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1.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2.xml" ContentType="application/vnd.openxmlformats-officedocument.themeOverrid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filterPrivacy="1" codeName="ThisWorkbook" defaultThemeVersion="124226"/>
  <bookViews>
    <workbookView xWindow="0" yWindow="0" windowWidth="28800" windowHeight="13035" activeTab="4"/>
  </bookViews>
  <sheets>
    <sheet name="属性总览" sheetId="40" r:id="rId1"/>
    <sheet name="属性汇总" sheetId="36" r:id="rId2"/>
    <sheet name="战斗力" sheetId="37" r:id="rId3"/>
    <sheet name="角色" sheetId="1" r:id="rId4"/>
    <sheet name="特戒" sheetId="4" r:id="rId5"/>
    <sheet name="特戒-烈焰印记" sheetId="6" r:id="rId6"/>
    <sheet name="装备" sheetId="3" r:id="rId7"/>
    <sheet name="传世" sheetId="7" r:id="rId8"/>
    <sheet name="龙魂" sheetId="8" r:id="rId9"/>
    <sheet name="玉佩" sheetId="9" r:id="rId10"/>
    <sheet name="心法" sheetId="10" r:id="rId11"/>
    <sheet name="兽神守护" sheetId="11" r:id="rId12"/>
    <sheet name="魂骨" sheetId="12" r:id="rId13"/>
    <sheet name="战纹" sheetId="13" r:id="rId14"/>
    <sheet name="装扮" sheetId="14" r:id="rId15"/>
    <sheet name="称号" sheetId="15" r:id="rId16"/>
    <sheet name="合击" sheetId="16" r:id="rId17"/>
    <sheet name="转生" sheetId="17" r:id="rId18"/>
    <sheet name="翅膀" sheetId="18" r:id="rId19"/>
    <sheet name="轮回" sheetId="19" r:id="rId20"/>
    <sheet name="技能" sheetId="2" r:id="rId21"/>
    <sheet name="内功" sheetId="20" r:id="rId22"/>
    <sheet name="经脉" sheetId="21" r:id="rId23"/>
    <sheet name="秘籍" sheetId="22" r:id="rId24"/>
    <sheet name="战灵" sheetId="23" r:id="rId25"/>
    <sheet name="爵位" sheetId="24" r:id="rId26"/>
    <sheet name="神器" sheetId="25" r:id="rId27"/>
    <sheet name="勋章" sheetId="26" r:id="rId28"/>
    <sheet name="图鉴" sheetId="27" r:id="rId29"/>
    <sheet name="威望" sheetId="28" r:id="rId30"/>
    <sheet name="强化" sheetId="29" r:id="rId31"/>
    <sheet name="精炼" sheetId="30" r:id="rId32"/>
    <sheet name="铸造" sheetId="31" r:id="rId33"/>
    <sheet name="兵魂" sheetId="32" r:id="rId34"/>
    <sheet name="公会" sheetId="33" r:id="rId35"/>
    <sheet name="神兵" sheetId="34" r:id="rId36"/>
    <sheet name="神兵镶嵌物" sheetId="35" r:id="rId37"/>
  </sheets>
  <definedNames>
    <definedName name="_xlnm._FilterDatabase" localSheetId="33" hidden="1">兵魂!$A$2:$G$4042</definedName>
    <definedName name="_xlnm._FilterDatabase" localSheetId="15" hidden="1">称号!#REF!</definedName>
    <definedName name="_xlnm._FilterDatabase" localSheetId="18" hidden="1">翅膀!#REF!</definedName>
    <definedName name="_xlnm._FilterDatabase" localSheetId="34" hidden="1">公会!$F$803:$F$1202</definedName>
    <definedName name="_xlnm._FilterDatabase" localSheetId="16" hidden="1">合击!$AB$2:$AG$23</definedName>
    <definedName name="_xlnm._FilterDatabase" localSheetId="12" hidden="1">魂骨!$A$1:$G$41</definedName>
    <definedName name="_xlnm._FilterDatabase" localSheetId="20" hidden="1">技能!$A$2:$S$1052</definedName>
    <definedName name="_xlnm._FilterDatabase" localSheetId="3" hidden="1">角色!$M$4:$W$6</definedName>
    <definedName name="_xlnm._FilterDatabase" localSheetId="22" hidden="1">经脉!#REF!</definedName>
    <definedName name="_xlnm._FilterDatabase" localSheetId="31" hidden="1">精炼!$A$1:$H$1609</definedName>
    <definedName name="_xlnm._FilterDatabase" localSheetId="25" hidden="1">爵位!#REF!</definedName>
    <definedName name="_xlnm._FilterDatabase" localSheetId="19" hidden="1">轮回!$U$2:$Z$402</definedName>
    <definedName name="_xlnm._FilterDatabase" localSheetId="23" hidden="1">秘籍!#REF!</definedName>
    <definedName name="_xlnm._FilterDatabase" localSheetId="21" hidden="1">内功!#REF!</definedName>
    <definedName name="_xlnm._FilterDatabase" localSheetId="30" hidden="1">强化!$A$1:$H$2009</definedName>
    <definedName name="_xlnm._FilterDatabase" localSheetId="35" hidden="1">神兵!$A$2:$E$1002</definedName>
    <definedName name="_xlnm._FilterDatabase" localSheetId="36" hidden="1">神兵镶嵌物!$A$1:$Q$496</definedName>
    <definedName name="_xlnm._FilterDatabase" localSheetId="26" hidden="1">神器!#REF!</definedName>
    <definedName name="_xlnm._FilterDatabase" localSheetId="11" hidden="1">兽神守护!$A$2:$X$5502</definedName>
    <definedName name="_xlnm._FilterDatabase" localSheetId="4" hidden="1">特戒!$A$1:$I$1101</definedName>
    <definedName name="_xlnm._FilterDatabase" localSheetId="5" hidden="1">'特戒-烈焰印记'!#REF!</definedName>
    <definedName name="_xlnm._FilterDatabase" localSheetId="28" hidden="1">图鉴!$F$2:$AE$972</definedName>
    <definedName name="_xlnm._FilterDatabase" localSheetId="29" hidden="1">威望!#REF!</definedName>
    <definedName name="_xlnm._FilterDatabase" localSheetId="10" hidden="1">心法!$A$2:$BG$1006</definedName>
    <definedName name="_xlnm._FilterDatabase" localSheetId="27" hidden="1">勋章!$A$1:$C$188</definedName>
    <definedName name="_xlnm._FilterDatabase" localSheetId="9" hidden="1">玉佩!$A$1:$H$496</definedName>
    <definedName name="_xlnm._FilterDatabase" localSheetId="24" hidden="1">战灵!#REF!</definedName>
    <definedName name="_xlnm._FilterDatabase" localSheetId="13" hidden="1">战纹!#REF!</definedName>
    <definedName name="_xlnm._FilterDatabase" localSheetId="32" hidden="1">铸造!$A$1:$H$649</definedName>
    <definedName name="_xlnm._FilterDatabase" localSheetId="17" hidden="1">转生!#REF!</definedName>
    <definedName name="_xlnm._FilterDatabase" localSheetId="14" hidden="1">装扮!#REF!</definedName>
    <definedName name="_xlnm._FilterDatabase" localSheetId="6" hidden="1">装备!$A$2:$AO$962</definedName>
    <definedName name="装备宝石等级" localSheetId="33">兵魂!#REF!</definedName>
    <definedName name="装备宝石等级" localSheetId="34">公会!#REF!</definedName>
    <definedName name="装备宝石等级" localSheetId="35">神兵!#REF!</definedName>
    <definedName name="装备宝石等级" localSheetId="36">神兵镶嵌物!#REF!</definedName>
    <definedName name="装备宝石等级" localSheetId="32">铸造!#REF!</definedName>
    <definedName name="装备宝石等级">精炼!$D$2:$D$202</definedName>
    <definedName name="装备部位" localSheetId="33">兵魂!#REF!</definedName>
    <definedName name="装备部位" localSheetId="34">公会!#REF!</definedName>
    <definedName name="装备部位" localSheetId="31">精炼!#REF!</definedName>
    <definedName name="装备部位" localSheetId="35">神兵!#REF!</definedName>
    <definedName name="装备部位" localSheetId="36">神兵镶嵌物!#REF!</definedName>
    <definedName name="装备部位" localSheetId="32">铸造!#REF!</definedName>
    <definedName name="装备部位">强化!$K$2:$K$9</definedName>
    <definedName name="装备强化等级" localSheetId="33">兵魂!#REF!</definedName>
    <definedName name="装备强化等级" localSheetId="34">公会!#REF!</definedName>
    <definedName name="装备强化等级" localSheetId="31">精炼!#REF!</definedName>
    <definedName name="装备强化等级" localSheetId="35">神兵!#REF!</definedName>
    <definedName name="装备强化等级" localSheetId="36">神兵镶嵌物!#REF!</definedName>
    <definedName name="装备强化等级" localSheetId="32">铸造!#REF!</definedName>
    <definedName name="装备强化等级">强化!$D$2:$D$252</definedName>
    <definedName name="装备铸造等级" localSheetId="33">兵魂!#REF!</definedName>
    <definedName name="装备铸造等级" localSheetId="34">公会!#REF!</definedName>
    <definedName name="装备铸造等级" localSheetId="35">神兵!#REF!</definedName>
    <definedName name="装备铸造等级" localSheetId="36">神兵镶嵌物!#REF!</definedName>
    <definedName name="装备铸造等级">铸造!$D$2:$D$82</definedName>
  </definedNames>
  <calcPr calcId="152511"/>
</workbook>
</file>

<file path=xl/calcChain.xml><?xml version="1.0" encoding="utf-8"?>
<calcChain xmlns="http://schemas.openxmlformats.org/spreadsheetml/2006/main">
  <c r="AK6" i="13" l="1"/>
  <c r="AL6" i="13"/>
  <c r="BH36" i="36" l="1"/>
  <c r="AD6" i="34" l="1"/>
  <c r="AD3" i="34"/>
  <c r="BL6" i="27" l="1"/>
  <c r="BL5" i="27"/>
  <c r="BL4" i="27"/>
  <c r="BL3" i="27"/>
  <c r="BL8" i="27" s="1"/>
  <c r="BH27" i="36"/>
  <c r="U4" i="25"/>
  <c r="U3" i="25"/>
  <c r="U2" i="25"/>
  <c r="BH26" i="36"/>
  <c r="V4" i="24"/>
  <c r="V3" i="24"/>
  <c r="V2" i="24"/>
  <c r="BH25" i="36"/>
  <c r="AK10" i="23"/>
  <c r="AK11" i="23"/>
  <c r="AK3" i="23"/>
  <c r="AK4" i="23"/>
  <c r="AK5" i="23"/>
  <c r="AK2" i="23"/>
  <c r="Y10" i="23"/>
  <c r="Y11" i="23"/>
  <c r="Y9" i="23"/>
  <c r="Y8" i="23"/>
  <c r="AZ11" i="27" l="1"/>
  <c r="BH29" i="36" s="1"/>
  <c r="BH24" i="36"/>
  <c r="M2" i="22"/>
  <c r="F19" i="22"/>
  <c r="F12" i="22"/>
  <c r="F13" i="22"/>
  <c r="F14" i="22"/>
  <c r="F15" i="22"/>
  <c r="F16" i="22"/>
  <c r="F17" i="22"/>
  <c r="F18" i="22"/>
  <c r="F11" i="22"/>
  <c r="BH21" i="36" l="1"/>
  <c r="AA28" i="2"/>
  <c r="AA22" i="2"/>
  <c r="AA23" i="2"/>
  <c r="AA24" i="2"/>
  <c r="AA25" i="2"/>
  <c r="AA26" i="2"/>
  <c r="AA21" i="2"/>
  <c r="AA13" i="2"/>
  <c r="AA14" i="2"/>
  <c r="AA15" i="2"/>
  <c r="AA16" i="2"/>
  <c r="AA17" i="2"/>
  <c r="AA18" i="2"/>
  <c r="AA12" i="2"/>
  <c r="AA4" i="2"/>
  <c r="AA5" i="2"/>
  <c r="AA6" i="2"/>
  <c r="AA7" i="2"/>
  <c r="AA8" i="2"/>
  <c r="AA9" i="2"/>
  <c r="AA3" i="2"/>
  <c r="U1062" i="2"/>
  <c r="U1061" i="2"/>
  <c r="U1060" i="2"/>
  <c r="U1059" i="2"/>
  <c r="U1058" i="2"/>
  <c r="U1057" i="2"/>
  <c r="U1056" i="2"/>
  <c r="U1055" i="2"/>
  <c r="U1054" i="2"/>
  <c r="U1053" i="2"/>
  <c r="U1052" i="2"/>
  <c r="U1051" i="2"/>
  <c r="U1050" i="2"/>
  <c r="U1049" i="2"/>
  <c r="U1048" i="2"/>
  <c r="U1047" i="2"/>
  <c r="U1046" i="2"/>
  <c r="U1045" i="2"/>
  <c r="U1044" i="2"/>
  <c r="U1043" i="2"/>
  <c r="U1042" i="2"/>
  <c r="U1041" i="2"/>
  <c r="U1040" i="2"/>
  <c r="U1039" i="2"/>
  <c r="U1038" i="2"/>
  <c r="U1037" i="2"/>
  <c r="U1036" i="2"/>
  <c r="U1035" i="2"/>
  <c r="U1034" i="2"/>
  <c r="U1033" i="2"/>
  <c r="U1032" i="2"/>
  <c r="U1031" i="2"/>
  <c r="U1030" i="2"/>
  <c r="U1029" i="2"/>
  <c r="U1028" i="2"/>
  <c r="U1027" i="2"/>
  <c r="U1026" i="2"/>
  <c r="U1025" i="2"/>
  <c r="U1024" i="2"/>
  <c r="U1023" i="2"/>
  <c r="U1022" i="2"/>
  <c r="U1021" i="2"/>
  <c r="U1020" i="2"/>
  <c r="U1019" i="2"/>
  <c r="U1018" i="2"/>
  <c r="U1017" i="2"/>
  <c r="U1016" i="2"/>
  <c r="U1015" i="2"/>
  <c r="U1014" i="2"/>
  <c r="U1013" i="2"/>
  <c r="U1012" i="2"/>
  <c r="U1011" i="2"/>
  <c r="U1010" i="2"/>
  <c r="U1009" i="2"/>
  <c r="U1008" i="2"/>
  <c r="U1007" i="2"/>
  <c r="U1006" i="2"/>
  <c r="U1005" i="2"/>
  <c r="U1004" i="2"/>
  <c r="U1003" i="2"/>
  <c r="U1002" i="2"/>
  <c r="U1001" i="2"/>
  <c r="U1000" i="2"/>
  <c r="U999" i="2"/>
  <c r="U998" i="2"/>
  <c r="U997" i="2"/>
  <c r="U996" i="2"/>
  <c r="U995" i="2"/>
  <c r="U994" i="2"/>
  <c r="U993" i="2"/>
  <c r="U992" i="2"/>
  <c r="U991" i="2"/>
  <c r="U990" i="2"/>
  <c r="U989" i="2"/>
  <c r="U988" i="2"/>
  <c r="U987" i="2"/>
  <c r="U986" i="2"/>
  <c r="U985" i="2"/>
  <c r="U984" i="2"/>
  <c r="U983" i="2"/>
  <c r="U982" i="2"/>
  <c r="U981" i="2"/>
  <c r="U980" i="2"/>
  <c r="U979" i="2"/>
  <c r="U978" i="2"/>
  <c r="U977" i="2"/>
  <c r="U976" i="2"/>
  <c r="U975" i="2"/>
  <c r="U974" i="2"/>
  <c r="U973" i="2"/>
  <c r="U972" i="2"/>
  <c r="U971" i="2"/>
  <c r="U970" i="2"/>
  <c r="U969" i="2"/>
  <c r="U968" i="2"/>
  <c r="U967" i="2"/>
  <c r="U966" i="2"/>
  <c r="U965" i="2"/>
  <c r="U964" i="2"/>
  <c r="U963" i="2"/>
  <c r="U962" i="2"/>
  <c r="U961" i="2"/>
  <c r="U960" i="2"/>
  <c r="U959" i="2"/>
  <c r="U958" i="2"/>
  <c r="U957" i="2"/>
  <c r="U956" i="2"/>
  <c r="U955" i="2"/>
  <c r="U954" i="2"/>
  <c r="U953" i="2"/>
  <c r="U952" i="2"/>
  <c r="U951" i="2"/>
  <c r="U950" i="2"/>
  <c r="U949" i="2"/>
  <c r="U948" i="2"/>
  <c r="U947" i="2"/>
  <c r="U946" i="2"/>
  <c r="U945" i="2"/>
  <c r="U944" i="2"/>
  <c r="U943" i="2"/>
  <c r="U942" i="2"/>
  <c r="U941" i="2"/>
  <c r="U940" i="2"/>
  <c r="U939" i="2"/>
  <c r="U938" i="2"/>
  <c r="U937" i="2"/>
  <c r="U936" i="2"/>
  <c r="U935" i="2"/>
  <c r="U934" i="2"/>
  <c r="U933" i="2"/>
  <c r="U932" i="2"/>
  <c r="U931" i="2"/>
  <c r="U930" i="2"/>
  <c r="U929" i="2"/>
  <c r="U928" i="2"/>
  <c r="U927" i="2"/>
  <c r="U926" i="2"/>
  <c r="U925" i="2"/>
  <c r="U924" i="2"/>
  <c r="U923" i="2"/>
  <c r="U922" i="2"/>
  <c r="U921" i="2"/>
  <c r="U920" i="2"/>
  <c r="U919" i="2"/>
  <c r="U918" i="2"/>
  <c r="U917" i="2"/>
  <c r="U916" i="2"/>
  <c r="U915" i="2"/>
  <c r="U914" i="2"/>
  <c r="U913" i="2"/>
  <c r="U912" i="2"/>
  <c r="U911" i="2"/>
  <c r="U910" i="2"/>
  <c r="U909" i="2"/>
  <c r="U908" i="2"/>
  <c r="U907" i="2"/>
  <c r="U906" i="2"/>
  <c r="U905" i="2"/>
  <c r="U904" i="2"/>
  <c r="U903" i="2"/>
  <c r="U902" i="2"/>
  <c r="U901" i="2"/>
  <c r="U900" i="2"/>
  <c r="U899" i="2"/>
  <c r="U898" i="2"/>
  <c r="U897" i="2"/>
  <c r="U896" i="2"/>
  <c r="U895" i="2"/>
  <c r="U894" i="2"/>
  <c r="U893" i="2"/>
  <c r="U892" i="2"/>
  <c r="U891" i="2"/>
  <c r="U890" i="2"/>
  <c r="U889" i="2"/>
  <c r="U888" i="2"/>
  <c r="U887" i="2"/>
  <c r="U886" i="2"/>
  <c r="U885" i="2"/>
  <c r="U884" i="2"/>
  <c r="U883" i="2"/>
  <c r="U882" i="2"/>
  <c r="U881" i="2"/>
  <c r="U880" i="2"/>
  <c r="U879" i="2"/>
  <c r="U878" i="2"/>
  <c r="U877" i="2"/>
  <c r="U876" i="2"/>
  <c r="U875" i="2"/>
  <c r="U874" i="2"/>
  <c r="U873" i="2"/>
  <c r="U872" i="2"/>
  <c r="U871" i="2"/>
  <c r="U870" i="2"/>
  <c r="U869" i="2"/>
  <c r="U868" i="2"/>
  <c r="U867" i="2"/>
  <c r="U866" i="2"/>
  <c r="U865" i="2"/>
  <c r="U864" i="2"/>
  <c r="U863" i="2"/>
  <c r="U862" i="2"/>
  <c r="U861" i="2"/>
  <c r="U860" i="2"/>
  <c r="U859" i="2"/>
  <c r="U858" i="2"/>
  <c r="U857" i="2"/>
  <c r="U856" i="2"/>
  <c r="U855" i="2"/>
  <c r="U854" i="2"/>
  <c r="U853" i="2"/>
  <c r="U852" i="2"/>
  <c r="U851" i="2"/>
  <c r="U850" i="2"/>
  <c r="U849" i="2"/>
  <c r="U848" i="2"/>
  <c r="U847" i="2"/>
  <c r="U846" i="2"/>
  <c r="U845" i="2"/>
  <c r="U844" i="2"/>
  <c r="U843" i="2"/>
  <c r="U842" i="2"/>
  <c r="U841" i="2"/>
  <c r="U840" i="2"/>
  <c r="U839" i="2"/>
  <c r="U838" i="2"/>
  <c r="U837" i="2"/>
  <c r="U836" i="2"/>
  <c r="U835" i="2"/>
  <c r="U834" i="2"/>
  <c r="U833" i="2"/>
  <c r="U832" i="2"/>
  <c r="U831" i="2"/>
  <c r="U830" i="2"/>
  <c r="U829" i="2"/>
  <c r="U828" i="2"/>
  <c r="U827" i="2"/>
  <c r="U826" i="2"/>
  <c r="U825" i="2"/>
  <c r="U824" i="2"/>
  <c r="U823" i="2"/>
  <c r="U822" i="2"/>
  <c r="U821" i="2"/>
  <c r="U820" i="2"/>
  <c r="U819" i="2"/>
  <c r="U818" i="2"/>
  <c r="U817" i="2"/>
  <c r="U816" i="2"/>
  <c r="U815" i="2"/>
  <c r="U814" i="2"/>
  <c r="U813" i="2"/>
  <c r="U812" i="2"/>
  <c r="U811" i="2"/>
  <c r="U810" i="2"/>
  <c r="U809" i="2"/>
  <c r="U808" i="2"/>
  <c r="U807" i="2"/>
  <c r="U806" i="2"/>
  <c r="U805" i="2"/>
  <c r="U804" i="2"/>
  <c r="U803" i="2"/>
  <c r="U802" i="2"/>
  <c r="U801" i="2"/>
  <c r="U800" i="2"/>
  <c r="U799" i="2"/>
  <c r="U798" i="2"/>
  <c r="U797" i="2"/>
  <c r="U796" i="2"/>
  <c r="U795" i="2"/>
  <c r="U794" i="2"/>
  <c r="U793" i="2"/>
  <c r="U792" i="2"/>
  <c r="U791" i="2"/>
  <c r="U790" i="2"/>
  <c r="U789" i="2"/>
  <c r="U788" i="2"/>
  <c r="U787" i="2"/>
  <c r="U786" i="2"/>
  <c r="U785" i="2"/>
  <c r="U784" i="2"/>
  <c r="U783" i="2"/>
  <c r="U782" i="2"/>
  <c r="U781" i="2"/>
  <c r="U780" i="2"/>
  <c r="U779" i="2"/>
  <c r="U778" i="2"/>
  <c r="U777" i="2"/>
  <c r="U776" i="2"/>
  <c r="U775" i="2"/>
  <c r="U774" i="2"/>
  <c r="U773" i="2"/>
  <c r="U772" i="2"/>
  <c r="U771" i="2"/>
  <c r="U770" i="2"/>
  <c r="U769" i="2"/>
  <c r="U768" i="2"/>
  <c r="U767" i="2"/>
  <c r="U766" i="2"/>
  <c r="U765" i="2"/>
  <c r="U764" i="2"/>
  <c r="U763" i="2"/>
  <c r="U762" i="2"/>
  <c r="U761" i="2"/>
  <c r="U760" i="2"/>
  <c r="U759" i="2"/>
  <c r="U758" i="2"/>
  <c r="U757" i="2"/>
  <c r="U756" i="2"/>
  <c r="U755" i="2"/>
  <c r="U754" i="2"/>
  <c r="U753" i="2"/>
  <c r="U752" i="2"/>
  <c r="U751" i="2"/>
  <c r="U750" i="2"/>
  <c r="U749" i="2"/>
  <c r="U748" i="2"/>
  <c r="U747" i="2"/>
  <c r="U746" i="2"/>
  <c r="U745" i="2"/>
  <c r="U744" i="2"/>
  <c r="U743" i="2"/>
  <c r="U742" i="2"/>
  <c r="U741" i="2"/>
  <c r="U740" i="2"/>
  <c r="U739" i="2"/>
  <c r="U738" i="2"/>
  <c r="U737" i="2"/>
  <c r="U736" i="2"/>
  <c r="U735" i="2"/>
  <c r="U734" i="2"/>
  <c r="U733" i="2"/>
  <c r="U732" i="2"/>
  <c r="U731" i="2"/>
  <c r="U730" i="2"/>
  <c r="U729" i="2"/>
  <c r="U728" i="2"/>
  <c r="U727" i="2"/>
  <c r="U726" i="2"/>
  <c r="U725" i="2"/>
  <c r="U724" i="2"/>
  <c r="U723" i="2"/>
  <c r="U722" i="2"/>
  <c r="U721" i="2"/>
  <c r="U720" i="2"/>
  <c r="U719" i="2"/>
  <c r="U718" i="2"/>
  <c r="U717" i="2"/>
  <c r="U716" i="2"/>
  <c r="U715" i="2"/>
  <c r="U714" i="2"/>
  <c r="U713" i="2"/>
  <c r="U712" i="2"/>
  <c r="U711" i="2"/>
  <c r="U710" i="2"/>
  <c r="U709" i="2"/>
  <c r="U708" i="2"/>
  <c r="U707" i="2"/>
  <c r="U706" i="2"/>
  <c r="U705" i="2"/>
  <c r="U704" i="2"/>
  <c r="U703" i="2"/>
  <c r="U702" i="2"/>
  <c r="U701" i="2"/>
  <c r="U700" i="2"/>
  <c r="U699" i="2"/>
  <c r="U698" i="2"/>
  <c r="U697" i="2"/>
  <c r="U696" i="2"/>
  <c r="U695" i="2"/>
  <c r="U694" i="2"/>
  <c r="U693" i="2"/>
  <c r="U692" i="2"/>
  <c r="U691" i="2"/>
  <c r="U690" i="2"/>
  <c r="U689" i="2"/>
  <c r="U688" i="2"/>
  <c r="U687" i="2"/>
  <c r="U686" i="2"/>
  <c r="U685" i="2"/>
  <c r="U684" i="2"/>
  <c r="U683" i="2"/>
  <c r="U682" i="2"/>
  <c r="U681" i="2"/>
  <c r="U680" i="2"/>
  <c r="U679" i="2"/>
  <c r="U678" i="2"/>
  <c r="U677" i="2"/>
  <c r="U676" i="2"/>
  <c r="U675" i="2"/>
  <c r="U674" i="2"/>
  <c r="U673" i="2"/>
  <c r="U672" i="2"/>
  <c r="U671" i="2"/>
  <c r="U670" i="2"/>
  <c r="U669" i="2"/>
  <c r="U668" i="2"/>
  <c r="U667" i="2"/>
  <c r="U666" i="2"/>
  <c r="U665" i="2"/>
  <c r="U664" i="2"/>
  <c r="U663" i="2"/>
  <c r="U662" i="2"/>
  <c r="U661" i="2"/>
  <c r="U660" i="2"/>
  <c r="U659" i="2"/>
  <c r="U658" i="2"/>
  <c r="U657" i="2"/>
  <c r="U656" i="2"/>
  <c r="U655" i="2"/>
  <c r="U654" i="2"/>
  <c r="U653" i="2"/>
  <c r="U652" i="2"/>
  <c r="U651" i="2"/>
  <c r="U650" i="2"/>
  <c r="U649" i="2"/>
  <c r="U648" i="2"/>
  <c r="U647" i="2"/>
  <c r="U646" i="2"/>
  <c r="U645" i="2"/>
  <c r="U644" i="2"/>
  <c r="U643" i="2"/>
  <c r="U642" i="2"/>
  <c r="U641" i="2"/>
  <c r="U640" i="2"/>
  <c r="U639" i="2"/>
  <c r="U638" i="2"/>
  <c r="U637" i="2"/>
  <c r="U636" i="2"/>
  <c r="U635" i="2"/>
  <c r="U634" i="2"/>
  <c r="U633" i="2"/>
  <c r="U632" i="2"/>
  <c r="U631" i="2"/>
  <c r="U630" i="2"/>
  <c r="U629" i="2"/>
  <c r="U628" i="2"/>
  <c r="U627" i="2"/>
  <c r="U626" i="2"/>
  <c r="U625" i="2"/>
  <c r="U624" i="2"/>
  <c r="U623" i="2"/>
  <c r="U622" i="2"/>
  <c r="U621" i="2"/>
  <c r="U620" i="2"/>
  <c r="U619" i="2"/>
  <c r="U618" i="2"/>
  <c r="U617" i="2"/>
  <c r="U616" i="2"/>
  <c r="U615" i="2"/>
  <c r="U614" i="2"/>
  <c r="U613" i="2"/>
  <c r="U612" i="2"/>
  <c r="U611" i="2"/>
  <c r="U610" i="2"/>
  <c r="U609" i="2"/>
  <c r="U608" i="2"/>
  <c r="U607" i="2"/>
  <c r="U606" i="2"/>
  <c r="U605" i="2"/>
  <c r="U604" i="2"/>
  <c r="U603" i="2"/>
  <c r="U602" i="2"/>
  <c r="U601" i="2"/>
  <c r="U600" i="2"/>
  <c r="U599" i="2"/>
  <c r="U598" i="2"/>
  <c r="U597" i="2"/>
  <c r="U596" i="2"/>
  <c r="U595" i="2"/>
  <c r="U594" i="2"/>
  <c r="U593" i="2"/>
  <c r="U592" i="2"/>
  <c r="U591" i="2"/>
  <c r="U590" i="2"/>
  <c r="U589" i="2"/>
  <c r="U588" i="2"/>
  <c r="U587" i="2"/>
  <c r="U586" i="2"/>
  <c r="U585" i="2"/>
  <c r="U584" i="2"/>
  <c r="U583" i="2"/>
  <c r="U582" i="2"/>
  <c r="U581" i="2"/>
  <c r="U580" i="2"/>
  <c r="U579" i="2"/>
  <c r="U578" i="2"/>
  <c r="U577" i="2"/>
  <c r="U576" i="2"/>
  <c r="U575" i="2"/>
  <c r="U574" i="2"/>
  <c r="U573" i="2"/>
  <c r="U572" i="2"/>
  <c r="U571" i="2"/>
  <c r="U570" i="2"/>
  <c r="U569" i="2"/>
  <c r="U568" i="2"/>
  <c r="U567" i="2"/>
  <c r="U566" i="2"/>
  <c r="U565" i="2"/>
  <c r="U564" i="2"/>
  <c r="U563" i="2"/>
  <c r="U562" i="2"/>
  <c r="U561" i="2"/>
  <c r="U560" i="2"/>
  <c r="U559" i="2"/>
  <c r="U558" i="2"/>
  <c r="U557" i="2"/>
  <c r="U556" i="2"/>
  <c r="U555" i="2"/>
  <c r="U554" i="2"/>
  <c r="U553" i="2"/>
  <c r="U552" i="2"/>
  <c r="U551" i="2"/>
  <c r="U550" i="2"/>
  <c r="U549" i="2"/>
  <c r="U548" i="2"/>
  <c r="U547" i="2"/>
  <c r="U546" i="2"/>
  <c r="U545" i="2"/>
  <c r="U544" i="2"/>
  <c r="U543" i="2"/>
  <c r="U542" i="2"/>
  <c r="U541" i="2"/>
  <c r="U540" i="2"/>
  <c r="U539" i="2"/>
  <c r="U538" i="2"/>
  <c r="U537" i="2"/>
  <c r="U536" i="2"/>
  <c r="U535" i="2"/>
  <c r="U534" i="2"/>
  <c r="U533" i="2"/>
  <c r="U532" i="2"/>
  <c r="U531" i="2"/>
  <c r="U530" i="2"/>
  <c r="U529" i="2"/>
  <c r="U528" i="2"/>
  <c r="U527" i="2"/>
  <c r="U526" i="2"/>
  <c r="U525" i="2"/>
  <c r="U524" i="2"/>
  <c r="U523" i="2"/>
  <c r="U522" i="2"/>
  <c r="U521" i="2"/>
  <c r="U520" i="2"/>
  <c r="U519" i="2"/>
  <c r="U518" i="2"/>
  <c r="U517" i="2"/>
  <c r="U516" i="2"/>
  <c r="U515" i="2"/>
  <c r="U514" i="2"/>
  <c r="U513" i="2"/>
  <c r="U512" i="2"/>
  <c r="U511" i="2"/>
  <c r="U510" i="2"/>
  <c r="U509" i="2"/>
  <c r="U508" i="2"/>
  <c r="U507" i="2"/>
  <c r="U506" i="2"/>
  <c r="U505" i="2"/>
  <c r="U504" i="2"/>
  <c r="U503" i="2"/>
  <c r="U502" i="2"/>
  <c r="U501" i="2"/>
  <c r="U500" i="2"/>
  <c r="U499" i="2"/>
  <c r="U498" i="2"/>
  <c r="U497" i="2"/>
  <c r="U496" i="2"/>
  <c r="U495" i="2"/>
  <c r="U494" i="2"/>
  <c r="U493" i="2"/>
  <c r="U492" i="2"/>
  <c r="U491" i="2"/>
  <c r="U490" i="2"/>
  <c r="U489" i="2"/>
  <c r="U488" i="2"/>
  <c r="U487" i="2"/>
  <c r="U486" i="2"/>
  <c r="U485" i="2"/>
  <c r="U484" i="2"/>
  <c r="U483" i="2"/>
  <c r="U482" i="2"/>
  <c r="U481" i="2"/>
  <c r="U480" i="2"/>
  <c r="U479" i="2"/>
  <c r="U478" i="2"/>
  <c r="U477" i="2"/>
  <c r="U476" i="2"/>
  <c r="U475" i="2"/>
  <c r="U474" i="2"/>
  <c r="U473" i="2"/>
  <c r="U472" i="2"/>
  <c r="U471" i="2"/>
  <c r="U470" i="2"/>
  <c r="U469" i="2"/>
  <c r="U468" i="2"/>
  <c r="U467" i="2"/>
  <c r="U466" i="2"/>
  <c r="U465" i="2"/>
  <c r="U464" i="2"/>
  <c r="U463" i="2"/>
  <c r="U462" i="2"/>
  <c r="U461" i="2"/>
  <c r="U460" i="2"/>
  <c r="U459" i="2"/>
  <c r="U458" i="2"/>
  <c r="U457" i="2"/>
  <c r="U456" i="2"/>
  <c r="U455" i="2"/>
  <c r="U454" i="2"/>
  <c r="U453" i="2"/>
  <c r="U452" i="2"/>
  <c r="U451" i="2"/>
  <c r="U450" i="2"/>
  <c r="U449" i="2"/>
  <c r="U448" i="2"/>
  <c r="U447" i="2"/>
  <c r="U446" i="2"/>
  <c r="U445" i="2"/>
  <c r="U444" i="2"/>
  <c r="U443" i="2"/>
  <c r="U442" i="2"/>
  <c r="U441" i="2"/>
  <c r="U440" i="2"/>
  <c r="U439" i="2"/>
  <c r="U438" i="2"/>
  <c r="U437" i="2"/>
  <c r="U436" i="2"/>
  <c r="U435" i="2"/>
  <c r="U434" i="2"/>
  <c r="U433" i="2"/>
  <c r="U432" i="2"/>
  <c r="U431" i="2"/>
  <c r="U430" i="2"/>
  <c r="U429" i="2"/>
  <c r="U428" i="2"/>
  <c r="U427" i="2"/>
  <c r="U426" i="2"/>
  <c r="U425" i="2"/>
  <c r="U424" i="2"/>
  <c r="U423" i="2"/>
  <c r="U422" i="2"/>
  <c r="U421" i="2"/>
  <c r="U420" i="2"/>
  <c r="U419" i="2"/>
  <c r="U418" i="2"/>
  <c r="U417" i="2"/>
  <c r="U416" i="2"/>
  <c r="U415" i="2"/>
  <c r="U414" i="2"/>
  <c r="U413" i="2"/>
  <c r="U412" i="2"/>
  <c r="U411" i="2"/>
  <c r="U410" i="2"/>
  <c r="U409" i="2"/>
  <c r="U408" i="2"/>
  <c r="U407" i="2"/>
  <c r="U406" i="2"/>
  <c r="U405" i="2"/>
  <c r="U404" i="2"/>
  <c r="U403" i="2"/>
  <c r="U402" i="2"/>
  <c r="U401" i="2"/>
  <c r="U400" i="2"/>
  <c r="U399" i="2"/>
  <c r="U398" i="2"/>
  <c r="U397" i="2"/>
  <c r="U396" i="2"/>
  <c r="U395" i="2"/>
  <c r="U394" i="2"/>
  <c r="U393" i="2"/>
  <c r="U392" i="2"/>
  <c r="U391" i="2"/>
  <c r="U390" i="2"/>
  <c r="U389" i="2"/>
  <c r="U388" i="2"/>
  <c r="U387" i="2"/>
  <c r="U386" i="2"/>
  <c r="U385" i="2"/>
  <c r="U384" i="2"/>
  <c r="U383" i="2"/>
  <c r="U382" i="2"/>
  <c r="U381" i="2"/>
  <c r="U380" i="2"/>
  <c r="U379" i="2"/>
  <c r="U378" i="2"/>
  <c r="U377" i="2"/>
  <c r="U376" i="2"/>
  <c r="U375" i="2"/>
  <c r="U374" i="2"/>
  <c r="U373" i="2"/>
  <c r="U372" i="2"/>
  <c r="U371" i="2"/>
  <c r="U370" i="2"/>
  <c r="U369" i="2"/>
  <c r="U368" i="2"/>
  <c r="U367" i="2"/>
  <c r="U366" i="2"/>
  <c r="U365" i="2"/>
  <c r="U364" i="2"/>
  <c r="U363" i="2"/>
  <c r="U362" i="2"/>
  <c r="U361" i="2"/>
  <c r="U360" i="2"/>
  <c r="U359" i="2"/>
  <c r="U358" i="2"/>
  <c r="U357" i="2"/>
  <c r="U356" i="2"/>
  <c r="U355" i="2"/>
  <c r="U354" i="2"/>
  <c r="U353" i="2"/>
  <c r="U352" i="2"/>
  <c r="U351" i="2"/>
  <c r="U350" i="2"/>
  <c r="U349" i="2"/>
  <c r="U348" i="2"/>
  <c r="U347" i="2"/>
  <c r="U346" i="2"/>
  <c r="U345" i="2"/>
  <c r="U344" i="2"/>
  <c r="U343" i="2"/>
  <c r="U342" i="2"/>
  <c r="U341" i="2"/>
  <c r="U340" i="2"/>
  <c r="U339" i="2"/>
  <c r="U338" i="2"/>
  <c r="U337" i="2"/>
  <c r="U336" i="2"/>
  <c r="U335" i="2"/>
  <c r="U334" i="2"/>
  <c r="U333" i="2"/>
  <c r="U332" i="2"/>
  <c r="U331" i="2"/>
  <c r="U330" i="2"/>
  <c r="U329" i="2"/>
  <c r="U328" i="2"/>
  <c r="U327" i="2"/>
  <c r="U326" i="2"/>
  <c r="U325" i="2"/>
  <c r="U324" i="2"/>
  <c r="U323" i="2"/>
  <c r="U322" i="2"/>
  <c r="U321" i="2"/>
  <c r="U320" i="2"/>
  <c r="U319" i="2"/>
  <c r="U318" i="2"/>
  <c r="U317" i="2"/>
  <c r="U316" i="2"/>
  <c r="U315" i="2"/>
  <c r="U314" i="2"/>
  <c r="U313" i="2"/>
  <c r="U312" i="2"/>
  <c r="U311" i="2"/>
  <c r="U310" i="2"/>
  <c r="U309" i="2"/>
  <c r="U308" i="2"/>
  <c r="U307" i="2"/>
  <c r="U306" i="2"/>
  <c r="U305" i="2"/>
  <c r="U304" i="2"/>
  <c r="U303" i="2"/>
  <c r="U302" i="2"/>
  <c r="U301" i="2"/>
  <c r="U300" i="2"/>
  <c r="U299" i="2"/>
  <c r="U298" i="2"/>
  <c r="U297" i="2"/>
  <c r="U296" i="2"/>
  <c r="U295" i="2"/>
  <c r="U294" i="2"/>
  <c r="U293" i="2"/>
  <c r="U292" i="2"/>
  <c r="U291" i="2"/>
  <c r="U290" i="2"/>
  <c r="U289" i="2"/>
  <c r="U288" i="2"/>
  <c r="U287" i="2"/>
  <c r="U286" i="2"/>
  <c r="U285" i="2"/>
  <c r="U284" i="2"/>
  <c r="U283" i="2"/>
  <c r="U282" i="2"/>
  <c r="U281" i="2"/>
  <c r="U280" i="2"/>
  <c r="U279" i="2"/>
  <c r="U278" i="2"/>
  <c r="U277" i="2"/>
  <c r="U276" i="2"/>
  <c r="U275" i="2"/>
  <c r="U274" i="2"/>
  <c r="U273" i="2"/>
  <c r="U272" i="2"/>
  <c r="U271" i="2"/>
  <c r="U270" i="2"/>
  <c r="U269" i="2"/>
  <c r="U268" i="2"/>
  <c r="U267" i="2"/>
  <c r="U266" i="2"/>
  <c r="U265" i="2"/>
  <c r="U264" i="2"/>
  <c r="U263" i="2"/>
  <c r="U262" i="2"/>
  <c r="U261" i="2"/>
  <c r="U260" i="2"/>
  <c r="U259" i="2"/>
  <c r="U258" i="2"/>
  <c r="U257" i="2"/>
  <c r="U256" i="2"/>
  <c r="U255" i="2"/>
  <c r="U254" i="2"/>
  <c r="U253" i="2"/>
  <c r="U252" i="2"/>
  <c r="U251" i="2"/>
  <c r="U250" i="2"/>
  <c r="U249" i="2"/>
  <c r="U248" i="2"/>
  <c r="U247" i="2"/>
  <c r="U246" i="2"/>
  <c r="U245" i="2"/>
  <c r="U244" i="2"/>
  <c r="U243" i="2"/>
  <c r="U242" i="2"/>
  <c r="U241" i="2"/>
  <c r="U240" i="2"/>
  <c r="U239" i="2"/>
  <c r="U238" i="2"/>
  <c r="U237" i="2"/>
  <c r="U236" i="2"/>
  <c r="U235" i="2"/>
  <c r="U234" i="2"/>
  <c r="U233" i="2"/>
  <c r="U232" i="2"/>
  <c r="U231" i="2"/>
  <c r="U230" i="2"/>
  <c r="U229" i="2"/>
  <c r="U228" i="2"/>
  <c r="U227" i="2"/>
  <c r="U226" i="2"/>
  <c r="U225" i="2"/>
  <c r="U224" i="2"/>
  <c r="U223" i="2"/>
  <c r="U222" i="2"/>
  <c r="U221" i="2"/>
  <c r="U220" i="2"/>
  <c r="U219" i="2"/>
  <c r="U218" i="2"/>
  <c r="U217" i="2"/>
  <c r="U216" i="2"/>
  <c r="U215" i="2"/>
  <c r="U214" i="2"/>
  <c r="U213" i="2"/>
  <c r="U212" i="2"/>
  <c r="U211" i="2"/>
  <c r="U210" i="2"/>
  <c r="U209" i="2"/>
  <c r="U208" i="2"/>
  <c r="U207" i="2"/>
  <c r="U206" i="2"/>
  <c r="U205" i="2"/>
  <c r="U204" i="2"/>
  <c r="U203" i="2"/>
  <c r="U202" i="2"/>
  <c r="U201" i="2"/>
  <c r="U200" i="2"/>
  <c r="U199" i="2"/>
  <c r="U198" i="2"/>
  <c r="U197" i="2"/>
  <c r="U196" i="2"/>
  <c r="U195" i="2"/>
  <c r="U194" i="2"/>
  <c r="U193" i="2"/>
  <c r="U192" i="2"/>
  <c r="U191" i="2"/>
  <c r="U190" i="2"/>
  <c r="U189" i="2"/>
  <c r="U188" i="2"/>
  <c r="U187" i="2"/>
  <c r="U186" i="2"/>
  <c r="U185" i="2"/>
  <c r="U184" i="2"/>
  <c r="U183" i="2"/>
  <c r="U182" i="2"/>
  <c r="U181" i="2"/>
  <c r="U180" i="2"/>
  <c r="U179" i="2"/>
  <c r="U178" i="2"/>
  <c r="U177" i="2"/>
  <c r="U176" i="2"/>
  <c r="U175" i="2"/>
  <c r="U174" i="2"/>
  <c r="U173" i="2"/>
  <c r="U172" i="2"/>
  <c r="U171" i="2"/>
  <c r="U170" i="2"/>
  <c r="U169" i="2"/>
  <c r="U168" i="2"/>
  <c r="U167" i="2"/>
  <c r="U166" i="2"/>
  <c r="U165" i="2"/>
  <c r="U164" i="2"/>
  <c r="U163" i="2"/>
  <c r="U162" i="2"/>
  <c r="U161" i="2"/>
  <c r="U160" i="2"/>
  <c r="U159" i="2"/>
  <c r="U158" i="2"/>
  <c r="U157" i="2"/>
  <c r="U156" i="2"/>
  <c r="U155" i="2"/>
  <c r="U154" i="2"/>
  <c r="U153" i="2"/>
  <c r="U152" i="2"/>
  <c r="U151" i="2"/>
  <c r="U150" i="2"/>
  <c r="U149" i="2"/>
  <c r="U148" i="2"/>
  <c r="U147" i="2"/>
  <c r="U146" i="2"/>
  <c r="U145" i="2"/>
  <c r="U144" i="2"/>
  <c r="U143" i="2"/>
  <c r="U142" i="2"/>
  <c r="U141" i="2"/>
  <c r="U140" i="2"/>
  <c r="U139" i="2"/>
  <c r="U138" i="2"/>
  <c r="U137" i="2"/>
  <c r="U136" i="2"/>
  <c r="U135" i="2"/>
  <c r="U134" i="2"/>
  <c r="U133" i="2"/>
  <c r="U132" i="2"/>
  <c r="U131" i="2"/>
  <c r="U130" i="2"/>
  <c r="U129" i="2"/>
  <c r="U128" i="2"/>
  <c r="U127" i="2"/>
  <c r="U126" i="2"/>
  <c r="U125" i="2"/>
  <c r="U124" i="2"/>
  <c r="U123" i="2"/>
  <c r="U122" i="2"/>
  <c r="U121" i="2"/>
  <c r="U120" i="2"/>
  <c r="U119" i="2"/>
  <c r="U118" i="2"/>
  <c r="U117" i="2"/>
  <c r="U116" i="2"/>
  <c r="U115" i="2"/>
  <c r="U114" i="2"/>
  <c r="U113" i="2"/>
  <c r="U112" i="2"/>
  <c r="U111" i="2"/>
  <c r="U110" i="2"/>
  <c r="U109" i="2"/>
  <c r="U108" i="2"/>
  <c r="U107" i="2"/>
  <c r="U106" i="2"/>
  <c r="U105" i="2"/>
  <c r="U104" i="2"/>
  <c r="U103" i="2"/>
  <c r="U102" i="2"/>
  <c r="U101" i="2"/>
  <c r="U100" i="2"/>
  <c r="U99" i="2"/>
  <c r="U98" i="2"/>
  <c r="U97" i="2"/>
  <c r="U96" i="2"/>
  <c r="U95" i="2"/>
  <c r="U94" i="2"/>
  <c r="U93" i="2"/>
  <c r="U92" i="2"/>
  <c r="U91" i="2"/>
  <c r="U90" i="2"/>
  <c r="U89" i="2"/>
  <c r="U88" i="2"/>
  <c r="U87" i="2"/>
  <c r="U86" i="2"/>
  <c r="U85" i="2"/>
  <c r="U84" i="2"/>
  <c r="U83" i="2"/>
  <c r="U82" i="2"/>
  <c r="U81" i="2"/>
  <c r="U80" i="2"/>
  <c r="U79" i="2"/>
  <c r="U78" i="2"/>
  <c r="U77" i="2"/>
  <c r="U76" i="2"/>
  <c r="U75" i="2"/>
  <c r="U74" i="2"/>
  <c r="U73" i="2"/>
  <c r="U72" i="2"/>
  <c r="U71" i="2"/>
  <c r="U70" i="2"/>
  <c r="U69" i="2"/>
  <c r="U68" i="2"/>
  <c r="U67" i="2"/>
  <c r="U66" i="2"/>
  <c r="U65" i="2"/>
  <c r="U64" i="2"/>
  <c r="U63" i="2"/>
  <c r="U62" i="2"/>
  <c r="U61" i="2"/>
  <c r="U60" i="2"/>
  <c r="U59" i="2"/>
  <c r="U58" i="2"/>
  <c r="U57" i="2"/>
  <c r="U56" i="2"/>
  <c r="U55" i="2"/>
  <c r="U54" i="2"/>
  <c r="U53" i="2"/>
  <c r="U52" i="2"/>
  <c r="U51" i="2"/>
  <c r="U50" i="2"/>
  <c r="U49" i="2"/>
  <c r="U48" i="2"/>
  <c r="U47" i="2"/>
  <c r="U46" i="2"/>
  <c r="U45" i="2"/>
  <c r="U44" i="2"/>
  <c r="U43" i="2"/>
  <c r="U42" i="2"/>
  <c r="U41" i="2"/>
  <c r="U40" i="2"/>
  <c r="U39" i="2"/>
  <c r="U38" i="2"/>
  <c r="U37" i="2"/>
  <c r="U36" i="2"/>
  <c r="U35" i="2"/>
  <c r="U34" i="2"/>
  <c r="U33" i="2"/>
  <c r="U32" i="2"/>
  <c r="U31" i="2"/>
  <c r="U30" i="2"/>
  <c r="U29" i="2"/>
  <c r="U28" i="2"/>
  <c r="U27" i="2"/>
  <c r="U26" i="2"/>
  <c r="U25" i="2"/>
  <c r="U24" i="2"/>
  <c r="U23" i="2"/>
  <c r="U22" i="2"/>
  <c r="U21" i="2"/>
  <c r="U20" i="2"/>
  <c r="U19" i="2"/>
  <c r="U18" i="2"/>
  <c r="U17" i="2"/>
  <c r="U16" i="2"/>
  <c r="U15" i="2"/>
  <c r="U14" i="2"/>
  <c r="U13" i="2"/>
  <c r="U12" i="2"/>
  <c r="U11" i="2"/>
  <c r="U10" i="2"/>
  <c r="U9" i="2"/>
  <c r="U8" i="2"/>
  <c r="U7" i="2"/>
  <c r="U6" i="2"/>
  <c r="U5" i="2"/>
  <c r="U4" i="2"/>
  <c r="U3" i="2"/>
  <c r="N1072" i="2"/>
  <c r="N1071" i="2"/>
  <c r="N1070" i="2"/>
  <c r="N1069" i="2"/>
  <c r="N1068" i="2"/>
  <c r="N1067" i="2"/>
  <c r="N1066" i="2"/>
  <c r="N1065" i="2"/>
  <c r="N1064" i="2"/>
  <c r="N1063" i="2"/>
  <c r="N1062" i="2"/>
  <c r="N1061" i="2"/>
  <c r="N1060" i="2"/>
  <c r="N1059" i="2"/>
  <c r="N1058" i="2"/>
  <c r="N1057" i="2"/>
  <c r="N1056" i="2"/>
  <c r="N1055" i="2"/>
  <c r="N1054" i="2"/>
  <c r="N1053" i="2"/>
  <c r="N1052" i="2"/>
  <c r="N1051" i="2"/>
  <c r="N1050" i="2"/>
  <c r="N1049" i="2"/>
  <c r="N1048" i="2"/>
  <c r="N1047" i="2"/>
  <c r="N1046" i="2"/>
  <c r="N1045" i="2"/>
  <c r="N1044" i="2"/>
  <c r="N1043" i="2"/>
  <c r="N1042" i="2"/>
  <c r="N1041" i="2"/>
  <c r="N1040" i="2"/>
  <c r="N1039" i="2"/>
  <c r="N1038" i="2"/>
  <c r="N1037" i="2"/>
  <c r="N1036" i="2"/>
  <c r="N1035" i="2"/>
  <c r="N1034" i="2"/>
  <c r="N1033" i="2"/>
  <c r="N1032" i="2"/>
  <c r="N1031" i="2"/>
  <c r="N1030" i="2"/>
  <c r="N1029" i="2"/>
  <c r="N1028" i="2"/>
  <c r="N1027" i="2"/>
  <c r="N1026" i="2"/>
  <c r="N1025" i="2"/>
  <c r="N1024" i="2"/>
  <c r="N1023" i="2"/>
  <c r="N1022" i="2"/>
  <c r="N1021" i="2"/>
  <c r="N1020" i="2"/>
  <c r="N1019" i="2"/>
  <c r="N1018" i="2"/>
  <c r="N1017" i="2"/>
  <c r="N1016" i="2"/>
  <c r="N1015" i="2"/>
  <c r="N1014" i="2"/>
  <c r="N1013" i="2"/>
  <c r="N1012" i="2"/>
  <c r="N1011" i="2"/>
  <c r="N1010" i="2"/>
  <c r="N1009" i="2"/>
  <c r="N1008" i="2"/>
  <c r="N1007" i="2"/>
  <c r="N1006" i="2"/>
  <c r="N1005" i="2"/>
  <c r="N1004" i="2"/>
  <c r="N1003" i="2"/>
  <c r="N1002" i="2"/>
  <c r="N1001" i="2"/>
  <c r="N1000" i="2"/>
  <c r="N999" i="2"/>
  <c r="N998" i="2"/>
  <c r="N997" i="2"/>
  <c r="N996" i="2"/>
  <c r="N995" i="2"/>
  <c r="N994" i="2"/>
  <c r="N993" i="2"/>
  <c r="N992" i="2"/>
  <c r="N991" i="2"/>
  <c r="N990" i="2"/>
  <c r="N989" i="2"/>
  <c r="N988" i="2"/>
  <c r="N987" i="2"/>
  <c r="N986" i="2"/>
  <c r="N985" i="2"/>
  <c r="N984" i="2"/>
  <c r="N983" i="2"/>
  <c r="N982" i="2"/>
  <c r="N981" i="2"/>
  <c r="N980" i="2"/>
  <c r="N979" i="2"/>
  <c r="N978" i="2"/>
  <c r="N977" i="2"/>
  <c r="N976" i="2"/>
  <c r="N975" i="2"/>
  <c r="N974" i="2"/>
  <c r="N973" i="2"/>
  <c r="N972" i="2"/>
  <c r="N971" i="2"/>
  <c r="N970" i="2"/>
  <c r="N969" i="2"/>
  <c r="N968" i="2"/>
  <c r="N967" i="2"/>
  <c r="N966" i="2"/>
  <c r="N965" i="2"/>
  <c r="N964" i="2"/>
  <c r="N963" i="2"/>
  <c r="N962" i="2"/>
  <c r="N961" i="2"/>
  <c r="N960" i="2"/>
  <c r="N959" i="2"/>
  <c r="N958" i="2"/>
  <c r="N957" i="2"/>
  <c r="N956" i="2"/>
  <c r="N955" i="2"/>
  <c r="N954" i="2"/>
  <c r="N953" i="2"/>
  <c r="N952" i="2"/>
  <c r="N951" i="2"/>
  <c r="N950" i="2"/>
  <c r="N949" i="2"/>
  <c r="N948" i="2"/>
  <c r="N947" i="2"/>
  <c r="N946" i="2"/>
  <c r="N945" i="2"/>
  <c r="N944" i="2"/>
  <c r="N943" i="2"/>
  <c r="N942" i="2"/>
  <c r="N941" i="2"/>
  <c r="N940" i="2"/>
  <c r="N939" i="2"/>
  <c r="N938" i="2"/>
  <c r="N937" i="2"/>
  <c r="N936" i="2"/>
  <c r="N935" i="2"/>
  <c r="N934" i="2"/>
  <c r="N933" i="2"/>
  <c r="N932" i="2"/>
  <c r="N931" i="2"/>
  <c r="N930" i="2"/>
  <c r="N929" i="2"/>
  <c r="N928" i="2"/>
  <c r="N927" i="2"/>
  <c r="N926" i="2"/>
  <c r="N925" i="2"/>
  <c r="N924" i="2"/>
  <c r="N923" i="2"/>
  <c r="N922" i="2"/>
  <c r="N921" i="2"/>
  <c r="N920" i="2"/>
  <c r="N919" i="2"/>
  <c r="N918" i="2"/>
  <c r="N917" i="2"/>
  <c r="N916" i="2"/>
  <c r="N915" i="2"/>
  <c r="N914" i="2"/>
  <c r="N913" i="2"/>
  <c r="N912" i="2"/>
  <c r="N911" i="2"/>
  <c r="N910" i="2"/>
  <c r="N909" i="2"/>
  <c r="N908" i="2"/>
  <c r="N907" i="2"/>
  <c r="N906" i="2"/>
  <c r="N905" i="2"/>
  <c r="N904" i="2"/>
  <c r="N903" i="2"/>
  <c r="N902" i="2"/>
  <c r="N901" i="2"/>
  <c r="N900" i="2"/>
  <c r="N899" i="2"/>
  <c r="N898" i="2"/>
  <c r="N897" i="2"/>
  <c r="N896" i="2"/>
  <c r="N895" i="2"/>
  <c r="N894" i="2"/>
  <c r="N893" i="2"/>
  <c r="N892" i="2"/>
  <c r="N891" i="2"/>
  <c r="N890" i="2"/>
  <c r="N889" i="2"/>
  <c r="N888" i="2"/>
  <c r="N887" i="2"/>
  <c r="N886" i="2"/>
  <c r="N885" i="2"/>
  <c r="N884" i="2"/>
  <c r="N883" i="2"/>
  <c r="N882" i="2"/>
  <c r="N881" i="2"/>
  <c r="N880" i="2"/>
  <c r="N879" i="2"/>
  <c r="N878" i="2"/>
  <c r="N877" i="2"/>
  <c r="N876" i="2"/>
  <c r="N875" i="2"/>
  <c r="N874" i="2"/>
  <c r="N873" i="2"/>
  <c r="N872" i="2"/>
  <c r="N871" i="2"/>
  <c r="N870" i="2"/>
  <c r="N869" i="2"/>
  <c r="N868" i="2"/>
  <c r="N867" i="2"/>
  <c r="N866" i="2"/>
  <c r="N865" i="2"/>
  <c r="N864" i="2"/>
  <c r="N863" i="2"/>
  <c r="N862" i="2"/>
  <c r="N861" i="2"/>
  <c r="N860" i="2"/>
  <c r="N859" i="2"/>
  <c r="N858" i="2"/>
  <c r="N857" i="2"/>
  <c r="N856" i="2"/>
  <c r="N855" i="2"/>
  <c r="N854" i="2"/>
  <c r="N853" i="2"/>
  <c r="N852" i="2"/>
  <c r="N851" i="2"/>
  <c r="N850" i="2"/>
  <c r="N849" i="2"/>
  <c r="N848" i="2"/>
  <c r="N847" i="2"/>
  <c r="N846" i="2"/>
  <c r="N845" i="2"/>
  <c r="N844" i="2"/>
  <c r="N843" i="2"/>
  <c r="N842" i="2"/>
  <c r="N841" i="2"/>
  <c r="N840" i="2"/>
  <c r="N839" i="2"/>
  <c r="N838" i="2"/>
  <c r="N837" i="2"/>
  <c r="N836" i="2"/>
  <c r="N835" i="2"/>
  <c r="N834" i="2"/>
  <c r="N833" i="2"/>
  <c r="N832" i="2"/>
  <c r="N831" i="2"/>
  <c r="N830" i="2"/>
  <c r="N829" i="2"/>
  <c r="N828" i="2"/>
  <c r="N827" i="2"/>
  <c r="N826" i="2"/>
  <c r="N825" i="2"/>
  <c r="N824" i="2"/>
  <c r="N823" i="2"/>
  <c r="N822" i="2"/>
  <c r="N821" i="2"/>
  <c r="N820" i="2"/>
  <c r="N819" i="2"/>
  <c r="N818" i="2"/>
  <c r="N817" i="2"/>
  <c r="N816" i="2"/>
  <c r="N815" i="2"/>
  <c r="N814" i="2"/>
  <c r="N813" i="2"/>
  <c r="N812" i="2"/>
  <c r="N811" i="2"/>
  <c r="N810" i="2"/>
  <c r="N809" i="2"/>
  <c r="N808" i="2"/>
  <c r="N807" i="2"/>
  <c r="N806" i="2"/>
  <c r="N805" i="2"/>
  <c r="N804" i="2"/>
  <c r="N803" i="2"/>
  <c r="N802" i="2"/>
  <c r="N801" i="2"/>
  <c r="N800" i="2"/>
  <c r="N799" i="2"/>
  <c r="N798" i="2"/>
  <c r="N797" i="2"/>
  <c r="N796" i="2"/>
  <c r="N795" i="2"/>
  <c r="N794" i="2"/>
  <c r="N793" i="2"/>
  <c r="N792" i="2"/>
  <c r="N791" i="2"/>
  <c r="N790" i="2"/>
  <c r="N789" i="2"/>
  <c r="N788" i="2"/>
  <c r="N787" i="2"/>
  <c r="N786" i="2"/>
  <c r="N785" i="2"/>
  <c r="N784" i="2"/>
  <c r="N783" i="2"/>
  <c r="N782" i="2"/>
  <c r="N781" i="2"/>
  <c r="N780" i="2"/>
  <c r="N779" i="2"/>
  <c r="N778" i="2"/>
  <c r="N777" i="2"/>
  <c r="N776" i="2"/>
  <c r="N775" i="2"/>
  <c r="N774" i="2"/>
  <c r="N773" i="2"/>
  <c r="N772" i="2"/>
  <c r="N771" i="2"/>
  <c r="N770" i="2"/>
  <c r="N769" i="2"/>
  <c r="N768" i="2"/>
  <c r="N767" i="2"/>
  <c r="N766" i="2"/>
  <c r="N765" i="2"/>
  <c r="N764" i="2"/>
  <c r="N763" i="2"/>
  <c r="N762" i="2"/>
  <c r="N761" i="2"/>
  <c r="N760" i="2"/>
  <c r="N759" i="2"/>
  <c r="N758" i="2"/>
  <c r="N757" i="2"/>
  <c r="N756" i="2"/>
  <c r="N755" i="2"/>
  <c r="N754" i="2"/>
  <c r="N753" i="2"/>
  <c r="N752" i="2"/>
  <c r="N751" i="2"/>
  <c r="N750" i="2"/>
  <c r="N749" i="2"/>
  <c r="N748" i="2"/>
  <c r="N747" i="2"/>
  <c r="N746" i="2"/>
  <c r="N745" i="2"/>
  <c r="N744" i="2"/>
  <c r="N743" i="2"/>
  <c r="N742" i="2"/>
  <c r="N741" i="2"/>
  <c r="N740" i="2"/>
  <c r="N739" i="2"/>
  <c r="N738" i="2"/>
  <c r="N737" i="2"/>
  <c r="N736" i="2"/>
  <c r="N735" i="2"/>
  <c r="N734" i="2"/>
  <c r="N733" i="2"/>
  <c r="N732" i="2"/>
  <c r="N731" i="2"/>
  <c r="N730" i="2"/>
  <c r="N729" i="2"/>
  <c r="N728" i="2"/>
  <c r="N727" i="2"/>
  <c r="N726" i="2"/>
  <c r="N725" i="2"/>
  <c r="N724" i="2"/>
  <c r="N723" i="2"/>
  <c r="N722" i="2"/>
  <c r="N721" i="2"/>
  <c r="N720" i="2"/>
  <c r="N719" i="2"/>
  <c r="N718" i="2"/>
  <c r="N717" i="2"/>
  <c r="N716" i="2"/>
  <c r="N715" i="2"/>
  <c r="N714" i="2"/>
  <c r="N713" i="2"/>
  <c r="N712" i="2"/>
  <c r="N711" i="2"/>
  <c r="N710" i="2"/>
  <c r="N709" i="2"/>
  <c r="N708" i="2"/>
  <c r="N707" i="2"/>
  <c r="N706" i="2"/>
  <c r="N705" i="2"/>
  <c r="N704" i="2"/>
  <c r="N703" i="2"/>
  <c r="N702" i="2"/>
  <c r="N701" i="2"/>
  <c r="N700" i="2"/>
  <c r="N699" i="2"/>
  <c r="N698" i="2"/>
  <c r="N697" i="2"/>
  <c r="N696" i="2"/>
  <c r="N695" i="2"/>
  <c r="N694" i="2"/>
  <c r="N693" i="2"/>
  <c r="N692" i="2"/>
  <c r="N691" i="2"/>
  <c r="N690" i="2"/>
  <c r="N689" i="2"/>
  <c r="N688" i="2"/>
  <c r="N687" i="2"/>
  <c r="N686" i="2"/>
  <c r="N685" i="2"/>
  <c r="N684" i="2"/>
  <c r="N683" i="2"/>
  <c r="N682" i="2"/>
  <c r="N681" i="2"/>
  <c r="N680" i="2"/>
  <c r="N679" i="2"/>
  <c r="N678" i="2"/>
  <c r="N677" i="2"/>
  <c r="N676" i="2"/>
  <c r="N675" i="2"/>
  <c r="N674" i="2"/>
  <c r="N673" i="2"/>
  <c r="N672" i="2"/>
  <c r="N671" i="2"/>
  <c r="N670" i="2"/>
  <c r="N669" i="2"/>
  <c r="N668" i="2"/>
  <c r="N667" i="2"/>
  <c r="N666" i="2"/>
  <c r="N665" i="2"/>
  <c r="N664" i="2"/>
  <c r="N663" i="2"/>
  <c r="N662" i="2"/>
  <c r="N661" i="2"/>
  <c r="N660" i="2"/>
  <c r="N659" i="2"/>
  <c r="N658" i="2"/>
  <c r="N657" i="2"/>
  <c r="N656" i="2"/>
  <c r="N655" i="2"/>
  <c r="N654" i="2"/>
  <c r="N653" i="2"/>
  <c r="N652" i="2"/>
  <c r="N651" i="2"/>
  <c r="N650" i="2"/>
  <c r="N649" i="2"/>
  <c r="N648" i="2"/>
  <c r="N647" i="2"/>
  <c r="N646" i="2"/>
  <c r="N645" i="2"/>
  <c r="N644" i="2"/>
  <c r="N643" i="2"/>
  <c r="N642" i="2"/>
  <c r="N641" i="2"/>
  <c r="N640" i="2"/>
  <c r="N639" i="2"/>
  <c r="N638" i="2"/>
  <c r="N637" i="2"/>
  <c r="N636" i="2"/>
  <c r="N635" i="2"/>
  <c r="N634" i="2"/>
  <c r="N633" i="2"/>
  <c r="N632" i="2"/>
  <c r="N631" i="2"/>
  <c r="N630" i="2"/>
  <c r="N629" i="2"/>
  <c r="N628" i="2"/>
  <c r="N627" i="2"/>
  <c r="N626" i="2"/>
  <c r="N625" i="2"/>
  <c r="N624" i="2"/>
  <c r="N623" i="2"/>
  <c r="N622" i="2"/>
  <c r="N621" i="2"/>
  <c r="N620" i="2"/>
  <c r="N619" i="2"/>
  <c r="N618" i="2"/>
  <c r="N617" i="2"/>
  <c r="N616" i="2"/>
  <c r="N615" i="2"/>
  <c r="N614" i="2"/>
  <c r="N613" i="2"/>
  <c r="N612" i="2"/>
  <c r="N611" i="2"/>
  <c r="N610" i="2"/>
  <c r="N609" i="2"/>
  <c r="N608" i="2"/>
  <c r="N607" i="2"/>
  <c r="N606" i="2"/>
  <c r="N605" i="2"/>
  <c r="N604" i="2"/>
  <c r="N603" i="2"/>
  <c r="N602" i="2"/>
  <c r="N601" i="2"/>
  <c r="N600" i="2"/>
  <c r="N599" i="2"/>
  <c r="N598" i="2"/>
  <c r="N597" i="2"/>
  <c r="N596" i="2"/>
  <c r="N595" i="2"/>
  <c r="N594" i="2"/>
  <c r="N593" i="2"/>
  <c r="N592" i="2"/>
  <c r="N591" i="2"/>
  <c r="N590" i="2"/>
  <c r="N589" i="2"/>
  <c r="N588" i="2"/>
  <c r="N587" i="2"/>
  <c r="N586" i="2"/>
  <c r="N585" i="2"/>
  <c r="N584" i="2"/>
  <c r="N583" i="2"/>
  <c r="N582" i="2"/>
  <c r="N581" i="2"/>
  <c r="N580" i="2"/>
  <c r="N579" i="2"/>
  <c r="N578" i="2"/>
  <c r="N577" i="2"/>
  <c r="N576" i="2"/>
  <c r="N575" i="2"/>
  <c r="N574" i="2"/>
  <c r="N573" i="2"/>
  <c r="N572" i="2"/>
  <c r="N571" i="2"/>
  <c r="N570" i="2"/>
  <c r="N569" i="2"/>
  <c r="N568" i="2"/>
  <c r="N567" i="2"/>
  <c r="N566" i="2"/>
  <c r="N565" i="2"/>
  <c r="N564" i="2"/>
  <c r="N563" i="2"/>
  <c r="N562" i="2"/>
  <c r="N561" i="2"/>
  <c r="N560" i="2"/>
  <c r="N559" i="2"/>
  <c r="N558" i="2"/>
  <c r="N557" i="2"/>
  <c r="N556" i="2"/>
  <c r="N555" i="2"/>
  <c r="N554" i="2"/>
  <c r="N553" i="2"/>
  <c r="N552" i="2"/>
  <c r="N551" i="2"/>
  <c r="N550" i="2"/>
  <c r="N549" i="2"/>
  <c r="N548" i="2"/>
  <c r="N547" i="2"/>
  <c r="N546" i="2"/>
  <c r="N545" i="2"/>
  <c r="N544" i="2"/>
  <c r="N543" i="2"/>
  <c r="N542" i="2"/>
  <c r="N541" i="2"/>
  <c r="N540" i="2"/>
  <c r="N539" i="2"/>
  <c r="N538" i="2"/>
  <c r="N537" i="2"/>
  <c r="N536" i="2"/>
  <c r="N535" i="2"/>
  <c r="N534" i="2"/>
  <c r="N533" i="2"/>
  <c r="N532" i="2"/>
  <c r="N531" i="2"/>
  <c r="N530" i="2"/>
  <c r="N529" i="2"/>
  <c r="N528" i="2"/>
  <c r="N527" i="2"/>
  <c r="N526" i="2"/>
  <c r="N525" i="2"/>
  <c r="N524" i="2"/>
  <c r="N523" i="2"/>
  <c r="N522" i="2"/>
  <c r="N521" i="2"/>
  <c r="N520" i="2"/>
  <c r="N519" i="2"/>
  <c r="N518" i="2"/>
  <c r="N517" i="2"/>
  <c r="N516" i="2"/>
  <c r="N515" i="2"/>
  <c r="N514" i="2"/>
  <c r="N513" i="2"/>
  <c r="N512" i="2"/>
  <c r="N511" i="2"/>
  <c r="N510" i="2"/>
  <c r="N509" i="2"/>
  <c r="N508" i="2"/>
  <c r="N507" i="2"/>
  <c r="N506" i="2"/>
  <c r="N505" i="2"/>
  <c r="N504" i="2"/>
  <c r="N503" i="2"/>
  <c r="N502" i="2"/>
  <c r="N501" i="2"/>
  <c r="N500" i="2"/>
  <c r="N499" i="2"/>
  <c r="N498" i="2"/>
  <c r="N497" i="2"/>
  <c r="N496" i="2"/>
  <c r="N495" i="2"/>
  <c r="N494" i="2"/>
  <c r="N493" i="2"/>
  <c r="N492" i="2"/>
  <c r="N491" i="2"/>
  <c r="N490" i="2"/>
  <c r="N489" i="2"/>
  <c r="N488" i="2"/>
  <c r="N487" i="2"/>
  <c r="N486" i="2"/>
  <c r="N485" i="2"/>
  <c r="N484" i="2"/>
  <c r="N483" i="2"/>
  <c r="N482" i="2"/>
  <c r="N481" i="2"/>
  <c r="N480" i="2"/>
  <c r="N479" i="2"/>
  <c r="N478" i="2"/>
  <c r="N477" i="2"/>
  <c r="N476" i="2"/>
  <c r="N475" i="2"/>
  <c r="N474" i="2"/>
  <c r="N473" i="2"/>
  <c r="N472" i="2"/>
  <c r="N471" i="2"/>
  <c r="N470" i="2"/>
  <c r="N469" i="2"/>
  <c r="N468" i="2"/>
  <c r="N467" i="2"/>
  <c r="N466" i="2"/>
  <c r="N465" i="2"/>
  <c r="N464" i="2"/>
  <c r="N463" i="2"/>
  <c r="N462" i="2"/>
  <c r="N461" i="2"/>
  <c r="N460" i="2"/>
  <c r="N459" i="2"/>
  <c r="N458" i="2"/>
  <c r="N457" i="2"/>
  <c r="N456" i="2"/>
  <c r="N455" i="2"/>
  <c r="N454" i="2"/>
  <c r="N453" i="2"/>
  <c r="N452" i="2"/>
  <c r="N451" i="2"/>
  <c r="N450" i="2"/>
  <c r="N449" i="2"/>
  <c r="N448" i="2"/>
  <c r="N447" i="2"/>
  <c r="N446" i="2"/>
  <c r="N445" i="2"/>
  <c r="N444" i="2"/>
  <c r="N443" i="2"/>
  <c r="N442" i="2"/>
  <c r="N441" i="2"/>
  <c r="N440" i="2"/>
  <c r="N439" i="2"/>
  <c r="N438" i="2"/>
  <c r="N437" i="2"/>
  <c r="N436" i="2"/>
  <c r="N435" i="2"/>
  <c r="N434" i="2"/>
  <c r="N433" i="2"/>
  <c r="N432" i="2"/>
  <c r="N431" i="2"/>
  <c r="N430" i="2"/>
  <c r="N429" i="2"/>
  <c r="N428" i="2"/>
  <c r="N427" i="2"/>
  <c r="N426" i="2"/>
  <c r="N425" i="2"/>
  <c r="N424" i="2"/>
  <c r="N423" i="2"/>
  <c r="N422" i="2"/>
  <c r="N421" i="2"/>
  <c r="N420" i="2"/>
  <c r="N419" i="2"/>
  <c r="N418" i="2"/>
  <c r="N417" i="2"/>
  <c r="N416" i="2"/>
  <c r="N415" i="2"/>
  <c r="N414" i="2"/>
  <c r="N413" i="2"/>
  <c r="N412" i="2"/>
  <c r="N411" i="2"/>
  <c r="N410" i="2"/>
  <c r="N409" i="2"/>
  <c r="N408" i="2"/>
  <c r="N407" i="2"/>
  <c r="N406" i="2"/>
  <c r="N405" i="2"/>
  <c r="N404" i="2"/>
  <c r="N403" i="2"/>
  <c r="N402" i="2"/>
  <c r="N401" i="2"/>
  <c r="N400" i="2"/>
  <c r="N399" i="2"/>
  <c r="N398" i="2"/>
  <c r="N397" i="2"/>
  <c r="N396" i="2"/>
  <c r="N395" i="2"/>
  <c r="N394" i="2"/>
  <c r="N393" i="2"/>
  <c r="N392" i="2"/>
  <c r="N391" i="2"/>
  <c r="N390" i="2"/>
  <c r="N389" i="2"/>
  <c r="N388" i="2"/>
  <c r="N387" i="2"/>
  <c r="N386" i="2"/>
  <c r="N385" i="2"/>
  <c r="N384" i="2"/>
  <c r="N383" i="2"/>
  <c r="N382" i="2"/>
  <c r="N381" i="2"/>
  <c r="N380" i="2"/>
  <c r="N379" i="2"/>
  <c r="N378" i="2"/>
  <c r="N377" i="2"/>
  <c r="N376" i="2"/>
  <c r="N375" i="2"/>
  <c r="N374" i="2"/>
  <c r="N373" i="2"/>
  <c r="N372" i="2"/>
  <c r="N371" i="2"/>
  <c r="N370" i="2"/>
  <c r="N369" i="2"/>
  <c r="N368" i="2"/>
  <c r="N367" i="2"/>
  <c r="N366" i="2"/>
  <c r="N365" i="2"/>
  <c r="N364" i="2"/>
  <c r="N363" i="2"/>
  <c r="N362" i="2"/>
  <c r="N361" i="2"/>
  <c r="N360" i="2"/>
  <c r="N359" i="2"/>
  <c r="N358" i="2"/>
  <c r="N357" i="2"/>
  <c r="N356" i="2"/>
  <c r="N355" i="2"/>
  <c r="N354" i="2"/>
  <c r="N353" i="2"/>
  <c r="N352" i="2"/>
  <c r="N351" i="2"/>
  <c r="N350" i="2"/>
  <c r="N349" i="2"/>
  <c r="N348" i="2"/>
  <c r="N347" i="2"/>
  <c r="N346" i="2"/>
  <c r="N345" i="2"/>
  <c r="N344" i="2"/>
  <c r="N343" i="2"/>
  <c r="N342" i="2"/>
  <c r="N341" i="2"/>
  <c r="N340" i="2"/>
  <c r="N339" i="2"/>
  <c r="N338" i="2"/>
  <c r="N337" i="2"/>
  <c r="N336" i="2"/>
  <c r="N335" i="2"/>
  <c r="N334" i="2"/>
  <c r="N333" i="2"/>
  <c r="N332" i="2"/>
  <c r="N331" i="2"/>
  <c r="N330" i="2"/>
  <c r="N329" i="2"/>
  <c r="N328" i="2"/>
  <c r="N327" i="2"/>
  <c r="N326" i="2"/>
  <c r="N325" i="2"/>
  <c r="N324" i="2"/>
  <c r="N323" i="2"/>
  <c r="N322" i="2"/>
  <c r="N321" i="2"/>
  <c r="N320" i="2"/>
  <c r="N319" i="2"/>
  <c r="N318" i="2"/>
  <c r="N317" i="2"/>
  <c r="N316" i="2"/>
  <c r="N315" i="2"/>
  <c r="N314" i="2"/>
  <c r="N313" i="2"/>
  <c r="N312" i="2"/>
  <c r="N311" i="2"/>
  <c r="N310" i="2"/>
  <c r="N309" i="2"/>
  <c r="N308" i="2"/>
  <c r="N307" i="2"/>
  <c r="N306" i="2"/>
  <c r="N305" i="2"/>
  <c r="N304" i="2"/>
  <c r="N303" i="2"/>
  <c r="N302" i="2"/>
  <c r="N301" i="2"/>
  <c r="N300" i="2"/>
  <c r="N299" i="2"/>
  <c r="N298" i="2"/>
  <c r="N297" i="2"/>
  <c r="N296" i="2"/>
  <c r="N295" i="2"/>
  <c r="N294" i="2"/>
  <c r="N293" i="2"/>
  <c r="N292" i="2"/>
  <c r="N291" i="2"/>
  <c r="N290" i="2"/>
  <c r="N289" i="2"/>
  <c r="N288" i="2"/>
  <c r="N287" i="2"/>
  <c r="N286" i="2"/>
  <c r="N285" i="2"/>
  <c r="N284" i="2"/>
  <c r="N283" i="2"/>
  <c r="N282" i="2"/>
  <c r="N281" i="2"/>
  <c r="N280" i="2"/>
  <c r="N279" i="2"/>
  <c r="N278" i="2"/>
  <c r="N277" i="2"/>
  <c r="N276" i="2"/>
  <c r="N275" i="2"/>
  <c r="N274" i="2"/>
  <c r="N273" i="2"/>
  <c r="N272" i="2"/>
  <c r="N271" i="2"/>
  <c r="N270" i="2"/>
  <c r="N269" i="2"/>
  <c r="N268" i="2"/>
  <c r="N267" i="2"/>
  <c r="N266" i="2"/>
  <c r="N265" i="2"/>
  <c r="N264" i="2"/>
  <c r="N263" i="2"/>
  <c r="N262" i="2"/>
  <c r="N261" i="2"/>
  <c r="N260" i="2"/>
  <c r="N259" i="2"/>
  <c r="N258" i="2"/>
  <c r="N257" i="2"/>
  <c r="N256" i="2"/>
  <c r="N255" i="2"/>
  <c r="N254" i="2"/>
  <c r="N253" i="2"/>
  <c r="N252" i="2"/>
  <c r="N251" i="2"/>
  <c r="N250" i="2"/>
  <c r="N249" i="2"/>
  <c r="N248" i="2"/>
  <c r="N247" i="2"/>
  <c r="N246" i="2"/>
  <c r="N245" i="2"/>
  <c r="N244" i="2"/>
  <c r="N243" i="2"/>
  <c r="N242" i="2"/>
  <c r="N241" i="2"/>
  <c r="N240" i="2"/>
  <c r="N239" i="2"/>
  <c r="N238" i="2"/>
  <c r="N237" i="2"/>
  <c r="N236" i="2"/>
  <c r="N235" i="2"/>
  <c r="N234" i="2"/>
  <c r="N233" i="2"/>
  <c r="N232" i="2"/>
  <c r="N231" i="2"/>
  <c r="N230" i="2"/>
  <c r="N229" i="2"/>
  <c r="N228" i="2"/>
  <c r="N227" i="2"/>
  <c r="N226" i="2"/>
  <c r="N225" i="2"/>
  <c r="N224" i="2"/>
  <c r="N223" i="2"/>
  <c r="N222" i="2"/>
  <c r="N221" i="2"/>
  <c r="N220" i="2"/>
  <c r="N219" i="2"/>
  <c r="N218" i="2"/>
  <c r="N217" i="2"/>
  <c r="N216" i="2"/>
  <c r="N215" i="2"/>
  <c r="N214" i="2"/>
  <c r="N213" i="2"/>
  <c r="N212" i="2"/>
  <c r="N211" i="2"/>
  <c r="N210" i="2"/>
  <c r="N209" i="2"/>
  <c r="N208" i="2"/>
  <c r="N207" i="2"/>
  <c r="N206" i="2"/>
  <c r="N205" i="2"/>
  <c r="N204" i="2"/>
  <c r="N203" i="2"/>
  <c r="N202" i="2"/>
  <c r="N201" i="2"/>
  <c r="N200" i="2"/>
  <c r="N199" i="2"/>
  <c r="N198" i="2"/>
  <c r="N197" i="2"/>
  <c r="N196" i="2"/>
  <c r="N195" i="2"/>
  <c r="N194" i="2"/>
  <c r="N193" i="2"/>
  <c r="N192" i="2"/>
  <c r="N191" i="2"/>
  <c r="N190" i="2"/>
  <c r="N189" i="2"/>
  <c r="N188" i="2"/>
  <c r="N187" i="2"/>
  <c r="N186" i="2"/>
  <c r="N185" i="2"/>
  <c r="N184" i="2"/>
  <c r="N183" i="2"/>
  <c r="N182" i="2"/>
  <c r="N181" i="2"/>
  <c r="N180" i="2"/>
  <c r="N179" i="2"/>
  <c r="N178" i="2"/>
  <c r="N177" i="2"/>
  <c r="N176" i="2"/>
  <c r="N175" i="2"/>
  <c r="N174" i="2"/>
  <c r="N173" i="2"/>
  <c r="N172" i="2"/>
  <c r="N171" i="2"/>
  <c r="N170" i="2"/>
  <c r="N169" i="2"/>
  <c r="N168" i="2"/>
  <c r="N167" i="2"/>
  <c r="N166" i="2"/>
  <c r="N165" i="2"/>
  <c r="N164" i="2"/>
  <c r="N163" i="2"/>
  <c r="N162" i="2"/>
  <c r="N161" i="2"/>
  <c r="N160" i="2"/>
  <c r="N159" i="2"/>
  <c r="N158" i="2"/>
  <c r="N157" i="2"/>
  <c r="N156" i="2"/>
  <c r="N155" i="2"/>
  <c r="N154" i="2"/>
  <c r="N153" i="2"/>
  <c r="N152" i="2"/>
  <c r="N151" i="2"/>
  <c r="N150" i="2"/>
  <c r="N149" i="2"/>
  <c r="N148" i="2"/>
  <c r="N147" i="2"/>
  <c r="N146" i="2"/>
  <c r="N145" i="2"/>
  <c r="N144" i="2"/>
  <c r="N143" i="2"/>
  <c r="N142" i="2"/>
  <c r="N141" i="2"/>
  <c r="N140" i="2"/>
  <c r="N139" i="2"/>
  <c r="N138" i="2"/>
  <c r="N137" i="2"/>
  <c r="N136" i="2"/>
  <c r="N135" i="2"/>
  <c r="N134" i="2"/>
  <c r="N133" i="2"/>
  <c r="N132" i="2"/>
  <c r="N131" i="2"/>
  <c r="N130" i="2"/>
  <c r="N129" i="2"/>
  <c r="N128" i="2"/>
  <c r="N127" i="2"/>
  <c r="N126" i="2"/>
  <c r="N125" i="2"/>
  <c r="N124" i="2"/>
  <c r="N123" i="2"/>
  <c r="N122" i="2"/>
  <c r="N121" i="2"/>
  <c r="N120" i="2"/>
  <c r="N119" i="2"/>
  <c r="N118" i="2"/>
  <c r="N117" i="2"/>
  <c r="N116" i="2"/>
  <c r="N115" i="2"/>
  <c r="N114" i="2"/>
  <c r="N113" i="2"/>
  <c r="N112" i="2"/>
  <c r="N111" i="2"/>
  <c r="N110" i="2"/>
  <c r="N109" i="2"/>
  <c r="N108" i="2"/>
  <c r="N107" i="2"/>
  <c r="N106" i="2"/>
  <c r="N105" i="2"/>
  <c r="N104" i="2"/>
  <c r="N103" i="2"/>
  <c r="N102" i="2"/>
  <c r="N101" i="2"/>
  <c r="N100" i="2"/>
  <c r="N99" i="2"/>
  <c r="N98" i="2"/>
  <c r="N97" i="2"/>
  <c r="N96" i="2"/>
  <c r="N95" i="2"/>
  <c r="N94" i="2"/>
  <c r="N93" i="2"/>
  <c r="N92" i="2"/>
  <c r="N91" i="2"/>
  <c r="N90" i="2"/>
  <c r="N89" i="2"/>
  <c r="N88" i="2"/>
  <c r="N87" i="2"/>
  <c r="N86" i="2"/>
  <c r="N85" i="2"/>
  <c r="N84" i="2"/>
  <c r="N83" i="2"/>
  <c r="N82" i="2"/>
  <c r="N81" i="2"/>
  <c r="N80" i="2"/>
  <c r="N79" i="2"/>
  <c r="N78" i="2"/>
  <c r="N77" i="2"/>
  <c r="N76" i="2"/>
  <c r="N75" i="2"/>
  <c r="N74" i="2"/>
  <c r="N73" i="2"/>
  <c r="N72" i="2"/>
  <c r="N71" i="2"/>
  <c r="N70" i="2"/>
  <c r="N69" i="2"/>
  <c r="N68" i="2"/>
  <c r="N67" i="2"/>
  <c r="N66" i="2"/>
  <c r="N65" i="2"/>
  <c r="N64" i="2"/>
  <c r="N63" i="2"/>
  <c r="N62" i="2"/>
  <c r="N61" i="2"/>
  <c r="N60" i="2"/>
  <c r="N59" i="2"/>
  <c r="N58" i="2"/>
  <c r="N57" i="2"/>
  <c r="N56" i="2"/>
  <c r="N55" i="2"/>
  <c r="N54" i="2"/>
  <c r="N53" i="2"/>
  <c r="N52" i="2"/>
  <c r="N51" i="2"/>
  <c r="N50" i="2"/>
  <c r="N49" i="2"/>
  <c r="N48" i="2"/>
  <c r="N47" i="2"/>
  <c r="N46" i="2"/>
  <c r="N45" i="2"/>
  <c r="N44" i="2"/>
  <c r="N43" i="2"/>
  <c r="N42" i="2"/>
  <c r="N41" i="2"/>
  <c r="N40" i="2"/>
  <c r="N39" i="2"/>
  <c r="N38" i="2"/>
  <c r="N37" i="2"/>
  <c r="N36" i="2"/>
  <c r="N35" i="2"/>
  <c r="N34" i="2"/>
  <c r="N33" i="2"/>
  <c r="N32" i="2"/>
  <c r="N31" i="2"/>
  <c r="N30" i="2"/>
  <c r="N29" i="2"/>
  <c r="N28" i="2"/>
  <c r="N27" i="2"/>
  <c r="N26" i="2"/>
  <c r="N25" i="2"/>
  <c r="N24" i="2"/>
  <c r="N23" i="2"/>
  <c r="N22" i="2"/>
  <c r="N21" i="2"/>
  <c r="N20" i="2"/>
  <c r="N19" i="2"/>
  <c r="N18" i="2"/>
  <c r="N17" i="2"/>
  <c r="N16" i="2"/>
  <c r="N15" i="2"/>
  <c r="N14" i="2"/>
  <c r="N13" i="2"/>
  <c r="N12" i="2"/>
  <c r="N11" i="2"/>
  <c r="N10" i="2"/>
  <c r="N9" i="2"/>
  <c r="N8" i="2"/>
  <c r="N7" i="2"/>
  <c r="N6" i="2"/>
  <c r="N5" i="2"/>
  <c r="N4" i="2"/>
  <c r="N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3" i="2"/>
  <c r="BH20" i="36" l="1"/>
  <c r="BE9" i="19"/>
  <c r="BE4" i="19"/>
  <c r="BH19" i="36" l="1"/>
  <c r="AA8" i="18"/>
  <c r="AA6" i="18"/>
  <c r="BH17" i="36"/>
  <c r="BC7" i="16"/>
  <c r="BC5" i="16"/>
  <c r="BC3" i="16"/>
  <c r="BH14" i="36"/>
  <c r="AM6" i="13"/>
  <c r="AM4" i="13"/>
  <c r="BH13" i="36" l="1"/>
  <c r="W29" i="12"/>
  <c r="W27" i="12"/>
  <c r="BH11" i="36" l="1"/>
  <c r="BG19" i="10"/>
  <c r="BG13" i="10"/>
  <c r="BG10" i="10"/>
  <c r="BG11" i="10"/>
  <c r="BG12" i="10"/>
  <c r="BG9" i="10"/>
  <c r="AW9" i="10"/>
  <c r="BG3" i="10"/>
  <c r="BG4" i="10"/>
  <c r="BG5" i="10"/>
  <c r="BG2" i="10"/>
  <c r="BH16" i="10"/>
  <c r="Y1008" i="10"/>
  <c r="Y1009" i="10"/>
  <c r="Y1010" i="10"/>
  <c r="Y1011" i="10"/>
  <c r="BH7" i="36" l="1"/>
  <c r="AM19" i="3"/>
  <c r="S10" i="6" l="1"/>
  <c r="AQ15" i="4"/>
  <c r="AQ14" i="4"/>
  <c r="AQ7" i="4"/>
  <c r="AQ8" i="4"/>
  <c r="S4" i="6"/>
  <c r="S5" i="6"/>
  <c r="S6" i="6"/>
  <c r="S7" i="6"/>
  <c r="S8" i="6"/>
  <c r="S9" i="6"/>
  <c r="S3" i="6"/>
  <c r="AQ23" i="4" l="1"/>
  <c r="BH5" i="36" s="1"/>
  <c r="AQ20" i="4"/>
  <c r="BL3" i="36" l="1"/>
  <c r="BM3" i="36"/>
  <c r="BN3" i="36"/>
  <c r="BO3" i="36"/>
  <c r="BP3" i="36"/>
  <c r="BQ3" i="36"/>
  <c r="BR3" i="36"/>
  <c r="BS3" i="36"/>
  <c r="BT3" i="36"/>
  <c r="BU3" i="36"/>
  <c r="BV3" i="36"/>
  <c r="BW3" i="36"/>
  <c r="BX3" i="36"/>
  <c r="BY3" i="36"/>
  <c r="BZ3" i="36"/>
  <c r="CA3" i="36"/>
  <c r="CB3" i="36"/>
  <c r="CC3" i="36"/>
  <c r="CD3" i="36"/>
  <c r="CE3" i="36"/>
  <c r="CF3" i="36"/>
  <c r="CG3" i="36"/>
  <c r="CH3" i="36"/>
  <c r="CI3" i="36"/>
  <c r="CJ3" i="36"/>
  <c r="CK3" i="36"/>
  <c r="CL3" i="36"/>
  <c r="CM3" i="36"/>
  <c r="CN3" i="36"/>
  <c r="CO3" i="36"/>
  <c r="CP3" i="36"/>
  <c r="CQ3" i="36"/>
  <c r="CR3" i="36"/>
  <c r="CS3" i="36"/>
  <c r="CT3" i="36"/>
  <c r="CU3" i="36"/>
  <c r="CV3" i="36"/>
  <c r="CW3" i="36"/>
  <c r="CX3" i="36"/>
  <c r="CY3" i="36"/>
  <c r="CZ3" i="36"/>
  <c r="DA3" i="36"/>
  <c r="DB3" i="36"/>
  <c r="DC3" i="36"/>
  <c r="DD3" i="36"/>
  <c r="DE3" i="36"/>
  <c r="DF3" i="36"/>
  <c r="DG3" i="36"/>
  <c r="DH3" i="36"/>
  <c r="DI3" i="36"/>
  <c r="DJ3" i="36"/>
  <c r="DK3" i="36"/>
  <c r="DL3" i="36"/>
  <c r="DM3" i="36"/>
  <c r="DN3" i="36"/>
  <c r="BK3" i="36"/>
  <c r="BF21" i="36" l="1"/>
  <c r="AX38" i="36"/>
  <c r="T25" i="36"/>
  <c r="S25" i="36"/>
  <c r="AC22" i="36"/>
  <c r="AC38" i="36" s="1"/>
  <c r="AY20" i="36"/>
  <c r="AZ20" i="36"/>
  <c r="AZ38" i="36" s="1"/>
  <c r="AZ39" i="36" s="1"/>
  <c r="Q10" i="36"/>
  <c r="N10" i="36"/>
  <c r="BF10" i="36" s="1"/>
  <c r="D10" i="36"/>
  <c r="Q8" i="36"/>
  <c r="T7" i="36"/>
  <c r="T38" i="36" s="1"/>
  <c r="S7" i="36"/>
  <c r="S38" i="36" s="1"/>
  <c r="R7" i="36"/>
  <c r="R38" i="36" s="1"/>
  <c r="M7" i="36"/>
  <c r="L7" i="36"/>
  <c r="N7" i="36"/>
  <c r="K5" i="36"/>
  <c r="K38" i="36" s="1"/>
  <c r="N38" i="36" l="1"/>
  <c r="N39" i="36" s="1"/>
  <c r="AP20" i="4"/>
  <c r="AP23" i="4"/>
  <c r="AP18" i="4"/>
  <c r="AX39" i="36" l="1"/>
  <c r="T39" i="36" l="1"/>
  <c r="D36" i="36"/>
  <c r="E36" i="36"/>
  <c r="F36" i="36"/>
  <c r="C36" i="36"/>
  <c r="BF36" i="36" s="1"/>
  <c r="L4" i="34"/>
  <c r="L5" i="34"/>
  <c r="L6" i="34"/>
  <c r="L7" i="34"/>
  <c r="L8" i="34"/>
  <c r="L9" i="34"/>
  <c r="L10" i="34"/>
  <c r="L11" i="34"/>
  <c r="L12" i="34"/>
  <c r="L13" i="34"/>
  <c r="L14" i="34"/>
  <c r="L15" i="34"/>
  <c r="L16" i="34"/>
  <c r="L17" i="34"/>
  <c r="L18" i="34"/>
  <c r="L3" i="34"/>
  <c r="Z4" i="34" l="1"/>
  <c r="Z6" i="34" s="1"/>
  <c r="AA5" i="34"/>
  <c r="AB5" i="34"/>
  <c r="AC5" i="34"/>
  <c r="Z5" i="34"/>
  <c r="AA4" i="34" l="1"/>
  <c r="AA6" i="34" s="1"/>
  <c r="AC4" i="34"/>
  <c r="AC6" i="34" s="1"/>
  <c r="AB4" i="34"/>
  <c r="AB6" i="34" s="1"/>
  <c r="L19" i="34"/>
  <c r="L20" i="34"/>
  <c r="L21" i="34"/>
  <c r="L22" i="34"/>
  <c r="L23" i="34"/>
  <c r="L24" i="34"/>
  <c r="L25" i="34"/>
  <c r="L26" i="34"/>
  <c r="L27" i="34"/>
  <c r="L28" i="34"/>
  <c r="L29" i="34"/>
  <c r="L30" i="34"/>
  <c r="L31" i="34"/>
  <c r="L32" i="34"/>
  <c r="L33" i="34"/>
  <c r="L34" i="34"/>
  <c r="L35" i="34"/>
  <c r="L36" i="34"/>
  <c r="L37" i="34"/>
  <c r="L38" i="34"/>
  <c r="L39" i="34"/>
  <c r="L40" i="34"/>
  <c r="L41" i="34"/>
  <c r="L42" i="34"/>
  <c r="L43" i="34"/>
  <c r="L44" i="34"/>
  <c r="L45" i="34"/>
  <c r="L46" i="34"/>
  <c r="L47" i="34"/>
  <c r="L48" i="34"/>
  <c r="L49" i="34"/>
  <c r="L50" i="34"/>
  <c r="U3" i="35"/>
  <c r="V3" i="35"/>
  <c r="W3" i="35"/>
  <c r="T3" i="35"/>
  <c r="W2" i="35"/>
  <c r="V2" i="35"/>
  <c r="U2" i="35"/>
  <c r="T2" i="35"/>
  <c r="AA3" i="34" l="1"/>
  <c r="AB3" i="34"/>
  <c r="AC3" i="34"/>
  <c r="Z3" i="34"/>
  <c r="U4" i="33"/>
  <c r="T4" i="33"/>
  <c r="Q4" i="33"/>
  <c r="P4" i="33"/>
  <c r="Q3" i="33"/>
  <c r="Q5" i="33" s="1"/>
  <c r="R3" i="33"/>
  <c r="R5" i="33" s="1"/>
  <c r="S3" i="33"/>
  <c r="S5" i="33" s="1"/>
  <c r="T3" i="33"/>
  <c r="T5" i="33" s="1"/>
  <c r="U3" i="33"/>
  <c r="U5" i="33" s="1"/>
  <c r="P3" i="33"/>
  <c r="P5" i="33" s="1"/>
  <c r="H35" i="36" l="1"/>
  <c r="C35" i="36"/>
  <c r="F35" i="36"/>
  <c r="E35" i="36"/>
  <c r="G35" i="36"/>
  <c r="D35" i="36"/>
  <c r="Z3" i="32"/>
  <c r="Z5" i="32" s="1"/>
  <c r="AA3" i="32"/>
  <c r="AA5" i="32" s="1"/>
  <c r="AB3" i="32"/>
  <c r="AB5" i="32" s="1"/>
  <c r="Y3" i="32"/>
  <c r="Y5" i="32" s="1"/>
  <c r="Z4" i="32"/>
  <c r="AA4" i="32"/>
  <c r="AB4" i="32"/>
  <c r="Y4" i="32"/>
  <c r="D30" i="36"/>
  <c r="E30" i="36"/>
  <c r="F30" i="36"/>
  <c r="C30" i="36"/>
  <c r="P2" i="28"/>
  <c r="Q2" i="28"/>
  <c r="R2" i="28"/>
  <c r="O2" i="28"/>
  <c r="AJ36" i="27"/>
  <c r="AK36" i="27"/>
  <c r="AL36" i="27"/>
  <c r="AJ37" i="27"/>
  <c r="AK37" i="27"/>
  <c r="AL37" i="27"/>
  <c r="AJ39" i="27"/>
  <c r="AK39" i="27"/>
  <c r="AL39" i="27"/>
  <c r="AJ40" i="27"/>
  <c r="AK40" i="27"/>
  <c r="AL40" i="27"/>
  <c r="AJ41" i="27"/>
  <c r="AK41" i="27"/>
  <c r="AL41" i="27"/>
  <c r="AJ42" i="27"/>
  <c r="AK42" i="27"/>
  <c r="AL42" i="27"/>
  <c r="AJ43" i="27"/>
  <c r="AK43" i="27"/>
  <c r="AL43" i="27"/>
  <c r="AJ44" i="27"/>
  <c r="AK44" i="27"/>
  <c r="AL44" i="27"/>
  <c r="AI37" i="27"/>
  <c r="AI39" i="27"/>
  <c r="AI40" i="27"/>
  <c r="AI41" i="27"/>
  <c r="AI42" i="27"/>
  <c r="AI43" i="27"/>
  <c r="AI44" i="27"/>
  <c r="AI36" i="27"/>
  <c r="BF30" i="36" l="1"/>
  <c r="BF35" i="36"/>
  <c r="E34" i="36"/>
  <c r="D34" i="36"/>
  <c r="C34" i="36"/>
  <c r="F34" i="36"/>
  <c r="AO7" i="27"/>
  <c r="AP6" i="27"/>
  <c r="AQ6" i="27"/>
  <c r="AR6" i="27"/>
  <c r="AS6" i="27"/>
  <c r="AT6" i="27"/>
  <c r="AU6" i="27"/>
  <c r="AV6" i="27"/>
  <c r="AW6" i="27"/>
  <c r="AX6" i="27"/>
  <c r="AY6" i="27"/>
  <c r="AZ6" i="27"/>
  <c r="BA6" i="27"/>
  <c r="BB6" i="27"/>
  <c r="BC6" i="27"/>
  <c r="BD6" i="27"/>
  <c r="BE6" i="27"/>
  <c r="BF6" i="27"/>
  <c r="BG6" i="27"/>
  <c r="BH6" i="27"/>
  <c r="BI6" i="27"/>
  <c r="BJ6" i="27"/>
  <c r="BK6" i="27"/>
  <c r="AO6" i="27"/>
  <c r="AP5" i="27"/>
  <c r="AQ5" i="27"/>
  <c r="AR5" i="27"/>
  <c r="AS5" i="27"/>
  <c r="AT5" i="27"/>
  <c r="AU5" i="27"/>
  <c r="AV5" i="27"/>
  <c r="AW5" i="27"/>
  <c r="AX5" i="27"/>
  <c r="AY5" i="27"/>
  <c r="AZ5" i="27"/>
  <c r="BA5" i="27"/>
  <c r="BB5" i="27"/>
  <c r="BC5" i="27"/>
  <c r="BD5" i="27"/>
  <c r="BE5" i="27"/>
  <c r="BF5" i="27"/>
  <c r="BG5" i="27"/>
  <c r="BH5" i="27"/>
  <c r="BI5" i="27"/>
  <c r="BJ5" i="27"/>
  <c r="BK5" i="27"/>
  <c r="AO5" i="27"/>
  <c r="AP4" i="27"/>
  <c r="AQ4" i="27"/>
  <c r="AR4" i="27"/>
  <c r="AS4" i="27"/>
  <c r="AT4" i="27"/>
  <c r="AU4" i="27"/>
  <c r="AV4" i="27"/>
  <c r="AW4" i="27"/>
  <c r="AX4" i="27"/>
  <c r="AY4" i="27"/>
  <c r="AZ4" i="27"/>
  <c r="BA4" i="27"/>
  <c r="BB4" i="27"/>
  <c r="BC4" i="27"/>
  <c r="BD4" i="27"/>
  <c r="BE4" i="27"/>
  <c r="BF4" i="27"/>
  <c r="BG4" i="27"/>
  <c r="BH4" i="27"/>
  <c r="BI4" i="27"/>
  <c r="BJ4" i="27"/>
  <c r="BK4" i="27"/>
  <c r="AO4" i="27"/>
  <c r="AP3" i="27"/>
  <c r="AQ3" i="27"/>
  <c r="AR3" i="27"/>
  <c r="AS3" i="27"/>
  <c r="AT3" i="27"/>
  <c r="AU3" i="27"/>
  <c r="AV3" i="27"/>
  <c r="AW3" i="27"/>
  <c r="AX3" i="27"/>
  <c r="AY3" i="27"/>
  <c r="AZ3" i="27"/>
  <c r="BA3" i="27"/>
  <c r="BB3" i="27"/>
  <c r="BC3" i="27"/>
  <c r="BD3" i="27"/>
  <c r="BE3" i="27"/>
  <c r="BF3" i="27"/>
  <c r="BG3" i="27"/>
  <c r="BH3" i="27"/>
  <c r="BI3" i="27"/>
  <c r="BJ3" i="27"/>
  <c r="BK3" i="27"/>
  <c r="AO3" i="27"/>
  <c r="BF34" i="36" l="1"/>
  <c r="AO8" i="27"/>
  <c r="AQ7" i="27"/>
  <c r="AP7" i="27"/>
  <c r="AP8" i="27" s="1"/>
  <c r="BD8" i="27"/>
  <c r="AV8" i="27"/>
  <c r="AV11" i="27" s="1"/>
  <c r="AR7" i="27"/>
  <c r="AR8" i="27" s="1"/>
  <c r="BJ8" i="27"/>
  <c r="AX11" i="27" s="1"/>
  <c r="BB8" i="27"/>
  <c r="AT8" i="27"/>
  <c r="AT11" i="27" s="1"/>
  <c r="BI8" i="27"/>
  <c r="BK8" i="27"/>
  <c r="AY11" i="27" s="1"/>
  <c r="BC8" i="27"/>
  <c r="AU8" i="27"/>
  <c r="AU11" i="27" s="1"/>
  <c r="BA29" i="36" s="1"/>
  <c r="BA8" i="27"/>
  <c r="BH8" i="27"/>
  <c r="AZ8" i="27"/>
  <c r="BG8" i="27"/>
  <c r="AY8" i="27"/>
  <c r="AQ8" i="27"/>
  <c r="AS8" i="27"/>
  <c r="AS11" i="27" s="1"/>
  <c r="BF8" i="27"/>
  <c r="AX8" i="27"/>
  <c r="BE8" i="27"/>
  <c r="AW8" i="27"/>
  <c r="AW11" i="27" s="1"/>
  <c r="Q28" i="36"/>
  <c r="Q38" i="36" s="1"/>
  <c r="L28" i="36"/>
  <c r="F2" i="26"/>
  <c r="G2" i="26"/>
  <c r="D26" i="36"/>
  <c r="E26" i="36"/>
  <c r="F26" i="36"/>
  <c r="C26" i="36"/>
  <c r="S3" i="24"/>
  <c r="T3" i="24"/>
  <c r="U3" i="24"/>
  <c r="U4" i="24" s="1"/>
  <c r="R3" i="24"/>
  <c r="T4" i="24"/>
  <c r="R4" i="25"/>
  <c r="BD27" i="36" s="1"/>
  <c r="S4" i="25"/>
  <c r="BE27" i="36" s="1"/>
  <c r="T4" i="25"/>
  <c r="AY27" i="36" s="1"/>
  <c r="O3" i="25"/>
  <c r="O4" i="25"/>
  <c r="D27" i="36" s="1"/>
  <c r="P4" i="25"/>
  <c r="E27" i="36" s="1"/>
  <c r="Q4" i="25"/>
  <c r="F27" i="36" s="1"/>
  <c r="N4" i="25"/>
  <c r="C27" i="36" s="1"/>
  <c r="O2" i="25"/>
  <c r="P2" i="25"/>
  <c r="Q2" i="25"/>
  <c r="N2" i="25"/>
  <c r="BF28" i="36" l="1"/>
  <c r="BF26" i="36"/>
  <c r="BF27" i="36"/>
  <c r="BA38" i="36"/>
  <c r="J29" i="36"/>
  <c r="BD29" i="36"/>
  <c r="BD38" i="36" s="1"/>
  <c r="G29" i="36"/>
  <c r="I29" i="36"/>
  <c r="BE29" i="36"/>
  <c r="BE38" i="36" s="1"/>
  <c r="H29" i="36"/>
  <c r="AO11" i="27"/>
  <c r="AP11" i="27"/>
  <c r="AR11" i="27"/>
  <c r="AQ11" i="27"/>
  <c r="S4" i="24"/>
  <c r="R4" i="24"/>
  <c r="S2" i="24"/>
  <c r="T2" i="24"/>
  <c r="U2" i="24"/>
  <c r="R2" i="24"/>
  <c r="BC25" i="36"/>
  <c r="BB25" i="36"/>
  <c r="R39" i="36"/>
  <c r="P25" i="36"/>
  <c r="O25" i="36"/>
  <c r="AE11" i="23"/>
  <c r="AF11" i="23"/>
  <c r="AG11" i="23"/>
  <c r="AH11" i="23"/>
  <c r="AI11" i="23"/>
  <c r="AB10" i="23"/>
  <c r="AC10" i="23"/>
  <c r="AD10" i="23"/>
  <c r="AJ9" i="23"/>
  <c r="AJ11" i="23" s="1"/>
  <c r="S39" i="36" s="1"/>
  <c r="AB9" i="23"/>
  <c r="AC9" i="23"/>
  <c r="AD9" i="23"/>
  <c r="AA9" i="23"/>
  <c r="W4" i="23"/>
  <c r="AB7" i="23"/>
  <c r="AC7" i="23"/>
  <c r="AD7" i="23"/>
  <c r="AA7" i="23"/>
  <c r="AB6" i="23"/>
  <c r="AC6" i="23"/>
  <c r="AD6" i="23"/>
  <c r="AA6" i="23"/>
  <c r="AB5" i="23"/>
  <c r="AA5" i="23"/>
  <c r="AD5" i="23"/>
  <c r="AC5" i="23"/>
  <c r="AB4" i="23"/>
  <c r="AA4" i="23"/>
  <c r="AD4" i="23"/>
  <c r="AC4" i="23"/>
  <c r="AD3" i="23"/>
  <c r="AC3" i="23"/>
  <c r="AB3" i="23"/>
  <c r="AA3" i="23"/>
  <c r="AB2" i="23"/>
  <c r="AC2" i="23"/>
  <c r="AD2" i="23"/>
  <c r="AA2" i="23"/>
  <c r="AA8" i="23" s="1"/>
  <c r="BB38" i="36" l="1"/>
  <c r="BB39" i="36" s="1"/>
  <c r="BC38" i="36"/>
  <c r="BC39" i="36" s="1"/>
  <c r="BE39" i="36"/>
  <c r="BD39" i="36"/>
  <c r="AA10" i="23"/>
  <c r="AA11" i="23" s="1"/>
  <c r="C25" i="36" s="1"/>
  <c r="BF25" i="36" s="1"/>
  <c r="E29" i="36"/>
  <c r="F29" i="36"/>
  <c r="D29" i="36"/>
  <c r="C29" i="36"/>
  <c r="AD8" i="23"/>
  <c r="AD11" i="23" s="1"/>
  <c r="F25" i="36" s="1"/>
  <c r="AC8" i="23"/>
  <c r="AC11" i="23" s="1"/>
  <c r="E25" i="36" s="1"/>
  <c r="AB8" i="23"/>
  <c r="AB11" i="23" s="1"/>
  <c r="D25" i="36" s="1"/>
  <c r="W24" i="36"/>
  <c r="O24" i="36"/>
  <c r="L24" i="36"/>
  <c r="D24" i="36"/>
  <c r="E24" i="36"/>
  <c r="F24" i="36"/>
  <c r="C24" i="36"/>
  <c r="BF24" i="36" l="1"/>
  <c r="BF29" i="36"/>
  <c r="D23" i="36"/>
  <c r="E23" i="36"/>
  <c r="F23" i="36"/>
  <c r="C23" i="36"/>
  <c r="BF23" i="36" s="1"/>
  <c r="O4" i="21"/>
  <c r="P4" i="21"/>
  <c r="Q4" i="21"/>
  <c r="R4" i="21"/>
  <c r="P3" i="21"/>
  <c r="Q3" i="21"/>
  <c r="R3" i="21"/>
  <c r="O3" i="21"/>
  <c r="P2" i="21"/>
  <c r="Q2" i="21"/>
  <c r="R2" i="21"/>
  <c r="O2" i="21"/>
  <c r="BA39" i="36"/>
  <c r="Z22" i="36"/>
  <c r="AA22" i="36"/>
  <c r="AA38" i="36" s="1"/>
  <c r="I2" i="20"/>
  <c r="J2" i="20"/>
  <c r="H2" i="20"/>
  <c r="Z22" i="2"/>
  <c r="Z23" i="2"/>
  <c r="Z24" i="2"/>
  <c r="Z25" i="2"/>
  <c r="Z26" i="2"/>
  <c r="Z21" i="2"/>
  <c r="Z13" i="2"/>
  <c r="Z14" i="2"/>
  <c r="Z15" i="2"/>
  <c r="Z16" i="2"/>
  <c r="Z17" i="2"/>
  <c r="Z18" i="2"/>
  <c r="Z12" i="2"/>
  <c r="Z4" i="2"/>
  <c r="Z5" i="2"/>
  <c r="Z6" i="2"/>
  <c r="Z7" i="2"/>
  <c r="Z8" i="2"/>
  <c r="Z9" i="2"/>
  <c r="Z3" i="2"/>
  <c r="W22" i="2"/>
  <c r="X22" i="2"/>
  <c r="Y22" i="2"/>
  <c r="W23" i="2"/>
  <c r="X23" i="2"/>
  <c r="Y23" i="2"/>
  <c r="W24" i="2"/>
  <c r="X24" i="2"/>
  <c r="Y24" i="2"/>
  <c r="W25" i="2"/>
  <c r="X25" i="2"/>
  <c r="Y25" i="2"/>
  <c r="W26" i="2"/>
  <c r="X26" i="2"/>
  <c r="Y26" i="2"/>
  <c r="Y21" i="2"/>
  <c r="X21" i="2"/>
  <c r="W21" i="2"/>
  <c r="W13" i="2"/>
  <c r="X13" i="2"/>
  <c r="Y13" i="2"/>
  <c r="W14" i="2"/>
  <c r="X14" i="2"/>
  <c r="Y14" i="2"/>
  <c r="W15" i="2"/>
  <c r="X15" i="2"/>
  <c r="Y15" i="2"/>
  <c r="W16" i="2"/>
  <c r="X16" i="2"/>
  <c r="Y16" i="2"/>
  <c r="W17" i="2"/>
  <c r="X17" i="2"/>
  <c r="Y17" i="2"/>
  <c r="W18" i="2"/>
  <c r="X18" i="2"/>
  <c r="Y18" i="2"/>
  <c r="Y12" i="2"/>
  <c r="X12" i="2"/>
  <c r="W12" i="2"/>
  <c r="W4" i="2"/>
  <c r="X4" i="2"/>
  <c r="Y4" i="2"/>
  <c r="W5" i="2"/>
  <c r="X5" i="2"/>
  <c r="Y5" i="2"/>
  <c r="W6" i="2"/>
  <c r="X6" i="2"/>
  <c r="Y6" i="2"/>
  <c r="W7" i="2"/>
  <c r="X7" i="2"/>
  <c r="Y7" i="2"/>
  <c r="W8" i="2"/>
  <c r="X8" i="2"/>
  <c r="Y8" i="2"/>
  <c r="W9" i="2"/>
  <c r="X9" i="2"/>
  <c r="Y9" i="2"/>
  <c r="Y3" i="2"/>
  <c r="X3" i="2"/>
  <c r="W3" i="2"/>
  <c r="BF22" i="36" l="1"/>
  <c r="BA9" i="19"/>
  <c r="BB9" i="19"/>
  <c r="O20" i="36" s="1"/>
  <c r="BC9" i="19"/>
  <c r="P20" i="36" s="1"/>
  <c r="BD9" i="19"/>
  <c r="G20" i="36" s="1"/>
  <c r="P38" i="36" l="1"/>
  <c r="P39" i="36" s="1"/>
  <c r="AX6" i="19"/>
  <c r="AT6" i="19"/>
  <c r="AU6" i="19"/>
  <c r="AV6" i="19"/>
  <c r="AS6" i="19" l="1"/>
  <c r="AZ4" i="19"/>
  <c r="AZ9" i="19" s="1"/>
  <c r="AT4" i="19"/>
  <c r="AU4" i="19"/>
  <c r="AV4" i="19"/>
  <c r="AS4" i="19"/>
  <c r="AT5" i="19"/>
  <c r="AU5" i="19"/>
  <c r="AV5" i="19"/>
  <c r="AS5" i="19"/>
  <c r="AY3" i="19"/>
  <c r="AY9" i="19" s="1"/>
  <c r="AW20" i="36" s="1"/>
  <c r="AX3" i="19"/>
  <c r="AT3" i="19"/>
  <c r="AU3" i="19"/>
  <c r="AV3" i="19"/>
  <c r="AS3" i="19"/>
  <c r="AT2" i="19"/>
  <c r="AU2" i="19"/>
  <c r="AV2" i="19"/>
  <c r="AW2" i="19"/>
  <c r="AS2" i="19"/>
  <c r="AW38" i="36" l="1"/>
  <c r="AW39" i="36" s="1"/>
  <c r="AW9" i="19"/>
  <c r="AU20" i="36" s="1"/>
  <c r="AT7" i="19"/>
  <c r="AT9" i="19" s="1"/>
  <c r="D20" i="36" s="1"/>
  <c r="AX7" i="19"/>
  <c r="AX9" i="19" s="1"/>
  <c r="AV20" i="36" s="1"/>
  <c r="AS7" i="19"/>
  <c r="AS9" i="19" s="1"/>
  <c r="C20" i="36" s="1"/>
  <c r="BF20" i="36" s="1"/>
  <c r="AV7" i="19"/>
  <c r="AV9" i="19" s="1"/>
  <c r="F20" i="36" s="1"/>
  <c r="AU7" i="19"/>
  <c r="AU9" i="19" s="1"/>
  <c r="E20" i="36" s="1"/>
  <c r="D18" i="36"/>
  <c r="E18" i="36"/>
  <c r="F18" i="36"/>
  <c r="C18" i="36"/>
  <c r="AY6" i="16"/>
  <c r="BF18" i="36" l="1"/>
  <c r="AV38" i="36"/>
  <c r="AV39" i="36" s="1"/>
  <c r="AU38" i="36"/>
  <c r="AU39" i="36" s="1"/>
  <c r="AR17" i="36"/>
  <c r="AS17" i="36"/>
  <c r="AT17" i="36"/>
  <c r="AY17" i="36"/>
  <c r="C17" i="36"/>
  <c r="AW7" i="16"/>
  <c r="AP17" i="36" s="1"/>
  <c r="AY7" i="16"/>
  <c r="AZ7" i="16"/>
  <c r="BA7" i="16"/>
  <c r="BB7" i="16"/>
  <c r="AM7" i="16"/>
  <c r="BA6" i="16"/>
  <c r="AZ6" i="16"/>
  <c r="BB5" i="16"/>
  <c r="AN4" i="16"/>
  <c r="AN7" i="16" s="1"/>
  <c r="D17" i="36" s="1"/>
  <c r="AO4" i="16"/>
  <c r="AO7" i="16" s="1"/>
  <c r="E17" i="36" s="1"/>
  <c r="AP4" i="16"/>
  <c r="AP7" i="16" s="1"/>
  <c r="F17" i="36" s="1"/>
  <c r="AM4" i="16"/>
  <c r="AR3" i="16"/>
  <c r="AR7" i="16" s="1"/>
  <c r="AK17" i="36" s="1"/>
  <c r="AS3" i="16"/>
  <c r="AS7" i="16" s="1"/>
  <c r="AL17" i="36" s="1"/>
  <c r="AT3" i="16"/>
  <c r="AT7" i="16" s="1"/>
  <c r="AM17" i="36" s="1"/>
  <c r="AU3" i="16"/>
  <c r="AU7" i="16" s="1"/>
  <c r="AN17" i="36" s="1"/>
  <c r="AV3" i="16"/>
  <c r="AV7" i="16" s="1"/>
  <c r="AO17" i="36" s="1"/>
  <c r="AW3" i="16"/>
  <c r="AX3" i="16"/>
  <c r="AX7" i="16" s="1"/>
  <c r="AQ17" i="36" s="1"/>
  <c r="AQ3" i="16"/>
  <c r="AQ7" i="16" s="1"/>
  <c r="AJ17" i="36" s="1"/>
  <c r="AM3" i="16"/>
  <c r="N3" i="16"/>
  <c r="I3" i="15" a="1"/>
  <c r="I3" i="15" s="1"/>
  <c r="I4" i="15" a="1"/>
  <c r="L4" i="15" s="1"/>
  <c r="I5" i="15" a="1"/>
  <c r="K5" i="15" s="1"/>
  <c r="I6" i="15" a="1"/>
  <c r="J6" i="15" s="1"/>
  <c r="I7" i="15" a="1"/>
  <c r="I7" i="15" s="1"/>
  <c r="I8" i="15" a="1"/>
  <c r="I8" i="15" s="1"/>
  <c r="I9" i="15" a="1"/>
  <c r="K9" i="15" s="1"/>
  <c r="I10" i="15" a="1"/>
  <c r="J10" i="15" s="1"/>
  <c r="I11" i="15" a="1"/>
  <c r="I11" i="15" s="1"/>
  <c r="I12" i="15" a="1"/>
  <c r="L12" i="15" s="1"/>
  <c r="I13" i="15" a="1"/>
  <c r="K13" i="15" s="1"/>
  <c r="I14" i="15" a="1"/>
  <c r="J14" i="15" s="1"/>
  <c r="I15" i="15" a="1"/>
  <c r="I15" i="15" s="1"/>
  <c r="I16" i="15" a="1"/>
  <c r="L16" i="15" s="1"/>
  <c r="I17" i="15" a="1"/>
  <c r="K17" i="15" s="1"/>
  <c r="I18" i="15" a="1"/>
  <c r="J18" i="15" s="1"/>
  <c r="I2" i="15" a="1"/>
  <c r="I2" i="15" s="1"/>
  <c r="BF17" i="36" l="1"/>
  <c r="AQ38" i="36"/>
  <c r="AQ39" i="36" s="1"/>
  <c r="AP38" i="36"/>
  <c r="AP39" i="36" s="1"/>
  <c r="AO38" i="36"/>
  <c r="AO39" i="36" s="1"/>
  <c r="AK38" i="36"/>
  <c r="AK39" i="36" s="1"/>
  <c r="AS38" i="36"/>
  <c r="AS39" i="36" s="1"/>
  <c r="AJ38" i="36"/>
  <c r="AJ39" i="36" s="1"/>
  <c r="AR38" i="36"/>
  <c r="AR39" i="36" s="1"/>
  <c r="AN38" i="36"/>
  <c r="AN39" i="36" s="1"/>
  <c r="AM38" i="36"/>
  <c r="AM39" i="36" s="1"/>
  <c r="AY38" i="36"/>
  <c r="AY39" i="36" s="1"/>
  <c r="AL38" i="36"/>
  <c r="AL39" i="36" s="1"/>
  <c r="AT38" i="36"/>
  <c r="AT39" i="36" s="1"/>
  <c r="J5" i="15"/>
  <c r="I5" i="15"/>
  <c r="K8" i="15"/>
  <c r="L8" i="15"/>
  <c r="K4" i="15"/>
  <c r="L18" i="15"/>
  <c r="J8" i="15"/>
  <c r="I18" i="15"/>
  <c r="I4" i="15"/>
  <c r="I14" i="15"/>
  <c r="I10" i="15"/>
  <c r="J17" i="15"/>
  <c r="I17" i="15"/>
  <c r="L9" i="15"/>
  <c r="J4" i="15"/>
  <c r="J13" i="15"/>
  <c r="J9" i="15"/>
  <c r="K16" i="15"/>
  <c r="I13" i="15"/>
  <c r="I9" i="15"/>
  <c r="I6" i="15"/>
  <c r="I16" i="15"/>
  <c r="J16" i="15"/>
  <c r="K12" i="15"/>
  <c r="J12" i="15"/>
  <c r="L17" i="15"/>
  <c r="I12" i="15"/>
  <c r="L15" i="15"/>
  <c r="L7" i="15"/>
  <c r="K15" i="15"/>
  <c r="L10" i="15"/>
  <c r="K7" i="15"/>
  <c r="K18" i="15"/>
  <c r="J15" i="15"/>
  <c r="L13" i="15"/>
  <c r="K10" i="15"/>
  <c r="J7" i="15"/>
  <c r="L5" i="15"/>
  <c r="L11" i="15"/>
  <c r="L3" i="15"/>
  <c r="L14" i="15"/>
  <c r="K11" i="15"/>
  <c r="L6" i="15"/>
  <c r="K3" i="15"/>
  <c r="K14" i="15"/>
  <c r="J11" i="15"/>
  <c r="K6" i="15"/>
  <c r="J3" i="15"/>
  <c r="L2" i="15"/>
  <c r="K2" i="15"/>
  <c r="J2" i="15"/>
  <c r="W28" i="14"/>
  <c r="K19" i="15" l="1"/>
  <c r="J19" i="15"/>
  <c r="I19" i="15"/>
  <c r="L19" i="15"/>
  <c r="V7" i="18"/>
  <c r="W7" i="18"/>
  <c r="X7" i="18"/>
  <c r="X8" i="18" s="1"/>
  <c r="Y7" i="18"/>
  <c r="Y8" i="18" s="1"/>
  <c r="Z7" i="18"/>
  <c r="U7" i="18"/>
  <c r="V8" i="18"/>
  <c r="W8" i="18"/>
  <c r="Z8" i="18"/>
  <c r="X28" i="14"/>
  <c r="Y28" i="14"/>
  <c r="Z28" i="14"/>
  <c r="W17" i="14"/>
  <c r="X17" i="14"/>
  <c r="Y17" i="14"/>
  <c r="Z17" i="14"/>
  <c r="W18" i="14"/>
  <c r="X18" i="14"/>
  <c r="Y18" i="14"/>
  <c r="Z18" i="14"/>
  <c r="W19" i="14"/>
  <c r="X19" i="14"/>
  <c r="Y19" i="14"/>
  <c r="Z19" i="14"/>
  <c r="W20" i="14"/>
  <c r="X20" i="14"/>
  <c r="Y20" i="14"/>
  <c r="Z20" i="14"/>
  <c r="W21" i="14"/>
  <c r="X21" i="14"/>
  <c r="Y21" i="14"/>
  <c r="Z21" i="14"/>
  <c r="W22" i="14"/>
  <c r="X22" i="14"/>
  <c r="Y22" i="14"/>
  <c r="Z22" i="14"/>
  <c r="W23" i="14"/>
  <c r="X23" i="14"/>
  <c r="Y23" i="14"/>
  <c r="Z23" i="14"/>
  <c r="W24" i="14"/>
  <c r="X24" i="14"/>
  <c r="Y24" i="14"/>
  <c r="Z24" i="14"/>
  <c r="W25" i="14"/>
  <c r="X25" i="14"/>
  <c r="Y25" i="14"/>
  <c r="Z25" i="14"/>
  <c r="W26" i="14"/>
  <c r="X26" i="14"/>
  <c r="Y26" i="14"/>
  <c r="Z26" i="14"/>
  <c r="X16" i="14"/>
  <c r="Y16" i="14"/>
  <c r="Z16" i="14"/>
  <c r="W16" i="14"/>
  <c r="W10" i="14"/>
  <c r="X10" i="14"/>
  <c r="Y10" i="14"/>
  <c r="Z10" i="14"/>
  <c r="W11" i="14"/>
  <c r="X11" i="14"/>
  <c r="Y11" i="14"/>
  <c r="Z11" i="14"/>
  <c r="W12" i="14"/>
  <c r="X12" i="14"/>
  <c r="Y12" i="14"/>
  <c r="Z12" i="14"/>
  <c r="X9" i="14"/>
  <c r="Y9" i="14"/>
  <c r="Z9" i="14"/>
  <c r="W9" i="14"/>
  <c r="W4" i="14"/>
  <c r="X4" i="14"/>
  <c r="Y4" i="14"/>
  <c r="Z4" i="14"/>
  <c r="W5" i="14"/>
  <c r="X5" i="14"/>
  <c r="Y5" i="14"/>
  <c r="Z5" i="14"/>
  <c r="W6" i="14"/>
  <c r="X6" i="14"/>
  <c r="Y6" i="14"/>
  <c r="Z6" i="14"/>
  <c r="W7" i="14"/>
  <c r="X7" i="14"/>
  <c r="Y7" i="14"/>
  <c r="Z7" i="14"/>
  <c r="X3" i="14"/>
  <c r="Y3" i="14"/>
  <c r="Z3" i="14"/>
  <c r="W3" i="14"/>
  <c r="F16" i="36" l="1"/>
  <c r="E16" i="36"/>
  <c r="C16" i="36"/>
  <c r="D16" i="36"/>
  <c r="AH19" i="36"/>
  <c r="AI19" i="36"/>
  <c r="U8" i="18"/>
  <c r="Y6" i="18"/>
  <c r="Z6" i="18"/>
  <c r="V6" i="18"/>
  <c r="W6" i="18"/>
  <c r="X6" i="18"/>
  <c r="U6" i="18"/>
  <c r="V5" i="18"/>
  <c r="W5" i="18"/>
  <c r="X5" i="18"/>
  <c r="U5" i="18"/>
  <c r="V4" i="18"/>
  <c r="W4" i="18"/>
  <c r="X4" i="18"/>
  <c r="U4" i="18"/>
  <c r="V3" i="18"/>
  <c r="W3" i="18"/>
  <c r="X3" i="18"/>
  <c r="U3" i="18"/>
  <c r="V2" i="18"/>
  <c r="W2" i="18"/>
  <c r="X2" i="18"/>
  <c r="U2" i="18"/>
  <c r="BF16" i="36" l="1"/>
  <c r="AI38" i="36"/>
  <c r="AI39" i="36" s="1"/>
  <c r="AH38" i="36"/>
  <c r="AH39" i="36" s="1"/>
  <c r="C19" i="36"/>
  <c r="F19" i="36"/>
  <c r="E19" i="36"/>
  <c r="D19" i="36"/>
  <c r="AA26" i="14"/>
  <c r="X27" i="14"/>
  <c r="X29" i="14" s="1"/>
  <c r="Y27" i="14"/>
  <c r="Y29" i="14" s="1"/>
  <c r="Z27" i="14"/>
  <c r="Z29" i="14" s="1"/>
  <c r="W27" i="14"/>
  <c r="W29" i="14" s="1"/>
  <c r="W8" i="14"/>
  <c r="X8" i="14"/>
  <c r="Y8" i="14"/>
  <c r="Z8" i="14"/>
  <c r="W13" i="14"/>
  <c r="X13" i="14"/>
  <c r="Y13" i="14"/>
  <c r="Z13" i="14"/>
  <c r="W14" i="14"/>
  <c r="X14" i="14"/>
  <c r="Y14" i="14"/>
  <c r="Z14" i="14"/>
  <c r="W15" i="14"/>
  <c r="X15" i="14"/>
  <c r="Y15" i="14"/>
  <c r="Z15" i="14"/>
  <c r="BF19" i="36" l="1"/>
  <c r="E15" i="36"/>
  <c r="F15" i="36"/>
  <c r="D15" i="36"/>
  <c r="C15" i="36"/>
  <c r="BF15" i="36" s="1"/>
  <c r="AG14" i="36"/>
  <c r="AF14" i="36"/>
  <c r="AJ6" i="13"/>
  <c r="AI6" i="13"/>
  <c r="AF38" i="36" l="1"/>
  <c r="AF39" i="36" s="1"/>
  <c r="AG38" i="36"/>
  <c r="AG39" i="36" s="1"/>
  <c r="AK4" i="13"/>
  <c r="AL4" i="13"/>
  <c r="AI4" i="13" l="1"/>
  <c r="AJ4" i="13"/>
  <c r="X4" i="13"/>
  <c r="Y4" i="13"/>
  <c r="Z4" i="13"/>
  <c r="AA4" i="13"/>
  <c r="AB4" i="13"/>
  <c r="AC4" i="13"/>
  <c r="AD4" i="13"/>
  <c r="AE4" i="13"/>
  <c r="AF4" i="13"/>
  <c r="AG4" i="13"/>
  <c r="AH4" i="13"/>
  <c r="W4" i="13"/>
  <c r="T26" i="12"/>
  <c r="U26" i="12"/>
  <c r="V26" i="12"/>
  <c r="S26" i="12"/>
  <c r="T28" i="12"/>
  <c r="U28" i="12"/>
  <c r="V28" i="12"/>
  <c r="S28" i="12"/>
  <c r="T29" i="12" l="1"/>
  <c r="D13" i="36" s="1"/>
  <c r="U29" i="12"/>
  <c r="E13" i="36" s="1"/>
  <c r="V29" i="12"/>
  <c r="F13" i="36" s="1"/>
  <c r="S29" i="12"/>
  <c r="C13" i="36" s="1"/>
  <c r="BF13" i="36" s="1"/>
  <c r="T27" i="12"/>
  <c r="U27" i="12"/>
  <c r="V27" i="12"/>
  <c r="S27" i="12"/>
  <c r="T25" i="12"/>
  <c r="U25" i="12"/>
  <c r="V25" i="12"/>
  <c r="S25" i="12"/>
  <c r="AB11" i="36"/>
  <c r="AE11" i="36"/>
  <c r="Z11" i="36"/>
  <c r="G11" i="36"/>
  <c r="D11" i="36"/>
  <c r="C11" i="36"/>
  <c r="AX19" i="10"/>
  <c r="BC19" i="10"/>
  <c r="BD19" i="10"/>
  <c r="BE19" i="10"/>
  <c r="BF19" i="10"/>
  <c r="AW19" i="10"/>
  <c r="BD9" i="10"/>
  <c r="BC10" i="10"/>
  <c r="BC11" i="10"/>
  <c r="BC12" i="10"/>
  <c r="BC9" i="10"/>
  <c r="BB10" i="10"/>
  <c r="AY9" i="10"/>
  <c r="AZ9" i="10"/>
  <c r="BA9" i="10"/>
  <c r="BA10" i="10"/>
  <c r="AY12" i="10"/>
  <c r="AZ12" i="10"/>
  <c r="AX10" i="10"/>
  <c r="AX11" i="10"/>
  <c r="AX12" i="10"/>
  <c r="AW10" i="10"/>
  <c r="AW11" i="10"/>
  <c r="AW12" i="10"/>
  <c r="BD3" i="10"/>
  <c r="BD4" i="10"/>
  <c r="BD5" i="10"/>
  <c r="BD2" i="10"/>
  <c r="AY2" i="10"/>
  <c r="AZ2" i="10"/>
  <c r="BA2" i="10"/>
  <c r="BB2" i="10"/>
  <c r="BB9" i="10" s="1"/>
  <c r="AY3" i="10"/>
  <c r="AY10" i="10" s="1"/>
  <c r="AZ3" i="10"/>
  <c r="AZ10" i="10" s="1"/>
  <c r="BA3" i="10"/>
  <c r="BB3" i="10"/>
  <c r="AY4" i="10"/>
  <c r="AY11" i="10" s="1"/>
  <c r="AZ4" i="10"/>
  <c r="AZ11" i="10" s="1"/>
  <c r="BA4" i="10"/>
  <c r="BA11" i="10" s="1"/>
  <c r="BB4" i="10"/>
  <c r="BB11" i="10" s="1"/>
  <c r="AY5" i="10"/>
  <c r="AZ5" i="10"/>
  <c r="BA5" i="10"/>
  <c r="BA12" i="10" s="1"/>
  <c r="BB5" i="10"/>
  <c r="BB12" i="10" s="1"/>
  <c r="AX3" i="10"/>
  <c r="AX4" i="10"/>
  <c r="AX5" i="10"/>
  <c r="AX2" i="10"/>
  <c r="AW3" i="10"/>
  <c r="AW4" i="10"/>
  <c r="AW5" i="10"/>
  <c r="AW2" i="10"/>
  <c r="BD10" i="10"/>
  <c r="BD11" i="10"/>
  <c r="BD12" i="10"/>
  <c r="AX9" i="10"/>
  <c r="BE2" i="10"/>
  <c r="BF2" i="10"/>
  <c r="BE3" i="10"/>
  <c r="BF3" i="10"/>
  <c r="BE4" i="10"/>
  <c r="BF4" i="10"/>
  <c r="BE5" i="10"/>
  <c r="BF5" i="10"/>
  <c r="R1008" i="10"/>
  <c r="S1008" i="10"/>
  <c r="T1008" i="10"/>
  <c r="U1008" i="10"/>
  <c r="V1008" i="10"/>
  <c r="W1008" i="10"/>
  <c r="X1008" i="10"/>
  <c r="R1009" i="10"/>
  <c r="S1009" i="10"/>
  <c r="T1009" i="10"/>
  <c r="U1009" i="10"/>
  <c r="V1009" i="10"/>
  <c r="W1009" i="10"/>
  <c r="X1009" i="10"/>
  <c r="R1010" i="10"/>
  <c r="S1010" i="10"/>
  <c r="T1010" i="10"/>
  <c r="U1010" i="10"/>
  <c r="V1010" i="10"/>
  <c r="W1010" i="10"/>
  <c r="X1010" i="10"/>
  <c r="R1011" i="10"/>
  <c r="S1011" i="10"/>
  <c r="T1011" i="10"/>
  <c r="U1011" i="10"/>
  <c r="V1011" i="10"/>
  <c r="W1011" i="10"/>
  <c r="X1011" i="10"/>
  <c r="Q1009" i="10"/>
  <c r="Q1010" i="10"/>
  <c r="Q1011" i="10"/>
  <c r="Q1008" i="10"/>
  <c r="AD104" i="10"/>
  <c r="AE104" i="10"/>
  <c r="AF104" i="10"/>
  <c r="AG104" i="10"/>
  <c r="AH104" i="10"/>
  <c r="AI104" i="10"/>
  <c r="AJ104" i="10"/>
  <c r="AD105" i="10"/>
  <c r="AE105" i="10"/>
  <c r="AF105" i="10"/>
  <c r="AG105" i="10"/>
  <c r="AH105" i="10"/>
  <c r="AI105" i="10"/>
  <c r="AJ105" i="10"/>
  <c r="AD106" i="10"/>
  <c r="AE106" i="10"/>
  <c r="AF106" i="10"/>
  <c r="AG106" i="10"/>
  <c r="AH106" i="10"/>
  <c r="AI106" i="10"/>
  <c r="AJ106" i="10"/>
  <c r="AD107" i="10"/>
  <c r="AE107" i="10"/>
  <c r="AF107" i="10"/>
  <c r="AG107" i="10"/>
  <c r="AH107" i="10"/>
  <c r="AI107" i="10"/>
  <c r="AJ107" i="10"/>
  <c r="BE13" i="10"/>
  <c r="BF13" i="10"/>
  <c r="Z38" i="36" l="1"/>
  <c r="Z39" i="36" s="1"/>
  <c r="AE38" i="36"/>
  <c r="AE39" i="36" s="1"/>
  <c r="AB38" i="36"/>
  <c r="AA39" i="36" s="1"/>
  <c r="BC13" i="10"/>
  <c r="M19" i="9"/>
  <c r="K19" i="9"/>
  <c r="L19" i="9"/>
  <c r="L17" i="9"/>
  <c r="M17" i="9"/>
  <c r="K17" i="9"/>
  <c r="L18" i="9"/>
  <c r="K18" i="9"/>
  <c r="L16" i="9"/>
  <c r="K16" i="9"/>
  <c r="L15" i="9"/>
  <c r="K15" i="9"/>
  <c r="L14" i="9"/>
  <c r="M14" i="9"/>
  <c r="K14" i="9"/>
  <c r="D9" i="36"/>
  <c r="E9" i="36"/>
  <c r="F9" i="36"/>
  <c r="C9" i="36"/>
  <c r="BF9" i="36" s="1"/>
  <c r="Q5" i="8" l="1"/>
  <c r="R5" i="8"/>
  <c r="S5" i="8"/>
  <c r="T5" i="8"/>
  <c r="R4" i="8"/>
  <c r="S4" i="8"/>
  <c r="T4" i="8"/>
  <c r="Q4" i="8"/>
  <c r="R3" i="8"/>
  <c r="S3" i="8"/>
  <c r="T3" i="8"/>
  <c r="Q3" i="8"/>
  <c r="N26" i="7" l="1"/>
  <c r="O26" i="7"/>
  <c r="P26" i="7"/>
  <c r="Q26" i="7"/>
  <c r="Q29" i="7" s="1"/>
  <c r="R26" i="7"/>
  <c r="R29" i="7" s="1"/>
  <c r="M26" i="7"/>
  <c r="T28" i="7"/>
  <c r="T29" i="7" s="1"/>
  <c r="V8" i="36" s="1"/>
  <c r="U28" i="7"/>
  <c r="U29" i="7" s="1"/>
  <c r="W8" i="36" s="1"/>
  <c r="S28" i="7"/>
  <c r="S29" i="7" s="1"/>
  <c r="U8" i="36" s="1"/>
  <c r="N28" i="7"/>
  <c r="O28" i="7"/>
  <c r="P28" i="7"/>
  <c r="M28" i="7"/>
  <c r="C7" i="36"/>
  <c r="BF7" i="36" s="1"/>
  <c r="D7" i="36"/>
  <c r="E7" i="36"/>
  <c r="F7" i="36"/>
  <c r="C6" i="36"/>
  <c r="AB16" i="3"/>
  <c r="AC19" i="3"/>
  <c r="AD19" i="3"/>
  <c r="AE19" i="3"/>
  <c r="AB19" i="3"/>
  <c r="AE12" i="3"/>
  <c r="AE16" i="3" s="1"/>
  <c r="F6" i="36" s="1"/>
  <c r="AF12" i="3"/>
  <c r="AF16" i="3" s="1"/>
  <c r="L6" i="36" s="1"/>
  <c r="AB3" i="3"/>
  <c r="AC3" i="3"/>
  <c r="AD3" i="3"/>
  <c r="AE3" i="3"/>
  <c r="AF3" i="3"/>
  <c r="AG3" i="3"/>
  <c r="AB4" i="3"/>
  <c r="AC4" i="3"/>
  <c r="AD4" i="3"/>
  <c r="AE4" i="3"/>
  <c r="AF4" i="3"/>
  <c r="AG4" i="3"/>
  <c r="AB5" i="3"/>
  <c r="AC5" i="3"/>
  <c r="AD5" i="3"/>
  <c r="AE5" i="3"/>
  <c r="AF5" i="3"/>
  <c r="AG5" i="3"/>
  <c r="AB6" i="3"/>
  <c r="AC6" i="3"/>
  <c r="AD6" i="3"/>
  <c r="AE6" i="3"/>
  <c r="AF6" i="3"/>
  <c r="AG6" i="3"/>
  <c r="AB7" i="3"/>
  <c r="AB8" i="3" s="1"/>
  <c r="AC7" i="3"/>
  <c r="AD7" i="3"/>
  <c r="AD8" i="3" s="1"/>
  <c r="AE7" i="3"/>
  <c r="AF7" i="3"/>
  <c r="AF8" i="3" s="1"/>
  <c r="AG7" i="3"/>
  <c r="AG8" i="3" s="1"/>
  <c r="AC8" i="3"/>
  <c r="AE8" i="3"/>
  <c r="J14" i="3"/>
  <c r="AB12" i="3"/>
  <c r="AC11" i="3"/>
  <c r="AC12" i="3" s="1"/>
  <c r="AC16" i="3" s="1"/>
  <c r="D6" i="36" s="1"/>
  <c r="AD11" i="3"/>
  <c r="AD12" i="3" s="1"/>
  <c r="AD16" i="3" s="1"/>
  <c r="E6" i="36" s="1"/>
  <c r="AE11" i="3"/>
  <c r="AF11" i="3"/>
  <c r="AG11" i="3"/>
  <c r="AG12" i="3" s="1"/>
  <c r="AG16" i="3" s="1"/>
  <c r="M6" i="36" s="1"/>
  <c r="AB11" i="3"/>
  <c r="BF6" i="36" l="1"/>
  <c r="V38" i="36"/>
  <c r="V39" i="36" s="1"/>
  <c r="W38" i="36"/>
  <c r="W39" i="36" s="1"/>
  <c r="U38" i="36"/>
  <c r="U39" i="36" s="1"/>
  <c r="P27" i="7"/>
  <c r="P29" i="7" s="1"/>
  <c r="F8" i="36" s="1"/>
  <c r="Z5" i="13"/>
  <c r="Z6" i="13" s="1"/>
  <c r="F14" i="36" s="1"/>
  <c r="O27" i="7"/>
  <c r="O29" i="7" s="1"/>
  <c r="E8" i="36" s="1"/>
  <c r="Y5" i="13"/>
  <c r="Y6" i="13" s="1"/>
  <c r="E14" i="36" s="1"/>
  <c r="N27" i="7"/>
  <c r="N29" i="7" s="1"/>
  <c r="D8" i="36" s="1"/>
  <c r="X5" i="13"/>
  <c r="X6" i="13" s="1"/>
  <c r="D14" i="36" s="1"/>
  <c r="M27" i="7"/>
  <c r="M29" i="7" s="1"/>
  <c r="C8" i="36" s="1"/>
  <c r="W5" i="13"/>
  <c r="W6" i="13" s="1"/>
  <c r="C14" i="36" s="1"/>
  <c r="BF14" i="36" s="1"/>
  <c r="H5" i="17"/>
  <c r="H7" i="17" s="1"/>
  <c r="I5" i="17"/>
  <c r="I7" i="17" s="1"/>
  <c r="J5" i="17"/>
  <c r="J7" i="17" s="1"/>
  <c r="I3" i="17"/>
  <c r="J3" i="17"/>
  <c r="K3" i="17"/>
  <c r="K5" i="17" s="1"/>
  <c r="K7" i="17" s="1"/>
  <c r="H3" i="17"/>
  <c r="I2" i="17"/>
  <c r="J2" i="17"/>
  <c r="K2" i="17"/>
  <c r="H2" i="17"/>
  <c r="BF8" i="36" l="1"/>
  <c r="AL20" i="4"/>
  <c r="AM20" i="4"/>
  <c r="AN20" i="4"/>
  <c r="AO20" i="4"/>
  <c r="D4" i="36" l="1"/>
  <c r="BF4" i="36" s="1"/>
  <c r="O5" i="1"/>
  <c r="P5" i="1"/>
  <c r="Q5" i="1"/>
  <c r="R5" i="1"/>
  <c r="N5" i="1"/>
  <c r="AI8" i="4" l="1"/>
  <c r="AJ8" i="4"/>
  <c r="AK8" i="4"/>
  <c r="AH8" i="4"/>
  <c r="AI19" i="4"/>
  <c r="AJ19" i="4"/>
  <c r="AK19" i="4"/>
  <c r="AH19" i="4"/>
  <c r="AI18" i="4"/>
  <c r="AJ18" i="4"/>
  <c r="AK18" i="4"/>
  <c r="AH18" i="4"/>
  <c r="AI13" i="4"/>
  <c r="AJ13" i="4"/>
  <c r="AK13" i="4"/>
  <c r="AH13" i="4"/>
  <c r="AI12" i="4"/>
  <c r="AJ12" i="4"/>
  <c r="AK12" i="4"/>
  <c r="AH12" i="4"/>
  <c r="AI11" i="4"/>
  <c r="AJ11" i="4"/>
  <c r="AK11" i="4"/>
  <c r="AH11" i="4"/>
  <c r="AI10" i="4"/>
  <c r="AJ10" i="4"/>
  <c r="AK10" i="4"/>
  <c r="AH10" i="4"/>
  <c r="AH7" i="4"/>
  <c r="AI7" i="4"/>
  <c r="AJ7" i="4"/>
  <c r="AK7" i="4"/>
  <c r="AH2" i="4"/>
  <c r="AI2" i="4"/>
  <c r="AJ2" i="4"/>
  <c r="AK2" i="4"/>
  <c r="AL2" i="4"/>
  <c r="AL15" i="4" s="1"/>
  <c r="AL23" i="4" s="1"/>
  <c r="G5" i="36" s="1"/>
  <c r="G38" i="36" s="1"/>
  <c r="AM2" i="4"/>
  <c r="AN2" i="4"/>
  <c r="AH3" i="4"/>
  <c r="AI3" i="4"/>
  <c r="AJ3" i="4"/>
  <c r="AK3" i="4"/>
  <c r="AL3" i="4"/>
  <c r="AM3" i="4"/>
  <c r="AN3" i="4"/>
  <c r="AO3" i="4"/>
  <c r="AH4" i="4"/>
  <c r="AI4" i="4"/>
  <c r="AJ4" i="4"/>
  <c r="AK4" i="4"/>
  <c r="AL4" i="4"/>
  <c r="AM4" i="4"/>
  <c r="AN4" i="4"/>
  <c r="AO4" i="4"/>
  <c r="AH5" i="4"/>
  <c r="AI5" i="4"/>
  <c r="AJ5" i="4"/>
  <c r="AK5" i="4"/>
  <c r="AL5" i="4"/>
  <c r="AM5" i="4"/>
  <c r="AN5" i="4"/>
  <c r="AO5" i="4"/>
  <c r="AH6" i="4"/>
  <c r="AI6" i="4"/>
  <c r="AJ6" i="4"/>
  <c r="AK6" i="4"/>
  <c r="AL6" i="4"/>
  <c r="AM6" i="4"/>
  <c r="AN6" i="4"/>
  <c r="AO6" i="4"/>
  <c r="Y3" i="36"/>
  <c r="W5" i="1"/>
  <c r="O3" i="36" s="1"/>
  <c r="O38" i="36" s="1"/>
  <c r="B3" i="36"/>
  <c r="C3" i="36"/>
  <c r="D3" i="36"/>
  <c r="E3" i="36"/>
  <c r="F3" i="36"/>
  <c r="S5" i="1"/>
  <c r="L3" i="36" s="1"/>
  <c r="T5" i="1"/>
  <c r="M3" i="36" s="1"/>
  <c r="U5" i="1"/>
  <c r="X3" i="36" s="1"/>
  <c r="V5" i="1"/>
  <c r="B38" i="36" l="1"/>
  <c r="B39" i="36" s="1"/>
  <c r="BF3" i="36"/>
  <c r="AK9" i="4"/>
  <c r="AJ9" i="4"/>
  <c r="AI9" i="4"/>
  <c r="AH9" i="4"/>
  <c r="M38" i="36"/>
  <c r="M39" i="36" s="1"/>
  <c r="Y38" i="36"/>
  <c r="Y39" i="36" s="1"/>
  <c r="L38" i="36"/>
  <c r="L39" i="36" s="1"/>
  <c r="X38" i="36"/>
  <c r="X39" i="36" s="1"/>
  <c r="AH14" i="4"/>
  <c r="AK14" i="4"/>
  <c r="AK15" i="4" s="1"/>
  <c r="AJ14" i="4"/>
  <c r="AI14" i="4"/>
  <c r="AI15" i="4" s="1"/>
  <c r="AJ20" i="4"/>
  <c r="AN15" i="4"/>
  <c r="AN23" i="4" s="1"/>
  <c r="I5" i="36" s="1"/>
  <c r="I38" i="36" s="1"/>
  <c r="AI20" i="4"/>
  <c r="AJ15" i="4"/>
  <c r="AH20" i="4"/>
  <c r="AK20" i="4"/>
  <c r="AM15" i="4"/>
  <c r="AM23" i="4" s="1"/>
  <c r="H5" i="36" s="1"/>
  <c r="H38" i="36" s="1"/>
  <c r="V3" i="11"/>
  <c r="W3" i="11"/>
  <c r="X3" i="11"/>
  <c r="U3" i="11"/>
  <c r="AH15" i="4" l="1"/>
  <c r="AH23" i="4" s="1"/>
  <c r="C5" i="36" s="1"/>
  <c r="AI23" i="4"/>
  <c r="D5" i="36" s="1"/>
  <c r="AK23" i="4"/>
  <c r="F5" i="36" s="1"/>
  <c r="AJ23" i="4"/>
  <c r="E5" i="36" s="1"/>
  <c r="W7" i="11"/>
  <c r="W8" i="11"/>
  <c r="W5" i="11"/>
  <c r="W4" i="11"/>
  <c r="X5" i="11"/>
  <c r="X8" i="11"/>
  <c r="X7" i="11"/>
  <c r="X4" i="11"/>
  <c r="U4" i="11"/>
  <c r="U7" i="11"/>
  <c r="U8" i="11"/>
  <c r="U5" i="11"/>
  <c r="V8" i="11"/>
  <c r="V6" i="11"/>
  <c r="AC105" i="10"/>
  <c r="AC106" i="10"/>
  <c r="AC107" i="10"/>
  <c r="AC104" i="10"/>
  <c r="W12" i="11" l="1"/>
  <c r="W10" i="11"/>
  <c r="W13" i="11"/>
  <c r="X12" i="11"/>
  <c r="X13" i="11"/>
  <c r="X10" i="11"/>
  <c r="U10" i="11"/>
  <c r="U13" i="11"/>
  <c r="U12" i="11"/>
  <c r="V9" i="11"/>
  <c r="V11" i="11"/>
  <c r="V13" i="11"/>
  <c r="O39" i="36"/>
  <c r="AX13" i="10" l="1"/>
  <c r="AZ13" i="10"/>
  <c r="AZ19" i="10" s="1"/>
  <c r="F11" i="36" s="1"/>
  <c r="BD13" i="10"/>
  <c r="BB13" i="10"/>
  <c r="BB19" i="10" s="1"/>
  <c r="BA13" i="10"/>
  <c r="BA19" i="10" s="1"/>
  <c r="AD11" i="36" s="1"/>
  <c r="AD38" i="36" s="1"/>
  <c r="AD39" i="36" s="1"/>
  <c r="AW13" i="10"/>
  <c r="AY13" i="10"/>
  <c r="AY19" i="10" s="1"/>
  <c r="E11" i="36" s="1"/>
  <c r="X18" i="11"/>
  <c r="X14" i="11"/>
  <c r="X17" i="11"/>
  <c r="X15" i="11"/>
  <c r="V16" i="11"/>
  <c r="V18" i="11"/>
  <c r="W17" i="11"/>
  <c r="W18" i="11"/>
  <c r="W15" i="11"/>
  <c r="W14" i="11"/>
  <c r="U14" i="11"/>
  <c r="U18" i="11"/>
  <c r="U17" i="11"/>
  <c r="U15" i="11"/>
  <c r="BF11" i="36" l="1"/>
  <c r="U20" i="11"/>
  <c r="U23" i="11"/>
  <c r="U22" i="11"/>
  <c r="W22" i="11"/>
  <c r="W23" i="11"/>
  <c r="W20" i="11"/>
  <c r="X22" i="11"/>
  <c r="X23" i="11"/>
  <c r="X20" i="11"/>
  <c r="V23" i="11"/>
  <c r="V19" i="11"/>
  <c r="V21" i="11"/>
  <c r="AC2" i="4"/>
  <c r="AO2" i="4" s="1"/>
  <c r="AO15" i="4" s="1"/>
  <c r="AO23" i="4" s="1"/>
  <c r="J5" i="36" s="1"/>
  <c r="J38" i="36" l="1"/>
  <c r="BF5" i="36"/>
  <c r="U25" i="11"/>
  <c r="U28" i="11"/>
  <c r="U27" i="11"/>
  <c r="U24" i="11"/>
  <c r="V26" i="11"/>
  <c r="V28" i="11"/>
  <c r="X28" i="11"/>
  <c r="X25" i="11"/>
  <c r="X24" i="11"/>
  <c r="X27" i="11"/>
  <c r="W28" i="11"/>
  <c r="W25" i="11"/>
  <c r="W27" i="11"/>
  <c r="W24" i="11"/>
  <c r="Q39" i="36"/>
  <c r="W32" i="11" l="1"/>
  <c r="W30" i="11"/>
  <c r="W33" i="11"/>
  <c r="U30" i="11"/>
  <c r="U32" i="11"/>
  <c r="U33" i="11"/>
  <c r="V29" i="11"/>
  <c r="V31" i="11"/>
  <c r="V33" i="11"/>
  <c r="X32" i="11"/>
  <c r="X33" i="11"/>
  <c r="X30" i="11"/>
  <c r="X34" i="11" l="1"/>
  <c r="X37" i="11"/>
  <c r="X35" i="11"/>
  <c r="X38" i="11"/>
  <c r="W35" i="11"/>
  <c r="W34" i="11"/>
  <c r="W37" i="11"/>
  <c r="W38" i="11"/>
  <c r="V38" i="11"/>
  <c r="V36" i="11"/>
  <c r="U35" i="11"/>
  <c r="U38" i="11"/>
  <c r="U34" i="11"/>
  <c r="U37" i="11"/>
  <c r="M3" i="29" a="1"/>
  <c r="M3" i="29" s="1"/>
  <c r="M4" i="29" a="1"/>
  <c r="O4" i="29" s="1"/>
  <c r="M5" i="29" a="1"/>
  <c r="O5" i="29" s="1"/>
  <c r="M6" i="29" a="1"/>
  <c r="M6" i="29" s="1"/>
  <c r="M7" i="29" a="1"/>
  <c r="P7" i="29" s="1"/>
  <c r="M8" i="29" a="1"/>
  <c r="M8" i="29" s="1"/>
  <c r="M9" i="29" a="1"/>
  <c r="N9" i="29" s="1"/>
  <c r="M2" i="29" a="1"/>
  <c r="M2" i="29" s="1"/>
  <c r="M3" i="30" a="1"/>
  <c r="M3" i="30" s="1"/>
  <c r="M4" i="30" a="1"/>
  <c r="O4" i="30" s="1"/>
  <c r="M5" i="30" a="1"/>
  <c r="N5" i="30" s="1"/>
  <c r="M6" i="30" a="1"/>
  <c r="M6" i="30" s="1"/>
  <c r="M7" i="30" a="1"/>
  <c r="P7" i="30" s="1"/>
  <c r="M8" i="30" a="1"/>
  <c r="O8" i="30" s="1"/>
  <c r="M9" i="30" a="1"/>
  <c r="N9" i="30" s="1"/>
  <c r="M2" i="30" a="1"/>
  <c r="M2" i="30" s="1"/>
  <c r="M3" i="31" a="1"/>
  <c r="M3" i="31" s="1"/>
  <c r="M4" i="31" a="1"/>
  <c r="O4" i="31" s="1"/>
  <c r="M5" i="31" a="1"/>
  <c r="N5" i="31" s="1"/>
  <c r="M6" i="31" a="1"/>
  <c r="M6" i="31" s="1"/>
  <c r="M7" i="31" a="1"/>
  <c r="P7" i="31" s="1"/>
  <c r="M8" i="31" a="1"/>
  <c r="M8" i="31" s="1"/>
  <c r="M9" i="31" a="1"/>
  <c r="N9" i="31" s="1"/>
  <c r="M2" i="31" a="1"/>
  <c r="M2" i="31" s="1"/>
  <c r="V43" i="11" l="1"/>
  <c r="V39" i="11"/>
  <c r="V41" i="11"/>
  <c r="W42" i="11"/>
  <c r="W43" i="11"/>
  <c r="W40" i="11"/>
  <c r="X42" i="11"/>
  <c r="X43" i="11"/>
  <c r="X40" i="11"/>
  <c r="U40" i="11"/>
  <c r="U43" i="11"/>
  <c r="U42" i="11"/>
  <c r="M5" i="29"/>
  <c r="P5" i="29"/>
  <c r="N5" i="29"/>
  <c r="O7" i="29"/>
  <c r="P3" i="29"/>
  <c r="O3" i="29"/>
  <c r="P8" i="29"/>
  <c r="O8" i="29"/>
  <c r="N8" i="29"/>
  <c r="N7" i="29"/>
  <c r="M7" i="29"/>
  <c r="N4" i="29"/>
  <c r="P9" i="29"/>
  <c r="O6" i="29"/>
  <c r="N3" i="29"/>
  <c r="M9" i="29"/>
  <c r="O9" i="29"/>
  <c r="N6" i="29"/>
  <c r="P4" i="29"/>
  <c r="M4" i="29"/>
  <c r="O2" i="29"/>
  <c r="P6" i="29"/>
  <c r="P2" i="29"/>
  <c r="N2" i="29"/>
  <c r="M8" i="30"/>
  <c r="O3" i="30"/>
  <c r="P8" i="30"/>
  <c r="P5" i="30"/>
  <c r="M5" i="30"/>
  <c r="M9" i="30"/>
  <c r="N8" i="30"/>
  <c r="M7" i="30"/>
  <c r="N3" i="30"/>
  <c r="O7" i="30"/>
  <c r="N4" i="30"/>
  <c r="N7" i="30"/>
  <c r="M4" i="30"/>
  <c r="O2" i="30"/>
  <c r="O5" i="30"/>
  <c r="N2" i="30"/>
  <c r="P3" i="30"/>
  <c r="P9" i="30"/>
  <c r="O6" i="30"/>
  <c r="O9" i="30"/>
  <c r="N6" i="30"/>
  <c r="P4" i="30"/>
  <c r="P6" i="30"/>
  <c r="P2" i="30"/>
  <c r="P5" i="31"/>
  <c r="O8" i="31"/>
  <c r="O5" i="31"/>
  <c r="P8" i="31"/>
  <c r="N8" i="31"/>
  <c r="O3" i="31"/>
  <c r="N3" i="31"/>
  <c r="M5" i="31"/>
  <c r="O7" i="31"/>
  <c r="M9" i="31"/>
  <c r="N7" i="31"/>
  <c r="N4" i="31"/>
  <c r="M7" i="31"/>
  <c r="M4" i="31"/>
  <c r="P2" i="31"/>
  <c r="N2" i="31"/>
  <c r="P3" i="31"/>
  <c r="O9" i="31"/>
  <c r="N6" i="31"/>
  <c r="P4" i="31"/>
  <c r="P6" i="31"/>
  <c r="P9" i="31"/>
  <c r="O6" i="31"/>
  <c r="O2" i="31"/>
  <c r="U23" i="34"/>
  <c r="U43" i="34" s="1"/>
  <c r="U63" i="34" s="1"/>
  <c r="U83" i="34" s="1"/>
  <c r="U103" i="34" s="1"/>
  <c r="U123" i="34" s="1"/>
  <c r="U143" i="34" s="1"/>
  <c r="U163" i="34" s="1"/>
  <c r="U183" i="34" s="1"/>
  <c r="U24" i="34"/>
  <c r="U44" i="34" s="1"/>
  <c r="U64" i="34" s="1"/>
  <c r="U84" i="34" s="1"/>
  <c r="U104" i="34" s="1"/>
  <c r="U124" i="34" s="1"/>
  <c r="U144" i="34" s="1"/>
  <c r="U164" i="34" s="1"/>
  <c r="U184" i="34" s="1"/>
  <c r="U25" i="34"/>
  <c r="U45" i="34" s="1"/>
  <c r="U65" i="34" s="1"/>
  <c r="U85" i="34" s="1"/>
  <c r="U105" i="34" s="1"/>
  <c r="U125" i="34" s="1"/>
  <c r="U145" i="34" s="1"/>
  <c r="U165" i="34" s="1"/>
  <c r="U185" i="34" s="1"/>
  <c r="U26" i="34"/>
  <c r="U46" i="34" s="1"/>
  <c r="U66" i="34" s="1"/>
  <c r="U86" i="34" s="1"/>
  <c r="U106" i="34" s="1"/>
  <c r="U126" i="34" s="1"/>
  <c r="U146" i="34" s="1"/>
  <c r="U166" i="34" s="1"/>
  <c r="U186" i="34" s="1"/>
  <c r="U27" i="34"/>
  <c r="U47" i="34" s="1"/>
  <c r="U67" i="34" s="1"/>
  <c r="U87" i="34" s="1"/>
  <c r="U107" i="34" s="1"/>
  <c r="U127" i="34" s="1"/>
  <c r="U147" i="34" s="1"/>
  <c r="U167" i="34" s="1"/>
  <c r="U187" i="34" s="1"/>
  <c r="U28" i="34"/>
  <c r="U48" i="34" s="1"/>
  <c r="U68" i="34" s="1"/>
  <c r="U88" i="34" s="1"/>
  <c r="U108" i="34" s="1"/>
  <c r="U128" i="34" s="1"/>
  <c r="U148" i="34" s="1"/>
  <c r="U168" i="34" s="1"/>
  <c r="U188" i="34" s="1"/>
  <c r="U29" i="34"/>
  <c r="U49" i="34" s="1"/>
  <c r="U69" i="34" s="1"/>
  <c r="U89" i="34" s="1"/>
  <c r="U109" i="34" s="1"/>
  <c r="U129" i="34" s="1"/>
  <c r="U149" i="34" s="1"/>
  <c r="U169" i="34" s="1"/>
  <c r="U189" i="34" s="1"/>
  <c r="U30" i="34"/>
  <c r="U50" i="34" s="1"/>
  <c r="U70" i="34" s="1"/>
  <c r="U90" i="34" s="1"/>
  <c r="U110" i="34" s="1"/>
  <c r="U130" i="34" s="1"/>
  <c r="U150" i="34" s="1"/>
  <c r="U170" i="34" s="1"/>
  <c r="U190" i="34" s="1"/>
  <c r="U31" i="34"/>
  <c r="U51" i="34" s="1"/>
  <c r="U71" i="34" s="1"/>
  <c r="U91" i="34" s="1"/>
  <c r="U111" i="34" s="1"/>
  <c r="U131" i="34" s="1"/>
  <c r="U151" i="34" s="1"/>
  <c r="U171" i="34" s="1"/>
  <c r="U191" i="34" s="1"/>
  <c r="U32" i="34"/>
  <c r="U52" i="34" s="1"/>
  <c r="U72" i="34" s="1"/>
  <c r="U92" i="34" s="1"/>
  <c r="U112" i="34" s="1"/>
  <c r="U132" i="34" s="1"/>
  <c r="U152" i="34" s="1"/>
  <c r="U172" i="34" s="1"/>
  <c r="U192" i="34" s="1"/>
  <c r="U33" i="34"/>
  <c r="U53" i="34" s="1"/>
  <c r="U73" i="34" s="1"/>
  <c r="U93" i="34" s="1"/>
  <c r="U113" i="34" s="1"/>
  <c r="U133" i="34" s="1"/>
  <c r="U153" i="34" s="1"/>
  <c r="U173" i="34" s="1"/>
  <c r="U34" i="34"/>
  <c r="U54" i="34" s="1"/>
  <c r="U74" i="34" s="1"/>
  <c r="U94" i="34" s="1"/>
  <c r="U114" i="34" s="1"/>
  <c r="U134" i="34" s="1"/>
  <c r="U154" i="34" s="1"/>
  <c r="U174" i="34" s="1"/>
  <c r="U35" i="34"/>
  <c r="U55" i="34" s="1"/>
  <c r="U75" i="34" s="1"/>
  <c r="U95" i="34" s="1"/>
  <c r="U115" i="34" s="1"/>
  <c r="U135" i="34" s="1"/>
  <c r="U155" i="34" s="1"/>
  <c r="U175" i="34" s="1"/>
  <c r="U36" i="34"/>
  <c r="U56" i="34" s="1"/>
  <c r="U76" i="34" s="1"/>
  <c r="U96" i="34" s="1"/>
  <c r="U116" i="34" s="1"/>
  <c r="U136" i="34" s="1"/>
  <c r="U156" i="34" s="1"/>
  <c r="U176" i="34" s="1"/>
  <c r="U37" i="34"/>
  <c r="U57" i="34" s="1"/>
  <c r="U77" i="34" s="1"/>
  <c r="U97" i="34" s="1"/>
  <c r="U117" i="34" s="1"/>
  <c r="U137" i="34" s="1"/>
  <c r="U157" i="34" s="1"/>
  <c r="U177" i="34" s="1"/>
  <c r="U38" i="34"/>
  <c r="U58" i="34" s="1"/>
  <c r="U78" i="34" s="1"/>
  <c r="U98" i="34" s="1"/>
  <c r="U118" i="34" s="1"/>
  <c r="U138" i="34" s="1"/>
  <c r="U158" i="34" s="1"/>
  <c r="U178" i="34" s="1"/>
  <c r="U39" i="34"/>
  <c r="U59" i="34" s="1"/>
  <c r="U79" i="34" s="1"/>
  <c r="U99" i="34" s="1"/>
  <c r="U119" i="34" s="1"/>
  <c r="U139" i="34" s="1"/>
  <c r="U159" i="34" s="1"/>
  <c r="U179" i="34" s="1"/>
  <c r="U40" i="34"/>
  <c r="U60" i="34" s="1"/>
  <c r="U80" i="34" s="1"/>
  <c r="U100" i="34" s="1"/>
  <c r="U120" i="34" s="1"/>
  <c r="U140" i="34" s="1"/>
  <c r="U160" i="34" s="1"/>
  <c r="U180" i="34" s="1"/>
  <c r="U41" i="34"/>
  <c r="U61" i="34" s="1"/>
  <c r="U81" i="34" s="1"/>
  <c r="U101" i="34" s="1"/>
  <c r="U121" i="34" s="1"/>
  <c r="U141" i="34" s="1"/>
  <c r="U161" i="34" s="1"/>
  <c r="U181" i="34" s="1"/>
  <c r="U42" i="34"/>
  <c r="U62" i="34" s="1"/>
  <c r="U82" i="34" s="1"/>
  <c r="U102" i="34" s="1"/>
  <c r="U122" i="34" s="1"/>
  <c r="U142" i="34" s="1"/>
  <c r="U162" i="34" s="1"/>
  <c r="U182" i="34" s="1"/>
  <c r="U44" i="11" l="1"/>
  <c r="U50" i="11" s="1"/>
  <c r="U47" i="11"/>
  <c r="U45" i="11"/>
  <c r="U49" i="11"/>
  <c r="V46" i="11"/>
  <c r="V50" i="11" s="1"/>
  <c r="V49" i="11"/>
  <c r="X44" i="11"/>
  <c r="X47" i="11"/>
  <c r="X45" i="11"/>
  <c r="X49" i="11"/>
  <c r="W44" i="11"/>
  <c r="W47" i="11"/>
  <c r="W50" i="11" s="1"/>
  <c r="W45" i="11"/>
  <c r="W49" i="11"/>
  <c r="O10" i="29"/>
  <c r="M10" i="29"/>
  <c r="N10" i="29"/>
  <c r="P10" i="29"/>
  <c r="M10" i="30"/>
  <c r="N10" i="30"/>
  <c r="P10" i="30"/>
  <c r="O10" i="30"/>
  <c r="N10" i="31"/>
  <c r="M10" i="31"/>
  <c r="O10" i="31"/>
  <c r="P10" i="31"/>
  <c r="C33" i="36" l="1"/>
  <c r="D33" i="36"/>
  <c r="F32" i="36"/>
  <c r="C32" i="36"/>
  <c r="F33" i="36"/>
  <c r="F31" i="36"/>
  <c r="C31" i="36"/>
  <c r="E31" i="36"/>
  <c r="E32" i="36"/>
  <c r="D32" i="36"/>
  <c r="E33" i="36"/>
  <c r="D31" i="36"/>
  <c r="X50" i="11"/>
  <c r="U51" i="11"/>
  <c r="V51" i="11"/>
  <c r="X51" i="11"/>
  <c r="W51" i="11"/>
  <c r="B103" i="23"/>
  <c r="B204" i="23" s="1"/>
  <c r="B305" i="23" s="1"/>
  <c r="B406" i="23" s="1"/>
  <c r="B507" i="23" s="1"/>
  <c r="B608" i="23" s="1"/>
  <c r="B709" i="23" s="1"/>
  <c r="B104" i="23"/>
  <c r="B205" i="23" s="1"/>
  <c r="B306" i="23" s="1"/>
  <c r="B407" i="23" s="1"/>
  <c r="B508" i="23" s="1"/>
  <c r="B609" i="23" s="1"/>
  <c r="B710" i="23" s="1"/>
  <c r="B105" i="23"/>
  <c r="B206" i="23" s="1"/>
  <c r="B307" i="23" s="1"/>
  <c r="B408" i="23" s="1"/>
  <c r="B509" i="23" s="1"/>
  <c r="B610" i="23" s="1"/>
  <c r="B711" i="23" s="1"/>
  <c r="B106" i="23"/>
  <c r="B207" i="23" s="1"/>
  <c r="B308" i="23" s="1"/>
  <c r="B409" i="23" s="1"/>
  <c r="B510" i="23" s="1"/>
  <c r="B611" i="23" s="1"/>
  <c r="B712" i="23" s="1"/>
  <c r="B107" i="23"/>
  <c r="B208" i="23" s="1"/>
  <c r="B309" i="23" s="1"/>
  <c r="B410" i="23" s="1"/>
  <c r="B511" i="23" s="1"/>
  <c r="B612" i="23" s="1"/>
  <c r="B713" i="23" s="1"/>
  <c r="B108" i="23"/>
  <c r="B209" i="23" s="1"/>
  <c r="B310" i="23" s="1"/>
  <c r="B411" i="23" s="1"/>
  <c r="B512" i="23" s="1"/>
  <c r="B613" i="23" s="1"/>
  <c r="B714" i="23" s="1"/>
  <c r="B109" i="23"/>
  <c r="B210" i="23" s="1"/>
  <c r="B311" i="23" s="1"/>
  <c r="B412" i="23" s="1"/>
  <c r="B513" i="23" s="1"/>
  <c r="B614" i="23" s="1"/>
  <c r="B715" i="23" s="1"/>
  <c r="B110" i="23"/>
  <c r="B211" i="23" s="1"/>
  <c r="B312" i="23" s="1"/>
  <c r="B413" i="23" s="1"/>
  <c r="B514" i="23" s="1"/>
  <c r="B615" i="23" s="1"/>
  <c r="B716" i="23" s="1"/>
  <c r="B111" i="23"/>
  <c r="B212" i="23" s="1"/>
  <c r="B313" i="23" s="1"/>
  <c r="B414" i="23" s="1"/>
  <c r="B515" i="23" s="1"/>
  <c r="B616" i="23" s="1"/>
  <c r="B717" i="23" s="1"/>
  <c r="B112" i="23"/>
  <c r="B213" i="23" s="1"/>
  <c r="B314" i="23" s="1"/>
  <c r="B415" i="23" s="1"/>
  <c r="B516" i="23" s="1"/>
  <c r="B617" i="23" s="1"/>
  <c r="B718" i="23" s="1"/>
  <c r="B113" i="23"/>
  <c r="B214" i="23" s="1"/>
  <c r="B315" i="23" s="1"/>
  <c r="B416" i="23" s="1"/>
  <c r="B517" i="23" s="1"/>
  <c r="B618" i="23" s="1"/>
  <c r="B719" i="23" s="1"/>
  <c r="B114" i="23"/>
  <c r="B215" i="23" s="1"/>
  <c r="B316" i="23" s="1"/>
  <c r="B417" i="23" s="1"/>
  <c r="B518" i="23" s="1"/>
  <c r="B619" i="23" s="1"/>
  <c r="B720" i="23" s="1"/>
  <c r="B115" i="23"/>
  <c r="B216" i="23" s="1"/>
  <c r="B317" i="23" s="1"/>
  <c r="B418" i="23" s="1"/>
  <c r="B519" i="23" s="1"/>
  <c r="B620" i="23" s="1"/>
  <c r="B721" i="23" s="1"/>
  <c r="B116" i="23"/>
  <c r="B217" i="23" s="1"/>
  <c r="B318" i="23" s="1"/>
  <c r="B419" i="23" s="1"/>
  <c r="B520" i="23" s="1"/>
  <c r="B621" i="23" s="1"/>
  <c r="B722" i="23" s="1"/>
  <c r="B117" i="23"/>
  <c r="B218" i="23" s="1"/>
  <c r="B319" i="23" s="1"/>
  <c r="B420" i="23" s="1"/>
  <c r="B521" i="23" s="1"/>
  <c r="B622" i="23" s="1"/>
  <c r="B723" i="23" s="1"/>
  <c r="B118" i="23"/>
  <c r="B219" i="23" s="1"/>
  <c r="B320" i="23" s="1"/>
  <c r="B421" i="23" s="1"/>
  <c r="B522" i="23" s="1"/>
  <c r="B623" i="23" s="1"/>
  <c r="B724" i="23" s="1"/>
  <c r="B119" i="23"/>
  <c r="B220" i="23" s="1"/>
  <c r="B321" i="23" s="1"/>
  <c r="B422" i="23" s="1"/>
  <c r="B523" i="23" s="1"/>
  <c r="B624" i="23" s="1"/>
  <c r="B725" i="23" s="1"/>
  <c r="B120" i="23"/>
  <c r="B221" i="23" s="1"/>
  <c r="B322" i="23" s="1"/>
  <c r="B423" i="23" s="1"/>
  <c r="B524" i="23" s="1"/>
  <c r="B625" i="23" s="1"/>
  <c r="B726" i="23" s="1"/>
  <c r="B121" i="23"/>
  <c r="B222" i="23" s="1"/>
  <c r="B323" i="23" s="1"/>
  <c r="B424" i="23" s="1"/>
  <c r="B525" i="23" s="1"/>
  <c r="B626" i="23" s="1"/>
  <c r="B727" i="23" s="1"/>
  <c r="B122" i="23"/>
  <c r="B223" i="23" s="1"/>
  <c r="B324" i="23" s="1"/>
  <c r="B425" i="23" s="1"/>
  <c r="B526" i="23" s="1"/>
  <c r="B627" i="23" s="1"/>
  <c r="B728" i="23" s="1"/>
  <c r="B123" i="23"/>
  <c r="B224" i="23" s="1"/>
  <c r="B325" i="23" s="1"/>
  <c r="B426" i="23" s="1"/>
  <c r="B527" i="23" s="1"/>
  <c r="B628" i="23" s="1"/>
  <c r="B729" i="23" s="1"/>
  <c r="B124" i="23"/>
  <c r="B225" i="23" s="1"/>
  <c r="B326" i="23" s="1"/>
  <c r="B427" i="23" s="1"/>
  <c r="B528" i="23" s="1"/>
  <c r="B629" i="23" s="1"/>
  <c r="B730" i="23" s="1"/>
  <c r="B125" i="23"/>
  <c r="B226" i="23" s="1"/>
  <c r="B327" i="23" s="1"/>
  <c r="B428" i="23" s="1"/>
  <c r="B529" i="23" s="1"/>
  <c r="B630" i="23" s="1"/>
  <c r="B731" i="23" s="1"/>
  <c r="B126" i="23"/>
  <c r="B227" i="23" s="1"/>
  <c r="B328" i="23" s="1"/>
  <c r="B429" i="23" s="1"/>
  <c r="B530" i="23" s="1"/>
  <c r="B631" i="23" s="1"/>
  <c r="B732" i="23" s="1"/>
  <c r="B127" i="23"/>
  <c r="B228" i="23" s="1"/>
  <c r="B329" i="23" s="1"/>
  <c r="B430" i="23" s="1"/>
  <c r="B531" i="23" s="1"/>
  <c r="B632" i="23" s="1"/>
  <c r="B733" i="23" s="1"/>
  <c r="B128" i="23"/>
  <c r="B229" i="23" s="1"/>
  <c r="B330" i="23" s="1"/>
  <c r="B431" i="23" s="1"/>
  <c r="B532" i="23" s="1"/>
  <c r="B633" i="23" s="1"/>
  <c r="B734" i="23" s="1"/>
  <c r="B129" i="23"/>
  <c r="B230" i="23" s="1"/>
  <c r="B331" i="23" s="1"/>
  <c r="B432" i="23" s="1"/>
  <c r="B533" i="23" s="1"/>
  <c r="B634" i="23" s="1"/>
  <c r="B735" i="23" s="1"/>
  <c r="B130" i="23"/>
  <c r="B231" i="23" s="1"/>
  <c r="B332" i="23" s="1"/>
  <c r="B433" i="23" s="1"/>
  <c r="B534" i="23" s="1"/>
  <c r="B635" i="23" s="1"/>
  <c r="B736" i="23" s="1"/>
  <c r="B131" i="23"/>
  <c r="B232" i="23" s="1"/>
  <c r="B333" i="23" s="1"/>
  <c r="B434" i="23" s="1"/>
  <c r="B535" i="23" s="1"/>
  <c r="B636" i="23" s="1"/>
  <c r="B737" i="23" s="1"/>
  <c r="B132" i="23"/>
  <c r="B233" i="23" s="1"/>
  <c r="B334" i="23" s="1"/>
  <c r="B435" i="23" s="1"/>
  <c r="B536" i="23" s="1"/>
  <c r="B637" i="23" s="1"/>
  <c r="B738" i="23" s="1"/>
  <c r="B133" i="23"/>
  <c r="B234" i="23" s="1"/>
  <c r="B335" i="23" s="1"/>
  <c r="B436" i="23" s="1"/>
  <c r="B537" i="23" s="1"/>
  <c r="B638" i="23" s="1"/>
  <c r="B739" i="23" s="1"/>
  <c r="B134" i="23"/>
  <c r="B235" i="23" s="1"/>
  <c r="B336" i="23" s="1"/>
  <c r="B437" i="23" s="1"/>
  <c r="B538" i="23" s="1"/>
  <c r="B639" i="23" s="1"/>
  <c r="B740" i="23" s="1"/>
  <c r="B135" i="23"/>
  <c r="B236" i="23" s="1"/>
  <c r="B337" i="23" s="1"/>
  <c r="B438" i="23" s="1"/>
  <c r="B539" i="23" s="1"/>
  <c r="B640" i="23" s="1"/>
  <c r="B741" i="23" s="1"/>
  <c r="B136" i="23"/>
  <c r="B237" i="23" s="1"/>
  <c r="B338" i="23" s="1"/>
  <c r="B439" i="23" s="1"/>
  <c r="B540" i="23" s="1"/>
  <c r="B641" i="23" s="1"/>
  <c r="B742" i="23" s="1"/>
  <c r="B137" i="23"/>
  <c r="B238" i="23" s="1"/>
  <c r="B339" i="23" s="1"/>
  <c r="B440" i="23" s="1"/>
  <c r="B541" i="23" s="1"/>
  <c r="B642" i="23" s="1"/>
  <c r="B743" i="23" s="1"/>
  <c r="B138" i="23"/>
  <c r="B239" i="23" s="1"/>
  <c r="B340" i="23" s="1"/>
  <c r="B441" i="23" s="1"/>
  <c r="B542" i="23" s="1"/>
  <c r="B643" i="23" s="1"/>
  <c r="B744" i="23" s="1"/>
  <c r="B139" i="23"/>
  <c r="B240" i="23" s="1"/>
  <c r="B341" i="23" s="1"/>
  <c r="B442" i="23" s="1"/>
  <c r="B543" i="23" s="1"/>
  <c r="B644" i="23" s="1"/>
  <c r="B745" i="23" s="1"/>
  <c r="B140" i="23"/>
  <c r="B241" i="23" s="1"/>
  <c r="B342" i="23" s="1"/>
  <c r="B443" i="23" s="1"/>
  <c r="B544" i="23" s="1"/>
  <c r="B645" i="23" s="1"/>
  <c r="B746" i="23" s="1"/>
  <c r="B141" i="23"/>
  <c r="B242" i="23" s="1"/>
  <c r="B343" i="23" s="1"/>
  <c r="B444" i="23" s="1"/>
  <c r="B545" i="23" s="1"/>
  <c r="B646" i="23" s="1"/>
  <c r="B747" i="23" s="1"/>
  <c r="B142" i="23"/>
  <c r="B243" i="23" s="1"/>
  <c r="B344" i="23" s="1"/>
  <c r="B445" i="23" s="1"/>
  <c r="B546" i="23" s="1"/>
  <c r="B647" i="23" s="1"/>
  <c r="B748" i="23" s="1"/>
  <c r="B143" i="23"/>
  <c r="B244" i="23" s="1"/>
  <c r="B345" i="23" s="1"/>
  <c r="B446" i="23" s="1"/>
  <c r="B547" i="23" s="1"/>
  <c r="B648" i="23" s="1"/>
  <c r="B749" i="23" s="1"/>
  <c r="B144" i="23"/>
  <c r="B245" i="23" s="1"/>
  <c r="B346" i="23" s="1"/>
  <c r="B447" i="23" s="1"/>
  <c r="B548" i="23" s="1"/>
  <c r="B649" i="23" s="1"/>
  <c r="B750" i="23" s="1"/>
  <c r="B145" i="23"/>
  <c r="B246" i="23" s="1"/>
  <c r="B347" i="23" s="1"/>
  <c r="B448" i="23" s="1"/>
  <c r="B549" i="23" s="1"/>
  <c r="B650" i="23" s="1"/>
  <c r="B751" i="23" s="1"/>
  <c r="B146" i="23"/>
  <c r="B247" i="23" s="1"/>
  <c r="B348" i="23" s="1"/>
  <c r="B449" i="23" s="1"/>
  <c r="B550" i="23" s="1"/>
  <c r="B651" i="23" s="1"/>
  <c r="B752" i="23" s="1"/>
  <c r="B147" i="23"/>
  <c r="B248" i="23" s="1"/>
  <c r="B349" i="23" s="1"/>
  <c r="B450" i="23" s="1"/>
  <c r="B551" i="23" s="1"/>
  <c r="B652" i="23" s="1"/>
  <c r="B753" i="23" s="1"/>
  <c r="B148" i="23"/>
  <c r="B249" i="23" s="1"/>
  <c r="B350" i="23" s="1"/>
  <c r="B451" i="23" s="1"/>
  <c r="B552" i="23" s="1"/>
  <c r="B653" i="23" s="1"/>
  <c r="B754" i="23" s="1"/>
  <c r="B149" i="23"/>
  <c r="B250" i="23" s="1"/>
  <c r="B351" i="23" s="1"/>
  <c r="B452" i="23" s="1"/>
  <c r="B553" i="23" s="1"/>
  <c r="B654" i="23" s="1"/>
  <c r="B755" i="23" s="1"/>
  <c r="B150" i="23"/>
  <c r="B251" i="23" s="1"/>
  <c r="B352" i="23" s="1"/>
  <c r="B453" i="23" s="1"/>
  <c r="B554" i="23" s="1"/>
  <c r="B655" i="23" s="1"/>
  <c r="B756" i="23" s="1"/>
  <c r="B151" i="23"/>
  <c r="B252" i="23" s="1"/>
  <c r="B353" i="23" s="1"/>
  <c r="B454" i="23" s="1"/>
  <c r="B555" i="23" s="1"/>
  <c r="B656" i="23" s="1"/>
  <c r="B757" i="23" s="1"/>
  <c r="B152" i="23"/>
  <c r="B253" i="23" s="1"/>
  <c r="B354" i="23" s="1"/>
  <c r="B455" i="23" s="1"/>
  <c r="B556" i="23" s="1"/>
  <c r="B657" i="23" s="1"/>
  <c r="B758" i="23" s="1"/>
  <c r="B153" i="23"/>
  <c r="B254" i="23" s="1"/>
  <c r="B355" i="23" s="1"/>
  <c r="B456" i="23" s="1"/>
  <c r="B557" i="23" s="1"/>
  <c r="B658" i="23" s="1"/>
  <c r="B759" i="23" s="1"/>
  <c r="B154" i="23"/>
  <c r="B255" i="23" s="1"/>
  <c r="B356" i="23" s="1"/>
  <c r="B457" i="23" s="1"/>
  <c r="B558" i="23" s="1"/>
  <c r="B659" i="23" s="1"/>
  <c r="B760" i="23" s="1"/>
  <c r="B155" i="23"/>
  <c r="B256" i="23" s="1"/>
  <c r="B357" i="23" s="1"/>
  <c r="B458" i="23" s="1"/>
  <c r="B559" i="23" s="1"/>
  <c r="B660" i="23" s="1"/>
  <c r="B761" i="23" s="1"/>
  <c r="B156" i="23"/>
  <c r="B257" i="23" s="1"/>
  <c r="B358" i="23" s="1"/>
  <c r="B459" i="23" s="1"/>
  <c r="B560" i="23" s="1"/>
  <c r="B661" i="23" s="1"/>
  <c r="B762" i="23" s="1"/>
  <c r="B157" i="23"/>
  <c r="B258" i="23" s="1"/>
  <c r="B359" i="23" s="1"/>
  <c r="B460" i="23" s="1"/>
  <c r="B561" i="23" s="1"/>
  <c r="B662" i="23" s="1"/>
  <c r="B763" i="23" s="1"/>
  <c r="B158" i="23"/>
  <c r="B259" i="23" s="1"/>
  <c r="B360" i="23" s="1"/>
  <c r="B461" i="23" s="1"/>
  <c r="B562" i="23" s="1"/>
  <c r="B663" i="23" s="1"/>
  <c r="B764" i="23" s="1"/>
  <c r="B159" i="23"/>
  <c r="B260" i="23" s="1"/>
  <c r="B361" i="23" s="1"/>
  <c r="B462" i="23" s="1"/>
  <c r="B563" i="23" s="1"/>
  <c r="B664" i="23" s="1"/>
  <c r="B765" i="23" s="1"/>
  <c r="B160" i="23"/>
  <c r="B261" i="23" s="1"/>
  <c r="B362" i="23" s="1"/>
  <c r="B463" i="23" s="1"/>
  <c r="B564" i="23" s="1"/>
  <c r="B665" i="23" s="1"/>
  <c r="B766" i="23" s="1"/>
  <c r="B161" i="23"/>
  <c r="B262" i="23" s="1"/>
  <c r="B363" i="23" s="1"/>
  <c r="B464" i="23" s="1"/>
  <c r="B565" i="23" s="1"/>
  <c r="B666" i="23" s="1"/>
  <c r="B767" i="23" s="1"/>
  <c r="B162" i="23"/>
  <c r="B263" i="23" s="1"/>
  <c r="B364" i="23" s="1"/>
  <c r="B465" i="23" s="1"/>
  <c r="B566" i="23" s="1"/>
  <c r="B667" i="23" s="1"/>
  <c r="B768" i="23" s="1"/>
  <c r="B163" i="23"/>
  <c r="B264" i="23" s="1"/>
  <c r="B365" i="23" s="1"/>
  <c r="B466" i="23" s="1"/>
  <c r="B567" i="23" s="1"/>
  <c r="B668" i="23" s="1"/>
  <c r="B769" i="23" s="1"/>
  <c r="B164" i="23"/>
  <c r="B265" i="23" s="1"/>
  <c r="B366" i="23" s="1"/>
  <c r="B467" i="23" s="1"/>
  <c r="B568" i="23" s="1"/>
  <c r="B669" i="23" s="1"/>
  <c r="B770" i="23" s="1"/>
  <c r="B165" i="23"/>
  <c r="B266" i="23" s="1"/>
  <c r="B367" i="23" s="1"/>
  <c r="B468" i="23" s="1"/>
  <c r="B569" i="23" s="1"/>
  <c r="B670" i="23" s="1"/>
  <c r="B771" i="23" s="1"/>
  <c r="B166" i="23"/>
  <c r="B267" i="23" s="1"/>
  <c r="B368" i="23" s="1"/>
  <c r="B469" i="23" s="1"/>
  <c r="B570" i="23" s="1"/>
  <c r="B671" i="23" s="1"/>
  <c r="B772" i="23" s="1"/>
  <c r="B167" i="23"/>
  <c r="B268" i="23" s="1"/>
  <c r="B369" i="23" s="1"/>
  <c r="B470" i="23" s="1"/>
  <c r="B571" i="23" s="1"/>
  <c r="B672" i="23" s="1"/>
  <c r="B773" i="23" s="1"/>
  <c r="B168" i="23"/>
  <c r="B269" i="23" s="1"/>
  <c r="B370" i="23" s="1"/>
  <c r="B471" i="23" s="1"/>
  <c r="B572" i="23" s="1"/>
  <c r="B673" i="23" s="1"/>
  <c r="B774" i="23" s="1"/>
  <c r="B169" i="23"/>
  <c r="B270" i="23" s="1"/>
  <c r="B371" i="23" s="1"/>
  <c r="B472" i="23" s="1"/>
  <c r="B573" i="23" s="1"/>
  <c r="B674" i="23" s="1"/>
  <c r="B775" i="23" s="1"/>
  <c r="B170" i="23"/>
  <c r="B271" i="23" s="1"/>
  <c r="B372" i="23" s="1"/>
  <c r="B473" i="23" s="1"/>
  <c r="B574" i="23" s="1"/>
  <c r="B675" i="23" s="1"/>
  <c r="B776" i="23" s="1"/>
  <c r="B171" i="23"/>
  <c r="B272" i="23" s="1"/>
  <c r="B373" i="23" s="1"/>
  <c r="B474" i="23" s="1"/>
  <c r="B575" i="23" s="1"/>
  <c r="B676" i="23" s="1"/>
  <c r="B777" i="23" s="1"/>
  <c r="B172" i="23"/>
  <c r="B273" i="23" s="1"/>
  <c r="B374" i="23" s="1"/>
  <c r="B475" i="23" s="1"/>
  <c r="B576" i="23" s="1"/>
  <c r="B677" i="23" s="1"/>
  <c r="B778" i="23" s="1"/>
  <c r="B173" i="23"/>
  <c r="B274" i="23" s="1"/>
  <c r="B375" i="23" s="1"/>
  <c r="B476" i="23" s="1"/>
  <c r="B577" i="23" s="1"/>
  <c r="B678" i="23" s="1"/>
  <c r="B779" i="23" s="1"/>
  <c r="B174" i="23"/>
  <c r="B275" i="23" s="1"/>
  <c r="B376" i="23" s="1"/>
  <c r="B477" i="23" s="1"/>
  <c r="B578" i="23" s="1"/>
  <c r="B679" i="23" s="1"/>
  <c r="B780" i="23" s="1"/>
  <c r="B175" i="23"/>
  <c r="B276" i="23" s="1"/>
  <c r="B377" i="23" s="1"/>
  <c r="B478" i="23" s="1"/>
  <c r="B579" i="23" s="1"/>
  <c r="B680" i="23" s="1"/>
  <c r="B781" i="23" s="1"/>
  <c r="B176" i="23"/>
  <c r="B277" i="23" s="1"/>
  <c r="B378" i="23" s="1"/>
  <c r="B479" i="23" s="1"/>
  <c r="B580" i="23" s="1"/>
  <c r="B681" i="23" s="1"/>
  <c r="B782" i="23" s="1"/>
  <c r="B177" i="23"/>
  <c r="B278" i="23" s="1"/>
  <c r="B379" i="23" s="1"/>
  <c r="B480" i="23" s="1"/>
  <c r="B581" i="23" s="1"/>
  <c r="B682" i="23" s="1"/>
  <c r="B783" i="23" s="1"/>
  <c r="B178" i="23"/>
  <c r="B279" i="23" s="1"/>
  <c r="B380" i="23" s="1"/>
  <c r="B481" i="23" s="1"/>
  <c r="B582" i="23" s="1"/>
  <c r="B683" i="23" s="1"/>
  <c r="B784" i="23" s="1"/>
  <c r="B179" i="23"/>
  <c r="B280" i="23" s="1"/>
  <c r="B381" i="23" s="1"/>
  <c r="B482" i="23" s="1"/>
  <c r="B583" i="23" s="1"/>
  <c r="B684" i="23" s="1"/>
  <c r="B785" i="23" s="1"/>
  <c r="B180" i="23"/>
  <c r="B281" i="23" s="1"/>
  <c r="B382" i="23" s="1"/>
  <c r="B483" i="23" s="1"/>
  <c r="B584" i="23" s="1"/>
  <c r="B685" i="23" s="1"/>
  <c r="B786" i="23" s="1"/>
  <c r="B181" i="23"/>
  <c r="B282" i="23" s="1"/>
  <c r="B383" i="23" s="1"/>
  <c r="B484" i="23" s="1"/>
  <c r="B585" i="23" s="1"/>
  <c r="B686" i="23" s="1"/>
  <c r="B787" i="23" s="1"/>
  <c r="B182" i="23"/>
  <c r="B283" i="23" s="1"/>
  <c r="B384" i="23" s="1"/>
  <c r="B485" i="23" s="1"/>
  <c r="B586" i="23" s="1"/>
  <c r="B687" i="23" s="1"/>
  <c r="B788" i="23" s="1"/>
  <c r="B183" i="23"/>
  <c r="B284" i="23" s="1"/>
  <c r="B385" i="23" s="1"/>
  <c r="B486" i="23" s="1"/>
  <c r="B587" i="23" s="1"/>
  <c r="B688" i="23" s="1"/>
  <c r="B789" i="23" s="1"/>
  <c r="B184" i="23"/>
  <c r="B285" i="23" s="1"/>
  <c r="B386" i="23" s="1"/>
  <c r="B487" i="23" s="1"/>
  <c r="B588" i="23" s="1"/>
  <c r="B689" i="23" s="1"/>
  <c r="B790" i="23" s="1"/>
  <c r="B185" i="23"/>
  <c r="B286" i="23" s="1"/>
  <c r="B387" i="23" s="1"/>
  <c r="B488" i="23" s="1"/>
  <c r="B589" i="23" s="1"/>
  <c r="B690" i="23" s="1"/>
  <c r="B791" i="23" s="1"/>
  <c r="B186" i="23"/>
  <c r="B287" i="23" s="1"/>
  <c r="B388" i="23" s="1"/>
  <c r="B489" i="23" s="1"/>
  <c r="B590" i="23" s="1"/>
  <c r="B691" i="23" s="1"/>
  <c r="B792" i="23" s="1"/>
  <c r="B187" i="23"/>
  <c r="B288" i="23" s="1"/>
  <c r="B389" i="23" s="1"/>
  <c r="B490" i="23" s="1"/>
  <c r="B591" i="23" s="1"/>
  <c r="B692" i="23" s="1"/>
  <c r="B793" i="23" s="1"/>
  <c r="B188" i="23"/>
  <c r="B289" i="23" s="1"/>
  <c r="B390" i="23" s="1"/>
  <c r="B491" i="23" s="1"/>
  <c r="B592" i="23" s="1"/>
  <c r="B693" i="23" s="1"/>
  <c r="B794" i="23" s="1"/>
  <c r="B189" i="23"/>
  <c r="B290" i="23" s="1"/>
  <c r="B391" i="23" s="1"/>
  <c r="B492" i="23" s="1"/>
  <c r="B593" i="23" s="1"/>
  <c r="B694" i="23" s="1"/>
  <c r="B795" i="23" s="1"/>
  <c r="B190" i="23"/>
  <c r="B291" i="23" s="1"/>
  <c r="B392" i="23" s="1"/>
  <c r="B493" i="23" s="1"/>
  <c r="B594" i="23" s="1"/>
  <c r="B695" i="23" s="1"/>
  <c r="B796" i="23" s="1"/>
  <c r="B191" i="23"/>
  <c r="B292" i="23" s="1"/>
  <c r="B393" i="23" s="1"/>
  <c r="B494" i="23" s="1"/>
  <c r="B595" i="23" s="1"/>
  <c r="B696" i="23" s="1"/>
  <c r="B797" i="23" s="1"/>
  <c r="B192" i="23"/>
  <c r="B293" i="23" s="1"/>
  <c r="B394" i="23" s="1"/>
  <c r="B495" i="23" s="1"/>
  <c r="B596" i="23" s="1"/>
  <c r="B697" i="23" s="1"/>
  <c r="B798" i="23" s="1"/>
  <c r="B193" i="23"/>
  <c r="B294" i="23" s="1"/>
  <c r="B395" i="23" s="1"/>
  <c r="B496" i="23" s="1"/>
  <c r="B597" i="23" s="1"/>
  <c r="B698" i="23" s="1"/>
  <c r="B799" i="23" s="1"/>
  <c r="B194" i="23"/>
  <c r="B295" i="23" s="1"/>
  <c r="B396" i="23" s="1"/>
  <c r="B497" i="23" s="1"/>
  <c r="B598" i="23" s="1"/>
  <c r="B699" i="23" s="1"/>
  <c r="B800" i="23" s="1"/>
  <c r="B195" i="23"/>
  <c r="B296" i="23" s="1"/>
  <c r="B397" i="23" s="1"/>
  <c r="B498" i="23" s="1"/>
  <c r="B599" i="23" s="1"/>
  <c r="B700" i="23" s="1"/>
  <c r="B801" i="23" s="1"/>
  <c r="B196" i="23"/>
  <c r="B297" i="23" s="1"/>
  <c r="B398" i="23" s="1"/>
  <c r="B499" i="23" s="1"/>
  <c r="B600" i="23" s="1"/>
  <c r="B701" i="23" s="1"/>
  <c r="B802" i="23" s="1"/>
  <c r="B197" i="23"/>
  <c r="B298" i="23" s="1"/>
  <c r="B399" i="23" s="1"/>
  <c r="B500" i="23" s="1"/>
  <c r="B601" i="23" s="1"/>
  <c r="B702" i="23" s="1"/>
  <c r="B803" i="23" s="1"/>
  <c r="B198" i="23"/>
  <c r="B299" i="23" s="1"/>
  <c r="B400" i="23" s="1"/>
  <c r="B501" i="23" s="1"/>
  <c r="B602" i="23" s="1"/>
  <c r="B703" i="23" s="1"/>
  <c r="B804" i="23" s="1"/>
  <c r="B199" i="23"/>
  <c r="B300" i="23" s="1"/>
  <c r="B401" i="23" s="1"/>
  <c r="B502" i="23" s="1"/>
  <c r="B603" i="23" s="1"/>
  <c r="B704" i="23" s="1"/>
  <c r="B805" i="23" s="1"/>
  <c r="B200" i="23"/>
  <c r="B301" i="23" s="1"/>
  <c r="B402" i="23" s="1"/>
  <c r="B503" i="23" s="1"/>
  <c r="B604" i="23" s="1"/>
  <c r="B705" i="23" s="1"/>
  <c r="B806" i="23" s="1"/>
  <c r="B201" i="23"/>
  <c r="B302" i="23" s="1"/>
  <c r="B403" i="23" s="1"/>
  <c r="B504" i="23" s="1"/>
  <c r="B605" i="23" s="1"/>
  <c r="B706" i="23" s="1"/>
  <c r="B807" i="23" s="1"/>
  <c r="B202" i="23"/>
  <c r="B303" i="23" s="1"/>
  <c r="B404" i="23" s="1"/>
  <c r="B505" i="23" s="1"/>
  <c r="B606" i="23" s="1"/>
  <c r="B707" i="23" s="1"/>
  <c r="B808" i="23" s="1"/>
  <c r="B203" i="23"/>
  <c r="B304" i="23" s="1"/>
  <c r="B405" i="23" s="1"/>
  <c r="B506" i="23" s="1"/>
  <c r="B607" i="23" s="1"/>
  <c r="B708" i="23" s="1"/>
  <c r="B809" i="23" s="1"/>
  <c r="BF32" i="36" l="1"/>
  <c r="BF31" i="36"/>
  <c r="BF33" i="36"/>
  <c r="E12" i="36"/>
  <c r="F12" i="36"/>
  <c r="D12" i="36"/>
  <c r="C12" i="36"/>
  <c r="BF12" i="36" s="1"/>
  <c r="AE35" i="16"/>
  <c r="AE33" i="16"/>
  <c r="D38" i="36" l="1"/>
  <c r="E38" i="36"/>
  <c r="F38" i="36"/>
  <c r="F39" i="36" s="1"/>
  <c r="C38" i="36"/>
  <c r="E3" i="16"/>
  <c r="F3" i="16"/>
  <c r="D4" i="16"/>
  <c r="M4" i="16"/>
  <c r="E5" i="16"/>
  <c r="F5" i="16"/>
  <c r="M5" i="16"/>
  <c r="N5" i="16"/>
  <c r="M6" i="16"/>
  <c r="N6" i="16"/>
  <c r="M7" i="16"/>
  <c r="N7" i="16"/>
  <c r="M8" i="16"/>
  <c r="N8" i="16"/>
  <c r="M9" i="16"/>
  <c r="N9" i="16"/>
  <c r="D6" i="16"/>
  <c r="E6" i="16"/>
  <c r="F6" i="16"/>
  <c r="D7" i="16"/>
  <c r="E7" i="16"/>
  <c r="F7" i="16"/>
  <c r="E8" i="16"/>
  <c r="F8" i="16"/>
  <c r="D9" i="16"/>
  <c r="E9" i="16"/>
  <c r="F9" i="16"/>
  <c r="E10" i="16"/>
  <c r="F10" i="16"/>
  <c r="E11" i="16"/>
  <c r="F11" i="16"/>
  <c r="M10" i="16"/>
  <c r="N10" i="16"/>
  <c r="D12" i="16"/>
  <c r="E13" i="16"/>
  <c r="F13" i="16"/>
  <c r="E14" i="16"/>
  <c r="F14" i="16"/>
  <c r="E15" i="16"/>
  <c r="F15" i="16"/>
  <c r="E16" i="16"/>
  <c r="F16" i="16"/>
  <c r="E17" i="16"/>
  <c r="F17" i="16"/>
  <c r="E18" i="16"/>
  <c r="F18" i="16"/>
  <c r="E19" i="16"/>
  <c r="F19" i="16"/>
  <c r="D14" i="16"/>
  <c r="D15" i="16"/>
  <c r="D17" i="16"/>
  <c r="D20" i="16"/>
  <c r="E21" i="16"/>
  <c r="F21" i="16"/>
  <c r="E22" i="16"/>
  <c r="F22" i="16"/>
  <c r="E23" i="16"/>
  <c r="F23" i="16"/>
  <c r="E24" i="16"/>
  <c r="F24" i="16"/>
  <c r="E25" i="16"/>
  <c r="F25" i="16"/>
  <c r="E26" i="16"/>
  <c r="F26" i="16"/>
  <c r="E27" i="16"/>
  <c r="F27" i="16"/>
  <c r="D22" i="16"/>
  <c r="D23" i="16"/>
  <c r="D25" i="16"/>
  <c r="D28" i="16"/>
  <c r="E29" i="16"/>
  <c r="F29" i="16"/>
  <c r="E30" i="16"/>
  <c r="F30" i="16"/>
  <c r="E31" i="16"/>
  <c r="F31" i="16"/>
  <c r="E32" i="16"/>
  <c r="F32" i="16"/>
  <c r="E33" i="16"/>
  <c r="F33" i="16"/>
  <c r="E34" i="16"/>
  <c r="F34" i="16"/>
  <c r="E35" i="16"/>
  <c r="F35" i="16"/>
  <c r="D30" i="16"/>
  <c r="D31" i="16"/>
  <c r="D33" i="16"/>
  <c r="D36" i="16"/>
  <c r="E37" i="16"/>
  <c r="F37" i="16"/>
  <c r="E38" i="16"/>
  <c r="F38" i="16"/>
  <c r="E39" i="16"/>
  <c r="F39" i="16"/>
  <c r="E40" i="16"/>
  <c r="F40" i="16"/>
  <c r="E41" i="16"/>
  <c r="F41" i="16"/>
  <c r="E42" i="16"/>
  <c r="F42" i="16"/>
  <c r="E43" i="16"/>
  <c r="F43" i="16"/>
  <c r="D38" i="16"/>
  <c r="D39" i="16"/>
  <c r="D41" i="16"/>
  <c r="D44" i="16"/>
  <c r="E45" i="16"/>
  <c r="F45" i="16"/>
  <c r="E46" i="16"/>
  <c r="F46" i="16"/>
  <c r="E47" i="16"/>
  <c r="F47" i="16"/>
  <c r="E48" i="16"/>
  <c r="F48" i="16"/>
  <c r="E49" i="16"/>
  <c r="F49" i="16"/>
  <c r="E50" i="16"/>
  <c r="F50" i="16"/>
  <c r="E51" i="16"/>
  <c r="F51" i="16"/>
  <c r="D46" i="16"/>
  <c r="D47" i="16"/>
  <c r="D49" i="16"/>
  <c r="D52" i="16"/>
  <c r="AN3" i="16" s="1"/>
  <c r="E53" i="16"/>
  <c r="F53" i="16"/>
  <c r="E54" i="16"/>
  <c r="F54" i="16"/>
  <c r="E55" i="16"/>
  <c r="F55" i="16"/>
  <c r="E56" i="16"/>
  <c r="F56" i="16"/>
  <c r="E57" i="16"/>
  <c r="F57" i="16"/>
  <c r="E58" i="16"/>
  <c r="F58" i="16"/>
  <c r="D54" i="16"/>
  <c r="D55" i="16"/>
  <c r="D57" i="16"/>
  <c r="M3" i="37" l="1"/>
  <c r="M5" i="37"/>
  <c r="M13" i="37"/>
  <c r="M21" i="37"/>
  <c r="M6" i="37"/>
  <c r="M14" i="37"/>
  <c r="M22" i="37"/>
  <c r="M30" i="37"/>
  <c r="M7" i="37"/>
  <c r="M15" i="37"/>
  <c r="M23" i="37"/>
  <c r="M24" i="37"/>
  <c r="M9" i="37"/>
  <c r="M17" i="37"/>
  <c r="M25" i="37"/>
  <c r="M26" i="37"/>
  <c r="M19" i="37"/>
  <c r="M4" i="37"/>
  <c r="M28" i="37"/>
  <c r="M10" i="37"/>
  <c r="M11" i="37"/>
  <c r="M20" i="37"/>
  <c r="M8" i="37"/>
  <c r="M18" i="37"/>
  <c r="M27" i="37"/>
  <c r="M12" i="37"/>
  <c r="M36" i="37"/>
  <c r="M35" i="37"/>
  <c r="M34" i="37"/>
  <c r="M29" i="37"/>
  <c r="M16" i="37"/>
  <c r="M31" i="37"/>
  <c r="M33" i="37"/>
  <c r="M32" i="37"/>
  <c r="E39" i="36"/>
  <c r="L5" i="37"/>
  <c r="L13" i="37"/>
  <c r="L21" i="37"/>
  <c r="L6" i="37"/>
  <c r="L14" i="37"/>
  <c r="L22" i="37"/>
  <c r="L30" i="37"/>
  <c r="L7" i="37"/>
  <c r="L15" i="37"/>
  <c r="L23" i="37"/>
  <c r="L19" i="37"/>
  <c r="L12" i="37"/>
  <c r="L28" i="37"/>
  <c r="L8" i="37"/>
  <c r="L24" i="37"/>
  <c r="L9" i="37"/>
  <c r="L17" i="37"/>
  <c r="L25" i="37"/>
  <c r="L10" i="37"/>
  <c r="L18" i="37"/>
  <c r="L26" i="37"/>
  <c r="L11" i="37"/>
  <c r="L27" i="37"/>
  <c r="L4" i="37"/>
  <c r="L20" i="37"/>
  <c r="L36" i="37"/>
  <c r="L35" i="37"/>
  <c r="L34" i="37"/>
  <c r="L29" i="37"/>
  <c r="L16" i="37"/>
  <c r="L32" i="37"/>
  <c r="L31" i="37"/>
  <c r="L33" i="37"/>
  <c r="D39" i="36"/>
  <c r="L3" i="37"/>
  <c r="K4" i="37"/>
  <c r="K12" i="37"/>
  <c r="K20" i="37"/>
  <c r="K28" i="37"/>
  <c r="K36" i="37"/>
  <c r="K5" i="37"/>
  <c r="K13" i="37"/>
  <c r="K21" i="37"/>
  <c r="K6" i="37"/>
  <c r="K14" i="37"/>
  <c r="K22" i="37"/>
  <c r="K30" i="37"/>
  <c r="K7" i="37"/>
  <c r="K15" i="37"/>
  <c r="K23" i="37"/>
  <c r="K8" i="37"/>
  <c r="K24" i="37"/>
  <c r="K9" i="37"/>
  <c r="K17" i="37"/>
  <c r="K25" i="37"/>
  <c r="K10" i="37"/>
  <c r="K18" i="37"/>
  <c r="K26" i="37"/>
  <c r="K11" i="37"/>
  <c r="K19" i="37"/>
  <c r="K27" i="37"/>
  <c r="K35" i="37"/>
  <c r="K34" i="37"/>
  <c r="K29" i="37"/>
  <c r="K16" i="37"/>
  <c r="K32" i="37"/>
  <c r="K33" i="37"/>
  <c r="K31" i="37"/>
  <c r="C39" i="36"/>
  <c r="K3" i="37"/>
  <c r="AP3" i="16"/>
  <c r="AO3" i="16"/>
  <c r="H255" i="9"/>
  <c r="H310" i="9" s="1"/>
  <c r="H365" i="9" s="1"/>
  <c r="H420" i="9" s="1"/>
  <c r="H475" i="9" s="1"/>
  <c r="G244" i="9"/>
  <c r="G299" i="9" s="1"/>
  <c r="G354" i="9" s="1"/>
  <c r="G409" i="9" s="1"/>
  <c r="G464" i="9" s="1"/>
  <c r="G233" i="9"/>
  <c r="G288" i="9" s="1"/>
  <c r="G343" i="9" s="1"/>
  <c r="G398" i="9" s="1"/>
  <c r="G453" i="9" s="1"/>
  <c r="F233" i="9"/>
  <c r="F288" i="9" s="1"/>
  <c r="F343" i="9" s="1"/>
  <c r="F398" i="9" s="1"/>
  <c r="F453" i="9" s="1"/>
  <c r="G211" i="9"/>
  <c r="G266" i="9" s="1"/>
  <c r="G321" i="9" s="1"/>
  <c r="G376" i="9" s="1"/>
  <c r="G431" i="9" s="1"/>
  <c r="G486" i="9" s="1"/>
  <c r="F211" i="9"/>
  <c r="F266" i="9" s="1"/>
  <c r="F321" i="9" s="1"/>
  <c r="F376" i="9" s="1"/>
  <c r="F431" i="9" s="1"/>
  <c r="F486" i="9" s="1"/>
  <c r="H200" i="9"/>
  <c r="G200" i="9"/>
  <c r="G255" i="9" s="1"/>
  <c r="G310" i="9" s="1"/>
  <c r="G365" i="9" s="1"/>
  <c r="G420" i="9" s="1"/>
  <c r="G475" i="9" s="1"/>
  <c r="F200" i="9"/>
  <c r="F255" i="9" s="1"/>
  <c r="F310" i="9" s="1"/>
  <c r="F365" i="9" s="1"/>
  <c r="F420" i="9" s="1"/>
  <c r="F475" i="9" s="1"/>
  <c r="H189" i="9"/>
  <c r="H244" i="9" s="1"/>
  <c r="H299" i="9" s="1"/>
  <c r="H354" i="9" s="1"/>
  <c r="H409" i="9" s="1"/>
  <c r="H464" i="9" s="1"/>
  <c r="G189" i="9"/>
  <c r="F189" i="9"/>
  <c r="F244" i="9" s="1"/>
  <c r="F299" i="9" s="1"/>
  <c r="F354" i="9" s="1"/>
  <c r="F409" i="9" s="1"/>
  <c r="F464" i="9" s="1"/>
  <c r="H178" i="9"/>
  <c r="H233" i="9" s="1"/>
  <c r="H288" i="9" s="1"/>
  <c r="H343" i="9" s="1"/>
  <c r="H398" i="9" s="1"/>
  <c r="H453" i="9" s="1"/>
  <c r="G178" i="9"/>
  <c r="F178" i="9"/>
  <c r="H167" i="9"/>
  <c r="H222" i="9" s="1"/>
  <c r="H277" i="9" s="1"/>
  <c r="H332" i="9" s="1"/>
  <c r="H387" i="9" s="1"/>
  <c r="H442" i="9" s="1"/>
  <c r="G167" i="9"/>
  <c r="G222" i="9" s="1"/>
  <c r="G277" i="9" s="1"/>
  <c r="G332" i="9" s="1"/>
  <c r="G387" i="9" s="1"/>
  <c r="G442" i="9" s="1"/>
  <c r="F167" i="9"/>
  <c r="F222" i="9" s="1"/>
  <c r="F277" i="9" s="1"/>
  <c r="F332" i="9" s="1"/>
  <c r="F387" i="9" s="1"/>
  <c r="F442" i="9" s="1"/>
  <c r="F156" i="9"/>
  <c r="G156" i="9"/>
  <c r="H156" i="9"/>
  <c r="H211" i="9" s="1"/>
  <c r="H266" i="9" s="1"/>
  <c r="H321" i="9" s="1"/>
  <c r="H376" i="9" s="1"/>
  <c r="H431" i="9" s="1"/>
  <c r="H486" i="9" s="1"/>
  <c r="BG23" i="36" l="1"/>
  <c r="BI23" i="36" s="1"/>
  <c r="L37" i="37"/>
  <c r="K37" i="37"/>
  <c r="M37" i="37"/>
  <c r="BG6" i="36"/>
  <c r="BI6" i="36" s="1"/>
  <c r="BG15" i="36"/>
  <c r="BI15" i="36" s="1"/>
  <c r="BG25" i="36"/>
  <c r="BI25" i="36" s="1"/>
  <c r="BG9" i="36"/>
  <c r="BI9" i="36" s="1"/>
  <c r="BG17" i="36"/>
  <c r="BI17" i="36" s="1"/>
  <c r="BG32" i="36"/>
  <c r="BI32" i="36" s="1"/>
  <c r="BG21" i="36"/>
  <c r="BI21" i="36" s="1"/>
  <c r="BG36" i="36"/>
  <c r="BI36" i="36" s="1"/>
  <c r="BG13" i="36"/>
  <c r="BI13" i="36" s="1"/>
  <c r="BG31" i="36"/>
  <c r="BI31" i="36" s="1"/>
  <c r="BG20" i="36"/>
  <c r="BI20" i="36" s="1"/>
  <c r="BG24" i="36"/>
  <c r="BI24" i="36" s="1"/>
  <c r="BG27" i="36"/>
  <c r="BI27" i="36" s="1"/>
  <c r="BG3" i="36"/>
  <c r="BI3" i="36" s="1"/>
  <c r="BG8" i="36"/>
  <c r="BI8" i="36" s="1"/>
  <c r="BG34" i="36"/>
  <c r="BI34" i="36" s="1"/>
  <c r="BG4" i="36"/>
  <c r="BI4" i="36" s="1"/>
  <c r="BG28" i="36"/>
  <c r="BI28" i="36" s="1"/>
  <c r="BG26" i="36"/>
  <c r="BI26" i="36" s="1"/>
  <c r="BG5" i="36"/>
  <c r="BI5" i="36" s="1"/>
  <c r="BG29" i="36"/>
  <c r="BI29" i="36" s="1"/>
  <c r="BG7" i="36"/>
  <c r="BI7" i="36" s="1"/>
  <c r="BG33" i="36"/>
  <c r="BI33" i="36" s="1"/>
  <c r="BG35" i="36"/>
  <c r="BI35" i="36" s="1"/>
  <c r="BG12" i="36"/>
  <c r="BI12" i="36" s="1"/>
  <c r="BG30" i="36"/>
  <c r="BI30" i="36" s="1"/>
  <c r="BG11" i="36"/>
  <c r="BI11" i="36" s="1"/>
  <c r="BG19" i="36"/>
  <c r="BI19" i="36" s="1"/>
  <c r="BG22" i="36"/>
  <c r="BI22" i="36" s="1"/>
  <c r="BG16" i="36"/>
  <c r="BI16" i="36" s="1"/>
  <c r="BG10" i="36"/>
  <c r="BI10" i="36" s="1"/>
  <c r="BG18" i="36"/>
  <c r="BI18" i="36" s="1"/>
  <c r="BG14" i="36"/>
  <c r="BI14" i="36" s="1"/>
  <c r="V25" i="3"/>
  <c r="V29" i="3" s="1"/>
  <c r="V33" i="3" s="1"/>
  <c r="V37" i="3" s="1"/>
  <c r="V41" i="3" s="1"/>
  <c r="V45" i="3" s="1"/>
  <c r="V49" i="3" s="1"/>
  <c r="V24" i="3"/>
  <c r="V28" i="3" s="1"/>
  <c r="V32" i="3" s="1"/>
  <c r="V36" i="3" s="1"/>
  <c r="V40" i="3" s="1"/>
  <c r="V44" i="3" s="1"/>
  <c r="V48" i="3" s="1"/>
  <c r="V23" i="3"/>
  <c r="V27" i="3" s="1"/>
  <c r="V31" i="3" s="1"/>
  <c r="V35" i="3" s="1"/>
  <c r="V39" i="3" s="1"/>
  <c r="V43" i="3" s="1"/>
  <c r="V47" i="3" s="1"/>
  <c r="V22" i="3"/>
  <c r="V26" i="3" s="1"/>
  <c r="V30" i="3" s="1"/>
  <c r="V34" i="3" s="1"/>
  <c r="V38" i="3" s="1"/>
  <c r="V42" i="3" s="1"/>
  <c r="V46" i="3" s="1"/>
  <c r="N22" i="3"/>
  <c r="N23" i="3"/>
  <c r="N27" i="3" s="1"/>
  <c r="N31" i="3" s="1"/>
  <c r="N35" i="3" s="1"/>
  <c r="N39" i="3" s="1"/>
  <c r="N43" i="3" s="1"/>
  <c r="N47" i="3" s="1"/>
  <c r="N24" i="3"/>
  <c r="N28" i="3" s="1"/>
  <c r="N32" i="3" s="1"/>
  <c r="N36" i="3" s="1"/>
  <c r="N40" i="3" s="1"/>
  <c r="N44" i="3" s="1"/>
  <c r="N48" i="3" s="1"/>
  <c r="N25" i="3"/>
  <c r="N29" i="3" s="1"/>
  <c r="N33" i="3" s="1"/>
  <c r="N37" i="3" s="1"/>
  <c r="N41" i="3" s="1"/>
  <c r="N45" i="3" s="1"/>
  <c r="N49" i="3" s="1"/>
  <c r="BI38" i="36" l="1"/>
  <c r="N10" i="37" s="1"/>
  <c r="N26" i="3"/>
  <c r="N30" i="3" s="1"/>
  <c r="N34" i="3" s="1"/>
  <c r="N38" i="3" s="1"/>
  <c r="N42" i="3" s="1"/>
  <c r="N46" i="3" s="1"/>
  <c r="N14" i="37" l="1"/>
  <c r="N26" i="37"/>
  <c r="N36" i="37"/>
  <c r="N9" i="37"/>
  <c r="N34" i="37"/>
  <c r="N15" i="37"/>
  <c r="N35" i="37"/>
  <c r="N20" i="37"/>
  <c r="N18" i="37"/>
  <c r="N11" i="37"/>
  <c r="N25" i="37"/>
  <c r="N32" i="37"/>
  <c r="N12" i="37"/>
  <c r="N7" i="37"/>
  <c r="N16" i="37"/>
  <c r="N19" i="37"/>
  <c r="N31" i="37"/>
  <c r="N21" i="37"/>
  <c r="N13" i="37"/>
  <c r="N28" i="37"/>
  <c r="N8" i="37"/>
  <c r="N4" i="37"/>
  <c r="N30" i="37"/>
  <c r="N33" i="37"/>
  <c r="N22" i="37"/>
  <c r="N5" i="37"/>
  <c r="N24" i="37"/>
  <c r="BI39" i="36"/>
  <c r="N23" i="37"/>
  <c r="N6" i="37"/>
  <c r="N29" i="37"/>
  <c r="N17" i="37"/>
  <c r="N27" i="37"/>
  <c r="N3" i="37"/>
  <c r="N37" i="37" l="1"/>
</calcChain>
</file>

<file path=xl/comments1.xml><?xml version="1.0" encoding="utf-8"?>
<comments xmlns="http://schemas.openxmlformats.org/spreadsheetml/2006/main">
  <authors>
    <author>作者</author>
  </authors>
  <commentList>
    <comment ref="A2" authorId="0" shapeId="0">
      <text>
        <r>
          <rPr>
            <b/>
            <sz val="9"/>
            <color indexed="81"/>
            <rFont val="宋体"/>
            <family val="3"/>
            <charset val="134"/>
          </rPr>
          <t>作者:</t>
        </r>
        <r>
          <rPr>
            <sz val="9"/>
            <color indexed="81"/>
            <rFont val="宋体"/>
            <family val="3"/>
            <charset val="134"/>
          </rPr>
          <t xml:space="preserve">
关联系统加的属性需要重新登录或系统养成才会刷新面板属性</t>
        </r>
      </text>
    </comment>
    <comment ref="G2" authorId="0" shapeId="0">
      <text>
        <r>
          <rPr>
            <b/>
            <sz val="9"/>
            <color indexed="81"/>
            <rFont val="宋体"/>
            <family val="3"/>
            <charset val="134"/>
          </rPr>
          <t>PC:百分比在基础算完成之后再进行计算</t>
        </r>
      </text>
    </comment>
    <comment ref="N2" authorId="0" shapeId="0">
      <text>
        <r>
          <rPr>
            <b/>
            <sz val="9"/>
            <color indexed="81"/>
            <rFont val="宋体"/>
            <family val="3"/>
            <charset val="134"/>
          </rPr>
          <t>作者:</t>
        </r>
        <r>
          <rPr>
            <sz val="9"/>
            <color indexed="81"/>
            <rFont val="宋体"/>
            <family val="3"/>
            <charset val="134"/>
          </rPr>
          <t xml:space="preserve">
=暴击伤害加成</t>
        </r>
      </text>
    </comment>
    <comment ref="O2" authorId="0" shapeId="0">
      <text>
        <r>
          <rPr>
            <b/>
            <sz val="9"/>
            <color indexed="81"/>
            <rFont val="宋体"/>
            <family val="3"/>
            <charset val="134"/>
          </rPr>
          <t>作者:</t>
        </r>
        <r>
          <rPr>
            <sz val="9"/>
            <color indexed="81"/>
            <rFont val="宋体"/>
            <family val="3"/>
            <charset val="134"/>
          </rPr>
          <t xml:space="preserve">
初始暴击伤害率为120%  
有100%在计算公式中</t>
        </r>
      </text>
    </comment>
    <comment ref="X2" authorId="0" shapeId="0">
      <text>
        <r>
          <rPr>
            <b/>
            <sz val="9"/>
            <color indexed="81"/>
            <rFont val="宋体"/>
            <family val="3"/>
            <charset val="134"/>
          </rPr>
          <t>作者:</t>
        </r>
        <r>
          <rPr>
            <sz val="9"/>
            <color indexed="81"/>
            <rFont val="宋体"/>
            <family val="3"/>
            <charset val="134"/>
          </rPr>
          <t xml:space="preserve">
每1000秒钟攻击次数(1000000/速度=攻击间隔毫秒)
1250 = 0.8s</t>
        </r>
      </text>
    </comment>
    <comment ref="Y2" authorId="0" shapeId="0">
      <text>
        <r>
          <rPr>
            <b/>
            <sz val="9"/>
            <color indexed="81"/>
            <rFont val="宋体"/>
            <family val="3"/>
            <charset val="134"/>
          </rPr>
          <t>作者:</t>
        </r>
        <r>
          <rPr>
            <sz val="9"/>
            <color indexed="81"/>
            <rFont val="宋体"/>
            <family val="3"/>
            <charset val="134"/>
          </rPr>
          <t xml:space="preserve">
每1000秒移动1格</t>
        </r>
      </text>
    </comment>
    <comment ref="BP2" authorId="0" shapeId="0">
      <text>
        <r>
          <rPr>
            <b/>
            <sz val="9"/>
            <color indexed="81"/>
            <rFont val="宋体"/>
            <family val="3"/>
            <charset val="134"/>
          </rPr>
          <t>PC:百分比在基础算完成之后再进行计算</t>
        </r>
      </text>
    </comment>
    <comment ref="BW2" authorId="0" shapeId="0">
      <text>
        <r>
          <rPr>
            <b/>
            <sz val="9"/>
            <color indexed="81"/>
            <rFont val="宋体"/>
            <family val="3"/>
            <charset val="134"/>
          </rPr>
          <t>作者:</t>
        </r>
        <r>
          <rPr>
            <sz val="9"/>
            <color indexed="81"/>
            <rFont val="宋体"/>
            <family val="3"/>
            <charset val="134"/>
          </rPr>
          <t xml:space="preserve">
=暴击伤害加成</t>
        </r>
      </text>
    </comment>
    <comment ref="BX2" authorId="0" shapeId="0">
      <text>
        <r>
          <rPr>
            <b/>
            <sz val="9"/>
            <color indexed="81"/>
            <rFont val="宋体"/>
            <family val="3"/>
            <charset val="134"/>
          </rPr>
          <t>作者:</t>
        </r>
        <r>
          <rPr>
            <sz val="9"/>
            <color indexed="81"/>
            <rFont val="宋体"/>
            <family val="3"/>
            <charset val="134"/>
          </rPr>
          <t xml:space="preserve">
初始暴击伤害率为120%  
有100%在计算公式中</t>
        </r>
      </text>
    </comment>
    <comment ref="CG2" authorId="0" shapeId="0">
      <text>
        <r>
          <rPr>
            <b/>
            <sz val="9"/>
            <color indexed="81"/>
            <rFont val="宋体"/>
            <family val="3"/>
            <charset val="134"/>
          </rPr>
          <t>作者:</t>
        </r>
        <r>
          <rPr>
            <sz val="9"/>
            <color indexed="81"/>
            <rFont val="宋体"/>
            <family val="3"/>
            <charset val="134"/>
          </rPr>
          <t xml:space="preserve">
每1000秒钟攻击次数(1000000/速度=攻击间隔毫秒)
1250 = 0.8s</t>
        </r>
      </text>
    </comment>
    <comment ref="CH2" authorId="0" shapeId="0">
      <text>
        <r>
          <rPr>
            <b/>
            <sz val="9"/>
            <color indexed="81"/>
            <rFont val="宋体"/>
            <family val="3"/>
            <charset val="134"/>
          </rPr>
          <t>作者:</t>
        </r>
        <r>
          <rPr>
            <sz val="9"/>
            <color indexed="81"/>
            <rFont val="宋体"/>
            <family val="3"/>
            <charset val="134"/>
          </rPr>
          <t xml:space="preserve">
每1000秒移动1格</t>
        </r>
      </text>
    </comment>
  </commentList>
</comments>
</file>

<file path=xl/comments2.xml><?xml version="1.0" encoding="utf-8"?>
<comments xmlns="http://schemas.openxmlformats.org/spreadsheetml/2006/main">
  <authors>
    <author>作者</author>
  </authors>
  <commentList>
    <comment ref="J2" authorId="0" shapeId="0">
      <text>
        <r>
          <rPr>
            <b/>
            <sz val="9"/>
            <color indexed="81"/>
            <rFont val="宋体"/>
            <family val="3"/>
            <charset val="134"/>
          </rPr>
          <t>作者:</t>
        </r>
        <r>
          <rPr>
            <sz val="9"/>
            <color indexed="81"/>
            <rFont val="宋体"/>
            <family val="3"/>
            <charset val="134"/>
          </rPr>
          <t xml:space="preserve">
关联系统加的属性需要重新登录或系统养成才会刷新面板属性</t>
        </r>
      </text>
    </comment>
    <comment ref="C32" authorId="0" shapeId="0">
      <text>
        <r>
          <rPr>
            <b/>
            <sz val="9"/>
            <rFont val="宋体"/>
            <family val="3"/>
            <charset val="134"/>
          </rPr>
          <t>作者:</t>
        </r>
        <r>
          <rPr>
            <sz val="9"/>
            <rFont val="宋体"/>
            <family val="3"/>
            <charset val="134"/>
          </rPr>
          <t xml:space="preserve">
保底系数，相当于80W战斗力</t>
        </r>
      </text>
    </comment>
  </commentList>
</comments>
</file>

<file path=xl/comments3.xml><?xml version="1.0" encoding="utf-8"?>
<comments xmlns="http://schemas.openxmlformats.org/spreadsheetml/2006/main">
  <authors>
    <author>作者</author>
  </authors>
  <commentList>
    <comment ref="K1" authorId="0" shapeId="0">
      <text>
        <r>
          <rPr>
            <b/>
            <sz val="9"/>
            <color indexed="81"/>
            <rFont val="宋体"/>
            <family val="3"/>
            <charset val="134"/>
          </rPr>
          <t>作者:</t>
        </r>
        <r>
          <rPr>
            <sz val="9"/>
            <color indexed="81"/>
            <rFont val="宋体"/>
            <family val="3"/>
            <charset val="134"/>
          </rPr>
          <t xml:space="preserve">
初始暴击伤害率为120%  
有100%在计算公式中</t>
        </r>
      </text>
    </comment>
  </commentList>
</comments>
</file>

<file path=xl/comments4.xml><?xml version="1.0" encoding="utf-8"?>
<comments xmlns="http://schemas.openxmlformats.org/spreadsheetml/2006/main">
  <authors>
    <author>作者</author>
  </authors>
  <commentList>
    <comment ref="AG9" authorId="0" shapeId="0">
      <text>
        <r>
          <rPr>
            <b/>
            <sz val="9"/>
            <color indexed="81"/>
            <rFont val="宋体"/>
            <family val="3"/>
            <charset val="134"/>
          </rPr>
          <t>作者:</t>
        </r>
        <r>
          <rPr>
            <sz val="9"/>
            <color indexed="81"/>
            <rFont val="宋体"/>
            <family val="3"/>
            <charset val="134"/>
          </rPr>
          <t xml:space="preserve">
（烈焰戒指基础+烈焰印记）* 加成%</t>
        </r>
      </text>
    </comment>
    <comment ref="AG14" authorId="0" shapeId="0">
      <text>
        <r>
          <rPr>
            <b/>
            <sz val="9"/>
            <color indexed="81"/>
            <rFont val="宋体"/>
            <family val="3"/>
            <charset val="134"/>
          </rPr>
          <t>作者:</t>
        </r>
        <r>
          <rPr>
            <sz val="9"/>
            <color indexed="81"/>
            <rFont val="宋体"/>
            <family val="3"/>
            <charset val="134"/>
          </rPr>
          <t xml:space="preserve">
加成所有技能的基础属性</t>
        </r>
      </text>
    </comment>
    <comment ref="W19" authorId="0" shapeId="0">
      <text>
        <r>
          <rPr>
            <b/>
            <sz val="9"/>
            <rFont val="宋体"/>
            <family val="3"/>
            <charset val="134"/>
          </rPr>
          <t>万分比</t>
        </r>
      </text>
    </comment>
  </commentList>
</comments>
</file>

<file path=xl/comments5.xml><?xml version="1.0" encoding="utf-8"?>
<comments xmlns="http://schemas.openxmlformats.org/spreadsheetml/2006/main">
  <authors>
    <author>作者</author>
  </authors>
  <commentList>
    <comment ref="P2" authorId="0" shapeId="0">
      <text>
        <r>
          <rPr>
            <b/>
            <sz val="9"/>
            <rFont val="宋体"/>
            <family val="3"/>
            <charset val="134"/>
          </rPr>
          <t>作者:</t>
        </r>
        <r>
          <rPr>
            <sz val="9"/>
            <rFont val="宋体"/>
            <family val="3"/>
            <charset val="134"/>
          </rPr>
          <t xml:space="preserve">
给3职业增加，配置时需要除以3</t>
        </r>
      </text>
    </comment>
  </commentList>
</comments>
</file>

<file path=xl/comments6.xml><?xml version="1.0" encoding="utf-8"?>
<comments xmlns="http://schemas.openxmlformats.org/spreadsheetml/2006/main">
  <authors>
    <author>作者</author>
  </authors>
  <commentList>
    <comment ref="I1" authorId="0" shapeId="0">
      <text>
        <r>
          <rPr>
            <b/>
            <sz val="9"/>
            <color indexed="81"/>
            <rFont val="宋体"/>
            <family val="3"/>
            <charset val="134"/>
          </rPr>
          <t>作者:</t>
        </r>
        <r>
          <rPr>
            <sz val="9"/>
            <color indexed="81"/>
            <rFont val="宋体"/>
            <family val="3"/>
            <charset val="134"/>
          </rPr>
          <t xml:space="preserve">
只加成8个装备位的基础属性</t>
        </r>
      </text>
    </comment>
    <comment ref="L27" authorId="0" shapeId="0">
      <text>
        <r>
          <rPr>
            <b/>
            <sz val="9"/>
            <color indexed="81"/>
            <rFont val="宋体"/>
            <family val="3"/>
            <charset val="134"/>
          </rPr>
          <t>作者:</t>
        </r>
        <r>
          <rPr>
            <sz val="9"/>
            <color indexed="81"/>
            <rFont val="宋体"/>
            <family val="3"/>
            <charset val="134"/>
          </rPr>
          <t xml:space="preserve">
只加成8个装备位的基础属性</t>
        </r>
      </text>
    </comment>
  </commentList>
</comments>
</file>

<file path=xl/comments7.xml><?xml version="1.0" encoding="utf-8"?>
<comments xmlns="http://schemas.openxmlformats.org/spreadsheetml/2006/main">
  <authors>
    <author>作者</author>
  </authors>
  <commentList>
    <comment ref="J17" authorId="0" shapeId="0">
      <text>
        <r>
          <rPr>
            <b/>
            <sz val="9"/>
            <color indexed="81"/>
            <rFont val="宋体"/>
            <family val="3"/>
            <charset val="134"/>
          </rPr>
          <t>作者:</t>
        </r>
        <r>
          <rPr>
            <sz val="9"/>
            <color indexed="81"/>
            <rFont val="宋体"/>
            <family val="3"/>
            <charset val="134"/>
          </rPr>
          <t xml:space="preserve">
游戏内面板显示有BUG，暴击强度没有计算破军丹的加成</t>
        </r>
      </text>
    </comment>
  </commentList>
</comments>
</file>

<file path=xl/comments8.xml><?xml version="1.0" encoding="utf-8"?>
<comments xmlns="http://schemas.openxmlformats.org/spreadsheetml/2006/main">
  <authors>
    <author>作者</author>
  </authors>
  <commentList>
    <comment ref="AV12" authorId="0" shapeId="0">
      <text>
        <r>
          <rPr>
            <b/>
            <sz val="9"/>
            <color indexed="81"/>
            <rFont val="宋体"/>
            <family val="3"/>
            <charset val="134"/>
          </rPr>
          <t>作者:</t>
        </r>
        <r>
          <rPr>
            <sz val="9"/>
            <color indexed="81"/>
            <rFont val="宋体"/>
            <family val="3"/>
            <charset val="134"/>
          </rPr>
          <t xml:space="preserve">
游戏内面板的详生命汇总有BUG，没有加上62640</t>
        </r>
      </text>
    </comment>
  </commentList>
</comments>
</file>

<file path=xl/comments9.xml><?xml version="1.0" encoding="utf-8"?>
<comments xmlns="http://schemas.openxmlformats.org/spreadsheetml/2006/main">
  <authors>
    <author>作者</author>
  </authors>
  <commentList>
    <comment ref="G1" authorId="0" shapeId="0">
      <text>
        <r>
          <rPr>
            <b/>
            <sz val="9"/>
            <color indexed="81"/>
            <rFont val="宋体"/>
            <family val="3"/>
            <charset val="134"/>
          </rPr>
          <t>作者:</t>
        </r>
        <r>
          <rPr>
            <sz val="9"/>
            <color indexed="81"/>
            <rFont val="宋体"/>
            <family val="3"/>
            <charset val="134"/>
          </rPr>
          <t xml:space="preserve">
</t>
        </r>
      </text>
    </comment>
  </commentList>
</comments>
</file>

<file path=xl/comments10.xml><?xml version="1.0" encoding="utf-8"?>
<comments xmlns="http://schemas.openxmlformats.org/spreadsheetml/2006/main">
  <authors>
    <author>作者</author>
  </authors>
  <commentList>
    <comment ref="V5" authorId="0" shapeId="0">
      <text>
        <r>
          <rPr>
            <b/>
            <sz val="9"/>
            <color indexed="81"/>
            <rFont val="宋体"/>
            <family val="3"/>
            <charset val="134"/>
          </rPr>
          <t>作者:</t>
        </r>
        <r>
          <rPr>
            <sz val="9"/>
            <color indexed="81"/>
            <rFont val="宋体"/>
            <family val="3"/>
            <charset val="134"/>
          </rPr>
          <t xml:space="preserve">
只加成8个装备位的基础属性</t>
        </r>
      </text>
    </comment>
  </commentList>
</comments>
</file>

<file path=xl/comments11.xml><?xml version="1.0" encoding="utf-8"?>
<comments xmlns="http://schemas.openxmlformats.org/spreadsheetml/2006/main">
  <authors>
    <author>作者</author>
  </authors>
  <commentList>
    <comment ref="V27" authorId="0" shapeId="0">
      <text>
        <r>
          <rPr>
            <b/>
            <sz val="9"/>
            <color indexed="81"/>
            <rFont val="宋体"/>
            <family val="3"/>
            <charset val="134"/>
          </rPr>
          <t>作者:</t>
        </r>
        <r>
          <rPr>
            <sz val="9"/>
            <color indexed="81"/>
            <rFont val="宋体"/>
            <family val="3"/>
            <charset val="134"/>
          </rPr>
          <t xml:space="preserve">
只计算不限时的时装属性</t>
        </r>
      </text>
    </comment>
  </commentList>
</comments>
</file>

<file path=xl/comments12.xml><?xml version="1.0" encoding="utf-8"?>
<comments xmlns="http://schemas.openxmlformats.org/spreadsheetml/2006/main">
  <authors>
    <author>作者</author>
  </authors>
  <commentList>
    <comment ref="G2" authorId="0" shapeId="0">
      <text>
        <r>
          <rPr>
            <b/>
            <sz val="9"/>
            <color indexed="81"/>
            <rFont val="宋体"/>
            <family val="3"/>
            <charset val="134"/>
          </rPr>
          <t>作者:</t>
        </r>
        <r>
          <rPr>
            <sz val="9"/>
            <color indexed="81"/>
            <rFont val="宋体"/>
            <family val="3"/>
            <charset val="134"/>
          </rPr>
          <t xml:space="preserve">
type = 14</t>
        </r>
      </text>
    </comment>
    <comment ref="H2" authorId="0" shapeId="0">
      <text>
        <r>
          <rPr>
            <b/>
            <sz val="9"/>
            <color indexed="81"/>
            <rFont val="宋体"/>
            <family val="3"/>
            <charset val="134"/>
          </rPr>
          <t>作者:</t>
        </r>
        <r>
          <rPr>
            <sz val="9"/>
            <color indexed="81"/>
            <rFont val="宋体"/>
            <family val="3"/>
            <charset val="134"/>
          </rPr>
          <t xml:space="preserve">
type = 15</t>
        </r>
      </text>
    </comment>
    <comment ref="I2" authorId="0" shapeId="0">
      <text>
        <r>
          <rPr>
            <b/>
            <sz val="9"/>
            <color indexed="81"/>
            <rFont val="宋体"/>
            <family val="3"/>
            <charset val="134"/>
          </rPr>
          <t>作者:</t>
        </r>
        <r>
          <rPr>
            <sz val="9"/>
            <color indexed="81"/>
            <rFont val="宋体"/>
            <family val="3"/>
            <charset val="134"/>
          </rPr>
          <t xml:space="preserve">
type = 16</t>
        </r>
      </text>
    </comment>
    <comment ref="J2" authorId="0" shapeId="0">
      <text>
        <r>
          <rPr>
            <b/>
            <sz val="9"/>
            <color indexed="81"/>
            <rFont val="宋体"/>
            <family val="3"/>
            <charset val="134"/>
          </rPr>
          <t>作者:</t>
        </r>
        <r>
          <rPr>
            <sz val="9"/>
            <color indexed="81"/>
            <rFont val="宋体"/>
            <family val="3"/>
            <charset val="134"/>
          </rPr>
          <t xml:space="preserve">
type = 17</t>
        </r>
      </text>
    </comment>
    <comment ref="K2" authorId="0" shapeId="0">
      <text>
        <r>
          <rPr>
            <b/>
            <sz val="9"/>
            <color indexed="81"/>
            <rFont val="宋体"/>
            <family val="3"/>
            <charset val="134"/>
          </rPr>
          <t>作者:</t>
        </r>
        <r>
          <rPr>
            <sz val="9"/>
            <color indexed="81"/>
            <rFont val="宋体"/>
            <family val="3"/>
            <charset val="134"/>
          </rPr>
          <t xml:space="preserve">
type = 18</t>
        </r>
      </text>
    </comment>
    <comment ref="L2" authorId="0" shapeId="0">
      <text>
        <r>
          <rPr>
            <b/>
            <sz val="9"/>
            <color indexed="81"/>
            <rFont val="宋体"/>
            <family val="3"/>
            <charset val="134"/>
          </rPr>
          <t>作者:</t>
        </r>
        <r>
          <rPr>
            <sz val="9"/>
            <color indexed="81"/>
            <rFont val="宋体"/>
            <family val="3"/>
            <charset val="134"/>
          </rPr>
          <t xml:space="preserve">
type = 19</t>
        </r>
      </text>
    </comment>
    <comment ref="M2" authorId="0" shapeId="0">
      <text>
        <r>
          <rPr>
            <b/>
            <sz val="9"/>
            <color indexed="81"/>
            <rFont val="宋体"/>
            <family val="3"/>
            <charset val="134"/>
          </rPr>
          <t>作者:</t>
        </r>
        <r>
          <rPr>
            <sz val="9"/>
            <color indexed="81"/>
            <rFont val="宋体"/>
            <family val="3"/>
            <charset val="134"/>
          </rPr>
          <t xml:space="preserve">
type = 21</t>
        </r>
      </text>
    </comment>
    <comment ref="N2" authorId="0" shapeId="0">
      <text>
        <r>
          <rPr>
            <b/>
            <sz val="9"/>
            <color indexed="81"/>
            <rFont val="宋体"/>
            <family val="3"/>
            <charset val="134"/>
          </rPr>
          <t>作者:</t>
        </r>
        <r>
          <rPr>
            <sz val="9"/>
            <color indexed="81"/>
            <rFont val="宋体"/>
            <family val="3"/>
            <charset val="134"/>
          </rPr>
          <t xml:space="preserve">
type = 22</t>
        </r>
      </text>
    </comment>
    <comment ref="AE2" authorId="0" shapeId="0">
      <text>
        <r>
          <rPr>
            <b/>
            <sz val="9"/>
            <color indexed="81"/>
            <rFont val="宋体"/>
            <family val="3"/>
            <charset val="134"/>
          </rPr>
          <t>作者:</t>
        </r>
        <r>
          <rPr>
            <sz val="9"/>
            <color indexed="81"/>
            <rFont val="宋体"/>
            <family val="3"/>
            <charset val="134"/>
          </rPr>
          <t xml:space="preserve">
type = 21</t>
        </r>
      </text>
    </comment>
    <comment ref="AF2" authorId="0" shapeId="0">
      <text>
        <r>
          <rPr>
            <b/>
            <sz val="9"/>
            <color indexed="81"/>
            <rFont val="宋体"/>
            <family val="3"/>
            <charset val="134"/>
          </rPr>
          <t>作者:</t>
        </r>
        <r>
          <rPr>
            <sz val="9"/>
            <color indexed="81"/>
            <rFont val="宋体"/>
            <family val="3"/>
            <charset val="134"/>
          </rPr>
          <t xml:space="preserve">
type = 22</t>
        </r>
      </text>
    </comment>
    <comment ref="AG2" authorId="0" shapeId="0">
      <text>
        <r>
          <rPr>
            <b/>
            <sz val="9"/>
            <color indexed="81"/>
            <rFont val="宋体"/>
            <family val="3"/>
            <charset val="134"/>
          </rPr>
          <t>作者:</t>
        </r>
        <r>
          <rPr>
            <sz val="9"/>
            <color indexed="81"/>
            <rFont val="宋体"/>
            <family val="3"/>
            <charset val="134"/>
          </rPr>
          <t xml:space="preserve">
type = 23</t>
        </r>
      </text>
    </comment>
    <comment ref="AQ2" authorId="0" shapeId="0">
      <text>
        <r>
          <rPr>
            <b/>
            <sz val="9"/>
            <color indexed="81"/>
            <rFont val="宋体"/>
            <family val="3"/>
            <charset val="134"/>
          </rPr>
          <t>作者:</t>
        </r>
        <r>
          <rPr>
            <sz val="9"/>
            <color indexed="81"/>
            <rFont val="宋体"/>
            <family val="3"/>
            <charset val="134"/>
          </rPr>
          <t xml:space="preserve">
type = 14</t>
        </r>
      </text>
    </comment>
    <comment ref="AR2" authorId="0" shapeId="0">
      <text>
        <r>
          <rPr>
            <b/>
            <sz val="9"/>
            <color indexed="81"/>
            <rFont val="宋体"/>
            <family val="3"/>
            <charset val="134"/>
          </rPr>
          <t>作者:</t>
        </r>
        <r>
          <rPr>
            <sz val="9"/>
            <color indexed="81"/>
            <rFont val="宋体"/>
            <family val="3"/>
            <charset val="134"/>
          </rPr>
          <t xml:space="preserve">
type = 15</t>
        </r>
      </text>
    </comment>
    <comment ref="AS2" authorId="0" shapeId="0">
      <text>
        <r>
          <rPr>
            <b/>
            <sz val="9"/>
            <color indexed="81"/>
            <rFont val="宋体"/>
            <family val="3"/>
            <charset val="134"/>
          </rPr>
          <t>作者:</t>
        </r>
        <r>
          <rPr>
            <sz val="9"/>
            <color indexed="81"/>
            <rFont val="宋体"/>
            <family val="3"/>
            <charset val="134"/>
          </rPr>
          <t xml:space="preserve">
type = 16</t>
        </r>
      </text>
    </comment>
    <comment ref="AT2" authorId="0" shapeId="0">
      <text>
        <r>
          <rPr>
            <b/>
            <sz val="9"/>
            <color indexed="81"/>
            <rFont val="宋体"/>
            <family val="3"/>
            <charset val="134"/>
          </rPr>
          <t>作者:</t>
        </r>
        <r>
          <rPr>
            <sz val="9"/>
            <color indexed="81"/>
            <rFont val="宋体"/>
            <family val="3"/>
            <charset val="134"/>
          </rPr>
          <t xml:space="preserve">
type = 17</t>
        </r>
      </text>
    </comment>
    <comment ref="AU2" authorId="0" shapeId="0">
      <text>
        <r>
          <rPr>
            <b/>
            <sz val="9"/>
            <color indexed="81"/>
            <rFont val="宋体"/>
            <family val="3"/>
            <charset val="134"/>
          </rPr>
          <t>作者:</t>
        </r>
        <r>
          <rPr>
            <sz val="9"/>
            <color indexed="81"/>
            <rFont val="宋体"/>
            <family val="3"/>
            <charset val="134"/>
          </rPr>
          <t xml:space="preserve">
type = 18</t>
        </r>
      </text>
    </comment>
    <comment ref="AV2" authorId="0" shapeId="0">
      <text>
        <r>
          <rPr>
            <b/>
            <sz val="9"/>
            <color indexed="81"/>
            <rFont val="宋体"/>
            <family val="3"/>
            <charset val="134"/>
          </rPr>
          <t>作者:</t>
        </r>
        <r>
          <rPr>
            <sz val="9"/>
            <color indexed="81"/>
            <rFont val="宋体"/>
            <family val="3"/>
            <charset val="134"/>
          </rPr>
          <t xml:space="preserve">
type = 19</t>
        </r>
      </text>
    </comment>
    <comment ref="AW2" authorId="0" shapeId="0">
      <text>
        <r>
          <rPr>
            <b/>
            <sz val="9"/>
            <color indexed="81"/>
            <rFont val="宋体"/>
            <family val="3"/>
            <charset val="134"/>
          </rPr>
          <t>作者:</t>
        </r>
        <r>
          <rPr>
            <sz val="9"/>
            <color indexed="81"/>
            <rFont val="宋体"/>
            <family val="3"/>
            <charset val="134"/>
          </rPr>
          <t xml:space="preserve">
type = 21</t>
        </r>
      </text>
    </comment>
    <comment ref="AX2" authorId="0" shapeId="0">
      <text>
        <r>
          <rPr>
            <b/>
            <sz val="9"/>
            <color indexed="81"/>
            <rFont val="宋体"/>
            <family val="3"/>
            <charset val="134"/>
          </rPr>
          <t>作者:</t>
        </r>
        <r>
          <rPr>
            <sz val="9"/>
            <color indexed="81"/>
            <rFont val="宋体"/>
            <family val="3"/>
            <charset val="134"/>
          </rPr>
          <t xml:space="preserve">
type = 22</t>
        </r>
      </text>
    </comment>
    <comment ref="AY2" authorId="0" shapeId="0">
      <text>
        <r>
          <rPr>
            <b/>
            <sz val="9"/>
            <color indexed="81"/>
            <rFont val="宋体"/>
            <family val="3"/>
            <charset val="134"/>
          </rPr>
          <t>作者:</t>
        </r>
        <r>
          <rPr>
            <sz val="9"/>
            <color indexed="81"/>
            <rFont val="宋体"/>
            <family val="3"/>
            <charset val="134"/>
          </rPr>
          <t xml:space="preserve">
type = 21</t>
        </r>
      </text>
    </comment>
    <comment ref="AZ2" authorId="0" shapeId="0">
      <text>
        <r>
          <rPr>
            <b/>
            <sz val="9"/>
            <color indexed="81"/>
            <rFont val="宋体"/>
            <family val="3"/>
            <charset val="134"/>
          </rPr>
          <t>作者:</t>
        </r>
        <r>
          <rPr>
            <sz val="9"/>
            <color indexed="81"/>
            <rFont val="宋体"/>
            <family val="3"/>
            <charset val="134"/>
          </rPr>
          <t xml:space="preserve">
type = 22</t>
        </r>
      </text>
    </comment>
    <comment ref="BA2" authorId="0" shapeId="0">
      <text>
        <r>
          <rPr>
            <b/>
            <sz val="9"/>
            <color indexed="81"/>
            <rFont val="宋体"/>
            <family val="3"/>
            <charset val="134"/>
          </rPr>
          <t>作者:</t>
        </r>
        <r>
          <rPr>
            <sz val="9"/>
            <color indexed="81"/>
            <rFont val="宋体"/>
            <family val="3"/>
            <charset val="134"/>
          </rPr>
          <t xml:space="preserve">
type = 23</t>
        </r>
      </text>
    </comment>
  </commentList>
</comments>
</file>

<file path=xl/comments13.xml><?xml version="1.0" encoding="utf-8"?>
<comments xmlns="http://schemas.openxmlformats.org/spreadsheetml/2006/main">
  <authors>
    <author>作者</author>
  </authors>
  <commentList>
    <comment ref="R1" authorId="0" shapeId="0">
      <text>
        <r>
          <rPr>
            <b/>
            <sz val="9"/>
            <color indexed="81"/>
            <rFont val="宋体"/>
            <family val="3"/>
            <charset val="134"/>
          </rPr>
          <t>作者:</t>
        </r>
        <r>
          <rPr>
            <sz val="9"/>
            <color indexed="81"/>
            <rFont val="宋体"/>
            <family val="3"/>
            <charset val="134"/>
          </rPr>
          <t xml:space="preserve">
加成翅膀基础</t>
        </r>
      </text>
    </comment>
    <comment ref="T7" authorId="0" shapeId="0">
      <text>
        <r>
          <rPr>
            <b/>
            <sz val="9"/>
            <color indexed="81"/>
            <rFont val="宋体"/>
            <family val="3"/>
            <charset val="134"/>
          </rPr>
          <t>作者:</t>
        </r>
        <r>
          <rPr>
            <sz val="9"/>
            <color indexed="81"/>
            <rFont val="宋体"/>
            <family val="3"/>
            <charset val="134"/>
          </rPr>
          <t xml:space="preserve">
只加成翅膀基础和神羽基础</t>
        </r>
      </text>
    </comment>
    <comment ref="N13" authorId="0" shapeId="0">
      <text>
        <r>
          <rPr>
            <b/>
            <sz val="9"/>
            <color indexed="81"/>
            <rFont val="宋体"/>
            <family val="3"/>
            <charset val="134"/>
          </rPr>
          <t>作者:</t>
        </r>
        <r>
          <rPr>
            <sz val="9"/>
            <color indexed="81"/>
            <rFont val="宋体"/>
            <family val="3"/>
            <charset val="134"/>
          </rPr>
          <t xml:space="preserve">
只加成翅膀基础和神羽基础</t>
        </r>
      </text>
    </comment>
  </commentList>
</comments>
</file>

<file path=xl/comments14.xml><?xml version="1.0" encoding="utf-8"?>
<comments xmlns="http://schemas.openxmlformats.org/spreadsheetml/2006/main">
  <authors>
    <author>作者</author>
  </authors>
  <commentList>
    <comment ref="P14" authorId="0" shapeId="0">
      <text>
        <r>
          <rPr>
            <sz val="9"/>
            <rFont val="宋体"/>
            <family val="3"/>
            <charset val="134"/>
          </rPr>
          <t xml:space="preserve">wangzhong:
留空默认为0
</t>
        </r>
      </text>
    </comment>
    <comment ref="Q14" authorId="0" shapeId="0">
      <text>
        <r>
          <rPr>
            <b/>
            <sz val="9"/>
            <rFont val="宋体"/>
            <family val="3"/>
            <charset val="134"/>
          </rPr>
          <t>wangzhong:</t>
        </r>
        <r>
          <rPr>
            <sz val="9"/>
            <rFont val="宋体"/>
            <family val="3"/>
            <charset val="134"/>
          </rPr>
          <t xml:space="preserve">
留空默认为0</t>
        </r>
      </text>
    </comment>
    <comment ref="R14" authorId="0" shapeId="0">
      <text>
        <r>
          <rPr>
            <sz val="9"/>
            <rFont val="宋体"/>
            <family val="3"/>
            <charset val="134"/>
          </rPr>
          <t xml:space="preserve">wangzhong:
留空默认为0
</t>
        </r>
      </text>
    </comment>
  </commentList>
</comments>
</file>

<file path=xl/comments15.xml><?xml version="1.0" encoding="utf-8"?>
<comments xmlns="http://schemas.openxmlformats.org/spreadsheetml/2006/main">
  <authors>
    <author>作者</author>
  </authors>
  <commentList>
    <comment ref="S3" authorId="0" shapeId="0">
      <text>
        <r>
          <rPr>
            <b/>
            <sz val="9"/>
            <color indexed="81"/>
            <rFont val="宋体"/>
            <family val="3"/>
            <charset val="134"/>
          </rPr>
          <t>作者:</t>
        </r>
        <r>
          <rPr>
            <sz val="9"/>
            <color indexed="81"/>
            <rFont val="宋体"/>
            <family val="3"/>
            <charset val="134"/>
          </rPr>
          <t xml:space="preserve">
可以镶嵌5个</t>
        </r>
      </text>
    </comment>
  </commentList>
</comments>
</file>

<file path=xl/sharedStrings.xml><?xml version="1.0" encoding="utf-8"?>
<sst xmlns="http://schemas.openxmlformats.org/spreadsheetml/2006/main" count="65698" uniqueCount="24046">
  <si>
    <t>等级</t>
  </si>
  <si>
    <t>生命</t>
  </si>
  <si>
    <t>魔法</t>
  </si>
  <si>
    <t>攻击</t>
  </si>
  <si>
    <t>攻击速度</t>
  </si>
  <si>
    <t>移动速度</t>
  </si>
  <si>
    <t>技能名</t>
    <phoneticPr fontId="3" type="noConversion"/>
  </si>
  <si>
    <t>基础剑术</t>
  </si>
  <si>
    <t>伤害系数</t>
    <phoneticPr fontId="3" type="noConversion"/>
  </si>
  <si>
    <t>附加伤害</t>
    <phoneticPr fontId="3" type="noConversion"/>
  </si>
  <si>
    <t>刺杀剑术</t>
  </si>
  <si>
    <t>半月弯刀</t>
  </si>
  <si>
    <t>野蛮冲撞</t>
  </si>
  <si>
    <t>烈火剑法</t>
  </si>
  <si>
    <t>战士</t>
    <phoneticPr fontId="3" type="noConversion"/>
  </si>
  <si>
    <t>技能等级</t>
    <phoneticPr fontId="3" type="noConversion"/>
  </si>
  <si>
    <t>法师</t>
    <phoneticPr fontId="3" type="noConversion"/>
  </si>
  <si>
    <t>雷电术</t>
  </si>
  <si>
    <t>火龙气焰</t>
  </si>
  <si>
    <t>抗拒火环</t>
  </si>
  <si>
    <t>魔法盾</t>
  </si>
  <si>
    <t>冰咆哮</t>
  </si>
  <si>
    <t>道士</t>
    <phoneticPr fontId="3" type="noConversion"/>
  </si>
  <si>
    <t>灵魂火符</t>
  </si>
  <si>
    <t>施毒术</t>
  </si>
  <si>
    <t>治愈术</t>
  </si>
  <si>
    <t>神圣战甲</t>
  </si>
  <si>
    <t>召唤神兽</t>
  </si>
  <si>
    <t>部位</t>
    <phoneticPr fontId="3" type="noConversion"/>
  </si>
  <si>
    <t>等级</t>
    <phoneticPr fontId="3" type="noConversion"/>
  </si>
  <si>
    <t>品质</t>
    <phoneticPr fontId="3" type="noConversion"/>
  </si>
  <si>
    <t>法防</t>
  </si>
  <si>
    <t/>
  </si>
  <si>
    <t>头盔</t>
  </si>
  <si>
    <t>项链</t>
  </si>
  <si>
    <t>手镯</t>
  </si>
  <si>
    <t>腰带</t>
  </si>
  <si>
    <t>戒指</t>
  </si>
  <si>
    <t>鞋子</t>
  </si>
  <si>
    <t>物防</t>
  </si>
  <si>
    <t>物防</t>
    <phoneticPr fontId="3" type="noConversion"/>
  </si>
  <si>
    <t>防御特戒</t>
  </si>
  <si>
    <t>攻击特戒</t>
  </si>
  <si>
    <t>治疗特戒</t>
  </si>
  <si>
    <t>生命特戒</t>
  </si>
  <si>
    <t>神力特戒</t>
  </si>
  <si>
    <t>法防</t>
    <phoneticPr fontId="3" type="noConversion"/>
  </si>
  <si>
    <t>攻击</t>
    <phoneticPr fontId="3" type="noConversion"/>
  </si>
  <si>
    <t>生命</t>
    <phoneticPr fontId="3" type="noConversion"/>
  </si>
  <si>
    <t>特殊</t>
    <phoneticPr fontId="3" type="noConversion"/>
  </si>
  <si>
    <t>攻击时10%几率触发恢复生命60000,CD60秒(3角色共用CD）</t>
    <phoneticPr fontId="3" type="noConversion"/>
  </si>
  <si>
    <t>攻击时10%几率触发造成1.25倍伤害,CD60秒(3角色CD独立）</t>
    <phoneticPr fontId="3" type="noConversion"/>
  </si>
  <si>
    <t>阶</t>
  </si>
  <si>
    <t>星</t>
  </si>
  <si>
    <t>单级消耗</t>
  </si>
  <si>
    <t>1阶0星</t>
  </si>
  <si>
    <t>1阶1星</t>
  </si>
  <si>
    <t>1阶2星</t>
  </si>
  <si>
    <t>1阶3星</t>
  </si>
  <si>
    <t>1阶4星</t>
  </si>
  <si>
    <t>1阶5星</t>
  </si>
  <si>
    <t>1阶6星</t>
  </si>
  <si>
    <t>1阶7星</t>
  </si>
  <si>
    <t>1阶8星</t>
  </si>
  <si>
    <t>1阶9星</t>
  </si>
  <si>
    <t>1阶10星</t>
  </si>
  <si>
    <t>2阶0星</t>
  </si>
  <si>
    <t>2阶1星</t>
  </si>
  <si>
    <t>2阶2星</t>
  </si>
  <si>
    <t>2阶3星</t>
  </si>
  <si>
    <t>2阶4星</t>
  </si>
  <si>
    <t>2阶5星</t>
  </si>
  <si>
    <t>2阶6星</t>
  </si>
  <si>
    <t>2阶7星</t>
  </si>
  <si>
    <t>2阶8星</t>
  </si>
  <si>
    <t>2阶9星</t>
  </si>
  <si>
    <t>2阶10星</t>
  </si>
  <si>
    <t>3阶0星</t>
  </si>
  <si>
    <t>3阶1星</t>
  </si>
  <si>
    <t>3阶2星</t>
  </si>
  <si>
    <t>3阶3星</t>
  </si>
  <si>
    <t>3阶4星</t>
  </si>
  <si>
    <t>3阶5星</t>
  </si>
  <si>
    <t>3阶6星</t>
  </si>
  <si>
    <t>3阶7星</t>
  </si>
  <si>
    <t>3阶8星</t>
  </si>
  <si>
    <t>3阶9星</t>
  </si>
  <si>
    <t>3阶10星</t>
  </si>
  <si>
    <t>4阶0星</t>
  </si>
  <si>
    <t>4阶1星</t>
  </si>
  <si>
    <t>4阶2星</t>
  </si>
  <si>
    <t>4阶3星</t>
  </si>
  <si>
    <t>4阶4星</t>
  </si>
  <si>
    <t>4阶5星</t>
  </si>
  <si>
    <t>4阶6星</t>
  </si>
  <si>
    <t>4阶7星</t>
  </si>
  <si>
    <t>4阶8星</t>
  </si>
  <si>
    <t>4阶9星</t>
  </si>
  <si>
    <t>4阶10星</t>
  </si>
  <si>
    <t>5阶0星</t>
  </si>
  <si>
    <t>5阶1星</t>
  </si>
  <si>
    <t>5阶2星</t>
  </si>
  <si>
    <t>5阶3星</t>
  </si>
  <si>
    <t>5阶4星</t>
  </si>
  <si>
    <t>5阶5星</t>
  </si>
  <si>
    <t>5阶6星</t>
  </si>
  <si>
    <t>5阶7星</t>
  </si>
  <si>
    <t>5阶8星</t>
  </si>
  <si>
    <t>5阶9星</t>
  </si>
  <si>
    <t>5阶10星</t>
  </si>
  <si>
    <t>6阶0星</t>
  </si>
  <si>
    <t>6阶1星</t>
  </si>
  <si>
    <t>6阶2星</t>
  </si>
  <si>
    <t>6阶3星</t>
  </si>
  <si>
    <t>6阶4星</t>
  </si>
  <si>
    <t>6阶5星</t>
  </si>
  <si>
    <t>6阶6星</t>
  </si>
  <si>
    <t>6阶7星</t>
  </si>
  <si>
    <t>6阶8星</t>
  </si>
  <si>
    <t>6阶9星</t>
  </si>
  <si>
    <t>6阶10星</t>
  </si>
  <si>
    <t>7阶0星</t>
  </si>
  <si>
    <t>7阶1星</t>
  </si>
  <si>
    <t>7阶2星</t>
  </si>
  <si>
    <t>7阶3星</t>
  </si>
  <si>
    <t>7阶4星</t>
  </si>
  <si>
    <t>7阶5星</t>
  </si>
  <si>
    <t>7阶6星</t>
  </si>
  <si>
    <t>7阶7星</t>
  </si>
  <si>
    <t>7阶8星</t>
  </si>
  <si>
    <t>7阶9星</t>
  </si>
  <si>
    <t>7阶10星</t>
  </si>
  <si>
    <t>8阶0星</t>
  </si>
  <si>
    <t>8阶1星</t>
  </si>
  <si>
    <t>8阶2星</t>
  </si>
  <si>
    <t>8阶3星</t>
  </si>
  <si>
    <t>8阶4星</t>
  </si>
  <si>
    <t>8阶5星</t>
  </si>
  <si>
    <t>8阶6星</t>
  </si>
  <si>
    <t>8阶7星</t>
  </si>
  <si>
    <t>8阶8星</t>
  </si>
  <si>
    <t>8阶9星</t>
  </si>
  <si>
    <t>8阶10星</t>
  </si>
  <si>
    <t>9阶0星</t>
  </si>
  <si>
    <t>9阶1星</t>
  </si>
  <si>
    <t>9阶2星</t>
  </si>
  <si>
    <t>9阶3星</t>
  </si>
  <si>
    <t>9阶4星</t>
  </si>
  <si>
    <t>9阶5星</t>
  </si>
  <si>
    <t>9阶6星</t>
  </si>
  <si>
    <t>9阶7星</t>
  </si>
  <si>
    <t>9阶8星</t>
  </si>
  <si>
    <t>9阶9星</t>
  </si>
  <si>
    <t>9阶10星</t>
  </si>
  <si>
    <t>10阶0星</t>
  </si>
  <si>
    <t>10阶1星</t>
  </si>
  <si>
    <t>10阶2星</t>
  </si>
  <si>
    <t>10阶3星</t>
  </si>
  <si>
    <t>10阶4星</t>
  </si>
  <si>
    <t>10阶5星</t>
  </si>
  <si>
    <t>10阶6星</t>
  </si>
  <si>
    <t>10阶7星</t>
  </si>
  <si>
    <t>10阶8星</t>
  </si>
  <si>
    <t>10阶9星</t>
  </si>
  <si>
    <t>10阶10星</t>
  </si>
  <si>
    <t>11阶0星</t>
  </si>
  <si>
    <t>11阶1星</t>
  </si>
  <si>
    <t>11阶2星</t>
  </si>
  <si>
    <t>11阶3星</t>
  </si>
  <si>
    <t>11阶4星</t>
  </si>
  <si>
    <t>11阶5星</t>
  </si>
  <si>
    <t>11阶6星</t>
  </si>
  <si>
    <t>11阶7星</t>
  </si>
  <si>
    <t>11阶8星</t>
  </si>
  <si>
    <t>11阶9星</t>
  </si>
  <si>
    <t>11阶10星</t>
  </si>
  <si>
    <t>12阶0星</t>
  </si>
  <si>
    <t>12阶1星</t>
  </si>
  <si>
    <t>12阶2星</t>
  </si>
  <si>
    <t>12阶3星</t>
  </si>
  <si>
    <t>12阶4星</t>
  </si>
  <si>
    <t>12阶5星</t>
  </si>
  <si>
    <t>12阶6星</t>
  </si>
  <si>
    <t>12阶7星</t>
  </si>
  <si>
    <t>12阶8星</t>
  </si>
  <si>
    <t>12阶9星</t>
  </si>
  <si>
    <t>12阶10星</t>
  </si>
  <si>
    <t>13阶0星</t>
  </si>
  <si>
    <t>13阶1星</t>
  </si>
  <si>
    <t>13阶2星</t>
  </si>
  <si>
    <t>13阶3星</t>
  </si>
  <si>
    <t>13阶4星</t>
  </si>
  <si>
    <t>13阶5星</t>
  </si>
  <si>
    <t>13阶6星</t>
  </si>
  <si>
    <t>13阶7星</t>
  </si>
  <si>
    <t>13阶8星</t>
  </si>
  <si>
    <t>13阶9星</t>
  </si>
  <si>
    <t>13阶10星</t>
  </si>
  <si>
    <t>14阶0星</t>
  </si>
  <si>
    <t>14阶1星</t>
  </si>
  <si>
    <t>14阶2星</t>
  </si>
  <si>
    <t>14阶3星</t>
  </si>
  <si>
    <t>14阶4星</t>
  </si>
  <si>
    <t>14阶5星</t>
  </si>
  <si>
    <t>14阶6星</t>
  </si>
  <si>
    <t>14阶7星</t>
  </si>
  <si>
    <t>14阶8星</t>
  </si>
  <si>
    <t>14阶9星</t>
  </si>
  <si>
    <t>14阶10星</t>
  </si>
  <si>
    <t>15阶0星</t>
  </si>
  <si>
    <t>15阶1星</t>
  </si>
  <si>
    <t>15阶2星</t>
  </si>
  <si>
    <t>15阶3星</t>
  </si>
  <si>
    <t>15阶4星</t>
  </si>
  <si>
    <t>15阶5星</t>
  </si>
  <si>
    <t>15阶6星</t>
  </si>
  <si>
    <t>15阶7星</t>
  </si>
  <si>
    <t>15阶8星</t>
  </si>
  <si>
    <t>15阶9星</t>
  </si>
  <si>
    <t>15阶10星</t>
  </si>
  <si>
    <t>16阶0星</t>
  </si>
  <si>
    <t>16阶1星</t>
  </si>
  <si>
    <t>16阶2星</t>
  </si>
  <si>
    <t>16阶3星</t>
  </si>
  <si>
    <t>16阶4星</t>
  </si>
  <si>
    <t>16阶5星</t>
  </si>
  <si>
    <t>16阶6星</t>
  </si>
  <si>
    <t>16阶7星</t>
  </si>
  <si>
    <t>16阶8星</t>
  </si>
  <si>
    <t>16阶9星</t>
  </si>
  <si>
    <t>16阶10星</t>
  </si>
  <si>
    <t>17阶0星</t>
  </si>
  <si>
    <t>17阶1星</t>
  </si>
  <si>
    <t>17阶2星</t>
  </si>
  <si>
    <t>17阶3星</t>
  </si>
  <si>
    <t>17阶4星</t>
  </si>
  <si>
    <t>17阶5星</t>
  </si>
  <si>
    <t>17阶6星</t>
  </si>
  <si>
    <t>17阶7星</t>
  </si>
  <si>
    <t>17阶8星</t>
  </si>
  <si>
    <t>17阶9星</t>
  </si>
  <si>
    <t>17阶10星</t>
  </si>
  <si>
    <t>18阶0星</t>
  </si>
  <si>
    <t>18阶1星</t>
  </si>
  <si>
    <t>18阶2星</t>
  </si>
  <si>
    <t>18阶3星</t>
  </si>
  <si>
    <t>18阶4星</t>
  </si>
  <si>
    <t>18阶5星</t>
  </si>
  <si>
    <t>18阶6星</t>
  </si>
  <si>
    <t>18阶7星</t>
  </si>
  <si>
    <t>18阶8星</t>
  </si>
  <si>
    <t>18阶9星</t>
  </si>
  <si>
    <t>18阶10星</t>
  </si>
  <si>
    <t>19阶0星</t>
  </si>
  <si>
    <t>19阶1星</t>
  </si>
  <si>
    <t>19阶2星</t>
  </si>
  <si>
    <t>19阶3星</t>
  </si>
  <si>
    <t>19阶4星</t>
  </si>
  <si>
    <t>19阶5星</t>
  </si>
  <si>
    <t>19阶6星</t>
  </si>
  <si>
    <t>19阶7星</t>
  </si>
  <si>
    <t>19阶8星</t>
  </si>
  <si>
    <t>19阶9星</t>
  </si>
  <si>
    <t>19阶10星</t>
  </si>
  <si>
    <t>20阶0星</t>
  </si>
  <si>
    <t>20阶1星</t>
  </si>
  <si>
    <t>20阶2星</t>
  </si>
  <si>
    <t>20阶3星</t>
  </si>
  <si>
    <t>20阶4星</t>
  </si>
  <si>
    <t>20阶5星</t>
  </si>
  <si>
    <t>20阶6星</t>
  </si>
  <si>
    <t>20阶7星</t>
  </si>
  <si>
    <t>20阶8星</t>
  </si>
  <si>
    <t>20阶9星</t>
  </si>
  <si>
    <t>20阶10星</t>
  </si>
  <si>
    <t>21阶0星</t>
  </si>
  <si>
    <t>21阶1星</t>
  </si>
  <si>
    <t>21阶2星</t>
  </si>
  <si>
    <t>21阶3星</t>
  </si>
  <si>
    <t>21阶4星</t>
  </si>
  <si>
    <t>21阶5星</t>
  </si>
  <si>
    <t>21阶6星</t>
  </si>
  <si>
    <t>21阶7星</t>
  </si>
  <si>
    <t>21阶8星</t>
  </si>
  <si>
    <t>21阶9星</t>
  </si>
  <si>
    <t>21阶10星</t>
  </si>
  <si>
    <t>22阶0星</t>
  </si>
  <si>
    <t>22阶1星</t>
  </si>
  <si>
    <t>22阶2星</t>
  </si>
  <si>
    <t>22阶3星</t>
  </si>
  <si>
    <t>22阶4星</t>
  </si>
  <si>
    <t>22阶5星</t>
  </si>
  <si>
    <t>22阶6星</t>
  </si>
  <si>
    <t>22阶7星</t>
  </si>
  <si>
    <t>22阶8星</t>
  </si>
  <si>
    <t>22阶9星</t>
  </si>
  <si>
    <t>22阶10星</t>
  </si>
  <si>
    <t>23阶0星</t>
  </si>
  <si>
    <t>23阶1星</t>
  </si>
  <si>
    <t>23阶2星</t>
  </si>
  <si>
    <t>23阶3星</t>
  </si>
  <si>
    <t>23阶4星</t>
  </si>
  <si>
    <t>23阶5星</t>
  </si>
  <si>
    <t>23阶6星</t>
  </si>
  <si>
    <t>23阶7星</t>
  </si>
  <si>
    <t>23阶8星</t>
  </si>
  <si>
    <t>23阶9星</t>
  </si>
  <si>
    <t>23阶10星</t>
  </si>
  <si>
    <t>24阶0星</t>
  </si>
  <si>
    <t>24阶1星</t>
  </si>
  <si>
    <t>24阶2星</t>
  </si>
  <si>
    <t>24阶3星</t>
  </si>
  <si>
    <t>24阶4星</t>
  </si>
  <si>
    <t>24阶5星</t>
  </si>
  <si>
    <t>24阶6星</t>
  </si>
  <si>
    <t>24阶7星</t>
  </si>
  <si>
    <t>24阶8星</t>
  </si>
  <si>
    <t>24阶9星</t>
  </si>
  <si>
    <t>24阶10星</t>
  </si>
  <si>
    <t>25阶0星</t>
  </si>
  <si>
    <t>25阶1星</t>
  </si>
  <si>
    <t>25阶2星</t>
  </si>
  <si>
    <t>25阶3星</t>
  </si>
  <si>
    <t>25阶4星</t>
  </si>
  <si>
    <t>25阶5星</t>
  </si>
  <si>
    <t>25阶6星</t>
  </si>
  <si>
    <t>25阶7星</t>
  </si>
  <si>
    <t>25阶8星</t>
  </si>
  <si>
    <t>25阶9星</t>
  </si>
  <si>
    <t>25阶10星</t>
  </si>
  <si>
    <t>26阶0星</t>
  </si>
  <si>
    <t>26阶1星</t>
  </si>
  <si>
    <t>26阶2星</t>
  </si>
  <si>
    <t>26阶3星</t>
  </si>
  <si>
    <t>26阶4星</t>
  </si>
  <si>
    <t>26阶5星</t>
  </si>
  <si>
    <t>26阶6星</t>
  </si>
  <si>
    <t>26阶7星</t>
  </si>
  <si>
    <t>26阶8星</t>
  </si>
  <si>
    <t>26阶9星</t>
  </si>
  <si>
    <t>26阶10星</t>
  </si>
  <si>
    <t>27阶0星</t>
  </si>
  <si>
    <t>27阶1星</t>
  </si>
  <si>
    <t>27阶2星</t>
  </si>
  <si>
    <t>27阶3星</t>
  </si>
  <si>
    <t>27阶4星</t>
  </si>
  <si>
    <t>27阶5星</t>
  </si>
  <si>
    <t>27阶6星</t>
  </si>
  <si>
    <t>27阶7星</t>
  </si>
  <si>
    <t>27阶8星</t>
  </si>
  <si>
    <t>27阶9星</t>
  </si>
  <si>
    <t>27阶10星</t>
  </si>
  <si>
    <t>28阶0星</t>
  </si>
  <si>
    <t>28阶1星</t>
  </si>
  <si>
    <t>28阶2星</t>
  </si>
  <si>
    <t>28阶3星</t>
  </si>
  <si>
    <t>28阶4星</t>
  </si>
  <si>
    <t>28阶5星</t>
  </si>
  <si>
    <t>28阶6星</t>
  </si>
  <si>
    <t>28阶7星</t>
  </si>
  <si>
    <t>28阶8星</t>
  </si>
  <si>
    <t>28阶9星</t>
  </si>
  <si>
    <t>28阶10星</t>
  </si>
  <si>
    <t>29阶0星</t>
  </si>
  <si>
    <t>29阶1星</t>
  </si>
  <si>
    <t>29阶2星</t>
  </si>
  <si>
    <t>29阶3星</t>
  </si>
  <si>
    <t>29阶4星</t>
  </si>
  <si>
    <t>29阶5星</t>
  </si>
  <si>
    <t>29阶6星</t>
  </si>
  <si>
    <t>29阶7星</t>
  </si>
  <si>
    <t>29阶8星</t>
  </si>
  <si>
    <t>29阶9星</t>
  </si>
  <si>
    <t>29阶10星</t>
  </si>
  <si>
    <t>30阶0星</t>
  </si>
  <si>
    <t>30阶1星</t>
  </si>
  <si>
    <t>30阶2星</t>
  </si>
  <si>
    <t>30阶3星</t>
  </si>
  <si>
    <t>30阶4星</t>
  </si>
  <si>
    <t>30阶5星</t>
  </si>
  <si>
    <t>30阶6星</t>
  </si>
  <si>
    <t>30阶7星</t>
  </si>
  <si>
    <t>30阶8星</t>
  </si>
  <si>
    <t>30阶9星</t>
  </si>
  <si>
    <t>30阶10星</t>
  </si>
  <si>
    <t>31阶0星</t>
  </si>
  <si>
    <t>31阶1星</t>
  </si>
  <si>
    <t>31阶2星</t>
  </si>
  <si>
    <t>31阶3星</t>
  </si>
  <si>
    <t>31阶4星</t>
  </si>
  <si>
    <t>31阶5星</t>
  </si>
  <si>
    <t>31阶6星</t>
  </si>
  <si>
    <t>31阶7星</t>
  </si>
  <si>
    <t>31阶8星</t>
  </si>
  <si>
    <t>31阶9星</t>
  </si>
  <si>
    <t>31阶10星</t>
  </si>
  <si>
    <t>32阶0星</t>
  </si>
  <si>
    <t>32阶1星</t>
  </si>
  <si>
    <t>32阶2星</t>
  </si>
  <si>
    <t>32阶3星</t>
  </si>
  <si>
    <t>32阶4星</t>
  </si>
  <si>
    <t>32阶5星</t>
  </si>
  <si>
    <t>32阶6星</t>
  </si>
  <si>
    <t>32阶7星</t>
  </si>
  <si>
    <t>32阶8星</t>
  </si>
  <si>
    <t>32阶9星</t>
  </si>
  <si>
    <t>32阶10星</t>
  </si>
  <si>
    <t>33阶0星</t>
  </si>
  <si>
    <t>33阶1星</t>
  </si>
  <si>
    <t>33阶2星</t>
  </si>
  <si>
    <t>33阶3星</t>
  </si>
  <si>
    <t>33阶4星</t>
  </si>
  <si>
    <t>33阶5星</t>
  </si>
  <si>
    <t>33阶6星</t>
  </si>
  <si>
    <t>33阶7星</t>
  </si>
  <si>
    <t>33阶8星</t>
  </si>
  <si>
    <t>33阶9星</t>
  </si>
  <si>
    <t>33阶10星</t>
  </si>
  <si>
    <t>34阶0星</t>
  </si>
  <si>
    <t>34阶1星</t>
  </si>
  <si>
    <t>34阶2星</t>
  </si>
  <si>
    <t>34阶3星</t>
  </si>
  <si>
    <t>34阶4星</t>
  </si>
  <si>
    <t>34阶5星</t>
  </si>
  <si>
    <t>34阶6星</t>
  </si>
  <si>
    <t>34阶7星</t>
  </si>
  <si>
    <t>34阶8星</t>
  </si>
  <si>
    <t>34阶9星</t>
  </si>
  <si>
    <t>34阶10星</t>
  </si>
  <si>
    <t>35阶0星</t>
  </si>
  <si>
    <t>35阶1星</t>
  </si>
  <si>
    <t>35阶2星</t>
  </si>
  <si>
    <t>35阶3星</t>
  </si>
  <si>
    <t>35阶4星</t>
  </si>
  <si>
    <t>35阶5星</t>
  </si>
  <si>
    <t>35阶6星</t>
  </si>
  <si>
    <t>35阶7星</t>
  </si>
  <si>
    <t>35阶8星</t>
  </si>
  <si>
    <t>35阶9星</t>
  </si>
  <si>
    <t>35阶10星</t>
  </si>
  <si>
    <t>36阶0星</t>
  </si>
  <si>
    <t>36阶1星</t>
  </si>
  <si>
    <t>36阶2星</t>
  </si>
  <si>
    <t>36阶3星</t>
  </si>
  <si>
    <t>36阶4星</t>
  </si>
  <si>
    <t>36阶5星</t>
  </si>
  <si>
    <t>36阶6星</t>
  </si>
  <si>
    <t>36阶7星</t>
  </si>
  <si>
    <t>36阶8星</t>
  </si>
  <si>
    <t>36阶9星</t>
  </si>
  <si>
    <t>36阶10星</t>
  </si>
  <si>
    <t>37阶0星</t>
  </si>
  <si>
    <t>37阶1星</t>
  </si>
  <si>
    <t>37阶2星</t>
  </si>
  <si>
    <t>37阶3星</t>
  </si>
  <si>
    <t>37阶4星</t>
  </si>
  <si>
    <t>37阶5星</t>
  </si>
  <si>
    <t>37阶6星</t>
  </si>
  <si>
    <t>37阶7星</t>
  </si>
  <si>
    <t>37阶8星</t>
  </si>
  <si>
    <t>37阶9星</t>
  </si>
  <si>
    <t>37阶10星</t>
  </si>
  <si>
    <t>38阶0星</t>
  </si>
  <si>
    <t>38阶1星</t>
  </si>
  <si>
    <t>38阶2星</t>
  </si>
  <si>
    <t>38阶3星</t>
  </si>
  <si>
    <t>38阶4星</t>
  </si>
  <si>
    <t>38阶5星</t>
  </si>
  <si>
    <t>38阶6星</t>
  </si>
  <si>
    <t>38阶7星</t>
  </si>
  <si>
    <t>38阶8星</t>
  </si>
  <si>
    <t>38阶9星</t>
  </si>
  <si>
    <t>38阶10星</t>
  </si>
  <si>
    <t>39阶0星</t>
  </si>
  <si>
    <t>39阶1星</t>
  </si>
  <si>
    <t>39阶2星</t>
  </si>
  <si>
    <t>39阶3星</t>
  </si>
  <si>
    <t>39阶4星</t>
  </si>
  <si>
    <t>39阶5星</t>
  </si>
  <si>
    <t>39阶6星</t>
  </si>
  <si>
    <t>39阶7星</t>
  </si>
  <si>
    <t>39阶8星</t>
  </si>
  <si>
    <t>39阶9星</t>
  </si>
  <si>
    <t>39阶10星</t>
  </si>
  <si>
    <t>40阶0星</t>
  </si>
  <si>
    <t>40阶1星</t>
  </si>
  <si>
    <t>40阶2星</t>
  </si>
  <si>
    <t>40阶3星</t>
  </si>
  <si>
    <t>40阶4星</t>
  </si>
  <si>
    <t>40阶5星</t>
  </si>
  <si>
    <t>40阶6星</t>
  </si>
  <si>
    <t>40阶7星</t>
  </si>
  <si>
    <t>40阶8星</t>
  </si>
  <si>
    <t>40阶9星</t>
  </si>
  <si>
    <t>40阶10星</t>
  </si>
  <si>
    <t>41阶0星</t>
  </si>
  <si>
    <t>41阶1星</t>
  </si>
  <si>
    <t>41阶2星</t>
  </si>
  <si>
    <t>41阶3星</t>
  </si>
  <si>
    <t>41阶4星</t>
  </si>
  <si>
    <t>41阶5星</t>
  </si>
  <si>
    <t>41阶6星</t>
  </si>
  <si>
    <t>41阶7星</t>
  </si>
  <si>
    <t>41阶8星</t>
  </si>
  <si>
    <t>41阶9星</t>
  </si>
  <si>
    <t>41阶10星</t>
  </si>
  <si>
    <t>42阶0星</t>
  </si>
  <si>
    <t>42阶1星</t>
  </si>
  <si>
    <t>42阶2星</t>
  </si>
  <si>
    <t>42阶3星</t>
  </si>
  <si>
    <t>42阶4星</t>
  </si>
  <si>
    <t>42阶5星</t>
  </si>
  <si>
    <t>42阶6星</t>
  </si>
  <si>
    <t>42阶7星</t>
  </si>
  <si>
    <t>42阶8星</t>
  </si>
  <si>
    <t>42阶9星</t>
  </si>
  <si>
    <t>42阶10星</t>
  </si>
  <si>
    <t>43阶0星</t>
  </si>
  <si>
    <t>43阶1星</t>
  </si>
  <si>
    <t>43阶2星</t>
  </si>
  <si>
    <t>43阶3星</t>
  </si>
  <si>
    <t>43阶4星</t>
  </si>
  <si>
    <t>43阶5星</t>
  </si>
  <si>
    <t>43阶6星</t>
  </si>
  <si>
    <t>43阶7星</t>
  </si>
  <si>
    <t>43阶8星</t>
  </si>
  <si>
    <t>43阶9星</t>
  </si>
  <si>
    <t>43阶10星</t>
  </si>
  <si>
    <t>44阶0星</t>
  </si>
  <si>
    <t>44阶1星</t>
  </si>
  <si>
    <t>44阶2星</t>
  </si>
  <si>
    <t>44阶3星</t>
  </si>
  <si>
    <t>44阶4星</t>
  </si>
  <si>
    <t>44阶5星</t>
  </si>
  <si>
    <t>44阶6星</t>
  </si>
  <si>
    <t>44阶7星</t>
  </si>
  <si>
    <t>44阶8星</t>
  </si>
  <si>
    <t>44阶9星</t>
  </si>
  <si>
    <t>44阶10星</t>
  </si>
  <si>
    <t>45阶0星</t>
  </si>
  <si>
    <t>45阶1星</t>
  </si>
  <si>
    <t>45阶2星</t>
  </si>
  <si>
    <t>45阶3星</t>
  </si>
  <si>
    <t>45阶4星</t>
  </si>
  <si>
    <t>45阶5星</t>
  </si>
  <si>
    <t>45阶6星</t>
  </si>
  <si>
    <t>45阶7星</t>
  </si>
  <si>
    <t>45阶8星</t>
  </si>
  <si>
    <t>45阶9星</t>
  </si>
  <si>
    <t>45阶10星</t>
  </si>
  <si>
    <t>46阶0星</t>
  </si>
  <si>
    <t>46阶1星</t>
  </si>
  <si>
    <t>46阶2星</t>
  </si>
  <si>
    <t>46阶3星</t>
  </si>
  <si>
    <t>46阶4星</t>
  </si>
  <si>
    <t>46阶5星</t>
  </si>
  <si>
    <t>46阶6星</t>
  </si>
  <si>
    <t>46阶7星</t>
  </si>
  <si>
    <t>46阶8星</t>
  </si>
  <si>
    <t>46阶9星</t>
  </si>
  <si>
    <t>46阶10星</t>
  </si>
  <si>
    <t>47阶0星</t>
  </si>
  <si>
    <t>47阶1星</t>
  </si>
  <si>
    <t>47阶2星</t>
  </si>
  <si>
    <t>47阶3星</t>
  </si>
  <si>
    <t>47阶4星</t>
  </si>
  <si>
    <t>47阶5星</t>
  </si>
  <si>
    <t>47阶6星</t>
  </si>
  <si>
    <t>47阶7星</t>
  </si>
  <si>
    <t>47阶8星</t>
  </si>
  <si>
    <t>47阶9星</t>
  </si>
  <si>
    <t>47阶10星</t>
  </si>
  <si>
    <t>48阶0星</t>
  </si>
  <si>
    <t>48阶1星</t>
  </si>
  <si>
    <t>48阶2星</t>
  </si>
  <si>
    <t>48阶3星</t>
  </si>
  <si>
    <t>48阶4星</t>
  </si>
  <si>
    <t>48阶5星</t>
  </si>
  <si>
    <t>48阶6星</t>
  </si>
  <si>
    <t>48阶7星</t>
  </si>
  <si>
    <t>48阶8星</t>
  </si>
  <si>
    <t>48阶9星</t>
  </si>
  <si>
    <t>48阶10星</t>
  </si>
  <si>
    <t>49阶0星</t>
  </si>
  <si>
    <t>49阶1星</t>
  </si>
  <si>
    <t>49阶2星</t>
  </si>
  <si>
    <t>49阶3星</t>
  </si>
  <si>
    <t>49阶4星</t>
  </si>
  <si>
    <t>49阶5星</t>
  </si>
  <si>
    <t>49阶6星</t>
  </si>
  <si>
    <t>49阶7星</t>
  </si>
  <si>
    <t>49阶8星</t>
  </si>
  <si>
    <t>49阶9星</t>
  </si>
  <si>
    <t>49阶10星</t>
  </si>
  <si>
    <t>50阶0星</t>
  </si>
  <si>
    <t>50阶1星</t>
  </si>
  <si>
    <t>50阶2星</t>
  </si>
  <si>
    <t>50阶3星</t>
  </si>
  <si>
    <t>50阶4星</t>
  </si>
  <si>
    <t>50阶5星</t>
  </si>
  <si>
    <t>50阶6星</t>
  </si>
  <si>
    <t>50阶7星</t>
  </si>
  <si>
    <t>50阶8星</t>
  </si>
  <si>
    <t>50阶9星</t>
  </si>
  <si>
    <t>50阶10星</t>
  </si>
  <si>
    <t>51阶0星</t>
  </si>
  <si>
    <t>51阶1星</t>
  </si>
  <si>
    <t>51阶2星</t>
  </si>
  <si>
    <t>51阶3星</t>
  </si>
  <si>
    <t>51阶4星</t>
  </si>
  <si>
    <t>51阶5星</t>
  </si>
  <si>
    <t>51阶6星</t>
  </si>
  <si>
    <t>51阶7星</t>
  </si>
  <si>
    <t>51阶8星</t>
  </si>
  <si>
    <t>51阶9星</t>
  </si>
  <si>
    <t>51阶10星</t>
  </si>
  <si>
    <t>52阶0星</t>
  </si>
  <si>
    <t>52阶1星</t>
  </si>
  <si>
    <t>52阶2星</t>
  </si>
  <si>
    <t>52阶3星</t>
  </si>
  <si>
    <t>52阶4星</t>
  </si>
  <si>
    <t>52阶5星</t>
  </si>
  <si>
    <t>52阶6星</t>
  </si>
  <si>
    <t>52阶7星</t>
  </si>
  <si>
    <t>52阶8星</t>
  </si>
  <si>
    <t>52阶9星</t>
  </si>
  <si>
    <t>52阶10星</t>
  </si>
  <si>
    <t>53阶0星</t>
  </si>
  <si>
    <t>53阶1星</t>
  </si>
  <si>
    <t>53阶2星</t>
  </si>
  <si>
    <t>53阶3星</t>
  </si>
  <si>
    <t>53阶4星</t>
  </si>
  <si>
    <t>53阶5星</t>
  </si>
  <si>
    <t>53阶6星</t>
  </si>
  <si>
    <t>53阶7星</t>
  </si>
  <si>
    <t>53阶8星</t>
  </si>
  <si>
    <t>53阶9星</t>
  </si>
  <si>
    <t>53阶10星</t>
  </si>
  <si>
    <t>54阶0星</t>
  </si>
  <si>
    <t>54阶1星</t>
  </si>
  <si>
    <t>54阶2星</t>
  </si>
  <si>
    <t>54阶3星</t>
  </si>
  <si>
    <t>54阶4星</t>
  </si>
  <si>
    <t>54阶5星</t>
  </si>
  <si>
    <t>54阶6星</t>
  </si>
  <si>
    <t>54阶7星</t>
  </si>
  <si>
    <t>54阶8星</t>
  </si>
  <si>
    <t>54阶9星</t>
  </si>
  <si>
    <t>54阶10星</t>
  </si>
  <si>
    <t>55阶0星</t>
  </si>
  <si>
    <t>55阶1星</t>
  </si>
  <si>
    <t>55阶2星</t>
  </si>
  <si>
    <t>55阶3星</t>
  </si>
  <si>
    <t>55阶4星</t>
  </si>
  <si>
    <t>55阶5星</t>
  </si>
  <si>
    <t>55阶6星</t>
  </si>
  <si>
    <t>55阶7星</t>
  </si>
  <si>
    <t>55阶8星</t>
  </si>
  <si>
    <t>55阶9星</t>
  </si>
  <si>
    <t>55阶10星</t>
  </si>
  <si>
    <t>56阶0星</t>
  </si>
  <si>
    <t>56阶1星</t>
  </si>
  <si>
    <t>56阶2星</t>
  </si>
  <si>
    <t>56阶3星</t>
  </si>
  <si>
    <t>56阶4星</t>
  </si>
  <si>
    <t>56阶5星</t>
  </si>
  <si>
    <t>56阶6星</t>
  </si>
  <si>
    <t>56阶7星</t>
  </si>
  <si>
    <t>56阶8星</t>
  </si>
  <si>
    <t>56阶9星</t>
  </si>
  <si>
    <t>56阶10星</t>
  </si>
  <si>
    <t>57阶0星</t>
  </si>
  <si>
    <t>57阶1星</t>
  </si>
  <si>
    <t>57阶2星</t>
  </si>
  <si>
    <t>57阶3星</t>
  </si>
  <si>
    <t>57阶4星</t>
  </si>
  <si>
    <t>57阶5星</t>
  </si>
  <si>
    <t>57阶6星</t>
  </si>
  <si>
    <t>57阶7星</t>
  </si>
  <si>
    <t>57阶8星</t>
  </si>
  <si>
    <t>57阶9星</t>
  </si>
  <si>
    <t>57阶10星</t>
  </si>
  <si>
    <t>58阶0星</t>
  </si>
  <si>
    <t>58阶1星</t>
  </si>
  <si>
    <t>58阶2星</t>
  </si>
  <si>
    <t>58阶3星</t>
  </si>
  <si>
    <t>58阶4星</t>
  </si>
  <si>
    <t>58阶5星</t>
  </si>
  <si>
    <t>58阶6星</t>
  </si>
  <si>
    <t>58阶7星</t>
  </si>
  <si>
    <t>58阶8星</t>
  </si>
  <si>
    <t>58阶9星</t>
  </si>
  <si>
    <t>58阶10星</t>
  </si>
  <si>
    <t>59阶0星</t>
  </si>
  <si>
    <t>59阶1星</t>
  </si>
  <si>
    <t>59阶2星</t>
  </si>
  <si>
    <t>59阶3星</t>
  </si>
  <si>
    <t>59阶4星</t>
  </si>
  <si>
    <t>59阶5星</t>
  </si>
  <si>
    <t>59阶6星</t>
  </si>
  <si>
    <t>59阶7星</t>
  </si>
  <si>
    <t>59阶8星</t>
  </si>
  <si>
    <t>59阶9星</t>
  </si>
  <si>
    <t>59阶10星</t>
  </si>
  <si>
    <t>60阶0星</t>
  </si>
  <si>
    <t>60阶1星</t>
  </si>
  <si>
    <t>60阶2星</t>
  </si>
  <si>
    <t>60阶3星</t>
  </si>
  <si>
    <t>60阶4星</t>
  </si>
  <si>
    <t>60阶5星</t>
  </si>
  <si>
    <t>60阶6星</t>
  </si>
  <si>
    <t>60阶7星</t>
  </si>
  <si>
    <t>60阶8星</t>
  </si>
  <si>
    <t>60阶9星</t>
  </si>
  <si>
    <t>60阶10星</t>
  </si>
  <si>
    <t>61阶0星</t>
  </si>
  <si>
    <t>61阶1星</t>
  </si>
  <si>
    <t>61阶2星</t>
  </si>
  <si>
    <t>61阶3星</t>
  </si>
  <si>
    <t>61阶4星</t>
  </si>
  <si>
    <t>61阶5星</t>
  </si>
  <si>
    <t>61阶6星</t>
  </si>
  <si>
    <t>61阶7星</t>
  </si>
  <si>
    <t>61阶8星</t>
  </si>
  <si>
    <t>61阶9星</t>
  </si>
  <si>
    <t>61阶10星</t>
  </si>
  <si>
    <t>62阶0星</t>
  </si>
  <si>
    <t>62阶1星</t>
  </si>
  <si>
    <t>62阶2星</t>
  </si>
  <si>
    <t>62阶3星</t>
  </si>
  <si>
    <t>62阶4星</t>
  </si>
  <si>
    <t>62阶5星</t>
  </si>
  <si>
    <t>62阶6星</t>
  </si>
  <si>
    <t>62阶7星</t>
  </si>
  <si>
    <t>62阶8星</t>
  </si>
  <si>
    <t>62阶9星</t>
  </si>
  <si>
    <t>62阶10星</t>
  </si>
  <si>
    <t>63阶0星</t>
  </si>
  <si>
    <t>63阶1星</t>
  </si>
  <si>
    <t>63阶2星</t>
  </si>
  <si>
    <t>63阶3星</t>
  </si>
  <si>
    <t>63阶4星</t>
  </si>
  <si>
    <t>63阶5星</t>
  </si>
  <si>
    <t>63阶6星</t>
  </si>
  <si>
    <t>63阶7星</t>
  </si>
  <si>
    <t>63阶8星</t>
  </si>
  <si>
    <t>63阶9星</t>
  </si>
  <si>
    <t>63阶10星</t>
  </si>
  <si>
    <t>64阶0星</t>
  </si>
  <si>
    <t>64阶1星</t>
  </si>
  <si>
    <t>64阶2星</t>
  </si>
  <si>
    <t>64阶3星</t>
  </si>
  <si>
    <t>64阶4星</t>
  </si>
  <si>
    <t>64阶5星</t>
  </si>
  <si>
    <t>64阶6星</t>
  </si>
  <si>
    <t>64阶7星</t>
  </si>
  <si>
    <t>64阶8星</t>
  </si>
  <si>
    <t>64阶9星</t>
  </si>
  <si>
    <t>64阶10星</t>
  </si>
  <si>
    <t>65阶0星</t>
  </si>
  <si>
    <t>65阶1星</t>
  </si>
  <si>
    <t>65阶2星</t>
  </si>
  <si>
    <t>65阶3星</t>
  </si>
  <si>
    <t>65阶4星</t>
  </si>
  <si>
    <t>65阶5星</t>
  </si>
  <si>
    <t>65阶6星</t>
  </si>
  <si>
    <t>65阶7星</t>
  </si>
  <si>
    <t>65阶8星</t>
  </si>
  <si>
    <t>65阶9星</t>
  </si>
  <si>
    <t>65阶10星</t>
  </si>
  <si>
    <t>66阶0星</t>
  </si>
  <si>
    <t>66阶1星</t>
  </si>
  <si>
    <t>66阶2星</t>
  </si>
  <si>
    <t>66阶3星</t>
  </si>
  <si>
    <t>66阶4星</t>
  </si>
  <si>
    <t>66阶5星</t>
  </si>
  <si>
    <t>66阶6星</t>
  </si>
  <si>
    <t>66阶7星</t>
  </si>
  <si>
    <t>66阶8星</t>
  </si>
  <si>
    <t>66阶9星</t>
  </si>
  <si>
    <t>66阶10星</t>
  </si>
  <si>
    <t>67阶0星</t>
  </si>
  <si>
    <t>67阶1星</t>
  </si>
  <si>
    <t>67阶2星</t>
  </si>
  <si>
    <t>67阶3星</t>
  </si>
  <si>
    <t>67阶4星</t>
  </si>
  <si>
    <t>67阶5星</t>
  </si>
  <si>
    <t>67阶6星</t>
  </si>
  <si>
    <t>67阶7星</t>
  </si>
  <si>
    <t>67阶8星</t>
  </si>
  <si>
    <t>67阶9星</t>
  </si>
  <si>
    <t>67阶10星</t>
  </si>
  <si>
    <t>68阶0星</t>
  </si>
  <si>
    <t>68阶1星</t>
  </si>
  <si>
    <t>68阶2星</t>
  </si>
  <si>
    <t>68阶3星</t>
  </si>
  <si>
    <t>68阶4星</t>
  </si>
  <si>
    <t>68阶5星</t>
  </si>
  <si>
    <t>68阶6星</t>
  </si>
  <si>
    <t>68阶7星</t>
  </si>
  <si>
    <t>68阶8星</t>
  </si>
  <si>
    <t>68阶9星</t>
  </si>
  <si>
    <t>68阶10星</t>
  </si>
  <si>
    <t>69阶0星</t>
  </si>
  <si>
    <t>69阶1星</t>
  </si>
  <si>
    <t>69阶2星</t>
  </si>
  <si>
    <t>69阶3星</t>
  </si>
  <si>
    <t>69阶4星</t>
  </si>
  <si>
    <t>69阶5星</t>
  </si>
  <si>
    <t>69阶6星</t>
  </si>
  <si>
    <t>69阶7星</t>
  </si>
  <si>
    <t>69阶8星</t>
  </si>
  <si>
    <t>69阶9星</t>
  </si>
  <si>
    <t>69阶10星</t>
  </si>
  <si>
    <t>70阶0星</t>
  </si>
  <si>
    <t>70阶1星</t>
  </si>
  <si>
    <t>70阶2星</t>
  </si>
  <si>
    <t>70阶3星</t>
  </si>
  <si>
    <t>70阶4星</t>
  </si>
  <si>
    <t>70阶5星</t>
  </si>
  <si>
    <t>70阶6星</t>
  </si>
  <si>
    <t>70阶7星</t>
  </si>
  <si>
    <t>70阶8星</t>
  </si>
  <si>
    <t>70阶9星</t>
  </si>
  <si>
    <t>70阶10星</t>
  </si>
  <si>
    <t>71阶0星</t>
  </si>
  <si>
    <t>71阶1星</t>
  </si>
  <si>
    <t>71阶2星</t>
  </si>
  <si>
    <t>71阶3星</t>
  </si>
  <si>
    <t>71阶4星</t>
  </si>
  <si>
    <t>71阶5星</t>
  </si>
  <si>
    <t>71阶6星</t>
  </si>
  <si>
    <t>71阶7星</t>
  </si>
  <si>
    <t>71阶8星</t>
  </si>
  <si>
    <t>71阶9星</t>
  </si>
  <si>
    <t>71阶10星</t>
  </si>
  <si>
    <t>72阶0星</t>
  </si>
  <si>
    <t>72阶1星</t>
  </si>
  <si>
    <t>72阶2星</t>
  </si>
  <si>
    <t>72阶3星</t>
  </si>
  <si>
    <t>72阶4星</t>
  </si>
  <si>
    <t>72阶5星</t>
  </si>
  <si>
    <t>72阶6星</t>
  </si>
  <si>
    <t>72阶7星</t>
  </si>
  <si>
    <t>72阶8星</t>
  </si>
  <si>
    <t>72阶9星</t>
  </si>
  <si>
    <t>72阶10星</t>
  </si>
  <si>
    <t>73阶0星</t>
  </si>
  <si>
    <t>73阶1星</t>
  </si>
  <si>
    <t>73阶2星</t>
  </si>
  <si>
    <t>73阶3星</t>
  </si>
  <si>
    <t>73阶4星</t>
  </si>
  <si>
    <t>73阶5星</t>
  </si>
  <si>
    <t>73阶6星</t>
  </si>
  <si>
    <t>73阶7星</t>
  </si>
  <si>
    <t>73阶8星</t>
  </si>
  <si>
    <t>73阶9星</t>
  </si>
  <si>
    <t>73阶10星</t>
  </si>
  <si>
    <t>74阶0星</t>
  </si>
  <si>
    <t>74阶1星</t>
  </si>
  <si>
    <t>74阶2星</t>
  </si>
  <si>
    <t>74阶3星</t>
  </si>
  <si>
    <t>74阶4星</t>
  </si>
  <si>
    <t>74阶5星</t>
  </si>
  <si>
    <t>74阶6星</t>
  </si>
  <si>
    <t>74阶7星</t>
  </si>
  <si>
    <t>74阶8星</t>
  </si>
  <si>
    <t>74阶9星</t>
  </si>
  <si>
    <t>74阶10星</t>
  </si>
  <si>
    <t>75阶0星</t>
  </si>
  <si>
    <t>75阶1星</t>
  </si>
  <si>
    <t>75阶2星</t>
  </si>
  <si>
    <t>75阶3星</t>
  </si>
  <si>
    <t>75阶4星</t>
  </si>
  <si>
    <t>75阶5星</t>
  </si>
  <si>
    <t>75阶6星</t>
  </si>
  <si>
    <t>75阶7星</t>
  </si>
  <si>
    <t>75阶8星</t>
  </si>
  <si>
    <t>75阶9星</t>
  </si>
  <si>
    <t>75阶10星</t>
  </si>
  <si>
    <t>76阶0星</t>
  </si>
  <si>
    <t>76阶1星</t>
  </si>
  <si>
    <t>76阶2星</t>
  </si>
  <si>
    <t>76阶3星</t>
  </si>
  <si>
    <t>76阶4星</t>
  </si>
  <si>
    <t>76阶5星</t>
  </si>
  <si>
    <t>76阶6星</t>
  </si>
  <si>
    <t>76阶7星</t>
  </si>
  <si>
    <t>76阶8星</t>
  </si>
  <si>
    <t>76阶9星</t>
  </si>
  <si>
    <t>76阶10星</t>
  </si>
  <si>
    <t>77阶0星</t>
  </si>
  <si>
    <t>77阶1星</t>
  </si>
  <si>
    <t>77阶2星</t>
  </si>
  <si>
    <t>77阶3星</t>
  </si>
  <si>
    <t>77阶4星</t>
  </si>
  <si>
    <t>77阶5星</t>
  </si>
  <si>
    <t>77阶6星</t>
  </si>
  <si>
    <t>77阶7星</t>
  </si>
  <si>
    <t>77阶8星</t>
  </si>
  <si>
    <t>77阶9星</t>
  </si>
  <si>
    <t>77阶10星</t>
  </si>
  <si>
    <t>78阶0星</t>
  </si>
  <si>
    <t>78阶1星</t>
  </si>
  <si>
    <t>78阶2星</t>
  </si>
  <si>
    <t>78阶3星</t>
  </si>
  <si>
    <t>78阶4星</t>
  </si>
  <si>
    <t>78阶5星</t>
  </si>
  <si>
    <t>78阶6星</t>
  </si>
  <si>
    <t>78阶7星</t>
  </si>
  <si>
    <t>78阶8星</t>
  </si>
  <si>
    <t>78阶9星</t>
  </si>
  <si>
    <t>78阶10星</t>
  </si>
  <si>
    <t>79阶0星</t>
  </si>
  <si>
    <t>79阶1星</t>
  </si>
  <si>
    <t>79阶2星</t>
  </si>
  <si>
    <t>79阶3星</t>
  </si>
  <si>
    <t>79阶4星</t>
  </si>
  <si>
    <t>79阶5星</t>
  </si>
  <si>
    <t>79阶6星</t>
  </si>
  <si>
    <t>79阶7星</t>
  </si>
  <si>
    <t>79阶8星</t>
  </si>
  <si>
    <t>79阶9星</t>
  </si>
  <si>
    <t>79阶10星</t>
  </si>
  <si>
    <t>80阶0星</t>
  </si>
  <si>
    <t>80阶1星</t>
  </si>
  <si>
    <t>80阶2星</t>
  </si>
  <si>
    <t>80阶3星</t>
  </si>
  <si>
    <t>80阶4星</t>
  </si>
  <si>
    <t>80阶5星</t>
  </si>
  <si>
    <t>80阶6星</t>
  </si>
  <si>
    <t>80阶7星</t>
  </si>
  <si>
    <t>80阶8星</t>
  </si>
  <si>
    <t>80阶9星</t>
  </si>
  <si>
    <t>80阶10星</t>
  </si>
  <si>
    <t>81阶0星</t>
  </si>
  <si>
    <t>81阶1星</t>
  </si>
  <si>
    <t>81阶2星</t>
  </si>
  <si>
    <t>81阶3星</t>
  </si>
  <si>
    <t>81阶4星</t>
  </si>
  <si>
    <t>81阶5星</t>
  </si>
  <si>
    <t>81阶6星</t>
  </si>
  <si>
    <t>81阶7星</t>
  </si>
  <si>
    <t>81阶8星</t>
  </si>
  <si>
    <t>81阶9星</t>
  </si>
  <si>
    <t>81阶10星</t>
  </si>
  <si>
    <t>82阶0星</t>
  </si>
  <si>
    <t>82阶1星</t>
  </si>
  <si>
    <t>82阶2星</t>
  </si>
  <si>
    <t>82阶3星</t>
  </si>
  <si>
    <t>82阶4星</t>
  </si>
  <si>
    <t>82阶5星</t>
  </si>
  <si>
    <t>82阶6星</t>
  </si>
  <si>
    <t>82阶7星</t>
  </si>
  <si>
    <t>82阶8星</t>
  </si>
  <si>
    <t>82阶9星</t>
  </si>
  <si>
    <t>82阶10星</t>
  </si>
  <si>
    <t>83阶0星</t>
  </si>
  <si>
    <t>83阶1星</t>
  </si>
  <si>
    <t>83阶2星</t>
  </si>
  <si>
    <t>83阶3星</t>
  </si>
  <si>
    <t>83阶4星</t>
  </si>
  <si>
    <t>83阶5星</t>
  </si>
  <si>
    <t>83阶6星</t>
  </si>
  <si>
    <t>83阶7星</t>
  </si>
  <si>
    <t>83阶8星</t>
  </si>
  <si>
    <t>83阶9星</t>
  </si>
  <si>
    <t>83阶10星</t>
  </si>
  <si>
    <t>84阶0星</t>
  </si>
  <si>
    <t>84阶1星</t>
  </si>
  <si>
    <t>84阶2星</t>
  </si>
  <si>
    <t>84阶3星</t>
  </si>
  <si>
    <t>84阶4星</t>
  </si>
  <si>
    <t>84阶5星</t>
  </si>
  <si>
    <t>84阶6星</t>
  </si>
  <si>
    <t>84阶7星</t>
  </si>
  <si>
    <t>84阶8星</t>
  </si>
  <si>
    <t>84阶9星</t>
  </si>
  <si>
    <t>84阶10星</t>
  </si>
  <si>
    <t>85阶0星</t>
  </si>
  <si>
    <t>85阶1星</t>
  </si>
  <si>
    <t>85阶2星</t>
  </si>
  <si>
    <t>85阶3星</t>
  </si>
  <si>
    <t>85阶4星</t>
  </si>
  <si>
    <t>85阶5星</t>
  </si>
  <si>
    <t>85阶6星</t>
  </si>
  <si>
    <t>85阶7星</t>
  </si>
  <si>
    <t>85阶8星</t>
  </si>
  <si>
    <t>85阶9星</t>
  </si>
  <si>
    <t>85阶10星</t>
  </si>
  <si>
    <t>86阶0星</t>
  </si>
  <si>
    <t>86阶1星</t>
  </si>
  <si>
    <t>86阶2星</t>
  </si>
  <si>
    <t>86阶3星</t>
  </si>
  <si>
    <t>86阶4星</t>
  </si>
  <si>
    <t>86阶5星</t>
  </si>
  <si>
    <t>86阶6星</t>
  </si>
  <si>
    <t>86阶7星</t>
  </si>
  <si>
    <t>86阶8星</t>
  </si>
  <si>
    <t>86阶9星</t>
  </si>
  <si>
    <t>86阶10星</t>
  </si>
  <si>
    <t>87阶0星</t>
  </si>
  <si>
    <t>87阶1星</t>
  </si>
  <si>
    <t>87阶2星</t>
  </si>
  <si>
    <t>87阶3星</t>
  </si>
  <si>
    <t>87阶4星</t>
  </si>
  <si>
    <t>87阶5星</t>
  </si>
  <si>
    <t>87阶6星</t>
  </si>
  <si>
    <t>87阶7星</t>
  </si>
  <si>
    <t>87阶8星</t>
  </si>
  <si>
    <t>87阶9星</t>
  </si>
  <si>
    <t>87阶10星</t>
  </si>
  <si>
    <t>88阶0星</t>
  </si>
  <si>
    <t>88阶1星</t>
  </si>
  <si>
    <t>88阶2星</t>
  </si>
  <si>
    <t>88阶3星</t>
  </si>
  <si>
    <t>88阶4星</t>
  </si>
  <si>
    <t>88阶5星</t>
  </si>
  <si>
    <t>88阶6星</t>
  </si>
  <si>
    <t>88阶7星</t>
  </si>
  <si>
    <t>88阶8星</t>
  </si>
  <si>
    <t>88阶9星</t>
  </si>
  <si>
    <t>88阶10星</t>
  </si>
  <si>
    <t>89阶0星</t>
  </si>
  <si>
    <t>89阶1星</t>
  </si>
  <si>
    <t>89阶2星</t>
  </si>
  <si>
    <t>89阶3星</t>
  </si>
  <si>
    <t>89阶4星</t>
  </si>
  <si>
    <t>89阶5星</t>
  </si>
  <si>
    <t>89阶6星</t>
  </si>
  <si>
    <t>89阶7星</t>
  </si>
  <si>
    <t>89阶8星</t>
  </si>
  <si>
    <t>89阶9星</t>
  </si>
  <si>
    <t>89阶10星</t>
  </si>
  <si>
    <t>90阶0星</t>
  </si>
  <si>
    <t>90阶1星</t>
  </si>
  <si>
    <t>90阶2星</t>
  </si>
  <si>
    <t>90阶3星</t>
  </si>
  <si>
    <t>90阶4星</t>
  </si>
  <si>
    <t>90阶5星</t>
  </si>
  <si>
    <t>90阶6星</t>
  </si>
  <si>
    <t>90阶7星</t>
  </si>
  <si>
    <t>90阶8星</t>
  </si>
  <si>
    <t>90阶9星</t>
  </si>
  <si>
    <t>90阶10星</t>
  </si>
  <si>
    <t>91阶0星</t>
  </si>
  <si>
    <t>91阶1星</t>
  </si>
  <si>
    <t>91阶2星</t>
  </si>
  <si>
    <t>91阶3星</t>
  </si>
  <si>
    <t>91阶4星</t>
  </si>
  <si>
    <t>91阶5星</t>
  </si>
  <si>
    <t>91阶6星</t>
  </si>
  <si>
    <t>91阶7星</t>
  </si>
  <si>
    <t>91阶8星</t>
  </si>
  <si>
    <t>91阶9星</t>
  </si>
  <si>
    <t>91阶10星</t>
  </si>
  <si>
    <t>92阶0星</t>
  </si>
  <si>
    <t>92阶1星</t>
  </si>
  <si>
    <t>92阶2星</t>
  </si>
  <si>
    <t>92阶3星</t>
  </si>
  <si>
    <t>92阶4星</t>
  </si>
  <si>
    <t>92阶5星</t>
  </si>
  <si>
    <t>92阶6星</t>
  </si>
  <si>
    <t>92阶7星</t>
  </si>
  <si>
    <t>92阶8星</t>
  </si>
  <si>
    <t>92阶9星</t>
  </si>
  <si>
    <t>92阶10星</t>
  </si>
  <si>
    <t>93阶0星</t>
  </si>
  <si>
    <t>93阶1星</t>
  </si>
  <si>
    <t>93阶2星</t>
  </si>
  <si>
    <t>93阶3星</t>
  </si>
  <si>
    <t>93阶4星</t>
  </si>
  <si>
    <t>93阶5星</t>
  </si>
  <si>
    <t>93阶6星</t>
  </si>
  <si>
    <t>93阶7星</t>
  </si>
  <si>
    <t>93阶8星</t>
  </si>
  <si>
    <t>93阶9星</t>
  </si>
  <si>
    <t>93阶10星</t>
  </si>
  <si>
    <t>94阶0星</t>
  </si>
  <si>
    <t>94阶1星</t>
  </si>
  <si>
    <t>94阶2星</t>
  </si>
  <si>
    <t>94阶3星</t>
  </si>
  <si>
    <t>94阶4星</t>
  </si>
  <si>
    <t>94阶5星</t>
  </si>
  <si>
    <t>94阶6星</t>
  </si>
  <si>
    <t>94阶7星</t>
  </si>
  <si>
    <t>94阶8星</t>
  </si>
  <si>
    <t>94阶9星</t>
  </si>
  <si>
    <t>94阶10星</t>
  </si>
  <si>
    <t>95阶0星</t>
  </si>
  <si>
    <t>95阶1星</t>
  </si>
  <si>
    <t>95阶2星</t>
  </si>
  <si>
    <t>95阶3星</t>
  </si>
  <si>
    <t>95阶4星</t>
  </si>
  <si>
    <t>95阶5星</t>
  </si>
  <si>
    <t>95阶6星</t>
  </si>
  <si>
    <t>95阶7星</t>
  </si>
  <si>
    <t>95阶8星</t>
  </si>
  <si>
    <t>95阶9星</t>
  </si>
  <si>
    <t>95阶10星</t>
  </si>
  <si>
    <t>96阶0星</t>
  </si>
  <si>
    <t>96阶1星</t>
  </si>
  <si>
    <t>96阶2星</t>
  </si>
  <si>
    <t>96阶3星</t>
  </si>
  <si>
    <t>96阶4星</t>
  </si>
  <si>
    <t>96阶5星</t>
  </si>
  <si>
    <t>96阶6星</t>
  </si>
  <si>
    <t>96阶7星</t>
  </si>
  <si>
    <t>96阶8星</t>
  </si>
  <si>
    <t>96阶9星</t>
  </si>
  <si>
    <t>96阶10星</t>
  </si>
  <si>
    <t>97阶0星</t>
  </si>
  <si>
    <t>97阶1星</t>
  </si>
  <si>
    <t>97阶2星</t>
  </si>
  <si>
    <t>97阶3星</t>
  </si>
  <si>
    <t>97阶4星</t>
  </si>
  <si>
    <t>97阶5星</t>
  </si>
  <si>
    <t>97阶6星</t>
  </si>
  <si>
    <t>97阶7星</t>
  </si>
  <si>
    <t>97阶8星</t>
  </si>
  <si>
    <t>97阶9星</t>
  </si>
  <si>
    <t>97阶10星</t>
  </si>
  <si>
    <t>98阶0星</t>
  </si>
  <si>
    <t>98阶1星</t>
  </si>
  <si>
    <t>98阶2星</t>
  </si>
  <si>
    <t>98阶3星</t>
  </si>
  <si>
    <t>98阶4星</t>
  </si>
  <si>
    <t>98阶5星</t>
  </si>
  <si>
    <t>98阶6星</t>
  </si>
  <si>
    <t>98阶7星</t>
  </si>
  <si>
    <t>98阶8星</t>
  </si>
  <si>
    <t>98阶9星</t>
  </si>
  <si>
    <t>98阶10星</t>
  </si>
  <si>
    <t>99阶0星</t>
  </si>
  <si>
    <t>99阶1星</t>
  </si>
  <si>
    <t>99阶2星</t>
  </si>
  <si>
    <t>99阶3星</t>
  </si>
  <si>
    <t>99阶4星</t>
  </si>
  <si>
    <t>99阶5星</t>
  </si>
  <si>
    <t>99阶6星</t>
  </si>
  <si>
    <t>99阶7星</t>
  </si>
  <si>
    <t>99阶8星</t>
  </si>
  <si>
    <t>99阶9星</t>
  </si>
  <si>
    <t>99阶10星</t>
  </si>
  <si>
    <t>100阶0星</t>
  </si>
  <si>
    <t>100阶1星</t>
  </si>
  <si>
    <t>100阶2星</t>
  </si>
  <si>
    <t>100阶3星</t>
  </si>
  <si>
    <t>100阶4星</t>
  </si>
  <si>
    <t>100阶5星</t>
  </si>
  <si>
    <t>100阶6星</t>
  </si>
  <si>
    <t>100阶7星</t>
  </si>
  <si>
    <t>100阶8星</t>
  </si>
  <si>
    <t>100阶9星</t>
  </si>
  <si>
    <t>100阶10星</t>
  </si>
  <si>
    <t>火焰戒指</t>
    <phoneticPr fontId="3" type="noConversion"/>
  </si>
  <si>
    <t>能力ID</t>
  </si>
  <si>
    <t>解锁阶数</t>
  </si>
  <si>
    <t>能力名字</t>
  </si>
  <si>
    <t>能力描述</t>
  </si>
  <si>
    <t>道具能力ID</t>
  </si>
  <si>
    <t>使用次数</t>
  </si>
  <si>
    <t>等级属性加成</t>
  </si>
  <si>
    <t>技能书ID</t>
    <phoneticPr fontId="3" type="noConversion"/>
  </si>
  <si>
    <t>技能书等级</t>
    <phoneticPr fontId="3" type="noConversion"/>
  </si>
  <si>
    <t>技能书名</t>
    <phoneticPr fontId="3" type="noConversion"/>
  </si>
  <si>
    <t>特戒</t>
    <phoneticPr fontId="3" type="noConversion"/>
  </si>
  <si>
    <t>火焰戒指能力</t>
    <phoneticPr fontId="3" type="noConversion"/>
  </si>
  <si>
    <t>攻击</t>
    <phoneticPr fontId="3" type="noConversion"/>
  </si>
  <si>
    <t>物防</t>
    <phoneticPr fontId="3" type="noConversion"/>
  </si>
  <si>
    <t>法防</t>
    <phoneticPr fontId="3" type="noConversion"/>
  </si>
  <si>
    <t>生命</t>
    <phoneticPr fontId="3" type="noConversion"/>
  </si>
  <si>
    <t>印记</t>
    <phoneticPr fontId="3" type="noConversion"/>
  </si>
  <si>
    <t>印记怪物</t>
    <phoneticPr fontId="3" type="noConversion"/>
  </si>
  <si>
    <t>伤害系数</t>
    <phoneticPr fontId="3" type="noConversion"/>
  </si>
  <si>
    <t>附加伤害</t>
    <phoneticPr fontId="3" type="noConversion"/>
  </si>
  <si>
    <t>印记技能</t>
    <phoneticPr fontId="3" type="noConversion"/>
  </si>
  <si>
    <t>名称</t>
  </si>
  <si>
    <t>名称</t>
    <phoneticPr fontId="3" type="noConversion"/>
  </si>
  <si>
    <t>印记之殇</t>
  </si>
  <si>
    <t>加持之印</t>
  </si>
  <si>
    <t>迅疾之印</t>
  </si>
  <si>
    <t>宿敌之印</t>
  </si>
  <si>
    <t>血食之印</t>
  </si>
  <si>
    <t>荆棘之印</t>
  </si>
  <si>
    <t>爆裂之印</t>
  </si>
  <si>
    <t>等级</t>
    <phoneticPr fontId="3" type="noConversion"/>
  </si>
  <si>
    <t>解锁等级</t>
    <phoneticPr fontId="3" type="noConversion"/>
  </si>
  <si>
    <t>效果描述</t>
  </si>
  <si>
    <t>数值</t>
    <phoneticPr fontId="3" type="noConversion"/>
  </si>
  <si>
    <t>描述</t>
    <phoneticPr fontId="3" type="noConversion"/>
  </si>
  <si>
    <t>麻痹戒指</t>
  </si>
  <si>
    <t>攻击时有几率麻痹目标2秒,使目标无法攻击和移动</t>
    <phoneticPr fontId="3" type="noConversion"/>
  </si>
  <si>
    <t>护身戒指</t>
    <phoneticPr fontId="3" type="noConversion"/>
  </si>
  <si>
    <t>受到伤害时,消耗魔法值来抵扣消耗的血量</t>
    <phoneticPr fontId="3" type="noConversion"/>
  </si>
  <si>
    <t>热血神剑</t>
    <phoneticPr fontId="3" type="noConversion"/>
  </si>
  <si>
    <t>热血神甲</t>
    <phoneticPr fontId="3" type="noConversion"/>
  </si>
  <si>
    <t>转生等级</t>
    <phoneticPr fontId="3" type="noConversion"/>
  </si>
  <si>
    <t>武器</t>
  </si>
  <si>
    <t>衣服</t>
  </si>
  <si>
    <t>灵魂锁链等级</t>
  </si>
  <si>
    <t>灵魂锁链技能描述</t>
  </si>
  <si>
    <t>技能</t>
    <phoneticPr fontId="3" type="noConversion"/>
  </si>
  <si>
    <t>攻击时,10%概率获得增伤效果，每层增加2%伤害,最高5层,CD3秒</t>
    <phoneticPr fontId="3" type="noConversion"/>
  </si>
  <si>
    <t>攻击时,10%概率获得增伤效果，每层增加4%伤害,最高5层,CD3秒</t>
    <phoneticPr fontId="3" type="noConversion"/>
  </si>
  <si>
    <t>攻击时,10%概率获得增伤效果，每层增加6%伤害,最高5层,CD3秒</t>
    <phoneticPr fontId="3" type="noConversion"/>
  </si>
  <si>
    <t>攻击时,10%概率获得增伤效果，每层增加8%伤害,最高5层,CD3秒</t>
    <phoneticPr fontId="3" type="noConversion"/>
  </si>
  <si>
    <t>被攻击时,10%概率获得减伤效果,每层减免2%伤害,最高5层,CD3秒</t>
    <phoneticPr fontId="3" type="noConversion"/>
  </si>
  <si>
    <t>被攻击时,10%概率获得减伤效果,每层减免4%伤害,最高5层,CD3秒</t>
    <phoneticPr fontId="3" type="noConversion"/>
  </si>
  <si>
    <t>被攻击时,10%概率获得减伤效果,每层减免6%伤害,最高5层,CD3秒</t>
    <phoneticPr fontId="3" type="noConversion"/>
  </si>
  <si>
    <t>被攻击时,10%概率获得减伤效果,每层减免8%伤害,最高5层,CD3秒</t>
    <phoneticPr fontId="3" type="noConversion"/>
  </si>
  <si>
    <t>装备名称</t>
  </si>
  <si>
    <t>技能</t>
    <phoneticPr fontId="3" type="noConversion"/>
  </si>
  <si>
    <t>装备基础属性加成</t>
    <phoneticPr fontId="3" type="noConversion"/>
  </si>
  <si>
    <t>齐鸣</t>
    <phoneticPr fontId="3" type="noConversion"/>
  </si>
  <si>
    <t>龙魂星级属性</t>
    <phoneticPr fontId="3" type="noConversion"/>
  </si>
  <si>
    <t>龙魂阶数属性</t>
    <phoneticPr fontId="3" type="noConversion"/>
  </si>
  <si>
    <t>龙魂属性 = 当前龙魂等级属性 + (当前龙魂阶数 - 1)属性</t>
    <phoneticPr fontId="3" type="noConversion"/>
  </si>
  <si>
    <t>破防</t>
    <phoneticPr fontId="3" type="noConversion"/>
  </si>
  <si>
    <t>目标被暴击时,20%几率降低目标20%防御,持续5秒</t>
    <phoneticPr fontId="3" type="noConversion"/>
  </si>
  <si>
    <t>解锁阶</t>
    <phoneticPr fontId="3" type="noConversion"/>
  </si>
  <si>
    <t>绝境</t>
    <phoneticPr fontId="3" type="noConversion"/>
  </si>
  <si>
    <t>当自己生命低于30%时,暴击触发几率额外提高10%,持续5秒</t>
    <phoneticPr fontId="3" type="noConversion"/>
  </si>
  <si>
    <t>压制</t>
    <phoneticPr fontId="3" type="noConversion"/>
  </si>
  <si>
    <t>对目标暴击时,20%几率降低目标10%攻击力,持续5秒</t>
    <phoneticPr fontId="3" type="noConversion"/>
  </si>
  <si>
    <t>暴怒</t>
    <phoneticPr fontId="3" type="noConversion"/>
  </si>
  <si>
    <t>目标生命低于30%时,暴击伤害额外增加20%</t>
    <phoneticPr fontId="3" type="noConversion"/>
  </si>
  <si>
    <t>制服</t>
    <phoneticPr fontId="3" type="noConversion"/>
  </si>
  <si>
    <t>对目标暴击时,有10%几率使目标麻痹2秒</t>
    <phoneticPr fontId="3" type="noConversion"/>
  </si>
  <si>
    <t>嗜血丹</t>
  </si>
  <si>
    <t>嗜血丹</t>
    <phoneticPr fontId="3" type="noConversion"/>
  </si>
  <si>
    <t>破军丹</t>
  </si>
  <si>
    <t>破军丹</t>
    <phoneticPr fontId="3" type="noConversion"/>
  </si>
  <si>
    <t>玉佩基础属性</t>
    <phoneticPr fontId="3" type="noConversion"/>
  </si>
  <si>
    <t>杀戮丹</t>
  </si>
  <si>
    <t>杀戮丹</t>
    <phoneticPr fontId="3" type="noConversion"/>
  </si>
  <si>
    <t>物品名</t>
    <phoneticPr fontId="3" type="noConversion"/>
  </si>
  <si>
    <t>品质</t>
  </si>
  <si>
    <t>星级</t>
  </si>
  <si>
    <t>无影伤害</t>
    <phoneticPr fontId="3" type="noConversion"/>
  </si>
  <si>
    <t>id</t>
  </si>
  <si>
    <t>心法②部位1绿色0星</t>
  </si>
  <si>
    <t>心法②部位1绿色1星</t>
  </si>
  <si>
    <t>心法②部位1绿色2星</t>
  </si>
  <si>
    <t>心法②部位1绿色3星</t>
  </si>
  <si>
    <t>心法②部位1紫色0星</t>
  </si>
  <si>
    <t>心法②部位1紫色1星</t>
  </si>
  <si>
    <t>心法②部位1紫色2星</t>
  </si>
  <si>
    <t>心法②部位1紫色3星</t>
  </si>
  <si>
    <t>心法②部位1紫色4星</t>
  </si>
  <si>
    <t>心法②部位1紫色5星</t>
  </si>
  <si>
    <t>心法②部位1橙色0星</t>
  </si>
  <si>
    <t>心法②部位1橙色1星</t>
  </si>
  <si>
    <t>心法②部位1橙色2星</t>
  </si>
  <si>
    <t>心法②部位1橙色3星</t>
  </si>
  <si>
    <t>心法②部位1橙色4星</t>
  </si>
  <si>
    <t>心法②部位1橙色5星</t>
  </si>
  <si>
    <t>心法②部位1红色0星</t>
  </si>
  <si>
    <t>心法②部位1红色1星</t>
  </si>
  <si>
    <t>心法②部位1红色2星</t>
  </si>
  <si>
    <t>心法②部位1红色3星</t>
  </si>
  <si>
    <t>心法②部位1红色4星</t>
  </si>
  <si>
    <t>心法②部位1红色5星</t>
  </si>
  <si>
    <t>心法②部位2绿色0星</t>
  </si>
  <si>
    <t>心法②部位2绿色1星</t>
  </si>
  <si>
    <t>心法②部位2绿色2星</t>
  </si>
  <si>
    <t>心法②部位2绿色3星</t>
  </si>
  <si>
    <t>心法②部位2紫色0星</t>
  </si>
  <si>
    <t>心法②部位2紫色1星</t>
  </si>
  <si>
    <t>心法②部位2紫色2星</t>
  </si>
  <si>
    <t>心法②部位2紫色3星</t>
  </si>
  <si>
    <t>心法②部位2紫色4星</t>
  </si>
  <si>
    <t>心法②部位2紫色5星</t>
  </si>
  <si>
    <t>心法②部位2橙色0星</t>
  </si>
  <si>
    <t>心法②部位2橙色1星</t>
  </si>
  <si>
    <t>心法②部位2橙色2星</t>
  </si>
  <si>
    <t>心法②部位2橙色3星</t>
  </si>
  <si>
    <t>心法②部位2橙色4星</t>
  </si>
  <si>
    <t>心法②部位2橙色5星</t>
  </si>
  <si>
    <t>心法②部位2红色0星</t>
  </si>
  <si>
    <t>心法②部位2红色1星</t>
  </si>
  <si>
    <t>心法②部位2红色2星</t>
  </si>
  <si>
    <t>心法②部位2红色3星</t>
  </si>
  <si>
    <t>心法②部位2红色4星</t>
  </si>
  <si>
    <t>心法②部位2红色5星</t>
  </si>
  <si>
    <t>心法②部位3绿色0星</t>
  </si>
  <si>
    <t>心法②部位3绿色1星</t>
  </si>
  <si>
    <t>心法②部位3绿色2星</t>
  </si>
  <si>
    <t>心法②部位3绿色3星</t>
  </si>
  <si>
    <t>心法②部位3紫色0星</t>
  </si>
  <si>
    <t>心法②部位3紫色1星</t>
  </si>
  <si>
    <t>心法②部位3紫色2星</t>
  </si>
  <si>
    <t>心法②部位3紫色3星</t>
  </si>
  <si>
    <t>心法②部位3紫色4星</t>
  </si>
  <si>
    <t>心法②部位3紫色5星</t>
  </si>
  <si>
    <t>心法②部位3橙色0星</t>
  </si>
  <si>
    <t>心法②部位3橙色1星</t>
  </si>
  <si>
    <t>心法②部位3橙色2星</t>
  </si>
  <si>
    <t>心法②部位3橙色3星</t>
  </si>
  <si>
    <t>心法②部位3橙色4星</t>
  </si>
  <si>
    <t>心法②部位3橙色5星</t>
  </si>
  <si>
    <t>心法②部位3红色0星</t>
  </si>
  <si>
    <t>心法②部位3红色1星</t>
  </si>
  <si>
    <t>心法②部位3红色2星</t>
  </si>
  <si>
    <t>心法②部位3红色3星</t>
  </si>
  <si>
    <t>心法②部位3红色4星</t>
  </si>
  <si>
    <t>心法②部位3红色5星</t>
  </si>
  <si>
    <t>心法②部位4绿色0星</t>
  </si>
  <si>
    <t>心法②部位4绿色1星</t>
  </si>
  <si>
    <t>心法②部位4绿色2星</t>
  </si>
  <si>
    <t>心法②部位4绿色3星</t>
  </si>
  <si>
    <t>心法②部位4紫色0星</t>
  </si>
  <si>
    <t>心法②部位4紫色1星</t>
  </si>
  <si>
    <t>心法②部位4紫色2星</t>
  </si>
  <si>
    <t>心法②部位4紫色3星</t>
  </si>
  <si>
    <t>心法②部位4紫色4星</t>
  </si>
  <si>
    <t>心法②部位4紫色5星</t>
  </si>
  <si>
    <t>心法②部位4橙色0星</t>
  </si>
  <si>
    <t>心法②部位4橙色1星</t>
  </si>
  <si>
    <t>心法②部位4橙色2星</t>
  </si>
  <si>
    <t>心法②部位4橙色3星</t>
  </si>
  <si>
    <t>心法②部位4橙色4星</t>
  </si>
  <si>
    <t>心法②部位4橙色5星</t>
  </si>
  <si>
    <t>心法②部位4红色0星</t>
  </si>
  <si>
    <t>心法②部位4红色1星</t>
  </si>
  <si>
    <t>心法②部位4红色2星</t>
  </si>
  <si>
    <t>心法②部位4红色3星</t>
  </si>
  <si>
    <t>心法②部位4红色4星</t>
  </si>
  <si>
    <t>心法②部位4红色5星</t>
  </si>
  <si>
    <t>心法②部位5绿色0星</t>
  </si>
  <si>
    <t>心法②部位5绿色1星</t>
  </si>
  <si>
    <t>心法②部位5绿色2星</t>
  </si>
  <si>
    <t>心法②部位5绿色3星</t>
  </si>
  <si>
    <t>心法②部位5紫色0星</t>
  </si>
  <si>
    <t>心法②部位5紫色1星</t>
  </si>
  <si>
    <t>心法②部位5紫色2星</t>
  </si>
  <si>
    <t>心法②部位5紫色3星</t>
  </si>
  <si>
    <t>心法②部位5紫色4星</t>
  </si>
  <si>
    <t>心法②部位5紫色5星</t>
  </si>
  <si>
    <t>心法②部位5橙色0星</t>
  </si>
  <si>
    <t>心法②部位5橙色1星</t>
  </si>
  <si>
    <t>心法②部位5橙色2星</t>
  </si>
  <si>
    <t>心法②部位5橙色3星</t>
  </si>
  <si>
    <t>心法②部位5橙色4星</t>
  </si>
  <si>
    <t>心法②部位5橙色5星</t>
  </si>
  <si>
    <t>心法②部位5红色0星</t>
  </si>
  <si>
    <t>心法②部位5红色1星</t>
  </si>
  <si>
    <t>心法②部位5红色2星</t>
  </si>
  <si>
    <t>心法②部位5红色3星</t>
  </si>
  <si>
    <t>心法②部位5红色4星</t>
  </si>
  <si>
    <t>心法②部位5红色5星</t>
  </si>
  <si>
    <t>心法1部位1绿色0星</t>
  </si>
  <si>
    <t>心法1部位1绿色1星</t>
  </si>
  <si>
    <t>心法1部位1绿色2星</t>
  </si>
  <si>
    <t>心法1部位1绿色3星</t>
  </si>
  <si>
    <t>心法1部位1紫色0星</t>
  </si>
  <si>
    <t>心法1部位1紫色1星</t>
  </si>
  <si>
    <t>心法1部位1紫色2星</t>
  </si>
  <si>
    <t>心法1部位1紫色3星</t>
  </si>
  <si>
    <t>心法1部位1紫色4星</t>
  </si>
  <si>
    <t>心法1部位1紫色5星</t>
  </si>
  <si>
    <t>心法1部位1橙色0星</t>
  </si>
  <si>
    <t>心法1部位1橙色1星</t>
  </si>
  <si>
    <t>心法1部位1橙色2星</t>
  </si>
  <si>
    <t>心法1部位1橙色3星</t>
  </si>
  <si>
    <t>心法1部位1橙色4星</t>
  </si>
  <si>
    <t>心法1部位1橙色5星</t>
  </si>
  <si>
    <t>心法1部位1红色0星</t>
  </si>
  <si>
    <t>心法1部位1红色1星</t>
  </si>
  <si>
    <t>心法1部位1红色2星</t>
  </si>
  <si>
    <t>心法1部位1红色3星</t>
  </si>
  <si>
    <t>心法1部位1红色4星</t>
  </si>
  <si>
    <t>心法1部位1红色5星</t>
  </si>
  <si>
    <t>心法1部位2绿色0星</t>
  </si>
  <si>
    <t>心法1部位2绿色1星</t>
  </si>
  <si>
    <t>心法1部位2绿色2星</t>
  </si>
  <si>
    <t>心法1部位2绿色3星</t>
  </si>
  <si>
    <t>心法1部位2紫色0星</t>
  </si>
  <si>
    <t>心法1部位2紫色1星</t>
  </si>
  <si>
    <t>心法1部位2紫色2星</t>
  </si>
  <si>
    <t>心法1部位2紫色3星</t>
  </si>
  <si>
    <t>心法1部位2紫色4星</t>
  </si>
  <si>
    <t>心法1部位2紫色5星</t>
  </si>
  <si>
    <t>心法1部位2橙色0星</t>
  </si>
  <si>
    <t>心法1部位2橙色1星</t>
  </si>
  <si>
    <t>心法1部位2橙色2星</t>
  </si>
  <si>
    <t>心法1部位2橙色3星</t>
  </si>
  <si>
    <t>心法1部位2橙色4星</t>
  </si>
  <si>
    <t>心法1部位2橙色5星</t>
  </si>
  <si>
    <t>心法1部位2红色0星</t>
  </si>
  <si>
    <t>心法1部位2红色1星</t>
  </si>
  <si>
    <t>心法1部位2红色2星</t>
  </si>
  <si>
    <t>心法1部位2红色3星</t>
  </si>
  <si>
    <t>心法1部位2红色4星</t>
  </si>
  <si>
    <t>心法1部位2红色5星</t>
  </si>
  <si>
    <t>心法1部位3绿色0星</t>
  </si>
  <si>
    <t>心法1部位3绿色1星</t>
  </si>
  <si>
    <t>心法1部位3绿色2星</t>
  </si>
  <si>
    <t>心法1部位3绿色3星</t>
  </si>
  <si>
    <t>心法1部位3紫色0星</t>
  </si>
  <si>
    <t>心法1部位3紫色1星</t>
  </si>
  <si>
    <t>心法1部位3紫色2星</t>
  </si>
  <si>
    <t>心法1部位3紫色3星</t>
  </si>
  <si>
    <t>心法1部位3紫色4星</t>
  </si>
  <si>
    <t>心法1部位3紫色5星</t>
  </si>
  <si>
    <t>心法1部位3橙色0星</t>
  </si>
  <si>
    <t>心法1部位3橙色1星</t>
  </si>
  <si>
    <t>心法1部位3橙色2星</t>
  </si>
  <si>
    <t>心法1部位3橙色3星</t>
  </si>
  <si>
    <t>心法1部位3橙色4星</t>
  </si>
  <si>
    <t>心法1部位3橙色5星</t>
  </si>
  <si>
    <t>心法1部位3红色0星</t>
  </si>
  <si>
    <t>心法1部位3红色1星</t>
  </si>
  <si>
    <t>心法1部位3红色2星</t>
  </si>
  <si>
    <t>心法1部位3红色3星</t>
  </si>
  <si>
    <t>心法1部位3红色4星</t>
  </si>
  <si>
    <t>心法1部位3红色5星</t>
  </si>
  <si>
    <t>心法1部位4绿色0星</t>
  </si>
  <si>
    <t>心法1部位4绿色1星</t>
  </si>
  <si>
    <t>心法1部位4绿色2星</t>
  </si>
  <si>
    <t>心法1部位4绿色3星</t>
  </si>
  <si>
    <t>心法1部位4紫色0星</t>
  </si>
  <si>
    <t>心法1部位4紫色1星</t>
  </si>
  <si>
    <t>心法1部位4紫色2星</t>
  </si>
  <si>
    <t>心法1部位4紫色3星</t>
  </si>
  <si>
    <t>心法1部位4紫色4星</t>
  </si>
  <si>
    <t>心法1部位4紫色5星</t>
  </si>
  <si>
    <t>心法1部位4橙色0星</t>
  </si>
  <si>
    <t>心法1部位4橙色1星</t>
  </si>
  <si>
    <t>心法1部位4橙色2星</t>
  </si>
  <si>
    <t>心法1部位4橙色3星</t>
  </si>
  <si>
    <t>心法1部位4橙色4星</t>
  </si>
  <si>
    <t>心法1部位4橙色5星</t>
  </si>
  <si>
    <t>心法1部位4红色0星</t>
  </si>
  <si>
    <t>心法1部位4红色1星</t>
  </si>
  <si>
    <t>心法1部位4红色2星</t>
  </si>
  <si>
    <t>心法1部位4红色3星</t>
  </si>
  <si>
    <t>心法1部位4红色4星</t>
  </si>
  <si>
    <t>心法1部位4红色5星</t>
  </si>
  <si>
    <t>心法1部位5绿色0星</t>
  </si>
  <si>
    <t>心法1部位5绿色1星</t>
  </si>
  <si>
    <t>心法1部位5绿色2星</t>
  </si>
  <si>
    <t>心法1部位5绿色3星</t>
  </si>
  <si>
    <t>心法1部位5紫色0星</t>
  </si>
  <si>
    <t>心法1部位5紫色1星</t>
  </si>
  <si>
    <t>心法1部位5紫色2星</t>
  </si>
  <si>
    <t>心法1部位5紫色3星</t>
  </si>
  <si>
    <t>心法1部位5紫色4星</t>
  </si>
  <si>
    <t>心法1部位5紫色5星</t>
  </si>
  <si>
    <t>心法1部位5橙色0星</t>
  </si>
  <si>
    <t>心法1部位5橙色1星</t>
  </si>
  <si>
    <t>心法1部位5橙色2星</t>
  </si>
  <si>
    <t>心法1部位5橙色3星</t>
  </si>
  <si>
    <t>心法1部位5橙色4星</t>
  </si>
  <si>
    <t>心法1部位5橙色5星</t>
  </si>
  <si>
    <t>心法1部位5红色0星</t>
  </si>
  <si>
    <t>心法1部位5红色1星</t>
  </si>
  <si>
    <t>心法1部位5红色2星</t>
  </si>
  <si>
    <t>心法1部位5红色3星</t>
  </si>
  <si>
    <t>心法1部位5红色4星</t>
  </si>
  <si>
    <t>心法1部位5红色5星</t>
  </si>
  <si>
    <t>心法③部位1绿色0星</t>
  </si>
  <si>
    <t>心法③部位1绿色1星</t>
  </si>
  <si>
    <t>心法③部位1绿色2星</t>
  </si>
  <si>
    <t>心法③部位1绿色3星</t>
  </si>
  <si>
    <t>心法③部位1紫色0星</t>
  </si>
  <si>
    <t>心法③部位1紫色1星</t>
  </si>
  <si>
    <t>心法③部位1紫色2星</t>
  </si>
  <si>
    <t>心法③部位1紫色3星</t>
  </si>
  <si>
    <t>心法③部位1紫色4星</t>
  </si>
  <si>
    <t>心法③部位1紫色5星</t>
  </si>
  <si>
    <t>心法③部位1橙色0星</t>
  </si>
  <si>
    <t>心法③部位1橙色1星</t>
  </si>
  <si>
    <t>心法③部位1橙色2星</t>
  </si>
  <si>
    <t>心法③部位1橙色3星</t>
  </si>
  <si>
    <t>心法③部位1橙色4星</t>
  </si>
  <si>
    <t>心法③部位1橙色5星</t>
  </si>
  <si>
    <t>心法③部位1红色0星</t>
  </si>
  <si>
    <t>心法③部位1红色1星</t>
  </si>
  <si>
    <t>心法③部位1红色2星</t>
  </si>
  <si>
    <t>心法③部位1红色3星</t>
  </si>
  <si>
    <t>心法③部位1红色4星</t>
  </si>
  <si>
    <t>心法③部位1红色5星</t>
  </si>
  <si>
    <t>心法③部位2绿色0星</t>
  </si>
  <si>
    <t>心法③部位2绿色1星</t>
  </si>
  <si>
    <t>心法③部位2绿色2星</t>
  </si>
  <si>
    <t>心法③部位2绿色3星</t>
  </si>
  <si>
    <t>心法③部位2紫色0星</t>
  </si>
  <si>
    <t>心法③部位2紫色1星</t>
  </si>
  <si>
    <t>心法③部位2紫色2星</t>
  </si>
  <si>
    <t>心法③部位2紫色3星</t>
  </si>
  <si>
    <t>心法③部位2紫色4星</t>
  </si>
  <si>
    <t>心法③部位2紫色5星</t>
  </si>
  <si>
    <t>心法③部位2橙色0星</t>
  </si>
  <si>
    <t>心法③部位2橙色1星</t>
  </si>
  <si>
    <t>心法③部位2橙色2星</t>
  </si>
  <si>
    <t>心法③部位2橙色3星</t>
  </si>
  <si>
    <t>心法③部位2橙色4星</t>
  </si>
  <si>
    <t>心法③部位2橙色5星</t>
  </si>
  <si>
    <t>心法③部位2红色0星</t>
  </si>
  <si>
    <t>心法③部位2红色1星</t>
  </si>
  <si>
    <t>心法③部位2红色2星</t>
  </si>
  <si>
    <t>心法③部位2红色3星</t>
  </si>
  <si>
    <t>心法③部位2红色4星</t>
  </si>
  <si>
    <t>心法③部位2红色5星</t>
  </si>
  <si>
    <t>心法③部位3绿色0星</t>
  </si>
  <si>
    <t>心法③部位3绿色1星</t>
  </si>
  <si>
    <t>心法③部位3绿色2星</t>
  </si>
  <si>
    <t>心法③部位3绿色3星</t>
  </si>
  <si>
    <t>心法③部位3紫色0星</t>
  </si>
  <si>
    <t>心法③部位3紫色1星</t>
  </si>
  <si>
    <t>心法③部位3紫色2星</t>
  </si>
  <si>
    <t>心法③部位3紫色3星</t>
  </si>
  <si>
    <t>心法③部位3紫色4星</t>
  </si>
  <si>
    <t>心法③部位3紫色5星</t>
  </si>
  <si>
    <t>心法③部位3橙色0星</t>
  </si>
  <si>
    <t>心法③部位3橙色1星</t>
  </si>
  <si>
    <t>心法③部位3橙色2星</t>
  </si>
  <si>
    <t>心法③部位3橙色3星</t>
  </si>
  <si>
    <t>心法③部位3橙色4星</t>
  </si>
  <si>
    <t>心法③部位3橙色5星</t>
  </si>
  <si>
    <t>心法③部位3红色0星</t>
  </si>
  <si>
    <t>心法③部位3红色1星</t>
  </si>
  <si>
    <t>心法③部位3红色2星</t>
  </si>
  <si>
    <t>心法③部位3红色3星</t>
  </si>
  <si>
    <t>心法③部位3红色4星</t>
  </si>
  <si>
    <t>心法③部位3红色5星</t>
  </si>
  <si>
    <t>心法③部位4绿色0星</t>
  </si>
  <si>
    <t>心法③部位4绿色1星</t>
  </si>
  <si>
    <t>心法③部位4绿色2星</t>
  </si>
  <si>
    <t>心法③部位4绿色3星</t>
  </si>
  <si>
    <t>心法③部位4紫色0星</t>
  </si>
  <si>
    <t>心法③部位4紫色1星</t>
  </si>
  <si>
    <t>心法③部位4紫色2星</t>
  </si>
  <si>
    <t>心法③部位4紫色3星</t>
  </si>
  <si>
    <t>心法③部位4紫色4星</t>
  </si>
  <si>
    <t>心法③部位4紫色5星</t>
  </si>
  <si>
    <t>心法③部位4橙色0星</t>
  </si>
  <si>
    <t>心法③部位4橙色1星</t>
  </si>
  <si>
    <t>心法③部位4橙色2星</t>
  </si>
  <si>
    <t>心法③部位4橙色3星</t>
  </si>
  <si>
    <t>心法③部位4橙色4星</t>
  </si>
  <si>
    <t>心法③部位4橙色5星</t>
  </si>
  <si>
    <t>心法③部位4红色0星</t>
  </si>
  <si>
    <t>心法③部位4红色1星</t>
  </si>
  <si>
    <t>心法③部位4红色2星</t>
  </si>
  <si>
    <t>心法③部位4红色3星</t>
  </si>
  <si>
    <t>心法③部位4红色4星</t>
  </si>
  <si>
    <t>心法③部位4红色5星</t>
  </si>
  <si>
    <t>心法③部位5绿色0星</t>
  </si>
  <si>
    <t>心法③部位5绿色1星</t>
  </si>
  <si>
    <t>心法③部位5绿色2星</t>
  </si>
  <si>
    <t>心法③部位5绿色3星</t>
  </si>
  <si>
    <t>心法③部位5紫色0星</t>
  </si>
  <si>
    <t>心法③部位5紫色1星</t>
  </si>
  <si>
    <t>心法③部位5紫色2星</t>
  </si>
  <si>
    <t>心法③部位5紫色3星</t>
  </si>
  <si>
    <t>心法③部位5紫色4星</t>
  </si>
  <si>
    <t>心法③部位5紫色5星</t>
  </si>
  <si>
    <t>心法③部位5橙色0星</t>
  </si>
  <si>
    <t>心法③部位5橙色1星</t>
  </si>
  <si>
    <t>心法③部位5橙色2星</t>
  </si>
  <si>
    <t>心法③部位5橙色3星</t>
  </si>
  <si>
    <t>心法③部位5橙色4星</t>
  </si>
  <si>
    <t>心法③部位5橙色5星</t>
  </si>
  <si>
    <t>心法③部位5红色0星</t>
  </si>
  <si>
    <t>心法③部位5红色1星</t>
  </si>
  <si>
    <t>心法③部位5红色2星</t>
  </si>
  <si>
    <t>心法③部位5红色3星</t>
  </si>
  <si>
    <t>心法③部位5红色4星</t>
  </si>
  <si>
    <t>心法③部位5红色5星</t>
  </si>
  <si>
    <t>心法④部位1绿色0星</t>
  </si>
  <si>
    <t>心法④部位1绿色1星</t>
  </si>
  <si>
    <t>心法④部位1绿色2星</t>
  </si>
  <si>
    <t>心法④部位1绿色3星</t>
  </si>
  <si>
    <t>心法④部位1紫色0星</t>
  </si>
  <si>
    <t>心法④部位1紫色1星</t>
  </si>
  <si>
    <t>心法④部位1紫色2星</t>
  </si>
  <si>
    <t>心法④部位1紫色3星</t>
  </si>
  <si>
    <t>心法④部位1紫色4星</t>
  </si>
  <si>
    <t>心法④部位1紫色5星</t>
  </si>
  <si>
    <t>心法④部位1橙色0星</t>
  </si>
  <si>
    <t>心法④部位1橙色1星</t>
  </si>
  <si>
    <t>心法④部位1橙色2星</t>
  </si>
  <si>
    <t>心法④部位1橙色3星</t>
  </si>
  <si>
    <t>心法④部位1橙色4星</t>
  </si>
  <si>
    <t>心法④部位1橙色5星</t>
  </si>
  <si>
    <t>心法④部位1红色0星</t>
  </si>
  <si>
    <t>心法④部位1红色1星</t>
  </si>
  <si>
    <t>心法④部位1红色2星</t>
  </si>
  <si>
    <t>心法④部位1红色3星</t>
  </si>
  <si>
    <t>心法④部位1红色4星</t>
  </si>
  <si>
    <t>心法④部位1红色5星</t>
  </si>
  <si>
    <t>心法④部位2绿色0星</t>
  </si>
  <si>
    <t>心法④部位2绿色1星</t>
  </si>
  <si>
    <t>心法④部位2绿色2星</t>
  </si>
  <si>
    <t>心法④部位2绿色3星</t>
  </si>
  <si>
    <t>心法④部位2紫色0星</t>
  </si>
  <si>
    <t>心法④部位2紫色1星</t>
  </si>
  <si>
    <t>心法④部位2紫色2星</t>
  </si>
  <si>
    <t>心法④部位2紫色3星</t>
  </si>
  <si>
    <t>心法④部位2紫色4星</t>
  </si>
  <si>
    <t>心法④部位2紫色5星</t>
  </si>
  <si>
    <t>心法④部位2橙色0星</t>
  </si>
  <si>
    <t>心法④部位2橙色1星</t>
  </si>
  <si>
    <t>心法④部位2橙色2星</t>
  </si>
  <si>
    <t>心法④部位2橙色3星</t>
  </si>
  <si>
    <t>心法④部位2橙色4星</t>
  </si>
  <si>
    <t>心法④部位2橙色5星</t>
  </si>
  <si>
    <t>心法④部位2红色0星</t>
  </si>
  <si>
    <t>心法④部位2红色1星</t>
  </si>
  <si>
    <t>心法④部位2红色2星</t>
  </si>
  <si>
    <t>心法④部位2红色3星</t>
  </si>
  <si>
    <t>心法④部位2红色4星</t>
  </si>
  <si>
    <t>心法④部位2红色5星</t>
  </si>
  <si>
    <t>心法④部位3绿色0星</t>
  </si>
  <si>
    <t>心法④部位3绿色1星</t>
  </si>
  <si>
    <t>心法④部位3绿色2星</t>
  </si>
  <si>
    <t>心法④部位3绿色3星</t>
  </si>
  <si>
    <t>心法④部位3紫色0星</t>
  </si>
  <si>
    <t>心法④部位3紫色1星</t>
  </si>
  <si>
    <t>心法④部位3紫色2星</t>
  </si>
  <si>
    <t>心法④部位3紫色3星</t>
  </si>
  <si>
    <t>心法④部位3紫色4星</t>
  </si>
  <si>
    <t>心法④部位3紫色5星</t>
  </si>
  <si>
    <t>心法④部位3橙色0星</t>
  </si>
  <si>
    <t>心法④部位3橙色1星</t>
  </si>
  <si>
    <t>心法④部位3橙色2星</t>
  </si>
  <si>
    <t>心法④部位3橙色3星</t>
  </si>
  <si>
    <t>心法④部位3橙色4星</t>
  </si>
  <si>
    <t>心法④部位3橙色5星</t>
  </si>
  <si>
    <t>心法④部位3红色0星</t>
  </si>
  <si>
    <t>心法④部位3红色1星</t>
  </si>
  <si>
    <t>心法④部位3红色2星</t>
  </si>
  <si>
    <t>心法④部位3红色3星</t>
  </si>
  <si>
    <t>心法④部位3红色4星</t>
  </si>
  <si>
    <t>心法④部位3红色5星</t>
  </si>
  <si>
    <t>心法④部位4绿色0星</t>
  </si>
  <si>
    <t>心法④部位4绿色1星</t>
  </si>
  <si>
    <t>心法④部位4绿色2星</t>
  </si>
  <si>
    <t>心法④部位4绿色3星</t>
  </si>
  <si>
    <t>心法④部位4紫色0星</t>
  </si>
  <si>
    <t>心法④部位4紫色1星</t>
  </si>
  <si>
    <t>心法④部位4紫色2星</t>
  </si>
  <si>
    <t>心法④部位4紫色3星</t>
  </si>
  <si>
    <t>心法④部位4紫色4星</t>
  </si>
  <si>
    <t>心法④部位4紫色5星</t>
  </si>
  <si>
    <t>心法④部位4橙色0星</t>
  </si>
  <si>
    <t>心法④部位4橙色1星</t>
  </si>
  <si>
    <t>心法④部位4橙色2星</t>
  </si>
  <si>
    <t>心法④部位4橙色3星</t>
  </si>
  <si>
    <t>心法④部位4橙色4星</t>
  </si>
  <si>
    <t>心法④部位4橙色5星</t>
  </si>
  <si>
    <t>心法④部位4红色0星</t>
  </si>
  <si>
    <t>心法④部位4红色1星</t>
  </si>
  <si>
    <t>心法④部位4红色2星</t>
  </si>
  <si>
    <t>心法④部位4红色3星</t>
  </si>
  <si>
    <t>心法④部位4红色4星</t>
  </si>
  <si>
    <t>心法④部位4红色5星</t>
  </si>
  <si>
    <t>心法④部位5绿色0星</t>
  </si>
  <si>
    <t>心法④部位5绿色1星</t>
  </si>
  <si>
    <t>心法④部位5绿色2星</t>
  </si>
  <si>
    <t>心法④部位5绿色3星</t>
  </si>
  <si>
    <t>心法④部位5紫色0星</t>
  </si>
  <si>
    <t>心法④部位5紫色1星</t>
  </si>
  <si>
    <t>心法④部位5紫色2星</t>
  </si>
  <si>
    <t>心法④部位5紫色3星</t>
  </si>
  <si>
    <t>心法④部位5紫色4星</t>
  </si>
  <si>
    <t>心法④部位5紫色5星</t>
  </si>
  <si>
    <t>心法④部位5橙色0星</t>
  </si>
  <si>
    <t>心法④部位5橙色1星</t>
  </si>
  <si>
    <t>心法④部位5橙色2星</t>
  </si>
  <si>
    <t>心法④部位5橙色3星</t>
  </si>
  <si>
    <t>心法④部位5橙色4星</t>
  </si>
  <si>
    <t>心法④部位5橙色5星</t>
  </si>
  <si>
    <t>心法④部位5红色0星</t>
  </si>
  <si>
    <t>心法④部位5红色1星</t>
  </si>
  <si>
    <t>心法④部位5红色2星</t>
  </si>
  <si>
    <t>心法④部位5红色3星</t>
  </si>
  <si>
    <t>心法④部位5红色4星</t>
  </si>
  <si>
    <t>心法④部位5红色5星</t>
  </si>
  <si>
    <t>心法等级</t>
    <phoneticPr fontId="3" type="noConversion"/>
  </si>
  <si>
    <t>心法升星</t>
    <phoneticPr fontId="3" type="noConversion"/>
  </si>
  <si>
    <t>心法等阶</t>
    <phoneticPr fontId="3" type="noConversion"/>
  </si>
  <si>
    <t>等阶</t>
    <phoneticPr fontId="3" type="noConversion"/>
  </si>
  <si>
    <t>属性 = 当前星级 + 当前等阶</t>
    <phoneticPr fontId="3" type="noConversion"/>
  </si>
  <si>
    <t>心法技能</t>
    <phoneticPr fontId="3" type="noConversion"/>
  </si>
  <si>
    <t>心法ID</t>
  </si>
  <si>
    <t>套装等级</t>
  </si>
  <si>
    <t>技能名字</t>
  </si>
  <si>
    <t>技能描述</t>
  </si>
  <si>
    <t>白1星血瞳1级</t>
  </si>
  <si>
    <t>白1星血瞳2级</t>
  </si>
  <si>
    <t>白1星血瞳3级</t>
  </si>
  <si>
    <t>白1星血瞳4级</t>
  </si>
  <si>
    <t>白1星血瞳5级</t>
  </si>
  <si>
    <t>白1星血瞳6级</t>
  </si>
  <si>
    <t>白1星血瞳7级</t>
  </si>
  <si>
    <t>白1星血瞳8级</t>
  </si>
  <si>
    <t>白1星血瞳9级</t>
  </si>
  <si>
    <t>白1星血瞳10级</t>
  </si>
  <si>
    <t>白1星血瞳11级</t>
  </si>
  <si>
    <t>白1星血瞳12级</t>
  </si>
  <si>
    <t>白1星血瞳13级</t>
  </si>
  <si>
    <t>白1星血瞳14级</t>
  </si>
  <si>
    <t>白1星血瞳15级</t>
  </si>
  <si>
    <t>白1星血瞳16级</t>
  </si>
  <si>
    <t>白1星血瞳17级</t>
  </si>
  <si>
    <t>白1星血瞳18级</t>
  </si>
  <si>
    <t>白1星血瞳19级</t>
  </si>
  <si>
    <t>白1星血瞳20级</t>
  </si>
  <si>
    <t>白1星血瞳21级</t>
  </si>
  <si>
    <t>白1星血瞳22级</t>
  </si>
  <si>
    <t>白1星血瞳23级</t>
  </si>
  <si>
    <t>白1星血瞳24级</t>
  </si>
  <si>
    <t>白1星血瞳25级</t>
  </si>
  <si>
    <t>白1星血瞳26级</t>
  </si>
  <si>
    <t>白1星血瞳27级</t>
  </si>
  <si>
    <t>白1星血瞳28级</t>
  </si>
  <si>
    <t>白1星血瞳29级</t>
  </si>
  <si>
    <t>白1星血瞳30级</t>
  </si>
  <si>
    <t>白1星血瞳31级</t>
  </si>
  <si>
    <t>白1星血瞳32级</t>
  </si>
  <si>
    <t>白1星血瞳33级</t>
  </si>
  <si>
    <t>白1星血瞳34级</t>
  </si>
  <si>
    <t>白1星血瞳35级</t>
  </si>
  <si>
    <t>白1星血瞳36级</t>
  </si>
  <si>
    <t>白1星血瞳37级</t>
  </si>
  <si>
    <t>白1星血瞳38级</t>
  </si>
  <si>
    <t>白1星血瞳39级</t>
  </si>
  <si>
    <t>白1星血瞳40级</t>
  </si>
  <si>
    <t>白1星血瞳41级</t>
  </si>
  <si>
    <t>白1星血瞳42级</t>
  </si>
  <si>
    <t>白1星血瞳43级</t>
  </si>
  <si>
    <t>白1星血瞳44级</t>
  </si>
  <si>
    <t>白1星血瞳45级</t>
  </si>
  <si>
    <t>白1星血瞳46级</t>
  </si>
  <si>
    <t>白1星血瞳47级</t>
  </si>
  <si>
    <t>白1星血瞳48级</t>
  </si>
  <si>
    <t>白1星血瞳49级</t>
  </si>
  <si>
    <t>白1星血瞳50级</t>
  </si>
  <si>
    <t>白1星血瞳51级</t>
  </si>
  <si>
    <t>白1星血瞳52级</t>
  </si>
  <si>
    <t>白1星血瞳53级</t>
  </si>
  <si>
    <t>白1星血瞳54级</t>
  </si>
  <si>
    <t>白1星血瞳55级</t>
  </si>
  <si>
    <t>白1星血瞳56级</t>
  </si>
  <si>
    <t>白1星血瞳57级</t>
  </si>
  <si>
    <t>白1星血瞳58级</t>
  </si>
  <si>
    <t>白1星血瞳59级</t>
  </si>
  <si>
    <t>白1星血瞳60级</t>
  </si>
  <si>
    <t>白1星血瞳61级</t>
  </si>
  <si>
    <t>白1星血瞳62级</t>
  </si>
  <si>
    <t>白1星血瞳63级</t>
  </si>
  <si>
    <t>白1星血瞳64级</t>
  </si>
  <si>
    <t>白1星血瞳65级</t>
  </si>
  <si>
    <t>白1星血瞳66级</t>
  </si>
  <si>
    <t>白1星血瞳67级</t>
  </si>
  <si>
    <t>白1星血瞳68级</t>
  </si>
  <si>
    <t>白1星血瞳69级</t>
  </si>
  <si>
    <t>白1星血瞳70级</t>
  </si>
  <si>
    <t>白1星血瞳71级</t>
  </si>
  <si>
    <t>白1星血瞳72级</t>
  </si>
  <si>
    <t>白1星血瞳73级</t>
  </si>
  <si>
    <t>白1星血瞳74级</t>
  </si>
  <si>
    <t>白1星血瞳75级</t>
  </si>
  <si>
    <t>白1星血瞳76级</t>
  </si>
  <si>
    <t>白1星血瞳77级</t>
  </si>
  <si>
    <t>白1星血瞳78级</t>
  </si>
  <si>
    <t>白1星血瞳79级</t>
  </si>
  <si>
    <t>白1星血瞳80级</t>
  </si>
  <si>
    <t>白1星血瞳81级</t>
  </si>
  <si>
    <t>白1星血瞳82级</t>
  </si>
  <si>
    <t>白1星血瞳83级</t>
  </si>
  <si>
    <t>白1星血瞳84级</t>
  </si>
  <si>
    <t>白1星血瞳85级</t>
  </si>
  <si>
    <t>白1星血瞳86级</t>
  </si>
  <si>
    <t>白1星血瞳87级</t>
  </si>
  <si>
    <t>白1星血瞳88级</t>
  </si>
  <si>
    <t>白1星血瞳89级</t>
  </si>
  <si>
    <t>白1星血瞳90级</t>
  </si>
  <si>
    <t>白1星血瞳91级</t>
  </si>
  <si>
    <t>白1星血瞳92级</t>
  </si>
  <si>
    <t>白1星血瞳93级</t>
  </si>
  <si>
    <t>白1星血瞳94级</t>
  </si>
  <si>
    <t>白1星血瞳95级</t>
  </si>
  <si>
    <t>白1星血瞳96级</t>
  </si>
  <si>
    <t>白1星血瞳97级</t>
  </si>
  <si>
    <t>白1星血瞳98级</t>
  </si>
  <si>
    <t>白1星血瞳99级</t>
  </si>
  <si>
    <t>白1星血瞳100级</t>
  </si>
  <si>
    <t>白2星血瞳1级</t>
  </si>
  <si>
    <t>白2星血瞳2级</t>
  </si>
  <si>
    <t>白2星血瞳3级</t>
  </si>
  <si>
    <t>白2星血瞳4级</t>
  </si>
  <si>
    <t>白2星血瞳5级</t>
  </si>
  <si>
    <t>白2星血瞳6级</t>
  </si>
  <si>
    <t>白2星血瞳7级</t>
  </si>
  <si>
    <t>白2星血瞳8级</t>
  </si>
  <si>
    <t>白2星血瞳9级</t>
  </si>
  <si>
    <t>白2星血瞳10级</t>
  </si>
  <si>
    <t>白2星血瞳11级</t>
  </si>
  <si>
    <t>白2星血瞳12级</t>
  </si>
  <si>
    <t>白2星血瞳13级</t>
  </si>
  <si>
    <t>白2星血瞳14级</t>
  </si>
  <si>
    <t>白2星血瞳15级</t>
  </si>
  <si>
    <t>白2星血瞳16级</t>
  </si>
  <si>
    <t>白2星血瞳17级</t>
  </si>
  <si>
    <t>白2星血瞳18级</t>
  </si>
  <si>
    <t>白2星血瞳19级</t>
  </si>
  <si>
    <t>白2星血瞳20级</t>
  </si>
  <si>
    <t>白2星血瞳21级</t>
  </si>
  <si>
    <t>白2星血瞳22级</t>
  </si>
  <si>
    <t>白2星血瞳23级</t>
  </si>
  <si>
    <t>白2星血瞳24级</t>
  </si>
  <si>
    <t>白2星血瞳25级</t>
  </si>
  <si>
    <t>白2星血瞳26级</t>
  </si>
  <si>
    <t>白2星血瞳27级</t>
  </si>
  <si>
    <t>白2星血瞳28级</t>
  </si>
  <si>
    <t>白2星血瞳29级</t>
  </si>
  <si>
    <t>白2星血瞳30级</t>
  </si>
  <si>
    <t>白2星血瞳31级</t>
  </si>
  <si>
    <t>白2星血瞳32级</t>
  </si>
  <si>
    <t>白2星血瞳33级</t>
  </si>
  <si>
    <t>白2星血瞳34级</t>
  </si>
  <si>
    <t>白2星血瞳35级</t>
  </si>
  <si>
    <t>白2星血瞳36级</t>
  </si>
  <si>
    <t>白2星血瞳37级</t>
  </si>
  <si>
    <t>白2星血瞳38级</t>
  </si>
  <si>
    <t>白2星血瞳39级</t>
  </si>
  <si>
    <t>白2星血瞳40级</t>
  </si>
  <si>
    <t>白2星血瞳41级</t>
  </si>
  <si>
    <t>白2星血瞳42级</t>
  </si>
  <si>
    <t>白2星血瞳43级</t>
  </si>
  <si>
    <t>白2星血瞳44级</t>
  </si>
  <si>
    <t>白2星血瞳45级</t>
  </si>
  <si>
    <t>白2星血瞳46级</t>
  </si>
  <si>
    <t>白2星血瞳47级</t>
  </si>
  <si>
    <t>白2星血瞳48级</t>
  </si>
  <si>
    <t>白2星血瞳49级</t>
  </si>
  <si>
    <t>白2星血瞳50级</t>
  </si>
  <si>
    <t>白2星血瞳51级</t>
  </si>
  <si>
    <t>白2星血瞳52级</t>
  </si>
  <si>
    <t>白2星血瞳53级</t>
  </si>
  <si>
    <t>白2星血瞳54级</t>
  </si>
  <si>
    <t>白2星血瞳55级</t>
  </si>
  <si>
    <t>白2星血瞳56级</t>
  </si>
  <si>
    <t>白2星血瞳57级</t>
  </si>
  <si>
    <t>白2星血瞳58级</t>
  </si>
  <si>
    <t>白2星血瞳59级</t>
  </si>
  <si>
    <t>白2星血瞳60级</t>
  </si>
  <si>
    <t>白2星血瞳61级</t>
  </si>
  <si>
    <t>白2星血瞳62级</t>
  </si>
  <si>
    <t>白2星血瞳63级</t>
  </si>
  <si>
    <t>白2星血瞳64级</t>
  </si>
  <si>
    <t>白2星血瞳65级</t>
  </si>
  <si>
    <t>白2星血瞳66级</t>
  </si>
  <si>
    <t>白2星血瞳67级</t>
  </si>
  <si>
    <t>白2星血瞳68级</t>
  </si>
  <si>
    <t>白2星血瞳69级</t>
  </si>
  <si>
    <t>白2星血瞳70级</t>
  </si>
  <si>
    <t>白2星血瞳71级</t>
  </si>
  <si>
    <t>白2星血瞳72级</t>
  </si>
  <si>
    <t>白2星血瞳73级</t>
  </si>
  <si>
    <t>白2星血瞳74级</t>
  </si>
  <si>
    <t>白2星血瞳75级</t>
  </si>
  <si>
    <t>白2星血瞳76级</t>
  </si>
  <si>
    <t>白2星血瞳77级</t>
  </si>
  <si>
    <t>白2星血瞳78级</t>
  </si>
  <si>
    <t>白2星血瞳79级</t>
  </si>
  <si>
    <t>白2星血瞳80级</t>
  </si>
  <si>
    <t>白2星血瞳81级</t>
  </si>
  <si>
    <t>白2星血瞳82级</t>
  </si>
  <si>
    <t>白2星血瞳83级</t>
  </si>
  <si>
    <t>白2星血瞳84级</t>
  </si>
  <si>
    <t>白2星血瞳85级</t>
  </si>
  <si>
    <t>白2星血瞳86级</t>
  </si>
  <si>
    <t>白2星血瞳87级</t>
  </si>
  <si>
    <t>白2星血瞳88级</t>
  </si>
  <si>
    <t>白2星血瞳89级</t>
  </si>
  <si>
    <t>白2星血瞳90级</t>
  </si>
  <si>
    <t>白2星血瞳91级</t>
  </si>
  <si>
    <t>白2星血瞳92级</t>
  </si>
  <si>
    <t>白2星血瞳93级</t>
  </si>
  <si>
    <t>白2星血瞳94级</t>
  </si>
  <si>
    <t>白2星血瞳95级</t>
  </si>
  <si>
    <t>白2星血瞳96级</t>
  </si>
  <si>
    <t>白2星血瞳97级</t>
  </si>
  <si>
    <t>白2星血瞳98级</t>
  </si>
  <si>
    <t>白2星血瞳99级</t>
  </si>
  <si>
    <t>白2星血瞳100级</t>
  </si>
  <si>
    <t>紫1星血瞳1级</t>
  </si>
  <si>
    <t>紫1星血瞳2级</t>
  </si>
  <si>
    <t>紫1星血瞳3级</t>
  </si>
  <si>
    <t>紫1星血瞳4级</t>
  </si>
  <si>
    <t>紫1星血瞳5级</t>
  </si>
  <si>
    <t>紫1星血瞳6级</t>
  </si>
  <si>
    <t>紫1星血瞳7级</t>
  </si>
  <si>
    <t>紫1星血瞳8级</t>
  </si>
  <si>
    <t>紫1星血瞳9级</t>
  </si>
  <si>
    <t>紫1星血瞳10级</t>
  </si>
  <si>
    <t>紫1星血瞳11级</t>
  </si>
  <si>
    <t>紫1星血瞳12级</t>
  </si>
  <si>
    <t>紫1星血瞳13级</t>
  </si>
  <si>
    <t>紫1星血瞳14级</t>
  </si>
  <si>
    <t>紫1星血瞳15级</t>
  </si>
  <si>
    <t>紫1星血瞳16级</t>
  </si>
  <si>
    <t>紫1星血瞳17级</t>
  </si>
  <si>
    <t>紫1星血瞳18级</t>
  </si>
  <si>
    <t>紫1星血瞳19级</t>
  </si>
  <si>
    <t>紫1星血瞳20级</t>
  </si>
  <si>
    <t>紫1星血瞳21级</t>
  </si>
  <si>
    <t>紫1星血瞳22级</t>
  </si>
  <si>
    <t>紫1星血瞳23级</t>
  </si>
  <si>
    <t>紫1星血瞳24级</t>
  </si>
  <si>
    <t>紫1星血瞳25级</t>
  </si>
  <si>
    <t>紫1星血瞳26级</t>
  </si>
  <si>
    <t>紫1星血瞳27级</t>
  </si>
  <si>
    <t>紫1星血瞳28级</t>
  </si>
  <si>
    <t>紫1星血瞳29级</t>
  </si>
  <si>
    <t>紫1星血瞳30级</t>
  </si>
  <si>
    <t>紫1星血瞳31级</t>
  </si>
  <si>
    <t>紫1星血瞳32级</t>
  </si>
  <si>
    <t>紫1星血瞳33级</t>
  </si>
  <si>
    <t>紫1星血瞳34级</t>
  </si>
  <si>
    <t>紫1星血瞳35级</t>
  </si>
  <si>
    <t>紫1星血瞳36级</t>
  </si>
  <si>
    <t>紫1星血瞳37级</t>
  </si>
  <si>
    <t>紫1星血瞳38级</t>
  </si>
  <si>
    <t>紫1星血瞳39级</t>
  </si>
  <si>
    <t>紫1星血瞳40级</t>
  </si>
  <si>
    <t>紫1星血瞳41级</t>
  </si>
  <si>
    <t>紫1星血瞳42级</t>
  </si>
  <si>
    <t>紫1星血瞳43级</t>
  </si>
  <si>
    <t>紫1星血瞳44级</t>
  </si>
  <si>
    <t>紫1星血瞳45级</t>
  </si>
  <si>
    <t>紫1星血瞳46级</t>
  </si>
  <si>
    <t>紫1星血瞳47级</t>
  </si>
  <si>
    <t>紫1星血瞳48级</t>
  </si>
  <si>
    <t>紫1星血瞳49级</t>
  </si>
  <si>
    <t>紫1星血瞳50级</t>
  </si>
  <si>
    <t>紫1星血瞳51级</t>
  </si>
  <si>
    <t>紫1星血瞳52级</t>
  </si>
  <si>
    <t>紫1星血瞳53级</t>
  </si>
  <si>
    <t>紫1星血瞳54级</t>
  </si>
  <si>
    <t>紫1星血瞳55级</t>
  </si>
  <si>
    <t>紫1星血瞳56级</t>
  </si>
  <si>
    <t>紫1星血瞳57级</t>
  </si>
  <si>
    <t>紫1星血瞳58级</t>
  </si>
  <si>
    <t>紫1星血瞳59级</t>
  </si>
  <si>
    <t>紫1星血瞳60级</t>
  </si>
  <si>
    <t>紫1星血瞳61级</t>
  </si>
  <si>
    <t>紫1星血瞳62级</t>
  </si>
  <si>
    <t>紫1星血瞳63级</t>
  </si>
  <si>
    <t>紫1星血瞳64级</t>
  </si>
  <si>
    <t>紫1星血瞳65级</t>
  </si>
  <si>
    <t>紫1星血瞳66级</t>
  </si>
  <si>
    <t>紫1星血瞳67级</t>
  </si>
  <si>
    <t>紫1星血瞳68级</t>
  </si>
  <si>
    <t>紫1星血瞳69级</t>
  </si>
  <si>
    <t>紫1星血瞳70级</t>
  </si>
  <si>
    <t>紫1星血瞳71级</t>
  </si>
  <si>
    <t>紫1星血瞳72级</t>
  </si>
  <si>
    <t>紫1星血瞳73级</t>
  </si>
  <si>
    <t>紫1星血瞳74级</t>
  </si>
  <si>
    <t>紫1星血瞳75级</t>
  </si>
  <si>
    <t>紫1星血瞳76级</t>
  </si>
  <si>
    <t>紫1星血瞳77级</t>
  </si>
  <si>
    <t>紫1星血瞳78级</t>
  </si>
  <si>
    <t>紫1星血瞳79级</t>
  </si>
  <si>
    <t>紫1星血瞳80级</t>
  </si>
  <si>
    <t>紫1星血瞳81级</t>
  </si>
  <si>
    <t>紫1星血瞳82级</t>
  </si>
  <si>
    <t>紫1星血瞳83级</t>
  </si>
  <si>
    <t>紫1星血瞳84级</t>
  </si>
  <si>
    <t>紫1星血瞳85级</t>
  </si>
  <si>
    <t>紫1星血瞳86级</t>
  </si>
  <si>
    <t>紫1星血瞳87级</t>
  </si>
  <si>
    <t>紫1星血瞳88级</t>
  </si>
  <si>
    <t>紫1星血瞳89级</t>
  </si>
  <si>
    <t>紫1星血瞳90级</t>
  </si>
  <si>
    <t>紫1星血瞳91级</t>
  </si>
  <si>
    <t>紫1星血瞳92级</t>
  </si>
  <si>
    <t>紫1星血瞳93级</t>
  </si>
  <si>
    <t>紫1星血瞳94级</t>
  </si>
  <si>
    <t>紫1星血瞳95级</t>
  </si>
  <si>
    <t>紫1星血瞳96级</t>
  </si>
  <si>
    <t>紫1星血瞳97级</t>
  </si>
  <si>
    <t>紫1星血瞳98级</t>
  </si>
  <si>
    <t>紫1星血瞳99级</t>
  </si>
  <si>
    <t>紫1星血瞳100级</t>
  </si>
  <si>
    <t>紫2星血瞳1级</t>
  </si>
  <si>
    <t>紫2星血瞳2级</t>
  </si>
  <si>
    <t>紫2星血瞳3级</t>
  </si>
  <si>
    <t>紫2星血瞳4级</t>
  </si>
  <si>
    <t>紫2星血瞳5级</t>
  </si>
  <si>
    <t>紫2星血瞳6级</t>
  </si>
  <si>
    <t>紫2星血瞳7级</t>
  </si>
  <si>
    <t>紫2星血瞳8级</t>
  </si>
  <si>
    <t>紫2星血瞳9级</t>
  </si>
  <si>
    <t>紫2星血瞳10级</t>
  </si>
  <si>
    <t>紫2星血瞳11级</t>
  </si>
  <si>
    <t>紫2星血瞳12级</t>
  </si>
  <si>
    <t>紫2星血瞳13级</t>
  </si>
  <si>
    <t>紫2星血瞳14级</t>
  </si>
  <si>
    <t>紫2星血瞳15级</t>
  </si>
  <si>
    <t>紫2星血瞳16级</t>
  </si>
  <si>
    <t>紫2星血瞳17级</t>
  </si>
  <si>
    <t>紫2星血瞳18级</t>
  </si>
  <si>
    <t>紫2星血瞳19级</t>
  </si>
  <si>
    <t>紫2星血瞳20级</t>
  </si>
  <si>
    <t>紫2星血瞳21级</t>
  </si>
  <si>
    <t>紫2星血瞳22级</t>
  </si>
  <si>
    <t>紫2星血瞳23级</t>
  </si>
  <si>
    <t>紫2星血瞳24级</t>
  </si>
  <si>
    <t>紫2星血瞳25级</t>
  </si>
  <si>
    <t>紫2星血瞳26级</t>
  </si>
  <si>
    <t>紫2星血瞳27级</t>
  </si>
  <si>
    <t>紫2星血瞳28级</t>
  </si>
  <si>
    <t>紫2星血瞳29级</t>
  </si>
  <si>
    <t>紫2星血瞳30级</t>
  </si>
  <si>
    <t>紫2星血瞳31级</t>
  </si>
  <si>
    <t>紫2星血瞳32级</t>
  </si>
  <si>
    <t>紫2星血瞳33级</t>
  </si>
  <si>
    <t>紫2星血瞳34级</t>
  </si>
  <si>
    <t>紫2星血瞳35级</t>
  </si>
  <si>
    <t>紫2星血瞳36级</t>
  </si>
  <si>
    <t>紫2星血瞳37级</t>
  </si>
  <si>
    <t>紫2星血瞳38级</t>
  </si>
  <si>
    <t>紫2星血瞳39级</t>
  </si>
  <si>
    <t>紫2星血瞳40级</t>
  </si>
  <si>
    <t>紫2星血瞳41级</t>
  </si>
  <si>
    <t>紫2星血瞳42级</t>
  </si>
  <si>
    <t>紫2星血瞳43级</t>
  </si>
  <si>
    <t>紫2星血瞳44级</t>
  </si>
  <si>
    <t>紫2星血瞳45级</t>
  </si>
  <si>
    <t>紫2星血瞳46级</t>
  </si>
  <si>
    <t>紫2星血瞳47级</t>
  </si>
  <si>
    <t>紫2星血瞳48级</t>
  </si>
  <si>
    <t>紫2星血瞳49级</t>
  </si>
  <si>
    <t>紫2星血瞳50级</t>
  </si>
  <si>
    <t>紫2星血瞳51级</t>
  </si>
  <si>
    <t>紫2星血瞳52级</t>
  </si>
  <si>
    <t>紫2星血瞳53级</t>
  </si>
  <si>
    <t>紫2星血瞳54级</t>
  </si>
  <si>
    <t>紫2星血瞳55级</t>
  </si>
  <si>
    <t>紫2星血瞳56级</t>
  </si>
  <si>
    <t>紫2星血瞳57级</t>
  </si>
  <si>
    <t>紫2星血瞳58级</t>
  </si>
  <si>
    <t>紫2星血瞳59级</t>
  </si>
  <si>
    <t>紫2星血瞳60级</t>
  </si>
  <si>
    <t>紫2星血瞳61级</t>
  </si>
  <si>
    <t>紫2星血瞳62级</t>
  </si>
  <si>
    <t>紫2星血瞳63级</t>
  </si>
  <si>
    <t>紫2星血瞳64级</t>
  </si>
  <si>
    <t>紫2星血瞳65级</t>
  </si>
  <si>
    <t>紫2星血瞳66级</t>
  </si>
  <si>
    <t>紫2星血瞳67级</t>
  </si>
  <si>
    <t>紫2星血瞳68级</t>
  </si>
  <si>
    <t>紫2星血瞳69级</t>
  </si>
  <si>
    <t>紫2星血瞳70级</t>
  </si>
  <si>
    <t>紫2星血瞳71级</t>
  </si>
  <si>
    <t>紫2星血瞳72级</t>
  </si>
  <si>
    <t>紫2星血瞳73级</t>
  </si>
  <si>
    <t>紫2星血瞳74级</t>
  </si>
  <si>
    <t>紫2星血瞳75级</t>
  </si>
  <si>
    <t>紫2星血瞳76级</t>
  </si>
  <si>
    <t>紫2星血瞳77级</t>
  </si>
  <si>
    <t>紫2星血瞳78级</t>
  </si>
  <si>
    <t>紫2星血瞳79级</t>
  </si>
  <si>
    <t>紫2星血瞳80级</t>
  </si>
  <si>
    <t>紫2星血瞳81级</t>
  </si>
  <si>
    <t>紫2星血瞳82级</t>
  </si>
  <si>
    <t>紫2星血瞳83级</t>
  </si>
  <si>
    <t>紫2星血瞳84级</t>
  </si>
  <si>
    <t>紫2星血瞳85级</t>
  </si>
  <si>
    <t>紫2星血瞳86级</t>
  </si>
  <si>
    <t>紫2星血瞳87级</t>
  </si>
  <si>
    <t>紫2星血瞳88级</t>
  </si>
  <si>
    <t>紫2星血瞳89级</t>
  </si>
  <si>
    <t>紫2星血瞳90级</t>
  </si>
  <si>
    <t>紫2星血瞳91级</t>
  </si>
  <si>
    <t>紫2星血瞳92级</t>
  </si>
  <si>
    <t>紫2星血瞳93级</t>
  </si>
  <si>
    <t>紫2星血瞳94级</t>
  </si>
  <si>
    <t>紫2星血瞳95级</t>
  </si>
  <si>
    <t>紫2星血瞳96级</t>
  </si>
  <si>
    <t>紫2星血瞳97级</t>
  </si>
  <si>
    <t>紫2星血瞳98级</t>
  </si>
  <si>
    <t>紫2星血瞳99级</t>
  </si>
  <si>
    <t>紫2星血瞳100级</t>
  </si>
  <si>
    <t>紫3星血瞳1级</t>
  </si>
  <si>
    <t>紫3星血瞳2级</t>
  </si>
  <si>
    <t>紫3星血瞳3级</t>
  </si>
  <si>
    <t>紫3星血瞳4级</t>
  </si>
  <si>
    <t>紫3星血瞳5级</t>
  </si>
  <si>
    <t>紫3星血瞳6级</t>
  </si>
  <si>
    <t>紫3星血瞳7级</t>
  </si>
  <si>
    <t>紫3星血瞳8级</t>
  </si>
  <si>
    <t>紫3星血瞳9级</t>
  </si>
  <si>
    <t>紫3星血瞳10级</t>
  </si>
  <si>
    <t>紫3星血瞳11级</t>
  </si>
  <si>
    <t>紫3星血瞳12级</t>
  </si>
  <si>
    <t>紫3星血瞳13级</t>
  </si>
  <si>
    <t>紫3星血瞳14级</t>
  </si>
  <si>
    <t>紫3星血瞳15级</t>
  </si>
  <si>
    <t>紫3星血瞳16级</t>
  </si>
  <si>
    <t>紫3星血瞳17级</t>
  </si>
  <si>
    <t>紫3星血瞳18级</t>
  </si>
  <si>
    <t>紫3星血瞳19级</t>
  </si>
  <si>
    <t>紫3星血瞳20级</t>
  </si>
  <si>
    <t>紫3星血瞳21级</t>
  </si>
  <si>
    <t>紫3星血瞳22级</t>
  </si>
  <si>
    <t>紫3星血瞳23级</t>
  </si>
  <si>
    <t>紫3星血瞳24级</t>
  </si>
  <si>
    <t>紫3星血瞳25级</t>
  </si>
  <si>
    <t>紫3星血瞳26级</t>
  </si>
  <si>
    <t>紫3星血瞳27级</t>
  </si>
  <si>
    <t>紫3星血瞳28级</t>
  </si>
  <si>
    <t>紫3星血瞳29级</t>
  </si>
  <si>
    <t>紫3星血瞳30级</t>
  </si>
  <si>
    <t>紫3星血瞳31级</t>
  </si>
  <si>
    <t>紫3星血瞳32级</t>
  </si>
  <si>
    <t>紫3星血瞳33级</t>
  </si>
  <si>
    <t>紫3星血瞳34级</t>
  </si>
  <si>
    <t>紫3星血瞳35级</t>
  </si>
  <si>
    <t>紫3星血瞳36级</t>
  </si>
  <si>
    <t>紫3星血瞳37级</t>
  </si>
  <si>
    <t>紫3星血瞳38级</t>
  </si>
  <si>
    <t>紫3星血瞳39级</t>
  </si>
  <si>
    <t>紫3星血瞳40级</t>
  </si>
  <si>
    <t>紫3星血瞳41级</t>
  </si>
  <si>
    <t>紫3星血瞳42级</t>
  </si>
  <si>
    <t>紫3星血瞳43级</t>
  </si>
  <si>
    <t>紫3星血瞳44级</t>
  </si>
  <si>
    <t>紫3星血瞳45级</t>
  </si>
  <si>
    <t>紫3星血瞳46级</t>
  </si>
  <si>
    <t>紫3星血瞳47级</t>
  </si>
  <si>
    <t>紫3星血瞳48级</t>
  </si>
  <si>
    <t>紫3星血瞳49级</t>
  </si>
  <si>
    <t>紫3星血瞳50级</t>
  </si>
  <si>
    <t>紫3星血瞳51级</t>
  </si>
  <si>
    <t>紫3星血瞳52级</t>
  </si>
  <si>
    <t>紫3星血瞳53级</t>
  </si>
  <si>
    <t>紫3星血瞳54级</t>
  </si>
  <si>
    <t>紫3星血瞳55级</t>
  </si>
  <si>
    <t>紫3星血瞳56级</t>
  </si>
  <si>
    <t>紫3星血瞳57级</t>
  </si>
  <si>
    <t>紫3星血瞳58级</t>
  </si>
  <si>
    <t>紫3星血瞳59级</t>
  </si>
  <si>
    <t>紫3星血瞳60级</t>
  </si>
  <si>
    <t>紫3星血瞳61级</t>
  </si>
  <si>
    <t>紫3星血瞳62级</t>
  </si>
  <si>
    <t>紫3星血瞳63级</t>
  </si>
  <si>
    <t>紫3星血瞳64级</t>
  </si>
  <si>
    <t>紫3星血瞳65级</t>
  </si>
  <si>
    <t>紫3星血瞳66级</t>
  </si>
  <si>
    <t>紫3星血瞳67级</t>
  </si>
  <si>
    <t>紫3星血瞳68级</t>
  </si>
  <si>
    <t>紫3星血瞳69级</t>
  </si>
  <si>
    <t>紫3星血瞳70级</t>
  </si>
  <si>
    <t>紫3星血瞳71级</t>
  </si>
  <si>
    <t>紫3星血瞳72级</t>
  </si>
  <si>
    <t>紫3星血瞳73级</t>
  </si>
  <si>
    <t>紫3星血瞳74级</t>
  </si>
  <si>
    <t>紫3星血瞳75级</t>
  </si>
  <si>
    <t>紫3星血瞳76级</t>
  </si>
  <si>
    <t>紫3星血瞳77级</t>
  </si>
  <si>
    <t>紫3星血瞳78级</t>
  </si>
  <si>
    <t>紫3星血瞳79级</t>
  </si>
  <si>
    <t>紫3星血瞳80级</t>
  </si>
  <si>
    <t>紫3星血瞳81级</t>
  </si>
  <si>
    <t>紫3星血瞳82级</t>
  </si>
  <si>
    <t>紫3星血瞳83级</t>
  </si>
  <si>
    <t>紫3星血瞳84级</t>
  </si>
  <si>
    <t>紫3星血瞳85级</t>
  </si>
  <si>
    <t>紫3星血瞳86级</t>
  </si>
  <si>
    <t>紫3星血瞳87级</t>
  </si>
  <si>
    <t>紫3星血瞳88级</t>
  </si>
  <si>
    <t>紫3星血瞳89级</t>
  </si>
  <si>
    <t>紫3星血瞳90级</t>
  </si>
  <si>
    <t>紫3星血瞳91级</t>
  </si>
  <si>
    <t>紫3星血瞳92级</t>
  </si>
  <si>
    <t>紫3星血瞳93级</t>
  </si>
  <si>
    <t>紫3星血瞳94级</t>
  </si>
  <si>
    <t>紫3星血瞳95级</t>
  </si>
  <si>
    <t>紫3星血瞳96级</t>
  </si>
  <si>
    <t>紫3星血瞳97级</t>
  </si>
  <si>
    <t>紫3星血瞳98级</t>
  </si>
  <si>
    <t>紫3星血瞳99级</t>
  </si>
  <si>
    <t>紫3星血瞳100级</t>
  </si>
  <si>
    <t>橙1星血瞳1级</t>
  </si>
  <si>
    <t>橙1星血瞳2级</t>
  </si>
  <si>
    <t>橙1星血瞳3级</t>
  </si>
  <si>
    <t>橙1星血瞳4级</t>
  </si>
  <si>
    <t>橙1星血瞳5级</t>
  </si>
  <si>
    <t>橙1星血瞳6级</t>
  </si>
  <si>
    <t>橙1星血瞳7级</t>
  </si>
  <si>
    <t>橙1星血瞳8级</t>
  </si>
  <si>
    <t>橙1星血瞳9级</t>
  </si>
  <si>
    <t>橙1星血瞳10级</t>
  </si>
  <si>
    <t>橙1星血瞳11级</t>
  </si>
  <si>
    <t>橙1星血瞳12级</t>
  </si>
  <si>
    <t>橙1星血瞳13级</t>
  </si>
  <si>
    <t>橙1星血瞳14级</t>
  </si>
  <si>
    <t>橙1星血瞳15级</t>
  </si>
  <si>
    <t>橙1星血瞳16级</t>
  </si>
  <si>
    <t>橙1星血瞳17级</t>
  </si>
  <si>
    <t>橙1星血瞳18级</t>
  </si>
  <si>
    <t>橙1星血瞳19级</t>
  </si>
  <si>
    <t>橙1星血瞳20级</t>
  </si>
  <si>
    <t>橙1星血瞳21级</t>
  </si>
  <si>
    <t>橙1星血瞳22级</t>
  </si>
  <si>
    <t>橙1星血瞳23级</t>
  </si>
  <si>
    <t>橙1星血瞳24级</t>
  </si>
  <si>
    <t>橙1星血瞳25级</t>
  </si>
  <si>
    <t>橙1星血瞳26级</t>
  </si>
  <si>
    <t>橙1星血瞳27级</t>
  </si>
  <si>
    <t>橙1星血瞳28级</t>
  </si>
  <si>
    <t>橙1星血瞳29级</t>
  </si>
  <si>
    <t>橙1星血瞳30级</t>
  </si>
  <si>
    <t>橙1星血瞳31级</t>
  </si>
  <si>
    <t>橙1星血瞳32级</t>
  </si>
  <si>
    <t>橙1星血瞳33级</t>
  </si>
  <si>
    <t>橙1星血瞳34级</t>
  </si>
  <si>
    <t>橙1星血瞳35级</t>
  </si>
  <si>
    <t>橙1星血瞳36级</t>
  </si>
  <si>
    <t>橙1星血瞳37级</t>
  </si>
  <si>
    <t>橙1星血瞳38级</t>
  </si>
  <si>
    <t>橙1星血瞳39级</t>
  </si>
  <si>
    <t>橙1星血瞳40级</t>
  </si>
  <si>
    <t>橙1星血瞳41级</t>
  </si>
  <si>
    <t>橙1星血瞳42级</t>
  </si>
  <si>
    <t>橙1星血瞳43级</t>
  </si>
  <si>
    <t>橙1星血瞳44级</t>
  </si>
  <si>
    <t>橙1星血瞳45级</t>
  </si>
  <si>
    <t>橙1星血瞳46级</t>
  </si>
  <si>
    <t>橙1星血瞳47级</t>
  </si>
  <si>
    <t>橙1星血瞳48级</t>
  </si>
  <si>
    <t>橙1星血瞳49级</t>
  </si>
  <si>
    <t>橙1星血瞳50级</t>
  </si>
  <si>
    <t>橙1星血瞳51级</t>
  </si>
  <si>
    <t>橙1星血瞳52级</t>
  </si>
  <si>
    <t>橙1星血瞳53级</t>
  </si>
  <si>
    <t>橙1星血瞳54级</t>
  </si>
  <si>
    <t>橙1星血瞳55级</t>
  </si>
  <si>
    <t>橙1星血瞳56级</t>
  </si>
  <si>
    <t>橙1星血瞳57级</t>
  </si>
  <si>
    <t>橙1星血瞳58级</t>
  </si>
  <si>
    <t>橙1星血瞳59级</t>
  </si>
  <si>
    <t>橙1星血瞳60级</t>
  </si>
  <si>
    <t>橙1星血瞳61级</t>
  </si>
  <si>
    <t>橙1星血瞳62级</t>
  </si>
  <si>
    <t>橙1星血瞳63级</t>
  </si>
  <si>
    <t>橙1星血瞳64级</t>
  </si>
  <si>
    <t>橙1星血瞳65级</t>
  </si>
  <si>
    <t>橙1星血瞳66级</t>
  </si>
  <si>
    <t>橙1星血瞳67级</t>
  </si>
  <si>
    <t>橙1星血瞳68级</t>
  </si>
  <si>
    <t>橙1星血瞳69级</t>
  </si>
  <si>
    <t>橙1星血瞳70级</t>
  </si>
  <si>
    <t>橙1星血瞳71级</t>
  </si>
  <si>
    <t>橙1星血瞳72级</t>
  </si>
  <si>
    <t>橙1星血瞳73级</t>
  </si>
  <si>
    <t>橙1星血瞳74级</t>
  </si>
  <si>
    <t>橙1星血瞳75级</t>
  </si>
  <si>
    <t>橙1星血瞳76级</t>
  </si>
  <si>
    <t>橙1星血瞳77级</t>
  </si>
  <si>
    <t>橙1星血瞳78级</t>
  </si>
  <si>
    <t>橙1星血瞳79级</t>
  </si>
  <si>
    <t>橙1星血瞳80级</t>
  </si>
  <si>
    <t>橙1星血瞳81级</t>
  </si>
  <si>
    <t>橙1星血瞳82级</t>
  </si>
  <si>
    <t>橙1星血瞳83级</t>
  </si>
  <si>
    <t>橙1星血瞳84级</t>
  </si>
  <si>
    <t>橙1星血瞳85级</t>
  </si>
  <si>
    <t>橙1星血瞳86级</t>
  </si>
  <si>
    <t>橙1星血瞳87级</t>
  </si>
  <si>
    <t>橙1星血瞳88级</t>
  </si>
  <si>
    <t>橙1星血瞳89级</t>
  </si>
  <si>
    <t>橙1星血瞳90级</t>
  </si>
  <si>
    <t>橙1星血瞳91级</t>
  </si>
  <si>
    <t>橙1星血瞳92级</t>
  </si>
  <si>
    <t>橙1星血瞳93级</t>
  </si>
  <si>
    <t>橙1星血瞳94级</t>
  </si>
  <si>
    <t>橙1星血瞳95级</t>
  </si>
  <si>
    <t>橙1星血瞳96级</t>
  </si>
  <si>
    <t>橙1星血瞳97级</t>
  </si>
  <si>
    <t>橙1星血瞳98级</t>
  </si>
  <si>
    <t>橙1星血瞳99级</t>
  </si>
  <si>
    <t>橙1星血瞳100级</t>
  </si>
  <si>
    <t>橙2星血瞳1级</t>
  </si>
  <si>
    <t>橙2星血瞳2级</t>
  </si>
  <si>
    <t>橙2星血瞳3级</t>
  </si>
  <si>
    <t>橙2星血瞳4级</t>
  </si>
  <si>
    <t>橙2星血瞳5级</t>
  </si>
  <si>
    <t>橙2星血瞳6级</t>
  </si>
  <si>
    <t>橙2星血瞳7级</t>
  </si>
  <si>
    <t>橙2星血瞳8级</t>
  </si>
  <si>
    <t>橙2星血瞳9级</t>
  </si>
  <si>
    <t>橙2星血瞳10级</t>
  </si>
  <si>
    <t>橙2星血瞳11级</t>
  </si>
  <si>
    <t>橙2星血瞳12级</t>
  </si>
  <si>
    <t>橙2星血瞳13级</t>
  </si>
  <si>
    <t>橙2星血瞳14级</t>
  </si>
  <si>
    <t>橙2星血瞳15级</t>
  </si>
  <si>
    <t>橙2星血瞳16级</t>
  </si>
  <si>
    <t>橙2星血瞳17级</t>
  </si>
  <si>
    <t>橙2星血瞳18级</t>
  </si>
  <si>
    <t>橙2星血瞳19级</t>
  </si>
  <si>
    <t>橙2星血瞳20级</t>
  </si>
  <si>
    <t>橙2星血瞳21级</t>
  </si>
  <si>
    <t>橙2星血瞳22级</t>
  </si>
  <si>
    <t>橙2星血瞳23级</t>
  </si>
  <si>
    <t>橙2星血瞳24级</t>
  </si>
  <si>
    <t>橙2星血瞳25级</t>
  </si>
  <si>
    <t>橙2星血瞳26级</t>
  </si>
  <si>
    <t>橙2星血瞳27级</t>
  </si>
  <si>
    <t>橙2星血瞳28级</t>
  </si>
  <si>
    <t>橙2星血瞳29级</t>
  </si>
  <si>
    <t>橙2星血瞳30级</t>
  </si>
  <si>
    <t>橙2星血瞳31级</t>
  </si>
  <si>
    <t>橙2星血瞳32级</t>
  </si>
  <si>
    <t>橙2星血瞳33级</t>
  </si>
  <si>
    <t>橙2星血瞳34级</t>
  </si>
  <si>
    <t>橙2星血瞳35级</t>
  </si>
  <si>
    <t>橙2星血瞳36级</t>
  </si>
  <si>
    <t>橙2星血瞳37级</t>
  </si>
  <si>
    <t>橙2星血瞳38级</t>
  </si>
  <si>
    <t>橙2星血瞳39级</t>
  </si>
  <si>
    <t>橙2星血瞳40级</t>
  </si>
  <si>
    <t>橙2星血瞳41级</t>
  </si>
  <si>
    <t>橙2星血瞳42级</t>
  </si>
  <si>
    <t>橙2星血瞳43级</t>
  </si>
  <si>
    <t>橙2星血瞳44级</t>
  </si>
  <si>
    <t>橙2星血瞳45级</t>
  </si>
  <si>
    <t>橙2星血瞳46级</t>
  </si>
  <si>
    <t>橙2星血瞳47级</t>
  </si>
  <si>
    <t>橙2星血瞳48级</t>
  </si>
  <si>
    <t>橙2星血瞳49级</t>
  </si>
  <si>
    <t>橙2星血瞳50级</t>
  </si>
  <si>
    <t>橙2星血瞳51级</t>
  </si>
  <si>
    <t>橙2星血瞳52级</t>
  </si>
  <si>
    <t>橙2星血瞳53级</t>
  </si>
  <si>
    <t>橙2星血瞳54级</t>
  </si>
  <si>
    <t>橙2星血瞳55级</t>
  </si>
  <si>
    <t>橙2星血瞳56级</t>
  </si>
  <si>
    <t>橙2星血瞳57级</t>
  </si>
  <si>
    <t>橙2星血瞳58级</t>
  </si>
  <si>
    <t>橙2星血瞳59级</t>
  </si>
  <si>
    <t>橙2星血瞳60级</t>
  </si>
  <si>
    <t>橙2星血瞳61级</t>
  </si>
  <si>
    <t>橙2星血瞳62级</t>
  </si>
  <si>
    <t>橙2星血瞳63级</t>
  </si>
  <si>
    <t>橙2星血瞳64级</t>
  </si>
  <si>
    <t>橙2星血瞳65级</t>
  </si>
  <si>
    <t>橙2星血瞳66级</t>
  </si>
  <si>
    <t>橙2星血瞳67级</t>
  </si>
  <si>
    <t>橙2星血瞳68级</t>
  </si>
  <si>
    <t>橙2星血瞳69级</t>
  </si>
  <si>
    <t>橙2星血瞳70级</t>
  </si>
  <si>
    <t>橙2星血瞳71级</t>
  </si>
  <si>
    <t>橙2星血瞳72级</t>
  </si>
  <si>
    <t>橙2星血瞳73级</t>
  </si>
  <si>
    <t>橙2星血瞳74级</t>
  </si>
  <si>
    <t>橙2星血瞳75级</t>
  </si>
  <si>
    <t>橙2星血瞳76级</t>
  </si>
  <si>
    <t>橙2星血瞳77级</t>
  </si>
  <si>
    <t>橙2星血瞳78级</t>
  </si>
  <si>
    <t>橙2星血瞳79级</t>
  </si>
  <si>
    <t>橙2星血瞳80级</t>
  </si>
  <si>
    <t>橙2星血瞳81级</t>
  </si>
  <si>
    <t>橙2星血瞳82级</t>
  </si>
  <si>
    <t>橙2星血瞳83级</t>
  </si>
  <si>
    <t>橙2星血瞳84级</t>
  </si>
  <si>
    <t>橙2星血瞳85级</t>
  </si>
  <si>
    <t>橙2星血瞳86级</t>
  </si>
  <si>
    <t>橙2星血瞳87级</t>
  </si>
  <si>
    <t>橙2星血瞳88级</t>
  </si>
  <si>
    <t>橙2星血瞳89级</t>
  </si>
  <si>
    <t>橙2星血瞳90级</t>
  </si>
  <si>
    <t>橙2星血瞳91级</t>
  </si>
  <si>
    <t>橙2星血瞳92级</t>
  </si>
  <si>
    <t>橙2星血瞳93级</t>
  </si>
  <si>
    <t>橙2星血瞳94级</t>
  </si>
  <si>
    <t>橙2星血瞳95级</t>
  </si>
  <si>
    <t>橙2星血瞳96级</t>
  </si>
  <si>
    <t>橙2星血瞳97级</t>
  </si>
  <si>
    <t>橙2星血瞳98级</t>
  </si>
  <si>
    <t>橙2星血瞳99级</t>
  </si>
  <si>
    <t>橙2星血瞳100级</t>
  </si>
  <si>
    <t>橙3星血瞳1级</t>
  </si>
  <si>
    <t>橙3星血瞳2级</t>
  </si>
  <si>
    <t>橙3星血瞳3级</t>
  </si>
  <si>
    <t>橙3星血瞳4级</t>
  </si>
  <si>
    <t>橙3星血瞳5级</t>
  </si>
  <si>
    <t>橙3星血瞳6级</t>
  </si>
  <si>
    <t>橙3星血瞳7级</t>
  </si>
  <si>
    <t>橙3星血瞳8级</t>
  </si>
  <si>
    <t>橙3星血瞳9级</t>
  </si>
  <si>
    <t>橙3星血瞳10级</t>
  </si>
  <si>
    <t>橙3星血瞳11级</t>
  </si>
  <si>
    <t>橙3星血瞳12级</t>
  </si>
  <si>
    <t>橙3星血瞳13级</t>
  </si>
  <si>
    <t>橙3星血瞳14级</t>
  </si>
  <si>
    <t>橙3星血瞳15级</t>
  </si>
  <si>
    <t>橙3星血瞳16级</t>
  </si>
  <si>
    <t>橙3星血瞳17级</t>
  </si>
  <si>
    <t>橙3星血瞳18级</t>
  </si>
  <si>
    <t>橙3星血瞳19级</t>
  </si>
  <si>
    <t>橙3星血瞳20级</t>
  </si>
  <si>
    <t>橙3星血瞳21级</t>
  </si>
  <si>
    <t>橙3星血瞳22级</t>
  </si>
  <si>
    <t>橙3星血瞳23级</t>
  </si>
  <si>
    <t>橙3星血瞳24级</t>
  </si>
  <si>
    <t>橙3星血瞳25级</t>
  </si>
  <si>
    <t>橙3星血瞳26级</t>
  </si>
  <si>
    <t>橙3星血瞳27级</t>
  </si>
  <si>
    <t>橙3星血瞳28级</t>
  </si>
  <si>
    <t>橙3星血瞳29级</t>
  </si>
  <si>
    <t>橙3星血瞳30级</t>
  </si>
  <si>
    <t>橙3星血瞳31级</t>
  </si>
  <si>
    <t>橙3星血瞳32级</t>
  </si>
  <si>
    <t>橙3星血瞳33级</t>
  </si>
  <si>
    <t>橙3星血瞳34级</t>
  </si>
  <si>
    <t>橙3星血瞳35级</t>
  </si>
  <si>
    <t>橙3星血瞳36级</t>
  </si>
  <si>
    <t>橙3星血瞳37级</t>
  </si>
  <si>
    <t>橙3星血瞳38级</t>
  </si>
  <si>
    <t>橙3星血瞳39级</t>
  </si>
  <si>
    <t>橙3星血瞳40级</t>
  </si>
  <si>
    <t>橙3星血瞳41级</t>
  </si>
  <si>
    <t>橙3星血瞳42级</t>
  </si>
  <si>
    <t>橙3星血瞳43级</t>
  </si>
  <si>
    <t>橙3星血瞳44级</t>
  </si>
  <si>
    <t>橙3星血瞳45级</t>
  </si>
  <si>
    <t>橙3星血瞳46级</t>
  </si>
  <si>
    <t>橙3星血瞳47级</t>
  </si>
  <si>
    <t>橙3星血瞳48级</t>
  </si>
  <si>
    <t>橙3星血瞳49级</t>
  </si>
  <si>
    <t>橙3星血瞳50级</t>
  </si>
  <si>
    <t>橙3星血瞳51级</t>
  </si>
  <si>
    <t>橙3星血瞳52级</t>
  </si>
  <si>
    <t>橙3星血瞳53级</t>
  </si>
  <si>
    <t>橙3星血瞳54级</t>
  </si>
  <si>
    <t>橙3星血瞳55级</t>
  </si>
  <si>
    <t>橙3星血瞳56级</t>
  </si>
  <si>
    <t>橙3星血瞳57级</t>
  </si>
  <si>
    <t>橙3星血瞳58级</t>
  </si>
  <si>
    <t>橙3星血瞳59级</t>
  </si>
  <si>
    <t>橙3星血瞳60级</t>
  </si>
  <si>
    <t>橙3星血瞳61级</t>
  </si>
  <si>
    <t>橙3星血瞳62级</t>
  </si>
  <si>
    <t>橙3星血瞳63级</t>
  </si>
  <si>
    <t>橙3星血瞳64级</t>
  </si>
  <si>
    <t>橙3星血瞳65级</t>
  </si>
  <si>
    <t>橙3星血瞳66级</t>
  </si>
  <si>
    <t>橙3星血瞳67级</t>
  </si>
  <si>
    <t>橙3星血瞳68级</t>
  </si>
  <si>
    <t>橙3星血瞳69级</t>
  </si>
  <si>
    <t>橙3星血瞳70级</t>
  </si>
  <si>
    <t>橙3星血瞳71级</t>
  </si>
  <si>
    <t>橙3星血瞳72级</t>
  </si>
  <si>
    <t>橙3星血瞳73级</t>
  </si>
  <si>
    <t>橙3星血瞳74级</t>
  </si>
  <si>
    <t>橙3星血瞳75级</t>
  </si>
  <si>
    <t>橙3星血瞳76级</t>
  </si>
  <si>
    <t>橙3星血瞳77级</t>
  </si>
  <si>
    <t>橙3星血瞳78级</t>
  </si>
  <si>
    <t>橙3星血瞳79级</t>
  </si>
  <si>
    <t>橙3星血瞳80级</t>
  </si>
  <si>
    <t>橙3星血瞳81级</t>
  </si>
  <si>
    <t>橙3星血瞳82级</t>
  </si>
  <si>
    <t>橙3星血瞳83级</t>
  </si>
  <si>
    <t>橙3星血瞳84级</t>
  </si>
  <si>
    <t>橙3星血瞳85级</t>
  </si>
  <si>
    <t>橙3星血瞳86级</t>
  </si>
  <si>
    <t>橙3星血瞳87级</t>
  </si>
  <si>
    <t>橙3星血瞳88级</t>
  </si>
  <si>
    <t>橙3星血瞳89级</t>
  </si>
  <si>
    <t>橙3星血瞳90级</t>
  </si>
  <si>
    <t>橙3星血瞳91级</t>
  </si>
  <si>
    <t>橙3星血瞳92级</t>
  </si>
  <si>
    <t>橙3星血瞳93级</t>
  </si>
  <si>
    <t>橙3星血瞳94级</t>
  </si>
  <si>
    <t>橙3星血瞳95级</t>
  </si>
  <si>
    <t>橙3星血瞳96级</t>
  </si>
  <si>
    <t>橙3星血瞳97级</t>
  </si>
  <si>
    <t>橙3星血瞳98级</t>
  </si>
  <si>
    <t>橙3星血瞳99级</t>
  </si>
  <si>
    <t>橙3星血瞳100级</t>
  </si>
  <si>
    <t>红3星血瞳1级</t>
  </si>
  <si>
    <t>红3星血瞳2级</t>
  </si>
  <si>
    <t>红3星血瞳3级</t>
  </si>
  <si>
    <t>红3星血瞳4级</t>
  </si>
  <si>
    <t>红3星血瞳5级</t>
  </si>
  <si>
    <t>红3星血瞳6级</t>
  </si>
  <si>
    <t>红3星血瞳7级</t>
  </si>
  <si>
    <t>红3星血瞳8级</t>
  </si>
  <si>
    <t>红3星血瞳9级</t>
  </si>
  <si>
    <t>红3星血瞳10级</t>
  </si>
  <si>
    <t>红3星血瞳11级</t>
  </si>
  <si>
    <t>红3星血瞳12级</t>
  </si>
  <si>
    <t>红3星血瞳13级</t>
  </si>
  <si>
    <t>红3星血瞳14级</t>
  </si>
  <si>
    <t>红3星血瞳15级</t>
  </si>
  <si>
    <t>红3星血瞳16级</t>
  </si>
  <si>
    <t>红3星血瞳17级</t>
  </si>
  <si>
    <t>红3星血瞳18级</t>
  </si>
  <si>
    <t>红3星血瞳19级</t>
  </si>
  <si>
    <t>红3星血瞳20级</t>
  </si>
  <si>
    <t>红3星血瞳21级</t>
  </si>
  <si>
    <t>红3星血瞳22级</t>
  </si>
  <si>
    <t>红3星血瞳23级</t>
  </si>
  <si>
    <t>红3星血瞳24级</t>
  </si>
  <si>
    <t>红3星血瞳25级</t>
  </si>
  <si>
    <t>红3星血瞳26级</t>
  </si>
  <si>
    <t>红3星血瞳27级</t>
  </si>
  <si>
    <t>红3星血瞳28级</t>
  </si>
  <si>
    <t>红3星血瞳29级</t>
  </si>
  <si>
    <t>红3星血瞳30级</t>
  </si>
  <si>
    <t>红3星血瞳31级</t>
  </si>
  <si>
    <t>红3星血瞳32级</t>
  </si>
  <si>
    <t>红3星血瞳33级</t>
  </si>
  <si>
    <t>红3星血瞳34级</t>
  </si>
  <si>
    <t>红3星血瞳35级</t>
  </si>
  <si>
    <t>红3星血瞳36级</t>
  </si>
  <si>
    <t>红3星血瞳37级</t>
  </si>
  <si>
    <t>红3星血瞳38级</t>
  </si>
  <si>
    <t>红3星血瞳39级</t>
  </si>
  <si>
    <t>红3星血瞳40级</t>
  </si>
  <si>
    <t>红3星血瞳41级</t>
  </si>
  <si>
    <t>红3星血瞳42级</t>
  </si>
  <si>
    <t>红3星血瞳43级</t>
  </si>
  <si>
    <t>红3星血瞳44级</t>
  </si>
  <si>
    <t>红3星血瞳45级</t>
  </si>
  <si>
    <t>红3星血瞳46级</t>
  </si>
  <si>
    <t>红3星血瞳47级</t>
  </si>
  <si>
    <t>红3星血瞳48级</t>
  </si>
  <si>
    <t>红3星血瞳49级</t>
  </si>
  <si>
    <t>红3星血瞳50级</t>
  </si>
  <si>
    <t>红3星血瞳51级</t>
  </si>
  <si>
    <t>红3星血瞳52级</t>
  </si>
  <si>
    <t>红3星血瞳53级</t>
  </si>
  <si>
    <t>红3星血瞳54级</t>
  </si>
  <si>
    <t>红3星血瞳55级</t>
  </si>
  <si>
    <t>红3星血瞳56级</t>
  </si>
  <si>
    <t>红3星血瞳57级</t>
  </si>
  <si>
    <t>红3星血瞳58级</t>
  </si>
  <si>
    <t>红3星血瞳59级</t>
  </si>
  <si>
    <t>红3星血瞳60级</t>
  </si>
  <si>
    <t>红3星血瞳61级</t>
  </si>
  <si>
    <t>红3星血瞳62级</t>
  </si>
  <si>
    <t>红3星血瞳63级</t>
  </si>
  <si>
    <t>红3星血瞳64级</t>
  </si>
  <si>
    <t>红3星血瞳65级</t>
  </si>
  <si>
    <t>红3星血瞳66级</t>
  </si>
  <si>
    <t>红3星血瞳67级</t>
  </si>
  <si>
    <t>红3星血瞳68级</t>
  </si>
  <si>
    <t>红3星血瞳69级</t>
  </si>
  <si>
    <t>红3星血瞳70级</t>
  </si>
  <si>
    <t>红3星血瞳71级</t>
  </si>
  <si>
    <t>红3星血瞳72级</t>
  </si>
  <si>
    <t>红3星血瞳73级</t>
  </si>
  <si>
    <t>红3星血瞳74级</t>
  </si>
  <si>
    <t>红3星血瞳75级</t>
  </si>
  <si>
    <t>红3星血瞳76级</t>
  </si>
  <si>
    <t>红3星血瞳77级</t>
  </si>
  <si>
    <t>红3星血瞳78级</t>
  </si>
  <si>
    <t>红3星血瞳79级</t>
  </si>
  <si>
    <t>红3星血瞳80级</t>
  </si>
  <si>
    <t>红3星血瞳81级</t>
  </si>
  <si>
    <t>红3星血瞳82级</t>
  </si>
  <si>
    <t>红3星血瞳83级</t>
  </si>
  <si>
    <t>红3星血瞳84级</t>
  </si>
  <si>
    <t>红3星血瞳85级</t>
  </si>
  <si>
    <t>红3星血瞳86级</t>
  </si>
  <si>
    <t>红3星血瞳87级</t>
  </si>
  <si>
    <t>红3星血瞳88级</t>
  </si>
  <si>
    <t>红3星血瞳89级</t>
  </si>
  <si>
    <t>红3星血瞳90级</t>
  </si>
  <si>
    <t>红3星血瞳91级</t>
  </si>
  <si>
    <t>红3星血瞳92级</t>
  </si>
  <si>
    <t>红3星血瞳93级</t>
  </si>
  <si>
    <t>红3星血瞳94级</t>
  </si>
  <si>
    <t>红3星血瞳95级</t>
  </si>
  <si>
    <t>红3星血瞳96级</t>
  </si>
  <si>
    <t>红3星血瞳97级</t>
  </si>
  <si>
    <t>红3星血瞳98级</t>
  </si>
  <si>
    <t>红3星血瞳99级</t>
  </si>
  <si>
    <t>红3星血瞳100级</t>
  </si>
  <si>
    <t>神红3星血瞳1级</t>
  </si>
  <si>
    <t>神红3星血瞳2级</t>
  </si>
  <si>
    <t>神红3星血瞳3级</t>
  </si>
  <si>
    <t>神红3星血瞳4级</t>
  </si>
  <si>
    <t>神红3星血瞳5级</t>
  </si>
  <si>
    <t>神红3星血瞳6级</t>
  </si>
  <si>
    <t>神红3星血瞳7级</t>
  </si>
  <si>
    <t>神红3星血瞳8级</t>
  </si>
  <si>
    <t>神红3星血瞳9级</t>
  </si>
  <si>
    <t>神红3星血瞳10级</t>
  </si>
  <si>
    <t>神红3星血瞳11级</t>
  </si>
  <si>
    <t>神红3星血瞳12级</t>
  </si>
  <si>
    <t>神红3星血瞳13级</t>
  </si>
  <si>
    <t>神红3星血瞳14级</t>
  </si>
  <si>
    <t>神红3星血瞳15级</t>
  </si>
  <si>
    <t>神红3星血瞳16级</t>
  </si>
  <si>
    <t>神红3星血瞳17级</t>
  </si>
  <si>
    <t>神红3星血瞳18级</t>
  </si>
  <si>
    <t>神红3星血瞳19级</t>
  </si>
  <si>
    <t>神红3星血瞳20级</t>
  </si>
  <si>
    <t>神红3星血瞳21级</t>
  </si>
  <si>
    <t>神红3星血瞳22级</t>
  </si>
  <si>
    <t>神红3星血瞳23级</t>
  </si>
  <si>
    <t>神红3星血瞳24级</t>
  </si>
  <si>
    <t>神红3星血瞳25级</t>
  </si>
  <si>
    <t>神红3星血瞳26级</t>
  </si>
  <si>
    <t>神红3星血瞳27级</t>
  </si>
  <si>
    <t>神红3星血瞳28级</t>
  </si>
  <si>
    <t>神红3星血瞳29级</t>
  </si>
  <si>
    <t>神红3星血瞳30级</t>
  </si>
  <si>
    <t>神红3星血瞳31级</t>
  </si>
  <si>
    <t>神红3星血瞳32级</t>
  </si>
  <si>
    <t>神红3星血瞳33级</t>
  </si>
  <si>
    <t>神红3星血瞳34级</t>
  </si>
  <si>
    <t>神红3星血瞳35级</t>
  </si>
  <si>
    <t>神红3星血瞳36级</t>
  </si>
  <si>
    <t>神红3星血瞳37级</t>
  </si>
  <si>
    <t>神红3星血瞳38级</t>
  </si>
  <si>
    <t>神红3星血瞳39级</t>
  </si>
  <si>
    <t>神红3星血瞳40级</t>
  </si>
  <si>
    <t>神红3星血瞳41级</t>
  </si>
  <si>
    <t>神红3星血瞳42级</t>
  </si>
  <si>
    <t>神红3星血瞳43级</t>
  </si>
  <si>
    <t>神红3星血瞳44级</t>
  </si>
  <si>
    <t>神红3星血瞳45级</t>
  </si>
  <si>
    <t>神红3星血瞳46级</t>
  </si>
  <si>
    <t>神红3星血瞳47级</t>
  </si>
  <si>
    <t>神红3星血瞳48级</t>
  </si>
  <si>
    <t>神红3星血瞳49级</t>
  </si>
  <si>
    <t>神红3星血瞳50级</t>
  </si>
  <si>
    <t>神红3星血瞳51级</t>
  </si>
  <si>
    <t>神红3星血瞳52级</t>
  </si>
  <si>
    <t>神红3星血瞳53级</t>
  </si>
  <si>
    <t>神红3星血瞳54级</t>
  </si>
  <si>
    <t>神红3星血瞳55级</t>
  </si>
  <si>
    <t>神红3星血瞳56级</t>
  </si>
  <si>
    <t>神红3星血瞳57级</t>
  </si>
  <si>
    <t>神红3星血瞳58级</t>
  </si>
  <si>
    <t>神红3星血瞳59级</t>
  </si>
  <si>
    <t>神红3星血瞳60级</t>
  </si>
  <si>
    <t>神红3星血瞳61级</t>
  </si>
  <si>
    <t>神红3星血瞳62级</t>
  </si>
  <si>
    <t>神红3星血瞳63级</t>
  </si>
  <si>
    <t>神红3星血瞳64级</t>
  </si>
  <si>
    <t>神红3星血瞳65级</t>
  </si>
  <si>
    <t>神红3星血瞳66级</t>
  </si>
  <si>
    <t>神红3星血瞳67级</t>
  </si>
  <si>
    <t>神红3星血瞳68级</t>
  </si>
  <si>
    <t>神红3星血瞳69级</t>
  </si>
  <si>
    <t>神红3星血瞳70级</t>
  </si>
  <si>
    <t>神红3星血瞳71级</t>
  </si>
  <si>
    <t>神红3星血瞳72级</t>
  </si>
  <si>
    <t>神红3星血瞳73级</t>
  </si>
  <si>
    <t>神红3星血瞳74级</t>
  </si>
  <si>
    <t>神红3星血瞳75级</t>
  </si>
  <si>
    <t>神红3星血瞳76级</t>
  </si>
  <si>
    <t>神红3星血瞳77级</t>
  </si>
  <si>
    <t>神红3星血瞳78级</t>
  </si>
  <si>
    <t>神红3星血瞳79级</t>
  </si>
  <si>
    <t>神红3星血瞳80级</t>
  </si>
  <si>
    <t>神红3星血瞳81级</t>
  </si>
  <si>
    <t>神红3星血瞳82级</t>
  </si>
  <si>
    <t>神红3星血瞳83级</t>
  </si>
  <si>
    <t>神红3星血瞳84级</t>
  </si>
  <si>
    <t>神红3星血瞳85级</t>
  </si>
  <si>
    <t>神红3星血瞳86级</t>
  </si>
  <si>
    <t>神红3星血瞳87级</t>
  </si>
  <si>
    <t>神红3星血瞳88级</t>
  </si>
  <si>
    <t>神红3星血瞳89级</t>
  </si>
  <si>
    <t>神红3星血瞳90级</t>
  </si>
  <si>
    <t>神红3星血瞳91级</t>
  </si>
  <si>
    <t>神红3星血瞳92级</t>
  </si>
  <si>
    <t>神红3星血瞳93级</t>
  </si>
  <si>
    <t>神红3星血瞳94级</t>
  </si>
  <si>
    <t>神红3星血瞳95级</t>
  </si>
  <si>
    <t>神红3星血瞳96级</t>
  </si>
  <si>
    <t>神红3星血瞳97级</t>
  </si>
  <si>
    <t>神红3星血瞳98级</t>
  </si>
  <si>
    <t>神红3星血瞳99级</t>
  </si>
  <si>
    <t>神红3星血瞳100级</t>
  </si>
  <si>
    <t>圣红3星血瞳1级</t>
  </si>
  <si>
    <t>圣红3星血瞳2级</t>
  </si>
  <si>
    <t>圣红3星血瞳3级</t>
  </si>
  <si>
    <t>圣红3星血瞳4级</t>
  </si>
  <si>
    <t>圣红3星血瞳5级</t>
  </si>
  <si>
    <t>圣红3星血瞳6级</t>
  </si>
  <si>
    <t>圣红3星血瞳7级</t>
  </si>
  <si>
    <t>圣红3星血瞳8级</t>
  </si>
  <si>
    <t>圣红3星血瞳9级</t>
  </si>
  <si>
    <t>圣红3星血瞳10级</t>
  </si>
  <si>
    <t>圣红3星血瞳11级</t>
  </si>
  <si>
    <t>圣红3星血瞳12级</t>
  </si>
  <si>
    <t>圣红3星血瞳13级</t>
  </si>
  <si>
    <t>圣红3星血瞳14级</t>
  </si>
  <si>
    <t>圣红3星血瞳15级</t>
  </si>
  <si>
    <t>圣红3星血瞳16级</t>
  </si>
  <si>
    <t>圣红3星血瞳17级</t>
  </si>
  <si>
    <t>圣红3星血瞳18级</t>
  </si>
  <si>
    <t>圣红3星血瞳19级</t>
  </si>
  <si>
    <t>圣红3星血瞳20级</t>
  </si>
  <si>
    <t>圣红3星血瞳21级</t>
  </si>
  <si>
    <t>圣红3星血瞳22级</t>
  </si>
  <si>
    <t>圣红3星血瞳23级</t>
  </si>
  <si>
    <t>圣红3星血瞳24级</t>
  </si>
  <si>
    <t>圣红3星血瞳25级</t>
  </si>
  <si>
    <t>圣红3星血瞳26级</t>
  </si>
  <si>
    <t>圣红3星血瞳27级</t>
  </si>
  <si>
    <t>圣红3星血瞳28级</t>
  </si>
  <si>
    <t>圣红3星血瞳29级</t>
  </si>
  <si>
    <t>圣红3星血瞳30级</t>
  </si>
  <si>
    <t>圣红3星血瞳31级</t>
  </si>
  <si>
    <t>圣红3星血瞳32级</t>
  </si>
  <si>
    <t>圣红3星血瞳33级</t>
  </si>
  <si>
    <t>圣红3星血瞳34级</t>
  </si>
  <si>
    <t>圣红3星血瞳35级</t>
  </si>
  <si>
    <t>圣红3星血瞳36级</t>
  </si>
  <si>
    <t>圣红3星血瞳37级</t>
  </si>
  <si>
    <t>圣红3星血瞳38级</t>
  </si>
  <si>
    <t>圣红3星血瞳39级</t>
  </si>
  <si>
    <t>圣红3星血瞳40级</t>
  </si>
  <si>
    <t>圣红3星血瞳41级</t>
  </si>
  <si>
    <t>圣红3星血瞳42级</t>
  </si>
  <si>
    <t>圣红3星血瞳43级</t>
  </si>
  <si>
    <t>圣红3星血瞳44级</t>
  </si>
  <si>
    <t>圣红3星血瞳45级</t>
  </si>
  <si>
    <t>圣红3星血瞳46级</t>
  </si>
  <si>
    <t>圣红3星血瞳47级</t>
  </si>
  <si>
    <t>圣红3星血瞳48级</t>
  </si>
  <si>
    <t>圣红3星血瞳49级</t>
  </si>
  <si>
    <t>圣红3星血瞳50级</t>
  </si>
  <si>
    <t>圣红3星血瞳51级</t>
  </si>
  <si>
    <t>圣红3星血瞳52级</t>
  </si>
  <si>
    <t>圣红3星血瞳53级</t>
  </si>
  <si>
    <t>圣红3星血瞳54级</t>
  </si>
  <si>
    <t>圣红3星血瞳55级</t>
  </si>
  <si>
    <t>圣红3星血瞳56级</t>
  </si>
  <si>
    <t>圣红3星血瞳57级</t>
  </si>
  <si>
    <t>圣红3星血瞳58级</t>
  </si>
  <si>
    <t>圣红3星血瞳59级</t>
  </si>
  <si>
    <t>圣红3星血瞳60级</t>
  </si>
  <si>
    <t>圣红3星血瞳61级</t>
  </si>
  <si>
    <t>圣红3星血瞳62级</t>
  </si>
  <si>
    <t>圣红3星血瞳63级</t>
  </si>
  <si>
    <t>圣红3星血瞳64级</t>
  </si>
  <si>
    <t>圣红3星血瞳65级</t>
  </si>
  <si>
    <t>圣红3星血瞳66级</t>
  </si>
  <si>
    <t>圣红3星血瞳67级</t>
  </si>
  <si>
    <t>圣红3星血瞳68级</t>
  </si>
  <si>
    <t>圣红3星血瞳69级</t>
  </si>
  <si>
    <t>圣红3星血瞳70级</t>
  </si>
  <si>
    <t>圣红3星血瞳71级</t>
  </si>
  <si>
    <t>圣红3星血瞳72级</t>
  </si>
  <si>
    <t>圣红3星血瞳73级</t>
  </si>
  <si>
    <t>圣红3星血瞳74级</t>
  </si>
  <si>
    <t>圣红3星血瞳75级</t>
  </si>
  <si>
    <t>圣红3星血瞳76级</t>
  </si>
  <si>
    <t>圣红3星血瞳77级</t>
  </si>
  <si>
    <t>圣红3星血瞳78级</t>
  </si>
  <si>
    <t>圣红3星血瞳79级</t>
  </si>
  <si>
    <t>圣红3星血瞳80级</t>
  </si>
  <si>
    <t>圣红3星血瞳81级</t>
  </si>
  <si>
    <t>圣红3星血瞳82级</t>
  </si>
  <si>
    <t>圣红3星血瞳83级</t>
  </si>
  <si>
    <t>圣红3星血瞳84级</t>
  </si>
  <si>
    <t>圣红3星血瞳85级</t>
  </si>
  <si>
    <t>圣红3星血瞳86级</t>
  </si>
  <si>
    <t>圣红3星血瞳87级</t>
  </si>
  <si>
    <t>圣红3星血瞳88级</t>
  </si>
  <si>
    <t>圣红3星血瞳89级</t>
  </si>
  <si>
    <t>圣红3星血瞳90级</t>
  </si>
  <si>
    <t>圣红3星血瞳91级</t>
  </si>
  <si>
    <t>圣红3星血瞳92级</t>
  </si>
  <si>
    <t>圣红3星血瞳93级</t>
  </si>
  <si>
    <t>圣红3星血瞳94级</t>
  </si>
  <si>
    <t>圣红3星血瞳95级</t>
  </si>
  <si>
    <t>圣红3星血瞳96级</t>
  </si>
  <si>
    <t>圣红3星血瞳97级</t>
  </si>
  <si>
    <t>圣红3星血瞳98级</t>
  </si>
  <si>
    <t>圣红3星血瞳99级</t>
  </si>
  <si>
    <t>圣红3星血瞳100级</t>
  </si>
  <si>
    <t>白1星魔躯1级</t>
  </si>
  <si>
    <t>白1星魔躯2级</t>
  </si>
  <si>
    <t>白1星魔躯3级</t>
  </si>
  <si>
    <t>白1星魔躯4级</t>
  </si>
  <si>
    <t>白1星魔躯5级</t>
  </si>
  <si>
    <t>白1星魔躯6级</t>
  </si>
  <si>
    <t>白1星魔躯7级</t>
  </si>
  <si>
    <t>白1星魔躯8级</t>
  </si>
  <si>
    <t>白1星魔躯9级</t>
  </si>
  <si>
    <t>白1星魔躯10级</t>
  </si>
  <si>
    <t>白1星魔躯11级</t>
  </si>
  <si>
    <t>白1星魔躯12级</t>
  </si>
  <si>
    <t>白1星魔躯13级</t>
  </si>
  <si>
    <t>白1星魔躯14级</t>
  </si>
  <si>
    <t>白1星魔躯15级</t>
  </si>
  <si>
    <t>白1星魔躯16级</t>
  </si>
  <si>
    <t>白1星魔躯17级</t>
  </si>
  <si>
    <t>白1星魔躯18级</t>
  </si>
  <si>
    <t>白1星魔躯19级</t>
  </si>
  <si>
    <t>白1星魔躯20级</t>
  </si>
  <si>
    <t>白1星魔躯21级</t>
  </si>
  <si>
    <t>白1星魔躯22级</t>
  </si>
  <si>
    <t>白1星魔躯23级</t>
  </si>
  <si>
    <t>白1星魔躯24级</t>
  </si>
  <si>
    <t>白1星魔躯25级</t>
  </si>
  <si>
    <t>白1星魔躯26级</t>
  </si>
  <si>
    <t>白1星魔躯27级</t>
  </si>
  <si>
    <t>白1星魔躯28级</t>
  </si>
  <si>
    <t>白1星魔躯29级</t>
  </si>
  <si>
    <t>白1星魔躯30级</t>
  </si>
  <si>
    <t>白1星魔躯31级</t>
  </si>
  <si>
    <t>白1星魔躯32级</t>
  </si>
  <si>
    <t>白1星魔躯33级</t>
  </si>
  <si>
    <t>白1星魔躯34级</t>
  </si>
  <si>
    <t>白1星魔躯35级</t>
  </si>
  <si>
    <t>白1星魔躯36级</t>
  </si>
  <si>
    <t>白1星魔躯37级</t>
  </si>
  <si>
    <t>白1星魔躯38级</t>
  </si>
  <si>
    <t>白1星魔躯39级</t>
  </si>
  <si>
    <t>白1星魔躯40级</t>
  </si>
  <si>
    <t>白1星魔躯41级</t>
  </si>
  <si>
    <t>白1星魔躯42级</t>
  </si>
  <si>
    <t>白1星魔躯43级</t>
  </si>
  <si>
    <t>白1星魔躯44级</t>
  </si>
  <si>
    <t>白1星魔躯45级</t>
  </si>
  <si>
    <t>白1星魔躯46级</t>
  </si>
  <si>
    <t>白1星魔躯47级</t>
  </si>
  <si>
    <t>白1星魔躯48级</t>
  </si>
  <si>
    <t>白1星魔躯49级</t>
  </si>
  <si>
    <t>白1星魔躯50级</t>
  </si>
  <si>
    <t>白1星魔躯51级</t>
  </si>
  <si>
    <t>白1星魔躯52级</t>
  </si>
  <si>
    <t>白1星魔躯53级</t>
  </si>
  <si>
    <t>白1星魔躯54级</t>
  </si>
  <si>
    <t>白1星魔躯55级</t>
  </si>
  <si>
    <t>白1星魔躯56级</t>
  </si>
  <si>
    <t>白1星魔躯57级</t>
  </si>
  <si>
    <t>白1星魔躯58级</t>
  </si>
  <si>
    <t>白1星魔躯59级</t>
  </si>
  <si>
    <t>白1星魔躯60级</t>
  </si>
  <si>
    <t>白1星魔躯61级</t>
  </si>
  <si>
    <t>白1星魔躯62级</t>
  </si>
  <si>
    <t>白1星魔躯63级</t>
  </si>
  <si>
    <t>白1星魔躯64级</t>
  </si>
  <si>
    <t>白1星魔躯65级</t>
  </si>
  <si>
    <t>白1星魔躯66级</t>
  </si>
  <si>
    <t>白1星魔躯67级</t>
  </si>
  <si>
    <t>白1星魔躯68级</t>
  </si>
  <si>
    <t>白1星魔躯69级</t>
  </si>
  <si>
    <t>白1星魔躯70级</t>
  </si>
  <si>
    <t>白1星魔躯71级</t>
  </si>
  <si>
    <t>白1星魔躯72级</t>
  </si>
  <si>
    <t>白1星魔躯73级</t>
  </si>
  <si>
    <t>白1星魔躯74级</t>
  </si>
  <si>
    <t>白1星魔躯75级</t>
  </si>
  <si>
    <t>白1星魔躯76级</t>
  </si>
  <si>
    <t>白1星魔躯77级</t>
  </si>
  <si>
    <t>白1星魔躯78级</t>
  </si>
  <si>
    <t>白1星魔躯79级</t>
  </si>
  <si>
    <t>白1星魔躯80级</t>
  </si>
  <si>
    <t>白1星魔躯81级</t>
  </si>
  <si>
    <t>白1星魔躯82级</t>
  </si>
  <si>
    <t>白1星魔躯83级</t>
  </si>
  <si>
    <t>白1星魔躯84级</t>
  </si>
  <si>
    <t>白1星魔躯85级</t>
  </si>
  <si>
    <t>白1星魔躯86级</t>
  </si>
  <si>
    <t>白1星魔躯87级</t>
  </si>
  <si>
    <t>白1星魔躯88级</t>
  </si>
  <si>
    <t>白1星魔躯89级</t>
  </si>
  <si>
    <t>白1星魔躯90级</t>
  </si>
  <si>
    <t>白1星魔躯91级</t>
  </si>
  <si>
    <t>白1星魔躯92级</t>
  </si>
  <si>
    <t>白1星魔躯93级</t>
  </si>
  <si>
    <t>白1星魔躯94级</t>
  </si>
  <si>
    <t>白1星魔躯95级</t>
  </si>
  <si>
    <t>白1星魔躯96级</t>
  </si>
  <si>
    <t>白1星魔躯97级</t>
  </si>
  <si>
    <t>白1星魔躯98级</t>
  </si>
  <si>
    <t>白1星魔躯99级</t>
  </si>
  <si>
    <t>白1星魔躯100级</t>
  </si>
  <si>
    <t>白2星魔躯1级</t>
  </si>
  <si>
    <t>白2星魔躯2级</t>
  </si>
  <si>
    <t>白2星魔躯3级</t>
  </si>
  <si>
    <t>白2星魔躯4级</t>
  </si>
  <si>
    <t>白2星魔躯5级</t>
  </si>
  <si>
    <t>白2星魔躯6级</t>
  </si>
  <si>
    <t>白2星魔躯7级</t>
  </si>
  <si>
    <t>白2星魔躯8级</t>
  </si>
  <si>
    <t>白2星魔躯9级</t>
  </si>
  <si>
    <t>白2星魔躯10级</t>
  </si>
  <si>
    <t>白2星魔躯11级</t>
  </si>
  <si>
    <t>白2星魔躯12级</t>
  </si>
  <si>
    <t>白2星魔躯13级</t>
  </si>
  <si>
    <t>白2星魔躯14级</t>
  </si>
  <si>
    <t>白2星魔躯15级</t>
  </si>
  <si>
    <t>白2星魔躯16级</t>
  </si>
  <si>
    <t>白2星魔躯17级</t>
  </si>
  <si>
    <t>白2星魔躯18级</t>
  </si>
  <si>
    <t>白2星魔躯19级</t>
  </si>
  <si>
    <t>白2星魔躯20级</t>
  </si>
  <si>
    <t>白2星魔躯21级</t>
  </si>
  <si>
    <t>白2星魔躯22级</t>
  </si>
  <si>
    <t>白2星魔躯23级</t>
  </si>
  <si>
    <t>白2星魔躯24级</t>
  </si>
  <si>
    <t>白2星魔躯25级</t>
  </si>
  <si>
    <t>白2星魔躯26级</t>
  </si>
  <si>
    <t>白2星魔躯27级</t>
  </si>
  <si>
    <t>白2星魔躯28级</t>
  </si>
  <si>
    <t>白2星魔躯29级</t>
  </si>
  <si>
    <t>白2星魔躯30级</t>
  </si>
  <si>
    <t>白2星魔躯31级</t>
  </si>
  <si>
    <t>白2星魔躯32级</t>
  </si>
  <si>
    <t>白2星魔躯33级</t>
  </si>
  <si>
    <t>白2星魔躯34级</t>
  </si>
  <si>
    <t>白2星魔躯35级</t>
  </si>
  <si>
    <t>白2星魔躯36级</t>
  </si>
  <si>
    <t>白2星魔躯37级</t>
  </si>
  <si>
    <t>白2星魔躯38级</t>
  </si>
  <si>
    <t>白2星魔躯39级</t>
  </si>
  <si>
    <t>白2星魔躯40级</t>
  </si>
  <si>
    <t>白2星魔躯41级</t>
  </si>
  <si>
    <t>白2星魔躯42级</t>
  </si>
  <si>
    <t>白2星魔躯43级</t>
  </si>
  <si>
    <t>白2星魔躯44级</t>
  </si>
  <si>
    <t>白2星魔躯45级</t>
  </si>
  <si>
    <t>白2星魔躯46级</t>
  </si>
  <si>
    <t>白2星魔躯47级</t>
  </si>
  <si>
    <t>白2星魔躯48级</t>
  </si>
  <si>
    <t>白2星魔躯49级</t>
  </si>
  <si>
    <t>白2星魔躯50级</t>
  </si>
  <si>
    <t>白2星魔躯51级</t>
  </si>
  <si>
    <t>白2星魔躯52级</t>
  </si>
  <si>
    <t>白2星魔躯53级</t>
  </si>
  <si>
    <t>白2星魔躯54级</t>
  </si>
  <si>
    <t>白2星魔躯55级</t>
  </si>
  <si>
    <t>白2星魔躯56级</t>
  </si>
  <si>
    <t>白2星魔躯57级</t>
  </si>
  <si>
    <t>白2星魔躯58级</t>
  </si>
  <si>
    <t>白2星魔躯59级</t>
  </si>
  <si>
    <t>白2星魔躯60级</t>
  </si>
  <si>
    <t>白2星魔躯61级</t>
  </si>
  <si>
    <t>白2星魔躯62级</t>
  </si>
  <si>
    <t>白2星魔躯63级</t>
  </si>
  <si>
    <t>白2星魔躯64级</t>
  </si>
  <si>
    <t>白2星魔躯65级</t>
  </si>
  <si>
    <t>白2星魔躯66级</t>
  </si>
  <si>
    <t>白2星魔躯67级</t>
  </si>
  <si>
    <t>白2星魔躯68级</t>
  </si>
  <si>
    <t>白2星魔躯69级</t>
  </si>
  <si>
    <t>白2星魔躯70级</t>
  </si>
  <si>
    <t>白2星魔躯71级</t>
  </si>
  <si>
    <t>白2星魔躯72级</t>
  </si>
  <si>
    <t>白2星魔躯73级</t>
  </si>
  <si>
    <t>白2星魔躯74级</t>
  </si>
  <si>
    <t>白2星魔躯75级</t>
  </si>
  <si>
    <t>白2星魔躯76级</t>
  </si>
  <si>
    <t>白2星魔躯77级</t>
  </si>
  <si>
    <t>白2星魔躯78级</t>
  </si>
  <si>
    <t>白2星魔躯79级</t>
  </si>
  <si>
    <t>白2星魔躯80级</t>
  </si>
  <si>
    <t>白2星魔躯81级</t>
  </si>
  <si>
    <t>白2星魔躯82级</t>
  </si>
  <si>
    <t>白2星魔躯83级</t>
  </si>
  <si>
    <t>白2星魔躯84级</t>
  </si>
  <si>
    <t>白2星魔躯85级</t>
  </si>
  <si>
    <t>白2星魔躯86级</t>
  </si>
  <si>
    <t>白2星魔躯87级</t>
  </si>
  <si>
    <t>白2星魔躯88级</t>
  </si>
  <si>
    <t>白2星魔躯89级</t>
  </si>
  <si>
    <t>白2星魔躯90级</t>
  </si>
  <si>
    <t>白2星魔躯91级</t>
  </si>
  <si>
    <t>白2星魔躯92级</t>
  </si>
  <si>
    <t>白2星魔躯93级</t>
  </si>
  <si>
    <t>白2星魔躯94级</t>
  </si>
  <si>
    <t>白2星魔躯95级</t>
  </si>
  <si>
    <t>白2星魔躯96级</t>
  </si>
  <si>
    <t>白2星魔躯97级</t>
  </si>
  <si>
    <t>白2星魔躯98级</t>
  </si>
  <si>
    <t>白2星魔躯99级</t>
  </si>
  <si>
    <t>白2星魔躯100级</t>
  </si>
  <si>
    <t>紫1星魔躯1级</t>
  </si>
  <si>
    <t>紫1星魔躯2级</t>
  </si>
  <si>
    <t>紫1星魔躯3级</t>
  </si>
  <si>
    <t>紫1星魔躯4级</t>
  </si>
  <si>
    <t>紫1星魔躯5级</t>
  </si>
  <si>
    <t>紫1星魔躯6级</t>
  </si>
  <si>
    <t>紫1星魔躯7级</t>
  </si>
  <si>
    <t>紫1星魔躯8级</t>
  </si>
  <si>
    <t>紫1星魔躯9级</t>
  </si>
  <si>
    <t>紫1星魔躯10级</t>
  </si>
  <si>
    <t>紫1星魔躯11级</t>
  </si>
  <si>
    <t>紫1星魔躯12级</t>
  </si>
  <si>
    <t>紫1星魔躯13级</t>
  </si>
  <si>
    <t>紫1星魔躯14级</t>
  </si>
  <si>
    <t>紫1星魔躯15级</t>
  </si>
  <si>
    <t>紫1星魔躯16级</t>
  </si>
  <si>
    <t>紫1星魔躯17级</t>
  </si>
  <si>
    <t>紫1星魔躯18级</t>
  </si>
  <si>
    <t>紫1星魔躯19级</t>
  </si>
  <si>
    <t>紫1星魔躯20级</t>
  </si>
  <si>
    <t>紫1星魔躯21级</t>
  </si>
  <si>
    <t>紫1星魔躯22级</t>
  </si>
  <si>
    <t>紫1星魔躯23级</t>
  </si>
  <si>
    <t>紫1星魔躯24级</t>
  </si>
  <si>
    <t>紫1星魔躯25级</t>
  </si>
  <si>
    <t>紫1星魔躯26级</t>
  </si>
  <si>
    <t>紫1星魔躯27级</t>
  </si>
  <si>
    <t>紫1星魔躯28级</t>
  </si>
  <si>
    <t>紫1星魔躯29级</t>
  </si>
  <si>
    <t>紫1星魔躯30级</t>
  </si>
  <si>
    <t>紫1星魔躯31级</t>
  </si>
  <si>
    <t>紫1星魔躯32级</t>
  </si>
  <si>
    <t>紫1星魔躯33级</t>
  </si>
  <si>
    <t>紫1星魔躯34级</t>
  </si>
  <si>
    <t>紫1星魔躯35级</t>
  </si>
  <si>
    <t>紫1星魔躯36级</t>
  </si>
  <si>
    <t>紫1星魔躯37级</t>
  </si>
  <si>
    <t>紫1星魔躯38级</t>
  </si>
  <si>
    <t>紫1星魔躯39级</t>
  </si>
  <si>
    <t>紫1星魔躯40级</t>
  </si>
  <si>
    <t>紫1星魔躯41级</t>
  </si>
  <si>
    <t>紫1星魔躯42级</t>
  </si>
  <si>
    <t>紫1星魔躯43级</t>
  </si>
  <si>
    <t>紫1星魔躯44级</t>
  </si>
  <si>
    <t>紫1星魔躯45级</t>
  </si>
  <si>
    <t>紫1星魔躯46级</t>
  </si>
  <si>
    <t>紫1星魔躯47级</t>
  </si>
  <si>
    <t>紫1星魔躯48级</t>
  </si>
  <si>
    <t>紫1星魔躯49级</t>
  </si>
  <si>
    <t>紫1星魔躯50级</t>
  </si>
  <si>
    <t>紫1星魔躯51级</t>
  </si>
  <si>
    <t>紫1星魔躯52级</t>
  </si>
  <si>
    <t>紫1星魔躯53级</t>
  </si>
  <si>
    <t>紫1星魔躯54级</t>
  </si>
  <si>
    <t>紫1星魔躯55级</t>
  </si>
  <si>
    <t>紫1星魔躯56级</t>
  </si>
  <si>
    <t>紫1星魔躯57级</t>
  </si>
  <si>
    <t>紫1星魔躯58级</t>
  </si>
  <si>
    <t>紫1星魔躯59级</t>
  </si>
  <si>
    <t>紫1星魔躯60级</t>
  </si>
  <si>
    <t>紫1星魔躯61级</t>
  </si>
  <si>
    <t>紫1星魔躯62级</t>
  </si>
  <si>
    <t>紫1星魔躯63级</t>
  </si>
  <si>
    <t>紫1星魔躯64级</t>
  </si>
  <si>
    <t>紫1星魔躯65级</t>
  </si>
  <si>
    <t>紫1星魔躯66级</t>
  </si>
  <si>
    <t>紫1星魔躯67级</t>
  </si>
  <si>
    <t>紫1星魔躯68级</t>
  </si>
  <si>
    <t>紫1星魔躯69级</t>
  </si>
  <si>
    <t>紫1星魔躯70级</t>
  </si>
  <si>
    <t>紫1星魔躯71级</t>
  </si>
  <si>
    <t>紫1星魔躯72级</t>
  </si>
  <si>
    <t>紫1星魔躯73级</t>
  </si>
  <si>
    <t>紫1星魔躯74级</t>
  </si>
  <si>
    <t>紫1星魔躯75级</t>
  </si>
  <si>
    <t>紫1星魔躯76级</t>
  </si>
  <si>
    <t>紫1星魔躯77级</t>
  </si>
  <si>
    <t>紫1星魔躯78级</t>
  </si>
  <si>
    <t>紫1星魔躯79级</t>
  </si>
  <si>
    <t>紫1星魔躯80级</t>
  </si>
  <si>
    <t>紫1星魔躯81级</t>
  </si>
  <si>
    <t>紫1星魔躯82级</t>
  </si>
  <si>
    <t>紫1星魔躯83级</t>
  </si>
  <si>
    <t>紫1星魔躯84级</t>
  </si>
  <si>
    <t>紫1星魔躯85级</t>
  </si>
  <si>
    <t>紫1星魔躯86级</t>
  </si>
  <si>
    <t>紫1星魔躯87级</t>
  </si>
  <si>
    <t>紫1星魔躯88级</t>
  </si>
  <si>
    <t>紫1星魔躯89级</t>
  </si>
  <si>
    <t>紫1星魔躯90级</t>
  </si>
  <si>
    <t>紫1星魔躯91级</t>
  </si>
  <si>
    <t>紫1星魔躯92级</t>
  </si>
  <si>
    <t>紫1星魔躯93级</t>
  </si>
  <si>
    <t>紫1星魔躯94级</t>
  </si>
  <si>
    <t>紫1星魔躯95级</t>
  </si>
  <si>
    <t>紫1星魔躯96级</t>
  </si>
  <si>
    <t>紫1星魔躯97级</t>
  </si>
  <si>
    <t>紫1星魔躯98级</t>
  </si>
  <si>
    <t>紫1星魔躯99级</t>
  </si>
  <si>
    <t>紫1星魔躯100级</t>
  </si>
  <si>
    <t>紫2星魔躯1级</t>
  </si>
  <si>
    <t>紫2星魔躯2级</t>
  </si>
  <si>
    <t>紫2星魔躯3级</t>
  </si>
  <si>
    <t>紫2星魔躯4级</t>
  </si>
  <si>
    <t>紫2星魔躯5级</t>
  </si>
  <si>
    <t>紫2星魔躯6级</t>
  </si>
  <si>
    <t>紫2星魔躯7级</t>
  </si>
  <si>
    <t>紫2星魔躯8级</t>
  </si>
  <si>
    <t>紫2星魔躯9级</t>
  </si>
  <si>
    <t>紫2星魔躯10级</t>
  </si>
  <si>
    <t>紫2星魔躯11级</t>
  </si>
  <si>
    <t>紫2星魔躯12级</t>
  </si>
  <si>
    <t>紫2星魔躯13级</t>
  </si>
  <si>
    <t>紫2星魔躯14级</t>
  </si>
  <si>
    <t>紫2星魔躯15级</t>
  </si>
  <si>
    <t>紫2星魔躯16级</t>
  </si>
  <si>
    <t>紫2星魔躯17级</t>
  </si>
  <si>
    <t>紫2星魔躯18级</t>
  </si>
  <si>
    <t>紫2星魔躯19级</t>
  </si>
  <si>
    <t>紫2星魔躯20级</t>
  </si>
  <si>
    <t>紫2星魔躯21级</t>
  </si>
  <si>
    <t>紫2星魔躯22级</t>
  </si>
  <si>
    <t>紫2星魔躯23级</t>
  </si>
  <si>
    <t>紫2星魔躯24级</t>
  </si>
  <si>
    <t>紫2星魔躯25级</t>
  </si>
  <si>
    <t>紫2星魔躯26级</t>
  </si>
  <si>
    <t>紫2星魔躯27级</t>
  </si>
  <si>
    <t>紫2星魔躯28级</t>
  </si>
  <si>
    <t>紫2星魔躯29级</t>
  </si>
  <si>
    <t>紫2星魔躯30级</t>
  </si>
  <si>
    <t>紫2星魔躯31级</t>
  </si>
  <si>
    <t>紫2星魔躯32级</t>
  </si>
  <si>
    <t>紫2星魔躯33级</t>
  </si>
  <si>
    <t>紫2星魔躯34级</t>
  </si>
  <si>
    <t>紫2星魔躯35级</t>
  </si>
  <si>
    <t>紫2星魔躯36级</t>
  </si>
  <si>
    <t>紫2星魔躯37级</t>
  </si>
  <si>
    <t>紫2星魔躯38级</t>
  </si>
  <si>
    <t>紫2星魔躯39级</t>
  </si>
  <si>
    <t>紫2星魔躯40级</t>
  </si>
  <si>
    <t>紫2星魔躯41级</t>
  </si>
  <si>
    <t>紫2星魔躯42级</t>
  </si>
  <si>
    <t>紫2星魔躯43级</t>
  </si>
  <si>
    <t>紫2星魔躯44级</t>
  </si>
  <si>
    <t>紫2星魔躯45级</t>
  </si>
  <si>
    <t>紫2星魔躯46级</t>
  </si>
  <si>
    <t>紫2星魔躯47级</t>
  </si>
  <si>
    <t>紫2星魔躯48级</t>
  </si>
  <si>
    <t>紫2星魔躯49级</t>
  </si>
  <si>
    <t>紫2星魔躯50级</t>
  </si>
  <si>
    <t>紫2星魔躯51级</t>
  </si>
  <si>
    <t>紫2星魔躯52级</t>
  </si>
  <si>
    <t>紫2星魔躯53级</t>
  </si>
  <si>
    <t>紫2星魔躯54级</t>
  </si>
  <si>
    <t>紫2星魔躯55级</t>
  </si>
  <si>
    <t>紫2星魔躯56级</t>
  </si>
  <si>
    <t>紫2星魔躯57级</t>
  </si>
  <si>
    <t>紫2星魔躯58级</t>
  </si>
  <si>
    <t>紫2星魔躯59级</t>
  </si>
  <si>
    <t>紫2星魔躯60级</t>
  </si>
  <si>
    <t>紫2星魔躯61级</t>
  </si>
  <si>
    <t>紫2星魔躯62级</t>
  </si>
  <si>
    <t>紫2星魔躯63级</t>
  </si>
  <si>
    <t>紫2星魔躯64级</t>
  </si>
  <si>
    <t>紫2星魔躯65级</t>
  </si>
  <si>
    <t>紫2星魔躯66级</t>
  </si>
  <si>
    <t>紫2星魔躯67级</t>
  </si>
  <si>
    <t>紫2星魔躯68级</t>
  </si>
  <si>
    <t>紫2星魔躯69级</t>
  </si>
  <si>
    <t>紫2星魔躯70级</t>
  </si>
  <si>
    <t>紫2星魔躯71级</t>
  </si>
  <si>
    <t>紫2星魔躯72级</t>
  </si>
  <si>
    <t>紫2星魔躯73级</t>
  </si>
  <si>
    <t>紫2星魔躯74级</t>
  </si>
  <si>
    <t>紫2星魔躯75级</t>
  </si>
  <si>
    <t>紫2星魔躯76级</t>
  </si>
  <si>
    <t>紫2星魔躯77级</t>
  </si>
  <si>
    <t>紫2星魔躯78级</t>
  </si>
  <si>
    <t>紫2星魔躯79级</t>
  </si>
  <si>
    <t>紫2星魔躯80级</t>
  </si>
  <si>
    <t>紫2星魔躯81级</t>
  </si>
  <si>
    <t>紫2星魔躯82级</t>
  </si>
  <si>
    <t>紫2星魔躯83级</t>
  </si>
  <si>
    <t>紫2星魔躯84级</t>
  </si>
  <si>
    <t>紫2星魔躯85级</t>
  </si>
  <si>
    <t>紫2星魔躯86级</t>
  </si>
  <si>
    <t>紫2星魔躯87级</t>
  </si>
  <si>
    <t>紫2星魔躯88级</t>
  </si>
  <si>
    <t>紫2星魔躯89级</t>
  </si>
  <si>
    <t>紫2星魔躯90级</t>
  </si>
  <si>
    <t>紫2星魔躯91级</t>
  </si>
  <si>
    <t>紫2星魔躯92级</t>
  </si>
  <si>
    <t>紫2星魔躯93级</t>
  </si>
  <si>
    <t>紫2星魔躯94级</t>
  </si>
  <si>
    <t>紫2星魔躯95级</t>
  </si>
  <si>
    <t>紫2星魔躯96级</t>
  </si>
  <si>
    <t>紫2星魔躯97级</t>
  </si>
  <si>
    <t>紫2星魔躯98级</t>
  </si>
  <si>
    <t>紫2星魔躯99级</t>
  </si>
  <si>
    <t>紫2星魔躯100级</t>
  </si>
  <si>
    <t>紫3星魔躯1级</t>
  </si>
  <si>
    <t>紫3星魔躯2级</t>
  </si>
  <si>
    <t>紫3星魔躯3级</t>
  </si>
  <si>
    <t>紫3星魔躯4级</t>
  </si>
  <si>
    <t>紫3星魔躯5级</t>
  </si>
  <si>
    <t>紫3星魔躯6级</t>
  </si>
  <si>
    <t>紫3星魔躯7级</t>
  </si>
  <si>
    <t>紫3星魔躯8级</t>
  </si>
  <si>
    <t>紫3星魔躯9级</t>
  </si>
  <si>
    <t>紫3星魔躯10级</t>
  </si>
  <si>
    <t>紫3星魔躯11级</t>
  </si>
  <si>
    <t>紫3星魔躯12级</t>
  </si>
  <si>
    <t>紫3星魔躯13级</t>
  </si>
  <si>
    <t>紫3星魔躯14级</t>
  </si>
  <si>
    <t>紫3星魔躯15级</t>
  </si>
  <si>
    <t>紫3星魔躯16级</t>
  </si>
  <si>
    <t>紫3星魔躯17级</t>
  </si>
  <si>
    <t>紫3星魔躯18级</t>
  </si>
  <si>
    <t>紫3星魔躯19级</t>
  </si>
  <si>
    <t>紫3星魔躯20级</t>
  </si>
  <si>
    <t>紫3星魔躯21级</t>
  </si>
  <si>
    <t>紫3星魔躯22级</t>
  </si>
  <si>
    <t>紫3星魔躯23级</t>
  </si>
  <si>
    <t>紫3星魔躯24级</t>
  </si>
  <si>
    <t>紫3星魔躯25级</t>
  </si>
  <si>
    <t>紫3星魔躯26级</t>
  </si>
  <si>
    <t>紫3星魔躯27级</t>
  </si>
  <si>
    <t>紫3星魔躯28级</t>
  </si>
  <si>
    <t>紫3星魔躯29级</t>
  </si>
  <si>
    <t>紫3星魔躯30级</t>
  </si>
  <si>
    <t>紫3星魔躯31级</t>
  </si>
  <si>
    <t>紫3星魔躯32级</t>
  </si>
  <si>
    <t>紫3星魔躯33级</t>
  </si>
  <si>
    <t>紫3星魔躯34级</t>
  </si>
  <si>
    <t>紫3星魔躯35级</t>
  </si>
  <si>
    <t>紫3星魔躯36级</t>
  </si>
  <si>
    <t>紫3星魔躯37级</t>
  </si>
  <si>
    <t>紫3星魔躯38级</t>
  </si>
  <si>
    <t>紫3星魔躯39级</t>
  </si>
  <si>
    <t>紫3星魔躯40级</t>
  </si>
  <si>
    <t>紫3星魔躯41级</t>
  </si>
  <si>
    <t>紫3星魔躯42级</t>
  </si>
  <si>
    <t>紫3星魔躯43级</t>
  </si>
  <si>
    <t>紫3星魔躯44级</t>
  </si>
  <si>
    <t>紫3星魔躯45级</t>
  </si>
  <si>
    <t>紫3星魔躯46级</t>
  </si>
  <si>
    <t>紫3星魔躯47级</t>
  </si>
  <si>
    <t>紫3星魔躯48级</t>
  </si>
  <si>
    <t>紫3星魔躯49级</t>
  </si>
  <si>
    <t>紫3星魔躯50级</t>
  </si>
  <si>
    <t>紫3星魔躯51级</t>
  </si>
  <si>
    <t>紫3星魔躯52级</t>
  </si>
  <si>
    <t>紫3星魔躯53级</t>
  </si>
  <si>
    <t>紫3星魔躯54级</t>
  </si>
  <si>
    <t>紫3星魔躯55级</t>
  </si>
  <si>
    <t>紫3星魔躯56级</t>
  </si>
  <si>
    <t>紫3星魔躯57级</t>
  </si>
  <si>
    <t>紫3星魔躯58级</t>
  </si>
  <si>
    <t>紫3星魔躯59级</t>
  </si>
  <si>
    <t>紫3星魔躯60级</t>
  </si>
  <si>
    <t>紫3星魔躯61级</t>
  </si>
  <si>
    <t>紫3星魔躯62级</t>
  </si>
  <si>
    <t>紫3星魔躯63级</t>
  </si>
  <si>
    <t>紫3星魔躯64级</t>
  </si>
  <si>
    <t>紫3星魔躯65级</t>
  </si>
  <si>
    <t>紫3星魔躯66级</t>
  </si>
  <si>
    <t>紫3星魔躯67级</t>
  </si>
  <si>
    <t>紫3星魔躯68级</t>
  </si>
  <si>
    <t>紫3星魔躯69级</t>
  </si>
  <si>
    <t>紫3星魔躯70级</t>
  </si>
  <si>
    <t>紫3星魔躯71级</t>
  </si>
  <si>
    <t>紫3星魔躯72级</t>
  </si>
  <si>
    <t>紫3星魔躯73级</t>
  </si>
  <si>
    <t>紫3星魔躯74级</t>
  </si>
  <si>
    <t>紫3星魔躯75级</t>
  </si>
  <si>
    <t>紫3星魔躯76级</t>
  </si>
  <si>
    <t>紫3星魔躯77级</t>
  </si>
  <si>
    <t>紫3星魔躯78级</t>
  </si>
  <si>
    <t>紫3星魔躯79级</t>
  </si>
  <si>
    <t>紫3星魔躯80级</t>
  </si>
  <si>
    <t>紫3星魔躯81级</t>
  </si>
  <si>
    <t>紫3星魔躯82级</t>
  </si>
  <si>
    <t>紫3星魔躯83级</t>
  </si>
  <si>
    <t>紫3星魔躯84级</t>
  </si>
  <si>
    <t>紫3星魔躯85级</t>
  </si>
  <si>
    <t>紫3星魔躯86级</t>
  </si>
  <si>
    <t>紫3星魔躯87级</t>
  </si>
  <si>
    <t>紫3星魔躯88级</t>
  </si>
  <si>
    <t>紫3星魔躯89级</t>
  </si>
  <si>
    <t>紫3星魔躯90级</t>
  </si>
  <si>
    <t>紫3星魔躯91级</t>
  </si>
  <si>
    <t>紫3星魔躯92级</t>
  </si>
  <si>
    <t>紫3星魔躯93级</t>
  </si>
  <si>
    <t>紫3星魔躯94级</t>
  </si>
  <si>
    <t>紫3星魔躯95级</t>
  </si>
  <si>
    <t>紫3星魔躯96级</t>
  </si>
  <si>
    <t>紫3星魔躯97级</t>
  </si>
  <si>
    <t>紫3星魔躯98级</t>
  </si>
  <si>
    <t>紫3星魔躯99级</t>
  </si>
  <si>
    <t>紫3星魔躯100级</t>
  </si>
  <si>
    <t>橙1星魔躯1级</t>
  </si>
  <si>
    <t>橙1星魔躯2级</t>
  </si>
  <si>
    <t>橙1星魔躯3级</t>
  </si>
  <si>
    <t>橙1星魔躯4级</t>
  </si>
  <si>
    <t>橙1星魔躯5级</t>
  </si>
  <si>
    <t>橙1星魔躯6级</t>
  </si>
  <si>
    <t>橙1星魔躯7级</t>
  </si>
  <si>
    <t>橙1星魔躯8级</t>
  </si>
  <si>
    <t>橙1星魔躯9级</t>
  </si>
  <si>
    <t>橙1星魔躯10级</t>
  </si>
  <si>
    <t>橙1星魔躯11级</t>
  </si>
  <si>
    <t>橙1星魔躯12级</t>
  </si>
  <si>
    <t>橙1星魔躯13级</t>
  </si>
  <si>
    <t>橙1星魔躯14级</t>
  </si>
  <si>
    <t>橙1星魔躯15级</t>
  </si>
  <si>
    <t>橙1星魔躯16级</t>
  </si>
  <si>
    <t>橙1星魔躯17级</t>
  </si>
  <si>
    <t>橙1星魔躯18级</t>
  </si>
  <si>
    <t>橙1星魔躯19级</t>
  </si>
  <si>
    <t>橙1星魔躯20级</t>
  </si>
  <si>
    <t>橙1星魔躯21级</t>
  </si>
  <si>
    <t>橙1星魔躯22级</t>
  </si>
  <si>
    <t>橙1星魔躯23级</t>
  </si>
  <si>
    <t>橙1星魔躯24级</t>
  </si>
  <si>
    <t>橙1星魔躯25级</t>
  </si>
  <si>
    <t>橙1星魔躯26级</t>
  </si>
  <si>
    <t>橙1星魔躯27级</t>
  </si>
  <si>
    <t>橙1星魔躯28级</t>
  </si>
  <si>
    <t>橙1星魔躯29级</t>
  </si>
  <si>
    <t>橙1星魔躯30级</t>
  </si>
  <si>
    <t>橙1星魔躯31级</t>
  </si>
  <si>
    <t>橙1星魔躯32级</t>
  </si>
  <si>
    <t>橙1星魔躯33级</t>
  </si>
  <si>
    <t>橙1星魔躯34级</t>
  </si>
  <si>
    <t>橙1星魔躯35级</t>
  </si>
  <si>
    <t>橙1星魔躯36级</t>
  </si>
  <si>
    <t>橙1星魔躯37级</t>
  </si>
  <si>
    <t>橙1星魔躯38级</t>
  </si>
  <si>
    <t>橙1星魔躯39级</t>
  </si>
  <si>
    <t>橙1星魔躯40级</t>
  </si>
  <si>
    <t>橙1星魔躯41级</t>
  </si>
  <si>
    <t>橙1星魔躯42级</t>
  </si>
  <si>
    <t>橙1星魔躯43级</t>
  </si>
  <si>
    <t>橙1星魔躯44级</t>
  </si>
  <si>
    <t>橙1星魔躯45级</t>
  </si>
  <si>
    <t>橙1星魔躯46级</t>
  </si>
  <si>
    <t>橙1星魔躯47级</t>
  </si>
  <si>
    <t>橙1星魔躯48级</t>
  </si>
  <si>
    <t>橙1星魔躯49级</t>
  </si>
  <si>
    <t>橙1星魔躯50级</t>
  </si>
  <si>
    <t>橙1星魔躯51级</t>
  </si>
  <si>
    <t>橙1星魔躯52级</t>
  </si>
  <si>
    <t>橙1星魔躯53级</t>
  </si>
  <si>
    <t>橙1星魔躯54级</t>
  </si>
  <si>
    <t>橙1星魔躯55级</t>
  </si>
  <si>
    <t>橙1星魔躯56级</t>
  </si>
  <si>
    <t>橙1星魔躯57级</t>
  </si>
  <si>
    <t>橙1星魔躯58级</t>
  </si>
  <si>
    <t>橙1星魔躯59级</t>
  </si>
  <si>
    <t>橙1星魔躯60级</t>
  </si>
  <si>
    <t>橙1星魔躯61级</t>
  </si>
  <si>
    <t>橙1星魔躯62级</t>
  </si>
  <si>
    <t>橙1星魔躯63级</t>
  </si>
  <si>
    <t>橙1星魔躯64级</t>
  </si>
  <si>
    <t>橙1星魔躯65级</t>
  </si>
  <si>
    <t>橙1星魔躯66级</t>
  </si>
  <si>
    <t>橙1星魔躯67级</t>
  </si>
  <si>
    <t>橙1星魔躯68级</t>
  </si>
  <si>
    <t>橙1星魔躯69级</t>
  </si>
  <si>
    <t>橙1星魔躯70级</t>
  </si>
  <si>
    <t>橙1星魔躯71级</t>
  </si>
  <si>
    <t>橙1星魔躯72级</t>
  </si>
  <si>
    <t>橙1星魔躯73级</t>
  </si>
  <si>
    <t>橙1星魔躯74级</t>
  </si>
  <si>
    <t>橙1星魔躯75级</t>
  </si>
  <si>
    <t>橙1星魔躯76级</t>
  </si>
  <si>
    <t>橙1星魔躯77级</t>
  </si>
  <si>
    <t>橙1星魔躯78级</t>
  </si>
  <si>
    <t>橙1星魔躯79级</t>
  </si>
  <si>
    <t>橙1星魔躯80级</t>
  </si>
  <si>
    <t>橙1星魔躯81级</t>
  </si>
  <si>
    <t>橙1星魔躯82级</t>
  </si>
  <si>
    <t>橙1星魔躯83级</t>
  </si>
  <si>
    <t>橙1星魔躯84级</t>
  </si>
  <si>
    <t>橙1星魔躯85级</t>
  </si>
  <si>
    <t>橙1星魔躯86级</t>
  </si>
  <si>
    <t>橙1星魔躯87级</t>
  </si>
  <si>
    <t>橙1星魔躯88级</t>
  </si>
  <si>
    <t>橙1星魔躯89级</t>
  </si>
  <si>
    <t>橙1星魔躯90级</t>
  </si>
  <si>
    <t>橙1星魔躯91级</t>
  </si>
  <si>
    <t>橙1星魔躯92级</t>
  </si>
  <si>
    <t>橙1星魔躯93级</t>
  </si>
  <si>
    <t>橙1星魔躯94级</t>
  </si>
  <si>
    <t>橙1星魔躯95级</t>
  </si>
  <si>
    <t>橙1星魔躯96级</t>
  </si>
  <si>
    <t>橙1星魔躯97级</t>
  </si>
  <si>
    <t>橙1星魔躯98级</t>
  </si>
  <si>
    <t>橙1星魔躯99级</t>
  </si>
  <si>
    <t>橙1星魔躯100级</t>
  </si>
  <si>
    <t>橙2星魔躯1级</t>
  </si>
  <si>
    <t>橙2星魔躯2级</t>
  </si>
  <si>
    <t>橙2星魔躯3级</t>
  </si>
  <si>
    <t>橙2星魔躯4级</t>
  </si>
  <si>
    <t>橙2星魔躯5级</t>
  </si>
  <si>
    <t>橙2星魔躯6级</t>
  </si>
  <si>
    <t>橙2星魔躯7级</t>
  </si>
  <si>
    <t>橙2星魔躯8级</t>
  </si>
  <si>
    <t>橙2星魔躯9级</t>
  </si>
  <si>
    <t>橙2星魔躯10级</t>
  </si>
  <si>
    <t>橙2星魔躯11级</t>
  </si>
  <si>
    <t>橙2星魔躯12级</t>
  </si>
  <si>
    <t>橙2星魔躯13级</t>
  </si>
  <si>
    <t>橙2星魔躯14级</t>
  </si>
  <si>
    <t>橙2星魔躯15级</t>
  </si>
  <si>
    <t>橙2星魔躯16级</t>
  </si>
  <si>
    <t>橙2星魔躯17级</t>
  </si>
  <si>
    <t>橙2星魔躯18级</t>
  </si>
  <si>
    <t>橙2星魔躯19级</t>
  </si>
  <si>
    <t>橙2星魔躯20级</t>
  </si>
  <si>
    <t>橙2星魔躯21级</t>
  </si>
  <si>
    <t>橙2星魔躯22级</t>
  </si>
  <si>
    <t>橙2星魔躯23级</t>
  </si>
  <si>
    <t>橙2星魔躯24级</t>
  </si>
  <si>
    <t>橙2星魔躯25级</t>
  </si>
  <si>
    <t>橙2星魔躯26级</t>
  </si>
  <si>
    <t>橙2星魔躯27级</t>
  </si>
  <si>
    <t>橙2星魔躯28级</t>
  </si>
  <si>
    <t>橙2星魔躯29级</t>
  </si>
  <si>
    <t>橙2星魔躯30级</t>
  </si>
  <si>
    <t>橙2星魔躯31级</t>
  </si>
  <si>
    <t>橙2星魔躯32级</t>
  </si>
  <si>
    <t>橙2星魔躯33级</t>
  </si>
  <si>
    <t>橙2星魔躯34级</t>
  </si>
  <si>
    <t>橙2星魔躯35级</t>
  </si>
  <si>
    <t>橙2星魔躯36级</t>
  </si>
  <si>
    <t>橙2星魔躯37级</t>
  </si>
  <si>
    <t>橙2星魔躯38级</t>
  </si>
  <si>
    <t>橙2星魔躯39级</t>
  </si>
  <si>
    <t>橙2星魔躯40级</t>
  </si>
  <si>
    <t>橙2星魔躯41级</t>
  </si>
  <si>
    <t>橙2星魔躯42级</t>
  </si>
  <si>
    <t>橙2星魔躯43级</t>
  </si>
  <si>
    <t>橙2星魔躯44级</t>
  </si>
  <si>
    <t>橙2星魔躯45级</t>
  </si>
  <si>
    <t>橙2星魔躯46级</t>
  </si>
  <si>
    <t>橙2星魔躯47级</t>
  </si>
  <si>
    <t>橙2星魔躯48级</t>
  </si>
  <si>
    <t>橙2星魔躯49级</t>
  </si>
  <si>
    <t>橙2星魔躯50级</t>
  </si>
  <si>
    <t>橙2星魔躯51级</t>
  </si>
  <si>
    <t>橙2星魔躯52级</t>
  </si>
  <si>
    <t>橙2星魔躯53级</t>
  </si>
  <si>
    <t>橙2星魔躯54级</t>
  </si>
  <si>
    <t>橙2星魔躯55级</t>
  </si>
  <si>
    <t>橙2星魔躯56级</t>
  </si>
  <si>
    <t>橙2星魔躯57级</t>
  </si>
  <si>
    <t>橙2星魔躯58级</t>
  </si>
  <si>
    <t>橙2星魔躯59级</t>
  </si>
  <si>
    <t>橙2星魔躯60级</t>
  </si>
  <si>
    <t>橙2星魔躯61级</t>
  </si>
  <si>
    <t>橙2星魔躯62级</t>
  </si>
  <si>
    <t>橙2星魔躯63级</t>
  </si>
  <si>
    <t>橙2星魔躯64级</t>
  </si>
  <si>
    <t>橙2星魔躯65级</t>
  </si>
  <si>
    <t>橙2星魔躯66级</t>
  </si>
  <si>
    <t>橙2星魔躯67级</t>
  </si>
  <si>
    <t>橙2星魔躯68级</t>
  </si>
  <si>
    <t>橙2星魔躯69级</t>
  </si>
  <si>
    <t>橙2星魔躯70级</t>
  </si>
  <si>
    <t>橙2星魔躯71级</t>
  </si>
  <si>
    <t>橙2星魔躯72级</t>
  </si>
  <si>
    <t>橙2星魔躯73级</t>
  </si>
  <si>
    <t>橙2星魔躯74级</t>
  </si>
  <si>
    <t>橙2星魔躯75级</t>
  </si>
  <si>
    <t>橙2星魔躯76级</t>
  </si>
  <si>
    <t>橙2星魔躯77级</t>
  </si>
  <si>
    <t>橙2星魔躯78级</t>
  </si>
  <si>
    <t>橙2星魔躯79级</t>
  </si>
  <si>
    <t>橙2星魔躯80级</t>
  </si>
  <si>
    <t>橙2星魔躯81级</t>
  </si>
  <si>
    <t>橙2星魔躯82级</t>
  </si>
  <si>
    <t>橙2星魔躯83级</t>
  </si>
  <si>
    <t>橙2星魔躯84级</t>
  </si>
  <si>
    <t>橙2星魔躯85级</t>
  </si>
  <si>
    <t>橙2星魔躯86级</t>
  </si>
  <si>
    <t>橙2星魔躯87级</t>
  </si>
  <si>
    <t>橙2星魔躯88级</t>
  </si>
  <si>
    <t>橙2星魔躯89级</t>
  </si>
  <si>
    <t>橙2星魔躯90级</t>
  </si>
  <si>
    <t>橙2星魔躯91级</t>
  </si>
  <si>
    <t>橙2星魔躯92级</t>
  </si>
  <si>
    <t>橙2星魔躯93级</t>
  </si>
  <si>
    <t>橙2星魔躯94级</t>
  </si>
  <si>
    <t>橙2星魔躯95级</t>
  </si>
  <si>
    <t>橙2星魔躯96级</t>
  </si>
  <si>
    <t>橙2星魔躯97级</t>
  </si>
  <si>
    <t>橙2星魔躯98级</t>
  </si>
  <si>
    <t>橙2星魔躯99级</t>
  </si>
  <si>
    <t>橙2星魔躯100级</t>
  </si>
  <si>
    <t>橙3星魔躯1级</t>
  </si>
  <si>
    <t>橙3星魔躯2级</t>
  </si>
  <si>
    <t>橙3星魔躯3级</t>
  </si>
  <si>
    <t>橙3星魔躯4级</t>
  </si>
  <si>
    <t>橙3星魔躯5级</t>
  </si>
  <si>
    <t>橙3星魔躯6级</t>
  </si>
  <si>
    <t>橙3星魔躯7级</t>
  </si>
  <si>
    <t>橙3星魔躯8级</t>
  </si>
  <si>
    <t>橙3星魔躯9级</t>
  </si>
  <si>
    <t>橙3星魔躯10级</t>
  </si>
  <si>
    <t>橙3星魔躯11级</t>
  </si>
  <si>
    <t>橙3星魔躯12级</t>
  </si>
  <si>
    <t>橙3星魔躯13级</t>
  </si>
  <si>
    <t>橙3星魔躯14级</t>
  </si>
  <si>
    <t>橙3星魔躯15级</t>
  </si>
  <si>
    <t>橙3星魔躯16级</t>
  </si>
  <si>
    <t>橙3星魔躯17级</t>
  </si>
  <si>
    <t>橙3星魔躯18级</t>
  </si>
  <si>
    <t>橙3星魔躯19级</t>
  </si>
  <si>
    <t>橙3星魔躯20级</t>
  </si>
  <si>
    <t>橙3星魔躯21级</t>
  </si>
  <si>
    <t>橙3星魔躯22级</t>
  </si>
  <si>
    <t>橙3星魔躯23级</t>
  </si>
  <si>
    <t>橙3星魔躯24级</t>
  </si>
  <si>
    <t>橙3星魔躯25级</t>
  </si>
  <si>
    <t>橙3星魔躯26级</t>
  </si>
  <si>
    <t>橙3星魔躯27级</t>
  </si>
  <si>
    <t>橙3星魔躯28级</t>
  </si>
  <si>
    <t>橙3星魔躯29级</t>
  </si>
  <si>
    <t>橙3星魔躯30级</t>
  </si>
  <si>
    <t>橙3星魔躯31级</t>
  </si>
  <si>
    <t>橙3星魔躯32级</t>
  </si>
  <si>
    <t>橙3星魔躯33级</t>
  </si>
  <si>
    <t>橙3星魔躯34级</t>
  </si>
  <si>
    <t>橙3星魔躯35级</t>
  </si>
  <si>
    <t>橙3星魔躯36级</t>
  </si>
  <si>
    <t>橙3星魔躯37级</t>
  </si>
  <si>
    <t>橙3星魔躯38级</t>
  </si>
  <si>
    <t>橙3星魔躯39级</t>
  </si>
  <si>
    <t>橙3星魔躯40级</t>
  </si>
  <si>
    <t>橙3星魔躯41级</t>
  </si>
  <si>
    <t>橙3星魔躯42级</t>
  </si>
  <si>
    <t>橙3星魔躯43级</t>
  </si>
  <si>
    <t>橙3星魔躯44级</t>
  </si>
  <si>
    <t>橙3星魔躯45级</t>
  </si>
  <si>
    <t>橙3星魔躯46级</t>
  </si>
  <si>
    <t>橙3星魔躯47级</t>
  </si>
  <si>
    <t>橙3星魔躯48级</t>
  </si>
  <si>
    <t>橙3星魔躯49级</t>
  </si>
  <si>
    <t>橙3星魔躯50级</t>
  </si>
  <si>
    <t>橙3星魔躯51级</t>
  </si>
  <si>
    <t>橙3星魔躯52级</t>
  </si>
  <si>
    <t>橙3星魔躯53级</t>
  </si>
  <si>
    <t>橙3星魔躯54级</t>
  </si>
  <si>
    <t>橙3星魔躯55级</t>
  </si>
  <si>
    <t>橙3星魔躯56级</t>
  </si>
  <si>
    <t>橙3星魔躯57级</t>
  </si>
  <si>
    <t>橙3星魔躯58级</t>
  </si>
  <si>
    <t>橙3星魔躯59级</t>
  </si>
  <si>
    <t>橙3星魔躯60级</t>
  </si>
  <si>
    <t>橙3星魔躯61级</t>
  </si>
  <si>
    <t>橙3星魔躯62级</t>
  </si>
  <si>
    <t>橙3星魔躯63级</t>
  </si>
  <si>
    <t>橙3星魔躯64级</t>
  </si>
  <si>
    <t>橙3星魔躯65级</t>
  </si>
  <si>
    <t>橙3星魔躯66级</t>
  </si>
  <si>
    <t>橙3星魔躯67级</t>
  </si>
  <si>
    <t>橙3星魔躯68级</t>
  </si>
  <si>
    <t>橙3星魔躯69级</t>
  </si>
  <si>
    <t>橙3星魔躯70级</t>
  </si>
  <si>
    <t>橙3星魔躯71级</t>
  </si>
  <si>
    <t>橙3星魔躯72级</t>
  </si>
  <si>
    <t>橙3星魔躯73级</t>
  </si>
  <si>
    <t>橙3星魔躯74级</t>
  </si>
  <si>
    <t>橙3星魔躯75级</t>
  </si>
  <si>
    <t>橙3星魔躯76级</t>
  </si>
  <si>
    <t>橙3星魔躯77级</t>
  </si>
  <si>
    <t>橙3星魔躯78级</t>
  </si>
  <si>
    <t>橙3星魔躯79级</t>
  </si>
  <si>
    <t>橙3星魔躯80级</t>
  </si>
  <si>
    <t>橙3星魔躯81级</t>
  </si>
  <si>
    <t>橙3星魔躯82级</t>
  </si>
  <si>
    <t>橙3星魔躯83级</t>
  </si>
  <si>
    <t>橙3星魔躯84级</t>
  </si>
  <si>
    <t>橙3星魔躯85级</t>
  </si>
  <si>
    <t>橙3星魔躯86级</t>
  </si>
  <si>
    <t>橙3星魔躯87级</t>
  </si>
  <si>
    <t>橙3星魔躯88级</t>
  </si>
  <si>
    <t>橙3星魔躯89级</t>
  </si>
  <si>
    <t>橙3星魔躯90级</t>
  </si>
  <si>
    <t>橙3星魔躯91级</t>
  </si>
  <si>
    <t>橙3星魔躯92级</t>
  </si>
  <si>
    <t>橙3星魔躯93级</t>
  </si>
  <si>
    <t>橙3星魔躯94级</t>
  </si>
  <si>
    <t>橙3星魔躯95级</t>
  </si>
  <si>
    <t>橙3星魔躯96级</t>
  </si>
  <si>
    <t>橙3星魔躯97级</t>
  </si>
  <si>
    <t>橙3星魔躯98级</t>
  </si>
  <si>
    <t>橙3星魔躯99级</t>
  </si>
  <si>
    <t>橙3星魔躯100级</t>
  </si>
  <si>
    <t>红3星魔躯1级</t>
  </si>
  <si>
    <t>红3星魔躯2级</t>
  </si>
  <si>
    <t>红3星魔躯3级</t>
  </si>
  <si>
    <t>红3星魔躯4级</t>
  </si>
  <si>
    <t>红3星魔躯5级</t>
  </si>
  <si>
    <t>红3星魔躯6级</t>
  </si>
  <si>
    <t>红3星魔躯7级</t>
  </si>
  <si>
    <t>红3星魔躯8级</t>
  </si>
  <si>
    <t>红3星魔躯9级</t>
  </si>
  <si>
    <t>红3星魔躯10级</t>
  </si>
  <si>
    <t>红3星魔躯11级</t>
  </si>
  <si>
    <t>红3星魔躯12级</t>
  </si>
  <si>
    <t>红3星魔躯13级</t>
  </si>
  <si>
    <t>红3星魔躯14级</t>
  </si>
  <si>
    <t>红3星魔躯15级</t>
  </si>
  <si>
    <t>红3星魔躯16级</t>
  </si>
  <si>
    <t>红3星魔躯17级</t>
  </si>
  <si>
    <t>红3星魔躯18级</t>
  </si>
  <si>
    <t>红3星魔躯19级</t>
  </si>
  <si>
    <t>红3星魔躯20级</t>
  </si>
  <si>
    <t>红3星魔躯21级</t>
  </si>
  <si>
    <t>红3星魔躯22级</t>
  </si>
  <si>
    <t>红3星魔躯23级</t>
  </si>
  <si>
    <t>红3星魔躯24级</t>
  </si>
  <si>
    <t>红3星魔躯25级</t>
  </si>
  <si>
    <t>红3星魔躯26级</t>
  </si>
  <si>
    <t>红3星魔躯27级</t>
  </si>
  <si>
    <t>红3星魔躯28级</t>
  </si>
  <si>
    <t>红3星魔躯29级</t>
  </si>
  <si>
    <t>红3星魔躯30级</t>
  </si>
  <si>
    <t>红3星魔躯31级</t>
  </si>
  <si>
    <t>红3星魔躯32级</t>
  </si>
  <si>
    <t>红3星魔躯33级</t>
  </si>
  <si>
    <t>红3星魔躯34级</t>
  </si>
  <si>
    <t>红3星魔躯35级</t>
  </si>
  <si>
    <t>红3星魔躯36级</t>
  </si>
  <si>
    <t>红3星魔躯37级</t>
  </si>
  <si>
    <t>红3星魔躯38级</t>
  </si>
  <si>
    <t>红3星魔躯39级</t>
  </si>
  <si>
    <t>红3星魔躯40级</t>
  </si>
  <si>
    <t>红3星魔躯41级</t>
  </si>
  <si>
    <t>红3星魔躯42级</t>
  </si>
  <si>
    <t>红3星魔躯43级</t>
  </si>
  <si>
    <t>红3星魔躯44级</t>
  </si>
  <si>
    <t>红3星魔躯45级</t>
  </si>
  <si>
    <t>红3星魔躯46级</t>
  </si>
  <si>
    <t>红3星魔躯47级</t>
  </si>
  <si>
    <t>红3星魔躯48级</t>
  </si>
  <si>
    <t>红3星魔躯49级</t>
  </si>
  <si>
    <t>红3星魔躯50级</t>
  </si>
  <si>
    <t>红3星魔躯51级</t>
  </si>
  <si>
    <t>红3星魔躯52级</t>
  </si>
  <si>
    <t>红3星魔躯53级</t>
  </si>
  <si>
    <t>红3星魔躯54级</t>
  </si>
  <si>
    <t>红3星魔躯55级</t>
  </si>
  <si>
    <t>红3星魔躯56级</t>
  </si>
  <si>
    <t>红3星魔躯57级</t>
  </si>
  <si>
    <t>红3星魔躯58级</t>
  </si>
  <si>
    <t>红3星魔躯59级</t>
  </si>
  <si>
    <t>红3星魔躯60级</t>
  </si>
  <si>
    <t>红3星魔躯61级</t>
  </si>
  <si>
    <t>红3星魔躯62级</t>
  </si>
  <si>
    <t>红3星魔躯63级</t>
  </si>
  <si>
    <t>红3星魔躯64级</t>
  </si>
  <si>
    <t>红3星魔躯65级</t>
  </si>
  <si>
    <t>红3星魔躯66级</t>
  </si>
  <si>
    <t>红3星魔躯67级</t>
  </si>
  <si>
    <t>红3星魔躯68级</t>
  </si>
  <si>
    <t>红3星魔躯69级</t>
  </si>
  <si>
    <t>红3星魔躯70级</t>
  </si>
  <si>
    <t>红3星魔躯71级</t>
  </si>
  <si>
    <t>红3星魔躯72级</t>
  </si>
  <si>
    <t>红3星魔躯73级</t>
  </si>
  <si>
    <t>红3星魔躯74级</t>
  </si>
  <si>
    <t>红3星魔躯75级</t>
  </si>
  <si>
    <t>红3星魔躯76级</t>
  </si>
  <si>
    <t>红3星魔躯77级</t>
  </si>
  <si>
    <t>红3星魔躯78级</t>
  </si>
  <si>
    <t>红3星魔躯79级</t>
  </si>
  <si>
    <t>红3星魔躯80级</t>
  </si>
  <si>
    <t>红3星魔躯81级</t>
  </si>
  <si>
    <t>红3星魔躯82级</t>
  </si>
  <si>
    <t>红3星魔躯83级</t>
  </si>
  <si>
    <t>红3星魔躯84级</t>
  </si>
  <si>
    <t>红3星魔躯85级</t>
  </si>
  <si>
    <t>红3星魔躯86级</t>
  </si>
  <si>
    <t>红3星魔躯87级</t>
  </si>
  <si>
    <t>红3星魔躯88级</t>
  </si>
  <si>
    <t>红3星魔躯89级</t>
  </si>
  <si>
    <t>红3星魔躯90级</t>
  </si>
  <si>
    <t>红3星魔躯91级</t>
  </si>
  <si>
    <t>红3星魔躯92级</t>
  </si>
  <si>
    <t>红3星魔躯93级</t>
  </si>
  <si>
    <t>红3星魔躯94级</t>
  </si>
  <si>
    <t>红3星魔躯95级</t>
  </si>
  <si>
    <t>红3星魔躯96级</t>
  </si>
  <si>
    <t>红3星魔躯97级</t>
  </si>
  <si>
    <t>红3星魔躯98级</t>
  </si>
  <si>
    <t>红3星魔躯99级</t>
  </si>
  <si>
    <t>红3星魔躯100级</t>
  </si>
  <si>
    <t>神红3星魔躯1级</t>
  </si>
  <si>
    <t>神红3星魔躯2级</t>
  </si>
  <si>
    <t>神红3星魔躯3级</t>
  </si>
  <si>
    <t>神红3星魔躯4级</t>
  </si>
  <si>
    <t>神红3星魔躯5级</t>
  </si>
  <si>
    <t>神红3星魔躯6级</t>
  </si>
  <si>
    <t>神红3星魔躯7级</t>
  </si>
  <si>
    <t>神红3星魔躯8级</t>
  </si>
  <si>
    <t>神红3星魔躯9级</t>
  </si>
  <si>
    <t>神红3星魔躯10级</t>
  </si>
  <si>
    <t>神红3星魔躯11级</t>
  </si>
  <si>
    <t>神红3星魔躯12级</t>
  </si>
  <si>
    <t>神红3星魔躯13级</t>
  </si>
  <si>
    <t>神红3星魔躯14级</t>
  </si>
  <si>
    <t>神红3星魔躯15级</t>
  </si>
  <si>
    <t>神红3星魔躯16级</t>
  </si>
  <si>
    <t>神红3星魔躯17级</t>
  </si>
  <si>
    <t>神红3星魔躯18级</t>
  </si>
  <si>
    <t>神红3星魔躯19级</t>
  </si>
  <si>
    <t>神红3星魔躯20级</t>
  </si>
  <si>
    <t>神红3星魔躯21级</t>
  </si>
  <si>
    <t>神红3星魔躯22级</t>
  </si>
  <si>
    <t>神红3星魔躯23级</t>
  </si>
  <si>
    <t>神红3星魔躯24级</t>
  </si>
  <si>
    <t>神红3星魔躯25级</t>
  </si>
  <si>
    <t>神红3星魔躯26级</t>
  </si>
  <si>
    <t>神红3星魔躯27级</t>
  </si>
  <si>
    <t>神红3星魔躯28级</t>
  </si>
  <si>
    <t>神红3星魔躯29级</t>
  </si>
  <si>
    <t>神红3星魔躯30级</t>
  </si>
  <si>
    <t>神红3星魔躯31级</t>
  </si>
  <si>
    <t>神红3星魔躯32级</t>
  </si>
  <si>
    <t>神红3星魔躯33级</t>
  </si>
  <si>
    <t>神红3星魔躯34级</t>
  </si>
  <si>
    <t>神红3星魔躯35级</t>
  </si>
  <si>
    <t>神红3星魔躯36级</t>
  </si>
  <si>
    <t>神红3星魔躯37级</t>
  </si>
  <si>
    <t>神红3星魔躯38级</t>
  </si>
  <si>
    <t>神红3星魔躯39级</t>
  </si>
  <si>
    <t>神红3星魔躯40级</t>
  </si>
  <si>
    <t>神红3星魔躯41级</t>
  </si>
  <si>
    <t>神红3星魔躯42级</t>
  </si>
  <si>
    <t>神红3星魔躯43级</t>
  </si>
  <si>
    <t>神红3星魔躯44级</t>
  </si>
  <si>
    <t>神红3星魔躯45级</t>
  </si>
  <si>
    <t>神红3星魔躯46级</t>
  </si>
  <si>
    <t>神红3星魔躯47级</t>
  </si>
  <si>
    <t>神红3星魔躯48级</t>
  </si>
  <si>
    <t>神红3星魔躯49级</t>
  </si>
  <si>
    <t>神红3星魔躯50级</t>
  </si>
  <si>
    <t>神红3星魔躯51级</t>
  </si>
  <si>
    <t>神红3星魔躯52级</t>
  </si>
  <si>
    <t>神红3星魔躯53级</t>
  </si>
  <si>
    <t>神红3星魔躯54级</t>
  </si>
  <si>
    <t>神红3星魔躯55级</t>
  </si>
  <si>
    <t>神红3星魔躯56级</t>
  </si>
  <si>
    <t>神红3星魔躯57级</t>
  </si>
  <si>
    <t>神红3星魔躯58级</t>
  </si>
  <si>
    <t>神红3星魔躯59级</t>
  </si>
  <si>
    <t>神红3星魔躯60级</t>
  </si>
  <si>
    <t>神红3星魔躯61级</t>
  </si>
  <si>
    <t>神红3星魔躯62级</t>
  </si>
  <si>
    <t>神红3星魔躯63级</t>
  </si>
  <si>
    <t>神红3星魔躯64级</t>
  </si>
  <si>
    <t>神红3星魔躯65级</t>
  </si>
  <si>
    <t>神红3星魔躯66级</t>
  </si>
  <si>
    <t>神红3星魔躯67级</t>
  </si>
  <si>
    <t>神红3星魔躯68级</t>
  </si>
  <si>
    <t>神红3星魔躯69级</t>
  </si>
  <si>
    <t>神红3星魔躯70级</t>
  </si>
  <si>
    <t>神红3星魔躯71级</t>
  </si>
  <si>
    <t>神红3星魔躯72级</t>
  </si>
  <si>
    <t>神红3星魔躯73级</t>
  </si>
  <si>
    <t>神红3星魔躯74级</t>
  </si>
  <si>
    <t>神红3星魔躯75级</t>
  </si>
  <si>
    <t>神红3星魔躯76级</t>
  </si>
  <si>
    <t>神红3星魔躯77级</t>
  </si>
  <si>
    <t>神红3星魔躯78级</t>
  </si>
  <si>
    <t>神红3星魔躯79级</t>
  </si>
  <si>
    <t>神红3星魔躯80级</t>
  </si>
  <si>
    <t>神红3星魔躯81级</t>
  </si>
  <si>
    <t>神红3星魔躯82级</t>
  </si>
  <si>
    <t>神红3星魔躯83级</t>
  </si>
  <si>
    <t>神红3星魔躯84级</t>
  </si>
  <si>
    <t>神红3星魔躯85级</t>
  </si>
  <si>
    <t>神红3星魔躯86级</t>
  </si>
  <si>
    <t>神红3星魔躯87级</t>
  </si>
  <si>
    <t>神红3星魔躯88级</t>
  </si>
  <si>
    <t>神红3星魔躯89级</t>
  </si>
  <si>
    <t>神红3星魔躯90级</t>
  </si>
  <si>
    <t>神红3星魔躯91级</t>
  </si>
  <si>
    <t>神红3星魔躯92级</t>
  </si>
  <si>
    <t>神红3星魔躯93级</t>
  </si>
  <si>
    <t>神红3星魔躯94级</t>
  </si>
  <si>
    <t>神红3星魔躯95级</t>
  </si>
  <si>
    <t>神红3星魔躯96级</t>
  </si>
  <si>
    <t>神红3星魔躯97级</t>
  </si>
  <si>
    <t>神红3星魔躯98级</t>
  </si>
  <si>
    <t>神红3星魔躯99级</t>
  </si>
  <si>
    <t>神红3星魔躯100级</t>
  </si>
  <si>
    <t>圣红3星魔躯1级</t>
  </si>
  <si>
    <t>圣红3星魔躯2级</t>
  </si>
  <si>
    <t>圣红3星魔躯3级</t>
  </si>
  <si>
    <t>圣红3星魔躯4级</t>
  </si>
  <si>
    <t>圣红3星魔躯5级</t>
  </si>
  <si>
    <t>圣红3星魔躯6级</t>
  </si>
  <si>
    <t>圣红3星魔躯7级</t>
  </si>
  <si>
    <t>圣红3星魔躯8级</t>
  </si>
  <si>
    <t>圣红3星魔躯9级</t>
  </si>
  <si>
    <t>圣红3星魔躯10级</t>
  </si>
  <si>
    <t>圣红3星魔躯11级</t>
  </si>
  <si>
    <t>圣红3星魔躯12级</t>
  </si>
  <si>
    <t>圣红3星魔躯13级</t>
  </si>
  <si>
    <t>圣红3星魔躯14级</t>
  </si>
  <si>
    <t>圣红3星魔躯15级</t>
  </si>
  <si>
    <t>圣红3星魔躯16级</t>
  </si>
  <si>
    <t>圣红3星魔躯17级</t>
  </si>
  <si>
    <t>圣红3星魔躯18级</t>
  </si>
  <si>
    <t>圣红3星魔躯19级</t>
  </si>
  <si>
    <t>圣红3星魔躯20级</t>
  </si>
  <si>
    <t>圣红3星魔躯21级</t>
  </si>
  <si>
    <t>圣红3星魔躯22级</t>
  </si>
  <si>
    <t>圣红3星魔躯23级</t>
  </si>
  <si>
    <t>圣红3星魔躯24级</t>
  </si>
  <si>
    <t>圣红3星魔躯25级</t>
  </si>
  <si>
    <t>圣红3星魔躯26级</t>
  </si>
  <si>
    <t>圣红3星魔躯27级</t>
  </si>
  <si>
    <t>圣红3星魔躯28级</t>
  </si>
  <si>
    <t>圣红3星魔躯29级</t>
  </si>
  <si>
    <t>圣红3星魔躯30级</t>
  </si>
  <si>
    <t>圣红3星魔躯31级</t>
  </si>
  <si>
    <t>圣红3星魔躯32级</t>
  </si>
  <si>
    <t>圣红3星魔躯33级</t>
  </si>
  <si>
    <t>圣红3星魔躯34级</t>
  </si>
  <si>
    <t>圣红3星魔躯35级</t>
  </si>
  <si>
    <t>圣红3星魔躯36级</t>
  </si>
  <si>
    <t>圣红3星魔躯37级</t>
  </si>
  <si>
    <t>圣红3星魔躯38级</t>
  </si>
  <si>
    <t>圣红3星魔躯39级</t>
  </si>
  <si>
    <t>圣红3星魔躯40级</t>
  </si>
  <si>
    <t>圣红3星魔躯41级</t>
  </si>
  <si>
    <t>圣红3星魔躯42级</t>
  </si>
  <si>
    <t>圣红3星魔躯43级</t>
  </si>
  <si>
    <t>圣红3星魔躯44级</t>
  </si>
  <si>
    <t>圣红3星魔躯45级</t>
  </si>
  <si>
    <t>圣红3星魔躯46级</t>
  </si>
  <si>
    <t>圣红3星魔躯47级</t>
  </si>
  <si>
    <t>圣红3星魔躯48级</t>
  </si>
  <si>
    <t>圣红3星魔躯49级</t>
  </si>
  <si>
    <t>圣红3星魔躯50级</t>
  </si>
  <si>
    <t>圣红3星魔躯51级</t>
  </si>
  <si>
    <t>圣红3星魔躯52级</t>
  </si>
  <si>
    <t>圣红3星魔躯53级</t>
  </si>
  <si>
    <t>圣红3星魔躯54级</t>
  </si>
  <si>
    <t>圣红3星魔躯55级</t>
  </si>
  <si>
    <t>圣红3星魔躯56级</t>
  </si>
  <si>
    <t>圣红3星魔躯57级</t>
  </si>
  <si>
    <t>圣红3星魔躯58级</t>
  </si>
  <si>
    <t>圣红3星魔躯59级</t>
  </si>
  <si>
    <t>圣红3星魔躯60级</t>
  </si>
  <si>
    <t>圣红3星魔躯61级</t>
  </si>
  <si>
    <t>圣红3星魔躯62级</t>
  </si>
  <si>
    <t>圣红3星魔躯63级</t>
  </si>
  <si>
    <t>圣红3星魔躯64级</t>
  </si>
  <si>
    <t>圣红3星魔躯65级</t>
  </si>
  <si>
    <t>圣红3星魔躯66级</t>
  </si>
  <si>
    <t>圣红3星魔躯67级</t>
  </si>
  <si>
    <t>圣红3星魔躯68级</t>
  </si>
  <si>
    <t>圣红3星魔躯69级</t>
  </si>
  <si>
    <t>圣红3星魔躯70级</t>
  </si>
  <si>
    <t>圣红3星魔躯71级</t>
  </si>
  <si>
    <t>圣红3星魔躯72级</t>
  </si>
  <si>
    <t>圣红3星魔躯73级</t>
  </si>
  <si>
    <t>圣红3星魔躯74级</t>
  </si>
  <si>
    <t>圣红3星魔躯75级</t>
  </si>
  <si>
    <t>圣红3星魔躯76级</t>
  </si>
  <si>
    <t>圣红3星魔躯77级</t>
  </si>
  <si>
    <t>圣红3星魔躯78级</t>
  </si>
  <si>
    <t>圣红3星魔躯79级</t>
  </si>
  <si>
    <t>圣红3星魔躯80级</t>
  </si>
  <si>
    <t>圣红3星魔躯81级</t>
  </si>
  <si>
    <t>圣红3星魔躯82级</t>
  </si>
  <si>
    <t>圣红3星魔躯83级</t>
  </si>
  <si>
    <t>圣红3星魔躯84级</t>
  </si>
  <si>
    <t>圣红3星魔躯85级</t>
  </si>
  <si>
    <t>圣红3星魔躯86级</t>
  </si>
  <si>
    <t>圣红3星魔躯87级</t>
  </si>
  <si>
    <t>圣红3星魔躯88级</t>
  </si>
  <si>
    <t>圣红3星魔躯89级</t>
  </si>
  <si>
    <t>圣红3星魔躯90级</t>
  </si>
  <si>
    <t>圣红3星魔躯91级</t>
  </si>
  <si>
    <t>圣红3星魔躯92级</t>
  </si>
  <si>
    <t>圣红3星魔躯93级</t>
  </si>
  <si>
    <t>圣红3星魔躯94级</t>
  </si>
  <si>
    <t>圣红3星魔躯95级</t>
  </si>
  <si>
    <t>圣红3星魔躯96级</t>
  </si>
  <si>
    <t>圣红3星魔躯97级</t>
  </si>
  <si>
    <t>圣红3星魔躯98级</t>
  </si>
  <si>
    <t>圣红3星魔躯99级</t>
  </si>
  <si>
    <t>圣红3星魔躯100级</t>
  </si>
  <si>
    <t>白1星妖尾1级</t>
  </si>
  <si>
    <t>白1星妖尾2级</t>
  </si>
  <si>
    <t>白1星妖尾3级</t>
  </si>
  <si>
    <t>白1星妖尾4级</t>
  </si>
  <si>
    <t>白1星妖尾5级</t>
  </si>
  <si>
    <t>白1星妖尾6级</t>
  </si>
  <si>
    <t>白1星妖尾7级</t>
  </si>
  <si>
    <t>白1星妖尾8级</t>
  </si>
  <si>
    <t>白1星妖尾9级</t>
  </si>
  <si>
    <t>白1星妖尾10级</t>
  </si>
  <si>
    <t>白1星妖尾11级</t>
  </si>
  <si>
    <t>白1星妖尾12级</t>
  </si>
  <si>
    <t>白1星妖尾13级</t>
  </si>
  <si>
    <t>白1星妖尾14级</t>
  </si>
  <si>
    <t>白1星妖尾15级</t>
  </si>
  <si>
    <t>白1星妖尾16级</t>
  </si>
  <si>
    <t>白1星妖尾17级</t>
  </si>
  <si>
    <t>白1星妖尾18级</t>
  </si>
  <si>
    <t>白1星妖尾19级</t>
  </si>
  <si>
    <t>白1星妖尾20级</t>
  </si>
  <si>
    <t>白1星妖尾21级</t>
  </si>
  <si>
    <t>白1星妖尾22级</t>
  </si>
  <si>
    <t>白1星妖尾23级</t>
  </si>
  <si>
    <t>白1星妖尾24级</t>
  </si>
  <si>
    <t>白1星妖尾25级</t>
  </si>
  <si>
    <t>白1星妖尾26级</t>
  </si>
  <si>
    <t>白1星妖尾27级</t>
  </si>
  <si>
    <t>白1星妖尾28级</t>
  </si>
  <si>
    <t>白1星妖尾29级</t>
  </si>
  <si>
    <t>白1星妖尾30级</t>
  </si>
  <si>
    <t>白1星妖尾31级</t>
  </si>
  <si>
    <t>白1星妖尾32级</t>
  </si>
  <si>
    <t>白1星妖尾33级</t>
  </si>
  <si>
    <t>白1星妖尾34级</t>
  </si>
  <si>
    <t>白1星妖尾35级</t>
  </si>
  <si>
    <t>白1星妖尾36级</t>
  </si>
  <si>
    <t>白1星妖尾37级</t>
  </si>
  <si>
    <t>白1星妖尾38级</t>
  </si>
  <si>
    <t>白1星妖尾39级</t>
  </si>
  <si>
    <t>白1星妖尾40级</t>
  </si>
  <si>
    <t>白1星妖尾41级</t>
  </si>
  <si>
    <t>白1星妖尾42级</t>
  </si>
  <si>
    <t>白1星妖尾43级</t>
  </si>
  <si>
    <t>白1星妖尾44级</t>
  </si>
  <si>
    <t>白1星妖尾45级</t>
  </si>
  <si>
    <t>白1星妖尾46级</t>
  </si>
  <si>
    <t>白1星妖尾47级</t>
  </si>
  <si>
    <t>白1星妖尾48级</t>
  </si>
  <si>
    <t>白1星妖尾49级</t>
  </si>
  <si>
    <t>白1星妖尾50级</t>
  </si>
  <si>
    <t>白1星妖尾51级</t>
  </si>
  <si>
    <t>白1星妖尾52级</t>
  </si>
  <si>
    <t>白1星妖尾53级</t>
  </si>
  <si>
    <t>白1星妖尾54级</t>
  </si>
  <si>
    <t>白1星妖尾55级</t>
  </si>
  <si>
    <t>白1星妖尾56级</t>
  </si>
  <si>
    <t>白1星妖尾57级</t>
  </si>
  <si>
    <t>白1星妖尾58级</t>
  </si>
  <si>
    <t>白1星妖尾59级</t>
  </si>
  <si>
    <t>白1星妖尾60级</t>
  </si>
  <si>
    <t>白1星妖尾61级</t>
  </si>
  <si>
    <t>白1星妖尾62级</t>
  </si>
  <si>
    <t>白1星妖尾63级</t>
  </si>
  <si>
    <t>白1星妖尾64级</t>
  </si>
  <si>
    <t>白1星妖尾65级</t>
  </si>
  <si>
    <t>白1星妖尾66级</t>
  </si>
  <si>
    <t>白1星妖尾67级</t>
  </si>
  <si>
    <t>白1星妖尾68级</t>
  </si>
  <si>
    <t>白1星妖尾69级</t>
  </si>
  <si>
    <t>白1星妖尾70级</t>
  </si>
  <si>
    <t>白1星妖尾71级</t>
  </si>
  <si>
    <t>白1星妖尾72级</t>
  </si>
  <si>
    <t>白1星妖尾73级</t>
  </si>
  <si>
    <t>白1星妖尾74级</t>
  </si>
  <si>
    <t>白1星妖尾75级</t>
  </si>
  <si>
    <t>白1星妖尾76级</t>
  </si>
  <si>
    <t>白1星妖尾77级</t>
  </si>
  <si>
    <t>白1星妖尾78级</t>
  </si>
  <si>
    <t>白1星妖尾79级</t>
  </si>
  <si>
    <t>白1星妖尾80级</t>
  </si>
  <si>
    <t>白1星妖尾81级</t>
  </si>
  <si>
    <t>白1星妖尾82级</t>
  </si>
  <si>
    <t>白1星妖尾83级</t>
  </si>
  <si>
    <t>白1星妖尾84级</t>
  </si>
  <si>
    <t>白1星妖尾85级</t>
  </si>
  <si>
    <t>白1星妖尾86级</t>
  </si>
  <si>
    <t>白1星妖尾87级</t>
  </si>
  <si>
    <t>白1星妖尾88级</t>
  </si>
  <si>
    <t>白1星妖尾89级</t>
  </si>
  <si>
    <t>白1星妖尾90级</t>
  </si>
  <si>
    <t>白1星妖尾91级</t>
  </si>
  <si>
    <t>白1星妖尾92级</t>
  </si>
  <si>
    <t>白1星妖尾93级</t>
  </si>
  <si>
    <t>白1星妖尾94级</t>
  </si>
  <si>
    <t>白1星妖尾95级</t>
  </si>
  <si>
    <t>白1星妖尾96级</t>
  </si>
  <si>
    <t>白1星妖尾97级</t>
  </si>
  <si>
    <t>白1星妖尾98级</t>
  </si>
  <si>
    <t>白1星妖尾99级</t>
  </si>
  <si>
    <t>白1星妖尾100级</t>
  </si>
  <si>
    <t>白2星妖尾1级</t>
  </si>
  <si>
    <t>白2星妖尾2级</t>
  </si>
  <si>
    <t>白2星妖尾3级</t>
  </si>
  <si>
    <t>白2星妖尾4级</t>
  </si>
  <si>
    <t>白2星妖尾5级</t>
  </si>
  <si>
    <t>白2星妖尾6级</t>
  </si>
  <si>
    <t>白2星妖尾7级</t>
  </si>
  <si>
    <t>白2星妖尾8级</t>
  </si>
  <si>
    <t>白2星妖尾9级</t>
  </si>
  <si>
    <t>白2星妖尾10级</t>
  </si>
  <si>
    <t>白2星妖尾11级</t>
  </si>
  <si>
    <t>白2星妖尾12级</t>
  </si>
  <si>
    <t>白2星妖尾13级</t>
  </si>
  <si>
    <t>白2星妖尾14级</t>
  </si>
  <si>
    <t>白2星妖尾15级</t>
  </si>
  <si>
    <t>白2星妖尾16级</t>
  </si>
  <si>
    <t>白2星妖尾17级</t>
  </si>
  <si>
    <t>白2星妖尾18级</t>
  </si>
  <si>
    <t>白2星妖尾19级</t>
  </si>
  <si>
    <t>白2星妖尾20级</t>
  </si>
  <si>
    <t>白2星妖尾21级</t>
  </si>
  <si>
    <t>白2星妖尾22级</t>
  </si>
  <si>
    <t>白2星妖尾23级</t>
  </si>
  <si>
    <t>白2星妖尾24级</t>
  </si>
  <si>
    <t>白2星妖尾25级</t>
  </si>
  <si>
    <t>白2星妖尾26级</t>
  </si>
  <si>
    <t>白2星妖尾27级</t>
  </si>
  <si>
    <t>白2星妖尾28级</t>
  </si>
  <si>
    <t>白2星妖尾29级</t>
  </si>
  <si>
    <t>白2星妖尾30级</t>
  </si>
  <si>
    <t>白2星妖尾31级</t>
  </si>
  <si>
    <t>白2星妖尾32级</t>
  </si>
  <si>
    <t>白2星妖尾33级</t>
  </si>
  <si>
    <t>白2星妖尾34级</t>
  </si>
  <si>
    <t>白2星妖尾35级</t>
  </si>
  <si>
    <t>白2星妖尾36级</t>
  </si>
  <si>
    <t>白2星妖尾37级</t>
  </si>
  <si>
    <t>白2星妖尾38级</t>
  </si>
  <si>
    <t>白2星妖尾39级</t>
  </si>
  <si>
    <t>白2星妖尾40级</t>
  </si>
  <si>
    <t>白2星妖尾41级</t>
  </si>
  <si>
    <t>白2星妖尾42级</t>
  </si>
  <si>
    <t>白2星妖尾43级</t>
  </si>
  <si>
    <t>白2星妖尾44级</t>
  </si>
  <si>
    <t>白2星妖尾45级</t>
  </si>
  <si>
    <t>白2星妖尾46级</t>
  </si>
  <si>
    <t>白2星妖尾47级</t>
  </si>
  <si>
    <t>白2星妖尾48级</t>
  </si>
  <si>
    <t>白2星妖尾49级</t>
  </si>
  <si>
    <t>白2星妖尾50级</t>
  </si>
  <si>
    <t>白2星妖尾51级</t>
  </si>
  <si>
    <t>白2星妖尾52级</t>
  </si>
  <si>
    <t>白2星妖尾53级</t>
  </si>
  <si>
    <t>白2星妖尾54级</t>
  </si>
  <si>
    <t>白2星妖尾55级</t>
  </si>
  <si>
    <t>白2星妖尾56级</t>
  </si>
  <si>
    <t>白2星妖尾57级</t>
  </si>
  <si>
    <t>白2星妖尾58级</t>
  </si>
  <si>
    <t>白2星妖尾59级</t>
  </si>
  <si>
    <t>白2星妖尾60级</t>
  </si>
  <si>
    <t>白2星妖尾61级</t>
  </si>
  <si>
    <t>白2星妖尾62级</t>
  </si>
  <si>
    <t>白2星妖尾63级</t>
  </si>
  <si>
    <t>白2星妖尾64级</t>
  </si>
  <si>
    <t>白2星妖尾65级</t>
  </si>
  <si>
    <t>白2星妖尾66级</t>
  </si>
  <si>
    <t>白2星妖尾67级</t>
  </si>
  <si>
    <t>白2星妖尾68级</t>
  </si>
  <si>
    <t>白2星妖尾69级</t>
  </si>
  <si>
    <t>白2星妖尾70级</t>
  </si>
  <si>
    <t>白2星妖尾71级</t>
  </si>
  <si>
    <t>白2星妖尾72级</t>
  </si>
  <si>
    <t>白2星妖尾73级</t>
  </si>
  <si>
    <t>白2星妖尾74级</t>
  </si>
  <si>
    <t>白2星妖尾75级</t>
  </si>
  <si>
    <t>白2星妖尾76级</t>
  </si>
  <si>
    <t>白2星妖尾77级</t>
  </si>
  <si>
    <t>白2星妖尾78级</t>
  </si>
  <si>
    <t>白2星妖尾79级</t>
  </si>
  <si>
    <t>白2星妖尾80级</t>
  </si>
  <si>
    <t>白2星妖尾81级</t>
  </si>
  <si>
    <t>白2星妖尾82级</t>
  </si>
  <si>
    <t>白2星妖尾83级</t>
  </si>
  <si>
    <t>白2星妖尾84级</t>
  </si>
  <si>
    <t>白2星妖尾85级</t>
  </si>
  <si>
    <t>白2星妖尾86级</t>
  </si>
  <si>
    <t>白2星妖尾87级</t>
  </si>
  <si>
    <t>白2星妖尾88级</t>
  </si>
  <si>
    <t>白2星妖尾89级</t>
  </si>
  <si>
    <t>白2星妖尾90级</t>
  </si>
  <si>
    <t>白2星妖尾91级</t>
  </si>
  <si>
    <t>白2星妖尾92级</t>
  </si>
  <si>
    <t>白2星妖尾93级</t>
  </si>
  <si>
    <t>白2星妖尾94级</t>
  </si>
  <si>
    <t>白2星妖尾95级</t>
  </si>
  <si>
    <t>白2星妖尾96级</t>
  </si>
  <si>
    <t>白2星妖尾97级</t>
  </si>
  <si>
    <t>白2星妖尾98级</t>
  </si>
  <si>
    <t>白2星妖尾99级</t>
  </si>
  <si>
    <t>白2星妖尾100级</t>
  </si>
  <si>
    <t>紫1星妖尾1级</t>
  </si>
  <si>
    <t>紫1星妖尾2级</t>
  </si>
  <si>
    <t>紫1星妖尾3级</t>
  </si>
  <si>
    <t>紫1星妖尾4级</t>
  </si>
  <si>
    <t>紫1星妖尾5级</t>
  </si>
  <si>
    <t>紫1星妖尾6级</t>
  </si>
  <si>
    <t>紫1星妖尾7级</t>
  </si>
  <si>
    <t>紫1星妖尾8级</t>
  </si>
  <si>
    <t>紫1星妖尾9级</t>
  </si>
  <si>
    <t>紫1星妖尾10级</t>
  </si>
  <si>
    <t>紫1星妖尾11级</t>
  </si>
  <si>
    <t>紫1星妖尾12级</t>
  </si>
  <si>
    <t>紫1星妖尾13级</t>
  </si>
  <si>
    <t>紫1星妖尾14级</t>
  </si>
  <si>
    <t>紫1星妖尾15级</t>
  </si>
  <si>
    <t>紫1星妖尾16级</t>
  </si>
  <si>
    <t>紫1星妖尾17级</t>
  </si>
  <si>
    <t>紫1星妖尾18级</t>
  </si>
  <si>
    <t>紫1星妖尾19级</t>
  </si>
  <si>
    <t>紫1星妖尾20级</t>
  </si>
  <si>
    <t>紫1星妖尾21级</t>
  </si>
  <si>
    <t>紫1星妖尾22级</t>
  </si>
  <si>
    <t>紫1星妖尾23级</t>
  </si>
  <si>
    <t>紫1星妖尾24级</t>
  </si>
  <si>
    <t>紫1星妖尾25级</t>
  </si>
  <si>
    <t>紫1星妖尾26级</t>
  </si>
  <si>
    <t>紫1星妖尾27级</t>
  </si>
  <si>
    <t>紫1星妖尾28级</t>
  </si>
  <si>
    <t>紫1星妖尾29级</t>
  </si>
  <si>
    <t>紫1星妖尾30级</t>
  </si>
  <si>
    <t>紫1星妖尾31级</t>
  </si>
  <si>
    <t>紫1星妖尾32级</t>
  </si>
  <si>
    <t>紫1星妖尾33级</t>
  </si>
  <si>
    <t>紫1星妖尾34级</t>
  </si>
  <si>
    <t>紫1星妖尾35级</t>
  </si>
  <si>
    <t>紫1星妖尾36级</t>
  </si>
  <si>
    <t>紫1星妖尾37级</t>
  </si>
  <si>
    <t>紫1星妖尾38级</t>
  </si>
  <si>
    <t>紫1星妖尾39级</t>
  </si>
  <si>
    <t>紫1星妖尾40级</t>
  </si>
  <si>
    <t>紫1星妖尾41级</t>
  </si>
  <si>
    <t>紫1星妖尾42级</t>
  </si>
  <si>
    <t>紫1星妖尾43级</t>
  </si>
  <si>
    <t>紫1星妖尾44级</t>
  </si>
  <si>
    <t>紫1星妖尾45级</t>
  </si>
  <si>
    <t>紫1星妖尾46级</t>
  </si>
  <si>
    <t>紫1星妖尾47级</t>
  </si>
  <si>
    <t>紫1星妖尾48级</t>
  </si>
  <si>
    <t>紫1星妖尾49级</t>
  </si>
  <si>
    <t>紫1星妖尾50级</t>
  </si>
  <si>
    <t>紫1星妖尾51级</t>
  </si>
  <si>
    <t>紫1星妖尾52级</t>
  </si>
  <si>
    <t>紫1星妖尾53级</t>
  </si>
  <si>
    <t>紫1星妖尾54级</t>
  </si>
  <si>
    <t>紫1星妖尾55级</t>
  </si>
  <si>
    <t>紫1星妖尾56级</t>
  </si>
  <si>
    <t>紫1星妖尾57级</t>
  </si>
  <si>
    <t>紫1星妖尾58级</t>
  </si>
  <si>
    <t>紫1星妖尾59级</t>
  </si>
  <si>
    <t>紫1星妖尾60级</t>
  </si>
  <si>
    <t>紫1星妖尾61级</t>
  </si>
  <si>
    <t>紫1星妖尾62级</t>
  </si>
  <si>
    <t>紫1星妖尾63级</t>
  </si>
  <si>
    <t>紫1星妖尾64级</t>
  </si>
  <si>
    <t>紫1星妖尾65级</t>
  </si>
  <si>
    <t>紫1星妖尾66级</t>
  </si>
  <si>
    <t>紫1星妖尾67级</t>
  </si>
  <si>
    <t>紫1星妖尾68级</t>
  </si>
  <si>
    <t>紫1星妖尾69级</t>
  </si>
  <si>
    <t>紫1星妖尾70级</t>
  </si>
  <si>
    <t>紫1星妖尾71级</t>
  </si>
  <si>
    <t>紫1星妖尾72级</t>
  </si>
  <si>
    <t>紫1星妖尾73级</t>
  </si>
  <si>
    <t>紫1星妖尾74级</t>
  </si>
  <si>
    <t>紫1星妖尾75级</t>
  </si>
  <si>
    <t>紫1星妖尾76级</t>
  </si>
  <si>
    <t>紫1星妖尾77级</t>
  </si>
  <si>
    <t>紫1星妖尾78级</t>
  </si>
  <si>
    <t>紫1星妖尾79级</t>
  </si>
  <si>
    <t>紫1星妖尾80级</t>
  </si>
  <si>
    <t>紫1星妖尾81级</t>
  </si>
  <si>
    <t>紫1星妖尾82级</t>
  </si>
  <si>
    <t>紫1星妖尾83级</t>
  </si>
  <si>
    <t>紫1星妖尾84级</t>
  </si>
  <si>
    <t>紫1星妖尾85级</t>
  </si>
  <si>
    <t>紫1星妖尾86级</t>
  </si>
  <si>
    <t>紫1星妖尾87级</t>
  </si>
  <si>
    <t>紫1星妖尾88级</t>
  </si>
  <si>
    <t>紫1星妖尾89级</t>
  </si>
  <si>
    <t>紫1星妖尾90级</t>
  </si>
  <si>
    <t>紫1星妖尾91级</t>
  </si>
  <si>
    <t>紫1星妖尾92级</t>
  </si>
  <si>
    <t>紫1星妖尾93级</t>
  </si>
  <si>
    <t>紫1星妖尾94级</t>
  </si>
  <si>
    <t>紫1星妖尾95级</t>
  </si>
  <si>
    <t>紫1星妖尾96级</t>
  </si>
  <si>
    <t>紫1星妖尾97级</t>
  </si>
  <si>
    <t>紫1星妖尾98级</t>
  </si>
  <si>
    <t>紫1星妖尾99级</t>
  </si>
  <si>
    <t>紫1星妖尾100级</t>
  </si>
  <si>
    <t>紫2星妖尾1级</t>
  </si>
  <si>
    <t>紫2星妖尾2级</t>
  </si>
  <si>
    <t>紫2星妖尾3级</t>
  </si>
  <si>
    <t>紫2星妖尾4级</t>
  </si>
  <si>
    <t>紫2星妖尾5级</t>
  </si>
  <si>
    <t>紫2星妖尾6级</t>
  </si>
  <si>
    <t>紫2星妖尾7级</t>
  </si>
  <si>
    <t>紫2星妖尾8级</t>
  </si>
  <si>
    <t>紫2星妖尾9级</t>
  </si>
  <si>
    <t>紫2星妖尾10级</t>
  </si>
  <si>
    <t>紫2星妖尾11级</t>
  </si>
  <si>
    <t>紫2星妖尾12级</t>
  </si>
  <si>
    <t>紫2星妖尾13级</t>
  </si>
  <si>
    <t>紫2星妖尾14级</t>
  </si>
  <si>
    <t>紫2星妖尾15级</t>
  </si>
  <si>
    <t>紫2星妖尾16级</t>
  </si>
  <si>
    <t>紫2星妖尾17级</t>
  </si>
  <si>
    <t>紫2星妖尾18级</t>
  </si>
  <si>
    <t>紫2星妖尾19级</t>
  </si>
  <si>
    <t>紫2星妖尾20级</t>
  </si>
  <si>
    <t>紫2星妖尾21级</t>
  </si>
  <si>
    <t>紫2星妖尾22级</t>
  </si>
  <si>
    <t>紫2星妖尾23级</t>
  </si>
  <si>
    <t>紫2星妖尾24级</t>
  </si>
  <si>
    <t>紫2星妖尾25级</t>
  </si>
  <si>
    <t>紫2星妖尾26级</t>
  </si>
  <si>
    <t>紫2星妖尾27级</t>
  </si>
  <si>
    <t>紫2星妖尾28级</t>
  </si>
  <si>
    <t>紫2星妖尾29级</t>
  </si>
  <si>
    <t>紫2星妖尾30级</t>
  </si>
  <si>
    <t>紫2星妖尾31级</t>
  </si>
  <si>
    <t>紫2星妖尾32级</t>
  </si>
  <si>
    <t>紫2星妖尾33级</t>
  </si>
  <si>
    <t>紫2星妖尾34级</t>
  </si>
  <si>
    <t>紫2星妖尾35级</t>
  </si>
  <si>
    <t>紫2星妖尾36级</t>
  </si>
  <si>
    <t>紫2星妖尾37级</t>
  </si>
  <si>
    <t>紫2星妖尾38级</t>
  </si>
  <si>
    <t>紫2星妖尾39级</t>
  </si>
  <si>
    <t>紫2星妖尾40级</t>
  </si>
  <si>
    <t>紫2星妖尾41级</t>
  </si>
  <si>
    <t>紫2星妖尾42级</t>
  </si>
  <si>
    <t>紫2星妖尾43级</t>
  </si>
  <si>
    <t>紫2星妖尾44级</t>
  </si>
  <si>
    <t>紫2星妖尾45级</t>
  </si>
  <si>
    <t>紫2星妖尾46级</t>
  </si>
  <si>
    <t>紫2星妖尾47级</t>
  </si>
  <si>
    <t>紫2星妖尾48级</t>
  </si>
  <si>
    <t>紫2星妖尾49级</t>
  </si>
  <si>
    <t>紫2星妖尾50级</t>
  </si>
  <si>
    <t>紫2星妖尾51级</t>
  </si>
  <si>
    <t>紫2星妖尾52级</t>
  </si>
  <si>
    <t>紫2星妖尾53级</t>
  </si>
  <si>
    <t>紫2星妖尾54级</t>
  </si>
  <si>
    <t>紫2星妖尾55级</t>
  </si>
  <si>
    <t>紫2星妖尾56级</t>
  </si>
  <si>
    <t>紫2星妖尾57级</t>
  </si>
  <si>
    <t>紫2星妖尾58级</t>
  </si>
  <si>
    <t>紫2星妖尾59级</t>
  </si>
  <si>
    <t>紫2星妖尾60级</t>
  </si>
  <si>
    <t>紫2星妖尾61级</t>
  </si>
  <si>
    <t>紫2星妖尾62级</t>
  </si>
  <si>
    <t>紫2星妖尾63级</t>
  </si>
  <si>
    <t>紫2星妖尾64级</t>
  </si>
  <si>
    <t>紫2星妖尾65级</t>
  </si>
  <si>
    <t>紫2星妖尾66级</t>
  </si>
  <si>
    <t>紫2星妖尾67级</t>
  </si>
  <si>
    <t>紫2星妖尾68级</t>
  </si>
  <si>
    <t>紫2星妖尾69级</t>
  </si>
  <si>
    <t>紫2星妖尾70级</t>
  </si>
  <si>
    <t>紫2星妖尾71级</t>
  </si>
  <si>
    <t>紫2星妖尾72级</t>
  </si>
  <si>
    <t>紫2星妖尾73级</t>
  </si>
  <si>
    <t>紫2星妖尾74级</t>
  </si>
  <si>
    <t>紫2星妖尾75级</t>
  </si>
  <si>
    <t>紫2星妖尾76级</t>
  </si>
  <si>
    <t>紫2星妖尾77级</t>
  </si>
  <si>
    <t>紫2星妖尾78级</t>
  </si>
  <si>
    <t>紫2星妖尾79级</t>
  </si>
  <si>
    <t>紫2星妖尾80级</t>
  </si>
  <si>
    <t>紫2星妖尾81级</t>
  </si>
  <si>
    <t>紫2星妖尾82级</t>
  </si>
  <si>
    <t>紫2星妖尾83级</t>
  </si>
  <si>
    <t>紫2星妖尾84级</t>
  </si>
  <si>
    <t>紫2星妖尾85级</t>
  </si>
  <si>
    <t>紫2星妖尾86级</t>
  </si>
  <si>
    <t>紫2星妖尾87级</t>
  </si>
  <si>
    <t>紫2星妖尾88级</t>
  </si>
  <si>
    <t>紫2星妖尾89级</t>
  </si>
  <si>
    <t>紫2星妖尾90级</t>
  </si>
  <si>
    <t>紫2星妖尾91级</t>
  </si>
  <si>
    <t>紫2星妖尾92级</t>
  </si>
  <si>
    <t>紫2星妖尾93级</t>
  </si>
  <si>
    <t>紫2星妖尾94级</t>
  </si>
  <si>
    <t>紫2星妖尾95级</t>
  </si>
  <si>
    <t>紫2星妖尾96级</t>
  </si>
  <si>
    <t>紫2星妖尾97级</t>
  </si>
  <si>
    <t>紫2星妖尾98级</t>
  </si>
  <si>
    <t>紫2星妖尾99级</t>
  </si>
  <si>
    <t>紫2星妖尾100级</t>
  </si>
  <si>
    <t>紫3星妖尾1级</t>
  </si>
  <si>
    <t>紫3星妖尾2级</t>
  </si>
  <si>
    <t>紫3星妖尾3级</t>
  </si>
  <si>
    <t>紫3星妖尾4级</t>
  </si>
  <si>
    <t>紫3星妖尾5级</t>
  </si>
  <si>
    <t>紫3星妖尾6级</t>
  </si>
  <si>
    <t>紫3星妖尾7级</t>
  </si>
  <si>
    <t>紫3星妖尾8级</t>
  </si>
  <si>
    <t>紫3星妖尾9级</t>
  </si>
  <si>
    <t>紫3星妖尾10级</t>
  </si>
  <si>
    <t>紫3星妖尾11级</t>
  </si>
  <si>
    <t>紫3星妖尾12级</t>
  </si>
  <si>
    <t>紫3星妖尾13级</t>
  </si>
  <si>
    <t>紫3星妖尾14级</t>
  </si>
  <si>
    <t>紫3星妖尾15级</t>
  </si>
  <si>
    <t>紫3星妖尾16级</t>
  </si>
  <si>
    <t>紫3星妖尾17级</t>
  </si>
  <si>
    <t>紫3星妖尾18级</t>
  </si>
  <si>
    <t>紫3星妖尾19级</t>
  </si>
  <si>
    <t>紫3星妖尾20级</t>
  </si>
  <si>
    <t>紫3星妖尾21级</t>
  </si>
  <si>
    <t>紫3星妖尾22级</t>
  </si>
  <si>
    <t>紫3星妖尾23级</t>
  </si>
  <si>
    <t>紫3星妖尾24级</t>
  </si>
  <si>
    <t>紫3星妖尾25级</t>
  </si>
  <si>
    <t>紫3星妖尾26级</t>
  </si>
  <si>
    <t>紫3星妖尾27级</t>
  </si>
  <si>
    <t>紫3星妖尾28级</t>
  </si>
  <si>
    <t>紫3星妖尾29级</t>
  </si>
  <si>
    <t>紫3星妖尾30级</t>
  </si>
  <si>
    <t>紫3星妖尾31级</t>
  </si>
  <si>
    <t>紫3星妖尾32级</t>
  </si>
  <si>
    <t>紫3星妖尾33级</t>
  </si>
  <si>
    <t>紫3星妖尾34级</t>
  </si>
  <si>
    <t>紫3星妖尾35级</t>
  </si>
  <si>
    <t>紫3星妖尾36级</t>
  </si>
  <si>
    <t>紫3星妖尾37级</t>
  </si>
  <si>
    <t>紫3星妖尾38级</t>
  </si>
  <si>
    <t>紫3星妖尾39级</t>
  </si>
  <si>
    <t>紫3星妖尾40级</t>
  </si>
  <si>
    <t>紫3星妖尾41级</t>
  </si>
  <si>
    <t>紫3星妖尾42级</t>
  </si>
  <si>
    <t>紫3星妖尾43级</t>
  </si>
  <si>
    <t>紫3星妖尾44级</t>
  </si>
  <si>
    <t>紫3星妖尾45级</t>
  </si>
  <si>
    <t>紫3星妖尾46级</t>
  </si>
  <si>
    <t>紫3星妖尾47级</t>
  </si>
  <si>
    <t>紫3星妖尾48级</t>
  </si>
  <si>
    <t>紫3星妖尾49级</t>
  </si>
  <si>
    <t>紫3星妖尾50级</t>
  </si>
  <si>
    <t>紫3星妖尾51级</t>
  </si>
  <si>
    <t>紫3星妖尾52级</t>
  </si>
  <si>
    <t>紫3星妖尾53级</t>
  </si>
  <si>
    <t>紫3星妖尾54级</t>
  </si>
  <si>
    <t>紫3星妖尾55级</t>
  </si>
  <si>
    <t>紫3星妖尾56级</t>
  </si>
  <si>
    <t>紫3星妖尾57级</t>
  </si>
  <si>
    <t>紫3星妖尾58级</t>
  </si>
  <si>
    <t>紫3星妖尾59级</t>
  </si>
  <si>
    <t>紫3星妖尾60级</t>
  </si>
  <si>
    <t>紫3星妖尾61级</t>
  </si>
  <si>
    <t>紫3星妖尾62级</t>
  </si>
  <si>
    <t>紫3星妖尾63级</t>
  </si>
  <si>
    <t>紫3星妖尾64级</t>
  </si>
  <si>
    <t>紫3星妖尾65级</t>
  </si>
  <si>
    <t>紫3星妖尾66级</t>
  </si>
  <si>
    <t>紫3星妖尾67级</t>
  </si>
  <si>
    <t>紫3星妖尾68级</t>
  </si>
  <si>
    <t>紫3星妖尾69级</t>
  </si>
  <si>
    <t>紫3星妖尾70级</t>
  </si>
  <si>
    <t>紫3星妖尾71级</t>
  </si>
  <si>
    <t>紫3星妖尾72级</t>
  </si>
  <si>
    <t>紫3星妖尾73级</t>
  </si>
  <si>
    <t>紫3星妖尾74级</t>
  </si>
  <si>
    <t>紫3星妖尾75级</t>
  </si>
  <si>
    <t>紫3星妖尾76级</t>
  </si>
  <si>
    <t>紫3星妖尾77级</t>
  </si>
  <si>
    <t>紫3星妖尾78级</t>
  </si>
  <si>
    <t>紫3星妖尾79级</t>
  </si>
  <si>
    <t>紫3星妖尾80级</t>
  </si>
  <si>
    <t>紫3星妖尾81级</t>
  </si>
  <si>
    <t>紫3星妖尾82级</t>
  </si>
  <si>
    <t>紫3星妖尾83级</t>
  </si>
  <si>
    <t>紫3星妖尾84级</t>
  </si>
  <si>
    <t>紫3星妖尾85级</t>
  </si>
  <si>
    <t>紫3星妖尾86级</t>
  </si>
  <si>
    <t>紫3星妖尾87级</t>
  </si>
  <si>
    <t>紫3星妖尾88级</t>
  </si>
  <si>
    <t>紫3星妖尾89级</t>
  </si>
  <si>
    <t>紫3星妖尾90级</t>
  </si>
  <si>
    <t>紫3星妖尾91级</t>
  </si>
  <si>
    <t>紫3星妖尾92级</t>
  </si>
  <si>
    <t>紫3星妖尾93级</t>
  </si>
  <si>
    <t>紫3星妖尾94级</t>
  </si>
  <si>
    <t>紫3星妖尾95级</t>
  </si>
  <si>
    <t>紫3星妖尾96级</t>
  </si>
  <si>
    <t>紫3星妖尾97级</t>
  </si>
  <si>
    <t>紫3星妖尾98级</t>
  </si>
  <si>
    <t>紫3星妖尾99级</t>
  </si>
  <si>
    <t>紫3星妖尾100级</t>
  </si>
  <si>
    <t>橙1星妖尾1级</t>
  </si>
  <si>
    <t>橙1星妖尾2级</t>
  </si>
  <si>
    <t>橙1星妖尾3级</t>
  </si>
  <si>
    <t>橙1星妖尾4级</t>
  </si>
  <si>
    <t>橙1星妖尾5级</t>
  </si>
  <si>
    <t>橙1星妖尾6级</t>
  </si>
  <si>
    <t>橙1星妖尾7级</t>
  </si>
  <si>
    <t>橙1星妖尾8级</t>
  </si>
  <si>
    <t>橙1星妖尾9级</t>
  </si>
  <si>
    <t>橙1星妖尾10级</t>
  </si>
  <si>
    <t>橙1星妖尾11级</t>
  </si>
  <si>
    <t>橙1星妖尾12级</t>
  </si>
  <si>
    <t>橙1星妖尾13级</t>
  </si>
  <si>
    <t>橙1星妖尾14级</t>
  </si>
  <si>
    <t>橙1星妖尾15级</t>
  </si>
  <si>
    <t>橙1星妖尾16级</t>
  </si>
  <si>
    <t>橙1星妖尾17级</t>
  </si>
  <si>
    <t>橙1星妖尾18级</t>
  </si>
  <si>
    <t>橙1星妖尾19级</t>
  </si>
  <si>
    <t>橙1星妖尾20级</t>
  </si>
  <si>
    <t>橙1星妖尾21级</t>
  </si>
  <si>
    <t>橙1星妖尾22级</t>
  </si>
  <si>
    <t>橙1星妖尾23级</t>
  </si>
  <si>
    <t>橙1星妖尾24级</t>
  </si>
  <si>
    <t>橙1星妖尾25级</t>
  </si>
  <si>
    <t>橙1星妖尾26级</t>
  </si>
  <si>
    <t>橙1星妖尾27级</t>
  </si>
  <si>
    <t>橙1星妖尾28级</t>
  </si>
  <si>
    <t>橙1星妖尾29级</t>
  </si>
  <si>
    <t>橙1星妖尾30级</t>
  </si>
  <si>
    <t>橙1星妖尾31级</t>
  </si>
  <si>
    <t>橙1星妖尾32级</t>
  </si>
  <si>
    <t>橙1星妖尾33级</t>
  </si>
  <si>
    <t>橙1星妖尾34级</t>
  </si>
  <si>
    <t>橙1星妖尾35级</t>
  </si>
  <si>
    <t>橙1星妖尾36级</t>
  </si>
  <si>
    <t>橙1星妖尾37级</t>
  </si>
  <si>
    <t>橙1星妖尾38级</t>
  </si>
  <si>
    <t>橙1星妖尾39级</t>
  </si>
  <si>
    <t>橙1星妖尾40级</t>
  </si>
  <si>
    <t>橙1星妖尾41级</t>
  </si>
  <si>
    <t>橙1星妖尾42级</t>
  </si>
  <si>
    <t>橙1星妖尾43级</t>
  </si>
  <si>
    <t>橙1星妖尾44级</t>
  </si>
  <si>
    <t>橙1星妖尾45级</t>
  </si>
  <si>
    <t>橙1星妖尾46级</t>
  </si>
  <si>
    <t>橙1星妖尾47级</t>
  </si>
  <si>
    <t>橙1星妖尾48级</t>
  </si>
  <si>
    <t>橙1星妖尾49级</t>
  </si>
  <si>
    <t>橙1星妖尾50级</t>
  </si>
  <si>
    <t>橙1星妖尾51级</t>
  </si>
  <si>
    <t>橙1星妖尾52级</t>
  </si>
  <si>
    <t>橙1星妖尾53级</t>
  </si>
  <si>
    <t>橙1星妖尾54级</t>
  </si>
  <si>
    <t>橙1星妖尾55级</t>
  </si>
  <si>
    <t>橙1星妖尾56级</t>
  </si>
  <si>
    <t>橙1星妖尾57级</t>
  </si>
  <si>
    <t>橙1星妖尾58级</t>
  </si>
  <si>
    <t>橙1星妖尾59级</t>
  </si>
  <si>
    <t>橙1星妖尾60级</t>
  </si>
  <si>
    <t>橙1星妖尾61级</t>
  </si>
  <si>
    <t>橙1星妖尾62级</t>
  </si>
  <si>
    <t>橙1星妖尾63级</t>
  </si>
  <si>
    <t>橙1星妖尾64级</t>
  </si>
  <si>
    <t>橙1星妖尾65级</t>
  </si>
  <si>
    <t>橙1星妖尾66级</t>
  </si>
  <si>
    <t>橙1星妖尾67级</t>
  </si>
  <si>
    <t>橙1星妖尾68级</t>
  </si>
  <si>
    <t>橙1星妖尾69级</t>
  </si>
  <si>
    <t>橙1星妖尾70级</t>
  </si>
  <si>
    <t>橙1星妖尾71级</t>
  </si>
  <si>
    <t>橙1星妖尾72级</t>
  </si>
  <si>
    <t>橙1星妖尾73级</t>
  </si>
  <si>
    <t>橙1星妖尾74级</t>
  </si>
  <si>
    <t>橙1星妖尾75级</t>
  </si>
  <si>
    <t>橙1星妖尾76级</t>
  </si>
  <si>
    <t>橙1星妖尾77级</t>
  </si>
  <si>
    <t>橙1星妖尾78级</t>
  </si>
  <si>
    <t>橙1星妖尾79级</t>
  </si>
  <si>
    <t>橙1星妖尾80级</t>
  </si>
  <si>
    <t>橙1星妖尾81级</t>
  </si>
  <si>
    <t>橙1星妖尾82级</t>
  </si>
  <si>
    <t>橙1星妖尾83级</t>
  </si>
  <si>
    <t>橙1星妖尾84级</t>
  </si>
  <si>
    <t>橙1星妖尾85级</t>
  </si>
  <si>
    <t>橙1星妖尾86级</t>
  </si>
  <si>
    <t>橙1星妖尾87级</t>
  </si>
  <si>
    <t>橙1星妖尾88级</t>
  </si>
  <si>
    <t>橙1星妖尾89级</t>
  </si>
  <si>
    <t>橙1星妖尾90级</t>
  </si>
  <si>
    <t>橙1星妖尾91级</t>
  </si>
  <si>
    <t>橙1星妖尾92级</t>
  </si>
  <si>
    <t>橙1星妖尾93级</t>
  </si>
  <si>
    <t>橙1星妖尾94级</t>
  </si>
  <si>
    <t>橙1星妖尾95级</t>
  </si>
  <si>
    <t>橙1星妖尾96级</t>
  </si>
  <si>
    <t>橙1星妖尾97级</t>
  </si>
  <si>
    <t>橙1星妖尾98级</t>
  </si>
  <si>
    <t>橙1星妖尾99级</t>
  </si>
  <si>
    <t>橙1星妖尾100级</t>
  </si>
  <si>
    <t>橙2星妖尾1级</t>
  </si>
  <si>
    <t>橙2星妖尾2级</t>
  </si>
  <si>
    <t>橙2星妖尾3级</t>
  </si>
  <si>
    <t>橙2星妖尾4级</t>
  </si>
  <si>
    <t>橙2星妖尾5级</t>
  </si>
  <si>
    <t>橙2星妖尾6级</t>
  </si>
  <si>
    <t>橙2星妖尾7级</t>
  </si>
  <si>
    <t>橙2星妖尾8级</t>
  </si>
  <si>
    <t>橙2星妖尾9级</t>
  </si>
  <si>
    <t>橙2星妖尾10级</t>
  </si>
  <si>
    <t>橙2星妖尾11级</t>
  </si>
  <si>
    <t>橙2星妖尾12级</t>
  </si>
  <si>
    <t>橙2星妖尾13级</t>
  </si>
  <si>
    <t>橙2星妖尾14级</t>
  </si>
  <si>
    <t>橙2星妖尾15级</t>
  </si>
  <si>
    <t>橙2星妖尾16级</t>
  </si>
  <si>
    <t>橙2星妖尾17级</t>
  </si>
  <si>
    <t>橙2星妖尾18级</t>
  </si>
  <si>
    <t>橙2星妖尾19级</t>
  </si>
  <si>
    <t>橙2星妖尾20级</t>
  </si>
  <si>
    <t>橙2星妖尾21级</t>
  </si>
  <si>
    <t>橙2星妖尾22级</t>
  </si>
  <si>
    <t>橙2星妖尾23级</t>
  </si>
  <si>
    <t>橙2星妖尾24级</t>
  </si>
  <si>
    <t>橙2星妖尾25级</t>
  </si>
  <si>
    <t>橙2星妖尾26级</t>
  </si>
  <si>
    <t>橙2星妖尾27级</t>
  </si>
  <si>
    <t>橙2星妖尾28级</t>
  </si>
  <si>
    <t>橙2星妖尾29级</t>
  </si>
  <si>
    <t>橙2星妖尾30级</t>
  </si>
  <si>
    <t>橙2星妖尾31级</t>
  </si>
  <si>
    <t>橙2星妖尾32级</t>
  </si>
  <si>
    <t>橙2星妖尾33级</t>
  </si>
  <si>
    <t>橙2星妖尾34级</t>
  </si>
  <si>
    <t>橙2星妖尾35级</t>
  </si>
  <si>
    <t>橙2星妖尾36级</t>
  </si>
  <si>
    <t>橙2星妖尾37级</t>
  </si>
  <si>
    <t>橙2星妖尾38级</t>
  </si>
  <si>
    <t>橙2星妖尾39级</t>
  </si>
  <si>
    <t>橙2星妖尾40级</t>
  </si>
  <si>
    <t>橙2星妖尾41级</t>
  </si>
  <si>
    <t>橙2星妖尾42级</t>
  </si>
  <si>
    <t>橙2星妖尾43级</t>
  </si>
  <si>
    <t>橙2星妖尾44级</t>
  </si>
  <si>
    <t>橙2星妖尾45级</t>
  </si>
  <si>
    <t>橙2星妖尾46级</t>
  </si>
  <si>
    <t>橙2星妖尾47级</t>
  </si>
  <si>
    <t>橙2星妖尾48级</t>
  </si>
  <si>
    <t>橙2星妖尾49级</t>
  </si>
  <si>
    <t>橙2星妖尾50级</t>
  </si>
  <si>
    <t>橙2星妖尾51级</t>
  </si>
  <si>
    <t>橙2星妖尾52级</t>
  </si>
  <si>
    <t>橙2星妖尾53级</t>
  </si>
  <si>
    <t>橙2星妖尾54级</t>
  </si>
  <si>
    <t>橙2星妖尾55级</t>
  </si>
  <si>
    <t>橙2星妖尾56级</t>
  </si>
  <si>
    <t>橙2星妖尾57级</t>
  </si>
  <si>
    <t>橙2星妖尾58级</t>
  </si>
  <si>
    <t>橙2星妖尾59级</t>
  </si>
  <si>
    <t>橙2星妖尾60级</t>
  </si>
  <si>
    <t>橙2星妖尾61级</t>
  </si>
  <si>
    <t>橙2星妖尾62级</t>
  </si>
  <si>
    <t>橙2星妖尾63级</t>
  </si>
  <si>
    <t>橙2星妖尾64级</t>
  </si>
  <si>
    <t>橙2星妖尾65级</t>
  </si>
  <si>
    <t>橙2星妖尾66级</t>
  </si>
  <si>
    <t>橙2星妖尾67级</t>
  </si>
  <si>
    <t>橙2星妖尾68级</t>
  </si>
  <si>
    <t>橙2星妖尾69级</t>
  </si>
  <si>
    <t>橙2星妖尾70级</t>
  </si>
  <si>
    <t>橙2星妖尾71级</t>
  </si>
  <si>
    <t>橙2星妖尾72级</t>
  </si>
  <si>
    <t>橙2星妖尾73级</t>
  </si>
  <si>
    <t>橙2星妖尾74级</t>
  </si>
  <si>
    <t>橙2星妖尾75级</t>
  </si>
  <si>
    <t>橙2星妖尾76级</t>
  </si>
  <si>
    <t>橙2星妖尾77级</t>
  </si>
  <si>
    <t>橙2星妖尾78级</t>
  </si>
  <si>
    <t>橙2星妖尾79级</t>
  </si>
  <si>
    <t>橙2星妖尾80级</t>
  </si>
  <si>
    <t>橙2星妖尾81级</t>
  </si>
  <si>
    <t>橙2星妖尾82级</t>
  </si>
  <si>
    <t>橙2星妖尾83级</t>
  </si>
  <si>
    <t>橙2星妖尾84级</t>
  </si>
  <si>
    <t>橙2星妖尾85级</t>
  </si>
  <si>
    <t>橙2星妖尾86级</t>
  </si>
  <si>
    <t>橙2星妖尾87级</t>
  </si>
  <si>
    <t>橙2星妖尾88级</t>
  </si>
  <si>
    <t>橙2星妖尾89级</t>
  </si>
  <si>
    <t>橙2星妖尾90级</t>
  </si>
  <si>
    <t>橙2星妖尾91级</t>
  </si>
  <si>
    <t>橙2星妖尾92级</t>
  </si>
  <si>
    <t>橙2星妖尾93级</t>
  </si>
  <si>
    <t>橙2星妖尾94级</t>
  </si>
  <si>
    <t>橙2星妖尾95级</t>
  </si>
  <si>
    <t>橙2星妖尾96级</t>
  </si>
  <si>
    <t>橙2星妖尾97级</t>
  </si>
  <si>
    <t>橙2星妖尾98级</t>
  </si>
  <si>
    <t>橙2星妖尾99级</t>
  </si>
  <si>
    <t>橙2星妖尾100级</t>
  </si>
  <si>
    <t>橙3星妖尾1级</t>
  </si>
  <si>
    <t>橙3星妖尾2级</t>
  </si>
  <si>
    <t>橙3星妖尾3级</t>
  </si>
  <si>
    <t>橙3星妖尾4级</t>
  </si>
  <si>
    <t>橙3星妖尾5级</t>
  </si>
  <si>
    <t>橙3星妖尾6级</t>
  </si>
  <si>
    <t>橙3星妖尾7级</t>
  </si>
  <si>
    <t>橙3星妖尾8级</t>
  </si>
  <si>
    <t>橙3星妖尾9级</t>
  </si>
  <si>
    <t>橙3星妖尾10级</t>
  </si>
  <si>
    <t>橙3星妖尾11级</t>
  </si>
  <si>
    <t>橙3星妖尾12级</t>
  </si>
  <si>
    <t>橙3星妖尾13级</t>
  </si>
  <si>
    <t>橙3星妖尾14级</t>
  </si>
  <si>
    <t>橙3星妖尾15级</t>
  </si>
  <si>
    <t>橙3星妖尾16级</t>
  </si>
  <si>
    <t>橙3星妖尾17级</t>
  </si>
  <si>
    <t>橙3星妖尾18级</t>
  </si>
  <si>
    <t>橙3星妖尾19级</t>
  </si>
  <si>
    <t>橙3星妖尾20级</t>
  </si>
  <si>
    <t>橙3星妖尾21级</t>
  </si>
  <si>
    <t>橙3星妖尾22级</t>
  </si>
  <si>
    <t>橙3星妖尾23级</t>
  </si>
  <si>
    <t>橙3星妖尾24级</t>
  </si>
  <si>
    <t>橙3星妖尾25级</t>
  </si>
  <si>
    <t>橙3星妖尾26级</t>
  </si>
  <si>
    <t>橙3星妖尾27级</t>
  </si>
  <si>
    <t>橙3星妖尾28级</t>
  </si>
  <si>
    <t>橙3星妖尾29级</t>
  </si>
  <si>
    <t>橙3星妖尾30级</t>
  </si>
  <si>
    <t>橙3星妖尾31级</t>
  </si>
  <si>
    <t>橙3星妖尾32级</t>
  </si>
  <si>
    <t>橙3星妖尾33级</t>
  </si>
  <si>
    <t>橙3星妖尾34级</t>
  </si>
  <si>
    <t>橙3星妖尾35级</t>
  </si>
  <si>
    <t>橙3星妖尾36级</t>
  </si>
  <si>
    <t>橙3星妖尾37级</t>
  </si>
  <si>
    <t>橙3星妖尾38级</t>
  </si>
  <si>
    <t>橙3星妖尾39级</t>
  </si>
  <si>
    <t>橙3星妖尾40级</t>
  </si>
  <si>
    <t>橙3星妖尾41级</t>
  </si>
  <si>
    <t>橙3星妖尾42级</t>
  </si>
  <si>
    <t>橙3星妖尾43级</t>
  </si>
  <si>
    <t>橙3星妖尾44级</t>
  </si>
  <si>
    <t>橙3星妖尾45级</t>
  </si>
  <si>
    <t>橙3星妖尾46级</t>
  </si>
  <si>
    <t>橙3星妖尾47级</t>
  </si>
  <si>
    <t>橙3星妖尾48级</t>
  </si>
  <si>
    <t>橙3星妖尾49级</t>
  </si>
  <si>
    <t>橙3星妖尾50级</t>
  </si>
  <si>
    <t>橙3星妖尾51级</t>
  </si>
  <si>
    <t>橙3星妖尾52级</t>
  </si>
  <si>
    <t>橙3星妖尾53级</t>
  </si>
  <si>
    <t>橙3星妖尾54级</t>
  </si>
  <si>
    <t>橙3星妖尾55级</t>
  </si>
  <si>
    <t>橙3星妖尾56级</t>
  </si>
  <si>
    <t>橙3星妖尾57级</t>
  </si>
  <si>
    <t>橙3星妖尾58级</t>
  </si>
  <si>
    <t>橙3星妖尾59级</t>
  </si>
  <si>
    <t>橙3星妖尾60级</t>
  </si>
  <si>
    <t>橙3星妖尾61级</t>
  </si>
  <si>
    <t>橙3星妖尾62级</t>
  </si>
  <si>
    <t>橙3星妖尾63级</t>
  </si>
  <si>
    <t>橙3星妖尾64级</t>
  </si>
  <si>
    <t>橙3星妖尾65级</t>
  </si>
  <si>
    <t>橙3星妖尾66级</t>
  </si>
  <si>
    <t>橙3星妖尾67级</t>
  </si>
  <si>
    <t>橙3星妖尾68级</t>
  </si>
  <si>
    <t>橙3星妖尾69级</t>
  </si>
  <si>
    <t>橙3星妖尾70级</t>
  </si>
  <si>
    <t>橙3星妖尾71级</t>
  </si>
  <si>
    <t>橙3星妖尾72级</t>
  </si>
  <si>
    <t>橙3星妖尾73级</t>
  </si>
  <si>
    <t>橙3星妖尾74级</t>
  </si>
  <si>
    <t>橙3星妖尾75级</t>
  </si>
  <si>
    <t>橙3星妖尾76级</t>
  </si>
  <si>
    <t>橙3星妖尾77级</t>
  </si>
  <si>
    <t>橙3星妖尾78级</t>
  </si>
  <si>
    <t>橙3星妖尾79级</t>
  </si>
  <si>
    <t>橙3星妖尾80级</t>
  </si>
  <si>
    <t>橙3星妖尾81级</t>
  </si>
  <si>
    <t>橙3星妖尾82级</t>
  </si>
  <si>
    <t>橙3星妖尾83级</t>
  </si>
  <si>
    <t>橙3星妖尾84级</t>
  </si>
  <si>
    <t>橙3星妖尾85级</t>
  </si>
  <si>
    <t>橙3星妖尾86级</t>
  </si>
  <si>
    <t>橙3星妖尾87级</t>
  </si>
  <si>
    <t>橙3星妖尾88级</t>
  </si>
  <si>
    <t>橙3星妖尾89级</t>
  </si>
  <si>
    <t>橙3星妖尾90级</t>
  </si>
  <si>
    <t>橙3星妖尾91级</t>
  </si>
  <si>
    <t>橙3星妖尾92级</t>
  </si>
  <si>
    <t>橙3星妖尾93级</t>
  </si>
  <si>
    <t>橙3星妖尾94级</t>
  </si>
  <si>
    <t>橙3星妖尾95级</t>
  </si>
  <si>
    <t>橙3星妖尾96级</t>
  </si>
  <si>
    <t>橙3星妖尾97级</t>
  </si>
  <si>
    <t>橙3星妖尾98级</t>
  </si>
  <si>
    <t>橙3星妖尾99级</t>
  </si>
  <si>
    <t>橙3星妖尾100级</t>
  </si>
  <si>
    <t>红3星妖尾1级</t>
  </si>
  <si>
    <t>红3星妖尾2级</t>
  </si>
  <si>
    <t>红3星妖尾3级</t>
  </si>
  <si>
    <t>红3星妖尾4级</t>
  </si>
  <si>
    <t>红3星妖尾5级</t>
  </si>
  <si>
    <t>红3星妖尾6级</t>
  </si>
  <si>
    <t>红3星妖尾7级</t>
  </si>
  <si>
    <t>红3星妖尾8级</t>
  </si>
  <si>
    <t>红3星妖尾9级</t>
  </si>
  <si>
    <t>红3星妖尾10级</t>
  </si>
  <si>
    <t>红3星妖尾11级</t>
  </si>
  <si>
    <t>红3星妖尾12级</t>
  </si>
  <si>
    <t>红3星妖尾13级</t>
  </si>
  <si>
    <t>红3星妖尾14级</t>
  </si>
  <si>
    <t>红3星妖尾15级</t>
  </si>
  <si>
    <t>红3星妖尾16级</t>
  </si>
  <si>
    <t>红3星妖尾17级</t>
  </si>
  <si>
    <t>红3星妖尾18级</t>
  </si>
  <si>
    <t>红3星妖尾19级</t>
  </si>
  <si>
    <t>红3星妖尾20级</t>
  </si>
  <si>
    <t>红3星妖尾21级</t>
  </si>
  <si>
    <t>红3星妖尾22级</t>
  </si>
  <si>
    <t>红3星妖尾23级</t>
  </si>
  <si>
    <t>红3星妖尾24级</t>
  </si>
  <si>
    <t>红3星妖尾25级</t>
  </si>
  <si>
    <t>红3星妖尾26级</t>
  </si>
  <si>
    <t>红3星妖尾27级</t>
  </si>
  <si>
    <t>红3星妖尾28级</t>
  </si>
  <si>
    <t>红3星妖尾29级</t>
  </si>
  <si>
    <t>红3星妖尾30级</t>
  </si>
  <si>
    <t>红3星妖尾31级</t>
  </si>
  <si>
    <t>红3星妖尾32级</t>
  </si>
  <si>
    <t>红3星妖尾33级</t>
  </si>
  <si>
    <t>红3星妖尾34级</t>
  </si>
  <si>
    <t>红3星妖尾35级</t>
  </si>
  <si>
    <t>红3星妖尾36级</t>
  </si>
  <si>
    <t>红3星妖尾37级</t>
  </si>
  <si>
    <t>红3星妖尾38级</t>
  </si>
  <si>
    <t>红3星妖尾39级</t>
  </si>
  <si>
    <t>红3星妖尾40级</t>
  </si>
  <si>
    <t>红3星妖尾41级</t>
  </si>
  <si>
    <t>红3星妖尾42级</t>
  </si>
  <si>
    <t>红3星妖尾43级</t>
  </si>
  <si>
    <t>红3星妖尾44级</t>
  </si>
  <si>
    <t>红3星妖尾45级</t>
  </si>
  <si>
    <t>红3星妖尾46级</t>
  </si>
  <si>
    <t>红3星妖尾47级</t>
  </si>
  <si>
    <t>红3星妖尾48级</t>
  </si>
  <si>
    <t>红3星妖尾49级</t>
  </si>
  <si>
    <t>红3星妖尾50级</t>
  </si>
  <si>
    <t>红3星妖尾51级</t>
  </si>
  <si>
    <t>红3星妖尾52级</t>
  </si>
  <si>
    <t>红3星妖尾53级</t>
  </si>
  <si>
    <t>红3星妖尾54级</t>
  </si>
  <si>
    <t>红3星妖尾55级</t>
  </si>
  <si>
    <t>红3星妖尾56级</t>
  </si>
  <si>
    <t>红3星妖尾57级</t>
  </si>
  <si>
    <t>红3星妖尾58级</t>
  </si>
  <si>
    <t>红3星妖尾59级</t>
  </si>
  <si>
    <t>红3星妖尾60级</t>
  </si>
  <si>
    <t>红3星妖尾61级</t>
  </si>
  <si>
    <t>红3星妖尾62级</t>
  </si>
  <si>
    <t>红3星妖尾63级</t>
  </si>
  <si>
    <t>红3星妖尾64级</t>
  </si>
  <si>
    <t>红3星妖尾65级</t>
  </si>
  <si>
    <t>红3星妖尾66级</t>
  </si>
  <si>
    <t>红3星妖尾67级</t>
  </si>
  <si>
    <t>红3星妖尾68级</t>
  </si>
  <si>
    <t>红3星妖尾69级</t>
  </si>
  <si>
    <t>红3星妖尾70级</t>
  </si>
  <si>
    <t>红3星妖尾71级</t>
  </si>
  <si>
    <t>红3星妖尾72级</t>
  </si>
  <si>
    <t>红3星妖尾73级</t>
  </si>
  <si>
    <t>红3星妖尾74级</t>
  </si>
  <si>
    <t>红3星妖尾75级</t>
  </si>
  <si>
    <t>红3星妖尾76级</t>
  </si>
  <si>
    <t>红3星妖尾77级</t>
  </si>
  <si>
    <t>红3星妖尾78级</t>
  </si>
  <si>
    <t>红3星妖尾79级</t>
  </si>
  <si>
    <t>红3星妖尾80级</t>
  </si>
  <si>
    <t>红3星妖尾81级</t>
  </si>
  <si>
    <t>红3星妖尾82级</t>
  </si>
  <si>
    <t>红3星妖尾83级</t>
  </si>
  <si>
    <t>红3星妖尾84级</t>
  </si>
  <si>
    <t>红3星妖尾85级</t>
  </si>
  <si>
    <t>红3星妖尾86级</t>
  </si>
  <si>
    <t>红3星妖尾87级</t>
  </si>
  <si>
    <t>红3星妖尾88级</t>
  </si>
  <si>
    <t>红3星妖尾89级</t>
  </si>
  <si>
    <t>红3星妖尾90级</t>
  </si>
  <si>
    <t>红3星妖尾91级</t>
  </si>
  <si>
    <t>红3星妖尾92级</t>
  </si>
  <si>
    <t>红3星妖尾93级</t>
  </si>
  <si>
    <t>红3星妖尾94级</t>
  </si>
  <si>
    <t>红3星妖尾95级</t>
  </si>
  <si>
    <t>红3星妖尾96级</t>
  </si>
  <si>
    <t>红3星妖尾97级</t>
  </si>
  <si>
    <t>红3星妖尾98级</t>
  </si>
  <si>
    <t>红3星妖尾99级</t>
  </si>
  <si>
    <t>红3星妖尾100级</t>
  </si>
  <si>
    <t>神红3星妖尾1级</t>
  </si>
  <si>
    <t>神红3星妖尾2级</t>
  </si>
  <si>
    <t>神红3星妖尾3级</t>
  </si>
  <si>
    <t>神红3星妖尾4级</t>
  </si>
  <si>
    <t>神红3星妖尾5级</t>
  </si>
  <si>
    <t>神红3星妖尾6级</t>
  </si>
  <si>
    <t>神红3星妖尾7级</t>
  </si>
  <si>
    <t>神红3星妖尾8级</t>
  </si>
  <si>
    <t>神红3星妖尾9级</t>
  </si>
  <si>
    <t>神红3星妖尾10级</t>
  </si>
  <si>
    <t>神红3星妖尾11级</t>
  </si>
  <si>
    <t>神红3星妖尾12级</t>
  </si>
  <si>
    <t>神红3星妖尾13级</t>
  </si>
  <si>
    <t>神红3星妖尾14级</t>
  </si>
  <si>
    <t>神红3星妖尾15级</t>
  </si>
  <si>
    <t>神红3星妖尾16级</t>
  </si>
  <si>
    <t>神红3星妖尾17级</t>
  </si>
  <si>
    <t>神红3星妖尾18级</t>
  </si>
  <si>
    <t>神红3星妖尾19级</t>
  </si>
  <si>
    <t>神红3星妖尾20级</t>
  </si>
  <si>
    <t>神红3星妖尾21级</t>
  </si>
  <si>
    <t>神红3星妖尾22级</t>
  </si>
  <si>
    <t>神红3星妖尾23级</t>
  </si>
  <si>
    <t>神红3星妖尾24级</t>
  </si>
  <si>
    <t>神红3星妖尾25级</t>
  </si>
  <si>
    <t>神红3星妖尾26级</t>
  </si>
  <si>
    <t>神红3星妖尾27级</t>
  </si>
  <si>
    <t>神红3星妖尾28级</t>
  </si>
  <si>
    <t>神红3星妖尾29级</t>
  </si>
  <si>
    <t>神红3星妖尾30级</t>
  </si>
  <si>
    <t>神红3星妖尾31级</t>
  </si>
  <si>
    <t>神红3星妖尾32级</t>
  </si>
  <si>
    <t>神红3星妖尾33级</t>
  </si>
  <si>
    <t>神红3星妖尾34级</t>
  </si>
  <si>
    <t>神红3星妖尾35级</t>
  </si>
  <si>
    <t>神红3星妖尾36级</t>
  </si>
  <si>
    <t>神红3星妖尾37级</t>
  </si>
  <si>
    <t>神红3星妖尾38级</t>
  </si>
  <si>
    <t>神红3星妖尾39级</t>
  </si>
  <si>
    <t>神红3星妖尾40级</t>
  </si>
  <si>
    <t>神红3星妖尾41级</t>
  </si>
  <si>
    <t>神红3星妖尾42级</t>
  </si>
  <si>
    <t>神红3星妖尾43级</t>
  </si>
  <si>
    <t>神红3星妖尾44级</t>
  </si>
  <si>
    <t>神红3星妖尾45级</t>
  </si>
  <si>
    <t>神红3星妖尾46级</t>
  </si>
  <si>
    <t>神红3星妖尾47级</t>
  </si>
  <si>
    <t>神红3星妖尾48级</t>
  </si>
  <si>
    <t>神红3星妖尾49级</t>
  </si>
  <si>
    <t>神红3星妖尾50级</t>
  </si>
  <si>
    <t>神红3星妖尾51级</t>
  </si>
  <si>
    <t>神红3星妖尾52级</t>
  </si>
  <si>
    <t>神红3星妖尾53级</t>
  </si>
  <si>
    <t>神红3星妖尾54级</t>
  </si>
  <si>
    <t>神红3星妖尾55级</t>
  </si>
  <si>
    <t>神红3星妖尾56级</t>
  </si>
  <si>
    <t>神红3星妖尾57级</t>
  </si>
  <si>
    <t>神红3星妖尾58级</t>
  </si>
  <si>
    <t>神红3星妖尾59级</t>
  </si>
  <si>
    <t>神红3星妖尾60级</t>
  </si>
  <si>
    <t>神红3星妖尾61级</t>
  </si>
  <si>
    <t>神红3星妖尾62级</t>
  </si>
  <si>
    <t>神红3星妖尾63级</t>
  </si>
  <si>
    <t>神红3星妖尾64级</t>
  </si>
  <si>
    <t>神红3星妖尾65级</t>
  </si>
  <si>
    <t>神红3星妖尾66级</t>
  </si>
  <si>
    <t>神红3星妖尾67级</t>
  </si>
  <si>
    <t>神红3星妖尾68级</t>
  </si>
  <si>
    <t>神红3星妖尾69级</t>
  </si>
  <si>
    <t>神红3星妖尾70级</t>
  </si>
  <si>
    <t>神红3星妖尾71级</t>
  </si>
  <si>
    <t>神红3星妖尾72级</t>
  </si>
  <si>
    <t>神红3星妖尾73级</t>
  </si>
  <si>
    <t>神红3星妖尾74级</t>
  </si>
  <si>
    <t>神红3星妖尾75级</t>
  </si>
  <si>
    <t>神红3星妖尾76级</t>
  </si>
  <si>
    <t>神红3星妖尾77级</t>
  </si>
  <si>
    <t>神红3星妖尾78级</t>
  </si>
  <si>
    <t>神红3星妖尾79级</t>
  </si>
  <si>
    <t>神红3星妖尾80级</t>
  </si>
  <si>
    <t>神红3星妖尾81级</t>
  </si>
  <si>
    <t>神红3星妖尾82级</t>
  </si>
  <si>
    <t>神红3星妖尾83级</t>
  </si>
  <si>
    <t>神红3星妖尾84级</t>
  </si>
  <si>
    <t>神红3星妖尾85级</t>
  </si>
  <si>
    <t>神红3星妖尾86级</t>
  </si>
  <si>
    <t>神红3星妖尾87级</t>
  </si>
  <si>
    <t>神红3星妖尾88级</t>
  </si>
  <si>
    <t>神红3星妖尾89级</t>
  </si>
  <si>
    <t>神红3星妖尾90级</t>
  </si>
  <si>
    <t>神红3星妖尾91级</t>
  </si>
  <si>
    <t>神红3星妖尾92级</t>
  </si>
  <si>
    <t>神红3星妖尾93级</t>
  </si>
  <si>
    <t>神红3星妖尾94级</t>
  </si>
  <si>
    <t>神红3星妖尾95级</t>
  </si>
  <si>
    <t>神红3星妖尾96级</t>
  </si>
  <si>
    <t>神红3星妖尾97级</t>
  </si>
  <si>
    <t>神红3星妖尾98级</t>
  </si>
  <si>
    <t>神红3星妖尾99级</t>
  </si>
  <si>
    <t>神红3星妖尾100级</t>
  </si>
  <si>
    <t>圣红3星妖尾1级</t>
  </si>
  <si>
    <t>圣红3星妖尾2级</t>
  </si>
  <si>
    <t>圣红3星妖尾3级</t>
  </si>
  <si>
    <t>圣红3星妖尾4级</t>
  </si>
  <si>
    <t>圣红3星妖尾5级</t>
  </si>
  <si>
    <t>圣红3星妖尾6级</t>
  </si>
  <si>
    <t>圣红3星妖尾7级</t>
  </si>
  <si>
    <t>圣红3星妖尾8级</t>
  </si>
  <si>
    <t>圣红3星妖尾9级</t>
  </si>
  <si>
    <t>圣红3星妖尾10级</t>
  </si>
  <si>
    <t>圣红3星妖尾11级</t>
  </si>
  <si>
    <t>圣红3星妖尾12级</t>
  </si>
  <si>
    <t>圣红3星妖尾13级</t>
  </si>
  <si>
    <t>圣红3星妖尾14级</t>
  </si>
  <si>
    <t>圣红3星妖尾15级</t>
  </si>
  <si>
    <t>圣红3星妖尾16级</t>
  </si>
  <si>
    <t>圣红3星妖尾17级</t>
  </si>
  <si>
    <t>圣红3星妖尾18级</t>
  </si>
  <si>
    <t>圣红3星妖尾19级</t>
  </si>
  <si>
    <t>圣红3星妖尾20级</t>
  </si>
  <si>
    <t>圣红3星妖尾21级</t>
  </si>
  <si>
    <t>圣红3星妖尾22级</t>
  </si>
  <si>
    <t>圣红3星妖尾23级</t>
  </si>
  <si>
    <t>圣红3星妖尾24级</t>
  </si>
  <si>
    <t>圣红3星妖尾25级</t>
  </si>
  <si>
    <t>圣红3星妖尾26级</t>
  </si>
  <si>
    <t>圣红3星妖尾27级</t>
  </si>
  <si>
    <t>圣红3星妖尾28级</t>
  </si>
  <si>
    <t>圣红3星妖尾29级</t>
  </si>
  <si>
    <t>圣红3星妖尾30级</t>
  </si>
  <si>
    <t>圣红3星妖尾31级</t>
  </si>
  <si>
    <t>圣红3星妖尾32级</t>
  </si>
  <si>
    <t>圣红3星妖尾33级</t>
  </si>
  <si>
    <t>圣红3星妖尾34级</t>
  </si>
  <si>
    <t>圣红3星妖尾35级</t>
  </si>
  <si>
    <t>圣红3星妖尾36级</t>
  </si>
  <si>
    <t>圣红3星妖尾37级</t>
  </si>
  <si>
    <t>圣红3星妖尾38级</t>
  </si>
  <si>
    <t>圣红3星妖尾39级</t>
  </si>
  <si>
    <t>圣红3星妖尾40级</t>
  </si>
  <si>
    <t>圣红3星妖尾41级</t>
  </si>
  <si>
    <t>圣红3星妖尾42级</t>
  </si>
  <si>
    <t>圣红3星妖尾43级</t>
  </si>
  <si>
    <t>圣红3星妖尾44级</t>
  </si>
  <si>
    <t>圣红3星妖尾45级</t>
  </si>
  <si>
    <t>圣红3星妖尾46级</t>
  </si>
  <si>
    <t>圣红3星妖尾47级</t>
  </si>
  <si>
    <t>圣红3星妖尾48级</t>
  </si>
  <si>
    <t>圣红3星妖尾49级</t>
  </si>
  <si>
    <t>圣红3星妖尾50级</t>
  </si>
  <si>
    <t>圣红3星妖尾51级</t>
  </si>
  <si>
    <t>圣红3星妖尾52级</t>
  </si>
  <si>
    <t>圣红3星妖尾53级</t>
  </si>
  <si>
    <t>圣红3星妖尾54级</t>
  </si>
  <si>
    <t>圣红3星妖尾55级</t>
  </si>
  <si>
    <t>圣红3星妖尾56级</t>
  </si>
  <si>
    <t>圣红3星妖尾57级</t>
  </si>
  <si>
    <t>圣红3星妖尾58级</t>
  </si>
  <si>
    <t>圣红3星妖尾59级</t>
  </si>
  <si>
    <t>圣红3星妖尾60级</t>
  </si>
  <si>
    <t>圣红3星妖尾61级</t>
  </si>
  <si>
    <t>圣红3星妖尾62级</t>
  </si>
  <si>
    <t>圣红3星妖尾63级</t>
  </si>
  <si>
    <t>圣红3星妖尾64级</t>
  </si>
  <si>
    <t>圣红3星妖尾65级</t>
  </si>
  <si>
    <t>圣红3星妖尾66级</t>
  </si>
  <si>
    <t>圣红3星妖尾67级</t>
  </si>
  <si>
    <t>圣红3星妖尾68级</t>
  </si>
  <si>
    <t>圣红3星妖尾69级</t>
  </si>
  <si>
    <t>圣红3星妖尾70级</t>
  </si>
  <si>
    <t>圣红3星妖尾71级</t>
  </si>
  <si>
    <t>圣红3星妖尾72级</t>
  </si>
  <si>
    <t>圣红3星妖尾73级</t>
  </si>
  <si>
    <t>圣红3星妖尾74级</t>
  </si>
  <si>
    <t>圣红3星妖尾75级</t>
  </si>
  <si>
    <t>圣红3星妖尾76级</t>
  </si>
  <si>
    <t>圣红3星妖尾77级</t>
  </si>
  <si>
    <t>圣红3星妖尾78级</t>
  </si>
  <si>
    <t>圣红3星妖尾79级</t>
  </si>
  <si>
    <t>圣红3星妖尾80级</t>
  </si>
  <si>
    <t>圣红3星妖尾81级</t>
  </si>
  <si>
    <t>圣红3星妖尾82级</t>
  </si>
  <si>
    <t>圣红3星妖尾83级</t>
  </si>
  <si>
    <t>圣红3星妖尾84级</t>
  </si>
  <si>
    <t>圣红3星妖尾85级</t>
  </si>
  <si>
    <t>圣红3星妖尾86级</t>
  </si>
  <si>
    <t>圣红3星妖尾87级</t>
  </si>
  <si>
    <t>圣红3星妖尾88级</t>
  </si>
  <si>
    <t>圣红3星妖尾89级</t>
  </si>
  <si>
    <t>圣红3星妖尾90级</t>
  </si>
  <si>
    <t>圣红3星妖尾91级</t>
  </si>
  <si>
    <t>圣红3星妖尾92级</t>
  </si>
  <si>
    <t>圣红3星妖尾93级</t>
  </si>
  <si>
    <t>圣红3星妖尾94级</t>
  </si>
  <si>
    <t>圣红3星妖尾95级</t>
  </si>
  <si>
    <t>圣红3星妖尾96级</t>
  </si>
  <si>
    <t>圣红3星妖尾97级</t>
  </si>
  <si>
    <t>圣红3星妖尾98级</t>
  </si>
  <si>
    <t>圣红3星妖尾99级</t>
  </si>
  <si>
    <t>圣红3星妖尾100级</t>
  </si>
  <si>
    <t>白1星圣角1级</t>
  </si>
  <si>
    <t>白1星圣角2级</t>
  </si>
  <si>
    <t>白1星圣角3级</t>
  </si>
  <si>
    <t>白1星圣角4级</t>
  </si>
  <si>
    <t>白1星圣角5级</t>
  </si>
  <si>
    <t>白1星圣角6级</t>
  </si>
  <si>
    <t>白1星圣角7级</t>
  </si>
  <si>
    <t>白1星圣角8级</t>
  </si>
  <si>
    <t>白1星圣角9级</t>
  </si>
  <si>
    <t>白1星圣角10级</t>
  </si>
  <si>
    <t>白1星圣角11级</t>
  </si>
  <si>
    <t>白1星圣角12级</t>
  </si>
  <si>
    <t>白1星圣角13级</t>
  </si>
  <si>
    <t>白1星圣角14级</t>
  </si>
  <si>
    <t>白1星圣角15级</t>
  </si>
  <si>
    <t>白1星圣角16级</t>
  </si>
  <si>
    <t>白1星圣角17级</t>
  </si>
  <si>
    <t>白1星圣角18级</t>
  </si>
  <si>
    <t>白1星圣角19级</t>
  </si>
  <si>
    <t>白1星圣角20级</t>
  </si>
  <si>
    <t>白1星圣角21级</t>
  </si>
  <si>
    <t>白1星圣角22级</t>
  </si>
  <si>
    <t>白1星圣角23级</t>
  </si>
  <si>
    <t>白1星圣角24级</t>
  </si>
  <si>
    <t>白1星圣角25级</t>
  </si>
  <si>
    <t>白1星圣角26级</t>
  </si>
  <si>
    <t>白1星圣角27级</t>
  </si>
  <si>
    <t>白1星圣角28级</t>
  </si>
  <si>
    <t>白1星圣角29级</t>
  </si>
  <si>
    <t>白1星圣角30级</t>
  </si>
  <si>
    <t>白1星圣角31级</t>
  </si>
  <si>
    <t>白1星圣角32级</t>
  </si>
  <si>
    <t>白1星圣角33级</t>
  </si>
  <si>
    <t>白1星圣角34级</t>
  </si>
  <si>
    <t>白1星圣角35级</t>
  </si>
  <si>
    <t>白1星圣角36级</t>
  </si>
  <si>
    <t>白1星圣角37级</t>
  </si>
  <si>
    <t>白1星圣角38级</t>
  </si>
  <si>
    <t>白1星圣角39级</t>
  </si>
  <si>
    <t>白1星圣角40级</t>
  </si>
  <si>
    <t>白1星圣角41级</t>
  </si>
  <si>
    <t>白1星圣角42级</t>
  </si>
  <si>
    <t>白1星圣角43级</t>
  </si>
  <si>
    <t>白1星圣角44级</t>
  </si>
  <si>
    <t>白1星圣角45级</t>
  </si>
  <si>
    <t>白1星圣角46级</t>
  </si>
  <si>
    <t>白1星圣角47级</t>
  </si>
  <si>
    <t>白1星圣角48级</t>
  </si>
  <si>
    <t>白1星圣角49级</t>
  </si>
  <si>
    <t>白1星圣角50级</t>
  </si>
  <si>
    <t>白1星圣角51级</t>
  </si>
  <si>
    <t>白1星圣角52级</t>
  </si>
  <si>
    <t>白1星圣角53级</t>
  </si>
  <si>
    <t>白1星圣角54级</t>
  </si>
  <si>
    <t>白1星圣角55级</t>
  </si>
  <si>
    <t>白1星圣角56级</t>
  </si>
  <si>
    <t>白1星圣角57级</t>
  </si>
  <si>
    <t>白1星圣角58级</t>
  </si>
  <si>
    <t>白1星圣角59级</t>
  </si>
  <si>
    <t>白1星圣角60级</t>
  </si>
  <si>
    <t>白1星圣角61级</t>
  </si>
  <si>
    <t>白1星圣角62级</t>
  </si>
  <si>
    <t>白1星圣角63级</t>
  </si>
  <si>
    <t>白1星圣角64级</t>
  </si>
  <si>
    <t>白1星圣角65级</t>
  </si>
  <si>
    <t>白1星圣角66级</t>
  </si>
  <si>
    <t>白1星圣角67级</t>
  </si>
  <si>
    <t>白1星圣角68级</t>
  </si>
  <si>
    <t>白1星圣角69级</t>
  </si>
  <si>
    <t>白1星圣角70级</t>
  </si>
  <si>
    <t>白1星圣角71级</t>
  </si>
  <si>
    <t>白1星圣角72级</t>
  </si>
  <si>
    <t>白1星圣角73级</t>
  </si>
  <si>
    <t>白1星圣角74级</t>
  </si>
  <si>
    <t>白1星圣角75级</t>
  </si>
  <si>
    <t>白1星圣角76级</t>
  </si>
  <si>
    <t>白1星圣角77级</t>
  </si>
  <si>
    <t>白1星圣角78级</t>
  </si>
  <si>
    <t>白1星圣角79级</t>
  </si>
  <si>
    <t>白1星圣角80级</t>
  </si>
  <si>
    <t>白1星圣角81级</t>
  </si>
  <si>
    <t>白1星圣角82级</t>
  </si>
  <si>
    <t>白1星圣角83级</t>
  </si>
  <si>
    <t>白1星圣角84级</t>
  </si>
  <si>
    <t>白1星圣角85级</t>
  </si>
  <si>
    <t>白1星圣角86级</t>
  </si>
  <si>
    <t>白1星圣角87级</t>
  </si>
  <si>
    <t>白1星圣角88级</t>
  </si>
  <si>
    <t>白1星圣角89级</t>
  </si>
  <si>
    <t>白1星圣角90级</t>
  </si>
  <si>
    <t>白1星圣角91级</t>
  </si>
  <si>
    <t>白1星圣角92级</t>
  </si>
  <si>
    <t>白1星圣角93级</t>
  </si>
  <si>
    <t>白1星圣角94级</t>
  </si>
  <si>
    <t>白1星圣角95级</t>
  </si>
  <si>
    <t>白1星圣角96级</t>
  </si>
  <si>
    <t>白1星圣角97级</t>
  </si>
  <si>
    <t>白1星圣角98级</t>
  </si>
  <si>
    <t>白1星圣角99级</t>
  </si>
  <si>
    <t>白1星圣角100级</t>
  </si>
  <si>
    <t>白2星圣角1级</t>
  </si>
  <si>
    <t>白2星圣角2级</t>
  </si>
  <si>
    <t>白2星圣角3级</t>
  </si>
  <si>
    <t>白2星圣角4级</t>
  </si>
  <si>
    <t>白2星圣角5级</t>
  </si>
  <si>
    <t>白2星圣角6级</t>
  </si>
  <si>
    <t>白2星圣角7级</t>
  </si>
  <si>
    <t>白2星圣角8级</t>
  </si>
  <si>
    <t>白2星圣角9级</t>
  </si>
  <si>
    <t>白2星圣角10级</t>
  </si>
  <si>
    <t>白2星圣角11级</t>
  </si>
  <si>
    <t>白2星圣角12级</t>
  </si>
  <si>
    <t>白2星圣角13级</t>
  </si>
  <si>
    <t>白2星圣角14级</t>
  </si>
  <si>
    <t>白2星圣角15级</t>
  </si>
  <si>
    <t>白2星圣角16级</t>
  </si>
  <si>
    <t>白2星圣角17级</t>
  </si>
  <si>
    <t>白2星圣角18级</t>
  </si>
  <si>
    <t>白2星圣角19级</t>
  </si>
  <si>
    <t>白2星圣角20级</t>
  </si>
  <si>
    <t>白2星圣角21级</t>
  </si>
  <si>
    <t>白2星圣角22级</t>
  </si>
  <si>
    <t>白2星圣角23级</t>
  </si>
  <si>
    <t>白2星圣角24级</t>
  </si>
  <si>
    <t>白2星圣角25级</t>
  </si>
  <si>
    <t>白2星圣角26级</t>
  </si>
  <si>
    <t>白2星圣角27级</t>
  </si>
  <si>
    <t>白2星圣角28级</t>
  </si>
  <si>
    <t>白2星圣角29级</t>
  </si>
  <si>
    <t>白2星圣角30级</t>
  </si>
  <si>
    <t>白2星圣角31级</t>
  </si>
  <si>
    <t>白2星圣角32级</t>
  </si>
  <si>
    <t>白2星圣角33级</t>
  </si>
  <si>
    <t>白2星圣角34级</t>
  </si>
  <si>
    <t>白2星圣角35级</t>
  </si>
  <si>
    <t>白2星圣角36级</t>
  </si>
  <si>
    <t>白2星圣角37级</t>
  </si>
  <si>
    <t>白2星圣角38级</t>
  </si>
  <si>
    <t>白2星圣角39级</t>
  </si>
  <si>
    <t>白2星圣角40级</t>
  </si>
  <si>
    <t>白2星圣角41级</t>
  </si>
  <si>
    <t>白2星圣角42级</t>
  </si>
  <si>
    <t>白2星圣角43级</t>
  </si>
  <si>
    <t>白2星圣角44级</t>
  </si>
  <si>
    <t>白2星圣角45级</t>
  </si>
  <si>
    <t>白2星圣角46级</t>
  </si>
  <si>
    <t>白2星圣角47级</t>
  </si>
  <si>
    <t>白2星圣角48级</t>
  </si>
  <si>
    <t>白2星圣角49级</t>
  </si>
  <si>
    <t>白2星圣角50级</t>
  </si>
  <si>
    <t>白2星圣角51级</t>
  </si>
  <si>
    <t>白2星圣角52级</t>
  </si>
  <si>
    <t>白2星圣角53级</t>
  </si>
  <si>
    <t>白2星圣角54级</t>
  </si>
  <si>
    <t>白2星圣角55级</t>
  </si>
  <si>
    <t>白2星圣角56级</t>
  </si>
  <si>
    <t>白2星圣角57级</t>
  </si>
  <si>
    <t>白2星圣角58级</t>
  </si>
  <si>
    <t>白2星圣角59级</t>
  </si>
  <si>
    <t>白2星圣角60级</t>
  </si>
  <si>
    <t>白2星圣角61级</t>
  </si>
  <si>
    <t>白2星圣角62级</t>
  </si>
  <si>
    <t>白2星圣角63级</t>
  </si>
  <si>
    <t>白2星圣角64级</t>
  </si>
  <si>
    <t>白2星圣角65级</t>
  </si>
  <si>
    <t>白2星圣角66级</t>
  </si>
  <si>
    <t>白2星圣角67级</t>
  </si>
  <si>
    <t>白2星圣角68级</t>
  </si>
  <si>
    <t>白2星圣角69级</t>
  </si>
  <si>
    <t>白2星圣角70级</t>
  </si>
  <si>
    <t>白2星圣角71级</t>
  </si>
  <si>
    <t>白2星圣角72级</t>
  </si>
  <si>
    <t>白2星圣角73级</t>
  </si>
  <si>
    <t>白2星圣角74级</t>
  </si>
  <si>
    <t>白2星圣角75级</t>
  </si>
  <si>
    <t>白2星圣角76级</t>
  </si>
  <si>
    <t>白2星圣角77级</t>
  </si>
  <si>
    <t>白2星圣角78级</t>
  </si>
  <si>
    <t>白2星圣角79级</t>
  </si>
  <si>
    <t>白2星圣角80级</t>
  </si>
  <si>
    <t>白2星圣角81级</t>
  </si>
  <si>
    <t>白2星圣角82级</t>
  </si>
  <si>
    <t>白2星圣角83级</t>
  </si>
  <si>
    <t>白2星圣角84级</t>
  </si>
  <si>
    <t>白2星圣角85级</t>
  </si>
  <si>
    <t>白2星圣角86级</t>
  </si>
  <si>
    <t>白2星圣角87级</t>
  </si>
  <si>
    <t>白2星圣角88级</t>
  </si>
  <si>
    <t>白2星圣角89级</t>
  </si>
  <si>
    <t>白2星圣角90级</t>
  </si>
  <si>
    <t>白2星圣角91级</t>
  </si>
  <si>
    <t>白2星圣角92级</t>
  </si>
  <si>
    <t>白2星圣角93级</t>
  </si>
  <si>
    <t>白2星圣角94级</t>
  </si>
  <si>
    <t>白2星圣角95级</t>
  </si>
  <si>
    <t>白2星圣角96级</t>
  </si>
  <si>
    <t>白2星圣角97级</t>
  </si>
  <si>
    <t>白2星圣角98级</t>
  </si>
  <si>
    <t>白2星圣角99级</t>
  </si>
  <si>
    <t>白2星圣角100级</t>
  </si>
  <si>
    <t>紫1星圣角1级</t>
  </si>
  <si>
    <t>紫1星圣角2级</t>
  </si>
  <si>
    <t>紫1星圣角3级</t>
  </si>
  <si>
    <t>紫1星圣角4级</t>
  </si>
  <si>
    <t>紫1星圣角5级</t>
  </si>
  <si>
    <t>紫1星圣角6级</t>
  </si>
  <si>
    <t>紫1星圣角7级</t>
  </si>
  <si>
    <t>紫1星圣角8级</t>
  </si>
  <si>
    <t>紫1星圣角9级</t>
  </si>
  <si>
    <t>紫1星圣角10级</t>
  </si>
  <si>
    <t>紫1星圣角11级</t>
  </si>
  <si>
    <t>紫1星圣角12级</t>
  </si>
  <si>
    <t>紫1星圣角13级</t>
  </si>
  <si>
    <t>紫1星圣角14级</t>
  </si>
  <si>
    <t>紫1星圣角15级</t>
  </si>
  <si>
    <t>紫1星圣角16级</t>
  </si>
  <si>
    <t>紫1星圣角17级</t>
  </si>
  <si>
    <t>紫1星圣角18级</t>
  </si>
  <si>
    <t>紫1星圣角19级</t>
  </si>
  <si>
    <t>紫1星圣角20级</t>
  </si>
  <si>
    <t>紫1星圣角21级</t>
  </si>
  <si>
    <t>紫1星圣角22级</t>
  </si>
  <si>
    <t>紫1星圣角23级</t>
  </si>
  <si>
    <t>紫1星圣角24级</t>
  </si>
  <si>
    <t>紫1星圣角25级</t>
  </si>
  <si>
    <t>紫1星圣角26级</t>
  </si>
  <si>
    <t>紫1星圣角27级</t>
  </si>
  <si>
    <t>紫1星圣角28级</t>
  </si>
  <si>
    <t>紫1星圣角29级</t>
  </si>
  <si>
    <t>紫1星圣角30级</t>
  </si>
  <si>
    <t>紫1星圣角31级</t>
  </si>
  <si>
    <t>紫1星圣角32级</t>
  </si>
  <si>
    <t>紫1星圣角33级</t>
  </si>
  <si>
    <t>紫1星圣角34级</t>
  </si>
  <si>
    <t>紫1星圣角35级</t>
  </si>
  <si>
    <t>紫1星圣角36级</t>
  </si>
  <si>
    <t>紫1星圣角37级</t>
  </si>
  <si>
    <t>紫1星圣角38级</t>
  </si>
  <si>
    <t>紫1星圣角39级</t>
  </si>
  <si>
    <t>紫1星圣角40级</t>
  </si>
  <si>
    <t>紫1星圣角41级</t>
  </si>
  <si>
    <t>紫1星圣角42级</t>
  </si>
  <si>
    <t>紫1星圣角43级</t>
  </si>
  <si>
    <t>紫1星圣角44级</t>
  </si>
  <si>
    <t>紫1星圣角45级</t>
  </si>
  <si>
    <t>紫1星圣角46级</t>
  </si>
  <si>
    <t>紫1星圣角47级</t>
  </si>
  <si>
    <t>紫1星圣角48级</t>
  </si>
  <si>
    <t>紫1星圣角49级</t>
  </si>
  <si>
    <t>紫1星圣角50级</t>
  </si>
  <si>
    <t>紫1星圣角51级</t>
  </si>
  <si>
    <t>紫1星圣角52级</t>
  </si>
  <si>
    <t>紫1星圣角53级</t>
  </si>
  <si>
    <t>紫1星圣角54级</t>
  </si>
  <si>
    <t>紫1星圣角55级</t>
  </si>
  <si>
    <t>紫1星圣角56级</t>
  </si>
  <si>
    <t>紫1星圣角57级</t>
  </si>
  <si>
    <t>紫1星圣角58级</t>
  </si>
  <si>
    <t>紫1星圣角59级</t>
  </si>
  <si>
    <t>紫1星圣角60级</t>
  </si>
  <si>
    <t>紫1星圣角61级</t>
  </si>
  <si>
    <t>紫1星圣角62级</t>
  </si>
  <si>
    <t>紫1星圣角63级</t>
  </si>
  <si>
    <t>紫1星圣角64级</t>
  </si>
  <si>
    <t>紫1星圣角65级</t>
  </si>
  <si>
    <t>紫1星圣角66级</t>
  </si>
  <si>
    <t>紫1星圣角67级</t>
  </si>
  <si>
    <t>紫1星圣角68级</t>
  </si>
  <si>
    <t>紫1星圣角69级</t>
  </si>
  <si>
    <t>紫1星圣角70级</t>
  </si>
  <si>
    <t>紫1星圣角71级</t>
  </si>
  <si>
    <t>紫1星圣角72级</t>
  </si>
  <si>
    <t>紫1星圣角73级</t>
  </si>
  <si>
    <t>紫1星圣角74级</t>
  </si>
  <si>
    <t>紫1星圣角75级</t>
  </si>
  <si>
    <t>紫1星圣角76级</t>
  </si>
  <si>
    <t>紫1星圣角77级</t>
  </si>
  <si>
    <t>紫1星圣角78级</t>
  </si>
  <si>
    <t>紫1星圣角79级</t>
  </si>
  <si>
    <t>紫1星圣角80级</t>
  </si>
  <si>
    <t>紫1星圣角81级</t>
  </si>
  <si>
    <t>紫1星圣角82级</t>
  </si>
  <si>
    <t>紫1星圣角83级</t>
  </si>
  <si>
    <t>紫1星圣角84级</t>
  </si>
  <si>
    <t>紫1星圣角85级</t>
  </si>
  <si>
    <t>紫1星圣角86级</t>
  </si>
  <si>
    <t>紫1星圣角87级</t>
  </si>
  <si>
    <t>紫1星圣角88级</t>
  </si>
  <si>
    <t>紫1星圣角89级</t>
  </si>
  <si>
    <t>紫1星圣角90级</t>
  </si>
  <si>
    <t>紫1星圣角91级</t>
  </si>
  <si>
    <t>紫1星圣角92级</t>
  </si>
  <si>
    <t>紫1星圣角93级</t>
  </si>
  <si>
    <t>紫1星圣角94级</t>
  </si>
  <si>
    <t>紫1星圣角95级</t>
  </si>
  <si>
    <t>紫1星圣角96级</t>
  </si>
  <si>
    <t>紫1星圣角97级</t>
  </si>
  <si>
    <t>紫1星圣角98级</t>
  </si>
  <si>
    <t>紫1星圣角99级</t>
  </si>
  <si>
    <t>紫1星圣角100级</t>
  </si>
  <si>
    <t>紫2星圣角1级</t>
  </si>
  <si>
    <t>紫2星圣角2级</t>
  </si>
  <si>
    <t>紫2星圣角3级</t>
  </si>
  <si>
    <t>紫2星圣角4级</t>
  </si>
  <si>
    <t>紫2星圣角5级</t>
  </si>
  <si>
    <t>紫2星圣角6级</t>
  </si>
  <si>
    <t>紫2星圣角7级</t>
  </si>
  <si>
    <t>紫2星圣角8级</t>
  </si>
  <si>
    <t>紫2星圣角9级</t>
  </si>
  <si>
    <t>紫2星圣角10级</t>
  </si>
  <si>
    <t>紫2星圣角11级</t>
  </si>
  <si>
    <t>紫2星圣角12级</t>
  </si>
  <si>
    <t>紫2星圣角13级</t>
  </si>
  <si>
    <t>紫2星圣角14级</t>
  </si>
  <si>
    <t>紫2星圣角15级</t>
  </si>
  <si>
    <t>紫2星圣角16级</t>
  </si>
  <si>
    <t>紫2星圣角17级</t>
  </si>
  <si>
    <t>紫2星圣角18级</t>
  </si>
  <si>
    <t>紫2星圣角19级</t>
  </si>
  <si>
    <t>紫2星圣角20级</t>
  </si>
  <si>
    <t>紫2星圣角21级</t>
  </si>
  <si>
    <t>紫2星圣角22级</t>
  </si>
  <si>
    <t>紫2星圣角23级</t>
  </si>
  <si>
    <t>紫2星圣角24级</t>
  </si>
  <si>
    <t>紫2星圣角25级</t>
  </si>
  <si>
    <t>紫2星圣角26级</t>
  </si>
  <si>
    <t>紫2星圣角27级</t>
  </si>
  <si>
    <t>紫2星圣角28级</t>
  </si>
  <si>
    <t>紫2星圣角29级</t>
  </si>
  <si>
    <t>紫2星圣角30级</t>
  </si>
  <si>
    <t>紫2星圣角31级</t>
  </si>
  <si>
    <t>紫2星圣角32级</t>
  </si>
  <si>
    <t>紫2星圣角33级</t>
  </si>
  <si>
    <t>紫2星圣角34级</t>
  </si>
  <si>
    <t>紫2星圣角35级</t>
  </si>
  <si>
    <t>紫2星圣角36级</t>
  </si>
  <si>
    <t>紫2星圣角37级</t>
  </si>
  <si>
    <t>紫2星圣角38级</t>
  </si>
  <si>
    <t>紫2星圣角39级</t>
  </si>
  <si>
    <t>紫2星圣角40级</t>
  </si>
  <si>
    <t>紫2星圣角41级</t>
  </si>
  <si>
    <t>紫2星圣角42级</t>
  </si>
  <si>
    <t>紫2星圣角43级</t>
  </si>
  <si>
    <t>紫2星圣角44级</t>
  </si>
  <si>
    <t>紫2星圣角45级</t>
  </si>
  <si>
    <t>紫2星圣角46级</t>
  </si>
  <si>
    <t>紫2星圣角47级</t>
  </si>
  <si>
    <t>紫2星圣角48级</t>
  </si>
  <si>
    <t>紫2星圣角49级</t>
  </si>
  <si>
    <t>紫2星圣角50级</t>
  </si>
  <si>
    <t>紫2星圣角51级</t>
  </si>
  <si>
    <t>紫2星圣角52级</t>
  </si>
  <si>
    <t>紫2星圣角53级</t>
  </si>
  <si>
    <t>紫2星圣角54级</t>
  </si>
  <si>
    <t>紫2星圣角55级</t>
  </si>
  <si>
    <t>紫2星圣角56级</t>
  </si>
  <si>
    <t>紫2星圣角57级</t>
  </si>
  <si>
    <t>紫2星圣角58级</t>
  </si>
  <si>
    <t>紫2星圣角59级</t>
  </si>
  <si>
    <t>紫2星圣角60级</t>
  </si>
  <si>
    <t>紫2星圣角61级</t>
  </si>
  <si>
    <t>紫2星圣角62级</t>
  </si>
  <si>
    <t>紫2星圣角63级</t>
  </si>
  <si>
    <t>紫2星圣角64级</t>
  </si>
  <si>
    <t>紫2星圣角65级</t>
  </si>
  <si>
    <t>紫2星圣角66级</t>
  </si>
  <si>
    <t>紫2星圣角67级</t>
  </si>
  <si>
    <t>紫2星圣角68级</t>
  </si>
  <si>
    <t>紫2星圣角69级</t>
  </si>
  <si>
    <t>紫2星圣角70级</t>
  </si>
  <si>
    <t>紫2星圣角71级</t>
  </si>
  <si>
    <t>紫2星圣角72级</t>
  </si>
  <si>
    <t>紫2星圣角73级</t>
  </si>
  <si>
    <t>紫2星圣角74级</t>
  </si>
  <si>
    <t>紫2星圣角75级</t>
  </si>
  <si>
    <t>紫2星圣角76级</t>
  </si>
  <si>
    <t>紫2星圣角77级</t>
  </si>
  <si>
    <t>紫2星圣角78级</t>
  </si>
  <si>
    <t>紫2星圣角79级</t>
  </si>
  <si>
    <t>紫2星圣角80级</t>
  </si>
  <si>
    <t>紫2星圣角81级</t>
  </si>
  <si>
    <t>紫2星圣角82级</t>
  </si>
  <si>
    <t>紫2星圣角83级</t>
  </si>
  <si>
    <t>紫2星圣角84级</t>
  </si>
  <si>
    <t>紫2星圣角85级</t>
  </si>
  <si>
    <t>紫2星圣角86级</t>
  </si>
  <si>
    <t>紫2星圣角87级</t>
  </si>
  <si>
    <t>紫2星圣角88级</t>
  </si>
  <si>
    <t>紫2星圣角89级</t>
  </si>
  <si>
    <t>紫2星圣角90级</t>
  </si>
  <si>
    <t>紫2星圣角91级</t>
  </si>
  <si>
    <t>紫2星圣角92级</t>
  </si>
  <si>
    <t>紫2星圣角93级</t>
  </si>
  <si>
    <t>紫2星圣角94级</t>
  </si>
  <si>
    <t>紫2星圣角95级</t>
  </si>
  <si>
    <t>紫2星圣角96级</t>
  </si>
  <si>
    <t>紫2星圣角97级</t>
  </si>
  <si>
    <t>紫2星圣角98级</t>
  </si>
  <si>
    <t>紫2星圣角99级</t>
  </si>
  <si>
    <t>紫2星圣角100级</t>
  </si>
  <si>
    <t>紫3星圣角1级</t>
  </si>
  <si>
    <t>紫3星圣角2级</t>
  </si>
  <si>
    <t>紫3星圣角3级</t>
  </si>
  <si>
    <t>紫3星圣角4级</t>
  </si>
  <si>
    <t>紫3星圣角5级</t>
  </si>
  <si>
    <t>紫3星圣角6级</t>
  </si>
  <si>
    <t>紫3星圣角7级</t>
  </si>
  <si>
    <t>紫3星圣角8级</t>
  </si>
  <si>
    <t>紫3星圣角9级</t>
  </si>
  <si>
    <t>紫3星圣角10级</t>
  </si>
  <si>
    <t>紫3星圣角11级</t>
  </si>
  <si>
    <t>紫3星圣角12级</t>
  </si>
  <si>
    <t>紫3星圣角13级</t>
  </si>
  <si>
    <t>紫3星圣角14级</t>
  </si>
  <si>
    <t>紫3星圣角15级</t>
  </si>
  <si>
    <t>紫3星圣角16级</t>
  </si>
  <si>
    <t>紫3星圣角17级</t>
  </si>
  <si>
    <t>紫3星圣角18级</t>
  </si>
  <si>
    <t>紫3星圣角19级</t>
  </si>
  <si>
    <t>紫3星圣角20级</t>
  </si>
  <si>
    <t>紫3星圣角21级</t>
  </si>
  <si>
    <t>紫3星圣角22级</t>
  </si>
  <si>
    <t>紫3星圣角23级</t>
  </si>
  <si>
    <t>紫3星圣角24级</t>
  </si>
  <si>
    <t>紫3星圣角25级</t>
  </si>
  <si>
    <t>紫3星圣角26级</t>
  </si>
  <si>
    <t>紫3星圣角27级</t>
  </si>
  <si>
    <t>紫3星圣角28级</t>
  </si>
  <si>
    <t>紫3星圣角29级</t>
  </si>
  <si>
    <t>紫3星圣角30级</t>
  </si>
  <si>
    <t>紫3星圣角31级</t>
  </si>
  <si>
    <t>紫3星圣角32级</t>
  </si>
  <si>
    <t>紫3星圣角33级</t>
  </si>
  <si>
    <t>紫3星圣角34级</t>
  </si>
  <si>
    <t>紫3星圣角35级</t>
  </si>
  <si>
    <t>紫3星圣角36级</t>
  </si>
  <si>
    <t>紫3星圣角37级</t>
  </si>
  <si>
    <t>紫3星圣角38级</t>
  </si>
  <si>
    <t>紫3星圣角39级</t>
  </si>
  <si>
    <t>紫3星圣角40级</t>
  </si>
  <si>
    <t>紫3星圣角41级</t>
  </si>
  <si>
    <t>紫3星圣角42级</t>
  </si>
  <si>
    <t>紫3星圣角43级</t>
  </si>
  <si>
    <t>紫3星圣角44级</t>
  </si>
  <si>
    <t>紫3星圣角45级</t>
  </si>
  <si>
    <t>紫3星圣角46级</t>
  </si>
  <si>
    <t>紫3星圣角47级</t>
  </si>
  <si>
    <t>紫3星圣角48级</t>
  </si>
  <si>
    <t>紫3星圣角49级</t>
  </si>
  <si>
    <t>紫3星圣角50级</t>
  </si>
  <si>
    <t>紫3星圣角51级</t>
  </si>
  <si>
    <t>紫3星圣角52级</t>
  </si>
  <si>
    <t>紫3星圣角53级</t>
  </si>
  <si>
    <t>紫3星圣角54级</t>
  </si>
  <si>
    <t>紫3星圣角55级</t>
  </si>
  <si>
    <t>紫3星圣角56级</t>
  </si>
  <si>
    <t>紫3星圣角57级</t>
  </si>
  <si>
    <t>紫3星圣角58级</t>
  </si>
  <si>
    <t>紫3星圣角59级</t>
  </si>
  <si>
    <t>紫3星圣角60级</t>
  </si>
  <si>
    <t>紫3星圣角61级</t>
  </si>
  <si>
    <t>紫3星圣角62级</t>
  </si>
  <si>
    <t>紫3星圣角63级</t>
  </si>
  <si>
    <t>紫3星圣角64级</t>
  </si>
  <si>
    <t>紫3星圣角65级</t>
  </si>
  <si>
    <t>紫3星圣角66级</t>
  </si>
  <si>
    <t>紫3星圣角67级</t>
  </si>
  <si>
    <t>紫3星圣角68级</t>
  </si>
  <si>
    <t>紫3星圣角69级</t>
  </si>
  <si>
    <t>紫3星圣角70级</t>
  </si>
  <si>
    <t>紫3星圣角71级</t>
  </si>
  <si>
    <t>紫3星圣角72级</t>
  </si>
  <si>
    <t>紫3星圣角73级</t>
  </si>
  <si>
    <t>紫3星圣角74级</t>
  </si>
  <si>
    <t>紫3星圣角75级</t>
  </si>
  <si>
    <t>紫3星圣角76级</t>
  </si>
  <si>
    <t>紫3星圣角77级</t>
  </si>
  <si>
    <t>紫3星圣角78级</t>
  </si>
  <si>
    <t>紫3星圣角79级</t>
  </si>
  <si>
    <t>紫3星圣角80级</t>
  </si>
  <si>
    <t>紫3星圣角81级</t>
  </si>
  <si>
    <t>紫3星圣角82级</t>
  </si>
  <si>
    <t>紫3星圣角83级</t>
  </si>
  <si>
    <t>紫3星圣角84级</t>
  </si>
  <si>
    <t>紫3星圣角85级</t>
  </si>
  <si>
    <t>紫3星圣角86级</t>
  </si>
  <si>
    <t>紫3星圣角87级</t>
  </si>
  <si>
    <t>紫3星圣角88级</t>
  </si>
  <si>
    <t>紫3星圣角89级</t>
  </si>
  <si>
    <t>紫3星圣角90级</t>
  </si>
  <si>
    <t>紫3星圣角91级</t>
  </si>
  <si>
    <t>紫3星圣角92级</t>
  </si>
  <si>
    <t>紫3星圣角93级</t>
  </si>
  <si>
    <t>紫3星圣角94级</t>
  </si>
  <si>
    <t>紫3星圣角95级</t>
  </si>
  <si>
    <t>紫3星圣角96级</t>
  </si>
  <si>
    <t>紫3星圣角97级</t>
  </si>
  <si>
    <t>紫3星圣角98级</t>
  </si>
  <si>
    <t>紫3星圣角99级</t>
  </si>
  <si>
    <t>紫3星圣角100级</t>
  </si>
  <si>
    <t>橙1星圣角1级</t>
  </si>
  <si>
    <t>橙1星圣角2级</t>
  </si>
  <si>
    <t>橙1星圣角3级</t>
  </si>
  <si>
    <t>橙1星圣角4级</t>
  </si>
  <si>
    <t>橙1星圣角5级</t>
  </si>
  <si>
    <t>橙1星圣角6级</t>
  </si>
  <si>
    <t>橙1星圣角7级</t>
  </si>
  <si>
    <t>橙1星圣角8级</t>
  </si>
  <si>
    <t>橙1星圣角9级</t>
  </si>
  <si>
    <t>橙1星圣角10级</t>
  </si>
  <si>
    <t>橙1星圣角11级</t>
  </si>
  <si>
    <t>橙1星圣角12级</t>
  </si>
  <si>
    <t>橙1星圣角13级</t>
  </si>
  <si>
    <t>橙1星圣角14级</t>
  </si>
  <si>
    <t>橙1星圣角15级</t>
  </si>
  <si>
    <t>橙1星圣角16级</t>
  </si>
  <si>
    <t>橙1星圣角17级</t>
  </si>
  <si>
    <t>橙1星圣角18级</t>
  </si>
  <si>
    <t>橙1星圣角19级</t>
  </si>
  <si>
    <t>橙1星圣角20级</t>
  </si>
  <si>
    <t>橙1星圣角21级</t>
  </si>
  <si>
    <t>橙1星圣角22级</t>
  </si>
  <si>
    <t>橙1星圣角23级</t>
  </si>
  <si>
    <t>橙1星圣角24级</t>
  </si>
  <si>
    <t>橙1星圣角25级</t>
  </si>
  <si>
    <t>橙1星圣角26级</t>
  </si>
  <si>
    <t>橙1星圣角27级</t>
  </si>
  <si>
    <t>橙1星圣角28级</t>
  </si>
  <si>
    <t>橙1星圣角29级</t>
  </si>
  <si>
    <t>橙1星圣角30级</t>
  </si>
  <si>
    <t>橙1星圣角31级</t>
  </si>
  <si>
    <t>橙1星圣角32级</t>
  </si>
  <si>
    <t>橙1星圣角33级</t>
  </si>
  <si>
    <t>橙1星圣角34级</t>
  </si>
  <si>
    <t>橙1星圣角35级</t>
  </si>
  <si>
    <t>橙1星圣角36级</t>
  </si>
  <si>
    <t>橙1星圣角37级</t>
  </si>
  <si>
    <t>橙1星圣角38级</t>
  </si>
  <si>
    <t>橙1星圣角39级</t>
  </si>
  <si>
    <t>橙1星圣角40级</t>
  </si>
  <si>
    <t>橙1星圣角41级</t>
  </si>
  <si>
    <t>橙1星圣角42级</t>
  </si>
  <si>
    <t>橙1星圣角43级</t>
  </si>
  <si>
    <t>橙1星圣角44级</t>
  </si>
  <si>
    <t>橙1星圣角45级</t>
  </si>
  <si>
    <t>橙1星圣角46级</t>
  </si>
  <si>
    <t>橙1星圣角47级</t>
  </si>
  <si>
    <t>橙1星圣角48级</t>
  </si>
  <si>
    <t>橙1星圣角49级</t>
  </si>
  <si>
    <t>橙1星圣角50级</t>
  </si>
  <si>
    <t>橙1星圣角51级</t>
  </si>
  <si>
    <t>橙1星圣角52级</t>
  </si>
  <si>
    <t>橙1星圣角53级</t>
  </si>
  <si>
    <t>橙1星圣角54级</t>
  </si>
  <si>
    <t>橙1星圣角55级</t>
  </si>
  <si>
    <t>橙1星圣角56级</t>
  </si>
  <si>
    <t>橙1星圣角57级</t>
  </si>
  <si>
    <t>橙1星圣角58级</t>
  </si>
  <si>
    <t>橙1星圣角59级</t>
  </si>
  <si>
    <t>橙1星圣角60级</t>
  </si>
  <si>
    <t>橙1星圣角61级</t>
  </si>
  <si>
    <t>橙1星圣角62级</t>
  </si>
  <si>
    <t>橙1星圣角63级</t>
  </si>
  <si>
    <t>橙1星圣角64级</t>
  </si>
  <si>
    <t>橙1星圣角65级</t>
  </si>
  <si>
    <t>橙1星圣角66级</t>
  </si>
  <si>
    <t>橙1星圣角67级</t>
  </si>
  <si>
    <t>橙1星圣角68级</t>
  </si>
  <si>
    <t>橙1星圣角69级</t>
  </si>
  <si>
    <t>橙1星圣角70级</t>
  </si>
  <si>
    <t>橙1星圣角71级</t>
  </si>
  <si>
    <t>橙1星圣角72级</t>
  </si>
  <si>
    <t>橙1星圣角73级</t>
  </si>
  <si>
    <t>橙1星圣角74级</t>
  </si>
  <si>
    <t>橙1星圣角75级</t>
  </si>
  <si>
    <t>橙1星圣角76级</t>
  </si>
  <si>
    <t>橙1星圣角77级</t>
  </si>
  <si>
    <t>橙1星圣角78级</t>
  </si>
  <si>
    <t>橙1星圣角79级</t>
  </si>
  <si>
    <t>橙1星圣角80级</t>
  </si>
  <si>
    <t>橙1星圣角81级</t>
  </si>
  <si>
    <t>橙1星圣角82级</t>
  </si>
  <si>
    <t>橙1星圣角83级</t>
  </si>
  <si>
    <t>橙1星圣角84级</t>
  </si>
  <si>
    <t>橙1星圣角85级</t>
  </si>
  <si>
    <t>橙1星圣角86级</t>
  </si>
  <si>
    <t>橙1星圣角87级</t>
  </si>
  <si>
    <t>橙1星圣角88级</t>
  </si>
  <si>
    <t>橙1星圣角89级</t>
  </si>
  <si>
    <t>橙1星圣角90级</t>
  </si>
  <si>
    <t>橙1星圣角91级</t>
  </si>
  <si>
    <t>橙1星圣角92级</t>
  </si>
  <si>
    <t>橙1星圣角93级</t>
  </si>
  <si>
    <t>橙1星圣角94级</t>
  </si>
  <si>
    <t>橙1星圣角95级</t>
  </si>
  <si>
    <t>橙1星圣角96级</t>
  </si>
  <si>
    <t>橙1星圣角97级</t>
  </si>
  <si>
    <t>橙1星圣角98级</t>
  </si>
  <si>
    <t>橙1星圣角99级</t>
  </si>
  <si>
    <t>橙1星圣角100级</t>
  </si>
  <si>
    <t>橙2星圣角1级</t>
  </si>
  <si>
    <t>橙2星圣角2级</t>
  </si>
  <si>
    <t>橙2星圣角3级</t>
  </si>
  <si>
    <t>橙2星圣角4级</t>
  </si>
  <si>
    <t>橙2星圣角5级</t>
  </si>
  <si>
    <t>橙2星圣角6级</t>
  </si>
  <si>
    <t>橙2星圣角7级</t>
  </si>
  <si>
    <t>橙2星圣角8级</t>
  </si>
  <si>
    <t>橙2星圣角9级</t>
  </si>
  <si>
    <t>橙2星圣角10级</t>
  </si>
  <si>
    <t>橙2星圣角11级</t>
  </si>
  <si>
    <t>橙2星圣角12级</t>
  </si>
  <si>
    <t>橙2星圣角13级</t>
  </si>
  <si>
    <t>橙2星圣角14级</t>
  </si>
  <si>
    <t>橙2星圣角15级</t>
  </si>
  <si>
    <t>橙2星圣角16级</t>
  </si>
  <si>
    <t>橙2星圣角17级</t>
  </si>
  <si>
    <t>橙2星圣角18级</t>
  </si>
  <si>
    <t>橙2星圣角19级</t>
  </si>
  <si>
    <t>橙2星圣角20级</t>
  </si>
  <si>
    <t>橙2星圣角21级</t>
  </si>
  <si>
    <t>橙2星圣角22级</t>
  </si>
  <si>
    <t>橙2星圣角23级</t>
  </si>
  <si>
    <t>橙2星圣角24级</t>
  </si>
  <si>
    <t>橙2星圣角25级</t>
  </si>
  <si>
    <t>橙2星圣角26级</t>
  </si>
  <si>
    <t>橙2星圣角27级</t>
  </si>
  <si>
    <t>橙2星圣角28级</t>
  </si>
  <si>
    <t>橙2星圣角29级</t>
  </si>
  <si>
    <t>橙2星圣角30级</t>
  </si>
  <si>
    <t>橙2星圣角31级</t>
  </si>
  <si>
    <t>橙2星圣角32级</t>
  </si>
  <si>
    <t>橙2星圣角33级</t>
  </si>
  <si>
    <t>橙2星圣角34级</t>
  </si>
  <si>
    <t>橙2星圣角35级</t>
  </si>
  <si>
    <t>橙2星圣角36级</t>
  </si>
  <si>
    <t>橙2星圣角37级</t>
  </si>
  <si>
    <t>橙2星圣角38级</t>
  </si>
  <si>
    <t>橙2星圣角39级</t>
  </si>
  <si>
    <t>橙2星圣角40级</t>
  </si>
  <si>
    <t>橙2星圣角41级</t>
  </si>
  <si>
    <t>橙2星圣角42级</t>
  </si>
  <si>
    <t>橙2星圣角43级</t>
  </si>
  <si>
    <t>橙2星圣角44级</t>
  </si>
  <si>
    <t>橙2星圣角45级</t>
  </si>
  <si>
    <t>橙2星圣角46级</t>
  </si>
  <si>
    <t>橙2星圣角47级</t>
  </si>
  <si>
    <t>橙2星圣角48级</t>
  </si>
  <si>
    <t>橙2星圣角49级</t>
  </si>
  <si>
    <t>橙2星圣角50级</t>
  </si>
  <si>
    <t>橙2星圣角51级</t>
  </si>
  <si>
    <t>橙2星圣角52级</t>
  </si>
  <si>
    <t>橙2星圣角53级</t>
  </si>
  <si>
    <t>橙2星圣角54级</t>
  </si>
  <si>
    <t>橙2星圣角55级</t>
  </si>
  <si>
    <t>橙2星圣角56级</t>
  </si>
  <si>
    <t>橙2星圣角57级</t>
  </si>
  <si>
    <t>橙2星圣角58级</t>
  </si>
  <si>
    <t>橙2星圣角59级</t>
  </si>
  <si>
    <t>橙2星圣角60级</t>
  </si>
  <si>
    <t>橙2星圣角61级</t>
  </si>
  <si>
    <t>橙2星圣角62级</t>
  </si>
  <si>
    <t>橙2星圣角63级</t>
  </si>
  <si>
    <t>橙2星圣角64级</t>
  </si>
  <si>
    <t>橙2星圣角65级</t>
  </si>
  <si>
    <t>橙2星圣角66级</t>
  </si>
  <si>
    <t>橙2星圣角67级</t>
  </si>
  <si>
    <t>橙2星圣角68级</t>
  </si>
  <si>
    <t>橙2星圣角69级</t>
  </si>
  <si>
    <t>橙2星圣角70级</t>
  </si>
  <si>
    <t>橙2星圣角71级</t>
  </si>
  <si>
    <t>橙2星圣角72级</t>
  </si>
  <si>
    <t>橙2星圣角73级</t>
  </si>
  <si>
    <t>橙2星圣角74级</t>
  </si>
  <si>
    <t>橙2星圣角75级</t>
  </si>
  <si>
    <t>橙2星圣角76级</t>
  </si>
  <si>
    <t>橙2星圣角77级</t>
  </si>
  <si>
    <t>橙2星圣角78级</t>
  </si>
  <si>
    <t>橙2星圣角79级</t>
  </si>
  <si>
    <t>橙2星圣角80级</t>
  </si>
  <si>
    <t>橙2星圣角81级</t>
  </si>
  <si>
    <t>橙2星圣角82级</t>
  </si>
  <si>
    <t>橙2星圣角83级</t>
  </si>
  <si>
    <t>橙2星圣角84级</t>
  </si>
  <si>
    <t>橙2星圣角85级</t>
  </si>
  <si>
    <t>橙2星圣角86级</t>
  </si>
  <si>
    <t>橙2星圣角87级</t>
  </si>
  <si>
    <t>橙2星圣角88级</t>
  </si>
  <si>
    <t>橙2星圣角89级</t>
  </si>
  <si>
    <t>橙2星圣角90级</t>
  </si>
  <si>
    <t>橙2星圣角91级</t>
  </si>
  <si>
    <t>橙2星圣角92级</t>
  </si>
  <si>
    <t>橙2星圣角93级</t>
  </si>
  <si>
    <t>橙2星圣角94级</t>
  </si>
  <si>
    <t>橙2星圣角95级</t>
  </si>
  <si>
    <t>橙2星圣角96级</t>
  </si>
  <si>
    <t>橙2星圣角97级</t>
  </si>
  <si>
    <t>橙2星圣角98级</t>
  </si>
  <si>
    <t>橙2星圣角99级</t>
  </si>
  <si>
    <t>橙2星圣角100级</t>
  </si>
  <si>
    <t>橙3星圣角1级</t>
  </si>
  <si>
    <t>橙3星圣角2级</t>
  </si>
  <si>
    <t>橙3星圣角3级</t>
  </si>
  <si>
    <t>橙3星圣角4级</t>
  </si>
  <si>
    <t>橙3星圣角5级</t>
  </si>
  <si>
    <t>橙3星圣角6级</t>
  </si>
  <si>
    <t>橙3星圣角7级</t>
  </si>
  <si>
    <t>橙3星圣角8级</t>
  </si>
  <si>
    <t>橙3星圣角9级</t>
  </si>
  <si>
    <t>橙3星圣角10级</t>
  </si>
  <si>
    <t>橙3星圣角11级</t>
  </si>
  <si>
    <t>橙3星圣角12级</t>
  </si>
  <si>
    <t>橙3星圣角13级</t>
  </si>
  <si>
    <t>橙3星圣角14级</t>
  </si>
  <si>
    <t>橙3星圣角15级</t>
  </si>
  <si>
    <t>橙3星圣角16级</t>
  </si>
  <si>
    <t>橙3星圣角17级</t>
  </si>
  <si>
    <t>橙3星圣角18级</t>
  </si>
  <si>
    <t>橙3星圣角19级</t>
  </si>
  <si>
    <t>橙3星圣角20级</t>
  </si>
  <si>
    <t>橙3星圣角21级</t>
  </si>
  <si>
    <t>橙3星圣角22级</t>
  </si>
  <si>
    <t>橙3星圣角23级</t>
  </si>
  <si>
    <t>橙3星圣角24级</t>
  </si>
  <si>
    <t>橙3星圣角25级</t>
  </si>
  <si>
    <t>橙3星圣角26级</t>
  </si>
  <si>
    <t>橙3星圣角27级</t>
  </si>
  <si>
    <t>橙3星圣角28级</t>
  </si>
  <si>
    <t>橙3星圣角29级</t>
  </si>
  <si>
    <t>橙3星圣角30级</t>
  </si>
  <si>
    <t>橙3星圣角31级</t>
  </si>
  <si>
    <t>橙3星圣角32级</t>
  </si>
  <si>
    <t>橙3星圣角33级</t>
  </si>
  <si>
    <t>橙3星圣角34级</t>
  </si>
  <si>
    <t>橙3星圣角35级</t>
  </si>
  <si>
    <t>橙3星圣角36级</t>
  </si>
  <si>
    <t>橙3星圣角37级</t>
  </si>
  <si>
    <t>橙3星圣角38级</t>
  </si>
  <si>
    <t>橙3星圣角39级</t>
  </si>
  <si>
    <t>橙3星圣角40级</t>
  </si>
  <si>
    <t>橙3星圣角41级</t>
  </si>
  <si>
    <t>橙3星圣角42级</t>
  </si>
  <si>
    <t>橙3星圣角43级</t>
  </si>
  <si>
    <t>橙3星圣角44级</t>
  </si>
  <si>
    <t>橙3星圣角45级</t>
  </si>
  <si>
    <t>橙3星圣角46级</t>
  </si>
  <si>
    <t>橙3星圣角47级</t>
  </si>
  <si>
    <t>橙3星圣角48级</t>
  </si>
  <si>
    <t>橙3星圣角49级</t>
  </si>
  <si>
    <t>橙3星圣角50级</t>
  </si>
  <si>
    <t>橙3星圣角51级</t>
  </si>
  <si>
    <t>橙3星圣角52级</t>
  </si>
  <si>
    <t>橙3星圣角53级</t>
  </si>
  <si>
    <t>橙3星圣角54级</t>
  </si>
  <si>
    <t>橙3星圣角55级</t>
  </si>
  <si>
    <t>橙3星圣角56级</t>
  </si>
  <si>
    <t>橙3星圣角57级</t>
  </si>
  <si>
    <t>橙3星圣角58级</t>
  </si>
  <si>
    <t>橙3星圣角59级</t>
  </si>
  <si>
    <t>橙3星圣角60级</t>
  </si>
  <si>
    <t>橙3星圣角61级</t>
  </si>
  <si>
    <t>橙3星圣角62级</t>
  </si>
  <si>
    <t>橙3星圣角63级</t>
  </si>
  <si>
    <t>橙3星圣角64级</t>
  </si>
  <si>
    <t>橙3星圣角65级</t>
  </si>
  <si>
    <t>橙3星圣角66级</t>
  </si>
  <si>
    <t>橙3星圣角67级</t>
  </si>
  <si>
    <t>橙3星圣角68级</t>
  </si>
  <si>
    <t>橙3星圣角69级</t>
  </si>
  <si>
    <t>橙3星圣角70级</t>
  </si>
  <si>
    <t>橙3星圣角71级</t>
  </si>
  <si>
    <t>橙3星圣角72级</t>
  </si>
  <si>
    <t>橙3星圣角73级</t>
  </si>
  <si>
    <t>橙3星圣角74级</t>
  </si>
  <si>
    <t>橙3星圣角75级</t>
  </si>
  <si>
    <t>橙3星圣角76级</t>
  </si>
  <si>
    <t>橙3星圣角77级</t>
  </si>
  <si>
    <t>橙3星圣角78级</t>
  </si>
  <si>
    <t>橙3星圣角79级</t>
  </si>
  <si>
    <t>橙3星圣角80级</t>
  </si>
  <si>
    <t>橙3星圣角81级</t>
  </si>
  <si>
    <t>橙3星圣角82级</t>
  </si>
  <si>
    <t>橙3星圣角83级</t>
  </si>
  <si>
    <t>橙3星圣角84级</t>
  </si>
  <si>
    <t>橙3星圣角85级</t>
  </si>
  <si>
    <t>橙3星圣角86级</t>
  </si>
  <si>
    <t>橙3星圣角87级</t>
  </si>
  <si>
    <t>橙3星圣角88级</t>
  </si>
  <si>
    <t>橙3星圣角89级</t>
  </si>
  <si>
    <t>橙3星圣角90级</t>
  </si>
  <si>
    <t>橙3星圣角91级</t>
  </si>
  <si>
    <t>橙3星圣角92级</t>
  </si>
  <si>
    <t>橙3星圣角93级</t>
  </si>
  <si>
    <t>橙3星圣角94级</t>
  </si>
  <si>
    <t>橙3星圣角95级</t>
  </si>
  <si>
    <t>橙3星圣角96级</t>
  </si>
  <si>
    <t>橙3星圣角97级</t>
  </si>
  <si>
    <t>橙3星圣角98级</t>
  </si>
  <si>
    <t>橙3星圣角99级</t>
  </si>
  <si>
    <t>橙3星圣角100级</t>
  </si>
  <si>
    <t>红3星圣角1级</t>
  </si>
  <si>
    <t>红3星圣角2级</t>
  </si>
  <si>
    <t>红3星圣角3级</t>
  </si>
  <si>
    <t>红3星圣角4级</t>
  </si>
  <si>
    <t>红3星圣角5级</t>
  </si>
  <si>
    <t>红3星圣角6级</t>
  </si>
  <si>
    <t>红3星圣角7级</t>
  </si>
  <si>
    <t>红3星圣角8级</t>
  </si>
  <si>
    <t>红3星圣角9级</t>
  </si>
  <si>
    <t>红3星圣角10级</t>
  </si>
  <si>
    <t>红3星圣角11级</t>
  </si>
  <si>
    <t>红3星圣角12级</t>
  </si>
  <si>
    <t>红3星圣角13级</t>
  </si>
  <si>
    <t>红3星圣角14级</t>
  </si>
  <si>
    <t>红3星圣角15级</t>
  </si>
  <si>
    <t>红3星圣角16级</t>
  </si>
  <si>
    <t>红3星圣角17级</t>
  </si>
  <si>
    <t>红3星圣角18级</t>
  </si>
  <si>
    <t>红3星圣角19级</t>
  </si>
  <si>
    <t>红3星圣角20级</t>
  </si>
  <si>
    <t>红3星圣角21级</t>
  </si>
  <si>
    <t>红3星圣角22级</t>
  </si>
  <si>
    <t>红3星圣角23级</t>
  </si>
  <si>
    <t>红3星圣角24级</t>
  </si>
  <si>
    <t>红3星圣角25级</t>
  </si>
  <si>
    <t>红3星圣角26级</t>
  </si>
  <si>
    <t>红3星圣角27级</t>
  </si>
  <si>
    <t>红3星圣角28级</t>
  </si>
  <si>
    <t>红3星圣角29级</t>
  </si>
  <si>
    <t>红3星圣角30级</t>
  </si>
  <si>
    <t>红3星圣角31级</t>
  </si>
  <si>
    <t>红3星圣角32级</t>
  </si>
  <si>
    <t>红3星圣角33级</t>
  </si>
  <si>
    <t>红3星圣角34级</t>
  </si>
  <si>
    <t>红3星圣角35级</t>
  </si>
  <si>
    <t>红3星圣角36级</t>
  </si>
  <si>
    <t>红3星圣角37级</t>
  </si>
  <si>
    <t>红3星圣角38级</t>
  </si>
  <si>
    <t>红3星圣角39级</t>
  </si>
  <si>
    <t>红3星圣角40级</t>
  </si>
  <si>
    <t>红3星圣角41级</t>
  </si>
  <si>
    <t>红3星圣角42级</t>
  </si>
  <si>
    <t>红3星圣角43级</t>
  </si>
  <si>
    <t>红3星圣角44级</t>
  </si>
  <si>
    <t>红3星圣角45级</t>
  </si>
  <si>
    <t>红3星圣角46级</t>
  </si>
  <si>
    <t>红3星圣角47级</t>
  </si>
  <si>
    <t>红3星圣角48级</t>
  </si>
  <si>
    <t>红3星圣角49级</t>
  </si>
  <si>
    <t>红3星圣角50级</t>
  </si>
  <si>
    <t>红3星圣角51级</t>
  </si>
  <si>
    <t>红3星圣角52级</t>
  </si>
  <si>
    <t>红3星圣角53级</t>
  </si>
  <si>
    <t>红3星圣角54级</t>
  </si>
  <si>
    <t>红3星圣角55级</t>
  </si>
  <si>
    <t>红3星圣角56级</t>
  </si>
  <si>
    <t>红3星圣角57级</t>
  </si>
  <si>
    <t>红3星圣角58级</t>
  </si>
  <si>
    <t>红3星圣角59级</t>
  </si>
  <si>
    <t>红3星圣角60级</t>
  </si>
  <si>
    <t>红3星圣角61级</t>
  </si>
  <si>
    <t>红3星圣角62级</t>
  </si>
  <si>
    <t>红3星圣角63级</t>
  </si>
  <si>
    <t>红3星圣角64级</t>
  </si>
  <si>
    <t>红3星圣角65级</t>
  </si>
  <si>
    <t>红3星圣角66级</t>
  </si>
  <si>
    <t>红3星圣角67级</t>
  </si>
  <si>
    <t>红3星圣角68级</t>
  </si>
  <si>
    <t>红3星圣角69级</t>
  </si>
  <si>
    <t>红3星圣角70级</t>
  </si>
  <si>
    <t>红3星圣角71级</t>
  </si>
  <si>
    <t>红3星圣角72级</t>
  </si>
  <si>
    <t>红3星圣角73级</t>
  </si>
  <si>
    <t>红3星圣角74级</t>
  </si>
  <si>
    <t>红3星圣角75级</t>
  </si>
  <si>
    <t>红3星圣角76级</t>
  </si>
  <si>
    <t>红3星圣角77级</t>
  </si>
  <si>
    <t>红3星圣角78级</t>
  </si>
  <si>
    <t>红3星圣角79级</t>
  </si>
  <si>
    <t>红3星圣角80级</t>
  </si>
  <si>
    <t>红3星圣角81级</t>
  </si>
  <si>
    <t>红3星圣角82级</t>
  </si>
  <si>
    <t>红3星圣角83级</t>
  </si>
  <si>
    <t>红3星圣角84级</t>
  </si>
  <si>
    <t>红3星圣角85级</t>
  </si>
  <si>
    <t>红3星圣角86级</t>
  </si>
  <si>
    <t>红3星圣角87级</t>
  </si>
  <si>
    <t>红3星圣角88级</t>
  </si>
  <si>
    <t>红3星圣角89级</t>
  </si>
  <si>
    <t>红3星圣角90级</t>
  </si>
  <si>
    <t>红3星圣角91级</t>
  </si>
  <si>
    <t>红3星圣角92级</t>
  </si>
  <si>
    <t>红3星圣角93级</t>
  </si>
  <si>
    <t>红3星圣角94级</t>
  </si>
  <si>
    <t>红3星圣角95级</t>
  </si>
  <si>
    <t>红3星圣角96级</t>
  </si>
  <si>
    <t>红3星圣角97级</t>
  </si>
  <si>
    <t>红3星圣角98级</t>
  </si>
  <si>
    <t>红3星圣角99级</t>
  </si>
  <si>
    <t>红3星圣角100级</t>
  </si>
  <si>
    <t>神红3星圣角1级</t>
  </si>
  <si>
    <t>神红3星圣角2级</t>
  </si>
  <si>
    <t>神红3星圣角3级</t>
  </si>
  <si>
    <t>神红3星圣角4级</t>
  </si>
  <si>
    <t>神红3星圣角5级</t>
  </si>
  <si>
    <t>神红3星圣角6级</t>
  </si>
  <si>
    <t>神红3星圣角7级</t>
  </si>
  <si>
    <t>神红3星圣角8级</t>
  </si>
  <si>
    <t>神红3星圣角9级</t>
  </si>
  <si>
    <t>神红3星圣角10级</t>
  </si>
  <si>
    <t>神红3星圣角11级</t>
  </si>
  <si>
    <t>神红3星圣角12级</t>
  </si>
  <si>
    <t>神红3星圣角13级</t>
  </si>
  <si>
    <t>神红3星圣角14级</t>
  </si>
  <si>
    <t>神红3星圣角15级</t>
  </si>
  <si>
    <t>神红3星圣角16级</t>
  </si>
  <si>
    <t>神红3星圣角17级</t>
  </si>
  <si>
    <t>神红3星圣角18级</t>
  </si>
  <si>
    <t>神红3星圣角19级</t>
  </si>
  <si>
    <t>神红3星圣角20级</t>
  </si>
  <si>
    <t>神红3星圣角21级</t>
  </si>
  <si>
    <t>神红3星圣角22级</t>
  </si>
  <si>
    <t>神红3星圣角23级</t>
  </si>
  <si>
    <t>神红3星圣角24级</t>
  </si>
  <si>
    <t>神红3星圣角25级</t>
  </si>
  <si>
    <t>神红3星圣角26级</t>
  </si>
  <si>
    <t>神红3星圣角27级</t>
  </si>
  <si>
    <t>神红3星圣角28级</t>
  </si>
  <si>
    <t>神红3星圣角29级</t>
  </si>
  <si>
    <t>神红3星圣角30级</t>
  </si>
  <si>
    <t>神红3星圣角31级</t>
  </si>
  <si>
    <t>神红3星圣角32级</t>
  </si>
  <si>
    <t>神红3星圣角33级</t>
  </si>
  <si>
    <t>神红3星圣角34级</t>
  </si>
  <si>
    <t>神红3星圣角35级</t>
  </si>
  <si>
    <t>神红3星圣角36级</t>
  </si>
  <si>
    <t>神红3星圣角37级</t>
  </si>
  <si>
    <t>神红3星圣角38级</t>
  </si>
  <si>
    <t>神红3星圣角39级</t>
  </si>
  <si>
    <t>神红3星圣角40级</t>
  </si>
  <si>
    <t>神红3星圣角41级</t>
  </si>
  <si>
    <t>神红3星圣角42级</t>
  </si>
  <si>
    <t>神红3星圣角43级</t>
  </si>
  <si>
    <t>神红3星圣角44级</t>
  </si>
  <si>
    <t>神红3星圣角45级</t>
  </si>
  <si>
    <t>神红3星圣角46级</t>
  </si>
  <si>
    <t>神红3星圣角47级</t>
  </si>
  <si>
    <t>神红3星圣角48级</t>
  </si>
  <si>
    <t>神红3星圣角49级</t>
  </si>
  <si>
    <t>神红3星圣角50级</t>
  </si>
  <si>
    <t>神红3星圣角51级</t>
  </si>
  <si>
    <t>神红3星圣角52级</t>
  </si>
  <si>
    <t>神红3星圣角53级</t>
  </si>
  <si>
    <t>神红3星圣角54级</t>
  </si>
  <si>
    <t>神红3星圣角55级</t>
  </si>
  <si>
    <t>神红3星圣角56级</t>
  </si>
  <si>
    <t>神红3星圣角57级</t>
  </si>
  <si>
    <t>神红3星圣角58级</t>
  </si>
  <si>
    <t>神红3星圣角59级</t>
  </si>
  <si>
    <t>神红3星圣角60级</t>
  </si>
  <si>
    <t>神红3星圣角61级</t>
  </si>
  <si>
    <t>神红3星圣角62级</t>
  </si>
  <si>
    <t>神红3星圣角63级</t>
  </si>
  <si>
    <t>神红3星圣角64级</t>
  </si>
  <si>
    <t>神红3星圣角65级</t>
  </si>
  <si>
    <t>神红3星圣角66级</t>
  </si>
  <si>
    <t>神红3星圣角67级</t>
  </si>
  <si>
    <t>神红3星圣角68级</t>
  </si>
  <si>
    <t>神红3星圣角69级</t>
  </si>
  <si>
    <t>神红3星圣角70级</t>
  </si>
  <si>
    <t>神红3星圣角71级</t>
  </si>
  <si>
    <t>神红3星圣角72级</t>
  </si>
  <si>
    <t>神红3星圣角73级</t>
  </si>
  <si>
    <t>神红3星圣角74级</t>
  </si>
  <si>
    <t>神红3星圣角75级</t>
  </si>
  <si>
    <t>神红3星圣角76级</t>
  </si>
  <si>
    <t>神红3星圣角77级</t>
  </si>
  <si>
    <t>神红3星圣角78级</t>
  </si>
  <si>
    <t>神红3星圣角79级</t>
  </si>
  <si>
    <t>神红3星圣角80级</t>
  </si>
  <si>
    <t>神红3星圣角81级</t>
  </si>
  <si>
    <t>神红3星圣角82级</t>
  </si>
  <si>
    <t>神红3星圣角83级</t>
  </si>
  <si>
    <t>神红3星圣角84级</t>
  </si>
  <si>
    <t>神红3星圣角85级</t>
  </si>
  <si>
    <t>神红3星圣角86级</t>
  </si>
  <si>
    <t>神红3星圣角87级</t>
  </si>
  <si>
    <t>神红3星圣角88级</t>
  </si>
  <si>
    <t>神红3星圣角89级</t>
  </si>
  <si>
    <t>神红3星圣角90级</t>
  </si>
  <si>
    <t>神红3星圣角91级</t>
  </si>
  <si>
    <t>神红3星圣角92级</t>
  </si>
  <si>
    <t>神红3星圣角93级</t>
  </si>
  <si>
    <t>神红3星圣角94级</t>
  </si>
  <si>
    <t>神红3星圣角95级</t>
  </si>
  <si>
    <t>神红3星圣角96级</t>
  </si>
  <si>
    <t>神红3星圣角97级</t>
  </si>
  <si>
    <t>神红3星圣角98级</t>
  </si>
  <si>
    <t>神红3星圣角99级</t>
  </si>
  <si>
    <t>神红3星圣角100级</t>
  </si>
  <si>
    <t>圣红3星圣角1级</t>
  </si>
  <si>
    <t>圣红3星圣角2级</t>
  </si>
  <si>
    <t>圣红3星圣角3级</t>
  </si>
  <si>
    <t>圣红3星圣角4级</t>
  </si>
  <si>
    <t>圣红3星圣角5级</t>
  </si>
  <si>
    <t>圣红3星圣角6级</t>
  </si>
  <si>
    <t>圣红3星圣角7级</t>
  </si>
  <si>
    <t>圣红3星圣角8级</t>
  </si>
  <si>
    <t>圣红3星圣角9级</t>
  </si>
  <si>
    <t>圣红3星圣角10级</t>
  </si>
  <si>
    <t>圣红3星圣角11级</t>
  </si>
  <si>
    <t>圣红3星圣角12级</t>
  </si>
  <si>
    <t>圣红3星圣角13级</t>
  </si>
  <si>
    <t>圣红3星圣角14级</t>
  </si>
  <si>
    <t>圣红3星圣角15级</t>
  </si>
  <si>
    <t>圣红3星圣角16级</t>
  </si>
  <si>
    <t>圣红3星圣角17级</t>
  </si>
  <si>
    <t>圣红3星圣角18级</t>
  </si>
  <si>
    <t>圣红3星圣角19级</t>
  </si>
  <si>
    <t>圣红3星圣角20级</t>
  </si>
  <si>
    <t>圣红3星圣角21级</t>
  </si>
  <si>
    <t>圣红3星圣角22级</t>
  </si>
  <si>
    <t>圣红3星圣角23级</t>
  </si>
  <si>
    <t>圣红3星圣角24级</t>
  </si>
  <si>
    <t>圣红3星圣角25级</t>
  </si>
  <si>
    <t>圣红3星圣角26级</t>
  </si>
  <si>
    <t>圣红3星圣角27级</t>
  </si>
  <si>
    <t>圣红3星圣角28级</t>
  </si>
  <si>
    <t>圣红3星圣角29级</t>
  </si>
  <si>
    <t>圣红3星圣角30级</t>
  </si>
  <si>
    <t>圣红3星圣角31级</t>
  </si>
  <si>
    <t>圣红3星圣角32级</t>
  </si>
  <si>
    <t>圣红3星圣角33级</t>
  </si>
  <si>
    <t>圣红3星圣角34级</t>
  </si>
  <si>
    <t>圣红3星圣角35级</t>
  </si>
  <si>
    <t>圣红3星圣角36级</t>
  </si>
  <si>
    <t>圣红3星圣角37级</t>
  </si>
  <si>
    <t>圣红3星圣角38级</t>
  </si>
  <si>
    <t>圣红3星圣角39级</t>
  </si>
  <si>
    <t>圣红3星圣角40级</t>
  </si>
  <si>
    <t>圣红3星圣角41级</t>
  </si>
  <si>
    <t>圣红3星圣角42级</t>
  </si>
  <si>
    <t>圣红3星圣角43级</t>
  </si>
  <si>
    <t>圣红3星圣角44级</t>
  </si>
  <si>
    <t>圣红3星圣角45级</t>
  </si>
  <si>
    <t>圣红3星圣角46级</t>
  </si>
  <si>
    <t>圣红3星圣角47级</t>
  </si>
  <si>
    <t>圣红3星圣角48级</t>
  </si>
  <si>
    <t>圣红3星圣角49级</t>
  </si>
  <si>
    <t>圣红3星圣角50级</t>
  </si>
  <si>
    <t>圣红3星圣角51级</t>
  </si>
  <si>
    <t>圣红3星圣角52级</t>
  </si>
  <si>
    <t>圣红3星圣角53级</t>
  </si>
  <si>
    <t>圣红3星圣角54级</t>
  </si>
  <si>
    <t>圣红3星圣角55级</t>
  </si>
  <si>
    <t>圣红3星圣角56级</t>
  </si>
  <si>
    <t>圣红3星圣角57级</t>
  </si>
  <si>
    <t>圣红3星圣角58级</t>
  </si>
  <si>
    <t>圣红3星圣角59级</t>
  </si>
  <si>
    <t>圣红3星圣角60级</t>
  </si>
  <si>
    <t>圣红3星圣角61级</t>
  </si>
  <si>
    <t>圣红3星圣角62级</t>
  </si>
  <si>
    <t>圣红3星圣角63级</t>
  </si>
  <si>
    <t>圣红3星圣角64级</t>
  </si>
  <si>
    <t>圣红3星圣角65级</t>
  </si>
  <si>
    <t>圣红3星圣角66级</t>
  </si>
  <si>
    <t>圣红3星圣角67级</t>
  </si>
  <si>
    <t>圣红3星圣角68级</t>
  </si>
  <si>
    <t>圣红3星圣角69级</t>
  </si>
  <si>
    <t>圣红3星圣角70级</t>
  </si>
  <si>
    <t>圣红3星圣角71级</t>
  </si>
  <si>
    <t>圣红3星圣角72级</t>
  </si>
  <si>
    <t>圣红3星圣角73级</t>
  </si>
  <si>
    <t>圣红3星圣角74级</t>
  </si>
  <si>
    <t>圣红3星圣角75级</t>
  </si>
  <si>
    <t>圣红3星圣角76级</t>
  </si>
  <si>
    <t>圣红3星圣角77级</t>
  </si>
  <si>
    <t>圣红3星圣角78级</t>
  </si>
  <si>
    <t>圣红3星圣角79级</t>
  </si>
  <si>
    <t>圣红3星圣角80级</t>
  </si>
  <si>
    <t>圣红3星圣角81级</t>
  </si>
  <si>
    <t>圣红3星圣角82级</t>
  </si>
  <si>
    <t>圣红3星圣角83级</t>
  </si>
  <si>
    <t>圣红3星圣角84级</t>
  </si>
  <si>
    <t>圣红3星圣角85级</t>
  </si>
  <si>
    <t>圣红3星圣角86级</t>
  </si>
  <si>
    <t>圣红3星圣角87级</t>
  </si>
  <si>
    <t>圣红3星圣角88级</t>
  </si>
  <si>
    <t>圣红3星圣角89级</t>
  </si>
  <si>
    <t>圣红3星圣角90级</t>
  </si>
  <si>
    <t>圣红3星圣角91级</t>
  </si>
  <si>
    <t>圣红3星圣角92级</t>
  </si>
  <si>
    <t>圣红3星圣角93级</t>
  </si>
  <si>
    <t>圣红3星圣角94级</t>
  </si>
  <si>
    <t>圣红3星圣角95级</t>
  </si>
  <si>
    <t>圣红3星圣角96级</t>
  </si>
  <si>
    <t>圣红3星圣角97级</t>
  </si>
  <si>
    <t>圣红3星圣角98级</t>
  </si>
  <si>
    <t>圣红3星圣角99级</t>
  </si>
  <si>
    <t>圣红3星圣角100级</t>
  </si>
  <si>
    <t>白1星鬼爪1级</t>
  </si>
  <si>
    <t>白1星鬼爪2级</t>
  </si>
  <si>
    <t>白1星鬼爪3级</t>
  </si>
  <si>
    <t>白1星鬼爪4级</t>
  </si>
  <si>
    <t>白1星鬼爪5级</t>
  </si>
  <si>
    <t>白1星鬼爪6级</t>
  </si>
  <si>
    <t>白1星鬼爪7级</t>
  </si>
  <si>
    <t>白1星鬼爪8级</t>
  </si>
  <si>
    <t>白1星鬼爪9级</t>
  </si>
  <si>
    <t>白1星鬼爪10级</t>
  </si>
  <si>
    <t>白1星鬼爪11级</t>
  </si>
  <si>
    <t>白1星鬼爪12级</t>
  </si>
  <si>
    <t>白1星鬼爪13级</t>
  </si>
  <si>
    <t>白1星鬼爪14级</t>
  </si>
  <si>
    <t>白1星鬼爪15级</t>
  </si>
  <si>
    <t>白1星鬼爪16级</t>
  </si>
  <si>
    <t>白1星鬼爪17级</t>
  </si>
  <si>
    <t>白1星鬼爪18级</t>
  </si>
  <si>
    <t>白1星鬼爪19级</t>
  </si>
  <si>
    <t>白1星鬼爪20级</t>
  </si>
  <si>
    <t>白1星鬼爪21级</t>
  </si>
  <si>
    <t>白1星鬼爪22级</t>
  </si>
  <si>
    <t>白1星鬼爪23级</t>
  </si>
  <si>
    <t>白1星鬼爪24级</t>
  </si>
  <si>
    <t>白1星鬼爪25级</t>
  </si>
  <si>
    <t>白1星鬼爪26级</t>
  </si>
  <si>
    <t>白1星鬼爪27级</t>
  </si>
  <si>
    <t>白1星鬼爪28级</t>
  </si>
  <si>
    <t>白1星鬼爪29级</t>
  </si>
  <si>
    <t>白1星鬼爪30级</t>
  </si>
  <si>
    <t>白1星鬼爪31级</t>
  </si>
  <si>
    <t>白1星鬼爪32级</t>
  </si>
  <si>
    <t>白1星鬼爪33级</t>
  </si>
  <si>
    <t>白1星鬼爪34级</t>
  </si>
  <si>
    <t>白1星鬼爪35级</t>
  </si>
  <si>
    <t>白1星鬼爪36级</t>
  </si>
  <si>
    <t>白1星鬼爪37级</t>
  </si>
  <si>
    <t>白1星鬼爪38级</t>
  </si>
  <si>
    <t>白1星鬼爪39级</t>
  </si>
  <si>
    <t>白1星鬼爪40级</t>
  </si>
  <si>
    <t>白1星鬼爪41级</t>
  </si>
  <si>
    <t>白1星鬼爪42级</t>
  </si>
  <si>
    <t>白1星鬼爪43级</t>
  </si>
  <si>
    <t>白1星鬼爪44级</t>
  </si>
  <si>
    <t>白1星鬼爪45级</t>
  </si>
  <si>
    <t>白1星鬼爪46级</t>
  </si>
  <si>
    <t>白1星鬼爪47级</t>
  </si>
  <si>
    <t>白1星鬼爪48级</t>
  </si>
  <si>
    <t>白1星鬼爪49级</t>
  </si>
  <si>
    <t>白1星鬼爪50级</t>
  </si>
  <si>
    <t>白1星鬼爪51级</t>
  </si>
  <si>
    <t>白1星鬼爪52级</t>
  </si>
  <si>
    <t>白1星鬼爪53级</t>
  </si>
  <si>
    <t>白1星鬼爪54级</t>
  </si>
  <si>
    <t>白1星鬼爪55级</t>
  </si>
  <si>
    <t>白1星鬼爪56级</t>
  </si>
  <si>
    <t>白1星鬼爪57级</t>
  </si>
  <si>
    <t>白1星鬼爪58级</t>
  </si>
  <si>
    <t>白1星鬼爪59级</t>
  </si>
  <si>
    <t>白1星鬼爪60级</t>
  </si>
  <si>
    <t>白1星鬼爪61级</t>
  </si>
  <si>
    <t>白1星鬼爪62级</t>
  </si>
  <si>
    <t>白1星鬼爪63级</t>
  </si>
  <si>
    <t>白1星鬼爪64级</t>
  </si>
  <si>
    <t>白1星鬼爪65级</t>
  </si>
  <si>
    <t>白1星鬼爪66级</t>
  </si>
  <si>
    <t>白1星鬼爪67级</t>
  </si>
  <si>
    <t>白1星鬼爪68级</t>
  </si>
  <si>
    <t>白1星鬼爪69级</t>
  </si>
  <si>
    <t>白1星鬼爪70级</t>
  </si>
  <si>
    <t>白1星鬼爪71级</t>
  </si>
  <si>
    <t>白1星鬼爪72级</t>
  </si>
  <si>
    <t>白1星鬼爪73级</t>
  </si>
  <si>
    <t>白1星鬼爪74级</t>
  </si>
  <si>
    <t>白1星鬼爪75级</t>
  </si>
  <si>
    <t>白1星鬼爪76级</t>
  </si>
  <si>
    <t>白1星鬼爪77级</t>
  </si>
  <si>
    <t>白1星鬼爪78级</t>
  </si>
  <si>
    <t>白1星鬼爪79级</t>
  </si>
  <si>
    <t>白1星鬼爪80级</t>
  </si>
  <si>
    <t>白1星鬼爪81级</t>
  </si>
  <si>
    <t>白1星鬼爪82级</t>
  </si>
  <si>
    <t>白1星鬼爪83级</t>
  </si>
  <si>
    <t>白1星鬼爪84级</t>
  </si>
  <si>
    <t>白1星鬼爪85级</t>
  </si>
  <si>
    <t>白1星鬼爪86级</t>
  </si>
  <si>
    <t>白1星鬼爪87级</t>
  </si>
  <si>
    <t>白1星鬼爪88级</t>
  </si>
  <si>
    <t>白1星鬼爪89级</t>
  </si>
  <si>
    <t>白1星鬼爪90级</t>
  </si>
  <si>
    <t>白1星鬼爪91级</t>
  </si>
  <si>
    <t>白1星鬼爪92级</t>
  </si>
  <si>
    <t>白1星鬼爪93级</t>
  </si>
  <si>
    <t>白1星鬼爪94级</t>
  </si>
  <si>
    <t>白1星鬼爪95级</t>
  </si>
  <si>
    <t>白1星鬼爪96级</t>
  </si>
  <si>
    <t>白1星鬼爪97级</t>
  </si>
  <si>
    <t>白1星鬼爪98级</t>
  </si>
  <si>
    <t>白1星鬼爪99级</t>
  </si>
  <si>
    <t>白1星鬼爪100级</t>
  </si>
  <si>
    <t>白2星鬼爪1级</t>
  </si>
  <si>
    <t>白2星鬼爪2级</t>
  </si>
  <si>
    <t>白2星鬼爪3级</t>
  </si>
  <si>
    <t>白2星鬼爪4级</t>
  </si>
  <si>
    <t>白2星鬼爪5级</t>
  </si>
  <si>
    <t>白2星鬼爪6级</t>
  </si>
  <si>
    <t>白2星鬼爪7级</t>
  </si>
  <si>
    <t>白2星鬼爪8级</t>
  </si>
  <si>
    <t>白2星鬼爪9级</t>
  </si>
  <si>
    <t>白2星鬼爪10级</t>
  </si>
  <si>
    <t>白2星鬼爪11级</t>
  </si>
  <si>
    <t>白2星鬼爪12级</t>
  </si>
  <si>
    <t>白2星鬼爪13级</t>
  </si>
  <si>
    <t>白2星鬼爪14级</t>
  </si>
  <si>
    <t>白2星鬼爪15级</t>
  </si>
  <si>
    <t>白2星鬼爪16级</t>
  </si>
  <si>
    <t>白2星鬼爪17级</t>
  </si>
  <si>
    <t>白2星鬼爪18级</t>
  </si>
  <si>
    <t>白2星鬼爪19级</t>
  </si>
  <si>
    <t>白2星鬼爪20级</t>
  </si>
  <si>
    <t>白2星鬼爪21级</t>
  </si>
  <si>
    <t>白2星鬼爪22级</t>
  </si>
  <si>
    <t>白2星鬼爪23级</t>
  </si>
  <si>
    <t>白2星鬼爪24级</t>
  </si>
  <si>
    <t>白2星鬼爪25级</t>
  </si>
  <si>
    <t>白2星鬼爪26级</t>
  </si>
  <si>
    <t>白2星鬼爪27级</t>
  </si>
  <si>
    <t>白2星鬼爪28级</t>
  </si>
  <si>
    <t>白2星鬼爪29级</t>
  </si>
  <si>
    <t>白2星鬼爪30级</t>
  </si>
  <si>
    <t>白2星鬼爪31级</t>
  </si>
  <si>
    <t>白2星鬼爪32级</t>
  </si>
  <si>
    <t>白2星鬼爪33级</t>
  </si>
  <si>
    <t>白2星鬼爪34级</t>
  </si>
  <si>
    <t>白2星鬼爪35级</t>
  </si>
  <si>
    <t>白2星鬼爪36级</t>
  </si>
  <si>
    <t>白2星鬼爪37级</t>
  </si>
  <si>
    <t>白2星鬼爪38级</t>
  </si>
  <si>
    <t>白2星鬼爪39级</t>
  </si>
  <si>
    <t>白2星鬼爪40级</t>
  </si>
  <si>
    <t>白2星鬼爪41级</t>
  </si>
  <si>
    <t>白2星鬼爪42级</t>
  </si>
  <si>
    <t>白2星鬼爪43级</t>
  </si>
  <si>
    <t>白2星鬼爪44级</t>
  </si>
  <si>
    <t>白2星鬼爪45级</t>
  </si>
  <si>
    <t>白2星鬼爪46级</t>
  </si>
  <si>
    <t>白2星鬼爪47级</t>
  </si>
  <si>
    <t>白2星鬼爪48级</t>
  </si>
  <si>
    <t>白2星鬼爪49级</t>
  </si>
  <si>
    <t>白2星鬼爪50级</t>
  </si>
  <si>
    <t>白2星鬼爪51级</t>
  </si>
  <si>
    <t>白2星鬼爪52级</t>
  </si>
  <si>
    <t>白2星鬼爪53级</t>
  </si>
  <si>
    <t>白2星鬼爪54级</t>
  </si>
  <si>
    <t>白2星鬼爪55级</t>
  </si>
  <si>
    <t>白2星鬼爪56级</t>
  </si>
  <si>
    <t>白2星鬼爪57级</t>
  </si>
  <si>
    <t>白2星鬼爪58级</t>
  </si>
  <si>
    <t>白2星鬼爪59级</t>
  </si>
  <si>
    <t>白2星鬼爪60级</t>
  </si>
  <si>
    <t>白2星鬼爪61级</t>
  </si>
  <si>
    <t>白2星鬼爪62级</t>
  </si>
  <si>
    <t>白2星鬼爪63级</t>
  </si>
  <si>
    <t>白2星鬼爪64级</t>
  </si>
  <si>
    <t>白2星鬼爪65级</t>
  </si>
  <si>
    <t>白2星鬼爪66级</t>
  </si>
  <si>
    <t>白2星鬼爪67级</t>
  </si>
  <si>
    <t>白2星鬼爪68级</t>
  </si>
  <si>
    <t>白2星鬼爪69级</t>
  </si>
  <si>
    <t>白2星鬼爪70级</t>
  </si>
  <si>
    <t>白2星鬼爪71级</t>
  </si>
  <si>
    <t>白2星鬼爪72级</t>
  </si>
  <si>
    <t>白2星鬼爪73级</t>
  </si>
  <si>
    <t>白2星鬼爪74级</t>
  </si>
  <si>
    <t>白2星鬼爪75级</t>
  </si>
  <si>
    <t>白2星鬼爪76级</t>
  </si>
  <si>
    <t>白2星鬼爪77级</t>
  </si>
  <si>
    <t>白2星鬼爪78级</t>
  </si>
  <si>
    <t>白2星鬼爪79级</t>
  </si>
  <si>
    <t>白2星鬼爪80级</t>
  </si>
  <si>
    <t>白2星鬼爪81级</t>
  </si>
  <si>
    <t>白2星鬼爪82级</t>
  </si>
  <si>
    <t>白2星鬼爪83级</t>
  </si>
  <si>
    <t>白2星鬼爪84级</t>
  </si>
  <si>
    <t>白2星鬼爪85级</t>
  </si>
  <si>
    <t>白2星鬼爪86级</t>
  </si>
  <si>
    <t>白2星鬼爪87级</t>
  </si>
  <si>
    <t>白2星鬼爪88级</t>
  </si>
  <si>
    <t>白2星鬼爪89级</t>
  </si>
  <si>
    <t>白2星鬼爪90级</t>
  </si>
  <si>
    <t>白2星鬼爪91级</t>
  </si>
  <si>
    <t>白2星鬼爪92级</t>
  </si>
  <si>
    <t>白2星鬼爪93级</t>
  </si>
  <si>
    <t>白2星鬼爪94级</t>
  </si>
  <si>
    <t>白2星鬼爪95级</t>
  </si>
  <si>
    <t>白2星鬼爪96级</t>
  </si>
  <si>
    <t>白2星鬼爪97级</t>
  </si>
  <si>
    <t>白2星鬼爪98级</t>
  </si>
  <si>
    <t>白2星鬼爪99级</t>
  </si>
  <si>
    <t>白2星鬼爪100级</t>
  </si>
  <si>
    <t>紫1星鬼爪1级</t>
  </si>
  <si>
    <t>紫1星鬼爪2级</t>
  </si>
  <si>
    <t>紫1星鬼爪3级</t>
  </si>
  <si>
    <t>紫1星鬼爪4级</t>
  </si>
  <si>
    <t>紫1星鬼爪5级</t>
  </si>
  <si>
    <t>紫1星鬼爪6级</t>
  </si>
  <si>
    <t>紫1星鬼爪7级</t>
  </si>
  <si>
    <t>紫1星鬼爪8级</t>
  </si>
  <si>
    <t>紫1星鬼爪9级</t>
  </si>
  <si>
    <t>紫1星鬼爪10级</t>
  </si>
  <si>
    <t>紫1星鬼爪11级</t>
  </si>
  <si>
    <t>紫1星鬼爪12级</t>
  </si>
  <si>
    <t>紫1星鬼爪13级</t>
  </si>
  <si>
    <t>紫1星鬼爪14级</t>
  </si>
  <si>
    <t>紫1星鬼爪15级</t>
  </si>
  <si>
    <t>紫1星鬼爪16级</t>
  </si>
  <si>
    <t>紫1星鬼爪17级</t>
  </si>
  <si>
    <t>紫1星鬼爪18级</t>
  </si>
  <si>
    <t>紫1星鬼爪19级</t>
  </si>
  <si>
    <t>紫1星鬼爪20级</t>
  </si>
  <si>
    <t>紫1星鬼爪21级</t>
  </si>
  <si>
    <t>紫1星鬼爪22级</t>
  </si>
  <si>
    <t>紫1星鬼爪23级</t>
  </si>
  <si>
    <t>紫1星鬼爪24级</t>
  </si>
  <si>
    <t>紫1星鬼爪25级</t>
  </si>
  <si>
    <t>紫1星鬼爪26级</t>
  </si>
  <si>
    <t>紫1星鬼爪27级</t>
  </si>
  <si>
    <t>紫1星鬼爪28级</t>
  </si>
  <si>
    <t>紫1星鬼爪29级</t>
  </si>
  <si>
    <t>紫1星鬼爪30级</t>
  </si>
  <si>
    <t>紫1星鬼爪31级</t>
  </si>
  <si>
    <t>紫1星鬼爪32级</t>
  </si>
  <si>
    <t>紫1星鬼爪33级</t>
  </si>
  <si>
    <t>紫1星鬼爪34级</t>
  </si>
  <si>
    <t>紫1星鬼爪35级</t>
  </si>
  <si>
    <t>紫1星鬼爪36级</t>
  </si>
  <si>
    <t>紫1星鬼爪37级</t>
  </si>
  <si>
    <t>紫1星鬼爪38级</t>
  </si>
  <si>
    <t>紫1星鬼爪39级</t>
  </si>
  <si>
    <t>紫1星鬼爪40级</t>
  </si>
  <si>
    <t>紫1星鬼爪41级</t>
  </si>
  <si>
    <t>紫1星鬼爪42级</t>
  </si>
  <si>
    <t>紫1星鬼爪43级</t>
  </si>
  <si>
    <t>紫1星鬼爪44级</t>
  </si>
  <si>
    <t>紫1星鬼爪45级</t>
  </si>
  <si>
    <t>紫1星鬼爪46级</t>
  </si>
  <si>
    <t>紫1星鬼爪47级</t>
  </si>
  <si>
    <t>紫1星鬼爪48级</t>
  </si>
  <si>
    <t>紫1星鬼爪49级</t>
  </si>
  <si>
    <t>紫1星鬼爪50级</t>
  </si>
  <si>
    <t>紫1星鬼爪51级</t>
  </si>
  <si>
    <t>紫1星鬼爪52级</t>
  </si>
  <si>
    <t>紫1星鬼爪53级</t>
  </si>
  <si>
    <t>紫1星鬼爪54级</t>
  </si>
  <si>
    <t>紫1星鬼爪55级</t>
  </si>
  <si>
    <t>紫1星鬼爪56级</t>
  </si>
  <si>
    <t>紫1星鬼爪57级</t>
  </si>
  <si>
    <t>紫1星鬼爪58级</t>
  </si>
  <si>
    <t>紫1星鬼爪59级</t>
  </si>
  <si>
    <t>紫1星鬼爪60级</t>
  </si>
  <si>
    <t>紫1星鬼爪61级</t>
  </si>
  <si>
    <t>紫1星鬼爪62级</t>
  </si>
  <si>
    <t>紫1星鬼爪63级</t>
  </si>
  <si>
    <t>紫1星鬼爪64级</t>
  </si>
  <si>
    <t>紫1星鬼爪65级</t>
  </si>
  <si>
    <t>紫1星鬼爪66级</t>
  </si>
  <si>
    <t>紫1星鬼爪67级</t>
  </si>
  <si>
    <t>紫1星鬼爪68级</t>
  </si>
  <si>
    <t>紫1星鬼爪69级</t>
  </si>
  <si>
    <t>紫1星鬼爪70级</t>
  </si>
  <si>
    <t>紫1星鬼爪71级</t>
  </si>
  <si>
    <t>紫1星鬼爪72级</t>
  </si>
  <si>
    <t>紫1星鬼爪73级</t>
  </si>
  <si>
    <t>紫1星鬼爪74级</t>
  </si>
  <si>
    <t>紫1星鬼爪75级</t>
  </si>
  <si>
    <t>紫1星鬼爪76级</t>
  </si>
  <si>
    <t>紫1星鬼爪77级</t>
  </si>
  <si>
    <t>紫1星鬼爪78级</t>
  </si>
  <si>
    <t>紫1星鬼爪79级</t>
  </si>
  <si>
    <t>紫1星鬼爪80级</t>
  </si>
  <si>
    <t>紫1星鬼爪81级</t>
  </si>
  <si>
    <t>紫1星鬼爪82级</t>
  </si>
  <si>
    <t>紫1星鬼爪83级</t>
  </si>
  <si>
    <t>紫1星鬼爪84级</t>
  </si>
  <si>
    <t>紫1星鬼爪85级</t>
  </si>
  <si>
    <t>紫1星鬼爪86级</t>
  </si>
  <si>
    <t>紫1星鬼爪87级</t>
  </si>
  <si>
    <t>紫1星鬼爪88级</t>
  </si>
  <si>
    <t>紫1星鬼爪89级</t>
  </si>
  <si>
    <t>紫1星鬼爪90级</t>
  </si>
  <si>
    <t>紫1星鬼爪91级</t>
  </si>
  <si>
    <t>紫1星鬼爪92级</t>
  </si>
  <si>
    <t>紫1星鬼爪93级</t>
  </si>
  <si>
    <t>紫1星鬼爪94级</t>
  </si>
  <si>
    <t>紫1星鬼爪95级</t>
  </si>
  <si>
    <t>紫1星鬼爪96级</t>
  </si>
  <si>
    <t>紫1星鬼爪97级</t>
  </si>
  <si>
    <t>紫1星鬼爪98级</t>
  </si>
  <si>
    <t>紫1星鬼爪99级</t>
  </si>
  <si>
    <t>紫1星鬼爪100级</t>
  </si>
  <si>
    <t>紫2星鬼爪1级</t>
  </si>
  <si>
    <t>紫2星鬼爪2级</t>
  </si>
  <si>
    <t>紫2星鬼爪3级</t>
  </si>
  <si>
    <t>紫2星鬼爪4级</t>
  </si>
  <si>
    <t>紫2星鬼爪5级</t>
  </si>
  <si>
    <t>紫2星鬼爪6级</t>
  </si>
  <si>
    <t>紫2星鬼爪7级</t>
  </si>
  <si>
    <t>紫2星鬼爪8级</t>
  </si>
  <si>
    <t>紫2星鬼爪9级</t>
  </si>
  <si>
    <t>紫2星鬼爪10级</t>
  </si>
  <si>
    <t>紫2星鬼爪11级</t>
  </si>
  <si>
    <t>紫2星鬼爪12级</t>
  </si>
  <si>
    <t>紫2星鬼爪13级</t>
  </si>
  <si>
    <t>紫2星鬼爪14级</t>
  </si>
  <si>
    <t>紫2星鬼爪15级</t>
  </si>
  <si>
    <t>紫2星鬼爪16级</t>
  </si>
  <si>
    <t>紫2星鬼爪17级</t>
  </si>
  <si>
    <t>紫2星鬼爪18级</t>
  </si>
  <si>
    <t>紫2星鬼爪19级</t>
  </si>
  <si>
    <t>紫2星鬼爪20级</t>
  </si>
  <si>
    <t>紫2星鬼爪21级</t>
  </si>
  <si>
    <t>紫2星鬼爪22级</t>
  </si>
  <si>
    <t>紫2星鬼爪23级</t>
  </si>
  <si>
    <t>紫2星鬼爪24级</t>
  </si>
  <si>
    <t>紫2星鬼爪25级</t>
  </si>
  <si>
    <t>紫2星鬼爪26级</t>
  </si>
  <si>
    <t>紫2星鬼爪27级</t>
  </si>
  <si>
    <t>紫2星鬼爪28级</t>
  </si>
  <si>
    <t>紫2星鬼爪29级</t>
  </si>
  <si>
    <t>紫2星鬼爪30级</t>
  </si>
  <si>
    <t>紫2星鬼爪31级</t>
  </si>
  <si>
    <t>紫2星鬼爪32级</t>
  </si>
  <si>
    <t>紫2星鬼爪33级</t>
  </si>
  <si>
    <t>紫2星鬼爪34级</t>
  </si>
  <si>
    <t>紫2星鬼爪35级</t>
  </si>
  <si>
    <t>紫2星鬼爪36级</t>
  </si>
  <si>
    <t>紫2星鬼爪37级</t>
  </si>
  <si>
    <t>紫2星鬼爪38级</t>
  </si>
  <si>
    <t>紫2星鬼爪39级</t>
  </si>
  <si>
    <t>紫2星鬼爪40级</t>
  </si>
  <si>
    <t>紫2星鬼爪41级</t>
  </si>
  <si>
    <t>紫2星鬼爪42级</t>
  </si>
  <si>
    <t>紫2星鬼爪43级</t>
  </si>
  <si>
    <t>紫2星鬼爪44级</t>
  </si>
  <si>
    <t>紫2星鬼爪45级</t>
  </si>
  <si>
    <t>紫2星鬼爪46级</t>
  </si>
  <si>
    <t>紫2星鬼爪47级</t>
  </si>
  <si>
    <t>紫2星鬼爪48级</t>
  </si>
  <si>
    <t>紫2星鬼爪49级</t>
  </si>
  <si>
    <t>紫2星鬼爪50级</t>
  </si>
  <si>
    <t>紫2星鬼爪51级</t>
  </si>
  <si>
    <t>紫2星鬼爪52级</t>
  </si>
  <si>
    <t>紫2星鬼爪53级</t>
  </si>
  <si>
    <t>紫2星鬼爪54级</t>
  </si>
  <si>
    <t>紫2星鬼爪55级</t>
  </si>
  <si>
    <t>紫2星鬼爪56级</t>
  </si>
  <si>
    <t>紫2星鬼爪57级</t>
  </si>
  <si>
    <t>紫2星鬼爪58级</t>
  </si>
  <si>
    <t>紫2星鬼爪59级</t>
  </si>
  <si>
    <t>紫2星鬼爪60级</t>
  </si>
  <si>
    <t>紫2星鬼爪61级</t>
  </si>
  <si>
    <t>紫2星鬼爪62级</t>
  </si>
  <si>
    <t>紫2星鬼爪63级</t>
  </si>
  <si>
    <t>紫2星鬼爪64级</t>
  </si>
  <si>
    <t>紫2星鬼爪65级</t>
  </si>
  <si>
    <t>紫2星鬼爪66级</t>
  </si>
  <si>
    <t>紫2星鬼爪67级</t>
  </si>
  <si>
    <t>紫2星鬼爪68级</t>
  </si>
  <si>
    <t>紫2星鬼爪69级</t>
  </si>
  <si>
    <t>紫2星鬼爪70级</t>
  </si>
  <si>
    <t>紫2星鬼爪71级</t>
  </si>
  <si>
    <t>紫2星鬼爪72级</t>
  </si>
  <si>
    <t>紫2星鬼爪73级</t>
  </si>
  <si>
    <t>紫2星鬼爪74级</t>
  </si>
  <si>
    <t>紫2星鬼爪75级</t>
  </si>
  <si>
    <t>紫2星鬼爪76级</t>
  </si>
  <si>
    <t>紫2星鬼爪77级</t>
  </si>
  <si>
    <t>紫2星鬼爪78级</t>
  </si>
  <si>
    <t>紫2星鬼爪79级</t>
  </si>
  <si>
    <t>紫2星鬼爪80级</t>
  </si>
  <si>
    <t>紫2星鬼爪81级</t>
  </si>
  <si>
    <t>紫2星鬼爪82级</t>
  </si>
  <si>
    <t>紫2星鬼爪83级</t>
  </si>
  <si>
    <t>紫2星鬼爪84级</t>
  </si>
  <si>
    <t>紫2星鬼爪85级</t>
  </si>
  <si>
    <t>紫2星鬼爪86级</t>
  </si>
  <si>
    <t>紫2星鬼爪87级</t>
  </si>
  <si>
    <t>紫2星鬼爪88级</t>
  </si>
  <si>
    <t>紫2星鬼爪89级</t>
  </si>
  <si>
    <t>紫2星鬼爪90级</t>
  </si>
  <si>
    <t>紫2星鬼爪91级</t>
  </si>
  <si>
    <t>紫2星鬼爪92级</t>
  </si>
  <si>
    <t>紫2星鬼爪93级</t>
  </si>
  <si>
    <t>紫2星鬼爪94级</t>
  </si>
  <si>
    <t>紫2星鬼爪95级</t>
  </si>
  <si>
    <t>紫2星鬼爪96级</t>
  </si>
  <si>
    <t>紫2星鬼爪97级</t>
  </si>
  <si>
    <t>紫2星鬼爪98级</t>
  </si>
  <si>
    <t>紫2星鬼爪99级</t>
  </si>
  <si>
    <t>紫2星鬼爪100级</t>
  </si>
  <si>
    <t>紫3星鬼爪1级</t>
  </si>
  <si>
    <t>紫3星鬼爪2级</t>
  </si>
  <si>
    <t>紫3星鬼爪3级</t>
  </si>
  <si>
    <t>紫3星鬼爪4级</t>
  </si>
  <si>
    <t>紫3星鬼爪5级</t>
  </si>
  <si>
    <t>紫3星鬼爪6级</t>
  </si>
  <si>
    <t>紫3星鬼爪7级</t>
  </si>
  <si>
    <t>紫3星鬼爪8级</t>
  </si>
  <si>
    <t>紫3星鬼爪9级</t>
  </si>
  <si>
    <t>紫3星鬼爪10级</t>
  </si>
  <si>
    <t>紫3星鬼爪11级</t>
  </si>
  <si>
    <t>紫3星鬼爪12级</t>
  </si>
  <si>
    <t>紫3星鬼爪13级</t>
  </si>
  <si>
    <t>紫3星鬼爪14级</t>
  </si>
  <si>
    <t>紫3星鬼爪15级</t>
  </si>
  <si>
    <t>紫3星鬼爪16级</t>
  </si>
  <si>
    <t>紫3星鬼爪17级</t>
  </si>
  <si>
    <t>紫3星鬼爪18级</t>
  </si>
  <si>
    <t>紫3星鬼爪19级</t>
  </si>
  <si>
    <t>紫3星鬼爪20级</t>
  </si>
  <si>
    <t>紫3星鬼爪21级</t>
  </si>
  <si>
    <t>紫3星鬼爪22级</t>
  </si>
  <si>
    <t>紫3星鬼爪23级</t>
  </si>
  <si>
    <t>紫3星鬼爪24级</t>
  </si>
  <si>
    <t>紫3星鬼爪25级</t>
  </si>
  <si>
    <t>紫3星鬼爪26级</t>
  </si>
  <si>
    <t>紫3星鬼爪27级</t>
  </si>
  <si>
    <t>紫3星鬼爪28级</t>
  </si>
  <si>
    <t>紫3星鬼爪29级</t>
  </si>
  <si>
    <t>紫3星鬼爪30级</t>
  </si>
  <si>
    <t>紫3星鬼爪31级</t>
  </si>
  <si>
    <t>紫3星鬼爪32级</t>
  </si>
  <si>
    <t>紫3星鬼爪33级</t>
  </si>
  <si>
    <t>紫3星鬼爪34级</t>
  </si>
  <si>
    <t>紫3星鬼爪35级</t>
  </si>
  <si>
    <t>紫3星鬼爪36级</t>
  </si>
  <si>
    <t>紫3星鬼爪37级</t>
  </si>
  <si>
    <t>紫3星鬼爪38级</t>
  </si>
  <si>
    <t>紫3星鬼爪39级</t>
  </si>
  <si>
    <t>紫3星鬼爪40级</t>
  </si>
  <si>
    <t>紫3星鬼爪41级</t>
  </si>
  <si>
    <t>紫3星鬼爪42级</t>
  </si>
  <si>
    <t>紫3星鬼爪43级</t>
  </si>
  <si>
    <t>紫3星鬼爪44级</t>
  </si>
  <si>
    <t>紫3星鬼爪45级</t>
  </si>
  <si>
    <t>紫3星鬼爪46级</t>
  </si>
  <si>
    <t>紫3星鬼爪47级</t>
  </si>
  <si>
    <t>紫3星鬼爪48级</t>
  </si>
  <si>
    <t>紫3星鬼爪49级</t>
  </si>
  <si>
    <t>紫3星鬼爪50级</t>
  </si>
  <si>
    <t>紫3星鬼爪51级</t>
  </si>
  <si>
    <t>紫3星鬼爪52级</t>
  </si>
  <si>
    <t>紫3星鬼爪53级</t>
  </si>
  <si>
    <t>紫3星鬼爪54级</t>
  </si>
  <si>
    <t>紫3星鬼爪55级</t>
  </si>
  <si>
    <t>紫3星鬼爪56级</t>
  </si>
  <si>
    <t>紫3星鬼爪57级</t>
  </si>
  <si>
    <t>紫3星鬼爪58级</t>
  </si>
  <si>
    <t>紫3星鬼爪59级</t>
  </si>
  <si>
    <t>紫3星鬼爪60级</t>
  </si>
  <si>
    <t>紫3星鬼爪61级</t>
  </si>
  <si>
    <t>紫3星鬼爪62级</t>
  </si>
  <si>
    <t>紫3星鬼爪63级</t>
  </si>
  <si>
    <t>紫3星鬼爪64级</t>
  </si>
  <si>
    <t>紫3星鬼爪65级</t>
  </si>
  <si>
    <t>紫3星鬼爪66级</t>
  </si>
  <si>
    <t>紫3星鬼爪67级</t>
  </si>
  <si>
    <t>紫3星鬼爪68级</t>
  </si>
  <si>
    <t>紫3星鬼爪69级</t>
  </si>
  <si>
    <t>紫3星鬼爪70级</t>
  </si>
  <si>
    <t>紫3星鬼爪71级</t>
  </si>
  <si>
    <t>紫3星鬼爪72级</t>
  </si>
  <si>
    <t>紫3星鬼爪73级</t>
  </si>
  <si>
    <t>紫3星鬼爪74级</t>
  </si>
  <si>
    <t>紫3星鬼爪75级</t>
  </si>
  <si>
    <t>紫3星鬼爪76级</t>
  </si>
  <si>
    <t>紫3星鬼爪77级</t>
  </si>
  <si>
    <t>紫3星鬼爪78级</t>
  </si>
  <si>
    <t>紫3星鬼爪79级</t>
  </si>
  <si>
    <t>紫3星鬼爪80级</t>
  </si>
  <si>
    <t>紫3星鬼爪81级</t>
  </si>
  <si>
    <t>紫3星鬼爪82级</t>
  </si>
  <si>
    <t>紫3星鬼爪83级</t>
  </si>
  <si>
    <t>紫3星鬼爪84级</t>
  </si>
  <si>
    <t>紫3星鬼爪85级</t>
  </si>
  <si>
    <t>紫3星鬼爪86级</t>
  </si>
  <si>
    <t>紫3星鬼爪87级</t>
  </si>
  <si>
    <t>紫3星鬼爪88级</t>
  </si>
  <si>
    <t>紫3星鬼爪89级</t>
  </si>
  <si>
    <t>紫3星鬼爪90级</t>
  </si>
  <si>
    <t>紫3星鬼爪91级</t>
  </si>
  <si>
    <t>紫3星鬼爪92级</t>
  </si>
  <si>
    <t>紫3星鬼爪93级</t>
  </si>
  <si>
    <t>紫3星鬼爪94级</t>
  </si>
  <si>
    <t>紫3星鬼爪95级</t>
  </si>
  <si>
    <t>紫3星鬼爪96级</t>
  </si>
  <si>
    <t>紫3星鬼爪97级</t>
  </si>
  <si>
    <t>紫3星鬼爪98级</t>
  </si>
  <si>
    <t>紫3星鬼爪99级</t>
  </si>
  <si>
    <t>紫3星鬼爪100级</t>
  </si>
  <si>
    <t>橙1星鬼爪1级</t>
  </si>
  <si>
    <t>橙1星鬼爪2级</t>
  </si>
  <si>
    <t>橙1星鬼爪3级</t>
  </si>
  <si>
    <t>橙1星鬼爪4级</t>
  </si>
  <si>
    <t>橙1星鬼爪5级</t>
  </si>
  <si>
    <t>橙1星鬼爪6级</t>
  </si>
  <si>
    <t>橙1星鬼爪7级</t>
  </si>
  <si>
    <t>橙1星鬼爪8级</t>
  </si>
  <si>
    <t>橙1星鬼爪9级</t>
  </si>
  <si>
    <t>橙1星鬼爪10级</t>
  </si>
  <si>
    <t>橙1星鬼爪11级</t>
  </si>
  <si>
    <t>橙1星鬼爪12级</t>
  </si>
  <si>
    <t>橙1星鬼爪13级</t>
  </si>
  <si>
    <t>橙1星鬼爪14级</t>
  </si>
  <si>
    <t>橙1星鬼爪15级</t>
  </si>
  <si>
    <t>橙1星鬼爪16级</t>
  </si>
  <si>
    <t>橙1星鬼爪17级</t>
  </si>
  <si>
    <t>橙1星鬼爪18级</t>
  </si>
  <si>
    <t>橙1星鬼爪19级</t>
  </si>
  <si>
    <t>橙1星鬼爪20级</t>
  </si>
  <si>
    <t>橙1星鬼爪21级</t>
  </si>
  <si>
    <t>橙1星鬼爪22级</t>
  </si>
  <si>
    <t>橙1星鬼爪23级</t>
  </si>
  <si>
    <t>橙1星鬼爪24级</t>
  </si>
  <si>
    <t>橙1星鬼爪25级</t>
  </si>
  <si>
    <t>橙1星鬼爪26级</t>
  </si>
  <si>
    <t>橙1星鬼爪27级</t>
  </si>
  <si>
    <t>橙1星鬼爪28级</t>
  </si>
  <si>
    <t>橙1星鬼爪29级</t>
  </si>
  <si>
    <t>橙1星鬼爪30级</t>
  </si>
  <si>
    <t>橙1星鬼爪31级</t>
  </si>
  <si>
    <t>橙1星鬼爪32级</t>
  </si>
  <si>
    <t>橙1星鬼爪33级</t>
  </si>
  <si>
    <t>橙1星鬼爪34级</t>
  </si>
  <si>
    <t>橙1星鬼爪35级</t>
  </si>
  <si>
    <t>橙1星鬼爪36级</t>
  </si>
  <si>
    <t>橙1星鬼爪37级</t>
  </si>
  <si>
    <t>橙1星鬼爪38级</t>
  </si>
  <si>
    <t>橙1星鬼爪39级</t>
  </si>
  <si>
    <t>橙1星鬼爪40级</t>
  </si>
  <si>
    <t>橙1星鬼爪41级</t>
  </si>
  <si>
    <t>橙1星鬼爪42级</t>
  </si>
  <si>
    <t>橙1星鬼爪43级</t>
  </si>
  <si>
    <t>橙1星鬼爪44级</t>
  </si>
  <si>
    <t>橙1星鬼爪45级</t>
  </si>
  <si>
    <t>橙1星鬼爪46级</t>
  </si>
  <si>
    <t>橙1星鬼爪47级</t>
  </si>
  <si>
    <t>橙1星鬼爪48级</t>
  </si>
  <si>
    <t>橙1星鬼爪49级</t>
  </si>
  <si>
    <t>橙1星鬼爪50级</t>
  </si>
  <si>
    <t>橙1星鬼爪51级</t>
  </si>
  <si>
    <t>橙1星鬼爪52级</t>
  </si>
  <si>
    <t>橙1星鬼爪53级</t>
  </si>
  <si>
    <t>橙1星鬼爪54级</t>
  </si>
  <si>
    <t>橙1星鬼爪55级</t>
  </si>
  <si>
    <t>橙1星鬼爪56级</t>
  </si>
  <si>
    <t>橙1星鬼爪57级</t>
  </si>
  <si>
    <t>橙1星鬼爪58级</t>
  </si>
  <si>
    <t>橙1星鬼爪59级</t>
  </si>
  <si>
    <t>橙1星鬼爪60级</t>
  </si>
  <si>
    <t>橙1星鬼爪61级</t>
  </si>
  <si>
    <t>橙1星鬼爪62级</t>
  </si>
  <si>
    <t>橙1星鬼爪63级</t>
  </si>
  <si>
    <t>橙1星鬼爪64级</t>
  </si>
  <si>
    <t>橙1星鬼爪65级</t>
  </si>
  <si>
    <t>橙1星鬼爪66级</t>
  </si>
  <si>
    <t>橙1星鬼爪67级</t>
  </si>
  <si>
    <t>橙1星鬼爪68级</t>
  </si>
  <si>
    <t>橙1星鬼爪69级</t>
  </si>
  <si>
    <t>橙1星鬼爪70级</t>
  </si>
  <si>
    <t>橙1星鬼爪71级</t>
  </si>
  <si>
    <t>橙1星鬼爪72级</t>
  </si>
  <si>
    <t>橙1星鬼爪73级</t>
  </si>
  <si>
    <t>橙1星鬼爪74级</t>
  </si>
  <si>
    <t>橙1星鬼爪75级</t>
  </si>
  <si>
    <t>橙1星鬼爪76级</t>
  </si>
  <si>
    <t>橙1星鬼爪77级</t>
  </si>
  <si>
    <t>橙1星鬼爪78级</t>
  </si>
  <si>
    <t>橙1星鬼爪79级</t>
  </si>
  <si>
    <t>橙1星鬼爪80级</t>
  </si>
  <si>
    <t>橙1星鬼爪81级</t>
  </si>
  <si>
    <t>橙1星鬼爪82级</t>
  </si>
  <si>
    <t>橙1星鬼爪83级</t>
  </si>
  <si>
    <t>橙1星鬼爪84级</t>
  </si>
  <si>
    <t>橙1星鬼爪85级</t>
  </si>
  <si>
    <t>橙1星鬼爪86级</t>
  </si>
  <si>
    <t>橙1星鬼爪87级</t>
  </si>
  <si>
    <t>橙1星鬼爪88级</t>
  </si>
  <si>
    <t>橙1星鬼爪89级</t>
  </si>
  <si>
    <t>橙1星鬼爪90级</t>
  </si>
  <si>
    <t>橙1星鬼爪91级</t>
  </si>
  <si>
    <t>橙1星鬼爪92级</t>
  </si>
  <si>
    <t>橙1星鬼爪93级</t>
  </si>
  <si>
    <t>橙1星鬼爪94级</t>
  </si>
  <si>
    <t>橙1星鬼爪95级</t>
  </si>
  <si>
    <t>橙1星鬼爪96级</t>
  </si>
  <si>
    <t>橙1星鬼爪97级</t>
  </si>
  <si>
    <t>橙1星鬼爪98级</t>
  </si>
  <si>
    <t>橙1星鬼爪99级</t>
  </si>
  <si>
    <t>橙1星鬼爪100级</t>
  </si>
  <si>
    <t>橙2星鬼爪1级</t>
  </si>
  <si>
    <t>橙2星鬼爪2级</t>
  </si>
  <si>
    <t>橙2星鬼爪3级</t>
  </si>
  <si>
    <t>橙2星鬼爪4级</t>
  </si>
  <si>
    <t>橙2星鬼爪5级</t>
  </si>
  <si>
    <t>橙2星鬼爪6级</t>
  </si>
  <si>
    <t>橙2星鬼爪7级</t>
  </si>
  <si>
    <t>橙2星鬼爪8级</t>
  </si>
  <si>
    <t>橙2星鬼爪9级</t>
  </si>
  <si>
    <t>橙2星鬼爪10级</t>
  </si>
  <si>
    <t>橙2星鬼爪11级</t>
  </si>
  <si>
    <t>橙2星鬼爪12级</t>
  </si>
  <si>
    <t>橙2星鬼爪13级</t>
  </si>
  <si>
    <t>橙2星鬼爪14级</t>
  </si>
  <si>
    <t>橙2星鬼爪15级</t>
  </si>
  <si>
    <t>橙2星鬼爪16级</t>
  </si>
  <si>
    <t>橙2星鬼爪17级</t>
  </si>
  <si>
    <t>橙2星鬼爪18级</t>
  </si>
  <si>
    <t>橙2星鬼爪19级</t>
  </si>
  <si>
    <t>橙2星鬼爪20级</t>
  </si>
  <si>
    <t>橙2星鬼爪21级</t>
  </si>
  <si>
    <t>橙2星鬼爪22级</t>
  </si>
  <si>
    <t>橙2星鬼爪23级</t>
  </si>
  <si>
    <t>橙2星鬼爪24级</t>
  </si>
  <si>
    <t>橙2星鬼爪25级</t>
  </si>
  <si>
    <t>橙2星鬼爪26级</t>
  </si>
  <si>
    <t>橙2星鬼爪27级</t>
  </si>
  <si>
    <t>橙2星鬼爪28级</t>
  </si>
  <si>
    <t>橙2星鬼爪29级</t>
  </si>
  <si>
    <t>橙2星鬼爪30级</t>
  </si>
  <si>
    <t>橙2星鬼爪31级</t>
  </si>
  <si>
    <t>橙2星鬼爪32级</t>
  </si>
  <si>
    <t>橙2星鬼爪33级</t>
  </si>
  <si>
    <t>橙2星鬼爪34级</t>
  </si>
  <si>
    <t>橙2星鬼爪35级</t>
  </si>
  <si>
    <t>橙2星鬼爪36级</t>
  </si>
  <si>
    <t>橙2星鬼爪37级</t>
  </si>
  <si>
    <t>橙2星鬼爪38级</t>
  </si>
  <si>
    <t>橙2星鬼爪39级</t>
  </si>
  <si>
    <t>橙2星鬼爪40级</t>
  </si>
  <si>
    <t>橙2星鬼爪41级</t>
  </si>
  <si>
    <t>橙2星鬼爪42级</t>
  </si>
  <si>
    <t>橙2星鬼爪43级</t>
  </si>
  <si>
    <t>橙2星鬼爪44级</t>
  </si>
  <si>
    <t>橙2星鬼爪45级</t>
  </si>
  <si>
    <t>橙2星鬼爪46级</t>
  </si>
  <si>
    <t>橙2星鬼爪47级</t>
  </si>
  <si>
    <t>橙2星鬼爪48级</t>
  </si>
  <si>
    <t>橙2星鬼爪49级</t>
  </si>
  <si>
    <t>橙2星鬼爪50级</t>
  </si>
  <si>
    <t>橙2星鬼爪51级</t>
  </si>
  <si>
    <t>橙2星鬼爪52级</t>
  </si>
  <si>
    <t>橙2星鬼爪53级</t>
  </si>
  <si>
    <t>橙2星鬼爪54级</t>
  </si>
  <si>
    <t>橙2星鬼爪55级</t>
  </si>
  <si>
    <t>橙2星鬼爪56级</t>
  </si>
  <si>
    <t>橙2星鬼爪57级</t>
  </si>
  <si>
    <t>橙2星鬼爪58级</t>
  </si>
  <si>
    <t>橙2星鬼爪59级</t>
  </si>
  <si>
    <t>橙2星鬼爪60级</t>
  </si>
  <si>
    <t>橙2星鬼爪61级</t>
  </si>
  <si>
    <t>橙2星鬼爪62级</t>
  </si>
  <si>
    <t>橙2星鬼爪63级</t>
  </si>
  <si>
    <t>橙2星鬼爪64级</t>
  </si>
  <si>
    <t>橙2星鬼爪65级</t>
  </si>
  <si>
    <t>橙2星鬼爪66级</t>
  </si>
  <si>
    <t>橙2星鬼爪67级</t>
  </si>
  <si>
    <t>橙2星鬼爪68级</t>
  </si>
  <si>
    <t>橙2星鬼爪69级</t>
  </si>
  <si>
    <t>橙2星鬼爪70级</t>
  </si>
  <si>
    <t>橙2星鬼爪71级</t>
  </si>
  <si>
    <t>橙2星鬼爪72级</t>
  </si>
  <si>
    <t>橙2星鬼爪73级</t>
  </si>
  <si>
    <t>橙2星鬼爪74级</t>
  </si>
  <si>
    <t>橙2星鬼爪75级</t>
  </si>
  <si>
    <t>橙2星鬼爪76级</t>
  </si>
  <si>
    <t>橙2星鬼爪77级</t>
  </si>
  <si>
    <t>橙2星鬼爪78级</t>
  </si>
  <si>
    <t>橙2星鬼爪79级</t>
  </si>
  <si>
    <t>橙2星鬼爪80级</t>
  </si>
  <si>
    <t>橙2星鬼爪81级</t>
  </si>
  <si>
    <t>橙2星鬼爪82级</t>
  </si>
  <si>
    <t>橙2星鬼爪83级</t>
  </si>
  <si>
    <t>橙2星鬼爪84级</t>
  </si>
  <si>
    <t>橙2星鬼爪85级</t>
  </si>
  <si>
    <t>橙2星鬼爪86级</t>
  </si>
  <si>
    <t>橙2星鬼爪87级</t>
  </si>
  <si>
    <t>橙2星鬼爪88级</t>
  </si>
  <si>
    <t>橙2星鬼爪89级</t>
  </si>
  <si>
    <t>橙2星鬼爪90级</t>
  </si>
  <si>
    <t>橙2星鬼爪91级</t>
  </si>
  <si>
    <t>橙2星鬼爪92级</t>
  </si>
  <si>
    <t>橙2星鬼爪93级</t>
  </si>
  <si>
    <t>橙2星鬼爪94级</t>
  </si>
  <si>
    <t>橙2星鬼爪95级</t>
  </si>
  <si>
    <t>橙2星鬼爪96级</t>
  </si>
  <si>
    <t>橙2星鬼爪97级</t>
  </si>
  <si>
    <t>橙2星鬼爪98级</t>
  </si>
  <si>
    <t>橙2星鬼爪99级</t>
  </si>
  <si>
    <t>橙2星鬼爪100级</t>
  </si>
  <si>
    <t>橙3星鬼爪1级</t>
  </si>
  <si>
    <t>橙3星鬼爪2级</t>
  </si>
  <si>
    <t>橙3星鬼爪3级</t>
  </si>
  <si>
    <t>橙3星鬼爪4级</t>
  </si>
  <si>
    <t>橙3星鬼爪5级</t>
  </si>
  <si>
    <t>橙3星鬼爪6级</t>
  </si>
  <si>
    <t>橙3星鬼爪7级</t>
  </si>
  <si>
    <t>橙3星鬼爪8级</t>
  </si>
  <si>
    <t>橙3星鬼爪9级</t>
  </si>
  <si>
    <t>橙3星鬼爪10级</t>
  </si>
  <si>
    <t>橙3星鬼爪11级</t>
  </si>
  <si>
    <t>橙3星鬼爪12级</t>
  </si>
  <si>
    <t>橙3星鬼爪13级</t>
  </si>
  <si>
    <t>橙3星鬼爪14级</t>
  </si>
  <si>
    <t>橙3星鬼爪15级</t>
  </si>
  <si>
    <t>橙3星鬼爪16级</t>
  </si>
  <si>
    <t>橙3星鬼爪17级</t>
  </si>
  <si>
    <t>橙3星鬼爪18级</t>
  </si>
  <si>
    <t>橙3星鬼爪19级</t>
  </si>
  <si>
    <t>橙3星鬼爪20级</t>
  </si>
  <si>
    <t>橙3星鬼爪21级</t>
  </si>
  <si>
    <t>橙3星鬼爪22级</t>
  </si>
  <si>
    <t>橙3星鬼爪23级</t>
  </si>
  <si>
    <t>橙3星鬼爪24级</t>
  </si>
  <si>
    <t>橙3星鬼爪25级</t>
  </si>
  <si>
    <t>橙3星鬼爪26级</t>
  </si>
  <si>
    <t>橙3星鬼爪27级</t>
  </si>
  <si>
    <t>橙3星鬼爪28级</t>
  </si>
  <si>
    <t>橙3星鬼爪29级</t>
  </si>
  <si>
    <t>橙3星鬼爪30级</t>
  </si>
  <si>
    <t>橙3星鬼爪31级</t>
  </si>
  <si>
    <t>橙3星鬼爪32级</t>
  </si>
  <si>
    <t>橙3星鬼爪33级</t>
  </si>
  <si>
    <t>橙3星鬼爪34级</t>
  </si>
  <si>
    <t>橙3星鬼爪35级</t>
  </si>
  <si>
    <t>橙3星鬼爪36级</t>
  </si>
  <si>
    <t>橙3星鬼爪37级</t>
  </si>
  <si>
    <t>橙3星鬼爪38级</t>
  </si>
  <si>
    <t>橙3星鬼爪39级</t>
  </si>
  <si>
    <t>橙3星鬼爪40级</t>
  </si>
  <si>
    <t>橙3星鬼爪41级</t>
  </si>
  <si>
    <t>橙3星鬼爪42级</t>
  </si>
  <si>
    <t>橙3星鬼爪43级</t>
  </si>
  <si>
    <t>橙3星鬼爪44级</t>
  </si>
  <si>
    <t>橙3星鬼爪45级</t>
  </si>
  <si>
    <t>橙3星鬼爪46级</t>
  </si>
  <si>
    <t>橙3星鬼爪47级</t>
  </si>
  <si>
    <t>橙3星鬼爪48级</t>
  </si>
  <si>
    <t>橙3星鬼爪49级</t>
  </si>
  <si>
    <t>橙3星鬼爪50级</t>
  </si>
  <si>
    <t>橙3星鬼爪51级</t>
  </si>
  <si>
    <t>橙3星鬼爪52级</t>
  </si>
  <si>
    <t>橙3星鬼爪53级</t>
  </si>
  <si>
    <t>橙3星鬼爪54级</t>
  </si>
  <si>
    <t>橙3星鬼爪55级</t>
  </si>
  <si>
    <t>橙3星鬼爪56级</t>
  </si>
  <si>
    <t>橙3星鬼爪57级</t>
  </si>
  <si>
    <t>橙3星鬼爪58级</t>
  </si>
  <si>
    <t>橙3星鬼爪59级</t>
  </si>
  <si>
    <t>橙3星鬼爪60级</t>
  </si>
  <si>
    <t>橙3星鬼爪61级</t>
  </si>
  <si>
    <t>橙3星鬼爪62级</t>
  </si>
  <si>
    <t>橙3星鬼爪63级</t>
  </si>
  <si>
    <t>橙3星鬼爪64级</t>
  </si>
  <si>
    <t>橙3星鬼爪65级</t>
  </si>
  <si>
    <t>橙3星鬼爪66级</t>
  </si>
  <si>
    <t>橙3星鬼爪67级</t>
  </si>
  <si>
    <t>橙3星鬼爪68级</t>
  </si>
  <si>
    <t>橙3星鬼爪69级</t>
  </si>
  <si>
    <t>橙3星鬼爪70级</t>
  </si>
  <si>
    <t>橙3星鬼爪71级</t>
  </si>
  <si>
    <t>橙3星鬼爪72级</t>
  </si>
  <si>
    <t>橙3星鬼爪73级</t>
  </si>
  <si>
    <t>橙3星鬼爪74级</t>
  </si>
  <si>
    <t>橙3星鬼爪75级</t>
  </si>
  <si>
    <t>橙3星鬼爪76级</t>
  </si>
  <si>
    <t>橙3星鬼爪77级</t>
  </si>
  <si>
    <t>橙3星鬼爪78级</t>
  </si>
  <si>
    <t>橙3星鬼爪79级</t>
  </si>
  <si>
    <t>橙3星鬼爪80级</t>
  </si>
  <si>
    <t>橙3星鬼爪81级</t>
  </si>
  <si>
    <t>橙3星鬼爪82级</t>
  </si>
  <si>
    <t>橙3星鬼爪83级</t>
  </si>
  <si>
    <t>橙3星鬼爪84级</t>
  </si>
  <si>
    <t>橙3星鬼爪85级</t>
  </si>
  <si>
    <t>橙3星鬼爪86级</t>
  </si>
  <si>
    <t>橙3星鬼爪87级</t>
  </si>
  <si>
    <t>橙3星鬼爪88级</t>
  </si>
  <si>
    <t>橙3星鬼爪89级</t>
  </si>
  <si>
    <t>橙3星鬼爪90级</t>
  </si>
  <si>
    <t>橙3星鬼爪91级</t>
  </si>
  <si>
    <t>橙3星鬼爪92级</t>
  </si>
  <si>
    <t>橙3星鬼爪93级</t>
  </si>
  <si>
    <t>橙3星鬼爪94级</t>
  </si>
  <si>
    <t>橙3星鬼爪95级</t>
  </si>
  <si>
    <t>橙3星鬼爪96级</t>
  </si>
  <si>
    <t>橙3星鬼爪97级</t>
  </si>
  <si>
    <t>橙3星鬼爪98级</t>
  </si>
  <si>
    <t>橙3星鬼爪99级</t>
  </si>
  <si>
    <t>橙3星鬼爪100级</t>
  </si>
  <si>
    <t>红3星鬼爪1级</t>
  </si>
  <si>
    <t>红3星鬼爪2级</t>
  </si>
  <si>
    <t>红3星鬼爪3级</t>
  </si>
  <si>
    <t>红3星鬼爪4级</t>
  </si>
  <si>
    <t>红3星鬼爪5级</t>
  </si>
  <si>
    <t>红3星鬼爪6级</t>
  </si>
  <si>
    <t>红3星鬼爪7级</t>
  </si>
  <si>
    <t>红3星鬼爪8级</t>
  </si>
  <si>
    <t>红3星鬼爪9级</t>
  </si>
  <si>
    <t>红3星鬼爪10级</t>
  </si>
  <si>
    <t>红3星鬼爪11级</t>
  </si>
  <si>
    <t>红3星鬼爪12级</t>
  </si>
  <si>
    <t>红3星鬼爪13级</t>
  </si>
  <si>
    <t>红3星鬼爪14级</t>
  </si>
  <si>
    <t>红3星鬼爪15级</t>
  </si>
  <si>
    <t>红3星鬼爪16级</t>
  </si>
  <si>
    <t>红3星鬼爪17级</t>
  </si>
  <si>
    <t>红3星鬼爪18级</t>
  </si>
  <si>
    <t>红3星鬼爪19级</t>
  </si>
  <si>
    <t>红3星鬼爪20级</t>
  </si>
  <si>
    <t>红3星鬼爪21级</t>
  </si>
  <si>
    <t>红3星鬼爪22级</t>
  </si>
  <si>
    <t>红3星鬼爪23级</t>
  </si>
  <si>
    <t>红3星鬼爪24级</t>
  </si>
  <si>
    <t>红3星鬼爪25级</t>
  </si>
  <si>
    <t>红3星鬼爪26级</t>
  </si>
  <si>
    <t>红3星鬼爪27级</t>
  </si>
  <si>
    <t>红3星鬼爪28级</t>
  </si>
  <si>
    <t>红3星鬼爪29级</t>
  </si>
  <si>
    <t>红3星鬼爪30级</t>
  </si>
  <si>
    <t>红3星鬼爪31级</t>
  </si>
  <si>
    <t>红3星鬼爪32级</t>
  </si>
  <si>
    <t>红3星鬼爪33级</t>
  </si>
  <si>
    <t>红3星鬼爪34级</t>
  </si>
  <si>
    <t>红3星鬼爪35级</t>
  </si>
  <si>
    <t>红3星鬼爪36级</t>
  </si>
  <si>
    <t>红3星鬼爪37级</t>
  </si>
  <si>
    <t>红3星鬼爪38级</t>
  </si>
  <si>
    <t>红3星鬼爪39级</t>
  </si>
  <si>
    <t>红3星鬼爪40级</t>
  </si>
  <si>
    <t>红3星鬼爪41级</t>
  </si>
  <si>
    <t>红3星鬼爪42级</t>
  </si>
  <si>
    <t>红3星鬼爪43级</t>
  </si>
  <si>
    <t>红3星鬼爪44级</t>
  </si>
  <si>
    <t>红3星鬼爪45级</t>
  </si>
  <si>
    <t>红3星鬼爪46级</t>
  </si>
  <si>
    <t>红3星鬼爪47级</t>
  </si>
  <si>
    <t>红3星鬼爪48级</t>
  </si>
  <si>
    <t>红3星鬼爪49级</t>
  </si>
  <si>
    <t>红3星鬼爪50级</t>
  </si>
  <si>
    <t>红3星鬼爪51级</t>
  </si>
  <si>
    <t>红3星鬼爪52级</t>
  </si>
  <si>
    <t>红3星鬼爪53级</t>
  </si>
  <si>
    <t>红3星鬼爪54级</t>
  </si>
  <si>
    <t>红3星鬼爪55级</t>
  </si>
  <si>
    <t>红3星鬼爪56级</t>
  </si>
  <si>
    <t>红3星鬼爪57级</t>
  </si>
  <si>
    <t>红3星鬼爪58级</t>
  </si>
  <si>
    <t>红3星鬼爪59级</t>
  </si>
  <si>
    <t>红3星鬼爪60级</t>
  </si>
  <si>
    <t>红3星鬼爪61级</t>
  </si>
  <si>
    <t>红3星鬼爪62级</t>
  </si>
  <si>
    <t>红3星鬼爪63级</t>
  </si>
  <si>
    <t>红3星鬼爪64级</t>
  </si>
  <si>
    <t>红3星鬼爪65级</t>
  </si>
  <si>
    <t>红3星鬼爪66级</t>
  </si>
  <si>
    <t>红3星鬼爪67级</t>
  </si>
  <si>
    <t>红3星鬼爪68级</t>
  </si>
  <si>
    <t>红3星鬼爪69级</t>
  </si>
  <si>
    <t>红3星鬼爪70级</t>
  </si>
  <si>
    <t>红3星鬼爪71级</t>
  </si>
  <si>
    <t>红3星鬼爪72级</t>
  </si>
  <si>
    <t>红3星鬼爪73级</t>
  </si>
  <si>
    <t>红3星鬼爪74级</t>
  </si>
  <si>
    <t>红3星鬼爪75级</t>
  </si>
  <si>
    <t>红3星鬼爪76级</t>
  </si>
  <si>
    <t>红3星鬼爪77级</t>
  </si>
  <si>
    <t>红3星鬼爪78级</t>
  </si>
  <si>
    <t>红3星鬼爪79级</t>
  </si>
  <si>
    <t>红3星鬼爪80级</t>
  </si>
  <si>
    <t>红3星鬼爪81级</t>
  </si>
  <si>
    <t>红3星鬼爪82级</t>
  </si>
  <si>
    <t>红3星鬼爪83级</t>
  </si>
  <si>
    <t>红3星鬼爪84级</t>
  </si>
  <si>
    <t>红3星鬼爪85级</t>
  </si>
  <si>
    <t>红3星鬼爪86级</t>
  </si>
  <si>
    <t>红3星鬼爪87级</t>
  </si>
  <si>
    <t>红3星鬼爪88级</t>
  </si>
  <si>
    <t>红3星鬼爪89级</t>
  </si>
  <si>
    <t>红3星鬼爪90级</t>
  </si>
  <si>
    <t>红3星鬼爪91级</t>
  </si>
  <si>
    <t>红3星鬼爪92级</t>
  </si>
  <si>
    <t>红3星鬼爪93级</t>
  </si>
  <si>
    <t>红3星鬼爪94级</t>
  </si>
  <si>
    <t>红3星鬼爪95级</t>
  </si>
  <si>
    <t>红3星鬼爪96级</t>
  </si>
  <si>
    <t>红3星鬼爪97级</t>
  </si>
  <si>
    <t>红3星鬼爪98级</t>
  </si>
  <si>
    <t>红3星鬼爪99级</t>
  </si>
  <si>
    <t>红3星鬼爪100级</t>
  </si>
  <si>
    <t>神红3星鬼爪1级</t>
  </si>
  <si>
    <t>神红3星鬼爪2级</t>
  </si>
  <si>
    <t>神红3星鬼爪3级</t>
  </si>
  <si>
    <t>神红3星鬼爪4级</t>
  </si>
  <si>
    <t>神红3星鬼爪5级</t>
  </si>
  <si>
    <t>神红3星鬼爪6级</t>
  </si>
  <si>
    <t>神红3星鬼爪7级</t>
  </si>
  <si>
    <t>神红3星鬼爪8级</t>
  </si>
  <si>
    <t>神红3星鬼爪9级</t>
  </si>
  <si>
    <t>神红3星鬼爪10级</t>
  </si>
  <si>
    <t>神红3星鬼爪11级</t>
  </si>
  <si>
    <t>神红3星鬼爪12级</t>
  </si>
  <si>
    <t>神红3星鬼爪13级</t>
  </si>
  <si>
    <t>神红3星鬼爪14级</t>
  </si>
  <si>
    <t>神红3星鬼爪15级</t>
  </si>
  <si>
    <t>神红3星鬼爪16级</t>
  </si>
  <si>
    <t>神红3星鬼爪17级</t>
  </si>
  <si>
    <t>神红3星鬼爪18级</t>
  </si>
  <si>
    <t>神红3星鬼爪19级</t>
  </si>
  <si>
    <t>神红3星鬼爪20级</t>
  </si>
  <si>
    <t>神红3星鬼爪21级</t>
  </si>
  <si>
    <t>神红3星鬼爪22级</t>
  </si>
  <si>
    <t>神红3星鬼爪23级</t>
  </si>
  <si>
    <t>神红3星鬼爪24级</t>
  </si>
  <si>
    <t>神红3星鬼爪25级</t>
  </si>
  <si>
    <t>神红3星鬼爪26级</t>
  </si>
  <si>
    <t>神红3星鬼爪27级</t>
  </si>
  <si>
    <t>神红3星鬼爪28级</t>
  </si>
  <si>
    <t>神红3星鬼爪29级</t>
  </si>
  <si>
    <t>神红3星鬼爪30级</t>
  </si>
  <si>
    <t>神红3星鬼爪31级</t>
  </si>
  <si>
    <t>神红3星鬼爪32级</t>
  </si>
  <si>
    <t>神红3星鬼爪33级</t>
  </si>
  <si>
    <t>神红3星鬼爪34级</t>
  </si>
  <si>
    <t>神红3星鬼爪35级</t>
  </si>
  <si>
    <t>神红3星鬼爪36级</t>
  </si>
  <si>
    <t>神红3星鬼爪37级</t>
  </si>
  <si>
    <t>神红3星鬼爪38级</t>
  </si>
  <si>
    <t>神红3星鬼爪39级</t>
  </si>
  <si>
    <t>神红3星鬼爪40级</t>
  </si>
  <si>
    <t>神红3星鬼爪41级</t>
  </si>
  <si>
    <t>神红3星鬼爪42级</t>
  </si>
  <si>
    <t>神红3星鬼爪43级</t>
  </si>
  <si>
    <t>神红3星鬼爪44级</t>
  </si>
  <si>
    <t>神红3星鬼爪45级</t>
  </si>
  <si>
    <t>神红3星鬼爪46级</t>
  </si>
  <si>
    <t>神红3星鬼爪47级</t>
  </si>
  <si>
    <t>神红3星鬼爪48级</t>
  </si>
  <si>
    <t>神红3星鬼爪49级</t>
  </si>
  <si>
    <t>神红3星鬼爪50级</t>
  </si>
  <si>
    <t>神红3星鬼爪51级</t>
  </si>
  <si>
    <t>神红3星鬼爪52级</t>
  </si>
  <si>
    <t>神红3星鬼爪53级</t>
  </si>
  <si>
    <t>神红3星鬼爪54级</t>
  </si>
  <si>
    <t>神红3星鬼爪55级</t>
  </si>
  <si>
    <t>神红3星鬼爪56级</t>
  </si>
  <si>
    <t>神红3星鬼爪57级</t>
  </si>
  <si>
    <t>神红3星鬼爪58级</t>
  </si>
  <si>
    <t>神红3星鬼爪59级</t>
  </si>
  <si>
    <t>神红3星鬼爪60级</t>
  </si>
  <si>
    <t>神红3星鬼爪61级</t>
  </si>
  <si>
    <t>神红3星鬼爪62级</t>
  </si>
  <si>
    <t>神红3星鬼爪63级</t>
  </si>
  <si>
    <t>神红3星鬼爪64级</t>
  </si>
  <si>
    <t>神红3星鬼爪65级</t>
  </si>
  <si>
    <t>神红3星鬼爪66级</t>
  </si>
  <si>
    <t>神红3星鬼爪67级</t>
  </si>
  <si>
    <t>神红3星鬼爪68级</t>
  </si>
  <si>
    <t>神红3星鬼爪69级</t>
  </si>
  <si>
    <t>神红3星鬼爪70级</t>
  </si>
  <si>
    <t>神红3星鬼爪71级</t>
  </si>
  <si>
    <t>神红3星鬼爪72级</t>
  </si>
  <si>
    <t>神红3星鬼爪73级</t>
  </si>
  <si>
    <t>神红3星鬼爪74级</t>
  </si>
  <si>
    <t>神红3星鬼爪75级</t>
  </si>
  <si>
    <t>神红3星鬼爪76级</t>
  </si>
  <si>
    <t>神红3星鬼爪77级</t>
  </si>
  <si>
    <t>神红3星鬼爪78级</t>
  </si>
  <si>
    <t>神红3星鬼爪79级</t>
  </si>
  <si>
    <t>神红3星鬼爪80级</t>
  </si>
  <si>
    <t>神红3星鬼爪81级</t>
  </si>
  <si>
    <t>神红3星鬼爪82级</t>
  </si>
  <si>
    <t>神红3星鬼爪83级</t>
  </si>
  <si>
    <t>神红3星鬼爪84级</t>
  </si>
  <si>
    <t>神红3星鬼爪85级</t>
  </si>
  <si>
    <t>神红3星鬼爪86级</t>
  </si>
  <si>
    <t>神红3星鬼爪87级</t>
  </si>
  <si>
    <t>神红3星鬼爪88级</t>
  </si>
  <si>
    <t>神红3星鬼爪89级</t>
  </si>
  <si>
    <t>神红3星鬼爪90级</t>
  </si>
  <si>
    <t>神红3星鬼爪91级</t>
  </si>
  <si>
    <t>神红3星鬼爪92级</t>
  </si>
  <si>
    <t>神红3星鬼爪93级</t>
  </si>
  <si>
    <t>神红3星鬼爪94级</t>
  </si>
  <si>
    <t>神红3星鬼爪95级</t>
  </si>
  <si>
    <t>神红3星鬼爪96级</t>
  </si>
  <si>
    <t>神红3星鬼爪97级</t>
  </si>
  <si>
    <t>神红3星鬼爪98级</t>
  </si>
  <si>
    <t>神红3星鬼爪99级</t>
  </si>
  <si>
    <t>神红3星鬼爪100级</t>
  </si>
  <si>
    <t>圣红3星鬼爪1级</t>
  </si>
  <si>
    <t>圣红3星鬼爪2级</t>
  </si>
  <si>
    <t>圣红3星鬼爪3级</t>
  </si>
  <si>
    <t>圣红3星鬼爪4级</t>
  </si>
  <si>
    <t>圣红3星鬼爪5级</t>
  </si>
  <si>
    <t>圣红3星鬼爪6级</t>
  </si>
  <si>
    <t>圣红3星鬼爪7级</t>
  </si>
  <si>
    <t>圣红3星鬼爪8级</t>
  </si>
  <si>
    <t>圣红3星鬼爪9级</t>
  </si>
  <si>
    <t>圣红3星鬼爪10级</t>
  </si>
  <si>
    <t>圣红3星鬼爪11级</t>
  </si>
  <si>
    <t>圣红3星鬼爪12级</t>
  </si>
  <si>
    <t>圣红3星鬼爪13级</t>
  </si>
  <si>
    <t>圣红3星鬼爪14级</t>
  </si>
  <si>
    <t>圣红3星鬼爪15级</t>
  </si>
  <si>
    <t>圣红3星鬼爪16级</t>
  </si>
  <si>
    <t>圣红3星鬼爪17级</t>
  </si>
  <si>
    <t>圣红3星鬼爪18级</t>
  </si>
  <si>
    <t>圣红3星鬼爪19级</t>
  </si>
  <si>
    <t>圣红3星鬼爪20级</t>
  </si>
  <si>
    <t>圣红3星鬼爪21级</t>
  </si>
  <si>
    <t>圣红3星鬼爪22级</t>
  </si>
  <si>
    <t>圣红3星鬼爪23级</t>
  </si>
  <si>
    <t>圣红3星鬼爪24级</t>
  </si>
  <si>
    <t>圣红3星鬼爪25级</t>
  </si>
  <si>
    <t>圣红3星鬼爪26级</t>
  </si>
  <si>
    <t>圣红3星鬼爪27级</t>
  </si>
  <si>
    <t>圣红3星鬼爪28级</t>
  </si>
  <si>
    <t>圣红3星鬼爪29级</t>
  </si>
  <si>
    <t>圣红3星鬼爪30级</t>
  </si>
  <si>
    <t>圣红3星鬼爪31级</t>
  </si>
  <si>
    <t>圣红3星鬼爪32级</t>
  </si>
  <si>
    <t>圣红3星鬼爪33级</t>
  </si>
  <si>
    <t>圣红3星鬼爪34级</t>
  </si>
  <si>
    <t>圣红3星鬼爪35级</t>
  </si>
  <si>
    <t>圣红3星鬼爪36级</t>
  </si>
  <si>
    <t>圣红3星鬼爪37级</t>
  </si>
  <si>
    <t>圣红3星鬼爪38级</t>
  </si>
  <si>
    <t>圣红3星鬼爪39级</t>
  </si>
  <si>
    <t>圣红3星鬼爪40级</t>
  </si>
  <si>
    <t>圣红3星鬼爪41级</t>
  </si>
  <si>
    <t>圣红3星鬼爪42级</t>
  </si>
  <si>
    <t>圣红3星鬼爪43级</t>
  </si>
  <si>
    <t>圣红3星鬼爪44级</t>
  </si>
  <si>
    <t>圣红3星鬼爪45级</t>
  </si>
  <si>
    <t>圣红3星鬼爪46级</t>
  </si>
  <si>
    <t>圣红3星鬼爪47级</t>
  </si>
  <si>
    <t>圣红3星鬼爪48级</t>
  </si>
  <si>
    <t>圣红3星鬼爪49级</t>
  </si>
  <si>
    <t>圣红3星鬼爪50级</t>
  </si>
  <si>
    <t>圣红3星鬼爪51级</t>
  </si>
  <si>
    <t>圣红3星鬼爪52级</t>
  </si>
  <si>
    <t>圣红3星鬼爪53级</t>
  </si>
  <si>
    <t>圣红3星鬼爪54级</t>
  </si>
  <si>
    <t>圣红3星鬼爪55级</t>
  </si>
  <si>
    <t>圣红3星鬼爪56级</t>
  </si>
  <si>
    <t>圣红3星鬼爪57级</t>
  </si>
  <si>
    <t>圣红3星鬼爪58级</t>
  </si>
  <si>
    <t>圣红3星鬼爪59级</t>
  </si>
  <si>
    <t>圣红3星鬼爪60级</t>
  </si>
  <si>
    <t>圣红3星鬼爪61级</t>
  </si>
  <si>
    <t>圣红3星鬼爪62级</t>
  </si>
  <si>
    <t>圣红3星鬼爪63级</t>
  </si>
  <si>
    <t>圣红3星鬼爪64级</t>
  </si>
  <si>
    <t>圣红3星鬼爪65级</t>
  </si>
  <si>
    <t>圣红3星鬼爪66级</t>
  </si>
  <si>
    <t>圣红3星鬼爪67级</t>
  </si>
  <si>
    <t>圣红3星鬼爪68级</t>
  </si>
  <si>
    <t>圣红3星鬼爪69级</t>
  </si>
  <si>
    <t>圣红3星鬼爪70级</t>
  </si>
  <si>
    <t>圣红3星鬼爪71级</t>
  </si>
  <si>
    <t>圣红3星鬼爪72级</t>
  </si>
  <si>
    <t>圣红3星鬼爪73级</t>
  </si>
  <si>
    <t>圣红3星鬼爪74级</t>
  </si>
  <si>
    <t>圣红3星鬼爪75级</t>
  </si>
  <si>
    <t>圣红3星鬼爪76级</t>
  </si>
  <si>
    <t>圣红3星鬼爪77级</t>
  </si>
  <si>
    <t>圣红3星鬼爪78级</t>
  </si>
  <si>
    <t>圣红3星鬼爪79级</t>
  </si>
  <si>
    <t>圣红3星鬼爪80级</t>
  </si>
  <si>
    <t>圣红3星鬼爪81级</t>
  </si>
  <si>
    <t>圣红3星鬼爪82级</t>
  </si>
  <si>
    <t>圣红3星鬼爪83级</t>
  </si>
  <si>
    <t>圣红3星鬼爪84级</t>
  </si>
  <si>
    <t>圣红3星鬼爪85级</t>
  </si>
  <si>
    <t>圣红3星鬼爪86级</t>
  </si>
  <si>
    <t>圣红3星鬼爪87级</t>
  </si>
  <si>
    <t>圣红3星鬼爪88级</t>
  </si>
  <si>
    <t>圣红3星鬼爪89级</t>
  </si>
  <si>
    <t>圣红3星鬼爪90级</t>
  </si>
  <si>
    <t>圣红3星鬼爪91级</t>
  </si>
  <si>
    <t>圣红3星鬼爪92级</t>
  </si>
  <si>
    <t>圣红3星鬼爪93级</t>
  </si>
  <si>
    <t>圣红3星鬼爪95级</t>
  </si>
  <si>
    <t>圣红3星鬼爪96级</t>
  </si>
  <si>
    <t>圣红3星鬼爪97级</t>
  </si>
  <si>
    <t>圣红3星鬼爪98级</t>
  </si>
  <si>
    <t>圣红3星鬼爪99级</t>
  </si>
  <si>
    <t>圣红3星鬼爪100级</t>
  </si>
  <si>
    <t>星级属性</t>
    <phoneticPr fontId="3" type="noConversion"/>
  </si>
  <si>
    <t>描述</t>
    <phoneticPr fontId="3" type="noConversion"/>
  </si>
  <si>
    <t>技能ID</t>
    <phoneticPr fontId="3" type="noConversion"/>
  </si>
  <si>
    <t>名称</t>
    <phoneticPr fontId="3" type="noConversion"/>
  </si>
  <si>
    <t>躯干魂骨(凡品)</t>
  </si>
  <si>
    <t>躯干魂骨(中品)</t>
  </si>
  <si>
    <t>躯干魂骨(上品)</t>
  </si>
  <si>
    <t>躯干魂骨(极品)</t>
  </si>
  <si>
    <t>躯干魂骨(神品)</t>
  </si>
  <si>
    <t>头部魂骨(凡品)</t>
  </si>
  <si>
    <t>头部魂骨(中品)</t>
  </si>
  <si>
    <t>头部魂骨(上品)</t>
  </si>
  <si>
    <t>头部魂骨(极品)</t>
  </si>
  <si>
    <t>头部魂骨(神品)</t>
  </si>
  <si>
    <t>腰椎魂骨(凡品)</t>
  </si>
  <si>
    <t>腰椎魂骨(中品)</t>
  </si>
  <si>
    <t>腰椎魂骨(上品)</t>
  </si>
  <si>
    <t>腰椎魂骨(极品)</t>
  </si>
  <si>
    <t>腰椎魂骨(神品)</t>
  </si>
  <si>
    <t>颈椎魂骨(凡品)</t>
  </si>
  <si>
    <t>颈椎魂骨(中品)</t>
  </si>
  <si>
    <t>颈椎魂骨(上品)</t>
  </si>
  <si>
    <t>颈椎魂骨(极品)</t>
  </si>
  <si>
    <t>颈椎魂骨(神品)</t>
  </si>
  <si>
    <t>右手魂骨(凡品)</t>
  </si>
  <si>
    <t>右手魂骨(中品)</t>
  </si>
  <si>
    <t>右手魂骨(上品)</t>
  </si>
  <si>
    <t>右手魂骨(极品)</t>
  </si>
  <si>
    <t>右手魂骨(神品)</t>
  </si>
  <si>
    <t>左手魂骨(凡品)</t>
  </si>
  <si>
    <t>左手魂骨(中品)</t>
  </si>
  <si>
    <t>左手魂骨(上品)</t>
  </si>
  <si>
    <t>左手魂骨(极品)</t>
  </si>
  <si>
    <t>左手魂骨(神品)</t>
  </si>
  <si>
    <t>右腿魂骨(凡品)</t>
  </si>
  <si>
    <t>右腿魂骨(中品)</t>
  </si>
  <si>
    <t>右腿魂骨(上品)</t>
  </si>
  <si>
    <t>右腿魂骨(极品)</t>
  </si>
  <si>
    <t>右腿魂骨(神品)</t>
  </si>
  <si>
    <t>左腿魂骨(凡品)</t>
  </si>
  <si>
    <t>左腿魂骨(中品)</t>
  </si>
  <si>
    <t>左腿魂骨(上品)</t>
  </si>
  <si>
    <t>左腿魂骨(极品)</t>
  </si>
  <si>
    <t>左腿魂骨(神品)</t>
  </si>
  <si>
    <t>部位</t>
  </si>
  <si>
    <t>攻击</t>
    <phoneticPr fontId="3" type="noConversion"/>
  </si>
  <si>
    <t>物防</t>
    <phoneticPr fontId="3" type="noConversion"/>
  </si>
  <si>
    <t>法防</t>
    <phoneticPr fontId="3" type="noConversion"/>
  </si>
  <si>
    <t>生命</t>
    <phoneticPr fontId="3" type="noConversion"/>
  </si>
  <si>
    <t>孔的数量</t>
  </si>
  <si>
    <t>魂玉名字</t>
  </si>
  <si>
    <t>魂玉类型</t>
  </si>
  <si>
    <t>共鸣id</t>
  </si>
  <si>
    <t>个数</t>
  </si>
  <si>
    <t>描述</t>
    <phoneticPr fontId="3" type="noConversion"/>
  </si>
  <si>
    <t>加成装备基础属性</t>
    <phoneticPr fontId="3" type="noConversion"/>
  </si>
  <si>
    <t>白神力1级</t>
  </si>
  <si>
    <t>白神力2级</t>
  </si>
  <si>
    <t>白神力3级</t>
  </si>
  <si>
    <t>白神力4级</t>
  </si>
  <si>
    <t>白神力5级</t>
  </si>
  <si>
    <t>白神力6级</t>
  </si>
  <si>
    <t>白神力7级</t>
  </si>
  <si>
    <t>白神力8级</t>
  </si>
  <si>
    <t>白神力9级</t>
  </si>
  <si>
    <t>白神力10级</t>
  </si>
  <si>
    <t>白神力11级</t>
  </si>
  <si>
    <t>白神力12级</t>
  </si>
  <si>
    <t>白神力13级</t>
  </si>
  <si>
    <t>白神力14级</t>
  </si>
  <si>
    <t>白神力15级</t>
  </si>
  <si>
    <t>白神力16级</t>
  </si>
  <si>
    <t>白神力17级</t>
  </si>
  <si>
    <t>白神力18级</t>
  </si>
  <si>
    <t>白神力19级</t>
  </si>
  <si>
    <t>白神力20级</t>
  </si>
  <si>
    <t>白金汤1级</t>
  </si>
  <si>
    <t>白金汤2级</t>
  </si>
  <si>
    <t>白金汤3级</t>
  </si>
  <si>
    <t>白金汤4级</t>
  </si>
  <si>
    <t>白金汤5级</t>
  </si>
  <si>
    <t>白金汤6级</t>
  </si>
  <si>
    <t>白金汤7级</t>
  </si>
  <si>
    <t>白金汤8级</t>
  </si>
  <si>
    <t>白金汤9级</t>
  </si>
  <si>
    <t>白金汤10级</t>
  </si>
  <si>
    <t>白金汤11级</t>
  </si>
  <si>
    <t>白金汤12级</t>
  </si>
  <si>
    <t>白金汤13级</t>
  </si>
  <si>
    <t>白金汤14级</t>
  </si>
  <si>
    <t>白金汤15级</t>
  </si>
  <si>
    <t>白金汤16级</t>
  </si>
  <si>
    <t>白金汤17级</t>
  </si>
  <si>
    <t>白金汤18级</t>
  </si>
  <si>
    <t>白金汤19级</t>
  </si>
  <si>
    <t>白金汤20级</t>
  </si>
  <si>
    <t>白长生1级</t>
  </si>
  <si>
    <t>白长生2级</t>
  </si>
  <si>
    <t>白长生3级</t>
  </si>
  <si>
    <t>白长生4级</t>
  </si>
  <si>
    <t>白长生5级</t>
  </si>
  <si>
    <t>白长生6级</t>
  </si>
  <si>
    <t>白长生7级</t>
  </si>
  <si>
    <t>白长生8级</t>
  </si>
  <si>
    <t>白长生9级</t>
  </si>
  <si>
    <t>白长生10级</t>
  </si>
  <si>
    <t>白长生11级</t>
  </si>
  <si>
    <t>白长生12级</t>
  </si>
  <si>
    <t>白长生13级</t>
  </si>
  <si>
    <t>白长生14级</t>
  </si>
  <si>
    <t>白长生15级</t>
  </si>
  <si>
    <t>白长生16级</t>
  </si>
  <si>
    <t>白长生17级</t>
  </si>
  <si>
    <t>白长生18级</t>
  </si>
  <si>
    <t>白长生19级</t>
  </si>
  <si>
    <t>白长生20级</t>
  </si>
  <si>
    <t>白光武1级</t>
  </si>
  <si>
    <t>白光武2级</t>
  </si>
  <si>
    <t>白光武3级</t>
  </si>
  <si>
    <t>白光武4级</t>
  </si>
  <si>
    <t>白光武5级</t>
  </si>
  <si>
    <t>白光武6级</t>
  </si>
  <si>
    <t>白光武7级</t>
  </si>
  <si>
    <t>白光武8级</t>
  </si>
  <si>
    <t>白光武9级</t>
  </si>
  <si>
    <t>白光武10级</t>
  </si>
  <si>
    <t>白光武11级</t>
  </si>
  <si>
    <t>白光武12级</t>
  </si>
  <si>
    <t>白光武13级</t>
  </si>
  <si>
    <t>白光武14级</t>
  </si>
  <si>
    <t>白光武15级</t>
  </si>
  <si>
    <t>白光武16级</t>
  </si>
  <si>
    <t>白光武17级</t>
  </si>
  <si>
    <t>白光武18级</t>
  </si>
  <si>
    <t>白光武19级</t>
  </si>
  <si>
    <t>白光武20级</t>
  </si>
  <si>
    <t>白神盔1级</t>
  </si>
  <si>
    <t>白神盔2级</t>
  </si>
  <si>
    <t>白神盔3级</t>
  </si>
  <si>
    <t>白神盔4级</t>
  </si>
  <si>
    <t>白神盔5级</t>
  </si>
  <si>
    <t>白神盔6级</t>
  </si>
  <si>
    <t>白神盔7级</t>
  </si>
  <si>
    <t>白神盔8级</t>
  </si>
  <si>
    <t>白神盔9级</t>
  </si>
  <si>
    <t>白神盔10级</t>
  </si>
  <si>
    <t>白神盔11级</t>
  </si>
  <si>
    <t>白神盔12级</t>
  </si>
  <si>
    <t>白神盔13级</t>
  </si>
  <si>
    <t>白神盔14级</t>
  </si>
  <si>
    <t>白神盔15级</t>
  </si>
  <si>
    <t>白神盔16级</t>
  </si>
  <si>
    <t>白神盔17级</t>
  </si>
  <si>
    <t>白神盔18级</t>
  </si>
  <si>
    <t>白神盔19级</t>
  </si>
  <si>
    <t>白神盔20级</t>
  </si>
  <si>
    <t>白固甲1级</t>
  </si>
  <si>
    <t>白固甲2级</t>
  </si>
  <si>
    <t>白固甲3级</t>
  </si>
  <si>
    <t>白固甲4级</t>
  </si>
  <si>
    <t>白固甲5级</t>
  </si>
  <si>
    <t>白固甲6级</t>
  </si>
  <si>
    <t>白固甲7级</t>
  </si>
  <si>
    <t>白固甲8级</t>
  </si>
  <si>
    <t>白固甲9级</t>
  </si>
  <si>
    <t>白固甲10级</t>
  </si>
  <si>
    <t>白固甲11级</t>
  </si>
  <si>
    <t>白固甲12级</t>
  </si>
  <si>
    <t>白固甲13级</t>
  </si>
  <si>
    <t>白固甲14级</t>
  </si>
  <si>
    <t>白固甲15级</t>
  </si>
  <si>
    <t>白固甲16级</t>
  </si>
  <si>
    <t>白固甲17级</t>
  </si>
  <si>
    <t>白固甲18级</t>
  </si>
  <si>
    <t>白固甲19级</t>
  </si>
  <si>
    <t>白固甲20级</t>
  </si>
  <si>
    <t>白灵链1级</t>
  </si>
  <si>
    <t>白灵链2级</t>
  </si>
  <si>
    <t>白灵链3级</t>
  </si>
  <si>
    <t>白灵链4级</t>
  </si>
  <si>
    <t>白灵链5级</t>
  </si>
  <si>
    <t>白灵链6级</t>
  </si>
  <si>
    <t>白灵链7级</t>
  </si>
  <si>
    <t>白灵链8级</t>
  </si>
  <si>
    <t>白灵链9级</t>
  </si>
  <si>
    <t>白灵链10级</t>
  </si>
  <si>
    <t>白灵链11级</t>
  </si>
  <si>
    <t>白灵链12级</t>
  </si>
  <si>
    <t>白灵链13级</t>
  </si>
  <si>
    <t>白灵链14级</t>
  </si>
  <si>
    <t>白灵链15级</t>
  </si>
  <si>
    <t>白灵链16级</t>
  </si>
  <si>
    <t>白灵链17级</t>
  </si>
  <si>
    <t>白灵链18级</t>
  </si>
  <si>
    <t>白灵链19级</t>
  </si>
  <si>
    <t>白灵链20级</t>
  </si>
  <si>
    <t>白地镯1级</t>
  </si>
  <si>
    <t>白地镯2级</t>
  </si>
  <si>
    <t>白地镯3级</t>
  </si>
  <si>
    <t>白地镯4级</t>
  </si>
  <si>
    <t>白地镯5级</t>
  </si>
  <si>
    <t>白地镯6级</t>
  </si>
  <si>
    <t>白地镯7级</t>
  </si>
  <si>
    <t>白地镯8级</t>
  </si>
  <si>
    <t>白地镯9级</t>
  </si>
  <si>
    <t>白地镯10级</t>
  </si>
  <si>
    <t>白地镯11级</t>
  </si>
  <si>
    <t>白地镯12级</t>
  </si>
  <si>
    <t>白地镯13级</t>
  </si>
  <si>
    <t>白地镯14级</t>
  </si>
  <si>
    <t>白地镯15级</t>
  </si>
  <si>
    <t>白地镯16级</t>
  </si>
  <si>
    <t>白地镯17级</t>
  </si>
  <si>
    <t>白地镯18级</t>
  </si>
  <si>
    <t>白地镯19级</t>
  </si>
  <si>
    <t>白地镯20级</t>
  </si>
  <si>
    <t>白乾戒1级</t>
  </si>
  <si>
    <t>白乾戒2级</t>
  </si>
  <si>
    <t>白乾戒3级</t>
  </si>
  <si>
    <t>白乾戒4级</t>
  </si>
  <si>
    <t>白乾戒5级</t>
  </si>
  <si>
    <t>白乾戒6级</t>
  </si>
  <si>
    <t>白乾戒7级</t>
  </si>
  <si>
    <t>白乾戒8级</t>
  </si>
  <si>
    <t>白乾戒9级</t>
  </si>
  <si>
    <t>白乾戒10级</t>
  </si>
  <si>
    <t>白乾戒11级</t>
  </si>
  <si>
    <t>白乾戒12级</t>
  </si>
  <si>
    <t>白乾戒13级</t>
  </si>
  <si>
    <t>白乾戒14级</t>
  </si>
  <si>
    <t>白乾戒15级</t>
  </si>
  <si>
    <t>白乾戒16级</t>
  </si>
  <si>
    <t>白乾戒17级</t>
  </si>
  <si>
    <t>白乾戒18级</t>
  </si>
  <si>
    <t>白乾戒19级</t>
  </si>
  <si>
    <t>白乾戒20级</t>
  </si>
  <si>
    <t>白龙带1级</t>
  </si>
  <si>
    <t>白龙带2级</t>
  </si>
  <si>
    <t>白龙带3级</t>
  </si>
  <si>
    <t>白龙带4级</t>
  </si>
  <si>
    <t>白龙带5级</t>
  </si>
  <si>
    <t>白龙带6级</t>
  </si>
  <si>
    <t>白龙带7级</t>
  </si>
  <si>
    <t>白龙带8级</t>
  </si>
  <si>
    <t>白龙带9级</t>
  </si>
  <si>
    <t>白龙带10级</t>
  </si>
  <si>
    <t>白龙带11级</t>
  </si>
  <si>
    <t>白龙带12级</t>
  </si>
  <si>
    <t>白龙带13级</t>
  </si>
  <si>
    <t>白龙带14级</t>
  </si>
  <si>
    <t>白龙带15级</t>
  </si>
  <si>
    <t>白龙带16级</t>
  </si>
  <si>
    <t>白龙带17级</t>
  </si>
  <si>
    <t>白龙带18级</t>
  </si>
  <si>
    <t>白龙带19级</t>
  </si>
  <si>
    <t>白龙带20级</t>
  </si>
  <si>
    <t>白逐日1级</t>
  </si>
  <si>
    <t>白逐日2级</t>
  </si>
  <si>
    <t>白逐日3级</t>
  </si>
  <si>
    <t>白逐日4级</t>
  </si>
  <si>
    <t>白逐日5级</t>
  </si>
  <si>
    <t>白逐日6级</t>
  </si>
  <si>
    <t>白逐日7级</t>
  </si>
  <si>
    <t>白逐日8级</t>
  </si>
  <si>
    <t>白逐日9级</t>
  </si>
  <si>
    <t>白逐日10级</t>
  </si>
  <si>
    <t>白逐日11级</t>
  </si>
  <si>
    <t>白逐日12级</t>
  </si>
  <si>
    <t>白逐日13级</t>
  </si>
  <si>
    <t>白逐日14级</t>
  </si>
  <si>
    <t>白逐日15级</t>
  </si>
  <si>
    <t>白逐日16级</t>
  </si>
  <si>
    <t>白逐日17级</t>
  </si>
  <si>
    <t>白逐日18级</t>
  </si>
  <si>
    <t>白逐日19级</t>
  </si>
  <si>
    <t>白逐日20级</t>
  </si>
  <si>
    <t>白豁免1级</t>
  </si>
  <si>
    <t>白豁免2级</t>
  </si>
  <si>
    <t>白豁免3级</t>
  </si>
  <si>
    <t>白豁免4级</t>
  </si>
  <si>
    <t>白豁免5级</t>
  </si>
  <si>
    <t>白豁免6级</t>
  </si>
  <si>
    <t>白豁免7级</t>
  </si>
  <si>
    <t>白豁免8级</t>
  </si>
  <si>
    <t>白豁免9级</t>
  </si>
  <si>
    <t>白豁免10级</t>
  </si>
  <si>
    <t>白豁免11级</t>
  </si>
  <si>
    <t>白豁免12级</t>
  </si>
  <si>
    <t>白豁免13级</t>
  </si>
  <si>
    <t>白豁免14级</t>
  </si>
  <si>
    <t>白豁免15级</t>
  </si>
  <si>
    <t>白豁免16级</t>
  </si>
  <si>
    <t>白豁免17级</t>
  </si>
  <si>
    <t>白豁免18级</t>
  </si>
  <si>
    <t>白豁免19级</t>
  </si>
  <si>
    <t>白豁免20级</t>
  </si>
  <si>
    <t>白杀戮1级</t>
  </si>
  <si>
    <t>白杀戮2级</t>
  </si>
  <si>
    <t>白杀戮3级</t>
  </si>
  <si>
    <t>白杀戮4级</t>
  </si>
  <si>
    <t>白杀戮5级</t>
  </si>
  <si>
    <t>白杀戮6级</t>
  </si>
  <si>
    <t>白杀戮7级</t>
  </si>
  <si>
    <t>白杀戮8级</t>
  </si>
  <si>
    <t>白杀戮9级</t>
  </si>
  <si>
    <t>白杀戮10级</t>
  </si>
  <si>
    <t>白杀戮11级</t>
  </si>
  <si>
    <t>白杀戮12级</t>
  </si>
  <si>
    <t>白杀戮13级</t>
  </si>
  <si>
    <t>白杀戮14级</t>
  </si>
  <si>
    <t>白杀戮15级</t>
  </si>
  <si>
    <t>白杀戮16级</t>
  </si>
  <si>
    <t>白杀戮17级</t>
  </si>
  <si>
    <t>白杀戮18级</t>
  </si>
  <si>
    <t>白杀戮19级</t>
  </si>
  <si>
    <t>白杀戮20级</t>
  </si>
  <si>
    <t>白祝福1级</t>
  </si>
  <si>
    <t>白祝福2级</t>
  </si>
  <si>
    <t>白祝福3级</t>
  </si>
  <si>
    <t>白祝福4级</t>
  </si>
  <si>
    <t>白祝福5级</t>
  </si>
  <si>
    <t>白祝福6级</t>
  </si>
  <si>
    <t>白祝福7级</t>
  </si>
  <si>
    <t>白祝福8级</t>
  </si>
  <si>
    <t>白祝福9级</t>
  </si>
  <si>
    <t>白祝福10级</t>
  </si>
  <si>
    <t>白祝福11级</t>
  </si>
  <si>
    <t>白祝福12级</t>
  </si>
  <si>
    <t>白祝福13级</t>
  </si>
  <si>
    <t>白祝福14级</t>
  </si>
  <si>
    <t>白祝福15级</t>
  </si>
  <si>
    <t>白祝福16级</t>
  </si>
  <si>
    <t>白祝福17级</t>
  </si>
  <si>
    <t>白祝福18级</t>
  </si>
  <si>
    <t>白祝福19级</t>
  </si>
  <si>
    <t>白祝福20级</t>
  </si>
  <si>
    <t>白财神1级</t>
  </si>
  <si>
    <t>白财神2级</t>
  </si>
  <si>
    <t>白财神3级</t>
  </si>
  <si>
    <t>白财神4级</t>
  </si>
  <si>
    <t>白财神5级</t>
  </si>
  <si>
    <t>白财神6级</t>
  </si>
  <si>
    <t>白财神7级</t>
  </si>
  <si>
    <t>白财神8级</t>
  </si>
  <si>
    <t>白财神9级</t>
  </si>
  <si>
    <t>白财神10级</t>
  </si>
  <si>
    <t>白财神11级</t>
  </si>
  <si>
    <t>白财神12级</t>
  </si>
  <si>
    <t>白财神13级</t>
  </si>
  <si>
    <t>白财神14级</t>
  </si>
  <si>
    <t>白财神15级</t>
  </si>
  <si>
    <t>白财神16级</t>
  </si>
  <si>
    <t>白财神17级</t>
  </si>
  <si>
    <t>白财神18级</t>
  </si>
  <si>
    <t>白财神19级</t>
  </si>
  <si>
    <t>白财神20级</t>
  </si>
  <si>
    <t>绿神力1级</t>
  </si>
  <si>
    <t>绿神力2级</t>
  </si>
  <si>
    <t>绿神力3级</t>
  </si>
  <si>
    <t>绿神力4级</t>
  </si>
  <si>
    <t>绿神力5级</t>
  </si>
  <si>
    <t>绿神力6级</t>
  </si>
  <si>
    <t>绿神力7级</t>
  </si>
  <si>
    <t>绿神力8级</t>
  </si>
  <si>
    <t>绿神力9级</t>
  </si>
  <si>
    <t>绿神力10级</t>
  </si>
  <si>
    <t>绿神力11级</t>
  </si>
  <si>
    <t>绿神力12级</t>
  </si>
  <si>
    <t>绿神力13级</t>
  </si>
  <si>
    <t>绿神力14级</t>
  </si>
  <si>
    <t>绿神力15级</t>
  </si>
  <si>
    <t>绿神力16级</t>
  </si>
  <si>
    <t>绿神力17级</t>
  </si>
  <si>
    <t>绿神力18级</t>
  </si>
  <si>
    <t>绿神力19级</t>
  </si>
  <si>
    <t>绿神力20级</t>
  </si>
  <si>
    <t>绿神力21级</t>
  </si>
  <si>
    <t>绿神力22级</t>
  </si>
  <si>
    <t>绿神力23级</t>
  </si>
  <si>
    <t>绿神力24级</t>
  </si>
  <si>
    <t>绿神力25级</t>
  </si>
  <si>
    <t>绿神力26级</t>
  </si>
  <si>
    <t>绿神力27级</t>
  </si>
  <si>
    <t>绿神力28级</t>
  </si>
  <si>
    <t>绿神力29级</t>
  </si>
  <si>
    <t>绿神力30级</t>
  </si>
  <si>
    <t>绿神力31级</t>
  </si>
  <si>
    <t>绿神力32级</t>
  </si>
  <si>
    <t>绿神力33级</t>
  </si>
  <si>
    <t>绿神力34级</t>
  </si>
  <si>
    <t>绿神力35级</t>
  </si>
  <si>
    <t>绿神力36级</t>
  </si>
  <si>
    <t>绿神力37级</t>
  </si>
  <si>
    <t>绿神力38级</t>
  </si>
  <si>
    <t>绿神力39级</t>
  </si>
  <si>
    <t>绿神力40级</t>
  </si>
  <si>
    <t>绿金汤1级</t>
  </si>
  <si>
    <t>绿金汤2级</t>
  </si>
  <si>
    <t>绿金汤3级</t>
  </si>
  <si>
    <t>绿金汤4级</t>
  </si>
  <si>
    <t>绿金汤5级</t>
  </si>
  <si>
    <t>绿金汤6级</t>
  </si>
  <si>
    <t>绿金汤7级</t>
  </si>
  <si>
    <t>绿金汤8级</t>
  </si>
  <si>
    <t>绿金汤9级</t>
  </si>
  <si>
    <t>绿金汤10级</t>
  </si>
  <si>
    <t>绿金汤11级</t>
  </si>
  <si>
    <t>绿金汤12级</t>
  </si>
  <si>
    <t>绿金汤13级</t>
  </si>
  <si>
    <t>绿金汤14级</t>
  </si>
  <si>
    <t>绿金汤15级</t>
  </si>
  <si>
    <t>绿金汤16级</t>
  </si>
  <si>
    <t>绿金汤17级</t>
  </si>
  <si>
    <t>绿金汤18级</t>
  </si>
  <si>
    <t>绿金汤19级</t>
  </si>
  <si>
    <t>绿金汤20级</t>
  </si>
  <si>
    <t>绿金汤21级</t>
  </si>
  <si>
    <t>绿金汤22级</t>
  </si>
  <si>
    <t>绿金汤23级</t>
  </si>
  <si>
    <t>绿金汤24级</t>
  </si>
  <si>
    <t>绿金汤25级</t>
  </si>
  <si>
    <t>绿金汤26级</t>
  </si>
  <si>
    <t>绿金汤27级</t>
  </si>
  <si>
    <t>绿金汤28级</t>
  </si>
  <si>
    <t>绿金汤29级</t>
  </si>
  <si>
    <t>绿金汤30级</t>
  </si>
  <si>
    <t>绿金汤31级</t>
  </si>
  <si>
    <t>绿金汤32级</t>
  </si>
  <si>
    <t>绿金汤33级</t>
  </si>
  <si>
    <t>绿金汤34级</t>
  </si>
  <si>
    <t>绿金汤35级</t>
  </si>
  <si>
    <t>绿金汤36级</t>
  </si>
  <si>
    <t>绿金汤37级</t>
  </si>
  <si>
    <t>绿金汤38级</t>
  </si>
  <si>
    <t>绿金汤39级</t>
  </si>
  <si>
    <t>绿金汤40级</t>
  </si>
  <si>
    <t>绿长生1级</t>
  </si>
  <si>
    <t>绿长生2级</t>
  </si>
  <si>
    <t>绿长生3级</t>
  </si>
  <si>
    <t>绿长生4级</t>
  </si>
  <si>
    <t>绿长生5级</t>
  </si>
  <si>
    <t>绿长生6级</t>
  </si>
  <si>
    <t>绿长生7级</t>
  </si>
  <si>
    <t>绿长生8级</t>
  </si>
  <si>
    <t>绿长生9级</t>
  </si>
  <si>
    <t>绿长生10级</t>
  </si>
  <si>
    <t>绿长生11级</t>
  </si>
  <si>
    <t>绿长生12级</t>
  </si>
  <si>
    <t>绿长生13级</t>
  </si>
  <si>
    <t>绿长生14级</t>
  </si>
  <si>
    <t>绿长生15级</t>
  </si>
  <si>
    <t>绿长生16级</t>
  </si>
  <si>
    <t>绿长生17级</t>
  </si>
  <si>
    <t>绿长生18级</t>
  </si>
  <si>
    <t>绿长生19级</t>
  </si>
  <si>
    <t>绿长生20级</t>
  </si>
  <si>
    <t>绿长生21级</t>
  </si>
  <si>
    <t>绿长生22级</t>
  </si>
  <si>
    <t>绿长生23级</t>
  </si>
  <si>
    <t>绿长生24级</t>
  </si>
  <si>
    <t>绿长生25级</t>
  </si>
  <si>
    <t>绿长生26级</t>
  </si>
  <si>
    <t>绿长生27级</t>
  </si>
  <si>
    <t>绿长生28级</t>
  </si>
  <si>
    <t>绿长生29级</t>
  </si>
  <si>
    <t>绿长生30级</t>
  </si>
  <si>
    <t>绿长生31级</t>
  </si>
  <si>
    <t>绿长生32级</t>
  </si>
  <si>
    <t>绿长生33级</t>
  </si>
  <si>
    <t>绿长生34级</t>
  </si>
  <si>
    <t>绿长生35级</t>
  </si>
  <si>
    <t>绿长生36级</t>
  </si>
  <si>
    <t>绿长生37级</t>
  </si>
  <si>
    <t>绿长生38级</t>
  </si>
  <si>
    <t>绿长生39级</t>
  </si>
  <si>
    <t>绿长生40级</t>
  </si>
  <si>
    <t>绿光武1级</t>
  </si>
  <si>
    <t>绿光武2级</t>
  </si>
  <si>
    <t>绿光武3级</t>
  </si>
  <si>
    <t>绿光武4级</t>
  </si>
  <si>
    <t>绿光武5级</t>
  </si>
  <si>
    <t>绿光武6级</t>
  </si>
  <si>
    <t>绿光武7级</t>
  </si>
  <si>
    <t>绿光武8级</t>
  </si>
  <si>
    <t>绿光武9级</t>
  </si>
  <si>
    <t>绿光武10级</t>
  </si>
  <si>
    <t>绿光武11级</t>
  </si>
  <si>
    <t>绿光武12级</t>
  </si>
  <si>
    <t>绿光武13级</t>
  </si>
  <si>
    <t>绿光武14级</t>
  </si>
  <si>
    <t>绿光武15级</t>
  </si>
  <si>
    <t>绿光武16级</t>
  </si>
  <si>
    <t>绿光武17级</t>
  </si>
  <si>
    <t>绿光武18级</t>
  </si>
  <si>
    <t>绿光武19级</t>
  </si>
  <si>
    <t>绿光武20级</t>
  </si>
  <si>
    <t>绿光武21级</t>
  </si>
  <si>
    <t>绿光武22级</t>
  </si>
  <si>
    <t>绿光武23级</t>
  </si>
  <si>
    <t>绿光武24级</t>
  </si>
  <si>
    <t>绿光武25级</t>
  </si>
  <si>
    <t>绿光武26级</t>
  </si>
  <si>
    <t>绿光武27级</t>
  </si>
  <si>
    <t>绿光武28级</t>
  </si>
  <si>
    <t>绿光武29级</t>
  </si>
  <si>
    <t>绿光武30级</t>
  </si>
  <si>
    <t>绿光武31级</t>
  </si>
  <si>
    <t>绿光武32级</t>
  </si>
  <si>
    <t>绿光武33级</t>
  </si>
  <si>
    <t>绿光武34级</t>
  </si>
  <si>
    <t>绿光武35级</t>
  </si>
  <si>
    <t>绿光武36级</t>
  </si>
  <si>
    <t>绿光武37级</t>
  </si>
  <si>
    <t>绿光武38级</t>
  </si>
  <si>
    <t>绿光武39级</t>
  </si>
  <si>
    <t>绿光武40级</t>
  </si>
  <si>
    <t>绿神盔1级</t>
  </si>
  <si>
    <t>绿神盔2级</t>
  </si>
  <si>
    <t>绿神盔3级</t>
  </si>
  <si>
    <t>绿神盔4级</t>
  </si>
  <si>
    <t>绿神盔5级</t>
  </si>
  <si>
    <t>绿神盔6级</t>
  </si>
  <si>
    <t>绿神盔7级</t>
  </si>
  <si>
    <t>绿神盔8级</t>
  </si>
  <si>
    <t>绿神盔9级</t>
  </si>
  <si>
    <t>绿神盔10级</t>
  </si>
  <si>
    <t>绿神盔11级</t>
  </si>
  <si>
    <t>绿神盔12级</t>
  </si>
  <si>
    <t>绿神盔13级</t>
  </si>
  <si>
    <t>绿神盔14级</t>
  </si>
  <si>
    <t>绿神盔15级</t>
  </si>
  <si>
    <t>绿神盔16级</t>
  </si>
  <si>
    <t>绿神盔17级</t>
  </si>
  <si>
    <t>绿神盔18级</t>
  </si>
  <si>
    <t>绿神盔19级</t>
  </si>
  <si>
    <t>绿神盔20级</t>
  </si>
  <si>
    <t>绿神盔21级</t>
  </si>
  <si>
    <t>绿神盔22级</t>
  </si>
  <si>
    <t>绿神盔23级</t>
  </si>
  <si>
    <t>绿神盔24级</t>
  </si>
  <si>
    <t>绿神盔25级</t>
  </si>
  <si>
    <t>绿神盔26级</t>
  </si>
  <si>
    <t>绿神盔27级</t>
  </si>
  <si>
    <t>绿神盔28级</t>
  </si>
  <si>
    <t>绿神盔29级</t>
  </si>
  <si>
    <t>绿神盔30级</t>
  </si>
  <si>
    <t>绿神盔31级</t>
  </si>
  <si>
    <t>绿神盔32级</t>
  </si>
  <si>
    <t>绿神盔33级</t>
  </si>
  <si>
    <t>绿神盔34级</t>
  </si>
  <si>
    <t>绿神盔35级</t>
  </si>
  <si>
    <t>绿神盔36级</t>
  </si>
  <si>
    <t>绿神盔37级</t>
  </si>
  <si>
    <t>绿神盔38级</t>
  </si>
  <si>
    <t>绿神盔39级</t>
  </si>
  <si>
    <t>绿神盔40级</t>
  </si>
  <si>
    <t>绿固甲1级</t>
  </si>
  <si>
    <t>绿固甲2级</t>
  </si>
  <si>
    <t>绿固甲3级</t>
  </si>
  <si>
    <t>绿固甲4级</t>
  </si>
  <si>
    <t>绿固甲5级</t>
  </si>
  <si>
    <t>绿固甲6级</t>
  </si>
  <si>
    <t>绿固甲7级</t>
  </si>
  <si>
    <t>绿固甲8级</t>
  </si>
  <si>
    <t>绿固甲9级</t>
  </si>
  <si>
    <t>绿固甲10级</t>
  </si>
  <si>
    <t>绿固甲11级</t>
  </si>
  <si>
    <t>绿固甲12级</t>
  </si>
  <si>
    <t>绿固甲13级</t>
  </si>
  <si>
    <t>绿固甲14级</t>
  </si>
  <si>
    <t>绿固甲15级</t>
  </si>
  <si>
    <t>绿固甲16级</t>
  </si>
  <si>
    <t>绿固甲17级</t>
  </si>
  <si>
    <t>绿固甲18级</t>
  </si>
  <si>
    <t>绿固甲19级</t>
  </si>
  <si>
    <t>绿固甲20级</t>
  </si>
  <si>
    <t>绿固甲21级</t>
  </si>
  <si>
    <t>绿固甲22级</t>
  </si>
  <si>
    <t>绿固甲23级</t>
  </si>
  <si>
    <t>绿固甲24级</t>
  </si>
  <si>
    <t>绿固甲25级</t>
  </si>
  <si>
    <t>绿固甲26级</t>
  </si>
  <si>
    <t>绿固甲27级</t>
  </si>
  <si>
    <t>绿固甲28级</t>
  </si>
  <si>
    <t>绿固甲29级</t>
  </si>
  <si>
    <t>绿固甲30级</t>
  </si>
  <si>
    <t>绿固甲31级</t>
  </si>
  <si>
    <t>绿固甲32级</t>
  </si>
  <si>
    <t>绿固甲33级</t>
  </si>
  <si>
    <t>绿固甲34级</t>
  </si>
  <si>
    <t>绿固甲35级</t>
  </si>
  <si>
    <t>绿固甲36级</t>
  </si>
  <si>
    <t>绿固甲37级</t>
  </si>
  <si>
    <t>绿固甲38级</t>
  </si>
  <si>
    <t>绿固甲39级</t>
  </si>
  <si>
    <t>绿固甲40级</t>
  </si>
  <si>
    <t>绿灵链1级</t>
  </si>
  <si>
    <t>绿灵链2级</t>
  </si>
  <si>
    <t>绿灵链3级</t>
  </si>
  <si>
    <t>绿灵链4级</t>
  </si>
  <si>
    <t>绿灵链5级</t>
  </si>
  <si>
    <t>绿灵链6级</t>
  </si>
  <si>
    <t>绿灵链7级</t>
  </si>
  <si>
    <t>绿灵链8级</t>
  </si>
  <si>
    <t>绿灵链9级</t>
  </si>
  <si>
    <t>绿灵链10级</t>
  </si>
  <si>
    <t>绿灵链11级</t>
  </si>
  <si>
    <t>绿灵链12级</t>
  </si>
  <si>
    <t>绿灵链13级</t>
  </si>
  <si>
    <t>绿灵链14级</t>
  </si>
  <si>
    <t>绿灵链15级</t>
  </si>
  <si>
    <t>绿灵链16级</t>
  </si>
  <si>
    <t>绿灵链17级</t>
  </si>
  <si>
    <t>绿灵链18级</t>
  </si>
  <si>
    <t>绿灵链19级</t>
  </si>
  <si>
    <t>绿灵链20级</t>
  </si>
  <si>
    <t>绿灵链21级</t>
  </si>
  <si>
    <t>绿灵链22级</t>
  </si>
  <si>
    <t>绿灵链23级</t>
  </si>
  <si>
    <t>绿灵链24级</t>
  </si>
  <si>
    <t>绿灵链25级</t>
  </si>
  <si>
    <t>绿灵链26级</t>
  </si>
  <si>
    <t>绿灵链27级</t>
  </si>
  <si>
    <t>绿灵链28级</t>
  </si>
  <si>
    <t>绿灵链29级</t>
  </si>
  <si>
    <t>绿灵链30级</t>
  </si>
  <si>
    <t>绿灵链31级</t>
  </si>
  <si>
    <t>绿灵链32级</t>
  </si>
  <si>
    <t>绿灵链33级</t>
  </si>
  <si>
    <t>绿灵链34级</t>
  </si>
  <si>
    <t>绿灵链35级</t>
  </si>
  <si>
    <t>绿灵链36级</t>
  </si>
  <si>
    <t>绿灵链37级</t>
  </si>
  <si>
    <t>绿灵链38级</t>
  </si>
  <si>
    <t>绿灵链39级</t>
  </si>
  <si>
    <t>绿灵链40级</t>
  </si>
  <si>
    <t>绿地镯1级</t>
  </si>
  <si>
    <t>绿地镯2级</t>
  </si>
  <si>
    <t>绿地镯3级</t>
  </si>
  <si>
    <t>绿地镯4级</t>
  </si>
  <si>
    <t>绿地镯5级</t>
  </si>
  <si>
    <t>绿地镯6级</t>
  </si>
  <si>
    <t>绿地镯7级</t>
  </si>
  <si>
    <t>绿地镯8级</t>
  </si>
  <si>
    <t>绿地镯9级</t>
  </si>
  <si>
    <t>绿地镯10级</t>
  </si>
  <si>
    <t>绿地镯11级</t>
  </si>
  <si>
    <t>绿地镯12级</t>
  </si>
  <si>
    <t>绿地镯13级</t>
  </si>
  <si>
    <t>绿地镯14级</t>
  </si>
  <si>
    <t>绿地镯15级</t>
  </si>
  <si>
    <t>绿地镯16级</t>
  </si>
  <si>
    <t>绿地镯17级</t>
  </si>
  <si>
    <t>绿地镯18级</t>
  </si>
  <si>
    <t>绿地镯19级</t>
  </si>
  <si>
    <t>绿地镯20级</t>
  </si>
  <si>
    <t>绿地镯21级</t>
  </si>
  <si>
    <t>绿地镯22级</t>
  </si>
  <si>
    <t>绿地镯23级</t>
  </si>
  <si>
    <t>绿地镯24级</t>
  </si>
  <si>
    <t>绿地镯25级</t>
  </si>
  <si>
    <t>绿地镯26级</t>
  </si>
  <si>
    <t>绿地镯27级</t>
  </si>
  <si>
    <t>绿地镯28级</t>
  </si>
  <si>
    <t>绿地镯29级</t>
  </si>
  <si>
    <t>绿地镯30级</t>
  </si>
  <si>
    <t>绿地镯31级</t>
  </si>
  <si>
    <t>绿地镯32级</t>
  </si>
  <si>
    <t>绿地镯33级</t>
  </si>
  <si>
    <t>绿地镯34级</t>
  </si>
  <si>
    <t>绿地镯35级</t>
  </si>
  <si>
    <t>绿地镯36级</t>
  </si>
  <si>
    <t>绿地镯37级</t>
  </si>
  <si>
    <t>绿地镯38级</t>
  </si>
  <si>
    <t>绿地镯39级</t>
  </si>
  <si>
    <t>绿地镯40级</t>
  </si>
  <si>
    <t>绿乾戒1级</t>
  </si>
  <si>
    <t>绿乾戒2级</t>
  </si>
  <si>
    <t>绿乾戒3级</t>
  </si>
  <si>
    <t>绿乾戒4级</t>
  </si>
  <si>
    <t>绿乾戒5级</t>
  </si>
  <si>
    <t>绿乾戒6级</t>
  </si>
  <si>
    <t>绿乾戒7级</t>
  </si>
  <si>
    <t>绿乾戒8级</t>
  </si>
  <si>
    <t>绿乾戒9级</t>
  </si>
  <si>
    <t>绿乾戒10级</t>
  </si>
  <si>
    <t>绿乾戒11级</t>
  </si>
  <si>
    <t>绿乾戒12级</t>
  </si>
  <si>
    <t>绿乾戒13级</t>
  </si>
  <si>
    <t>绿乾戒14级</t>
  </si>
  <si>
    <t>绿乾戒15级</t>
  </si>
  <si>
    <t>绿乾戒16级</t>
  </si>
  <si>
    <t>绿乾戒17级</t>
  </si>
  <si>
    <t>绿乾戒18级</t>
  </si>
  <si>
    <t>绿乾戒19级</t>
  </si>
  <si>
    <t>绿乾戒20级</t>
  </si>
  <si>
    <t>绿乾戒21级</t>
  </si>
  <si>
    <t>绿乾戒22级</t>
  </si>
  <si>
    <t>绿乾戒23级</t>
  </si>
  <si>
    <t>绿乾戒24级</t>
  </si>
  <si>
    <t>绿乾戒25级</t>
  </si>
  <si>
    <t>绿乾戒26级</t>
  </si>
  <si>
    <t>绿乾戒27级</t>
  </si>
  <si>
    <t>绿乾戒28级</t>
  </si>
  <si>
    <t>绿乾戒29级</t>
  </si>
  <si>
    <t>绿乾戒30级</t>
  </si>
  <si>
    <t>绿乾戒31级</t>
  </si>
  <si>
    <t>绿乾戒32级</t>
  </si>
  <si>
    <t>绿乾戒33级</t>
  </si>
  <si>
    <t>绿乾戒34级</t>
  </si>
  <si>
    <t>绿乾戒35级</t>
  </si>
  <si>
    <t>绿乾戒36级</t>
  </si>
  <si>
    <t>绿乾戒37级</t>
  </si>
  <si>
    <t>绿乾戒38级</t>
  </si>
  <si>
    <t>绿乾戒39级</t>
  </si>
  <si>
    <t>绿乾戒40级</t>
  </si>
  <si>
    <t>绿龙带1级</t>
  </si>
  <si>
    <t>绿龙带2级</t>
  </si>
  <si>
    <t>绿龙带3级</t>
  </si>
  <si>
    <t>绿龙带4级</t>
  </si>
  <si>
    <t>绿龙带5级</t>
  </si>
  <si>
    <t>绿龙带6级</t>
  </si>
  <si>
    <t>绿龙带7级</t>
  </si>
  <si>
    <t>绿龙带8级</t>
  </si>
  <si>
    <t>绿龙带9级</t>
  </si>
  <si>
    <t>绿龙带10级</t>
  </si>
  <si>
    <t>绿龙带11级</t>
  </si>
  <si>
    <t>绿龙带12级</t>
  </si>
  <si>
    <t>绿龙带13级</t>
  </si>
  <si>
    <t>绿龙带14级</t>
  </si>
  <si>
    <t>绿龙带15级</t>
  </si>
  <si>
    <t>绿龙带16级</t>
  </si>
  <si>
    <t>绿龙带17级</t>
  </si>
  <si>
    <t>绿龙带18级</t>
  </si>
  <si>
    <t>绿龙带19级</t>
  </si>
  <si>
    <t>绿龙带20级</t>
  </si>
  <si>
    <t>绿龙带21级</t>
  </si>
  <si>
    <t>绿龙带22级</t>
  </si>
  <si>
    <t>绿龙带23级</t>
  </si>
  <si>
    <t>绿龙带24级</t>
  </si>
  <si>
    <t>绿龙带25级</t>
  </si>
  <si>
    <t>绿龙带26级</t>
  </si>
  <si>
    <t>绿龙带27级</t>
  </si>
  <si>
    <t>绿龙带28级</t>
  </si>
  <si>
    <t>绿龙带29级</t>
  </si>
  <si>
    <t>绿龙带30级</t>
  </si>
  <si>
    <t>绿龙带31级</t>
  </si>
  <si>
    <t>绿龙带32级</t>
  </si>
  <si>
    <t>绿龙带33级</t>
  </si>
  <si>
    <t>绿龙带34级</t>
  </si>
  <si>
    <t>绿龙带35级</t>
  </si>
  <si>
    <t>绿龙带36级</t>
  </si>
  <si>
    <t>绿龙带37级</t>
  </si>
  <si>
    <t>绿龙带38级</t>
  </si>
  <si>
    <t>绿龙带39级</t>
  </si>
  <si>
    <t>绿龙带40级</t>
  </si>
  <si>
    <t>绿逐日1级</t>
  </si>
  <si>
    <t>绿逐日2级</t>
  </si>
  <si>
    <t>绿逐日3级</t>
  </si>
  <si>
    <t>绿逐日4级</t>
  </si>
  <si>
    <t>绿逐日5级</t>
  </si>
  <si>
    <t>绿逐日6级</t>
  </si>
  <si>
    <t>绿逐日7级</t>
  </si>
  <si>
    <t>绿逐日8级</t>
  </si>
  <si>
    <t>绿逐日9级</t>
  </si>
  <si>
    <t>绿逐日10级</t>
  </si>
  <si>
    <t>绿逐日11级</t>
  </si>
  <si>
    <t>绿逐日12级</t>
  </si>
  <si>
    <t>绿逐日13级</t>
  </si>
  <si>
    <t>绿逐日14级</t>
  </si>
  <si>
    <t>绿逐日15级</t>
  </si>
  <si>
    <t>绿逐日16级</t>
  </si>
  <si>
    <t>绿逐日17级</t>
  </si>
  <si>
    <t>绿逐日18级</t>
  </si>
  <si>
    <t>绿逐日19级</t>
  </si>
  <si>
    <t>绿逐日20级</t>
  </si>
  <si>
    <t>绿逐日21级</t>
  </si>
  <si>
    <t>绿逐日22级</t>
  </si>
  <si>
    <t>绿逐日23级</t>
  </si>
  <si>
    <t>绿逐日24级</t>
  </si>
  <si>
    <t>绿逐日25级</t>
  </si>
  <si>
    <t>绿逐日26级</t>
  </si>
  <si>
    <t>绿逐日27级</t>
  </si>
  <si>
    <t>绿逐日28级</t>
  </si>
  <si>
    <t>绿逐日29级</t>
  </si>
  <si>
    <t>绿逐日30级</t>
  </si>
  <si>
    <t>绿逐日31级</t>
  </si>
  <si>
    <t>绿逐日32级</t>
  </si>
  <si>
    <t>绿逐日33级</t>
  </si>
  <si>
    <t>绿逐日34级</t>
  </si>
  <si>
    <t>绿逐日35级</t>
  </si>
  <si>
    <t>绿逐日36级</t>
  </si>
  <si>
    <t>绿逐日37级</t>
  </si>
  <si>
    <t>绿逐日38级</t>
  </si>
  <si>
    <t>绿逐日39级</t>
  </si>
  <si>
    <t>绿逐日40级</t>
  </si>
  <si>
    <t>绿豁免1级</t>
  </si>
  <si>
    <t>绿豁免2级</t>
  </si>
  <si>
    <t>绿豁免3级</t>
  </si>
  <si>
    <t>绿豁免4级</t>
  </si>
  <si>
    <t>绿豁免5级</t>
  </si>
  <si>
    <t>绿豁免6级</t>
  </si>
  <si>
    <t>绿豁免7级</t>
  </si>
  <si>
    <t>绿豁免8级</t>
  </si>
  <si>
    <t>绿豁免9级</t>
  </si>
  <si>
    <t>绿豁免10级</t>
  </si>
  <si>
    <t>绿豁免11级</t>
  </si>
  <si>
    <t>绿豁免12级</t>
  </si>
  <si>
    <t>绿豁免13级</t>
  </si>
  <si>
    <t>绿豁免14级</t>
  </si>
  <si>
    <t>绿豁免15级</t>
  </si>
  <si>
    <t>绿豁免16级</t>
  </si>
  <si>
    <t>绿豁免17级</t>
  </si>
  <si>
    <t>绿豁免18级</t>
  </si>
  <si>
    <t>绿豁免19级</t>
  </si>
  <si>
    <t>绿豁免20级</t>
  </si>
  <si>
    <t>绿豁免21级</t>
  </si>
  <si>
    <t>绿豁免22级</t>
  </si>
  <si>
    <t>绿豁免23级</t>
  </si>
  <si>
    <t>绿豁免24级</t>
  </si>
  <si>
    <t>绿豁免25级</t>
  </si>
  <si>
    <t>绿豁免26级</t>
  </si>
  <si>
    <t>绿豁免27级</t>
  </si>
  <si>
    <t>绿豁免28级</t>
  </si>
  <si>
    <t>绿豁免29级</t>
  </si>
  <si>
    <t>绿豁免30级</t>
  </si>
  <si>
    <t>绿豁免31级</t>
  </si>
  <si>
    <t>绿豁免32级</t>
  </si>
  <si>
    <t>绿豁免33级</t>
  </si>
  <si>
    <t>绿豁免34级</t>
  </si>
  <si>
    <t>绿豁免35级</t>
  </si>
  <si>
    <t>绿豁免36级</t>
  </si>
  <si>
    <t>绿豁免37级</t>
  </si>
  <si>
    <t>绿豁免38级</t>
  </si>
  <si>
    <t>绿豁免39级</t>
  </si>
  <si>
    <t>绿豁免40级</t>
  </si>
  <si>
    <t>绿杀戮1级</t>
  </si>
  <si>
    <t>绿杀戮2级</t>
  </si>
  <si>
    <t>绿杀戮3级</t>
  </si>
  <si>
    <t>绿杀戮4级</t>
  </si>
  <si>
    <t>绿杀戮5级</t>
  </si>
  <si>
    <t>绿杀戮6级</t>
  </si>
  <si>
    <t>绿杀戮7级</t>
  </si>
  <si>
    <t>绿杀戮8级</t>
  </si>
  <si>
    <t>绿杀戮9级</t>
  </si>
  <si>
    <t>绿杀戮10级</t>
  </si>
  <si>
    <t>绿杀戮11级</t>
  </si>
  <si>
    <t>绿杀戮12级</t>
  </si>
  <si>
    <t>绿杀戮13级</t>
  </si>
  <si>
    <t>绿杀戮14级</t>
  </si>
  <si>
    <t>绿杀戮15级</t>
  </si>
  <si>
    <t>绿杀戮16级</t>
  </si>
  <si>
    <t>绿杀戮17级</t>
  </si>
  <si>
    <t>绿杀戮18级</t>
  </si>
  <si>
    <t>绿杀戮19级</t>
  </si>
  <si>
    <t>绿杀戮20级</t>
  </si>
  <si>
    <t>绿杀戮21级</t>
  </si>
  <si>
    <t>绿杀戮22级</t>
  </si>
  <si>
    <t>绿杀戮23级</t>
  </si>
  <si>
    <t>绿杀戮24级</t>
  </si>
  <si>
    <t>绿杀戮25级</t>
  </si>
  <si>
    <t>绿杀戮26级</t>
  </si>
  <si>
    <t>绿杀戮27级</t>
  </si>
  <si>
    <t>绿杀戮28级</t>
  </si>
  <si>
    <t>绿杀戮29级</t>
  </si>
  <si>
    <t>绿杀戮30级</t>
  </si>
  <si>
    <t>绿杀戮31级</t>
  </si>
  <si>
    <t>绿杀戮32级</t>
  </si>
  <si>
    <t>绿杀戮33级</t>
  </si>
  <si>
    <t>绿杀戮34级</t>
  </si>
  <si>
    <t>绿杀戮35级</t>
  </si>
  <si>
    <t>绿杀戮36级</t>
  </si>
  <si>
    <t>绿杀戮37级</t>
  </si>
  <si>
    <t>绿杀戮38级</t>
  </si>
  <si>
    <t>绿杀戮39级</t>
  </si>
  <si>
    <t>绿杀戮40级</t>
  </si>
  <si>
    <t>绿祝福1级</t>
  </si>
  <si>
    <t>绿祝福2级</t>
  </si>
  <si>
    <t>绿祝福3级</t>
  </si>
  <si>
    <t>绿祝福4级</t>
  </si>
  <si>
    <t>绿祝福5级</t>
  </si>
  <si>
    <t>绿祝福6级</t>
  </si>
  <si>
    <t>绿祝福7级</t>
  </si>
  <si>
    <t>绿祝福8级</t>
  </si>
  <si>
    <t>绿祝福9级</t>
  </si>
  <si>
    <t>绿祝福10级</t>
  </si>
  <si>
    <t>绿祝福11级</t>
  </si>
  <si>
    <t>绿祝福12级</t>
  </si>
  <si>
    <t>绿祝福13级</t>
  </si>
  <si>
    <t>绿祝福14级</t>
  </si>
  <si>
    <t>绿祝福15级</t>
  </si>
  <si>
    <t>绿祝福16级</t>
  </si>
  <si>
    <t>绿祝福17级</t>
  </si>
  <si>
    <t>绿祝福18级</t>
  </si>
  <si>
    <t>绿祝福19级</t>
  </si>
  <si>
    <t>绿祝福20级</t>
  </si>
  <si>
    <t>绿祝福21级</t>
  </si>
  <si>
    <t>绿祝福22级</t>
  </si>
  <si>
    <t>绿祝福23级</t>
  </si>
  <si>
    <t>绿祝福24级</t>
  </si>
  <si>
    <t>绿祝福25级</t>
  </si>
  <si>
    <t>绿祝福26级</t>
  </si>
  <si>
    <t>绿祝福27级</t>
  </si>
  <si>
    <t>绿祝福28级</t>
  </si>
  <si>
    <t>绿祝福29级</t>
  </si>
  <si>
    <t>绿祝福30级</t>
  </si>
  <si>
    <t>绿祝福31级</t>
  </si>
  <si>
    <t>绿祝福32级</t>
  </si>
  <si>
    <t>绿祝福33级</t>
  </si>
  <si>
    <t>绿祝福34级</t>
  </si>
  <si>
    <t>绿祝福35级</t>
  </si>
  <si>
    <t>绿祝福36级</t>
  </si>
  <si>
    <t>绿祝福37级</t>
  </si>
  <si>
    <t>绿祝福38级</t>
  </si>
  <si>
    <t>绿祝福39级</t>
  </si>
  <si>
    <t>绿祝福40级</t>
  </si>
  <si>
    <t>绿财神1级</t>
  </si>
  <si>
    <t>绿财神2级</t>
  </si>
  <si>
    <t>绿财神3级</t>
  </si>
  <si>
    <t>绿财神4级</t>
  </si>
  <si>
    <t>绿财神5级</t>
  </si>
  <si>
    <t>绿财神6级</t>
  </si>
  <si>
    <t>绿财神7级</t>
  </si>
  <si>
    <t>绿财神8级</t>
  </si>
  <si>
    <t>绿财神9级</t>
  </si>
  <si>
    <t>绿财神10级</t>
  </si>
  <si>
    <t>绿财神11级</t>
  </si>
  <si>
    <t>绿财神12级</t>
  </si>
  <si>
    <t>绿财神13级</t>
  </si>
  <si>
    <t>绿财神14级</t>
  </si>
  <si>
    <t>绿财神15级</t>
  </si>
  <si>
    <t>绿财神16级</t>
  </si>
  <si>
    <t>绿财神17级</t>
  </si>
  <si>
    <t>绿财神18级</t>
  </si>
  <si>
    <t>绿财神19级</t>
  </si>
  <si>
    <t>绿财神20级</t>
  </si>
  <si>
    <t>绿财神21级</t>
  </si>
  <si>
    <t>绿财神22级</t>
  </si>
  <si>
    <t>绿财神23级</t>
  </si>
  <si>
    <t>绿财神24级</t>
  </si>
  <si>
    <t>绿财神25级</t>
  </si>
  <si>
    <t>绿财神26级</t>
  </si>
  <si>
    <t>绿财神27级</t>
  </si>
  <si>
    <t>绿财神28级</t>
  </si>
  <si>
    <t>绿财神29级</t>
  </si>
  <si>
    <t>绿财神30级</t>
  </si>
  <si>
    <t>绿财神31级</t>
  </si>
  <si>
    <t>绿财神32级</t>
  </si>
  <si>
    <t>绿财神33级</t>
  </si>
  <si>
    <t>绿财神34级</t>
  </si>
  <si>
    <t>绿财神35级</t>
  </si>
  <si>
    <t>绿财神36级</t>
  </si>
  <si>
    <t>绿财神37级</t>
  </si>
  <si>
    <t>绿财神38级</t>
  </si>
  <si>
    <t>绿财神39级</t>
  </si>
  <si>
    <t>绿财神40级</t>
  </si>
  <si>
    <t>紫神力1级</t>
  </si>
  <si>
    <t>紫神力2级</t>
  </si>
  <si>
    <t>紫神力3级</t>
  </si>
  <si>
    <t>紫神力4级</t>
  </si>
  <si>
    <t>紫神力5级</t>
  </si>
  <si>
    <t>紫神力6级</t>
  </si>
  <si>
    <t>紫神力7级</t>
  </si>
  <si>
    <t>紫神力8级</t>
  </si>
  <si>
    <t>紫神力9级</t>
  </si>
  <si>
    <t>紫神力10级</t>
  </si>
  <si>
    <t>紫神力11级</t>
  </si>
  <si>
    <t>紫神力12级</t>
  </si>
  <si>
    <t>紫神力13级</t>
  </si>
  <si>
    <t>紫神力14级</t>
  </si>
  <si>
    <t>紫神力15级</t>
  </si>
  <si>
    <t>紫神力16级</t>
  </si>
  <si>
    <t>紫神力17级</t>
  </si>
  <si>
    <t>紫神力18级</t>
  </si>
  <si>
    <t>紫神力19级</t>
  </si>
  <si>
    <t>紫神力20级</t>
  </si>
  <si>
    <t>紫神力21级</t>
  </si>
  <si>
    <t>紫神力22级</t>
  </si>
  <si>
    <t>紫神力23级</t>
  </si>
  <si>
    <t>紫神力24级</t>
  </si>
  <si>
    <t>紫神力25级</t>
  </si>
  <si>
    <t>紫神力26级</t>
  </si>
  <si>
    <t>紫神力27级</t>
  </si>
  <si>
    <t>紫神力28级</t>
  </si>
  <si>
    <t>紫神力29级</t>
  </si>
  <si>
    <t>紫神力30级</t>
  </si>
  <si>
    <t>紫神力31级</t>
  </si>
  <si>
    <t>紫神力32级</t>
  </si>
  <si>
    <t>紫神力33级</t>
  </si>
  <si>
    <t>紫神力34级</t>
  </si>
  <si>
    <t>紫神力35级</t>
  </si>
  <si>
    <t>紫神力36级</t>
  </si>
  <si>
    <t>紫神力37级</t>
  </si>
  <si>
    <t>紫神力38级</t>
  </si>
  <si>
    <t>紫神力39级</t>
  </si>
  <si>
    <t>紫神力40级</t>
  </si>
  <si>
    <t>紫神力41级</t>
  </si>
  <si>
    <t>紫神力42级</t>
  </si>
  <si>
    <t>紫神力43级</t>
  </si>
  <si>
    <t>紫神力44级</t>
  </si>
  <si>
    <t>紫神力45级</t>
  </si>
  <si>
    <t>紫神力46级</t>
  </si>
  <si>
    <t>紫神力47级</t>
  </si>
  <si>
    <t>紫神力48级</t>
  </si>
  <si>
    <t>紫神力49级</t>
  </si>
  <si>
    <t>紫神力50级</t>
  </si>
  <si>
    <t>紫神力51级</t>
  </si>
  <si>
    <t>紫神力52级</t>
  </si>
  <si>
    <t>紫神力53级</t>
  </si>
  <si>
    <t>紫神力54级</t>
  </si>
  <si>
    <t>紫神力55级</t>
  </si>
  <si>
    <t>紫神力56级</t>
  </si>
  <si>
    <t>紫神力57级</t>
  </si>
  <si>
    <t>紫神力58级</t>
  </si>
  <si>
    <t>紫神力59级</t>
  </si>
  <si>
    <t>紫神力60级</t>
  </si>
  <si>
    <t>紫金汤1级</t>
  </si>
  <si>
    <t>紫金汤2级</t>
  </si>
  <si>
    <t>紫金汤3级</t>
  </si>
  <si>
    <t>紫金汤4级</t>
  </si>
  <si>
    <t>紫金汤5级</t>
  </si>
  <si>
    <t>紫金汤6级</t>
  </si>
  <si>
    <t>紫金汤7级</t>
  </si>
  <si>
    <t>紫金汤8级</t>
  </si>
  <si>
    <t>紫金汤9级</t>
  </si>
  <si>
    <t>紫金汤10级</t>
  </si>
  <si>
    <t>紫金汤11级</t>
  </si>
  <si>
    <t>紫金汤12级</t>
  </si>
  <si>
    <t>紫金汤13级</t>
  </si>
  <si>
    <t>紫金汤14级</t>
  </si>
  <si>
    <t>紫金汤15级</t>
  </si>
  <si>
    <t>紫金汤16级</t>
  </si>
  <si>
    <t>紫金汤17级</t>
  </si>
  <si>
    <t>紫金汤18级</t>
  </si>
  <si>
    <t>紫金汤19级</t>
  </si>
  <si>
    <t>紫金汤20级</t>
  </si>
  <si>
    <t>紫金汤21级</t>
  </si>
  <si>
    <t>紫金汤22级</t>
  </si>
  <si>
    <t>紫金汤23级</t>
  </si>
  <si>
    <t>紫金汤24级</t>
  </si>
  <si>
    <t>紫金汤25级</t>
  </si>
  <si>
    <t>紫金汤26级</t>
  </si>
  <si>
    <t>紫金汤27级</t>
  </si>
  <si>
    <t>紫金汤28级</t>
  </si>
  <si>
    <t>紫金汤29级</t>
  </si>
  <si>
    <t>紫金汤30级</t>
  </si>
  <si>
    <t>紫金汤31级</t>
  </si>
  <si>
    <t>紫金汤32级</t>
  </si>
  <si>
    <t>紫金汤33级</t>
  </si>
  <si>
    <t>紫金汤34级</t>
  </si>
  <si>
    <t>紫金汤35级</t>
  </si>
  <si>
    <t>紫金汤36级</t>
  </si>
  <si>
    <t>紫金汤37级</t>
  </si>
  <si>
    <t>紫金汤38级</t>
  </si>
  <si>
    <t>紫金汤39级</t>
  </si>
  <si>
    <t>紫金汤40级</t>
  </si>
  <si>
    <t>紫金汤41级</t>
  </si>
  <si>
    <t>紫金汤42级</t>
  </si>
  <si>
    <t>紫金汤43级</t>
  </si>
  <si>
    <t>紫金汤44级</t>
  </si>
  <si>
    <t>紫金汤45级</t>
  </si>
  <si>
    <t>紫金汤46级</t>
  </si>
  <si>
    <t>紫金汤47级</t>
  </si>
  <si>
    <t>紫金汤48级</t>
  </si>
  <si>
    <t>紫金汤49级</t>
  </si>
  <si>
    <t>紫金汤50级</t>
  </si>
  <si>
    <t>紫金汤51级</t>
  </si>
  <si>
    <t>紫金汤52级</t>
  </si>
  <si>
    <t>紫金汤53级</t>
  </si>
  <si>
    <t>紫金汤54级</t>
  </si>
  <si>
    <t>紫金汤55级</t>
  </si>
  <si>
    <t>紫金汤56级</t>
  </si>
  <si>
    <t>紫金汤57级</t>
  </si>
  <si>
    <t>紫金汤58级</t>
  </si>
  <si>
    <t>紫金汤59级</t>
  </si>
  <si>
    <t>紫金汤60级</t>
  </si>
  <si>
    <t>紫长生1级</t>
  </si>
  <si>
    <t>紫长生2级</t>
  </si>
  <si>
    <t>紫长生3级</t>
  </si>
  <si>
    <t>紫长生4级</t>
  </si>
  <si>
    <t>紫长生5级</t>
  </si>
  <si>
    <t>紫长生6级</t>
  </si>
  <si>
    <t>紫长生7级</t>
  </si>
  <si>
    <t>紫长生8级</t>
  </si>
  <si>
    <t>紫长生9级</t>
  </si>
  <si>
    <t>紫长生10级</t>
  </si>
  <si>
    <t>紫长生11级</t>
  </si>
  <si>
    <t>紫长生12级</t>
  </si>
  <si>
    <t>紫长生13级</t>
  </si>
  <si>
    <t>紫长生14级</t>
  </si>
  <si>
    <t>紫长生15级</t>
  </si>
  <si>
    <t>紫长生16级</t>
  </si>
  <si>
    <t>紫长生17级</t>
  </si>
  <si>
    <t>紫长生18级</t>
  </si>
  <si>
    <t>紫长生19级</t>
  </si>
  <si>
    <t>紫长生20级</t>
  </si>
  <si>
    <t>紫长生21级</t>
  </si>
  <si>
    <t>紫长生22级</t>
  </si>
  <si>
    <t>紫长生23级</t>
  </si>
  <si>
    <t>紫长生24级</t>
  </si>
  <si>
    <t>紫长生25级</t>
  </si>
  <si>
    <t>紫长生26级</t>
  </si>
  <si>
    <t>紫长生27级</t>
  </si>
  <si>
    <t>紫长生28级</t>
  </si>
  <si>
    <t>紫长生29级</t>
  </si>
  <si>
    <t>紫长生30级</t>
  </si>
  <si>
    <t>紫长生31级</t>
  </si>
  <si>
    <t>紫长生32级</t>
  </si>
  <si>
    <t>紫长生33级</t>
  </si>
  <si>
    <t>紫长生34级</t>
  </si>
  <si>
    <t>紫长生35级</t>
  </si>
  <si>
    <t>紫长生36级</t>
  </si>
  <si>
    <t>紫长生37级</t>
  </si>
  <si>
    <t>紫长生38级</t>
  </si>
  <si>
    <t>紫长生39级</t>
  </si>
  <si>
    <t>紫长生40级</t>
  </si>
  <si>
    <t>紫长生41级</t>
  </si>
  <si>
    <t>紫长生42级</t>
  </si>
  <si>
    <t>紫长生43级</t>
  </si>
  <si>
    <t>紫长生44级</t>
  </si>
  <si>
    <t>紫长生45级</t>
  </si>
  <si>
    <t>紫长生46级</t>
  </si>
  <si>
    <t>紫长生47级</t>
  </si>
  <si>
    <t>紫长生48级</t>
  </si>
  <si>
    <t>紫长生49级</t>
  </si>
  <si>
    <t>紫长生50级</t>
  </si>
  <si>
    <t>紫长生51级</t>
  </si>
  <si>
    <t>紫长生52级</t>
  </si>
  <si>
    <t>紫长生53级</t>
  </si>
  <si>
    <t>紫长生54级</t>
  </si>
  <si>
    <t>紫长生55级</t>
  </si>
  <si>
    <t>紫长生56级</t>
  </si>
  <si>
    <t>紫长生57级</t>
  </si>
  <si>
    <t>紫长生58级</t>
  </si>
  <si>
    <t>紫长生59级</t>
  </si>
  <si>
    <t>紫长生60级</t>
  </si>
  <si>
    <t>紫光武1级</t>
  </si>
  <si>
    <t>紫光武2级</t>
  </si>
  <si>
    <t>紫光武3级</t>
  </si>
  <si>
    <t>紫光武4级</t>
  </si>
  <si>
    <t>紫光武5级</t>
  </si>
  <si>
    <t>紫光武6级</t>
  </si>
  <si>
    <t>紫光武7级</t>
  </si>
  <si>
    <t>紫光武8级</t>
  </si>
  <si>
    <t>紫光武9级</t>
  </si>
  <si>
    <t>紫光武10级</t>
  </si>
  <si>
    <t>紫光武11级</t>
  </si>
  <si>
    <t>紫光武12级</t>
  </si>
  <si>
    <t>紫光武13级</t>
  </si>
  <si>
    <t>紫光武14级</t>
  </si>
  <si>
    <t>紫光武15级</t>
  </si>
  <si>
    <t>紫光武16级</t>
  </si>
  <si>
    <t>紫光武17级</t>
  </si>
  <si>
    <t>紫光武18级</t>
  </si>
  <si>
    <t>紫光武19级</t>
  </si>
  <si>
    <t>紫光武20级</t>
  </si>
  <si>
    <t>紫光武21级</t>
  </si>
  <si>
    <t>紫光武22级</t>
  </si>
  <si>
    <t>紫光武23级</t>
  </si>
  <si>
    <t>紫光武24级</t>
  </si>
  <si>
    <t>紫光武25级</t>
  </si>
  <si>
    <t>紫光武26级</t>
  </si>
  <si>
    <t>紫光武27级</t>
  </si>
  <si>
    <t>紫光武28级</t>
  </si>
  <si>
    <t>紫光武29级</t>
  </si>
  <si>
    <t>紫光武30级</t>
  </si>
  <si>
    <t>紫光武31级</t>
  </si>
  <si>
    <t>紫光武32级</t>
  </si>
  <si>
    <t>紫光武33级</t>
  </si>
  <si>
    <t>紫光武34级</t>
  </si>
  <si>
    <t>紫光武35级</t>
  </si>
  <si>
    <t>紫光武36级</t>
  </si>
  <si>
    <t>紫光武37级</t>
  </si>
  <si>
    <t>紫光武38级</t>
  </si>
  <si>
    <t>紫光武39级</t>
  </si>
  <si>
    <t>紫光武40级</t>
  </si>
  <si>
    <t>紫光武41级</t>
  </si>
  <si>
    <t>紫光武42级</t>
  </si>
  <si>
    <t>紫光武43级</t>
  </si>
  <si>
    <t>紫光武44级</t>
  </si>
  <si>
    <t>紫光武45级</t>
  </si>
  <si>
    <t>紫光武46级</t>
  </si>
  <si>
    <t>紫光武47级</t>
  </si>
  <si>
    <t>紫光武48级</t>
  </si>
  <si>
    <t>紫光武49级</t>
  </si>
  <si>
    <t>紫光武50级</t>
  </si>
  <si>
    <t>紫光武51级</t>
  </si>
  <si>
    <t>紫光武52级</t>
  </si>
  <si>
    <t>紫光武53级</t>
  </si>
  <si>
    <t>紫光武54级</t>
  </si>
  <si>
    <t>紫光武55级</t>
  </si>
  <si>
    <t>紫光武56级</t>
  </si>
  <si>
    <t>紫光武57级</t>
  </si>
  <si>
    <t>紫光武58级</t>
  </si>
  <si>
    <t>紫光武59级</t>
  </si>
  <si>
    <t>紫光武60级</t>
  </si>
  <si>
    <t>紫神盔1级</t>
  </si>
  <si>
    <t>紫神盔2级</t>
  </si>
  <si>
    <t>紫神盔3级</t>
  </si>
  <si>
    <t>紫神盔4级</t>
  </si>
  <si>
    <t>紫神盔5级</t>
  </si>
  <si>
    <t>紫神盔6级</t>
  </si>
  <si>
    <t>紫神盔7级</t>
  </si>
  <si>
    <t>紫神盔8级</t>
  </si>
  <si>
    <t>紫神盔9级</t>
  </si>
  <si>
    <t>紫神盔10级</t>
  </si>
  <si>
    <t>紫神盔11级</t>
  </si>
  <si>
    <t>紫神盔12级</t>
  </si>
  <si>
    <t>紫神盔13级</t>
  </si>
  <si>
    <t>紫神盔14级</t>
  </si>
  <si>
    <t>紫神盔15级</t>
  </si>
  <si>
    <t>紫神盔16级</t>
  </si>
  <si>
    <t>紫神盔17级</t>
  </si>
  <si>
    <t>紫神盔18级</t>
  </si>
  <si>
    <t>紫神盔19级</t>
  </si>
  <si>
    <t>紫神盔20级</t>
  </si>
  <si>
    <t>紫神盔21级</t>
  </si>
  <si>
    <t>紫神盔22级</t>
  </si>
  <si>
    <t>紫神盔23级</t>
  </si>
  <si>
    <t>紫神盔24级</t>
  </si>
  <si>
    <t>紫神盔25级</t>
  </si>
  <si>
    <t>紫神盔26级</t>
  </si>
  <si>
    <t>紫神盔27级</t>
  </si>
  <si>
    <t>紫神盔28级</t>
  </si>
  <si>
    <t>紫神盔29级</t>
  </si>
  <si>
    <t>紫神盔30级</t>
  </si>
  <si>
    <t>紫神盔31级</t>
  </si>
  <si>
    <t>紫神盔32级</t>
  </si>
  <si>
    <t>紫神盔33级</t>
  </si>
  <si>
    <t>紫神盔34级</t>
  </si>
  <si>
    <t>紫神盔35级</t>
  </si>
  <si>
    <t>紫神盔36级</t>
  </si>
  <si>
    <t>紫神盔37级</t>
  </si>
  <si>
    <t>紫神盔38级</t>
  </si>
  <si>
    <t>紫神盔39级</t>
  </si>
  <si>
    <t>紫神盔40级</t>
  </si>
  <si>
    <t>紫神盔41级</t>
  </si>
  <si>
    <t>紫神盔42级</t>
  </si>
  <si>
    <t>紫神盔43级</t>
  </si>
  <si>
    <t>紫神盔44级</t>
  </si>
  <si>
    <t>紫神盔45级</t>
  </si>
  <si>
    <t>紫神盔46级</t>
  </si>
  <si>
    <t>紫神盔47级</t>
  </si>
  <si>
    <t>紫神盔48级</t>
  </si>
  <si>
    <t>紫神盔49级</t>
  </si>
  <si>
    <t>紫神盔50级</t>
  </si>
  <si>
    <t>紫神盔51级</t>
  </si>
  <si>
    <t>紫神盔52级</t>
  </si>
  <si>
    <t>紫神盔53级</t>
  </si>
  <si>
    <t>紫神盔54级</t>
  </si>
  <si>
    <t>紫神盔55级</t>
  </si>
  <si>
    <t>紫神盔56级</t>
  </si>
  <si>
    <t>紫神盔57级</t>
  </si>
  <si>
    <t>紫神盔58级</t>
  </si>
  <si>
    <t>紫神盔59级</t>
  </si>
  <si>
    <t>紫神盔60级</t>
  </si>
  <si>
    <t>紫固甲1级</t>
  </si>
  <si>
    <t>紫固甲2级</t>
  </si>
  <si>
    <t>紫固甲3级</t>
  </si>
  <si>
    <t>紫固甲4级</t>
  </si>
  <si>
    <t>紫固甲5级</t>
  </si>
  <si>
    <t>紫固甲6级</t>
  </si>
  <si>
    <t>紫固甲7级</t>
  </si>
  <si>
    <t>紫固甲8级</t>
  </si>
  <si>
    <t>紫固甲9级</t>
  </si>
  <si>
    <t>紫固甲10级</t>
  </si>
  <si>
    <t>紫固甲11级</t>
  </si>
  <si>
    <t>紫固甲12级</t>
  </si>
  <si>
    <t>紫固甲13级</t>
  </si>
  <si>
    <t>紫固甲14级</t>
  </si>
  <si>
    <t>紫固甲15级</t>
  </si>
  <si>
    <t>紫固甲16级</t>
  </si>
  <si>
    <t>紫固甲17级</t>
  </si>
  <si>
    <t>紫固甲18级</t>
  </si>
  <si>
    <t>紫固甲19级</t>
  </si>
  <si>
    <t>紫固甲20级</t>
  </si>
  <si>
    <t>紫固甲21级</t>
  </si>
  <si>
    <t>紫固甲22级</t>
  </si>
  <si>
    <t>紫固甲23级</t>
  </si>
  <si>
    <t>紫固甲24级</t>
  </si>
  <si>
    <t>紫固甲25级</t>
  </si>
  <si>
    <t>紫固甲26级</t>
  </si>
  <si>
    <t>紫固甲27级</t>
  </si>
  <si>
    <t>紫固甲28级</t>
  </si>
  <si>
    <t>紫固甲29级</t>
  </si>
  <si>
    <t>紫固甲30级</t>
  </si>
  <si>
    <t>紫固甲31级</t>
  </si>
  <si>
    <t>紫固甲32级</t>
  </si>
  <si>
    <t>紫固甲33级</t>
  </si>
  <si>
    <t>紫固甲34级</t>
  </si>
  <si>
    <t>紫固甲35级</t>
  </si>
  <si>
    <t>紫固甲36级</t>
  </si>
  <si>
    <t>紫固甲37级</t>
  </si>
  <si>
    <t>紫固甲38级</t>
  </si>
  <si>
    <t>紫固甲39级</t>
  </si>
  <si>
    <t>紫固甲40级</t>
  </si>
  <si>
    <t>紫固甲41级</t>
  </si>
  <si>
    <t>紫固甲42级</t>
  </si>
  <si>
    <t>紫固甲43级</t>
  </si>
  <si>
    <t>紫固甲44级</t>
  </si>
  <si>
    <t>紫固甲45级</t>
  </si>
  <si>
    <t>紫固甲46级</t>
  </si>
  <si>
    <t>紫固甲47级</t>
  </si>
  <si>
    <t>紫固甲48级</t>
  </si>
  <si>
    <t>紫固甲49级</t>
  </si>
  <si>
    <t>紫固甲50级</t>
  </si>
  <si>
    <t>紫固甲51级</t>
  </si>
  <si>
    <t>紫固甲52级</t>
  </si>
  <si>
    <t>紫固甲53级</t>
  </si>
  <si>
    <t>紫固甲54级</t>
  </si>
  <si>
    <t>紫固甲55级</t>
  </si>
  <si>
    <t>紫固甲56级</t>
  </si>
  <si>
    <t>紫固甲57级</t>
  </si>
  <si>
    <t>紫固甲58级</t>
  </si>
  <si>
    <t>紫固甲59级</t>
  </si>
  <si>
    <t>紫固甲60级</t>
  </si>
  <si>
    <t>紫灵链1级</t>
  </si>
  <si>
    <t>紫灵链2级</t>
  </si>
  <si>
    <t>紫灵链3级</t>
  </si>
  <si>
    <t>紫灵链4级</t>
  </si>
  <si>
    <t>紫灵链5级</t>
  </si>
  <si>
    <t>紫灵链6级</t>
  </si>
  <si>
    <t>紫灵链7级</t>
  </si>
  <si>
    <t>紫灵链8级</t>
  </si>
  <si>
    <t>紫灵链9级</t>
  </si>
  <si>
    <t>紫灵链10级</t>
  </si>
  <si>
    <t>紫灵链11级</t>
  </si>
  <si>
    <t>紫灵链12级</t>
  </si>
  <si>
    <t>紫灵链13级</t>
  </si>
  <si>
    <t>紫灵链14级</t>
  </si>
  <si>
    <t>紫灵链15级</t>
  </si>
  <si>
    <t>紫灵链16级</t>
  </si>
  <si>
    <t>紫灵链17级</t>
  </si>
  <si>
    <t>紫灵链18级</t>
  </si>
  <si>
    <t>紫灵链19级</t>
  </si>
  <si>
    <t>紫灵链20级</t>
  </si>
  <si>
    <t>紫灵链21级</t>
  </si>
  <si>
    <t>紫灵链22级</t>
  </si>
  <si>
    <t>紫灵链23级</t>
  </si>
  <si>
    <t>紫灵链24级</t>
  </si>
  <si>
    <t>紫灵链25级</t>
  </si>
  <si>
    <t>紫灵链26级</t>
  </si>
  <si>
    <t>紫灵链27级</t>
  </si>
  <si>
    <t>紫灵链28级</t>
  </si>
  <si>
    <t>紫灵链29级</t>
  </si>
  <si>
    <t>紫灵链30级</t>
  </si>
  <si>
    <t>紫灵链31级</t>
  </si>
  <si>
    <t>紫灵链32级</t>
  </si>
  <si>
    <t>紫灵链33级</t>
  </si>
  <si>
    <t>紫灵链34级</t>
  </si>
  <si>
    <t>紫灵链35级</t>
  </si>
  <si>
    <t>紫灵链36级</t>
  </si>
  <si>
    <t>紫灵链37级</t>
  </si>
  <si>
    <t>紫灵链38级</t>
  </si>
  <si>
    <t>紫灵链39级</t>
  </si>
  <si>
    <t>紫灵链40级</t>
  </si>
  <si>
    <t>紫灵链41级</t>
  </si>
  <si>
    <t>紫灵链42级</t>
  </si>
  <si>
    <t>紫灵链43级</t>
  </si>
  <si>
    <t>紫灵链44级</t>
  </si>
  <si>
    <t>紫灵链45级</t>
  </si>
  <si>
    <t>紫灵链46级</t>
  </si>
  <si>
    <t>紫灵链47级</t>
  </si>
  <si>
    <t>紫灵链48级</t>
  </si>
  <si>
    <t>紫灵链49级</t>
  </si>
  <si>
    <t>紫灵链50级</t>
  </si>
  <si>
    <t>紫灵链51级</t>
  </si>
  <si>
    <t>紫灵链52级</t>
  </si>
  <si>
    <t>紫灵链53级</t>
  </si>
  <si>
    <t>紫灵链54级</t>
  </si>
  <si>
    <t>紫灵链55级</t>
  </si>
  <si>
    <t>紫灵链56级</t>
  </si>
  <si>
    <t>紫灵链57级</t>
  </si>
  <si>
    <t>紫灵链58级</t>
  </si>
  <si>
    <t>紫灵链59级</t>
  </si>
  <si>
    <t>紫灵链60级</t>
  </si>
  <si>
    <t>紫地镯1级</t>
  </si>
  <si>
    <t>紫地镯2级</t>
  </si>
  <si>
    <t>紫地镯3级</t>
  </si>
  <si>
    <t>紫地镯4级</t>
  </si>
  <si>
    <t>紫地镯5级</t>
  </si>
  <si>
    <t>紫地镯6级</t>
  </si>
  <si>
    <t>紫地镯7级</t>
  </si>
  <si>
    <t>紫地镯8级</t>
  </si>
  <si>
    <t>紫地镯9级</t>
  </si>
  <si>
    <t>紫地镯10级</t>
  </si>
  <si>
    <t>紫地镯11级</t>
  </si>
  <si>
    <t>紫地镯12级</t>
  </si>
  <si>
    <t>紫地镯13级</t>
  </si>
  <si>
    <t>紫地镯14级</t>
  </si>
  <si>
    <t>紫地镯15级</t>
  </si>
  <si>
    <t>紫地镯16级</t>
  </si>
  <si>
    <t>紫地镯17级</t>
  </si>
  <si>
    <t>紫地镯18级</t>
  </si>
  <si>
    <t>紫地镯19级</t>
  </si>
  <si>
    <t>紫地镯20级</t>
  </si>
  <si>
    <t>紫地镯21级</t>
  </si>
  <si>
    <t>紫地镯22级</t>
  </si>
  <si>
    <t>紫地镯23级</t>
  </si>
  <si>
    <t>紫地镯24级</t>
  </si>
  <si>
    <t>紫地镯25级</t>
  </si>
  <si>
    <t>紫地镯26级</t>
  </si>
  <si>
    <t>紫地镯27级</t>
  </si>
  <si>
    <t>紫地镯28级</t>
  </si>
  <si>
    <t>紫地镯29级</t>
  </si>
  <si>
    <t>紫地镯30级</t>
  </si>
  <si>
    <t>紫地镯31级</t>
  </si>
  <si>
    <t>紫地镯32级</t>
  </si>
  <si>
    <t>紫地镯33级</t>
  </si>
  <si>
    <t>紫地镯34级</t>
  </si>
  <si>
    <t>紫地镯35级</t>
  </si>
  <si>
    <t>紫地镯36级</t>
  </si>
  <si>
    <t>紫地镯37级</t>
  </si>
  <si>
    <t>紫地镯38级</t>
  </si>
  <si>
    <t>紫地镯39级</t>
  </si>
  <si>
    <t>紫地镯40级</t>
  </si>
  <si>
    <t>紫地镯41级</t>
  </si>
  <si>
    <t>紫地镯42级</t>
  </si>
  <si>
    <t>紫地镯43级</t>
  </si>
  <si>
    <t>紫地镯44级</t>
  </si>
  <si>
    <t>紫地镯45级</t>
  </si>
  <si>
    <t>紫地镯46级</t>
  </si>
  <si>
    <t>紫地镯47级</t>
  </si>
  <si>
    <t>紫地镯48级</t>
  </si>
  <si>
    <t>紫地镯49级</t>
  </si>
  <si>
    <t>紫地镯50级</t>
  </si>
  <si>
    <t>紫地镯51级</t>
  </si>
  <si>
    <t>紫地镯52级</t>
  </si>
  <si>
    <t>紫地镯53级</t>
  </si>
  <si>
    <t>紫地镯54级</t>
  </si>
  <si>
    <t>紫地镯55级</t>
  </si>
  <si>
    <t>紫地镯56级</t>
  </si>
  <si>
    <t>紫地镯57级</t>
  </si>
  <si>
    <t>紫地镯58级</t>
  </si>
  <si>
    <t>紫地镯59级</t>
  </si>
  <si>
    <t>紫地镯60级</t>
  </si>
  <si>
    <t>紫乾戒1级</t>
  </si>
  <si>
    <t>紫乾戒2级</t>
  </si>
  <si>
    <t>紫乾戒3级</t>
  </si>
  <si>
    <t>紫乾戒4级</t>
  </si>
  <si>
    <t>紫乾戒5级</t>
  </si>
  <si>
    <t>紫乾戒6级</t>
  </si>
  <si>
    <t>紫乾戒7级</t>
  </si>
  <si>
    <t>紫乾戒8级</t>
  </si>
  <si>
    <t>紫乾戒9级</t>
  </si>
  <si>
    <t>紫乾戒10级</t>
  </si>
  <si>
    <t>紫乾戒11级</t>
  </si>
  <si>
    <t>紫乾戒12级</t>
  </si>
  <si>
    <t>紫乾戒13级</t>
  </si>
  <si>
    <t>紫乾戒14级</t>
  </si>
  <si>
    <t>紫乾戒15级</t>
  </si>
  <si>
    <t>紫乾戒16级</t>
  </si>
  <si>
    <t>紫乾戒17级</t>
  </si>
  <si>
    <t>紫乾戒18级</t>
  </si>
  <si>
    <t>紫乾戒19级</t>
  </si>
  <si>
    <t>紫乾戒20级</t>
  </si>
  <si>
    <t>紫乾戒21级</t>
  </si>
  <si>
    <t>紫乾戒22级</t>
  </si>
  <si>
    <t>紫乾戒23级</t>
  </si>
  <si>
    <t>紫乾戒24级</t>
  </si>
  <si>
    <t>紫乾戒25级</t>
  </si>
  <si>
    <t>紫乾戒26级</t>
  </si>
  <si>
    <t>紫乾戒27级</t>
  </si>
  <si>
    <t>紫乾戒28级</t>
  </si>
  <si>
    <t>紫乾戒29级</t>
  </si>
  <si>
    <t>紫乾戒30级</t>
  </si>
  <si>
    <t>紫乾戒31级</t>
  </si>
  <si>
    <t>紫乾戒32级</t>
  </si>
  <si>
    <t>紫乾戒33级</t>
  </si>
  <si>
    <t>紫乾戒34级</t>
  </si>
  <si>
    <t>紫乾戒35级</t>
  </si>
  <si>
    <t>紫乾戒36级</t>
  </si>
  <si>
    <t>紫乾戒37级</t>
  </si>
  <si>
    <t>紫乾戒38级</t>
  </si>
  <si>
    <t>紫乾戒39级</t>
  </si>
  <si>
    <t>紫乾戒40级</t>
  </si>
  <si>
    <t>紫乾戒41级</t>
  </si>
  <si>
    <t>紫乾戒42级</t>
  </si>
  <si>
    <t>紫乾戒43级</t>
  </si>
  <si>
    <t>紫乾戒44级</t>
  </si>
  <si>
    <t>紫乾戒45级</t>
  </si>
  <si>
    <t>紫乾戒46级</t>
  </si>
  <si>
    <t>紫乾戒47级</t>
  </si>
  <si>
    <t>紫乾戒48级</t>
  </si>
  <si>
    <t>紫乾戒49级</t>
  </si>
  <si>
    <t>紫乾戒50级</t>
  </si>
  <si>
    <t>紫乾戒51级</t>
  </si>
  <si>
    <t>紫乾戒52级</t>
  </si>
  <si>
    <t>紫乾戒53级</t>
  </si>
  <si>
    <t>紫乾戒54级</t>
  </si>
  <si>
    <t>紫乾戒55级</t>
  </si>
  <si>
    <t>紫乾戒56级</t>
  </si>
  <si>
    <t>紫乾戒57级</t>
  </si>
  <si>
    <t>紫乾戒58级</t>
  </si>
  <si>
    <t>紫乾戒59级</t>
  </si>
  <si>
    <t>紫乾戒60级</t>
  </si>
  <si>
    <t>紫龙带1级</t>
  </si>
  <si>
    <t>紫龙带2级</t>
  </si>
  <si>
    <t>紫龙带3级</t>
  </si>
  <si>
    <t>紫龙带4级</t>
  </si>
  <si>
    <t>紫龙带5级</t>
  </si>
  <si>
    <t>紫龙带6级</t>
  </si>
  <si>
    <t>紫龙带7级</t>
  </si>
  <si>
    <t>紫龙带8级</t>
  </si>
  <si>
    <t>紫龙带9级</t>
  </si>
  <si>
    <t>紫龙带10级</t>
  </si>
  <si>
    <t>紫龙带11级</t>
  </si>
  <si>
    <t>紫龙带12级</t>
  </si>
  <si>
    <t>紫龙带13级</t>
  </si>
  <si>
    <t>紫龙带14级</t>
  </si>
  <si>
    <t>紫龙带15级</t>
  </si>
  <si>
    <t>紫龙带16级</t>
  </si>
  <si>
    <t>紫龙带17级</t>
  </si>
  <si>
    <t>紫龙带18级</t>
  </si>
  <si>
    <t>紫龙带19级</t>
  </si>
  <si>
    <t>紫龙带20级</t>
  </si>
  <si>
    <t>紫龙带21级</t>
  </si>
  <si>
    <t>紫龙带22级</t>
  </si>
  <si>
    <t>紫龙带23级</t>
  </si>
  <si>
    <t>紫龙带24级</t>
  </si>
  <si>
    <t>紫龙带25级</t>
  </si>
  <si>
    <t>紫龙带26级</t>
  </si>
  <si>
    <t>紫龙带27级</t>
  </si>
  <si>
    <t>紫龙带28级</t>
  </si>
  <si>
    <t>紫龙带29级</t>
  </si>
  <si>
    <t>紫龙带30级</t>
  </si>
  <si>
    <t>紫龙带31级</t>
  </si>
  <si>
    <t>紫龙带32级</t>
  </si>
  <si>
    <t>紫龙带33级</t>
  </si>
  <si>
    <t>紫龙带34级</t>
  </si>
  <si>
    <t>紫龙带35级</t>
  </si>
  <si>
    <t>紫龙带36级</t>
  </si>
  <si>
    <t>紫龙带37级</t>
  </si>
  <si>
    <t>紫龙带38级</t>
  </si>
  <si>
    <t>紫龙带39级</t>
  </si>
  <si>
    <t>紫龙带40级</t>
  </si>
  <si>
    <t>紫龙带41级</t>
  </si>
  <si>
    <t>紫龙带42级</t>
  </si>
  <si>
    <t>紫龙带43级</t>
  </si>
  <si>
    <t>紫龙带44级</t>
  </si>
  <si>
    <t>紫龙带45级</t>
  </si>
  <si>
    <t>紫龙带46级</t>
  </si>
  <si>
    <t>紫龙带47级</t>
  </si>
  <si>
    <t>紫龙带48级</t>
  </si>
  <si>
    <t>紫龙带49级</t>
  </si>
  <si>
    <t>紫龙带50级</t>
  </si>
  <si>
    <t>紫龙带51级</t>
  </si>
  <si>
    <t>紫龙带52级</t>
  </si>
  <si>
    <t>紫龙带53级</t>
  </si>
  <si>
    <t>紫龙带54级</t>
  </si>
  <si>
    <t>紫龙带55级</t>
  </si>
  <si>
    <t>紫龙带56级</t>
  </si>
  <si>
    <t>紫龙带57级</t>
  </si>
  <si>
    <t>紫龙带58级</t>
  </si>
  <si>
    <t>紫龙带59级</t>
  </si>
  <si>
    <t>紫龙带60级</t>
  </si>
  <si>
    <t>紫逐日1级</t>
  </si>
  <si>
    <t>紫逐日2级</t>
  </si>
  <si>
    <t>紫逐日3级</t>
  </si>
  <si>
    <t>紫逐日4级</t>
  </si>
  <si>
    <t>紫逐日5级</t>
  </si>
  <si>
    <t>紫逐日6级</t>
  </si>
  <si>
    <t>紫逐日7级</t>
  </si>
  <si>
    <t>紫逐日8级</t>
  </si>
  <si>
    <t>紫逐日9级</t>
  </si>
  <si>
    <t>紫逐日10级</t>
  </si>
  <si>
    <t>紫逐日11级</t>
  </si>
  <si>
    <t>紫逐日12级</t>
  </si>
  <si>
    <t>紫逐日13级</t>
  </si>
  <si>
    <t>紫逐日14级</t>
  </si>
  <si>
    <t>紫逐日15级</t>
  </si>
  <si>
    <t>紫逐日16级</t>
  </si>
  <si>
    <t>紫逐日17级</t>
  </si>
  <si>
    <t>紫逐日18级</t>
  </si>
  <si>
    <t>紫逐日19级</t>
  </si>
  <si>
    <t>紫逐日20级</t>
  </si>
  <si>
    <t>紫逐日21级</t>
  </si>
  <si>
    <t>紫逐日22级</t>
  </si>
  <si>
    <t>紫逐日23级</t>
  </si>
  <si>
    <t>紫逐日24级</t>
  </si>
  <si>
    <t>紫逐日25级</t>
  </si>
  <si>
    <t>紫逐日26级</t>
  </si>
  <si>
    <t>紫逐日27级</t>
  </si>
  <si>
    <t>紫逐日28级</t>
  </si>
  <si>
    <t>紫逐日29级</t>
  </si>
  <si>
    <t>紫逐日30级</t>
  </si>
  <si>
    <t>紫逐日31级</t>
  </si>
  <si>
    <t>紫逐日32级</t>
  </si>
  <si>
    <t>紫逐日33级</t>
  </si>
  <si>
    <t>紫逐日34级</t>
  </si>
  <si>
    <t>紫逐日35级</t>
  </si>
  <si>
    <t>紫逐日36级</t>
  </si>
  <si>
    <t>紫逐日37级</t>
  </si>
  <si>
    <t>紫逐日38级</t>
  </si>
  <si>
    <t>紫逐日39级</t>
  </si>
  <si>
    <t>紫逐日40级</t>
  </si>
  <si>
    <t>紫逐日41级</t>
  </si>
  <si>
    <t>紫逐日42级</t>
  </si>
  <si>
    <t>紫逐日43级</t>
  </si>
  <si>
    <t>紫逐日44级</t>
  </si>
  <si>
    <t>紫逐日45级</t>
  </si>
  <si>
    <t>紫逐日46级</t>
  </si>
  <si>
    <t>紫逐日47级</t>
  </si>
  <si>
    <t>紫逐日48级</t>
  </si>
  <si>
    <t>紫逐日49级</t>
  </si>
  <si>
    <t>紫逐日50级</t>
  </si>
  <si>
    <t>紫逐日51级</t>
  </si>
  <si>
    <t>紫逐日52级</t>
  </si>
  <si>
    <t>紫逐日53级</t>
  </si>
  <si>
    <t>紫逐日54级</t>
  </si>
  <si>
    <t>紫逐日55级</t>
  </si>
  <si>
    <t>紫逐日56级</t>
  </si>
  <si>
    <t>紫逐日57级</t>
  </si>
  <si>
    <t>紫逐日58级</t>
  </si>
  <si>
    <t>紫逐日59级</t>
  </si>
  <si>
    <t>紫逐日60级</t>
  </si>
  <si>
    <t>紫豁免1级</t>
  </si>
  <si>
    <t>紫豁免2级</t>
  </si>
  <si>
    <t>紫豁免3级</t>
  </si>
  <si>
    <t>紫豁免4级</t>
  </si>
  <si>
    <t>紫豁免5级</t>
  </si>
  <si>
    <t>紫豁免6级</t>
  </si>
  <si>
    <t>紫豁免7级</t>
  </si>
  <si>
    <t>紫豁免8级</t>
  </si>
  <si>
    <t>紫豁免9级</t>
  </si>
  <si>
    <t>紫豁免10级</t>
  </si>
  <si>
    <t>紫豁免11级</t>
  </si>
  <si>
    <t>紫豁免12级</t>
  </si>
  <si>
    <t>紫豁免13级</t>
  </si>
  <si>
    <t>紫豁免14级</t>
  </si>
  <si>
    <t>紫豁免15级</t>
  </si>
  <si>
    <t>紫豁免16级</t>
  </si>
  <si>
    <t>紫豁免17级</t>
  </si>
  <si>
    <t>紫豁免18级</t>
  </si>
  <si>
    <t>紫豁免19级</t>
  </si>
  <si>
    <t>紫豁免20级</t>
  </si>
  <si>
    <t>紫豁免21级</t>
  </si>
  <si>
    <t>紫豁免22级</t>
  </si>
  <si>
    <t>紫豁免23级</t>
  </si>
  <si>
    <t>紫豁免24级</t>
  </si>
  <si>
    <t>紫豁免25级</t>
  </si>
  <si>
    <t>紫豁免26级</t>
  </si>
  <si>
    <t>紫豁免27级</t>
  </si>
  <si>
    <t>紫豁免28级</t>
  </si>
  <si>
    <t>紫豁免29级</t>
  </si>
  <si>
    <t>紫豁免30级</t>
  </si>
  <si>
    <t>紫豁免31级</t>
  </si>
  <si>
    <t>紫豁免32级</t>
  </si>
  <si>
    <t>紫豁免33级</t>
  </si>
  <si>
    <t>紫豁免34级</t>
  </si>
  <si>
    <t>紫豁免35级</t>
  </si>
  <si>
    <t>紫豁免36级</t>
  </si>
  <si>
    <t>紫豁免37级</t>
  </si>
  <si>
    <t>紫豁免38级</t>
  </si>
  <si>
    <t>紫豁免39级</t>
  </si>
  <si>
    <t>紫豁免40级</t>
  </si>
  <si>
    <t>紫豁免41级</t>
  </si>
  <si>
    <t>紫豁免42级</t>
  </si>
  <si>
    <t>紫豁免43级</t>
  </si>
  <si>
    <t>紫豁免44级</t>
  </si>
  <si>
    <t>紫豁免45级</t>
  </si>
  <si>
    <t>紫豁免46级</t>
  </si>
  <si>
    <t>紫豁免47级</t>
  </si>
  <si>
    <t>紫豁免48级</t>
  </si>
  <si>
    <t>紫豁免49级</t>
  </si>
  <si>
    <t>紫豁免50级</t>
  </si>
  <si>
    <t>紫豁免51级</t>
  </si>
  <si>
    <t>紫豁免52级</t>
  </si>
  <si>
    <t>紫豁免53级</t>
  </si>
  <si>
    <t>紫豁免54级</t>
  </si>
  <si>
    <t>紫豁免55级</t>
  </si>
  <si>
    <t>紫豁免56级</t>
  </si>
  <si>
    <t>紫豁免57级</t>
  </si>
  <si>
    <t>紫豁免58级</t>
  </si>
  <si>
    <t>紫豁免59级</t>
  </si>
  <si>
    <t>紫豁免60级</t>
  </si>
  <si>
    <t>紫杀戮1级</t>
  </si>
  <si>
    <t>紫杀戮2级</t>
  </si>
  <si>
    <t>紫杀戮3级</t>
  </si>
  <si>
    <t>紫杀戮4级</t>
  </si>
  <si>
    <t>紫杀戮5级</t>
  </si>
  <si>
    <t>紫杀戮6级</t>
  </si>
  <si>
    <t>紫杀戮7级</t>
  </si>
  <si>
    <t>紫杀戮8级</t>
  </si>
  <si>
    <t>紫杀戮9级</t>
  </si>
  <si>
    <t>紫杀戮10级</t>
  </si>
  <si>
    <t>紫杀戮11级</t>
  </si>
  <si>
    <t>紫杀戮12级</t>
  </si>
  <si>
    <t>紫杀戮13级</t>
  </si>
  <si>
    <t>紫杀戮14级</t>
  </si>
  <si>
    <t>紫杀戮15级</t>
  </si>
  <si>
    <t>紫杀戮16级</t>
  </si>
  <si>
    <t>紫杀戮17级</t>
  </si>
  <si>
    <t>紫杀戮18级</t>
  </si>
  <si>
    <t>紫杀戮19级</t>
  </si>
  <si>
    <t>紫杀戮20级</t>
  </si>
  <si>
    <t>紫杀戮21级</t>
  </si>
  <si>
    <t>紫杀戮22级</t>
  </si>
  <si>
    <t>紫杀戮23级</t>
  </si>
  <si>
    <t>紫杀戮24级</t>
  </si>
  <si>
    <t>紫杀戮25级</t>
  </si>
  <si>
    <t>紫杀戮26级</t>
  </si>
  <si>
    <t>紫杀戮27级</t>
  </si>
  <si>
    <t>紫杀戮28级</t>
  </si>
  <si>
    <t>紫杀戮29级</t>
  </si>
  <si>
    <t>紫杀戮30级</t>
  </si>
  <si>
    <t>紫杀戮31级</t>
  </si>
  <si>
    <t>紫杀戮32级</t>
  </si>
  <si>
    <t>紫杀戮33级</t>
  </si>
  <si>
    <t>紫杀戮34级</t>
  </si>
  <si>
    <t>紫杀戮35级</t>
  </si>
  <si>
    <t>紫杀戮36级</t>
  </si>
  <si>
    <t>紫杀戮37级</t>
  </si>
  <si>
    <t>紫杀戮38级</t>
  </si>
  <si>
    <t>紫杀戮39级</t>
  </si>
  <si>
    <t>紫杀戮40级</t>
  </si>
  <si>
    <t>紫杀戮41级</t>
  </si>
  <si>
    <t>紫杀戮42级</t>
  </si>
  <si>
    <t>紫杀戮43级</t>
  </si>
  <si>
    <t>紫杀戮44级</t>
  </si>
  <si>
    <t>紫杀戮45级</t>
  </si>
  <si>
    <t>紫杀戮46级</t>
  </si>
  <si>
    <t>紫杀戮47级</t>
  </si>
  <si>
    <t>紫杀戮48级</t>
  </si>
  <si>
    <t>紫杀戮49级</t>
  </si>
  <si>
    <t>紫杀戮50级</t>
  </si>
  <si>
    <t>紫杀戮51级</t>
  </si>
  <si>
    <t>紫杀戮52级</t>
  </si>
  <si>
    <t>紫杀戮53级</t>
  </si>
  <si>
    <t>紫杀戮54级</t>
  </si>
  <si>
    <t>紫杀戮55级</t>
  </si>
  <si>
    <t>紫杀戮56级</t>
  </si>
  <si>
    <t>紫杀戮57级</t>
  </si>
  <si>
    <t>紫杀戮58级</t>
  </si>
  <si>
    <t>紫杀戮59级</t>
  </si>
  <si>
    <t>紫杀戮60级</t>
  </si>
  <si>
    <t>紫祝福1级</t>
  </si>
  <si>
    <t>紫祝福2级</t>
  </si>
  <si>
    <t>紫祝福3级</t>
  </si>
  <si>
    <t>紫祝福4级</t>
  </si>
  <si>
    <t>紫祝福5级</t>
  </si>
  <si>
    <t>紫祝福6级</t>
  </si>
  <si>
    <t>紫祝福7级</t>
  </si>
  <si>
    <t>紫祝福8级</t>
  </si>
  <si>
    <t>紫祝福9级</t>
  </si>
  <si>
    <t>紫祝福10级</t>
  </si>
  <si>
    <t>紫祝福11级</t>
  </si>
  <si>
    <t>紫祝福12级</t>
  </si>
  <si>
    <t>紫祝福13级</t>
  </si>
  <si>
    <t>紫祝福14级</t>
  </si>
  <si>
    <t>紫祝福15级</t>
  </si>
  <si>
    <t>紫祝福16级</t>
  </si>
  <si>
    <t>紫祝福17级</t>
  </si>
  <si>
    <t>紫祝福18级</t>
  </si>
  <si>
    <t>紫祝福19级</t>
  </si>
  <si>
    <t>紫祝福20级</t>
  </si>
  <si>
    <t>紫祝福21级</t>
  </si>
  <si>
    <t>紫祝福22级</t>
  </si>
  <si>
    <t>紫祝福23级</t>
  </si>
  <si>
    <t>紫祝福24级</t>
  </si>
  <si>
    <t>紫祝福25级</t>
  </si>
  <si>
    <t>紫祝福26级</t>
  </si>
  <si>
    <t>紫祝福27级</t>
  </si>
  <si>
    <t>紫祝福28级</t>
  </si>
  <si>
    <t>紫祝福29级</t>
  </si>
  <si>
    <t>紫祝福30级</t>
  </si>
  <si>
    <t>紫祝福31级</t>
  </si>
  <si>
    <t>紫祝福32级</t>
  </si>
  <si>
    <t>紫祝福33级</t>
  </si>
  <si>
    <t>紫祝福34级</t>
  </si>
  <si>
    <t>紫祝福35级</t>
  </si>
  <si>
    <t>紫祝福36级</t>
  </si>
  <si>
    <t>紫祝福37级</t>
  </si>
  <si>
    <t>紫祝福38级</t>
  </si>
  <si>
    <t>紫祝福39级</t>
  </si>
  <si>
    <t>紫祝福40级</t>
  </si>
  <si>
    <t>紫祝福41级</t>
  </si>
  <si>
    <t>紫祝福42级</t>
  </si>
  <si>
    <t>紫祝福43级</t>
  </si>
  <si>
    <t>紫祝福44级</t>
  </si>
  <si>
    <t>紫祝福45级</t>
  </si>
  <si>
    <t>紫祝福46级</t>
  </si>
  <si>
    <t>紫祝福47级</t>
  </si>
  <si>
    <t>紫祝福48级</t>
  </si>
  <si>
    <t>紫祝福49级</t>
  </si>
  <si>
    <t>紫祝福50级</t>
  </si>
  <si>
    <t>紫祝福51级</t>
  </si>
  <si>
    <t>紫祝福52级</t>
  </si>
  <si>
    <t>紫祝福53级</t>
  </si>
  <si>
    <t>紫祝福54级</t>
  </si>
  <si>
    <t>紫祝福55级</t>
  </si>
  <si>
    <t>紫祝福56级</t>
  </si>
  <si>
    <t>紫祝福57级</t>
  </si>
  <si>
    <t>紫祝福58级</t>
  </si>
  <si>
    <t>紫祝福59级</t>
  </si>
  <si>
    <t>紫祝福60级</t>
  </si>
  <si>
    <t>紫财神1级</t>
  </si>
  <si>
    <t>紫财神2级</t>
  </si>
  <si>
    <t>紫财神3级</t>
  </si>
  <si>
    <t>紫财神4级</t>
  </si>
  <si>
    <t>紫财神5级</t>
  </si>
  <si>
    <t>紫财神6级</t>
  </si>
  <si>
    <t>紫财神7级</t>
  </si>
  <si>
    <t>紫财神8级</t>
  </si>
  <si>
    <t>紫财神9级</t>
  </si>
  <si>
    <t>紫财神10级</t>
  </si>
  <si>
    <t>紫财神11级</t>
  </si>
  <si>
    <t>紫财神12级</t>
  </si>
  <si>
    <t>紫财神13级</t>
  </si>
  <si>
    <t>紫财神14级</t>
  </si>
  <si>
    <t>紫财神15级</t>
  </si>
  <si>
    <t>紫财神16级</t>
  </si>
  <si>
    <t>紫财神17级</t>
  </si>
  <si>
    <t>紫财神18级</t>
  </si>
  <si>
    <t>紫财神19级</t>
  </si>
  <si>
    <t>紫财神20级</t>
  </si>
  <si>
    <t>紫财神21级</t>
  </si>
  <si>
    <t>紫财神22级</t>
  </si>
  <si>
    <t>紫财神23级</t>
  </si>
  <si>
    <t>紫财神24级</t>
  </si>
  <si>
    <t>紫财神25级</t>
  </si>
  <si>
    <t>紫财神26级</t>
  </si>
  <si>
    <t>紫财神27级</t>
  </si>
  <si>
    <t>紫财神28级</t>
  </si>
  <si>
    <t>紫财神29级</t>
  </si>
  <si>
    <t>紫财神30级</t>
  </si>
  <si>
    <t>紫财神31级</t>
  </si>
  <si>
    <t>紫财神32级</t>
  </si>
  <si>
    <t>紫财神33级</t>
  </si>
  <si>
    <t>紫财神34级</t>
  </si>
  <si>
    <t>紫财神35级</t>
  </si>
  <si>
    <t>紫财神36级</t>
  </si>
  <si>
    <t>紫财神37级</t>
  </si>
  <si>
    <t>紫财神38级</t>
  </si>
  <si>
    <t>紫财神39级</t>
  </si>
  <si>
    <t>紫财神40级</t>
  </si>
  <si>
    <t>紫财神41级</t>
  </si>
  <si>
    <t>紫财神42级</t>
  </si>
  <si>
    <t>紫财神43级</t>
  </si>
  <si>
    <t>紫财神44级</t>
  </si>
  <si>
    <t>紫财神45级</t>
  </si>
  <si>
    <t>紫财神46级</t>
  </si>
  <si>
    <t>紫财神47级</t>
  </si>
  <si>
    <t>紫财神48级</t>
  </si>
  <si>
    <t>紫财神49级</t>
  </si>
  <si>
    <t>紫财神50级</t>
  </si>
  <si>
    <t>紫财神51级</t>
  </si>
  <si>
    <t>紫财神52级</t>
  </si>
  <si>
    <t>紫财神53级</t>
  </si>
  <si>
    <t>紫财神54级</t>
  </si>
  <si>
    <t>紫财神55级</t>
  </si>
  <si>
    <t>紫财神56级</t>
  </si>
  <si>
    <t>紫财神57级</t>
  </si>
  <si>
    <t>紫财神58级</t>
  </si>
  <si>
    <t>紫财神59级</t>
  </si>
  <si>
    <t>紫财神60级</t>
  </si>
  <si>
    <t>橙神力1级</t>
  </si>
  <si>
    <t>橙神力2级</t>
  </si>
  <si>
    <t>橙神力3级</t>
  </si>
  <si>
    <t>橙神力4级</t>
  </si>
  <si>
    <t>橙神力5级</t>
  </si>
  <si>
    <t>橙神力6级</t>
  </si>
  <si>
    <t>橙神力7级</t>
  </si>
  <si>
    <t>橙神力8级</t>
  </si>
  <si>
    <t>橙神力9级</t>
  </si>
  <si>
    <t>橙神力10级</t>
  </si>
  <si>
    <t>橙神力11级</t>
  </si>
  <si>
    <t>橙神力12级</t>
  </si>
  <si>
    <t>橙神力13级</t>
  </si>
  <si>
    <t>橙神力14级</t>
  </si>
  <si>
    <t>橙神力15级</t>
  </si>
  <si>
    <t>橙神力16级</t>
  </si>
  <si>
    <t>橙神力17级</t>
  </si>
  <si>
    <t>橙神力18级</t>
  </si>
  <si>
    <t>橙神力19级</t>
  </si>
  <si>
    <t>橙神力20级</t>
  </si>
  <si>
    <t>橙神力21级</t>
  </si>
  <si>
    <t>橙神力22级</t>
  </si>
  <si>
    <t>橙神力23级</t>
  </si>
  <si>
    <t>橙神力24级</t>
  </si>
  <si>
    <t>橙神力25级</t>
  </si>
  <si>
    <t>橙神力26级</t>
  </si>
  <si>
    <t>橙神力27级</t>
  </si>
  <si>
    <t>橙神力28级</t>
  </si>
  <si>
    <t>橙神力29级</t>
  </si>
  <si>
    <t>橙神力30级</t>
  </si>
  <si>
    <t>橙神力31级</t>
  </si>
  <si>
    <t>橙神力32级</t>
  </si>
  <si>
    <t>橙神力33级</t>
  </si>
  <si>
    <t>橙神力34级</t>
  </si>
  <si>
    <t>橙神力35级</t>
  </si>
  <si>
    <t>橙神力36级</t>
  </si>
  <si>
    <t>橙神力37级</t>
  </si>
  <si>
    <t>橙神力38级</t>
  </si>
  <si>
    <t>橙神力39级</t>
  </si>
  <si>
    <t>橙神力40级</t>
  </si>
  <si>
    <t>橙神力41级</t>
  </si>
  <si>
    <t>橙神力42级</t>
  </si>
  <si>
    <t>橙神力43级</t>
  </si>
  <si>
    <t>橙神力44级</t>
  </si>
  <si>
    <t>橙神力45级</t>
  </si>
  <si>
    <t>橙神力46级</t>
  </si>
  <si>
    <t>橙神力47级</t>
  </si>
  <si>
    <t>橙神力48级</t>
  </si>
  <si>
    <t>橙神力49级</t>
  </si>
  <si>
    <t>橙神力50级</t>
  </si>
  <si>
    <t>橙神力51级</t>
  </si>
  <si>
    <t>橙神力52级</t>
  </si>
  <si>
    <t>橙神力53级</t>
  </si>
  <si>
    <t>橙神力54级</t>
  </si>
  <si>
    <t>橙神力55级</t>
  </si>
  <si>
    <t>橙神力56级</t>
  </si>
  <si>
    <t>橙神力57级</t>
  </si>
  <si>
    <t>橙神力58级</t>
  </si>
  <si>
    <t>橙神力59级</t>
  </si>
  <si>
    <t>橙神力60级</t>
  </si>
  <si>
    <t>橙神力61级</t>
  </si>
  <si>
    <t>橙神力62级</t>
  </si>
  <si>
    <t>橙神力63级</t>
  </si>
  <si>
    <t>橙神力64级</t>
  </si>
  <si>
    <t>橙神力65级</t>
  </si>
  <si>
    <t>橙神力66级</t>
  </si>
  <si>
    <t>橙神力67级</t>
  </si>
  <si>
    <t>橙神力68级</t>
  </si>
  <si>
    <t>橙神力69级</t>
  </si>
  <si>
    <t>橙神力70级</t>
  </si>
  <si>
    <t>橙神力71级</t>
  </si>
  <si>
    <t>橙神力72级</t>
  </si>
  <si>
    <t>橙神力73级</t>
  </si>
  <si>
    <t>橙神力74级</t>
  </si>
  <si>
    <t>橙神力75级</t>
  </si>
  <si>
    <t>橙神力76级</t>
  </si>
  <si>
    <t>橙神力77级</t>
  </si>
  <si>
    <t>橙神力78级</t>
  </si>
  <si>
    <t>橙神力79级</t>
  </si>
  <si>
    <t>橙神力80级</t>
  </si>
  <si>
    <t>橙金汤1级</t>
  </si>
  <si>
    <t>橙金汤2级</t>
  </si>
  <si>
    <t>橙金汤3级</t>
  </si>
  <si>
    <t>橙金汤4级</t>
  </si>
  <si>
    <t>橙金汤5级</t>
  </si>
  <si>
    <t>橙金汤6级</t>
  </si>
  <si>
    <t>橙金汤7级</t>
  </si>
  <si>
    <t>橙金汤8级</t>
  </si>
  <si>
    <t>橙金汤9级</t>
  </si>
  <si>
    <t>橙金汤10级</t>
  </si>
  <si>
    <t>橙金汤11级</t>
  </si>
  <si>
    <t>橙金汤12级</t>
  </si>
  <si>
    <t>橙金汤13级</t>
  </si>
  <si>
    <t>橙金汤14级</t>
  </si>
  <si>
    <t>橙金汤15级</t>
  </si>
  <si>
    <t>橙金汤16级</t>
  </si>
  <si>
    <t>橙金汤17级</t>
  </si>
  <si>
    <t>橙金汤18级</t>
  </si>
  <si>
    <t>橙金汤19级</t>
  </si>
  <si>
    <t>橙金汤20级</t>
  </si>
  <si>
    <t>橙金汤21级</t>
  </si>
  <si>
    <t>橙金汤22级</t>
  </si>
  <si>
    <t>橙金汤23级</t>
  </si>
  <si>
    <t>橙金汤24级</t>
  </si>
  <si>
    <t>橙金汤25级</t>
  </si>
  <si>
    <t>橙金汤26级</t>
  </si>
  <si>
    <t>橙金汤27级</t>
  </si>
  <si>
    <t>橙金汤28级</t>
  </si>
  <si>
    <t>橙金汤29级</t>
  </si>
  <si>
    <t>橙金汤30级</t>
  </si>
  <si>
    <t>橙金汤31级</t>
  </si>
  <si>
    <t>橙金汤32级</t>
  </si>
  <si>
    <t>橙金汤33级</t>
  </si>
  <si>
    <t>橙金汤34级</t>
  </si>
  <si>
    <t>橙金汤35级</t>
  </si>
  <si>
    <t>橙金汤36级</t>
  </si>
  <si>
    <t>橙金汤37级</t>
  </si>
  <si>
    <t>橙金汤38级</t>
  </si>
  <si>
    <t>橙金汤39级</t>
  </si>
  <si>
    <t>橙金汤40级</t>
  </si>
  <si>
    <t>橙金汤41级</t>
  </si>
  <si>
    <t>橙金汤42级</t>
  </si>
  <si>
    <t>橙金汤43级</t>
  </si>
  <si>
    <t>橙金汤44级</t>
  </si>
  <si>
    <t>橙金汤45级</t>
  </si>
  <si>
    <t>橙金汤46级</t>
  </si>
  <si>
    <t>橙金汤47级</t>
  </si>
  <si>
    <t>橙金汤48级</t>
  </si>
  <si>
    <t>橙金汤49级</t>
  </si>
  <si>
    <t>橙金汤50级</t>
  </si>
  <si>
    <t>橙金汤51级</t>
  </si>
  <si>
    <t>橙金汤52级</t>
  </si>
  <si>
    <t>橙金汤53级</t>
  </si>
  <si>
    <t>橙金汤54级</t>
  </si>
  <si>
    <t>橙金汤55级</t>
  </si>
  <si>
    <t>橙金汤56级</t>
  </si>
  <si>
    <t>橙金汤57级</t>
  </si>
  <si>
    <t>橙金汤58级</t>
  </si>
  <si>
    <t>橙金汤59级</t>
  </si>
  <si>
    <t>橙金汤60级</t>
  </si>
  <si>
    <t>橙金汤61级</t>
  </si>
  <si>
    <t>橙金汤62级</t>
  </si>
  <si>
    <t>橙金汤63级</t>
  </si>
  <si>
    <t>橙金汤64级</t>
  </si>
  <si>
    <t>橙金汤65级</t>
  </si>
  <si>
    <t>橙金汤66级</t>
  </si>
  <si>
    <t>橙金汤67级</t>
  </si>
  <si>
    <t>橙金汤68级</t>
  </si>
  <si>
    <t>橙金汤69级</t>
  </si>
  <si>
    <t>橙金汤70级</t>
  </si>
  <si>
    <t>橙金汤71级</t>
  </si>
  <si>
    <t>橙金汤72级</t>
  </si>
  <si>
    <t>橙金汤73级</t>
  </si>
  <si>
    <t>橙金汤74级</t>
  </si>
  <si>
    <t>橙金汤75级</t>
  </si>
  <si>
    <t>橙金汤76级</t>
  </si>
  <si>
    <t>橙金汤77级</t>
  </si>
  <si>
    <t>橙金汤78级</t>
  </si>
  <si>
    <t>橙金汤79级</t>
  </si>
  <si>
    <t>橙金汤80级</t>
  </si>
  <si>
    <t>橙长生1级</t>
  </si>
  <si>
    <t>橙长生2级</t>
  </si>
  <si>
    <t>橙长生3级</t>
  </si>
  <si>
    <t>橙长生4级</t>
  </si>
  <si>
    <t>橙长生5级</t>
  </si>
  <si>
    <t>橙长生6级</t>
  </si>
  <si>
    <t>橙长生7级</t>
  </si>
  <si>
    <t>橙长生8级</t>
  </si>
  <si>
    <t>橙长生9级</t>
  </si>
  <si>
    <t>橙长生10级</t>
  </si>
  <si>
    <t>橙长生11级</t>
  </si>
  <si>
    <t>橙长生12级</t>
  </si>
  <si>
    <t>橙长生13级</t>
  </si>
  <si>
    <t>橙长生14级</t>
  </si>
  <si>
    <t>橙长生15级</t>
  </si>
  <si>
    <t>橙长生16级</t>
  </si>
  <si>
    <t>橙长生17级</t>
  </si>
  <si>
    <t>橙长生18级</t>
  </si>
  <si>
    <t>橙长生19级</t>
  </si>
  <si>
    <t>橙长生20级</t>
  </si>
  <si>
    <t>橙长生21级</t>
  </si>
  <si>
    <t>橙长生22级</t>
  </si>
  <si>
    <t>橙长生23级</t>
  </si>
  <si>
    <t>橙长生24级</t>
  </si>
  <si>
    <t>橙长生25级</t>
  </si>
  <si>
    <t>橙长生26级</t>
  </si>
  <si>
    <t>橙长生27级</t>
  </si>
  <si>
    <t>橙长生28级</t>
  </si>
  <si>
    <t>橙长生29级</t>
  </si>
  <si>
    <t>橙长生30级</t>
  </si>
  <si>
    <t>橙长生31级</t>
  </si>
  <si>
    <t>橙长生32级</t>
  </si>
  <si>
    <t>橙长生33级</t>
  </si>
  <si>
    <t>橙长生34级</t>
  </si>
  <si>
    <t>橙长生35级</t>
  </si>
  <si>
    <t>橙长生36级</t>
  </si>
  <si>
    <t>橙长生37级</t>
  </si>
  <si>
    <t>橙长生38级</t>
  </si>
  <si>
    <t>橙长生39级</t>
  </si>
  <si>
    <t>橙长生40级</t>
  </si>
  <si>
    <t>橙长生41级</t>
  </si>
  <si>
    <t>橙长生42级</t>
  </si>
  <si>
    <t>橙长生43级</t>
  </si>
  <si>
    <t>橙长生44级</t>
  </si>
  <si>
    <t>橙长生45级</t>
  </si>
  <si>
    <t>橙长生46级</t>
  </si>
  <si>
    <t>橙长生47级</t>
  </si>
  <si>
    <t>橙长生48级</t>
  </si>
  <si>
    <t>橙长生49级</t>
  </si>
  <si>
    <t>橙长生50级</t>
  </si>
  <si>
    <t>橙长生51级</t>
  </si>
  <si>
    <t>橙长生52级</t>
  </si>
  <si>
    <t>橙长生53级</t>
  </si>
  <si>
    <t>橙长生54级</t>
  </si>
  <si>
    <t>橙长生55级</t>
  </si>
  <si>
    <t>橙长生56级</t>
  </si>
  <si>
    <t>橙长生57级</t>
  </si>
  <si>
    <t>橙长生58级</t>
  </si>
  <si>
    <t>橙长生59级</t>
  </si>
  <si>
    <t>橙长生60级</t>
  </si>
  <si>
    <t>橙长生61级</t>
  </si>
  <si>
    <t>橙长生62级</t>
  </si>
  <si>
    <t>橙长生63级</t>
  </si>
  <si>
    <t>橙长生64级</t>
  </si>
  <si>
    <t>橙长生65级</t>
  </si>
  <si>
    <t>橙长生66级</t>
  </si>
  <si>
    <t>橙长生67级</t>
  </si>
  <si>
    <t>橙长生68级</t>
  </si>
  <si>
    <t>橙长生69级</t>
  </si>
  <si>
    <t>橙长生70级</t>
  </si>
  <si>
    <t>橙长生71级</t>
  </si>
  <si>
    <t>橙长生72级</t>
  </si>
  <si>
    <t>橙长生73级</t>
  </si>
  <si>
    <t>橙长生74级</t>
  </si>
  <si>
    <t>橙长生75级</t>
  </si>
  <si>
    <t>橙长生76级</t>
  </si>
  <si>
    <t>橙长生77级</t>
  </si>
  <si>
    <t>橙长生78级</t>
  </si>
  <si>
    <t>橙长生79级</t>
  </si>
  <si>
    <t>橙长生80级</t>
  </si>
  <si>
    <t>橙光武1级</t>
  </si>
  <si>
    <t>橙光武2级</t>
  </si>
  <si>
    <t>橙光武3级</t>
  </si>
  <si>
    <t>橙光武4级</t>
  </si>
  <si>
    <t>橙光武5级</t>
  </si>
  <si>
    <t>橙光武6级</t>
  </si>
  <si>
    <t>橙光武7级</t>
  </si>
  <si>
    <t>橙光武8级</t>
  </si>
  <si>
    <t>橙光武9级</t>
  </si>
  <si>
    <t>橙光武10级</t>
  </si>
  <si>
    <t>橙光武11级</t>
  </si>
  <si>
    <t>橙光武12级</t>
  </si>
  <si>
    <t>橙光武13级</t>
  </si>
  <si>
    <t>橙光武14级</t>
  </si>
  <si>
    <t>橙光武15级</t>
  </si>
  <si>
    <t>橙光武16级</t>
  </si>
  <si>
    <t>橙光武17级</t>
  </si>
  <si>
    <t>橙光武18级</t>
  </si>
  <si>
    <t>橙光武19级</t>
  </si>
  <si>
    <t>橙光武20级</t>
  </si>
  <si>
    <t>橙光武21级</t>
  </si>
  <si>
    <t>橙光武22级</t>
  </si>
  <si>
    <t>橙光武23级</t>
  </si>
  <si>
    <t>橙光武24级</t>
  </si>
  <si>
    <t>橙光武25级</t>
  </si>
  <si>
    <t>橙光武26级</t>
  </si>
  <si>
    <t>橙光武27级</t>
  </si>
  <si>
    <t>橙光武28级</t>
  </si>
  <si>
    <t>橙光武29级</t>
  </si>
  <si>
    <t>橙光武30级</t>
  </si>
  <si>
    <t>橙光武31级</t>
  </si>
  <si>
    <t>橙光武32级</t>
  </si>
  <si>
    <t>橙光武33级</t>
  </si>
  <si>
    <t>橙光武34级</t>
  </si>
  <si>
    <t>橙光武35级</t>
  </si>
  <si>
    <t>橙光武36级</t>
  </si>
  <si>
    <t>橙光武37级</t>
  </si>
  <si>
    <t>橙光武38级</t>
  </si>
  <si>
    <t>橙光武39级</t>
  </si>
  <si>
    <t>橙光武40级</t>
  </si>
  <si>
    <t>橙光武41级</t>
  </si>
  <si>
    <t>橙光武42级</t>
  </si>
  <si>
    <t>橙光武43级</t>
  </si>
  <si>
    <t>橙光武44级</t>
  </si>
  <si>
    <t>橙光武45级</t>
  </si>
  <si>
    <t>橙光武46级</t>
  </si>
  <si>
    <t>橙光武47级</t>
  </si>
  <si>
    <t>橙光武48级</t>
  </si>
  <si>
    <t>橙光武49级</t>
  </si>
  <si>
    <t>橙光武50级</t>
  </si>
  <si>
    <t>橙光武51级</t>
  </si>
  <si>
    <t>橙光武52级</t>
  </si>
  <si>
    <t>橙光武53级</t>
  </si>
  <si>
    <t>橙光武54级</t>
  </si>
  <si>
    <t>橙光武55级</t>
  </si>
  <si>
    <t>橙光武56级</t>
  </si>
  <si>
    <t>橙光武57级</t>
  </si>
  <si>
    <t>橙光武58级</t>
  </si>
  <si>
    <t>橙光武59级</t>
  </si>
  <si>
    <t>橙光武60级</t>
  </si>
  <si>
    <t>橙光武61级</t>
  </si>
  <si>
    <t>橙光武62级</t>
  </si>
  <si>
    <t>橙光武63级</t>
  </si>
  <si>
    <t>橙光武64级</t>
  </si>
  <si>
    <t>橙光武65级</t>
  </si>
  <si>
    <t>橙光武66级</t>
  </si>
  <si>
    <t>橙光武67级</t>
  </si>
  <si>
    <t>橙光武68级</t>
  </si>
  <si>
    <t>橙光武69级</t>
  </si>
  <si>
    <t>橙光武70级</t>
  </si>
  <si>
    <t>橙光武71级</t>
  </si>
  <si>
    <t>橙光武72级</t>
  </si>
  <si>
    <t>橙光武73级</t>
  </si>
  <si>
    <t>橙光武74级</t>
  </si>
  <si>
    <t>橙光武75级</t>
  </si>
  <si>
    <t>橙光武76级</t>
  </si>
  <si>
    <t>橙光武77级</t>
  </si>
  <si>
    <t>橙光武78级</t>
  </si>
  <si>
    <t>橙光武79级</t>
  </si>
  <si>
    <t>橙光武80级</t>
  </si>
  <si>
    <t>橙神盔1级</t>
  </si>
  <si>
    <t>橙神盔2级</t>
  </si>
  <si>
    <t>橙神盔3级</t>
  </si>
  <si>
    <t>橙神盔4级</t>
  </si>
  <si>
    <t>橙神盔5级</t>
  </si>
  <si>
    <t>橙神盔6级</t>
  </si>
  <si>
    <t>橙神盔7级</t>
  </si>
  <si>
    <t>橙神盔8级</t>
  </si>
  <si>
    <t>橙神盔9级</t>
  </si>
  <si>
    <t>橙神盔10级</t>
  </si>
  <si>
    <t>橙神盔11级</t>
  </si>
  <si>
    <t>橙神盔12级</t>
  </si>
  <si>
    <t>橙神盔13级</t>
  </si>
  <si>
    <t>橙神盔14级</t>
  </si>
  <si>
    <t>橙神盔15级</t>
  </si>
  <si>
    <t>橙神盔16级</t>
  </si>
  <si>
    <t>橙神盔17级</t>
  </si>
  <si>
    <t>橙神盔18级</t>
  </si>
  <si>
    <t>橙神盔19级</t>
  </si>
  <si>
    <t>橙神盔20级</t>
  </si>
  <si>
    <t>橙神盔21级</t>
  </si>
  <si>
    <t>橙神盔22级</t>
  </si>
  <si>
    <t>橙神盔23级</t>
  </si>
  <si>
    <t>橙神盔24级</t>
  </si>
  <si>
    <t>橙神盔25级</t>
  </si>
  <si>
    <t>橙神盔26级</t>
  </si>
  <si>
    <t>橙神盔27级</t>
  </si>
  <si>
    <t>橙神盔28级</t>
  </si>
  <si>
    <t>橙神盔29级</t>
  </si>
  <si>
    <t>橙神盔30级</t>
  </si>
  <si>
    <t>橙神盔31级</t>
  </si>
  <si>
    <t>橙神盔32级</t>
  </si>
  <si>
    <t>橙神盔33级</t>
  </si>
  <si>
    <t>橙神盔34级</t>
  </si>
  <si>
    <t>橙神盔35级</t>
  </si>
  <si>
    <t>橙神盔36级</t>
  </si>
  <si>
    <t>橙神盔37级</t>
  </si>
  <si>
    <t>橙神盔38级</t>
  </si>
  <si>
    <t>橙神盔39级</t>
  </si>
  <si>
    <t>橙神盔40级</t>
  </si>
  <si>
    <t>橙神盔41级</t>
  </si>
  <si>
    <t>橙神盔42级</t>
  </si>
  <si>
    <t>橙神盔43级</t>
  </si>
  <si>
    <t>橙神盔44级</t>
  </si>
  <si>
    <t>橙神盔45级</t>
  </si>
  <si>
    <t>橙神盔46级</t>
  </si>
  <si>
    <t>橙神盔47级</t>
  </si>
  <si>
    <t>橙神盔48级</t>
  </si>
  <si>
    <t>橙神盔49级</t>
  </si>
  <si>
    <t>橙神盔50级</t>
  </si>
  <si>
    <t>橙神盔51级</t>
  </si>
  <si>
    <t>橙神盔52级</t>
  </si>
  <si>
    <t>橙神盔53级</t>
  </si>
  <si>
    <t>橙神盔54级</t>
  </si>
  <si>
    <t>橙神盔55级</t>
  </si>
  <si>
    <t>橙神盔56级</t>
  </si>
  <si>
    <t>橙神盔57级</t>
  </si>
  <si>
    <t>橙神盔58级</t>
  </si>
  <si>
    <t>橙神盔59级</t>
  </si>
  <si>
    <t>橙神盔60级</t>
  </si>
  <si>
    <t>橙神盔61级</t>
  </si>
  <si>
    <t>橙神盔62级</t>
  </si>
  <si>
    <t>橙神盔63级</t>
  </si>
  <si>
    <t>橙神盔64级</t>
  </si>
  <si>
    <t>橙神盔65级</t>
  </si>
  <si>
    <t>橙神盔66级</t>
  </si>
  <si>
    <t>橙神盔67级</t>
  </si>
  <si>
    <t>橙神盔68级</t>
  </si>
  <si>
    <t>橙神盔69级</t>
  </si>
  <si>
    <t>橙神盔70级</t>
  </si>
  <si>
    <t>橙神盔71级</t>
  </si>
  <si>
    <t>橙神盔72级</t>
  </si>
  <si>
    <t>橙神盔73级</t>
  </si>
  <si>
    <t>橙神盔74级</t>
  </si>
  <si>
    <t>橙神盔75级</t>
  </si>
  <si>
    <t>橙神盔76级</t>
  </si>
  <si>
    <t>橙神盔77级</t>
  </si>
  <si>
    <t>橙神盔78级</t>
  </si>
  <si>
    <t>橙神盔79级</t>
  </si>
  <si>
    <t>橙神盔80级</t>
  </si>
  <si>
    <t>橙固甲1级</t>
  </si>
  <si>
    <t>橙固甲2级</t>
  </si>
  <si>
    <t>橙固甲3级</t>
  </si>
  <si>
    <t>橙固甲4级</t>
  </si>
  <si>
    <t>橙固甲5级</t>
  </si>
  <si>
    <t>橙固甲6级</t>
  </si>
  <si>
    <t>橙固甲7级</t>
  </si>
  <si>
    <t>橙固甲8级</t>
  </si>
  <si>
    <t>橙固甲9级</t>
  </si>
  <si>
    <t>橙固甲10级</t>
  </si>
  <si>
    <t>橙固甲11级</t>
  </si>
  <si>
    <t>橙固甲12级</t>
  </si>
  <si>
    <t>橙固甲13级</t>
  </si>
  <si>
    <t>橙固甲14级</t>
  </si>
  <si>
    <t>橙固甲15级</t>
  </si>
  <si>
    <t>橙固甲16级</t>
  </si>
  <si>
    <t>橙固甲17级</t>
  </si>
  <si>
    <t>橙固甲18级</t>
  </si>
  <si>
    <t>橙固甲19级</t>
  </si>
  <si>
    <t>橙固甲20级</t>
  </si>
  <si>
    <t>橙固甲21级</t>
  </si>
  <si>
    <t>橙固甲22级</t>
  </si>
  <si>
    <t>橙固甲23级</t>
  </si>
  <si>
    <t>橙固甲24级</t>
  </si>
  <si>
    <t>橙固甲25级</t>
  </si>
  <si>
    <t>橙固甲26级</t>
  </si>
  <si>
    <t>橙固甲27级</t>
  </si>
  <si>
    <t>橙固甲28级</t>
  </si>
  <si>
    <t>橙固甲29级</t>
  </si>
  <si>
    <t>橙固甲30级</t>
  </si>
  <si>
    <t>橙固甲31级</t>
  </si>
  <si>
    <t>橙固甲32级</t>
  </si>
  <si>
    <t>橙固甲33级</t>
  </si>
  <si>
    <t>橙固甲34级</t>
  </si>
  <si>
    <t>橙固甲35级</t>
  </si>
  <si>
    <t>橙固甲36级</t>
  </si>
  <si>
    <t>橙固甲37级</t>
  </si>
  <si>
    <t>橙固甲38级</t>
  </si>
  <si>
    <t>橙固甲39级</t>
  </si>
  <si>
    <t>橙固甲40级</t>
  </si>
  <si>
    <t>橙固甲41级</t>
  </si>
  <si>
    <t>橙固甲42级</t>
  </si>
  <si>
    <t>橙固甲43级</t>
  </si>
  <si>
    <t>橙固甲44级</t>
  </si>
  <si>
    <t>橙固甲45级</t>
  </si>
  <si>
    <t>橙固甲46级</t>
  </si>
  <si>
    <t>橙固甲47级</t>
  </si>
  <si>
    <t>橙固甲48级</t>
  </si>
  <si>
    <t>橙固甲49级</t>
  </si>
  <si>
    <t>橙固甲50级</t>
  </si>
  <si>
    <t>橙固甲51级</t>
  </si>
  <si>
    <t>橙固甲52级</t>
  </si>
  <si>
    <t>橙固甲53级</t>
  </si>
  <si>
    <t>橙固甲54级</t>
  </si>
  <si>
    <t>橙固甲55级</t>
  </si>
  <si>
    <t>橙固甲56级</t>
  </si>
  <si>
    <t>橙固甲57级</t>
  </si>
  <si>
    <t>橙固甲58级</t>
  </si>
  <si>
    <t>橙固甲59级</t>
  </si>
  <si>
    <t>橙固甲60级</t>
  </si>
  <si>
    <t>橙固甲61级</t>
  </si>
  <si>
    <t>橙固甲62级</t>
  </si>
  <si>
    <t>橙固甲63级</t>
  </si>
  <si>
    <t>橙固甲64级</t>
  </si>
  <si>
    <t>橙固甲65级</t>
  </si>
  <si>
    <t>橙固甲66级</t>
  </si>
  <si>
    <t>橙固甲67级</t>
  </si>
  <si>
    <t>橙固甲68级</t>
  </si>
  <si>
    <t>橙固甲69级</t>
  </si>
  <si>
    <t>橙固甲70级</t>
  </si>
  <si>
    <t>橙固甲71级</t>
  </si>
  <si>
    <t>橙固甲72级</t>
  </si>
  <si>
    <t>橙固甲73级</t>
  </si>
  <si>
    <t>橙固甲74级</t>
  </si>
  <si>
    <t>橙固甲75级</t>
  </si>
  <si>
    <t>橙固甲76级</t>
  </si>
  <si>
    <t>橙固甲77级</t>
  </si>
  <si>
    <t>橙固甲78级</t>
  </si>
  <si>
    <t>橙固甲79级</t>
  </si>
  <si>
    <t>橙固甲80级</t>
  </si>
  <si>
    <t>橙灵链1级</t>
  </si>
  <si>
    <t>橙灵链2级</t>
  </si>
  <si>
    <t>橙灵链3级</t>
  </si>
  <si>
    <t>橙灵链4级</t>
  </si>
  <si>
    <t>橙灵链5级</t>
  </si>
  <si>
    <t>橙灵链6级</t>
  </si>
  <si>
    <t>橙灵链7级</t>
  </si>
  <si>
    <t>橙灵链8级</t>
  </si>
  <si>
    <t>橙灵链9级</t>
  </si>
  <si>
    <t>橙灵链10级</t>
  </si>
  <si>
    <t>橙灵链11级</t>
  </si>
  <si>
    <t>橙灵链12级</t>
  </si>
  <si>
    <t>橙灵链13级</t>
  </si>
  <si>
    <t>橙灵链14级</t>
  </si>
  <si>
    <t>橙灵链15级</t>
  </si>
  <si>
    <t>橙灵链16级</t>
  </si>
  <si>
    <t>橙灵链17级</t>
  </si>
  <si>
    <t>橙灵链18级</t>
  </si>
  <si>
    <t>橙灵链19级</t>
  </si>
  <si>
    <t>橙灵链20级</t>
  </si>
  <si>
    <t>橙灵链21级</t>
  </si>
  <si>
    <t>橙灵链22级</t>
  </si>
  <si>
    <t>橙灵链23级</t>
  </si>
  <si>
    <t>橙灵链24级</t>
  </si>
  <si>
    <t>橙灵链25级</t>
  </si>
  <si>
    <t>橙灵链26级</t>
  </si>
  <si>
    <t>橙灵链27级</t>
  </si>
  <si>
    <t>橙灵链28级</t>
  </si>
  <si>
    <t>橙灵链29级</t>
  </si>
  <si>
    <t>橙灵链30级</t>
  </si>
  <si>
    <t>橙灵链31级</t>
  </si>
  <si>
    <t>橙灵链32级</t>
  </si>
  <si>
    <t>橙灵链33级</t>
  </si>
  <si>
    <t>橙灵链34级</t>
  </si>
  <si>
    <t>橙灵链35级</t>
  </si>
  <si>
    <t>橙灵链36级</t>
  </si>
  <si>
    <t>橙灵链37级</t>
  </si>
  <si>
    <t>橙灵链38级</t>
  </si>
  <si>
    <t>橙灵链39级</t>
  </si>
  <si>
    <t>橙灵链40级</t>
  </si>
  <si>
    <t>橙灵链41级</t>
  </si>
  <si>
    <t>橙灵链42级</t>
  </si>
  <si>
    <t>橙灵链43级</t>
  </si>
  <si>
    <t>橙灵链44级</t>
  </si>
  <si>
    <t>橙灵链45级</t>
  </si>
  <si>
    <t>橙灵链46级</t>
  </si>
  <si>
    <t>橙灵链47级</t>
  </si>
  <si>
    <t>橙灵链48级</t>
  </si>
  <si>
    <t>橙灵链49级</t>
  </si>
  <si>
    <t>橙灵链50级</t>
  </si>
  <si>
    <t>橙灵链51级</t>
  </si>
  <si>
    <t>橙灵链52级</t>
  </si>
  <si>
    <t>橙灵链53级</t>
  </si>
  <si>
    <t>橙灵链54级</t>
  </si>
  <si>
    <t>橙灵链55级</t>
  </si>
  <si>
    <t>橙灵链56级</t>
  </si>
  <si>
    <t>橙灵链57级</t>
  </si>
  <si>
    <t>橙灵链58级</t>
  </si>
  <si>
    <t>橙灵链59级</t>
  </si>
  <si>
    <t>橙灵链60级</t>
  </si>
  <si>
    <t>橙灵链61级</t>
  </si>
  <si>
    <t>橙灵链62级</t>
  </si>
  <si>
    <t>橙灵链63级</t>
  </si>
  <si>
    <t>橙灵链64级</t>
  </si>
  <si>
    <t>橙灵链65级</t>
  </si>
  <si>
    <t>橙灵链66级</t>
  </si>
  <si>
    <t>橙灵链67级</t>
  </si>
  <si>
    <t>橙灵链68级</t>
  </si>
  <si>
    <t>橙灵链69级</t>
  </si>
  <si>
    <t>橙灵链70级</t>
  </si>
  <si>
    <t>橙灵链71级</t>
  </si>
  <si>
    <t>橙灵链72级</t>
  </si>
  <si>
    <t>橙灵链73级</t>
  </si>
  <si>
    <t>橙灵链74级</t>
  </si>
  <si>
    <t>橙灵链75级</t>
  </si>
  <si>
    <t>橙灵链76级</t>
  </si>
  <si>
    <t>橙灵链77级</t>
  </si>
  <si>
    <t>橙灵链78级</t>
  </si>
  <si>
    <t>橙灵链79级</t>
  </si>
  <si>
    <t>橙灵链80级</t>
  </si>
  <si>
    <t>橙地镯1级</t>
  </si>
  <si>
    <t>橙地镯2级</t>
  </si>
  <si>
    <t>橙地镯3级</t>
  </si>
  <si>
    <t>橙地镯4级</t>
  </si>
  <si>
    <t>橙地镯5级</t>
  </si>
  <si>
    <t>橙地镯6级</t>
  </si>
  <si>
    <t>橙地镯7级</t>
  </si>
  <si>
    <t>橙地镯8级</t>
  </si>
  <si>
    <t>橙地镯9级</t>
  </si>
  <si>
    <t>橙地镯10级</t>
  </si>
  <si>
    <t>橙地镯11级</t>
  </si>
  <si>
    <t>橙地镯12级</t>
  </si>
  <si>
    <t>橙地镯13级</t>
  </si>
  <si>
    <t>橙地镯14级</t>
  </si>
  <si>
    <t>橙地镯15级</t>
  </si>
  <si>
    <t>橙地镯16级</t>
  </si>
  <si>
    <t>橙地镯17级</t>
  </si>
  <si>
    <t>橙地镯18级</t>
  </si>
  <si>
    <t>橙地镯19级</t>
  </si>
  <si>
    <t>橙地镯20级</t>
  </si>
  <si>
    <t>橙地镯21级</t>
  </si>
  <si>
    <t>橙地镯22级</t>
  </si>
  <si>
    <t>橙地镯23级</t>
  </si>
  <si>
    <t>橙地镯24级</t>
  </si>
  <si>
    <t>橙地镯25级</t>
  </si>
  <si>
    <t>橙地镯26级</t>
  </si>
  <si>
    <t>橙地镯27级</t>
  </si>
  <si>
    <t>橙地镯28级</t>
  </si>
  <si>
    <t>橙地镯29级</t>
  </si>
  <si>
    <t>橙地镯30级</t>
  </si>
  <si>
    <t>橙地镯31级</t>
  </si>
  <si>
    <t>橙地镯32级</t>
  </si>
  <si>
    <t>橙地镯33级</t>
  </si>
  <si>
    <t>橙地镯34级</t>
  </si>
  <si>
    <t>橙地镯35级</t>
  </si>
  <si>
    <t>橙地镯36级</t>
  </si>
  <si>
    <t>橙地镯37级</t>
  </si>
  <si>
    <t>橙地镯38级</t>
  </si>
  <si>
    <t>橙地镯39级</t>
  </si>
  <si>
    <t>橙地镯40级</t>
  </si>
  <si>
    <t>橙地镯41级</t>
  </si>
  <si>
    <t>橙地镯42级</t>
  </si>
  <si>
    <t>橙地镯43级</t>
  </si>
  <si>
    <t>橙地镯44级</t>
  </si>
  <si>
    <t>橙地镯45级</t>
  </si>
  <si>
    <t>橙地镯46级</t>
  </si>
  <si>
    <t>橙地镯47级</t>
  </si>
  <si>
    <t>橙地镯48级</t>
  </si>
  <si>
    <t>橙地镯49级</t>
  </si>
  <si>
    <t>橙地镯50级</t>
  </si>
  <si>
    <t>橙地镯51级</t>
  </si>
  <si>
    <t>橙地镯52级</t>
  </si>
  <si>
    <t>橙地镯53级</t>
  </si>
  <si>
    <t>橙地镯54级</t>
  </si>
  <si>
    <t>橙地镯55级</t>
  </si>
  <si>
    <t>橙地镯56级</t>
  </si>
  <si>
    <t>橙地镯57级</t>
  </si>
  <si>
    <t>橙地镯58级</t>
  </si>
  <si>
    <t>橙地镯59级</t>
  </si>
  <si>
    <t>橙地镯60级</t>
  </si>
  <si>
    <t>橙地镯61级</t>
  </si>
  <si>
    <t>橙地镯62级</t>
  </si>
  <si>
    <t>橙地镯63级</t>
  </si>
  <si>
    <t>橙地镯64级</t>
  </si>
  <si>
    <t>橙地镯65级</t>
  </si>
  <si>
    <t>橙地镯66级</t>
  </si>
  <si>
    <t>橙地镯67级</t>
  </si>
  <si>
    <t>橙地镯68级</t>
  </si>
  <si>
    <t>橙地镯69级</t>
  </si>
  <si>
    <t>橙地镯70级</t>
  </si>
  <si>
    <t>橙地镯71级</t>
  </si>
  <si>
    <t>橙地镯72级</t>
  </si>
  <si>
    <t>橙地镯73级</t>
  </si>
  <si>
    <t>橙地镯74级</t>
  </si>
  <si>
    <t>橙地镯75级</t>
  </si>
  <si>
    <t>橙地镯76级</t>
  </si>
  <si>
    <t>橙地镯77级</t>
  </si>
  <si>
    <t>橙地镯78级</t>
  </si>
  <si>
    <t>橙地镯79级</t>
  </si>
  <si>
    <t>橙地镯80级</t>
  </si>
  <si>
    <t>橙乾戒1级</t>
  </si>
  <si>
    <t>橙乾戒2级</t>
  </si>
  <si>
    <t>橙乾戒3级</t>
  </si>
  <si>
    <t>橙乾戒4级</t>
  </si>
  <si>
    <t>橙乾戒5级</t>
  </si>
  <si>
    <t>橙乾戒6级</t>
  </si>
  <si>
    <t>橙乾戒7级</t>
  </si>
  <si>
    <t>橙乾戒8级</t>
  </si>
  <si>
    <t>橙乾戒9级</t>
  </si>
  <si>
    <t>橙乾戒10级</t>
  </si>
  <si>
    <t>橙乾戒11级</t>
  </si>
  <si>
    <t>橙乾戒12级</t>
  </si>
  <si>
    <t>橙乾戒13级</t>
  </si>
  <si>
    <t>橙乾戒14级</t>
  </si>
  <si>
    <t>橙乾戒15级</t>
  </si>
  <si>
    <t>橙乾戒16级</t>
  </si>
  <si>
    <t>橙乾戒17级</t>
  </si>
  <si>
    <t>橙乾戒18级</t>
  </si>
  <si>
    <t>橙乾戒19级</t>
  </si>
  <si>
    <t>橙乾戒20级</t>
  </si>
  <si>
    <t>橙乾戒21级</t>
  </si>
  <si>
    <t>橙乾戒22级</t>
  </si>
  <si>
    <t>橙乾戒23级</t>
  </si>
  <si>
    <t>橙乾戒24级</t>
  </si>
  <si>
    <t>橙乾戒25级</t>
  </si>
  <si>
    <t>橙乾戒26级</t>
  </si>
  <si>
    <t>橙乾戒27级</t>
  </si>
  <si>
    <t>橙乾戒28级</t>
  </si>
  <si>
    <t>橙乾戒29级</t>
  </si>
  <si>
    <t>橙乾戒30级</t>
  </si>
  <si>
    <t>橙乾戒31级</t>
  </si>
  <si>
    <t>橙乾戒32级</t>
  </si>
  <si>
    <t>橙乾戒33级</t>
  </si>
  <si>
    <t>橙乾戒34级</t>
  </si>
  <si>
    <t>橙乾戒35级</t>
  </si>
  <si>
    <t>橙乾戒36级</t>
  </si>
  <si>
    <t>橙乾戒37级</t>
  </si>
  <si>
    <t>橙乾戒38级</t>
  </si>
  <si>
    <t>橙乾戒39级</t>
  </si>
  <si>
    <t>橙乾戒40级</t>
  </si>
  <si>
    <t>橙乾戒41级</t>
  </si>
  <si>
    <t>橙乾戒42级</t>
  </si>
  <si>
    <t>橙乾戒43级</t>
  </si>
  <si>
    <t>橙乾戒44级</t>
  </si>
  <si>
    <t>橙乾戒45级</t>
  </si>
  <si>
    <t>橙乾戒46级</t>
  </si>
  <si>
    <t>橙乾戒47级</t>
  </si>
  <si>
    <t>橙乾戒48级</t>
  </si>
  <si>
    <t>橙乾戒49级</t>
  </si>
  <si>
    <t>橙乾戒50级</t>
  </si>
  <si>
    <t>橙乾戒51级</t>
  </si>
  <si>
    <t>橙乾戒52级</t>
  </si>
  <si>
    <t>橙乾戒53级</t>
  </si>
  <si>
    <t>橙乾戒54级</t>
  </si>
  <si>
    <t>橙乾戒55级</t>
  </si>
  <si>
    <t>橙乾戒56级</t>
  </si>
  <si>
    <t>橙乾戒57级</t>
  </si>
  <si>
    <t>橙乾戒58级</t>
  </si>
  <si>
    <t>橙乾戒59级</t>
  </si>
  <si>
    <t>橙乾戒60级</t>
  </si>
  <si>
    <t>橙乾戒61级</t>
  </si>
  <si>
    <t>橙乾戒62级</t>
  </si>
  <si>
    <t>橙乾戒63级</t>
  </si>
  <si>
    <t>橙乾戒64级</t>
  </si>
  <si>
    <t>橙乾戒65级</t>
  </si>
  <si>
    <t>橙乾戒66级</t>
  </si>
  <si>
    <t>橙乾戒67级</t>
  </si>
  <si>
    <t>橙乾戒68级</t>
  </si>
  <si>
    <t>橙乾戒69级</t>
  </si>
  <si>
    <t>橙乾戒70级</t>
  </si>
  <si>
    <t>橙乾戒71级</t>
  </si>
  <si>
    <t>橙乾戒72级</t>
  </si>
  <si>
    <t>橙乾戒73级</t>
  </si>
  <si>
    <t>橙乾戒74级</t>
  </si>
  <si>
    <t>橙乾戒75级</t>
  </si>
  <si>
    <t>橙乾戒76级</t>
  </si>
  <si>
    <t>橙乾戒77级</t>
  </si>
  <si>
    <t>橙乾戒78级</t>
  </si>
  <si>
    <t>橙乾戒79级</t>
  </si>
  <si>
    <t>橙乾戒80级</t>
  </si>
  <si>
    <t>橙龙带1级</t>
  </si>
  <si>
    <t>橙龙带2级</t>
  </si>
  <si>
    <t>橙龙带3级</t>
  </si>
  <si>
    <t>橙龙带4级</t>
  </si>
  <si>
    <t>橙龙带5级</t>
  </si>
  <si>
    <t>橙龙带6级</t>
  </si>
  <si>
    <t>橙龙带7级</t>
  </si>
  <si>
    <t>橙龙带8级</t>
  </si>
  <si>
    <t>橙龙带9级</t>
  </si>
  <si>
    <t>橙龙带10级</t>
  </si>
  <si>
    <t>橙龙带11级</t>
  </si>
  <si>
    <t>橙龙带12级</t>
  </si>
  <si>
    <t>橙龙带13级</t>
  </si>
  <si>
    <t>橙龙带14级</t>
  </si>
  <si>
    <t>橙龙带15级</t>
  </si>
  <si>
    <t>橙龙带16级</t>
  </si>
  <si>
    <t>橙龙带17级</t>
  </si>
  <si>
    <t>橙龙带18级</t>
  </si>
  <si>
    <t>橙龙带19级</t>
  </si>
  <si>
    <t>橙龙带20级</t>
  </si>
  <si>
    <t>橙龙带21级</t>
  </si>
  <si>
    <t>橙龙带22级</t>
  </si>
  <si>
    <t>橙龙带23级</t>
  </si>
  <si>
    <t>橙龙带24级</t>
  </si>
  <si>
    <t>橙龙带25级</t>
  </si>
  <si>
    <t>橙龙带26级</t>
  </si>
  <si>
    <t>橙龙带27级</t>
  </si>
  <si>
    <t>橙龙带28级</t>
  </si>
  <si>
    <t>橙龙带29级</t>
  </si>
  <si>
    <t>橙龙带30级</t>
  </si>
  <si>
    <t>橙龙带31级</t>
  </si>
  <si>
    <t>橙龙带32级</t>
  </si>
  <si>
    <t>橙龙带33级</t>
  </si>
  <si>
    <t>橙龙带34级</t>
  </si>
  <si>
    <t>橙龙带35级</t>
  </si>
  <si>
    <t>橙龙带36级</t>
  </si>
  <si>
    <t>橙龙带37级</t>
  </si>
  <si>
    <t>橙龙带38级</t>
  </si>
  <si>
    <t>橙龙带39级</t>
  </si>
  <si>
    <t>橙龙带40级</t>
  </si>
  <si>
    <t>橙龙带41级</t>
  </si>
  <si>
    <t>橙龙带42级</t>
  </si>
  <si>
    <t>橙龙带43级</t>
  </si>
  <si>
    <t>橙龙带44级</t>
  </si>
  <si>
    <t>橙龙带45级</t>
  </si>
  <si>
    <t>橙龙带46级</t>
  </si>
  <si>
    <t>橙龙带47级</t>
  </si>
  <si>
    <t>橙龙带48级</t>
  </si>
  <si>
    <t>橙龙带49级</t>
  </si>
  <si>
    <t>橙龙带50级</t>
  </si>
  <si>
    <t>橙龙带51级</t>
  </si>
  <si>
    <t>橙龙带52级</t>
  </si>
  <si>
    <t>橙龙带53级</t>
  </si>
  <si>
    <t>橙龙带54级</t>
  </si>
  <si>
    <t>橙龙带55级</t>
  </si>
  <si>
    <t>橙龙带56级</t>
  </si>
  <si>
    <t>橙龙带57级</t>
  </si>
  <si>
    <t>橙龙带58级</t>
  </si>
  <si>
    <t>橙龙带59级</t>
  </si>
  <si>
    <t>橙龙带60级</t>
  </si>
  <si>
    <t>橙龙带61级</t>
  </si>
  <si>
    <t>橙龙带62级</t>
  </si>
  <si>
    <t>橙龙带63级</t>
  </si>
  <si>
    <t>橙龙带64级</t>
  </si>
  <si>
    <t>橙龙带65级</t>
  </si>
  <si>
    <t>橙龙带66级</t>
  </si>
  <si>
    <t>橙龙带67级</t>
  </si>
  <si>
    <t>橙龙带68级</t>
  </si>
  <si>
    <t>橙龙带69级</t>
  </si>
  <si>
    <t>橙龙带70级</t>
  </si>
  <si>
    <t>橙龙带71级</t>
  </si>
  <si>
    <t>橙龙带72级</t>
  </si>
  <si>
    <t>橙龙带73级</t>
  </si>
  <si>
    <t>橙龙带74级</t>
  </si>
  <si>
    <t>橙龙带75级</t>
  </si>
  <si>
    <t>橙龙带76级</t>
  </si>
  <si>
    <t>橙龙带77级</t>
  </si>
  <si>
    <t>橙龙带78级</t>
  </si>
  <si>
    <t>橙龙带79级</t>
  </si>
  <si>
    <t>橙龙带80级</t>
  </si>
  <si>
    <t>橙逐日1级</t>
  </si>
  <si>
    <t>橙逐日2级</t>
  </si>
  <si>
    <t>橙逐日3级</t>
  </si>
  <si>
    <t>橙逐日4级</t>
  </si>
  <si>
    <t>橙逐日5级</t>
  </si>
  <si>
    <t>橙逐日6级</t>
  </si>
  <si>
    <t>橙逐日7级</t>
  </si>
  <si>
    <t>橙逐日8级</t>
  </si>
  <si>
    <t>橙逐日9级</t>
  </si>
  <si>
    <t>橙逐日10级</t>
  </si>
  <si>
    <t>橙逐日11级</t>
  </si>
  <si>
    <t>橙逐日12级</t>
  </si>
  <si>
    <t>橙逐日13级</t>
  </si>
  <si>
    <t>橙逐日14级</t>
  </si>
  <si>
    <t>橙逐日15级</t>
  </si>
  <si>
    <t>橙逐日16级</t>
  </si>
  <si>
    <t>橙逐日17级</t>
  </si>
  <si>
    <t>橙逐日18级</t>
  </si>
  <si>
    <t>橙逐日19级</t>
  </si>
  <si>
    <t>橙逐日20级</t>
  </si>
  <si>
    <t>橙逐日21级</t>
  </si>
  <si>
    <t>橙逐日22级</t>
  </si>
  <si>
    <t>橙逐日23级</t>
  </si>
  <si>
    <t>橙逐日24级</t>
  </si>
  <si>
    <t>橙逐日25级</t>
  </si>
  <si>
    <t>橙逐日26级</t>
  </si>
  <si>
    <t>橙逐日27级</t>
  </si>
  <si>
    <t>橙逐日28级</t>
  </si>
  <si>
    <t>橙逐日29级</t>
  </si>
  <si>
    <t>橙逐日30级</t>
  </si>
  <si>
    <t>橙逐日31级</t>
  </si>
  <si>
    <t>橙逐日32级</t>
  </si>
  <si>
    <t>橙逐日33级</t>
  </si>
  <si>
    <t>橙逐日34级</t>
  </si>
  <si>
    <t>橙逐日35级</t>
  </si>
  <si>
    <t>橙逐日36级</t>
  </si>
  <si>
    <t>橙逐日37级</t>
  </si>
  <si>
    <t>橙逐日38级</t>
  </si>
  <si>
    <t>橙逐日39级</t>
  </si>
  <si>
    <t>橙逐日40级</t>
  </si>
  <si>
    <t>橙逐日41级</t>
  </si>
  <si>
    <t>橙逐日42级</t>
  </si>
  <si>
    <t>橙逐日43级</t>
  </si>
  <si>
    <t>橙逐日44级</t>
  </si>
  <si>
    <t>橙逐日45级</t>
  </si>
  <si>
    <t>橙逐日46级</t>
  </si>
  <si>
    <t>橙逐日47级</t>
  </si>
  <si>
    <t>橙逐日48级</t>
  </si>
  <si>
    <t>橙逐日49级</t>
  </si>
  <si>
    <t>橙逐日50级</t>
  </si>
  <si>
    <t>橙逐日51级</t>
  </si>
  <si>
    <t>橙逐日52级</t>
  </si>
  <si>
    <t>橙逐日53级</t>
  </si>
  <si>
    <t>橙逐日54级</t>
  </si>
  <si>
    <t>橙逐日55级</t>
  </si>
  <si>
    <t>橙逐日56级</t>
  </si>
  <si>
    <t>橙逐日57级</t>
  </si>
  <si>
    <t>橙逐日58级</t>
  </si>
  <si>
    <t>橙逐日59级</t>
  </si>
  <si>
    <t>橙逐日60级</t>
  </si>
  <si>
    <t>橙逐日61级</t>
  </si>
  <si>
    <t>橙逐日62级</t>
  </si>
  <si>
    <t>橙逐日63级</t>
  </si>
  <si>
    <t>橙逐日64级</t>
  </si>
  <si>
    <t>橙逐日65级</t>
  </si>
  <si>
    <t>橙逐日66级</t>
  </si>
  <si>
    <t>橙逐日67级</t>
  </si>
  <si>
    <t>橙逐日68级</t>
  </si>
  <si>
    <t>橙逐日69级</t>
  </si>
  <si>
    <t>橙逐日70级</t>
  </si>
  <si>
    <t>橙逐日71级</t>
  </si>
  <si>
    <t>橙逐日72级</t>
  </si>
  <si>
    <t>橙逐日73级</t>
  </si>
  <si>
    <t>橙逐日74级</t>
  </si>
  <si>
    <t>橙逐日75级</t>
  </si>
  <si>
    <t>橙逐日76级</t>
  </si>
  <si>
    <t>橙逐日77级</t>
  </si>
  <si>
    <t>橙逐日78级</t>
  </si>
  <si>
    <t>橙逐日79级</t>
  </si>
  <si>
    <t>橙逐日80级</t>
  </si>
  <si>
    <t>橙豁免1级</t>
  </si>
  <si>
    <t>橙豁免2级</t>
  </si>
  <si>
    <t>橙豁免3级</t>
  </si>
  <si>
    <t>橙豁免4级</t>
  </si>
  <si>
    <t>橙豁免5级</t>
  </si>
  <si>
    <t>橙豁免6级</t>
  </si>
  <si>
    <t>橙豁免7级</t>
  </si>
  <si>
    <t>橙豁免8级</t>
  </si>
  <si>
    <t>橙豁免9级</t>
  </si>
  <si>
    <t>橙豁免10级</t>
  </si>
  <si>
    <t>橙豁免11级</t>
  </si>
  <si>
    <t>橙豁免12级</t>
  </si>
  <si>
    <t>橙豁免13级</t>
  </si>
  <si>
    <t>橙豁免14级</t>
  </si>
  <si>
    <t>橙豁免15级</t>
  </si>
  <si>
    <t>橙豁免16级</t>
  </si>
  <si>
    <t>橙豁免17级</t>
  </si>
  <si>
    <t>橙豁免18级</t>
  </si>
  <si>
    <t>橙豁免19级</t>
  </si>
  <si>
    <t>橙豁免20级</t>
  </si>
  <si>
    <t>橙豁免21级</t>
  </si>
  <si>
    <t>橙豁免22级</t>
  </si>
  <si>
    <t>橙豁免23级</t>
  </si>
  <si>
    <t>橙豁免24级</t>
  </si>
  <si>
    <t>橙豁免25级</t>
  </si>
  <si>
    <t>橙豁免26级</t>
  </si>
  <si>
    <t>橙豁免27级</t>
  </si>
  <si>
    <t>橙豁免28级</t>
  </si>
  <si>
    <t>橙豁免29级</t>
  </si>
  <si>
    <t>橙豁免30级</t>
  </si>
  <si>
    <t>橙豁免31级</t>
  </si>
  <si>
    <t>橙豁免32级</t>
  </si>
  <si>
    <t>橙豁免33级</t>
  </si>
  <si>
    <t>橙豁免34级</t>
  </si>
  <si>
    <t>橙豁免35级</t>
  </si>
  <si>
    <t>橙豁免36级</t>
  </si>
  <si>
    <t>橙豁免37级</t>
  </si>
  <si>
    <t>橙豁免38级</t>
  </si>
  <si>
    <t>橙豁免39级</t>
  </si>
  <si>
    <t>橙豁免40级</t>
  </si>
  <si>
    <t>橙豁免41级</t>
  </si>
  <si>
    <t>橙豁免42级</t>
  </si>
  <si>
    <t>橙豁免43级</t>
  </si>
  <si>
    <t>橙豁免44级</t>
  </si>
  <si>
    <t>橙豁免45级</t>
  </si>
  <si>
    <t>橙豁免46级</t>
  </si>
  <si>
    <t>橙豁免47级</t>
  </si>
  <si>
    <t>橙豁免48级</t>
  </si>
  <si>
    <t>橙豁免49级</t>
  </si>
  <si>
    <t>橙豁免50级</t>
  </si>
  <si>
    <t>橙豁免51级</t>
  </si>
  <si>
    <t>橙豁免52级</t>
  </si>
  <si>
    <t>橙豁免53级</t>
  </si>
  <si>
    <t>橙豁免54级</t>
  </si>
  <si>
    <t>橙豁免55级</t>
  </si>
  <si>
    <t>橙豁免56级</t>
  </si>
  <si>
    <t>橙豁免57级</t>
  </si>
  <si>
    <t>橙豁免58级</t>
  </si>
  <si>
    <t>橙豁免59级</t>
  </si>
  <si>
    <t>橙豁免60级</t>
  </si>
  <si>
    <t>橙豁免61级</t>
  </si>
  <si>
    <t>橙豁免62级</t>
  </si>
  <si>
    <t>橙豁免63级</t>
  </si>
  <si>
    <t>橙豁免64级</t>
  </si>
  <si>
    <t>橙豁免65级</t>
  </si>
  <si>
    <t>橙豁免66级</t>
  </si>
  <si>
    <t>橙豁免67级</t>
  </si>
  <si>
    <t>橙豁免68级</t>
  </si>
  <si>
    <t>橙豁免69级</t>
  </si>
  <si>
    <t>橙豁免70级</t>
  </si>
  <si>
    <t>橙豁免71级</t>
  </si>
  <si>
    <t>橙豁免72级</t>
  </si>
  <si>
    <t>橙豁免73级</t>
  </si>
  <si>
    <t>橙豁免74级</t>
  </si>
  <si>
    <t>橙豁免75级</t>
  </si>
  <si>
    <t>橙豁免76级</t>
  </si>
  <si>
    <t>橙豁免77级</t>
  </si>
  <si>
    <t>橙豁免78级</t>
  </si>
  <si>
    <t>橙豁免79级</t>
  </si>
  <si>
    <t>橙豁免80级</t>
  </si>
  <si>
    <t>橙杀戮1级</t>
  </si>
  <si>
    <t>橙杀戮2级</t>
  </si>
  <si>
    <t>橙杀戮3级</t>
  </si>
  <si>
    <t>橙杀戮4级</t>
  </si>
  <si>
    <t>橙杀戮5级</t>
  </si>
  <si>
    <t>橙杀戮6级</t>
  </si>
  <si>
    <t>橙杀戮7级</t>
  </si>
  <si>
    <t>橙杀戮8级</t>
  </si>
  <si>
    <t>橙杀戮9级</t>
  </si>
  <si>
    <t>橙杀戮10级</t>
  </si>
  <si>
    <t>橙杀戮11级</t>
  </si>
  <si>
    <t>橙杀戮12级</t>
  </si>
  <si>
    <t>橙杀戮13级</t>
  </si>
  <si>
    <t>橙杀戮14级</t>
  </si>
  <si>
    <t>橙杀戮15级</t>
  </si>
  <si>
    <t>橙杀戮16级</t>
  </si>
  <si>
    <t>橙杀戮17级</t>
  </si>
  <si>
    <t>橙杀戮18级</t>
  </si>
  <si>
    <t>橙杀戮19级</t>
  </si>
  <si>
    <t>橙杀戮20级</t>
  </si>
  <si>
    <t>橙杀戮21级</t>
  </si>
  <si>
    <t>橙杀戮22级</t>
  </si>
  <si>
    <t>橙杀戮23级</t>
  </si>
  <si>
    <t>橙杀戮24级</t>
  </si>
  <si>
    <t>橙杀戮25级</t>
  </si>
  <si>
    <t>橙杀戮26级</t>
  </si>
  <si>
    <t>橙杀戮27级</t>
  </si>
  <si>
    <t>橙杀戮28级</t>
  </si>
  <si>
    <t>橙杀戮29级</t>
  </si>
  <si>
    <t>橙杀戮30级</t>
  </si>
  <si>
    <t>橙杀戮31级</t>
  </si>
  <si>
    <t>橙杀戮32级</t>
  </si>
  <si>
    <t>橙杀戮33级</t>
  </si>
  <si>
    <t>橙杀戮34级</t>
  </si>
  <si>
    <t>橙杀戮35级</t>
  </si>
  <si>
    <t>橙杀戮36级</t>
  </si>
  <si>
    <t>橙杀戮37级</t>
  </si>
  <si>
    <t>橙杀戮38级</t>
  </si>
  <si>
    <t>橙杀戮39级</t>
  </si>
  <si>
    <t>橙杀戮40级</t>
  </si>
  <si>
    <t>橙杀戮41级</t>
  </si>
  <si>
    <t>橙杀戮42级</t>
  </si>
  <si>
    <t>橙杀戮43级</t>
  </si>
  <si>
    <t>橙杀戮44级</t>
  </si>
  <si>
    <t>橙杀戮45级</t>
  </si>
  <si>
    <t>橙杀戮46级</t>
  </si>
  <si>
    <t>橙杀戮47级</t>
  </si>
  <si>
    <t>橙杀戮48级</t>
  </si>
  <si>
    <t>橙杀戮49级</t>
  </si>
  <si>
    <t>橙杀戮50级</t>
  </si>
  <si>
    <t>橙杀戮51级</t>
  </si>
  <si>
    <t>橙杀戮52级</t>
  </si>
  <si>
    <t>橙杀戮53级</t>
  </si>
  <si>
    <t>橙杀戮54级</t>
  </si>
  <si>
    <t>橙杀戮55级</t>
  </si>
  <si>
    <t>橙杀戮56级</t>
  </si>
  <si>
    <t>橙杀戮57级</t>
  </si>
  <si>
    <t>橙杀戮58级</t>
  </si>
  <si>
    <t>橙杀戮59级</t>
  </si>
  <si>
    <t>橙杀戮60级</t>
  </si>
  <si>
    <t>橙杀戮61级</t>
  </si>
  <si>
    <t>橙杀戮62级</t>
  </si>
  <si>
    <t>橙杀戮63级</t>
  </si>
  <si>
    <t>橙杀戮64级</t>
  </si>
  <si>
    <t>橙杀戮65级</t>
  </si>
  <si>
    <t>橙杀戮66级</t>
  </si>
  <si>
    <t>橙杀戮67级</t>
  </si>
  <si>
    <t>橙杀戮68级</t>
  </si>
  <si>
    <t>橙杀戮69级</t>
  </si>
  <si>
    <t>橙杀戮70级</t>
  </si>
  <si>
    <t>橙杀戮71级</t>
  </si>
  <si>
    <t>橙杀戮72级</t>
  </si>
  <si>
    <t>橙杀戮73级</t>
  </si>
  <si>
    <t>橙杀戮74级</t>
  </si>
  <si>
    <t>橙杀戮75级</t>
  </si>
  <si>
    <t>橙杀戮76级</t>
  </si>
  <si>
    <t>橙杀戮77级</t>
  </si>
  <si>
    <t>橙杀戮78级</t>
  </si>
  <si>
    <t>橙杀戮79级</t>
  </si>
  <si>
    <t>橙杀戮80级</t>
  </si>
  <si>
    <t>橙祝福1级</t>
  </si>
  <si>
    <t>橙祝福2级</t>
  </si>
  <si>
    <t>橙祝福3级</t>
  </si>
  <si>
    <t>橙祝福4级</t>
  </si>
  <si>
    <t>橙祝福5级</t>
  </si>
  <si>
    <t>橙祝福6级</t>
  </si>
  <si>
    <t>橙祝福7级</t>
  </si>
  <si>
    <t>橙祝福8级</t>
  </si>
  <si>
    <t>橙祝福9级</t>
  </si>
  <si>
    <t>橙祝福10级</t>
  </si>
  <si>
    <t>橙祝福11级</t>
  </si>
  <si>
    <t>橙祝福12级</t>
  </si>
  <si>
    <t>橙祝福13级</t>
  </si>
  <si>
    <t>橙祝福14级</t>
  </si>
  <si>
    <t>橙祝福15级</t>
  </si>
  <si>
    <t>橙祝福16级</t>
  </si>
  <si>
    <t>橙祝福17级</t>
  </si>
  <si>
    <t>橙祝福18级</t>
  </si>
  <si>
    <t>橙祝福19级</t>
  </si>
  <si>
    <t>橙祝福20级</t>
  </si>
  <si>
    <t>橙祝福21级</t>
  </si>
  <si>
    <t>橙祝福22级</t>
  </si>
  <si>
    <t>橙祝福23级</t>
  </si>
  <si>
    <t>橙祝福24级</t>
  </si>
  <si>
    <t>橙祝福25级</t>
  </si>
  <si>
    <t>橙祝福26级</t>
  </si>
  <si>
    <t>橙祝福27级</t>
  </si>
  <si>
    <t>橙祝福28级</t>
  </si>
  <si>
    <t>橙祝福29级</t>
  </si>
  <si>
    <t>橙祝福30级</t>
  </si>
  <si>
    <t>橙祝福31级</t>
  </si>
  <si>
    <t>橙祝福32级</t>
  </si>
  <si>
    <t>橙祝福33级</t>
  </si>
  <si>
    <t>橙祝福34级</t>
  </si>
  <si>
    <t>橙祝福35级</t>
  </si>
  <si>
    <t>橙祝福36级</t>
  </si>
  <si>
    <t>橙祝福37级</t>
  </si>
  <si>
    <t>橙祝福38级</t>
  </si>
  <si>
    <t>橙祝福39级</t>
  </si>
  <si>
    <t>橙祝福40级</t>
  </si>
  <si>
    <t>橙祝福41级</t>
  </si>
  <si>
    <t>橙祝福42级</t>
  </si>
  <si>
    <t>橙祝福43级</t>
  </si>
  <si>
    <t>橙祝福44级</t>
  </si>
  <si>
    <t>橙祝福45级</t>
  </si>
  <si>
    <t>橙祝福46级</t>
  </si>
  <si>
    <t>橙祝福47级</t>
  </si>
  <si>
    <t>橙祝福48级</t>
  </si>
  <si>
    <t>橙祝福49级</t>
  </si>
  <si>
    <t>橙祝福50级</t>
  </si>
  <si>
    <t>橙祝福51级</t>
  </si>
  <si>
    <t>橙祝福52级</t>
  </si>
  <si>
    <t>橙祝福53级</t>
  </si>
  <si>
    <t>橙祝福54级</t>
  </si>
  <si>
    <t>橙祝福55级</t>
  </si>
  <si>
    <t>橙祝福56级</t>
  </si>
  <si>
    <t>橙祝福57级</t>
  </si>
  <si>
    <t>橙祝福58级</t>
  </si>
  <si>
    <t>橙祝福59级</t>
  </si>
  <si>
    <t>橙祝福60级</t>
  </si>
  <si>
    <t>橙祝福61级</t>
  </si>
  <si>
    <t>橙祝福62级</t>
  </si>
  <si>
    <t>橙祝福63级</t>
  </si>
  <si>
    <t>橙祝福64级</t>
  </si>
  <si>
    <t>橙祝福65级</t>
  </si>
  <si>
    <t>橙祝福66级</t>
  </si>
  <si>
    <t>橙祝福67级</t>
  </si>
  <si>
    <t>橙祝福68级</t>
  </si>
  <si>
    <t>橙祝福69级</t>
  </si>
  <si>
    <t>橙祝福70级</t>
  </si>
  <si>
    <t>橙祝福71级</t>
  </si>
  <si>
    <t>橙祝福72级</t>
  </si>
  <si>
    <t>橙祝福73级</t>
  </si>
  <si>
    <t>橙祝福74级</t>
  </si>
  <si>
    <t>橙祝福75级</t>
  </si>
  <si>
    <t>橙祝福76级</t>
  </si>
  <si>
    <t>橙祝福77级</t>
  </si>
  <si>
    <t>橙祝福78级</t>
  </si>
  <si>
    <t>橙祝福79级</t>
  </si>
  <si>
    <t>橙祝福80级</t>
  </si>
  <si>
    <t>橙财神1级</t>
  </si>
  <si>
    <t>橙财神2级</t>
  </si>
  <si>
    <t>橙财神3级</t>
  </si>
  <si>
    <t>橙财神4级</t>
  </si>
  <si>
    <t>橙财神5级</t>
  </si>
  <si>
    <t>橙财神6级</t>
  </si>
  <si>
    <t>橙财神7级</t>
  </si>
  <si>
    <t>橙财神8级</t>
  </si>
  <si>
    <t>橙财神9级</t>
  </si>
  <si>
    <t>橙财神10级</t>
  </si>
  <si>
    <t>橙财神11级</t>
  </si>
  <si>
    <t>橙财神12级</t>
  </si>
  <si>
    <t>橙财神13级</t>
  </si>
  <si>
    <t>橙财神14级</t>
  </si>
  <si>
    <t>橙财神15级</t>
  </si>
  <si>
    <t>橙财神16级</t>
  </si>
  <si>
    <t>橙财神17级</t>
  </si>
  <si>
    <t>橙财神18级</t>
  </si>
  <si>
    <t>橙财神19级</t>
  </si>
  <si>
    <t>橙财神20级</t>
  </si>
  <si>
    <t>橙财神21级</t>
  </si>
  <si>
    <t>橙财神22级</t>
  </si>
  <si>
    <t>橙财神23级</t>
  </si>
  <si>
    <t>橙财神24级</t>
  </si>
  <si>
    <t>橙财神25级</t>
  </si>
  <si>
    <t>橙财神26级</t>
  </si>
  <si>
    <t>橙财神27级</t>
  </si>
  <si>
    <t>橙财神28级</t>
  </si>
  <si>
    <t>橙财神29级</t>
  </si>
  <si>
    <t>橙财神30级</t>
  </si>
  <si>
    <t>橙财神31级</t>
  </si>
  <si>
    <t>橙财神32级</t>
  </si>
  <si>
    <t>橙财神33级</t>
  </si>
  <si>
    <t>橙财神34级</t>
  </si>
  <si>
    <t>橙财神35级</t>
  </si>
  <si>
    <t>橙财神36级</t>
  </si>
  <si>
    <t>橙财神37级</t>
  </si>
  <si>
    <t>橙财神38级</t>
  </si>
  <si>
    <t>橙财神39级</t>
  </si>
  <si>
    <t>橙财神40级</t>
  </si>
  <si>
    <t>橙财神41级</t>
  </si>
  <si>
    <t>橙财神42级</t>
  </si>
  <si>
    <t>橙财神43级</t>
  </si>
  <si>
    <t>橙财神44级</t>
  </si>
  <si>
    <t>橙财神45级</t>
  </si>
  <si>
    <t>橙财神46级</t>
  </si>
  <si>
    <t>橙财神47级</t>
  </si>
  <si>
    <t>橙财神48级</t>
  </si>
  <si>
    <t>橙财神49级</t>
  </si>
  <si>
    <t>橙财神50级</t>
  </si>
  <si>
    <t>橙财神51级</t>
  </si>
  <si>
    <t>橙财神52级</t>
  </si>
  <si>
    <t>橙财神53级</t>
  </si>
  <si>
    <t>橙财神54级</t>
  </si>
  <si>
    <t>橙财神55级</t>
  </si>
  <si>
    <t>橙财神56级</t>
  </si>
  <si>
    <t>橙财神57级</t>
  </si>
  <si>
    <t>橙财神58级</t>
  </si>
  <si>
    <t>橙财神59级</t>
  </si>
  <si>
    <t>橙财神60级</t>
  </si>
  <si>
    <t>橙财神61级</t>
  </si>
  <si>
    <t>橙财神62级</t>
  </si>
  <si>
    <t>橙财神63级</t>
  </si>
  <si>
    <t>橙财神64级</t>
  </si>
  <si>
    <t>橙财神65级</t>
  </si>
  <si>
    <t>橙财神66级</t>
  </si>
  <si>
    <t>橙财神67级</t>
  </si>
  <si>
    <t>橙财神68级</t>
  </si>
  <si>
    <t>橙财神69级</t>
  </si>
  <si>
    <t>橙财神70级</t>
  </si>
  <si>
    <t>橙财神71级</t>
  </si>
  <si>
    <t>橙财神72级</t>
  </si>
  <si>
    <t>橙财神73级</t>
  </si>
  <si>
    <t>橙财神74级</t>
  </si>
  <si>
    <t>橙财神75级</t>
  </si>
  <si>
    <t>橙财神76级</t>
  </si>
  <si>
    <t>橙财神77级</t>
  </si>
  <si>
    <t>橙财神78级</t>
  </si>
  <si>
    <t>橙财神79级</t>
  </si>
  <si>
    <t>橙财神80级</t>
  </si>
  <si>
    <t>红神力1级</t>
  </si>
  <si>
    <t>红神力2级</t>
  </si>
  <si>
    <t>红神力3级</t>
  </si>
  <si>
    <t>红神力4级</t>
  </si>
  <si>
    <t>红神力5级</t>
  </si>
  <si>
    <t>红神力6级</t>
  </si>
  <si>
    <t>红神力7级</t>
  </si>
  <si>
    <t>红神力8级</t>
  </si>
  <si>
    <t>红神力9级</t>
  </si>
  <si>
    <t>红神力10级</t>
  </si>
  <si>
    <t>红神力11级</t>
  </si>
  <si>
    <t>红神力12级</t>
  </si>
  <si>
    <t>红神力13级</t>
  </si>
  <si>
    <t>红神力14级</t>
  </si>
  <si>
    <t>红神力15级</t>
  </si>
  <si>
    <t>红神力16级</t>
  </si>
  <si>
    <t>红神力17级</t>
  </si>
  <si>
    <t>红神力18级</t>
  </si>
  <si>
    <t>红神力19级</t>
  </si>
  <si>
    <t>红神力20级</t>
  </si>
  <si>
    <t>红神力21级</t>
  </si>
  <si>
    <t>红神力22级</t>
  </si>
  <si>
    <t>红神力23级</t>
  </si>
  <si>
    <t>红神力24级</t>
  </si>
  <si>
    <t>红神力25级</t>
  </si>
  <si>
    <t>红神力26级</t>
  </si>
  <si>
    <t>红神力27级</t>
  </si>
  <si>
    <t>红神力28级</t>
  </si>
  <si>
    <t>红神力29级</t>
  </si>
  <si>
    <t>红神力30级</t>
  </si>
  <si>
    <t>红神力31级</t>
  </si>
  <si>
    <t>红神力32级</t>
  </si>
  <si>
    <t>红神力33级</t>
  </si>
  <si>
    <t>红神力34级</t>
  </si>
  <si>
    <t>红神力35级</t>
  </si>
  <si>
    <t>红神力36级</t>
  </si>
  <si>
    <t>红神力37级</t>
  </si>
  <si>
    <t>红神力38级</t>
  </si>
  <si>
    <t>红神力39级</t>
  </si>
  <si>
    <t>红神力40级</t>
  </si>
  <si>
    <t>红神力41级</t>
  </si>
  <si>
    <t>红神力42级</t>
  </si>
  <si>
    <t>红神力43级</t>
  </si>
  <si>
    <t>红神力44级</t>
  </si>
  <si>
    <t>红神力45级</t>
  </si>
  <si>
    <t>红神力46级</t>
  </si>
  <si>
    <t>红神力47级</t>
  </si>
  <si>
    <t>红神力48级</t>
  </si>
  <si>
    <t>红神力49级</t>
  </si>
  <si>
    <t>红神力50级</t>
  </si>
  <si>
    <t>红神力51级</t>
  </si>
  <si>
    <t>红神力52级</t>
  </si>
  <si>
    <t>红神力53级</t>
  </si>
  <si>
    <t>红神力54级</t>
  </si>
  <si>
    <t>红神力55级</t>
  </si>
  <si>
    <t>红神力56级</t>
  </si>
  <si>
    <t>红神力57级</t>
  </si>
  <si>
    <t>红神力58级</t>
  </si>
  <si>
    <t>红神力59级</t>
  </si>
  <si>
    <t>红神力60级</t>
  </si>
  <si>
    <t>红神力61级</t>
  </si>
  <si>
    <t>红神力62级</t>
  </si>
  <si>
    <t>红神力63级</t>
  </si>
  <si>
    <t>红神力64级</t>
  </si>
  <si>
    <t>红神力65级</t>
  </si>
  <si>
    <t>红神力66级</t>
  </si>
  <si>
    <t>红神力67级</t>
  </si>
  <si>
    <t>红神力68级</t>
  </si>
  <si>
    <t>红神力69级</t>
  </si>
  <si>
    <t>红神力70级</t>
  </si>
  <si>
    <t>红神力71级</t>
  </si>
  <si>
    <t>红神力72级</t>
  </si>
  <si>
    <t>红神力73级</t>
  </si>
  <si>
    <t>红神力74级</t>
  </si>
  <si>
    <t>红神力75级</t>
  </si>
  <si>
    <t>红神力76级</t>
  </si>
  <si>
    <t>红神力77级</t>
  </si>
  <si>
    <t>红神力78级</t>
  </si>
  <si>
    <t>红神力79级</t>
  </si>
  <si>
    <t>红神力80级</t>
  </si>
  <si>
    <t>红神力81级</t>
  </si>
  <si>
    <t>红神力82级</t>
  </si>
  <si>
    <t>红神力83级</t>
  </si>
  <si>
    <t>红神力84级</t>
  </si>
  <si>
    <t>红神力85级</t>
  </si>
  <si>
    <t>红神力86级</t>
  </si>
  <si>
    <t>红神力87级</t>
  </si>
  <si>
    <t>红神力88级</t>
  </si>
  <si>
    <t>红神力89级</t>
  </si>
  <si>
    <t>红神力90级</t>
  </si>
  <si>
    <t>红神力91级</t>
  </si>
  <si>
    <t>红神力92级</t>
  </si>
  <si>
    <t>红神力93级</t>
  </si>
  <si>
    <t>红神力94级</t>
  </si>
  <si>
    <t>红神力95级</t>
  </si>
  <si>
    <t>红神力96级</t>
  </si>
  <si>
    <t>红神力97级</t>
  </si>
  <si>
    <t>红神力98级</t>
  </si>
  <si>
    <t>红神力99级</t>
  </si>
  <si>
    <t>红金汤1级</t>
  </si>
  <si>
    <t>红金汤2级</t>
  </si>
  <si>
    <t>红金汤3级</t>
  </si>
  <si>
    <t>红金汤4级</t>
  </si>
  <si>
    <t>红金汤5级</t>
  </si>
  <si>
    <t>红金汤6级</t>
  </si>
  <si>
    <t>红金汤7级</t>
  </si>
  <si>
    <t>红金汤8级</t>
  </si>
  <si>
    <t>红金汤9级</t>
  </si>
  <si>
    <t>红金汤10级</t>
  </si>
  <si>
    <t>红金汤11级</t>
  </si>
  <si>
    <t>红金汤12级</t>
  </si>
  <si>
    <t>红金汤13级</t>
  </si>
  <si>
    <t>红金汤14级</t>
  </si>
  <si>
    <t>红金汤15级</t>
  </si>
  <si>
    <t>红金汤16级</t>
  </si>
  <si>
    <t>红金汤17级</t>
  </si>
  <si>
    <t>红金汤18级</t>
  </si>
  <si>
    <t>红金汤19级</t>
  </si>
  <si>
    <t>红金汤20级</t>
  </si>
  <si>
    <t>红金汤21级</t>
  </si>
  <si>
    <t>红金汤22级</t>
  </si>
  <si>
    <t>红金汤23级</t>
  </si>
  <si>
    <t>红金汤24级</t>
  </si>
  <si>
    <t>红金汤25级</t>
  </si>
  <si>
    <t>红金汤26级</t>
  </si>
  <si>
    <t>红金汤27级</t>
  </si>
  <si>
    <t>红金汤28级</t>
  </si>
  <si>
    <t>红金汤29级</t>
  </si>
  <si>
    <t>红金汤30级</t>
  </si>
  <si>
    <t>红金汤31级</t>
  </si>
  <si>
    <t>红金汤32级</t>
  </si>
  <si>
    <t>红金汤33级</t>
  </si>
  <si>
    <t>红金汤34级</t>
  </si>
  <si>
    <t>红金汤35级</t>
  </si>
  <si>
    <t>红金汤36级</t>
  </si>
  <si>
    <t>红金汤37级</t>
  </si>
  <si>
    <t>红金汤38级</t>
  </si>
  <si>
    <t>红金汤39级</t>
  </si>
  <si>
    <t>红金汤40级</t>
  </si>
  <si>
    <t>红金汤41级</t>
  </si>
  <si>
    <t>红金汤42级</t>
  </si>
  <si>
    <t>红金汤43级</t>
  </si>
  <si>
    <t>红金汤44级</t>
  </si>
  <si>
    <t>红金汤45级</t>
  </si>
  <si>
    <t>红金汤46级</t>
  </si>
  <si>
    <t>红金汤47级</t>
  </si>
  <si>
    <t>红金汤48级</t>
  </si>
  <si>
    <t>红金汤49级</t>
  </si>
  <si>
    <t>红金汤50级</t>
  </si>
  <si>
    <t>红金汤51级</t>
  </si>
  <si>
    <t>红金汤52级</t>
  </si>
  <si>
    <t>红金汤53级</t>
  </si>
  <si>
    <t>红金汤54级</t>
  </si>
  <si>
    <t>红金汤55级</t>
  </si>
  <si>
    <t>红金汤56级</t>
  </si>
  <si>
    <t>红金汤57级</t>
  </si>
  <si>
    <t>红金汤58级</t>
  </si>
  <si>
    <t>红金汤59级</t>
  </si>
  <si>
    <t>红金汤60级</t>
  </si>
  <si>
    <t>红金汤61级</t>
  </si>
  <si>
    <t>红金汤62级</t>
  </si>
  <si>
    <t>红金汤63级</t>
  </si>
  <si>
    <t>红金汤64级</t>
  </si>
  <si>
    <t>红金汤65级</t>
  </si>
  <si>
    <t>红金汤66级</t>
  </si>
  <si>
    <t>红金汤67级</t>
  </si>
  <si>
    <t>红金汤68级</t>
  </si>
  <si>
    <t>红金汤69级</t>
  </si>
  <si>
    <t>红金汤70级</t>
  </si>
  <si>
    <t>红金汤71级</t>
  </si>
  <si>
    <t>红金汤72级</t>
  </si>
  <si>
    <t>红金汤73级</t>
  </si>
  <si>
    <t>红金汤74级</t>
  </si>
  <si>
    <t>红金汤75级</t>
  </si>
  <si>
    <t>红金汤76级</t>
  </si>
  <si>
    <t>红金汤77级</t>
  </si>
  <si>
    <t>红金汤78级</t>
  </si>
  <si>
    <t>红金汤79级</t>
  </si>
  <si>
    <t>红金汤80级</t>
  </si>
  <si>
    <t>红金汤81级</t>
  </si>
  <si>
    <t>红金汤82级</t>
  </si>
  <si>
    <t>红金汤83级</t>
  </si>
  <si>
    <t>红金汤84级</t>
  </si>
  <si>
    <t>红金汤85级</t>
  </si>
  <si>
    <t>红金汤86级</t>
  </si>
  <si>
    <t>红金汤87级</t>
  </si>
  <si>
    <t>红金汤88级</t>
  </si>
  <si>
    <t>红金汤89级</t>
  </si>
  <si>
    <t>红金汤90级</t>
  </si>
  <si>
    <t>红金汤91级</t>
  </si>
  <si>
    <t>红金汤92级</t>
  </si>
  <si>
    <t>红金汤93级</t>
  </si>
  <si>
    <t>红金汤94级</t>
  </si>
  <si>
    <t>红金汤95级</t>
  </si>
  <si>
    <t>红金汤96级</t>
  </si>
  <si>
    <t>红金汤97级</t>
  </si>
  <si>
    <t>红金汤98级</t>
  </si>
  <si>
    <t>红金汤99级</t>
  </si>
  <si>
    <t>红长生1级</t>
  </si>
  <si>
    <t>红长生2级</t>
  </si>
  <si>
    <t>红长生3级</t>
  </si>
  <si>
    <t>红长生4级</t>
  </si>
  <si>
    <t>红长生5级</t>
  </si>
  <si>
    <t>红长生6级</t>
  </si>
  <si>
    <t>红长生7级</t>
  </si>
  <si>
    <t>红长生8级</t>
  </si>
  <si>
    <t>红长生9级</t>
  </si>
  <si>
    <t>红长生10级</t>
  </si>
  <si>
    <t>红长生11级</t>
  </si>
  <si>
    <t>红长生12级</t>
  </si>
  <si>
    <t>红长生13级</t>
  </si>
  <si>
    <t>红长生14级</t>
  </si>
  <si>
    <t>红长生15级</t>
  </si>
  <si>
    <t>红长生16级</t>
  </si>
  <si>
    <t>红长生17级</t>
  </si>
  <si>
    <t>红长生18级</t>
  </si>
  <si>
    <t>红长生19级</t>
  </si>
  <si>
    <t>红长生20级</t>
  </si>
  <si>
    <t>红长生21级</t>
  </si>
  <si>
    <t>红长生22级</t>
  </si>
  <si>
    <t>红长生23级</t>
  </si>
  <si>
    <t>红长生24级</t>
  </si>
  <si>
    <t>红长生25级</t>
  </si>
  <si>
    <t>红长生26级</t>
  </si>
  <si>
    <t>红长生27级</t>
  </si>
  <si>
    <t>红长生28级</t>
  </si>
  <si>
    <t>红长生29级</t>
  </si>
  <si>
    <t>红长生30级</t>
  </si>
  <si>
    <t>红长生31级</t>
  </si>
  <si>
    <t>红长生32级</t>
  </si>
  <si>
    <t>红长生33级</t>
  </si>
  <si>
    <t>红长生34级</t>
  </si>
  <si>
    <t>红长生35级</t>
  </si>
  <si>
    <t>红长生36级</t>
  </si>
  <si>
    <t>红长生37级</t>
  </si>
  <si>
    <t>红长生38级</t>
  </si>
  <si>
    <t>红长生39级</t>
  </si>
  <si>
    <t>红长生40级</t>
  </si>
  <si>
    <t>红长生41级</t>
  </si>
  <si>
    <t>红长生42级</t>
  </si>
  <si>
    <t>红长生43级</t>
  </si>
  <si>
    <t>红长生44级</t>
  </si>
  <si>
    <t>红长生45级</t>
  </si>
  <si>
    <t>红长生46级</t>
  </si>
  <si>
    <t>红长生47级</t>
  </si>
  <si>
    <t>红长生48级</t>
  </si>
  <si>
    <t>红长生49级</t>
  </si>
  <si>
    <t>红长生50级</t>
  </si>
  <si>
    <t>红长生51级</t>
  </si>
  <si>
    <t>红长生52级</t>
  </si>
  <si>
    <t>红长生53级</t>
  </si>
  <si>
    <t>红长生54级</t>
  </si>
  <si>
    <t>红长生55级</t>
  </si>
  <si>
    <t>红长生56级</t>
  </si>
  <si>
    <t>红长生57级</t>
  </si>
  <si>
    <t>红长生58级</t>
  </si>
  <si>
    <t>红长生59级</t>
  </si>
  <si>
    <t>红长生60级</t>
  </si>
  <si>
    <t>红长生61级</t>
  </si>
  <si>
    <t>红长生62级</t>
  </si>
  <si>
    <t>红长生63级</t>
  </si>
  <si>
    <t>红长生64级</t>
  </si>
  <si>
    <t>红长生65级</t>
  </si>
  <si>
    <t>红长生66级</t>
  </si>
  <si>
    <t>红长生67级</t>
  </si>
  <si>
    <t>红长生68级</t>
  </si>
  <si>
    <t>红长生69级</t>
  </si>
  <si>
    <t>红长生70级</t>
  </si>
  <si>
    <t>红长生71级</t>
  </si>
  <si>
    <t>红长生72级</t>
  </si>
  <si>
    <t>红长生73级</t>
  </si>
  <si>
    <t>红长生74级</t>
  </si>
  <si>
    <t>红长生75级</t>
  </si>
  <si>
    <t>红长生76级</t>
  </si>
  <si>
    <t>红长生77级</t>
  </si>
  <si>
    <t>红长生78级</t>
  </si>
  <si>
    <t>红长生79级</t>
  </si>
  <si>
    <t>红长生80级</t>
  </si>
  <si>
    <t>红长生81级</t>
  </si>
  <si>
    <t>红长生82级</t>
  </si>
  <si>
    <t>红长生83级</t>
  </si>
  <si>
    <t>红长生84级</t>
  </si>
  <si>
    <t>红长生85级</t>
  </si>
  <si>
    <t>红长生86级</t>
  </si>
  <si>
    <t>红长生87级</t>
  </si>
  <si>
    <t>红长生88级</t>
  </si>
  <si>
    <t>红长生89级</t>
  </si>
  <si>
    <t>红长生90级</t>
  </si>
  <si>
    <t>红长生91级</t>
  </si>
  <si>
    <t>红长生92级</t>
  </si>
  <si>
    <t>红长生93级</t>
  </si>
  <si>
    <t>红长生94级</t>
  </si>
  <si>
    <t>红长生95级</t>
  </si>
  <si>
    <t>红长生96级</t>
  </si>
  <si>
    <t>红长生97级</t>
  </si>
  <si>
    <t>红长生98级</t>
  </si>
  <si>
    <t>红长生99级</t>
  </si>
  <si>
    <t>红光武1级</t>
  </si>
  <si>
    <t>红光武2级</t>
  </si>
  <si>
    <t>红光武3级</t>
  </si>
  <si>
    <t>红光武4级</t>
  </si>
  <si>
    <t>红光武5级</t>
  </si>
  <si>
    <t>红光武6级</t>
  </si>
  <si>
    <t>红光武7级</t>
  </si>
  <si>
    <t>红光武8级</t>
  </si>
  <si>
    <t>红光武9级</t>
  </si>
  <si>
    <t>红光武10级</t>
  </si>
  <si>
    <t>红光武11级</t>
  </si>
  <si>
    <t>红光武12级</t>
  </si>
  <si>
    <t>红光武13级</t>
  </si>
  <si>
    <t>红光武14级</t>
  </si>
  <si>
    <t>红光武15级</t>
  </si>
  <si>
    <t>红光武16级</t>
  </si>
  <si>
    <t>红光武17级</t>
  </si>
  <si>
    <t>红光武18级</t>
  </si>
  <si>
    <t>红光武19级</t>
  </si>
  <si>
    <t>红光武20级</t>
  </si>
  <si>
    <t>红光武21级</t>
  </si>
  <si>
    <t>红光武22级</t>
  </si>
  <si>
    <t>红光武23级</t>
  </si>
  <si>
    <t>红光武24级</t>
  </si>
  <si>
    <t>红光武25级</t>
  </si>
  <si>
    <t>红光武26级</t>
  </si>
  <si>
    <t>红光武27级</t>
  </si>
  <si>
    <t>红光武28级</t>
  </si>
  <si>
    <t>红光武29级</t>
  </si>
  <si>
    <t>红光武30级</t>
  </si>
  <si>
    <t>红光武31级</t>
  </si>
  <si>
    <t>红光武32级</t>
  </si>
  <si>
    <t>红光武33级</t>
  </si>
  <si>
    <t>红光武34级</t>
  </si>
  <si>
    <t>红光武35级</t>
  </si>
  <si>
    <t>红光武36级</t>
  </si>
  <si>
    <t>红光武37级</t>
  </si>
  <si>
    <t>红光武38级</t>
  </si>
  <si>
    <t>红光武39级</t>
  </si>
  <si>
    <t>红光武40级</t>
  </si>
  <si>
    <t>红光武41级</t>
  </si>
  <si>
    <t>红光武42级</t>
  </si>
  <si>
    <t>红光武43级</t>
  </si>
  <si>
    <t>红光武44级</t>
  </si>
  <si>
    <t>红光武45级</t>
  </si>
  <si>
    <t>红光武46级</t>
  </si>
  <si>
    <t>红光武47级</t>
  </si>
  <si>
    <t>红光武48级</t>
  </si>
  <si>
    <t>红光武49级</t>
  </si>
  <si>
    <t>红光武50级</t>
  </si>
  <si>
    <t>红光武51级</t>
  </si>
  <si>
    <t>红光武52级</t>
  </si>
  <si>
    <t>红光武53级</t>
  </si>
  <si>
    <t>红光武54级</t>
  </si>
  <si>
    <t>红光武55级</t>
  </si>
  <si>
    <t>红光武56级</t>
  </si>
  <si>
    <t>红光武57级</t>
  </si>
  <si>
    <t>红光武58级</t>
  </si>
  <si>
    <t>红光武59级</t>
  </si>
  <si>
    <t>红光武60级</t>
  </si>
  <si>
    <t>红光武61级</t>
  </si>
  <si>
    <t>红光武62级</t>
  </si>
  <si>
    <t>红光武63级</t>
  </si>
  <si>
    <t>红光武64级</t>
  </si>
  <si>
    <t>红光武65级</t>
  </si>
  <si>
    <t>红光武66级</t>
  </si>
  <si>
    <t>红光武67级</t>
  </si>
  <si>
    <t>红光武68级</t>
  </si>
  <si>
    <t>红光武69级</t>
  </si>
  <si>
    <t>红光武70级</t>
  </si>
  <si>
    <t>红光武71级</t>
  </si>
  <si>
    <t>红光武72级</t>
  </si>
  <si>
    <t>红光武73级</t>
  </si>
  <si>
    <t>红光武74级</t>
  </si>
  <si>
    <t>红光武75级</t>
  </si>
  <si>
    <t>红光武76级</t>
  </si>
  <si>
    <t>红光武77级</t>
  </si>
  <si>
    <t>红光武78级</t>
  </si>
  <si>
    <t>红光武79级</t>
  </si>
  <si>
    <t>红光武80级</t>
  </si>
  <si>
    <t>红光武81级</t>
  </si>
  <si>
    <t>红光武82级</t>
  </si>
  <si>
    <t>红光武83级</t>
  </si>
  <si>
    <t>红光武84级</t>
  </si>
  <si>
    <t>红光武85级</t>
  </si>
  <si>
    <t>红光武86级</t>
  </si>
  <si>
    <t>红光武87级</t>
  </si>
  <si>
    <t>红光武88级</t>
  </si>
  <si>
    <t>红光武89级</t>
  </si>
  <si>
    <t>红光武90级</t>
  </si>
  <si>
    <t>红光武91级</t>
  </si>
  <si>
    <t>红光武92级</t>
  </si>
  <si>
    <t>红光武93级</t>
  </si>
  <si>
    <t>红光武94级</t>
  </si>
  <si>
    <t>红光武95级</t>
  </si>
  <si>
    <t>红光武96级</t>
  </si>
  <si>
    <t>红光武97级</t>
  </si>
  <si>
    <t>红光武98级</t>
  </si>
  <si>
    <t>红光武99级</t>
  </si>
  <si>
    <t>红神盔1级</t>
  </si>
  <si>
    <t>红神盔2级</t>
  </si>
  <si>
    <t>红神盔3级</t>
  </si>
  <si>
    <t>红神盔4级</t>
  </si>
  <si>
    <t>红神盔5级</t>
  </si>
  <si>
    <t>红神盔6级</t>
  </si>
  <si>
    <t>红神盔7级</t>
  </si>
  <si>
    <t>红神盔8级</t>
  </si>
  <si>
    <t>红神盔9级</t>
  </si>
  <si>
    <t>红神盔10级</t>
  </si>
  <si>
    <t>红神盔11级</t>
  </si>
  <si>
    <t>红神盔12级</t>
  </si>
  <si>
    <t>红神盔13级</t>
  </si>
  <si>
    <t>红神盔14级</t>
  </si>
  <si>
    <t>红神盔15级</t>
  </si>
  <si>
    <t>红神盔16级</t>
  </si>
  <si>
    <t>红神盔17级</t>
  </si>
  <si>
    <t>红神盔18级</t>
  </si>
  <si>
    <t>红神盔19级</t>
  </si>
  <si>
    <t>红神盔20级</t>
  </si>
  <si>
    <t>红神盔21级</t>
  </si>
  <si>
    <t>红神盔22级</t>
  </si>
  <si>
    <t>红神盔23级</t>
  </si>
  <si>
    <t>红神盔24级</t>
  </si>
  <si>
    <t>红神盔25级</t>
  </si>
  <si>
    <t>红神盔26级</t>
  </si>
  <si>
    <t>红神盔27级</t>
  </si>
  <si>
    <t>红神盔28级</t>
  </si>
  <si>
    <t>红神盔29级</t>
  </si>
  <si>
    <t>红神盔30级</t>
  </si>
  <si>
    <t>红神盔31级</t>
  </si>
  <si>
    <t>红神盔32级</t>
  </si>
  <si>
    <t>红神盔33级</t>
  </si>
  <si>
    <t>红神盔34级</t>
  </si>
  <si>
    <t>红神盔35级</t>
  </si>
  <si>
    <t>红神盔36级</t>
  </si>
  <si>
    <t>红神盔37级</t>
  </si>
  <si>
    <t>红神盔38级</t>
  </si>
  <si>
    <t>红神盔39级</t>
  </si>
  <si>
    <t>红神盔40级</t>
  </si>
  <si>
    <t>红神盔41级</t>
  </si>
  <si>
    <t>红神盔42级</t>
  </si>
  <si>
    <t>红神盔43级</t>
  </si>
  <si>
    <t>红神盔44级</t>
  </si>
  <si>
    <t>红神盔45级</t>
  </si>
  <si>
    <t>红神盔46级</t>
  </si>
  <si>
    <t>红神盔47级</t>
  </si>
  <si>
    <t>红神盔48级</t>
  </si>
  <si>
    <t>红神盔49级</t>
  </si>
  <si>
    <t>红神盔50级</t>
  </si>
  <si>
    <t>红神盔51级</t>
  </si>
  <si>
    <t>红神盔52级</t>
  </si>
  <si>
    <t>红神盔53级</t>
  </si>
  <si>
    <t>红神盔54级</t>
  </si>
  <si>
    <t>红神盔55级</t>
  </si>
  <si>
    <t>红神盔56级</t>
  </si>
  <si>
    <t>红神盔57级</t>
  </si>
  <si>
    <t>红神盔58级</t>
  </si>
  <si>
    <t>红神盔59级</t>
  </si>
  <si>
    <t>红神盔60级</t>
  </si>
  <si>
    <t>红神盔61级</t>
  </si>
  <si>
    <t>红神盔62级</t>
  </si>
  <si>
    <t>红神盔63级</t>
  </si>
  <si>
    <t>红神盔64级</t>
  </si>
  <si>
    <t>红神盔65级</t>
  </si>
  <si>
    <t>红神盔66级</t>
  </si>
  <si>
    <t>红神盔67级</t>
  </si>
  <si>
    <t>红神盔68级</t>
  </si>
  <si>
    <t>红神盔69级</t>
  </si>
  <si>
    <t>红神盔70级</t>
  </si>
  <si>
    <t>红神盔71级</t>
  </si>
  <si>
    <t>红神盔72级</t>
  </si>
  <si>
    <t>红神盔73级</t>
  </si>
  <si>
    <t>红神盔74级</t>
  </si>
  <si>
    <t>红神盔75级</t>
  </si>
  <si>
    <t>红神盔76级</t>
  </si>
  <si>
    <t>红神盔77级</t>
  </si>
  <si>
    <t>红神盔78级</t>
  </si>
  <si>
    <t>红神盔79级</t>
  </si>
  <si>
    <t>红神盔80级</t>
  </si>
  <si>
    <t>红神盔81级</t>
  </si>
  <si>
    <t>红神盔82级</t>
  </si>
  <si>
    <t>红神盔83级</t>
  </si>
  <si>
    <t>红神盔84级</t>
  </si>
  <si>
    <t>红神盔85级</t>
  </si>
  <si>
    <t>红神盔86级</t>
  </si>
  <si>
    <t>红神盔87级</t>
  </si>
  <si>
    <t>红神盔88级</t>
  </si>
  <si>
    <t>红神盔89级</t>
  </si>
  <si>
    <t>红神盔90级</t>
  </si>
  <si>
    <t>红神盔91级</t>
  </si>
  <si>
    <t>红神盔92级</t>
  </si>
  <si>
    <t>红神盔93级</t>
  </si>
  <si>
    <t>红神盔94级</t>
  </si>
  <si>
    <t>红神盔95级</t>
  </si>
  <si>
    <t>红神盔96级</t>
  </si>
  <si>
    <t>红神盔97级</t>
  </si>
  <si>
    <t>红神盔98级</t>
  </si>
  <si>
    <t>红神盔99级</t>
  </si>
  <si>
    <t>红固甲1级</t>
  </si>
  <si>
    <t>红固甲2级</t>
  </si>
  <si>
    <t>红固甲3级</t>
  </si>
  <si>
    <t>红固甲4级</t>
  </si>
  <si>
    <t>红固甲5级</t>
  </si>
  <si>
    <t>红固甲6级</t>
  </si>
  <si>
    <t>红固甲7级</t>
  </si>
  <si>
    <t>红固甲8级</t>
  </si>
  <si>
    <t>红固甲9级</t>
  </si>
  <si>
    <t>红固甲10级</t>
  </si>
  <si>
    <t>红固甲11级</t>
  </si>
  <si>
    <t>红固甲12级</t>
  </si>
  <si>
    <t>红固甲13级</t>
  </si>
  <si>
    <t>红固甲14级</t>
  </si>
  <si>
    <t>红固甲15级</t>
  </si>
  <si>
    <t>红固甲16级</t>
  </si>
  <si>
    <t>红固甲17级</t>
  </si>
  <si>
    <t>红固甲18级</t>
  </si>
  <si>
    <t>红固甲19级</t>
  </si>
  <si>
    <t>红固甲20级</t>
  </si>
  <si>
    <t>红固甲21级</t>
  </si>
  <si>
    <t>红固甲22级</t>
  </si>
  <si>
    <t>红固甲23级</t>
  </si>
  <si>
    <t>红固甲24级</t>
  </si>
  <si>
    <t>红固甲25级</t>
  </si>
  <si>
    <t>红固甲26级</t>
  </si>
  <si>
    <t>红固甲27级</t>
  </si>
  <si>
    <t>红固甲28级</t>
  </si>
  <si>
    <t>红固甲29级</t>
  </si>
  <si>
    <t>红固甲30级</t>
  </si>
  <si>
    <t>红固甲31级</t>
  </si>
  <si>
    <t>红固甲32级</t>
  </si>
  <si>
    <t>红固甲33级</t>
  </si>
  <si>
    <t>红固甲34级</t>
  </si>
  <si>
    <t>红固甲35级</t>
  </si>
  <si>
    <t>红固甲36级</t>
  </si>
  <si>
    <t>红固甲37级</t>
  </si>
  <si>
    <t>红固甲38级</t>
  </si>
  <si>
    <t>红固甲39级</t>
  </si>
  <si>
    <t>红固甲40级</t>
  </si>
  <si>
    <t>红固甲41级</t>
  </si>
  <si>
    <t>红固甲42级</t>
  </si>
  <si>
    <t>红固甲43级</t>
  </si>
  <si>
    <t>红固甲44级</t>
  </si>
  <si>
    <t>红固甲45级</t>
  </si>
  <si>
    <t>红固甲46级</t>
  </si>
  <si>
    <t>红固甲47级</t>
  </si>
  <si>
    <t>红固甲48级</t>
  </si>
  <si>
    <t>红固甲49级</t>
  </si>
  <si>
    <t>红固甲50级</t>
  </si>
  <si>
    <t>红固甲51级</t>
  </si>
  <si>
    <t>红固甲52级</t>
  </si>
  <si>
    <t>红固甲53级</t>
  </si>
  <si>
    <t>红固甲54级</t>
  </si>
  <si>
    <t>红固甲55级</t>
  </si>
  <si>
    <t>红固甲56级</t>
  </si>
  <si>
    <t>红固甲57级</t>
  </si>
  <si>
    <t>红固甲58级</t>
  </si>
  <si>
    <t>红固甲59级</t>
  </si>
  <si>
    <t>红固甲60级</t>
  </si>
  <si>
    <t>红固甲61级</t>
  </si>
  <si>
    <t>红固甲62级</t>
  </si>
  <si>
    <t>红固甲63级</t>
  </si>
  <si>
    <t>红固甲64级</t>
  </si>
  <si>
    <t>红固甲65级</t>
  </si>
  <si>
    <t>红固甲66级</t>
  </si>
  <si>
    <t>红固甲67级</t>
  </si>
  <si>
    <t>红固甲68级</t>
  </si>
  <si>
    <t>红固甲69级</t>
  </si>
  <si>
    <t>红固甲70级</t>
  </si>
  <si>
    <t>红固甲71级</t>
  </si>
  <si>
    <t>红固甲72级</t>
  </si>
  <si>
    <t>红固甲73级</t>
  </si>
  <si>
    <t>红固甲74级</t>
  </si>
  <si>
    <t>红固甲75级</t>
  </si>
  <si>
    <t>红固甲76级</t>
  </si>
  <si>
    <t>红固甲77级</t>
  </si>
  <si>
    <t>红固甲78级</t>
  </si>
  <si>
    <t>红固甲79级</t>
  </si>
  <si>
    <t>红固甲80级</t>
  </si>
  <si>
    <t>红固甲81级</t>
  </si>
  <si>
    <t>红固甲82级</t>
  </si>
  <si>
    <t>红固甲83级</t>
  </si>
  <si>
    <t>红固甲84级</t>
  </si>
  <si>
    <t>红固甲85级</t>
  </si>
  <si>
    <t>红固甲86级</t>
  </si>
  <si>
    <t>红固甲87级</t>
  </si>
  <si>
    <t>红固甲88级</t>
  </si>
  <si>
    <t>红固甲89级</t>
  </si>
  <si>
    <t>红固甲90级</t>
  </si>
  <si>
    <t>红固甲91级</t>
  </si>
  <si>
    <t>红固甲92级</t>
  </si>
  <si>
    <t>红固甲93级</t>
  </si>
  <si>
    <t>红固甲94级</t>
  </si>
  <si>
    <t>红固甲95级</t>
  </si>
  <si>
    <t>红固甲96级</t>
  </si>
  <si>
    <t>红固甲97级</t>
  </si>
  <si>
    <t>红固甲98级</t>
  </si>
  <si>
    <t>红固甲99级</t>
  </si>
  <si>
    <t>红灵链1级</t>
  </si>
  <si>
    <t>红灵链2级</t>
  </si>
  <si>
    <t>红灵链3级</t>
  </si>
  <si>
    <t>红灵链4级</t>
  </si>
  <si>
    <t>红灵链5级</t>
  </si>
  <si>
    <t>红灵链6级</t>
  </si>
  <si>
    <t>红灵链7级</t>
  </si>
  <si>
    <t>红灵链8级</t>
  </si>
  <si>
    <t>红灵链9级</t>
  </si>
  <si>
    <t>红灵链10级</t>
  </si>
  <si>
    <t>红灵链11级</t>
  </si>
  <si>
    <t>红灵链12级</t>
  </si>
  <si>
    <t>红灵链13级</t>
  </si>
  <si>
    <t>红灵链14级</t>
  </si>
  <si>
    <t>红灵链15级</t>
  </si>
  <si>
    <t>红灵链16级</t>
  </si>
  <si>
    <t>红灵链17级</t>
  </si>
  <si>
    <t>红灵链18级</t>
  </si>
  <si>
    <t>红灵链19级</t>
  </si>
  <si>
    <t>红灵链20级</t>
  </si>
  <si>
    <t>红灵链21级</t>
  </si>
  <si>
    <t>红灵链22级</t>
  </si>
  <si>
    <t>红灵链23级</t>
  </si>
  <si>
    <t>红灵链24级</t>
  </si>
  <si>
    <t>红灵链25级</t>
  </si>
  <si>
    <t>红灵链26级</t>
  </si>
  <si>
    <t>红灵链27级</t>
  </si>
  <si>
    <t>红灵链28级</t>
  </si>
  <si>
    <t>红灵链29级</t>
  </si>
  <si>
    <t>红灵链30级</t>
  </si>
  <si>
    <t>红灵链31级</t>
  </si>
  <si>
    <t>红灵链32级</t>
  </si>
  <si>
    <t>红灵链33级</t>
  </si>
  <si>
    <t>红灵链34级</t>
  </si>
  <si>
    <t>红灵链35级</t>
  </si>
  <si>
    <t>红灵链36级</t>
  </si>
  <si>
    <t>红灵链37级</t>
  </si>
  <si>
    <t>红灵链38级</t>
  </si>
  <si>
    <t>红灵链39级</t>
  </si>
  <si>
    <t>红灵链40级</t>
  </si>
  <si>
    <t>红灵链41级</t>
  </si>
  <si>
    <t>红灵链42级</t>
  </si>
  <si>
    <t>红灵链43级</t>
  </si>
  <si>
    <t>红灵链44级</t>
  </si>
  <si>
    <t>红灵链45级</t>
  </si>
  <si>
    <t>红灵链46级</t>
  </si>
  <si>
    <t>红灵链47级</t>
  </si>
  <si>
    <t>红灵链48级</t>
  </si>
  <si>
    <t>红灵链49级</t>
  </si>
  <si>
    <t>红灵链50级</t>
  </si>
  <si>
    <t>红灵链51级</t>
  </si>
  <si>
    <t>红灵链52级</t>
  </si>
  <si>
    <t>红灵链53级</t>
  </si>
  <si>
    <t>红灵链54级</t>
  </si>
  <si>
    <t>红灵链55级</t>
  </si>
  <si>
    <t>红灵链56级</t>
  </si>
  <si>
    <t>红灵链57级</t>
  </si>
  <si>
    <t>红灵链58级</t>
  </si>
  <si>
    <t>红灵链59级</t>
  </si>
  <si>
    <t>红灵链60级</t>
  </si>
  <si>
    <t>红灵链61级</t>
  </si>
  <si>
    <t>红灵链62级</t>
  </si>
  <si>
    <t>红灵链63级</t>
  </si>
  <si>
    <t>红灵链64级</t>
  </si>
  <si>
    <t>红灵链65级</t>
  </si>
  <si>
    <t>红灵链66级</t>
  </si>
  <si>
    <t>红灵链67级</t>
  </si>
  <si>
    <t>红灵链68级</t>
  </si>
  <si>
    <t>红灵链69级</t>
  </si>
  <si>
    <t>红灵链70级</t>
  </si>
  <si>
    <t>红灵链71级</t>
  </si>
  <si>
    <t>红灵链72级</t>
  </si>
  <si>
    <t>红灵链73级</t>
  </si>
  <si>
    <t>红灵链74级</t>
  </si>
  <si>
    <t>红灵链75级</t>
  </si>
  <si>
    <t>红灵链76级</t>
  </si>
  <si>
    <t>红灵链77级</t>
  </si>
  <si>
    <t>红灵链78级</t>
  </si>
  <si>
    <t>红灵链79级</t>
  </si>
  <si>
    <t>红灵链80级</t>
  </si>
  <si>
    <t>红灵链81级</t>
  </si>
  <si>
    <t>红灵链82级</t>
  </si>
  <si>
    <t>红灵链83级</t>
  </si>
  <si>
    <t>红灵链84级</t>
  </si>
  <si>
    <t>红灵链85级</t>
  </si>
  <si>
    <t>红灵链86级</t>
  </si>
  <si>
    <t>红灵链87级</t>
  </si>
  <si>
    <t>红灵链88级</t>
  </si>
  <si>
    <t>红灵链89级</t>
  </si>
  <si>
    <t>红灵链90级</t>
  </si>
  <si>
    <t>红灵链91级</t>
  </si>
  <si>
    <t>红灵链92级</t>
  </si>
  <si>
    <t>红灵链93级</t>
  </si>
  <si>
    <t>红灵链94级</t>
  </si>
  <si>
    <t>红灵链95级</t>
  </si>
  <si>
    <t>红灵链96级</t>
  </si>
  <si>
    <t>红灵链97级</t>
  </si>
  <si>
    <t>红灵链98级</t>
  </si>
  <si>
    <t>红灵链99级</t>
  </si>
  <si>
    <t>红地镯1级</t>
  </si>
  <si>
    <t>红地镯2级</t>
  </si>
  <si>
    <t>红地镯3级</t>
  </si>
  <si>
    <t>红地镯4级</t>
  </si>
  <si>
    <t>红地镯5级</t>
  </si>
  <si>
    <t>红地镯6级</t>
  </si>
  <si>
    <t>红地镯7级</t>
  </si>
  <si>
    <t>红地镯8级</t>
  </si>
  <si>
    <t>红地镯9级</t>
  </si>
  <si>
    <t>红地镯10级</t>
  </si>
  <si>
    <t>红地镯11级</t>
  </si>
  <si>
    <t>红地镯12级</t>
  </si>
  <si>
    <t>红地镯13级</t>
  </si>
  <si>
    <t>红地镯14级</t>
  </si>
  <si>
    <t>红地镯15级</t>
  </si>
  <si>
    <t>红地镯16级</t>
  </si>
  <si>
    <t>红地镯17级</t>
  </si>
  <si>
    <t>红地镯18级</t>
  </si>
  <si>
    <t>红地镯19级</t>
  </si>
  <si>
    <t>红地镯20级</t>
  </si>
  <si>
    <t>红地镯21级</t>
  </si>
  <si>
    <t>红地镯22级</t>
  </si>
  <si>
    <t>红地镯23级</t>
  </si>
  <si>
    <t>红地镯24级</t>
  </si>
  <si>
    <t>红地镯25级</t>
  </si>
  <si>
    <t>红地镯26级</t>
  </si>
  <si>
    <t>红地镯27级</t>
  </si>
  <si>
    <t>红地镯28级</t>
  </si>
  <si>
    <t>红地镯29级</t>
  </si>
  <si>
    <t>红地镯30级</t>
  </si>
  <si>
    <t>红地镯31级</t>
  </si>
  <si>
    <t>红地镯32级</t>
  </si>
  <si>
    <t>红地镯33级</t>
  </si>
  <si>
    <t>红地镯34级</t>
  </si>
  <si>
    <t>红地镯35级</t>
  </si>
  <si>
    <t>红地镯36级</t>
  </si>
  <si>
    <t>红地镯37级</t>
  </si>
  <si>
    <t>红地镯38级</t>
  </si>
  <si>
    <t>红地镯39级</t>
  </si>
  <si>
    <t>红地镯40级</t>
  </si>
  <si>
    <t>红地镯41级</t>
  </si>
  <si>
    <t>红地镯42级</t>
  </si>
  <si>
    <t>红地镯43级</t>
  </si>
  <si>
    <t>红地镯44级</t>
  </si>
  <si>
    <t>红地镯45级</t>
  </si>
  <si>
    <t>红地镯46级</t>
  </si>
  <si>
    <t>红地镯47级</t>
  </si>
  <si>
    <t>红地镯48级</t>
  </si>
  <si>
    <t>红地镯49级</t>
  </si>
  <si>
    <t>红地镯50级</t>
  </si>
  <si>
    <t>红地镯51级</t>
  </si>
  <si>
    <t>红地镯52级</t>
  </si>
  <si>
    <t>红地镯53级</t>
  </si>
  <si>
    <t>红地镯54级</t>
  </si>
  <si>
    <t>红地镯55级</t>
  </si>
  <si>
    <t>红地镯56级</t>
  </si>
  <si>
    <t>红地镯57级</t>
  </si>
  <si>
    <t>红地镯58级</t>
  </si>
  <si>
    <t>红地镯59级</t>
  </si>
  <si>
    <t>红地镯60级</t>
  </si>
  <si>
    <t>红地镯61级</t>
  </si>
  <si>
    <t>红地镯62级</t>
  </si>
  <si>
    <t>红地镯63级</t>
  </si>
  <si>
    <t>红地镯64级</t>
  </si>
  <si>
    <t>红地镯65级</t>
  </si>
  <si>
    <t>红地镯66级</t>
  </si>
  <si>
    <t>红地镯67级</t>
  </si>
  <si>
    <t>红地镯68级</t>
  </si>
  <si>
    <t>红地镯69级</t>
  </si>
  <si>
    <t>红地镯70级</t>
  </si>
  <si>
    <t>红地镯71级</t>
  </si>
  <si>
    <t>红地镯72级</t>
  </si>
  <si>
    <t>红地镯73级</t>
  </si>
  <si>
    <t>红地镯74级</t>
  </si>
  <si>
    <t>红地镯75级</t>
  </si>
  <si>
    <t>红地镯76级</t>
  </si>
  <si>
    <t>红地镯77级</t>
  </si>
  <si>
    <t>红地镯78级</t>
  </si>
  <si>
    <t>红地镯79级</t>
  </si>
  <si>
    <t>红地镯80级</t>
  </si>
  <si>
    <t>红地镯81级</t>
  </si>
  <si>
    <t>红地镯82级</t>
  </si>
  <si>
    <t>红地镯83级</t>
  </si>
  <si>
    <t>红地镯84级</t>
  </si>
  <si>
    <t>红地镯85级</t>
  </si>
  <si>
    <t>红地镯86级</t>
  </si>
  <si>
    <t>红地镯87级</t>
  </si>
  <si>
    <t>红地镯88级</t>
  </si>
  <si>
    <t>红地镯89级</t>
  </si>
  <si>
    <t>红地镯90级</t>
  </si>
  <si>
    <t>红地镯91级</t>
  </si>
  <si>
    <t>红地镯92级</t>
  </si>
  <si>
    <t>红地镯93级</t>
  </si>
  <si>
    <t>红地镯94级</t>
  </si>
  <si>
    <t>红地镯95级</t>
  </si>
  <si>
    <t>红地镯96级</t>
  </si>
  <si>
    <t>红地镯97级</t>
  </si>
  <si>
    <t>红地镯98级</t>
  </si>
  <si>
    <t>红地镯99级</t>
  </si>
  <si>
    <t>红乾戒1级</t>
  </si>
  <si>
    <t>红乾戒2级</t>
  </si>
  <si>
    <t>红乾戒3级</t>
  </si>
  <si>
    <t>红乾戒4级</t>
  </si>
  <si>
    <t>红乾戒5级</t>
  </si>
  <si>
    <t>红乾戒6级</t>
  </si>
  <si>
    <t>红乾戒7级</t>
  </si>
  <si>
    <t>红乾戒8级</t>
  </si>
  <si>
    <t>红乾戒9级</t>
  </si>
  <si>
    <t>红乾戒10级</t>
  </si>
  <si>
    <t>红乾戒11级</t>
  </si>
  <si>
    <t>红乾戒12级</t>
  </si>
  <si>
    <t>红乾戒13级</t>
  </si>
  <si>
    <t>红乾戒14级</t>
  </si>
  <si>
    <t>红乾戒15级</t>
  </si>
  <si>
    <t>红乾戒16级</t>
  </si>
  <si>
    <t>红乾戒17级</t>
  </si>
  <si>
    <t>红乾戒18级</t>
  </si>
  <si>
    <t>红乾戒19级</t>
  </si>
  <si>
    <t>红乾戒20级</t>
  </si>
  <si>
    <t>红乾戒21级</t>
  </si>
  <si>
    <t>红乾戒22级</t>
  </si>
  <si>
    <t>红乾戒23级</t>
  </si>
  <si>
    <t>红乾戒24级</t>
  </si>
  <si>
    <t>红乾戒25级</t>
  </si>
  <si>
    <t>红乾戒26级</t>
  </si>
  <si>
    <t>红乾戒27级</t>
  </si>
  <si>
    <t>红乾戒28级</t>
  </si>
  <si>
    <t>红乾戒29级</t>
  </si>
  <si>
    <t>红乾戒30级</t>
  </si>
  <si>
    <t>红乾戒31级</t>
  </si>
  <si>
    <t>红乾戒32级</t>
  </si>
  <si>
    <t>红乾戒33级</t>
  </si>
  <si>
    <t>红乾戒34级</t>
  </si>
  <si>
    <t>红乾戒35级</t>
  </si>
  <si>
    <t>红乾戒36级</t>
  </si>
  <si>
    <t>红乾戒37级</t>
  </si>
  <si>
    <t>红乾戒38级</t>
  </si>
  <si>
    <t>红乾戒39级</t>
  </si>
  <si>
    <t>红乾戒40级</t>
  </si>
  <si>
    <t>红乾戒41级</t>
  </si>
  <si>
    <t>红乾戒42级</t>
  </si>
  <si>
    <t>红乾戒43级</t>
  </si>
  <si>
    <t>红乾戒44级</t>
  </si>
  <si>
    <t>红乾戒45级</t>
  </si>
  <si>
    <t>红乾戒46级</t>
  </si>
  <si>
    <t>红乾戒47级</t>
  </si>
  <si>
    <t>红乾戒48级</t>
  </si>
  <si>
    <t>红乾戒49级</t>
  </si>
  <si>
    <t>红乾戒50级</t>
  </si>
  <si>
    <t>红乾戒51级</t>
  </si>
  <si>
    <t>红乾戒52级</t>
  </si>
  <si>
    <t>红乾戒53级</t>
  </si>
  <si>
    <t>红乾戒54级</t>
  </si>
  <si>
    <t>红乾戒55级</t>
  </si>
  <si>
    <t>红乾戒56级</t>
  </si>
  <si>
    <t>红乾戒57级</t>
  </si>
  <si>
    <t>红乾戒58级</t>
  </si>
  <si>
    <t>红乾戒59级</t>
  </si>
  <si>
    <t>红乾戒60级</t>
  </si>
  <si>
    <t>红乾戒61级</t>
  </si>
  <si>
    <t>红乾戒62级</t>
  </si>
  <si>
    <t>红乾戒63级</t>
  </si>
  <si>
    <t>红乾戒64级</t>
  </si>
  <si>
    <t>红乾戒65级</t>
  </si>
  <si>
    <t>红乾戒66级</t>
  </si>
  <si>
    <t>红乾戒67级</t>
  </si>
  <si>
    <t>红乾戒68级</t>
  </si>
  <si>
    <t>红乾戒69级</t>
  </si>
  <si>
    <t>红乾戒70级</t>
  </si>
  <si>
    <t>红乾戒71级</t>
  </si>
  <si>
    <t>红乾戒72级</t>
  </si>
  <si>
    <t>红乾戒73级</t>
  </si>
  <si>
    <t>红乾戒74级</t>
  </si>
  <si>
    <t>红乾戒75级</t>
  </si>
  <si>
    <t>红乾戒76级</t>
  </si>
  <si>
    <t>红乾戒77级</t>
  </si>
  <si>
    <t>红乾戒78级</t>
  </si>
  <si>
    <t>红乾戒79级</t>
  </si>
  <si>
    <t>红乾戒80级</t>
  </si>
  <si>
    <t>红乾戒81级</t>
  </si>
  <si>
    <t>红乾戒82级</t>
  </si>
  <si>
    <t>红乾戒83级</t>
  </si>
  <si>
    <t>红乾戒84级</t>
  </si>
  <si>
    <t>红乾戒85级</t>
  </si>
  <si>
    <t>红乾戒86级</t>
  </si>
  <si>
    <t>红乾戒87级</t>
  </si>
  <si>
    <t>红乾戒88级</t>
  </si>
  <si>
    <t>红乾戒89级</t>
  </si>
  <si>
    <t>红乾戒90级</t>
  </si>
  <si>
    <t>红乾戒91级</t>
  </si>
  <si>
    <t>红乾戒92级</t>
  </si>
  <si>
    <t>红乾戒93级</t>
  </si>
  <si>
    <t>红乾戒94级</t>
  </si>
  <si>
    <t>红乾戒95级</t>
  </si>
  <si>
    <t>红乾戒96级</t>
  </si>
  <si>
    <t>红乾戒97级</t>
  </si>
  <si>
    <t>红乾戒98级</t>
  </si>
  <si>
    <t>红乾戒99级</t>
  </si>
  <si>
    <t>红龙带1级</t>
  </si>
  <si>
    <t>红龙带2级</t>
  </si>
  <si>
    <t>红龙带3级</t>
  </si>
  <si>
    <t>红龙带4级</t>
  </si>
  <si>
    <t>红龙带5级</t>
  </si>
  <si>
    <t>红龙带6级</t>
  </si>
  <si>
    <t>红龙带7级</t>
  </si>
  <si>
    <t>红龙带8级</t>
  </si>
  <si>
    <t>红龙带9级</t>
  </si>
  <si>
    <t>红龙带10级</t>
  </si>
  <si>
    <t>红龙带11级</t>
  </si>
  <si>
    <t>红龙带12级</t>
  </si>
  <si>
    <t>红龙带13级</t>
  </si>
  <si>
    <t>红龙带14级</t>
  </si>
  <si>
    <t>红龙带15级</t>
  </si>
  <si>
    <t>红龙带16级</t>
  </si>
  <si>
    <t>红龙带17级</t>
  </si>
  <si>
    <t>红龙带18级</t>
  </si>
  <si>
    <t>红龙带19级</t>
  </si>
  <si>
    <t>红龙带20级</t>
  </si>
  <si>
    <t>红龙带21级</t>
  </si>
  <si>
    <t>红龙带22级</t>
  </si>
  <si>
    <t>红龙带23级</t>
  </si>
  <si>
    <t>红龙带24级</t>
  </si>
  <si>
    <t>红龙带25级</t>
  </si>
  <si>
    <t>红龙带26级</t>
  </si>
  <si>
    <t>红龙带27级</t>
  </si>
  <si>
    <t>红龙带28级</t>
  </si>
  <si>
    <t>红龙带29级</t>
  </si>
  <si>
    <t>红龙带30级</t>
  </si>
  <si>
    <t>红龙带31级</t>
  </si>
  <si>
    <t>红龙带32级</t>
  </si>
  <si>
    <t>红龙带33级</t>
  </si>
  <si>
    <t>红龙带34级</t>
  </si>
  <si>
    <t>红龙带35级</t>
  </si>
  <si>
    <t>红龙带36级</t>
  </si>
  <si>
    <t>红龙带37级</t>
  </si>
  <si>
    <t>红龙带38级</t>
  </si>
  <si>
    <t>红龙带39级</t>
  </si>
  <si>
    <t>红龙带40级</t>
  </si>
  <si>
    <t>红龙带41级</t>
  </si>
  <si>
    <t>红龙带42级</t>
  </si>
  <si>
    <t>红龙带43级</t>
  </si>
  <si>
    <t>红龙带44级</t>
  </si>
  <si>
    <t>红龙带45级</t>
  </si>
  <si>
    <t>红龙带46级</t>
  </si>
  <si>
    <t>红龙带47级</t>
  </si>
  <si>
    <t>红龙带48级</t>
  </si>
  <si>
    <t>红龙带49级</t>
  </si>
  <si>
    <t>红龙带50级</t>
  </si>
  <si>
    <t>红龙带51级</t>
  </si>
  <si>
    <t>红龙带52级</t>
  </si>
  <si>
    <t>红龙带53级</t>
  </si>
  <si>
    <t>红龙带54级</t>
  </si>
  <si>
    <t>红龙带55级</t>
  </si>
  <si>
    <t>红龙带56级</t>
  </si>
  <si>
    <t>红龙带57级</t>
  </si>
  <si>
    <t>红龙带58级</t>
  </si>
  <si>
    <t>红龙带59级</t>
  </si>
  <si>
    <t>红龙带60级</t>
  </si>
  <si>
    <t>红龙带61级</t>
  </si>
  <si>
    <t>红龙带62级</t>
  </si>
  <si>
    <t>红龙带63级</t>
  </si>
  <si>
    <t>红龙带64级</t>
  </si>
  <si>
    <t>红龙带65级</t>
  </si>
  <si>
    <t>红龙带66级</t>
  </si>
  <si>
    <t>红龙带67级</t>
  </si>
  <si>
    <t>红龙带68级</t>
  </si>
  <si>
    <t>红龙带69级</t>
  </si>
  <si>
    <t>红龙带70级</t>
  </si>
  <si>
    <t>红龙带71级</t>
  </si>
  <si>
    <t>红龙带72级</t>
  </si>
  <si>
    <t>红龙带73级</t>
  </si>
  <si>
    <t>红龙带74级</t>
  </si>
  <si>
    <t>红龙带75级</t>
  </si>
  <si>
    <t>红龙带76级</t>
  </si>
  <si>
    <t>红龙带77级</t>
  </si>
  <si>
    <t>红龙带78级</t>
  </si>
  <si>
    <t>红龙带79级</t>
  </si>
  <si>
    <t>红龙带80级</t>
  </si>
  <si>
    <t>红龙带81级</t>
  </si>
  <si>
    <t>红龙带82级</t>
  </si>
  <si>
    <t>红龙带83级</t>
  </si>
  <si>
    <t>红龙带84级</t>
  </si>
  <si>
    <t>红龙带85级</t>
  </si>
  <si>
    <t>红龙带86级</t>
  </si>
  <si>
    <t>红龙带87级</t>
  </si>
  <si>
    <t>红龙带88级</t>
  </si>
  <si>
    <t>红龙带89级</t>
  </si>
  <si>
    <t>红龙带90级</t>
  </si>
  <si>
    <t>红龙带91级</t>
  </si>
  <si>
    <t>红龙带92级</t>
  </si>
  <si>
    <t>红龙带93级</t>
  </si>
  <si>
    <t>红龙带94级</t>
  </si>
  <si>
    <t>红龙带95级</t>
  </si>
  <si>
    <t>红龙带96级</t>
  </si>
  <si>
    <t>红龙带97级</t>
  </si>
  <si>
    <t>红龙带98级</t>
  </si>
  <si>
    <t>红龙带99级</t>
  </si>
  <si>
    <t>红逐日1级</t>
  </si>
  <si>
    <t>红逐日2级</t>
  </si>
  <si>
    <t>红逐日3级</t>
  </si>
  <si>
    <t>红逐日4级</t>
  </si>
  <si>
    <t>红逐日5级</t>
  </si>
  <si>
    <t>红逐日6级</t>
  </si>
  <si>
    <t>红逐日7级</t>
  </si>
  <si>
    <t>红逐日8级</t>
  </si>
  <si>
    <t>红逐日9级</t>
  </si>
  <si>
    <t>红逐日10级</t>
  </si>
  <si>
    <t>红逐日11级</t>
  </si>
  <si>
    <t>红逐日12级</t>
  </si>
  <si>
    <t>红逐日13级</t>
  </si>
  <si>
    <t>红逐日14级</t>
  </si>
  <si>
    <t>红逐日15级</t>
  </si>
  <si>
    <t>红逐日16级</t>
  </si>
  <si>
    <t>红逐日17级</t>
  </si>
  <si>
    <t>红逐日18级</t>
  </si>
  <si>
    <t>红逐日19级</t>
  </si>
  <si>
    <t>红逐日20级</t>
  </si>
  <si>
    <t>红逐日21级</t>
  </si>
  <si>
    <t>红逐日22级</t>
  </si>
  <si>
    <t>红逐日23级</t>
  </si>
  <si>
    <t>红逐日24级</t>
  </si>
  <si>
    <t>红逐日25级</t>
  </si>
  <si>
    <t>红逐日26级</t>
  </si>
  <si>
    <t>红逐日27级</t>
  </si>
  <si>
    <t>红逐日28级</t>
  </si>
  <si>
    <t>红逐日29级</t>
  </si>
  <si>
    <t>红逐日30级</t>
  </si>
  <si>
    <t>红逐日31级</t>
  </si>
  <si>
    <t>红逐日32级</t>
  </si>
  <si>
    <t>红逐日33级</t>
  </si>
  <si>
    <t>红逐日34级</t>
  </si>
  <si>
    <t>红逐日35级</t>
  </si>
  <si>
    <t>红逐日36级</t>
  </si>
  <si>
    <t>红逐日37级</t>
  </si>
  <si>
    <t>红逐日38级</t>
  </si>
  <si>
    <t>红逐日39级</t>
  </si>
  <si>
    <t>红逐日40级</t>
  </si>
  <si>
    <t>红逐日41级</t>
  </si>
  <si>
    <t>红逐日42级</t>
  </si>
  <si>
    <t>红逐日43级</t>
  </si>
  <si>
    <t>红逐日44级</t>
  </si>
  <si>
    <t>红逐日45级</t>
  </si>
  <si>
    <t>红逐日46级</t>
  </si>
  <si>
    <t>红逐日47级</t>
  </si>
  <si>
    <t>红逐日48级</t>
  </si>
  <si>
    <t>红逐日49级</t>
  </si>
  <si>
    <t>红逐日50级</t>
  </si>
  <si>
    <t>红逐日51级</t>
  </si>
  <si>
    <t>红逐日52级</t>
  </si>
  <si>
    <t>红逐日53级</t>
  </si>
  <si>
    <t>红逐日54级</t>
  </si>
  <si>
    <t>红逐日55级</t>
  </si>
  <si>
    <t>红逐日56级</t>
  </si>
  <si>
    <t>红逐日57级</t>
  </si>
  <si>
    <t>红逐日58级</t>
  </si>
  <si>
    <t>红逐日59级</t>
  </si>
  <si>
    <t>红逐日60级</t>
  </si>
  <si>
    <t>红逐日61级</t>
  </si>
  <si>
    <t>红逐日62级</t>
  </si>
  <si>
    <t>红逐日63级</t>
  </si>
  <si>
    <t>红逐日64级</t>
  </si>
  <si>
    <t>红逐日65级</t>
  </si>
  <si>
    <t>红逐日66级</t>
  </si>
  <si>
    <t>红逐日67级</t>
  </si>
  <si>
    <t>红逐日68级</t>
  </si>
  <si>
    <t>红逐日69级</t>
  </si>
  <si>
    <t>红逐日70级</t>
  </si>
  <si>
    <t>红逐日71级</t>
  </si>
  <si>
    <t>红逐日72级</t>
  </si>
  <si>
    <t>红逐日73级</t>
  </si>
  <si>
    <t>红逐日74级</t>
  </si>
  <si>
    <t>红逐日75级</t>
  </si>
  <si>
    <t>红逐日76级</t>
  </si>
  <si>
    <t>红逐日77级</t>
  </si>
  <si>
    <t>红逐日78级</t>
  </si>
  <si>
    <t>红逐日79级</t>
  </si>
  <si>
    <t>红逐日80级</t>
  </si>
  <si>
    <t>红逐日81级</t>
  </si>
  <si>
    <t>红逐日82级</t>
  </si>
  <si>
    <t>红逐日83级</t>
  </si>
  <si>
    <t>红逐日84级</t>
  </si>
  <si>
    <t>红逐日85级</t>
  </si>
  <si>
    <t>红逐日86级</t>
  </si>
  <si>
    <t>红逐日87级</t>
  </si>
  <si>
    <t>红逐日88级</t>
  </si>
  <si>
    <t>红逐日89级</t>
  </si>
  <si>
    <t>红逐日90级</t>
  </si>
  <si>
    <t>红逐日91级</t>
  </si>
  <si>
    <t>红逐日92级</t>
  </si>
  <si>
    <t>红逐日93级</t>
  </si>
  <si>
    <t>红逐日94级</t>
  </si>
  <si>
    <t>红逐日95级</t>
  </si>
  <si>
    <t>红逐日96级</t>
  </si>
  <si>
    <t>红逐日97级</t>
  </si>
  <si>
    <t>红逐日98级</t>
  </si>
  <si>
    <t>红逐日99级</t>
  </si>
  <si>
    <t>红豁免1级</t>
  </si>
  <si>
    <t>红豁免2级</t>
  </si>
  <si>
    <t>红豁免3级</t>
  </si>
  <si>
    <t>红豁免4级</t>
  </si>
  <si>
    <t>红豁免5级</t>
  </si>
  <si>
    <t>红豁免6级</t>
  </si>
  <si>
    <t>红豁免7级</t>
  </si>
  <si>
    <t>红豁免8级</t>
  </si>
  <si>
    <t>红豁免9级</t>
  </si>
  <si>
    <t>红豁免10级</t>
  </si>
  <si>
    <t>红豁免11级</t>
  </si>
  <si>
    <t>红豁免12级</t>
  </si>
  <si>
    <t>红豁免13级</t>
  </si>
  <si>
    <t>红豁免14级</t>
  </si>
  <si>
    <t>红豁免15级</t>
  </si>
  <si>
    <t>红豁免16级</t>
  </si>
  <si>
    <t>红豁免17级</t>
  </si>
  <si>
    <t>红豁免18级</t>
  </si>
  <si>
    <t>红豁免19级</t>
  </si>
  <si>
    <t>红豁免20级</t>
  </si>
  <si>
    <t>红豁免21级</t>
  </si>
  <si>
    <t>红豁免22级</t>
  </si>
  <si>
    <t>红豁免23级</t>
  </si>
  <si>
    <t>红豁免24级</t>
  </si>
  <si>
    <t>红豁免25级</t>
  </si>
  <si>
    <t>红豁免26级</t>
  </si>
  <si>
    <t>红豁免27级</t>
  </si>
  <si>
    <t>红豁免28级</t>
  </si>
  <si>
    <t>红豁免29级</t>
  </si>
  <si>
    <t>红豁免30级</t>
  </si>
  <si>
    <t>红豁免31级</t>
  </si>
  <si>
    <t>红豁免32级</t>
  </si>
  <si>
    <t>红豁免33级</t>
  </si>
  <si>
    <t>红豁免34级</t>
  </si>
  <si>
    <t>红豁免35级</t>
  </si>
  <si>
    <t>红豁免36级</t>
  </si>
  <si>
    <t>红豁免37级</t>
  </si>
  <si>
    <t>红豁免38级</t>
  </si>
  <si>
    <t>红豁免39级</t>
  </si>
  <si>
    <t>红豁免40级</t>
  </si>
  <si>
    <t>红豁免41级</t>
  </si>
  <si>
    <t>红豁免42级</t>
  </si>
  <si>
    <t>红豁免43级</t>
  </si>
  <si>
    <t>红豁免44级</t>
  </si>
  <si>
    <t>红豁免45级</t>
  </si>
  <si>
    <t>红豁免46级</t>
  </si>
  <si>
    <t>红豁免47级</t>
  </si>
  <si>
    <t>红豁免48级</t>
  </si>
  <si>
    <t>红豁免49级</t>
  </si>
  <si>
    <t>红豁免50级</t>
  </si>
  <si>
    <t>红豁免51级</t>
  </si>
  <si>
    <t>红豁免52级</t>
  </si>
  <si>
    <t>红豁免53级</t>
  </si>
  <si>
    <t>红豁免54级</t>
  </si>
  <si>
    <t>红豁免55级</t>
  </si>
  <si>
    <t>红豁免56级</t>
  </si>
  <si>
    <t>红豁免57级</t>
  </si>
  <si>
    <t>红豁免58级</t>
  </si>
  <si>
    <t>红豁免59级</t>
  </si>
  <si>
    <t>红豁免60级</t>
  </si>
  <si>
    <t>红豁免61级</t>
  </si>
  <si>
    <t>红豁免62级</t>
  </si>
  <si>
    <t>红豁免63级</t>
  </si>
  <si>
    <t>红豁免64级</t>
  </si>
  <si>
    <t>红豁免65级</t>
  </si>
  <si>
    <t>红豁免66级</t>
  </si>
  <si>
    <t>红豁免67级</t>
  </si>
  <si>
    <t>红豁免68级</t>
  </si>
  <si>
    <t>红豁免69级</t>
  </si>
  <si>
    <t>红豁免70级</t>
  </si>
  <si>
    <t>红豁免71级</t>
  </si>
  <si>
    <t>红豁免72级</t>
  </si>
  <si>
    <t>红豁免73级</t>
  </si>
  <si>
    <t>红豁免74级</t>
  </si>
  <si>
    <t>红豁免75级</t>
  </si>
  <si>
    <t>红豁免76级</t>
  </si>
  <si>
    <t>红豁免77级</t>
  </si>
  <si>
    <t>红豁免78级</t>
  </si>
  <si>
    <t>红豁免79级</t>
  </si>
  <si>
    <t>红豁免80级</t>
  </si>
  <si>
    <t>红豁免81级</t>
  </si>
  <si>
    <t>红豁免82级</t>
  </si>
  <si>
    <t>红豁免83级</t>
  </si>
  <si>
    <t>红豁免84级</t>
  </si>
  <si>
    <t>红豁免85级</t>
  </si>
  <si>
    <t>红豁免86级</t>
  </si>
  <si>
    <t>红豁免87级</t>
  </si>
  <si>
    <t>红豁免88级</t>
  </si>
  <si>
    <t>红豁免89级</t>
  </si>
  <si>
    <t>红豁免90级</t>
  </si>
  <si>
    <t>红豁免91级</t>
  </si>
  <si>
    <t>红豁免92级</t>
  </si>
  <si>
    <t>红豁免93级</t>
  </si>
  <si>
    <t>红豁免94级</t>
  </si>
  <si>
    <t>红豁免95级</t>
  </si>
  <si>
    <t>红豁免96级</t>
  </si>
  <si>
    <t>红豁免97级</t>
  </si>
  <si>
    <t>红豁免98级</t>
  </si>
  <si>
    <t>红豁免99级</t>
  </si>
  <si>
    <t>红杀戮1级</t>
  </si>
  <si>
    <t>红杀戮2级</t>
  </si>
  <si>
    <t>红杀戮3级</t>
  </si>
  <si>
    <t>红杀戮4级</t>
  </si>
  <si>
    <t>红杀戮5级</t>
  </si>
  <si>
    <t>红杀戮6级</t>
  </si>
  <si>
    <t>红杀戮7级</t>
  </si>
  <si>
    <t>红杀戮8级</t>
  </si>
  <si>
    <t>红杀戮9级</t>
  </si>
  <si>
    <t>红杀戮10级</t>
  </si>
  <si>
    <t>红杀戮11级</t>
  </si>
  <si>
    <t>红杀戮12级</t>
  </si>
  <si>
    <t>红杀戮13级</t>
  </si>
  <si>
    <t>红杀戮14级</t>
  </si>
  <si>
    <t>红杀戮15级</t>
  </si>
  <si>
    <t>红杀戮16级</t>
  </si>
  <si>
    <t>红杀戮17级</t>
  </si>
  <si>
    <t>红杀戮18级</t>
  </si>
  <si>
    <t>红杀戮19级</t>
  </si>
  <si>
    <t>红杀戮20级</t>
  </si>
  <si>
    <t>红杀戮21级</t>
  </si>
  <si>
    <t>红杀戮22级</t>
  </si>
  <si>
    <t>红杀戮23级</t>
  </si>
  <si>
    <t>红杀戮24级</t>
  </si>
  <si>
    <t>红杀戮25级</t>
  </si>
  <si>
    <t>红杀戮26级</t>
  </si>
  <si>
    <t>红杀戮27级</t>
  </si>
  <si>
    <t>红杀戮28级</t>
  </si>
  <si>
    <t>红杀戮29级</t>
  </si>
  <si>
    <t>红杀戮30级</t>
  </si>
  <si>
    <t>红杀戮31级</t>
  </si>
  <si>
    <t>红杀戮32级</t>
  </si>
  <si>
    <t>红杀戮33级</t>
  </si>
  <si>
    <t>红杀戮34级</t>
  </si>
  <si>
    <t>红杀戮35级</t>
  </si>
  <si>
    <t>红杀戮36级</t>
  </si>
  <si>
    <t>红杀戮37级</t>
  </si>
  <si>
    <t>红杀戮38级</t>
  </si>
  <si>
    <t>红杀戮39级</t>
  </si>
  <si>
    <t>红杀戮40级</t>
  </si>
  <si>
    <t>红杀戮41级</t>
  </si>
  <si>
    <t>红杀戮42级</t>
  </si>
  <si>
    <t>红杀戮43级</t>
  </si>
  <si>
    <t>红杀戮44级</t>
  </si>
  <si>
    <t>红杀戮45级</t>
  </si>
  <si>
    <t>红杀戮46级</t>
  </si>
  <si>
    <t>红杀戮47级</t>
  </si>
  <si>
    <t>红杀戮48级</t>
  </si>
  <si>
    <t>红杀戮49级</t>
  </si>
  <si>
    <t>红杀戮50级</t>
  </si>
  <si>
    <t>红杀戮51级</t>
  </si>
  <si>
    <t>红杀戮52级</t>
  </si>
  <si>
    <t>红杀戮53级</t>
  </si>
  <si>
    <t>红杀戮54级</t>
  </si>
  <si>
    <t>红杀戮55级</t>
  </si>
  <si>
    <t>红杀戮56级</t>
  </si>
  <si>
    <t>红杀戮57级</t>
  </si>
  <si>
    <t>红杀戮58级</t>
  </si>
  <si>
    <t>红杀戮59级</t>
  </si>
  <si>
    <t>红杀戮60级</t>
  </si>
  <si>
    <t>红杀戮61级</t>
  </si>
  <si>
    <t>红杀戮62级</t>
  </si>
  <si>
    <t>红杀戮63级</t>
  </si>
  <si>
    <t>红杀戮64级</t>
  </si>
  <si>
    <t>红杀戮65级</t>
  </si>
  <si>
    <t>红杀戮66级</t>
  </si>
  <si>
    <t>红杀戮67级</t>
  </si>
  <si>
    <t>红杀戮68级</t>
  </si>
  <si>
    <t>红杀戮69级</t>
  </si>
  <si>
    <t>红杀戮70级</t>
  </si>
  <si>
    <t>红杀戮71级</t>
  </si>
  <si>
    <t>红杀戮72级</t>
  </si>
  <si>
    <t>红杀戮73级</t>
  </si>
  <si>
    <t>红杀戮74级</t>
  </si>
  <si>
    <t>红杀戮75级</t>
  </si>
  <si>
    <t>红杀戮76级</t>
  </si>
  <si>
    <t>红杀戮77级</t>
  </si>
  <si>
    <t>红杀戮78级</t>
  </si>
  <si>
    <t>红杀戮79级</t>
  </si>
  <si>
    <t>红杀戮80级</t>
  </si>
  <si>
    <t>红杀戮81级</t>
  </si>
  <si>
    <t>红杀戮82级</t>
  </si>
  <si>
    <t>红杀戮83级</t>
  </si>
  <si>
    <t>红杀戮84级</t>
  </si>
  <si>
    <t>红杀戮85级</t>
  </si>
  <si>
    <t>红杀戮86级</t>
  </si>
  <si>
    <t>红杀戮87级</t>
  </si>
  <si>
    <t>红杀戮88级</t>
  </si>
  <si>
    <t>红杀戮89级</t>
  </si>
  <si>
    <t>红杀戮90级</t>
  </si>
  <si>
    <t>红杀戮91级</t>
  </si>
  <si>
    <t>红杀戮92级</t>
  </si>
  <si>
    <t>红杀戮93级</t>
  </si>
  <si>
    <t>红杀戮94级</t>
  </si>
  <si>
    <t>红杀戮95级</t>
  </si>
  <si>
    <t>红杀戮96级</t>
  </si>
  <si>
    <t>红杀戮97级</t>
  </si>
  <si>
    <t>红杀戮98级</t>
  </si>
  <si>
    <t>红杀戮99级</t>
  </si>
  <si>
    <t>红祝福1级</t>
  </si>
  <si>
    <t>红祝福2级</t>
  </si>
  <si>
    <t>红祝福3级</t>
  </si>
  <si>
    <t>红祝福4级</t>
  </si>
  <si>
    <t>红祝福5级</t>
  </si>
  <si>
    <t>红祝福6级</t>
  </si>
  <si>
    <t>红祝福7级</t>
  </si>
  <si>
    <t>红祝福8级</t>
  </si>
  <si>
    <t>红祝福9级</t>
  </si>
  <si>
    <t>红祝福10级</t>
  </si>
  <si>
    <t>红祝福11级</t>
  </si>
  <si>
    <t>红祝福12级</t>
  </si>
  <si>
    <t>红祝福13级</t>
  </si>
  <si>
    <t>红祝福14级</t>
  </si>
  <si>
    <t>红祝福15级</t>
  </si>
  <si>
    <t>红祝福16级</t>
  </si>
  <si>
    <t>红祝福17级</t>
  </si>
  <si>
    <t>红祝福18级</t>
  </si>
  <si>
    <t>红祝福19级</t>
  </si>
  <si>
    <t>红祝福20级</t>
  </si>
  <si>
    <t>红祝福21级</t>
  </si>
  <si>
    <t>红祝福22级</t>
  </si>
  <si>
    <t>红祝福23级</t>
  </si>
  <si>
    <t>红祝福24级</t>
  </si>
  <si>
    <t>红祝福25级</t>
  </si>
  <si>
    <t>红祝福26级</t>
  </si>
  <si>
    <t>红祝福27级</t>
  </si>
  <si>
    <t>红祝福28级</t>
  </si>
  <si>
    <t>红祝福29级</t>
  </si>
  <si>
    <t>红祝福30级</t>
  </si>
  <si>
    <t>红祝福31级</t>
  </si>
  <si>
    <t>红祝福32级</t>
  </si>
  <si>
    <t>红祝福33级</t>
  </si>
  <si>
    <t>红祝福34级</t>
  </si>
  <si>
    <t>红祝福35级</t>
  </si>
  <si>
    <t>红祝福36级</t>
  </si>
  <si>
    <t>红祝福37级</t>
  </si>
  <si>
    <t>红祝福38级</t>
  </si>
  <si>
    <t>红祝福39级</t>
  </si>
  <si>
    <t>红祝福40级</t>
  </si>
  <si>
    <t>红祝福41级</t>
  </si>
  <si>
    <t>红祝福42级</t>
  </si>
  <si>
    <t>红祝福43级</t>
  </si>
  <si>
    <t>红祝福44级</t>
  </si>
  <si>
    <t>红祝福45级</t>
  </si>
  <si>
    <t>红祝福46级</t>
  </si>
  <si>
    <t>红祝福47级</t>
  </si>
  <si>
    <t>红祝福48级</t>
  </si>
  <si>
    <t>红祝福49级</t>
  </si>
  <si>
    <t>红祝福50级</t>
  </si>
  <si>
    <t>红祝福51级</t>
  </si>
  <si>
    <t>红祝福52级</t>
  </si>
  <si>
    <t>红祝福53级</t>
  </si>
  <si>
    <t>红祝福54级</t>
  </si>
  <si>
    <t>红祝福55级</t>
  </si>
  <si>
    <t>红祝福56级</t>
  </si>
  <si>
    <t>红祝福57级</t>
  </si>
  <si>
    <t>红祝福58级</t>
  </si>
  <si>
    <t>红祝福59级</t>
  </si>
  <si>
    <t>红祝福60级</t>
  </si>
  <si>
    <t>红祝福61级</t>
  </si>
  <si>
    <t>红祝福62级</t>
  </si>
  <si>
    <t>红祝福63级</t>
  </si>
  <si>
    <t>红祝福64级</t>
  </si>
  <si>
    <t>红祝福65级</t>
  </si>
  <si>
    <t>红祝福66级</t>
  </si>
  <si>
    <t>红祝福67级</t>
  </si>
  <si>
    <t>红祝福68级</t>
  </si>
  <si>
    <t>红祝福69级</t>
  </si>
  <si>
    <t>红祝福70级</t>
  </si>
  <si>
    <t>红祝福71级</t>
  </si>
  <si>
    <t>红祝福72级</t>
  </si>
  <si>
    <t>红祝福73级</t>
  </si>
  <si>
    <t>红祝福74级</t>
  </si>
  <si>
    <t>红祝福75级</t>
  </si>
  <si>
    <t>红祝福76级</t>
  </si>
  <si>
    <t>红祝福77级</t>
  </si>
  <si>
    <t>红祝福78级</t>
  </si>
  <si>
    <t>红祝福79级</t>
  </si>
  <si>
    <t>红祝福80级</t>
  </si>
  <si>
    <t>红祝福81级</t>
  </si>
  <si>
    <t>红祝福82级</t>
  </si>
  <si>
    <t>红祝福83级</t>
  </si>
  <si>
    <t>红祝福84级</t>
  </si>
  <si>
    <t>红祝福85级</t>
  </si>
  <si>
    <t>红祝福86级</t>
  </si>
  <si>
    <t>红祝福87级</t>
  </si>
  <si>
    <t>红祝福88级</t>
  </si>
  <si>
    <t>红祝福89级</t>
  </si>
  <si>
    <t>红祝福90级</t>
  </si>
  <si>
    <t>红祝福91级</t>
  </si>
  <si>
    <t>红祝福92级</t>
  </si>
  <si>
    <t>红祝福93级</t>
  </si>
  <si>
    <t>红祝福94级</t>
  </si>
  <si>
    <t>红祝福95级</t>
  </si>
  <si>
    <t>红祝福96级</t>
  </si>
  <si>
    <t>红祝福97级</t>
  </si>
  <si>
    <t>红祝福98级</t>
  </si>
  <si>
    <t>红祝福99级</t>
  </si>
  <si>
    <t>红财神1级</t>
  </si>
  <si>
    <t>红财神2级</t>
  </si>
  <si>
    <t>红财神3级</t>
  </si>
  <si>
    <t>红财神4级</t>
  </si>
  <si>
    <t>红财神5级</t>
  </si>
  <si>
    <t>红财神6级</t>
  </si>
  <si>
    <t>红财神7级</t>
  </si>
  <si>
    <t>红财神8级</t>
  </si>
  <si>
    <t>红财神9级</t>
  </si>
  <si>
    <t>红财神10级</t>
  </si>
  <si>
    <t>红财神11级</t>
  </si>
  <si>
    <t>红财神12级</t>
  </si>
  <si>
    <t>红财神13级</t>
  </si>
  <si>
    <t>红财神14级</t>
  </si>
  <si>
    <t>红财神15级</t>
  </si>
  <si>
    <t>红财神16级</t>
  </si>
  <si>
    <t>红财神17级</t>
  </si>
  <si>
    <t>红财神18级</t>
  </si>
  <si>
    <t>红财神19级</t>
  </si>
  <si>
    <t>红财神20级</t>
  </si>
  <si>
    <t>红财神21级</t>
  </si>
  <si>
    <t>红财神22级</t>
  </si>
  <si>
    <t>红财神23级</t>
  </si>
  <si>
    <t>红财神24级</t>
  </si>
  <si>
    <t>红财神25级</t>
  </si>
  <si>
    <t>红财神26级</t>
  </si>
  <si>
    <t>红财神27级</t>
  </si>
  <si>
    <t>红财神28级</t>
  </si>
  <si>
    <t>红财神29级</t>
  </si>
  <si>
    <t>红财神30级</t>
  </si>
  <si>
    <t>红财神31级</t>
  </si>
  <si>
    <t>红财神32级</t>
  </si>
  <si>
    <t>红财神33级</t>
  </si>
  <si>
    <t>红财神34级</t>
  </si>
  <si>
    <t>红财神35级</t>
  </si>
  <si>
    <t>红财神36级</t>
  </si>
  <si>
    <t>红财神37级</t>
  </si>
  <si>
    <t>红财神38级</t>
  </si>
  <si>
    <t>红财神39级</t>
  </si>
  <si>
    <t>红财神40级</t>
  </si>
  <si>
    <t>红财神41级</t>
  </si>
  <si>
    <t>红财神42级</t>
  </si>
  <si>
    <t>红财神43级</t>
  </si>
  <si>
    <t>红财神44级</t>
  </si>
  <si>
    <t>红财神45级</t>
  </si>
  <si>
    <t>红财神46级</t>
  </si>
  <si>
    <t>红财神47级</t>
  </si>
  <si>
    <t>红财神48级</t>
  </si>
  <si>
    <t>红财神49级</t>
  </si>
  <si>
    <t>红财神50级</t>
  </si>
  <si>
    <t>红财神51级</t>
  </si>
  <si>
    <t>红财神52级</t>
  </si>
  <si>
    <t>红财神53级</t>
  </si>
  <si>
    <t>红财神54级</t>
  </si>
  <si>
    <t>红财神55级</t>
  </si>
  <si>
    <t>红财神56级</t>
  </si>
  <si>
    <t>红财神57级</t>
  </si>
  <si>
    <t>红财神58级</t>
  </si>
  <si>
    <t>红财神59级</t>
  </si>
  <si>
    <t>红财神60级</t>
  </si>
  <si>
    <t>红财神61级</t>
  </si>
  <si>
    <t>红财神62级</t>
  </si>
  <si>
    <t>红财神63级</t>
  </si>
  <si>
    <t>红财神64级</t>
  </si>
  <si>
    <t>红财神65级</t>
  </si>
  <si>
    <t>红财神66级</t>
  </si>
  <si>
    <t>红财神67级</t>
  </si>
  <si>
    <t>红财神68级</t>
  </si>
  <si>
    <t>红财神69级</t>
  </si>
  <si>
    <t>红财神70级</t>
  </si>
  <si>
    <t>红财神71级</t>
  </si>
  <si>
    <t>红财神72级</t>
  </si>
  <si>
    <t>红财神73级</t>
  </si>
  <si>
    <t>红财神74级</t>
  </si>
  <si>
    <t>红财神75级</t>
  </si>
  <si>
    <t>红财神76级</t>
  </si>
  <si>
    <t>红财神77级</t>
  </si>
  <si>
    <t>红财神78级</t>
  </si>
  <si>
    <t>红财神79级</t>
  </si>
  <si>
    <t>红财神80级</t>
  </si>
  <si>
    <t>红财神81级</t>
  </si>
  <si>
    <t>红财神82级</t>
  </si>
  <si>
    <t>红财神83级</t>
  </si>
  <si>
    <t>红财神84级</t>
  </si>
  <si>
    <t>红财神85级</t>
  </si>
  <si>
    <t>红财神86级</t>
  </si>
  <si>
    <t>红财神87级</t>
  </si>
  <si>
    <t>红财神88级</t>
  </si>
  <si>
    <t>红财神89级</t>
  </si>
  <si>
    <t>红财神90级</t>
  </si>
  <si>
    <t>红财神91级</t>
  </si>
  <si>
    <t>红财神92级</t>
  </si>
  <si>
    <t>红财神93级</t>
  </si>
  <si>
    <t>红财神94级</t>
  </si>
  <si>
    <t>红财神95级</t>
  </si>
  <si>
    <t>红财神96级</t>
  </si>
  <si>
    <t>红财神97级</t>
  </si>
  <si>
    <t>红财神98级</t>
  </si>
  <si>
    <t>红财神99级</t>
  </si>
  <si>
    <t>白强攻1级</t>
  </si>
  <si>
    <t>白强攻2级</t>
  </si>
  <si>
    <t>白强攻3级</t>
  </si>
  <si>
    <t>白强攻4级</t>
  </si>
  <si>
    <t>白强攻5级</t>
  </si>
  <si>
    <t>白强攻6级</t>
  </si>
  <si>
    <t>白强攻7级</t>
  </si>
  <si>
    <t>白强攻8级</t>
  </si>
  <si>
    <t>白强攻9级</t>
  </si>
  <si>
    <t>白强攻10级</t>
  </si>
  <si>
    <t>白强攻11级</t>
  </si>
  <si>
    <t>白强攻12级</t>
  </si>
  <si>
    <t>白强攻13级</t>
  </si>
  <si>
    <t>白强攻14级</t>
  </si>
  <si>
    <t>白强攻15级</t>
  </si>
  <si>
    <t>白强攻16级</t>
  </si>
  <si>
    <t>白强攻17级</t>
  </si>
  <si>
    <t>白强攻18级</t>
  </si>
  <si>
    <t>白强攻19级</t>
  </si>
  <si>
    <t>白强攻20级</t>
  </si>
  <si>
    <t>绿强攻1级</t>
  </si>
  <si>
    <t>绿强攻2级</t>
  </si>
  <si>
    <t>绿强攻3级</t>
  </si>
  <si>
    <t>绿强攻4级</t>
  </si>
  <si>
    <t>绿强攻5级</t>
  </si>
  <si>
    <t>绿强攻6级</t>
  </si>
  <si>
    <t>绿强攻7级</t>
  </si>
  <si>
    <t>绿强攻8级</t>
  </si>
  <si>
    <t>绿强攻9级</t>
  </si>
  <si>
    <t>绿强攻10级</t>
  </si>
  <si>
    <t>绿强攻11级</t>
  </si>
  <si>
    <t>绿强攻12级</t>
  </si>
  <si>
    <t>绿强攻13级</t>
  </si>
  <si>
    <t>绿强攻14级</t>
  </si>
  <si>
    <t>绿强攻15级</t>
  </si>
  <si>
    <t>绿强攻16级</t>
  </si>
  <si>
    <t>绿强攻17级</t>
  </si>
  <si>
    <t>绿强攻18级</t>
  </si>
  <si>
    <t>绿强攻19级</t>
  </si>
  <si>
    <t>绿强攻20级</t>
  </si>
  <si>
    <t>绿强攻21级</t>
  </si>
  <si>
    <t>绿强攻22级</t>
  </si>
  <si>
    <t>绿强攻23级</t>
  </si>
  <si>
    <t>绿强攻24级</t>
  </si>
  <si>
    <t>绿强攻25级</t>
  </si>
  <si>
    <t>绿强攻26级</t>
  </si>
  <si>
    <t>绿强攻27级</t>
  </si>
  <si>
    <t>绿强攻28级</t>
  </si>
  <si>
    <t>绿强攻29级</t>
  </si>
  <si>
    <t>绿强攻30级</t>
  </si>
  <si>
    <t>绿强攻31级</t>
  </si>
  <si>
    <t>绿强攻32级</t>
  </si>
  <si>
    <t>绿强攻33级</t>
  </si>
  <si>
    <t>绿强攻34级</t>
  </si>
  <si>
    <t>绿强攻35级</t>
  </si>
  <si>
    <t>绿强攻36级</t>
  </si>
  <si>
    <t>绿强攻37级</t>
  </si>
  <si>
    <t>绿强攻38级</t>
  </si>
  <si>
    <t>绿强攻39级</t>
  </si>
  <si>
    <t>绿强攻40级</t>
  </si>
  <si>
    <t>紫强攻1级</t>
  </si>
  <si>
    <t>紫强攻2级</t>
  </si>
  <si>
    <t>紫强攻3级</t>
  </si>
  <si>
    <t>紫强攻4级</t>
  </si>
  <si>
    <t>紫强攻5级</t>
  </si>
  <si>
    <t>紫强攻6级</t>
  </si>
  <si>
    <t>紫强攻7级</t>
  </si>
  <si>
    <t>紫强攻8级</t>
  </si>
  <si>
    <t>紫强攻9级</t>
  </si>
  <si>
    <t>紫强攻10级</t>
  </si>
  <si>
    <t>紫强攻11级</t>
  </si>
  <si>
    <t>紫强攻12级</t>
  </si>
  <si>
    <t>紫强攻13级</t>
  </si>
  <si>
    <t>紫强攻14级</t>
  </si>
  <si>
    <t>紫强攻15级</t>
  </si>
  <si>
    <t>紫强攻16级</t>
  </si>
  <si>
    <t>紫强攻17级</t>
  </si>
  <si>
    <t>紫强攻18级</t>
  </si>
  <si>
    <t>紫强攻19级</t>
  </si>
  <si>
    <t>紫强攻20级</t>
  </si>
  <si>
    <t>紫强攻21级</t>
  </si>
  <si>
    <t>紫强攻22级</t>
  </si>
  <si>
    <t>紫强攻23级</t>
  </si>
  <si>
    <t>紫强攻24级</t>
  </si>
  <si>
    <t>紫强攻25级</t>
  </si>
  <si>
    <t>紫强攻26级</t>
  </si>
  <si>
    <t>紫强攻27级</t>
  </si>
  <si>
    <t>紫强攻28级</t>
  </si>
  <si>
    <t>紫强攻29级</t>
  </si>
  <si>
    <t>紫强攻30级</t>
  </si>
  <si>
    <t>紫强攻31级</t>
  </si>
  <si>
    <t>紫强攻32级</t>
  </si>
  <si>
    <t>紫强攻33级</t>
  </si>
  <si>
    <t>紫强攻34级</t>
  </si>
  <si>
    <t>紫强攻35级</t>
  </si>
  <si>
    <t>紫强攻36级</t>
  </si>
  <si>
    <t>紫强攻37级</t>
  </si>
  <si>
    <t>紫强攻38级</t>
  </si>
  <si>
    <t>紫强攻39级</t>
  </si>
  <si>
    <t>紫强攻40级</t>
  </si>
  <si>
    <t>紫强攻41级</t>
  </si>
  <si>
    <t>紫强攻42级</t>
  </si>
  <si>
    <t>紫强攻43级</t>
  </si>
  <si>
    <t>紫强攻44级</t>
  </si>
  <si>
    <t>紫强攻45级</t>
  </si>
  <si>
    <t>紫强攻46级</t>
  </si>
  <si>
    <t>紫强攻47级</t>
  </si>
  <si>
    <t>紫强攻48级</t>
  </si>
  <si>
    <t>紫强攻49级</t>
  </si>
  <si>
    <t>紫强攻50级</t>
  </si>
  <si>
    <t>紫强攻51级</t>
  </si>
  <si>
    <t>紫强攻52级</t>
  </si>
  <si>
    <t>紫强攻53级</t>
  </si>
  <si>
    <t>紫强攻54级</t>
  </si>
  <si>
    <t>紫强攻55级</t>
  </si>
  <si>
    <t>紫强攻56级</t>
  </si>
  <si>
    <t>紫强攻57级</t>
  </si>
  <si>
    <t>紫强攻58级</t>
  </si>
  <si>
    <t>紫强攻59级</t>
  </si>
  <si>
    <t>紫强攻60级</t>
  </si>
  <si>
    <t>橙强攻1级</t>
  </si>
  <si>
    <t>橙强攻2级</t>
  </si>
  <si>
    <t>橙强攻3级</t>
  </si>
  <si>
    <t>橙强攻4级</t>
  </si>
  <si>
    <t>橙强攻5级</t>
  </si>
  <si>
    <t>橙强攻6级</t>
  </si>
  <si>
    <t>橙强攻7级</t>
  </si>
  <si>
    <t>橙强攻8级</t>
  </si>
  <si>
    <t>橙强攻9级</t>
  </si>
  <si>
    <t>橙强攻10级</t>
  </si>
  <si>
    <t>橙强攻11级</t>
  </si>
  <si>
    <t>橙强攻12级</t>
  </si>
  <si>
    <t>橙强攻13级</t>
  </si>
  <si>
    <t>橙强攻14级</t>
  </si>
  <si>
    <t>橙强攻15级</t>
  </si>
  <si>
    <t>橙强攻16级</t>
  </si>
  <si>
    <t>橙强攻17级</t>
  </si>
  <si>
    <t>橙强攻18级</t>
  </si>
  <si>
    <t>橙强攻19级</t>
  </si>
  <si>
    <t>橙强攻20级</t>
  </si>
  <si>
    <t>橙强攻21级</t>
  </si>
  <si>
    <t>橙强攻22级</t>
  </si>
  <si>
    <t>橙强攻23级</t>
  </si>
  <si>
    <t>橙强攻24级</t>
  </si>
  <si>
    <t>橙强攻25级</t>
  </si>
  <si>
    <t>橙强攻26级</t>
  </si>
  <si>
    <t>橙强攻27级</t>
  </si>
  <si>
    <t>橙强攻28级</t>
  </si>
  <si>
    <t>橙强攻29级</t>
  </si>
  <si>
    <t>橙强攻30级</t>
  </si>
  <si>
    <t>橙强攻31级</t>
  </si>
  <si>
    <t>橙强攻32级</t>
  </si>
  <si>
    <t>橙强攻33级</t>
  </si>
  <si>
    <t>橙强攻34级</t>
  </si>
  <si>
    <t>橙强攻35级</t>
  </si>
  <si>
    <t>橙强攻36级</t>
  </si>
  <si>
    <t>橙强攻37级</t>
  </si>
  <si>
    <t>橙强攻38级</t>
  </si>
  <si>
    <t>橙强攻39级</t>
  </si>
  <si>
    <t>橙强攻40级</t>
  </si>
  <si>
    <t>橙强攻41级</t>
  </si>
  <si>
    <t>橙强攻42级</t>
  </si>
  <si>
    <t>橙强攻43级</t>
  </si>
  <si>
    <t>橙强攻44级</t>
  </si>
  <si>
    <t>橙强攻45级</t>
  </si>
  <si>
    <t>橙强攻46级</t>
  </si>
  <si>
    <t>橙强攻47级</t>
  </si>
  <si>
    <t>橙强攻48级</t>
  </si>
  <si>
    <t>橙强攻49级</t>
  </si>
  <si>
    <t>橙强攻50级</t>
  </si>
  <si>
    <t>橙强攻51级</t>
  </si>
  <si>
    <t>橙强攻52级</t>
  </si>
  <si>
    <t>橙强攻53级</t>
  </si>
  <si>
    <t>橙强攻54级</t>
  </si>
  <si>
    <t>橙强攻55级</t>
  </si>
  <si>
    <t>橙强攻56级</t>
  </si>
  <si>
    <t>橙强攻57级</t>
  </si>
  <si>
    <t>橙强攻58级</t>
  </si>
  <si>
    <t>橙强攻59级</t>
  </si>
  <si>
    <t>橙强攻60级</t>
  </si>
  <si>
    <t>橙强攻61级</t>
  </si>
  <si>
    <t>橙强攻62级</t>
  </si>
  <si>
    <t>橙强攻63级</t>
  </si>
  <si>
    <t>橙强攻64级</t>
  </si>
  <si>
    <t>橙强攻65级</t>
  </si>
  <si>
    <t>橙强攻66级</t>
  </si>
  <si>
    <t>橙强攻67级</t>
  </si>
  <si>
    <t>橙强攻68级</t>
  </si>
  <si>
    <t>橙强攻69级</t>
  </si>
  <si>
    <t>橙强攻70级</t>
  </si>
  <si>
    <t>橙强攻71级</t>
  </si>
  <si>
    <t>橙强攻72级</t>
  </si>
  <si>
    <t>橙强攻73级</t>
  </si>
  <si>
    <t>橙强攻74级</t>
  </si>
  <si>
    <t>橙强攻75级</t>
  </si>
  <si>
    <t>橙强攻76级</t>
  </si>
  <si>
    <t>橙强攻77级</t>
  </si>
  <si>
    <t>橙强攻78级</t>
  </si>
  <si>
    <t>橙强攻79级</t>
  </si>
  <si>
    <t>橙强攻80级</t>
  </si>
  <si>
    <t>红强攻1级</t>
  </si>
  <si>
    <t>红强攻2级</t>
  </si>
  <si>
    <t>红强攻3级</t>
  </si>
  <si>
    <t>红强攻4级</t>
  </si>
  <si>
    <t>红强攻5级</t>
  </si>
  <si>
    <t>红强攻6级</t>
  </si>
  <si>
    <t>红强攻7级</t>
  </si>
  <si>
    <t>红强攻8级</t>
  </si>
  <si>
    <t>红强攻9级</t>
  </si>
  <si>
    <t>红强攻10级</t>
  </si>
  <si>
    <t>红强攻11级</t>
  </si>
  <si>
    <t>红强攻12级</t>
  </si>
  <si>
    <t>红强攻13级</t>
  </si>
  <si>
    <t>红强攻14级</t>
  </si>
  <si>
    <t>红强攻15级</t>
  </si>
  <si>
    <t>红强攻16级</t>
  </si>
  <si>
    <t>红强攻17级</t>
  </si>
  <si>
    <t>红强攻18级</t>
  </si>
  <si>
    <t>红强攻19级</t>
  </si>
  <si>
    <t>红强攻20级</t>
  </si>
  <si>
    <t>红强攻21级</t>
  </si>
  <si>
    <t>红强攻22级</t>
  </si>
  <si>
    <t>红强攻23级</t>
  </si>
  <si>
    <t>红强攻24级</t>
  </si>
  <si>
    <t>红强攻25级</t>
  </si>
  <si>
    <t>红强攻26级</t>
  </si>
  <si>
    <t>红强攻27级</t>
  </si>
  <si>
    <t>红强攻28级</t>
  </si>
  <si>
    <t>红强攻29级</t>
  </si>
  <si>
    <t>红强攻30级</t>
  </si>
  <si>
    <t>红强攻31级</t>
  </si>
  <si>
    <t>红强攻32级</t>
  </si>
  <si>
    <t>红强攻33级</t>
  </si>
  <si>
    <t>红强攻34级</t>
  </si>
  <si>
    <t>红强攻35级</t>
  </si>
  <si>
    <t>红强攻36级</t>
  </si>
  <si>
    <t>红强攻37级</t>
  </si>
  <si>
    <t>红强攻38级</t>
  </si>
  <si>
    <t>红强攻39级</t>
  </si>
  <si>
    <t>红强攻40级</t>
  </si>
  <si>
    <t>红强攻41级</t>
  </si>
  <si>
    <t>红强攻42级</t>
  </si>
  <si>
    <t>红强攻43级</t>
  </si>
  <si>
    <t>红强攻44级</t>
  </si>
  <si>
    <t>红强攻45级</t>
  </si>
  <si>
    <t>红强攻46级</t>
  </si>
  <si>
    <t>红强攻47级</t>
  </si>
  <si>
    <t>红强攻48级</t>
  </si>
  <si>
    <t>红强攻49级</t>
  </si>
  <si>
    <t>红强攻50级</t>
  </si>
  <si>
    <t>红强攻51级</t>
  </si>
  <si>
    <t>红强攻52级</t>
  </si>
  <si>
    <t>红强攻53级</t>
  </si>
  <si>
    <t>红强攻54级</t>
  </si>
  <si>
    <t>红强攻55级</t>
  </si>
  <si>
    <t>红强攻56级</t>
  </si>
  <si>
    <t>红强攻57级</t>
  </si>
  <si>
    <t>红强攻58级</t>
  </si>
  <si>
    <t>红强攻59级</t>
  </si>
  <si>
    <t>红强攻60级</t>
  </si>
  <si>
    <t>红强攻61级</t>
  </si>
  <si>
    <t>红强攻62级</t>
  </si>
  <si>
    <t>红强攻63级</t>
  </si>
  <si>
    <t>红强攻64级</t>
  </si>
  <si>
    <t>红强攻65级</t>
  </si>
  <si>
    <t>红强攻66级</t>
  </si>
  <si>
    <t>红强攻67级</t>
  </si>
  <si>
    <t>红强攻68级</t>
  </si>
  <si>
    <t>红强攻69级</t>
  </si>
  <si>
    <t>红强攻70级</t>
  </si>
  <si>
    <t>红强攻71级</t>
  </si>
  <si>
    <t>红强攻72级</t>
  </si>
  <si>
    <t>红强攻73级</t>
  </si>
  <si>
    <t>红强攻74级</t>
  </si>
  <si>
    <t>红强攻75级</t>
  </si>
  <si>
    <t>红强攻76级</t>
  </si>
  <si>
    <t>红强攻77级</t>
  </si>
  <si>
    <t>红强攻78级</t>
  </si>
  <si>
    <t>红强攻79级</t>
  </si>
  <si>
    <t>红强攻80级</t>
  </si>
  <si>
    <t>红强攻81级</t>
  </si>
  <si>
    <t>红强攻82级</t>
  </si>
  <si>
    <t>红强攻83级</t>
  </si>
  <si>
    <t>红强攻84级</t>
  </si>
  <si>
    <t>红强攻85级</t>
  </si>
  <si>
    <t>红强攻86级</t>
  </si>
  <si>
    <t>红强攻87级</t>
  </si>
  <si>
    <t>红强攻88级</t>
  </si>
  <si>
    <t>红强攻89级</t>
  </si>
  <si>
    <t>红强攻90级</t>
  </si>
  <si>
    <t>红强攻91级</t>
  </si>
  <si>
    <t>红强攻92级</t>
  </si>
  <si>
    <t>红强攻93级</t>
  </si>
  <si>
    <t>红强攻94级</t>
  </si>
  <si>
    <t>红强攻95级</t>
  </si>
  <si>
    <t>红强攻96级</t>
  </si>
  <si>
    <t>红强攻97级</t>
  </si>
  <si>
    <t>红强攻98级</t>
  </si>
  <si>
    <t>红强攻99级</t>
  </si>
  <si>
    <t>白毁灭1级</t>
  </si>
  <si>
    <t>白毁灭2级</t>
  </si>
  <si>
    <t>白毁灭3级</t>
  </si>
  <si>
    <t>白毁灭4级</t>
  </si>
  <si>
    <t>白毁灭5级</t>
  </si>
  <si>
    <t>白毁灭6级</t>
  </si>
  <si>
    <t>白毁灭7级</t>
  </si>
  <si>
    <t>白毁灭8级</t>
  </si>
  <si>
    <t>白毁灭9级</t>
  </si>
  <si>
    <t>白毁灭10级</t>
  </si>
  <si>
    <t>白毁灭11级</t>
  </si>
  <si>
    <t>白毁灭12级</t>
  </si>
  <si>
    <t>白毁灭13级</t>
  </si>
  <si>
    <t>白毁灭14级</t>
  </si>
  <si>
    <t>白毁灭15级</t>
  </si>
  <si>
    <t>白毁灭16级</t>
  </si>
  <si>
    <t>白毁灭17级</t>
  </si>
  <si>
    <t>白毁灭18级</t>
  </si>
  <si>
    <t>白毁灭19级</t>
  </si>
  <si>
    <t>白毁灭20级</t>
  </si>
  <si>
    <t>绿毁灭1级</t>
  </si>
  <si>
    <t>绿毁灭2级</t>
  </si>
  <si>
    <t>绿毁灭3级</t>
  </si>
  <si>
    <t>绿毁灭4级</t>
  </si>
  <si>
    <t>绿毁灭5级</t>
  </si>
  <si>
    <t>绿毁灭6级</t>
  </si>
  <si>
    <t>绿毁灭7级</t>
  </si>
  <si>
    <t>绿毁灭8级</t>
  </si>
  <si>
    <t>绿毁灭9级</t>
  </si>
  <si>
    <t>绿毁灭10级</t>
  </si>
  <si>
    <t>绿毁灭11级</t>
  </si>
  <si>
    <t>绿毁灭12级</t>
  </si>
  <si>
    <t>绿毁灭13级</t>
  </si>
  <si>
    <t>绿毁灭14级</t>
  </si>
  <si>
    <t>绿毁灭15级</t>
  </si>
  <si>
    <t>绿毁灭16级</t>
  </si>
  <si>
    <t>绿毁灭17级</t>
  </si>
  <si>
    <t>绿毁灭18级</t>
  </si>
  <si>
    <t>绿毁灭19级</t>
  </si>
  <si>
    <t>绿毁灭20级</t>
  </si>
  <si>
    <t>绿毁灭21级</t>
  </si>
  <si>
    <t>绿毁灭22级</t>
  </si>
  <si>
    <t>绿毁灭23级</t>
  </si>
  <si>
    <t>绿毁灭24级</t>
  </si>
  <si>
    <t>绿毁灭25级</t>
  </si>
  <si>
    <t>绿毁灭26级</t>
  </si>
  <si>
    <t>绿毁灭27级</t>
  </si>
  <si>
    <t>绿毁灭28级</t>
  </si>
  <si>
    <t>绿毁灭29级</t>
  </si>
  <si>
    <t>绿毁灭30级</t>
  </si>
  <si>
    <t>绿毁灭31级</t>
  </si>
  <si>
    <t>绿毁灭32级</t>
  </si>
  <si>
    <t>绿毁灭33级</t>
  </si>
  <si>
    <t>绿毁灭34级</t>
  </si>
  <si>
    <t>绿毁灭35级</t>
  </si>
  <si>
    <t>绿毁灭36级</t>
  </si>
  <si>
    <t>绿毁灭37级</t>
  </si>
  <si>
    <t>绿毁灭38级</t>
  </si>
  <si>
    <t>绿毁灭39级</t>
  </si>
  <si>
    <t>绿毁灭40级</t>
  </si>
  <si>
    <t>紫毁灭1级</t>
  </si>
  <si>
    <t>紫毁灭2级</t>
  </si>
  <si>
    <t>紫毁灭3级</t>
  </si>
  <si>
    <t>紫毁灭4级</t>
  </si>
  <si>
    <t>紫毁灭5级</t>
  </si>
  <si>
    <t>紫毁灭6级</t>
  </si>
  <si>
    <t>紫毁灭7级</t>
  </si>
  <si>
    <t>紫毁灭8级</t>
  </si>
  <si>
    <t>紫毁灭9级</t>
  </si>
  <si>
    <t>紫毁灭10级</t>
  </si>
  <si>
    <t>紫毁灭11级</t>
  </si>
  <si>
    <t>紫毁灭12级</t>
  </si>
  <si>
    <t>紫毁灭13级</t>
  </si>
  <si>
    <t>紫毁灭14级</t>
  </si>
  <si>
    <t>紫毁灭15级</t>
  </si>
  <si>
    <t>紫毁灭16级</t>
  </si>
  <si>
    <t>紫毁灭17级</t>
  </si>
  <si>
    <t>紫毁灭18级</t>
  </si>
  <si>
    <t>紫毁灭19级</t>
  </si>
  <si>
    <t>紫毁灭20级</t>
  </si>
  <si>
    <t>紫毁灭21级</t>
  </si>
  <si>
    <t>紫毁灭22级</t>
  </si>
  <si>
    <t>紫毁灭23级</t>
  </si>
  <si>
    <t>紫毁灭24级</t>
  </si>
  <si>
    <t>紫毁灭25级</t>
  </si>
  <si>
    <t>紫毁灭26级</t>
  </si>
  <si>
    <t>紫毁灭27级</t>
  </si>
  <si>
    <t>紫毁灭28级</t>
  </si>
  <si>
    <t>紫毁灭29级</t>
  </si>
  <si>
    <t>紫毁灭30级</t>
  </si>
  <si>
    <t>紫毁灭31级</t>
  </si>
  <si>
    <t>紫毁灭32级</t>
  </si>
  <si>
    <t>紫毁灭33级</t>
  </si>
  <si>
    <t>紫毁灭34级</t>
  </si>
  <si>
    <t>紫毁灭35级</t>
  </si>
  <si>
    <t>紫毁灭36级</t>
  </si>
  <si>
    <t>紫毁灭37级</t>
  </si>
  <si>
    <t>紫毁灭38级</t>
  </si>
  <si>
    <t>紫毁灭39级</t>
  </si>
  <si>
    <t>紫毁灭40级</t>
  </si>
  <si>
    <t>紫毁灭41级</t>
  </si>
  <si>
    <t>紫毁灭42级</t>
  </si>
  <si>
    <t>紫毁灭43级</t>
  </si>
  <si>
    <t>紫毁灭44级</t>
  </si>
  <si>
    <t>紫毁灭45级</t>
  </si>
  <si>
    <t>紫毁灭46级</t>
  </si>
  <si>
    <t>紫毁灭47级</t>
  </si>
  <si>
    <t>紫毁灭48级</t>
  </si>
  <si>
    <t>紫毁灭49级</t>
  </si>
  <si>
    <t>紫毁灭50级</t>
  </si>
  <si>
    <t>紫毁灭51级</t>
  </si>
  <si>
    <t>紫毁灭52级</t>
  </si>
  <si>
    <t>紫毁灭53级</t>
  </si>
  <si>
    <t>紫毁灭54级</t>
  </si>
  <si>
    <t>紫毁灭55级</t>
  </si>
  <si>
    <t>紫毁灭56级</t>
  </si>
  <si>
    <t>紫毁灭57级</t>
  </si>
  <si>
    <t>紫毁灭58级</t>
  </si>
  <si>
    <t>紫毁灭59级</t>
  </si>
  <si>
    <t>紫毁灭60级</t>
  </si>
  <si>
    <t>橙毁灭1级</t>
  </si>
  <si>
    <t>橙毁灭2级</t>
  </si>
  <si>
    <t>橙毁灭3级</t>
  </si>
  <si>
    <t>橙毁灭4级</t>
  </si>
  <si>
    <t>橙毁灭5级</t>
  </si>
  <si>
    <t>橙毁灭6级</t>
  </si>
  <si>
    <t>橙毁灭7级</t>
  </si>
  <si>
    <t>橙毁灭8级</t>
  </si>
  <si>
    <t>橙毁灭9级</t>
  </si>
  <si>
    <t>橙毁灭10级</t>
  </si>
  <si>
    <t>橙毁灭11级</t>
  </si>
  <si>
    <t>橙毁灭12级</t>
  </si>
  <si>
    <t>橙毁灭13级</t>
  </si>
  <si>
    <t>橙毁灭14级</t>
  </si>
  <si>
    <t>橙毁灭15级</t>
  </si>
  <si>
    <t>橙毁灭16级</t>
  </si>
  <si>
    <t>橙毁灭17级</t>
  </si>
  <si>
    <t>橙毁灭18级</t>
  </si>
  <si>
    <t>橙毁灭19级</t>
  </si>
  <si>
    <t>橙毁灭20级</t>
  </si>
  <si>
    <t>橙毁灭21级</t>
  </si>
  <si>
    <t>橙毁灭22级</t>
  </si>
  <si>
    <t>橙毁灭23级</t>
  </si>
  <si>
    <t>橙毁灭24级</t>
  </si>
  <si>
    <t>橙毁灭25级</t>
  </si>
  <si>
    <t>橙毁灭26级</t>
  </si>
  <si>
    <t>橙毁灭27级</t>
  </si>
  <si>
    <t>橙毁灭28级</t>
  </si>
  <si>
    <t>橙毁灭29级</t>
  </si>
  <si>
    <t>橙毁灭30级</t>
  </si>
  <si>
    <t>橙毁灭31级</t>
  </si>
  <si>
    <t>橙毁灭32级</t>
  </si>
  <si>
    <t>橙毁灭33级</t>
  </si>
  <si>
    <t>橙毁灭34级</t>
  </si>
  <si>
    <t>橙毁灭35级</t>
  </si>
  <si>
    <t>橙毁灭36级</t>
  </si>
  <si>
    <t>橙毁灭37级</t>
  </si>
  <si>
    <t>橙毁灭38级</t>
  </si>
  <si>
    <t>橙毁灭39级</t>
  </si>
  <si>
    <t>橙毁灭40级</t>
  </si>
  <si>
    <t>橙毁灭41级</t>
  </si>
  <si>
    <t>橙毁灭42级</t>
  </si>
  <si>
    <t>橙毁灭43级</t>
  </si>
  <si>
    <t>橙毁灭44级</t>
  </si>
  <si>
    <t>橙毁灭45级</t>
  </si>
  <si>
    <t>橙毁灭46级</t>
  </si>
  <si>
    <t>橙毁灭47级</t>
  </si>
  <si>
    <t>橙毁灭48级</t>
  </si>
  <si>
    <t>橙毁灭49级</t>
  </si>
  <si>
    <t>橙毁灭50级</t>
  </si>
  <si>
    <t>橙毁灭51级</t>
  </si>
  <si>
    <t>橙毁灭52级</t>
  </si>
  <si>
    <t>橙毁灭53级</t>
  </si>
  <si>
    <t>橙毁灭54级</t>
  </si>
  <si>
    <t>橙毁灭55级</t>
  </si>
  <si>
    <t>橙毁灭56级</t>
  </si>
  <si>
    <t>橙毁灭57级</t>
  </si>
  <si>
    <t>橙毁灭58级</t>
  </si>
  <si>
    <t>橙毁灭59级</t>
  </si>
  <si>
    <t>橙毁灭60级</t>
  </si>
  <si>
    <t>橙毁灭61级</t>
  </si>
  <si>
    <t>橙毁灭62级</t>
  </si>
  <si>
    <t>橙毁灭63级</t>
  </si>
  <si>
    <t>橙毁灭64级</t>
  </si>
  <si>
    <t>橙毁灭65级</t>
  </si>
  <si>
    <t>橙毁灭66级</t>
  </si>
  <si>
    <t>橙毁灭67级</t>
  </si>
  <si>
    <t>橙毁灭68级</t>
  </si>
  <si>
    <t>橙毁灭69级</t>
  </si>
  <si>
    <t>橙毁灭70级</t>
  </si>
  <si>
    <t>橙毁灭71级</t>
  </si>
  <si>
    <t>橙毁灭72级</t>
  </si>
  <si>
    <t>橙毁灭73级</t>
  </si>
  <si>
    <t>橙毁灭74级</t>
  </si>
  <si>
    <t>橙毁灭75级</t>
  </si>
  <si>
    <t>橙毁灭76级</t>
  </si>
  <si>
    <t>橙毁灭77级</t>
  </si>
  <si>
    <t>橙毁灭78级</t>
  </si>
  <si>
    <t>橙毁灭79级</t>
  </si>
  <si>
    <t>橙毁灭80级</t>
  </si>
  <si>
    <t>红毁灭1级</t>
  </si>
  <si>
    <t>红毁灭2级</t>
  </si>
  <si>
    <t>红毁灭3级</t>
  </si>
  <si>
    <t>红毁灭4级</t>
  </si>
  <si>
    <t>红毁灭5级</t>
  </si>
  <si>
    <t>红毁灭6级</t>
  </si>
  <si>
    <t>红毁灭7级</t>
  </si>
  <si>
    <t>红毁灭8级</t>
  </si>
  <si>
    <t>红毁灭9级</t>
  </si>
  <si>
    <t>红毁灭10级</t>
  </si>
  <si>
    <t>红毁灭11级</t>
  </si>
  <si>
    <t>红毁灭12级</t>
  </si>
  <si>
    <t>红毁灭13级</t>
  </si>
  <si>
    <t>红毁灭14级</t>
  </si>
  <si>
    <t>红毁灭15级</t>
  </si>
  <si>
    <t>红毁灭16级</t>
  </si>
  <si>
    <t>红毁灭17级</t>
  </si>
  <si>
    <t>红毁灭18级</t>
  </si>
  <si>
    <t>红毁灭19级</t>
  </si>
  <si>
    <t>红毁灭20级</t>
  </si>
  <si>
    <t>红毁灭21级</t>
  </si>
  <si>
    <t>红毁灭22级</t>
  </si>
  <si>
    <t>红毁灭23级</t>
  </si>
  <si>
    <t>红毁灭24级</t>
  </si>
  <si>
    <t>红毁灭25级</t>
  </si>
  <si>
    <t>红毁灭26级</t>
  </si>
  <si>
    <t>红毁灭27级</t>
  </si>
  <si>
    <t>红毁灭28级</t>
  </si>
  <si>
    <t>红毁灭29级</t>
  </si>
  <si>
    <t>红毁灭30级</t>
  </si>
  <si>
    <t>红毁灭31级</t>
  </si>
  <si>
    <t>红毁灭32级</t>
  </si>
  <si>
    <t>红毁灭33级</t>
  </si>
  <si>
    <t>红毁灭34级</t>
  </si>
  <si>
    <t>红毁灭35级</t>
  </si>
  <si>
    <t>红毁灭36级</t>
  </si>
  <si>
    <t>红毁灭37级</t>
  </si>
  <si>
    <t>红毁灭38级</t>
  </si>
  <si>
    <t>红毁灭39级</t>
  </si>
  <si>
    <t>红毁灭40级</t>
  </si>
  <si>
    <t>红毁灭41级</t>
  </si>
  <si>
    <t>红毁灭42级</t>
  </si>
  <si>
    <t>红毁灭43级</t>
  </si>
  <si>
    <t>红毁灭44级</t>
  </si>
  <si>
    <t>红毁灭45级</t>
  </si>
  <si>
    <t>红毁灭46级</t>
  </si>
  <si>
    <t>红毁灭47级</t>
  </si>
  <si>
    <t>红毁灭48级</t>
  </si>
  <si>
    <t>红毁灭49级</t>
  </si>
  <si>
    <t>红毁灭50级</t>
  </si>
  <si>
    <t>红毁灭51级</t>
  </si>
  <si>
    <t>红毁灭52级</t>
  </si>
  <si>
    <t>红毁灭53级</t>
  </si>
  <si>
    <t>红毁灭54级</t>
  </si>
  <si>
    <t>红毁灭55级</t>
  </si>
  <si>
    <t>红毁灭56级</t>
  </si>
  <si>
    <t>红毁灭57级</t>
  </si>
  <si>
    <t>红毁灭58级</t>
  </si>
  <si>
    <t>红毁灭59级</t>
  </si>
  <si>
    <t>红毁灭60级</t>
  </si>
  <si>
    <t>红毁灭61级</t>
  </si>
  <si>
    <t>红毁灭62级</t>
  </si>
  <si>
    <t>红毁灭63级</t>
  </si>
  <si>
    <t>红毁灭64级</t>
  </si>
  <si>
    <t>红毁灭65级</t>
  </si>
  <si>
    <t>红毁灭66级</t>
  </si>
  <si>
    <t>红毁灭67级</t>
  </si>
  <si>
    <t>红毁灭68级</t>
  </si>
  <si>
    <t>红毁灭69级</t>
  </si>
  <si>
    <t>红毁灭70级</t>
  </si>
  <si>
    <t>红毁灭71级</t>
  </si>
  <si>
    <t>红毁灭72级</t>
  </si>
  <si>
    <t>红毁灭73级</t>
  </si>
  <si>
    <t>红毁灭74级</t>
  </si>
  <si>
    <t>红毁灭75级</t>
  </si>
  <si>
    <t>红毁灭76级</t>
  </si>
  <si>
    <t>红毁灭77级</t>
  </si>
  <si>
    <t>红毁灭78级</t>
  </si>
  <si>
    <t>红毁灭79级</t>
  </si>
  <si>
    <t>红毁灭80级</t>
  </si>
  <si>
    <t>红毁灭81级</t>
  </si>
  <si>
    <t>红毁灭82级</t>
  </si>
  <si>
    <t>红毁灭83级</t>
  </si>
  <si>
    <t>红毁灭84级</t>
  </si>
  <si>
    <t>红毁灭85级</t>
  </si>
  <si>
    <t>红毁灭86级</t>
  </si>
  <si>
    <t>红毁灭87级</t>
  </si>
  <si>
    <t>红毁灭88级</t>
  </si>
  <si>
    <t>红毁灭89级</t>
  </si>
  <si>
    <t>红毁灭90级</t>
  </si>
  <si>
    <t>红毁灭91级</t>
  </si>
  <si>
    <t>红毁灭92级</t>
  </si>
  <si>
    <t>红毁灭93级</t>
  </si>
  <si>
    <t>红毁灭94级</t>
  </si>
  <si>
    <t>红毁灭95级</t>
  </si>
  <si>
    <t>红毁灭96级</t>
  </si>
  <si>
    <t>红毁灭97级</t>
  </si>
  <si>
    <t>红毁灭98级</t>
  </si>
  <si>
    <t>红毁灭99级</t>
  </si>
  <si>
    <t>白泰坦1级</t>
  </si>
  <si>
    <t>白泰坦2级</t>
  </si>
  <si>
    <t>白泰坦3级</t>
  </si>
  <si>
    <t>白泰坦4级</t>
  </si>
  <si>
    <t>白泰坦5级</t>
  </si>
  <si>
    <t>白泰坦6级</t>
  </si>
  <si>
    <t>白泰坦7级</t>
  </si>
  <si>
    <t>白泰坦8级</t>
  </si>
  <si>
    <t>白泰坦9级</t>
  </si>
  <si>
    <t>白泰坦10级</t>
  </si>
  <si>
    <t>白泰坦11级</t>
  </si>
  <si>
    <t>白泰坦12级</t>
  </si>
  <si>
    <t>白泰坦13级</t>
  </si>
  <si>
    <t>白泰坦14级</t>
  </si>
  <si>
    <t>白泰坦15级</t>
  </si>
  <si>
    <t>白泰坦16级</t>
  </si>
  <si>
    <t>白泰坦17级</t>
  </si>
  <si>
    <t>白泰坦18级</t>
  </si>
  <si>
    <t>白泰坦19级</t>
  </si>
  <si>
    <t>白泰坦20级</t>
  </si>
  <si>
    <t>绿泰坦1级</t>
  </si>
  <si>
    <t>绿泰坦2级</t>
  </si>
  <si>
    <t>绿泰坦3级</t>
  </si>
  <si>
    <t>绿泰坦4级</t>
  </si>
  <si>
    <t>绿泰坦5级</t>
  </si>
  <si>
    <t>绿泰坦6级</t>
  </si>
  <si>
    <t>绿泰坦7级</t>
  </si>
  <si>
    <t>绿泰坦8级</t>
  </si>
  <si>
    <t>绿泰坦9级</t>
  </si>
  <si>
    <t>绿泰坦10级</t>
  </si>
  <si>
    <t>绿泰坦11级</t>
  </si>
  <si>
    <t>绿泰坦12级</t>
  </si>
  <si>
    <t>绿泰坦13级</t>
  </si>
  <si>
    <t>绿泰坦14级</t>
  </si>
  <si>
    <t>绿泰坦15级</t>
  </si>
  <si>
    <t>绿泰坦16级</t>
  </si>
  <si>
    <t>绿泰坦17级</t>
  </si>
  <si>
    <t>绿泰坦18级</t>
  </si>
  <si>
    <t>绿泰坦19级</t>
  </si>
  <si>
    <t>绿泰坦20级</t>
  </si>
  <si>
    <t>绿泰坦21级</t>
  </si>
  <si>
    <t>绿泰坦22级</t>
  </si>
  <si>
    <t>绿泰坦23级</t>
  </si>
  <si>
    <t>绿泰坦24级</t>
  </si>
  <si>
    <t>绿泰坦25级</t>
  </si>
  <si>
    <t>绿泰坦26级</t>
  </si>
  <si>
    <t>绿泰坦27级</t>
  </si>
  <si>
    <t>绿泰坦28级</t>
  </si>
  <si>
    <t>绿泰坦29级</t>
  </si>
  <si>
    <t>绿泰坦30级</t>
  </si>
  <si>
    <t>绿泰坦31级</t>
  </si>
  <si>
    <t>绿泰坦32级</t>
  </si>
  <si>
    <t>绿泰坦33级</t>
  </si>
  <si>
    <t>绿泰坦34级</t>
  </si>
  <si>
    <t>绿泰坦35级</t>
  </si>
  <si>
    <t>绿泰坦36级</t>
  </si>
  <si>
    <t>绿泰坦37级</t>
  </si>
  <si>
    <t>绿泰坦38级</t>
  </si>
  <si>
    <t>绿泰坦39级</t>
  </si>
  <si>
    <t>绿泰坦40级</t>
  </si>
  <si>
    <t>紫泰坦1级</t>
  </si>
  <si>
    <t>紫泰坦2级</t>
  </si>
  <si>
    <t>紫泰坦3级</t>
  </si>
  <si>
    <t>紫泰坦4级</t>
  </si>
  <si>
    <t>紫泰坦5级</t>
  </si>
  <si>
    <t>紫泰坦6级</t>
  </si>
  <si>
    <t>紫泰坦7级</t>
  </si>
  <si>
    <t>紫泰坦8级</t>
  </si>
  <si>
    <t>紫泰坦9级</t>
  </si>
  <si>
    <t>紫泰坦10级</t>
  </si>
  <si>
    <t>紫泰坦11级</t>
  </si>
  <si>
    <t>紫泰坦12级</t>
  </si>
  <si>
    <t>紫泰坦13级</t>
  </si>
  <si>
    <t>紫泰坦14级</t>
  </si>
  <si>
    <t>紫泰坦15级</t>
  </si>
  <si>
    <t>紫泰坦16级</t>
  </si>
  <si>
    <t>紫泰坦17级</t>
  </si>
  <si>
    <t>紫泰坦18级</t>
  </si>
  <si>
    <t>紫泰坦19级</t>
  </si>
  <si>
    <t>紫泰坦20级</t>
  </si>
  <si>
    <t>紫泰坦21级</t>
  </si>
  <si>
    <t>紫泰坦22级</t>
  </si>
  <si>
    <t>紫泰坦23级</t>
  </si>
  <si>
    <t>紫泰坦24级</t>
  </si>
  <si>
    <t>紫泰坦25级</t>
  </si>
  <si>
    <t>紫泰坦26级</t>
  </si>
  <si>
    <t>紫泰坦27级</t>
  </si>
  <si>
    <t>紫泰坦28级</t>
  </si>
  <si>
    <t>紫泰坦29级</t>
  </si>
  <si>
    <t>紫泰坦30级</t>
  </si>
  <si>
    <t>紫泰坦31级</t>
  </si>
  <si>
    <t>紫泰坦32级</t>
  </si>
  <si>
    <t>紫泰坦33级</t>
  </si>
  <si>
    <t>紫泰坦34级</t>
  </si>
  <si>
    <t>紫泰坦35级</t>
  </si>
  <si>
    <t>紫泰坦36级</t>
  </si>
  <si>
    <t>紫泰坦37级</t>
  </si>
  <si>
    <t>紫泰坦38级</t>
  </si>
  <si>
    <t>紫泰坦39级</t>
  </si>
  <si>
    <t>紫泰坦40级</t>
  </si>
  <si>
    <t>紫泰坦41级</t>
  </si>
  <si>
    <t>紫泰坦42级</t>
  </si>
  <si>
    <t>紫泰坦43级</t>
  </si>
  <si>
    <t>紫泰坦44级</t>
  </si>
  <si>
    <t>紫泰坦45级</t>
  </si>
  <si>
    <t>紫泰坦46级</t>
  </si>
  <si>
    <t>紫泰坦47级</t>
  </si>
  <si>
    <t>紫泰坦48级</t>
  </si>
  <si>
    <t>紫泰坦49级</t>
  </si>
  <si>
    <t>紫泰坦50级</t>
  </si>
  <si>
    <t>紫泰坦51级</t>
  </si>
  <si>
    <t>紫泰坦52级</t>
  </si>
  <si>
    <t>紫泰坦53级</t>
  </si>
  <si>
    <t>紫泰坦54级</t>
  </si>
  <si>
    <t>紫泰坦55级</t>
  </si>
  <si>
    <t>紫泰坦56级</t>
  </si>
  <si>
    <t>紫泰坦57级</t>
  </si>
  <si>
    <t>紫泰坦58级</t>
  </si>
  <si>
    <t>紫泰坦59级</t>
  </si>
  <si>
    <t>紫泰坦60级</t>
  </si>
  <si>
    <t>橙泰坦1级</t>
  </si>
  <si>
    <t>橙泰坦2级</t>
  </si>
  <si>
    <t>橙泰坦3级</t>
  </si>
  <si>
    <t>橙泰坦4级</t>
  </si>
  <si>
    <t>橙泰坦5级</t>
  </si>
  <si>
    <t>橙泰坦6级</t>
  </si>
  <si>
    <t>橙泰坦7级</t>
  </si>
  <si>
    <t>橙泰坦8级</t>
  </si>
  <si>
    <t>橙泰坦9级</t>
  </si>
  <si>
    <t>橙泰坦10级</t>
  </si>
  <si>
    <t>橙泰坦11级</t>
  </si>
  <si>
    <t>橙泰坦12级</t>
  </si>
  <si>
    <t>橙泰坦13级</t>
  </si>
  <si>
    <t>橙泰坦14级</t>
  </si>
  <si>
    <t>橙泰坦15级</t>
  </si>
  <si>
    <t>橙泰坦16级</t>
  </si>
  <si>
    <t>橙泰坦17级</t>
  </si>
  <si>
    <t>橙泰坦18级</t>
  </si>
  <si>
    <t>橙泰坦19级</t>
  </si>
  <si>
    <t>橙泰坦20级</t>
  </si>
  <si>
    <t>橙泰坦21级</t>
  </si>
  <si>
    <t>橙泰坦22级</t>
  </si>
  <si>
    <t>橙泰坦23级</t>
  </si>
  <si>
    <t>橙泰坦24级</t>
  </si>
  <si>
    <t>橙泰坦25级</t>
  </si>
  <si>
    <t>橙泰坦26级</t>
  </si>
  <si>
    <t>橙泰坦27级</t>
  </si>
  <si>
    <t>橙泰坦28级</t>
  </si>
  <si>
    <t>橙泰坦29级</t>
  </si>
  <si>
    <t>橙泰坦30级</t>
  </si>
  <si>
    <t>橙泰坦31级</t>
  </si>
  <si>
    <t>橙泰坦32级</t>
  </si>
  <si>
    <t>橙泰坦33级</t>
  </si>
  <si>
    <t>橙泰坦34级</t>
  </si>
  <si>
    <t>橙泰坦35级</t>
  </si>
  <si>
    <t>橙泰坦36级</t>
  </si>
  <si>
    <t>橙泰坦37级</t>
  </si>
  <si>
    <t>橙泰坦38级</t>
  </si>
  <si>
    <t>橙泰坦39级</t>
  </si>
  <si>
    <t>橙泰坦40级</t>
  </si>
  <si>
    <t>橙泰坦41级</t>
  </si>
  <si>
    <t>橙泰坦42级</t>
  </si>
  <si>
    <t>橙泰坦43级</t>
  </si>
  <si>
    <t>橙泰坦44级</t>
  </si>
  <si>
    <t>橙泰坦45级</t>
  </si>
  <si>
    <t>橙泰坦46级</t>
  </si>
  <si>
    <t>橙泰坦47级</t>
  </si>
  <si>
    <t>橙泰坦48级</t>
  </si>
  <si>
    <t>橙泰坦49级</t>
  </si>
  <si>
    <t>橙泰坦50级</t>
  </si>
  <si>
    <t>橙泰坦51级</t>
  </si>
  <si>
    <t>橙泰坦52级</t>
  </si>
  <si>
    <t>橙泰坦53级</t>
  </si>
  <si>
    <t>橙泰坦54级</t>
  </si>
  <si>
    <t>橙泰坦55级</t>
  </si>
  <si>
    <t>橙泰坦56级</t>
  </si>
  <si>
    <t>橙泰坦57级</t>
  </si>
  <si>
    <t>橙泰坦58级</t>
  </si>
  <si>
    <t>橙泰坦59级</t>
  </si>
  <si>
    <t>橙泰坦60级</t>
  </si>
  <si>
    <t>橙泰坦61级</t>
  </si>
  <si>
    <t>橙泰坦62级</t>
  </si>
  <si>
    <t>橙泰坦63级</t>
  </si>
  <si>
    <t>橙泰坦64级</t>
  </si>
  <si>
    <t>橙泰坦65级</t>
  </si>
  <si>
    <t>橙泰坦66级</t>
  </si>
  <si>
    <t>橙泰坦67级</t>
  </si>
  <si>
    <t>橙泰坦68级</t>
  </si>
  <si>
    <t>橙泰坦69级</t>
  </si>
  <si>
    <t>橙泰坦70级</t>
  </si>
  <si>
    <t>橙泰坦71级</t>
  </si>
  <si>
    <t>橙泰坦72级</t>
  </si>
  <si>
    <t>橙泰坦73级</t>
  </si>
  <si>
    <t>橙泰坦74级</t>
  </si>
  <si>
    <t>橙泰坦75级</t>
  </si>
  <si>
    <t>橙泰坦76级</t>
  </si>
  <si>
    <t>橙泰坦77级</t>
  </si>
  <si>
    <t>橙泰坦78级</t>
  </si>
  <si>
    <t>橙泰坦79级</t>
  </si>
  <si>
    <t>橙泰坦80级</t>
  </si>
  <si>
    <t>红泰坦1级</t>
  </si>
  <si>
    <t>红泰坦2级</t>
  </si>
  <si>
    <t>红泰坦3级</t>
  </si>
  <si>
    <t>红泰坦4级</t>
  </si>
  <si>
    <t>红泰坦5级</t>
  </si>
  <si>
    <t>红泰坦6级</t>
  </si>
  <si>
    <t>红泰坦7级</t>
  </si>
  <si>
    <t>红泰坦8级</t>
  </si>
  <si>
    <t>红泰坦9级</t>
  </si>
  <si>
    <t>红泰坦10级</t>
  </si>
  <si>
    <t>红泰坦11级</t>
  </si>
  <si>
    <t>红泰坦12级</t>
  </si>
  <si>
    <t>红泰坦13级</t>
  </si>
  <si>
    <t>红泰坦14级</t>
  </si>
  <si>
    <t>红泰坦15级</t>
  </si>
  <si>
    <t>红泰坦16级</t>
  </si>
  <si>
    <t>红泰坦17级</t>
  </si>
  <si>
    <t>红泰坦18级</t>
  </si>
  <si>
    <t>红泰坦19级</t>
  </si>
  <si>
    <t>红泰坦20级</t>
  </si>
  <si>
    <t>红泰坦21级</t>
  </si>
  <si>
    <t>红泰坦22级</t>
  </si>
  <si>
    <t>红泰坦23级</t>
  </si>
  <si>
    <t>红泰坦24级</t>
  </si>
  <si>
    <t>红泰坦25级</t>
  </si>
  <si>
    <t>红泰坦26级</t>
  </si>
  <si>
    <t>红泰坦27级</t>
  </si>
  <si>
    <t>红泰坦28级</t>
  </si>
  <si>
    <t>红泰坦29级</t>
  </si>
  <si>
    <t>红泰坦30级</t>
  </si>
  <si>
    <t>红泰坦31级</t>
  </si>
  <si>
    <t>红泰坦32级</t>
  </si>
  <si>
    <t>红泰坦33级</t>
  </si>
  <si>
    <t>红泰坦34级</t>
  </si>
  <si>
    <t>红泰坦35级</t>
  </si>
  <si>
    <t>红泰坦36级</t>
  </si>
  <si>
    <t>红泰坦37级</t>
  </si>
  <si>
    <t>红泰坦38级</t>
  </si>
  <si>
    <t>红泰坦39级</t>
  </si>
  <si>
    <t>红泰坦40级</t>
  </si>
  <si>
    <t>红泰坦41级</t>
  </si>
  <si>
    <t>红泰坦42级</t>
  </si>
  <si>
    <t>红泰坦43级</t>
  </si>
  <si>
    <t>红泰坦44级</t>
  </si>
  <si>
    <t>红泰坦45级</t>
  </si>
  <si>
    <t>红泰坦46级</t>
  </si>
  <si>
    <t>红泰坦47级</t>
  </si>
  <si>
    <t>红泰坦48级</t>
  </si>
  <si>
    <t>红泰坦49级</t>
  </si>
  <si>
    <t>红泰坦50级</t>
  </si>
  <si>
    <t>红泰坦51级</t>
  </si>
  <si>
    <t>红泰坦52级</t>
  </si>
  <si>
    <t>红泰坦53级</t>
  </si>
  <si>
    <t>红泰坦54级</t>
  </si>
  <si>
    <t>红泰坦55级</t>
  </si>
  <si>
    <t>红泰坦56级</t>
  </si>
  <si>
    <t>红泰坦57级</t>
  </si>
  <si>
    <t>红泰坦58级</t>
  </si>
  <si>
    <t>红泰坦59级</t>
  </si>
  <si>
    <t>红泰坦60级</t>
  </si>
  <si>
    <t>红泰坦61级</t>
  </si>
  <si>
    <t>红泰坦62级</t>
  </si>
  <si>
    <t>红泰坦63级</t>
  </si>
  <si>
    <t>红泰坦64级</t>
  </si>
  <si>
    <t>红泰坦65级</t>
  </si>
  <si>
    <t>红泰坦66级</t>
  </si>
  <si>
    <t>红泰坦67级</t>
  </si>
  <si>
    <t>红泰坦68级</t>
  </si>
  <si>
    <t>红泰坦69级</t>
  </si>
  <si>
    <t>红泰坦70级</t>
  </si>
  <si>
    <t>红泰坦71级</t>
  </si>
  <si>
    <t>红泰坦72级</t>
  </si>
  <si>
    <t>红泰坦73级</t>
  </si>
  <si>
    <t>红泰坦74级</t>
  </si>
  <si>
    <t>红泰坦75级</t>
  </si>
  <si>
    <t>红泰坦76级</t>
  </si>
  <si>
    <t>红泰坦77级</t>
  </si>
  <si>
    <t>红泰坦78级</t>
  </si>
  <si>
    <t>红泰坦79级</t>
  </si>
  <si>
    <t>红泰坦80级</t>
  </si>
  <si>
    <t>红泰坦81级</t>
  </si>
  <si>
    <t>红泰坦82级</t>
  </si>
  <si>
    <t>红泰坦83级</t>
  </si>
  <si>
    <t>红泰坦84级</t>
  </si>
  <si>
    <t>红泰坦85级</t>
  </si>
  <si>
    <t>红泰坦86级</t>
  </si>
  <si>
    <t>红泰坦87级</t>
  </si>
  <si>
    <t>红泰坦88级</t>
  </si>
  <si>
    <t>红泰坦89级</t>
  </si>
  <si>
    <t>红泰坦90级</t>
  </si>
  <si>
    <t>红泰坦91级</t>
  </si>
  <si>
    <t>红泰坦92级</t>
  </si>
  <si>
    <t>红泰坦93级</t>
  </si>
  <si>
    <t>红泰坦94级</t>
  </si>
  <si>
    <t>红泰坦95级</t>
  </si>
  <si>
    <t>红泰坦96级</t>
  </si>
  <si>
    <t>红泰坦97级</t>
  </si>
  <si>
    <t>红泰坦98级</t>
  </si>
  <si>
    <t>红泰坦99级</t>
  </si>
  <si>
    <t>红破军1级</t>
  </si>
  <si>
    <t>红破军2级</t>
  </si>
  <si>
    <t>红破军3级</t>
  </si>
  <si>
    <t>红破军4级</t>
  </si>
  <si>
    <t>红破军5级</t>
  </si>
  <si>
    <t>红破军6级</t>
  </si>
  <si>
    <t>红破军7级</t>
  </si>
  <si>
    <t>红破军8级</t>
  </si>
  <si>
    <t>红破军9级</t>
  </si>
  <si>
    <t>红破军10级</t>
  </si>
  <si>
    <t>红破军11级</t>
  </si>
  <si>
    <t>红破军12级</t>
  </si>
  <si>
    <t>红破军13级</t>
  </si>
  <si>
    <t>红破军14级</t>
  </si>
  <si>
    <t>红破军15级</t>
  </si>
  <si>
    <t>红破军16级</t>
  </si>
  <si>
    <t>红破军17级</t>
  </si>
  <si>
    <t>红破军18级</t>
  </si>
  <si>
    <t>红破军19级</t>
  </si>
  <si>
    <t>红破军20级</t>
  </si>
  <si>
    <t>红破军21级</t>
  </si>
  <si>
    <t>红破军22级</t>
  </si>
  <si>
    <t>红破军23级</t>
  </si>
  <si>
    <t>红破军24级</t>
  </si>
  <si>
    <t>红破军25级</t>
  </si>
  <si>
    <t>红破军26级</t>
  </si>
  <si>
    <t>红破军27级</t>
  </si>
  <si>
    <t>红破军28级</t>
  </si>
  <si>
    <t>红破军29级</t>
  </si>
  <si>
    <t>红破军30级</t>
  </si>
  <si>
    <t>红破军31级</t>
  </si>
  <si>
    <t>红破军32级</t>
  </si>
  <si>
    <t>红破军33级</t>
  </si>
  <si>
    <t>红破军34级</t>
  </si>
  <si>
    <t>红破军35级</t>
  </si>
  <si>
    <t>红破军36级</t>
  </si>
  <si>
    <t>红破军37级</t>
  </si>
  <si>
    <t>红破军38级</t>
  </si>
  <si>
    <t>红破军39级</t>
  </si>
  <si>
    <t>红破军40级</t>
  </si>
  <si>
    <t>红破军41级</t>
  </si>
  <si>
    <t>红破军42级</t>
  </si>
  <si>
    <t>红破军43级</t>
  </si>
  <si>
    <t>红破军44级</t>
  </si>
  <si>
    <t>红破军45级</t>
  </si>
  <si>
    <t>红破军46级</t>
  </si>
  <si>
    <t>红破军47级</t>
  </si>
  <si>
    <t>红破军48级</t>
  </si>
  <si>
    <t>红破军49级</t>
  </si>
  <si>
    <t>红破军50级</t>
  </si>
  <si>
    <t>红破军51级</t>
  </si>
  <si>
    <t>红破军52级</t>
  </si>
  <si>
    <t>红破军53级</t>
  </si>
  <si>
    <t>红破军54级</t>
  </si>
  <si>
    <t>红破军55级</t>
  </si>
  <si>
    <t>红破军56级</t>
  </si>
  <si>
    <t>红破军57级</t>
  </si>
  <si>
    <t>红破军58级</t>
  </si>
  <si>
    <t>红破军59级</t>
  </si>
  <si>
    <t>红破军60级</t>
  </si>
  <si>
    <t>红破军61级</t>
  </si>
  <si>
    <t>红破军62级</t>
  </si>
  <si>
    <t>红破军63级</t>
  </si>
  <si>
    <t>红破军64级</t>
  </si>
  <si>
    <t>红破军65级</t>
  </si>
  <si>
    <t>红破军66级</t>
  </si>
  <si>
    <t>红破军67级</t>
  </si>
  <si>
    <t>红破军68级</t>
  </si>
  <si>
    <t>红破军69级</t>
  </si>
  <si>
    <t>红破军70级</t>
  </si>
  <si>
    <t>红破军71级</t>
  </si>
  <si>
    <t>红破军72级</t>
  </si>
  <si>
    <t>红破军73级</t>
  </si>
  <si>
    <t>红破军74级</t>
  </si>
  <si>
    <t>红破军75级</t>
  </si>
  <si>
    <t>红破军76级</t>
  </si>
  <si>
    <t>红破军77级</t>
  </si>
  <si>
    <t>红破军78级</t>
  </si>
  <si>
    <t>红破军79级</t>
  </si>
  <si>
    <t>红破军80级</t>
  </si>
  <si>
    <t>红铁蒺1级</t>
  </si>
  <si>
    <t>红铁蒺2级</t>
  </si>
  <si>
    <t>红铁蒺3级</t>
  </si>
  <si>
    <t>红铁蒺4级</t>
  </si>
  <si>
    <t>红铁蒺5级</t>
  </si>
  <si>
    <t>红铁蒺6级</t>
  </si>
  <si>
    <t>红铁蒺7级</t>
  </si>
  <si>
    <t>红铁蒺8级</t>
  </si>
  <si>
    <t>红铁蒺9级</t>
  </si>
  <si>
    <t>红铁蒺10级</t>
  </si>
  <si>
    <t>红铁蒺11级</t>
  </si>
  <si>
    <t>红铁蒺12级</t>
  </si>
  <si>
    <t>红铁蒺13级</t>
  </si>
  <si>
    <t>红铁蒺14级</t>
  </si>
  <si>
    <t>红铁蒺15级</t>
  </si>
  <si>
    <t>红铁蒺16级</t>
  </si>
  <si>
    <t>红铁蒺17级</t>
  </si>
  <si>
    <t>红铁蒺18级</t>
  </si>
  <si>
    <t>红铁蒺19级</t>
  </si>
  <si>
    <t>红铁蒺20级</t>
  </si>
  <si>
    <t>红铁蒺21级</t>
  </si>
  <si>
    <t>红铁蒺22级</t>
  </si>
  <si>
    <t>红铁蒺23级</t>
  </si>
  <si>
    <t>红铁蒺24级</t>
  </si>
  <si>
    <t>红铁蒺25级</t>
  </si>
  <si>
    <t>红铁蒺26级</t>
  </si>
  <si>
    <t>红铁蒺27级</t>
  </si>
  <si>
    <t>红铁蒺28级</t>
  </si>
  <si>
    <t>红铁蒺29级</t>
  </si>
  <si>
    <t>红铁蒺30级</t>
  </si>
  <si>
    <t>红铁蒺31级</t>
  </si>
  <si>
    <t>红铁蒺32级</t>
  </si>
  <si>
    <t>红铁蒺33级</t>
  </si>
  <si>
    <t>红铁蒺34级</t>
  </si>
  <si>
    <t>红铁蒺35级</t>
  </si>
  <si>
    <t>红铁蒺36级</t>
  </si>
  <si>
    <t>红铁蒺37级</t>
  </si>
  <si>
    <t>红铁蒺38级</t>
  </si>
  <si>
    <t>红铁蒺39级</t>
  </si>
  <si>
    <t>红铁蒺40级</t>
  </si>
  <si>
    <t>红铁蒺41级</t>
  </si>
  <si>
    <t>红铁蒺42级</t>
  </si>
  <si>
    <t>红铁蒺43级</t>
  </si>
  <si>
    <t>红铁蒺44级</t>
  </si>
  <si>
    <t>红铁蒺45级</t>
  </si>
  <si>
    <t>红铁蒺46级</t>
  </si>
  <si>
    <t>红铁蒺47级</t>
  </si>
  <si>
    <t>红铁蒺48级</t>
  </si>
  <si>
    <t>红铁蒺49级</t>
  </si>
  <si>
    <t>红铁蒺50级</t>
  </si>
  <si>
    <t>红铁蒺51级</t>
  </si>
  <si>
    <t>红铁蒺52级</t>
  </si>
  <si>
    <t>红铁蒺53级</t>
  </si>
  <si>
    <t>红铁蒺54级</t>
  </si>
  <si>
    <t>红铁蒺55级</t>
  </si>
  <si>
    <t>红铁蒺56级</t>
  </si>
  <si>
    <t>红铁蒺57级</t>
  </si>
  <si>
    <t>红铁蒺58级</t>
  </si>
  <si>
    <t>红铁蒺59级</t>
  </si>
  <si>
    <t>红铁蒺60级</t>
  </si>
  <si>
    <t>红铁蒺61级</t>
  </si>
  <si>
    <t>红铁蒺62级</t>
  </si>
  <si>
    <t>红铁蒺63级</t>
  </si>
  <si>
    <t>红铁蒺64级</t>
  </si>
  <si>
    <t>红铁蒺65级</t>
  </si>
  <si>
    <t>红铁蒺66级</t>
  </si>
  <si>
    <t>红铁蒺67级</t>
  </si>
  <si>
    <t>红铁蒺68级</t>
  </si>
  <si>
    <t>红铁蒺69级</t>
  </si>
  <si>
    <t>红铁蒺70级</t>
  </si>
  <si>
    <t>红铁蒺71级</t>
  </si>
  <si>
    <t>红铁蒺72级</t>
  </si>
  <si>
    <t>红铁蒺73级</t>
  </si>
  <si>
    <t>红铁蒺74级</t>
  </si>
  <si>
    <t>红铁蒺75级</t>
  </si>
  <si>
    <t>红铁蒺76级</t>
  </si>
  <si>
    <t>红铁蒺77级</t>
  </si>
  <si>
    <t>红铁蒺78级</t>
  </si>
  <si>
    <t>红铁蒺79级</t>
  </si>
  <si>
    <t>红铁蒺80级</t>
  </si>
  <si>
    <t>红往生1级</t>
  </si>
  <si>
    <t>红往生2级</t>
  </si>
  <si>
    <t>红往生3级</t>
  </si>
  <si>
    <t>红往生4级</t>
  </si>
  <si>
    <t>红往生5级</t>
  </si>
  <si>
    <t>红往生6级</t>
  </si>
  <si>
    <t>红往生7级</t>
  </si>
  <si>
    <t>红往生8级</t>
  </si>
  <si>
    <t>红往生9级</t>
  </si>
  <si>
    <t>红往生10级</t>
  </si>
  <si>
    <t>红往生11级</t>
  </si>
  <si>
    <t>红往生12级</t>
  </si>
  <si>
    <t>红往生13级</t>
  </si>
  <si>
    <t>红往生14级</t>
  </si>
  <si>
    <t>红往生15级</t>
  </si>
  <si>
    <t>红往生16级</t>
  </si>
  <si>
    <t>红往生17级</t>
  </si>
  <si>
    <t>红往生18级</t>
  </si>
  <si>
    <t>红往生19级</t>
  </si>
  <si>
    <t>红往生20级</t>
  </si>
  <si>
    <t>红往生21级</t>
  </si>
  <si>
    <t>红往生22级</t>
  </si>
  <si>
    <t>红往生23级</t>
  </si>
  <si>
    <t>红往生24级</t>
  </si>
  <si>
    <t>红往生25级</t>
  </si>
  <si>
    <t>红往生26级</t>
  </si>
  <si>
    <t>红往生27级</t>
  </si>
  <si>
    <t>红往生28级</t>
  </si>
  <si>
    <t>红往生29级</t>
  </si>
  <si>
    <t>红往生30级</t>
  </si>
  <si>
    <t>红往生31级</t>
  </si>
  <si>
    <t>红往生32级</t>
  </si>
  <si>
    <t>红往生33级</t>
  </si>
  <si>
    <t>红往生34级</t>
  </si>
  <si>
    <t>红往生35级</t>
  </si>
  <si>
    <t>红往生36级</t>
  </si>
  <si>
    <t>红往生37级</t>
  </si>
  <si>
    <t>红往生38级</t>
  </si>
  <si>
    <t>红往生39级</t>
  </si>
  <si>
    <t>红往生40级</t>
  </si>
  <si>
    <t>红往生41级</t>
  </si>
  <si>
    <t>红往生42级</t>
  </si>
  <si>
    <t>红往生43级</t>
  </si>
  <si>
    <t>红往生44级</t>
  </si>
  <si>
    <t>红往生45级</t>
  </si>
  <si>
    <t>红往生46级</t>
  </si>
  <si>
    <t>红往生47级</t>
  </si>
  <si>
    <t>红往生48级</t>
  </si>
  <si>
    <t>红往生49级</t>
  </si>
  <si>
    <t>红往生50级</t>
  </si>
  <si>
    <t>红往生51级</t>
  </si>
  <si>
    <t>红往生52级</t>
  </si>
  <si>
    <t>红往生53级</t>
  </si>
  <si>
    <t>红往生54级</t>
  </si>
  <si>
    <t>红往生55级</t>
  </si>
  <si>
    <t>红往生56级</t>
  </si>
  <si>
    <t>红往生57级</t>
  </si>
  <si>
    <t>红往生58级</t>
  </si>
  <si>
    <t>红往生59级</t>
  </si>
  <si>
    <t>红往生60级</t>
  </si>
  <si>
    <t>红往生61级</t>
  </si>
  <si>
    <t>红往生62级</t>
  </si>
  <si>
    <t>红往生63级</t>
  </si>
  <si>
    <t>红往生64级</t>
  </si>
  <si>
    <t>红往生65级</t>
  </si>
  <si>
    <t>红往生66级</t>
  </si>
  <si>
    <t>红往生67级</t>
  </si>
  <si>
    <t>红往生68级</t>
  </si>
  <si>
    <t>红往生69级</t>
  </si>
  <si>
    <t>红往生70级</t>
  </si>
  <si>
    <t>红往生71级</t>
  </si>
  <si>
    <t>红往生72级</t>
  </si>
  <si>
    <t>红往生73级</t>
  </si>
  <si>
    <t>红往生74级</t>
  </si>
  <si>
    <t>红往生75级</t>
  </si>
  <si>
    <t>红往生76级</t>
  </si>
  <si>
    <t>红往生77级</t>
  </si>
  <si>
    <t>红往生78级</t>
  </si>
  <si>
    <t>红往生79级</t>
  </si>
  <si>
    <t>红往生80级</t>
  </si>
  <si>
    <t>红止殇1级</t>
  </si>
  <si>
    <t>红止殇2级</t>
  </si>
  <si>
    <t>红止殇3级</t>
  </si>
  <si>
    <t>红止殇4级</t>
  </si>
  <si>
    <t>红止殇5级</t>
  </si>
  <si>
    <t>红止殇6级</t>
  </si>
  <si>
    <t>红止殇7级</t>
  </si>
  <si>
    <t>红止殇8级</t>
  </si>
  <si>
    <t>红止殇9级</t>
  </si>
  <si>
    <t>红止殇10级</t>
  </si>
  <si>
    <t>红止殇11级</t>
  </si>
  <si>
    <t>红止殇12级</t>
  </si>
  <si>
    <t>红止殇13级</t>
  </si>
  <si>
    <t>红止殇14级</t>
  </si>
  <si>
    <t>红止殇15级</t>
  </si>
  <si>
    <t>红止殇16级</t>
  </si>
  <si>
    <t>红止殇17级</t>
  </si>
  <si>
    <t>红止殇18级</t>
  </si>
  <si>
    <t>红止殇19级</t>
  </si>
  <si>
    <t>红止殇20级</t>
  </si>
  <si>
    <t>红止殇21级</t>
  </si>
  <si>
    <t>红止殇22级</t>
  </si>
  <si>
    <t>红止殇23级</t>
  </si>
  <si>
    <t>红止殇24级</t>
  </si>
  <si>
    <t>红止殇25级</t>
  </si>
  <si>
    <t>红止殇26级</t>
  </si>
  <si>
    <t>红止殇27级</t>
  </si>
  <si>
    <t>红止殇28级</t>
  </si>
  <si>
    <t>红止殇29级</t>
  </si>
  <si>
    <t>红止殇30级</t>
  </si>
  <si>
    <t>红止殇31级</t>
  </si>
  <si>
    <t>红止殇32级</t>
  </si>
  <si>
    <t>红止殇33级</t>
  </si>
  <si>
    <t>红止殇34级</t>
  </si>
  <si>
    <t>红止殇35级</t>
  </si>
  <si>
    <t>红止殇36级</t>
  </si>
  <si>
    <t>红止殇37级</t>
  </si>
  <si>
    <t>红止殇38级</t>
  </si>
  <si>
    <t>红止殇39级</t>
  </si>
  <si>
    <t>红止殇40级</t>
  </si>
  <si>
    <t>红止殇41级</t>
  </si>
  <si>
    <t>红止殇42级</t>
  </si>
  <si>
    <t>红止殇43级</t>
  </si>
  <si>
    <t>红止殇44级</t>
  </si>
  <si>
    <t>红止殇45级</t>
  </si>
  <si>
    <t>红止殇46级</t>
  </si>
  <si>
    <t>红止殇47级</t>
  </si>
  <si>
    <t>红止殇48级</t>
  </si>
  <si>
    <t>红止殇49级</t>
  </si>
  <si>
    <t>红止殇50级</t>
  </si>
  <si>
    <t>红止殇51级</t>
  </si>
  <si>
    <t>红止殇52级</t>
  </si>
  <si>
    <t>红止殇53级</t>
  </si>
  <si>
    <t>红止殇54级</t>
  </si>
  <si>
    <t>红止殇55级</t>
  </si>
  <si>
    <t>红止殇56级</t>
  </si>
  <si>
    <t>红止殇57级</t>
  </si>
  <si>
    <t>红止殇58级</t>
  </si>
  <si>
    <t>红止殇59级</t>
  </si>
  <si>
    <t>红止殇60级</t>
  </si>
  <si>
    <t>红止殇61级</t>
  </si>
  <si>
    <t>红止殇62级</t>
  </si>
  <si>
    <t>红止殇63级</t>
  </si>
  <si>
    <t>红止殇64级</t>
  </si>
  <si>
    <t>红止殇65级</t>
  </si>
  <si>
    <t>红止殇66级</t>
  </si>
  <si>
    <t>红止殇67级</t>
  </si>
  <si>
    <t>红止殇68级</t>
  </si>
  <si>
    <t>红止殇69级</t>
  </si>
  <si>
    <t>红止殇70级</t>
  </si>
  <si>
    <t>红止殇71级</t>
  </si>
  <si>
    <t>红止殇72级</t>
  </si>
  <si>
    <t>红止殇73级</t>
  </si>
  <si>
    <t>红止殇74级</t>
  </si>
  <si>
    <t>红止殇75级</t>
  </si>
  <si>
    <t>红止殇76级</t>
  </si>
  <si>
    <t>红止殇77级</t>
  </si>
  <si>
    <t>红止殇78级</t>
  </si>
  <si>
    <t>红止殇79级</t>
  </si>
  <si>
    <t>红止殇80级</t>
  </si>
  <si>
    <t>红金甲1级</t>
  </si>
  <si>
    <t>红金甲2级</t>
  </si>
  <si>
    <t>红金甲3级</t>
  </si>
  <si>
    <t>红金甲4级</t>
  </si>
  <si>
    <t>红金甲5级</t>
  </si>
  <si>
    <t>红金甲6级</t>
  </si>
  <si>
    <t>红金甲7级</t>
  </si>
  <si>
    <t>红金甲8级</t>
  </si>
  <si>
    <t>红金甲9级</t>
  </si>
  <si>
    <t>红金甲10级</t>
  </si>
  <si>
    <t>红金甲11级</t>
  </si>
  <si>
    <t>红金甲12级</t>
  </si>
  <si>
    <t>红金甲13级</t>
  </si>
  <si>
    <t>红金甲14级</t>
  </si>
  <si>
    <t>红金甲15级</t>
  </si>
  <si>
    <t>红金甲16级</t>
  </si>
  <si>
    <t>红金甲17级</t>
  </si>
  <si>
    <t>红金甲18级</t>
  </si>
  <si>
    <t>红金甲19级</t>
  </si>
  <si>
    <t>红金甲20级</t>
  </si>
  <si>
    <t>红金甲21级</t>
  </si>
  <si>
    <t>红金甲22级</t>
  </si>
  <si>
    <t>红金甲23级</t>
  </si>
  <si>
    <t>红金甲24级</t>
  </si>
  <si>
    <t>红金甲25级</t>
  </si>
  <si>
    <t>红金甲26级</t>
  </si>
  <si>
    <t>红金甲27级</t>
  </si>
  <si>
    <t>红金甲28级</t>
  </si>
  <si>
    <t>红金甲29级</t>
  </si>
  <si>
    <t>红金甲30级</t>
  </si>
  <si>
    <t>红金甲31级</t>
  </si>
  <si>
    <t>红金甲32级</t>
  </si>
  <si>
    <t>红金甲33级</t>
  </si>
  <si>
    <t>红金甲34级</t>
  </si>
  <si>
    <t>红金甲35级</t>
  </si>
  <si>
    <t>红金甲36级</t>
  </si>
  <si>
    <t>红金甲37级</t>
  </si>
  <si>
    <t>红金甲38级</t>
  </si>
  <si>
    <t>红金甲39级</t>
  </si>
  <si>
    <t>红金甲40级</t>
  </si>
  <si>
    <t>红金甲41级</t>
  </si>
  <si>
    <t>红金甲42级</t>
  </si>
  <si>
    <t>红金甲43级</t>
  </si>
  <si>
    <t>红金甲44级</t>
  </si>
  <si>
    <t>红金甲45级</t>
  </si>
  <si>
    <t>红金甲46级</t>
  </si>
  <si>
    <t>红金甲47级</t>
  </si>
  <si>
    <t>红金甲48级</t>
  </si>
  <si>
    <t>红金甲49级</t>
  </si>
  <si>
    <t>红金甲50级</t>
  </si>
  <si>
    <t>红金甲51级</t>
  </si>
  <si>
    <t>红金甲52级</t>
  </si>
  <si>
    <t>红金甲53级</t>
  </si>
  <si>
    <t>红金甲54级</t>
  </si>
  <si>
    <t>红金甲55级</t>
  </si>
  <si>
    <t>红金甲56级</t>
  </si>
  <si>
    <t>红金甲57级</t>
  </si>
  <si>
    <t>红金甲58级</t>
  </si>
  <si>
    <t>红金甲59级</t>
  </si>
  <si>
    <t>红金甲60级</t>
  </si>
  <si>
    <t>红金甲61级</t>
  </si>
  <si>
    <t>红金甲62级</t>
  </si>
  <si>
    <t>红金甲63级</t>
  </si>
  <si>
    <t>红金甲64级</t>
  </si>
  <si>
    <t>红金甲65级</t>
  </si>
  <si>
    <t>红金甲66级</t>
  </si>
  <si>
    <t>红金甲67级</t>
  </si>
  <si>
    <t>红金甲68级</t>
  </si>
  <si>
    <t>红金甲69级</t>
  </si>
  <si>
    <t>红金甲70级</t>
  </si>
  <si>
    <t>红金甲71级</t>
  </si>
  <si>
    <t>红金甲72级</t>
  </si>
  <si>
    <t>红金甲73级</t>
  </si>
  <si>
    <t>红金甲74级</t>
  </si>
  <si>
    <t>红金甲75级</t>
  </si>
  <si>
    <t>红金甲76级</t>
  </si>
  <si>
    <t>红金甲77级</t>
  </si>
  <si>
    <t>红金甲78级</t>
  </si>
  <si>
    <t>红金甲79级</t>
  </si>
  <si>
    <t>红金甲80级</t>
  </si>
  <si>
    <t>红乾坤1级</t>
  </si>
  <si>
    <t>红乾坤2级</t>
  </si>
  <si>
    <t>红乾坤3级</t>
  </si>
  <si>
    <t>红乾坤4级</t>
  </si>
  <si>
    <t>红乾坤5级</t>
  </si>
  <si>
    <t>红乾坤6级</t>
  </si>
  <si>
    <t>红乾坤7级</t>
  </si>
  <si>
    <t>红乾坤8级</t>
  </si>
  <si>
    <t>红乾坤9级</t>
  </si>
  <si>
    <t>红乾坤10级</t>
  </si>
  <si>
    <t>红乾坤11级</t>
  </si>
  <si>
    <t>红乾坤12级</t>
  </si>
  <si>
    <t>红乾坤13级</t>
  </si>
  <si>
    <t>红乾坤14级</t>
  </si>
  <si>
    <t>红乾坤15级</t>
  </si>
  <si>
    <t>红乾坤16级</t>
  </si>
  <si>
    <t>红乾坤17级</t>
  </si>
  <si>
    <t>红乾坤18级</t>
  </si>
  <si>
    <t>红乾坤19级</t>
  </si>
  <si>
    <t>红乾坤20级</t>
  </si>
  <si>
    <t>红乾坤21级</t>
  </si>
  <si>
    <t>红乾坤22级</t>
  </si>
  <si>
    <t>红乾坤23级</t>
  </si>
  <si>
    <t>红乾坤24级</t>
  </si>
  <si>
    <t>红乾坤25级</t>
  </si>
  <si>
    <t>红乾坤26级</t>
  </si>
  <si>
    <t>红乾坤27级</t>
  </si>
  <si>
    <t>红乾坤28级</t>
  </si>
  <si>
    <t>红乾坤29级</t>
  </si>
  <si>
    <t>红乾坤30级</t>
  </si>
  <si>
    <t>红乾坤31级</t>
  </si>
  <si>
    <t>红乾坤32级</t>
  </si>
  <si>
    <t>红乾坤33级</t>
  </si>
  <si>
    <t>红乾坤34级</t>
  </si>
  <si>
    <t>红乾坤35级</t>
  </si>
  <si>
    <t>红乾坤36级</t>
  </si>
  <si>
    <t>红乾坤37级</t>
  </si>
  <si>
    <t>红乾坤38级</t>
  </si>
  <si>
    <t>红乾坤39级</t>
  </si>
  <si>
    <t>红乾坤40级</t>
  </si>
  <si>
    <t>红乾坤41级</t>
  </si>
  <si>
    <t>红乾坤42级</t>
  </si>
  <si>
    <t>红乾坤43级</t>
  </si>
  <si>
    <t>红乾坤44级</t>
  </si>
  <si>
    <t>红乾坤45级</t>
  </si>
  <si>
    <t>红乾坤46级</t>
  </si>
  <si>
    <t>红乾坤47级</t>
  </si>
  <si>
    <t>红乾坤48级</t>
  </si>
  <si>
    <t>红乾坤49级</t>
  </si>
  <si>
    <t>红乾坤50级</t>
  </si>
  <si>
    <t>红乾坤51级</t>
  </si>
  <si>
    <t>红乾坤52级</t>
  </si>
  <si>
    <t>红乾坤53级</t>
  </si>
  <si>
    <t>红乾坤54级</t>
  </si>
  <si>
    <t>红乾坤55级</t>
  </si>
  <si>
    <t>红乾坤56级</t>
  </si>
  <si>
    <t>红乾坤57级</t>
  </si>
  <si>
    <t>红乾坤58级</t>
  </si>
  <si>
    <t>红乾坤59级</t>
  </si>
  <si>
    <t>红乾坤60级</t>
  </si>
  <si>
    <t>红乾坤61级</t>
  </si>
  <si>
    <t>红乾坤62级</t>
  </si>
  <si>
    <t>红乾坤63级</t>
  </si>
  <si>
    <t>红乾坤64级</t>
  </si>
  <si>
    <t>红乾坤65级</t>
  </si>
  <si>
    <t>红乾坤66级</t>
  </si>
  <si>
    <t>红乾坤67级</t>
  </si>
  <si>
    <t>红乾坤68级</t>
  </si>
  <si>
    <t>红乾坤69级</t>
  </si>
  <si>
    <t>红乾坤70级</t>
  </si>
  <si>
    <t>红乾坤71级</t>
  </si>
  <si>
    <t>红乾坤72级</t>
  </si>
  <si>
    <t>红乾坤73级</t>
  </si>
  <si>
    <t>红乾坤74级</t>
  </si>
  <si>
    <t>红乾坤75级</t>
  </si>
  <si>
    <t>红乾坤76级</t>
  </si>
  <si>
    <t>红乾坤77级</t>
  </si>
  <si>
    <t>红乾坤78级</t>
  </si>
  <si>
    <t>红乾坤79级</t>
  </si>
  <si>
    <t>红乾坤80级</t>
  </si>
  <si>
    <t>红流云1级</t>
  </si>
  <si>
    <t>红流云2级</t>
  </si>
  <si>
    <t>红流云3级</t>
  </si>
  <si>
    <t>红流云4级</t>
  </si>
  <si>
    <t>红流云5级</t>
  </si>
  <si>
    <t>红流云6级</t>
  </si>
  <si>
    <t>红流云7级</t>
  </si>
  <si>
    <t>红流云8级</t>
  </si>
  <si>
    <t>红流云9级</t>
  </si>
  <si>
    <t>红流云10级</t>
  </si>
  <si>
    <t>红流云11级</t>
  </si>
  <si>
    <t>红流云12级</t>
  </si>
  <si>
    <t>红流云13级</t>
  </si>
  <si>
    <t>红流云14级</t>
  </si>
  <si>
    <t>红流云15级</t>
  </si>
  <si>
    <t>红流云16级</t>
  </si>
  <si>
    <t>红流云17级</t>
  </si>
  <si>
    <t>红流云18级</t>
  </si>
  <si>
    <t>红流云19级</t>
  </si>
  <si>
    <t>红流云20级</t>
  </si>
  <si>
    <t>红流云21级</t>
  </si>
  <si>
    <t>红流云22级</t>
  </si>
  <si>
    <t>红流云23级</t>
  </si>
  <si>
    <t>红流云24级</t>
  </si>
  <si>
    <t>红流云25级</t>
  </si>
  <si>
    <t>红流云26级</t>
  </si>
  <si>
    <t>红流云27级</t>
  </si>
  <si>
    <t>红流云28级</t>
  </si>
  <si>
    <t>红流云29级</t>
  </si>
  <si>
    <t>红流云30级</t>
  </si>
  <si>
    <t>红流云31级</t>
  </si>
  <si>
    <t>红流云32级</t>
  </si>
  <si>
    <t>红流云33级</t>
  </si>
  <si>
    <t>红流云34级</t>
  </si>
  <si>
    <t>红流云35级</t>
  </si>
  <si>
    <t>红流云36级</t>
  </si>
  <si>
    <t>红流云37级</t>
  </si>
  <si>
    <t>红流云38级</t>
  </si>
  <si>
    <t>红流云39级</t>
  </si>
  <si>
    <t>红流云40级</t>
  </si>
  <si>
    <t>红流云41级</t>
  </si>
  <si>
    <t>红流云42级</t>
  </si>
  <si>
    <t>红流云43级</t>
  </si>
  <si>
    <t>红流云44级</t>
  </si>
  <si>
    <t>红流云45级</t>
  </si>
  <si>
    <t>红流云46级</t>
  </si>
  <si>
    <t>红流云47级</t>
  </si>
  <si>
    <t>红流云48级</t>
  </si>
  <si>
    <t>红流云49级</t>
  </si>
  <si>
    <t>红流云50级</t>
  </si>
  <si>
    <t>红流云51级</t>
  </si>
  <si>
    <t>红流云52级</t>
  </si>
  <si>
    <t>红流云53级</t>
  </si>
  <si>
    <t>红流云54级</t>
  </si>
  <si>
    <t>红流云55级</t>
  </si>
  <si>
    <t>红流云56级</t>
  </si>
  <si>
    <t>红流云57级</t>
  </si>
  <si>
    <t>红流云58级</t>
  </si>
  <si>
    <t>红流云59级</t>
  </si>
  <si>
    <t>红流云60级</t>
  </si>
  <si>
    <t>红流云61级</t>
  </si>
  <si>
    <t>红流云62级</t>
  </si>
  <si>
    <t>红流云63级</t>
  </si>
  <si>
    <t>红流云64级</t>
  </si>
  <si>
    <t>红流云65级</t>
  </si>
  <si>
    <t>红流云66级</t>
  </si>
  <si>
    <t>红流云67级</t>
  </si>
  <si>
    <t>红流云68级</t>
  </si>
  <si>
    <t>红流云69级</t>
  </si>
  <si>
    <t>红流云70级</t>
  </si>
  <si>
    <t>红流云71级</t>
  </si>
  <si>
    <t>红流云72级</t>
  </si>
  <si>
    <t>红流云73级</t>
  </si>
  <si>
    <t>红流云74级</t>
  </si>
  <si>
    <t>红流云75级</t>
  </si>
  <si>
    <t>红流云76级</t>
  </si>
  <si>
    <t>红流云77级</t>
  </si>
  <si>
    <t>红流云78级</t>
  </si>
  <si>
    <t>红流云79级</t>
  </si>
  <si>
    <t>红流云80级</t>
  </si>
  <si>
    <t>红阴阳1级</t>
  </si>
  <si>
    <t>红阴阳2级</t>
  </si>
  <si>
    <t>红阴阳3级</t>
  </si>
  <si>
    <t>红阴阳4级</t>
  </si>
  <si>
    <t>红阴阳5级</t>
  </si>
  <si>
    <t>红阴阳6级</t>
  </si>
  <si>
    <t>红阴阳7级</t>
  </si>
  <si>
    <t>红阴阳8级</t>
  </si>
  <si>
    <t>红阴阳9级</t>
  </si>
  <si>
    <t>红阴阳10级</t>
  </si>
  <si>
    <t>红阴阳11级</t>
  </si>
  <si>
    <t>红阴阳12级</t>
  </si>
  <si>
    <t>红阴阳13级</t>
  </si>
  <si>
    <t>红阴阳14级</t>
  </si>
  <si>
    <t>红阴阳15级</t>
  </si>
  <si>
    <t>红阴阳16级</t>
  </si>
  <si>
    <t>红阴阳17级</t>
  </si>
  <si>
    <t>红阴阳18级</t>
  </si>
  <si>
    <t>红阴阳19级</t>
  </si>
  <si>
    <t>红阴阳20级</t>
  </si>
  <si>
    <t>红阴阳21级</t>
  </si>
  <si>
    <t>红阴阳22级</t>
  </si>
  <si>
    <t>红阴阳23级</t>
  </si>
  <si>
    <t>红阴阳24级</t>
  </si>
  <si>
    <t>红阴阳25级</t>
  </si>
  <si>
    <t>红阴阳26级</t>
  </si>
  <si>
    <t>红阴阳27级</t>
  </si>
  <si>
    <t>红阴阳28级</t>
  </si>
  <si>
    <t>红阴阳29级</t>
  </si>
  <si>
    <t>红阴阳30级</t>
  </si>
  <si>
    <t>红阴阳31级</t>
  </si>
  <si>
    <t>红阴阳32级</t>
  </si>
  <si>
    <t>红阴阳33级</t>
  </si>
  <si>
    <t>红阴阳34级</t>
  </si>
  <si>
    <t>红阴阳35级</t>
  </si>
  <si>
    <t>红阴阳36级</t>
  </si>
  <si>
    <t>红阴阳37级</t>
  </si>
  <si>
    <t>红阴阳38级</t>
  </si>
  <si>
    <t>红阴阳39级</t>
  </si>
  <si>
    <t>红阴阳40级</t>
  </si>
  <si>
    <t>红阴阳41级</t>
  </si>
  <si>
    <t>红阴阳42级</t>
  </si>
  <si>
    <t>红阴阳43级</t>
  </si>
  <si>
    <t>红阴阳44级</t>
  </si>
  <si>
    <t>红阴阳45级</t>
  </si>
  <si>
    <t>红阴阳46级</t>
  </si>
  <si>
    <t>红阴阳47级</t>
  </si>
  <si>
    <t>红阴阳48级</t>
  </si>
  <si>
    <t>红阴阳49级</t>
  </si>
  <si>
    <t>红阴阳50级</t>
  </si>
  <si>
    <t>红阴阳51级</t>
  </si>
  <si>
    <t>红阴阳52级</t>
  </si>
  <si>
    <t>红阴阳53级</t>
  </si>
  <si>
    <t>红阴阳54级</t>
  </si>
  <si>
    <t>红阴阳55级</t>
  </si>
  <si>
    <t>红阴阳56级</t>
  </si>
  <si>
    <t>红阴阳57级</t>
  </si>
  <si>
    <t>红阴阳58级</t>
  </si>
  <si>
    <t>红阴阳59级</t>
  </si>
  <si>
    <t>红阴阳60级</t>
  </si>
  <si>
    <t>红阴阳61级</t>
  </si>
  <si>
    <t>红阴阳62级</t>
  </si>
  <si>
    <t>红阴阳63级</t>
  </si>
  <si>
    <t>红阴阳64级</t>
  </si>
  <si>
    <t>红阴阳65级</t>
  </si>
  <si>
    <t>红阴阳66级</t>
  </si>
  <si>
    <t>红阴阳67级</t>
  </si>
  <si>
    <t>红阴阳68级</t>
  </si>
  <si>
    <t>红阴阳69级</t>
  </si>
  <si>
    <t>红阴阳70级</t>
  </si>
  <si>
    <t>红阴阳71级</t>
  </si>
  <si>
    <t>红阴阳72级</t>
  </si>
  <si>
    <t>红阴阳73级</t>
  </si>
  <si>
    <t>红阴阳74级</t>
  </si>
  <si>
    <t>红阴阳75级</t>
  </si>
  <si>
    <t>红阴阳76级</t>
  </si>
  <si>
    <t>红阴阳77级</t>
  </si>
  <si>
    <t>红阴阳78级</t>
  </si>
  <si>
    <t>红阴阳79级</t>
  </si>
  <si>
    <t>红阴阳80级</t>
  </si>
  <si>
    <t>红善财1级</t>
  </si>
  <si>
    <t>红善财2级</t>
  </si>
  <si>
    <t>红善财3级</t>
  </si>
  <si>
    <t>红善财4级</t>
  </si>
  <si>
    <t>红善财5级</t>
  </si>
  <si>
    <t>红善财6级</t>
  </si>
  <si>
    <t>红善财7级</t>
  </si>
  <si>
    <t>红善财8级</t>
  </si>
  <si>
    <t>红善财9级</t>
  </si>
  <si>
    <t>红善财10级</t>
  </si>
  <si>
    <t>红善财11级</t>
  </si>
  <si>
    <t>红善财12级</t>
  </si>
  <si>
    <t>红善财13级</t>
  </si>
  <si>
    <t>红善财14级</t>
  </si>
  <si>
    <t>红善财15级</t>
  </si>
  <si>
    <t>红善财16级</t>
  </si>
  <si>
    <t>红善财17级</t>
  </si>
  <si>
    <t>红善财18级</t>
  </si>
  <si>
    <t>红善财19级</t>
  </si>
  <si>
    <t>红善财20级</t>
  </si>
  <si>
    <t>红善财21级</t>
  </si>
  <si>
    <t>红善财22级</t>
  </si>
  <si>
    <t>红善财23级</t>
  </si>
  <si>
    <t>红善财24级</t>
  </si>
  <si>
    <t>红善财25级</t>
  </si>
  <si>
    <t>红善财26级</t>
  </si>
  <si>
    <t>红善财27级</t>
  </si>
  <si>
    <t>红善财28级</t>
  </si>
  <si>
    <t>红善财29级</t>
  </si>
  <si>
    <t>红善财30级</t>
  </si>
  <si>
    <t>红善财31级</t>
  </si>
  <si>
    <t>红善财32级</t>
  </si>
  <si>
    <t>红善财33级</t>
  </si>
  <si>
    <t>红善财34级</t>
  </si>
  <si>
    <t>红善财35级</t>
  </si>
  <si>
    <t>红善财36级</t>
  </si>
  <si>
    <t>红善财37级</t>
  </si>
  <si>
    <t>红善财38级</t>
  </si>
  <si>
    <t>红善财39级</t>
  </si>
  <si>
    <t>红善财40级</t>
  </si>
  <si>
    <t>红善财41级</t>
  </si>
  <si>
    <t>红善财42级</t>
  </si>
  <si>
    <t>红善财43级</t>
  </si>
  <si>
    <t>红善财44级</t>
  </si>
  <si>
    <t>红善财45级</t>
  </si>
  <si>
    <t>红善财46级</t>
  </si>
  <si>
    <t>红善财47级</t>
  </si>
  <si>
    <t>红善财48级</t>
  </si>
  <si>
    <t>红善财49级</t>
  </si>
  <si>
    <t>红善财50级</t>
  </si>
  <si>
    <t>红善财51级</t>
  </si>
  <si>
    <t>红善财52级</t>
  </si>
  <si>
    <t>红善财53级</t>
  </si>
  <si>
    <t>红善财54级</t>
  </si>
  <si>
    <t>红善财55级</t>
  </si>
  <si>
    <t>红善财56级</t>
  </si>
  <si>
    <t>红善财57级</t>
  </si>
  <si>
    <t>红善财58级</t>
  </si>
  <si>
    <t>红善财59级</t>
  </si>
  <si>
    <t>红善财60级</t>
  </si>
  <si>
    <t>红善财61级</t>
  </si>
  <si>
    <t>红善财62级</t>
  </si>
  <si>
    <t>红善财63级</t>
  </si>
  <si>
    <t>红善财64级</t>
  </si>
  <si>
    <t>红善财65级</t>
  </si>
  <si>
    <t>红善财66级</t>
  </si>
  <si>
    <t>红善财67级</t>
  </si>
  <si>
    <t>红善财68级</t>
  </si>
  <si>
    <t>红善财69级</t>
  </si>
  <si>
    <t>红善财70级</t>
  </si>
  <si>
    <t>红善财71级</t>
  </si>
  <si>
    <t>红善财72级</t>
  </si>
  <si>
    <t>红善财73级</t>
  </si>
  <si>
    <t>红善财74级</t>
  </si>
  <si>
    <t>红善财75级</t>
  </si>
  <si>
    <t>红善财76级</t>
  </si>
  <si>
    <t>红善财77级</t>
  </si>
  <si>
    <t>红善财78级</t>
  </si>
  <si>
    <t>红善财79级</t>
  </si>
  <si>
    <t>红善财80级</t>
  </si>
  <si>
    <t>金破军1级</t>
  </si>
  <si>
    <t>金破军2级</t>
  </si>
  <si>
    <t>金破军3级</t>
  </si>
  <si>
    <t>金破军4级</t>
  </si>
  <si>
    <t>金破军5级</t>
  </si>
  <si>
    <t>金破军6级</t>
  </si>
  <si>
    <t>金破军7级</t>
  </si>
  <si>
    <t>金破军8级</t>
  </si>
  <si>
    <t>金破军9级</t>
  </si>
  <si>
    <t>金破军10级</t>
  </si>
  <si>
    <t>金破军11级</t>
  </si>
  <si>
    <t>金破军12级</t>
  </si>
  <si>
    <t>金破军13级</t>
  </si>
  <si>
    <t>金破军14级</t>
  </si>
  <si>
    <t>金破军15级</t>
  </si>
  <si>
    <t>金破军16级</t>
  </si>
  <si>
    <t>金破军17级</t>
  </si>
  <si>
    <t>金破军18级</t>
  </si>
  <si>
    <t>金破军19级</t>
  </si>
  <si>
    <t>金破军20级</t>
  </si>
  <si>
    <t>金破军21级</t>
  </si>
  <si>
    <t>金破军22级</t>
  </si>
  <si>
    <t>金破军23级</t>
  </si>
  <si>
    <t>金破军24级</t>
  </si>
  <si>
    <t>金破军25级</t>
  </si>
  <si>
    <t>金破军26级</t>
  </si>
  <si>
    <t>金破军27级</t>
  </si>
  <si>
    <t>金破军28级</t>
  </si>
  <si>
    <t>金破军29级</t>
  </si>
  <si>
    <t>金破军30级</t>
  </si>
  <si>
    <t>金破军31级</t>
  </si>
  <si>
    <t>金破军32级</t>
  </si>
  <si>
    <t>金破军33级</t>
  </si>
  <si>
    <t>金破军34级</t>
  </si>
  <si>
    <t>金破军35级</t>
  </si>
  <si>
    <t>金破军36级</t>
  </si>
  <si>
    <t>金破军37级</t>
  </si>
  <si>
    <t>金破军38级</t>
  </si>
  <si>
    <t>金破军39级</t>
  </si>
  <si>
    <t>金破军40级</t>
  </si>
  <si>
    <t>金破军41级</t>
  </si>
  <si>
    <t>金破军42级</t>
  </si>
  <si>
    <t>金破军43级</t>
  </si>
  <si>
    <t>金破军44级</t>
  </si>
  <si>
    <t>金破军45级</t>
  </si>
  <si>
    <t>金破军46级</t>
  </si>
  <si>
    <t>金破军47级</t>
  </si>
  <si>
    <t>金破军48级</t>
  </si>
  <si>
    <t>金破军49级</t>
  </si>
  <si>
    <t>金破军50级</t>
  </si>
  <si>
    <t>金破军51级</t>
  </si>
  <si>
    <t>金破军52级</t>
  </si>
  <si>
    <t>金破军53级</t>
  </si>
  <si>
    <t>金破军54级</t>
  </si>
  <si>
    <t>金破军55级</t>
  </si>
  <si>
    <t>金破军56级</t>
  </si>
  <si>
    <t>金破军57级</t>
  </si>
  <si>
    <t>金破军58级</t>
  </si>
  <si>
    <t>金破军59级</t>
  </si>
  <si>
    <t>金破军60级</t>
  </si>
  <si>
    <t>金破军61级</t>
  </si>
  <si>
    <t>金破军62级</t>
  </si>
  <si>
    <t>金破军63级</t>
  </si>
  <si>
    <t>金破军64级</t>
  </si>
  <si>
    <t>金破军65级</t>
  </si>
  <si>
    <t>金破军66级</t>
  </si>
  <si>
    <t>金破军67级</t>
  </si>
  <si>
    <t>金破军68级</t>
  </si>
  <si>
    <t>金破军69级</t>
  </si>
  <si>
    <t>金破军70级</t>
  </si>
  <si>
    <t>金破军71级</t>
  </si>
  <si>
    <t>金破军72级</t>
  </si>
  <si>
    <t>金破军73级</t>
  </si>
  <si>
    <t>金破军74级</t>
  </si>
  <si>
    <t>金破军75级</t>
  </si>
  <si>
    <t>金破军76级</t>
  </si>
  <si>
    <t>金破军77级</t>
  </si>
  <si>
    <t>金破军78级</t>
  </si>
  <si>
    <t>金破军79级</t>
  </si>
  <si>
    <t>金破军80级</t>
  </si>
  <si>
    <t>金破军81级</t>
  </si>
  <si>
    <t>金破军82级</t>
  </si>
  <si>
    <t>金破军83级</t>
  </si>
  <si>
    <t>金破军84级</t>
  </si>
  <si>
    <t>金破军85级</t>
  </si>
  <si>
    <t>金破军86级</t>
  </si>
  <si>
    <t>金破军87级</t>
  </si>
  <si>
    <t>金破军88级</t>
  </si>
  <si>
    <t>金破军89级</t>
  </si>
  <si>
    <t>金破军90级</t>
  </si>
  <si>
    <t>金破军91级</t>
  </si>
  <si>
    <t>金破军92级</t>
  </si>
  <si>
    <t>金破军93级</t>
  </si>
  <si>
    <t>金破军94级</t>
  </si>
  <si>
    <t>金破军95级</t>
  </si>
  <si>
    <t>金破军96级</t>
  </si>
  <si>
    <t>金破军97级</t>
  </si>
  <si>
    <t>金破军98级</t>
  </si>
  <si>
    <t>金破军99级</t>
  </si>
  <si>
    <t>金铁蒺1级</t>
  </si>
  <si>
    <t>金铁蒺2级</t>
  </si>
  <si>
    <t>金铁蒺3级</t>
  </si>
  <si>
    <t>金铁蒺4级</t>
  </si>
  <si>
    <t>金铁蒺5级</t>
  </si>
  <si>
    <t>金铁蒺6级</t>
  </si>
  <si>
    <t>金铁蒺7级</t>
  </si>
  <si>
    <t>金铁蒺8级</t>
  </si>
  <si>
    <t>金铁蒺9级</t>
  </si>
  <si>
    <t>金铁蒺10级</t>
  </si>
  <si>
    <t>金铁蒺11级</t>
  </si>
  <si>
    <t>金铁蒺12级</t>
  </si>
  <si>
    <t>金铁蒺13级</t>
  </si>
  <si>
    <t>金铁蒺14级</t>
  </si>
  <si>
    <t>金铁蒺15级</t>
  </si>
  <si>
    <t>金铁蒺16级</t>
  </si>
  <si>
    <t>金铁蒺17级</t>
  </si>
  <si>
    <t>金铁蒺18级</t>
  </si>
  <si>
    <t>金铁蒺19级</t>
  </si>
  <si>
    <t>金铁蒺20级</t>
  </si>
  <si>
    <t>金铁蒺21级</t>
  </si>
  <si>
    <t>金铁蒺22级</t>
  </si>
  <si>
    <t>金铁蒺23级</t>
  </si>
  <si>
    <t>金铁蒺24级</t>
  </si>
  <si>
    <t>金铁蒺25级</t>
  </si>
  <si>
    <t>金铁蒺26级</t>
  </si>
  <si>
    <t>金铁蒺27级</t>
  </si>
  <si>
    <t>金铁蒺28级</t>
  </si>
  <si>
    <t>金铁蒺29级</t>
  </si>
  <si>
    <t>金铁蒺30级</t>
  </si>
  <si>
    <t>金铁蒺31级</t>
  </si>
  <si>
    <t>金铁蒺32级</t>
  </si>
  <si>
    <t>金铁蒺33级</t>
  </si>
  <si>
    <t>金铁蒺34级</t>
  </si>
  <si>
    <t>金铁蒺35级</t>
  </si>
  <si>
    <t>金铁蒺36级</t>
  </si>
  <si>
    <t>金铁蒺37级</t>
  </si>
  <si>
    <t>金铁蒺38级</t>
  </si>
  <si>
    <t>金铁蒺39级</t>
  </si>
  <si>
    <t>金铁蒺40级</t>
  </si>
  <si>
    <t>金铁蒺41级</t>
  </si>
  <si>
    <t>金铁蒺42级</t>
  </si>
  <si>
    <t>金铁蒺43级</t>
  </si>
  <si>
    <t>金铁蒺44级</t>
  </si>
  <si>
    <t>金铁蒺45级</t>
  </si>
  <si>
    <t>金铁蒺46级</t>
  </si>
  <si>
    <t>金铁蒺47级</t>
  </si>
  <si>
    <t>金铁蒺48级</t>
  </si>
  <si>
    <t>金铁蒺49级</t>
  </si>
  <si>
    <t>金铁蒺50级</t>
  </si>
  <si>
    <t>金铁蒺51级</t>
  </si>
  <si>
    <t>金铁蒺52级</t>
  </si>
  <si>
    <t>金铁蒺53级</t>
  </si>
  <si>
    <t>金铁蒺54级</t>
  </si>
  <si>
    <t>金铁蒺55级</t>
  </si>
  <si>
    <t>金铁蒺56级</t>
  </si>
  <si>
    <t>金铁蒺57级</t>
  </si>
  <si>
    <t>金铁蒺58级</t>
  </si>
  <si>
    <t>金铁蒺59级</t>
  </si>
  <si>
    <t>金铁蒺60级</t>
  </si>
  <si>
    <t>金铁蒺61级</t>
  </si>
  <si>
    <t>金铁蒺62级</t>
  </si>
  <si>
    <t>金铁蒺63级</t>
  </si>
  <si>
    <t>金铁蒺64级</t>
  </si>
  <si>
    <t>金铁蒺65级</t>
  </si>
  <si>
    <t>金铁蒺66级</t>
  </si>
  <si>
    <t>金铁蒺67级</t>
  </si>
  <si>
    <t>金铁蒺68级</t>
  </si>
  <si>
    <t>金铁蒺69级</t>
  </si>
  <si>
    <t>金铁蒺70级</t>
  </si>
  <si>
    <t>金铁蒺71级</t>
  </si>
  <si>
    <t>金铁蒺72级</t>
  </si>
  <si>
    <t>金铁蒺73级</t>
  </si>
  <si>
    <t>金铁蒺74级</t>
  </si>
  <si>
    <t>金铁蒺75级</t>
  </si>
  <si>
    <t>金铁蒺76级</t>
  </si>
  <si>
    <t>金铁蒺77级</t>
  </si>
  <si>
    <t>金铁蒺78级</t>
  </si>
  <si>
    <t>金铁蒺79级</t>
  </si>
  <si>
    <t>金铁蒺80级</t>
  </si>
  <si>
    <t>金铁蒺81级</t>
  </si>
  <si>
    <t>金铁蒺82级</t>
  </si>
  <si>
    <t>金铁蒺83级</t>
  </si>
  <si>
    <t>金铁蒺84级</t>
  </si>
  <si>
    <t>金铁蒺85级</t>
  </si>
  <si>
    <t>金铁蒺86级</t>
  </si>
  <si>
    <t>金铁蒺87级</t>
  </si>
  <si>
    <t>金铁蒺88级</t>
  </si>
  <si>
    <t>金铁蒺89级</t>
  </si>
  <si>
    <t>金铁蒺90级</t>
  </si>
  <si>
    <t>金铁蒺91级</t>
  </si>
  <si>
    <t>金铁蒺92级</t>
  </si>
  <si>
    <t>金铁蒺93级</t>
  </si>
  <si>
    <t>金铁蒺94级</t>
  </si>
  <si>
    <t>金铁蒺95级</t>
  </si>
  <si>
    <t>金铁蒺96级</t>
  </si>
  <si>
    <t>金铁蒺97级</t>
  </si>
  <si>
    <t>金铁蒺98级</t>
  </si>
  <si>
    <t>金铁蒺99级</t>
  </si>
  <si>
    <t>金往生1级</t>
  </si>
  <si>
    <t>金往生2级</t>
  </si>
  <si>
    <t>金往生3级</t>
  </si>
  <si>
    <t>金往生4级</t>
  </si>
  <si>
    <t>金往生5级</t>
  </si>
  <si>
    <t>金往生6级</t>
  </si>
  <si>
    <t>金往生7级</t>
  </si>
  <si>
    <t>金往生8级</t>
  </si>
  <si>
    <t>金往生9级</t>
  </si>
  <si>
    <t>金往生10级</t>
  </si>
  <si>
    <t>金往生11级</t>
  </si>
  <si>
    <t>金往生12级</t>
  </si>
  <si>
    <t>金往生13级</t>
  </si>
  <si>
    <t>金往生14级</t>
  </si>
  <si>
    <t>金往生15级</t>
  </si>
  <si>
    <t>金往生16级</t>
  </si>
  <si>
    <t>金往生17级</t>
  </si>
  <si>
    <t>金往生18级</t>
  </si>
  <si>
    <t>金往生19级</t>
  </si>
  <si>
    <t>金往生20级</t>
  </si>
  <si>
    <t>金往生21级</t>
  </si>
  <si>
    <t>金往生22级</t>
  </si>
  <si>
    <t>金往生23级</t>
  </si>
  <si>
    <t>金往生24级</t>
  </si>
  <si>
    <t>金往生25级</t>
  </si>
  <si>
    <t>金往生26级</t>
  </si>
  <si>
    <t>金往生27级</t>
  </si>
  <si>
    <t>金往生28级</t>
  </si>
  <si>
    <t>金往生29级</t>
  </si>
  <si>
    <t>金往生30级</t>
  </si>
  <si>
    <t>金往生31级</t>
  </si>
  <si>
    <t>金往生32级</t>
  </si>
  <si>
    <t>金往生33级</t>
  </si>
  <si>
    <t>金往生34级</t>
  </si>
  <si>
    <t>金往生35级</t>
  </si>
  <si>
    <t>金往生36级</t>
  </si>
  <si>
    <t>金往生37级</t>
  </si>
  <si>
    <t>金往生38级</t>
  </si>
  <si>
    <t>金往生39级</t>
  </si>
  <si>
    <t>金往生40级</t>
  </si>
  <si>
    <t>金往生41级</t>
  </si>
  <si>
    <t>金往生42级</t>
  </si>
  <si>
    <t>金往生43级</t>
  </si>
  <si>
    <t>金往生44级</t>
  </si>
  <si>
    <t>金往生45级</t>
  </si>
  <si>
    <t>金往生46级</t>
  </si>
  <si>
    <t>金往生47级</t>
  </si>
  <si>
    <t>金往生48级</t>
  </si>
  <si>
    <t>金往生49级</t>
  </si>
  <si>
    <t>金往生50级</t>
  </si>
  <si>
    <t>金往生51级</t>
  </si>
  <si>
    <t>金往生52级</t>
  </si>
  <si>
    <t>金往生53级</t>
  </si>
  <si>
    <t>金往生54级</t>
  </si>
  <si>
    <t>金往生55级</t>
  </si>
  <si>
    <t>金往生56级</t>
  </si>
  <si>
    <t>金往生57级</t>
  </si>
  <si>
    <t>金往生58级</t>
  </si>
  <si>
    <t>金往生59级</t>
  </si>
  <si>
    <t>金往生60级</t>
  </si>
  <si>
    <t>金往生61级</t>
  </si>
  <si>
    <t>金往生62级</t>
  </si>
  <si>
    <t>金往生63级</t>
  </si>
  <si>
    <t>金往生64级</t>
  </si>
  <si>
    <t>金往生65级</t>
  </si>
  <si>
    <t>金往生66级</t>
  </si>
  <si>
    <t>金往生67级</t>
  </si>
  <si>
    <t>金往生68级</t>
  </si>
  <si>
    <t>金往生69级</t>
  </si>
  <si>
    <t>金往生70级</t>
  </si>
  <si>
    <t>金往生71级</t>
  </si>
  <si>
    <t>金往生72级</t>
  </si>
  <si>
    <t>金往生73级</t>
  </si>
  <si>
    <t>金往生74级</t>
  </si>
  <si>
    <t>金往生75级</t>
  </si>
  <si>
    <t>金往生76级</t>
  </si>
  <si>
    <t>金往生77级</t>
  </si>
  <si>
    <t>金往生78级</t>
  </si>
  <si>
    <t>金往生79级</t>
  </si>
  <si>
    <t>金往生80级</t>
  </si>
  <si>
    <t>金往生81级</t>
  </si>
  <si>
    <t>金往生82级</t>
  </si>
  <si>
    <t>金往生83级</t>
  </si>
  <si>
    <t>金往生84级</t>
  </si>
  <si>
    <t>金往生85级</t>
  </si>
  <si>
    <t>金往生86级</t>
  </si>
  <si>
    <t>金往生87级</t>
  </si>
  <si>
    <t>金往生88级</t>
  </si>
  <si>
    <t>金往生89级</t>
  </si>
  <si>
    <t>金往生90级</t>
  </si>
  <si>
    <t>金往生91级</t>
  </si>
  <si>
    <t>金往生92级</t>
  </si>
  <si>
    <t>金往生93级</t>
  </si>
  <si>
    <t>金往生94级</t>
  </si>
  <si>
    <t>金往生95级</t>
  </si>
  <si>
    <t>金往生96级</t>
  </si>
  <si>
    <t>金往生97级</t>
  </si>
  <si>
    <t>金往生98级</t>
  </si>
  <si>
    <t>金往生99级</t>
  </si>
  <si>
    <t>金止殇1级</t>
  </si>
  <si>
    <t>金止殇2级</t>
  </si>
  <si>
    <t>金止殇3级</t>
  </si>
  <si>
    <t>金止殇4级</t>
  </si>
  <si>
    <t>金止殇5级</t>
  </si>
  <si>
    <t>金止殇6级</t>
  </si>
  <si>
    <t>金止殇7级</t>
  </si>
  <si>
    <t>金止殇8级</t>
  </si>
  <si>
    <t>金止殇9级</t>
  </si>
  <si>
    <t>金止殇10级</t>
  </si>
  <si>
    <t>金止殇11级</t>
  </si>
  <si>
    <t>金止殇12级</t>
  </si>
  <si>
    <t>金止殇13级</t>
  </si>
  <si>
    <t>金止殇14级</t>
  </si>
  <si>
    <t>金止殇15级</t>
  </si>
  <si>
    <t>金止殇16级</t>
  </si>
  <si>
    <t>金止殇17级</t>
  </si>
  <si>
    <t>金止殇18级</t>
  </si>
  <si>
    <t>金止殇19级</t>
  </si>
  <si>
    <t>金止殇20级</t>
  </si>
  <si>
    <t>金止殇21级</t>
  </si>
  <si>
    <t>金止殇22级</t>
  </si>
  <si>
    <t>金止殇23级</t>
  </si>
  <si>
    <t>金止殇24级</t>
  </si>
  <si>
    <t>金止殇25级</t>
  </si>
  <si>
    <t>金止殇26级</t>
  </si>
  <si>
    <t>金止殇27级</t>
  </si>
  <si>
    <t>金止殇28级</t>
  </si>
  <si>
    <t>金止殇29级</t>
  </si>
  <si>
    <t>金止殇30级</t>
  </si>
  <si>
    <t>金止殇31级</t>
  </si>
  <si>
    <t>金止殇32级</t>
  </si>
  <si>
    <t>金止殇33级</t>
  </si>
  <si>
    <t>金止殇34级</t>
  </si>
  <si>
    <t>金止殇35级</t>
  </si>
  <si>
    <t>金止殇36级</t>
  </si>
  <si>
    <t>金止殇37级</t>
  </si>
  <si>
    <t>金止殇38级</t>
  </si>
  <si>
    <t>金止殇39级</t>
  </si>
  <si>
    <t>金止殇40级</t>
  </si>
  <si>
    <t>金止殇41级</t>
  </si>
  <si>
    <t>金止殇42级</t>
  </si>
  <si>
    <t>金止殇43级</t>
  </si>
  <si>
    <t>金止殇44级</t>
  </si>
  <si>
    <t>金止殇45级</t>
  </si>
  <si>
    <t>金止殇46级</t>
  </si>
  <si>
    <t>金止殇47级</t>
  </si>
  <si>
    <t>金止殇48级</t>
  </si>
  <si>
    <t>金止殇49级</t>
  </si>
  <si>
    <t>金止殇50级</t>
  </si>
  <si>
    <t>金止殇51级</t>
  </si>
  <si>
    <t>金止殇52级</t>
  </si>
  <si>
    <t>金止殇53级</t>
  </si>
  <si>
    <t>金止殇54级</t>
  </si>
  <si>
    <t>金止殇55级</t>
  </si>
  <si>
    <t>金止殇56级</t>
  </si>
  <si>
    <t>金止殇57级</t>
  </si>
  <si>
    <t>金止殇58级</t>
  </si>
  <si>
    <t>金止殇59级</t>
  </si>
  <si>
    <t>金止殇60级</t>
  </si>
  <si>
    <t>金止殇61级</t>
  </si>
  <si>
    <t>金止殇62级</t>
  </si>
  <si>
    <t>金止殇63级</t>
  </si>
  <si>
    <t>金止殇64级</t>
  </si>
  <si>
    <t>金止殇65级</t>
  </si>
  <si>
    <t>金止殇66级</t>
  </si>
  <si>
    <t>金止殇67级</t>
  </si>
  <si>
    <t>金止殇68级</t>
  </si>
  <si>
    <t>金止殇69级</t>
  </si>
  <si>
    <t>金止殇70级</t>
  </si>
  <si>
    <t>金止殇71级</t>
  </si>
  <si>
    <t>金止殇72级</t>
  </si>
  <si>
    <t>金止殇73级</t>
  </si>
  <si>
    <t>金止殇74级</t>
  </si>
  <si>
    <t>金止殇75级</t>
  </si>
  <si>
    <t>金止殇76级</t>
  </si>
  <si>
    <t>金止殇77级</t>
  </si>
  <si>
    <t>金止殇78级</t>
  </si>
  <si>
    <t>金止殇79级</t>
  </si>
  <si>
    <t>金止殇80级</t>
  </si>
  <si>
    <t>金止殇81级</t>
  </si>
  <si>
    <t>金止殇82级</t>
  </si>
  <si>
    <t>金止殇83级</t>
  </si>
  <si>
    <t>金止殇84级</t>
  </si>
  <si>
    <t>金止殇85级</t>
  </si>
  <si>
    <t>金止殇86级</t>
  </si>
  <si>
    <t>金止殇87级</t>
  </si>
  <si>
    <t>金止殇88级</t>
  </si>
  <si>
    <t>金止殇89级</t>
  </si>
  <si>
    <t>金止殇90级</t>
  </si>
  <si>
    <t>金止殇91级</t>
  </si>
  <si>
    <t>金止殇92级</t>
  </si>
  <si>
    <t>金止殇93级</t>
  </si>
  <si>
    <t>金止殇94级</t>
  </si>
  <si>
    <t>金止殇95级</t>
  </si>
  <si>
    <t>金止殇96级</t>
  </si>
  <si>
    <t>金止殇97级</t>
  </si>
  <si>
    <t>金止殇98级</t>
  </si>
  <si>
    <t>金止殇99级</t>
  </si>
  <si>
    <t>金金甲1级</t>
  </si>
  <si>
    <t>金金甲2级</t>
  </si>
  <si>
    <t>金金甲3级</t>
  </si>
  <si>
    <t>金金甲4级</t>
  </si>
  <si>
    <t>金金甲5级</t>
  </si>
  <si>
    <t>金金甲6级</t>
  </si>
  <si>
    <t>金金甲7级</t>
  </si>
  <si>
    <t>金金甲8级</t>
  </si>
  <si>
    <t>金金甲9级</t>
  </si>
  <si>
    <t>金金甲10级</t>
  </si>
  <si>
    <t>金金甲11级</t>
  </si>
  <si>
    <t>金金甲12级</t>
  </si>
  <si>
    <t>金金甲13级</t>
  </si>
  <si>
    <t>金金甲14级</t>
  </si>
  <si>
    <t>金金甲15级</t>
  </si>
  <si>
    <t>金金甲16级</t>
  </si>
  <si>
    <t>金金甲17级</t>
  </si>
  <si>
    <t>金金甲18级</t>
  </si>
  <si>
    <t>金金甲19级</t>
  </si>
  <si>
    <t>金金甲20级</t>
  </si>
  <si>
    <t>金金甲21级</t>
  </si>
  <si>
    <t>金金甲22级</t>
  </si>
  <si>
    <t>金金甲23级</t>
  </si>
  <si>
    <t>金金甲24级</t>
  </si>
  <si>
    <t>金金甲25级</t>
  </si>
  <si>
    <t>金金甲26级</t>
  </si>
  <si>
    <t>金金甲27级</t>
  </si>
  <si>
    <t>金金甲28级</t>
  </si>
  <si>
    <t>金金甲29级</t>
  </si>
  <si>
    <t>金金甲30级</t>
  </si>
  <si>
    <t>金金甲31级</t>
  </si>
  <si>
    <t>金金甲32级</t>
  </si>
  <si>
    <t>金金甲33级</t>
  </si>
  <si>
    <t>金金甲34级</t>
  </si>
  <si>
    <t>金金甲35级</t>
  </si>
  <si>
    <t>金金甲36级</t>
  </si>
  <si>
    <t>金金甲37级</t>
  </si>
  <si>
    <t>金金甲38级</t>
  </si>
  <si>
    <t>金金甲39级</t>
  </si>
  <si>
    <t>金金甲40级</t>
  </si>
  <si>
    <t>金金甲41级</t>
  </si>
  <si>
    <t>金金甲42级</t>
  </si>
  <si>
    <t>金金甲43级</t>
  </si>
  <si>
    <t>金金甲44级</t>
  </si>
  <si>
    <t>金金甲45级</t>
  </si>
  <si>
    <t>金金甲46级</t>
  </si>
  <si>
    <t>金金甲47级</t>
  </si>
  <si>
    <t>金金甲48级</t>
  </si>
  <si>
    <t>金金甲49级</t>
  </si>
  <si>
    <t>金金甲50级</t>
  </si>
  <si>
    <t>金金甲51级</t>
  </si>
  <si>
    <t>金金甲52级</t>
  </si>
  <si>
    <t>金金甲53级</t>
  </si>
  <si>
    <t>金金甲54级</t>
  </si>
  <si>
    <t>金金甲55级</t>
  </si>
  <si>
    <t>金金甲56级</t>
  </si>
  <si>
    <t>金金甲57级</t>
  </si>
  <si>
    <t>金金甲58级</t>
  </si>
  <si>
    <t>金金甲59级</t>
  </si>
  <si>
    <t>金金甲60级</t>
  </si>
  <si>
    <t>金金甲61级</t>
  </si>
  <si>
    <t>金金甲62级</t>
  </si>
  <si>
    <t>金金甲63级</t>
  </si>
  <si>
    <t>金金甲64级</t>
  </si>
  <si>
    <t>金金甲65级</t>
  </si>
  <si>
    <t>金金甲66级</t>
  </si>
  <si>
    <t>金金甲67级</t>
  </si>
  <si>
    <t>金金甲68级</t>
  </si>
  <si>
    <t>金金甲69级</t>
  </si>
  <si>
    <t>金金甲70级</t>
  </si>
  <si>
    <t>金金甲71级</t>
  </si>
  <si>
    <t>金金甲72级</t>
  </si>
  <si>
    <t>金金甲73级</t>
  </si>
  <si>
    <t>金金甲74级</t>
  </si>
  <si>
    <t>金金甲75级</t>
  </si>
  <si>
    <t>金金甲76级</t>
  </si>
  <si>
    <t>金金甲77级</t>
  </si>
  <si>
    <t>金金甲78级</t>
  </si>
  <si>
    <t>金金甲79级</t>
  </si>
  <si>
    <t>金金甲80级</t>
  </si>
  <si>
    <t>金金甲81级</t>
  </si>
  <si>
    <t>金金甲82级</t>
  </si>
  <si>
    <t>金金甲83级</t>
  </si>
  <si>
    <t>金金甲84级</t>
  </si>
  <si>
    <t>金金甲85级</t>
  </si>
  <si>
    <t>金金甲86级</t>
  </si>
  <si>
    <t>金金甲87级</t>
  </si>
  <si>
    <t>金金甲88级</t>
  </si>
  <si>
    <t>金金甲89级</t>
  </si>
  <si>
    <t>金金甲90级</t>
  </si>
  <si>
    <t>金金甲91级</t>
  </si>
  <si>
    <t>金金甲92级</t>
  </si>
  <si>
    <t>金金甲93级</t>
  </si>
  <si>
    <t>金金甲94级</t>
  </si>
  <si>
    <t>金金甲95级</t>
  </si>
  <si>
    <t>金金甲96级</t>
  </si>
  <si>
    <t>金金甲97级</t>
  </si>
  <si>
    <t>金金甲98级</t>
  </si>
  <si>
    <t>金金甲99级</t>
  </si>
  <si>
    <t>金乾坤1级</t>
  </si>
  <si>
    <t>金乾坤2级</t>
  </si>
  <si>
    <t>金乾坤3级</t>
  </si>
  <si>
    <t>金乾坤4级</t>
  </si>
  <si>
    <t>金乾坤5级</t>
  </si>
  <si>
    <t>金乾坤6级</t>
  </si>
  <si>
    <t>金乾坤7级</t>
  </si>
  <si>
    <t>金乾坤8级</t>
  </si>
  <si>
    <t>金乾坤9级</t>
  </si>
  <si>
    <t>金乾坤10级</t>
  </si>
  <si>
    <t>金乾坤11级</t>
  </si>
  <si>
    <t>金乾坤12级</t>
  </si>
  <si>
    <t>金乾坤13级</t>
  </si>
  <si>
    <t>金乾坤14级</t>
  </si>
  <si>
    <t>金乾坤15级</t>
  </si>
  <si>
    <t>金乾坤16级</t>
  </si>
  <si>
    <t>金乾坤17级</t>
  </si>
  <si>
    <t>金乾坤18级</t>
  </si>
  <si>
    <t>金乾坤19级</t>
  </si>
  <si>
    <t>金乾坤20级</t>
  </si>
  <si>
    <t>金乾坤21级</t>
  </si>
  <si>
    <t>金乾坤22级</t>
  </si>
  <si>
    <t>金乾坤23级</t>
  </si>
  <si>
    <t>金乾坤24级</t>
  </si>
  <si>
    <t>金乾坤25级</t>
  </si>
  <si>
    <t>金乾坤26级</t>
  </si>
  <si>
    <t>金乾坤27级</t>
  </si>
  <si>
    <t>金乾坤28级</t>
  </si>
  <si>
    <t>金乾坤29级</t>
  </si>
  <si>
    <t>金乾坤30级</t>
  </si>
  <si>
    <t>金乾坤31级</t>
  </si>
  <si>
    <t>金乾坤32级</t>
  </si>
  <si>
    <t>金乾坤33级</t>
  </si>
  <si>
    <t>金乾坤34级</t>
  </si>
  <si>
    <t>金乾坤35级</t>
  </si>
  <si>
    <t>金乾坤36级</t>
  </si>
  <si>
    <t>金乾坤37级</t>
  </si>
  <si>
    <t>金乾坤38级</t>
  </si>
  <si>
    <t>金乾坤39级</t>
  </si>
  <si>
    <t>金乾坤40级</t>
  </si>
  <si>
    <t>金乾坤41级</t>
  </si>
  <si>
    <t>金乾坤42级</t>
  </si>
  <si>
    <t>金乾坤43级</t>
  </si>
  <si>
    <t>金乾坤44级</t>
  </si>
  <si>
    <t>金乾坤45级</t>
  </si>
  <si>
    <t>金乾坤46级</t>
  </si>
  <si>
    <t>金乾坤47级</t>
  </si>
  <si>
    <t>金乾坤48级</t>
  </si>
  <si>
    <t>金乾坤49级</t>
  </si>
  <si>
    <t>金乾坤50级</t>
  </si>
  <si>
    <t>金乾坤51级</t>
  </si>
  <si>
    <t>金乾坤52级</t>
  </si>
  <si>
    <t>金乾坤53级</t>
  </si>
  <si>
    <t>金乾坤54级</t>
  </si>
  <si>
    <t>金乾坤55级</t>
  </si>
  <si>
    <t>金乾坤56级</t>
  </si>
  <si>
    <t>金乾坤57级</t>
  </si>
  <si>
    <t>金乾坤58级</t>
  </si>
  <si>
    <t>金乾坤59级</t>
  </si>
  <si>
    <t>金乾坤60级</t>
  </si>
  <si>
    <t>金乾坤61级</t>
  </si>
  <si>
    <t>金乾坤62级</t>
  </si>
  <si>
    <t>金乾坤63级</t>
  </si>
  <si>
    <t>金乾坤64级</t>
  </si>
  <si>
    <t>金乾坤65级</t>
  </si>
  <si>
    <t>金乾坤66级</t>
  </si>
  <si>
    <t>金乾坤67级</t>
  </si>
  <si>
    <t>金乾坤68级</t>
  </si>
  <si>
    <t>金乾坤69级</t>
  </si>
  <si>
    <t>金乾坤70级</t>
  </si>
  <si>
    <t>金乾坤71级</t>
  </si>
  <si>
    <t>金乾坤72级</t>
  </si>
  <si>
    <t>金乾坤73级</t>
  </si>
  <si>
    <t>金乾坤74级</t>
  </si>
  <si>
    <t>金乾坤75级</t>
  </si>
  <si>
    <t>金乾坤76级</t>
  </si>
  <si>
    <t>金乾坤77级</t>
  </si>
  <si>
    <t>金乾坤78级</t>
  </si>
  <si>
    <t>金乾坤79级</t>
  </si>
  <si>
    <t>金乾坤80级</t>
  </si>
  <si>
    <t>金乾坤81级</t>
  </si>
  <si>
    <t>金乾坤82级</t>
  </si>
  <si>
    <t>金乾坤83级</t>
  </si>
  <si>
    <t>金乾坤84级</t>
  </si>
  <si>
    <t>金乾坤85级</t>
  </si>
  <si>
    <t>金乾坤86级</t>
  </si>
  <si>
    <t>金乾坤87级</t>
  </si>
  <si>
    <t>金乾坤88级</t>
  </si>
  <si>
    <t>金乾坤89级</t>
  </si>
  <si>
    <t>金乾坤90级</t>
  </si>
  <si>
    <t>金乾坤91级</t>
  </si>
  <si>
    <t>金乾坤92级</t>
  </si>
  <si>
    <t>金乾坤93级</t>
  </si>
  <si>
    <t>金乾坤94级</t>
  </si>
  <si>
    <t>金乾坤95级</t>
  </si>
  <si>
    <t>金乾坤96级</t>
  </si>
  <si>
    <t>金乾坤97级</t>
  </si>
  <si>
    <t>金乾坤98级</t>
  </si>
  <si>
    <t>金乾坤99级</t>
  </si>
  <si>
    <t>金流云1级</t>
  </si>
  <si>
    <t>金流云2级</t>
  </si>
  <si>
    <t>金流云3级</t>
  </si>
  <si>
    <t>金流云4级</t>
  </si>
  <si>
    <t>金流云5级</t>
  </si>
  <si>
    <t>金流云6级</t>
  </si>
  <si>
    <t>金流云7级</t>
  </si>
  <si>
    <t>金流云8级</t>
  </si>
  <si>
    <t>金流云9级</t>
  </si>
  <si>
    <t>金流云10级</t>
  </si>
  <si>
    <t>金流云11级</t>
  </si>
  <si>
    <t>金流云12级</t>
  </si>
  <si>
    <t>金流云13级</t>
  </si>
  <si>
    <t>金流云14级</t>
  </si>
  <si>
    <t>金流云15级</t>
  </si>
  <si>
    <t>金流云16级</t>
  </si>
  <si>
    <t>金流云17级</t>
  </si>
  <si>
    <t>金流云18级</t>
  </si>
  <si>
    <t>金流云19级</t>
  </si>
  <si>
    <t>金流云20级</t>
  </si>
  <si>
    <t>金流云21级</t>
  </si>
  <si>
    <t>金流云22级</t>
  </si>
  <si>
    <t>金流云23级</t>
  </si>
  <si>
    <t>金流云24级</t>
  </si>
  <si>
    <t>金流云25级</t>
  </si>
  <si>
    <t>金流云26级</t>
  </si>
  <si>
    <t>金流云27级</t>
  </si>
  <si>
    <t>金流云28级</t>
  </si>
  <si>
    <t>金流云29级</t>
  </si>
  <si>
    <t>金流云30级</t>
  </si>
  <si>
    <t>金流云31级</t>
  </si>
  <si>
    <t>金流云32级</t>
  </si>
  <si>
    <t>金流云33级</t>
  </si>
  <si>
    <t>金流云34级</t>
  </si>
  <si>
    <t>金流云35级</t>
  </si>
  <si>
    <t>金流云36级</t>
  </si>
  <si>
    <t>金流云37级</t>
  </si>
  <si>
    <t>金流云38级</t>
  </si>
  <si>
    <t>金流云39级</t>
  </si>
  <si>
    <t>金流云40级</t>
  </si>
  <si>
    <t>金流云41级</t>
  </si>
  <si>
    <t>金流云42级</t>
  </si>
  <si>
    <t>金流云43级</t>
  </si>
  <si>
    <t>金流云44级</t>
  </si>
  <si>
    <t>金流云45级</t>
  </si>
  <si>
    <t>金流云46级</t>
  </si>
  <si>
    <t>金流云47级</t>
  </si>
  <si>
    <t>金流云48级</t>
  </si>
  <si>
    <t>金流云49级</t>
  </si>
  <si>
    <t>金流云50级</t>
  </si>
  <si>
    <t>金流云51级</t>
  </si>
  <si>
    <t>金流云52级</t>
  </si>
  <si>
    <t>金流云53级</t>
  </si>
  <si>
    <t>金流云54级</t>
  </si>
  <si>
    <t>金流云55级</t>
  </si>
  <si>
    <t>金流云56级</t>
  </si>
  <si>
    <t>金流云57级</t>
  </si>
  <si>
    <t>金流云58级</t>
  </si>
  <si>
    <t>金流云59级</t>
  </si>
  <si>
    <t>金流云60级</t>
  </si>
  <si>
    <t>金流云61级</t>
  </si>
  <si>
    <t>金流云62级</t>
  </si>
  <si>
    <t>金流云63级</t>
  </si>
  <si>
    <t>金流云64级</t>
  </si>
  <si>
    <t>金流云65级</t>
  </si>
  <si>
    <t>金流云66级</t>
  </si>
  <si>
    <t>金流云67级</t>
  </si>
  <si>
    <t>金流云68级</t>
  </si>
  <si>
    <t>金流云69级</t>
  </si>
  <si>
    <t>金流云70级</t>
  </si>
  <si>
    <t>金流云71级</t>
  </si>
  <si>
    <t>金流云72级</t>
  </si>
  <si>
    <t>金流云73级</t>
  </si>
  <si>
    <t>金流云74级</t>
  </si>
  <si>
    <t>金流云75级</t>
  </si>
  <si>
    <t>金流云76级</t>
  </si>
  <si>
    <t>金流云77级</t>
  </si>
  <si>
    <t>金流云78级</t>
  </si>
  <si>
    <t>金流云79级</t>
  </si>
  <si>
    <t>金流云80级</t>
  </si>
  <si>
    <t>金流云81级</t>
  </si>
  <si>
    <t>金流云82级</t>
  </si>
  <si>
    <t>金流云83级</t>
  </si>
  <si>
    <t>金流云84级</t>
  </si>
  <si>
    <t>金流云85级</t>
  </si>
  <si>
    <t>金流云86级</t>
  </si>
  <si>
    <t>金流云87级</t>
  </si>
  <si>
    <t>金流云88级</t>
  </si>
  <si>
    <t>金流云89级</t>
  </si>
  <si>
    <t>金流云90级</t>
  </si>
  <si>
    <t>金流云91级</t>
  </si>
  <si>
    <t>金流云92级</t>
  </si>
  <si>
    <t>金流云93级</t>
  </si>
  <si>
    <t>金流云94级</t>
  </si>
  <si>
    <t>金流云95级</t>
  </si>
  <si>
    <t>金流云96级</t>
  </si>
  <si>
    <t>金流云97级</t>
  </si>
  <si>
    <t>金流云98级</t>
  </si>
  <si>
    <t>金流云99级</t>
  </si>
  <si>
    <t>金阴阳1级</t>
  </si>
  <si>
    <t>金阴阳2级</t>
  </si>
  <si>
    <t>金阴阳3级</t>
  </si>
  <si>
    <t>金阴阳4级</t>
  </si>
  <si>
    <t>金阴阳5级</t>
  </si>
  <si>
    <t>金阴阳6级</t>
  </si>
  <si>
    <t>金阴阳7级</t>
  </si>
  <si>
    <t>金阴阳8级</t>
  </si>
  <si>
    <t>金阴阳9级</t>
  </si>
  <si>
    <t>金阴阳10级</t>
  </si>
  <si>
    <t>金阴阳11级</t>
  </si>
  <si>
    <t>金阴阳12级</t>
  </si>
  <si>
    <t>金阴阳13级</t>
  </si>
  <si>
    <t>金阴阳14级</t>
  </si>
  <si>
    <t>金阴阳15级</t>
  </si>
  <si>
    <t>金阴阳16级</t>
  </si>
  <si>
    <t>金阴阳17级</t>
  </si>
  <si>
    <t>金阴阳18级</t>
  </si>
  <si>
    <t>金阴阳19级</t>
  </si>
  <si>
    <t>金阴阳20级</t>
  </si>
  <si>
    <t>金阴阳21级</t>
  </si>
  <si>
    <t>金阴阳22级</t>
  </si>
  <si>
    <t>金阴阳23级</t>
  </si>
  <si>
    <t>金阴阳24级</t>
  </si>
  <si>
    <t>金阴阳25级</t>
  </si>
  <si>
    <t>金阴阳26级</t>
  </si>
  <si>
    <t>金阴阳27级</t>
  </si>
  <si>
    <t>金阴阳28级</t>
  </si>
  <si>
    <t>金阴阳29级</t>
  </si>
  <si>
    <t>金阴阳30级</t>
  </si>
  <si>
    <t>金阴阳31级</t>
  </si>
  <si>
    <t>金阴阳32级</t>
  </si>
  <si>
    <t>金阴阳33级</t>
  </si>
  <si>
    <t>金阴阳34级</t>
  </si>
  <si>
    <t>金阴阳35级</t>
  </si>
  <si>
    <t>金阴阳36级</t>
  </si>
  <si>
    <t>金阴阳37级</t>
  </si>
  <si>
    <t>金阴阳38级</t>
  </si>
  <si>
    <t>金阴阳39级</t>
  </si>
  <si>
    <t>金阴阳40级</t>
  </si>
  <si>
    <t>金阴阳41级</t>
  </si>
  <si>
    <t>金阴阳42级</t>
  </si>
  <si>
    <t>金阴阳43级</t>
  </si>
  <si>
    <t>金阴阳44级</t>
  </si>
  <si>
    <t>金阴阳45级</t>
  </si>
  <si>
    <t>金阴阳46级</t>
  </si>
  <si>
    <t>金阴阳47级</t>
  </si>
  <si>
    <t>金阴阳48级</t>
  </si>
  <si>
    <t>金阴阳49级</t>
  </si>
  <si>
    <t>金阴阳50级</t>
  </si>
  <si>
    <t>金阴阳51级</t>
  </si>
  <si>
    <t>金阴阳52级</t>
  </si>
  <si>
    <t>金阴阳53级</t>
  </si>
  <si>
    <t>金阴阳54级</t>
  </si>
  <si>
    <t>金阴阳55级</t>
  </si>
  <si>
    <t>金阴阳56级</t>
  </si>
  <si>
    <t>金阴阳57级</t>
  </si>
  <si>
    <t>金阴阳58级</t>
  </si>
  <si>
    <t>金阴阳59级</t>
  </si>
  <si>
    <t>金阴阳60级</t>
  </si>
  <si>
    <t>金阴阳61级</t>
  </si>
  <si>
    <t>金阴阳62级</t>
  </si>
  <si>
    <t>金阴阳63级</t>
  </si>
  <si>
    <t>金阴阳64级</t>
  </si>
  <si>
    <t>金阴阳65级</t>
  </si>
  <si>
    <t>金阴阳66级</t>
  </si>
  <si>
    <t>金阴阳67级</t>
  </si>
  <si>
    <t>金阴阳68级</t>
  </si>
  <si>
    <t>金阴阳69级</t>
  </si>
  <si>
    <t>金阴阳70级</t>
  </si>
  <si>
    <t>金阴阳71级</t>
  </si>
  <si>
    <t>金阴阳72级</t>
  </si>
  <si>
    <t>金阴阳73级</t>
  </si>
  <si>
    <t>金阴阳74级</t>
  </si>
  <si>
    <t>金阴阳75级</t>
  </si>
  <si>
    <t>金阴阳76级</t>
  </si>
  <si>
    <t>金阴阳77级</t>
  </si>
  <si>
    <t>金阴阳78级</t>
  </si>
  <si>
    <t>金阴阳79级</t>
  </si>
  <si>
    <t>金阴阳80级</t>
  </si>
  <si>
    <t>金阴阳81级</t>
  </si>
  <si>
    <t>金阴阳82级</t>
  </si>
  <si>
    <t>金阴阳83级</t>
  </si>
  <si>
    <t>金阴阳84级</t>
  </si>
  <si>
    <t>金阴阳85级</t>
  </si>
  <si>
    <t>金阴阳86级</t>
  </si>
  <si>
    <t>金阴阳87级</t>
  </si>
  <si>
    <t>金阴阳88级</t>
  </si>
  <si>
    <t>金阴阳89级</t>
  </si>
  <si>
    <t>金阴阳90级</t>
  </si>
  <si>
    <t>金阴阳91级</t>
  </si>
  <si>
    <t>金阴阳92级</t>
  </si>
  <si>
    <t>金阴阳93级</t>
  </si>
  <si>
    <t>金阴阳94级</t>
  </si>
  <si>
    <t>金阴阳95级</t>
  </si>
  <si>
    <t>金阴阳96级</t>
  </si>
  <si>
    <t>金阴阳97级</t>
  </si>
  <si>
    <t>金阴阳98级</t>
  </si>
  <si>
    <t>金阴阳99级</t>
  </si>
  <si>
    <t>金善财1级</t>
  </si>
  <si>
    <t>金善财2级</t>
  </si>
  <si>
    <t>金善财3级</t>
  </si>
  <si>
    <t>金善财4级</t>
  </si>
  <si>
    <t>金善财5级</t>
  </si>
  <si>
    <t>金善财6级</t>
  </si>
  <si>
    <t>金善财7级</t>
  </si>
  <si>
    <t>金善财8级</t>
  </si>
  <si>
    <t>金善财9级</t>
  </si>
  <si>
    <t>金善财10级</t>
  </si>
  <si>
    <t>金善财11级</t>
  </si>
  <si>
    <t>金善财12级</t>
  </si>
  <si>
    <t>金善财13级</t>
  </si>
  <si>
    <t>金善财14级</t>
  </si>
  <si>
    <t>金善财15级</t>
  </si>
  <si>
    <t>金善财16级</t>
  </si>
  <si>
    <t>金善财17级</t>
  </si>
  <si>
    <t>金善财18级</t>
  </si>
  <si>
    <t>金善财19级</t>
  </si>
  <si>
    <t>金善财20级</t>
  </si>
  <si>
    <t>金善财21级</t>
  </si>
  <si>
    <t>金善财22级</t>
  </si>
  <si>
    <t>金善财23级</t>
  </si>
  <si>
    <t>金善财24级</t>
  </si>
  <si>
    <t>金善财25级</t>
  </si>
  <si>
    <t>金善财26级</t>
  </si>
  <si>
    <t>金善财27级</t>
  </si>
  <si>
    <t>金善财28级</t>
  </si>
  <si>
    <t>金善财29级</t>
  </si>
  <si>
    <t>金善财30级</t>
  </si>
  <si>
    <t>金善财31级</t>
  </si>
  <si>
    <t>金善财32级</t>
  </si>
  <si>
    <t>金善财33级</t>
  </si>
  <si>
    <t>金善财34级</t>
  </si>
  <si>
    <t>金善财35级</t>
  </si>
  <si>
    <t>金善财36级</t>
  </si>
  <si>
    <t>金善财37级</t>
  </si>
  <si>
    <t>金善财38级</t>
  </si>
  <si>
    <t>金善财39级</t>
  </si>
  <si>
    <t>金善财40级</t>
  </si>
  <si>
    <t>金善财41级</t>
  </si>
  <si>
    <t>金善财42级</t>
  </si>
  <si>
    <t>金善财43级</t>
  </si>
  <si>
    <t>金善财44级</t>
  </si>
  <si>
    <t>金善财45级</t>
  </si>
  <si>
    <t>金善财46级</t>
  </si>
  <si>
    <t>金善财47级</t>
  </si>
  <si>
    <t>金善财48级</t>
  </si>
  <si>
    <t>金善财49级</t>
  </si>
  <si>
    <t>金善财50级</t>
  </si>
  <si>
    <t>金善财51级</t>
  </si>
  <si>
    <t>金善财52级</t>
  </si>
  <si>
    <t>金善财53级</t>
  </si>
  <si>
    <t>金善财54级</t>
  </si>
  <si>
    <t>金善财55级</t>
  </si>
  <si>
    <t>金善财56级</t>
  </si>
  <si>
    <t>金善财57级</t>
  </si>
  <si>
    <t>金善财58级</t>
  </si>
  <si>
    <t>金善财59级</t>
  </si>
  <si>
    <t>金善财60级</t>
  </si>
  <si>
    <t>金善财61级</t>
  </si>
  <si>
    <t>金善财62级</t>
  </si>
  <si>
    <t>金善财63级</t>
  </si>
  <si>
    <t>金善财64级</t>
  </si>
  <si>
    <t>金善财65级</t>
  </si>
  <si>
    <t>金善财66级</t>
  </si>
  <si>
    <t>金善财67级</t>
  </si>
  <si>
    <t>金善财68级</t>
  </si>
  <si>
    <t>金善财69级</t>
  </si>
  <si>
    <t>金善财70级</t>
  </si>
  <si>
    <t>金善财71级</t>
  </si>
  <si>
    <t>金善财72级</t>
  </si>
  <si>
    <t>金善财73级</t>
  </si>
  <si>
    <t>金善财74级</t>
  </si>
  <si>
    <t>金善财75级</t>
  </si>
  <si>
    <t>金善财76级</t>
  </si>
  <si>
    <t>金善财77级</t>
  </si>
  <si>
    <t>金善财78级</t>
  </si>
  <si>
    <t>金善财79级</t>
  </si>
  <si>
    <t>金善财80级</t>
  </si>
  <si>
    <t>金善财81级</t>
  </si>
  <si>
    <t>金善财82级</t>
  </si>
  <si>
    <t>金善财83级</t>
  </si>
  <si>
    <t>金善财84级</t>
  </si>
  <si>
    <t>金善财85级</t>
  </si>
  <si>
    <t>金善财86级</t>
  </si>
  <si>
    <t>金善财87级</t>
  </si>
  <si>
    <t>金善财88级</t>
  </si>
  <si>
    <t>金善财89级</t>
  </si>
  <si>
    <t>金善财90级</t>
  </si>
  <si>
    <t>金善财91级</t>
  </si>
  <si>
    <t>金善财92级</t>
  </si>
  <si>
    <t>金善财93级</t>
  </si>
  <si>
    <t>金善财94级</t>
  </si>
  <si>
    <t>金善财95级</t>
  </si>
  <si>
    <t>金善财96级</t>
  </si>
  <si>
    <t>金善财97级</t>
  </si>
  <si>
    <t>金善财98级</t>
  </si>
  <si>
    <t>金善财99级</t>
  </si>
  <si>
    <t xml:space="preserve"> 武器</t>
  </si>
  <si>
    <t xml:space="preserve"> 头盔</t>
  </si>
  <si>
    <t xml:space="preserve"> 衣服</t>
  </si>
  <si>
    <t xml:space="preserve"> 护腕</t>
  </si>
  <si>
    <t xml:space="preserve"> 腰带</t>
  </si>
  <si>
    <t xml:space="preserve"> 戒指</t>
  </si>
  <si>
    <t xml:space="preserve"> 鞋子</t>
  </si>
  <si>
    <t>基础属性</t>
    <phoneticPr fontId="3" type="noConversion"/>
  </si>
  <si>
    <t>扩展属性</t>
    <phoneticPr fontId="3" type="noConversion"/>
  </si>
  <si>
    <t>金币经验加成</t>
    <phoneticPr fontId="3" type="noConversion"/>
  </si>
  <si>
    <t>等级</t>
    <phoneticPr fontId="3" type="noConversion"/>
  </si>
  <si>
    <t>装扮名称</t>
  </si>
  <si>
    <t>位置</t>
  </si>
  <si>
    <t>职业需求</t>
  </si>
  <si>
    <t>部位属性加成</t>
  </si>
  <si>
    <t>衣服基础属性</t>
    <phoneticPr fontId="3" type="noConversion"/>
  </si>
  <si>
    <t>翅膀属性加成</t>
    <phoneticPr fontId="3" type="noConversion"/>
  </si>
  <si>
    <t>羽翼基础属性</t>
    <phoneticPr fontId="3" type="noConversion"/>
  </si>
  <si>
    <t>装扮id</t>
  </si>
  <si>
    <t>齐鸣</t>
    <phoneticPr fontId="3" type="noConversion"/>
  </si>
  <si>
    <t>套装转数</t>
  </si>
  <si>
    <t>套装数量</t>
  </si>
  <si>
    <t>合击技能</t>
    <phoneticPr fontId="3" type="noConversion"/>
  </si>
  <si>
    <t>对玩家伤害提高60%</t>
    <phoneticPr fontId="3" type="noConversion"/>
  </si>
  <si>
    <t>对怪物伤害提高250%</t>
    <phoneticPr fontId="3" type="noConversion"/>
  </si>
  <si>
    <t>CD 60秒</t>
    <phoneticPr fontId="3" type="noConversion"/>
  </si>
  <si>
    <t>伤害系数=100%,附加伤害=3000</t>
    <phoneticPr fontId="3" type="noConversion"/>
  </si>
  <si>
    <t>攻击计算三个角色总和</t>
    <phoneticPr fontId="3" type="noConversion"/>
  </si>
  <si>
    <t>碎片名</t>
    <phoneticPr fontId="3" type="noConversion"/>
  </si>
  <si>
    <t>物品id</t>
    <phoneticPr fontId="3" type="noConversion"/>
  </si>
  <si>
    <t>附加属性</t>
    <phoneticPr fontId="3" type="noConversion"/>
  </si>
  <si>
    <t>注灵基础</t>
    <phoneticPr fontId="3" type="noConversion"/>
  </si>
  <si>
    <t>注灵大师</t>
    <phoneticPr fontId="3" type="noConversion"/>
  </si>
  <si>
    <t>对玩家造成伤害480%</t>
    <phoneticPr fontId="3" type="noConversion"/>
  </si>
  <si>
    <t>对怪物造成伤害1050%</t>
    <phoneticPr fontId="3" type="noConversion"/>
  </si>
  <si>
    <t>攻击系数为1，三个角色</t>
    <phoneticPr fontId="3" type="noConversion"/>
  </si>
  <si>
    <t>对玩家伤害</t>
    <phoneticPr fontId="3" type="noConversion"/>
  </si>
  <si>
    <t>对怪物伤害</t>
    <phoneticPr fontId="3" type="noConversion"/>
  </si>
  <si>
    <t>描述的伤害 = 对XX伤害 + 表格% * 3</t>
    <phoneticPr fontId="3" type="noConversion"/>
  </si>
  <si>
    <t>官印</t>
    <phoneticPr fontId="3" type="noConversion"/>
  </si>
  <si>
    <t>至尊装备</t>
    <phoneticPr fontId="3" type="noConversion"/>
  </si>
  <si>
    <t>普通装备</t>
    <phoneticPr fontId="3" type="noConversion"/>
  </si>
  <si>
    <t>1阶官印</t>
  </si>
  <si>
    <t>2阶官印</t>
  </si>
  <si>
    <t>3阶官印</t>
  </si>
  <si>
    <t>4阶官印</t>
  </si>
  <si>
    <t>5阶官印</t>
  </si>
  <si>
    <t>6阶官印</t>
  </si>
  <si>
    <t>7阶官印</t>
  </si>
  <si>
    <t>8阶官印</t>
  </si>
  <si>
    <t>9阶官印</t>
  </si>
  <si>
    <t>10阶官印</t>
  </si>
  <si>
    <t>11阶官印</t>
  </si>
  <si>
    <t>12阶官印</t>
  </si>
  <si>
    <t>13阶官印</t>
  </si>
  <si>
    <t>14阶官印</t>
  </si>
  <si>
    <t>15阶官印</t>
  </si>
  <si>
    <t>16阶官印</t>
  </si>
  <si>
    <t>17阶官印</t>
  </si>
  <si>
    <t>18阶官印</t>
  </si>
  <si>
    <t>19阶官印</t>
  </si>
  <si>
    <t>20阶官印</t>
  </si>
  <si>
    <t>技能</t>
    <phoneticPr fontId="3" type="noConversion"/>
  </si>
  <si>
    <t>资质丹</t>
    <phoneticPr fontId="3" type="noConversion"/>
  </si>
  <si>
    <t>飞升丹</t>
    <phoneticPr fontId="3" type="noConversion"/>
  </si>
  <si>
    <t>法术</t>
  </si>
  <si>
    <t>属性%</t>
    <phoneticPr fontId="3" type="noConversion"/>
  </si>
  <si>
    <t>物品名</t>
    <phoneticPr fontId="3" type="noConversion"/>
  </si>
  <si>
    <t>翅膀名字</t>
  </si>
  <si>
    <t>翅膀等级</t>
  </si>
  <si>
    <t>资质丹最大个数</t>
  </si>
  <si>
    <t>飞升丹最大个数</t>
  </si>
  <si>
    <t>强力</t>
    <phoneticPr fontId="3" type="noConversion"/>
  </si>
  <si>
    <t>羽盾</t>
    <phoneticPr fontId="3" type="noConversion"/>
  </si>
  <si>
    <t>千羽</t>
    <phoneticPr fontId="3" type="noConversion"/>
  </si>
  <si>
    <t>幻翼</t>
    <phoneticPr fontId="3" type="noConversion"/>
  </si>
  <si>
    <t>破军</t>
    <phoneticPr fontId="3" type="noConversion"/>
  </si>
  <si>
    <t>神羽</t>
    <phoneticPr fontId="3" type="noConversion"/>
  </si>
  <si>
    <t>飞羽(1阶)</t>
  </si>
  <si>
    <t>飞羽(2阶)</t>
  </si>
  <si>
    <t>飞羽(3阶)</t>
  </si>
  <si>
    <t>飞羽(4阶)</t>
  </si>
  <si>
    <t>飞羽(5阶)</t>
  </si>
  <si>
    <t>纤羽(1阶)</t>
  </si>
  <si>
    <t>纤羽(2阶)</t>
  </si>
  <si>
    <t>纤羽(3阶)</t>
  </si>
  <si>
    <t>纤羽(4阶)</t>
  </si>
  <si>
    <t>纤羽(5阶)</t>
  </si>
  <si>
    <t>绒羽(1阶)</t>
  </si>
  <si>
    <t>绒羽(2阶)</t>
  </si>
  <si>
    <t>绒羽(3阶)</t>
  </si>
  <si>
    <t>绒羽(4阶)</t>
  </si>
  <si>
    <t>绒羽(5阶)</t>
  </si>
  <si>
    <t>翎羽(1阶)</t>
  </si>
  <si>
    <t>翎羽(2阶)</t>
  </si>
  <si>
    <t>翎羽(3阶)</t>
  </si>
  <si>
    <t>翎羽(4阶)</t>
  </si>
  <si>
    <t>翎羽(5阶)</t>
  </si>
  <si>
    <t>神羽阶道具id</t>
  </si>
  <si>
    <t>阶数描述</t>
  </si>
  <si>
    <t>技能名</t>
    <phoneticPr fontId="3" type="noConversion"/>
  </si>
  <si>
    <t>技能描述</t>
    <phoneticPr fontId="3" type="noConversion"/>
  </si>
  <si>
    <t>神羽阶级</t>
  </si>
  <si>
    <t>增加羽翼全属性</t>
    <phoneticPr fontId="3" type="noConversion"/>
  </si>
  <si>
    <t>轮回装备</t>
    <phoneticPr fontId="3" type="noConversion"/>
  </si>
  <si>
    <t>神·地狱斗笠·战</t>
  </si>
  <si>
    <t>圣·地狱斗笠·战</t>
  </si>
  <si>
    <t>饿鬼斗笠·战</t>
  </si>
  <si>
    <t>神·饿鬼斗笠·战</t>
  </si>
  <si>
    <t>圣·饿鬼斗笠·战</t>
  </si>
  <si>
    <t>畜生斗笠·战</t>
  </si>
  <si>
    <t>神·畜生斗笠·战</t>
  </si>
  <si>
    <t>圣·畜生斗笠·战</t>
  </si>
  <si>
    <t>修罗斗笠·战</t>
  </si>
  <si>
    <t>神·修罗斗笠·战</t>
  </si>
  <si>
    <t>圣·修罗斗笠·战</t>
  </si>
  <si>
    <t>人间斗笠·战</t>
  </si>
  <si>
    <t>神·人间斗笠·战</t>
  </si>
  <si>
    <t>圣·人间斗笠·战</t>
  </si>
  <si>
    <t>天道斗笠·战</t>
  </si>
  <si>
    <t>神·天道斗笠·战</t>
  </si>
  <si>
    <t>地狱面甲·战</t>
  </si>
  <si>
    <t>神·地狱面甲·战</t>
  </si>
  <si>
    <t>圣·地狱面甲·战</t>
  </si>
  <si>
    <t>饿鬼面甲·战</t>
  </si>
  <si>
    <t>神·饿鬼面甲·战</t>
  </si>
  <si>
    <t>圣·饿鬼面甲·战</t>
  </si>
  <si>
    <t>畜生面甲·战</t>
  </si>
  <si>
    <t>神·畜生面甲·战</t>
  </si>
  <si>
    <t>圣·畜生面甲·战</t>
  </si>
  <si>
    <t>修罗面甲·战</t>
  </si>
  <si>
    <t>神·修罗面甲·战</t>
  </si>
  <si>
    <t>圣·修罗面甲·战</t>
  </si>
  <si>
    <t>人间面甲·战</t>
  </si>
  <si>
    <t>神·人间面甲·战</t>
  </si>
  <si>
    <t>圣·人间面甲·战</t>
  </si>
  <si>
    <t>天道面甲·战</t>
  </si>
  <si>
    <t>神·天道面甲·战</t>
  </si>
  <si>
    <t>圣·天道面甲·战</t>
  </si>
  <si>
    <t>地狱披风·战</t>
  </si>
  <si>
    <t>神·地狱披风·战</t>
  </si>
  <si>
    <t>圣·地狱披风·战</t>
  </si>
  <si>
    <t>饿鬼披风·战</t>
  </si>
  <si>
    <t>神·饿鬼披风·战</t>
  </si>
  <si>
    <t>圣·饿鬼披风·战</t>
  </si>
  <si>
    <t>畜生披风·战</t>
  </si>
  <si>
    <t>神·畜生披风·战</t>
  </si>
  <si>
    <t>圣·畜生披风·战</t>
  </si>
  <si>
    <t>修罗披风·战</t>
  </si>
  <si>
    <t>神·修罗披风·战</t>
  </si>
  <si>
    <t>圣·修罗披风·战</t>
  </si>
  <si>
    <t>人间披风·战</t>
  </si>
  <si>
    <t>神·人间披风·战</t>
  </si>
  <si>
    <t>圣·人间披风·战</t>
  </si>
  <si>
    <t>天道披风·战</t>
  </si>
  <si>
    <t>神·天道披风·战</t>
  </si>
  <si>
    <t>圣·天道披风·战</t>
  </si>
  <si>
    <t>地狱盾牌·战</t>
  </si>
  <si>
    <t>神·地狱盾牌·战</t>
  </si>
  <si>
    <t>圣·地狱盾牌·战</t>
  </si>
  <si>
    <t>饿鬼盾牌·战</t>
  </si>
  <si>
    <t>神·饿鬼盾牌·战</t>
  </si>
  <si>
    <t>圣·饿鬼盾牌·战</t>
  </si>
  <si>
    <t>畜生盾牌·战</t>
  </si>
  <si>
    <t>神·畜生盾牌·战</t>
  </si>
  <si>
    <t>圣·畜生盾牌·战</t>
  </si>
  <si>
    <t>修罗盾牌·战</t>
  </si>
  <si>
    <t>神·修罗盾牌·战</t>
  </si>
  <si>
    <t>圣·修罗盾牌·战</t>
  </si>
  <si>
    <t>人间盾牌·战</t>
  </si>
  <si>
    <t>神·人间盾牌·战</t>
  </si>
  <si>
    <t>圣·人间盾牌·战</t>
  </si>
  <si>
    <t>天道盾牌·战</t>
  </si>
  <si>
    <t>神·天道盾牌·战</t>
  </si>
  <si>
    <t>圣·天道盾牌·战</t>
  </si>
  <si>
    <t>附灵</t>
    <phoneticPr fontId="3" type="noConversion"/>
  </si>
  <si>
    <t>装备名</t>
    <phoneticPr fontId="3" type="noConversion"/>
  </si>
  <si>
    <t>轮回</t>
    <phoneticPr fontId="3" type="noConversion"/>
  </si>
  <si>
    <t>名字</t>
    <phoneticPr fontId="3" type="noConversion"/>
  </si>
  <si>
    <t>限制等级</t>
    <phoneticPr fontId="3" type="noConversion"/>
  </si>
  <si>
    <t>转生等级</t>
    <phoneticPr fontId="3" type="noConversion"/>
  </si>
  <si>
    <t>斗笠</t>
  </si>
  <si>
    <t>面甲</t>
  </si>
  <si>
    <t>披风</t>
  </si>
  <si>
    <t>盾牌</t>
  </si>
  <si>
    <t>部位</t>
    <phoneticPr fontId="3" type="noConversion"/>
  </si>
  <si>
    <t>职业</t>
  </si>
  <si>
    <t>注魂</t>
    <phoneticPr fontId="3" type="noConversion"/>
  </si>
  <si>
    <t>魔魂等级</t>
  </si>
  <si>
    <t>装备套装</t>
    <phoneticPr fontId="3" type="noConversion"/>
  </si>
  <si>
    <t>魔化等级</t>
  </si>
  <si>
    <t>基础属性提升万分比</t>
  </si>
  <si>
    <t>主部位</t>
  </si>
  <si>
    <t>副部位</t>
  </si>
  <si>
    <t>面甲伤害加成增加3%</t>
    <phoneticPr fontId="3" type="noConversion"/>
  </si>
  <si>
    <t>面甲伤害加成增加6%</t>
    <phoneticPr fontId="3" type="noConversion"/>
  </si>
  <si>
    <t>面甲伤害加成增加9%</t>
    <phoneticPr fontId="3" type="noConversion"/>
  </si>
  <si>
    <t>面甲伤害加成增加12%</t>
    <phoneticPr fontId="3" type="noConversion"/>
  </si>
  <si>
    <t>盾牌暴击伤害增加6%</t>
    <phoneticPr fontId="3" type="noConversion"/>
  </si>
  <si>
    <t>盾牌暴击伤害增加12%</t>
    <phoneticPr fontId="3" type="noConversion"/>
  </si>
  <si>
    <t>盾牌暴击伤害增加18%</t>
  </si>
  <si>
    <t>盾牌暴击伤害增加24%</t>
  </si>
  <si>
    <t>斗笠生命增加6%</t>
    <phoneticPr fontId="3" type="noConversion"/>
  </si>
  <si>
    <t>斗笠生命增加12%</t>
  </si>
  <si>
    <t>斗笠生命增加3%</t>
    <phoneticPr fontId="3" type="noConversion"/>
  </si>
  <si>
    <t>斗笠生命增加9%</t>
  </si>
  <si>
    <t>技能CD</t>
    <phoneticPr fontId="3" type="noConversion"/>
  </si>
  <si>
    <t>附加效果</t>
    <phoneticPr fontId="3" type="noConversion"/>
  </si>
  <si>
    <t>属性加成</t>
    <phoneticPr fontId="3" type="noConversion"/>
  </si>
  <si>
    <t>灵魂锁链等级</t>
    <phoneticPr fontId="3" type="noConversion"/>
  </si>
  <si>
    <t>减免伤害20.1%,减免上限为攻击力的95%</t>
  </si>
  <si>
    <t>减免伤害20.2%,减免上限为攻击力的95%</t>
  </si>
  <si>
    <t>减免伤害20.3%,减免上限为攻击力的95%</t>
  </si>
  <si>
    <t>减免伤害20.4%,减免上限为攻击力的95%</t>
  </si>
  <si>
    <t>减免伤害20.5%,减免上限为攻击力的95%</t>
  </si>
  <si>
    <t>减免伤害20.6%,减免上限为攻击力的95%</t>
  </si>
  <si>
    <t>减免伤害20.7%,减免上限为攻击力的95%</t>
  </si>
  <si>
    <t>减免伤害20.8%,减免上限为攻击力的95%</t>
  </si>
  <si>
    <t>减免伤害20.9%,减免上限为攻击力的95%</t>
  </si>
  <si>
    <t>减免伤害21%,减免上限为攻击力的95%</t>
  </si>
  <si>
    <t>减免伤害21.1%,减免上限为攻击力的95%</t>
  </si>
  <si>
    <t>减免伤害21.2%,减免上限为攻击力的95%</t>
  </si>
  <si>
    <t>减免伤害21.3%,减免上限为攻击力的95%</t>
  </si>
  <si>
    <t>减免伤害21.4%,减免上限为攻击力的95%</t>
  </si>
  <si>
    <t>减免伤害21.5%,减免上限为攻击力的95%</t>
  </si>
  <si>
    <t>减免伤害21.6%,减免上限为攻击力的95%</t>
  </si>
  <si>
    <t>减免伤害21.7%,减免上限为攻击力的95%</t>
  </si>
  <si>
    <t>减免伤害21.8%,减免上限为攻击力的95%</t>
  </si>
  <si>
    <t>减免伤害21.9%,减免上限为攻击力的95%</t>
  </si>
  <si>
    <t>减免伤害22%,减免上限为攻击力的95%</t>
  </si>
  <si>
    <t>减免伤害22.1%,减免上限为攻击力的95%</t>
  </si>
  <si>
    <t>减免伤害22.2%,减免上限为攻击力的95%</t>
  </si>
  <si>
    <t>减免伤害22.3%,减免上限为攻击力的95%</t>
  </si>
  <si>
    <t>减免伤害22.4%,减免上限为攻击力的95%</t>
  </si>
  <si>
    <t>减免伤害22.5%,减免上限为攻击力的95%</t>
  </si>
  <si>
    <t>减免伤害22.6%,减免上限为攻击力的95%</t>
  </si>
  <si>
    <t>减免伤害22.7%,减免上限为攻击力的95%</t>
  </si>
  <si>
    <t>减免伤害22.8%,减免上限为攻击力的95%</t>
  </si>
  <si>
    <t>减免伤害22.9%,减免上限为攻击力的95%</t>
  </si>
  <si>
    <t>减免伤害23%,减免上限为攻击力的95%</t>
  </si>
  <si>
    <t>减免伤害23.1%,减免上限为攻击力的95%</t>
  </si>
  <si>
    <t>减免伤害23.2%,减免上限为攻击力的95%</t>
  </si>
  <si>
    <t>减免伤害23.3%,减免上限为攻击力的95%</t>
  </si>
  <si>
    <t>减免伤害23.4%,减免上限为攻击力的95%</t>
  </si>
  <si>
    <t>减免伤害23.5%,减免上限为攻击力的95%</t>
  </si>
  <si>
    <t>减免伤害23.6%,减免上限为攻击力的95%</t>
  </si>
  <si>
    <t>减免伤害23.7%,减免上限为攻击力的95%</t>
  </si>
  <si>
    <t>减免伤害23.8%,减免上限为攻击力的95%</t>
  </si>
  <si>
    <t>减免伤害23.9%,减免上限为攻击力的95%</t>
  </si>
  <si>
    <t>减免伤害24%,减免上限为攻击力的95%</t>
  </si>
  <si>
    <t>减免伤害24.1%,减免上限为攻击力的95%</t>
  </si>
  <si>
    <t>减免伤害24.2%,减免上限为攻击力的95%</t>
  </si>
  <si>
    <t>减免伤害24.3%,减免上限为攻击力的95%</t>
  </si>
  <si>
    <t>减免伤害24.4%,减免上限为攻击力的95%</t>
  </si>
  <si>
    <t>减免伤害24.5%,减免上限为攻击力的95%</t>
  </si>
  <si>
    <t>减免伤害24.6%,减免上限为攻击力的95%</t>
  </si>
  <si>
    <t>减免伤害24.7%,减免上限为攻击力的95%</t>
  </si>
  <si>
    <t>减免伤害24.8%,减免上限为攻击力的95%</t>
  </si>
  <si>
    <t>减免伤害24.9%,减免上限为攻击力的95%</t>
  </si>
  <si>
    <t>减免伤害25%,减免上限为攻击力的95%</t>
  </si>
  <si>
    <t>减免伤害25.1%,减免上限为攻击力的95%</t>
  </si>
  <si>
    <t>减免伤害25.2%,减免上限为攻击力的95%</t>
  </si>
  <si>
    <t>减免伤害25.3%,减免上限为攻击力的95%</t>
  </si>
  <si>
    <t>减免伤害25.4%,减免上限为攻击力的95%</t>
  </si>
  <si>
    <t>减免伤害25.5%,减免上限为攻击力的95%</t>
  </si>
  <si>
    <t>减免伤害25.6%,减免上限为攻击力的95%</t>
  </si>
  <si>
    <t>减免伤害25.7%,减免上限为攻击力的95%</t>
  </si>
  <si>
    <t>减免伤害25.8%,减免上限为攻击力的95%</t>
  </si>
  <si>
    <t>减免伤害25.9%,减免上限为攻击力的95%</t>
  </si>
  <si>
    <t>减免伤害26%,减免上限为攻击力的95%</t>
  </si>
  <si>
    <t>减免伤害26.1%,减免上限为攻击力的95%</t>
  </si>
  <si>
    <t>减免伤害26.2%,减免上限为攻击力的95%</t>
  </si>
  <si>
    <t>减免伤害26.3%,减免上限为攻击力的95%</t>
  </si>
  <si>
    <t>减免伤害26.4%,减免上限为攻击力的95%</t>
  </si>
  <si>
    <t>减免伤害26.5%,减免上限为攻击力的95%</t>
  </si>
  <si>
    <t>减免伤害26.6%,减免上限为攻击力的95%</t>
  </si>
  <si>
    <t>减免伤害26.7%,减免上限为攻击力的95%</t>
  </si>
  <si>
    <t>减免伤害26.8%,减免上限为攻击力的95%</t>
  </si>
  <si>
    <t>减免伤害26.9%,减免上限为攻击力的95%</t>
  </si>
  <si>
    <t>减免伤害27%,减免上限为攻击力的95%</t>
  </si>
  <si>
    <t>减免伤害27.1%,减免上限为攻击力的95%</t>
  </si>
  <si>
    <t>减免伤害27.2%,减免上限为攻击力的95%</t>
  </si>
  <si>
    <t>减免伤害27.3%,减免上限为攻击力的95%</t>
  </si>
  <si>
    <t>减免伤害27.4%,减免上限为攻击力的95%</t>
  </si>
  <si>
    <t>减免伤害27.5%,减免上限为攻击力的95%</t>
  </si>
  <si>
    <t>减免伤害27.6%,减免上限为攻击力的95%</t>
  </si>
  <si>
    <t>减免伤害27.7%,减免上限为攻击力的95%</t>
  </si>
  <si>
    <t>减免伤害27.8%,减免上限为攻击力的95%</t>
  </si>
  <si>
    <t>减免伤害27.9%,减免上限为攻击力的95%</t>
  </si>
  <si>
    <t>减免伤害28%,减免上限为攻击力的95%</t>
  </si>
  <si>
    <t>减免伤害28.1%,减免上限为攻击力的95%</t>
  </si>
  <si>
    <t>减免伤害28.2%,减免上限为攻击力的95%</t>
  </si>
  <si>
    <t>减免伤害28.3%,减免上限为攻击力的95%</t>
  </si>
  <si>
    <t>减免伤害28.4%,减免上限为攻击力的95%</t>
  </si>
  <si>
    <t>减免伤害28.5%,减免上限为攻击力的95%</t>
  </si>
  <si>
    <t>减免伤害28.6%,减免上限为攻击力的95%</t>
  </si>
  <si>
    <t>减免伤害28.7%,减免上限为攻击力的95%</t>
  </si>
  <si>
    <t>减免伤害28.8%,减免上限为攻击力的95%</t>
  </si>
  <si>
    <t>减免伤害28.9%,减免上限为攻击力的95%</t>
  </si>
  <si>
    <t>减免伤害29%,减免上限为攻击力的95%</t>
  </si>
  <si>
    <t>减免伤害29.1%,减免上限为攻击力的95%</t>
  </si>
  <si>
    <t>减免伤害29.2%,减免上限为攻击力的95%</t>
  </si>
  <si>
    <t>减免伤害29.3%,减免上限为攻击力的95%</t>
  </si>
  <si>
    <t>减免伤害29.4%,减免上限为攻击力的95%</t>
  </si>
  <si>
    <t>减免伤害29.5%,减免上限为攻击力的95%</t>
  </si>
  <si>
    <t>减免伤害29.6%,减免上限为攻击力的95%</t>
  </si>
  <si>
    <t>减免伤害29.7%,减免上限为攻击力的95%</t>
  </si>
  <si>
    <t>减免伤害29.8%,减免上限为攻击力的95%</t>
  </si>
  <si>
    <t>减免伤害29.9%,减免上限为攻击力的95%</t>
  </si>
  <si>
    <t>减免伤害30%,减免上限为攻击力的95%</t>
  </si>
  <si>
    <t>减免伤害30.1%,减免上限为攻击力的95%</t>
  </si>
  <si>
    <t>减免伤害30.2%,减免上限为攻击力的95%</t>
  </si>
  <si>
    <t>减免伤害30.3%,减免上限为攻击力的95%</t>
  </si>
  <si>
    <t>减免伤害30.4%,减免上限为攻击力的95%</t>
  </si>
  <si>
    <t>减免伤害30.5%,减免上限为攻击力的95%</t>
  </si>
  <si>
    <t>减免伤害30.6%,减免上限为攻击力的95%</t>
  </si>
  <si>
    <t>减免伤害30.7%,减免上限为攻击力的95%</t>
  </si>
  <si>
    <t>减免伤害30.8%,减免上限为攻击力的95%</t>
  </si>
  <si>
    <t>减免伤害30.9%,减免上限为攻击力的95%</t>
  </si>
  <si>
    <t>减免伤害31%,减免上限为攻击力的95%</t>
  </si>
  <si>
    <t>减免伤害31.1%,减免上限为攻击力的95%</t>
  </si>
  <si>
    <t>减免伤害31.2%,减免上限为攻击力的95%</t>
  </si>
  <si>
    <t>减免伤害31.3%,减免上限为攻击力的95%</t>
  </si>
  <si>
    <t>减免伤害31.4%,减免上限为攻击力的95%</t>
  </si>
  <si>
    <t>减免伤害31.5%,减免上限为攻击力的95%</t>
  </si>
  <si>
    <t>减免伤害31.6%,减免上限为攻击力的95%</t>
  </si>
  <si>
    <t>减免伤害31.7%,减免上限为攻击力的95%</t>
  </si>
  <si>
    <t>减免伤害31.8%,减免上限为攻击力的95%</t>
  </si>
  <si>
    <t>减免伤害31.9%,减免上限为攻击力的95%</t>
  </si>
  <si>
    <t>减免伤害32%,减免上限为攻击力的95%</t>
  </si>
  <si>
    <t>减免伤害32.1%,减免上限为攻击力的95%</t>
  </si>
  <si>
    <t>减免伤害32.2%,减免上限为攻击力的95%</t>
  </si>
  <si>
    <t>减免伤害32.3%,减免上限为攻击力的95%</t>
  </si>
  <si>
    <t>减免伤害32.4%,减免上限为攻击力的95%</t>
  </si>
  <si>
    <t>减免伤害32.5%,减免上限为攻击力的95%</t>
  </si>
  <si>
    <t>减免伤害32.6%,减免上限为攻击力的95%</t>
  </si>
  <si>
    <t>减免伤害32.7%,减免上限为攻击力的95%</t>
  </si>
  <si>
    <t>减免伤害32.8%,减免上限为攻击力的95%</t>
  </si>
  <si>
    <t>减免伤害32.9%,减免上限为攻击力的95%</t>
  </si>
  <si>
    <t>减免伤害33%,减免上限为攻击力的95%</t>
  </si>
  <si>
    <t>减免伤害33.1%,减免上限为攻击力的95%</t>
  </si>
  <si>
    <t>减免伤害33.2%,减免上限为攻击力的95%</t>
  </si>
  <si>
    <t>减免伤害33.3%,减免上限为攻击力的95%</t>
  </si>
  <si>
    <t>减免伤害33.4%,减免上限为攻击力的95%</t>
  </si>
  <si>
    <t>减免伤害33.5%,减免上限为攻击力的95%</t>
  </si>
  <si>
    <t>减免伤害33.6%,减免上限为攻击力的95%</t>
  </si>
  <si>
    <t>减免伤害33.7%,减免上限为攻击力的95%</t>
  </si>
  <si>
    <t>减免伤害33.8%,减免上限为攻击力的95%</t>
  </si>
  <si>
    <t>减免伤害33.9%,减免上限为攻击力的95%</t>
  </si>
  <si>
    <t>减免伤害34%,减免上限为攻击力的95%</t>
  </si>
  <si>
    <t>减免伤害34.1%,减免上限为攻击力的95%</t>
  </si>
  <si>
    <t>减免伤害34.2%,减免上限为攻击力的95%</t>
  </si>
  <si>
    <t>减免伤害34.3%,减免上限为攻击力的95%</t>
  </si>
  <si>
    <t>减免伤害34.4%,减免上限为攻击力的95%</t>
  </si>
  <si>
    <t>减免伤害34.5%,减免上限为攻击力的95%</t>
  </si>
  <si>
    <t>减免伤害34.6%,减免上限为攻击力的95%</t>
  </si>
  <si>
    <t>减免伤害34.7%,减免上限为攻击力的95%</t>
  </si>
  <si>
    <t>减免伤害34.8%,减免上限为攻击力的95%</t>
  </si>
  <si>
    <t>减免伤害34.9%,减免上限为攻击力的95%</t>
  </si>
  <si>
    <t>减免伤害35%,减免上限为攻击力的95%</t>
  </si>
  <si>
    <t>减免伤害35.1%,减免上限为攻击力的95%</t>
  </si>
  <si>
    <t>减免伤害35.2%,减免上限为攻击力的95%</t>
  </si>
  <si>
    <t>减免伤害35.3%,减免上限为攻击力的95%</t>
  </si>
  <si>
    <t>减免伤害35.4%,减免上限为攻击力的95%</t>
  </si>
  <si>
    <t>减免伤害35.5%,减免上限为攻击力的95%</t>
  </si>
  <si>
    <t>减免伤害35.6%,减免上限为攻击力的95%</t>
  </si>
  <si>
    <t>减免伤害35.7%,减免上限为攻击力的95%</t>
  </si>
  <si>
    <t>减免伤害35.8%,减免上限为攻击力的95%</t>
  </si>
  <si>
    <t>减免伤害35.9%,减免上限为攻击力的95%</t>
  </si>
  <si>
    <t>减免伤害36%,减免上限为攻击力的95%</t>
  </si>
  <si>
    <t>减免伤害36.1%,减免上限为攻击力的95%</t>
  </si>
  <si>
    <t>减免伤害36.2%,减免上限为攻击力的95%</t>
  </si>
  <si>
    <t>减免伤害36.3%,减免上限为攻击力的95%</t>
  </si>
  <si>
    <t>减免伤害36.4%,减免上限为攻击力的95%</t>
  </si>
  <si>
    <t>减免伤害36.5%,减免上限为攻击力的95%</t>
  </si>
  <si>
    <t>减免伤害36.6%,减免上限为攻击力的95%</t>
  </si>
  <si>
    <t>减免伤害36.7%,减免上限为攻击力的95%</t>
  </si>
  <si>
    <t>减免伤害36.8%,减免上限为攻击力的95%</t>
  </si>
  <si>
    <t>减免伤害36.9%,减免上限为攻击力的95%</t>
  </si>
  <si>
    <t>减免伤害37%,减免上限为攻击力的95%</t>
  </si>
  <si>
    <t>减免伤害37.1%,减免上限为攻击力的95%</t>
  </si>
  <si>
    <t>减免伤害37.2%,减免上限为攻击力的95%</t>
  </si>
  <si>
    <t>减免伤害37.3%,减免上限为攻击力的95%</t>
  </si>
  <si>
    <t>减免伤害37.4%,减免上限为攻击力的95%</t>
  </si>
  <si>
    <t>减免伤害37.5%,减免上限为攻击力的95%</t>
  </si>
  <si>
    <t>减免伤害37.6%,减免上限为攻击力的95%</t>
  </si>
  <si>
    <t>减免伤害37.7%,减免上限为攻击力的95%</t>
  </si>
  <si>
    <t>减免伤害37.8%,减免上限为攻击力的95%</t>
  </si>
  <si>
    <t>减免伤害37.9%,减免上限为攻击力的95%</t>
  </si>
  <si>
    <t>减免伤害38%,减免上限为攻击力的95%</t>
  </si>
  <si>
    <t>减免伤害38.1%,减免上限为攻击力的95%</t>
  </si>
  <si>
    <t>减免伤害38.2%,减免上限为攻击力的95%</t>
  </si>
  <si>
    <t>减免伤害38.3%,减免上限为攻击力的95%</t>
  </si>
  <si>
    <t>减免伤害38.4%,减免上限为攻击力的95%</t>
  </si>
  <si>
    <t>减免伤害38.5%,减免上限为攻击力的95%</t>
  </si>
  <si>
    <t>减免伤害38.6%,减免上限为攻击力的95%</t>
  </si>
  <si>
    <t>减免伤害38.7%,减免上限为攻击力的95%</t>
  </si>
  <si>
    <t>减免伤害38.8%,减免上限为攻击力的95%</t>
  </si>
  <si>
    <t>减免伤害38.9%,减免上限为攻击力的95%</t>
  </si>
  <si>
    <t>减免伤害39%,减免上限为攻击力的95%</t>
  </si>
  <si>
    <t>减免伤害39.1%,减免上限为攻击力的95%</t>
  </si>
  <si>
    <t>减免伤害39.2%,减免上限为攻击力的95%</t>
  </si>
  <si>
    <t>减免伤害39.3%,减免上限为攻击力的95%</t>
  </si>
  <si>
    <t>减免伤害39.4%,减免上限为攻击力的95%</t>
  </si>
  <si>
    <t>减免伤害39.5%,减免上限为攻击力的95%</t>
  </si>
  <si>
    <t>减免伤害39.6%,减免上限为攻击力的95%</t>
  </si>
  <si>
    <t>减免伤害39.7%,减免上限为攻击力的95%</t>
  </si>
  <si>
    <t>减免伤害39.8%,减免上限为攻击力的95%</t>
  </si>
  <si>
    <t>减免伤害39.9%,减免上限为攻击力的95%</t>
  </si>
  <si>
    <t>减免伤害40%,减免上限为攻击力的95%</t>
  </si>
  <si>
    <t>减免伤害40.1%,减免上限为攻击力的95%</t>
  </si>
  <si>
    <t>减免伤害40.2%,减免上限为攻击力的95%</t>
  </si>
  <si>
    <t>减免伤害40.3%,减免上限为攻击力的95%</t>
  </si>
  <si>
    <t>减免伤害40.4%,减免上限为攻击力的95%</t>
  </si>
  <si>
    <t>减免伤害40.5%,减免上限为攻击力的95%</t>
  </si>
  <si>
    <t>减免伤害40.6%,减免上限为攻击力的95%</t>
  </si>
  <si>
    <t>减免伤害40.7%,减免上限为攻击力的95%</t>
  </si>
  <si>
    <t>减免伤害40.8%,减免上限为攻击力的95%</t>
  </si>
  <si>
    <t>减免伤害40.9%,减免上限为攻击力的95%</t>
  </si>
  <si>
    <t>减免伤害41%,减免上限为攻击力的95%</t>
  </si>
  <si>
    <t>4</t>
  </si>
  <si>
    <t>10</t>
  </si>
  <si>
    <t>14</t>
  </si>
  <si>
    <t>20</t>
  </si>
  <si>
    <t>24</t>
  </si>
  <si>
    <t>30</t>
  </si>
  <si>
    <t>34</t>
  </si>
  <si>
    <t>38</t>
  </si>
  <si>
    <t>44</t>
  </si>
  <si>
    <t>48</t>
  </si>
  <si>
    <t>52</t>
  </si>
  <si>
    <t>58</t>
  </si>
  <si>
    <t>62</t>
  </si>
  <si>
    <t>68</t>
  </si>
  <si>
    <t>72</t>
  </si>
  <si>
    <t>78</t>
  </si>
  <si>
    <t>82</t>
  </si>
  <si>
    <t>88</t>
  </si>
  <si>
    <t>92</t>
  </si>
  <si>
    <t>98</t>
  </si>
  <si>
    <t>104</t>
  </si>
  <si>
    <t>110</t>
  </si>
  <si>
    <t>116</t>
  </si>
  <si>
    <t>124</t>
  </si>
  <si>
    <t>130</t>
  </si>
  <si>
    <t>138</t>
  </si>
  <si>
    <t>144</t>
  </si>
  <si>
    <t>152</t>
  </si>
  <si>
    <t>158</t>
  </si>
  <si>
    <t>164</t>
  </si>
  <si>
    <t>170</t>
  </si>
  <si>
    <t>178</t>
  </si>
  <si>
    <t>184</t>
  </si>
  <si>
    <t>192</t>
  </si>
  <si>
    <t>198</t>
  </si>
  <si>
    <t>206</t>
  </si>
  <si>
    <t>212</t>
  </si>
  <si>
    <t>218</t>
  </si>
  <si>
    <t>226</t>
  </si>
  <si>
    <t>232</t>
  </si>
  <si>
    <t>240</t>
  </si>
  <si>
    <t>250</t>
  </si>
  <si>
    <t>258</t>
  </si>
  <si>
    <t>266</t>
  </si>
  <si>
    <t>276</t>
  </si>
  <si>
    <t>284</t>
  </si>
  <si>
    <t>294</t>
  </si>
  <si>
    <t>302</t>
  </si>
  <si>
    <t>312</t>
  </si>
  <si>
    <t>320</t>
  </si>
  <si>
    <t>328</t>
  </si>
  <si>
    <t>336</t>
  </si>
  <si>
    <t>346</t>
  </si>
  <si>
    <t>354</t>
  </si>
  <si>
    <t>362</t>
  </si>
  <si>
    <t>370</t>
  </si>
  <si>
    <t>380</t>
  </si>
  <si>
    <t>388</t>
  </si>
  <si>
    <t>398</t>
  </si>
  <si>
    <t>406</t>
  </si>
  <si>
    <t>416</t>
  </si>
  <si>
    <t>428</t>
  </si>
  <si>
    <t>438</t>
  </si>
  <si>
    <t>448</t>
  </si>
  <si>
    <t>460</t>
  </si>
  <si>
    <t>470</t>
  </si>
  <si>
    <t>480</t>
  </si>
  <si>
    <t>492</t>
  </si>
  <si>
    <t>502</t>
  </si>
  <si>
    <t>512</t>
  </si>
  <si>
    <t>524</t>
  </si>
  <si>
    <t>534</t>
  </si>
  <si>
    <t>544</t>
  </si>
  <si>
    <t>556</t>
  </si>
  <si>
    <t>566</t>
  </si>
  <si>
    <t>576</t>
  </si>
  <si>
    <t>588</t>
  </si>
  <si>
    <t>598</t>
  </si>
  <si>
    <t>608</t>
  </si>
  <si>
    <t>620</t>
  </si>
  <si>
    <t>632</t>
  </si>
  <si>
    <t>644</t>
  </si>
  <si>
    <t>656</t>
  </si>
  <si>
    <t>670</t>
  </si>
  <si>
    <t>682</t>
  </si>
  <si>
    <t>694</t>
  </si>
  <si>
    <t>706</t>
  </si>
  <si>
    <t>720</t>
  </si>
  <si>
    <t>732</t>
  </si>
  <si>
    <t>744</t>
  </si>
  <si>
    <t>756</t>
  </si>
  <si>
    <t>770</t>
  </si>
  <si>
    <t>782</t>
  </si>
  <si>
    <t>794</t>
  </si>
  <si>
    <t>808</t>
  </si>
  <si>
    <t>820</t>
  </si>
  <si>
    <t>834</t>
  </si>
  <si>
    <t>846</t>
  </si>
  <si>
    <t>858</t>
  </si>
  <si>
    <t>870</t>
  </si>
  <si>
    <t>884</t>
  </si>
  <si>
    <t>900</t>
  </si>
  <si>
    <t>914</t>
  </si>
  <si>
    <t>930</t>
  </si>
  <si>
    <t>944</t>
  </si>
  <si>
    <t>956</t>
  </si>
  <si>
    <t>972</t>
  </si>
  <si>
    <t>986</t>
  </si>
  <si>
    <t>1002</t>
  </si>
  <si>
    <t>1016</t>
  </si>
  <si>
    <t>1030</t>
  </si>
  <si>
    <t>1044</t>
  </si>
  <si>
    <t>1060</t>
  </si>
  <si>
    <t>1074</t>
  </si>
  <si>
    <t>1088</t>
  </si>
  <si>
    <t>1102</t>
  </si>
  <si>
    <t>1116</t>
  </si>
  <si>
    <t>1132</t>
  </si>
  <si>
    <t>1146</t>
  </si>
  <si>
    <t>1162</t>
  </si>
  <si>
    <t>1178</t>
  </si>
  <si>
    <t>1194</t>
  </si>
  <si>
    <t>1210</t>
  </si>
  <si>
    <t>1226</t>
  </si>
  <si>
    <t>1244</t>
  </si>
  <si>
    <t>1260</t>
  </si>
  <si>
    <t>1276</t>
  </si>
  <si>
    <t>1292</t>
  </si>
  <si>
    <t>1308</t>
  </si>
  <si>
    <t>1326</t>
  </si>
  <si>
    <t>1342</t>
  </si>
  <si>
    <t>1358</t>
  </si>
  <si>
    <t>1376</t>
  </si>
  <si>
    <t>1390</t>
  </si>
  <si>
    <t>1406</t>
  </si>
  <si>
    <t>1424</t>
  </si>
  <si>
    <t>1440</t>
  </si>
  <si>
    <t>1456</t>
  </si>
  <si>
    <t>1474</t>
  </si>
  <si>
    <t>1488</t>
  </si>
  <si>
    <t>1508</t>
  </si>
  <si>
    <t>1526</t>
  </si>
  <si>
    <t>1544</t>
  </si>
  <si>
    <t>1562</t>
  </si>
  <si>
    <t>1582</t>
  </si>
  <si>
    <t>1600</t>
  </si>
  <si>
    <t>1618</t>
  </si>
  <si>
    <t>1636</t>
  </si>
  <si>
    <t>1656</t>
  </si>
  <si>
    <t>1674</t>
  </si>
  <si>
    <t>1692</t>
  </si>
  <si>
    <t>1710</t>
  </si>
  <si>
    <t>1730</t>
  </si>
  <si>
    <t>1748</t>
  </si>
  <si>
    <t>1766</t>
  </si>
  <si>
    <t>1784</t>
  </si>
  <si>
    <t>1802</t>
  </si>
  <si>
    <t>1820</t>
  </si>
  <si>
    <t>1838</t>
  </si>
  <si>
    <t>1856</t>
  </si>
  <si>
    <t>1878</t>
  </si>
  <si>
    <t>1898</t>
  </si>
  <si>
    <t>1918</t>
  </si>
  <si>
    <t>1938</t>
  </si>
  <si>
    <t>1958</t>
  </si>
  <si>
    <t>1980</t>
  </si>
  <si>
    <t>2000</t>
  </si>
  <si>
    <t>2020</t>
  </si>
  <si>
    <t>2040</t>
  </si>
  <si>
    <t>2060</t>
  </si>
  <si>
    <t>2080</t>
  </si>
  <si>
    <t>2102</t>
  </si>
  <si>
    <t>2120</t>
  </si>
  <si>
    <t>2142</t>
  </si>
  <si>
    <t>2162</t>
  </si>
  <si>
    <t>2182</t>
  </si>
  <si>
    <t>2202</t>
  </si>
  <si>
    <t>2222</t>
  </si>
  <si>
    <t>2244</t>
  </si>
  <si>
    <t>2264</t>
  </si>
  <si>
    <t>2286</t>
  </si>
  <si>
    <t>2308</t>
  </si>
  <si>
    <t>2330</t>
  </si>
  <si>
    <t>2352</t>
  </si>
  <si>
    <t>2376</t>
  </si>
  <si>
    <t>2398</t>
  </si>
  <si>
    <t>2420</t>
  </si>
  <si>
    <t>2442</t>
  </si>
  <si>
    <t>2464</t>
  </si>
  <si>
    <t>2486</t>
  </si>
  <si>
    <t>2508</t>
  </si>
  <si>
    <t>2530</t>
  </si>
  <si>
    <t>2552</t>
  </si>
  <si>
    <t>2576</t>
  </si>
  <si>
    <t>2598</t>
  </si>
  <si>
    <t>2620</t>
  </si>
  <si>
    <t>2642</t>
  </si>
  <si>
    <t>2664</t>
  </si>
  <si>
    <t>2686</t>
  </si>
  <si>
    <t>2708</t>
  </si>
  <si>
    <t>2732</t>
  </si>
  <si>
    <t>2756</t>
  </si>
  <si>
    <t>2780</t>
  </si>
  <si>
    <t>2804</t>
  </si>
  <si>
    <t>2828</t>
  </si>
  <si>
    <t>2854</t>
  </si>
  <si>
    <t>2876</t>
  </si>
  <si>
    <t>2902</t>
  </si>
  <si>
    <t>2926</t>
  </si>
  <si>
    <t>2950</t>
  </si>
  <si>
    <t>抗麻痹</t>
  </si>
  <si>
    <t>无视双防</t>
  </si>
  <si>
    <t>命中率</t>
  </si>
  <si>
    <t>普通攻击技能</t>
  </si>
  <si>
    <t>召唤兽属性</t>
    <phoneticPr fontId="3" type="noConversion"/>
  </si>
  <si>
    <t>阶级</t>
  </si>
  <si>
    <t>内功值</t>
    <phoneticPr fontId="3" type="noConversion"/>
  </si>
  <si>
    <t>生命</t>
    <phoneticPr fontId="3" type="noConversion"/>
  </si>
  <si>
    <t>攻击</t>
    <phoneticPr fontId="3" type="noConversion"/>
  </si>
  <si>
    <t>物防</t>
    <phoneticPr fontId="3" type="noConversion"/>
  </si>
  <si>
    <t>法防</t>
    <phoneticPr fontId="3" type="noConversion"/>
  </si>
  <si>
    <t>阶级</t>
    <phoneticPr fontId="3" type="noConversion"/>
  </si>
  <si>
    <t>名称</t>
    <phoneticPr fontId="3" type="noConversion"/>
  </si>
  <si>
    <t>高级必杀</t>
  </si>
  <si>
    <t>高级反伤</t>
  </si>
  <si>
    <t>高级偷袭</t>
  </si>
  <si>
    <t>高级神佑</t>
  </si>
  <si>
    <t>高级死咒</t>
  </si>
  <si>
    <t>高级再生</t>
  </si>
  <si>
    <t>高级幸运</t>
  </si>
  <si>
    <t>描述</t>
    <phoneticPr fontId="3" type="noConversion"/>
  </si>
  <si>
    <t>中级健体</t>
  </si>
  <si>
    <t>中级强力</t>
  </si>
  <si>
    <t>中级防御</t>
  </si>
  <si>
    <t>中级暴击</t>
  </si>
  <si>
    <t>中级必杀</t>
  </si>
  <si>
    <t>中级穿透</t>
  </si>
  <si>
    <t>中级反伤</t>
  </si>
  <si>
    <t>中级偷袭</t>
  </si>
  <si>
    <t>中级神佑</t>
  </si>
  <si>
    <t>中级死咒</t>
  </si>
  <si>
    <t>中级再生</t>
  </si>
  <si>
    <t>中级幸运</t>
  </si>
  <si>
    <t>高级健体</t>
  </si>
  <si>
    <t>高级强力</t>
  </si>
  <si>
    <t>高级防御</t>
  </si>
  <si>
    <t>高级暴击</t>
  </si>
  <si>
    <t>高级穿透</t>
  </si>
  <si>
    <t>血性狂怒</t>
    <phoneticPr fontId="3" type="noConversion"/>
  </si>
  <si>
    <t>自身血量低于50%生效,血量每降低10%,提升10%总伤害</t>
    <phoneticPr fontId="3" type="noConversion"/>
  </si>
  <si>
    <t>狂暴余震</t>
    <phoneticPr fontId="3" type="noConversion"/>
  </si>
  <si>
    <t>攻击造成暴击后,接下来的一次攻击伤害翻倍,每10秒只能触发1次</t>
    <phoneticPr fontId="3" type="noConversion"/>
  </si>
  <si>
    <t>不屈意志</t>
    <phoneticPr fontId="3" type="noConversion"/>
  </si>
  <si>
    <t>自身血量低于40%生效,在接下来的3秒内,受到的伤害降低40%</t>
    <phoneticPr fontId="3" type="noConversion"/>
  </si>
  <si>
    <t>等级</t>
    <phoneticPr fontId="3" type="noConversion"/>
  </si>
  <si>
    <t>潜能丹数</t>
    <phoneticPr fontId="3" type="noConversion"/>
  </si>
  <si>
    <t>飞升丹数</t>
    <phoneticPr fontId="3" type="noConversion"/>
  </si>
  <si>
    <t>装备</t>
    <phoneticPr fontId="3" type="noConversion"/>
  </si>
  <si>
    <t>潜能丹</t>
    <phoneticPr fontId="3" type="noConversion"/>
  </si>
  <si>
    <t>飞升丹</t>
    <phoneticPr fontId="3" type="noConversion"/>
  </si>
  <si>
    <t>丹药</t>
    <phoneticPr fontId="3" type="noConversion"/>
  </si>
  <si>
    <t>套装</t>
    <phoneticPr fontId="3" type="noConversion"/>
  </si>
  <si>
    <t>基础属性%</t>
    <phoneticPr fontId="3" type="noConversion"/>
  </si>
  <si>
    <t>战灵</t>
  </si>
  <si>
    <t>战灵</t>
    <phoneticPr fontId="3" type="noConversion"/>
  </si>
  <si>
    <t>技能</t>
    <phoneticPr fontId="3" type="noConversion"/>
  </si>
  <si>
    <t>技能1</t>
    <phoneticPr fontId="3" type="noConversion"/>
  </si>
  <si>
    <t>技能2</t>
    <phoneticPr fontId="3" type="noConversion"/>
  </si>
  <si>
    <t>技能3</t>
  </si>
  <si>
    <t>技能4</t>
  </si>
  <si>
    <t>天赋</t>
    <phoneticPr fontId="3" type="noConversion"/>
  </si>
  <si>
    <t>技能ID</t>
    <phoneticPr fontId="3" type="noConversion"/>
  </si>
  <si>
    <t xml:space="preserve"> </t>
    <phoneticPr fontId="3" type="noConversion"/>
  </si>
  <si>
    <t>皮肤编号</t>
    <phoneticPr fontId="3" type="noConversion"/>
  </si>
  <si>
    <t>一阶零星</t>
  </si>
  <si>
    <t>乌木灵谕</t>
  </si>
  <si>
    <t>一阶一星</t>
  </si>
  <si>
    <t>古铜灵谕</t>
  </si>
  <si>
    <t>一阶二星</t>
  </si>
  <si>
    <t>寒铁灵谕</t>
  </si>
  <si>
    <t>一阶三星</t>
  </si>
  <si>
    <t>青铜灵谕</t>
  </si>
  <si>
    <t>一阶四星</t>
  </si>
  <si>
    <t>海魂灵谕</t>
  </si>
  <si>
    <t>一阶五星</t>
  </si>
  <si>
    <t>八荒灵谕</t>
  </si>
  <si>
    <t>一阶六星</t>
  </si>
  <si>
    <t>降魔灵谕</t>
  </si>
  <si>
    <t>一阶七星</t>
  </si>
  <si>
    <t>修罗灵谕</t>
  </si>
  <si>
    <t>乌木套装属性</t>
  </si>
  <si>
    <t>一阶八星</t>
  </si>
  <si>
    <t>炼狱灵谕</t>
  </si>
  <si>
    <t>古铜套装属性</t>
  </si>
  <si>
    <t>一阶九星</t>
  </si>
  <si>
    <t>龙牙灵谕</t>
  </si>
  <si>
    <t>寒铁套装属性</t>
  </si>
  <si>
    <t>一阶十星</t>
  </si>
  <si>
    <t>乌木灵冠</t>
  </si>
  <si>
    <t>青铜套装属性</t>
  </si>
  <si>
    <t>二阶一星</t>
  </si>
  <si>
    <t>古铜灵冠</t>
  </si>
  <si>
    <t>海魂套装属性</t>
  </si>
  <si>
    <t>二阶二星</t>
  </si>
  <si>
    <t>寒铁灵冠</t>
  </si>
  <si>
    <t>八荒套装属性</t>
  </si>
  <si>
    <t>二阶三星</t>
  </si>
  <si>
    <t>青铜灵冠</t>
  </si>
  <si>
    <t>降魔套装属性</t>
  </si>
  <si>
    <t>二阶四星</t>
  </si>
  <si>
    <t>海魂灵冠</t>
  </si>
  <si>
    <t>修罗套装属性</t>
  </si>
  <si>
    <t>二阶五星</t>
  </si>
  <si>
    <t>八荒灵冠</t>
  </si>
  <si>
    <t>炼狱套装属性</t>
  </si>
  <si>
    <t>二阶六星</t>
  </si>
  <si>
    <t>降魔灵冠</t>
  </si>
  <si>
    <t>龙牙套装属性</t>
  </si>
  <si>
    <t>二阶七星</t>
  </si>
  <si>
    <t>修罗灵冠</t>
  </si>
  <si>
    <t>二阶八星</t>
  </si>
  <si>
    <t>炼狱灵冠</t>
  </si>
  <si>
    <t>二阶九星</t>
  </si>
  <si>
    <t>龙牙灵冠</t>
  </si>
  <si>
    <t>二阶十星</t>
  </si>
  <si>
    <t>乌木灵佩</t>
  </si>
  <si>
    <t>三阶一星</t>
  </si>
  <si>
    <t>古铜灵佩</t>
  </si>
  <si>
    <t>庚金白虎</t>
  </si>
  <si>
    <t>三阶二星</t>
  </si>
  <si>
    <t>寒铁灵佩</t>
  </si>
  <si>
    <t>太阳星君</t>
  </si>
  <si>
    <t>三阶三星</t>
  </si>
  <si>
    <t>青铜灵佩</t>
  </si>
  <si>
    <t>火德星君</t>
  </si>
  <si>
    <t>三阶四星</t>
  </si>
  <si>
    <t>海魂灵佩</t>
  </si>
  <si>
    <t>九幽冥女</t>
  </si>
  <si>
    <t>三阶五星</t>
  </si>
  <si>
    <t>八荒灵佩</t>
  </si>
  <si>
    <t>九霄神女</t>
  </si>
  <si>
    <t>三阶六星</t>
  </si>
  <si>
    <t>降魔灵佩</t>
  </si>
  <si>
    <t>东皇战魂</t>
  </si>
  <si>
    <t>三阶七星</t>
  </si>
  <si>
    <t>修罗灵佩</t>
  </si>
  <si>
    <t>东皇战魄</t>
  </si>
  <si>
    <t>三阶八星</t>
  </si>
  <si>
    <t>炼狱灵佩</t>
  </si>
  <si>
    <t>三阶九星</t>
  </si>
  <si>
    <t>龙牙灵佩</t>
  </si>
  <si>
    <t>三阶十星</t>
  </si>
  <si>
    <t>乌木灵珠</t>
  </si>
  <si>
    <t>四阶一星</t>
  </si>
  <si>
    <t>古铜灵珠</t>
  </si>
  <si>
    <t>四阶二星</t>
  </si>
  <si>
    <t>寒铁灵珠</t>
  </si>
  <si>
    <t>四阶三星</t>
  </si>
  <si>
    <t>青铜灵珠</t>
  </si>
  <si>
    <t>四阶四星</t>
  </si>
  <si>
    <t>海魂灵珠</t>
  </si>
  <si>
    <t>四阶五星</t>
  </si>
  <si>
    <t>八荒灵珠</t>
  </si>
  <si>
    <t>四阶六星</t>
  </si>
  <si>
    <t>降魔灵珠</t>
  </si>
  <si>
    <t>四阶七星</t>
  </si>
  <si>
    <t>修罗灵珠</t>
  </si>
  <si>
    <t>四阶八星</t>
  </si>
  <si>
    <t>炼狱灵珠</t>
  </si>
  <si>
    <t>四阶九星</t>
  </si>
  <si>
    <t>龙牙灵珠</t>
  </si>
  <si>
    <t>四阶十星</t>
  </si>
  <si>
    <t>五阶一星</t>
  </si>
  <si>
    <t>五阶二星</t>
  </si>
  <si>
    <t>五阶三星</t>
  </si>
  <si>
    <t>五阶四星</t>
  </si>
  <si>
    <t>五阶五星</t>
  </si>
  <si>
    <t>五阶六星</t>
  </si>
  <si>
    <t>五阶七星</t>
  </si>
  <si>
    <t>五阶八星</t>
  </si>
  <si>
    <t>五阶九星</t>
  </si>
  <si>
    <t>五阶十星</t>
  </si>
  <si>
    <t>六阶一星</t>
  </si>
  <si>
    <t>六阶二星</t>
  </si>
  <si>
    <t>六阶三星</t>
  </si>
  <si>
    <t>六阶四星</t>
  </si>
  <si>
    <t>六阶五星</t>
  </si>
  <si>
    <t>六阶六星</t>
  </si>
  <si>
    <t>六阶七星</t>
  </si>
  <si>
    <t>六阶八星</t>
  </si>
  <si>
    <t>六阶九星</t>
  </si>
  <si>
    <t>六阶十星</t>
  </si>
  <si>
    <t>七阶一星</t>
  </si>
  <si>
    <t>七阶二星</t>
  </si>
  <si>
    <t>七阶三星</t>
  </si>
  <si>
    <t>七阶四星</t>
  </si>
  <si>
    <t>七阶五星</t>
  </si>
  <si>
    <t>七阶六星</t>
  </si>
  <si>
    <t>七阶七星</t>
  </si>
  <si>
    <t>七阶八星</t>
  </si>
  <si>
    <t>七阶九星</t>
  </si>
  <si>
    <t>七阶十星</t>
  </si>
  <si>
    <t>八阶一星</t>
  </si>
  <si>
    <t>八阶二星</t>
  </si>
  <si>
    <t>八阶三星</t>
  </si>
  <si>
    <t>八阶四星</t>
  </si>
  <si>
    <t>八阶五星</t>
  </si>
  <si>
    <t>八阶六星</t>
  </si>
  <si>
    <t>八阶七星</t>
  </si>
  <si>
    <t>八阶八星</t>
  </si>
  <si>
    <t>八阶九星</t>
  </si>
  <si>
    <t>八阶十星</t>
  </si>
  <si>
    <t>九阶一星</t>
  </si>
  <si>
    <t>九阶二星</t>
  </si>
  <si>
    <t>九阶三星</t>
  </si>
  <si>
    <t>九阶四星</t>
  </si>
  <si>
    <t>九阶五星</t>
  </si>
  <si>
    <t>九阶六星</t>
  </si>
  <si>
    <t>九阶七星</t>
  </si>
  <si>
    <t>九阶八星</t>
  </si>
  <si>
    <t>九阶九星</t>
  </si>
  <si>
    <t>九阶十星</t>
  </si>
  <si>
    <t>十阶一星</t>
  </si>
  <si>
    <t>十阶二星</t>
  </si>
  <si>
    <t>十阶三星</t>
  </si>
  <si>
    <t>十阶四星</t>
  </si>
  <si>
    <t>十阶五星</t>
  </si>
  <si>
    <t>十阶六星</t>
  </si>
  <si>
    <t>十阶七星</t>
  </si>
  <si>
    <t>十阶八星</t>
  </si>
  <si>
    <t>十阶九星</t>
  </si>
  <si>
    <t>十阶十星</t>
  </si>
  <si>
    <t>生命低于20%时,反弹所受伤害的5%给敌人</t>
    <phoneticPr fontId="3" type="noConversion"/>
  </si>
  <si>
    <t>物防穿透：4%</t>
    <phoneticPr fontId="3" type="noConversion"/>
  </si>
  <si>
    <t>魔防穿透：4%</t>
    <phoneticPr fontId="3" type="noConversion"/>
  </si>
  <si>
    <t>称霸：刃甲、破甲、破魔三个技能效果翻倍</t>
    <phoneticPr fontId="3" type="noConversion"/>
  </si>
  <si>
    <t>物防+300,法防+300，生命+3700</t>
    <phoneticPr fontId="3" type="noConversion"/>
  </si>
  <si>
    <t>攻击+200，生命+12500</t>
    <phoneticPr fontId="3" type="noConversion"/>
  </si>
  <si>
    <t>攻击+1000</t>
    <phoneticPr fontId="3" type="noConversion"/>
  </si>
  <si>
    <t>致命一击伤害+3%</t>
    <phoneticPr fontId="3" type="noConversion"/>
  </si>
  <si>
    <t>致命一击伤害减免3%</t>
    <phoneticPr fontId="3" type="noConversion"/>
  </si>
  <si>
    <t>暴击几率抵抗+3%</t>
    <phoneticPr fontId="3" type="noConversion"/>
  </si>
  <si>
    <t>物防+1200,法防+1200，生命+14800</t>
    <phoneticPr fontId="3" type="noConversion"/>
  </si>
  <si>
    <t>攻击+800，生命+50000</t>
    <phoneticPr fontId="3" type="noConversion"/>
  </si>
  <si>
    <t>攻击+4000</t>
    <phoneticPr fontId="3" type="noConversion"/>
  </si>
  <si>
    <t>战神附体</t>
  </si>
  <si>
    <t>遗言</t>
  </si>
  <si>
    <t>杀意高涨</t>
  </si>
  <si>
    <t>死亡献祭</t>
  </si>
  <si>
    <t>援护</t>
  </si>
  <si>
    <t>怒意</t>
  </si>
  <si>
    <t>余威</t>
  </si>
  <si>
    <t>蓄势</t>
  </si>
  <si>
    <t>回春</t>
  </si>
  <si>
    <t>万剑诀</t>
  </si>
  <si>
    <t>编号</t>
    <phoneticPr fontId="3" type="noConversion"/>
  </si>
  <si>
    <t>战灵出现时,3%概率附体到角色身上,使三角色刀刀致命一击，持续3秒</t>
    <phoneticPr fontId="3" type="noConversion"/>
  </si>
  <si>
    <t>战灵出现时,6%概率附体到角色身上,使三角色刀刀致命一击，持续3秒</t>
    <phoneticPr fontId="3" type="noConversion"/>
  </si>
  <si>
    <t>战灵出现时,9%概率附体到角色身上,使三角色刀刀致命一击，持续3秒</t>
    <phoneticPr fontId="3" type="noConversion"/>
  </si>
  <si>
    <t>战灵出现时,12%概率附体到角色身上,使三角色刀刀致命一击，持续3秒</t>
    <phoneticPr fontId="3" type="noConversion"/>
  </si>
  <si>
    <t>战灵出现时,15%概率附体到角色身上,使三角色刀刀致命一击，持续3秒</t>
    <phoneticPr fontId="3" type="noConversion"/>
  </si>
  <si>
    <t>战灵出现时,15%概率附体到角色身上,使三角色刀刀致命一击，持续4秒</t>
    <phoneticPr fontId="3" type="noConversion"/>
  </si>
  <si>
    <t>战灵出现时，恢复友方角色1000000生命</t>
    <phoneticPr fontId="3" type="noConversion"/>
  </si>
  <si>
    <t>战灵出现时，恢复友方角色2000000生命</t>
    <phoneticPr fontId="3" type="noConversion"/>
  </si>
  <si>
    <t>战灵出现时，恢复友方角色3000000生命</t>
  </si>
  <si>
    <t>战灵出现时，恢复友方角色4000000生命</t>
  </si>
  <si>
    <t>战灵出现时，恢复友方角色5000000生命</t>
  </si>
  <si>
    <t>爵位等级</t>
    <phoneticPr fontId="3" type="noConversion"/>
  </si>
  <si>
    <t>爵位类型</t>
    <phoneticPr fontId="3" type="noConversion"/>
  </si>
  <si>
    <t>技能描述</t>
    <phoneticPr fontId="3" type="noConversion"/>
  </si>
  <si>
    <t>奖励官印ID</t>
    <phoneticPr fontId="3" type="noConversion"/>
  </si>
  <si>
    <t>官印名</t>
    <phoneticPr fontId="3" type="noConversion"/>
  </si>
  <si>
    <t>名字</t>
    <phoneticPr fontId="3" type="noConversion"/>
  </si>
  <si>
    <t>获取途径</t>
    <phoneticPr fontId="3" type="noConversion"/>
  </si>
  <si>
    <t>神器名</t>
    <phoneticPr fontId="3" type="noConversion"/>
  </si>
  <si>
    <t>神器-火龙之心</t>
  </si>
  <si>
    <t>神器-神龙之戒</t>
  </si>
  <si>
    <t>神器-霸者之证</t>
  </si>
  <si>
    <t>神器-太初勋章</t>
  </si>
  <si>
    <t>神器-修罗斧</t>
  </si>
  <si>
    <t>神器-屠龙刀</t>
  </si>
  <si>
    <t>神器-血饮刀</t>
  </si>
  <si>
    <t>神器-龙血宝石</t>
  </si>
  <si>
    <t>神器-龙牙刃</t>
  </si>
  <si>
    <t>神器-通灵盾</t>
  </si>
  <si>
    <t>神器-金魂珠</t>
  </si>
  <si>
    <t>神器-血魂珠</t>
  </si>
  <si>
    <t>神器-碧海天王</t>
  </si>
  <si>
    <t>神器-命运战刃</t>
  </si>
  <si>
    <t>神器-骨魔权杖</t>
  </si>
  <si>
    <t>神器-铁画银钩</t>
  </si>
  <si>
    <t>神器-蓝月圣灵</t>
  </si>
  <si>
    <t>神器-逍遥羽扇</t>
  </si>
  <si>
    <t>神器-雷霆刀</t>
  </si>
  <si>
    <t>神器-道玄剑</t>
  </si>
  <si>
    <t>神器-不动明王</t>
  </si>
  <si>
    <t>神器-封雪刃</t>
  </si>
  <si>
    <t>神器-赤明锏</t>
  </si>
  <si>
    <t>神器-魔魂杖</t>
  </si>
  <si>
    <t>神器-夺魂幡</t>
  </si>
  <si>
    <t>神器-断魂刺</t>
  </si>
  <si>
    <t>神器-倚天剑</t>
  </si>
  <si>
    <t>神器-开天斩</t>
  </si>
  <si>
    <t>碎片数量</t>
  </si>
  <si>
    <t>碎片id</t>
  </si>
  <si>
    <t>{180001,180002}</t>
  </si>
  <si>
    <t>{180011,180012,180013,180014}</t>
  </si>
  <si>
    <t>{180021,180022,180023,180024}</t>
  </si>
  <si>
    <t>{180031,180032,180033,180034}</t>
  </si>
  <si>
    <t>{180041,180042,180043,180044}</t>
  </si>
  <si>
    <t>{180051,180052,180053,180054,180055}</t>
  </si>
  <si>
    <t>{180061,180062,180063,180064,180065,180066}</t>
  </si>
  <si>
    <t>{180071,180072,180073,180074,180075,180076}</t>
  </si>
  <si>
    <t>{180081,180082,180083,180084,180085,180086}</t>
  </si>
  <si>
    <t>{180091,180092,180093,180094,180095,180096}</t>
  </si>
  <si>
    <t>{180101,180102,180103,180104,180105,180106}</t>
  </si>
  <si>
    <t>{180111,180112,180113,180114,180115,180116}</t>
  </si>
  <si>
    <t>{180121,180122,180123,180124,180125,180126,180127,180128}</t>
  </si>
  <si>
    <t>{180131,180132,180133,180134,180135,180136,180137,180138}</t>
  </si>
  <si>
    <t>{180141,180142,180143,180144,180145,180146,180147,180148}</t>
  </si>
  <si>
    <t>{180151,180152,180153,180154,180155,180156,180157,180158}</t>
  </si>
  <si>
    <t>{180161,180162,180163,180164,180165,180166,180167,180168}</t>
  </si>
  <si>
    <t>{180171,180172,180173,180174,180175,180176,180177,180178}</t>
  </si>
  <si>
    <t>{180181,180182,180183,180184,180185,180186,180187,180188}</t>
  </si>
  <si>
    <t>{180191,180192,180193,180194,180195,180196,180197,180198}</t>
  </si>
  <si>
    <t>{180201,180202,180203,180204,180205,180206,180207,180208}</t>
  </si>
  <si>
    <t>{180211,180212,180213,180214,180215,180216,180217,180218}</t>
  </si>
  <si>
    <t>{180221,180222,180223,180224,180225,180226,180227,180228}</t>
  </si>
  <si>
    <t>{180231,180232,180233,180234,180235,180236,180237,180238}</t>
  </si>
  <si>
    <t>{180241,180242,180243,180244,180245,180246,180247,180248}</t>
  </si>
  <si>
    <t>{180251,180252,180253,180254,180255,180256,180257,180258}</t>
  </si>
  <si>
    <t>{180261,180262,180263,180264,180265,180266,180267,180268}</t>
  </si>
  <si>
    <t>{180271,180272,180273,180274,180275,180276,180277,180278}</t>
  </si>
  <si>
    <t>勋章名称</t>
  </si>
  <si>
    <t>图鉴名字</t>
  </si>
  <si>
    <t>最高星级</t>
  </si>
  <si>
    <t>配置ID</t>
    <phoneticPr fontId="3" type="noConversion"/>
  </si>
  <si>
    <t>配置id</t>
  </si>
  <si>
    <t>钉耙猫</t>
  </si>
  <si>
    <t>稻草人</t>
  </si>
  <si>
    <t>多钩猫</t>
  </si>
  <si>
    <t>独角甲虫</t>
  </si>
  <si>
    <t>黑野猪</t>
  </si>
  <si>
    <t>红野猪</t>
  </si>
  <si>
    <t>蜈蚣</t>
  </si>
  <si>
    <t>红蛇</t>
  </si>
  <si>
    <t>虎皮蛇</t>
  </si>
  <si>
    <t>钳虫</t>
  </si>
  <si>
    <t>钳蛇</t>
  </si>
  <si>
    <t>邪恶钳虫</t>
  </si>
  <si>
    <t>触龙神</t>
  </si>
  <si>
    <t>白野猪</t>
  </si>
  <si>
    <t>白花蛇</t>
  </si>
  <si>
    <t>沃玛护卫</t>
  </si>
  <si>
    <t>沃玛战士</t>
  </si>
  <si>
    <t>爆裂蜘蛛</t>
  </si>
  <si>
    <t>毒蜘蛛</t>
  </si>
  <si>
    <t>祖玛弓箭手</t>
  </si>
  <si>
    <t>黑蜘蛛</t>
  </si>
  <si>
    <t>祖玛卫士</t>
  </si>
  <si>
    <t>黑锷蜘蛛</t>
  </si>
  <si>
    <t>幻影蜘蛛</t>
  </si>
  <si>
    <t>沃玛战将</t>
  </si>
  <si>
    <t>花吻蜘蛛</t>
  </si>
  <si>
    <t>天狼</t>
  </si>
  <si>
    <t>祖玛雕像</t>
  </si>
  <si>
    <t>沃玛勇士</t>
  </si>
  <si>
    <t>火焰沃玛</t>
  </si>
  <si>
    <t>沃玛教主</t>
  </si>
  <si>
    <t>赤月恶魔</t>
  </si>
  <si>
    <t>祖玛教主</t>
  </si>
  <si>
    <t>恐惧大魔王</t>
  </si>
  <si>
    <t>魔叉牛护法</t>
  </si>
  <si>
    <t>牛魔教主</t>
  </si>
  <si>
    <t>黑龙</t>
  </si>
  <si>
    <t>魔龙之主</t>
  </si>
  <si>
    <t>红衣傀儡</t>
  </si>
  <si>
    <t>火龙护卫</t>
  </si>
  <si>
    <t>火龙亲卫</t>
  </si>
  <si>
    <t>火龙王</t>
  </si>
  <si>
    <t>火奴</t>
  </si>
  <si>
    <t xml:space="preserve">青龙 </t>
  </si>
  <si>
    <t>双斧牛勇士</t>
  </si>
  <si>
    <t>玄武</t>
  </si>
  <si>
    <t>真云大帝</t>
  </si>
  <si>
    <t>痴心之媚</t>
  </si>
  <si>
    <t>龙女</t>
  </si>
  <si>
    <t>姑射神人</t>
  </si>
  <si>
    <t>小鸟依人</t>
  </si>
  <si>
    <t>梦蝶</t>
  </si>
  <si>
    <t>桃姑</t>
  </si>
  <si>
    <t>小蜜蜂</t>
  </si>
  <si>
    <t>深海诱惑</t>
  </si>
  <si>
    <t>提灯少女</t>
  </si>
  <si>
    <t>圣母</t>
  </si>
  <si>
    <t>火辣椒</t>
  </si>
  <si>
    <t>剑仙</t>
  </si>
  <si>
    <t>森林之吻</t>
  </si>
  <si>
    <t>梦中人</t>
  </si>
  <si>
    <t>花姑</t>
  </si>
  <si>
    <t>贵妇人</t>
  </si>
  <si>
    <t>清纯小妹</t>
  </si>
  <si>
    <t>梦中情人</t>
  </si>
  <si>
    <t>白虎</t>
  </si>
  <si>
    <t>黄金裁决</t>
  </si>
  <si>
    <t>天魔金甲</t>
  </si>
  <si>
    <t>圣战金盔</t>
  </si>
  <si>
    <t>圣战金链</t>
  </si>
  <si>
    <t>圣战金镯</t>
  </si>
  <si>
    <t>圣战金戒</t>
  </si>
  <si>
    <t>圣战金靴</t>
  </si>
  <si>
    <t>圣战金带</t>
  </si>
  <si>
    <t>黄金嗜魂</t>
  </si>
  <si>
    <t>霓裳金衣</t>
  </si>
  <si>
    <t>法神金冠</t>
  </si>
  <si>
    <t>法神金链</t>
  </si>
  <si>
    <t>法神金镯</t>
  </si>
  <si>
    <t>法神金戒</t>
  </si>
  <si>
    <t>法神金靴</t>
  </si>
  <si>
    <t>法神金带</t>
  </si>
  <si>
    <t>黄金逍遥扇</t>
  </si>
  <si>
    <t>天师金袍</t>
  </si>
  <si>
    <t>天尊金冠</t>
  </si>
  <si>
    <t>天尊金链</t>
  </si>
  <si>
    <t>天尊金镯</t>
  </si>
  <si>
    <t>天尊金戒</t>
  </si>
  <si>
    <t>天尊金靴</t>
  </si>
  <si>
    <t>天尊金带</t>
  </si>
  <si>
    <t>千帆过尽</t>
  </si>
  <si>
    <t>汉宫飞燕</t>
  </si>
  <si>
    <t>月宫婵娟</t>
  </si>
  <si>
    <t>古墓传说</t>
  </si>
  <si>
    <t>裙裾如裳</t>
  </si>
  <si>
    <t>麒麟</t>
  </si>
  <si>
    <t>雪域傲雪</t>
  </si>
  <si>
    <t>袅袅素女</t>
  </si>
  <si>
    <t>红藕香残</t>
  </si>
  <si>
    <t>艳竞芳华</t>
  </si>
  <si>
    <t>怀中藏月</t>
  </si>
  <si>
    <t>紫袖红弦</t>
  </si>
  <si>
    <t>半月红妆</t>
  </si>
  <si>
    <t>夕阳沐枫</t>
  </si>
  <si>
    <t>巧笑倩兮</t>
  </si>
  <si>
    <t>美目盼兮</t>
  </si>
  <si>
    <t>春水浣纱</t>
  </si>
  <si>
    <t>恨倚黄昏</t>
  </si>
  <si>
    <t>青女飞霜</t>
  </si>
  <si>
    <t>九霄明月</t>
  </si>
  <si>
    <t>经验加成%</t>
    <phoneticPr fontId="3" type="noConversion"/>
  </si>
  <si>
    <t>金币加成%</t>
    <phoneticPr fontId="3" type="noConversion"/>
  </si>
  <si>
    <t>物防%</t>
    <phoneticPr fontId="3" type="noConversion"/>
  </si>
  <si>
    <t>法防%</t>
    <phoneticPr fontId="3" type="noConversion"/>
  </si>
  <si>
    <t>生命%</t>
    <phoneticPr fontId="3" type="noConversion"/>
  </si>
  <si>
    <t>伤害减免%</t>
    <phoneticPr fontId="3" type="noConversion"/>
  </si>
  <si>
    <t>攻击%</t>
    <phoneticPr fontId="3" type="noConversion"/>
  </si>
  <si>
    <t>战士生命</t>
    <phoneticPr fontId="3" type="noConversion"/>
  </si>
  <si>
    <t>战士攻击</t>
    <phoneticPr fontId="3" type="noConversion"/>
  </si>
  <si>
    <t>战士物防</t>
    <phoneticPr fontId="3" type="noConversion"/>
  </si>
  <si>
    <t>战士法防</t>
    <phoneticPr fontId="3" type="noConversion"/>
  </si>
  <si>
    <t>法师生命</t>
    <phoneticPr fontId="3" type="noConversion"/>
  </si>
  <si>
    <t>法师攻击</t>
    <phoneticPr fontId="3" type="noConversion"/>
  </si>
  <si>
    <t>法师物防</t>
    <phoneticPr fontId="3" type="noConversion"/>
  </si>
  <si>
    <t>法师法防</t>
    <phoneticPr fontId="3" type="noConversion"/>
  </si>
  <si>
    <t>道士生命</t>
    <phoneticPr fontId="3" type="noConversion"/>
  </si>
  <si>
    <t>道士攻击</t>
    <phoneticPr fontId="3" type="noConversion"/>
  </si>
  <si>
    <t>道士物防</t>
    <phoneticPr fontId="3" type="noConversion"/>
  </si>
  <si>
    <t>道士法防</t>
    <phoneticPr fontId="3" type="noConversion"/>
  </si>
  <si>
    <t>等级</t>
    <phoneticPr fontId="3" type="noConversion"/>
  </si>
  <si>
    <t>攻击</t>
    <phoneticPr fontId="3" type="noConversion"/>
  </si>
  <si>
    <t>物防</t>
    <phoneticPr fontId="3" type="noConversion"/>
  </si>
  <si>
    <t>法防</t>
    <phoneticPr fontId="3" type="noConversion"/>
  </si>
  <si>
    <t>生命</t>
    <phoneticPr fontId="3" type="noConversion"/>
  </si>
  <si>
    <t>技能</t>
    <phoneticPr fontId="3" type="noConversion"/>
  </si>
  <si>
    <t>威望排名</t>
    <phoneticPr fontId="3" type="noConversion"/>
  </si>
  <si>
    <t>其他</t>
    <phoneticPr fontId="3" type="noConversion"/>
  </si>
  <si>
    <t>攻击威望值低于自身的玩家时，伤害增加7%</t>
    <phoneticPr fontId="3" type="noConversion"/>
  </si>
  <si>
    <t>攻击威望值低于自身的玩家时，伤害增加10%</t>
    <phoneticPr fontId="3" type="noConversion"/>
  </si>
  <si>
    <t>攻击威望值低于自身的玩家时，伤害增加12%</t>
    <phoneticPr fontId="3" type="noConversion"/>
  </si>
  <si>
    <t>攻击威望值低于自身的玩家时，伤害增加15%</t>
    <phoneticPr fontId="3" type="noConversion"/>
  </si>
  <si>
    <t>伤害系数</t>
    <phoneticPr fontId="3" type="noConversion"/>
  </si>
  <si>
    <t>名称</t>
    <phoneticPr fontId="3" type="noConversion"/>
  </si>
  <si>
    <t>部位id</t>
    <phoneticPr fontId="3" type="noConversion"/>
  </si>
  <si>
    <t>强化等级</t>
    <phoneticPr fontId="3" type="noConversion"/>
  </si>
  <si>
    <t>武器强化0级</t>
  </si>
  <si>
    <t>武器强化1级</t>
  </si>
  <si>
    <t>武器强化2级</t>
  </si>
  <si>
    <t>武器强化3级</t>
  </si>
  <si>
    <t>武器强化4级</t>
  </si>
  <si>
    <t>武器强化5级</t>
  </si>
  <si>
    <t>武器强化6级</t>
  </si>
  <si>
    <t>武器强化7级</t>
  </si>
  <si>
    <t>武器强化8级</t>
  </si>
  <si>
    <t>武器强化9级</t>
  </si>
  <si>
    <t>武器强化10级</t>
  </si>
  <si>
    <t>武器强化11级</t>
  </si>
  <si>
    <t>武器强化12级</t>
  </si>
  <si>
    <t>武器强化13级</t>
  </si>
  <si>
    <t>武器强化14级</t>
  </si>
  <si>
    <t>武器强化15级</t>
  </si>
  <si>
    <t>武器强化16级</t>
  </si>
  <si>
    <t>武器强化17级</t>
  </si>
  <si>
    <t>武器强化18级</t>
  </si>
  <si>
    <t>武器强化19级</t>
  </si>
  <si>
    <t>武器强化20级</t>
  </si>
  <si>
    <t>武器强化21级</t>
  </si>
  <si>
    <t>武器强化22级</t>
  </si>
  <si>
    <t>武器强化23级</t>
  </si>
  <si>
    <t>武器强化24级</t>
  </si>
  <si>
    <t>武器强化25级</t>
  </si>
  <si>
    <t>武器强化26级</t>
  </si>
  <si>
    <t>武器强化27级</t>
  </si>
  <si>
    <t>武器强化28级</t>
  </si>
  <si>
    <t>武器强化29级</t>
  </si>
  <si>
    <t>武器强化30级</t>
  </si>
  <si>
    <t>武器强化31级</t>
  </si>
  <si>
    <t>武器强化32级</t>
  </si>
  <si>
    <t>武器强化33级</t>
  </si>
  <si>
    <t>武器强化34级</t>
  </si>
  <si>
    <t>武器强化35级</t>
  </si>
  <si>
    <t>武器强化36级</t>
  </si>
  <si>
    <t>武器强化37级</t>
  </si>
  <si>
    <t>武器强化38级</t>
  </si>
  <si>
    <t>武器强化39级</t>
  </si>
  <si>
    <t>武器强化40级</t>
  </si>
  <si>
    <t>武器强化41级</t>
  </si>
  <si>
    <t>武器强化42级</t>
  </si>
  <si>
    <t>武器强化43级</t>
  </si>
  <si>
    <t>武器强化44级</t>
  </si>
  <si>
    <t>武器强化45级</t>
  </si>
  <si>
    <t>武器强化46级</t>
  </si>
  <si>
    <t>武器强化47级</t>
  </si>
  <si>
    <t>武器强化48级</t>
  </si>
  <si>
    <t>武器强化49级</t>
  </si>
  <si>
    <t>武器强化50级</t>
  </si>
  <si>
    <t>武器强化51级</t>
  </si>
  <si>
    <t>武器强化52级</t>
  </si>
  <si>
    <t>武器强化53级</t>
  </si>
  <si>
    <t>武器强化54级</t>
  </si>
  <si>
    <t>武器强化55级</t>
  </si>
  <si>
    <t>武器强化56级</t>
  </si>
  <si>
    <t>武器强化57级</t>
  </si>
  <si>
    <t>武器强化58级</t>
  </si>
  <si>
    <t>武器强化59级</t>
  </si>
  <si>
    <t>武器强化60级</t>
  </si>
  <si>
    <t>武器强化61级</t>
  </si>
  <si>
    <t>武器强化62级</t>
  </si>
  <si>
    <t>武器强化63级</t>
  </si>
  <si>
    <t>武器强化64级</t>
  </si>
  <si>
    <t>武器强化65级</t>
  </si>
  <si>
    <t>武器强化66级</t>
  </si>
  <si>
    <t>武器强化67级</t>
  </si>
  <si>
    <t>武器强化68级</t>
  </si>
  <si>
    <t>武器强化69级</t>
  </si>
  <si>
    <t>武器强化70级</t>
  </si>
  <si>
    <t>武器强化71级</t>
  </si>
  <si>
    <t>武器强化72级</t>
  </si>
  <si>
    <t>武器强化73级</t>
  </si>
  <si>
    <t>武器强化74级</t>
  </si>
  <si>
    <t>武器强化75级</t>
  </si>
  <si>
    <t>武器强化76级</t>
  </si>
  <si>
    <t>武器强化77级</t>
  </si>
  <si>
    <t>武器强化78级</t>
  </si>
  <si>
    <t>武器强化79级</t>
  </si>
  <si>
    <t>武器强化80级</t>
  </si>
  <si>
    <t>武器强化81级</t>
  </si>
  <si>
    <t>武器强化82级</t>
  </si>
  <si>
    <t>武器强化83级</t>
  </si>
  <si>
    <t>武器强化84级</t>
  </si>
  <si>
    <t>武器强化85级</t>
  </si>
  <si>
    <t>武器强化86级</t>
  </si>
  <si>
    <t>武器强化87级</t>
  </si>
  <si>
    <t>武器强化88级</t>
  </si>
  <si>
    <t>武器强化89级</t>
  </si>
  <si>
    <t>武器强化90级</t>
  </si>
  <si>
    <t>武器强化91级</t>
  </si>
  <si>
    <t>武器强化92级</t>
  </si>
  <si>
    <t>武器强化93级</t>
  </si>
  <si>
    <t>武器强化94级</t>
  </si>
  <si>
    <t>武器强化95级</t>
  </si>
  <si>
    <t>武器强化96级</t>
  </si>
  <si>
    <t>武器强化97级</t>
  </si>
  <si>
    <t>武器强化98级</t>
  </si>
  <si>
    <t>武器强化99级</t>
  </si>
  <si>
    <t>武器强化100级</t>
  </si>
  <si>
    <t>武器强化101级</t>
  </si>
  <si>
    <t>武器强化102级</t>
  </si>
  <si>
    <t>武器强化103级</t>
  </si>
  <si>
    <t>武器强化104级</t>
  </si>
  <si>
    <t>武器强化105级</t>
  </si>
  <si>
    <t>武器强化106级</t>
  </si>
  <si>
    <t>武器强化107级</t>
  </si>
  <si>
    <t>武器强化108级</t>
  </si>
  <si>
    <t>武器强化109级</t>
  </si>
  <si>
    <t>武器强化110级</t>
  </si>
  <si>
    <t>武器强化111级</t>
  </si>
  <si>
    <t>武器强化112级</t>
  </si>
  <si>
    <t>武器强化113级</t>
  </si>
  <si>
    <t>武器强化114级</t>
  </si>
  <si>
    <t>武器强化115级</t>
  </si>
  <si>
    <t>武器强化116级</t>
  </si>
  <si>
    <t>武器强化117级</t>
  </si>
  <si>
    <t>武器强化118级</t>
  </si>
  <si>
    <t>武器强化119级</t>
  </si>
  <si>
    <t>武器强化120级</t>
  </si>
  <si>
    <t>武器强化121级</t>
  </si>
  <si>
    <t>武器强化122级</t>
  </si>
  <si>
    <t>武器强化123级</t>
  </si>
  <si>
    <t>武器强化124级</t>
  </si>
  <si>
    <t>武器强化125级</t>
  </si>
  <si>
    <t>武器强化126级</t>
  </si>
  <si>
    <t>武器强化127级</t>
  </si>
  <si>
    <t>武器强化128级</t>
  </si>
  <si>
    <t>武器强化129级</t>
  </si>
  <si>
    <t>武器强化130级</t>
  </si>
  <si>
    <t>武器强化131级</t>
  </si>
  <si>
    <t>武器强化132级</t>
  </si>
  <si>
    <t>武器强化133级</t>
  </si>
  <si>
    <t>武器强化134级</t>
  </si>
  <si>
    <t>武器强化135级</t>
  </si>
  <si>
    <t>武器强化136级</t>
  </si>
  <si>
    <t>武器强化137级</t>
  </si>
  <si>
    <t>武器强化138级</t>
  </si>
  <si>
    <t>武器强化139级</t>
  </si>
  <si>
    <t>武器强化140级</t>
  </si>
  <si>
    <t>武器强化141级</t>
  </si>
  <si>
    <t>武器强化142级</t>
  </si>
  <si>
    <t>武器强化143级</t>
  </si>
  <si>
    <t>武器强化144级</t>
  </si>
  <si>
    <t>武器强化145级</t>
  </si>
  <si>
    <t>武器强化146级</t>
  </si>
  <si>
    <t>武器强化147级</t>
  </si>
  <si>
    <t>武器强化148级</t>
  </si>
  <si>
    <t>武器强化149级</t>
  </si>
  <si>
    <t>武器强化150级</t>
  </si>
  <si>
    <t>武器强化151级</t>
  </si>
  <si>
    <t>武器强化152级</t>
  </si>
  <si>
    <t>武器强化153级</t>
  </si>
  <si>
    <t>武器强化154级</t>
  </si>
  <si>
    <t>武器强化155级</t>
  </si>
  <si>
    <t>武器强化156级</t>
  </si>
  <si>
    <t>武器强化157级</t>
  </si>
  <si>
    <t>武器强化158级</t>
  </si>
  <si>
    <t>武器强化159级</t>
  </si>
  <si>
    <t>武器强化160级</t>
  </si>
  <si>
    <t>武器强化161级</t>
  </si>
  <si>
    <t>武器强化162级</t>
  </si>
  <si>
    <t>武器强化163级</t>
  </si>
  <si>
    <t>武器强化164级</t>
  </si>
  <si>
    <t>武器强化165级</t>
  </si>
  <si>
    <t>武器强化166级</t>
  </si>
  <si>
    <t>武器强化167级</t>
  </si>
  <si>
    <t>武器强化168级</t>
  </si>
  <si>
    <t>武器强化169级</t>
  </si>
  <si>
    <t>武器强化170级</t>
  </si>
  <si>
    <t>武器强化171级</t>
  </si>
  <si>
    <t>武器强化172级</t>
  </si>
  <si>
    <t>武器强化173级</t>
  </si>
  <si>
    <t>武器强化174级</t>
  </si>
  <si>
    <t>武器强化175级</t>
  </si>
  <si>
    <t>武器强化176级</t>
  </si>
  <si>
    <t>武器强化177级</t>
  </si>
  <si>
    <t>武器强化178级</t>
  </si>
  <si>
    <t>武器强化179级</t>
  </si>
  <si>
    <t>武器强化180级</t>
  </si>
  <si>
    <t>武器强化181级</t>
  </si>
  <si>
    <t>武器强化182级</t>
  </si>
  <si>
    <t>武器强化183级</t>
  </si>
  <si>
    <t>武器强化184级</t>
  </si>
  <si>
    <t>武器强化185级</t>
  </si>
  <si>
    <t>武器强化186级</t>
  </si>
  <si>
    <t>武器强化187级</t>
  </si>
  <si>
    <t>武器强化188级</t>
  </si>
  <si>
    <t>武器强化189级</t>
  </si>
  <si>
    <t>武器强化190级</t>
  </si>
  <si>
    <t>武器强化191级</t>
  </si>
  <si>
    <t>武器强化192级</t>
  </si>
  <si>
    <t>武器强化193级</t>
  </si>
  <si>
    <t>武器强化194级</t>
  </si>
  <si>
    <t>武器强化195级</t>
  </si>
  <si>
    <t>武器强化196级</t>
  </si>
  <si>
    <t>武器强化197级</t>
  </si>
  <si>
    <t>武器强化198级</t>
  </si>
  <si>
    <t>武器强化199级</t>
  </si>
  <si>
    <t>武器强化200级</t>
  </si>
  <si>
    <t>武器强化201级</t>
  </si>
  <si>
    <t>武器强化202级</t>
  </si>
  <si>
    <t>武器强化203级</t>
  </si>
  <si>
    <t>武器强化204级</t>
  </si>
  <si>
    <t>武器强化205级</t>
  </si>
  <si>
    <t>武器强化206级</t>
  </si>
  <si>
    <t>武器强化207级</t>
  </si>
  <si>
    <t>武器强化208级</t>
  </si>
  <si>
    <t>武器强化209级</t>
  </si>
  <si>
    <t>武器强化210级</t>
  </si>
  <si>
    <t>武器强化211级</t>
  </si>
  <si>
    <t>武器强化212级</t>
  </si>
  <si>
    <t>武器强化213级</t>
  </si>
  <si>
    <t>武器强化214级</t>
  </si>
  <si>
    <t>武器强化215级</t>
  </si>
  <si>
    <t>武器强化216级</t>
  </si>
  <si>
    <t>武器强化217级</t>
  </si>
  <si>
    <t>武器强化218级</t>
  </si>
  <si>
    <t>武器强化219级</t>
  </si>
  <si>
    <t>武器强化220级</t>
  </si>
  <si>
    <t>武器强化221级</t>
  </si>
  <si>
    <t>武器强化222级</t>
  </si>
  <si>
    <t>武器强化223级</t>
  </si>
  <si>
    <t>武器强化224级</t>
  </si>
  <si>
    <t>武器强化225级</t>
  </si>
  <si>
    <t>武器强化226级</t>
  </si>
  <si>
    <t>武器强化227级</t>
  </si>
  <si>
    <t>武器强化228级</t>
  </si>
  <si>
    <t>武器强化229级</t>
  </si>
  <si>
    <t>武器强化230级</t>
  </si>
  <si>
    <t>武器强化231级</t>
  </si>
  <si>
    <t>武器强化232级</t>
  </si>
  <si>
    <t>武器强化233级</t>
  </si>
  <si>
    <t>武器强化234级</t>
  </si>
  <si>
    <t>武器强化235级</t>
  </si>
  <si>
    <t>武器强化236级</t>
  </si>
  <si>
    <t>武器强化237级</t>
  </si>
  <si>
    <t>武器强化238级</t>
  </si>
  <si>
    <t>武器强化239级</t>
  </si>
  <si>
    <t>武器强化240级</t>
  </si>
  <si>
    <t>武器强化241级</t>
  </si>
  <si>
    <t>武器强化242级</t>
  </si>
  <si>
    <t>武器强化243级</t>
  </si>
  <si>
    <t>武器强化244级</t>
  </si>
  <si>
    <t>武器强化245级</t>
  </si>
  <si>
    <t>武器强化246级</t>
  </si>
  <si>
    <t>武器强化247级</t>
  </si>
  <si>
    <t>武器强化248级</t>
  </si>
  <si>
    <t>武器强化249级</t>
  </si>
  <si>
    <t>武器强化250级</t>
  </si>
  <si>
    <t>头盔强化0级</t>
  </si>
  <si>
    <t>头盔强化1级</t>
  </si>
  <si>
    <t>头盔强化2级</t>
  </si>
  <si>
    <t>头盔强化3级</t>
  </si>
  <si>
    <t>头盔强化4级</t>
  </si>
  <si>
    <t>头盔强化5级</t>
  </si>
  <si>
    <t>头盔强化6级</t>
  </si>
  <si>
    <t>头盔强化7级</t>
  </si>
  <si>
    <t>头盔强化8级</t>
  </si>
  <si>
    <t>头盔强化9级</t>
  </si>
  <si>
    <t>头盔强化10级</t>
  </si>
  <si>
    <t>头盔强化11级</t>
  </si>
  <si>
    <t>头盔强化12级</t>
  </si>
  <si>
    <t>头盔强化13级</t>
  </si>
  <si>
    <t>头盔强化14级</t>
  </si>
  <si>
    <t>头盔强化15级</t>
  </si>
  <si>
    <t>头盔强化16级</t>
  </si>
  <si>
    <t>头盔强化17级</t>
  </si>
  <si>
    <t>头盔强化18级</t>
  </si>
  <si>
    <t>头盔强化19级</t>
  </si>
  <si>
    <t>头盔强化20级</t>
  </si>
  <si>
    <t>头盔强化21级</t>
  </si>
  <si>
    <t>头盔强化22级</t>
  </si>
  <si>
    <t>头盔强化23级</t>
  </si>
  <si>
    <t>头盔强化24级</t>
  </si>
  <si>
    <t>头盔强化25级</t>
  </si>
  <si>
    <t>头盔强化26级</t>
  </si>
  <si>
    <t>头盔强化27级</t>
  </si>
  <si>
    <t>头盔强化28级</t>
  </si>
  <si>
    <t>头盔强化29级</t>
  </si>
  <si>
    <t>头盔强化30级</t>
  </si>
  <si>
    <t>头盔强化31级</t>
  </si>
  <si>
    <t>头盔强化32级</t>
  </si>
  <si>
    <t>头盔强化33级</t>
  </si>
  <si>
    <t>头盔强化34级</t>
  </si>
  <si>
    <t>头盔强化35级</t>
  </si>
  <si>
    <t>头盔强化36级</t>
  </si>
  <si>
    <t>头盔强化37级</t>
  </si>
  <si>
    <t>头盔强化38级</t>
  </si>
  <si>
    <t>头盔强化39级</t>
  </si>
  <si>
    <t>头盔强化40级</t>
  </si>
  <si>
    <t>头盔强化41级</t>
  </si>
  <si>
    <t>头盔强化42级</t>
  </si>
  <si>
    <t>头盔强化43级</t>
  </si>
  <si>
    <t>头盔强化44级</t>
  </si>
  <si>
    <t>头盔强化45级</t>
  </si>
  <si>
    <t>头盔强化46级</t>
  </si>
  <si>
    <t>头盔强化47级</t>
  </si>
  <si>
    <t>头盔强化48级</t>
  </si>
  <si>
    <t>头盔强化49级</t>
  </si>
  <si>
    <t>头盔强化50级</t>
  </si>
  <si>
    <t>头盔强化51级</t>
  </si>
  <si>
    <t>头盔强化52级</t>
  </si>
  <si>
    <t>头盔强化53级</t>
  </si>
  <si>
    <t>头盔强化54级</t>
  </si>
  <si>
    <t>头盔强化55级</t>
  </si>
  <si>
    <t>头盔强化56级</t>
  </si>
  <si>
    <t>头盔强化57级</t>
  </si>
  <si>
    <t>头盔强化58级</t>
  </si>
  <si>
    <t>头盔强化59级</t>
  </si>
  <si>
    <t>头盔强化60级</t>
  </si>
  <si>
    <t>头盔强化61级</t>
  </si>
  <si>
    <t>头盔强化62级</t>
  </si>
  <si>
    <t>头盔强化63级</t>
  </si>
  <si>
    <t>头盔强化64级</t>
  </si>
  <si>
    <t>头盔强化65级</t>
  </si>
  <si>
    <t>头盔强化66级</t>
  </si>
  <si>
    <t>头盔强化67级</t>
  </si>
  <si>
    <t>头盔强化68级</t>
  </si>
  <si>
    <t>头盔强化69级</t>
  </si>
  <si>
    <t>头盔强化70级</t>
  </si>
  <si>
    <t>头盔强化71级</t>
  </si>
  <si>
    <t>头盔强化72级</t>
  </si>
  <si>
    <t>头盔强化73级</t>
  </si>
  <si>
    <t>头盔强化74级</t>
  </si>
  <si>
    <t>头盔强化75级</t>
  </si>
  <si>
    <t>头盔强化76级</t>
  </si>
  <si>
    <t>头盔强化77级</t>
  </si>
  <si>
    <t>头盔强化78级</t>
  </si>
  <si>
    <t>头盔强化79级</t>
  </si>
  <si>
    <t>头盔强化80级</t>
  </si>
  <si>
    <t>头盔强化81级</t>
  </si>
  <si>
    <t>头盔强化82级</t>
  </si>
  <si>
    <t>头盔强化83级</t>
  </si>
  <si>
    <t>头盔强化84级</t>
  </si>
  <si>
    <t>头盔强化85级</t>
  </si>
  <si>
    <t>头盔强化86级</t>
  </si>
  <si>
    <t>头盔强化87级</t>
  </si>
  <si>
    <t>头盔强化88级</t>
  </si>
  <si>
    <t>头盔强化89级</t>
  </si>
  <si>
    <t>头盔强化90级</t>
  </si>
  <si>
    <t>头盔强化91级</t>
  </si>
  <si>
    <t>头盔强化92级</t>
  </si>
  <si>
    <t>头盔强化93级</t>
  </si>
  <si>
    <t>头盔强化94级</t>
  </si>
  <si>
    <t>头盔强化95级</t>
  </si>
  <si>
    <t>头盔强化96级</t>
  </si>
  <si>
    <t>头盔强化97级</t>
  </si>
  <si>
    <t>头盔强化98级</t>
  </si>
  <si>
    <t>头盔强化99级</t>
  </si>
  <si>
    <t>头盔强化100级</t>
  </si>
  <si>
    <t>头盔强化101级</t>
  </si>
  <si>
    <t>头盔强化102级</t>
  </si>
  <si>
    <t>头盔强化103级</t>
  </si>
  <si>
    <t>头盔强化104级</t>
  </si>
  <si>
    <t>头盔强化105级</t>
  </si>
  <si>
    <t>头盔强化106级</t>
  </si>
  <si>
    <t>头盔强化107级</t>
  </si>
  <si>
    <t>头盔强化108级</t>
  </si>
  <si>
    <t>头盔强化109级</t>
  </si>
  <si>
    <t>头盔强化110级</t>
  </si>
  <si>
    <t>头盔强化111级</t>
  </si>
  <si>
    <t>头盔强化112级</t>
  </si>
  <si>
    <t>头盔强化113级</t>
  </si>
  <si>
    <t>头盔强化114级</t>
  </si>
  <si>
    <t>头盔强化115级</t>
  </si>
  <si>
    <t>头盔强化116级</t>
  </si>
  <si>
    <t>头盔强化117级</t>
  </si>
  <si>
    <t>头盔强化118级</t>
  </si>
  <si>
    <t>头盔强化119级</t>
  </si>
  <si>
    <t>头盔强化120级</t>
  </si>
  <si>
    <t>头盔强化121级</t>
  </si>
  <si>
    <t>头盔强化122级</t>
  </si>
  <si>
    <t>头盔强化123级</t>
  </si>
  <si>
    <t>头盔强化124级</t>
  </si>
  <si>
    <t>头盔强化125级</t>
  </si>
  <si>
    <t>头盔强化126级</t>
  </si>
  <si>
    <t>头盔强化127级</t>
  </si>
  <si>
    <t>头盔强化128级</t>
  </si>
  <si>
    <t>头盔强化129级</t>
  </si>
  <si>
    <t>头盔强化130级</t>
  </si>
  <si>
    <t>头盔强化131级</t>
  </si>
  <si>
    <t>头盔强化132级</t>
  </si>
  <si>
    <t>头盔强化133级</t>
  </si>
  <si>
    <t>头盔强化134级</t>
  </si>
  <si>
    <t>头盔强化135级</t>
  </si>
  <si>
    <t>头盔强化136级</t>
  </si>
  <si>
    <t>头盔强化137级</t>
  </si>
  <si>
    <t>头盔强化138级</t>
  </si>
  <si>
    <t>头盔强化139级</t>
  </si>
  <si>
    <t>头盔强化140级</t>
  </si>
  <si>
    <t>头盔强化141级</t>
  </si>
  <si>
    <t>头盔强化142级</t>
  </si>
  <si>
    <t>头盔强化143级</t>
  </si>
  <si>
    <t>头盔强化144级</t>
  </si>
  <si>
    <t>头盔强化145级</t>
  </si>
  <si>
    <t>头盔强化146级</t>
  </si>
  <si>
    <t>头盔强化147级</t>
  </si>
  <si>
    <t>头盔强化148级</t>
  </si>
  <si>
    <t>头盔强化149级</t>
  </si>
  <si>
    <t>头盔强化150级</t>
  </si>
  <si>
    <t>头盔强化151级</t>
  </si>
  <si>
    <t>头盔强化152级</t>
  </si>
  <si>
    <t>头盔强化153级</t>
  </si>
  <si>
    <t>头盔强化154级</t>
  </si>
  <si>
    <t>头盔强化155级</t>
  </si>
  <si>
    <t>头盔强化156级</t>
  </si>
  <si>
    <t>头盔强化157级</t>
  </si>
  <si>
    <t>头盔强化158级</t>
  </si>
  <si>
    <t>头盔强化159级</t>
  </si>
  <si>
    <t>头盔强化160级</t>
  </si>
  <si>
    <t>头盔强化161级</t>
  </si>
  <si>
    <t>头盔强化162级</t>
  </si>
  <si>
    <t>头盔强化163级</t>
  </si>
  <si>
    <t>头盔强化164级</t>
  </si>
  <si>
    <t>头盔强化165级</t>
  </si>
  <si>
    <t>头盔强化166级</t>
  </si>
  <si>
    <t>头盔强化167级</t>
  </si>
  <si>
    <t>头盔强化168级</t>
  </si>
  <si>
    <t>头盔强化169级</t>
  </si>
  <si>
    <t>头盔强化170级</t>
  </si>
  <si>
    <t>头盔强化171级</t>
  </si>
  <si>
    <t>头盔强化172级</t>
  </si>
  <si>
    <t>头盔强化173级</t>
  </si>
  <si>
    <t>头盔强化174级</t>
  </si>
  <si>
    <t>头盔强化175级</t>
  </si>
  <si>
    <t>头盔强化176级</t>
  </si>
  <si>
    <t>头盔强化177级</t>
  </si>
  <si>
    <t>头盔强化178级</t>
  </si>
  <si>
    <t>头盔强化179级</t>
  </si>
  <si>
    <t>头盔强化180级</t>
  </si>
  <si>
    <t>头盔强化181级</t>
  </si>
  <si>
    <t>头盔强化182级</t>
  </si>
  <si>
    <t>头盔强化183级</t>
  </si>
  <si>
    <t>头盔强化184级</t>
  </si>
  <si>
    <t>头盔强化185级</t>
  </si>
  <si>
    <t>头盔强化186级</t>
  </si>
  <si>
    <t>头盔强化187级</t>
  </si>
  <si>
    <t>头盔强化188级</t>
  </si>
  <si>
    <t>头盔强化189级</t>
  </si>
  <si>
    <t>头盔强化190级</t>
  </si>
  <si>
    <t>头盔强化191级</t>
  </si>
  <si>
    <t>头盔强化192级</t>
  </si>
  <si>
    <t>头盔强化193级</t>
  </si>
  <si>
    <t>头盔强化194级</t>
  </si>
  <si>
    <t>头盔强化195级</t>
  </si>
  <si>
    <t>头盔强化196级</t>
  </si>
  <si>
    <t>头盔强化197级</t>
  </si>
  <si>
    <t>头盔强化198级</t>
  </si>
  <si>
    <t>头盔强化199级</t>
  </si>
  <si>
    <t>头盔强化200级</t>
  </si>
  <si>
    <t>头盔强化201级</t>
  </si>
  <si>
    <t>头盔强化202级</t>
  </si>
  <si>
    <t>头盔强化203级</t>
  </si>
  <si>
    <t>头盔强化204级</t>
  </si>
  <si>
    <t>头盔强化205级</t>
  </si>
  <si>
    <t>头盔强化206级</t>
  </si>
  <si>
    <t>头盔强化207级</t>
  </si>
  <si>
    <t>头盔强化208级</t>
  </si>
  <si>
    <t>头盔强化209级</t>
  </si>
  <si>
    <t>头盔强化210级</t>
  </si>
  <si>
    <t>头盔强化211级</t>
  </si>
  <si>
    <t>头盔强化212级</t>
  </si>
  <si>
    <t>头盔强化213级</t>
  </si>
  <si>
    <t>头盔强化214级</t>
  </si>
  <si>
    <t>头盔强化215级</t>
  </si>
  <si>
    <t>头盔强化216级</t>
  </si>
  <si>
    <t>头盔强化217级</t>
  </si>
  <si>
    <t>头盔强化218级</t>
  </si>
  <si>
    <t>头盔强化219级</t>
  </si>
  <si>
    <t>头盔强化220级</t>
  </si>
  <si>
    <t>头盔强化221级</t>
  </si>
  <si>
    <t>头盔强化222级</t>
  </si>
  <si>
    <t>头盔强化223级</t>
  </si>
  <si>
    <t>头盔强化224级</t>
  </si>
  <si>
    <t>头盔强化225级</t>
  </si>
  <si>
    <t>头盔强化226级</t>
  </si>
  <si>
    <t>头盔强化227级</t>
  </si>
  <si>
    <t>头盔强化228级</t>
  </si>
  <si>
    <t>头盔强化229级</t>
  </si>
  <si>
    <t>头盔强化230级</t>
  </si>
  <si>
    <t>头盔强化231级</t>
  </si>
  <si>
    <t>头盔强化232级</t>
  </si>
  <si>
    <t>头盔强化233级</t>
  </si>
  <si>
    <t>头盔强化234级</t>
  </si>
  <si>
    <t>头盔强化235级</t>
  </si>
  <si>
    <t>头盔强化236级</t>
  </si>
  <si>
    <t>头盔强化237级</t>
  </si>
  <si>
    <t>头盔强化238级</t>
  </si>
  <si>
    <t>头盔强化239级</t>
  </si>
  <si>
    <t>头盔强化240级</t>
  </si>
  <si>
    <t>头盔强化241级</t>
  </si>
  <si>
    <t>头盔强化242级</t>
  </si>
  <si>
    <t>头盔强化243级</t>
  </si>
  <si>
    <t>头盔强化244级</t>
  </si>
  <si>
    <t>头盔强化245级</t>
  </si>
  <si>
    <t>头盔强化246级</t>
  </si>
  <si>
    <t>头盔强化247级</t>
  </si>
  <si>
    <t>头盔强化248级</t>
  </si>
  <si>
    <t>头盔强化249级</t>
  </si>
  <si>
    <t>头盔强化250级</t>
  </si>
  <si>
    <t>衣服强化0级</t>
  </si>
  <si>
    <t>衣服强化1级</t>
  </si>
  <si>
    <t>衣服强化2级</t>
  </si>
  <si>
    <t>衣服强化3级</t>
  </si>
  <si>
    <t>衣服强化4级</t>
  </si>
  <si>
    <t>衣服强化5级</t>
  </si>
  <si>
    <t>衣服强化6级</t>
  </si>
  <si>
    <t>衣服强化7级</t>
  </si>
  <si>
    <t>衣服强化8级</t>
  </si>
  <si>
    <t>衣服强化9级</t>
  </si>
  <si>
    <t>衣服强化10级</t>
  </si>
  <si>
    <t>衣服强化11级</t>
  </si>
  <si>
    <t>衣服强化12级</t>
  </si>
  <si>
    <t>衣服强化13级</t>
  </si>
  <si>
    <t>衣服强化14级</t>
  </si>
  <si>
    <t>衣服强化15级</t>
  </si>
  <si>
    <t>衣服强化16级</t>
  </si>
  <si>
    <t>衣服强化17级</t>
  </si>
  <si>
    <t>衣服强化18级</t>
  </si>
  <si>
    <t>衣服强化19级</t>
  </si>
  <si>
    <t>衣服强化20级</t>
  </si>
  <si>
    <t>衣服强化21级</t>
  </si>
  <si>
    <t>衣服强化22级</t>
  </si>
  <si>
    <t>衣服强化23级</t>
  </si>
  <si>
    <t>衣服强化24级</t>
  </si>
  <si>
    <t>衣服强化25级</t>
  </si>
  <si>
    <t>衣服强化26级</t>
  </si>
  <si>
    <t>衣服强化27级</t>
  </si>
  <si>
    <t>衣服强化28级</t>
  </si>
  <si>
    <t>衣服强化29级</t>
  </si>
  <si>
    <t>衣服强化30级</t>
  </si>
  <si>
    <t>衣服强化31级</t>
  </si>
  <si>
    <t>衣服强化32级</t>
  </si>
  <si>
    <t>衣服强化33级</t>
  </si>
  <si>
    <t>衣服强化34级</t>
  </si>
  <si>
    <t>衣服强化35级</t>
  </si>
  <si>
    <t>衣服强化36级</t>
  </si>
  <si>
    <t>衣服强化37级</t>
  </si>
  <si>
    <t>衣服强化38级</t>
  </si>
  <si>
    <t>衣服强化39级</t>
  </si>
  <si>
    <t>衣服强化40级</t>
  </si>
  <si>
    <t>衣服强化41级</t>
  </si>
  <si>
    <t>衣服强化42级</t>
  </si>
  <si>
    <t>衣服强化43级</t>
  </si>
  <si>
    <t>衣服强化44级</t>
  </si>
  <si>
    <t>衣服强化45级</t>
  </si>
  <si>
    <t>衣服强化46级</t>
  </si>
  <si>
    <t>衣服强化47级</t>
  </si>
  <si>
    <t>衣服强化48级</t>
  </si>
  <si>
    <t>衣服强化49级</t>
  </si>
  <si>
    <t>衣服强化50级</t>
  </si>
  <si>
    <t>衣服强化51级</t>
  </si>
  <si>
    <t>衣服强化52级</t>
  </si>
  <si>
    <t>衣服强化53级</t>
  </si>
  <si>
    <t>衣服强化54级</t>
  </si>
  <si>
    <t>衣服强化55级</t>
  </si>
  <si>
    <t>衣服强化56级</t>
  </si>
  <si>
    <t>衣服强化57级</t>
  </si>
  <si>
    <t>衣服强化58级</t>
  </si>
  <si>
    <t>衣服强化59级</t>
  </si>
  <si>
    <t>衣服强化60级</t>
  </si>
  <si>
    <t>衣服强化61级</t>
  </si>
  <si>
    <t>衣服强化62级</t>
  </si>
  <si>
    <t>衣服强化63级</t>
  </si>
  <si>
    <t>衣服强化64级</t>
  </si>
  <si>
    <t>衣服强化65级</t>
  </si>
  <si>
    <t>衣服强化66级</t>
  </si>
  <si>
    <t>衣服强化67级</t>
  </si>
  <si>
    <t>衣服强化68级</t>
  </si>
  <si>
    <t>衣服强化69级</t>
  </si>
  <si>
    <t>衣服强化70级</t>
  </si>
  <si>
    <t>衣服强化71级</t>
  </si>
  <si>
    <t>衣服强化72级</t>
  </si>
  <si>
    <t>衣服强化73级</t>
  </si>
  <si>
    <t>衣服强化74级</t>
  </si>
  <si>
    <t>衣服强化75级</t>
  </si>
  <si>
    <t>衣服强化76级</t>
  </si>
  <si>
    <t>衣服强化77级</t>
  </si>
  <si>
    <t>衣服强化78级</t>
  </si>
  <si>
    <t>衣服强化79级</t>
  </si>
  <si>
    <t>衣服强化80级</t>
  </si>
  <si>
    <t>衣服强化81级</t>
  </si>
  <si>
    <t>衣服强化82级</t>
  </si>
  <si>
    <t>衣服强化83级</t>
  </si>
  <si>
    <t>衣服强化84级</t>
  </si>
  <si>
    <t>衣服强化85级</t>
  </si>
  <si>
    <t>衣服强化86级</t>
  </si>
  <si>
    <t>衣服强化87级</t>
  </si>
  <si>
    <t>衣服强化88级</t>
  </si>
  <si>
    <t>衣服强化89级</t>
  </si>
  <si>
    <t>衣服强化90级</t>
  </si>
  <si>
    <t>衣服强化91级</t>
  </si>
  <si>
    <t>衣服强化92级</t>
  </si>
  <si>
    <t>衣服强化93级</t>
  </si>
  <si>
    <t>衣服强化94级</t>
  </si>
  <si>
    <t>衣服强化95级</t>
  </si>
  <si>
    <t>衣服强化96级</t>
  </si>
  <si>
    <t>衣服强化97级</t>
  </si>
  <si>
    <t>衣服强化98级</t>
  </si>
  <si>
    <t>衣服强化99级</t>
  </si>
  <si>
    <t>衣服强化100级</t>
  </si>
  <si>
    <t>衣服强化101级</t>
  </si>
  <si>
    <t>衣服强化102级</t>
  </si>
  <si>
    <t>衣服强化103级</t>
  </si>
  <si>
    <t>衣服强化104级</t>
  </si>
  <si>
    <t>衣服强化105级</t>
  </si>
  <si>
    <t>衣服强化106级</t>
  </si>
  <si>
    <t>衣服强化107级</t>
  </si>
  <si>
    <t>衣服强化108级</t>
  </si>
  <si>
    <t>衣服强化109级</t>
  </si>
  <si>
    <t>衣服强化110级</t>
  </si>
  <si>
    <t>衣服强化111级</t>
  </si>
  <si>
    <t>衣服强化112级</t>
  </si>
  <si>
    <t>衣服强化113级</t>
  </si>
  <si>
    <t>衣服强化114级</t>
  </si>
  <si>
    <t>衣服强化115级</t>
  </si>
  <si>
    <t>衣服强化116级</t>
  </si>
  <si>
    <t>衣服强化117级</t>
  </si>
  <si>
    <t>衣服强化118级</t>
  </si>
  <si>
    <t>衣服强化119级</t>
  </si>
  <si>
    <t>衣服强化120级</t>
  </si>
  <si>
    <t>衣服强化121级</t>
  </si>
  <si>
    <t>衣服强化122级</t>
  </si>
  <si>
    <t>衣服强化123级</t>
  </si>
  <si>
    <t>衣服强化124级</t>
  </si>
  <si>
    <t>衣服强化125级</t>
  </si>
  <si>
    <t>衣服强化126级</t>
  </si>
  <si>
    <t>衣服强化127级</t>
  </si>
  <si>
    <t>衣服强化128级</t>
  </si>
  <si>
    <t>衣服强化129级</t>
  </si>
  <si>
    <t>衣服强化130级</t>
  </si>
  <si>
    <t>衣服强化131级</t>
  </si>
  <si>
    <t>衣服强化132级</t>
  </si>
  <si>
    <t>衣服强化133级</t>
  </si>
  <si>
    <t>衣服强化134级</t>
  </si>
  <si>
    <t>衣服强化135级</t>
  </si>
  <si>
    <t>衣服强化136级</t>
  </si>
  <si>
    <t>衣服强化137级</t>
  </si>
  <si>
    <t>衣服强化138级</t>
  </si>
  <si>
    <t>衣服强化139级</t>
  </si>
  <si>
    <t>衣服强化140级</t>
  </si>
  <si>
    <t>衣服强化141级</t>
  </si>
  <si>
    <t>衣服强化142级</t>
  </si>
  <si>
    <t>衣服强化143级</t>
  </si>
  <si>
    <t>衣服强化144级</t>
  </si>
  <si>
    <t>衣服强化145级</t>
  </si>
  <si>
    <t>衣服强化146级</t>
  </si>
  <si>
    <t>衣服强化147级</t>
  </si>
  <si>
    <t>衣服强化148级</t>
  </si>
  <si>
    <t>衣服强化149级</t>
  </si>
  <si>
    <t>衣服强化150级</t>
  </si>
  <si>
    <t>衣服强化151级</t>
  </si>
  <si>
    <t>衣服强化152级</t>
  </si>
  <si>
    <t>衣服强化153级</t>
  </si>
  <si>
    <t>衣服强化154级</t>
  </si>
  <si>
    <t>衣服强化155级</t>
  </si>
  <si>
    <t>衣服强化156级</t>
  </si>
  <si>
    <t>衣服强化157级</t>
  </si>
  <si>
    <t>衣服强化158级</t>
  </si>
  <si>
    <t>衣服强化159级</t>
  </si>
  <si>
    <t>衣服强化160级</t>
  </si>
  <si>
    <t>衣服强化161级</t>
  </si>
  <si>
    <t>衣服强化162级</t>
  </si>
  <si>
    <t>衣服强化163级</t>
  </si>
  <si>
    <t>衣服强化164级</t>
  </si>
  <si>
    <t>衣服强化165级</t>
  </si>
  <si>
    <t>衣服强化166级</t>
  </si>
  <si>
    <t>衣服强化167级</t>
  </si>
  <si>
    <t>衣服强化168级</t>
  </si>
  <si>
    <t>衣服强化169级</t>
  </si>
  <si>
    <t>衣服强化170级</t>
  </si>
  <si>
    <t>衣服强化171级</t>
  </si>
  <si>
    <t>衣服强化172级</t>
  </si>
  <si>
    <t>衣服强化173级</t>
  </si>
  <si>
    <t>衣服强化174级</t>
  </si>
  <si>
    <t>衣服强化175级</t>
  </si>
  <si>
    <t>衣服强化176级</t>
  </si>
  <si>
    <t>衣服强化177级</t>
  </si>
  <si>
    <t>衣服强化178级</t>
  </si>
  <si>
    <t>衣服强化179级</t>
  </si>
  <si>
    <t>衣服强化180级</t>
  </si>
  <si>
    <t>衣服强化181级</t>
  </si>
  <si>
    <t>衣服强化182级</t>
  </si>
  <si>
    <t>衣服强化183级</t>
  </si>
  <si>
    <t>衣服强化184级</t>
  </si>
  <si>
    <t>衣服强化185级</t>
  </si>
  <si>
    <t>衣服强化186级</t>
  </si>
  <si>
    <t>衣服强化187级</t>
  </si>
  <si>
    <t>衣服强化188级</t>
  </si>
  <si>
    <t>衣服强化189级</t>
  </si>
  <si>
    <t>衣服强化190级</t>
  </si>
  <si>
    <t>衣服强化191级</t>
  </si>
  <si>
    <t>衣服强化192级</t>
  </si>
  <si>
    <t>衣服强化193级</t>
  </si>
  <si>
    <t>衣服强化194级</t>
  </si>
  <si>
    <t>衣服强化195级</t>
  </si>
  <si>
    <t>衣服强化196级</t>
  </si>
  <si>
    <t>衣服强化197级</t>
  </si>
  <si>
    <t>衣服强化198级</t>
  </si>
  <si>
    <t>衣服强化199级</t>
  </si>
  <si>
    <t>衣服强化200级</t>
  </si>
  <si>
    <t>衣服强化201级</t>
  </si>
  <si>
    <t>衣服强化202级</t>
  </si>
  <si>
    <t>衣服强化203级</t>
  </si>
  <si>
    <t>衣服强化204级</t>
  </si>
  <si>
    <t>衣服强化205级</t>
  </si>
  <si>
    <t>衣服强化206级</t>
  </si>
  <si>
    <t>衣服强化207级</t>
  </si>
  <si>
    <t>衣服强化208级</t>
  </si>
  <si>
    <t>衣服强化209级</t>
  </si>
  <si>
    <t>衣服强化210级</t>
  </si>
  <si>
    <t>衣服强化211级</t>
  </si>
  <si>
    <t>衣服强化212级</t>
  </si>
  <si>
    <t>衣服强化213级</t>
  </si>
  <si>
    <t>衣服强化214级</t>
  </si>
  <si>
    <t>衣服强化215级</t>
  </si>
  <si>
    <t>衣服强化216级</t>
  </si>
  <si>
    <t>衣服强化217级</t>
  </si>
  <si>
    <t>衣服强化218级</t>
  </si>
  <si>
    <t>衣服强化219级</t>
  </si>
  <si>
    <t>衣服强化220级</t>
  </si>
  <si>
    <t>衣服强化221级</t>
  </si>
  <si>
    <t>衣服强化222级</t>
  </si>
  <si>
    <t>衣服强化223级</t>
  </si>
  <si>
    <t>衣服强化224级</t>
  </si>
  <si>
    <t>衣服强化225级</t>
  </si>
  <si>
    <t>衣服强化226级</t>
  </si>
  <si>
    <t>衣服强化227级</t>
  </si>
  <si>
    <t>衣服强化228级</t>
  </si>
  <si>
    <t>衣服强化229级</t>
  </si>
  <si>
    <t>衣服强化230级</t>
  </si>
  <si>
    <t>衣服强化231级</t>
  </si>
  <si>
    <t>衣服强化232级</t>
  </si>
  <si>
    <t>衣服强化233级</t>
  </si>
  <si>
    <t>衣服强化234级</t>
  </si>
  <si>
    <t>衣服强化235级</t>
  </si>
  <si>
    <t>衣服强化236级</t>
  </si>
  <si>
    <t>衣服强化237级</t>
  </si>
  <si>
    <t>衣服强化238级</t>
  </si>
  <si>
    <t>衣服强化239级</t>
  </si>
  <si>
    <t>衣服强化240级</t>
  </si>
  <si>
    <t>衣服强化241级</t>
  </si>
  <si>
    <t>衣服强化242级</t>
  </si>
  <si>
    <t>衣服强化243级</t>
  </si>
  <si>
    <t>衣服强化244级</t>
  </si>
  <si>
    <t>衣服强化245级</t>
  </si>
  <si>
    <t>衣服强化246级</t>
  </si>
  <si>
    <t>衣服强化247级</t>
  </si>
  <si>
    <t>衣服强化248级</t>
  </si>
  <si>
    <t>衣服强化249级</t>
  </si>
  <si>
    <t>衣服强化250级</t>
  </si>
  <si>
    <t>项链强化0级</t>
  </si>
  <si>
    <t>项链强化1级</t>
  </si>
  <si>
    <t>项链强化2级</t>
  </si>
  <si>
    <t>项链强化3级</t>
  </si>
  <si>
    <t>项链强化4级</t>
  </si>
  <si>
    <t>项链强化5级</t>
  </si>
  <si>
    <t>项链强化6级</t>
  </si>
  <si>
    <t>项链强化7级</t>
  </si>
  <si>
    <t>项链强化8级</t>
  </si>
  <si>
    <t>项链强化9级</t>
  </si>
  <si>
    <t>项链强化10级</t>
  </si>
  <si>
    <t>项链强化11级</t>
  </si>
  <si>
    <t>项链强化12级</t>
  </si>
  <si>
    <t>项链强化13级</t>
  </si>
  <si>
    <t>项链强化14级</t>
  </si>
  <si>
    <t>项链强化15级</t>
  </si>
  <si>
    <t>项链强化16级</t>
  </si>
  <si>
    <t>项链强化17级</t>
  </si>
  <si>
    <t>项链强化18级</t>
  </si>
  <si>
    <t>项链强化19级</t>
  </si>
  <si>
    <t>项链强化20级</t>
  </si>
  <si>
    <t>项链强化21级</t>
  </si>
  <si>
    <t>项链强化22级</t>
  </si>
  <si>
    <t>项链强化23级</t>
  </si>
  <si>
    <t>项链强化24级</t>
  </si>
  <si>
    <t>项链强化25级</t>
  </si>
  <si>
    <t>项链强化26级</t>
  </si>
  <si>
    <t>项链强化27级</t>
  </si>
  <si>
    <t>项链强化28级</t>
  </si>
  <si>
    <t>项链强化29级</t>
  </si>
  <si>
    <t>项链强化30级</t>
  </si>
  <si>
    <t>项链强化31级</t>
  </si>
  <si>
    <t>项链强化32级</t>
  </si>
  <si>
    <t>项链强化33级</t>
  </si>
  <si>
    <t>项链强化34级</t>
  </si>
  <si>
    <t>项链强化35级</t>
  </si>
  <si>
    <t>项链强化36级</t>
  </si>
  <si>
    <t>项链强化37级</t>
  </si>
  <si>
    <t>项链强化38级</t>
  </si>
  <si>
    <t>项链强化39级</t>
  </si>
  <si>
    <t>项链强化40级</t>
  </si>
  <si>
    <t>项链强化41级</t>
  </si>
  <si>
    <t>项链强化42级</t>
  </si>
  <si>
    <t>项链强化43级</t>
  </si>
  <si>
    <t>项链强化44级</t>
  </si>
  <si>
    <t>项链强化45级</t>
  </si>
  <si>
    <t>项链强化46级</t>
  </si>
  <si>
    <t>项链强化47级</t>
  </si>
  <si>
    <t>项链强化48级</t>
  </si>
  <si>
    <t>项链强化49级</t>
  </si>
  <si>
    <t>项链强化50级</t>
  </si>
  <si>
    <t>项链强化51级</t>
  </si>
  <si>
    <t>项链强化52级</t>
  </si>
  <si>
    <t>项链强化53级</t>
  </si>
  <si>
    <t>项链强化54级</t>
  </si>
  <si>
    <t>项链强化55级</t>
  </si>
  <si>
    <t>项链强化56级</t>
  </si>
  <si>
    <t>项链强化57级</t>
  </si>
  <si>
    <t>项链强化58级</t>
  </si>
  <si>
    <t>项链强化59级</t>
  </si>
  <si>
    <t>项链强化60级</t>
  </si>
  <si>
    <t>项链强化61级</t>
  </si>
  <si>
    <t>项链强化62级</t>
  </si>
  <si>
    <t>项链强化63级</t>
  </si>
  <si>
    <t>项链强化64级</t>
  </si>
  <si>
    <t>项链强化65级</t>
  </si>
  <si>
    <t>项链强化66级</t>
  </si>
  <si>
    <t>项链强化67级</t>
  </si>
  <si>
    <t>项链强化68级</t>
  </si>
  <si>
    <t>项链强化69级</t>
  </si>
  <si>
    <t>项链强化70级</t>
  </si>
  <si>
    <t>项链强化71级</t>
  </si>
  <si>
    <t>项链强化72级</t>
  </si>
  <si>
    <t>项链强化73级</t>
  </si>
  <si>
    <t>项链强化74级</t>
  </si>
  <si>
    <t>项链强化75级</t>
  </si>
  <si>
    <t>项链强化76级</t>
  </si>
  <si>
    <t>项链强化77级</t>
  </si>
  <si>
    <t>项链强化78级</t>
  </si>
  <si>
    <t>项链强化79级</t>
  </si>
  <si>
    <t>项链强化80级</t>
  </si>
  <si>
    <t>项链强化81级</t>
  </si>
  <si>
    <t>项链强化82级</t>
  </si>
  <si>
    <t>项链强化83级</t>
  </si>
  <si>
    <t>项链强化84级</t>
  </si>
  <si>
    <t>项链强化85级</t>
  </si>
  <si>
    <t>项链强化86级</t>
  </si>
  <si>
    <t>项链强化87级</t>
  </si>
  <si>
    <t>项链强化88级</t>
  </si>
  <si>
    <t>项链强化89级</t>
  </si>
  <si>
    <t>项链强化90级</t>
  </si>
  <si>
    <t>项链强化91级</t>
  </si>
  <si>
    <t>项链强化92级</t>
  </si>
  <si>
    <t>项链强化93级</t>
  </si>
  <si>
    <t>项链强化94级</t>
  </si>
  <si>
    <t>项链强化95级</t>
  </si>
  <si>
    <t>项链强化96级</t>
  </si>
  <si>
    <t>项链强化97级</t>
  </si>
  <si>
    <t>项链强化98级</t>
  </si>
  <si>
    <t>项链强化99级</t>
  </si>
  <si>
    <t>项链强化100级</t>
  </si>
  <si>
    <t>项链强化101级</t>
  </si>
  <si>
    <t>项链强化102级</t>
  </si>
  <si>
    <t>项链强化103级</t>
  </si>
  <si>
    <t>项链强化104级</t>
  </si>
  <si>
    <t>项链强化105级</t>
  </si>
  <si>
    <t>项链强化106级</t>
  </si>
  <si>
    <t>项链强化107级</t>
  </si>
  <si>
    <t>项链强化108级</t>
  </si>
  <si>
    <t>项链强化109级</t>
  </si>
  <si>
    <t>项链强化110级</t>
  </si>
  <si>
    <t>项链强化111级</t>
  </si>
  <si>
    <t>项链强化112级</t>
  </si>
  <si>
    <t>项链强化113级</t>
  </si>
  <si>
    <t>项链强化114级</t>
  </si>
  <si>
    <t>项链强化115级</t>
  </si>
  <si>
    <t>项链强化116级</t>
  </si>
  <si>
    <t>项链强化117级</t>
  </si>
  <si>
    <t>项链强化118级</t>
  </si>
  <si>
    <t>项链强化119级</t>
  </si>
  <si>
    <t>项链强化120级</t>
  </si>
  <si>
    <t>项链强化121级</t>
  </si>
  <si>
    <t>项链强化122级</t>
  </si>
  <si>
    <t>项链强化123级</t>
  </si>
  <si>
    <t>项链强化124级</t>
  </si>
  <si>
    <t>项链强化125级</t>
  </si>
  <si>
    <t>项链强化126级</t>
  </si>
  <si>
    <t>项链强化127级</t>
  </si>
  <si>
    <t>项链强化128级</t>
  </si>
  <si>
    <t>项链强化129级</t>
  </si>
  <si>
    <t>项链强化130级</t>
  </si>
  <si>
    <t>项链强化131级</t>
  </si>
  <si>
    <t>项链强化132级</t>
  </si>
  <si>
    <t>项链强化133级</t>
  </si>
  <si>
    <t>项链强化134级</t>
  </si>
  <si>
    <t>项链强化135级</t>
  </si>
  <si>
    <t>项链强化136级</t>
  </si>
  <si>
    <t>项链强化137级</t>
  </si>
  <si>
    <t>项链强化138级</t>
  </si>
  <si>
    <t>项链强化139级</t>
  </si>
  <si>
    <t>项链强化140级</t>
  </si>
  <si>
    <t>项链强化141级</t>
  </si>
  <si>
    <t>项链强化142级</t>
  </si>
  <si>
    <t>项链强化143级</t>
  </si>
  <si>
    <t>项链强化144级</t>
  </si>
  <si>
    <t>项链强化145级</t>
  </si>
  <si>
    <t>项链强化146级</t>
  </si>
  <si>
    <t>项链强化147级</t>
  </si>
  <si>
    <t>项链强化148级</t>
  </si>
  <si>
    <t>项链强化149级</t>
  </si>
  <si>
    <t>项链强化150级</t>
  </si>
  <si>
    <t>项链强化151级</t>
  </si>
  <si>
    <t>项链强化152级</t>
  </si>
  <si>
    <t>项链强化153级</t>
  </si>
  <si>
    <t>项链强化154级</t>
  </si>
  <si>
    <t>项链强化155级</t>
  </si>
  <si>
    <t>项链强化156级</t>
  </si>
  <si>
    <t>项链强化157级</t>
  </si>
  <si>
    <t>项链强化158级</t>
  </si>
  <si>
    <t>项链强化159级</t>
  </si>
  <si>
    <t>项链强化160级</t>
  </si>
  <si>
    <t>项链强化161级</t>
  </si>
  <si>
    <t>项链强化162级</t>
  </si>
  <si>
    <t>项链强化163级</t>
  </si>
  <si>
    <t>项链强化164级</t>
  </si>
  <si>
    <t>项链强化165级</t>
  </si>
  <si>
    <t>项链强化166级</t>
  </si>
  <si>
    <t>项链强化167级</t>
  </si>
  <si>
    <t>项链强化168级</t>
  </si>
  <si>
    <t>项链强化169级</t>
  </si>
  <si>
    <t>项链强化170级</t>
  </si>
  <si>
    <t>项链强化171级</t>
  </si>
  <si>
    <t>项链强化172级</t>
  </si>
  <si>
    <t>项链强化173级</t>
  </si>
  <si>
    <t>项链强化174级</t>
  </si>
  <si>
    <t>项链强化175级</t>
  </si>
  <si>
    <t>项链强化176级</t>
  </si>
  <si>
    <t>项链强化177级</t>
  </si>
  <si>
    <t>项链强化178级</t>
  </si>
  <si>
    <t>项链强化179级</t>
  </si>
  <si>
    <t>项链强化180级</t>
  </si>
  <si>
    <t>项链强化181级</t>
  </si>
  <si>
    <t>项链强化182级</t>
  </si>
  <si>
    <t>项链强化183级</t>
  </si>
  <si>
    <t>项链强化184级</t>
  </si>
  <si>
    <t>项链强化185级</t>
  </si>
  <si>
    <t>项链强化186级</t>
  </si>
  <si>
    <t>项链强化187级</t>
  </si>
  <si>
    <t>项链强化188级</t>
  </si>
  <si>
    <t>项链强化189级</t>
  </si>
  <si>
    <t>项链强化190级</t>
  </si>
  <si>
    <t>项链强化191级</t>
  </si>
  <si>
    <t>项链强化192级</t>
  </si>
  <si>
    <t>项链强化193级</t>
  </si>
  <si>
    <t>项链强化194级</t>
  </si>
  <si>
    <t>项链强化195级</t>
  </si>
  <si>
    <t>项链强化196级</t>
  </si>
  <si>
    <t>项链强化197级</t>
  </si>
  <si>
    <t>项链强化198级</t>
  </si>
  <si>
    <t>项链强化199级</t>
  </si>
  <si>
    <t>项链强化200级</t>
  </si>
  <si>
    <t>项链强化201级</t>
  </si>
  <si>
    <t>项链强化202级</t>
  </si>
  <si>
    <t>项链强化203级</t>
  </si>
  <si>
    <t>项链强化204级</t>
  </si>
  <si>
    <t>项链强化205级</t>
  </si>
  <si>
    <t>项链强化206级</t>
  </si>
  <si>
    <t>项链强化207级</t>
  </si>
  <si>
    <t>项链强化208级</t>
  </si>
  <si>
    <t>项链强化209级</t>
  </si>
  <si>
    <t>项链强化210级</t>
  </si>
  <si>
    <t>项链强化211级</t>
  </si>
  <si>
    <t>项链强化212级</t>
  </si>
  <si>
    <t>项链强化213级</t>
  </si>
  <si>
    <t>项链强化214级</t>
  </si>
  <si>
    <t>项链强化215级</t>
  </si>
  <si>
    <t>项链强化216级</t>
  </si>
  <si>
    <t>项链强化217级</t>
  </si>
  <si>
    <t>项链强化218级</t>
  </si>
  <si>
    <t>项链强化219级</t>
  </si>
  <si>
    <t>项链强化220级</t>
  </si>
  <si>
    <t>项链强化221级</t>
  </si>
  <si>
    <t>项链强化222级</t>
  </si>
  <si>
    <t>项链强化223级</t>
  </si>
  <si>
    <t>项链强化224级</t>
  </si>
  <si>
    <t>项链强化225级</t>
  </si>
  <si>
    <t>项链强化226级</t>
  </si>
  <si>
    <t>项链强化227级</t>
  </si>
  <si>
    <t>项链强化228级</t>
  </si>
  <si>
    <t>项链强化229级</t>
  </si>
  <si>
    <t>项链强化230级</t>
  </si>
  <si>
    <t>项链强化231级</t>
  </si>
  <si>
    <t>项链强化232级</t>
  </si>
  <si>
    <t>项链强化233级</t>
  </si>
  <si>
    <t>项链强化234级</t>
  </si>
  <si>
    <t>项链强化235级</t>
  </si>
  <si>
    <t>项链强化236级</t>
  </si>
  <si>
    <t>项链强化237级</t>
  </si>
  <si>
    <t>项链强化238级</t>
  </si>
  <si>
    <t>项链强化239级</t>
  </si>
  <si>
    <t>项链强化240级</t>
  </si>
  <si>
    <t>项链强化241级</t>
  </si>
  <si>
    <t>项链强化242级</t>
  </si>
  <si>
    <t>项链强化243级</t>
  </si>
  <si>
    <t>项链强化244级</t>
  </si>
  <si>
    <t>项链强化245级</t>
  </si>
  <si>
    <t>项链强化246级</t>
  </si>
  <si>
    <t>项链强化247级</t>
  </si>
  <si>
    <t>项链强化248级</t>
  </si>
  <si>
    <t>项链强化249级</t>
  </si>
  <si>
    <t>项链强化250级</t>
  </si>
  <si>
    <t>手镯强化0级</t>
  </si>
  <si>
    <t>手镯强化1级</t>
  </si>
  <si>
    <t>手镯强化2级</t>
  </si>
  <si>
    <t>手镯强化3级</t>
  </si>
  <si>
    <t>手镯强化4级</t>
  </si>
  <si>
    <t>手镯强化5级</t>
  </si>
  <si>
    <t>手镯强化6级</t>
  </si>
  <si>
    <t>手镯强化7级</t>
  </si>
  <si>
    <t>手镯强化8级</t>
  </si>
  <si>
    <t>手镯强化9级</t>
  </si>
  <si>
    <t>手镯强化10级</t>
  </si>
  <si>
    <t>手镯强化11级</t>
  </si>
  <si>
    <t>手镯强化12级</t>
  </si>
  <si>
    <t>手镯强化13级</t>
  </si>
  <si>
    <t>手镯强化14级</t>
  </si>
  <si>
    <t>手镯强化15级</t>
  </si>
  <si>
    <t>手镯强化16级</t>
  </si>
  <si>
    <t>手镯强化17级</t>
  </si>
  <si>
    <t>手镯强化18级</t>
  </si>
  <si>
    <t>手镯强化19级</t>
  </si>
  <si>
    <t>手镯强化20级</t>
  </si>
  <si>
    <t>手镯强化21级</t>
  </si>
  <si>
    <t>手镯强化22级</t>
  </si>
  <si>
    <t>手镯强化23级</t>
  </si>
  <si>
    <t>手镯强化24级</t>
  </si>
  <si>
    <t>手镯强化25级</t>
  </si>
  <si>
    <t>手镯强化26级</t>
  </si>
  <si>
    <t>手镯强化27级</t>
  </si>
  <si>
    <t>手镯强化28级</t>
  </si>
  <si>
    <t>手镯强化29级</t>
  </si>
  <si>
    <t>手镯强化30级</t>
  </si>
  <si>
    <t>手镯强化31级</t>
  </si>
  <si>
    <t>手镯强化32级</t>
  </si>
  <si>
    <t>手镯强化33级</t>
  </si>
  <si>
    <t>手镯强化34级</t>
  </si>
  <si>
    <t>手镯强化35级</t>
  </si>
  <si>
    <t>手镯强化36级</t>
  </si>
  <si>
    <t>手镯强化37级</t>
  </si>
  <si>
    <t>手镯强化38级</t>
  </si>
  <si>
    <t>手镯强化39级</t>
  </si>
  <si>
    <t>手镯强化40级</t>
  </si>
  <si>
    <t>手镯强化41级</t>
  </si>
  <si>
    <t>手镯强化42级</t>
  </si>
  <si>
    <t>手镯强化43级</t>
  </si>
  <si>
    <t>手镯强化44级</t>
  </si>
  <si>
    <t>手镯强化45级</t>
  </si>
  <si>
    <t>手镯强化46级</t>
  </si>
  <si>
    <t>手镯强化47级</t>
  </si>
  <si>
    <t>手镯强化48级</t>
  </si>
  <si>
    <t>手镯强化49级</t>
  </si>
  <si>
    <t>手镯强化50级</t>
  </si>
  <si>
    <t>手镯强化51级</t>
  </si>
  <si>
    <t>手镯强化52级</t>
  </si>
  <si>
    <t>手镯强化53级</t>
  </si>
  <si>
    <t>手镯强化54级</t>
  </si>
  <si>
    <t>手镯强化55级</t>
  </si>
  <si>
    <t>手镯强化56级</t>
  </si>
  <si>
    <t>手镯强化57级</t>
  </si>
  <si>
    <t>手镯强化58级</t>
  </si>
  <si>
    <t>手镯强化59级</t>
  </si>
  <si>
    <t>手镯强化60级</t>
  </si>
  <si>
    <t>手镯强化61级</t>
  </si>
  <si>
    <t>手镯强化62级</t>
  </si>
  <si>
    <t>手镯强化63级</t>
  </si>
  <si>
    <t>手镯强化64级</t>
  </si>
  <si>
    <t>手镯强化65级</t>
  </si>
  <si>
    <t>手镯强化66级</t>
  </si>
  <si>
    <t>手镯强化67级</t>
  </si>
  <si>
    <t>手镯强化68级</t>
  </si>
  <si>
    <t>手镯强化69级</t>
  </si>
  <si>
    <t>手镯强化70级</t>
  </si>
  <si>
    <t>手镯强化71级</t>
  </si>
  <si>
    <t>手镯强化72级</t>
  </si>
  <si>
    <t>手镯强化73级</t>
  </si>
  <si>
    <t>手镯强化74级</t>
  </si>
  <si>
    <t>手镯强化75级</t>
  </si>
  <si>
    <t>手镯强化76级</t>
  </si>
  <si>
    <t>手镯强化77级</t>
  </si>
  <si>
    <t>手镯强化78级</t>
  </si>
  <si>
    <t>手镯强化79级</t>
  </si>
  <si>
    <t>手镯强化80级</t>
  </si>
  <si>
    <t>手镯强化81级</t>
  </si>
  <si>
    <t>手镯强化82级</t>
  </si>
  <si>
    <t>手镯强化83级</t>
  </si>
  <si>
    <t>手镯强化84级</t>
  </si>
  <si>
    <t>手镯强化85级</t>
  </si>
  <si>
    <t>手镯强化86级</t>
  </si>
  <si>
    <t>手镯强化87级</t>
  </si>
  <si>
    <t>手镯强化88级</t>
  </si>
  <si>
    <t>手镯强化89级</t>
  </si>
  <si>
    <t>手镯强化90级</t>
  </si>
  <si>
    <t>手镯强化91级</t>
  </si>
  <si>
    <t>手镯强化92级</t>
  </si>
  <si>
    <t>手镯强化93级</t>
  </si>
  <si>
    <t>手镯强化94级</t>
  </si>
  <si>
    <t>手镯强化95级</t>
  </si>
  <si>
    <t>手镯强化96级</t>
  </si>
  <si>
    <t>手镯强化97级</t>
  </si>
  <si>
    <t>手镯强化98级</t>
  </si>
  <si>
    <t>手镯强化99级</t>
  </si>
  <si>
    <t>手镯强化100级</t>
  </si>
  <si>
    <t>手镯强化101级</t>
  </si>
  <si>
    <t>手镯强化102级</t>
  </si>
  <si>
    <t>手镯强化103级</t>
  </si>
  <si>
    <t>手镯强化104级</t>
  </si>
  <si>
    <t>手镯强化105级</t>
  </si>
  <si>
    <t>手镯强化106级</t>
  </si>
  <si>
    <t>手镯强化107级</t>
  </si>
  <si>
    <t>手镯强化108级</t>
  </si>
  <si>
    <t>手镯强化109级</t>
  </si>
  <si>
    <t>手镯强化110级</t>
  </si>
  <si>
    <t>手镯强化111级</t>
  </si>
  <si>
    <t>手镯强化112级</t>
  </si>
  <si>
    <t>手镯强化113级</t>
  </si>
  <si>
    <t>手镯强化114级</t>
  </si>
  <si>
    <t>手镯强化115级</t>
  </si>
  <si>
    <t>手镯强化116级</t>
  </si>
  <si>
    <t>手镯强化117级</t>
  </si>
  <si>
    <t>手镯强化118级</t>
  </si>
  <si>
    <t>手镯强化119级</t>
  </si>
  <si>
    <t>手镯强化120级</t>
  </si>
  <si>
    <t>手镯强化121级</t>
  </si>
  <si>
    <t>手镯强化122级</t>
  </si>
  <si>
    <t>手镯强化123级</t>
  </si>
  <si>
    <t>手镯强化124级</t>
  </si>
  <si>
    <t>手镯强化125级</t>
  </si>
  <si>
    <t>手镯强化126级</t>
  </si>
  <si>
    <t>手镯强化127级</t>
  </si>
  <si>
    <t>手镯强化128级</t>
  </si>
  <si>
    <t>手镯强化129级</t>
  </si>
  <si>
    <t>手镯强化130级</t>
  </si>
  <si>
    <t>手镯强化131级</t>
  </si>
  <si>
    <t>手镯强化132级</t>
  </si>
  <si>
    <t>手镯强化133级</t>
  </si>
  <si>
    <t>手镯强化134级</t>
  </si>
  <si>
    <t>手镯强化135级</t>
  </si>
  <si>
    <t>手镯强化136级</t>
  </si>
  <si>
    <t>手镯强化137级</t>
  </si>
  <si>
    <t>手镯强化138级</t>
  </si>
  <si>
    <t>手镯强化139级</t>
  </si>
  <si>
    <t>手镯强化140级</t>
  </si>
  <si>
    <t>手镯强化141级</t>
  </si>
  <si>
    <t>手镯强化142级</t>
  </si>
  <si>
    <t>手镯强化143级</t>
  </si>
  <si>
    <t>手镯强化144级</t>
  </si>
  <si>
    <t>手镯强化145级</t>
  </si>
  <si>
    <t>手镯强化146级</t>
  </si>
  <si>
    <t>手镯强化147级</t>
  </si>
  <si>
    <t>手镯强化148级</t>
  </si>
  <si>
    <t>手镯强化149级</t>
  </si>
  <si>
    <t>手镯强化150级</t>
  </si>
  <si>
    <t>手镯强化151级</t>
  </si>
  <si>
    <t>手镯强化152级</t>
  </si>
  <si>
    <t>手镯强化153级</t>
  </si>
  <si>
    <t>手镯强化154级</t>
  </si>
  <si>
    <t>手镯强化155级</t>
  </si>
  <si>
    <t>手镯强化156级</t>
  </si>
  <si>
    <t>手镯强化157级</t>
  </si>
  <si>
    <t>手镯强化158级</t>
  </si>
  <si>
    <t>手镯强化159级</t>
  </si>
  <si>
    <t>手镯强化160级</t>
  </si>
  <si>
    <t>手镯强化161级</t>
  </si>
  <si>
    <t>手镯强化162级</t>
  </si>
  <si>
    <t>手镯强化163级</t>
  </si>
  <si>
    <t>手镯强化164级</t>
  </si>
  <si>
    <t>手镯强化165级</t>
  </si>
  <si>
    <t>手镯强化166级</t>
  </si>
  <si>
    <t>手镯强化167级</t>
  </si>
  <si>
    <t>手镯强化168级</t>
  </si>
  <si>
    <t>手镯强化169级</t>
  </si>
  <si>
    <t>手镯强化170级</t>
  </si>
  <si>
    <t>手镯强化171级</t>
  </si>
  <si>
    <t>手镯强化172级</t>
  </si>
  <si>
    <t>手镯强化173级</t>
  </si>
  <si>
    <t>手镯强化174级</t>
  </si>
  <si>
    <t>手镯强化175级</t>
  </si>
  <si>
    <t>手镯强化176级</t>
  </si>
  <si>
    <t>手镯强化177级</t>
  </si>
  <si>
    <t>手镯强化178级</t>
  </si>
  <si>
    <t>手镯强化179级</t>
  </si>
  <si>
    <t>手镯强化180级</t>
  </si>
  <si>
    <t>手镯强化181级</t>
  </si>
  <si>
    <t>手镯强化182级</t>
  </si>
  <si>
    <t>手镯强化183级</t>
  </si>
  <si>
    <t>手镯强化184级</t>
  </si>
  <si>
    <t>手镯强化185级</t>
  </si>
  <si>
    <t>手镯强化186级</t>
  </si>
  <si>
    <t>手镯强化187级</t>
  </si>
  <si>
    <t>手镯强化188级</t>
  </si>
  <si>
    <t>手镯强化189级</t>
  </si>
  <si>
    <t>手镯强化190级</t>
  </si>
  <si>
    <t>手镯强化191级</t>
  </si>
  <si>
    <t>手镯强化192级</t>
  </si>
  <si>
    <t>手镯强化193级</t>
  </si>
  <si>
    <t>手镯强化194级</t>
  </si>
  <si>
    <t>手镯强化195级</t>
  </si>
  <si>
    <t>手镯强化196级</t>
  </si>
  <si>
    <t>手镯强化197级</t>
  </si>
  <si>
    <t>手镯强化198级</t>
  </si>
  <si>
    <t>手镯强化199级</t>
  </si>
  <si>
    <t>手镯强化200级</t>
  </si>
  <si>
    <t>手镯强化201级</t>
  </si>
  <si>
    <t>手镯强化202级</t>
  </si>
  <si>
    <t>手镯强化203级</t>
  </si>
  <si>
    <t>手镯强化204级</t>
  </si>
  <si>
    <t>手镯强化205级</t>
  </si>
  <si>
    <t>手镯强化206级</t>
  </si>
  <si>
    <t>手镯强化207级</t>
  </si>
  <si>
    <t>手镯强化208级</t>
  </si>
  <si>
    <t>手镯强化209级</t>
  </si>
  <si>
    <t>手镯强化210级</t>
  </si>
  <si>
    <t>手镯强化211级</t>
  </si>
  <si>
    <t>手镯强化212级</t>
  </si>
  <si>
    <t>手镯强化213级</t>
  </si>
  <si>
    <t>手镯强化214级</t>
  </si>
  <si>
    <t>手镯强化215级</t>
  </si>
  <si>
    <t>手镯强化216级</t>
  </si>
  <si>
    <t>手镯强化217级</t>
  </si>
  <si>
    <t>手镯强化218级</t>
  </si>
  <si>
    <t>手镯强化219级</t>
  </si>
  <si>
    <t>手镯强化220级</t>
  </si>
  <si>
    <t>手镯强化221级</t>
  </si>
  <si>
    <t>手镯强化222级</t>
  </si>
  <si>
    <t>手镯强化223级</t>
  </si>
  <si>
    <t>手镯强化224级</t>
  </si>
  <si>
    <t>手镯强化225级</t>
  </si>
  <si>
    <t>手镯强化226级</t>
  </si>
  <si>
    <t>手镯强化227级</t>
  </si>
  <si>
    <t>手镯强化228级</t>
  </si>
  <si>
    <t>手镯强化229级</t>
  </si>
  <si>
    <t>手镯强化230级</t>
  </si>
  <si>
    <t>手镯强化231级</t>
  </si>
  <si>
    <t>手镯强化232级</t>
  </si>
  <si>
    <t>手镯强化233级</t>
  </si>
  <si>
    <t>手镯强化234级</t>
  </si>
  <si>
    <t>手镯强化235级</t>
  </si>
  <si>
    <t>手镯强化236级</t>
  </si>
  <si>
    <t>手镯强化237级</t>
  </si>
  <si>
    <t>手镯强化238级</t>
  </si>
  <si>
    <t>手镯强化239级</t>
  </si>
  <si>
    <t>手镯强化240级</t>
  </si>
  <si>
    <t>手镯强化241级</t>
  </si>
  <si>
    <t>手镯强化242级</t>
  </si>
  <si>
    <t>手镯强化243级</t>
  </si>
  <si>
    <t>手镯强化244级</t>
  </si>
  <si>
    <t>手镯强化245级</t>
  </si>
  <si>
    <t>手镯强化246级</t>
  </si>
  <si>
    <t>手镯强化247级</t>
  </si>
  <si>
    <t>手镯强化248级</t>
  </si>
  <si>
    <t>手镯强化249级</t>
  </si>
  <si>
    <t>手镯强化250级</t>
  </si>
  <si>
    <t>腰带强化0级</t>
  </si>
  <si>
    <t>腰带强化1级</t>
  </si>
  <si>
    <t>腰带强化2级</t>
  </si>
  <si>
    <t>腰带强化3级</t>
  </si>
  <si>
    <t>腰带强化4级</t>
  </si>
  <si>
    <t>腰带强化5级</t>
  </si>
  <si>
    <t>腰带强化6级</t>
  </si>
  <si>
    <t>腰带强化7级</t>
  </si>
  <si>
    <t>腰带强化8级</t>
  </si>
  <si>
    <t>腰带强化9级</t>
  </si>
  <si>
    <t>腰带强化10级</t>
  </si>
  <si>
    <t>腰带强化11级</t>
  </si>
  <si>
    <t>腰带强化12级</t>
  </si>
  <si>
    <t>腰带强化13级</t>
  </si>
  <si>
    <t>腰带强化14级</t>
  </si>
  <si>
    <t>腰带强化15级</t>
  </si>
  <si>
    <t>腰带强化16级</t>
  </si>
  <si>
    <t>腰带强化17级</t>
  </si>
  <si>
    <t>腰带强化18级</t>
  </si>
  <si>
    <t>腰带强化19级</t>
  </si>
  <si>
    <t>腰带强化20级</t>
  </si>
  <si>
    <t>腰带强化21级</t>
  </si>
  <si>
    <t>腰带强化22级</t>
  </si>
  <si>
    <t>腰带强化23级</t>
  </si>
  <si>
    <t>腰带强化24级</t>
  </si>
  <si>
    <t>腰带强化25级</t>
  </si>
  <si>
    <t>腰带强化26级</t>
  </si>
  <si>
    <t>腰带强化27级</t>
  </si>
  <si>
    <t>腰带强化28级</t>
  </si>
  <si>
    <t>腰带强化29级</t>
  </si>
  <si>
    <t>腰带强化30级</t>
  </si>
  <si>
    <t>腰带强化31级</t>
  </si>
  <si>
    <t>腰带强化32级</t>
  </si>
  <si>
    <t>腰带强化33级</t>
  </si>
  <si>
    <t>腰带强化34级</t>
  </si>
  <si>
    <t>腰带强化35级</t>
  </si>
  <si>
    <t>腰带强化36级</t>
  </si>
  <si>
    <t>腰带强化37级</t>
  </si>
  <si>
    <t>腰带强化38级</t>
  </si>
  <si>
    <t>腰带强化39级</t>
  </si>
  <si>
    <t>腰带强化40级</t>
  </si>
  <si>
    <t>腰带强化41级</t>
  </si>
  <si>
    <t>腰带强化42级</t>
  </si>
  <si>
    <t>腰带强化43级</t>
  </si>
  <si>
    <t>腰带强化44级</t>
  </si>
  <si>
    <t>腰带强化45级</t>
  </si>
  <si>
    <t>腰带强化46级</t>
  </si>
  <si>
    <t>腰带强化47级</t>
  </si>
  <si>
    <t>腰带强化48级</t>
  </si>
  <si>
    <t>腰带强化49级</t>
  </si>
  <si>
    <t>腰带强化50级</t>
  </si>
  <si>
    <t>腰带强化51级</t>
  </si>
  <si>
    <t>腰带强化52级</t>
  </si>
  <si>
    <t>腰带强化53级</t>
  </si>
  <si>
    <t>腰带强化54级</t>
  </si>
  <si>
    <t>腰带强化55级</t>
  </si>
  <si>
    <t>腰带强化56级</t>
  </si>
  <si>
    <t>腰带强化57级</t>
  </si>
  <si>
    <t>腰带强化58级</t>
  </si>
  <si>
    <t>腰带强化59级</t>
  </si>
  <si>
    <t>腰带强化60级</t>
  </si>
  <si>
    <t>腰带强化61级</t>
  </si>
  <si>
    <t>腰带强化62级</t>
  </si>
  <si>
    <t>腰带强化63级</t>
  </si>
  <si>
    <t>腰带强化64级</t>
  </si>
  <si>
    <t>腰带强化65级</t>
  </si>
  <si>
    <t>腰带强化66级</t>
  </si>
  <si>
    <t>腰带强化67级</t>
  </si>
  <si>
    <t>腰带强化68级</t>
  </si>
  <si>
    <t>腰带强化69级</t>
  </si>
  <si>
    <t>腰带强化70级</t>
  </si>
  <si>
    <t>腰带强化71级</t>
  </si>
  <si>
    <t>腰带强化72级</t>
  </si>
  <si>
    <t>腰带强化73级</t>
  </si>
  <si>
    <t>腰带强化74级</t>
  </si>
  <si>
    <t>腰带强化75级</t>
  </si>
  <si>
    <t>腰带强化76级</t>
  </si>
  <si>
    <t>腰带强化77级</t>
  </si>
  <si>
    <t>腰带强化78级</t>
  </si>
  <si>
    <t>腰带强化79级</t>
  </si>
  <si>
    <t>腰带强化80级</t>
  </si>
  <si>
    <t>腰带强化81级</t>
  </si>
  <si>
    <t>腰带强化82级</t>
  </si>
  <si>
    <t>腰带强化83级</t>
  </si>
  <si>
    <t>腰带强化84级</t>
  </si>
  <si>
    <t>腰带强化85级</t>
  </si>
  <si>
    <t>腰带强化86级</t>
  </si>
  <si>
    <t>腰带强化87级</t>
  </si>
  <si>
    <t>腰带强化88级</t>
  </si>
  <si>
    <t>腰带强化89级</t>
  </si>
  <si>
    <t>腰带强化90级</t>
  </si>
  <si>
    <t>腰带强化91级</t>
  </si>
  <si>
    <t>腰带强化92级</t>
  </si>
  <si>
    <t>腰带强化93级</t>
  </si>
  <si>
    <t>腰带强化94级</t>
  </si>
  <si>
    <t>腰带强化95级</t>
  </si>
  <si>
    <t>腰带强化96级</t>
  </si>
  <si>
    <t>腰带强化97级</t>
  </si>
  <si>
    <t>腰带强化98级</t>
  </si>
  <si>
    <t>腰带强化99级</t>
  </si>
  <si>
    <t>腰带强化100级</t>
  </si>
  <si>
    <t>腰带强化101级</t>
  </si>
  <si>
    <t>腰带强化102级</t>
  </si>
  <si>
    <t>腰带强化103级</t>
  </si>
  <si>
    <t>腰带强化104级</t>
  </si>
  <si>
    <t>腰带强化105级</t>
  </si>
  <si>
    <t>腰带强化106级</t>
  </si>
  <si>
    <t>腰带强化107级</t>
  </si>
  <si>
    <t>腰带强化108级</t>
  </si>
  <si>
    <t>腰带强化109级</t>
  </si>
  <si>
    <t>腰带强化110级</t>
  </si>
  <si>
    <t>腰带强化111级</t>
  </si>
  <si>
    <t>腰带强化112级</t>
  </si>
  <si>
    <t>腰带强化113级</t>
  </si>
  <si>
    <t>腰带强化114级</t>
  </si>
  <si>
    <t>腰带强化115级</t>
  </si>
  <si>
    <t>腰带强化116级</t>
  </si>
  <si>
    <t>腰带强化117级</t>
  </si>
  <si>
    <t>腰带强化118级</t>
  </si>
  <si>
    <t>腰带强化119级</t>
  </si>
  <si>
    <t>腰带强化120级</t>
  </si>
  <si>
    <t>腰带强化121级</t>
  </si>
  <si>
    <t>腰带强化122级</t>
  </si>
  <si>
    <t>腰带强化123级</t>
  </si>
  <si>
    <t>腰带强化124级</t>
  </si>
  <si>
    <t>腰带强化125级</t>
  </si>
  <si>
    <t>腰带强化126级</t>
  </si>
  <si>
    <t>腰带强化127级</t>
  </si>
  <si>
    <t>腰带强化128级</t>
  </si>
  <si>
    <t>腰带强化129级</t>
  </si>
  <si>
    <t>腰带强化130级</t>
  </si>
  <si>
    <t>腰带强化131级</t>
  </si>
  <si>
    <t>腰带强化132级</t>
  </si>
  <si>
    <t>腰带强化133级</t>
  </si>
  <si>
    <t>腰带强化134级</t>
  </si>
  <si>
    <t>腰带强化135级</t>
  </si>
  <si>
    <t>腰带强化136级</t>
  </si>
  <si>
    <t>腰带强化137级</t>
  </si>
  <si>
    <t>腰带强化138级</t>
  </si>
  <si>
    <t>腰带强化139级</t>
  </si>
  <si>
    <t>腰带强化140级</t>
  </si>
  <si>
    <t>腰带强化141级</t>
  </si>
  <si>
    <t>腰带强化142级</t>
  </si>
  <si>
    <t>腰带强化143级</t>
  </si>
  <si>
    <t>腰带强化144级</t>
  </si>
  <si>
    <t>腰带强化145级</t>
  </si>
  <si>
    <t>腰带强化146级</t>
  </si>
  <si>
    <t>腰带强化147级</t>
  </si>
  <si>
    <t>腰带强化148级</t>
  </si>
  <si>
    <t>腰带强化149级</t>
  </si>
  <si>
    <t>腰带强化150级</t>
  </si>
  <si>
    <t>腰带强化151级</t>
  </si>
  <si>
    <t>腰带强化152级</t>
  </si>
  <si>
    <t>腰带强化153级</t>
  </si>
  <si>
    <t>腰带强化154级</t>
  </si>
  <si>
    <t>腰带强化155级</t>
  </si>
  <si>
    <t>腰带强化156级</t>
  </si>
  <si>
    <t>腰带强化157级</t>
  </si>
  <si>
    <t>腰带强化158级</t>
  </si>
  <si>
    <t>腰带强化159级</t>
  </si>
  <si>
    <t>腰带强化160级</t>
  </si>
  <si>
    <t>腰带强化161级</t>
  </si>
  <si>
    <t>腰带强化162级</t>
  </si>
  <si>
    <t>腰带强化163级</t>
  </si>
  <si>
    <t>腰带强化164级</t>
  </si>
  <si>
    <t>腰带强化165级</t>
  </si>
  <si>
    <t>腰带强化166级</t>
  </si>
  <si>
    <t>腰带强化167级</t>
  </si>
  <si>
    <t>腰带强化168级</t>
  </si>
  <si>
    <t>腰带强化169级</t>
  </si>
  <si>
    <t>腰带强化170级</t>
  </si>
  <si>
    <t>腰带强化171级</t>
  </si>
  <si>
    <t>腰带强化172级</t>
  </si>
  <si>
    <t>腰带强化173级</t>
  </si>
  <si>
    <t>腰带强化174级</t>
  </si>
  <si>
    <t>腰带强化175级</t>
  </si>
  <si>
    <t>腰带强化176级</t>
  </si>
  <si>
    <t>腰带强化177级</t>
  </si>
  <si>
    <t>腰带强化178级</t>
  </si>
  <si>
    <t>腰带强化179级</t>
  </si>
  <si>
    <t>腰带强化180级</t>
  </si>
  <si>
    <t>腰带强化181级</t>
  </si>
  <si>
    <t>腰带强化182级</t>
  </si>
  <si>
    <t>腰带强化183级</t>
  </si>
  <si>
    <t>腰带强化184级</t>
  </si>
  <si>
    <t>腰带强化185级</t>
  </si>
  <si>
    <t>腰带强化186级</t>
  </si>
  <si>
    <t>腰带强化187级</t>
  </si>
  <si>
    <t>腰带强化188级</t>
  </si>
  <si>
    <t>腰带强化189级</t>
  </si>
  <si>
    <t>腰带强化190级</t>
  </si>
  <si>
    <t>腰带强化191级</t>
  </si>
  <si>
    <t>腰带强化192级</t>
  </si>
  <si>
    <t>腰带强化193级</t>
  </si>
  <si>
    <t>腰带强化194级</t>
  </si>
  <si>
    <t>腰带强化195级</t>
  </si>
  <si>
    <t>腰带强化196级</t>
  </si>
  <si>
    <t>腰带强化197级</t>
  </si>
  <si>
    <t>腰带强化198级</t>
  </si>
  <si>
    <t>腰带强化199级</t>
  </si>
  <si>
    <t>腰带强化200级</t>
  </si>
  <si>
    <t>腰带强化201级</t>
  </si>
  <si>
    <t>腰带强化202级</t>
  </si>
  <si>
    <t>腰带强化203级</t>
  </si>
  <si>
    <t>腰带强化204级</t>
  </si>
  <si>
    <t>腰带强化205级</t>
  </si>
  <si>
    <t>腰带强化206级</t>
  </si>
  <si>
    <t>腰带强化207级</t>
  </si>
  <si>
    <t>腰带强化208级</t>
  </si>
  <si>
    <t>腰带强化209级</t>
  </si>
  <si>
    <t>腰带强化210级</t>
  </si>
  <si>
    <t>腰带强化211级</t>
  </si>
  <si>
    <t>腰带强化212级</t>
  </si>
  <si>
    <t>腰带强化213级</t>
  </si>
  <si>
    <t>腰带强化214级</t>
  </si>
  <si>
    <t>腰带强化215级</t>
  </si>
  <si>
    <t>腰带强化216级</t>
  </si>
  <si>
    <t>腰带强化217级</t>
  </si>
  <si>
    <t>腰带强化218级</t>
  </si>
  <si>
    <t>腰带强化219级</t>
  </si>
  <si>
    <t>腰带强化220级</t>
  </si>
  <si>
    <t>腰带强化221级</t>
  </si>
  <si>
    <t>腰带强化222级</t>
  </si>
  <si>
    <t>腰带强化223级</t>
  </si>
  <si>
    <t>腰带强化224级</t>
  </si>
  <si>
    <t>腰带强化225级</t>
  </si>
  <si>
    <t>腰带强化226级</t>
  </si>
  <si>
    <t>腰带强化227级</t>
  </si>
  <si>
    <t>腰带强化228级</t>
  </si>
  <si>
    <t>腰带强化229级</t>
  </si>
  <si>
    <t>腰带强化230级</t>
  </si>
  <si>
    <t>腰带强化231级</t>
  </si>
  <si>
    <t>腰带强化232级</t>
  </si>
  <si>
    <t>腰带强化233级</t>
  </si>
  <si>
    <t>腰带强化234级</t>
  </si>
  <si>
    <t>腰带强化235级</t>
  </si>
  <si>
    <t>腰带强化236级</t>
  </si>
  <si>
    <t>腰带强化237级</t>
  </si>
  <si>
    <t>腰带强化238级</t>
  </si>
  <si>
    <t>腰带强化239级</t>
  </si>
  <si>
    <t>腰带强化240级</t>
  </si>
  <si>
    <t>腰带强化241级</t>
  </si>
  <si>
    <t>腰带强化242级</t>
  </si>
  <si>
    <t>腰带强化243级</t>
  </si>
  <si>
    <t>腰带强化244级</t>
  </si>
  <si>
    <t>腰带强化245级</t>
  </si>
  <si>
    <t>腰带强化246级</t>
  </si>
  <si>
    <t>腰带强化247级</t>
  </si>
  <si>
    <t>腰带强化248级</t>
  </si>
  <si>
    <t>腰带强化249级</t>
  </si>
  <si>
    <t>腰带强化250级</t>
  </si>
  <si>
    <t>戒指强化0级</t>
  </si>
  <si>
    <t>戒指强化1级</t>
  </si>
  <si>
    <t>戒指强化2级</t>
  </si>
  <si>
    <t>戒指强化3级</t>
  </si>
  <si>
    <t>戒指强化4级</t>
  </si>
  <si>
    <t>戒指强化5级</t>
  </si>
  <si>
    <t>戒指强化6级</t>
  </si>
  <si>
    <t>戒指强化7级</t>
  </si>
  <si>
    <t>戒指强化8级</t>
  </si>
  <si>
    <t>戒指强化9级</t>
  </si>
  <si>
    <t>戒指强化10级</t>
  </si>
  <si>
    <t>戒指强化11级</t>
  </si>
  <si>
    <t>戒指强化12级</t>
  </si>
  <si>
    <t>戒指强化13级</t>
  </si>
  <si>
    <t>戒指强化14级</t>
  </si>
  <si>
    <t>戒指强化15级</t>
  </si>
  <si>
    <t>戒指强化16级</t>
  </si>
  <si>
    <t>戒指强化17级</t>
  </si>
  <si>
    <t>戒指强化18级</t>
  </si>
  <si>
    <t>戒指强化19级</t>
  </si>
  <si>
    <t>戒指强化20级</t>
  </si>
  <si>
    <t>戒指强化21级</t>
  </si>
  <si>
    <t>戒指强化22级</t>
  </si>
  <si>
    <t>戒指强化23级</t>
  </si>
  <si>
    <t>戒指强化24级</t>
  </si>
  <si>
    <t>戒指强化25级</t>
  </si>
  <si>
    <t>戒指强化26级</t>
  </si>
  <si>
    <t>戒指强化27级</t>
  </si>
  <si>
    <t>戒指强化28级</t>
  </si>
  <si>
    <t>戒指强化29级</t>
  </si>
  <si>
    <t>戒指强化30级</t>
  </si>
  <si>
    <t>戒指强化31级</t>
  </si>
  <si>
    <t>戒指强化32级</t>
  </si>
  <si>
    <t>戒指强化33级</t>
  </si>
  <si>
    <t>戒指强化34级</t>
  </si>
  <si>
    <t>戒指强化35级</t>
  </si>
  <si>
    <t>戒指强化36级</t>
  </si>
  <si>
    <t>戒指强化37级</t>
  </si>
  <si>
    <t>戒指强化38级</t>
  </si>
  <si>
    <t>戒指强化39级</t>
  </si>
  <si>
    <t>戒指强化40级</t>
  </si>
  <si>
    <t>戒指强化41级</t>
  </si>
  <si>
    <t>戒指强化42级</t>
  </si>
  <si>
    <t>戒指强化43级</t>
  </si>
  <si>
    <t>戒指强化44级</t>
  </si>
  <si>
    <t>戒指强化45级</t>
  </si>
  <si>
    <t>戒指强化46级</t>
  </si>
  <si>
    <t>戒指强化47级</t>
  </si>
  <si>
    <t>戒指强化48级</t>
  </si>
  <si>
    <t>戒指强化49级</t>
  </si>
  <si>
    <t>戒指强化50级</t>
  </si>
  <si>
    <t>戒指强化51级</t>
  </si>
  <si>
    <t>戒指强化52级</t>
  </si>
  <si>
    <t>戒指强化53级</t>
  </si>
  <si>
    <t>戒指强化54级</t>
  </si>
  <si>
    <t>戒指强化55级</t>
  </si>
  <si>
    <t>戒指强化56级</t>
  </si>
  <si>
    <t>戒指强化57级</t>
  </si>
  <si>
    <t>戒指强化58级</t>
  </si>
  <si>
    <t>戒指强化59级</t>
  </si>
  <si>
    <t>戒指强化60级</t>
  </si>
  <si>
    <t>戒指强化61级</t>
  </si>
  <si>
    <t>戒指强化62级</t>
  </si>
  <si>
    <t>戒指强化63级</t>
  </si>
  <si>
    <t>戒指强化64级</t>
  </si>
  <si>
    <t>戒指强化65级</t>
  </si>
  <si>
    <t>戒指强化66级</t>
  </si>
  <si>
    <t>戒指强化67级</t>
  </si>
  <si>
    <t>戒指强化68级</t>
  </si>
  <si>
    <t>戒指强化69级</t>
  </si>
  <si>
    <t>戒指强化70级</t>
  </si>
  <si>
    <t>戒指强化71级</t>
  </si>
  <si>
    <t>戒指强化72级</t>
  </si>
  <si>
    <t>戒指强化73级</t>
  </si>
  <si>
    <t>戒指强化74级</t>
  </si>
  <si>
    <t>戒指强化75级</t>
  </si>
  <si>
    <t>戒指强化76级</t>
  </si>
  <si>
    <t>戒指强化77级</t>
  </si>
  <si>
    <t>戒指强化78级</t>
  </si>
  <si>
    <t>戒指强化79级</t>
  </si>
  <si>
    <t>戒指强化80级</t>
  </si>
  <si>
    <t>戒指强化81级</t>
  </si>
  <si>
    <t>戒指强化82级</t>
  </si>
  <si>
    <t>戒指强化83级</t>
  </si>
  <si>
    <t>戒指强化84级</t>
  </si>
  <si>
    <t>戒指强化85级</t>
  </si>
  <si>
    <t>戒指强化86级</t>
  </si>
  <si>
    <t>戒指强化87级</t>
  </si>
  <si>
    <t>戒指强化88级</t>
  </si>
  <si>
    <t>戒指强化89级</t>
  </si>
  <si>
    <t>戒指强化90级</t>
  </si>
  <si>
    <t>戒指强化91级</t>
  </si>
  <si>
    <t>戒指强化92级</t>
  </si>
  <si>
    <t>戒指强化93级</t>
  </si>
  <si>
    <t>戒指强化94级</t>
  </si>
  <si>
    <t>戒指强化95级</t>
  </si>
  <si>
    <t>戒指强化96级</t>
  </si>
  <si>
    <t>戒指强化97级</t>
  </si>
  <si>
    <t>戒指强化98级</t>
  </si>
  <si>
    <t>戒指强化99级</t>
  </si>
  <si>
    <t>戒指强化100级</t>
  </si>
  <si>
    <t>戒指强化101级</t>
  </si>
  <si>
    <t>戒指强化102级</t>
  </si>
  <si>
    <t>戒指强化103级</t>
  </si>
  <si>
    <t>戒指强化104级</t>
  </si>
  <si>
    <t>戒指强化105级</t>
  </si>
  <si>
    <t>戒指强化106级</t>
  </si>
  <si>
    <t>戒指强化107级</t>
  </si>
  <si>
    <t>戒指强化108级</t>
  </si>
  <si>
    <t>戒指强化109级</t>
  </si>
  <si>
    <t>戒指强化110级</t>
  </si>
  <si>
    <t>戒指强化111级</t>
  </si>
  <si>
    <t>戒指强化112级</t>
  </si>
  <si>
    <t>戒指强化113级</t>
  </si>
  <si>
    <t>戒指强化114级</t>
  </si>
  <si>
    <t>戒指强化115级</t>
  </si>
  <si>
    <t>戒指强化116级</t>
  </si>
  <si>
    <t>戒指强化117级</t>
  </si>
  <si>
    <t>戒指强化118级</t>
  </si>
  <si>
    <t>戒指强化119级</t>
  </si>
  <si>
    <t>戒指强化120级</t>
  </si>
  <si>
    <t>戒指强化121级</t>
  </si>
  <si>
    <t>戒指强化122级</t>
  </si>
  <si>
    <t>戒指强化123级</t>
  </si>
  <si>
    <t>戒指强化124级</t>
  </si>
  <si>
    <t>戒指强化125级</t>
  </si>
  <si>
    <t>戒指强化126级</t>
  </si>
  <si>
    <t>戒指强化127级</t>
  </si>
  <si>
    <t>戒指强化128级</t>
  </si>
  <si>
    <t>戒指强化129级</t>
  </si>
  <si>
    <t>戒指强化130级</t>
  </si>
  <si>
    <t>戒指强化131级</t>
  </si>
  <si>
    <t>戒指强化132级</t>
  </si>
  <si>
    <t>戒指强化133级</t>
  </si>
  <si>
    <t>戒指强化134级</t>
  </si>
  <si>
    <t>戒指强化135级</t>
  </si>
  <si>
    <t>戒指强化136级</t>
  </si>
  <si>
    <t>戒指强化137级</t>
  </si>
  <si>
    <t>戒指强化138级</t>
  </si>
  <si>
    <t>戒指强化139级</t>
  </si>
  <si>
    <t>戒指强化140级</t>
  </si>
  <si>
    <t>戒指强化141级</t>
  </si>
  <si>
    <t>戒指强化142级</t>
  </si>
  <si>
    <t>戒指强化143级</t>
  </si>
  <si>
    <t>戒指强化144级</t>
  </si>
  <si>
    <t>戒指强化145级</t>
  </si>
  <si>
    <t>戒指强化146级</t>
  </si>
  <si>
    <t>戒指强化147级</t>
  </si>
  <si>
    <t>戒指强化148级</t>
  </si>
  <si>
    <t>戒指强化149级</t>
  </si>
  <si>
    <t>戒指强化150级</t>
  </si>
  <si>
    <t>戒指强化151级</t>
  </si>
  <si>
    <t>戒指强化152级</t>
  </si>
  <si>
    <t>戒指强化153级</t>
  </si>
  <si>
    <t>戒指强化154级</t>
  </si>
  <si>
    <t>戒指强化155级</t>
  </si>
  <si>
    <t>戒指强化156级</t>
  </si>
  <si>
    <t>戒指强化157级</t>
  </si>
  <si>
    <t>戒指强化158级</t>
  </si>
  <si>
    <t>戒指强化159级</t>
  </si>
  <si>
    <t>戒指强化160级</t>
  </si>
  <si>
    <t>戒指强化161级</t>
  </si>
  <si>
    <t>戒指强化162级</t>
  </si>
  <si>
    <t>戒指强化163级</t>
  </si>
  <si>
    <t>戒指强化164级</t>
  </si>
  <si>
    <t>戒指强化165级</t>
  </si>
  <si>
    <t>戒指强化166级</t>
  </si>
  <si>
    <t>戒指强化167级</t>
  </si>
  <si>
    <t>戒指强化168级</t>
  </si>
  <si>
    <t>戒指强化169级</t>
  </si>
  <si>
    <t>戒指强化170级</t>
  </si>
  <si>
    <t>戒指强化171级</t>
  </si>
  <si>
    <t>戒指强化172级</t>
  </si>
  <si>
    <t>戒指强化173级</t>
  </si>
  <si>
    <t>戒指强化174级</t>
  </si>
  <si>
    <t>戒指强化175级</t>
  </si>
  <si>
    <t>戒指强化176级</t>
  </si>
  <si>
    <t>戒指强化177级</t>
  </si>
  <si>
    <t>戒指强化178级</t>
  </si>
  <si>
    <t>戒指强化179级</t>
  </si>
  <si>
    <t>戒指强化180级</t>
  </si>
  <si>
    <t>戒指强化181级</t>
  </si>
  <si>
    <t>戒指强化182级</t>
  </si>
  <si>
    <t>戒指强化183级</t>
  </si>
  <si>
    <t>戒指强化184级</t>
  </si>
  <si>
    <t>戒指强化185级</t>
  </si>
  <si>
    <t>戒指强化186级</t>
  </si>
  <si>
    <t>戒指强化187级</t>
  </si>
  <si>
    <t>戒指强化188级</t>
  </si>
  <si>
    <t>戒指强化189级</t>
  </si>
  <si>
    <t>戒指强化190级</t>
  </si>
  <si>
    <t>戒指强化191级</t>
  </si>
  <si>
    <t>戒指强化192级</t>
  </si>
  <si>
    <t>戒指强化193级</t>
  </si>
  <si>
    <t>戒指强化194级</t>
  </si>
  <si>
    <t>戒指强化195级</t>
  </si>
  <si>
    <t>戒指强化196级</t>
  </si>
  <si>
    <t>戒指强化197级</t>
  </si>
  <si>
    <t>戒指强化198级</t>
  </si>
  <si>
    <t>戒指强化199级</t>
  </si>
  <si>
    <t>戒指强化200级</t>
  </si>
  <si>
    <t>戒指强化201级</t>
  </si>
  <si>
    <t>戒指强化202级</t>
  </si>
  <si>
    <t>戒指强化203级</t>
  </si>
  <si>
    <t>戒指强化204级</t>
  </si>
  <si>
    <t>戒指强化205级</t>
  </si>
  <si>
    <t>戒指强化206级</t>
  </si>
  <si>
    <t>戒指强化207级</t>
  </si>
  <si>
    <t>戒指强化208级</t>
  </si>
  <si>
    <t>戒指强化209级</t>
  </si>
  <si>
    <t>戒指强化210级</t>
  </si>
  <si>
    <t>戒指强化211级</t>
  </si>
  <si>
    <t>戒指强化212级</t>
  </si>
  <si>
    <t>戒指强化213级</t>
  </si>
  <si>
    <t>戒指强化214级</t>
  </si>
  <si>
    <t>戒指强化215级</t>
  </si>
  <si>
    <t>戒指强化216级</t>
  </si>
  <si>
    <t>戒指强化217级</t>
  </si>
  <si>
    <t>戒指强化218级</t>
  </si>
  <si>
    <t>戒指强化219级</t>
  </si>
  <si>
    <t>戒指强化220级</t>
  </si>
  <si>
    <t>戒指强化221级</t>
  </si>
  <si>
    <t>戒指强化222级</t>
  </si>
  <si>
    <t>戒指强化223级</t>
  </si>
  <si>
    <t>戒指强化224级</t>
  </si>
  <si>
    <t>戒指强化225级</t>
  </si>
  <si>
    <t>戒指强化226级</t>
  </si>
  <si>
    <t>戒指强化227级</t>
  </si>
  <si>
    <t>戒指强化228级</t>
  </si>
  <si>
    <t>戒指强化229级</t>
  </si>
  <si>
    <t>戒指强化230级</t>
  </si>
  <si>
    <t>戒指强化231级</t>
  </si>
  <si>
    <t>戒指强化232级</t>
  </si>
  <si>
    <t>戒指强化233级</t>
  </si>
  <si>
    <t>戒指强化234级</t>
  </si>
  <si>
    <t>戒指强化235级</t>
  </si>
  <si>
    <t>戒指强化236级</t>
  </si>
  <si>
    <t>戒指强化237级</t>
  </si>
  <si>
    <t>戒指强化238级</t>
  </si>
  <si>
    <t>戒指强化239级</t>
  </si>
  <si>
    <t>戒指强化240级</t>
  </si>
  <si>
    <t>戒指强化241级</t>
  </si>
  <si>
    <t>戒指强化242级</t>
  </si>
  <si>
    <t>戒指强化243级</t>
  </si>
  <si>
    <t>戒指强化244级</t>
  </si>
  <si>
    <t>戒指强化245级</t>
  </si>
  <si>
    <t>戒指强化246级</t>
  </si>
  <si>
    <t>戒指强化247级</t>
  </si>
  <si>
    <t>戒指强化248级</t>
  </si>
  <si>
    <t>戒指强化249级</t>
  </si>
  <si>
    <t>戒指强化250级</t>
  </si>
  <si>
    <t>鞋子强化0级</t>
  </si>
  <si>
    <t>鞋子强化1级</t>
  </si>
  <si>
    <t>鞋子强化2级</t>
  </si>
  <si>
    <t>鞋子强化3级</t>
  </si>
  <si>
    <t>鞋子强化4级</t>
  </si>
  <si>
    <t>鞋子强化5级</t>
  </si>
  <si>
    <t>鞋子强化6级</t>
  </si>
  <si>
    <t>鞋子强化7级</t>
  </si>
  <si>
    <t>鞋子强化8级</t>
  </si>
  <si>
    <t>鞋子强化9级</t>
  </si>
  <si>
    <t>鞋子强化10级</t>
  </si>
  <si>
    <t>鞋子强化11级</t>
  </si>
  <si>
    <t>鞋子强化12级</t>
  </si>
  <si>
    <t>鞋子强化13级</t>
  </si>
  <si>
    <t>鞋子强化14级</t>
  </si>
  <si>
    <t>鞋子强化15级</t>
  </si>
  <si>
    <t>鞋子强化16级</t>
  </si>
  <si>
    <t>鞋子强化17级</t>
  </si>
  <si>
    <t>鞋子强化18级</t>
  </si>
  <si>
    <t>鞋子强化19级</t>
  </si>
  <si>
    <t>鞋子强化20级</t>
  </si>
  <si>
    <t>鞋子强化21级</t>
  </si>
  <si>
    <t>鞋子强化22级</t>
  </si>
  <si>
    <t>鞋子强化23级</t>
  </si>
  <si>
    <t>鞋子强化24级</t>
  </si>
  <si>
    <t>鞋子强化25级</t>
  </si>
  <si>
    <t>鞋子强化26级</t>
  </si>
  <si>
    <t>鞋子强化27级</t>
  </si>
  <si>
    <t>鞋子强化28级</t>
  </si>
  <si>
    <t>鞋子强化29级</t>
  </si>
  <si>
    <t>鞋子强化30级</t>
  </si>
  <si>
    <t>鞋子强化31级</t>
  </si>
  <si>
    <t>鞋子强化32级</t>
  </si>
  <si>
    <t>鞋子强化33级</t>
  </si>
  <si>
    <t>鞋子强化34级</t>
  </si>
  <si>
    <t>鞋子强化35级</t>
  </si>
  <si>
    <t>鞋子强化36级</t>
  </si>
  <si>
    <t>鞋子强化37级</t>
  </si>
  <si>
    <t>鞋子强化38级</t>
  </si>
  <si>
    <t>鞋子强化39级</t>
  </si>
  <si>
    <t>鞋子强化40级</t>
  </si>
  <si>
    <t>鞋子强化41级</t>
  </si>
  <si>
    <t>鞋子强化42级</t>
  </si>
  <si>
    <t>鞋子强化43级</t>
  </si>
  <si>
    <t>鞋子强化44级</t>
  </si>
  <si>
    <t>鞋子强化45级</t>
  </si>
  <si>
    <t>鞋子强化46级</t>
  </si>
  <si>
    <t>鞋子强化47级</t>
  </si>
  <si>
    <t>鞋子强化48级</t>
  </si>
  <si>
    <t>鞋子强化49级</t>
  </si>
  <si>
    <t>鞋子强化50级</t>
  </si>
  <si>
    <t>鞋子强化51级</t>
  </si>
  <si>
    <t>鞋子强化52级</t>
  </si>
  <si>
    <t>鞋子强化53级</t>
  </si>
  <si>
    <t>鞋子强化54级</t>
  </si>
  <si>
    <t>鞋子强化55级</t>
  </si>
  <si>
    <t>鞋子强化56级</t>
  </si>
  <si>
    <t>鞋子强化57级</t>
  </si>
  <si>
    <t>鞋子强化58级</t>
  </si>
  <si>
    <t>鞋子强化59级</t>
  </si>
  <si>
    <t>鞋子强化60级</t>
  </si>
  <si>
    <t>鞋子强化61级</t>
  </si>
  <si>
    <t>鞋子强化62级</t>
  </si>
  <si>
    <t>鞋子强化63级</t>
  </si>
  <si>
    <t>鞋子强化64级</t>
  </si>
  <si>
    <t>鞋子强化65级</t>
  </si>
  <si>
    <t>鞋子强化66级</t>
  </si>
  <si>
    <t>鞋子强化67级</t>
  </si>
  <si>
    <t>鞋子强化68级</t>
  </si>
  <si>
    <t>鞋子强化69级</t>
  </si>
  <si>
    <t>鞋子强化70级</t>
  </si>
  <si>
    <t>鞋子强化71级</t>
  </si>
  <si>
    <t>鞋子强化72级</t>
  </si>
  <si>
    <t>鞋子强化73级</t>
  </si>
  <si>
    <t>鞋子强化74级</t>
  </si>
  <si>
    <t>鞋子强化75级</t>
  </si>
  <si>
    <t>鞋子强化76级</t>
  </si>
  <si>
    <t>鞋子强化77级</t>
  </si>
  <si>
    <t>鞋子强化78级</t>
  </si>
  <si>
    <t>鞋子强化79级</t>
  </si>
  <si>
    <t>鞋子强化80级</t>
  </si>
  <si>
    <t>鞋子强化81级</t>
  </si>
  <si>
    <t>鞋子强化82级</t>
  </si>
  <si>
    <t>鞋子强化83级</t>
  </si>
  <si>
    <t>鞋子强化84级</t>
  </si>
  <si>
    <t>鞋子强化85级</t>
  </si>
  <si>
    <t>鞋子强化86级</t>
  </si>
  <si>
    <t>鞋子强化87级</t>
  </si>
  <si>
    <t>鞋子强化88级</t>
  </si>
  <si>
    <t>鞋子强化89级</t>
  </si>
  <si>
    <t>鞋子强化90级</t>
  </si>
  <si>
    <t>鞋子强化91级</t>
  </si>
  <si>
    <t>鞋子强化92级</t>
  </si>
  <si>
    <t>鞋子强化93级</t>
  </si>
  <si>
    <t>鞋子强化94级</t>
  </si>
  <si>
    <t>鞋子强化95级</t>
  </si>
  <si>
    <t>鞋子强化96级</t>
  </si>
  <si>
    <t>鞋子强化97级</t>
  </si>
  <si>
    <t>鞋子强化98级</t>
  </si>
  <si>
    <t>鞋子强化99级</t>
  </si>
  <si>
    <t>鞋子强化100级</t>
  </si>
  <si>
    <t>鞋子强化101级</t>
  </si>
  <si>
    <t>鞋子强化102级</t>
  </si>
  <si>
    <t>鞋子强化103级</t>
  </si>
  <si>
    <t>鞋子强化104级</t>
  </si>
  <si>
    <t>鞋子强化105级</t>
  </si>
  <si>
    <t>鞋子强化106级</t>
  </si>
  <si>
    <t>鞋子强化107级</t>
  </si>
  <si>
    <t>鞋子强化108级</t>
  </si>
  <si>
    <t>鞋子强化109级</t>
  </si>
  <si>
    <t>鞋子强化110级</t>
  </si>
  <si>
    <t>鞋子强化111级</t>
  </si>
  <si>
    <t>鞋子强化112级</t>
  </si>
  <si>
    <t>鞋子强化113级</t>
  </si>
  <si>
    <t>鞋子强化114级</t>
  </si>
  <si>
    <t>鞋子强化115级</t>
  </si>
  <si>
    <t>鞋子强化116级</t>
  </si>
  <si>
    <t>鞋子强化117级</t>
  </si>
  <si>
    <t>鞋子强化118级</t>
  </si>
  <si>
    <t>鞋子强化119级</t>
  </si>
  <si>
    <t>鞋子强化120级</t>
  </si>
  <si>
    <t>鞋子强化121级</t>
  </si>
  <si>
    <t>鞋子强化122级</t>
  </si>
  <si>
    <t>鞋子强化123级</t>
  </si>
  <si>
    <t>鞋子强化124级</t>
  </si>
  <si>
    <t>鞋子强化125级</t>
  </si>
  <si>
    <t>鞋子强化126级</t>
  </si>
  <si>
    <t>鞋子强化127级</t>
  </si>
  <si>
    <t>鞋子强化128级</t>
  </si>
  <si>
    <t>鞋子强化129级</t>
  </si>
  <si>
    <t>鞋子强化130级</t>
  </si>
  <si>
    <t>鞋子强化131级</t>
  </si>
  <si>
    <t>鞋子强化132级</t>
  </si>
  <si>
    <t>鞋子强化133级</t>
  </si>
  <si>
    <t>鞋子强化134级</t>
  </si>
  <si>
    <t>鞋子强化135级</t>
  </si>
  <si>
    <t>鞋子强化136级</t>
  </si>
  <si>
    <t>鞋子强化137级</t>
  </si>
  <si>
    <t>鞋子强化138级</t>
  </si>
  <si>
    <t>鞋子强化139级</t>
  </si>
  <si>
    <t>鞋子强化140级</t>
  </si>
  <si>
    <t>鞋子强化141级</t>
  </si>
  <si>
    <t>鞋子强化142级</t>
  </si>
  <si>
    <t>鞋子强化143级</t>
  </si>
  <si>
    <t>鞋子强化144级</t>
  </si>
  <si>
    <t>鞋子强化145级</t>
  </si>
  <si>
    <t>鞋子强化146级</t>
  </si>
  <si>
    <t>鞋子强化147级</t>
  </si>
  <si>
    <t>鞋子强化148级</t>
  </si>
  <si>
    <t>鞋子强化149级</t>
  </si>
  <si>
    <t>鞋子强化150级</t>
  </si>
  <si>
    <t>鞋子强化151级</t>
  </si>
  <si>
    <t>鞋子强化152级</t>
  </si>
  <si>
    <t>鞋子强化153级</t>
  </si>
  <si>
    <t>鞋子强化154级</t>
  </si>
  <si>
    <t>鞋子强化155级</t>
  </si>
  <si>
    <t>鞋子强化156级</t>
  </si>
  <si>
    <t>鞋子强化157级</t>
  </si>
  <si>
    <t>鞋子强化158级</t>
  </si>
  <si>
    <t>鞋子强化159级</t>
  </si>
  <si>
    <t>鞋子强化160级</t>
  </si>
  <si>
    <t>鞋子强化161级</t>
  </si>
  <si>
    <t>鞋子强化162级</t>
  </si>
  <si>
    <t>鞋子强化163级</t>
  </si>
  <si>
    <t>鞋子强化164级</t>
  </si>
  <si>
    <t>鞋子强化165级</t>
  </si>
  <si>
    <t>鞋子强化166级</t>
  </si>
  <si>
    <t>鞋子强化167级</t>
  </si>
  <si>
    <t>鞋子强化168级</t>
  </si>
  <si>
    <t>鞋子强化169级</t>
  </si>
  <si>
    <t>鞋子强化170级</t>
  </si>
  <si>
    <t>鞋子强化171级</t>
  </si>
  <si>
    <t>鞋子强化172级</t>
  </si>
  <si>
    <t>鞋子强化173级</t>
  </si>
  <si>
    <t>鞋子强化174级</t>
  </si>
  <si>
    <t>鞋子强化175级</t>
  </si>
  <si>
    <t>鞋子强化176级</t>
  </si>
  <si>
    <t>鞋子强化177级</t>
  </si>
  <si>
    <t>鞋子强化178级</t>
  </si>
  <si>
    <t>鞋子强化179级</t>
  </si>
  <si>
    <t>鞋子强化180级</t>
  </si>
  <si>
    <t>鞋子强化181级</t>
  </si>
  <si>
    <t>鞋子强化182级</t>
  </si>
  <si>
    <t>鞋子强化183级</t>
  </si>
  <si>
    <t>鞋子强化184级</t>
  </si>
  <si>
    <t>鞋子强化185级</t>
  </si>
  <si>
    <t>鞋子强化186级</t>
  </si>
  <si>
    <t>鞋子强化187级</t>
  </si>
  <si>
    <t>鞋子强化188级</t>
  </si>
  <si>
    <t>鞋子强化189级</t>
  </si>
  <si>
    <t>鞋子强化190级</t>
  </si>
  <si>
    <t>鞋子强化191级</t>
  </si>
  <si>
    <t>鞋子强化192级</t>
  </si>
  <si>
    <t>鞋子强化193级</t>
  </si>
  <si>
    <t>鞋子强化194级</t>
  </si>
  <si>
    <t>鞋子强化195级</t>
  </si>
  <si>
    <t>鞋子强化196级</t>
  </si>
  <si>
    <t>鞋子强化197级</t>
  </si>
  <si>
    <t>鞋子强化198级</t>
  </si>
  <si>
    <t>鞋子强化199级</t>
  </si>
  <si>
    <t>鞋子强化200级</t>
  </si>
  <si>
    <t>鞋子强化201级</t>
  </si>
  <si>
    <t>鞋子强化202级</t>
  </si>
  <si>
    <t>鞋子强化203级</t>
  </si>
  <si>
    <t>鞋子强化204级</t>
  </si>
  <si>
    <t>鞋子强化205级</t>
  </si>
  <si>
    <t>鞋子强化206级</t>
  </si>
  <si>
    <t>鞋子强化207级</t>
  </si>
  <si>
    <t>鞋子强化208级</t>
  </si>
  <si>
    <t>鞋子强化209级</t>
  </si>
  <si>
    <t>鞋子强化210级</t>
  </si>
  <si>
    <t>鞋子强化211级</t>
  </si>
  <si>
    <t>鞋子强化212级</t>
  </si>
  <si>
    <t>鞋子强化213级</t>
  </si>
  <si>
    <t>鞋子强化214级</t>
  </si>
  <si>
    <t>鞋子强化215级</t>
  </si>
  <si>
    <t>鞋子强化216级</t>
  </si>
  <si>
    <t>鞋子强化217级</t>
  </si>
  <si>
    <t>鞋子强化218级</t>
  </si>
  <si>
    <t>鞋子强化219级</t>
  </si>
  <si>
    <t>鞋子强化220级</t>
  </si>
  <si>
    <t>鞋子强化221级</t>
  </si>
  <si>
    <t>鞋子强化222级</t>
  </si>
  <si>
    <t>鞋子强化223级</t>
  </si>
  <si>
    <t>鞋子强化224级</t>
  </si>
  <si>
    <t>鞋子强化225级</t>
  </si>
  <si>
    <t>鞋子强化226级</t>
  </si>
  <si>
    <t>鞋子强化227级</t>
  </si>
  <si>
    <t>鞋子强化228级</t>
  </si>
  <si>
    <t>鞋子强化229级</t>
  </si>
  <si>
    <t>鞋子强化230级</t>
  </si>
  <si>
    <t>鞋子强化231级</t>
  </si>
  <si>
    <t>鞋子强化232级</t>
  </si>
  <si>
    <t>鞋子强化233级</t>
  </si>
  <si>
    <t>鞋子强化234级</t>
  </si>
  <si>
    <t>鞋子强化235级</t>
  </si>
  <si>
    <t>鞋子强化236级</t>
  </si>
  <si>
    <t>鞋子强化237级</t>
  </si>
  <si>
    <t>鞋子强化238级</t>
  </si>
  <si>
    <t>鞋子强化239级</t>
  </si>
  <si>
    <t>鞋子强化240级</t>
  </si>
  <si>
    <t>鞋子强化241级</t>
  </si>
  <si>
    <t>鞋子强化242级</t>
  </si>
  <si>
    <t>鞋子强化243级</t>
  </si>
  <si>
    <t>鞋子强化244级</t>
  </si>
  <si>
    <t>鞋子强化245级</t>
  </si>
  <si>
    <t>鞋子强化246级</t>
  </si>
  <si>
    <t>鞋子强化247级</t>
  </si>
  <si>
    <t>鞋子强化248级</t>
  </si>
  <si>
    <t>鞋子强化249级</t>
  </si>
  <si>
    <t>鞋子强化250级</t>
  </si>
  <si>
    <t>部位</t>
    <phoneticPr fontId="3" type="noConversion"/>
  </si>
  <si>
    <t>宝石等级</t>
    <phoneticPr fontId="3" type="noConversion"/>
  </si>
  <si>
    <t>武器注灵0级</t>
  </si>
  <si>
    <t>武器注灵1级</t>
  </si>
  <si>
    <t>武器注灵2级</t>
  </si>
  <si>
    <t>武器注灵3级</t>
  </si>
  <si>
    <t>武器注灵4级</t>
  </si>
  <si>
    <t>武器注灵5级</t>
  </si>
  <si>
    <t>武器注灵6级</t>
  </si>
  <si>
    <t>武器注灵7级</t>
  </si>
  <si>
    <t>武器注灵8级</t>
  </si>
  <si>
    <t>武器注灵9级</t>
  </si>
  <si>
    <t>武器注灵10级</t>
  </si>
  <si>
    <t>武器注灵11级</t>
  </si>
  <si>
    <t>武器注灵12级</t>
  </si>
  <si>
    <t>武器注灵13级</t>
  </si>
  <si>
    <t>武器注灵14级</t>
  </si>
  <si>
    <t>武器注灵15级</t>
  </si>
  <si>
    <t>武器注灵16级</t>
  </si>
  <si>
    <t>武器注灵17级</t>
  </si>
  <si>
    <t>武器注灵18级</t>
  </si>
  <si>
    <t>武器注灵19级</t>
  </si>
  <si>
    <t>武器注灵20级</t>
  </si>
  <si>
    <t>武器注灵21级</t>
  </si>
  <si>
    <t>武器注灵22级</t>
  </si>
  <si>
    <t>武器注灵23级</t>
  </si>
  <si>
    <t>武器注灵24级</t>
  </si>
  <si>
    <t>武器注灵25级</t>
  </si>
  <si>
    <t>武器注灵26级</t>
  </si>
  <si>
    <t>武器注灵27级</t>
  </si>
  <si>
    <t>武器注灵28级</t>
  </si>
  <si>
    <t>武器注灵29级</t>
  </si>
  <si>
    <t>武器注灵30级</t>
  </si>
  <si>
    <t>武器注灵31级</t>
  </si>
  <si>
    <t>武器注灵32级</t>
  </si>
  <si>
    <t>武器注灵33级</t>
  </si>
  <si>
    <t>武器注灵34级</t>
  </si>
  <si>
    <t>武器注灵35级</t>
  </si>
  <si>
    <t>武器注灵36级</t>
  </si>
  <si>
    <t>武器注灵37级</t>
  </si>
  <si>
    <t>武器注灵38级</t>
  </si>
  <si>
    <t>武器注灵39级</t>
  </si>
  <si>
    <t>武器注灵40级</t>
  </si>
  <si>
    <t>武器注灵41级</t>
  </si>
  <si>
    <t>武器注灵42级</t>
  </si>
  <si>
    <t>武器注灵43级</t>
  </si>
  <si>
    <t>武器注灵44级</t>
  </si>
  <si>
    <t>武器注灵45级</t>
  </si>
  <si>
    <t>武器注灵46级</t>
  </si>
  <si>
    <t>武器注灵47级</t>
  </si>
  <si>
    <t>武器注灵48级</t>
  </si>
  <si>
    <t>武器注灵49级</t>
  </si>
  <si>
    <t>武器注灵50级</t>
  </si>
  <si>
    <t>武器注灵51级</t>
  </si>
  <si>
    <t>武器注灵52级</t>
  </si>
  <si>
    <t>武器注灵53级</t>
  </si>
  <si>
    <t>武器注灵54级</t>
  </si>
  <si>
    <t>武器注灵55级</t>
  </si>
  <si>
    <t>武器注灵56级</t>
  </si>
  <si>
    <t>武器注灵57级</t>
  </si>
  <si>
    <t>武器注灵58级</t>
  </si>
  <si>
    <t>武器注灵59级</t>
  </si>
  <si>
    <t>武器注灵60级</t>
  </si>
  <si>
    <t>武器注灵61级</t>
  </si>
  <si>
    <t>武器注灵62级</t>
  </si>
  <si>
    <t>武器注灵63级</t>
  </si>
  <si>
    <t>武器注灵64级</t>
  </si>
  <si>
    <t>武器注灵65级</t>
  </si>
  <si>
    <t>武器注灵66级</t>
  </si>
  <si>
    <t>武器注灵67级</t>
  </si>
  <si>
    <t>武器注灵68级</t>
  </si>
  <si>
    <t>武器注灵69级</t>
  </si>
  <si>
    <t>武器注灵70级</t>
  </si>
  <si>
    <t>武器注灵71级</t>
  </si>
  <si>
    <t>武器注灵72级</t>
  </si>
  <si>
    <t>武器注灵73级</t>
  </si>
  <si>
    <t>武器注灵74级</t>
  </si>
  <si>
    <t>武器注灵75级</t>
  </si>
  <si>
    <t>武器注灵76级</t>
  </si>
  <si>
    <t>武器注灵77级</t>
  </si>
  <si>
    <t>武器注灵78级</t>
  </si>
  <si>
    <t>武器注灵79级</t>
  </si>
  <si>
    <t>武器注灵80级</t>
  </si>
  <si>
    <t>武器注灵81级</t>
  </si>
  <si>
    <t>武器注灵82级</t>
  </si>
  <si>
    <t>武器注灵83级</t>
  </si>
  <si>
    <t>武器注灵84级</t>
  </si>
  <si>
    <t>武器注灵85级</t>
  </si>
  <si>
    <t>武器注灵86级</t>
  </si>
  <si>
    <t>武器注灵87级</t>
  </si>
  <si>
    <t>武器注灵88级</t>
  </si>
  <si>
    <t>武器注灵89级</t>
  </si>
  <si>
    <t>武器注灵90级</t>
  </si>
  <si>
    <t>武器注灵91级</t>
  </si>
  <si>
    <t>武器注灵92级</t>
  </si>
  <si>
    <t>武器注灵93级</t>
  </si>
  <si>
    <t>武器注灵94级</t>
  </si>
  <si>
    <t>武器注灵95级</t>
  </si>
  <si>
    <t>武器注灵96级</t>
  </si>
  <si>
    <t>武器注灵97级</t>
  </si>
  <si>
    <t>武器注灵98级</t>
  </si>
  <si>
    <t>武器注灵99级</t>
  </si>
  <si>
    <t>武器注灵100级</t>
  </si>
  <si>
    <t>武器注灵101级</t>
  </si>
  <si>
    <t>武器注灵102级</t>
  </si>
  <si>
    <t>武器注灵103级</t>
  </si>
  <si>
    <t>武器注灵104级</t>
  </si>
  <si>
    <t>武器注灵105级</t>
  </si>
  <si>
    <t>武器注灵106级</t>
  </si>
  <si>
    <t>武器注灵107级</t>
  </si>
  <si>
    <t>武器注灵108级</t>
  </si>
  <si>
    <t>武器注灵109级</t>
  </si>
  <si>
    <t>武器注灵110级</t>
  </si>
  <si>
    <t>武器注灵111级</t>
  </si>
  <si>
    <t>武器注灵112级</t>
  </si>
  <si>
    <t>武器注灵113级</t>
  </si>
  <si>
    <t>武器注灵114级</t>
  </si>
  <si>
    <t>武器注灵115级</t>
  </si>
  <si>
    <t>武器注灵116级</t>
  </si>
  <si>
    <t>武器注灵117级</t>
  </si>
  <si>
    <t>武器注灵118级</t>
  </si>
  <si>
    <t>武器注灵119级</t>
  </si>
  <si>
    <t>武器注灵120级</t>
  </si>
  <si>
    <t>武器注灵121级</t>
  </si>
  <si>
    <t>武器注灵122级</t>
  </si>
  <si>
    <t>武器注灵123级</t>
  </si>
  <si>
    <t>武器注灵124级</t>
  </si>
  <si>
    <t>武器注灵125级</t>
  </si>
  <si>
    <t>武器注灵126级</t>
  </si>
  <si>
    <t>武器注灵127级</t>
  </si>
  <si>
    <t>武器注灵128级</t>
  </si>
  <si>
    <t>武器注灵129级</t>
  </si>
  <si>
    <t>武器注灵130级</t>
  </si>
  <si>
    <t>武器注灵131级</t>
  </si>
  <si>
    <t>武器注灵132级</t>
  </si>
  <si>
    <t>武器注灵133级</t>
  </si>
  <si>
    <t>武器注灵134级</t>
  </si>
  <si>
    <t>武器注灵135级</t>
  </si>
  <si>
    <t>武器注灵136级</t>
  </si>
  <si>
    <t>武器注灵137级</t>
  </si>
  <si>
    <t>武器注灵138级</t>
  </si>
  <si>
    <t>武器注灵139级</t>
  </si>
  <si>
    <t>武器注灵140级</t>
  </si>
  <si>
    <t>武器注灵141级</t>
  </si>
  <si>
    <t>武器注灵142级</t>
  </si>
  <si>
    <t>武器注灵143级</t>
  </si>
  <si>
    <t>武器注灵144级</t>
  </si>
  <si>
    <t>武器注灵145级</t>
  </si>
  <si>
    <t>武器注灵146级</t>
  </si>
  <si>
    <t>武器注灵147级</t>
  </si>
  <si>
    <t>武器注灵148级</t>
  </si>
  <si>
    <t>武器注灵149级</t>
  </si>
  <si>
    <t>武器注灵150级</t>
  </si>
  <si>
    <t>武器注灵151级</t>
  </si>
  <si>
    <t>武器注灵152级</t>
  </si>
  <si>
    <t>武器注灵153级</t>
  </si>
  <si>
    <t>武器注灵154级</t>
  </si>
  <si>
    <t>武器注灵155级</t>
  </si>
  <si>
    <t>武器注灵156级</t>
  </si>
  <si>
    <t>武器注灵157级</t>
  </si>
  <si>
    <t>武器注灵158级</t>
  </si>
  <si>
    <t>武器注灵159级</t>
  </si>
  <si>
    <t>武器注灵160级</t>
  </si>
  <si>
    <t>武器注灵161级</t>
  </si>
  <si>
    <t>武器注灵162级</t>
  </si>
  <si>
    <t>武器注灵163级</t>
  </si>
  <si>
    <t>武器注灵164级</t>
  </si>
  <si>
    <t>武器注灵165级</t>
  </si>
  <si>
    <t>武器注灵166级</t>
  </si>
  <si>
    <t>武器注灵167级</t>
  </si>
  <si>
    <t>武器注灵168级</t>
  </si>
  <si>
    <t>武器注灵169级</t>
  </si>
  <si>
    <t>武器注灵170级</t>
  </si>
  <si>
    <t>武器注灵171级</t>
  </si>
  <si>
    <t>武器注灵172级</t>
  </si>
  <si>
    <t>武器注灵173级</t>
  </si>
  <si>
    <t>武器注灵174级</t>
  </si>
  <si>
    <t>武器注灵175级</t>
  </si>
  <si>
    <t>武器注灵176级</t>
  </si>
  <si>
    <t>武器注灵177级</t>
  </si>
  <si>
    <t>武器注灵178级</t>
  </si>
  <si>
    <t>武器注灵179级</t>
  </si>
  <si>
    <t>武器注灵180级</t>
  </si>
  <si>
    <t>武器注灵181级</t>
  </si>
  <si>
    <t>武器注灵182级</t>
  </si>
  <si>
    <t>武器注灵183级</t>
  </si>
  <si>
    <t>武器注灵184级</t>
  </si>
  <si>
    <t>武器注灵185级</t>
  </si>
  <si>
    <t>武器注灵186级</t>
  </si>
  <si>
    <t>武器注灵187级</t>
  </si>
  <si>
    <t>武器注灵188级</t>
  </si>
  <si>
    <t>武器注灵189级</t>
  </si>
  <si>
    <t>武器注灵190级</t>
  </si>
  <si>
    <t>武器注灵191级</t>
  </si>
  <si>
    <t>武器注灵192级</t>
  </si>
  <si>
    <t>武器注灵193级</t>
  </si>
  <si>
    <t>武器注灵194级</t>
  </si>
  <si>
    <t>武器注灵195级</t>
  </si>
  <si>
    <t>武器注灵196级</t>
  </si>
  <si>
    <t>武器注灵197级</t>
  </si>
  <si>
    <t>武器注灵198级</t>
  </si>
  <si>
    <t>武器注灵199级</t>
  </si>
  <si>
    <t>武器注灵200级</t>
  </si>
  <si>
    <t>头盔注灵0级</t>
  </si>
  <si>
    <t>头盔注灵1级</t>
  </si>
  <si>
    <t>头盔注灵2级</t>
  </si>
  <si>
    <t>头盔注灵3级</t>
  </si>
  <si>
    <t>头盔注灵4级</t>
  </si>
  <si>
    <t>头盔注灵5级</t>
  </si>
  <si>
    <t>头盔注灵6级</t>
  </si>
  <si>
    <t>头盔注灵7级</t>
  </si>
  <si>
    <t>头盔注灵8级</t>
  </si>
  <si>
    <t>头盔注灵9级</t>
  </si>
  <si>
    <t>头盔注灵10级</t>
  </si>
  <si>
    <t>头盔注灵11级</t>
  </si>
  <si>
    <t>头盔注灵12级</t>
  </si>
  <si>
    <t>头盔注灵13级</t>
  </si>
  <si>
    <t>头盔注灵14级</t>
  </si>
  <si>
    <t>头盔注灵15级</t>
  </si>
  <si>
    <t>头盔注灵16级</t>
  </si>
  <si>
    <t>头盔注灵17级</t>
  </si>
  <si>
    <t>头盔注灵18级</t>
  </si>
  <si>
    <t>头盔注灵19级</t>
  </si>
  <si>
    <t>头盔注灵20级</t>
  </si>
  <si>
    <t>头盔注灵21级</t>
  </si>
  <si>
    <t>头盔注灵22级</t>
  </si>
  <si>
    <t>头盔注灵23级</t>
  </si>
  <si>
    <t>头盔注灵24级</t>
  </si>
  <si>
    <t>头盔注灵25级</t>
  </si>
  <si>
    <t>头盔注灵26级</t>
  </si>
  <si>
    <t>头盔注灵27级</t>
  </si>
  <si>
    <t>头盔注灵28级</t>
  </si>
  <si>
    <t>头盔注灵29级</t>
  </si>
  <si>
    <t>头盔注灵30级</t>
  </si>
  <si>
    <t>头盔注灵31级</t>
  </si>
  <si>
    <t>头盔注灵32级</t>
  </si>
  <si>
    <t>头盔注灵33级</t>
  </si>
  <si>
    <t>头盔注灵34级</t>
  </si>
  <si>
    <t>头盔注灵35级</t>
  </si>
  <si>
    <t>头盔注灵36级</t>
  </si>
  <si>
    <t>头盔注灵37级</t>
  </si>
  <si>
    <t>头盔注灵38级</t>
  </si>
  <si>
    <t>头盔注灵39级</t>
  </si>
  <si>
    <t>头盔注灵40级</t>
  </si>
  <si>
    <t>头盔注灵41级</t>
  </si>
  <si>
    <t>头盔注灵42级</t>
  </si>
  <si>
    <t>头盔注灵43级</t>
  </si>
  <si>
    <t>头盔注灵44级</t>
  </si>
  <si>
    <t>头盔注灵45级</t>
  </si>
  <si>
    <t>头盔注灵46级</t>
  </si>
  <si>
    <t>头盔注灵47级</t>
  </si>
  <si>
    <t>头盔注灵48级</t>
  </si>
  <si>
    <t>头盔注灵49级</t>
  </si>
  <si>
    <t>头盔注灵50级</t>
  </si>
  <si>
    <t>头盔注灵51级</t>
  </si>
  <si>
    <t>头盔注灵52级</t>
  </si>
  <si>
    <t>头盔注灵53级</t>
  </si>
  <si>
    <t>头盔注灵54级</t>
  </si>
  <si>
    <t>头盔注灵55级</t>
  </si>
  <si>
    <t>头盔注灵56级</t>
  </si>
  <si>
    <t>头盔注灵57级</t>
  </si>
  <si>
    <t>头盔注灵58级</t>
  </si>
  <si>
    <t>头盔注灵59级</t>
  </si>
  <si>
    <t>头盔注灵60级</t>
  </si>
  <si>
    <t>头盔注灵61级</t>
  </si>
  <si>
    <t>头盔注灵62级</t>
  </si>
  <si>
    <t>头盔注灵63级</t>
  </si>
  <si>
    <t>头盔注灵64级</t>
  </si>
  <si>
    <t>头盔注灵65级</t>
  </si>
  <si>
    <t>头盔注灵66级</t>
  </si>
  <si>
    <t>头盔注灵67级</t>
  </si>
  <si>
    <t>头盔注灵68级</t>
  </si>
  <si>
    <t>头盔注灵69级</t>
  </si>
  <si>
    <t>头盔注灵70级</t>
  </si>
  <si>
    <t>头盔注灵71级</t>
  </si>
  <si>
    <t>头盔注灵72级</t>
  </si>
  <si>
    <t>头盔注灵73级</t>
  </si>
  <si>
    <t>头盔注灵74级</t>
  </si>
  <si>
    <t>头盔注灵75级</t>
  </si>
  <si>
    <t>头盔注灵76级</t>
  </si>
  <si>
    <t>头盔注灵77级</t>
  </si>
  <si>
    <t>头盔注灵78级</t>
  </si>
  <si>
    <t>头盔注灵79级</t>
  </si>
  <si>
    <t>头盔注灵80级</t>
  </si>
  <si>
    <t>头盔注灵81级</t>
  </si>
  <si>
    <t>头盔注灵82级</t>
  </si>
  <si>
    <t>头盔注灵83级</t>
  </si>
  <si>
    <t>头盔注灵84级</t>
  </si>
  <si>
    <t>头盔注灵85级</t>
  </si>
  <si>
    <t>头盔注灵86级</t>
  </si>
  <si>
    <t>头盔注灵87级</t>
  </si>
  <si>
    <t>头盔注灵88级</t>
  </si>
  <si>
    <t>头盔注灵89级</t>
  </si>
  <si>
    <t>头盔注灵90级</t>
  </si>
  <si>
    <t>头盔注灵91级</t>
  </si>
  <si>
    <t>头盔注灵92级</t>
  </si>
  <si>
    <t>头盔注灵93级</t>
  </si>
  <si>
    <t>头盔注灵94级</t>
  </si>
  <si>
    <t>头盔注灵95级</t>
  </si>
  <si>
    <t>头盔注灵96级</t>
  </si>
  <si>
    <t>头盔注灵97级</t>
  </si>
  <si>
    <t>头盔注灵98级</t>
  </si>
  <si>
    <t>头盔注灵99级</t>
  </si>
  <si>
    <t>头盔注灵100级</t>
  </si>
  <si>
    <t>头盔注灵101级</t>
  </si>
  <si>
    <t>头盔注灵102级</t>
  </si>
  <si>
    <t>头盔注灵103级</t>
  </si>
  <si>
    <t>头盔注灵104级</t>
  </si>
  <si>
    <t>头盔注灵105级</t>
  </si>
  <si>
    <t>头盔注灵106级</t>
  </si>
  <si>
    <t>头盔注灵107级</t>
  </si>
  <si>
    <t>头盔注灵108级</t>
  </si>
  <si>
    <t>头盔注灵109级</t>
  </si>
  <si>
    <t>头盔注灵110级</t>
  </si>
  <si>
    <t>头盔注灵111级</t>
  </si>
  <si>
    <t>头盔注灵112级</t>
  </si>
  <si>
    <t>头盔注灵113级</t>
  </si>
  <si>
    <t>头盔注灵114级</t>
  </si>
  <si>
    <t>头盔注灵115级</t>
  </si>
  <si>
    <t>头盔注灵116级</t>
  </si>
  <si>
    <t>头盔注灵117级</t>
  </si>
  <si>
    <t>头盔注灵118级</t>
  </si>
  <si>
    <t>头盔注灵119级</t>
  </si>
  <si>
    <t>头盔注灵120级</t>
  </si>
  <si>
    <t>头盔注灵121级</t>
  </si>
  <si>
    <t>头盔注灵122级</t>
  </si>
  <si>
    <t>头盔注灵123级</t>
  </si>
  <si>
    <t>头盔注灵124级</t>
  </si>
  <si>
    <t>头盔注灵125级</t>
  </si>
  <si>
    <t>头盔注灵126级</t>
  </si>
  <si>
    <t>头盔注灵127级</t>
  </si>
  <si>
    <t>头盔注灵128级</t>
  </si>
  <si>
    <t>头盔注灵129级</t>
  </si>
  <si>
    <t>头盔注灵130级</t>
  </si>
  <si>
    <t>头盔注灵131级</t>
  </si>
  <si>
    <t>头盔注灵132级</t>
  </si>
  <si>
    <t>头盔注灵133级</t>
  </si>
  <si>
    <t>头盔注灵134级</t>
  </si>
  <si>
    <t>头盔注灵135级</t>
  </si>
  <si>
    <t>头盔注灵136级</t>
  </si>
  <si>
    <t>头盔注灵137级</t>
  </si>
  <si>
    <t>头盔注灵138级</t>
  </si>
  <si>
    <t>头盔注灵139级</t>
  </si>
  <si>
    <t>头盔注灵140级</t>
  </si>
  <si>
    <t>头盔注灵141级</t>
  </si>
  <si>
    <t>头盔注灵142级</t>
  </si>
  <si>
    <t>头盔注灵143级</t>
  </si>
  <si>
    <t>头盔注灵144级</t>
  </si>
  <si>
    <t>头盔注灵145级</t>
  </si>
  <si>
    <t>头盔注灵146级</t>
  </si>
  <si>
    <t>头盔注灵147级</t>
  </si>
  <si>
    <t>头盔注灵148级</t>
  </si>
  <si>
    <t>头盔注灵149级</t>
  </si>
  <si>
    <t>头盔注灵150级</t>
  </si>
  <si>
    <t>头盔注灵151级</t>
  </si>
  <si>
    <t>头盔注灵152级</t>
  </si>
  <si>
    <t>头盔注灵153级</t>
  </si>
  <si>
    <t>头盔注灵154级</t>
  </si>
  <si>
    <t>头盔注灵155级</t>
  </si>
  <si>
    <t>头盔注灵156级</t>
  </si>
  <si>
    <t>头盔注灵157级</t>
  </si>
  <si>
    <t>头盔注灵158级</t>
  </si>
  <si>
    <t>头盔注灵159级</t>
  </si>
  <si>
    <t>头盔注灵160级</t>
  </si>
  <si>
    <t>头盔注灵161级</t>
  </si>
  <si>
    <t>头盔注灵162级</t>
  </si>
  <si>
    <t>头盔注灵163级</t>
  </si>
  <si>
    <t>头盔注灵164级</t>
  </si>
  <si>
    <t>头盔注灵165级</t>
  </si>
  <si>
    <t>头盔注灵166级</t>
  </si>
  <si>
    <t>头盔注灵167级</t>
  </si>
  <si>
    <t>头盔注灵168级</t>
  </si>
  <si>
    <t>头盔注灵169级</t>
  </si>
  <si>
    <t>头盔注灵170级</t>
  </si>
  <si>
    <t>头盔注灵171级</t>
  </si>
  <si>
    <t>头盔注灵172级</t>
  </si>
  <si>
    <t>头盔注灵173级</t>
  </si>
  <si>
    <t>头盔注灵174级</t>
  </si>
  <si>
    <t>头盔注灵175级</t>
  </si>
  <si>
    <t>头盔注灵176级</t>
  </si>
  <si>
    <t>头盔注灵177级</t>
  </si>
  <si>
    <t>头盔注灵178级</t>
  </si>
  <si>
    <t>头盔注灵179级</t>
  </si>
  <si>
    <t>头盔注灵180级</t>
  </si>
  <si>
    <t>头盔注灵181级</t>
  </si>
  <si>
    <t>头盔注灵182级</t>
  </si>
  <si>
    <t>头盔注灵183级</t>
  </si>
  <si>
    <t>头盔注灵184级</t>
  </si>
  <si>
    <t>头盔注灵185级</t>
  </si>
  <si>
    <t>头盔注灵186级</t>
  </si>
  <si>
    <t>头盔注灵187级</t>
  </si>
  <si>
    <t>头盔注灵188级</t>
  </si>
  <si>
    <t>头盔注灵189级</t>
  </si>
  <si>
    <t>头盔注灵190级</t>
  </si>
  <si>
    <t>头盔注灵191级</t>
  </si>
  <si>
    <t>头盔注灵192级</t>
  </si>
  <si>
    <t>头盔注灵193级</t>
  </si>
  <si>
    <t>头盔注灵194级</t>
  </si>
  <si>
    <t>头盔注灵195级</t>
  </si>
  <si>
    <t>头盔注灵196级</t>
  </si>
  <si>
    <t>头盔注灵197级</t>
  </si>
  <si>
    <t>头盔注灵198级</t>
  </si>
  <si>
    <t>头盔注灵199级</t>
  </si>
  <si>
    <t>头盔注灵200级</t>
  </si>
  <si>
    <t>衣服注灵0级</t>
  </si>
  <si>
    <t>衣服注灵1级</t>
  </si>
  <si>
    <t>衣服注灵2级</t>
  </si>
  <si>
    <t>衣服注灵3级</t>
  </si>
  <si>
    <t>衣服注灵4级</t>
  </si>
  <si>
    <t>衣服注灵5级</t>
  </si>
  <si>
    <t>衣服注灵6级</t>
  </si>
  <si>
    <t>衣服注灵7级</t>
  </si>
  <si>
    <t>衣服注灵8级</t>
  </si>
  <si>
    <t>衣服注灵9级</t>
  </si>
  <si>
    <t>衣服注灵10级</t>
  </si>
  <si>
    <t>衣服注灵11级</t>
  </si>
  <si>
    <t>衣服注灵12级</t>
  </si>
  <si>
    <t>衣服注灵13级</t>
  </si>
  <si>
    <t>衣服注灵14级</t>
  </si>
  <si>
    <t>衣服注灵15级</t>
  </si>
  <si>
    <t>衣服注灵16级</t>
  </si>
  <si>
    <t>衣服注灵17级</t>
  </si>
  <si>
    <t>衣服注灵18级</t>
  </si>
  <si>
    <t>衣服注灵19级</t>
  </si>
  <si>
    <t>衣服注灵20级</t>
  </si>
  <si>
    <t>衣服注灵21级</t>
  </si>
  <si>
    <t>衣服注灵22级</t>
  </si>
  <si>
    <t>衣服注灵23级</t>
  </si>
  <si>
    <t>衣服注灵24级</t>
  </si>
  <si>
    <t>衣服注灵25级</t>
  </si>
  <si>
    <t>衣服注灵26级</t>
  </si>
  <si>
    <t>衣服注灵27级</t>
  </si>
  <si>
    <t>衣服注灵28级</t>
  </si>
  <si>
    <t>衣服注灵29级</t>
  </si>
  <si>
    <t>衣服注灵30级</t>
  </si>
  <si>
    <t>衣服注灵31级</t>
  </si>
  <si>
    <t>衣服注灵32级</t>
  </si>
  <si>
    <t>衣服注灵33级</t>
  </si>
  <si>
    <t>衣服注灵34级</t>
  </si>
  <si>
    <t>衣服注灵35级</t>
  </si>
  <si>
    <t>衣服注灵36级</t>
  </si>
  <si>
    <t>衣服注灵37级</t>
  </si>
  <si>
    <t>衣服注灵38级</t>
  </si>
  <si>
    <t>衣服注灵39级</t>
  </si>
  <si>
    <t>衣服注灵40级</t>
  </si>
  <si>
    <t>衣服注灵41级</t>
  </si>
  <si>
    <t>衣服注灵42级</t>
  </si>
  <si>
    <t>衣服注灵43级</t>
  </si>
  <si>
    <t>衣服注灵44级</t>
  </si>
  <si>
    <t>衣服注灵45级</t>
  </si>
  <si>
    <t>衣服注灵46级</t>
  </si>
  <si>
    <t>衣服注灵47级</t>
  </si>
  <si>
    <t>衣服注灵48级</t>
  </si>
  <si>
    <t>衣服注灵49级</t>
  </si>
  <si>
    <t>衣服注灵50级</t>
  </si>
  <si>
    <t>衣服注灵51级</t>
  </si>
  <si>
    <t>衣服注灵52级</t>
  </si>
  <si>
    <t>衣服注灵53级</t>
  </si>
  <si>
    <t>衣服注灵54级</t>
  </si>
  <si>
    <t>衣服注灵55级</t>
  </si>
  <si>
    <t>衣服注灵56级</t>
  </si>
  <si>
    <t>衣服注灵57级</t>
  </si>
  <si>
    <t>衣服注灵58级</t>
  </si>
  <si>
    <t>衣服注灵59级</t>
  </si>
  <si>
    <t>衣服注灵60级</t>
  </si>
  <si>
    <t>衣服注灵61级</t>
  </si>
  <si>
    <t>衣服注灵62级</t>
  </si>
  <si>
    <t>衣服注灵63级</t>
  </si>
  <si>
    <t>衣服注灵64级</t>
  </si>
  <si>
    <t>衣服注灵65级</t>
  </si>
  <si>
    <t>衣服注灵66级</t>
  </si>
  <si>
    <t>衣服注灵67级</t>
  </si>
  <si>
    <t>衣服注灵68级</t>
  </si>
  <si>
    <t>衣服注灵69级</t>
  </si>
  <si>
    <t>衣服注灵70级</t>
  </si>
  <si>
    <t>衣服注灵71级</t>
  </si>
  <si>
    <t>衣服注灵72级</t>
  </si>
  <si>
    <t>衣服注灵73级</t>
  </si>
  <si>
    <t>衣服注灵74级</t>
  </si>
  <si>
    <t>衣服注灵75级</t>
  </si>
  <si>
    <t>衣服注灵76级</t>
  </si>
  <si>
    <t>衣服注灵77级</t>
  </si>
  <si>
    <t>衣服注灵78级</t>
  </si>
  <si>
    <t>衣服注灵79级</t>
  </si>
  <si>
    <t>衣服注灵80级</t>
  </si>
  <si>
    <t>衣服注灵81级</t>
  </si>
  <si>
    <t>衣服注灵82级</t>
  </si>
  <si>
    <t>衣服注灵83级</t>
  </si>
  <si>
    <t>衣服注灵84级</t>
  </si>
  <si>
    <t>衣服注灵85级</t>
  </si>
  <si>
    <t>衣服注灵86级</t>
  </si>
  <si>
    <t>衣服注灵87级</t>
  </si>
  <si>
    <t>衣服注灵88级</t>
  </si>
  <si>
    <t>衣服注灵89级</t>
  </si>
  <si>
    <t>衣服注灵90级</t>
  </si>
  <si>
    <t>衣服注灵91级</t>
  </si>
  <si>
    <t>衣服注灵92级</t>
  </si>
  <si>
    <t>衣服注灵93级</t>
  </si>
  <si>
    <t>衣服注灵94级</t>
  </si>
  <si>
    <t>衣服注灵95级</t>
  </si>
  <si>
    <t>衣服注灵96级</t>
  </si>
  <si>
    <t>衣服注灵97级</t>
  </si>
  <si>
    <t>衣服注灵98级</t>
  </si>
  <si>
    <t>衣服注灵99级</t>
  </si>
  <si>
    <t>衣服注灵100级</t>
  </si>
  <si>
    <t>衣服注灵101级</t>
  </si>
  <si>
    <t>衣服注灵102级</t>
  </si>
  <si>
    <t>衣服注灵103级</t>
  </si>
  <si>
    <t>衣服注灵104级</t>
  </si>
  <si>
    <t>衣服注灵105级</t>
  </si>
  <si>
    <t>衣服注灵106级</t>
  </si>
  <si>
    <t>衣服注灵107级</t>
  </si>
  <si>
    <t>衣服注灵108级</t>
  </si>
  <si>
    <t>衣服注灵109级</t>
  </si>
  <si>
    <t>衣服注灵110级</t>
  </si>
  <si>
    <t>衣服注灵111级</t>
  </si>
  <si>
    <t>衣服注灵112级</t>
  </si>
  <si>
    <t>衣服注灵113级</t>
  </si>
  <si>
    <t>衣服注灵114级</t>
  </si>
  <si>
    <t>衣服注灵115级</t>
  </si>
  <si>
    <t>衣服注灵116级</t>
  </si>
  <si>
    <t>衣服注灵117级</t>
  </si>
  <si>
    <t>衣服注灵118级</t>
  </si>
  <si>
    <t>衣服注灵119级</t>
  </si>
  <si>
    <t>衣服注灵120级</t>
  </si>
  <si>
    <t>衣服注灵121级</t>
  </si>
  <si>
    <t>衣服注灵122级</t>
  </si>
  <si>
    <t>衣服注灵123级</t>
  </si>
  <si>
    <t>衣服注灵124级</t>
  </si>
  <si>
    <t>衣服注灵125级</t>
  </si>
  <si>
    <t>衣服注灵126级</t>
  </si>
  <si>
    <t>衣服注灵127级</t>
  </si>
  <si>
    <t>衣服注灵128级</t>
  </si>
  <si>
    <t>衣服注灵129级</t>
  </si>
  <si>
    <t>衣服注灵130级</t>
  </si>
  <si>
    <t>衣服注灵131级</t>
  </si>
  <si>
    <t>衣服注灵132级</t>
  </si>
  <si>
    <t>衣服注灵133级</t>
  </si>
  <si>
    <t>衣服注灵134级</t>
  </si>
  <si>
    <t>衣服注灵135级</t>
  </si>
  <si>
    <t>衣服注灵136级</t>
  </si>
  <si>
    <t>衣服注灵137级</t>
  </si>
  <si>
    <t>衣服注灵138级</t>
  </si>
  <si>
    <t>衣服注灵139级</t>
  </si>
  <si>
    <t>衣服注灵140级</t>
  </si>
  <si>
    <t>衣服注灵141级</t>
  </si>
  <si>
    <t>衣服注灵142级</t>
  </si>
  <si>
    <t>衣服注灵143级</t>
  </si>
  <si>
    <t>衣服注灵144级</t>
  </si>
  <si>
    <t>衣服注灵145级</t>
  </si>
  <si>
    <t>衣服注灵146级</t>
  </si>
  <si>
    <t>衣服注灵147级</t>
  </si>
  <si>
    <t>衣服注灵148级</t>
  </si>
  <si>
    <t>衣服注灵149级</t>
  </si>
  <si>
    <t>衣服注灵150级</t>
  </si>
  <si>
    <t>衣服注灵151级</t>
  </si>
  <si>
    <t>衣服注灵152级</t>
  </si>
  <si>
    <t>衣服注灵153级</t>
  </si>
  <si>
    <t>衣服注灵154级</t>
  </si>
  <si>
    <t>衣服注灵155级</t>
  </si>
  <si>
    <t>衣服注灵156级</t>
  </si>
  <si>
    <t>衣服注灵157级</t>
  </si>
  <si>
    <t>衣服注灵158级</t>
  </si>
  <si>
    <t>衣服注灵159级</t>
  </si>
  <si>
    <t>衣服注灵160级</t>
  </si>
  <si>
    <t>衣服注灵161级</t>
  </si>
  <si>
    <t>衣服注灵162级</t>
  </si>
  <si>
    <t>衣服注灵163级</t>
  </si>
  <si>
    <t>衣服注灵164级</t>
  </si>
  <si>
    <t>衣服注灵165级</t>
  </si>
  <si>
    <t>衣服注灵166级</t>
  </si>
  <si>
    <t>衣服注灵167级</t>
  </si>
  <si>
    <t>衣服注灵168级</t>
  </si>
  <si>
    <t>衣服注灵169级</t>
  </si>
  <si>
    <t>衣服注灵170级</t>
  </si>
  <si>
    <t>衣服注灵171级</t>
  </si>
  <si>
    <t>衣服注灵172级</t>
  </si>
  <si>
    <t>衣服注灵173级</t>
  </si>
  <si>
    <t>衣服注灵174级</t>
  </si>
  <si>
    <t>衣服注灵175级</t>
  </si>
  <si>
    <t>衣服注灵176级</t>
  </si>
  <si>
    <t>衣服注灵177级</t>
  </si>
  <si>
    <t>衣服注灵178级</t>
  </si>
  <si>
    <t>衣服注灵179级</t>
  </si>
  <si>
    <t>衣服注灵180级</t>
  </si>
  <si>
    <t>衣服注灵181级</t>
  </si>
  <si>
    <t>衣服注灵182级</t>
  </si>
  <si>
    <t>衣服注灵183级</t>
  </si>
  <si>
    <t>衣服注灵184级</t>
  </si>
  <si>
    <t>衣服注灵185级</t>
  </si>
  <si>
    <t>衣服注灵186级</t>
  </si>
  <si>
    <t>衣服注灵187级</t>
  </si>
  <si>
    <t>衣服注灵188级</t>
  </si>
  <si>
    <t>衣服注灵189级</t>
  </si>
  <si>
    <t>衣服注灵190级</t>
  </si>
  <si>
    <t>衣服注灵191级</t>
  </si>
  <si>
    <t>衣服注灵192级</t>
  </si>
  <si>
    <t>衣服注灵193级</t>
  </si>
  <si>
    <t>衣服注灵194级</t>
  </si>
  <si>
    <t>衣服注灵195级</t>
  </si>
  <si>
    <t>衣服注灵196级</t>
  </si>
  <si>
    <t>衣服注灵197级</t>
  </si>
  <si>
    <t>衣服注灵198级</t>
  </si>
  <si>
    <t>衣服注灵199级</t>
  </si>
  <si>
    <t>衣服注灵200级</t>
  </si>
  <si>
    <t>项链注灵0级</t>
  </si>
  <si>
    <t>项链注灵1级</t>
  </si>
  <si>
    <t>项链注灵2级</t>
  </si>
  <si>
    <t>项链注灵3级</t>
  </si>
  <si>
    <t>项链注灵4级</t>
  </si>
  <si>
    <t>项链注灵5级</t>
  </si>
  <si>
    <t>项链注灵6级</t>
  </si>
  <si>
    <t>项链注灵7级</t>
  </si>
  <si>
    <t>项链注灵8级</t>
  </si>
  <si>
    <t>项链注灵9级</t>
  </si>
  <si>
    <t>项链注灵10级</t>
  </si>
  <si>
    <t>项链注灵11级</t>
  </si>
  <si>
    <t>项链注灵12级</t>
  </si>
  <si>
    <t>项链注灵13级</t>
  </si>
  <si>
    <t>项链注灵14级</t>
  </si>
  <si>
    <t>项链注灵15级</t>
  </si>
  <si>
    <t>项链注灵16级</t>
  </si>
  <si>
    <t>项链注灵17级</t>
  </si>
  <si>
    <t>项链注灵18级</t>
  </si>
  <si>
    <t>项链注灵19级</t>
  </si>
  <si>
    <t>项链注灵20级</t>
  </si>
  <si>
    <t>项链注灵21级</t>
  </si>
  <si>
    <t>项链注灵22级</t>
  </si>
  <si>
    <t>项链注灵23级</t>
  </si>
  <si>
    <t>项链注灵24级</t>
  </si>
  <si>
    <t>项链注灵25级</t>
  </si>
  <si>
    <t>项链注灵26级</t>
  </si>
  <si>
    <t>项链注灵27级</t>
  </si>
  <si>
    <t>项链注灵28级</t>
  </si>
  <si>
    <t>项链注灵29级</t>
  </si>
  <si>
    <t>项链注灵30级</t>
  </si>
  <si>
    <t>项链注灵31级</t>
  </si>
  <si>
    <t>项链注灵32级</t>
  </si>
  <si>
    <t>项链注灵33级</t>
  </si>
  <si>
    <t>项链注灵34级</t>
  </si>
  <si>
    <t>项链注灵35级</t>
  </si>
  <si>
    <t>项链注灵36级</t>
  </si>
  <si>
    <t>项链注灵37级</t>
  </si>
  <si>
    <t>项链注灵38级</t>
  </si>
  <si>
    <t>项链注灵39级</t>
  </si>
  <si>
    <t>项链注灵40级</t>
  </si>
  <si>
    <t>项链注灵41级</t>
  </si>
  <si>
    <t>项链注灵42级</t>
  </si>
  <si>
    <t>项链注灵43级</t>
  </si>
  <si>
    <t>项链注灵44级</t>
  </si>
  <si>
    <t>项链注灵45级</t>
  </si>
  <si>
    <t>项链注灵46级</t>
  </si>
  <si>
    <t>项链注灵47级</t>
  </si>
  <si>
    <t>项链注灵48级</t>
  </si>
  <si>
    <t>项链注灵49级</t>
  </si>
  <si>
    <t>项链注灵50级</t>
  </si>
  <si>
    <t>项链注灵51级</t>
  </si>
  <si>
    <t>项链注灵52级</t>
  </si>
  <si>
    <t>项链注灵53级</t>
  </si>
  <si>
    <t>项链注灵54级</t>
  </si>
  <si>
    <t>项链注灵55级</t>
  </si>
  <si>
    <t>项链注灵56级</t>
  </si>
  <si>
    <t>项链注灵57级</t>
  </si>
  <si>
    <t>项链注灵58级</t>
  </si>
  <si>
    <t>项链注灵59级</t>
  </si>
  <si>
    <t>项链注灵60级</t>
  </si>
  <si>
    <t>项链注灵61级</t>
  </si>
  <si>
    <t>项链注灵62级</t>
  </si>
  <si>
    <t>项链注灵63级</t>
  </si>
  <si>
    <t>项链注灵64级</t>
  </si>
  <si>
    <t>项链注灵65级</t>
  </si>
  <si>
    <t>项链注灵66级</t>
  </si>
  <si>
    <t>项链注灵67级</t>
  </si>
  <si>
    <t>项链注灵68级</t>
  </si>
  <si>
    <t>项链注灵69级</t>
  </si>
  <si>
    <t>项链注灵70级</t>
  </si>
  <si>
    <t>项链注灵71级</t>
  </si>
  <si>
    <t>项链注灵72级</t>
  </si>
  <si>
    <t>项链注灵73级</t>
  </si>
  <si>
    <t>项链注灵74级</t>
  </si>
  <si>
    <t>项链注灵75级</t>
  </si>
  <si>
    <t>项链注灵76级</t>
  </si>
  <si>
    <t>项链注灵77级</t>
  </si>
  <si>
    <t>项链注灵78级</t>
  </si>
  <si>
    <t>项链注灵79级</t>
  </si>
  <si>
    <t>项链注灵80级</t>
  </si>
  <si>
    <t>项链注灵81级</t>
  </si>
  <si>
    <t>项链注灵82级</t>
  </si>
  <si>
    <t>项链注灵83级</t>
  </si>
  <si>
    <t>项链注灵84级</t>
  </si>
  <si>
    <t>项链注灵85级</t>
  </si>
  <si>
    <t>项链注灵86级</t>
  </si>
  <si>
    <t>项链注灵87级</t>
  </si>
  <si>
    <t>项链注灵88级</t>
  </si>
  <si>
    <t>项链注灵89级</t>
  </si>
  <si>
    <t>项链注灵90级</t>
  </si>
  <si>
    <t>项链注灵91级</t>
  </si>
  <si>
    <t>项链注灵92级</t>
  </si>
  <si>
    <t>项链注灵93级</t>
  </si>
  <si>
    <t>项链注灵94级</t>
  </si>
  <si>
    <t>项链注灵95级</t>
  </si>
  <si>
    <t>项链注灵96级</t>
  </si>
  <si>
    <t>项链注灵97级</t>
  </si>
  <si>
    <t>项链注灵98级</t>
  </si>
  <si>
    <t>项链注灵99级</t>
  </si>
  <si>
    <t>项链注灵100级</t>
  </si>
  <si>
    <t>项链注灵101级</t>
  </si>
  <si>
    <t>项链注灵102级</t>
  </si>
  <si>
    <t>项链注灵103级</t>
  </si>
  <si>
    <t>项链注灵104级</t>
  </si>
  <si>
    <t>项链注灵105级</t>
  </si>
  <si>
    <t>项链注灵106级</t>
  </si>
  <si>
    <t>项链注灵107级</t>
  </si>
  <si>
    <t>项链注灵108级</t>
  </si>
  <si>
    <t>项链注灵109级</t>
  </si>
  <si>
    <t>项链注灵110级</t>
  </si>
  <si>
    <t>项链注灵111级</t>
  </si>
  <si>
    <t>项链注灵112级</t>
  </si>
  <si>
    <t>项链注灵113级</t>
  </si>
  <si>
    <t>项链注灵114级</t>
  </si>
  <si>
    <t>项链注灵115级</t>
  </si>
  <si>
    <t>项链注灵116级</t>
  </si>
  <si>
    <t>项链注灵117级</t>
  </si>
  <si>
    <t>项链注灵118级</t>
  </si>
  <si>
    <t>项链注灵119级</t>
  </si>
  <si>
    <t>项链注灵120级</t>
  </si>
  <si>
    <t>项链注灵121级</t>
  </si>
  <si>
    <t>项链注灵122级</t>
  </si>
  <si>
    <t>项链注灵123级</t>
  </si>
  <si>
    <t>项链注灵124级</t>
  </si>
  <si>
    <t>项链注灵125级</t>
  </si>
  <si>
    <t>项链注灵126级</t>
  </si>
  <si>
    <t>项链注灵127级</t>
  </si>
  <si>
    <t>项链注灵128级</t>
  </si>
  <si>
    <t>项链注灵129级</t>
  </si>
  <si>
    <t>项链注灵130级</t>
  </si>
  <si>
    <t>项链注灵131级</t>
  </si>
  <si>
    <t>项链注灵132级</t>
  </si>
  <si>
    <t>项链注灵133级</t>
  </si>
  <si>
    <t>项链注灵134级</t>
  </si>
  <si>
    <t>项链注灵135级</t>
  </si>
  <si>
    <t>项链注灵136级</t>
  </si>
  <si>
    <t>项链注灵137级</t>
  </si>
  <si>
    <t>项链注灵138级</t>
  </si>
  <si>
    <t>项链注灵139级</t>
  </si>
  <si>
    <t>项链注灵140级</t>
  </si>
  <si>
    <t>项链注灵141级</t>
  </si>
  <si>
    <t>项链注灵142级</t>
  </si>
  <si>
    <t>项链注灵143级</t>
  </si>
  <si>
    <t>项链注灵144级</t>
  </si>
  <si>
    <t>项链注灵145级</t>
  </si>
  <si>
    <t>项链注灵146级</t>
  </si>
  <si>
    <t>项链注灵147级</t>
  </si>
  <si>
    <t>项链注灵148级</t>
  </si>
  <si>
    <t>项链注灵149级</t>
  </si>
  <si>
    <t>项链注灵150级</t>
  </si>
  <si>
    <t>项链注灵151级</t>
  </si>
  <si>
    <t>项链注灵152级</t>
  </si>
  <si>
    <t>项链注灵153级</t>
  </si>
  <si>
    <t>项链注灵154级</t>
  </si>
  <si>
    <t>项链注灵155级</t>
  </si>
  <si>
    <t>项链注灵156级</t>
  </si>
  <si>
    <t>项链注灵157级</t>
  </si>
  <si>
    <t>项链注灵158级</t>
  </si>
  <si>
    <t>项链注灵159级</t>
  </si>
  <si>
    <t>项链注灵160级</t>
  </si>
  <si>
    <t>项链注灵161级</t>
  </si>
  <si>
    <t>项链注灵162级</t>
  </si>
  <si>
    <t>项链注灵163级</t>
  </si>
  <si>
    <t>项链注灵164级</t>
  </si>
  <si>
    <t>项链注灵165级</t>
  </si>
  <si>
    <t>项链注灵166级</t>
  </si>
  <si>
    <t>项链注灵167级</t>
  </si>
  <si>
    <t>项链注灵168级</t>
  </si>
  <si>
    <t>项链注灵169级</t>
  </si>
  <si>
    <t>项链注灵170级</t>
  </si>
  <si>
    <t>项链注灵171级</t>
  </si>
  <si>
    <t>项链注灵172级</t>
  </si>
  <si>
    <t>项链注灵173级</t>
  </si>
  <si>
    <t>项链注灵174级</t>
  </si>
  <si>
    <t>项链注灵175级</t>
  </si>
  <si>
    <t>项链注灵176级</t>
  </si>
  <si>
    <t>项链注灵177级</t>
  </si>
  <si>
    <t>项链注灵178级</t>
  </si>
  <si>
    <t>项链注灵179级</t>
  </si>
  <si>
    <t>项链注灵180级</t>
  </si>
  <si>
    <t>项链注灵181级</t>
  </si>
  <si>
    <t>项链注灵182级</t>
  </si>
  <si>
    <t>项链注灵183级</t>
  </si>
  <si>
    <t>项链注灵184级</t>
  </si>
  <si>
    <t>项链注灵185级</t>
  </si>
  <si>
    <t>项链注灵186级</t>
  </si>
  <si>
    <t>项链注灵187级</t>
  </si>
  <si>
    <t>项链注灵188级</t>
  </si>
  <si>
    <t>项链注灵189级</t>
  </si>
  <si>
    <t>项链注灵190级</t>
  </si>
  <si>
    <t>项链注灵191级</t>
  </si>
  <si>
    <t>项链注灵192级</t>
  </si>
  <si>
    <t>项链注灵193级</t>
  </si>
  <si>
    <t>项链注灵194级</t>
  </si>
  <si>
    <t>项链注灵195级</t>
  </si>
  <si>
    <t>项链注灵196级</t>
  </si>
  <si>
    <t>项链注灵197级</t>
  </si>
  <si>
    <t>项链注灵198级</t>
  </si>
  <si>
    <t>项链注灵199级</t>
  </si>
  <si>
    <t>项链注灵200级</t>
  </si>
  <si>
    <t>手镯注灵0级</t>
  </si>
  <si>
    <t>手镯注灵1级</t>
  </si>
  <si>
    <t>手镯注灵2级</t>
  </si>
  <si>
    <t>手镯注灵3级</t>
  </si>
  <si>
    <t>手镯注灵4级</t>
  </si>
  <si>
    <t>手镯注灵5级</t>
  </si>
  <si>
    <t>手镯注灵6级</t>
  </si>
  <si>
    <t>手镯注灵7级</t>
  </si>
  <si>
    <t>手镯注灵8级</t>
  </si>
  <si>
    <t>手镯注灵9级</t>
  </si>
  <si>
    <t>手镯注灵10级</t>
  </si>
  <si>
    <t>手镯注灵11级</t>
  </si>
  <si>
    <t>手镯注灵12级</t>
  </si>
  <si>
    <t>手镯注灵13级</t>
  </si>
  <si>
    <t>手镯注灵14级</t>
  </si>
  <si>
    <t>手镯注灵15级</t>
  </si>
  <si>
    <t>手镯注灵16级</t>
  </si>
  <si>
    <t>手镯注灵17级</t>
  </si>
  <si>
    <t>手镯注灵18级</t>
  </si>
  <si>
    <t>手镯注灵19级</t>
  </si>
  <si>
    <t>手镯注灵20级</t>
  </si>
  <si>
    <t>手镯注灵21级</t>
  </si>
  <si>
    <t>手镯注灵22级</t>
  </si>
  <si>
    <t>手镯注灵23级</t>
  </si>
  <si>
    <t>手镯注灵24级</t>
  </si>
  <si>
    <t>手镯注灵25级</t>
  </si>
  <si>
    <t>手镯注灵26级</t>
  </si>
  <si>
    <t>手镯注灵27级</t>
  </si>
  <si>
    <t>手镯注灵28级</t>
  </si>
  <si>
    <t>手镯注灵29级</t>
  </si>
  <si>
    <t>手镯注灵30级</t>
  </si>
  <si>
    <t>手镯注灵31级</t>
  </si>
  <si>
    <t>手镯注灵32级</t>
  </si>
  <si>
    <t>手镯注灵33级</t>
  </si>
  <si>
    <t>手镯注灵34级</t>
  </si>
  <si>
    <t>手镯注灵35级</t>
  </si>
  <si>
    <t>手镯注灵36级</t>
  </si>
  <si>
    <t>手镯注灵37级</t>
  </si>
  <si>
    <t>手镯注灵38级</t>
  </si>
  <si>
    <t>手镯注灵39级</t>
  </si>
  <si>
    <t>手镯注灵40级</t>
  </si>
  <si>
    <t>手镯注灵41级</t>
  </si>
  <si>
    <t>手镯注灵42级</t>
  </si>
  <si>
    <t>手镯注灵43级</t>
  </si>
  <si>
    <t>手镯注灵44级</t>
  </si>
  <si>
    <t>手镯注灵45级</t>
  </si>
  <si>
    <t>手镯注灵46级</t>
  </si>
  <si>
    <t>手镯注灵47级</t>
  </si>
  <si>
    <t>手镯注灵48级</t>
  </si>
  <si>
    <t>手镯注灵49级</t>
  </si>
  <si>
    <t>手镯注灵50级</t>
  </si>
  <si>
    <t>手镯注灵51级</t>
  </si>
  <si>
    <t>手镯注灵52级</t>
  </si>
  <si>
    <t>手镯注灵53级</t>
  </si>
  <si>
    <t>手镯注灵54级</t>
  </si>
  <si>
    <t>手镯注灵55级</t>
  </si>
  <si>
    <t>手镯注灵56级</t>
  </si>
  <si>
    <t>手镯注灵57级</t>
  </si>
  <si>
    <t>手镯注灵58级</t>
  </si>
  <si>
    <t>手镯注灵59级</t>
  </si>
  <si>
    <t>手镯注灵60级</t>
  </si>
  <si>
    <t>手镯注灵61级</t>
  </si>
  <si>
    <t>手镯注灵62级</t>
  </si>
  <si>
    <t>手镯注灵63级</t>
  </si>
  <si>
    <t>手镯注灵64级</t>
  </si>
  <si>
    <t>手镯注灵65级</t>
  </si>
  <si>
    <t>手镯注灵66级</t>
  </si>
  <si>
    <t>手镯注灵67级</t>
  </si>
  <si>
    <t>手镯注灵68级</t>
  </si>
  <si>
    <t>手镯注灵69级</t>
  </si>
  <si>
    <t>手镯注灵70级</t>
  </si>
  <si>
    <t>手镯注灵71级</t>
  </si>
  <si>
    <t>手镯注灵72级</t>
  </si>
  <si>
    <t>手镯注灵73级</t>
  </si>
  <si>
    <t>手镯注灵74级</t>
  </si>
  <si>
    <t>手镯注灵75级</t>
  </si>
  <si>
    <t>手镯注灵76级</t>
  </si>
  <si>
    <t>手镯注灵77级</t>
  </si>
  <si>
    <t>手镯注灵78级</t>
  </si>
  <si>
    <t>手镯注灵79级</t>
  </si>
  <si>
    <t>手镯注灵80级</t>
  </si>
  <si>
    <t>手镯注灵81级</t>
  </si>
  <si>
    <t>手镯注灵82级</t>
  </si>
  <si>
    <t>手镯注灵83级</t>
  </si>
  <si>
    <t>手镯注灵84级</t>
  </si>
  <si>
    <t>手镯注灵85级</t>
  </si>
  <si>
    <t>手镯注灵86级</t>
  </si>
  <si>
    <t>手镯注灵87级</t>
  </si>
  <si>
    <t>手镯注灵88级</t>
  </si>
  <si>
    <t>手镯注灵89级</t>
  </si>
  <si>
    <t>手镯注灵90级</t>
  </si>
  <si>
    <t>手镯注灵91级</t>
  </si>
  <si>
    <t>手镯注灵92级</t>
  </si>
  <si>
    <t>手镯注灵93级</t>
  </si>
  <si>
    <t>手镯注灵94级</t>
  </si>
  <si>
    <t>手镯注灵95级</t>
  </si>
  <si>
    <t>手镯注灵96级</t>
  </si>
  <si>
    <t>手镯注灵97级</t>
  </si>
  <si>
    <t>手镯注灵98级</t>
  </si>
  <si>
    <t>手镯注灵99级</t>
  </si>
  <si>
    <t>手镯注灵100级</t>
  </si>
  <si>
    <t>手镯注灵101级</t>
  </si>
  <si>
    <t>手镯注灵102级</t>
  </si>
  <si>
    <t>手镯注灵103级</t>
  </si>
  <si>
    <t>手镯注灵104级</t>
  </si>
  <si>
    <t>手镯注灵105级</t>
  </si>
  <si>
    <t>手镯注灵106级</t>
  </si>
  <si>
    <t>手镯注灵107级</t>
  </si>
  <si>
    <t>手镯注灵108级</t>
  </si>
  <si>
    <t>手镯注灵109级</t>
  </si>
  <si>
    <t>手镯注灵110级</t>
  </si>
  <si>
    <t>手镯注灵111级</t>
  </si>
  <si>
    <t>手镯注灵112级</t>
  </si>
  <si>
    <t>手镯注灵113级</t>
  </si>
  <si>
    <t>手镯注灵114级</t>
  </si>
  <si>
    <t>手镯注灵115级</t>
  </si>
  <si>
    <t>手镯注灵116级</t>
  </si>
  <si>
    <t>手镯注灵117级</t>
  </si>
  <si>
    <t>手镯注灵118级</t>
  </si>
  <si>
    <t>手镯注灵119级</t>
  </si>
  <si>
    <t>手镯注灵120级</t>
  </si>
  <si>
    <t>手镯注灵121级</t>
  </si>
  <si>
    <t>手镯注灵122级</t>
  </si>
  <si>
    <t>手镯注灵123级</t>
  </si>
  <si>
    <t>手镯注灵124级</t>
  </si>
  <si>
    <t>手镯注灵125级</t>
  </si>
  <si>
    <t>手镯注灵126级</t>
  </si>
  <si>
    <t>手镯注灵127级</t>
  </si>
  <si>
    <t>手镯注灵128级</t>
  </si>
  <si>
    <t>手镯注灵129级</t>
  </si>
  <si>
    <t>手镯注灵130级</t>
  </si>
  <si>
    <t>手镯注灵131级</t>
  </si>
  <si>
    <t>手镯注灵132级</t>
  </si>
  <si>
    <t>手镯注灵133级</t>
  </si>
  <si>
    <t>手镯注灵134级</t>
  </si>
  <si>
    <t>手镯注灵135级</t>
  </si>
  <si>
    <t>手镯注灵136级</t>
  </si>
  <si>
    <t>手镯注灵137级</t>
  </si>
  <si>
    <t>手镯注灵138级</t>
  </si>
  <si>
    <t>手镯注灵139级</t>
  </si>
  <si>
    <t>手镯注灵140级</t>
  </si>
  <si>
    <t>手镯注灵141级</t>
  </si>
  <si>
    <t>手镯注灵142级</t>
  </si>
  <si>
    <t>手镯注灵143级</t>
  </si>
  <si>
    <t>手镯注灵144级</t>
  </si>
  <si>
    <t>手镯注灵145级</t>
  </si>
  <si>
    <t>手镯注灵146级</t>
  </si>
  <si>
    <t>手镯注灵147级</t>
  </si>
  <si>
    <t>手镯注灵148级</t>
  </si>
  <si>
    <t>手镯注灵149级</t>
  </si>
  <si>
    <t>手镯注灵150级</t>
  </si>
  <si>
    <t>手镯注灵151级</t>
  </si>
  <si>
    <t>手镯注灵152级</t>
  </si>
  <si>
    <t>手镯注灵153级</t>
  </si>
  <si>
    <t>手镯注灵154级</t>
  </si>
  <si>
    <t>手镯注灵155级</t>
  </si>
  <si>
    <t>手镯注灵156级</t>
  </si>
  <si>
    <t>手镯注灵157级</t>
  </si>
  <si>
    <t>手镯注灵158级</t>
  </si>
  <si>
    <t>手镯注灵159级</t>
  </si>
  <si>
    <t>手镯注灵160级</t>
  </si>
  <si>
    <t>手镯注灵161级</t>
  </si>
  <si>
    <t>手镯注灵162级</t>
  </si>
  <si>
    <t>手镯注灵163级</t>
  </si>
  <si>
    <t>手镯注灵164级</t>
  </si>
  <si>
    <t>手镯注灵165级</t>
  </si>
  <si>
    <t>手镯注灵166级</t>
  </si>
  <si>
    <t>手镯注灵167级</t>
  </si>
  <si>
    <t>手镯注灵168级</t>
  </si>
  <si>
    <t>手镯注灵169级</t>
  </si>
  <si>
    <t>手镯注灵170级</t>
  </si>
  <si>
    <t>手镯注灵171级</t>
  </si>
  <si>
    <t>手镯注灵172级</t>
  </si>
  <si>
    <t>手镯注灵173级</t>
  </si>
  <si>
    <t>手镯注灵174级</t>
  </si>
  <si>
    <t>手镯注灵175级</t>
  </si>
  <si>
    <t>手镯注灵176级</t>
  </si>
  <si>
    <t>手镯注灵177级</t>
  </si>
  <si>
    <t>手镯注灵178级</t>
  </si>
  <si>
    <t>手镯注灵179级</t>
  </si>
  <si>
    <t>手镯注灵180级</t>
  </si>
  <si>
    <t>手镯注灵181级</t>
  </si>
  <si>
    <t>手镯注灵182级</t>
  </si>
  <si>
    <t>手镯注灵183级</t>
  </si>
  <si>
    <t>手镯注灵184级</t>
  </si>
  <si>
    <t>手镯注灵185级</t>
  </si>
  <si>
    <t>手镯注灵186级</t>
  </si>
  <si>
    <t>手镯注灵187级</t>
  </si>
  <si>
    <t>手镯注灵188级</t>
  </si>
  <si>
    <t>手镯注灵189级</t>
  </si>
  <si>
    <t>手镯注灵190级</t>
  </si>
  <si>
    <t>手镯注灵191级</t>
  </si>
  <si>
    <t>手镯注灵192级</t>
  </si>
  <si>
    <t>手镯注灵193级</t>
  </si>
  <si>
    <t>手镯注灵194级</t>
  </si>
  <si>
    <t>手镯注灵195级</t>
  </si>
  <si>
    <t>手镯注灵196级</t>
  </si>
  <si>
    <t>手镯注灵197级</t>
  </si>
  <si>
    <t>手镯注灵198级</t>
  </si>
  <si>
    <t>手镯注灵199级</t>
  </si>
  <si>
    <t>手镯注灵200级</t>
  </si>
  <si>
    <t>腰带注灵0级</t>
  </si>
  <si>
    <t>腰带注灵1级</t>
  </si>
  <si>
    <t>腰带注灵2级</t>
  </si>
  <si>
    <t>腰带注灵3级</t>
  </si>
  <si>
    <t>腰带注灵4级</t>
  </si>
  <si>
    <t>腰带注灵5级</t>
  </si>
  <si>
    <t>腰带注灵6级</t>
  </si>
  <si>
    <t>腰带注灵7级</t>
  </si>
  <si>
    <t>腰带注灵8级</t>
  </si>
  <si>
    <t>腰带注灵9级</t>
  </si>
  <si>
    <t>腰带注灵10级</t>
  </si>
  <si>
    <t>腰带注灵11级</t>
  </si>
  <si>
    <t>腰带注灵12级</t>
  </si>
  <si>
    <t>腰带注灵13级</t>
  </si>
  <si>
    <t>腰带注灵14级</t>
  </si>
  <si>
    <t>腰带注灵15级</t>
  </si>
  <si>
    <t>腰带注灵16级</t>
  </si>
  <si>
    <t>腰带注灵17级</t>
  </si>
  <si>
    <t>腰带注灵18级</t>
  </si>
  <si>
    <t>腰带注灵19级</t>
  </si>
  <si>
    <t>腰带注灵20级</t>
  </si>
  <si>
    <t>腰带注灵21级</t>
  </si>
  <si>
    <t>腰带注灵22级</t>
  </si>
  <si>
    <t>腰带注灵23级</t>
  </si>
  <si>
    <t>腰带注灵24级</t>
  </si>
  <si>
    <t>腰带注灵25级</t>
  </si>
  <si>
    <t>腰带注灵26级</t>
  </si>
  <si>
    <t>腰带注灵27级</t>
  </si>
  <si>
    <t>腰带注灵28级</t>
  </si>
  <si>
    <t>腰带注灵29级</t>
  </si>
  <si>
    <t>腰带注灵30级</t>
  </si>
  <si>
    <t>腰带注灵31级</t>
  </si>
  <si>
    <t>腰带注灵32级</t>
  </si>
  <si>
    <t>腰带注灵33级</t>
  </si>
  <si>
    <t>腰带注灵34级</t>
  </si>
  <si>
    <t>腰带注灵35级</t>
  </si>
  <si>
    <t>腰带注灵36级</t>
  </si>
  <si>
    <t>腰带注灵37级</t>
  </si>
  <si>
    <t>腰带注灵38级</t>
  </si>
  <si>
    <t>腰带注灵39级</t>
  </si>
  <si>
    <t>腰带注灵40级</t>
  </si>
  <si>
    <t>腰带注灵41级</t>
  </si>
  <si>
    <t>腰带注灵42级</t>
  </si>
  <si>
    <t>腰带注灵43级</t>
  </si>
  <si>
    <t>腰带注灵44级</t>
  </si>
  <si>
    <t>腰带注灵45级</t>
  </si>
  <si>
    <t>腰带注灵46级</t>
  </si>
  <si>
    <t>腰带注灵47级</t>
  </si>
  <si>
    <t>腰带注灵48级</t>
  </si>
  <si>
    <t>腰带注灵49级</t>
  </si>
  <si>
    <t>腰带注灵50级</t>
  </si>
  <si>
    <t>腰带注灵51级</t>
  </si>
  <si>
    <t>腰带注灵52级</t>
  </si>
  <si>
    <t>腰带注灵53级</t>
  </si>
  <si>
    <t>腰带注灵54级</t>
  </si>
  <si>
    <t>腰带注灵55级</t>
  </si>
  <si>
    <t>腰带注灵56级</t>
  </si>
  <si>
    <t>腰带注灵57级</t>
  </si>
  <si>
    <t>腰带注灵58级</t>
  </si>
  <si>
    <t>腰带注灵59级</t>
  </si>
  <si>
    <t>腰带注灵60级</t>
  </si>
  <si>
    <t>腰带注灵61级</t>
  </si>
  <si>
    <t>腰带注灵62级</t>
  </si>
  <si>
    <t>腰带注灵63级</t>
  </si>
  <si>
    <t>腰带注灵64级</t>
  </si>
  <si>
    <t>腰带注灵65级</t>
  </si>
  <si>
    <t>腰带注灵66级</t>
  </si>
  <si>
    <t>腰带注灵67级</t>
  </si>
  <si>
    <t>腰带注灵68级</t>
  </si>
  <si>
    <t>腰带注灵69级</t>
  </si>
  <si>
    <t>腰带注灵70级</t>
  </si>
  <si>
    <t>腰带注灵71级</t>
  </si>
  <si>
    <t>腰带注灵72级</t>
  </si>
  <si>
    <t>腰带注灵73级</t>
  </si>
  <si>
    <t>腰带注灵74级</t>
  </si>
  <si>
    <t>腰带注灵75级</t>
  </si>
  <si>
    <t>腰带注灵76级</t>
  </si>
  <si>
    <t>腰带注灵77级</t>
  </si>
  <si>
    <t>腰带注灵78级</t>
  </si>
  <si>
    <t>腰带注灵79级</t>
  </si>
  <si>
    <t>腰带注灵80级</t>
  </si>
  <si>
    <t>腰带注灵81级</t>
  </si>
  <si>
    <t>腰带注灵82级</t>
  </si>
  <si>
    <t>腰带注灵83级</t>
  </si>
  <si>
    <t>腰带注灵84级</t>
  </si>
  <si>
    <t>腰带注灵85级</t>
  </si>
  <si>
    <t>腰带注灵86级</t>
  </si>
  <si>
    <t>腰带注灵87级</t>
  </si>
  <si>
    <t>腰带注灵88级</t>
  </si>
  <si>
    <t>腰带注灵89级</t>
  </si>
  <si>
    <t>腰带注灵90级</t>
  </si>
  <si>
    <t>腰带注灵91级</t>
  </si>
  <si>
    <t>腰带注灵92级</t>
  </si>
  <si>
    <t>腰带注灵93级</t>
  </si>
  <si>
    <t>腰带注灵94级</t>
  </si>
  <si>
    <t>腰带注灵95级</t>
  </si>
  <si>
    <t>腰带注灵96级</t>
  </si>
  <si>
    <t>腰带注灵97级</t>
  </si>
  <si>
    <t>腰带注灵98级</t>
  </si>
  <si>
    <t>腰带注灵99级</t>
  </si>
  <si>
    <t>腰带注灵100级</t>
  </si>
  <si>
    <t>腰带注灵101级</t>
  </si>
  <si>
    <t>腰带注灵102级</t>
  </si>
  <si>
    <t>腰带注灵103级</t>
  </si>
  <si>
    <t>腰带注灵104级</t>
  </si>
  <si>
    <t>腰带注灵105级</t>
  </si>
  <si>
    <t>腰带注灵106级</t>
  </si>
  <si>
    <t>腰带注灵107级</t>
  </si>
  <si>
    <t>腰带注灵108级</t>
  </si>
  <si>
    <t>腰带注灵109级</t>
  </si>
  <si>
    <t>腰带注灵110级</t>
  </si>
  <si>
    <t>腰带注灵111级</t>
  </si>
  <si>
    <t>腰带注灵112级</t>
  </si>
  <si>
    <t>腰带注灵113级</t>
  </si>
  <si>
    <t>腰带注灵114级</t>
  </si>
  <si>
    <t>腰带注灵115级</t>
  </si>
  <si>
    <t>腰带注灵116级</t>
  </si>
  <si>
    <t>腰带注灵117级</t>
  </si>
  <si>
    <t>腰带注灵118级</t>
  </si>
  <si>
    <t>腰带注灵119级</t>
  </si>
  <si>
    <t>腰带注灵120级</t>
  </si>
  <si>
    <t>腰带注灵121级</t>
  </si>
  <si>
    <t>腰带注灵122级</t>
  </si>
  <si>
    <t>腰带注灵123级</t>
  </si>
  <si>
    <t>腰带注灵124级</t>
  </si>
  <si>
    <t>腰带注灵125级</t>
  </si>
  <si>
    <t>腰带注灵126级</t>
  </si>
  <si>
    <t>腰带注灵127级</t>
  </si>
  <si>
    <t>腰带注灵128级</t>
  </si>
  <si>
    <t>腰带注灵129级</t>
  </si>
  <si>
    <t>腰带注灵130级</t>
  </si>
  <si>
    <t>腰带注灵131级</t>
  </si>
  <si>
    <t>腰带注灵132级</t>
  </si>
  <si>
    <t>腰带注灵133级</t>
  </si>
  <si>
    <t>腰带注灵134级</t>
  </si>
  <si>
    <t>腰带注灵135级</t>
  </si>
  <si>
    <t>腰带注灵136级</t>
  </si>
  <si>
    <t>腰带注灵137级</t>
  </si>
  <si>
    <t>腰带注灵138级</t>
  </si>
  <si>
    <t>腰带注灵139级</t>
  </si>
  <si>
    <t>腰带注灵140级</t>
  </si>
  <si>
    <t>腰带注灵141级</t>
  </si>
  <si>
    <t>腰带注灵142级</t>
  </si>
  <si>
    <t>腰带注灵143级</t>
  </si>
  <si>
    <t>腰带注灵144级</t>
  </si>
  <si>
    <t>腰带注灵145级</t>
  </si>
  <si>
    <t>腰带注灵146级</t>
  </si>
  <si>
    <t>腰带注灵147级</t>
  </si>
  <si>
    <t>腰带注灵148级</t>
  </si>
  <si>
    <t>腰带注灵149级</t>
  </si>
  <si>
    <t>腰带注灵150级</t>
  </si>
  <si>
    <t>腰带注灵151级</t>
  </si>
  <si>
    <t>腰带注灵152级</t>
  </si>
  <si>
    <t>腰带注灵153级</t>
  </si>
  <si>
    <t>腰带注灵154级</t>
  </si>
  <si>
    <t>腰带注灵155级</t>
  </si>
  <si>
    <t>腰带注灵156级</t>
  </si>
  <si>
    <t>腰带注灵157级</t>
  </si>
  <si>
    <t>腰带注灵158级</t>
  </si>
  <si>
    <t>腰带注灵159级</t>
  </si>
  <si>
    <t>腰带注灵160级</t>
  </si>
  <si>
    <t>腰带注灵161级</t>
  </si>
  <si>
    <t>腰带注灵162级</t>
  </si>
  <si>
    <t>腰带注灵163级</t>
  </si>
  <si>
    <t>腰带注灵164级</t>
  </si>
  <si>
    <t>腰带注灵165级</t>
  </si>
  <si>
    <t>腰带注灵166级</t>
  </si>
  <si>
    <t>腰带注灵167级</t>
  </si>
  <si>
    <t>腰带注灵168级</t>
  </si>
  <si>
    <t>腰带注灵169级</t>
  </si>
  <si>
    <t>腰带注灵170级</t>
  </si>
  <si>
    <t>腰带注灵171级</t>
  </si>
  <si>
    <t>腰带注灵172级</t>
  </si>
  <si>
    <t>腰带注灵173级</t>
  </si>
  <si>
    <t>腰带注灵174级</t>
  </si>
  <si>
    <t>腰带注灵175级</t>
  </si>
  <si>
    <t>腰带注灵176级</t>
  </si>
  <si>
    <t>腰带注灵177级</t>
  </si>
  <si>
    <t>腰带注灵178级</t>
  </si>
  <si>
    <t>腰带注灵179级</t>
  </si>
  <si>
    <t>腰带注灵180级</t>
  </si>
  <si>
    <t>腰带注灵181级</t>
  </si>
  <si>
    <t>腰带注灵182级</t>
  </si>
  <si>
    <t>腰带注灵183级</t>
  </si>
  <si>
    <t>腰带注灵184级</t>
  </si>
  <si>
    <t>腰带注灵185级</t>
  </si>
  <si>
    <t>腰带注灵186级</t>
  </si>
  <si>
    <t>腰带注灵187级</t>
  </si>
  <si>
    <t>腰带注灵188级</t>
  </si>
  <si>
    <t>腰带注灵189级</t>
  </si>
  <si>
    <t>腰带注灵190级</t>
  </si>
  <si>
    <t>腰带注灵191级</t>
  </si>
  <si>
    <t>腰带注灵192级</t>
  </si>
  <si>
    <t>腰带注灵193级</t>
  </si>
  <si>
    <t>腰带注灵194级</t>
  </si>
  <si>
    <t>腰带注灵195级</t>
  </si>
  <si>
    <t>腰带注灵196级</t>
  </si>
  <si>
    <t>腰带注灵197级</t>
  </si>
  <si>
    <t>腰带注灵198级</t>
  </si>
  <si>
    <t>腰带注灵199级</t>
  </si>
  <si>
    <t>腰带注灵200级</t>
  </si>
  <si>
    <t>戒指注灵0级</t>
  </si>
  <si>
    <t>戒指注灵1级</t>
  </si>
  <si>
    <t>戒指注灵2级</t>
  </si>
  <si>
    <t>戒指注灵3级</t>
  </si>
  <si>
    <t>戒指注灵4级</t>
  </si>
  <si>
    <t>戒指注灵5级</t>
  </si>
  <si>
    <t>戒指注灵6级</t>
  </si>
  <si>
    <t>戒指注灵7级</t>
  </si>
  <si>
    <t>戒指注灵8级</t>
  </si>
  <si>
    <t>戒指注灵9级</t>
  </si>
  <si>
    <t>戒指注灵10级</t>
  </si>
  <si>
    <t>戒指注灵11级</t>
  </si>
  <si>
    <t>戒指注灵12级</t>
  </si>
  <si>
    <t>戒指注灵13级</t>
  </si>
  <si>
    <t>戒指注灵14级</t>
  </si>
  <si>
    <t>戒指注灵15级</t>
  </si>
  <si>
    <t>戒指注灵16级</t>
  </si>
  <si>
    <t>戒指注灵17级</t>
  </si>
  <si>
    <t>戒指注灵18级</t>
  </si>
  <si>
    <t>戒指注灵19级</t>
  </si>
  <si>
    <t>戒指注灵20级</t>
  </si>
  <si>
    <t>戒指注灵21级</t>
  </si>
  <si>
    <t>戒指注灵22级</t>
  </si>
  <si>
    <t>戒指注灵23级</t>
  </si>
  <si>
    <t>戒指注灵24级</t>
  </si>
  <si>
    <t>戒指注灵25级</t>
  </si>
  <si>
    <t>戒指注灵26级</t>
  </si>
  <si>
    <t>戒指注灵27级</t>
  </si>
  <si>
    <t>戒指注灵28级</t>
  </si>
  <si>
    <t>戒指注灵29级</t>
  </si>
  <si>
    <t>戒指注灵30级</t>
  </si>
  <si>
    <t>戒指注灵31级</t>
  </si>
  <si>
    <t>戒指注灵32级</t>
  </si>
  <si>
    <t>戒指注灵33级</t>
  </si>
  <si>
    <t>戒指注灵34级</t>
  </si>
  <si>
    <t>戒指注灵35级</t>
  </si>
  <si>
    <t>戒指注灵36级</t>
  </si>
  <si>
    <t>戒指注灵37级</t>
  </si>
  <si>
    <t>戒指注灵38级</t>
  </si>
  <si>
    <t>戒指注灵39级</t>
  </si>
  <si>
    <t>戒指注灵40级</t>
  </si>
  <si>
    <t>戒指注灵41级</t>
  </si>
  <si>
    <t>戒指注灵42级</t>
  </si>
  <si>
    <t>戒指注灵43级</t>
  </si>
  <si>
    <t>戒指注灵44级</t>
  </si>
  <si>
    <t>戒指注灵45级</t>
  </si>
  <si>
    <t>戒指注灵46级</t>
  </si>
  <si>
    <t>戒指注灵47级</t>
  </si>
  <si>
    <t>戒指注灵48级</t>
  </si>
  <si>
    <t>戒指注灵49级</t>
  </si>
  <si>
    <t>戒指注灵50级</t>
  </si>
  <si>
    <t>戒指注灵51级</t>
  </si>
  <si>
    <t>戒指注灵52级</t>
  </si>
  <si>
    <t>戒指注灵53级</t>
  </si>
  <si>
    <t>戒指注灵54级</t>
  </si>
  <si>
    <t>戒指注灵55级</t>
  </si>
  <si>
    <t>戒指注灵56级</t>
  </si>
  <si>
    <t>戒指注灵57级</t>
  </si>
  <si>
    <t>戒指注灵58级</t>
  </si>
  <si>
    <t>戒指注灵59级</t>
  </si>
  <si>
    <t>戒指注灵60级</t>
  </si>
  <si>
    <t>戒指注灵61级</t>
  </si>
  <si>
    <t>戒指注灵62级</t>
  </si>
  <si>
    <t>戒指注灵63级</t>
  </si>
  <si>
    <t>戒指注灵64级</t>
  </si>
  <si>
    <t>戒指注灵65级</t>
  </si>
  <si>
    <t>戒指注灵66级</t>
  </si>
  <si>
    <t>戒指注灵67级</t>
  </si>
  <si>
    <t>戒指注灵68级</t>
  </si>
  <si>
    <t>戒指注灵69级</t>
  </si>
  <si>
    <t>戒指注灵70级</t>
  </si>
  <si>
    <t>戒指注灵71级</t>
  </si>
  <si>
    <t>戒指注灵72级</t>
  </si>
  <si>
    <t>戒指注灵73级</t>
  </si>
  <si>
    <t>戒指注灵74级</t>
  </si>
  <si>
    <t>戒指注灵75级</t>
  </si>
  <si>
    <t>戒指注灵76级</t>
  </si>
  <si>
    <t>戒指注灵77级</t>
  </si>
  <si>
    <t>戒指注灵78级</t>
  </si>
  <si>
    <t>戒指注灵79级</t>
  </si>
  <si>
    <t>戒指注灵80级</t>
  </si>
  <si>
    <t>戒指注灵81级</t>
  </si>
  <si>
    <t>戒指注灵82级</t>
  </si>
  <si>
    <t>戒指注灵83级</t>
  </si>
  <si>
    <t>戒指注灵84级</t>
  </si>
  <si>
    <t>戒指注灵85级</t>
  </si>
  <si>
    <t>戒指注灵86级</t>
  </si>
  <si>
    <t>戒指注灵87级</t>
  </si>
  <si>
    <t>戒指注灵88级</t>
  </si>
  <si>
    <t>戒指注灵89级</t>
  </si>
  <si>
    <t>戒指注灵90级</t>
  </si>
  <si>
    <t>戒指注灵91级</t>
  </si>
  <si>
    <t>戒指注灵92级</t>
  </si>
  <si>
    <t>戒指注灵93级</t>
  </si>
  <si>
    <t>戒指注灵94级</t>
  </si>
  <si>
    <t>戒指注灵95级</t>
  </si>
  <si>
    <t>戒指注灵96级</t>
  </si>
  <si>
    <t>戒指注灵97级</t>
  </si>
  <si>
    <t>戒指注灵98级</t>
  </si>
  <si>
    <t>戒指注灵99级</t>
  </si>
  <si>
    <t>戒指注灵100级</t>
  </si>
  <si>
    <t>戒指注灵101级</t>
  </si>
  <si>
    <t>戒指注灵102级</t>
  </si>
  <si>
    <t>戒指注灵103级</t>
  </si>
  <si>
    <t>戒指注灵104级</t>
  </si>
  <si>
    <t>戒指注灵105级</t>
  </si>
  <si>
    <t>戒指注灵106级</t>
  </si>
  <si>
    <t>戒指注灵107级</t>
  </si>
  <si>
    <t>戒指注灵108级</t>
  </si>
  <si>
    <t>戒指注灵109级</t>
  </si>
  <si>
    <t>戒指注灵110级</t>
  </si>
  <si>
    <t>戒指注灵111级</t>
  </si>
  <si>
    <t>戒指注灵112级</t>
  </si>
  <si>
    <t>戒指注灵113级</t>
  </si>
  <si>
    <t>戒指注灵114级</t>
  </si>
  <si>
    <t>戒指注灵115级</t>
  </si>
  <si>
    <t>戒指注灵116级</t>
  </si>
  <si>
    <t>戒指注灵117级</t>
  </si>
  <si>
    <t>戒指注灵118级</t>
  </si>
  <si>
    <t>戒指注灵119级</t>
  </si>
  <si>
    <t>戒指注灵120级</t>
  </si>
  <si>
    <t>戒指注灵121级</t>
  </si>
  <si>
    <t>戒指注灵122级</t>
  </si>
  <si>
    <t>戒指注灵123级</t>
  </si>
  <si>
    <t>戒指注灵124级</t>
  </si>
  <si>
    <t>戒指注灵125级</t>
  </si>
  <si>
    <t>戒指注灵126级</t>
  </si>
  <si>
    <t>戒指注灵127级</t>
  </si>
  <si>
    <t>戒指注灵128级</t>
  </si>
  <si>
    <t>戒指注灵129级</t>
  </si>
  <si>
    <t>戒指注灵130级</t>
  </si>
  <si>
    <t>戒指注灵131级</t>
  </si>
  <si>
    <t>戒指注灵132级</t>
  </si>
  <si>
    <t>戒指注灵133级</t>
  </si>
  <si>
    <t>戒指注灵134级</t>
  </si>
  <si>
    <t>戒指注灵135级</t>
  </si>
  <si>
    <t>戒指注灵136级</t>
  </si>
  <si>
    <t>戒指注灵137级</t>
  </si>
  <si>
    <t>戒指注灵138级</t>
  </si>
  <si>
    <t>戒指注灵139级</t>
  </si>
  <si>
    <t>戒指注灵140级</t>
  </si>
  <si>
    <t>戒指注灵141级</t>
  </si>
  <si>
    <t>戒指注灵142级</t>
  </si>
  <si>
    <t>戒指注灵143级</t>
  </si>
  <si>
    <t>戒指注灵144级</t>
  </si>
  <si>
    <t>戒指注灵145级</t>
  </si>
  <si>
    <t>戒指注灵146级</t>
  </si>
  <si>
    <t>戒指注灵147级</t>
  </si>
  <si>
    <t>戒指注灵148级</t>
  </si>
  <si>
    <t>戒指注灵149级</t>
  </si>
  <si>
    <t>戒指注灵150级</t>
  </si>
  <si>
    <t>戒指注灵151级</t>
  </si>
  <si>
    <t>戒指注灵152级</t>
  </si>
  <si>
    <t>戒指注灵153级</t>
  </si>
  <si>
    <t>戒指注灵154级</t>
  </si>
  <si>
    <t>戒指注灵155级</t>
  </si>
  <si>
    <t>戒指注灵156级</t>
  </si>
  <si>
    <t>戒指注灵157级</t>
  </si>
  <si>
    <t>戒指注灵158级</t>
  </si>
  <si>
    <t>戒指注灵159级</t>
  </si>
  <si>
    <t>戒指注灵160级</t>
  </si>
  <si>
    <t>戒指注灵161级</t>
  </si>
  <si>
    <t>戒指注灵162级</t>
  </si>
  <si>
    <t>戒指注灵163级</t>
  </si>
  <si>
    <t>戒指注灵164级</t>
  </si>
  <si>
    <t>戒指注灵165级</t>
  </si>
  <si>
    <t>戒指注灵166级</t>
  </si>
  <si>
    <t>戒指注灵167级</t>
  </si>
  <si>
    <t>戒指注灵168级</t>
  </si>
  <si>
    <t>戒指注灵169级</t>
  </si>
  <si>
    <t>戒指注灵170级</t>
  </si>
  <si>
    <t>戒指注灵171级</t>
  </si>
  <si>
    <t>戒指注灵172级</t>
  </si>
  <si>
    <t>戒指注灵173级</t>
  </si>
  <si>
    <t>戒指注灵174级</t>
  </si>
  <si>
    <t>戒指注灵175级</t>
  </si>
  <si>
    <t>戒指注灵176级</t>
  </si>
  <si>
    <t>戒指注灵177级</t>
  </si>
  <si>
    <t>戒指注灵178级</t>
  </si>
  <si>
    <t>戒指注灵179级</t>
  </si>
  <si>
    <t>戒指注灵180级</t>
  </si>
  <si>
    <t>戒指注灵181级</t>
  </si>
  <si>
    <t>戒指注灵182级</t>
  </si>
  <si>
    <t>戒指注灵183级</t>
  </si>
  <si>
    <t>戒指注灵184级</t>
  </si>
  <si>
    <t>戒指注灵185级</t>
  </si>
  <si>
    <t>戒指注灵186级</t>
  </si>
  <si>
    <t>戒指注灵187级</t>
  </si>
  <si>
    <t>戒指注灵188级</t>
  </si>
  <si>
    <t>戒指注灵189级</t>
  </si>
  <si>
    <t>戒指注灵190级</t>
  </si>
  <si>
    <t>戒指注灵191级</t>
  </si>
  <si>
    <t>戒指注灵192级</t>
  </si>
  <si>
    <t>戒指注灵193级</t>
  </si>
  <si>
    <t>戒指注灵194级</t>
  </si>
  <si>
    <t>戒指注灵195级</t>
  </si>
  <si>
    <t>戒指注灵196级</t>
  </si>
  <si>
    <t>戒指注灵197级</t>
  </si>
  <si>
    <t>戒指注灵198级</t>
  </si>
  <si>
    <t>戒指注灵199级</t>
  </si>
  <si>
    <t>戒指注灵200级</t>
  </si>
  <si>
    <t>鞋子注灵0级</t>
  </si>
  <si>
    <t>鞋子注灵1级</t>
  </si>
  <si>
    <t>鞋子注灵2级</t>
  </si>
  <si>
    <t>鞋子注灵3级</t>
  </si>
  <si>
    <t>鞋子注灵4级</t>
  </si>
  <si>
    <t>鞋子注灵5级</t>
  </si>
  <si>
    <t>鞋子注灵6级</t>
  </si>
  <si>
    <t>鞋子注灵7级</t>
  </si>
  <si>
    <t>鞋子注灵8级</t>
  </si>
  <si>
    <t>鞋子注灵9级</t>
  </si>
  <si>
    <t>鞋子注灵10级</t>
  </si>
  <si>
    <t>鞋子注灵11级</t>
  </si>
  <si>
    <t>鞋子注灵12级</t>
  </si>
  <si>
    <t>鞋子注灵13级</t>
  </si>
  <si>
    <t>鞋子注灵14级</t>
  </si>
  <si>
    <t>鞋子注灵15级</t>
  </si>
  <si>
    <t>鞋子注灵16级</t>
  </si>
  <si>
    <t>鞋子注灵17级</t>
  </si>
  <si>
    <t>鞋子注灵18级</t>
  </si>
  <si>
    <t>鞋子注灵19级</t>
  </si>
  <si>
    <t>鞋子注灵20级</t>
  </si>
  <si>
    <t>鞋子注灵21级</t>
  </si>
  <si>
    <t>鞋子注灵22级</t>
  </si>
  <si>
    <t>鞋子注灵23级</t>
  </si>
  <si>
    <t>鞋子注灵24级</t>
  </si>
  <si>
    <t>鞋子注灵25级</t>
  </si>
  <si>
    <t>鞋子注灵26级</t>
  </si>
  <si>
    <t>鞋子注灵27级</t>
  </si>
  <si>
    <t>鞋子注灵28级</t>
  </si>
  <si>
    <t>鞋子注灵29级</t>
  </si>
  <si>
    <t>鞋子注灵30级</t>
  </si>
  <si>
    <t>鞋子注灵31级</t>
  </si>
  <si>
    <t>鞋子注灵32级</t>
  </si>
  <si>
    <t>鞋子注灵33级</t>
  </si>
  <si>
    <t>鞋子注灵34级</t>
  </si>
  <si>
    <t>鞋子注灵35级</t>
  </si>
  <si>
    <t>鞋子注灵36级</t>
  </si>
  <si>
    <t>鞋子注灵37级</t>
  </si>
  <si>
    <t>鞋子注灵38级</t>
  </si>
  <si>
    <t>鞋子注灵39级</t>
  </si>
  <si>
    <t>鞋子注灵40级</t>
  </si>
  <si>
    <t>鞋子注灵41级</t>
  </si>
  <si>
    <t>鞋子注灵42级</t>
  </si>
  <si>
    <t>鞋子注灵43级</t>
  </si>
  <si>
    <t>鞋子注灵44级</t>
  </si>
  <si>
    <t>鞋子注灵45级</t>
  </si>
  <si>
    <t>鞋子注灵46级</t>
  </si>
  <si>
    <t>鞋子注灵47级</t>
  </si>
  <si>
    <t>鞋子注灵48级</t>
  </si>
  <si>
    <t>鞋子注灵49级</t>
  </si>
  <si>
    <t>鞋子注灵50级</t>
  </si>
  <si>
    <t>鞋子注灵51级</t>
  </si>
  <si>
    <t>鞋子注灵52级</t>
  </si>
  <si>
    <t>鞋子注灵53级</t>
  </si>
  <si>
    <t>鞋子注灵54级</t>
  </si>
  <si>
    <t>鞋子注灵55级</t>
  </si>
  <si>
    <t>鞋子注灵56级</t>
  </si>
  <si>
    <t>鞋子注灵57级</t>
  </si>
  <si>
    <t>鞋子注灵58级</t>
  </si>
  <si>
    <t>鞋子注灵59级</t>
  </si>
  <si>
    <t>鞋子注灵60级</t>
  </si>
  <si>
    <t>鞋子注灵61级</t>
  </si>
  <si>
    <t>鞋子注灵62级</t>
  </si>
  <si>
    <t>鞋子注灵63级</t>
  </si>
  <si>
    <t>鞋子注灵64级</t>
  </si>
  <si>
    <t>鞋子注灵65级</t>
  </si>
  <si>
    <t>鞋子注灵66级</t>
  </si>
  <si>
    <t>鞋子注灵67级</t>
  </si>
  <si>
    <t>鞋子注灵68级</t>
  </si>
  <si>
    <t>鞋子注灵69级</t>
  </si>
  <si>
    <t>鞋子注灵70级</t>
  </si>
  <si>
    <t>鞋子注灵71级</t>
  </si>
  <si>
    <t>鞋子注灵72级</t>
  </si>
  <si>
    <t>鞋子注灵73级</t>
  </si>
  <si>
    <t>鞋子注灵74级</t>
  </si>
  <si>
    <t>鞋子注灵75级</t>
  </si>
  <si>
    <t>鞋子注灵76级</t>
  </si>
  <si>
    <t>鞋子注灵77级</t>
  </si>
  <si>
    <t>鞋子注灵78级</t>
  </si>
  <si>
    <t>鞋子注灵79级</t>
  </si>
  <si>
    <t>鞋子注灵80级</t>
  </si>
  <si>
    <t>鞋子注灵81级</t>
  </si>
  <si>
    <t>鞋子注灵82级</t>
  </si>
  <si>
    <t>鞋子注灵83级</t>
  </si>
  <si>
    <t>鞋子注灵84级</t>
  </si>
  <si>
    <t>鞋子注灵85级</t>
  </si>
  <si>
    <t>鞋子注灵86级</t>
  </si>
  <si>
    <t>鞋子注灵87级</t>
  </si>
  <si>
    <t>鞋子注灵88级</t>
  </si>
  <si>
    <t>鞋子注灵89级</t>
  </si>
  <si>
    <t>鞋子注灵90级</t>
  </si>
  <si>
    <t>鞋子注灵91级</t>
  </si>
  <si>
    <t>鞋子注灵92级</t>
  </si>
  <si>
    <t>鞋子注灵93级</t>
  </si>
  <si>
    <t>鞋子注灵94级</t>
  </si>
  <si>
    <t>鞋子注灵95级</t>
  </si>
  <si>
    <t>鞋子注灵96级</t>
  </si>
  <si>
    <t>鞋子注灵97级</t>
  </si>
  <si>
    <t>鞋子注灵98级</t>
  </si>
  <si>
    <t>鞋子注灵99级</t>
  </si>
  <si>
    <t>鞋子注灵100级</t>
  </si>
  <si>
    <t>鞋子注灵101级</t>
  </si>
  <si>
    <t>鞋子注灵102级</t>
  </si>
  <si>
    <t>鞋子注灵103级</t>
  </si>
  <si>
    <t>鞋子注灵104级</t>
  </si>
  <si>
    <t>鞋子注灵105级</t>
  </si>
  <si>
    <t>鞋子注灵106级</t>
  </si>
  <si>
    <t>鞋子注灵107级</t>
  </si>
  <si>
    <t>鞋子注灵108级</t>
  </si>
  <si>
    <t>鞋子注灵109级</t>
  </si>
  <si>
    <t>鞋子注灵110级</t>
  </si>
  <si>
    <t>鞋子注灵111级</t>
  </si>
  <si>
    <t>鞋子注灵112级</t>
  </si>
  <si>
    <t>鞋子注灵113级</t>
  </si>
  <si>
    <t>鞋子注灵114级</t>
  </si>
  <si>
    <t>鞋子注灵115级</t>
  </si>
  <si>
    <t>鞋子注灵116级</t>
  </si>
  <si>
    <t>鞋子注灵117级</t>
  </si>
  <si>
    <t>鞋子注灵118级</t>
  </si>
  <si>
    <t>鞋子注灵119级</t>
  </si>
  <si>
    <t>鞋子注灵120级</t>
  </si>
  <si>
    <t>鞋子注灵121级</t>
  </si>
  <si>
    <t>鞋子注灵122级</t>
  </si>
  <si>
    <t>鞋子注灵123级</t>
  </si>
  <si>
    <t>鞋子注灵124级</t>
  </si>
  <si>
    <t>鞋子注灵125级</t>
  </si>
  <si>
    <t>鞋子注灵126级</t>
  </si>
  <si>
    <t>鞋子注灵127级</t>
  </si>
  <si>
    <t>鞋子注灵128级</t>
  </si>
  <si>
    <t>鞋子注灵129级</t>
  </si>
  <si>
    <t>鞋子注灵130级</t>
  </si>
  <si>
    <t>鞋子注灵131级</t>
  </si>
  <si>
    <t>鞋子注灵132级</t>
  </si>
  <si>
    <t>鞋子注灵133级</t>
  </si>
  <si>
    <t>鞋子注灵134级</t>
  </si>
  <si>
    <t>鞋子注灵135级</t>
  </si>
  <si>
    <t>鞋子注灵136级</t>
  </si>
  <si>
    <t>鞋子注灵137级</t>
  </si>
  <si>
    <t>鞋子注灵138级</t>
  </si>
  <si>
    <t>鞋子注灵139级</t>
  </si>
  <si>
    <t>鞋子注灵140级</t>
  </si>
  <si>
    <t>鞋子注灵141级</t>
  </si>
  <si>
    <t>鞋子注灵142级</t>
  </si>
  <si>
    <t>鞋子注灵143级</t>
  </si>
  <si>
    <t>鞋子注灵144级</t>
  </si>
  <si>
    <t>鞋子注灵145级</t>
  </si>
  <si>
    <t>鞋子注灵146级</t>
  </si>
  <si>
    <t>鞋子注灵147级</t>
  </si>
  <si>
    <t>鞋子注灵148级</t>
  </si>
  <si>
    <t>鞋子注灵149级</t>
  </si>
  <si>
    <t>鞋子注灵150级</t>
  </si>
  <si>
    <t>鞋子注灵151级</t>
  </si>
  <si>
    <t>鞋子注灵152级</t>
  </si>
  <si>
    <t>鞋子注灵153级</t>
  </si>
  <si>
    <t>鞋子注灵154级</t>
  </si>
  <si>
    <t>鞋子注灵155级</t>
  </si>
  <si>
    <t>鞋子注灵156级</t>
  </si>
  <si>
    <t>鞋子注灵157级</t>
  </si>
  <si>
    <t>鞋子注灵158级</t>
  </si>
  <si>
    <t>鞋子注灵159级</t>
  </si>
  <si>
    <t>鞋子注灵160级</t>
  </si>
  <si>
    <t>鞋子注灵161级</t>
  </si>
  <si>
    <t>鞋子注灵162级</t>
  </si>
  <si>
    <t>鞋子注灵163级</t>
  </si>
  <si>
    <t>鞋子注灵164级</t>
  </si>
  <si>
    <t>鞋子注灵165级</t>
  </si>
  <si>
    <t>鞋子注灵166级</t>
  </si>
  <si>
    <t>鞋子注灵167级</t>
  </si>
  <si>
    <t>鞋子注灵168级</t>
  </si>
  <si>
    <t>鞋子注灵169级</t>
  </si>
  <si>
    <t>鞋子注灵170级</t>
  </si>
  <si>
    <t>鞋子注灵171级</t>
  </si>
  <si>
    <t>鞋子注灵172级</t>
  </si>
  <si>
    <t>鞋子注灵173级</t>
  </si>
  <si>
    <t>鞋子注灵174级</t>
  </si>
  <si>
    <t>鞋子注灵175级</t>
  </si>
  <si>
    <t>鞋子注灵176级</t>
  </si>
  <si>
    <t>鞋子注灵177级</t>
  </si>
  <si>
    <t>鞋子注灵178级</t>
  </si>
  <si>
    <t>鞋子注灵179级</t>
  </si>
  <si>
    <t>鞋子注灵180级</t>
  </si>
  <si>
    <t>鞋子注灵181级</t>
  </si>
  <si>
    <t>鞋子注灵182级</t>
  </si>
  <si>
    <t>鞋子注灵183级</t>
  </si>
  <si>
    <t>鞋子注灵184级</t>
  </si>
  <si>
    <t>鞋子注灵185级</t>
  </si>
  <si>
    <t>鞋子注灵186级</t>
  </si>
  <si>
    <t>鞋子注灵187级</t>
  </si>
  <si>
    <t>鞋子注灵188级</t>
  </si>
  <si>
    <t>鞋子注灵189级</t>
  </si>
  <si>
    <t>鞋子注灵190级</t>
  </si>
  <si>
    <t>鞋子注灵191级</t>
  </si>
  <si>
    <t>鞋子注灵192级</t>
  </si>
  <si>
    <t>鞋子注灵193级</t>
  </si>
  <si>
    <t>鞋子注灵194级</t>
  </si>
  <si>
    <t>鞋子注灵195级</t>
  </si>
  <si>
    <t>鞋子注灵196级</t>
  </si>
  <si>
    <t>鞋子注灵197级</t>
  </si>
  <si>
    <t>鞋子注灵198级</t>
  </si>
  <si>
    <t>鞋子注灵199级</t>
  </si>
  <si>
    <t>鞋子注灵200级</t>
  </si>
  <si>
    <t>注灵等级</t>
    <phoneticPr fontId="3" type="noConversion"/>
  </si>
  <si>
    <t>武器宝石1级</t>
  </si>
  <si>
    <t>武器宝石2级</t>
  </si>
  <si>
    <t>武器宝石3级</t>
  </si>
  <si>
    <t>武器宝石4级</t>
  </si>
  <si>
    <t>武器宝石5级</t>
  </si>
  <si>
    <t>武器宝石6级</t>
  </si>
  <si>
    <t>武器宝石7级</t>
  </si>
  <si>
    <t>武器宝石8级</t>
  </si>
  <si>
    <t>武器宝石9级</t>
  </si>
  <si>
    <t>武器宝石10级</t>
  </si>
  <si>
    <t>武器宝石11级</t>
  </si>
  <si>
    <t>武器宝石12级</t>
  </si>
  <si>
    <t>武器宝石13级</t>
  </si>
  <si>
    <t>武器宝石14级</t>
  </si>
  <si>
    <t>武器宝石15级</t>
  </si>
  <si>
    <t>武器宝石16级</t>
  </si>
  <si>
    <t>武器宝石17级</t>
  </si>
  <si>
    <t>武器宝石18级</t>
  </si>
  <si>
    <t>武器宝石19级</t>
  </si>
  <si>
    <t>武器宝石20级</t>
  </si>
  <si>
    <t>武器宝石21级</t>
  </si>
  <si>
    <t>武器宝石22级</t>
  </si>
  <si>
    <t>武器宝石23级</t>
  </si>
  <si>
    <t>武器宝石24级</t>
  </si>
  <si>
    <t>武器宝石25级</t>
  </si>
  <si>
    <t>武器宝石26级</t>
  </si>
  <si>
    <t>武器宝石27级</t>
  </si>
  <si>
    <t>武器宝石28级</t>
  </si>
  <si>
    <t>武器宝石29级</t>
  </si>
  <si>
    <t>武器宝石30级</t>
  </si>
  <si>
    <t>武器宝石31级</t>
  </si>
  <si>
    <t>武器宝石32级</t>
  </si>
  <si>
    <t>武器宝石33级</t>
  </si>
  <si>
    <t>武器宝石34级</t>
  </si>
  <si>
    <t>武器宝石35级</t>
  </si>
  <si>
    <t>武器宝石36级</t>
  </si>
  <si>
    <t>武器宝石37级</t>
  </si>
  <si>
    <t>武器宝石38级</t>
  </si>
  <si>
    <t>武器宝石39级</t>
  </si>
  <si>
    <t>武器宝石40级</t>
  </si>
  <si>
    <t>武器宝石41级</t>
  </si>
  <si>
    <t>武器宝石42级</t>
  </si>
  <si>
    <t>武器宝石43级</t>
  </si>
  <si>
    <t>武器宝石44级</t>
  </si>
  <si>
    <t>武器宝石45级</t>
  </si>
  <si>
    <t>武器宝石46级</t>
  </si>
  <si>
    <t>武器宝石47级</t>
  </si>
  <si>
    <t>武器宝石48级</t>
  </si>
  <si>
    <t>武器宝石49级</t>
  </si>
  <si>
    <t>武器宝石50级</t>
  </si>
  <si>
    <t>武器宝石51级</t>
  </si>
  <si>
    <t>武器宝石52级</t>
  </si>
  <si>
    <t>武器宝石53级</t>
  </si>
  <si>
    <t>武器宝石54级</t>
  </si>
  <si>
    <t>武器宝石55级</t>
  </si>
  <si>
    <t>武器宝石56级</t>
  </si>
  <si>
    <t>武器宝石57级</t>
  </si>
  <si>
    <t>武器宝石58级</t>
  </si>
  <si>
    <t>武器宝石59级</t>
  </si>
  <si>
    <t>武器宝石60级</t>
  </si>
  <si>
    <t>武器宝石61级</t>
  </si>
  <si>
    <t>武器宝石62级</t>
  </si>
  <si>
    <t>武器宝石63级</t>
  </si>
  <si>
    <t>武器宝石64级</t>
  </si>
  <si>
    <t>武器宝石65级</t>
  </si>
  <si>
    <t>武器宝石66级</t>
  </si>
  <si>
    <t>武器宝石67级</t>
  </si>
  <si>
    <t>武器宝石68级</t>
  </si>
  <si>
    <t>武器宝石69级</t>
  </si>
  <si>
    <t>武器宝石70级</t>
  </si>
  <si>
    <t>武器宝石71级</t>
  </si>
  <si>
    <t>武器宝石72级</t>
  </si>
  <si>
    <t>武器宝石73级</t>
  </si>
  <si>
    <t>武器宝石74级</t>
  </si>
  <si>
    <t>武器宝石75级</t>
  </si>
  <si>
    <t>武器宝石76级</t>
  </si>
  <si>
    <t>武器宝石77级</t>
  </si>
  <si>
    <t>武器宝石78级</t>
  </si>
  <si>
    <t>武器宝石79级</t>
  </si>
  <si>
    <t>武器宝石80级</t>
  </si>
  <si>
    <t>头盔宝石0级</t>
  </si>
  <si>
    <t>头盔宝石1级</t>
  </si>
  <si>
    <t>头盔宝石2级</t>
  </si>
  <si>
    <t>头盔宝石3级</t>
  </si>
  <si>
    <t>头盔宝石4级</t>
  </si>
  <si>
    <t>头盔宝石5级</t>
  </si>
  <si>
    <t>头盔宝石6级</t>
  </si>
  <si>
    <t>头盔宝石7级</t>
  </si>
  <si>
    <t>头盔宝石8级</t>
  </si>
  <si>
    <t>头盔宝石9级</t>
  </si>
  <si>
    <t>头盔宝石10级</t>
  </si>
  <si>
    <t>头盔宝石11级</t>
  </si>
  <si>
    <t>头盔宝石12级</t>
  </si>
  <si>
    <t>头盔宝石13级</t>
  </si>
  <si>
    <t>头盔宝石14级</t>
  </si>
  <si>
    <t>头盔宝石15级</t>
  </si>
  <si>
    <t>头盔宝石16级</t>
  </si>
  <si>
    <t>头盔宝石17级</t>
  </si>
  <si>
    <t>头盔宝石18级</t>
  </si>
  <si>
    <t>头盔宝石19级</t>
  </si>
  <si>
    <t>头盔宝石20级</t>
  </si>
  <si>
    <t>头盔宝石21级</t>
  </si>
  <si>
    <t>头盔宝石22级</t>
  </si>
  <si>
    <t>头盔宝石23级</t>
  </si>
  <si>
    <t>头盔宝石24级</t>
  </si>
  <si>
    <t>头盔宝石25级</t>
  </si>
  <si>
    <t>头盔宝石26级</t>
  </si>
  <si>
    <t>头盔宝石27级</t>
  </si>
  <si>
    <t>头盔宝石28级</t>
  </si>
  <si>
    <t>头盔宝石29级</t>
  </si>
  <si>
    <t>头盔宝石30级</t>
  </si>
  <si>
    <t>头盔宝石31级</t>
  </si>
  <si>
    <t>头盔宝石32级</t>
  </si>
  <si>
    <t>头盔宝石33级</t>
  </si>
  <si>
    <t>头盔宝石34级</t>
  </si>
  <si>
    <t>头盔宝石35级</t>
  </si>
  <si>
    <t>头盔宝石36级</t>
  </si>
  <si>
    <t>头盔宝石37级</t>
  </si>
  <si>
    <t>头盔宝石38级</t>
  </si>
  <si>
    <t>头盔宝石39级</t>
  </si>
  <si>
    <t>头盔宝石40级</t>
  </si>
  <si>
    <t>头盔宝石41级</t>
  </si>
  <si>
    <t>头盔宝石42级</t>
  </si>
  <si>
    <t>头盔宝石43级</t>
  </si>
  <si>
    <t>头盔宝石44级</t>
  </si>
  <si>
    <t>头盔宝石45级</t>
  </si>
  <si>
    <t>头盔宝石46级</t>
  </si>
  <si>
    <t>头盔宝石47级</t>
  </si>
  <si>
    <t>头盔宝石48级</t>
  </si>
  <si>
    <t>头盔宝石49级</t>
  </si>
  <si>
    <t>头盔宝石50级</t>
  </si>
  <si>
    <t>头盔宝石51级</t>
  </si>
  <si>
    <t>头盔宝石52级</t>
  </si>
  <si>
    <t>头盔宝石53级</t>
  </si>
  <si>
    <t>头盔宝石54级</t>
  </si>
  <si>
    <t>头盔宝石55级</t>
  </si>
  <si>
    <t>头盔宝石56级</t>
  </si>
  <si>
    <t>头盔宝石57级</t>
  </si>
  <si>
    <t>头盔宝石58级</t>
  </si>
  <si>
    <t>头盔宝石59级</t>
  </si>
  <si>
    <t>头盔宝石60级</t>
  </si>
  <si>
    <t>头盔宝石61级</t>
  </si>
  <si>
    <t>头盔宝石62级</t>
  </si>
  <si>
    <t>头盔宝石63级</t>
  </si>
  <si>
    <t>头盔宝石64级</t>
  </si>
  <si>
    <t>头盔宝石65级</t>
  </si>
  <si>
    <t>头盔宝石66级</t>
  </si>
  <si>
    <t>头盔宝石67级</t>
  </si>
  <si>
    <t>头盔宝石68级</t>
  </si>
  <si>
    <t>头盔宝石69级</t>
  </si>
  <si>
    <t>头盔宝石70级</t>
  </si>
  <si>
    <t>头盔宝石71级</t>
  </si>
  <si>
    <t>头盔宝石72级</t>
  </si>
  <si>
    <t>头盔宝石73级</t>
  </si>
  <si>
    <t>头盔宝石74级</t>
  </si>
  <si>
    <t>头盔宝石75级</t>
  </si>
  <si>
    <t>头盔宝石76级</t>
  </si>
  <si>
    <t>头盔宝石77级</t>
  </si>
  <si>
    <t>头盔宝石78级</t>
  </si>
  <si>
    <t>头盔宝石79级</t>
  </si>
  <si>
    <t>头盔宝石80级</t>
  </si>
  <si>
    <t>衣服宝石0级</t>
  </si>
  <si>
    <t>衣服宝石1级</t>
  </si>
  <si>
    <t>衣服宝石2级</t>
  </si>
  <si>
    <t>衣服宝石3级</t>
  </si>
  <si>
    <t>衣服宝石4级</t>
  </si>
  <si>
    <t>衣服宝石5级</t>
  </si>
  <si>
    <t>衣服宝石6级</t>
  </si>
  <si>
    <t>衣服宝石7级</t>
  </si>
  <si>
    <t>衣服宝石8级</t>
  </si>
  <si>
    <t>衣服宝石9级</t>
  </si>
  <si>
    <t>衣服宝石10级</t>
  </si>
  <si>
    <t>衣服宝石11级</t>
  </si>
  <si>
    <t>衣服宝石12级</t>
  </si>
  <si>
    <t>衣服宝石13级</t>
  </si>
  <si>
    <t>衣服宝石14级</t>
  </si>
  <si>
    <t>衣服宝石15级</t>
  </si>
  <si>
    <t>衣服宝石16级</t>
  </si>
  <si>
    <t>衣服宝石17级</t>
  </si>
  <si>
    <t>衣服宝石18级</t>
  </si>
  <si>
    <t>衣服宝石19级</t>
  </si>
  <si>
    <t>衣服宝石20级</t>
  </si>
  <si>
    <t>衣服宝石21级</t>
  </si>
  <si>
    <t>衣服宝石22级</t>
  </si>
  <si>
    <t>衣服宝石23级</t>
  </si>
  <si>
    <t>衣服宝石24级</t>
  </si>
  <si>
    <t>衣服宝石25级</t>
  </si>
  <si>
    <t>衣服宝石26级</t>
  </si>
  <si>
    <t>衣服宝石27级</t>
  </si>
  <si>
    <t>衣服宝石28级</t>
  </si>
  <si>
    <t>衣服宝石29级</t>
  </si>
  <si>
    <t>衣服宝石30级</t>
  </si>
  <si>
    <t>衣服宝石31级</t>
  </si>
  <si>
    <t>衣服宝石32级</t>
  </si>
  <si>
    <t>衣服宝石33级</t>
  </si>
  <si>
    <t>衣服宝石34级</t>
  </si>
  <si>
    <t>衣服宝石35级</t>
  </si>
  <si>
    <t>衣服宝石36级</t>
  </si>
  <si>
    <t>衣服宝石37级</t>
  </si>
  <si>
    <t>衣服宝石38级</t>
  </si>
  <si>
    <t>衣服宝石39级</t>
  </si>
  <si>
    <t>衣服宝石40级</t>
  </si>
  <si>
    <t>衣服宝石41级</t>
  </si>
  <si>
    <t>衣服宝石42级</t>
  </si>
  <si>
    <t>衣服宝石43级</t>
  </si>
  <si>
    <t>衣服宝石44级</t>
  </si>
  <si>
    <t>衣服宝石45级</t>
  </si>
  <si>
    <t>衣服宝石46级</t>
  </si>
  <si>
    <t>衣服宝石47级</t>
  </si>
  <si>
    <t>衣服宝石48级</t>
  </si>
  <si>
    <t>衣服宝石49级</t>
  </si>
  <si>
    <t>衣服宝石50级</t>
  </si>
  <si>
    <t>衣服宝石51级</t>
  </si>
  <si>
    <t>衣服宝石52级</t>
  </si>
  <si>
    <t>衣服宝石53级</t>
  </si>
  <si>
    <t>衣服宝石54级</t>
  </si>
  <si>
    <t>衣服宝石55级</t>
  </si>
  <si>
    <t>衣服宝石56级</t>
  </si>
  <si>
    <t>衣服宝石57级</t>
  </si>
  <si>
    <t>衣服宝石58级</t>
  </si>
  <si>
    <t>衣服宝石59级</t>
  </si>
  <si>
    <t>衣服宝石60级</t>
  </si>
  <si>
    <t>衣服宝石61级</t>
  </si>
  <si>
    <t>衣服宝石62级</t>
  </si>
  <si>
    <t>衣服宝石63级</t>
  </si>
  <si>
    <t>衣服宝石64级</t>
  </si>
  <si>
    <t>衣服宝石65级</t>
  </si>
  <si>
    <t>衣服宝石66级</t>
  </si>
  <si>
    <t>衣服宝石67级</t>
  </si>
  <si>
    <t>衣服宝石68级</t>
  </si>
  <si>
    <t>衣服宝石69级</t>
  </si>
  <si>
    <t>衣服宝石70级</t>
  </si>
  <si>
    <t>衣服宝石71级</t>
  </si>
  <si>
    <t>衣服宝石72级</t>
  </si>
  <si>
    <t>衣服宝石73级</t>
  </si>
  <si>
    <t>衣服宝石74级</t>
  </si>
  <si>
    <t>衣服宝石75级</t>
  </si>
  <si>
    <t>衣服宝石76级</t>
  </si>
  <si>
    <t>衣服宝石77级</t>
  </si>
  <si>
    <t>衣服宝石78级</t>
  </si>
  <si>
    <t>衣服宝石79级</t>
  </si>
  <si>
    <t>衣服宝石80级</t>
  </si>
  <si>
    <t>项链宝石0级</t>
  </si>
  <si>
    <t>项链宝石1级</t>
  </si>
  <si>
    <t>项链宝石2级</t>
  </si>
  <si>
    <t>项链宝石3级</t>
  </si>
  <si>
    <t>项链宝石4级</t>
  </si>
  <si>
    <t>项链宝石5级</t>
  </si>
  <si>
    <t>项链宝石6级</t>
  </si>
  <si>
    <t>项链宝石7级</t>
  </si>
  <si>
    <t>项链宝石8级</t>
  </si>
  <si>
    <t>项链宝石9级</t>
  </si>
  <si>
    <t>项链宝石10级</t>
  </si>
  <si>
    <t>项链宝石11级</t>
  </si>
  <si>
    <t>项链宝石12级</t>
  </si>
  <si>
    <t>项链宝石13级</t>
  </si>
  <si>
    <t>项链宝石14级</t>
  </si>
  <si>
    <t>项链宝石15级</t>
  </si>
  <si>
    <t>项链宝石16级</t>
  </si>
  <si>
    <t>项链宝石17级</t>
  </si>
  <si>
    <t>项链宝石18级</t>
  </si>
  <si>
    <t>项链宝石19级</t>
  </si>
  <si>
    <t>项链宝石20级</t>
  </si>
  <si>
    <t>项链宝石21级</t>
  </si>
  <si>
    <t>项链宝石22级</t>
  </si>
  <si>
    <t>项链宝石23级</t>
  </si>
  <si>
    <t>项链宝石24级</t>
  </si>
  <si>
    <t>项链宝石25级</t>
  </si>
  <si>
    <t>项链宝石26级</t>
  </si>
  <si>
    <t>项链宝石27级</t>
  </si>
  <si>
    <t>项链宝石28级</t>
  </si>
  <si>
    <t>项链宝石29级</t>
  </si>
  <si>
    <t>项链宝石30级</t>
  </si>
  <si>
    <t>项链宝石31级</t>
  </si>
  <si>
    <t>项链宝石32级</t>
  </si>
  <si>
    <t>项链宝石33级</t>
  </si>
  <si>
    <t>项链宝石34级</t>
  </si>
  <si>
    <t>项链宝石35级</t>
  </si>
  <si>
    <t>项链宝石36级</t>
  </si>
  <si>
    <t>项链宝石37级</t>
  </si>
  <si>
    <t>项链宝石38级</t>
  </si>
  <si>
    <t>项链宝石39级</t>
  </si>
  <si>
    <t>项链宝石40级</t>
  </si>
  <si>
    <t>项链宝石41级</t>
  </si>
  <si>
    <t>项链宝石42级</t>
  </si>
  <si>
    <t>项链宝石43级</t>
  </si>
  <si>
    <t>项链宝石44级</t>
  </si>
  <si>
    <t>项链宝石45级</t>
  </si>
  <si>
    <t>项链宝石46级</t>
  </si>
  <si>
    <t>项链宝石47级</t>
  </si>
  <si>
    <t>项链宝石48级</t>
  </si>
  <si>
    <t>项链宝石49级</t>
  </si>
  <si>
    <t>项链宝石50级</t>
  </si>
  <si>
    <t>项链宝石51级</t>
  </si>
  <si>
    <t>项链宝石52级</t>
  </si>
  <si>
    <t>项链宝石53级</t>
  </si>
  <si>
    <t>项链宝石54级</t>
  </si>
  <si>
    <t>项链宝石55级</t>
  </si>
  <si>
    <t>项链宝石56级</t>
  </si>
  <si>
    <t>项链宝石57级</t>
  </si>
  <si>
    <t>项链宝石58级</t>
  </si>
  <si>
    <t>项链宝石59级</t>
  </si>
  <si>
    <t>项链宝石60级</t>
  </si>
  <si>
    <t>项链宝石61级</t>
  </si>
  <si>
    <t>项链宝石62级</t>
  </si>
  <si>
    <t>项链宝石63级</t>
  </si>
  <si>
    <t>项链宝石64级</t>
  </si>
  <si>
    <t>项链宝石65级</t>
  </si>
  <si>
    <t>项链宝石66级</t>
  </si>
  <si>
    <t>项链宝石67级</t>
  </si>
  <si>
    <t>项链宝石68级</t>
  </si>
  <si>
    <t>项链宝石69级</t>
  </si>
  <si>
    <t>项链宝石70级</t>
  </si>
  <si>
    <t>项链宝石71级</t>
  </si>
  <si>
    <t>项链宝石72级</t>
  </si>
  <si>
    <t>项链宝石73级</t>
  </si>
  <si>
    <t>项链宝石74级</t>
  </si>
  <si>
    <t>项链宝石75级</t>
  </si>
  <si>
    <t>项链宝石76级</t>
  </si>
  <si>
    <t>项链宝石77级</t>
  </si>
  <si>
    <t>项链宝石78级</t>
  </si>
  <si>
    <t>项链宝石79级</t>
  </si>
  <si>
    <t>项链宝石80级</t>
  </si>
  <si>
    <t>手镯宝石0级</t>
  </si>
  <si>
    <t>手镯宝石1级</t>
  </si>
  <si>
    <t>手镯宝石2级</t>
  </si>
  <si>
    <t>手镯宝石3级</t>
  </si>
  <si>
    <t>手镯宝石4级</t>
  </si>
  <si>
    <t>手镯宝石5级</t>
  </si>
  <si>
    <t>手镯宝石6级</t>
  </si>
  <si>
    <t>手镯宝石7级</t>
  </si>
  <si>
    <t>手镯宝石8级</t>
  </si>
  <si>
    <t>手镯宝石9级</t>
  </si>
  <si>
    <t>手镯宝石10级</t>
  </si>
  <si>
    <t>手镯宝石11级</t>
  </si>
  <si>
    <t>手镯宝石12级</t>
  </si>
  <si>
    <t>手镯宝石13级</t>
  </si>
  <si>
    <t>手镯宝石14级</t>
  </si>
  <si>
    <t>手镯宝石15级</t>
  </si>
  <si>
    <t>手镯宝石16级</t>
  </si>
  <si>
    <t>手镯宝石17级</t>
  </si>
  <si>
    <t>手镯宝石18级</t>
  </si>
  <si>
    <t>手镯宝石19级</t>
  </si>
  <si>
    <t>手镯宝石20级</t>
  </si>
  <si>
    <t>手镯宝石21级</t>
  </si>
  <si>
    <t>手镯宝石22级</t>
  </si>
  <si>
    <t>手镯宝石23级</t>
  </si>
  <si>
    <t>手镯宝石24级</t>
  </si>
  <si>
    <t>手镯宝石25级</t>
  </si>
  <si>
    <t>手镯宝石26级</t>
  </si>
  <si>
    <t>手镯宝石27级</t>
  </si>
  <si>
    <t>手镯宝石28级</t>
  </si>
  <si>
    <t>手镯宝石29级</t>
  </si>
  <si>
    <t>手镯宝石30级</t>
  </si>
  <si>
    <t>手镯宝石31级</t>
  </si>
  <si>
    <t>手镯宝石32级</t>
  </si>
  <si>
    <t>手镯宝石33级</t>
  </si>
  <si>
    <t>手镯宝石34级</t>
  </si>
  <si>
    <t>手镯宝石35级</t>
  </si>
  <si>
    <t>手镯宝石36级</t>
  </si>
  <si>
    <t>手镯宝石37级</t>
  </si>
  <si>
    <t>手镯宝石38级</t>
  </si>
  <si>
    <t>手镯宝石39级</t>
  </si>
  <si>
    <t>手镯宝石40级</t>
  </si>
  <si>
    <t>手镯宝石41级</t>
  </si>
  <si>
    <t>手镯宝石42级</t>
  </si>
  <si>
    <t>手镯宝石43级</t>
  </si>
  <si>
    <t>手镯宝石44级</t>
  </si>
  <si>
    <t>手镯宝石45级</t>
  </si>
  <si>
    <t>手镯宝石46级</t>
  </si>
  <si>
    <t>手镯宝石47级</t>
  </si>
  <si>
    <t>手镯宝石48级</t>
  </si>
  <si>
    <t>手镯宝石49级</t>
  </si>
  <si>
    <t>手镯宝石50级</t>
  </si>
  <si>
    <t>手镯宝石51级</t>
  </si>
  <si>
    <t>手镯宝石52级</t>
  </si>
  <si>
    <t>手镯宝石53级</t>
  </si>
  <si>
    <t>手镯宝石54级</t>
  </si>
  <si>
    <t>手镯宝石55级</t>
  </si>
  <si>
    <t>手镯宝石56级</t>
  </si>
  <si>
    <t>手镯宝石57级</t>
  </si>
  <si>
    <t>手镯宝石58级</t>
  </si>
  <si>
    <t>手镯宝石59级</t>
  </si>
  <si>
    <t>手镯宝石60级</t>
  </si>
  <si>
    <t>手镯宝石61级</t>
  </si>
  <si>
    <t>手镯宝石62级</t>
  </si>
  <si>
    <t>手镯宝石63级</t>
  </si>
  <si>
    <t>手镯宝石64级</t>
  </si>
  <si>
    <t>手镯宝石65级</t>
  </si>
  <si>
    <t>手镯宝石66级</t>
  </si>
  <si>
    <t>手镯宝石67级</t>
  </si>
  <si>
    <t>手镯宝石68级</t>
  </si>
  <si>
    <t>手镯宝石69级</t>
  </si>
  <si>
    <t>手镯宝石70级</t>
  </si>
  <si>
    <t>手镯宝石71级</t>
  </si>
  <si>
    <t>手镯宝石72级</t>
  </si>
  <si>
    <t>手镯宝石73级</t>
  </si>
  <si>
    <t>手镯宝石74级</t>
  </si>
  <si>
    <t>手镯宝石75级</t>
  </si>
  <si>
    <t>手镯宝石76级</t>
  </si>
  <si>
    <t>手镯宝石77级</t>
  </si>
  <si>
    <t>手镯宝石78级</t>
  </si>
  <si>
    <t>手镯宝石79级</t>
  </si>
  <si>
    <t>手镯宝石80级</t>
  </si>
  <si>
    <t>戒指宝石0级</t>
  </si>
  <si>
    <t>戒指宝石1级</t>
  </si>
  <si>
    <t>戒指宝石2级</t>
  </si>
  <si>
    <t>戒指宝石3级</t>
  </si>
  <si>
    <t>戒指宝石4级</t>
  </si>
  <si>
    <t>戒指宝石5级</t>
  </si>
  <si>
    <t>戒指宝石6级</t>
  </si>
  <si>
    <t>戒指宝石7级</t>
  </si>
  <si>
    <t>戒指宝石8级</t>
  </si>
  <si>
    <t>戒指宝石9级</t>
  </si>
  <si>
    <t>戒指宝石10级</t>
  </si>
  <si>
    <t>戒指宝石11级</t>
  </si>
  <si>
    <t>戒指宝石12级</t>
  </si>
  <si>
    <t>戒指宝石13级</t>
  </si>
  <si>
    <t>戒指宝石14级</t>
  </si>
  <si>
    <t>戒指宝石15级</t>
  </si>
  <si>
    <t>戒指宝石16级</t>
  </si>
  <si>
    <t>戒指宝石17级</t>
  </si>
  <si>
    <t>戒指宝石18级</t>
  </si>
  <si>
    <t>戒指宝石19级</t>
  </si>
  <si>
    <t>戒指宝石20级</t>
  </si>
  <si>
    <t>戒指宝石21级</t>
  </si>
  <si>
    <t>戒指宝石22级</t>
  </si>
  <si>
    <t>戒指宝石23级</t>
  </si>
  <si>
    <t>戒指宝石24级</t>
  </si>
  <si>
    <t>戒指宝石25级</t>
  </si>
  <si>
    <t>戒指宝石26级</t>
  </si>
  <si>
    <t>戒指宝石27级</t>
  </si>
  <si>
    <t>戒指宝石28级</t>
  </si>
  <si>
    <t>戒指宝石29级</t>
  </si>
  <si>
    <t>戒指宝石30级</t>
  </si>
  <si>
    <t>戒指宝石31级</t>
  </si>
  <si>
    <t>戒指宝石32级</t>
  </si>
  <si>
    <t>戒指宝石33级</t>
  </si>
  <si>
    <t>戒指宝石34级</t>
  </si>
  <si>
    <t>戒指宝石35级</t>
  </si>
  <si>
    <t>戒指宝石36级</t>
  </si>
  <si>
    <t>戒指宝石37级</t>
  </si>
  <si>
    <t>戒指宝石38级</t>
  </si>
  <si>
    <t>戒指宝石39级</t>
  </si>
  <si>
    <t>戒指宝石40级</t>
  </si>
  <si>
    <t>戒指宝石41级</t>
  </si>
  <si>
    <t>戒指宝石42级</t>
  </si>
  <si>
    <t>戒指宝石43级</t>
  </si>
  <si>
    <t>戒指宝石44级</t>
  </si>
  <si>
    <t>戒指宝石45级</t>
  </si>
  <si>
    <t>戒指宝石46级</t>
  </si>
  <si>
    <t>戒指宝石47级</t>
  </si>
  <si>
    <t>戒指宝石48级</t>
  </si>
  <si>
    <t>戒指宝石49级</t>
  </si>
  <si>
    <t>戒指宝石50级</t>
  </si>
  <si>
    <t>戒指宝石51级</t>
  </si>
  <si>
    <t>戒指宝石52级</t>
  </si>
  <si>
    <t>戒指宝石53级</t>
  </si>
  <si>
    <t>戒指宝石54级</t>
  </si>
  <si>
    <t>戒指宝石55级</t>
  </si>
  <si>
    <t>戒指宝石56级</t>
  </si>
  <si>
    <t>戒指宝石57级</t>
  </si>
  <si>
    <t>戒指宝石58级</t>
  </si>
  <si>
    <t>戒指宝石59级</t>
  </si>
  <si>
    <t>戒指宝石60级</t>
  </si>
  <si>
    <t>戒指宝石61级</t>
  </si>
  <si>
    <t>戒指宝石62级</t>
  </si>
  <si>
    <t>戒指宝石63级</t>
  </si>
  <si>
    <t>戒指宝石64级</t>
  </si>
  <si>
    <t>戒指宝石65级</t>
  </si>
  <si>
    <t>戒指宝石66级</t>
  </si>
  <si>
    <t>戒指宝石67级</t>
  </si>
  <si>
    <t>戒指宝石68级</t>
  </si>
  <si>
    <t>戒指宝石69级</t>
  </si>
  <si>
    <t>戒指宝石70级</t>
  </si>
  <si>
    <t>戒指宝石71级</t>
  </si>
  <si>
    <t>戒指宝石72级</t>
  </si>
  <si>
    <t>戒指宝石73级</t>
  </si>
  <si>
    <t>戒指宝石74级</t>
  </si>
  <si>
    <t>戒指宝石75级</t>
  </si>
  <si>
    <t>戒指宝石76级</t>
  </si>
  <si>
    <t>戒指宝石77级</t>
  </si>
  <si>
    <t>戒指宝石78级</t>
  </si>
  <si>
    <t>戒指宝石79级</t>
  </si>
  <si>
    <t>戒指宝石80级</t>
  </si>
  <si>
    <t>腰带宝石0级</t>
  </si>
  <si>
    <t>腰带宝石1级</t>
  </si>
  <si>
    <t>腰带宝石2级</t>
  </si>
  <si>
    <t>腰带宝石3级</t>
  </si>
  <si>
    <t>腰带宝石4级</t>
  </si>
  <si>
    <t>腰带宝石5级</t>
  </si>
  <si>
    <t>腰带宝石6级</t>
  </si>
  <si>
    <t>腰带宝石7级</t>
  </si>
  <si>
    <t>腰带宝石8级</t>
  </si>
  <si>
    <t>腰带宝石9级</t>
  </si>
  <si>
    <t>腰带宝石10级</t>
  </si>
  <si>
    <t>腰带宝石11级</t>
  </si>
  <si>
    <t>腰带宝石12级</t>
  </si>
  <si>
    <t>腰带宝石13级</t>
  </si>
  <si>
    <t>腰带宝石14级</t>
  </si>
  <si>
    <t>腰带宝石15级</t>
  </si>
  <si>
    <t>腰带宝石16级</t>
  </si>
  <si>
    <t>腰带宝石17级</t>
  </si>
  <si>
    <t>腰带宝石18级</t>
  </si>
  <si>
    <t>腰带宝石19级</t>
  </si>
  <si>
    <t>腰带宝石20级</t>
  </si>
  <si>
    <t>腰带宝石21级</t>
  </si>
  <si>
    <t>腰带宝石22级</t>
  </si>
  <si>
    <t>腰带宝石23级</t>
  </si>
  <si>
    <t>腰带宝石24级</t>
  </si>
  <si>
    <t>腰带宝石25级</t>
  </si>
  <si>
    <t>腰带宝石26级</t>
  </si>
  <si>
    <t>腰带宝石27级</t>
  </si>
  <si>
    <t>腰带宝石28级</t>
  </si>
  <si>
    <t>腰带宝石29级</t>
  </si>
  <si>
    <t>腰带宝石30级</t>
  </si>
  <si>
    <t>腰带宝石31级</t>
  </si>
  <si>
    <t>腰带宝石32级</t>
  </si>
  <si>
    <t>腰带宝石33级</t>
  </si>
  <si>
    <t>腰带宝石34级</t>
  </si>
  <si>
    <t>腰带宝石35级</t>
  </si>
  <si>
    <t>腰带宝石36级</t>
  </si>
  <si>
    <t>腰带宝石37级</t>
  </si>
  <si>
    <t>腰带宝石38级</t>
  </si>
  <si>
    <t>腰带宝石39级</t>
  </si>
  <si>
    <t>腰带宝石40级</t>
  </si>
  <si>
    <t>腰带宝石41级</t>
  </si>
  <si>
    <t>腰带宝石42级</t>
  </si>
  <si>
    <t>腰带宝石43级</t>
  </si>
  <si>
    <t>腰带宝石44级</t>
  </si>
  <si>
    <t>腰带宝石45级</t>
  </si>
  <si>
    <t>腰带宝石46级</t>
  </si>
  <si>
    <t>腰带宝石47级</t>
  </si>
  <si>
    <t>腰带宝石48级</t>
  </si>
  <si>
    <t>腰带宝石49级</t>
  </si>
  <si>
    <t>腰带宝石50级</t>
  </si>
  <si>
    <t>腰带宝石51级</t>
  </si>
  <si>
    <t>腰带宝石52级</t>
  </si>
  <si>
    <t>腰带宝石53级</t>
  </si>
  <si>
    <t>腰带宝石54级</t>
  </si>
  <si>
    <t>腰带宝石55级</t>
  </si>
  <si>
    <t>腰带宝石56级</t>
  </si>
  <si>
    <t>腰带宝石57级</t>
  </si>
  <si>
    <t>腰带宝石58级</t>
  </si>
  <si>
    <t>腰带宝石59级</t>
  </si>
  <si>
    <t>腰带宝石60级</t>
  </si>
  <si>
    <t>腰带宝石61级</t>
  </si>
  <si>
    <t>腰带宝石62级</t>
  </si>
  <si>
    <t>腰带宝石63级</t>
  </si>
  <si>
    <t>腰带宝石64级</t>
  </si>
  <si>
    <t>腰带宝石65级</t>
  </si>
  <si>
    <t>腰带宝石66级</t>
  </si>
  <si>
    <t>腰带宝石67级</t>
  </si>
  <si>
    <t>腰带宝石68级</t>
  </si>
  <si>
    <t>腰带宝石69级</t>
  </si>
  <si>
    <t>腰带宝石70级</t>
  </si>
  <si>
    <t>腰带宝石71级</t>
  </si>
  <si>
    <t>腰带宝石72级</t>
  </si>
  <si>
    <t>腰带宝石73级</t>
  </si>
  <si>
    <t>腰带宝石74级</t>
  </si>
  <si>
    <t>腰带宝石75级</t>
  </si>
  <si>
    <t>腰带宝石76级</t>
  </si>
  <si>
    <t>腰带宝石77级</t>
  </si>
  <si>
    <t>腰带宝石78级</t>
  </si>
  <si>
    <t>腰带宝石79级</t>
  </si>
  <si>
    <t>腰带宝石80级</t>
  </si>
  <si>
    <t>鞋子宝石0级</t>
  </si>
  <si>
    <t>鞋子宝石1级</t>
  </si>
  <si>
    <t>鞋子宝石2级</t>
  </si>
  <si>
    <t>鞋子宝石3级</t>
  </si>
  <si>
    <t>鞋子宝石4级</t>
  </si>
  <si>
    <t>鞋子宝石5级</t>
  </si>
  <si>
    <t>鞋子宝石6级</t>
  </si>
  <si>
    <t>鞋子宝石7级</t>
  </si>
  <si>
    <t>鞋子宝石8级</t>
  </si>
  <si>
    <t>鞋子宝石9级</t>
  </si>
  <si>
    <t>鞋子宝石10级</t>
  </si>
  <si>
    <t>鞋子宝石11级</t>
  </si>
  <si>
    <t>鞋子宝石12级</t>
  </si>
  <si>
    <t>鞋子宝石13级</t>
  </si>
  <si>
    <t>鞋子宝石14级</t>
  </si>
  <si>
    <t>鞋子宝石15级</t>
  </si>
  <si>
    <t>鞋子宝石16级</t>
  </si>
  <si>
    <t>鞋子宝石17级</t>
  </si>
  <si>
    <t>鞋子宝石18级</t>
  </si>
  <si>
    <t>鞋子宝石19级</t>
  </si>
  <si>
    <t>鞋子宝石20级</t>
  </si>
  <si>
    <t>鞋子宝石21级</t>
  </si>
  <si>
    <t>鞋子宝石22级</t>
  </si>
  <si>
    <t>鞋子宝石23级</t>
  </si>
  <si>
    <t>鞋子宝石24级</t>
  </si>
  <si>
    <t>鞋子宝石25级</t>
  </si>
  <si>
    <t>鞋子宝石26级</t>
  </si>
  <si>
    <t>鞋子宝石27级</t>
  </si>
  <si>
    <t>鞋子宝石28级</t>
  </si>
  <si>
    <t>鞋子宝石29级</t>
  </si>
  <si>
    <t>鞋子宝石30级</t>
  </si>
  <si>
    <t>鞋子宝石31级</t>
  </si>
  <si>
    <t>鞋子宝石32级</t>
  </si>
  <si>
    <t>鞋子宝石33级</t>
  </si>
  <si>
    <t>鞋子宝石34级</t>
  </si>
  <si>
    <t>鞋子宝石35级</t>
  </si>
  <si>
    <t>鞋子宝石36级</t>
  </si>
  <si>
    <t>鞋子宝石37级</t>
  </si>
  <si>
    <t>鞋子宝石38级</t>
  </si>
  <si>
    <t>鞋子宝石39级</t>
  </si>
  <si>
    <t>鞋子宝石40级</t>
  </si>
  <si>
    <t>鞋子宝石41级</t>
  </si>
  <si>
    <t>鞋子宝石42级</t>
  </si>
  <si>
    <t>鞋子宝石43级</t>
  </si>
  <si>
    <t>鞋子宝石44级</t>
  </si>
  <si>
    <t>鞋子宝石45级</t>
  </si>
  <si>
    <t>鞋子宝石46级</t>
  </si>
  <si>
    <t>鞋子宝石47级</t>
  </si>
  <si>
    <t>鞋子宝石48级</t>
  </si>
  <si>
    <t>鞋子宝石49级</t>
  </si>
  <si>
    <t>鞋子宝石50级</t>
  </si>
  <si>
    <t>鞋子宝石51级</t>
  </si>
  <si>
    <t>鞋子宝石52级</t>
  </si>
  <si>
    <t>鞋子宝石53级</t>
  </si>
  <si>
    <t>鞋子宝石54级</t>
  </si>
  <si>
    <t>鞋子宝石55级</t>
  </si>
  <si>
    <t>鞋子宝石56级</t>
  </si>
  <si>
    <t>鞋子宝石57级</t>
  </si>
  <si>
    <t>鞋子宝石58级</t>
  </si>
  <si>
    <t>鞋子宝石59级</t>
  </si>
  <si>
    <t>鞋子宝石60级</t>
  </si>
  <si>
    <t>鞋子宝石61级</t>
  </si>
  <si>
    <t>鞋子宝石62级</t>
  </si>
  <si>
    <t>鞋子宝石63级</t>
  </si>
  <si>
    <t>鞋子宝石64级</t>
  </si>
  <si>
    <t>鞋子宝石65级</t>
  </si>
  <si>
    <t>鞋子宝石66级</t>
  </si>
  <si>
    <t>鞋子宝石67级</t>
  </si>
  <si>
    <t>鞋子宝石68级</t>
  </si>
  <si>
    <t>鞋子宝石69级</t>
  </si>
  <si>
    <t>鞋子宝石70级</t>
  </si>
  <si>
    <t>鞋子宝石71级</t>
  </si>
  <si>
    <t>鞋子宝石72级</t>
  </si>
  <si>
    <t>鞋子宝石73级</t>
  </si>
  <si>
    <t>鞋子宝石74级</t>
  </si>
  <si>
    <t>鞋子宝石75级</t>
  </si>
  <si>
    <t>鞋子宝石76级</t>
  </si>
  <si>
    <t>鞋子宝石77级</t>
  </si>
  <si>
    <t>鞋子宝石78级</t>
  </si>
  <si>
    <t>鞋子宝石79级</t>
  </si>
  <si>
    <t>鞋子宝石80级</t>
  </si>
  <si>
    <t>ID</t>
    <phoneticPr fontId="3" type="noConversion"/>
  </si>
  <si>
    <t>等级</t>
    <phoneticPr fontId="3" type="noConversion"/>
  </si>
  <si>
    <t>星曜兵魂</t>
  </si>
  <si>
    <t>生命兵魂</t>
  </si>
  <si>
    <t>魅惑兵魂</t>
  </si>
  <si>
    <t>缤纷兵魂</t>
  </si>
  <si>
    <t>蛊毒兵魂</t>
  </si>
  <si>
    <t>战神兵魂</t>
  </si>
  <si>
    <t>名字</t>
    <phoneticPr fontId="3" type="noConversion"/>
  </si>
  <si>
    <t>攻击</t>
    <phoneticPr fontId="3" type="noConversion"/>
  </si>
  <si>
    <t>物防</t>
    <phoneticPr fontId="3" type="noConversion"/>
  </si>
  <si>
    <t>法防</t>
    <phoneticPr fontId="3" type="noConversion"/>
  </si>
  <si>
    <t>生命</t>
    <phoneticPr fontId="3" type="noConversion"/>
  </si>
  <si>
    <t>套装</t>
    <phoneticPr fontId="3" type="noConversion"/>
  </si>
  <si>
    <t>技能</t>
    <phoneticPr fontId="3" type="noConversion"/>
  </si>
  <si>
    <t>兵魂之灵</t>
    <phoneticPr fontId="3" type="noConversion"/>
  </si>
  <si>
    <t>使用个数</t>
    <phoneticPr fontId="3" type="noConversion"/>
  </si>
  <si>
    <t>套装等级</t>
    <phoneticPr fontId="3" type="noConversion"/>
  </si>
  <si>
    <t>兵魂等级</t>
    <phoneticPr fontId="3" type="noConversion"/>
  </si>
  <si>
    <t>普通技能</t>
    <phoneticPr fontId="3" type="noConversion"/>
  </si>
  <si>
    <t>技能ID</t>
  </si>
  <si>
    <t>修炼技能</t>
    <phoneticPr fontId="3" type="noConversion"/>
  </si>
  <si>
    <t>攻击</t>
    <phoneticPr fontId="3" type="noConversion"/>
  </si>
  <si>
    <t>生命</t>
    <phoneticPr fontId="3" type="noConversion"/>
  </si>
  <si>
    <t>生命%</t>
    <phoneticPr fontId="3" type="noConversion"/>
  </si>
  <si>
    <t>攻击%</t>
    <phoneticPr fontId="3" type="noConversion"/>
  </si>
  <si>
    <t>等级</t>
    <phoneticPr fontId="3" type="noConversion"/>
  </si>
  <si>
    <t>物防</t>
    <phoneticPr fontId="3" type="noConversion"/>
  </si>
  <si>
    <t>法防</t>
    <phoneticPr fontId="3" type="noConversion"/>
  </si>
  <si>
    <t>名字</t>
    <phoneticPr fontId="3" type="noConversion"/>
  </si>
  <si>
    <t>战灵之血</t>
  </si>
  <si>
    <t>战灵之力</t>
  </si>
  <si>
    <t>抱月刀</t>
  </si>
  <si>
    <t>战狂之力</t>
  </si>
  <si>
    <t>战灵之体</t>
  </si>
  <si>
    <t>血影刀</t>
  </si>
  <si>
    <t>战狂之血</t>
  </si>
  <si>
    <t>战狂之体</t>
  </si>
  <si>
    <t>烈焰焚体</t>
  </si>
  <si>
    <t>圣战之力</t>
  </si>
  <si>
    <t>圣战之血</t>
  </si>
  <si>
    <t>强袭之力</t>
  </si>
  <si>
    <t>护体真气</t>
  </si>
  <si>
    <t>开天斩</t>
  </si>
  <si>
    <t>无畏战神</t>
  </si>
  <si>
    <t>武神之道</t>
  </si>
  <si>
    <t>法灵之血</t>
  </si>
  <si>
    <t>法灵之力</t>
  </si>
  <si>
    <t>寒冰之怒</t>
  </si>
  <si>
    <t>法魂之力</t>
  </si>
  <si>
    <t>法灵之体</t>
  </si>
  <si>
    <t>魔法盾增效</t>
  </si>
  <si>
    <t>法魂之血</t>
  </si>
  <si>
    <t>法魂之体</t>
  </si>
  <si>
    <t>龙焰之怒</t>
  </si>
  <si>
    <t>法神之力</t>
  </si>
  <si>
    <t>法神之血</t>
  </si>
  <si>
    <t>毁灭之力</t>
  </si>
  <si>
    <t>灭天火</t>
  </si>
  <si>
    <t>寒冰掌</t>
  </si>
  <si>
    <t>魔法力强化</t>
  </si>
  <si>
    <t>法神之道</t>
  </si>
  <si>
    <t>道灵之血</t>
  </si>
  <si>
    <t>道灵之力</t>
  </si>
  <si>
    <t>天师之力</t>
  </si>
  <si>
    <t>道灵之体</t>
  </si>
  <si>
    <t>群体施毒</t>
  </si>
  <si>
    <t>天师之血</t>
  </si>
  <si>
    <t>天师之体</t>
  </si>
  <si>
    <t>幽冥火咒</t>
  </si>
  <si>
    <t>天尊之力</t>
  </si>
  <si>
    <t>天尊之血</t>
  </si>
  <si>
    <t>伏魔之力</t>
  </si>
  <si>
    <t>召唤白虎</t>
  </si>
  <si>
    <t>白虎摄魂</t>
  </si>
  <si>
    <t>白虎狂暴</t>
  </si>
  <si>
    <t>天尊之道</t>
  </si>
  <si>
    <t>神兵</t>
  </si>
  <si>
    <t>技能idx</t>
  </si>
  <si>
    <t>最大等级</t>
  </si>
  <si>
    <t>描述</t>
    <phoneticPr fontId="3" type="noConversion"/>
  </si>
  <si>
    <t>效果</t>
    <phoneticPr fontId="3" type="noConversion"/>
  </si>
  <si>
    <t>战士生命+27000</t>
    <phoneticPr fontId="3" type="noConversion"/>
  </si>
  <si>
    <t>战士攻击+3000</t>
    <phoneticPr fontId="3" type="noConversion"/>
  </si>
  <si>
    <t>战士物防和法防+3000</t>
    <phoneticPr fontId="3" type="noConversion"/>
  </si>
  <si>
    <t>技能修正</t>
    <phoneticPr fontId="3" type="noConversion"/>
  </si>
  <si>
    <t>提升此技能可获得战灵之血效果，大幅度提升战士的血量上限</t>
  </si>
  <si>
    <t>提升此技能可获得战灵之力效果，大幅度提升战士的攻击力</t>
  </si>
  <si>
    <t>提升此技能可获得抱月刀效果，巨额提升战士的半月弯刀技能对怪物的伤害能力</t>
  </si>
  <si>
    <t>提升此技能可获得战狂之力效果，大幅度提升战士的攻击力</t>
  </si>
  <si>
    <t>提升此技能可获得战灵之体效果，大幅度提升战士的防御以及魔防能力</t>
  </si>
  <si>
    <t>提升此技能可获得血影刀效果，战士施放刺杀剑法时必定造成吸血效果</t>
  </si>
  <si>
    <t>提升此技能可获得战狂之血效果，大幅度提升战士的血量上限</t>
  </si>
  <si>
    <t>提升此技能可获得战狂之体效果，大幅度提升战士的防御以及魔防能力</t>
  </si>
  <si>
    <t>提升此技能可获得烈焰焚体效果，战士施放烈火剑法后会对目标造成无视防御的持续灼烧效果</t>
  </si>
  <si>
    <t>提升此技能可获得圣战之力效果，大幅度提升战士的攻击力</t>
  </si>
  <si>
    <t>提升此技能可获得圣战之血效果，大幅度提升战士的血量上限</t>
  </si>
  <si>
    <t>提升此技能可获得强袭之力效果，大幅度提升战士的攻击力</t>
  </si>
  <si>
    <t>提升此技能可获得护体真气效果，战士施放野蛮冲撞后会在3秒之内获得巨额的百分比免伤效果</t>
  </si>
  <si>
    <t>提升此技能可学会开天斩，施放开天斩会对范围内的数个敌人造成巨额的群体伤害</t>
  </si>
  <si>
    <t>提升此技能可学会无畏战神，战士在受到攻击时有几率忘却一切痛苦在接下来的战斗中吸收所有伤害，战士的血量越多吸收伤害越多</t>
  </si>
  <si>
    <t>提升此技能可获得法灵之血效果，大幅度提升法师的血量上限</t>
  </si>
  <si>
    <t>提升此技能可获得法灵之力效果，大幅度提升法师的攻击力</t>
  </si>
  <si>
    <t>提升此技能可获得寒冰之怒效果，巨额提升法师的冰咆哮技能对怪物的伤害能力</t>
  </si>
  <si>
    <t>提升此技能可获得法魂之力效果，大幅度提升法师的攻击力</t>
  </si>
  <si>
    <t>提升此技能可获得法灵之体效果，大幅度提升法师的防御以及魔防能力</t>
  </si>
  <si>
    <t>提升此技能可获得魔法盾增效能力，巨额提升法师的魔法盾的伤害吸收总量</t>
  </si>
  <si>
    <t>提升此技能可获得法魂之血效果，大幅度提升法师的血量上限</t>
  </si>
  <si>
    <t>提升此技能可获得法魂之体效果，大幅度提升法师的防御以及魔防能力</t>
  </si>
  <si>
    <t>提升此技能可获得龙焰之怒效果，法师施放火龙气焰时将会获得巨额的暴击伤害提升</t>
  </si>
  <si>
    <t>提升此技能可获得法神之力效果，大幅度提升法师的攻击力</t>
  </si>
  <si>
    <t>提升此技能可获得法神之血效果，大幅度提升法师的血量上限</t>
  </si>
  <si>
    <t>提升此技能可获得毁灭之力效果，大幅度提升法师的攻击力</t>
  </si>
  <si>
    <t>提升此技能可学会灭天火，召唤天火轰击目标，可对目标造成5段伤害，每次将附加目标当前血量百分比的伤害（百分比效果对怪物无效）</t>
  </si>
  <si>
    <t>提升此技能可学会寒冰掌，凝聚寒冰的力量轰击目标，造成巨额伤害，同时还有几率冻结目标使目标无法攻击和移动</t>
  </si>
  <si>
    <t>提升此技能可获得魔法力强化效果，法师的魔法盾存在期间将巨额提升法师的攻击力</t>
  </si>
  <si>
    <t>提升此技能可获得道灵之血效果，大幅度提升道士的血量上限</t>
  </si>
  <si>
    <t>提升此技能可获得道灵之力效果，大幅度提升道士的攻击力</t>
  </si>
  <si>
    <t>提升此技能可获得神圣战甲效果，道士施放神圣战甲术时加成的双防效果将与道士本体的双防属性关联</t>
  </si>
  <si>
    <t>提升此技能可获得天师之力效果，大幅度提升道士的攻击力</t>
  </si>
  <si>
    <t>提升此技能可获得道灵之体效果，大幅度提升道士的防御以及魔防能力</t>
  </si>
  <si>
    <t>提升此技能可获得群体施毒效果，道士可以对多个目标同时施放施毒术</t>
  </si>
  <si>
    <t>提升此技能可获得天师之血效果，大幅度提升道士的血量上限</t>
  </si>
  <si>
    <t>提升此技能可获得天师之体效果，大幅度提升道士的防御以及魔防能力</t>
  </si>
  <si>
    <t>提升此技能可获得天尊之力效果，大幅度提升道士的攻击力</t>
  </si>
  <si>
    <t>提升此技能可获得天尊之血效果，大幅度提升道士的血量上限</t>
  </si>
  <si>
    <t>提升此技能可获得伏魔之力效果，大幅度提升道士的攻击力</t>
  </si>
  <si>
    <t>提升此技能可学会召唤白虎，道士召唤白虎以代替神兽，白虎攻击时将会继承道士的攻击力</t>
  </si>
  <si>
    <t>提升此技能可获得白虎摄魂能力，每当战亡一个角色白虎都会吸收他们的魂魄大幅度增加自己的总伤害百分比</t>
  </si>
  <si>
    <t>提升此技能可获得白虎狂暴能力，白虎每次攻击都有几率触发狂暴效果，巨额提升攻击力同时还能必然造成暴击效果</t>
  </si>
  <si>
    <t>烈火灼烧</t>
  </si>
  <si>
    <t>无畏冲撞</t>
  </si>
  <si>
    <t>魔法盾强化</t>
  </si>
  <si>
    <t>群毒术</t>
  </si>
  <si>
    <t>幽冥火符</t>
  </si>
  <si>
    <t>施放烈火剑法会造成每秒4%攻击力的灼烧伤害，持续3秒</t>
  </si>
  <si>
    <t>施放烈火剑法会造成每秒8%攻击力的灼烧伤害，持续3秒</t>
  </si>
  <si>
    <t>施放烈火剑法会造成每秒12%攻击力的灼烧伤害，持续3秒</t>
  </si>
  <si>
    <t>施放烈火剑法会造成每秒16%攻击力的灼烧伤害，持续3秒</t>
  </si>
  <si>
    <t>施放烈火剑法会造成每秒20%攻击力的灼烧伤害，持续3秒</t>
  </si>
  <si>
    <t>施放烈火剑法会造成每秒24%攻击力的灼烧伤害，持续3秒</t>
  </si>
  <si>
    <t>施放烈火剑法会造成每秒28%攻击力的灼烧伤害，持续3秒</t>
  </si>
  <si>
    <t>施放烈火剑法会造成每秒32%攻击力的灼烧伤害，持续3秒</t>
  </si>
  <si>
    <t>施放烈火剑法会造成每秒36%攻击力的灼烧伤害，持续3秒</t>
  </si>
  <si>
    <t>施放烈火剑法会造成每秒40%攻击力的灼烧伤害，持续3秒</t>
  </si>
  <si>
    <t>施放烈火剑法会造成每秒44%攻击力的灼烧伤害，持续3秒</t>
  </si>
  <si>
    <t>施放烈火剑法会造成每秒48%攻击力的灼烧伤害，持续3秒</t>
  </si>
  <si>
    <t>施放烈火剑法会造成每秒52%攻击力的灼烧伤害，持续3秒</t>
  </si>
  <si>
    <t>施放烈火剑法会造成每秒56%攻击力的灼烧伤害，持续3秒</t>
  </si>
  <si>
    <t>施放烈火剑法会造成每秒60%攻击力的灼烧伤害，持续3秒</t>
  </si>
  <si>
    <t>施放烈火剑法会造成每秒64%攻击力的灼烧伤害，持续3秒</t>
  </si>
  <si>
    <t>施放烈火剑法会造成每秒68%攻击力的灼烧伤害，持续3秒</t>
  </si>
  <si>
    <t>施放烈火剑法会造成每秒72%攻击力的灼烧伤害，持续3秒</t>
  </si>
  <si>
    <t>施放烈火剑法会造成每秒76%攻击力的灼烧伤害，持续3秒</t>
  </si>
  <si>
    <t>施放烈火剑法会造成每秒80%攻击力的灼烧伤害，持续3秒</t>
  </si>
  <si>
    <t>半月弯刀对怪物的伤害额外提升3%</t>
  </si>
  <si>
    <t>半月弯刀对怪物的伤害额外提升6%</t>
  </si>
  <si>
    <t>半月弯刀对怪物的伤害额外提升9%</t>
  </si>
  <si>
    <t>半月弯刀对怪物的伤害额外提升12%</t>
  </si>
  <si>
    <t>半月弯刀对怪物的伤害额外提升15%</t>
  </si>
  <si>
    <t>半月弯刀对怪物的伤害额外提升18%</t>
  </si>
  <si>
    <t>半月弯刀对怪物的伤害额外提升21%</t>
  </si>
  <si>
    <t>半月弯刀对怪物的伤害额外提升24%</t>
  </si>
  <si>
    <t>半月弯刀对怪物的伤害额外提升27%</t>
  </si>
  <si>
    <t>半月弯刀对怪物的伤害额外提升30%</t>
  </si>
  <si>
    <t>半月弯刀对怪物的伤害额外提升33%</t>
  </si>
  <si>
    <t>半月弯刀对怪物的伤害额外提升36%</t>
  </si>
  <si>
    <t>半月弯刀对怪物的伤害额外提升39%</t>
  </si>
  <si>
    <t>半月弯刀对怪物的伤害额外提升42%</t>
  </si>
  <si>
    <t>半月弯刀对怪物的伤害额外提升45%</t>
  </si>
  <si>
    <t>半月弯刀对怪物的伤害额外提升48%</t>
  </si>
  <si>
    <t>半月弯刀对怪物的伤害额外提升51%</t>
  </si>
  <si>
    <t>半月弯刀对怪物的伤害额外提升54%</t>
  </si>
  <si>
    <t>半月弯刀对怪物的伤害额外提升57%</t>
  </si>
  <si>
    <t>半月弯刀对怪物的伤害额外提升60%</t>
  </si>
  <si>
    <t>施放野蛮冲撞时增加自身伤害减免30%，持续3秒</t>
  </si>
  <si>
    <t>施放野蛮冲撞时增加自身伤害减免35%，持续3秒</t>
  </si>
  <si>
    <t>施放野蛮冲撞时增加自身伤害减免40%，持续3秒</t>
  </si>
  <si>
    <t>施放野蛮冲撞时增加自身伤害减免45%，持续3秒</t>
  </si>
  <si>
    <t>施放野蛮冲撞时增加自身伤害减免50%，持续3秒</t>
  </si>
  <si>
    <t>施放野蛮冲撞时增加自身伤害减免55%，持续3秒</t>
  </si>
  <si>
    <t>施放野蛮冲撞时增加自身伤害减免60%，持续3秒</t>
  </si>
  <si>
    <t>施放野蛮冲撞时增加自身伤害减免65%，持续3秒</t>
  </si>
  <si>
    <t>施放野蛮冲撞时增加自身伤害减免70%，持续3秒</t>
  </si>
  <si>
    <t>施放野蛮冲撞时增加自身伤害减免75%，持续3秒</t>
  </si>
  <si>
    <t>魔法盾的伤害吸收总值提升20%</t>
  </si>
  <si>
    <t>魔法盾的伤害吸收总值提升40%</t>
  </si>
  <si>
    <t>魔法盾的伤害吸收总值提升60%</t>
  </si>
  <si>
    <t>魔法盾的伤害吸收总值提升80%</t>
  </si>
  <si>
    <t>魔法盾的伤害吸收总值提升100%</t>
  </si>
  <si>
    <t>魔法盾的伤害吸收总值提升120%</t>
  </si>
  <si>
    <t>魔法盾的伤害吸收总值提升140%</t>
  </si>
  <si>
    <t>魔法盾的伤害吸收总值提升160%</t>
  </si>
  <si>
    <t>魔法盾的伤害吸收总值提升180%</t>
  </si>
  <si>
    <t>魔法盾的伤害吸收总值提升200%</t>
  </si>
  <si>
    <t>魔法盾的伤害吸收总值提升220%</t>
  </si>
  <si>
    <t>魔法盾的伤害吸收总值提升240%</t>
  </si>
  <si>
    <t>魔法盾的伤害吸收总值提升260%</t>
  </si>
  <si>
    <t>魔法盾的伤害吸收总值提升280%</t>
  </si>
  <si>
    <t>魔法盾的伤害吸收总值提升300%</t>
  </si>
  <si>
    <t>魔法盾的伤害吸收总值提升320%</t>
  </si>
  <si>
    <t>魔法盾的伤害吸收总值提升340%</t>
  </si>
  <si>
    <t>魔法盾的伤害吸收总值提升360%</t>
  </si>
  <si>
    <t>魔法盾的伤害吸收总值提升380%</t>
  </si>
  <si>
    <t>魔法盾的伤害吸收总值提升400%</t>
  </si>
  <si>
    <t>冰咆哮对怪物的伤害额外提升3%</t>
  </si>
  <si>
    <t>冰咆哮对怪物的伤害额外提升6%</t>
  </si>
  <si>
    <t>冰咆哮对怪物的伤害额外提升9%</t>
  </si>
  <si>
    <t>冰咆哮对怪物的伤害额外提升12%</t>
  </si>
  <si>
    <t>冰咆哮对怪物的伤害额外提升15%</t>
  </si>
  <si>
    <t>冰咆哮对怪物的伤害额外提升18%</t>
  </si>
  <si>
    <t>冰咆哮对怪物的伤害额外提升21%</t>
  </si>
  <si>
    <t>冰咆哮对怪物的伤害额外提升24%</t>
  </si>
  <si>
    <t>冰咆哮对怪物的伤害额外提升27%</t>
  </si>
  <si>
    <t>冰咆哮对怪物的伤害额外提升30%</t>
  </si>
  <si>
    <t>冰咆哮对怪物的伤害额外提升33%</t>
  </si>
  <si>
    <t>冰咆哮对怪物的伤害额外提升36%</t>
  </si>
  <si>
    <t>冰咆哮对怪物的伤害额外提升39%</t>
  </si>
  <si>
    <t>冰咆哮对怪物的伤害额外提升42%</t>
  </si>
  <si>
    <t>冰咆哮对怪物的伤害额外提升45%</t>
  </si>
  <si>
    <t>冰咆哮对怪物的伤害额外提升48%</t>
  </si>
  <si>
    <t>冰咆哮对怪物的伤害额外提升51%</t>
  </si>
  <si>
    <t>冰咆哮对怪物的伤害额外提升54%</t>
  </si>
  <si>
    <t>冰咆哮对怪物的伤害额外提升57%</t>
  </si>
  <si>
    <t>冰咆哮对怪物的伤害额外提升60%</t>
  </si>
  <si>
    <t>火龙气焰的暴击伤害额外提升10%</t>
  </si>
  <si>
    <t>火龙气焰的暴击伤害额外提升20%</t>
  </si>
  <si>
    <t>火龙气焰的暴击伤害额外提升30%</t>
  </si>
  <si>
    <t>火龙气焰的暴击伤害额外提升40%</t>
  </si>
  <si>
    <t>火龙气焰的暴击伤害额外提升50%</t>
  </si>
  <si>
    <t>火龙气焰的暴击伤害额外提升60%</t>
  </si>
  <si>
    <t>火龙气焰的暴击伤害额外提升70%</t>
  </si>
  <si>
    <t>火龙气焰的暴击伤害额外提升80%</t>
  </si>
  <si>
    <t>火龙气焰的暴击伤害额外提升90%</t>
  </si>
  <si>
    <t>火龙气焰的暴击伤害额外提升100%</t>
  </si>
  <si>
    <t>火龙气焰的暴击伤害额外提升110%</t>
  </si>
  <si>
    <t>火龙气焰的暴击伤害额外提升120%</t>
  </si>
  <si>
    <t>火龙气焰的暴击伤害额外提升130%</t>
  </si>
  <si>
    <t>火龙气焰的暴击伤害额外提升140%</t>
  </si>
  <si>
    <t>火龙气焰的暴击伤害额外提升150%</t>
  </si>
  <si>
    <t>火龙气焰的暴击伤害额外提升160%</t>
  </si>
  <si>
    <t>火龙气焰的暴击伤害额外提升170%</t>
  </si>
  <si>
    <t>火龙气焰的暴击伤害额外提升180%</t>
  </si>
  <si>
    <t>火龙气焰的暴击伤害额外提升190%</t>
  </si>
  <si>
    <t>火龙气焰的暴击伤害额外提升200%</t>
  </si>
  <si>
    <t>魔法盾存在时，法师的攻击力提升10%</t>
  </si>
  <si>
    <t>魔法盾存在时，法师的攻击力提升15%</t>
  </si>
  <si>
    <t>魔法盾存在时，法师的攻击力提升20%</t>
  </si>
  <si>
    <t>魔法盾存在时，法师的攻击力提升25%</t>
  </si>
  <si>
    <t>魔法盾存在时，法师的攻击力提升30%</t>
  </si>
  <si>
    <t>魔法盾存在时，法师的攻击力提升35%</t>
  </si>
  <si>
    <t>魔法盾存在时，法师的攻击力提升40%</t>
  </si>
  <si>
    <t>魔法盾存在时，法师的攻击力提升45%</t>
  </si>
  <si>
    <t>魔法盾存在时，法师的攻击力提升50%</t>
  </si>
  <si>
    <t>魔法盾存在时，法师的攻击力提升55%</t>
  </si>
  <si>
    <t>施毒术变为群毒术，总伤害提升15%</t>
  </si>
  <si>
    <t>施毒术变为群毒术，总伤害提升30%</t>
  </si>
  <si>
    <t>施毒术变为群毒术，总伤害提升45%</t>
  </si>
  <si>
    <t>施毒术变为群毒术，总伤害提升60%</t>
  </si>
  <si>
    <t>施毒术变为群毒术，总伤害提升75%</t>
  </si>
  <si>
    <t>施毒术变为群毒术，总伤害提升90%</t>
  </si>
  <si>
    <t>施毒术变为群毒术，总伤害提升105%</t>
  </si>
  <si>
    <t>施毒术变为群毒术，总伤害提升120%</t>
  </si>
  <si>
    <t>施毒术变为群毒术，总伤害提升135%</t>
  </si>
  <si>
    <t>施毒术变为群毒术，总伤害提升150%</t>
  </si>
  <si>
    <t>施毒术变为群毒术，总伤害提升165%</t>
  </si>
  <si>
    <t>施毒术变为群毒术，总伤害提升180%</t>
  </si>
  <si>
    <t>施毒术变为群毒术，总伤害提升195%</t>
  </si>
  <si>
    <t>施毒术变为群毒术，总伤害提升210%</t>
  </si>
  <si>
    <t>施毒术变为群毒术，总伤害提升225%</t>
  </si>
  <si>
    <t>施毒术变为群毒术，总伤害提升240%</t>
  </si>
  <si>
    <t>施毒术变为群毒术，总伤害提升255%</t>
  </si>
  <si>
    <t>施毒术变为群毒术，总伤害提升270%</t>
  </si>
  <si>
    <t>施毒术变为群毒术，总伤害提升285%</t>
  </si>
  <si>
    <t>施毒术变为群毒术，总伤害提升300%</t>
  </si>
  <si>
    <t>灵魂火符的暴击伤害额外提升3%</t>
  </si>
  <si>
    <t>灵魂火符的暴击伤害额外提升6%</t>
  </si>
  <si>
    <t>灵魂火符的暴击伤害额外提升9%</t>
  </si>
  <si>
    <t>灵魂火符的暴击伤害额外提升12%</t>
  </si>
  <si>
    <t>灵魂火符的暴击伤害额外提升15%</t>
  </si>
  <si>
    <t>灵魂火符的暴击伤害额外提升18%</t>
  </si>
  <si>
    <t>灵魂火符的暴击伤害额外提升21%</t>
  </si>
  <si>
    <t>灵魂火符的暴击伤害额外提升24%</t>
  </si>
  <si>
    <t>灵魂火符的暴击伤害额外提升27%</t>
  </si>
  <si>
    <t>灵魂火符的暴击伤害额外提升30%</t>
  </si>
  <si>
    <t>灵魂火符的暴击伤害额外提升33%</t>
  </si>
  <si>
    <t>灵魂火符的暴击伤害额外提升36%</t>
  </si>
  <si>
    <t>灵魂火符的暴击伤害额外提升39%</t>
  </si>
  <si>
    <t>灵魂火符的暴击伤害额外提升42%</t>
  </si>
  <si>
    <t>灵魂火符的暴击伤害额外提升45%</t>
  </si>
  <si>
    <t>灵魂火符的暴击伤害额外提升48%</t>
  </si>
  <si>
    <t>灵魂火符的暴击伤害额外提升51%</t>
  </si>
  <si>
    <t>灵魂火符的暴击伤害额外提升54%</t>
  </si>
  <si>
    <t>灵魂火符的暴击伤害额外提升57%</t>
  </si>
  <si>
    <t>灵魂火符的暴击伤害额外提升60%</t>
  </si>
  <si>
    <t>神圣战甲术的效果提升，等同于道士防御的2%</t>
  </si>
  <si>
    <t>神圣战甲术的效果提升，等同于道士防御的4%</t>
  </si>
  <si>
    <t>神圣战甲术的效果提升，等同于道士防御的6%</t>
  </si>
  <si>
    <t>神圣战甲术的效果提升，等同于道士防御的8%</t>
  </si>
  <si>
    <t>神圣战甲术的效果提升，等同于道士防御的10%</t>
  </si>
  <si>
    <t>神圣战甲术的效果提升，等同于道士防御的12%</t>
  </si>
  <si>
    <t>神圣战甲术的效果提升，等同于道士防御的14%</t>
  </si>
  <si>
    <t>神圣战甲术的效果提升，等同于道士防御的16%</t>
  </si>
  <si>
    <t>神圣战甲术的效果提升，等同于道士防御的18%</t>
  </si>
  <si>
    <t>神圣战甲术的效果提升，等同于道士防御的20%</t>
  </si>
  <si>
    <t>神圣战甲术的效果提升，等同于道士防御的22%</t>
  </si>
  <si>
    <t>神圣战甲术的效果提升，等同于道士防御的24%</t>
  </si>
  <si>
    <t>神圣战甲术的效果提升，等同于道士防御的26%</t>
  </si>
  <si>
    <t>神圣战甲术的效果提升，等同于道士防御的28%</t>
  </si>
  <si>
    <t>神圣战甲术的效果提升，等同于道士防御的30%</t>
  </si>
  <si>
    <t>神圣战甲术的效果提升，等同于道士防御的32%</t>
  </si>
  <si>
    <t>神圣战甲术的效果提升，等同于道士防御的34%</t>
  </si>
  <si>
    <t>神圣战甲术的效果提升，等同于道士防御的36%</t>
  </si>
  <si>
    <t>神圣战甲术的效果提升，等同于道士防御的38%</t>
  </si>
  <si>
    <t>神圣战甲术的效果提升，等同于道士防御的40%</t>
  </si>
  <si>
    <t>召唤兽升级为白虎，攻击时无视目标防御并且继承道士5%的攻击力</t>
  </si>
  <si>
    <t>召唤兽升级为白虎，攻击时无视目标防御并且继承道士8%的攻击力</t>
  </si>
  <si>
    <t>召唤兽升级为白虎，攻击时无视目标防御并且继承道士11%的攻击力</t>
  </si>
  <si>
    <t>召唤兽升级为白虎，攻击时无视目标防御并且继承道士14%的攻击力</t>
  </si>
  <si>
    <t>召唤兽升级为白虎，攻击时无视目标防御并且继承道士17%的攻击力</t>
  </si>
  <si>
    <t>召唤兽升级为白虎，攻击时无视目标防御并且继承道士20%的攻击力</t>
  </si>
  <si>
    <t>召唤兽升级为白虎，攻击时无视目标防御并且继承道士23%的攻击力</t>
  </si>
  <si>
    <t>召唤兽升级为白虎，攻击时无视目标防御并且继承道士26%的攻击力</t>
  </si>
  <si>
    <t>召唤兽升级为白虎，攻击时无视目标防御并且继承道士29%的攻击力</t>
  </si>
  <si>
    <t>召唤兽升级为白虎，攻击时无视目标防御并且继承道士32%的攻击力</t>
  </si>
  <si>
    <t>战士生命+54000</t>
    <phoneticPr fontId="3" type="noConversion"/>
  </si>
  <si>
    <t>战士物防和法防+6000</t>
    <phoneticPr fontId="3" type="noConversion"/>
  </si>
  <si>
    <t>战士攻击+6000</t>
    <phoneticPr fontId="3" type="noConversion"/>
  </si>
  <si>
    <t>战士生命+135000</t>
    <phoneticPr fontId="3" type="noConversion"/>
  </si>
  <si>
    <t>战士攻击+9000</t>
    <phoneticPr fontId="3" type="noConversion"/>
  </si>
  <si>
    <t>法师生命+27000</t>
    <phoneticPr fontId="3" type="noConversion"/>
  </si>
  <si>
    <t>法师攻击+3000</t>
  </si>
  <si>
    <t>法师物防和法防+3000</t>
  </si>
  <si>
    <t>法师生命+54000</t>
  </si>
  <si>
    <t>法师物防和法防+6000</t>
  </si>
  <si>
    <t>法师攻击+6000</t>
  </si>
  <si>
    <t>法师生命+135000</t>
  </si>
  <si>
    <t>法师攻击+9000</t>
  </si>
  <si>
    <t>道士生命+27000</t>
  </si>
  <si>
    <t>道士攻击+3000</t>
  </si>
  <si>
    <t>道士物防和法防+3000</t>
  </si>
  <si>
    <t>道士生命+54000</t>
  </si>
  <si>
    <t>道士物防和法防+6000</t>
  </si>
  <si>
    <t>道士攻击+6000</t>
  </si>
  <si>
    <t>道士生命+135000</t>
  </si>
  <si>
    <t>道士攻击+9000</t>
  </si>
  <si>
    <t>战士生命+5400,攻击+400,物防和法防+100</t>
    <phoneticPr fontId="3" type="noConversion"/>
  </si>
  <si>
    <t>法师生命+5400,攻击+400,物防和法防+100</t>
    <phoneticPr fontId="3" type="noConversion"/>
  </si>
  <si>
    <t>道士生命+5400,攻击+400,物防和法防+100</t>
    <phoneticPr fontId="3" type="noConversion"/>
  </si>
  <si>
    <t>5</t>
  </si>
  <si>
    <t>25</t>
  </si>
  <si>
    <t>15</t>
  </si>
  <si>
    <t>35</t>
  </si>
  <si>
    <t>40</t>
  </si>
  <si>
    <t>50</t>
  </si>
  <si>
    <t>60</t>
  </si>
  <si>
    <t>70</t>
  </si>
  <si>
    <t>75</t>
  </si>
  <si>
    <t>90</t>
  </si>
  <si>
    <t>85</t>
  </si>
  <si>
    <t>100</t>
  </si>
  <si>
    <t>45</t>
  </si>
  <si>
    <t>95</t>
  </si>
  <si>
    <t>115</t>
  </si>
  <si>
    <t>55</t>
  </si>
  <si>
    <t>120</t>
  </si>
  <si>
    <t>145</t>
  </si>
  <si>
    <t>155</t>
  </si>
  <si>
    <t>65</t>
  </si>
  <si>
    <t>175</t>
  </si>
  <si>
    <t>185</t>
  </si>
  <si>
    <t>80</t>
  </si>
  <si>
    <t>205</t>
  </si>
  <si>
    <t>180</t>
  </si>
  <si>
    <t>215</t>
  </si>
  <si>
    <t>195</t>
  </si>
  <si>
    <t>235</t>
  </si>
  <si>
    <t>245</t>
  </si>
  <si>
    <t>105</t>
  </si>
  <si>
    <t>220</t>
  </si>
  <si>
    <t>265</t>
  </si>
  <si>
    <t>230</t>
  </si>
  <si>
    <t>275</t>
  </si>
  <si>
    <t>295</t>
  </si>
  <si>
    <t>125</t>
  </si>
  <si>
    <t>260</t>
  </si>
  <si>
    <t>310</t>
  </si>
  <si>
    <t>330</t>
  </si>
  <si>
    <t>140</t>
  </si>
  <si>
    <t>290</t>
  </si>
  <si>
    <t>350</t>
  </si>
  <si>
    <t>325</t>
  </si>
  <si>
    <t>390</t>
  </si>
  <si>
    <t>165</t>
  </si>
  <si>
    <t>345</t>
  </si>
  <si>
    <t>415</t>
  </si>
  <si>
    <t>360</t>
  </si>
  <si>
    <t>430</t>
  </si>
  <si>
    <t>455</t>
  </si>
  <si>
    <t>190</t>
  </si>
  <si>
    <t>395</t>
  </si>
  <si>
    <t>475</t>
  </si>
  <si>
    <t>200</t>
  </si>
  <si>
    <t>410</t>
  </si>
  <si>
    <t>490</t>
  </si>
  <si>
    <t>425</t>
  </si>
  <si>
    <t>510</t>
  </si>
  <si>
    <t>445</t>
  </si>
  <si>
    <t>535</t>
  </si>
  <si>
    <t>225</t>
  </si>
  <si>
    <t>550</t>
  </si>
  <si>
    <t>575</t>
  </si>
  <si>
    <t>495</t>
  </si>
  <si>
    <t>595</t>
  </si>
  <si>
    <t>515</t>
  </si>
  <si>
    <t>530</t>
  </si>
  <si>
    <t>635</t>
  </si>
  <si>
    <t>545</t>
  </si>
  <si>
    <t>655</t>
  </si>
  <si>
    <t>565</t>
  </si>
  <si>
    <t>680</t>
  </si>
  <si>
    <t>285</t>
  </si>
  <si>
    <t>580</t>
  </si>
  <si>
    <t>695</t>
  </si>
  <si>
    <t>600</t>
  </si>
  <si>
    <t>300</t>
  </si>
  <si>
    <t>625</t>
  </si>
  <si>
    <t>750</t>
  </si>
  <si>
    <t>315</t>
  </si>
  <si>
    <t>645</t>
  </si>
  <si>
    <t>775</t>
  </si>
  <si>
    <t>665</t>
  </si>
  <si>
    <t>800</t>
  </si>
  <si>
    <t>335</t>
  </si>
  <si>
    <t>690</t>
  </si>
  <si>
    <t>830</t>
  </si>
  <si>
    <t>710</t>
  </si>
  <si>
    <t>850</t>
  </si>
  <si>
    <t>355</t>
  </si>
  <si>
    <t>735</t>
  </si>
  <si>
    <t>880</t>
  </si>
  <si>
    <t>755</t>
  </si>
  <si>
    <t>905</t>
  </si>
  <si>
    <t>780</t>
  </si>
  <si>
    <t>935</t>
  </si>
  <si>
    <t>960</t>
  </si>
  <si>
    <t>400</t>
  </si>
  <si>
    <t>985</t>
  </si>
  <si>
    <t>840</t>
  </si>
  <si>
    <t>1010</t>
  </si>
  <si>
    <t>420</t>
  </si>
  <si>
    <t>865</t>
  </si>
  <si>
    <t>1040</t>
  </si>
  <si>
    <t>435</t>
  </si>
  <si>
    <t>885</t>
  </si>
  <si>
    <t>1085</t>
  </si>
  <si>
    <t>925</t>
  </si>
  <si>
    <t>1110</t>
  </si>
  <si>
    <t>465</t>
  </si>
  <si>
    <t>950</t>
  </si>
  <si>
    <t>1140</t>
  </si>
  <si>
    <t>970</t>
  </si>
  <si>
    <t>1165</t>
  </si>
  <si>
    <t>485</t>
  </si>
  <si>
    <t>995</t>
  </si>
  <si>
    <t>1195</t>
  </si>
  <si>
    <t>500</t>
  </si>
  <si>
    <t>1015</t>
  </si>
  <si>
    <t>1220</t>
  </si>
  <si>
    <t>1250</t>
  </si>
  <si>
    <t>520</t>
  </si>
  <si>
    <t>1070</t>
  </si>
  <si>
    <t>1285</t>
  </si>
  <si>
    <t>1095</t>
  </si>
  <si>
    <t>1315</t>
  </si>
  <si>
    <t>1120</t>
  </si>
  <si>
    <t>1345</t>
  </si>
  <si>
    <t>560</t>
  </si>
  <si>
    <t>1150</t>
  </si>
  <si>
    <t>1380</t>
  </si>
  <si>
    <t>1175</t>
  </si>
  <si>
    <t>1410</t>
  </si>
  <si>
    <t>590</t>
  </si>
  <si>
    <t>1200</t>
  </si>
  <si>
    <t>1230</t>
  </si>
  <si>
    <t>1475</t>
  </si>
  <si>
    <t>615</t>
  </si>
  <si>
    <t>1255</t>
  </si>
  <si>
    <t>1505</t>
  </si>
  <si>
    <t>630</t>
  </si>
  <si>
    <t>1280</t>
  </si>
  <si>
    <t>1535</t>
  </si>
  <si>
    <t>640</t>
  </si>
  <si>
    <t>1310</t>
  </si>
  <si>
    <t>1570</t>
  </si>
  <si>
    <t>1335</t>
  </si>
  <si>
    <t>1360</t>
  </si>
  <si>
    <t>1630</t>
  </si>
  <si>
    <t>1670</t>
  </si>
  <si>
    <t>1415</t>
  </si>
  <si>
    <t>1700</t>
  </si>
  <si>
    <t>1470</t>
  </si>
  <si>
    <t>1765</t>
  </si>
  <si>
    <t>1495</t>
  </si>
  <si>
    <t>1795</t>
  </si>
  <si>
    <t>1520</t>
  </si>
  <si>
    <t>1825</t>
  </si>
  <si>
    <t>760</t>
  </si>
  <si>
    <t>1550</t>
  </si>
  <si>
    <t>1860</t>
  </si>
  <si>
    <t>1580</t>
  </si>
  <si>
    <t>1895</t>
  </si>
  <si>
    <t>790</t>
  </si>
  <si>
    <t>1610</t>
  </si>
  <si>
    <t>1930</t>
  </si>
  <si>
    <t>805</t>
  </si>
  <si>
    <t>1640</t>
  </si>
  <si>
    <t>1970</t>
  </si>
  <si>
    <t>1675</t>
  </si>
  <si>
    <t>2010</t>
  </si>
  <si>
    <t>1705</t>
  </si>
  <si>
    <t>2045</t>
  </si>
  <si>
    <t>855</t>
  </si>
  <si>
    <t>1735</t>
  </si>
  <si>
    <t>1800</t>
  </si>
  <si>
    <t>2160</t>
  </si>
  <si>
    <t>1830</t>
  </si>
  <si>
    <t>2195</t>
  </si>
  <si>
    <t>915</t>
  </si>
  <si>
    <t>2230</t>
  </si>
  <si>
    <t>1890</t>
  </si>
  <si>
    <t>2270</t>
  </si>
  <si>
    <t>945</t>
  </si>
  <si>
    <t>1925</t>
  </si>
  <si>
    <t>2310</t>
  </si>
  <si>
    <t>965</t>
  </si>
  <si>
    <t>1955</t>
  </si>
  <si>
    <t>2345</t>
  </si>
  <si>
    <t>980</t>
  </si>
  <si>
    <t>1985</t>
  </si>
  <si>
    <t>2380</t>
  </si>
  <si>
    <t>2425</t>
  </si>
  <si>
    <t>2050</t>
  </si>
  <si>
    <t>2460</t>
  </si>
  <si>
    <t>1025</t>
  </si>
  <si>
    <t>2085</t>
  </si>
  <si>
    <t>2500</t>
  </si>
  <si>
    <t>1045</t>
  </si>
  <si>
    <t>2115</t>
  </si>
  <si>
    <t>2540</t>
  </si>
  <si>
    <t>2145</t>
  </si>
  <si>
    <t>2575</t>
  </si>
  <si>
    <t>1075</t>
  </si>
  <si>
    <t>2175</t>
  </si>
  <si>
    <t>2610</t>
  </si>
  <si>
    <t>1090</t>
  </si>
  <si>
    <t>2210</t>
  </si>
  <si>
    <t>2650</t>
  </si>
  <si>
    <t>1105</t>
  </si>
  <si>
    <t>2250</t>
  </si>
  <si>
    <t>2700</t>
  </si>
  <si>
    <t>1125</t>
  </si>
  <si>
    <t>2285</t>
  </si>
  <si>
    <t>2740</t>
  </si>
  <si>
    <t>1145</t>
  </si>
  <si>
    <t>2325</t>
  </si>
  <si>
    <t>2790</t>
  </si>
  <si>
    <t>2360</t>
  </si>
  <si>
    <t>2830</t>
  </si>
  <si>
    <t>1180</t>
  </si>
  <si>
    <t>2390</t>
  </si>
  <si>
    <t>2870</t>
  </si>
  <si>
    <t>2430</t>
  </si>
  <si>
    <t>2915</t>
  </si>
  <si>
    <t>1215</t>
  </si>
  <si>
    <t>2465</t>
  </si>
  <si>
    <t>2960</t>
  </si>
  <si>
    <t>1235</t>
  </si>
  <si>
    <t>2505</t>
  </si>
  <si>
    <t>3005</t>
  </si>
  <si>
    <t>3050</t>
  </si>
  <si>
    <t>1270</t>
  </si>
  <si>
    <t>3090</t>
  </si>
  <si>
    <t>1290</t>
  </si>
  <si>
    <t>3130</t>
  </si>
  <si>
    <t>1305</t>
  </si>
  <si>
    <t>3180</t>
  </si>
  <si>
    <t>1325</t>
  </si>
  <si>
    <t>2685</t>
  </si>
  <si>
    <t>3220</t>
  </si>
  <si>
    <t>2720</t>
  </si>
  <si>
    <t>3265</t>
  </si>
  <si>
    <t>2755</t>
  </si>
  <si>
    <t>3305</t>
  </si>
  <si>
    <t>3350</t>
  </si>
  <si>
    <t>1395</t>
  </si>
  <si>
    <t>3395</t>
  </si>
  <si>
    <t>2865</t>
  </si>
  <si>
    <t>3440</t>
  </si>
  <si>
    <t>1435</t>
  </si>
  <si>
    <t>2905</t>
  </si>
  <si>
    <t>3485</t>
  </si>
  <si>
    <t>1455</t>
  </si>
  <si>
    <t>2945</t>
  </si>
  <si>
    <t>3535</t>
  </si>
  <si>
    <t>2985</t>
  </si>
  <si>
    <t>3580</t>
  </si>
  <si>
    <t>3025</t>
  </si>
  <si>
    <t>3630</t>
  </si>
  <si>
    <t>1515</t>
  </si>
  <si>
    <t>3065</t>
  </si>
  <si>
    <t>3680</t>
  </si>
  <si>
    <t>3110</t>
  </si>
  <si>
    <t>3730</t>
  </si>
  <si>
    <t>1555</t>
  </si>
  <si>
    <t>3150</t>
  </si>
  <si>
    <t>3780</t>
  </si>
  <si>
    <t>1575</t>
  </si>
  <si>
    <t>3190</t>
  </si>
  <si>
    <t>3830</t>
  </si>
  <si>
    <t>1595</t>
  </si>
  <si>
    <t>3230</t>
  </si>
  <si>
    <t>3875</t>
  </si>
  <si>
    <t>1615</t>
  </si>
  <si>
    <t>3270</t>
  </si>
  <si>
    <t>3925</t>
  </si>
  <si>
    <t>1635</t>
  </si>
  <si>
    <t>3315</t>
  </si>
  <si>
    <t>3980</t>
  </si>
  <si>
    <t>1660</t>
  </si>
  <si>
    <t>3355</t>
  </si>
  <si>
    <t>4025</t>
  </si>
  <si>
    <t>1680</t>
  </si>
  <si>
    <t>4075</t>
  </si>
  <si>
    <t>4130</t>
  </si>
  <si>
    <t>1720</t>
  </si>
  <si>
    <t>3475</t>
  </si>
  <si>
    <t>4170</t>
  </si>
  <si>
    <t>1740</t>
  </si>
  <si>
    <t>3515</t>
  </si>
  <si>
    <t>4220</t>
  </si>
  <si>
    <t>1760</t>
  </si>
  <si>
    <t>3560</t>
  </si>
  <si>
    <t>4270</t>
  </si>
  <si>
    <t>1780</t>
  </si>
  <si>
    <t>3600</t>
  </si>
  <si>
    <t>4320</t>
  </si>
  <si>
    <t>3640</t>
  </si>
  <si>
    <t>4370</t>
  </si>
  <si>
    <t>3685</t>
  </si>
  <si>
    <t>4420</t>
  </si>
  <si>
    <t>1845</t>
  </si>
  <si>
    <t>3720</t>
  </si>
  <si>
    <t>4465</t>
  </si>
  <si>
    <t>3770</t>
  </si>
  <si>
    <t>4525</t>
  </si>
  <si>
    <t>1885</t>
  </si>
  <si>
    <t>3815</t>
  </si>
  <si>
    <t>4580</t>
  </si>
  <si>
    <t>1910</t>
  </si>
  <si>
    <t>3860</t>
  </si>
  <si>
    <t>4630</t>
  </si>
  <si>
    <t>3905</t>
  </si>
  <si>
    <t>4685</t>
  </si>
  <si>
    <t>3955</t>
  </si>
  <si>
    <t>4745</t>
  </si>
  <si>
    <t>4000</t>
  </si>
  <si>
    <t>4800</t>
  </si>
  <si>
    <t>4045</t>
  </si>
  <si>
    <t>4855</t>
  </si>
  <si>
    <t>2025</t>
  </si>
  <si>
    <t>4090</t>
  </si>
  <si>
    <t>4910</t>
  </si>
  <si>
    <t>4140</t>
  </si>
  <si>
    <t>4970</t>
  </si>
  <si>
    <t>2070</t>
  </si>
  <si>
    <t>4185</t>
  </si>
  <si>
    <t>5020</t>
  </si>
  <si>
    <t>2095</t>
  </si>
  <si>
    <t>4230</t>
  </si>
  <si>
    <t>5075</t>
  </si>
  <si>
    <t>4275</t>
  </si>
  <si>
    <t>5130</t>
  </si>
  <si>
    <t>2140</t>
  </si>
  <si>
    <t>4325</t>
  </si>
  <si>
    <t>5190</t>
  </si>
  <si>
    <t>2165</t>
  </si>
  <si>
    <t>5245</t>
  </si>
  <si>
    <t>2185</t>
  </si>
  <si>
    <t>4415</t>
  </si>
  <si>
    <t>5300</t>
  </si>
  <si>
    <t>4460</t>
  </si>
  <si>
    <t>5350</t>
  </si>
  <si>
    <t>4505</t>
  </si>
  <si>
    <t>5405</t>
  </si>
  <si>
    <t>2255</t>
  </si>
  <si>
    <t>4550</t>
  </si>
  <si>
    <t>5460</t>
  </si>
  <si>
    <t>2275</t>
  </si>
  <si>
    <t>4595</t>
  </si>
  <si>
    <t>5515</t>
  </si>
  <si>
    <t>2300</t>
  </si>
  <si>
    <t>4640</t>
  </si>
  <si>
    <t>5570</t>
  </si>
  <si>
    <t>2320</t>
  </si>
  <si>
    <t>4695</t>
  </si>
  <si>
    <t>5635</t>
  </si>
  <si>
    <t>2350</t>
  </si>
  <si>
    <t>5695</t>
  </si>
  <si>
    <t>2375</t>
  </si>
  <si>
    <t>4795</t>
  </si>
  <si>
    <t>5755</t>
  </si>
  <si>
    <t>2400</t>
  </si>
  <si>
    <t>4845</t>
  </si>
  <si>
    <t>5815</t>
  </si>
  <si>
    <t>4895</t>
  </si>
  <si>
    <t>5875</t>
  </si>
  <si>
    <t>2450</t>
  </si>
  <si>
    <t>4950</t>
  </si>
  <si>
    <t>5940</t>
  </si>
  <si>
    <t>2475</t>
  </si>
  <si>
    <t>5000</t>
  </si>
  <si>
    <t>6000</t>
  </si>
  <si>
    <t>5050</t>
  </si>
  <si>
    <t>6060</t>
  </si>
  <si>
    <t>2525</t>
  </si>
  <si>
    <t>5100</t>
  </si>
  <si>
    <t>6120</t>
  </si>
  <si>
    <t>2550</t>
  </si>
  <si>
    <t>5150</t>
  </si>
  <si>
    <t>6180</t>
  </si>
  <si>
    <t>5200</t>
  </si>
  <si>
    <t>6240</t>
  </si>
  <si>
    <t>2600</t>
  </si>
  <si>
    <t>5255</t>
  </si>
  <si>
    <t>6305</t>
  </si>
  <si>
    <t>2630</t>
  </si>
  <si>
    <t>6360</t>
  </si>
  <si>
    <t>5355</t>
  </si>
  <si>
    <t>6425</t>
  </si>
  <si>
    <t>2680</t>
  </si>
  <si>
    <t>6485</t>
  </si>
  <si>
    <t>2705</t>
  </si>
  <si>
    <t>5455</t>
  </si>
  <si>
    <t>6545</t>
  </si>
  <si>
    <t>2730</t>
  </si>
  <si>
    <t>5505</t>
  </si>
  <si>
    <t>6605</t>
  </si>
  <si>
    <t>5555</t>
  </si>
  <si>
    <t>6665</t>
  </si>
  <si>
    <t>5610</t>
  </si>
  <si>
    <t>6730</t>
  </si>
  <si>
    <t>2805</t>
  </si>
  <si>
    <t>5660</t>
  </si>
  <si>
    <t>6790</t>
  </si>
  <si>
    <t>5715</t>
  </si>
  <si>
    <t>6860</t>
  </si>
  <si>
    <t>2860</t>
  </si>
  <si>
    <t>5770</t>
  </si>
  <si>
    <t>6925</t>
  </si>
  <si>
    <t>2885</t>
  </si>
  <si>
    <t>5825</t>
  </si>
  <si>
    <t>6990</t>
  </si>
  <si>
    <t>5880</t>
  </si>
  <si>
    <t>7055</t>
  </si>
  <si>
    <t>2940</t>
  </si>
  <si>
    <t>7130</t>
  </si>
  <si>
    <t>2970</t>
  </si>
  <si>
    <t>5995</t>
  </si>
  <si>
    <t>7195</t>
  </si>
  <si>
    <t>3000</t>
  </si>
  <si>
    <t>6050</t>
  </si>
  <si>
    <t>7260</t>
  </si>
  <si>
    <t>6105</t>
  </si>
  <si>
    <t>7325</t>
  </si>
  <si>
    <t>3055</t>
  </si>
  <si>
    <t>6160</t>
  </si>
  <si>
    <t>7390</t>
  </si>
  <si>
    <t>3080</t>
  </si>
  <si>
    <t>6215</t>
  </si>
  <si>
    <t>7460</t>
  </si>
  <si>
    <t>6270</t>
  </si>
  <si>
    <t>7525</t>
  </si>
  <si>
    <t>3135</t>
  </si>
  <si>
    <t>6325</t>
  </si>
  <si>
    <t>7590</t>
  </si>
  <si>
    <t>3165</t>
  </si>
  <si>
    <t>6380</t>
  </si>
  <si>
    <t>7655</t>
  </si>
  <si>
    <t>6440</t>
  </si>
  <si>
    <t>7730</t>
  </si>
  <si>
    <t>6495</t>
  </si>
  <si>
    <t>7795</t>
  </si>
  <si>
    <t>3250</t>
  </si>
  <si>
    <t>6550</t>
  </si>
  <si>
    <t>7860</t>
  </si>
  <si>
    <t>3275</t>
  </si>
  <si>
    <t>7925</t>
  </si>
  <si>
    <t>6660</t>
  </si>
  <si>
    <t>7990</t>
  </si>
  <si>
    <t>3330</t>
  </si>
  <si>
    <t>6715</t>
  </si>
  <si>
    <t>8060</t>
  </si>
  <si>
    <t>3360</t>
  </si>
  <si>
    <t>6770</t>
  </si>
  <si>
    <t>8125</t>
  </si>
  <si>
    <t>3385</t>
  </si>
  <si>
    <t>6830</t>
  </si>
  <si>
    <t>8195</t>
  </si>
  <si>
    <t>3415</t>
  </si>
  <si>
    <t>6890</t>
  </si>
  <si>
    <t>8270</t>
  </si>
  <si>
    <t>3445</t>
  </si>
  <si>
    <t>6950</t>
  </si>
  <si>
    <t>8340</t>
  </si>
  <si>
    <t>7010</t>
  </si>
  <si>
    <t>8410</t>
  </si>
  <si>
    <t>3505</t>
  </si>
  <si>
    <t>7070</t>
  </si>
  <si>
    <t>8485</t>
  </si>
  <si>
    <t>7135</t>
  </si>
  <si>
    <t>8560</t>
  </si>
  <si>
    <t>3570</t>
  </si>
  <si>
    <t>7190</t>
  </si>
  <si>
    <t>8630</t>
  </si>
  <si>
    <t>3595</t>
  </si>
  <si>
    <t>7255</t>
  </si>
  <si>
    <t>8705</t>
  </si>
  <si>
    <t>7315</t>
  </si>
  <si>
    <t>8780</t>
  </si>
  <si>
    <t>3660</t>
  </si>
  <si>
    <t>7375</t>
  </si>
  <si>
    <t>8850</t>
  </si>
  <si>
    <t>3690</t>
  </si>
  <si>
    <t>使目标每秒减少攻击的55%+4点生命,持续3秒</t>
  </si>
  <si>
    <t>使目标每秒减少攻击的55%+10点生命,持续3秒</t>
  </si>
  <si>
    <t>使目标每秒减少攻击的55%+14点生命,持续3秒</t>
  </si>
  <si>
    <t>150</t>
  </si>
  <si>
    <t>使目标每秒减少攻击的55%+20点生命,持续3秒</t>
  </si>
  <si>
    <t>使目标每秒减少攻击的55%+24点生命,持续3秒</t>
  </si>
  <si>
    <t>135</t>
  </si>
  <si>
    <t>使目标每秒减少攻击的55%+30点生命,持续3秒</t>
  </si>
  <si>
    <t>255</t>
  </si>
  <si>
    <t>使目标每秒减少攻击的55%+34点生命,持续3秒</t>
  </si>
  <si>
    <t>使目标每秒减少攻击的55%+38点生命,持续3秒</t>
  </si>
  <si>
    <t>使目标每秒减少攻击的55%+44点生命,持续3秒</t>
  </si>
  <si>
    <t>使目标每秒减少攻击的55%+48点生命,持续3秒</t>
  </si>
  <si>
    <t>使目标每秒减少攻击的55%+52点生命,持续3秒</t>
  </si>
  <si>
    <t>使目标每秒减少攻击的55%+58点生命,持续3秒</t>
  </si>
  <si>
    <t>280</t>
  </si>
  <si>
    <t>使目标每秒减少攻击的55%+62点生命,持续3秒</t>
  </si>
  <si>
    <t>305</t>
  </si>
  <si>
    <t>使目标每秒减少攻击的55%+68点生命,持续3秒</t>
  </si>
  <si>
    <t>540</t>
  </si>
  <si>
    <t>使目标每秒减少攻击的55%+72点生命,持续3秒</t>
  </si>
  <si>
    <t>585</t>
  </si>
  <si>
    <t>使目标每秒减少攻击的55%+78点生命,持续3秒</t>
  </si>
  <si>
    <t>使目标每秒减少攻击的55%+82点生命,持续3秒</t>
  </si>
  <si>
    <t>660</t>
  </si>
  <si>
    <t>使目标每秒减少攻击的55%+88点生命,持续3秒</t>
  </si>
  <si>
    <t>使目标每秒减少攻击的55%+92点生命,持续3秒</t>
  </si>
  <si>
    <t>440</t>
  </si>
  <si>
    <t>使目标每秒减少攻击的55%+98点生命,持续3秒</t>
  </si>
  <si>
    <t>使目标每秒减少攻击的55%+104点生命,持续3秒</t>
  </si>
  <si>
    <t>825</t>
  </si>
  <si>
    <t>使目标每秒减少攻击的55%+110点生命,持续3秒</t>
  </si>
  <si>
    <t>使目标每秒减少攻击的55%+116点生命,持续3秒</t>
  </si>
  <si>
    <t>使目标每秒减少攻击的55%+124点生命,持续3秒</t>
  </si>
  <si>
    <t>975</t>
  </si>
  <si>
    <t>使目标每秒减少攻击的55%+130点生命,持续3秒</t>
  </si>
  <si>
    <t>1035</t>
  </si>
  <si>
    <t>使目标每秒减少攻击的55%+138点生命,持续3秒</t>
  </si>
  <si>
    <t>650</t>
  </si>
  <si>
    <t>1080</t>
  </si>
  <si>
    <t>使目标每秒减少攻击的55%+144点生命,持续3秒</t>
  </si>
  <si>
    <t>685</t>
  </si>
  <si>
    <t>使目标每秒减少攻击的55%+152点生命,持续3秒</t>
  </si>
  <si>
    <t>1185</t>
  </si>
  <si>
    <t>使目标每秒减少攻击的55%+158点生命,持续3秒</t>
  </si>
  <si>
    <t>740</t>
  </si>
  <si>
    <t>使目标每秒减少攻击的55%+164点生命,持续3秒</t>
  </si>
  <si>
    <t>765</t>
  </si>
  <si>
    <t>1275</t>
  </si>
  <si>
    <t>使目标每秒减少攻击的55%+170点生命,持续3秒</t>
  </si>
  <si>
    <t>使目标每秒减少攻击的55%+178点生命,持续3秒</t>
  </si>
  <si>
    <t>使目标每秒减少攻击的55%+184点生命,持续3秒</t>
  </si>
  <si>
    <t>使目标每秒减少攻击的55%+192点生命,持续3秒</t>
  </si>
  <si>
    <t>890</t>
  </si>
  <si>
    <t>1485</t>
  </si>
  <si>
    <t>使目标每秒减少攻击的55%+198点生命,持续3秒</t>
  </si>
  <si>
    <t>1545</t>
  </si>
  <si>
    <t>使目标每秒减少攻击的55%+206点生命,持续3秒</t>
  </si>
  <si>
    <t>955</t>
  </si>
  <si>
    <t>1590</t>
  </si>
  <si>
    <t>使目标每秒减少攻击的55%+212点生命,持续3秒</t>
  </si>
  <si>
    <t>使目标每秒减少攻击的55%+218点生命,持续3秒</t>
  </si>
  <si>
    <t>1695</t>
  </si>
  <si>
    <t>使目标每秒减少攻击的55%+226点生命,持续3秒</t>
  </si>
  <si>
    <t>使目标每秒减少攻击的55%+232点生命,持续3秒</t>
  </si>
  <si>
    <t>使目标每秒减少攻击的55%+240点生命,持续3秒</t>
  </si>
  <si>
    <t>1875</t>
  </si>
  <si>
    <t>使目标每秒减少攻击的55%+250点生命,持续3秒</t>
  </si>
  <si>
    <t>1160</t>
  </si>
  <si>
    <t>1935</t>
  </si>
  <si>
    <t>使目标每秒减少攻击的55%+258点生命,持续3秒</t>
  </si>
  <si>
    <t>1995</t>
  </si>
  <si>
    <t>使目标每秒减少攻击的55%+266点生命,持续3秒</t>
  </si>
  <si>
    <t>1240</t>
  </si>
  <si>
    <t>使目标每秒减少攻击的55%+276点生命,持续3秒</t>
  </si>
  <si>
    <t>2130</t>
  </si>
  <si>
    <t>使目标每秒减少攻击的55%+284点生命,持续3秒</t>
  </si>
  <si>
    <t>2205</t>
  </si>
  <si>
    <t>使目标每秒减少攻击的55%+294点生命,持续3秒</t>
  </si>
  <si>
    <t>2265</t>
  </si>
  <si>
    <t>使目标每秒减少攻击的55%+302点生命,持续3秒</t>
  </si>
  <si>
    <t>1405</t>
  </si>
  <si>
    <t>2340</t>
  </si>
  <si>
    <t>使目标每秒减少攻击的55%+312点生命,持续3秒</t>
  </si>
  <si>
    <t>使目标每秒减少攻击的55%+320点生命,持续3秒</t>
  </si>
  <si>
    <t>使目标每秒减少攻击的55%+328点生命,持续3秒</t>
  </si>
  <si>
    <t>1510</t>
  </si>
  <si>
    <t>2520</t>
  </si>
  <si>
    <t>使目标每秒减少攻击的55%+336点生命,持续3秒</t>
  </si>
  <si>
    <t>2595</t>
  </si>
  <si>
    <t>使目标每秒减少攻击的55%+346点生命,持续3秒</t>
  </si>
  <si>
    <t>2655</t>
  </si>
  <si>
    <t>使目标每秒减少攻击的55%+354点生命,持续3秒</t>
  </si>
  <si>
    <t>2715</t>
  </si>
  <si>
    <t>使目标每秒减少攻击的55%+362点生命,持续3秒</t>
  </si>
  <si>
    <t>1665</t>
  </si>
  <si>
    <t>2775</t>
  </si>
  <si>
    <t>使目标每秒减少攻击的55%+370点生命,持续3秒</t>
  </si>
  <si>
    <t>2850</t>
  </si>
  <si>
    <t>使目标每秒减少攻击的55%+380点生命,持续3秒</t>
  </si>
  <si>
    <t>1745</t>
  </si>
  <si>
    <t>2910</t>
  </si>
  <si>
    <t>使目标每秒减少攻击的55%+388点生命,持续3秒</t>
  </si>
  <si>
    <t>1790</t>
  </si>
  <si>
    <t>使目标每秒减少攻击的55%+398点生命,持续3秒</t>
  </si>
  <si>
    <t>3045</t>
  </si>
  <si>
    <t>使目标每秒减少攻击的55%+406点生命,持续3秒</t>
  </si>
  <si>
    <t>1870</t>
  </si>
  <si>
    <t>3120</t>
  </si>
  <si>
    <t>使目标每秒减少攻击的55%+416点生命,持续3秒</t>
  </si>
  <si>
    <t>3210</t>
  </si>
  <si>
    <t>使目标每秒减少攻击的55%+428点生命,持续3秒</t>
  </si>
  <si>
    <t>3285</t>
  </si>
  <si>
    <t>使目标每秒减少攻击的55%+438点生命,持续3秒</t>
  </si>
  <si>
    <t>2015</t>
  </si>
  <si>
    <t>使目标每秒减少攻击的55%+448点生命,持续3秒</t>
  </si>
  <si>
    <t>3450</t>
  </si>
  <si>
    <t>使目标每秒减少攻击的55%+460点生命,持续3秒</t>
  </si>
  <si>
    <t>3525</t>
  </si>
  <si>
    <t>使目标每秒减少攻击的55%+470点生命,持续3秒</t>
  </si>
  <si>
    <t>使目标每秒减少攻击的55%+480点生命,持续3秒</t>
  </si>
  <si>
    <t>2215</t>
  </si>
  <si>
    <t>使目标每秒减少攻击的55%+492点生命,持续3秒</t>
  </si>
  <si>
    <t>2260</t>
  </si>
  <si>
    <t>3765</t>
  </si>
  <si>
    <t>使目标每秒减少攻击的55%+502点生命,持续3秒</t>
  </si>
  <si>
    <t>2305</t>
  </si>
  <si>
    <t>3840</t>
  </si>
  <si>
    <t>使目标每秒减少攻击的55%+512点生命,持续3秒</t>
  </si>
  <si>
    <t>3930</t>
  </si>
  <si>
    <t>使目标每秒减少攻击的55%+524点生命,持续3秒</t>
  </si>
  <si>
    <t>2405</t>
  </si>
  <si>
    <t>4005</t>
  </si>
  <si>
    <t>使目标每秒减少攻击的55%+534点生命,持续3秒</t>
  </si>
  <si>
    <t>4080</t>
  </si>
  <si>
    <t>使目标每秒减少攻击的55%+544点生命,持续3秒</t>
  </si>
  <si>
    <t>使目标每秒减少攻击的55%+556点生命,持续3秒</t>
  </si>
  <si>
    <t>2545</t>
  </si>
  <si>
    <t>4245</t>
  </si>
  <si>
    <t>使目标每秒减少攻击的55%+566点生命,持续3秒</t>
  </si>
  <si>
    <t>2590</t>
  </si>
  <si>
    <t>使目标每秒减少攻击的55%+576点生命,持续3秒</t>
  </si>
  <si>
    <t>2645</t>
  </si>
  <si>
    <t>4410</t>
  </si>
  <si>
    <t>使目标每秒减少攻击的55%+588点生命,持续3秒</t>
  </si>
  <si>
    <t>2690</t>
  </si>
  <si>
    <t>4485</t>
  </si>
  <si>
    <t>使目标每秒减少攻击的55%+598点生命,持续3秒</t>
  </si>
  <si>
    <t>2735</t>
  </si>
  <si>
    <t>4560</t>
  </si>
  <si>
    <t>使目标每秒减少攻击的55%+608点生命,持续3秒</t>
  </si>
  <si>
    <t>4650</t>
  </si>
  <si>
    <t>使目标每秒减少攻击的55%+620点生命,持续3秒</t>
  </si>
  <si>
    <t>2845</t>
  </si>
  <si>
    <t>4740</t>
  </si>
  <si>
    <t>使目标每秒减少攻击的55%+632点生命,持续3秒</t>
  </si>
  <si>
    <t>2900</t>
  </si>
  <si>
    <t>4830</t>
  </si>
  <si>
    <t>使目标每秒减少攻击的55%+644点生命,持续3秒</t>
  </si>
  <si>
    <t>4920</t>
  </si>
  <si>
    <t>使目标每秒减少攻击的55%+656点生命,持续3秒</t>
  </si>
  <si>
    <t>3015</t>
  </si>
  <si>
    <t>5025</t>
  </si>
  <si>
    <t>使目标每秒减少攻击的55%+670点生命,持续3秒</t>
  </si>
  <si>
    <t>3070</t>
  </si>
  <si>
    <t>5115</t>
  </si>
  <si>
    <t>使目标每秒减少攻击的55%+682点生命,持续3秒</t>
  </si>
  <si>
    <t>3125</t>
  </si>
  <si>
    <t>5205</t>
  </si>
  <si>
    <t>使目标每秒减少攻击的55%+694点生命,持续3秒</t>
  </si>
  <si>
    <t>3175</t>
  </si>
  <si>
    <t>5295</t>
  </si>
  <si>
    <t>使目标每秒减少攻击的55%+706点生命,持续3秒</t>
  </si>
  <si>
    <t>3240</t>
  </si>
  <si>
    <t>5400</t>
  </si>
  <si>
    <t>使目标每秒减少攻击的55%+720点生命,持续3秒</t>
  </si>
  <si>
    <t>3295</t>
  </si>
  <si>
    <t>5490</t>
  </si>
  <si>
    <t>使目标每秒减少攻击的55%+732点生命,持续3秒</t>
  </si>
  <si>
    <t>5580</t>
  </si>
  <si>
    <t>使目标每秒减少攻击的55%+744点生命,持续3秒</t>
  </si>
  <si>
    <t>3400</t>
  </si>
  <si>
    <t>5670</t>
  </si>
  <si>
    <t>使目标每秒减少攻击的55%+756点生命,持续3秒</t>
  </si>
  <si>
    <t>3465</t>
  </si>
  <si>
    <t>5775</t>
  </si>
  <si>
    <t>使目标每秒减少攻击的55%+770点生命,持续3秒</t>
  </si>
  <si>
    <t>3520</t>
  </si>
  <si>
    <t>5865</t>
  </si>
  <si>
    <t>使目标每秒减少攻击的55%+782点生命,持续3秒</t>
  </si>
  <si>
    <t>3575</t>
  </si>
  <si>
    <t>5955</t>
  </si>
  <si>
    <t>使目标每秒减少攻击的55%+794点生命,持续3秒</t>
  </si>
  <si>
    <t>3635</t>
  </si>
  <si>
    <t>使目标每秒减少攻击的55%+808点生命,持续3秒</t>
  </si>
  <si>
    <t>6150</t>
  </si>
  <si>
    <t>使目标每秒减少攻击的55%+820点生命,持续3秒</t>
  </si>
  <si>
    <t>3755</t>
  </si>
  <si>
    <t>6255</t>
  </si>
  <si>
    <t>使目标每秒减少攻击的55%+834点生命,持续3秒</t>
  </si>
  <si>
    <t>3805</t>
  </si>
  <si>
    <t>6345</t>
  </si>
  <si>
    <t>使目标每秒减少攻击的55%+846点生命,持续3秒</t>
  </si>
  <si>
    <t>6435</t>
  </si>
  <si>
    <t>使目标每秒减少攻击的55%+858点生命,持续3秒</t>
  </si>
  <si>
    <t>3915</t>
  </si>
  <si>
    <t>6525</t>
  </si>
  <si>
    <t>使目标每秒减少攻击的55%+870点生命,持续3秒</t>
  </si>
  <si>
    <t>6630</t>
  </si>
  <si>
    <t>使目标每秒减少攻击的55%+884点生命,持续3秒</t>
  </si>
  <si>
    <t>4050</t>
  </si>
  <si>
    <t>6750</t>
  </si>
  <si>
    <t>使目标每秒减少攻击的55%+900点生命,持续3秒</t>
  </si>
  <si>
    <t>4115</t>
  </si>
  <si>
    <t>6855</t>
  </si>
  <si>
    <t>使目标每秒减少攻击的55%+914点生命,持续3秒</t>
  </si>
  <si>
    <t>6975</t>
  </si>
  <si>
    <t>使目标每秒减少攻击的55%+930点生命,持续3秒</t>
  </si>
  <si>
    <t>4250</t>
  </si>
  <si>
    <t>7080</t>
  </si>
  <si>
    <t>使目标每秒减少攻击的55%+944点生命,持续3秒</t>
  </si>
  <si>
    <t>4300</t>
  </si>
  <si>
    <t>7170</t>
  </si>
  <si>
    <t>使目标每秒减少攻击的55%+956点生命,持续3秒</t>
  </si>
  <si>
    <t>4375</t>
  </si>
  <si>
    <t>7290</t>
  </si>
  <si>
    <t>使目标每秒减少攻击的55%+972点生命,持续3秒</t>
  </si>
  <si>
    <t>4435</t>
  </si>
  <si>
    <t>7395</t>
  </si>
  <si>
    <t>使目标每秒减少攻击的55%+986点生命,持续3秒</t>
  </si>
  <si>
    <t>4510</t>
  </si>
  <si>
    <t>7515</t>
  </si>
  <si>
    <t>使目标每秒减少攻击的55%+1002点生命,持续3秒</t>
  </si>
  <si>
    <t>4570</t>
  </si>
  <si>
    <t>7620</t>
  </si>
  <si>
    <t>使目标每秒减少攻击的55%+1016点生命,持续3秒</t>
  </si>
  <si>
    <t>4635</t>
  </si>
  <si>
    <t>7725</t>
  </si>
  <si>
    <t>使目标每秒减少攻击的55%+1030点生命,持续3秒</t>
  </si>
  <si>
    <t>4700</t>
  </si>
  <si>
    <t>7830</t>
  </si>
  <si>
    <t>使目标每秒减少攻击的55%+1044点生命,持续3秒</t>
  </si>
  <si>
    <t>4770</t>
  </si>
  <si>
    <t>7950</t>
  </si>
  <si>
    <t>使目标每秒减少攻击的55%+1060点生命,持续3秒</t>
  </si>
  <si>
    <t>4835</t>
  </si>
  <si>
    <t>8055</t>
  </si>
  <si>
    <t>使目标每秒减少攻击的55%+1074点生命,持续3秒</t>
  </si>
  <si>
    <t>8160</t>
  </si>
  <si>
    <t>使目标每秒减少攻击的55%+1088点生命,持续3秒</t>
  </si>
  <si>
    <t>4960</t>
  </si>
  <si>
    <t>8265</t>
  </si>
  <si>
    <t>使目标每秒减少攻击的55%+1102点生命,持续3秒</t>
  </si>
  <si>
    <t>8370</t>
  </si>
  <si>
    <t>使目标每秒减少攻击的55%+1116点生命,持续3秒</t>
  </si>
  <si>
    <t>5095</t>
  </si>
  <si>
    <t>8490</t>
  </si>
  <si>
    <t>使目标每秒减少攻击的55%+1132点生命,持续3秒</t>
  </si>
  <si>
    <t>5155</t>
  </si>
  <si>
    <t>8595</t>
  </si>
  <si>
    <t>使目标每秒减少攻击的55%+1146点生命,持续3秒</t>
  </si>
  <si>
    <t>5230</t>
  </si>
  <si>
    <t>8715</t>
  </si>
  <si>
    <t>使目标每秒减少攻击的55%+1162点生命,持续3秒</t>
  </si>
  <si>
    <t>8835</t>
  </si>
  <si>
    <t>使目标每秒减少攻击的55%+1178点生命,持续3秒</t>
  </si>
  <si>
    <t>5375</t>
  </si>
  <si>
    <t>8955</t>
  </si>
  <si>
    <t>使目标每秒减少攻击的55%+1194点生命,持续3秒</t>
  </si>
  <si>
    <t>5445</t>
  </si>
  <si>
    <t>9075</t>
  </si>
  <si>
    <t>使目标每秒减少攻击的55%+1210点生命,持续3秒</t>
  </si>
  <si>
    <t>9195</t>
  </si>
  <si>
    <t>使目标每秒减少攻击的55%+1226点生命,持续3秒</t>
  </si>
  <si>
    <t>5600</t>
  </si>
  <si>
    <t>9330</t>
  </si>
  <si>
    <t>使目标每秒减少攻击的55%+1244点生命,持续3秒</t>
  </si>
  <si>
    <t>9450</t>
  </si>
  <si>
    <t>使目标每秒减少攻击的55%+1260点生命,持续3秒</t>
  </si>
  <si>
    <t>5740</t>
  </si>
  <si>
    <t>9570</t>
  </si>
  <si>
    <t>使目标每秒减少攻击的55%+1276点生命,持续3秒</t>
  </si>
  <si>
    <t>9690</t>
  </si>
  <si>
    <t>使目标每秒减少攻击的55%+1292点生命,持续3秒</t>
  </si>
  <si>
    <t>5885</t>
  </si>
  <si>
    <t>9810</t>
  </si>
  <si>
    <t>使目标每秒减少攻击的55%+1308点生命,持续3秒</t>
  </si>
  <si>
    <t>5965</t>
  </si>
  <si>
    <t>9945</t>
  </si>
  <si>
    <t>使目标每秒减少攻击的55%+1326点生命,持续3秒</t>
  </si>
  <si>
    <t>6040</t>
  </si>
  <si>
    <t>10065</t>
  </si>
  <si>
    <t>使目标每秒减少攻击的55%+1342点生命,持续3秒</t>
  </si>
  <si>
    <t>6110</t>
  </si>
  <si>
    <t>10185</t>
  </si>
  <si>
    <t>使目标每秒减少攻击的55%+1358点生命,持续3秒</t>
  </si>
  <si>
    <t>6190</t>
  </si>
  <si>
    <t>10320</t>
  </si>
  <si>
    <t>使目标每秒减少攻击的55%+1376点生命,持续3秒</t>
  </si>
  <si>
    <t>10425</t>
  </si>
  <si>
    <t>使目标每秒减少攻击的55%+1390点生命,持续3秒</t>
  </si>
  <si>
    <t>10545</t>
  </si>
  <si>
    <t>使目标每秒减少攻击的55%+1406点生命,持续3秒</t>
  </si>
  <si>
    <t>6410</t>
  </si>
  <si>
    <t>10680</t>
  </si>
  <si>
    <t>使目标每秒减少攻击的55%+1424点生命,持续3秒</t>
  </si>
  <si>
    <t>6480</t>
  </si>
  <si>
    <t>10800</t>
  </si>
  <si>
    <t>使目标每秒减少攻击的55%+1440点生命,持续3秒</t>
  </si>
  <si>
    <t>10920</t>
  </si>
  <si>
    <t>使目标每秒减少攻击的55%+1456点生命,持续3秒</t>
  </si>
  <si>
    <t>6635</t>
  </si>
  <si>
    <t>11055</t>
  </si>
  <si>
    <t>使目标每秒减少攻击的55%+1474点生命,持续3秒</t>
  </si>
  <si>
    <t>6695</t>
  </si>
  <si>
    <t>11160</t>
  </si>
  <si>
    <t>使目标每秒减少攻击的55%+1488点生命,持续3秒</t>
  </si>
  <si>
    <t>6785</t>
  </si>
  <si>
    <t>11310</t>
  </si>
  <si>
    <t>使目标每秒减少攻击的55%+1508点生命,持续3秒</t>
  </si>
  <si>
    <t>6865</t>
  </si>
  <si>
    <t>11445</t>
  </si>
  <si>
    <t>使目标每秒减少攻击的55%+1526点生命,持续3秒</t>
  </si>
  <si>
    <t>11580</t>
  </si>
  <si>
    <t>使目标每秒减少攻击的55%+1544点生命,持续3秒</t>
  </si>
  <si>
    <t>7030</t>
  </si>
  <si>
    <t>11715</t>
  </si>
  <si>
    <t>使目标每秒减少攻击的55%+1562点生命,持续3秒</t>
  </si>
  <si>
    <t>7120</t>
  </si>
  <si>
    <t>11865</t>
  </si>
  <si>
    <t>使目标每秒减少攻击的55%+1582点生命,持续3秒</t>
  </si>
  <si>
    <t>7200</t>
  </si>
  <si>
    <t>12000</t>
  </si>
  <si>
    <t>使目标每秒减少攻击的55%+1600点生命,持续3秒</t>
  </si>
  <si>
    <t>7280</t>
  </si>
  <si>
    <t>12135</t>
  </si>
  <si>
    <t>使目标每秒减少攻击的55%+1618点生命,持续3秒</t>
  </si>
  <si>
    <t>7360</t>
  </si>
  <si>
    <t>12270</t>
  </si>
  <si>
    <t>使目标每秒减少攻击的55%+1636点生命,持续3秒</t>
  </si>
  <si>
    <t>7450</t>
  </si>
  <si>
    <t>12420</t>
  </si>
  <si>
    <t>使目标每秒减少攻击的55%+1656点生命,持续3秒</t>
  </si>
  <si>
    <t>7535</t>
  </si>
  <si>
    <t>12555</t>
  </si>
  <si>
    <t>使目标每秒减少攻击的55%+1674点生命,持续3秒</t>
  </si>
  <si>
    <t>7615</t>
  </si>
  <si>
    <t>12690</t>
  </si>
  <si>
    <t>使目标每秒减少攻击的55%+1692点生命,持续3秒</t>
  </si>
  <si>
    <t>7695</t>
  </si>
  <si>
    <t>12825</t>
  </si>
  <si>
    <t>使目标每秒减少攻击的55%+1710点生命,持续3秒</t>
  </si>
  <si>
    <t>7785</t>
  </si>
  <si>
    <t>12975</t>
  </si>
  <si>
    <t>使目标每秒减少攻击的55%+1730点生命,持续3秒</t>
  </si>
  <si>
    <t>7865</t>
  </si>
  <si>
    <t>13110</t>
  </si>
  <si>
    <t>使目标每秒减少攻击的55%+1748点生命,持续3秒</t>
  </si>
  <si>
    <t>7945</t>
  </si>
  <si>
    <t>13245</t>
  </si>
  <si>
    <t>使目标每秒减少攻击的55%+1766点生命,持续3秒</t>
  </si>
  <si>
    <t>8030</t>
  </si>
  <si>
    <t>13380</t>
  </si>
  <si>
    <t>使目标每秒减少攻击的55%+1784点生命,持续3秒</t>
  </si>
  <si>
    <t>8110</t>
  </si>
  <si>
    <t>13515</t>
  </si>
  <si>
    <t>使目标每秒减少攻击的55%+1802点生命,持续3秒</t>
  </si>
  <si>
    <t>8190</t>
  </si>
  <si>
    <t>13650</t>
  </si>
  <si>
    <t>使目标每秒减少攻击的55%+1820点生命,持续3秒</t>
  </si>
  <si>
    <t>13785</t>
  </si>
  <si>
    <t>使目标每秒减少攻击的55%+1838点生命,持续3秒</t>
  </si>
  <si>
    <t>8350</t>
  </si>
  <si>
    <t>13920</t>
  </si>
  <si>
    <t>使目标每秒减少攻击的55%+1856点生命,持续3秒</t>
  </si>
  <si>
    <t>8450</t>
  </si>
  <si>
    <t>14085</t>
  </si>
  <si>
    <t>使目标每秒减少攻击的55%+1878点生命,持续3秒</t>
  </si>
  <si>
    <t>8540</t>
  </si>
  <si>
    <t>14235</t>
  </si>
  <si>
    <t>使目标每秒减少攻击的55%+1898点生命,持续3秒</t>
  </si>
  <si>
    <t>14385</t>
  </si>
  <si>
    <t>使目标每秒减少攻击的55%+1918点生命,持续3秒</t>
  </si>
  <si>
    <t>8720</t>
  </si>
  <si>
    <t>14535</t>
  </si>
  <si>
    <t>使目标每秒减少攻击的55%+1938点生命,持续3秒</t>
  </si>
  <si>
    <t>8810</t>
  </si>
  <si>
    <t>14685</t>
  </si>
  <si>
    <t>使目标每秒减少攻击的55%+1958点生命,持续3秒</t>
  </si>
  <si>
    <t>8910</t>
  </si>
  <si>
    <t>14850</t>
  </si>
  <si>
    <t>使目标每秒减少攻击的55%+1980点生命,持续3秒</t>
  </si>
  <si>
    <t>9000</t>
  </si>
  <si>
    <t>15000</t>
  </si>
  <si>
    <t>使目标每秒减少攻击的55%+2000点生命,持续3秒</t>
  </si>
  <si>
    <t>9090</t>
  </si>
  <si>
    <t>15150</t>
  </si>
  <si>
    <t>使目标每秒减少攻击的55%+2020点生命,持续3秒</t>
  </si>
  <si>
    <t>9180</t>
  </si>
  <si>
    <t>15300</t>
  </si>
  <si>
    <t>使目标每秒减少攻击的55%+2040点生命,持续3秒</t>
  </si>
  <si>
    <t>9270</t>
  </si>
  <si>
    <t>15450</t>
  </si>
  <si>
    <t>使目标每秒减少攻击的55%+2060点生命,持续3秒</t>
  </si>
  <si>
    <t>9360</t>
  </si>
  <si>
    <t>15600</t>
  </si>
  <si>
    <t>使目标每秒减少攻击的55%+2080点生命,持续3秒</t>
  </si>
  <si>
    <t>9460</t>
  </si>
  <si>
    <t>15765</t>
  </si>
  <si>
    <t>使目标每秒减少攻击的55%+2102点生命,持续3秒</t>
  </si>
  <si>
    <t>9540</t>
  </si>
  <si>
    <t>15900</t>
  </si>
  <si>
    <t>使目标每秒减少攻击的55%+2120点生命,持续3秒</t>
  </si>
  <si>
    <t>9640</t>
  </si>
  <si>
    <t>16065</t>
  </si>
  <si>
    <t>使目标每秒减少攻击的55%+2142点生命,持续3秒</t>
  </si>
  <si>
    <t>9730</t>
  </si>
  <si>
    <t>16215</t>
  </si>
  <si>
    <t>使目标每秒减少攻击的55%+2162点生命,持续3秒</t>
  </si>
  <si>
    <t>9820</t>
  </si>
  <si>
    <t>16365</t>
  </si>
  <si>
    <t>使目标每秒减少攻击的55%+2182点生命,持续3秒</t>
  </si>
  <si>
    <t>9910</t>
  </si>
  <si>
    <t>16515</t>
  </si>
  <si>
    <t>使目标每秒减少攻击的55%+2202点生命,持续3秒</t>
  </si>
  <si>
    <t>10000</t>
  </si>
  <si>
    <t>16665</t>
  </si>
  <si>
    <t>使目标每秒减少攻击的55%+2222点生命,持续3秒</t>
  </si>
  <si>
    <t>10100</t>
  </si>
  <si>
    <t>16830</t>
  </si>
  <si>
    <t>使目标每秒减少攻击的55%+2244点生命,持续3秒</t>
  </si>
  <si>
    <t>10190</t>
  </si>
  <si>
    <t>16980</t>
  </si>
  <si>
    <t>使目标每秒减少攻击的55%+2264点生命,持续3秒</t>
  </si>
  <si>
    <t>10285</t>
  </si>
  <si>
    <t>17145</t>
  </si>
  <si>
    <t>使目标每秒减少攻击的55%+2286点生命,持续3秒</t>
  </si>
  <si>
    <t>10385</t>
  </si>
  <si>
    <t>17310</t>
  </si>
  <si>
    <t>使目标每秒减少攻击的55%+2308点生命,持续3秒</t>
  </si>
  <si>
    <t>10485</t>
  </si>
  <si>
    <t>17475</t>
  </si>
  <si>
    <t>使目标每秒减少攻击的55%+2330点生命,持续3秒</t>
  </si>
  <si>
    <t>10585</t>
  </si>
  <si>
    <t>17640</t>
  </si>
  <si>
    <t>使目标每秒减少攻击的55%+2352点生命,持续3秒</t>
  </si>
  <si>
    <t>10690</t>
  </si>
  <si>
    <t>17820</t>
  </si>
  <si>
    <t>使目标每秒减少攻击的55%+2376点生命,持续3秒</t>
  </si>
  <si>
    <t>10790</t>
  </si>
  <si>
    <t>17985</t>
  </si>
  <si>
    <t>使目标每秒减少攻击的55%+2398点生命,持续3秒</t>
  </si>
  <si>
    <t>10890</t>
  </si>
  <si>
    <t>18150</t>
  </si>
  <si>
    <t>使目标每秒减少攻击的55%+2420点生命,持续3秒</t>
  </si>
  <si>
    <t>10990</t>
  </si>
  <si>
    <t>18315</t>
  </si>
  <si>
    <t>使目标每秒减少攻击的55%+2442点生命,持续3秒</t>
  </si>
  <si>
    <t>11090</t>
  </si>
  <si>
    <t>18480</t>
  </si>
  <si>
    <t>使目标每秒减少攻击的55%+2464点生命,持续3秒</t>
  </si>
  <si>
    <t>11185</t>
  </si>
  <si>
    <t>18645</t>
  </si>
  <si>
    <t>使目标每秒减少攻击的55%+2486点生命,持续3秒</t>
  </si>
  <si>
    <t>11285</t>
  </si>
  <si>
    <t>18810</t>
  </si>
  <si>
    <t>使目标每秒减少攻击的55%+2508点生命,持续3秒</t>
  </si>
  <si>
    <t>11385</t>
  </si>
  <si>
    <t>18975</t>
  </si>
  <si>
    <t>使目标每秒减少攻击的55%+2530点生命,持续3秒</t>
  </si>
  <si>
    <t>11485</t>
  </si>
  <si>
    <t>19140</t>
  </si>
  <si>
    <t>使目标每秒减少攻击的55%+2552点生命,持续3秒</t>
  </si>
  <si>
    <t>11590</t>
  </si>
  <si>
    <t>19320</t>
  </si>
  <si>
    <t>使目标每秒减少攻击的55%+2576点生命,持续3秒</t>
  </si>
  <si>
    <t>11690</t>
  </si>
  <si>
    <t>19485</t>
  </si>
  <si>
    <t>使目标每秒减少攻击的55%+2598点生命,持续3秒</t>
  </si>
  <si>
    <t>11790</t>
  </si>
  <si>
    <t>19650</t>
  </si>
  <si>
    <t>使目标每秒减少攻击的55%+2620点生命,持续3秒</t>
  </si>
  <si>
    <t>11890</t>
  </si>
  <si>
    <t>19815</t>
  </si>
  <si>
    <t>使目标每秒减少攻击的55%+2642点生命,持续3秒</t>
  </si>
  <si>
    <t>11990</t>
  </si>
  <si>
    <t>19980</t>
  </si>
  <si>
    <t>使目标每秒减少攻击的55%+2664点生命,持续3秒</t>
  </si>
  <si>
    <t>12085</t>
  </si>
  <si>
    <t>20145</t>
  </si>
  <si>
    <t>使目标每秒减少攻击的55%+2686点生命,持续3秒</t>
  </si>
  <si>
    <t>12185</t>
  </si>
  <si>
    <t>20310</t>
  </si>
  <si>
    <t>使目标每秒减少攻击的55%+2708点生命,持续3秒</t>
  </si>
  <si>
    <t>12295</t>
  </si>
  <si>
    <t>20490</t>
  </si>
  <si>
    <t>使目标每秒减少攻击的55%+2732点生命,持续3秒</t>
  </si>
  <si>
    <t>12400</t>
  </si>
  <si>
    <t>20670</t>
  </si>
  <si>
    <t>使目标每秒减少攻击的55%+2756点生命,持续3秒</t>
  </si>
  <si>
    <t>12510</t>
  </si>
  <si>
    <t>20850</t>
  </si>
  <si>
    <t>使目标每秒减少攻击的55%+2780点生命,持续3秒</t>
  </si>
  <si>
    <t>12620</t>
  </si>
  <si>
    <t>21030</t>
  </si>
  <si>
    <t>使目标每秒减少攻击的55%+2804点生命,持续3秒</t>
  </si>
  <si>
    <t>12725</t>
  </si>
  <si>
    <t>21210</t>
  </si>
  <si>
    <t>使目标每秒减少攻击的55%+2828点生命,持续3秒</t>
  </si>
  <si>
    <t>12845</t>
  </si>
  <si>
    <t>21405</t>
  </si>
  <si>
    <t>使目标每秒减少攻击的55%+2854点生命,持续3秒</t>
  </si>
  <si>
    <t>12940</t>
  </si>
  <si>
    <t>21570</t>
  </si>
  <si>
    <t>使目标每秒减少攻击的55%+2876点生命,持续3秒</t>
  </si>
  <si>
    <t>13060</t>
  </si>
  <si>
    <t>21765</t>
  </si>
  <si>
    <t>使目标每秒减少攻击的55%+2902点生命,持续3秒</t>
  </si>
  <si>
    <t>13165</t>
  </si>
  <si>
    <t>21945</t>
  </si>
  <si>
    <t>使目标每秒减少攻击的55%+2926点生命,持续3秒</t>
  </si>
  <si>
    <t>13275</t>
  </si>
  <si>
    <t>22125</t>
  </si>
  <si>
    <t>使目标每秒减少攻击的55%+2950点生命,持续3秒</t>
  </si>
  <si>
    <t>2</t>
  </si>
  <si>
    <t>每秒恢复攻击力8%+2点生命,持续10秒</t>
  </si>
  <si>
    <t>每秒恢复攻击力8%+5点生命,持续10秒</t>
  </si>
  <si>
    <t>7</t>
  </si>
  <si>
    <t>每秒恢复攻击力8%+7点生命,持续10秒</t>
  </si>
  <si>
    <t>每秒恢复攻击力8%+10点生命,持续10秒</t>
  </si>
  <si>
    <t>12</t>
  </si>
  <si>
    <t>每秒恢复攻击力8%+12点生命,持续10秒</t>
  </si>
  <si>
    <t>每秒恢复攻击力8%+15点生命,持续10秒</t>
  </si>
  <si>
    <t>17</t>
  </si>
  <si>
    <t>每秒恢复攻击力8%+17点生命,持续10秒</t>
  </si>
  <si>
    <t>19</t>
  </si>
  <si>
    <t>每秒恢复攻击力8%+19点生命,持续10秒</t>
  </si>
  <si>
    <t>22</t>
  </si>
  <si>
    <t>每秒恢复攻击力8%+22点生命,持续10秒</t>
  </si>
  <si>
    <t>每秒恢复攻击力8%+24点生命,持续10秒</t>
  </si>
  <si>
    <t>26</t>
  </si>
  <si>
    <t>每秒恢复攻击力8%+26点生命,持续10秒</t>
  </si>
  <si>
    <t>29</t>
  </si>
  <si>
    <t>每秒恢复攻击力8%+29点生命,持续10秒</t>
  </si>
  <si>
    <t>31</t>
  </si>
  <si>
    <t>每秒恢复攻击力8%+31点生命,持续10秒</t>
  </si>
  <si>
    <t>每秒恢复攻击力8%+34点生命,持续10秒</t>
  </si>
  <si>
    <t>36</t>
  </si>
  <si>
    <t>每秒恢复攻击力8%+36点生命,持续10秒</t>
  </si>
  <si>
    <t>39</t>
  </si>
  <si>
    <t>每秒恢复攻击力8%+39点生命,持续10秒</t>
  </si>
  <si>
    <t>41</t>
  </si>
  <si>
    <t>每秒恢复攻击力8%+41点生命,持续10秒</t>
  </si>
  <si>
    <t>每秒恢复攻击力8%+44点生命,持续10秒</t>
  </si>
  <si>
    <t>46</t>
  </si>
  <si>
    <t>每秒恢复攻击力8%+46点生命,持续10秒</t>
  </si>
  <si>
    <t>49</t>
  </si>
  <si>
    <t>每秒恢复攻击力8%+49点生命,持续10秒</t>
  </si>
  <si>
    <t>每秒恢复攻击力8%+52点生命,持续10秒</t>
  </si>
  <si>
    <t>每秒恢复攻击力8%+55点生命,持续10秒</t>
  </si>
  <si>
    <t>每秒恢复攻击力8%+58点生命,持续10秒</t>
  </si>
  <si>
    <t>每秒恢复攻击力8%+62点生命,持续10秒</t>
  </si>
  <si>
    <t>每秒恢复攻击力8%+65点生命,持续10秒</t>
  </si>
  <si>
    <t>69</t>
  </si>
  <si>
    <t>每秒恢复攻击力8%+69点生命,持续10秒</t>
  </si>
  <si>
    <t>每秒恢复攻击力8%+72点生命,持续10秒</t>
  </si>
  <si>
    <t>76</t>
  </si>
  <si>
    <t>每秒恢复攻击力8%+76点生命,持续10秒</t>
  </si>
  <si>
    <t>79</t>
  </si>
  <si>
    <t>每秒恢复攻击力8%+79点生命,持续10秒</t>
  </si>
  <si>
    <t>每秒恢复攻击力8%+82点生命,持续10秒</t>
  </si>
  <si>
    <t>每秒恢复攻击力8%+85点生命,持续10秒</t>
  </si>
  <si>
    <t>89</t>
  </si>
  <si>
    <t>每秒恢复攻击力8%+89点生命,持续10秒</t>
  </si>
  <si>
    <t>每秒恢复攻击力8%+92点生命,持续10秒</t>
  </si>
  <si>
    <t>96</t>
  </si>
  <si>
    <t>每秒恢复攻击力8%+96点生命,持续10秒</t>
  </si>
  <si>
    <t>99</t>
  </si>
  <si>
    <t>每秒恢复攻击力8%+99点生命,持续10秒</t>
  </si>
  <si>
    <t>103</t>
  </si>
  <si>
    <t>每秒恢复攻击力8%+103点生命,持续10秒</t>
  </si>
  <si>
    <t>106</t>
  </si>
  <si>
    <t>每秒恢复攻击力8%+106点生命,持续10秒</t>
  </si>
  <si>
    <t>109</t>
  </si>
  <si>
    <t>每秒恢复攻击力8%+109点生命,持续10秒</t>
  </si>
  <si>
    <t>113</t>
  </si>
  <si>
    <t>每秒恢复攻击力8%+113点生命,持续10秒</t>
  </si>
  <si>
    <t>每秒恢复攻击力8%+116点生命,持续10秒</t>
  </si>
  <si>
    <t>每秒恢复攻击力8%+120点生命,持续10秒</t>
  </si>
  <si>
    <t>每秒恢复攻击力8%+125点生命,持续10秒</t>
  </si>
  <si>
    <t>129</t>
  </si>
  <si>
    <t>每秒恢复攻击力8%+129点生命,持续10秒</t>
  </si>
  <si>
    <t>133</t>
  </si>
  <si>
    <t>每秒恢复攻击力8%+133点生命,持续10秒</t>
  </si>
  <si>
    <t>每秒恢复攻击力8%+138点生命,持续10秒</t>
  </si>
  <si>
    <t>142</t>
  </si>
  <si>
    <t>每秒恢复攻击力8%+142点生命,持续10秒</t>
  </si>
  <si>
    <t>147</t>
  </si>
  <si>
    <t>每秒恢复攻击力8%+147点生命,持续10秒</t>
  </si>
  <si>
    <t>151</t>
  </si>
  <si>
    <t>每秒恢复攻击力8%+151点生命,持续10秒</t>
  </si>
  <si>
    <t>156</t>
  </si>
  <si>
    <t>每秒恢复攻击力8%+156点生命,持续10秒</t>
  </si>
  <si>
    <t>160</t>
  </si>
  <si>
    <t>每秒恢复攻击力8%+160点生命,持续10秒</t>
  </si>
  <si>
    <t>每秒恢复攻击力8%+164点生命,持续10秒</t>
  </si>
  <si>
    <t>168</t>
  </si>
  <si>
    <t>每秒恢复攻击力8%+168点生命,持续10秒</t>
  </si>
  <si>
    <t>173</t>
  </si>
  <si>
    <t>每秒恢复攻击力8%+173点生命,持续10秒</t>
  </si>
  <si>
    <t>177</t>
  </si>
  <si>
    <t>每秒恢复攻击力8%+177点生命,持续10秒</t>
  </si>
  <si>
    <t>181</t>
  </si>
  <si>
    <t>每秒恢复攻击力8%+181点生命,持续10秒</t>
  </si>
  <si>
    <t>每秒恢复攻击力8%+185点生命,持续10秒</t>
  </si>
  <si>
    <t>每秒恢复攻击力8%+190点生命,持续10秒</t>
  </si>
  <si>
    <t>194</t>
  </si>
  <si>
    <t>每秒恢复攻击力8%+194点生命,持续10秒</t>
  </si>
  <si>
    <t>199</t>
  </si>
  <si>
    <t>每秒恢复攻击力8%+199点生命,持续10秒</t>
  </si>
  <si>
    <t>203</t>
  </si>
  <si>
    <t>每秒恢复攻击力8%+203点生命,持续10秒</t>
  </si>
  <si>
    <t>208</t>
  </si>
  <si>
    <t>每秒恢复攻击力8%+208点生命,持续10秒</t>
  </si>
  <si>
    <t>214</t>
  </si>
  <si>
    <t>每秒恢复攻击力8%+214点生命,持续10秒</t>
  </si>
  <si>
    <t>219</t>
  </si>
  <si>
    <t>每秒恢复攻击力8%+219点生命,持续10秒</t>
  </si>
  <si>
    <t>224</t>
  </si>
  <si>
    <t>每秒恢复攻击力8%+224点生命,持续10秒</t>
  </si>
  <si>
    <t>每秒恢复攻击力8%+230点生命,持续10秒</t>
  </si>
  <si>
    <t>每秒恢复攻击力8%+235点生命,持续10秒</t>
  </si>
  <si>
    <t>每秒恢复攻击力8%+240点生命,持续10秒</t>
  </si>
  <si>
    <t>246</t>
  </si>
  <si>
    <t>每秒恢复攻击力8%+246点生命,持续10秒</t>
  </si>
  <si>
    <t>251</t>
  </si>
  <si>
    <t>每秒恢复攻击力8%+251点生命,持续10秒</t>
  </si>
  <si>
    <t>256</t>
  </si>
  <si>
    <t>每秒恢复攻击力8%+256点生命,持续10秒</t>
  </si>
  <si>
    <t>262</t>
  </si>
  <si>
    <t>每秒恢复攻击力8%+262点生命,持续10秒</t>
  </si>
  <si>
    <t>267</t>
  </si>
  <si>
    <t>每秒恢复攻击力8%+267点生命,持续10秒</t>
  </si>
  <si>
    <t>272</t>
  </si>
  <si>
    <t>每秒恢复攻击力8%+272点生命,持续10秒</t>
  </si>
  <si>
    <t>278</t>
  </si>
  <si>
    <t>每秒恢复攻击力8%+278点生命,持续10秒</t>
  </si>
  <si>
    <t>283</t>
  </si>
  <si>
    <t>每秒恢复攻击力8%+283点生命,持续10秒</t>
  </si>
  <si>
    <t>288</t>
  </si>
  <si>
    <t>每秒恢复攻击力8%+288点生命,持续10秒</t>
  </si>
  <si>
    <t>每秒恢复攻击力8%+294点生命,持续10秒</t>
  </si>
  <si>
    <t>299</t>
  </si>
  <si>
    <t>每秒恢复攻击力8%+299点生命,持续10秒</t>
  </si>
  <si>
    <t>304</t>
  </si>
  <si>
    <t>每秒恢复攻击力8%+304点生命,持续10秒</t>
  </si>
  <si>
    <t>每秒恢复攻击力8%+310点生命,持续10秒</t>
  </si>
  <si>
    <t>316</t>
  </si>
  <si>
    <t>每秒恢复攻击力8%+316点生命,持续10秒</t>
  </si>
  <si>
    <t>322</t>
  </si>
  <si>
    <t>每秒恢复攻击力8%+322点生命,持续10秒</t>
  </si>
  <si>
    <t>每秒恢复攻击力8%+328点生命,持续10秒</t>
  </si>
  <si>
    <t>每秒恢复攻击力8%+335点生命,持续10秒</t>
  </si>
  <si>
    <t>341</t>
  </si>
  <si>
    <t>每秒恢复攻击力8%+341点生命,持续10秒</t>
  </si>
  <si>
    <t>347</t>
  </si>
  <si>
    <t>每秒恢复攻击力8%+347点生命,持续10秒</t>
  </si>
  <si>
    <t>353</t>
  </si>
  <si>
    <t>每秒恢复攻击力8%+353点生命,持续10秒</t>
  </si>
  <si>
    <t>每秒恢复攻击力8%+360点生命,持续10秒</t>
  </si>
  <si>
    <t>366</t>
  </si>
  <si>
    <t>每秒恢复攻击力8%+366点生命,持续10秒</t>
  </si>
  <si>
    <t>372</t>
  </si>
  <si>
    <t>每秒恢复攻击力8%+372点生命,持续10秒</t>
  </si>
  <si>
    <t>378</t>
  </si>
  <si>
    <t>每秒恢复攻击力8%+378点生命,持续10秒</t>
  </si>
  <si>
    <t>385</t>
  </si>
  <si>
    <t>每秒恢复攻击力8%+385点生命,持续10秒</t>
  </si>
  <si>
    <t>391</t>
  </si>
  <si>
    <t>每秒恢复攻击力8%+391点生命,持续10秒</t>
  </si>
  <si>
    <t>397</t>
  </si>
  <si>
    <t>每秒恢复攻击力8%+397点生命,持续10秒</t>
  </si>
  <si>
    <t>404</t>
  </si>
  <si>
    <t>每秒恢复攻击力8%+404点生命,持续10秒</t>
  </si>
  <si>
    <t>每秒恢复攻击力8%+410点生命,持续10秒</t>
  </si>
  <si>
    <t>417</t>
  </si>
  <si>
    <t>每秒恢复攻击力8%+417点生命,持续10秒</t>
  </si>
  <si>
    <t>423</t>
  </si>
  <si>
    <t>每秒恢复攻击力8%+423点生命,持续10秒</t>
  </si>
  <si>
    <t>429</t>
  </si>
  <si>
    <t>每秒恢复攻击力8%+429点生命,持续10秒</t>
  </si>
  <si>
    <t>每秒恢复攻击力8%+435点生命,持续10秒</t>
  </si>
  <si>
    <t>442</t>
  </si>
  <si>
    <t>每秒恢复攻击力8%+442点生命,持续10秒</t>
  </si>
  <si>
    <t>450</t>
  </si>
  <si>
    <t>每秒恢复攻击力8%+450点生命,持续10秒</t>
  </si>
  <si>
    <t>457</t>
  </si>
  <si>
    <t>每秒恢复攻击力8%+457点生命,持续10秒</t>
  </si>
  <si>
    <t>每秒恢复攻击力8%+465点生命,持续10秒</t>
  </si>
  <si>
    <t>472</t>
  </si>
  <si>
    <t>每秒恢复攻击力8%+472点生命,持续10秒</t>
  </si>
  <si>
    <t>478</t>
  </si>
  <si>
    <t>每秒恢复攻击力8%+478点生命,持续10秒</t>
  </si>
  <si>
    <t>486</t>
  </si>
  <si>
    <t>每秒恢复攻击力8%+486点生命,持续10秒</t>
  </si>
  <si>
    <t>493</t>
  </si>
  <si>
    <t>每秒恢复攻击力8%+493点生命,持续10秒</t>
  </si>
  <si>
    <t>501</t>
  </si>
  <si>
    <t>每秒恢复攻击力8%+501点生命,持续10秒</t>
  </si>
  <si>
    <t>508</t>
  </si>
  <si>
    <t>每秒恢复攻击力8%+508点生命,持续10秒</t>
  </si>
  <si>
    <t>每秒恢复攻击力8%+515点生命,持续10秒</t>
  </si>
  <si>
    <t>522</t>
  </si>
  <si>
    <t>每秒恢复攻击力8%+522点生命,持续10秒</t>
  </si>
  <si>
    <t>每秒恢复攻击力8%+530点生命,持续10秒</t>
  </si>
  <si>
    <t>537</t>
  </si>
  <si>
    <t>每秒恢复攻击力8%+537点生命,持续10秒</t>
  </si>
  <si>
    <t>每秒恢复攻击力8%+544点生命,持续10秒</t>
  </si>
  <si>
    <t>551</t>
  </si>
  <si>
    <t>每秒恢复攻击力8%+551点生命,持续10秒</t>
  </si>
  <si>
    <t>558</t>
  </si>
  <si>
    <t>每秒恢复攻击力8%+558点生命,持续10秒</t>
  </si>
  <si>
    <t>每秒恢复攻击力8%+566点生命,持续10秒</t>
  </si>
  <si>
    <t>573</t>
  </si>
  <si>
    <t>每秒恢复攻击力8%+573点生命,持续10秒</t>
  </si>
  <si>
    <t>581</t>
  </si>
  <si>
    <t>每秒恢复攻击力8%+581点生命,持续10秒</t>
  </si>
  <si>
    <t>589</t>
  </si>
  <si>
    <t>每秒恢复攻击力8%+589点生命,持续10秒</t>
  </si>
  <si>
    <t>597</t>
  </si>
  <si>
    <t>每秒恢复攻击力8%+597点生命,持续10秒</t>
  </si>
  <si>
    <t>605</t>
  </si>
  <si>
    <t>每秒恢复攻击力8%+605点生命,持续10秒</t>
  </si>
  <si>
    <t>613</t>
  </si>
  <si>
    <t>每秒恢复攻击力8%+613点生命,持续10秒</t>
  </si>
  <si>
    <t>622</t>
  </si>
  <si>
    <t>每秒恢复攻击力8%+622点生命,持续10秒</t>
  </si>
  <si>
    <t>每秒恢复攻击力8%+630点生命,持续10秒</t>
  </si>
  <si>
    <t>638</t>
  </si>
  <si>
    <t>每秒恢复攻击力8%+638点生命,持续10秒</t>
  </si>
  <si>
    <t>646</t>
  </si>
  <si>
    <t>每秒恢复攻击力8%+646点生命,持续10秒</t>
  </si>
  <si>
    <t>654</t>
  </si>
  <si>
    <t>每秒恢复攻击力8%+654点生命,持续10秒</t>
  </si>
  <si>
    <t>663</t>
  </si>
  <si>
    <t>每秒恢复攻击力8%+663点生命,持续10秒</t>
  </si>
  <si>
    <t>671</t>
  </si>
  <si>
    <t>每秒恢复攻击力8%+671点生命,持续10秒</t>
  </si>
  <si>
    <t>679</t>
  </si>
  <si>
    <t>每秒恢复攻击力8%+679点生命,持续10秒</t>
  </si>
  <si>
    <t>688</t>
  </si>
  <si>
    <t>每秒恢复攻击力8%+688点生命,持续10秒</t>
  </si>
  <si>
    <t>每秒恢复攻击力8%+695点生命,持续10秒</t>
  </si>
  <si>
    <t>703</t>
  </si>
  <si>
    <t>每秒恢复攻击力8%+703点生命,持续10秒</t>
  </si>
  <si>
    <t>712</t>
  </si>
  <si>
    <t>每秒恢复攻击力8%+712点生命,持续10秒</t>
  </si>
  <si>
    <t>每秒恢复攻击力8%+720点生命,持续10秒</t>
  </si>
  <si>
    <t>728</t>
  </si>
  <si>
    <t>每秒恢复攻击力8%+728点生命,持续10秒</t>
  </si>
  <si>
    <t>737</t>
  </si>
  <si>
    <t>每秒恢复攻击力8%+737点生命,持续10秒</t>
  </si>
  <si>
    <t>每秒恢复攻击力8%+744点生命,持续10秒</t>
  </si>
  <si>
    <t>754</t>
  </si>
  <si>
    <t>每秒恢复攻击力8%+754点生命,持续10秒</t>
  </si>
  <si>
    <t>763</t>
  </si>
  <si>
    <t>每秒恢复攻击力8%+763点生命,持续10秒</t>
  </si>
  <si>
    <t>772</t>
  </si>
  <si>
    <t>每秒恢复攻击力8%+772点生命,持续10秒</t>
  </si>
  <si>
    <t>781</t>
  </si>
  <si>
    <t>每秒恢复攻击力8%+781点生命,持续10秒</t>
  </si>
  <si>
    <t>791</t>
  </si>
  <si>
    <t>每秒恢复攻击力8%+791点生命,持续10秒</t>
  </si>
  <si>
    <t>每秒恢复攻击力8%+800点生命,持续10秒</t>
  </si>
  <si>
    <t>809</t>
  </si>
  <si>
    <t>每秒恢复攻击力8%+809点生命,持续10秒</t>
  </si>
  <si>
    <t>818</t>
  </si>
  <si>
    <t>每秒恢复攻击力8%+818点生命,持续10秒</t>
  </si>
  <si>
    <t>828</t>
  </si>
  <si>
    <t>每秒恢复攻击力8%+828点生命,持续10秒</t>
  </si>
  <si>
    <t>837</t>
  </si>
  <si>
    <t>每秒恢复攻击力8%+837点生命,持续10秒</t>
  </si>
  <si>
    <t>每秒恢复攻击力8%+846点生命,持续10秒</t>
  </si>
  <si>
    <t>每秒恢复攻击力8%+855点生命,持续10秒</t>
  </si>
  <si>
    <t>每秒恢复攻击力8%+865点生命,持续10秒</t>
  </si>
  <si>
    <t>874</t>
  </si>
  <si>
    <t>每秒恢复攻击力8%+874点生命,持续10秒</t>
  </si>
  <si>
    <t>883</t>
  </si>
  <si>
    <t>每秒恢复攻击力8%+883点生命,持续10秒</t>
  </si>
  <si>
    <t>892</t>
  </si>
  <si>
    <t>每秒恢复攻击力8%+892点生命,持续10秒</t>
  </si>
  <si>
    <t>901</t>
  </si>
  <si>
    <t>每秒恢复攻击力8%+901点生命,持续10秒</t>
  </si>
  <si>
    <t>910</t>
  </si>
  <si>
    <t>每秒恢复攻击力8%+910点生命,持续10秒</t>
  </si>
  <si>
    <t>919</t>
  </si>
  <si>
    <t>每秒恢复攻击力8%+919点生命,持续10秒</t>
  </si>
  <si>
    <t>928</t>
  </si>
  <si>
    <t>每秒恢复攻击力8%+928点生命,持续10秒</t>
  </si>
  <si>
    <t>939</t>
  </si>
  <si>
    <t>每秒恢复攻击力8%+939点生命,持续10秒</t>
  </si>
  <si>
    <t>949</t>
  </si>
  <si>
    <t>每秒恢复攻击力8%+949点生命,持续10秒</t>
  </si>
  <si>
    <t>959</t>
  </si>
  <si>
    <t>每秒恢复攻击力8%+959点生命,持续10秒</t>
  </si>
  <si>
    <t>969</t>
  </si>
  <si>
    <t>每秒恢复攻击力8%+969点生命,持续10秒</t>
  </si>
  <si>
    <t>979</t>
  </si>
  <si>
    <t>每秒恢复攻击力8%+979点生命,持续10秒</t>
  </si>
  <si>
    <t>990</t>
  </si>
  <si>
    <t>每秒恢复攻击力8%+990点生命,持续10秒</t>
  </si>
  <si>
    <t>1000</t>
  </si>
  <si>
    <t>每秒恢复攻击力8%+1000点生命,持续10秒</t>
  </si>
  <si>
    <t>每秒恢复攻击力8%+1010点生命,持续10秒</t>
  </si>
  <si>
    <t>1020</t>
  </si>
  <si>
    <t>每秒恢复攻击力8%+1020点生命,持续10秒</t>
  </si>
  <si>
    <t>每秒恢复攻击力8%+1030点生命,持续10秒</t>
  </si>
  <si>
    <t>每秒恢复攻击力8%+1040点生命,持续10秒</t>
  </si>
  <si>
    <t>1051</t>
  </si>
  <si>
    <t>每秒恢复攻击力8%+1051点生命,持续10秒</t>
  </si>
  <si>
    <t>每秒恢复攻击力8%+1060点生命,持续10秒</t>
  </si>
  <si>
    <t>1071</t>
  </si>
  <si>
    <t>每秒恢复攻击力8%+1071点生命,持续10秒</t>
  </si>
  <si>
    <t>1081</t>
  </si>
  <si>
    <t>每秒恢复攻击力8%+1081点生命,持续10秒</t>
  </si>
  <si>
    <t>1091</t>
  </si>
  <si>
    <t>每秒恢复攻击力8%+1091点生命,持续10秒</t>
  </si>
  <si>
    <t>1101</t>
  </si>
  <si>
    <t>每秒恢复攻击力8%+1101点生命,持续10秒</t>
  </si>
  <si>
    <t>1111</t>
  </si>
  <si>
    <t>每秒恢复攻击力8%+1111点生命,持续10秒</t>
  </si>
  <si>
    <t>1122</t>
  </si>
  <si>
    <t>每秒恢复攻击力8%+1122点生命,持续10秒</t>
  </si>
  <si>
    <t>每秒恢复攻击力8%+1132点生命,持续10秒</t>
  </si>
  <si>
    <t>1143</t>
  </si>
  <si>
    <t>每秒恢复攻击力8%+1143点生命,持续10秒</t>
  </si>
  <si>
    <t>1154</t>
  </si>
  <si>
    <t>每秒恢复攻击力8%+1154点生命,持续10秒</t>
  </si>
  <si>
    <t>每秒恢复攻击力8%+1165点生命,持续10秒</t>
  </si>
  <si>
    <t>1176</t>
  </si>
  <si>
    <t>每秒恢复攻击力8%+1176点生命,持续10秒</t>
  </si>
  <si>
    <t>1188</t>
  </si>
  <si>
    <t>每秒恢复攻击力8%+1188点生命,持续10秒</t>
  </si>
  <si>
    <t>1199</t>
  </si>
  <si>
    <t>每秒恢复攻击力8%+1199点生命,持续10秒</t>
  </si>
  <si>
    <t>每秒恢复攻击力8%+1210点生命,持续10秒</t>
  </si>
  <si>
    <t>1221</t>
  </si>
  <si>
    <t>每秒恢复攻击力8%+1221点生命,持续10秒</t>
  </si>
  <si>
    <t>1232</t>
  </si>
  <si>
    <t>每秒恢复攻击力8%+1232点生命,持续10秒</t>
  </si>
  <si>
    <t>1243</t>
  </si>
  <si>
    <t>每秒恢复攻击力8%+1243点生命,持续10秒</t>
  </si>
  <si>
    <t>1254</t>
  </si>
  <si>
    <t>每秒恢复攻击力8%+1254点生命,持续10秒</t>
  </si>
  <si>
    <t>1265</t>
  </si>
  <si>
    <t>每秒恢复攻击力8%+1265点生命,持续10秒</t>
  </si>
  <si>
    <t>每秒恢复攻击力8%+1276点生命,持续10秒</t>
  </si>
  <si>
    <t>1288</t>
  </si>
  <si>
    <t>每秒恢复攻击力8%+1288点生命,持续10秒</t>
  </si>
  <si>
    <t>1299</t>
  </si>
  <si>
    <t>每秒恢复攻击力8%+1299点生命,持续10秒</t>
  </si>
  <si>
    <t>每秒恢复攻击力8%+1310点生命,持续10秒</t>
  </si>
  <si>
    <t>1321</t>
  </si>
  <si>
    <t>每秒恢复攻击力8%+1321点生命,持续10秒</t>
  </si>
  <si>
    <t>1332</t>
  </si>
  <si>
    <t>每秒恢复攻击力8%+1332点生命,持续10秒</t>
  </si>
  <si>
    <t>1343</t>
  </si>
  <si>
    <t>每秒恢复攻击力8%+1343点生命,持续10秒</t>
  </si>
  <si>
    <t>1354</t>
  </si>
  <si>
    <t>每秒恢复攻击力8%+1354点生命,持续10秒</t>
  </si>
  <si>
    <t>1366</t>
  </si>
  <si>
    <t>每秒恢复攻击力8%+1366点生命,持续10秒</t>
  </si>
  <si>
    <t>1378</t>
  </si>
  <si>
    <t>每秒恢复攻击力8%+1378点生命,持续10秒</t>
  </si>
  <si>
    <t>每秒恢复攻击力8%+1390点生命,持续10秒</t>
  </si>
  <si>
    <t>1402</t>
  </si>
  <si>
    <t>每秒恢复攻击力8%+1402点生命,持续10秒</t>
  </si>
  <si>
    <t>1414</t>
  </si>
  <si>
    <t>每秒恢复攻击力8%+1414点生命,持续10秒</t>
  </si>
  <si>
    <t>1427</t>
  </si>
  <si>
    <t>每秒恢复攻击力8%+1427点生命,持续10秒</t>
  </si>
  <si>
    <t>1438</t>
  </si>
  <si>
    <t>每秒恢复攻击力8%+1438点生命,持续10秒</t>
  </si>
  <si>
    <t>1451</t>
  </si>
  <si>
    <t>每秒恢复攻击力8%+1451点生命,持续10秒</t>
  </si>
  <si>
    <t>1463</t>
  </si>
  <si>
    <t>每秒恢复攻击力8%+1463点生命,持续10秒</t>
  </si>
  <si>
    <t>每秒恢复攻击力8%+1475点生命,持续10秒</t>
  </si>
  <si>
    <t>增加2点物防和魔防,持续30秒</t>
  </si>
  <si>
    <t>增加5点物防和魔防,持续30秒</t>
  </si>
  <si>
    <t>增加7点物防和魔防,持续30秒</t>
  </si>
  <si>
    <t>增加10点物防和魔防,持续30秒</t>
  </si>
  <si>
    <t>增加12点物防和魔防,持续30秒</t>
  </si>
  <si>
    <t>增加15点物防和魔防,持续30秒</t>
  </si>
  <si>
    <t>增加17点物防和魔防,持续30秒</t>
  </si>
  <si>
    <t>增加19点物防和魔防,持续30秒</t>
  </si>
  <si>
    <t>增加22点物防和魔防,持续30秒</t>
  </si>
  <si>
    <t>增加24点物防和魔防,持续30秒</t>
  </si>
  <si>
    <t>增加26点物防和魔防,持续30秒</t>
  </si>
  <si>
    <t>增加29点物防和魔防,持续30秒</t>
  </si>
  <si>
    <t>增加31点物防和魔防,持续30秒</t>
  </si>
  <si>
    <t>增加34点物防和魔防,持续30秒</t>
  </si>
  <si>
    <t>增加36点物防和魔防,持续30秒</t>
  </si>
  <si>
    <t>增加39点物防和魔防,持续30秒</t>
  </si>
  <si>
    <t>增加41点物防和魔防,持续30秒</t>
  </si>
  <si>
    <t>增加44点物防和魔防,持续30秒</t>
  </si>
  <si>
    <t>增加46点物防和魔防,持续30秒</t>
  </si>
  <si>
    <t>增加49点物防和魔防,持续30秒</t>
  </si>
  <si>
    <t>增加52点物防和魔防,持续30秒</t>
  </si>
  <si>
    <t>增加55点物防和魔防,持续30秒</t>
  </si>
  <si>
    <t>增加58点物防和魔防,持续30秒</t>
  </si>
  <si>
    <t>增加62点物防和魔防,持续30秒</t>
  </si>
  <si>
    <t>增加65点物防和魔防,持续30秒</t>
  </si>
  <si>
    <t>增加69点物防和魔防,持续30秒</t>
  </si>
  <si>
    <t>增加72点物防和魔防,持续30秒</t>
  </si>
  <si>
    <t>增加76点物防和魔防,持续30秒</t>
  </si>
  <si>
    <t>增加79点物防和魔防,持续30秒</t>
  </si>
  <si>
    <t>增加82点物防和魔防,持续30秒</t>
  </si>
  <si>
    <t>增加85点物防和魔防,持续30秒</t>
  </si>
  <si>
    <t>增加89点物防和魔防,持续30秒</t>
  </si>
  <si>
    <t>增加92点物防和魔防,持续30秒</t>
  </si>
  <si>
    <t>增加96点物防和魔防,持续30秒</t>
  </si>
  <si>
    <t>增加99点物防和魔防,持续30秒</t>
  </si>
  <si>
    <t>增加103点物防和魔防,持续30秒</t>
  </si>
  <si>
    <t>增加106点物防和魔防,持续30秒</t>
  </si>
  <si>
    <t>增加109点物防和魔防,持续30秒</t>
  </si>
  <si>
    <t>增加113点物防和魔防,持续30秒</t>
  </si>
  <si>
    <t>增加116点物防和魔防,持续30秒</t>
  </si>
  <si>
    <t>增加120点物防和魔防,持续30秒</t>
  </si>
  <si>
    <t>增加125点物防和魔防,持续30秒</t>
  </si>
  <si>
    <t>增加129点物防和魔防,持续30秒</t>
  </si>
  <si>
    <t>增加133点物防和魔防,持续30秒</t>
  </si>
  <si>
    <t>增加138点物防和魔防,持续30秒</t>
  </si>
  <si>
    <t>增加142点物防和魔防,持续30秒</t>
  </si>
  <si>
    <t>增加147点物防和魔防,持续30秒</t>
  </si>
  <si>
    <t>增加151点物防和魔防,持续30秒</t>
  </si>
  <si>
    <t>增加156点物防和魔防,持续30秒</t>
  </si>
  <si>
    <t>增加160点物防和魔防,持续30秒</t>
  </si>
  <si>
    <t>增加164点物防和魔防,持续30秒</t>
  </si>
  <si>
    <t>增加168点物防和魔防,持续30秒</t>
  </si>
  <si>
    <t>增加173点物防和魔防,持续30秒</t>
  </si>
  <si>
    <t>增加177点物防和魔防,持续30秒</t>
  </si>
  <si>
    <t>增加181点物防和魔防,持续30秒</t>
  </si>
  <si>
    <t>增加185点物防和魔防,持续30秒</t>
  </si>
  <si>
    <t>增加190点物防和魔防,持续30秒</t>
  </si>
  <si>
    <t>增加194点物防和魔防,持续30秒</t>
  </si>
  <si>
    <t>增加199点物防和魔防,持续30秒</t>
  </si>
  <si>
    <t>增加203点物防和魔防,持续30秒</t>
  </si>
  <si>
    <t>增加208点物防和魔防,持续30秒</t>
  </si>
  <si>
    <t>增加214点物防和魔防,持续30秒</t>
  </si>
  <si>
    <t>增加219点物防和魔防,持续30秒</t>
  </si>
  <si>
    <t>增加224点物防和魔防,持续30秒</t>
  </si>
  <si>
    <t>增加230点物防和魔防,持续30秒</t>
  </si>
  <si>
    <t>增加235点物防和魔防,持续30秒</t>
  </si>
  <si>
    <t>增加240点物防和魔防,持续30秒</t>
  </si>
  <si>
    <t>增加246点物防和魔防,持续30秒</t>
  </si>
  <si>
    <t>增加251点物防和魔防,持续30秒</t>
  </si>
  <si>
    <t>增加256点物防和魔防,持续30秒</t>
  </si>
  <si>
    <t>增加262点物防和魔防,持续30秒</t>
  </si>
  <si>
    <t>增加267点物防和魔防,持续30秒</t>
  </si>
  <si>
    <t>增加272点物防和魔防,持续30秒</t>
  </si>
  <si>
    <t>增加278点物防和魔防,持续30秒</t>
  </si>
  <si>
    <t>增加283点物防和魔防,持续30秒</t>
  </si>
  <si>
    <t>增加288点物防和魔防,持续30秒</t>
  </si>
  <si>
    <t>增加294点物防和魔防,持续30秒</t>
  </si>
  <si>
    <t>增加299点物防和魔防,持续30秒</t>
  </si>
  <si>
    <t>增加304点物防和魔防,持续30秒</t>
  </si>
  <si>
    <t>增加310点物防和魔防,持续30秒</t>
  </si>
  <si>
    <t>增加316点物防和魔防,持续30秒</t>
  </si>
  <si>
    <t>增加322点物防和魔防,持续30秒</t>
  </si>
  <si>
    <t>增加328点物防和魔防,持续30秒</t>
  </si>
  <si>
    <t>增加335点物防和魔防,持续30秒</t>
  </si>
  <si>
    <t>增加341点物防和魔防,持续30秒</t>
  </si>
  <si>
    <t>增加347点物防和魔防,持续30秒</t>
  </si>
  <si>
    <t>增加353点物防和魔防,持续30秒</t>
  </si>
  <si>
    <t>增加360点物防和魔防,持续30秒</t>
  </si>
  <si>
    <t>增加366点物防和魔防,持续30秒</t>
  </si>
  <si>
    <t>增加372点物防和魔防,持续30秒</t>
  </si>
  <si>
    <t>增加378点物防和魔防,持续30秒</t>
  </si>
  <si>
    <t>增加385点物防和魔防,持续30秒</t>
  </si>
  <si>
    <t>增加391点物防和魔防,持续30秒</t>
  </si>
  <si>
    <t>增加397点物防和魔防,持续30秒</t>
  </si>
  <si>
    <t>增加404点物防和魔防,持续30秒</t>
  </si>
  <si>
    <t>增加410点物防和魔防,持续30秒</t>
  </si>
  <si>
    <t>增加417点物防和魔防,持续30秒</t>
  </si>
  <si>
    <t>增加423点物防和魔防,持续30秒</t>
  </si>
  <si>
    <t>增加429点物防和魔防,持续30秒</t>
  </si>
  <si>
    <t>增加435点物防和魔防,持续30秒</t>
  </si>
  <si>
    <t>增加442点物防和魔防,持续30秒</t>
  </si>
  <si>
    <t>增加450点物防和魔防,持续30秒</t>
  </si>
  <si>
    <t>增加457点物防和魔防,持续30秒</t>
  </si>
  <si>
    <t>增加465点物防和魔防,持续30秒</t>
  </si>
  <si>
    <t>增加472点物防和魔防,持续30秒</t>
  </si>
  <si>
    <t>增加478点物防和魔防,持续30秒</t>
  </si>
  <si>
    <t>增加486点物防和魔防,持续30秒</t>
  </si>
  <si>
    <t>增加493点物防和魔防,持续30秒</t>
  </si>
  <si>
    <t>增加501点物防和魔防,持续30秒</t>
  </si>
  <si>
    <t>增加508点物防和魔防,持续30秒</t>
  </si>
  <si>
    <t>增加515点物防和魔防,持续30秒</t>
  </si>
  <si>
    <t>增加522点物防和魔防,持续30秒</t>
  </si>
  <si>
    <t>增加530点物防和魔防,持续30秒</t>
  </si>
  <si>
    <t>增加537点物防和魔防,持续30秒</t>
  </si>
  <si>
    <t>增加544点物防和魔防,持续30秒</t>
  </si>
  <si>
    <t>增加551点物防和魔防,持续30秒</t>
  </si>
  <si>
    <t>增加558点物防和魔防,持续30秒</t>
  </si>
  <si>
    <t>增加566点物防和魔防,持续30秒</t>
  </si>
  <si>
    <t>增加573点物防和魔防,持续30秒</t>
  </si>
  <si>
    <t>增加581点物防和魔防,持续30秒</t>
  </si>
  <si>
    <t>增加589点物防和魔防,持续30秒</t>
  </si>
  <si>
    <t>增加597点物防和魔防,持续30秒</t>
  </si>
  <si>
    <t>增加605点物防和魔防,持续30秒</t>
  </si>
  <si>
    <t>增加613点物防和魔防,持续30秒</t>
  </si>
  <si>
    <t>增加622点物防和魔防,持续30秒</t>
  </si>
  <si>
    <t>增加630点物防和魔防,持续30秒</t>
  </si>
  <si>
    <t>增加638点物防和魔防,持续30秒</t>
  </si>
  <si>
    <t>增加646点物防和魔防,持续30秒</t>
  </si>
  <si>
    <t>增加654点物防和魔防,持续30秒</t>
  </si>
  <si>
    <t>增加663点物防和魔防,持续30秒</t>
  </si>
  <si>
    <t>增加671点物防和魔防,持续30秒</t>
  </si>
  <si>
    <t>增加679点物防和魔防,持续30秒</t>
  </si>
  <si>
    <t>增加688点物防和魔防,持续30秒</t>
  </si>
  <si>
    <t>增加695点物防和魔防,持续30秒</t>
  </si>
  <si>
    <t>增加703点物防和魔防,持续30秒</t>
  </si>
  <si>
    <t>增加712点物防和魔防,持续30秒</t>
  </si>
  <si>
    <t>增加720点物防和魔防,持续30秒</t>
  </si>
  <si>
    <t>增加728点物防和魔防,持续30秒</t>
  </si>
  <si>
    <t>增加737点物防和魔防,持续30秒</t>
  </si>
  <si>
    <t>增加744点物防和魔防,持续30秒</t>
  </si>
  <si>
    <t>增加754点物防和魔防,持续30秒</t>
  </si>
  <si>
    <t>增加763点物防和魔防,持续30秒</t>
  </si>
  <si>
    <t>增加772点物防和魔防,持续30秒</t>
  </si>
  <si>
    <t>增加781点物防和魔防,持续30秒</t>
  </si>
  <si>
    <t>增加791点物防和魔防,持续30秒</t>
  </si>
  <si>
    <t>增加800点物防和魔防,持续30秒</t>
  </si>
  <si>
    <t>增加809点物防和魔防,持续30秒</t>
  </si>
  <si>
    <t>增加818点物防和魔防,持续30秒</t>
  </si>
  <si>
    <t>增加828点物防和魔防,持续30秒</t>
  </si>
  <si>
    <t>增加837点物防和魔防,持续30秒</t>
  </si>
  <si>
    <t>增加846点物防和魔防,持续30秒</t>
  </si>
  <si>
    <t>增加855点物防和魔防,持续30秒</t>
  </si>
  <si>
    <t>增加865点物防和魔防,持续30秒</t>
  </si>
  <si>
    <t>增加874点物防和魔防,持续30秒</t>
  </si>
  <si>
    <t>增加883点物防和魔防,持续30秒</t>
  </si>
  <si>
    <t>增加892点物防和魔防,持续30秒</t>
  </si>
  <si>
    <t>增加901点物防和魔防,持续30秒</t>
  </si>
  <si>
    <t>增加910点物防和魔防,持续30秒</t>
  </si>
  <si>
    <t>增加919点物防和魔防,持续30秒</t>
  </si>
  <si>
    <t>增加928点物防和魔防,持续30秒</t>
  </si>
  <si>
    <t>增加939点物防和魔防,持续30秒</t>
  </si>
  <si>
    <t>增加949点物防和魔防,持续30秒</t>
  </si>
  <si>
    <t>增加959点物防和魔防,持续30秒</t>
  </si>
  <si>
    <t>增加969点物防和魔防,持续30秒</t>
  </si>
  <si>
    <t>增加979点物防和魔防,持续30秒</t>
  </si>
  <si>
    <t>增加990点物防和魔防,持续30秒</t>
  </si>
  <si>
    <t>增加1000点物防和魔防,持续30秒</t>
  </si>
  <si>
    <t>增加1010点物防和魔防,持续30秒</t>
  </si>
  <si>
    <t>增加1020点物防和魔防,持续30秒</t>
  </si>
  <si>
    <t>增加1030点物防和魔防,持续30秒</t>
  </si>
  <si>
    <t>增加1040点物防和魔防,持续30秒</t>
  </si>
  <si>
    <t>增加1051点物防和魔防,持续30秒</t>
  </si>
  <si>
    <t>增加1060点物防和魔防,持续30秒</t>
  </si>
  <si>
    <t>增加1071点物防和魔防,持续30秒</t>
  </si>
  <si>
    <t>增加1081点物防和魔防,持续30秒</t>
  </si>
  <si>
    <t>增加1091点物防和魔防,持续30秒</t>
  </si>
  <si>
    <t>增加1101点物防和魔防,持续30秒</t>
  </si>
  <si>
    <t>增加1111点物防和魔防,持续30秒</t>
  </si>
  <si>
    <t>增加1122点物防和魔防,持续30秒</t>
  </si>
  <si>
    <t>增加1132点物防和魔防,持续30秒</t>
  </si>
  <si>
    <t>增加1143点物防和魔防,持续30秒</t>
  </si>
  <si>
    <t>增加1154点物防和魔防,持续30秒</t>
  </si>
  <si>
    <t>增加1165点物防和魔防,持续30秒</t>
  </si>
  <si>
    <t>增加1176点物防和魔防,持续30秒</t>
  </si>
  <si>
    <t>增加1188点物防和魔防,持续30秒</t>
  </si>
  <si>
    <t>增加1199点物防和魔防,持续30秒</t>
  </si>
  <si>
    <t>增加1210点物防和魔防,持续30秒</t>
  </si>
  <si>
    <t>增加1221点物防和魔防,持续30秒</t>
  </si>
  <si>
    <t>增加1232点物防和魔防,持续30秒</t>
  </si>
  <si>
    <t>增加1243点物防和魔防,持续30秒</t>
  </si>
  <si>
    <t>增加1254点物防和魔防,持续30秒</t>
  </si>
  <si>
    <t>增加1265点物防和魔防,持续30秒</t>
  </si>
  <si>
    <t>增加1276点物防和魔防,持续30秒</t>
  </si>
  <si>
    <t>增加1288点物防和魔防,持续30秒</t>
  </si>
  <si>
    <t>增加1299点物防和魔防,持续30秒</t>
  </si>
  <si>
    <t>增加1310点物防和魔防,持续30秒</t>
  </si>
  <si>
    <t>增加1321点物防和魔防,持续30秒</t>
  </si>
  <si>
    <t>增加1332点物防和魔防,持续30秒</t>
  </si>
  <si>
    <t>增加1343点物防和魔防,持续30秒</t>
  </si>
  <si>
    <t>增加1354点物防和魔防,持续30秒</t>
  </si>
  <si>
    <t>增加1366点物防和魔防,持续30秒</t>
  </si>
  <si>
    <t>增加1378点物防和魔防,持续30秒</t>
  </si>
  <si>
    <t>增加1390点物防和魔防,持续30秒</t>
  </si>
  <si>
    <t>增加1402点物防和魔防,持续30秒</t>
  </si>
  <si>
    <t>增加1414点物防和魔防,持续30秒</t>
  </si>
  <si>
    <t>增加1427点物防和魔防,持续30秒</t>
  </si>
  <si>
    <t>增加1438点物防和魔防,持续30秒</t>
  </si>
  <si>
    <t>增加1451点物防和魔防,持续30秒</t>
  </si>
  <si>
    <t>增加1463点物防和魔防,持续30秒</t>
  </si>
  <si>
    <t>增加1475点物防和魔防,持续30秒</t>
  </si>
  <si>
    <t>37</t>
  </si>
  <si>
    <t>340</t>
  </si>
  <si>
    <t>42</t>
  </si>
  <si>
    <t>47</t>
  </si>
  <si>
    <t>77</t>
  </si>
  <si>
    <t>97</t>
  </si>
  <si>
    <t>102</t>
  </si>
  <si>
    <t>920</t>
  </si>
  <si>
    <t>122</t>
  </si>
  <si>
    <t>1100</t>
  </si>
  <si>
    <t>137</t>
  </si>
  <si>
    <t>1300</t>
  </si>
  <si>
    <t>162</t>
  </si>
  <si>
    <t>172</t>
  </si>
  <si>
    <t>197</t>
  </si>
  <si>
    <t>222</t>
  </si>
  <si>
    <t>1840</t>
  </si>
  <si>
    <t>1920</t>
  </si>
  <si>
    <t>247</t>
  </si>
  <si>
    <t>257</t>
  </si>
  <si>
    <t>2180</t>
  </si>
  <si>
    <t>282</t>
  </si>
  <si>
    <t>2580</t>
  </si>
  <si>
    <t>2660</t>
  </si>
  <si>
    <t>332</t>
  </si>
  <si>
    <t>2760</t>
  </si>
  <si>
    <t>2840</t>
  </si>
  <si>
    <t>367</t>
  </si>
  <si>
    <t>3020</t>
  </si>
  <si>
    <t>377</t>
  </si>
  <si>
    <t>3200</t>
  </si>
  <si>
    <t>3280</t>
  </si>
  <si>
    <t>3460</t>
  </si>
  <si>
    <t>432</t>
  </si>
  <si>
    <t>3540</t>
  </si>
  <si>
    <t>3620</t>
  </si>
  <si>
    <t>452</t>
  </si>
  <si>
    <t>3700</t>
  </si>
  <si>
    <t>462</t>
  </si>
  <si>
    <t>3800</t>
  </si>
  <si>
    <t>3880</t>
  </si>
  <si>
    <t>497</t>
  </si>
  <si>
    <t>4060</t>
  </si>
  <si>
    <t>507</t>
  </si>
  <si>
    <t>4160</t>
  </si>
  <si>
    <t>4280</t>
  </si>
  <si>
    <t>4380</t>
  </si>
  <si>
    <t>547</t>
  </si>
  <si>
    <t>4480</t>
  </si>
  <si>
    <t>4600</t>
  </si>
  <si>
    <t>587</t>
  </si>
  <si>
    <t>627</t>
  </si>
  <si>
    <t>5120</t>
  </si>
  <si>
    <t>5240</t>
  </si>
  <si>
    <t>5340</t>
  </si>
  <si>
    <t>667</t>
  </si>
  <si>
    <t>5440</t>
  </si>
  <si>
    <t>5560</t>
  </si>
  <si>
    <t>707</t>
  </si>
  <si>
    <t>5760</t>
  </si>
  <si>
    <t>5980</t>
  </si>
  <si>
    <t>747</t>
  </si>
  <si>
    <t>6080</t>
  </si>
  <si>
    <t>6200</t>
  </si>
  <si>
    <t>6320</t>
  </si>
  <si>
    <t>6560</t>
  </si>
  <si>
    <t>6700</t>
  </si>
  <si>
    <t>6820</t>
  </si>
  <si>
    <t>852</t>
  </si>
  <si>
    <t>6940</t>
  </si>
  <si>
    <t>867</t>
  </si>
  <si>
    <t>7060</t>
  </si>
  <si>
    <t>882</t>
  </si>
  <si>
    <t>7320</t>
  </si>
  <si>
    <t>7440</t>
  </si>
  <si>
    <t>7560</t>
  </si>
  <si>
    <t>7700</t>
  </si>
  <si>
    <t>962</t>
  </si>
  <si>
    <t>7820</t>
  </si>
  <si>
    <t>977</t>
  </si>
  <si>
    <t>7940</t>
  </si>
  <si>
    <t>992</t>
  </si>
  <si>
    <t>8080</t>
  </si>
  <si>
    <t>8200</t>
  </si>
  <si>
    <t>1042</t>
  </si>
  <si>
    <t>8460</t>
  </si>
  <si>
    <t>1057</t>
  </si>
  <si>
    <t>8580</t>
  </si>
  <si>
    <t>1072</t>
  </si>
  <si>
    <t>8700</t>
  </si>
  <si>
    <t>1087</t>
  </si>
  <si>
    <t>8840</t>
  </si>
  <si>
    <t>9140</t>
  </si>
  <si>
    <t>1142</t>
  </si>
  <si>
    <t>9300</t>
  </si>
  <si>
    <t>9440</t>
  </si>
  <si>
    <t>9560</t>
  </si>
  <si>
    <t>9720</t>
  </si>
  <si>
    <t>9860</t>
  </si>
  <si>
    <t>10020</t>
  </si>
  <si>
    <t>1252</t>
  </si>
  <si>
    <t>10160</t>
  </si>
  <si>
    <t>10300</t>
  </si>
  <si>
    <t>1287</t>
  </si>
  <si>
    <t>10440</t>
  </si>
  <si>
    <t>10600</t>
  </si>
  <si>
    <t>10740</t>
  </si>
  <si>
    <t>10880</t>
  </si>
  <si>
    <t>11020</t>
  </si>
  <si>
    <t>1377</t>
  </si>
  <si>
    <t>11320</t>
  </si>
  <si>
    <t>11460</t>
  </si>
  <si>
    <t>1432</t>
  </si>
  <si>
    <t>11620</t>
  </si>
  <si>
    <t>1452</t>
  </si>
  <si>
    <t>11780</t>
  </si>
  <si>
    <t>1472</t>
  </si>
  <si>
    <t>11940</t>
  </si>
  <si>
    <t>1492</t>
  </si>
  <si>
    <t>12100</t>
  </si>
  <si>
    <t>1512</t>
  </si>
  <si>
    <t>12260</t>
  </si>
  <si>
    <t>1532</t>
  </si>
  <si>
    <t>12440</t>
  </si>
  <si>
    <t>12600</t>
  </si>
  <si>
    <t>12760</t>
  </si>
  <si>
    <t>12920</t>
  </si>
  <si>
    <t>13080</t>
  </si>
  <si>
    <t>13260</t>
  </si>
  <si>
    <t>1657</t>
  </si>
  <si>
    <t>13420</t>
  </si>
  <si>
    <t>1677</t>
  </si>
  <si>
    <t>13580</t>
  </si>
  <si>
    <t>1697</t>
  </si>
  <si>
    <t>13760</t>
  </si>
  <si>
    <t>13900</t>
  </si>
  <si>
    <t>1737</t>
  </si>
  <si>
    <t>14060</t>
  </si>
  <si>
    <t>1757</t>
  </si>
  <si>
    <t>14240</t>
  </si>
  <si>
    <t>14400</t>
  </si>
  <si>
    <t>14560</t>
  </si>
  <si>
    <t>14740</t>
  </si>
  <si>
    <t>1842</t>
  </si>
  <si>
    <t>14880</t>
  </si>
  <si>
    <t>15080</t>
  </si>
  <si>
    <t>15260</t>
  </si>
  <si>
    <t>1907</t>
  </si>
  <si>
    <t>15440</t>
  </si>
  <si>
    <t>15620</t>
  </si>
  <si>
    <t>1952</t>
  </si>
  <si>
    <t>15820</t>
  </si>
  <si>
    <t>1977</t>
  </si>
  <si>
    <t>16000</t>
  </si>
  <si>
    <t>16180</t>
  </si>
  <si>
    <t>2022</t>
  </si>
  <si>
    <t>16360</t>
  </si>
  <si>
    <t>16560</t>
  </si>
  <si>
    <t>16740</t>
  </si>
  <si>
    <t>2092</t>
  </si>
  <si>
    <t>16920</t>
  </si>
  <si>
    <t>17100</t>
  </si>
  <si>
    <t>2137</t>
  </si>
  <si>
    <t>17300</t>
  </si>
  <si>
    <t>17480</t>
  </si>
  <si>
    <t>17660</t>
  </si>
  <si>
    <t>2207</t>
  </si>
  <si>
    <t>17840</t>
  </si>
  <si>
    <t>18020</t>
  </si>
  <si>
    <t>2252</t>
  </si>
  <si>
    <t>18200</t>
  </si>
  <si>
    <t>18380</t>
  </si>
  <si>
    <t>2297</t>
  </si>
  <si>
    <t>18560</t>
  </si>
  <si>
    <t>18780</t>
  </si>
  <si>
    <t>2347</t>
  </si>
  <si>
    <t>18980</t>
  </si>
  <si>
    <t>2372</t>
  </si>
  <si>
    <t>19180</t>
  </si>
  <si>
    <t>2397</t>
  </si>
  <si>
    <t>19380</t>
  </si>
  <si>
    <t>2422</t>
  </si>
  <si>
    <t>19580</t>
  </si>
  <si>
    <t>2447</t>
  </si>
  <si>
    <t>19800</t>
  </si>
  <si>
    <t>20000</t>
  </si>
  <si>
    <t>20200</t>
  </si>
  <si>
    <t>20400</t>
  </si>
  <si>
    <t>20600</t>
  </si>
  <si>
    <t>20800</t>
  </si>
  <si>
    <t>21020</t>
  </si>
  <si>
    <t>2627</t>
  </si>
  <si>
    <t>21200</t>
  </si>
  <si>
    <t>21420</t>
  </si>
  <si>
    <t>2677</t>
  </si>
  <si>
    <t>21620</t>
  </si>
  <si>
    <t>2702</t>
  </si>
  <si>
    <t>21820</t>
  </si>
  <si>
    <t>2727</t>
  </si>
  <si>
    <t>22020</t>
  </si>
  <si>
    <t>2752</t>
  </si>
  <si>
    <t>22220</t>
  </si>
  <si>
    <t>2777</t>
  </si>
  <si>
    <t>22440</t>
  </si>
  <si>
    <t>22640</t>
  </si>
  <si>
    <t>22860</t>
  </si>
  <si>
    <t>2857</t>
  </si>
  <si>
    <t>23080</t>
  </si>
  <si>
    <t>23300</t>
  </si>
  <si>
    <t>2912</t>
  </si>
  <si>
    <t>23520</t>
  </si>
  <si>
    <t>23760</t>
  </si>
  <si>
    <t>23980</t>
  </si>
  <si>
    <t>2997</t>
  </si>
  <si>
    <t>24200</t>
  </si>
  <si>
    <t>24420</t>
  </si>
  <si>
    <t>3052</t>
  </si>
  <si>
    <t>24640</t>
  </si>
  <si>
    <t>24860</t>
  </si>
  <si>
    <t>3107</t>
  </si>
  <si>
    <t>25080</t>
  </si>
  <si>
    <t>25300</t>
  </si>
  <si>
    <t>3162</t>
  </si>
  <si>
    <t>25520</t>
  </si>
  <si>
    <t>25760</t>
  </si>
  <si>
    <t>25980</t>
  </si>
  <si>
    <t>3247</t>
  </si>
  <si>
    <t>26200</t>
  </si>
  <si>
    <t>26420</t>
  </si>
  <si>
    <t>3302</t>
  </si>
  <si>
    <t>26640</t>
  </si>
  <si>
    <t>26860</t>
  </si>
  <si>
    <t>3357</t>
  </si>
  <si>
    <t>27080</t>
  </si>
  <si>
    <t>27320</t>
  </si>
  <si>
    <t>3413</t>
  </si>
  <si>
    <t>27560</t>
  </si>
  <si>
    <t>3441</t>
  </si>
  <si>
    <t>27800</t>
  </si>
  <si>
    <t>3469</t>
  </si>
  <si>
    <t>28040</t>
  </si>
  <si>
    <t>3497</t>
  </si>
  <si>
    <t>28280</t>
  </si>
  <si>
    <t>28540</t>
  </si>
  <si>
    <t>3553</t>
  </si>
  <si>
    <t>28760</t>
  </si>
  <si>
    <t>3581</t>
  </si>
  <si>
    <t>29020</t>
  </si>
  <si>
    <t>3609</t>
  </si>
  <si>
    <t>29260</t>
  </si>
  <si>
    <t>3637</t>
  </si>
  <si>
    <t>29500</t>
  </si>
  <si>
    <t>3665</t>
  </si>
  <si>
    <t>受到攻击时有8%机率无视任何痛苦，吸收自己最大血量15%的伤害，持续5秒</t>
  </si>
  <si>
    <t>受到攻击时有8%机率无视任何痛苦，吸收自己最大血量18%的伤害，持续5秒</t>
  </si>
  <si>
    <t>受到攻击时有8%机率无视任何痛苦，吸收自己最大血量21%的伤害，持续5秒</t>
  </si>
  <si>
    <t>受到攻击时有8%机率无视任何痛苦，吸收自己最大血量24%的伤害，持续5秒</t>
  </si>
  <si>
    <t>受到攻击时有8%机率无视任何痛苦，吸收自己最大血量27%的伤害，持续5秒</t>
  </si>
  <si>
    <t>受到攻击时有8%机率无视任何痛苦，吸收自己最大血量30%的伤害，持续5秒</t>
  </si>
  <si>
    <t>受到攻击时有8%机率无视任何痛苦，吸收自己最大血量33%的伤害，持续5秒</t>
  </si>
  <si>
    <t>受到攻击时有8%机率无视任何痛苦，吸收自己最大血量36%的伤害，持续5秒</t>
  </si>
  <si>
    <t>受到攻击时有8%机率无视任何痛苦，吸收自己最大血量39%的伤害，持续5秒</t>
  </si>
  <si>
    <t>受到攻击时有8%机率无视任何痛苦，吸收自己最大血量42%的伤害，持续5秒</t>
  </si>
  <si>
    <t>有15%的几率冻住目标1秒</t>
  </si>
  <si>
    <t>有20%的几率冻住目标1秒</t>
  </si>
  <si>
    <t>有25%的几率冻住目标1秒</t>
  </si>
  <si>
    <t>有30%的几率冻住目标1秒</t>
  </si>
  <si>
    <t>有35%的几率冻住目标1秒</t>
  </si>
  <si>
    <t>有40%的几率冻住目标1秒</t>
  </si>
  <si>
    <t>有45%的几率冻住目标1秒</t>
  </si>
  <si>
    <t>有50%的几率冻住目标1秒</t>
  </si>
  <si>
    <t>有55%的几率冻住目标1秒</t>
  </si>
  <si>
    <t>有60%的几率冻住目标1秒</t>
  </si>
  <si>
    <t>召唤天火持续轰击目标5次，造成总计攻击力120%并附加目标当前2%血量点伤害（附加伤害对怪物无效）</t>
  </si>
  <si>
    <t>召唤天火持续轰击目标5次，造成总计攻击力140%并附加目标当前2%血量点伤害（附加伤害对怪物无效）</t>
  </si>
  <si>
    <t>召唤天火持续轰击目标5次，造成总计攻击力160%并附加目标当前2%血量点伤害（附加伤害对怪物无效）</t>
  </si>
  <si>
    <t>召唤天火持续轰击目标5次，造成总计攻击力180%并附加目标当前2%血量点伤害（附加伤害对怪物无效）</t>
  </si>
  <si>
    <t>召唤天火持续轰击目标5次，造成总计攻击力200%并附加目标当前2%血量点伤害（附加伤害对怪物无效）</t>
  </si>
  <si>
    <t>召唤天火持续轰击目标5次，造成总计攻击力220%并附加目标当前2%血量点伤害（附加伤害对怪物无效）</t>
  </si>
  <si>
    <t>召唤天火持续轰击目标5次，造成总计攻击力240%并附加目标当前2%血量点伤害（附加伤害对怪物无效）</t>
  </si>
  <si>
    <t>召唤天火持续轰击目标5次，造成总计攻击力260%并附加目标当前2%血量点伤害（附加伤害对怪物无效）</t>
  </si>
  <si>
    <t>召唤天火持续轰击目标5次，造成总计攻击力280%并附加目标当前2%血量点伤害（附加伤害对怪物无效）</t>
  </si>
  <si>
    <t>召唤天火持续轰击目标5次，造成总计攻击力300%并附加目标当前2%血量点伤害（附加伤害对怪物无效）</t>
  </si>
  <si>
    <t>战士吸血+5%</t>
    <phoneticPr fontId="3" type="noConversion"/>
  </si>
  <si>
    <t>提升10%的总伤害</t>
    <phoneticPr fontId="3" type="noConversion"/>
  </si>
  <si>
    <t>1%的触发几率</t>
    <phoneticPr fontId="3" type="noConversion"/>
  </si>
  <si>
    <t>提升10%的攻击且必暴击</t>
    <phoneticPr fontId="3" type="noConversion"/>
  </si>
  <si>
    <t>提升30%的攻击且必暴击</t>
  </si>
  <si>
    <t>提升40%的攻击且必暴击</t>
  </si>
  <si>
    <t>提升50%的攻击且必暴击</t>
  </si>
  <si>
    <t>提升15%的攻击且必暴击</t>
    <phoneticPr fontId="3" type="noConversion"/>
  </si>
  <si>
    <t>提升20%的攻击且必暴击</t>
  </si>
  <si>
    <t>提升25%的攻击且必暴击</t>
  </si>
  <si>
    <t>提升35%的攻击且必暴击</t>
  </si>
  <si>
    <t>提升45%的攻击且必暴击</t>
  </si>
  <si>
    <t>提升55%的攻击且必暴击</t>
  </si>
  <si>
    <t>名称</t>
    <phoneticPr fontId="3" type="noConversion"/>
  </si>
  <si>
    <t>名称</t>
    <phoneticPr fontId="3" type="noConversion"/>
  </si>
  <si>
    <t>战士1技能白圣物</t>
  </si>
  <si>
    <t>战士2技能白圣物</t>
  </si>
  <si>
    <t>战士3技能白圣物</t>
  </si>
  <si>
    <t>战士4技能白圣物</t>
  </si>
  <si>
    <t>战士5技能白圣物</t>
  </si>
  <si>
    <t>战士6技能白圣物</t>
  </si>
  <si>
    <t>战士7技能白圣物</t>
  </si>
  <si>
    <t>战士8技能白圣物</t>
  </si>
  <si>
    <t>战士9技能白圣物</t>
  </si>
  <si>
    <t>战士10技能白圣物</t>
  </si>
  <si>
    <t>战士11技能白圣物</t>
  </si>
  <si>
    <t>战士12技能白圣物</t>
  </si>
  <si>
    <t>战士13技能白圣物</t>
  </si>
  <si>
    <t>战士14技能白圣物</t>
  </si>
  <si>
    <t>战士15技能白圣物</t>
  </si>
  <si>
    <t>战士1技能紫圣物</t>
  </si>
  <si>
    <t>战士2技能紫圣物</t>
  </si>
  <si>
    <t>战士3技能紫圣物</t>
  </si>
  <si>
    <t>战士4技能紫圣物</t>
  </si>
  <si>
    <t>战士5技能紫圣物</t>
  </si>
  <si>
    <t>战士6技能紫圣物</t>
  </si>
  <si>
    <t>战士7技能紫圣物</t>
  </si>
  <si>
    <t>战士8技能紫圣物</t>
  </si>
  <si>
    <t>战士9技能紫圣物</t>
  </si>
  <si>
    <t>战士10技能紫圣物</t>
  </si>
  <si>
    <t>战士11技能紫圣物</t>
  </si>
  <si>
    <t>战士12技能紫圣物</t>
  </si>
  <si>
    <t>战士13技能紫圣物</t>
  </si>
  <si>
    <t>战士14技能紫圣物</t>
  </si>
  <si>
    <t>战士15技能紫圣物</t>
  </si>
  <si>
    <t>战士1技能橙圣物</t>
  </si>
  <si>
    <t>战士2技能橙圣物</t>
  </si>
  <si>
    <t>战士3技能橙圣物</t>
  </si>
  <si>
    <t>战士4技能橙圣物</t>
  </si>
  <si>
    <t>战士5技能橙圣物</t>
  </si>
  <si>
    <t>战士6技能橙圣物</t>
  </si>
  <si>
    <t>战士7技能橙圣物</t>
  </si>
  <si>
    <t>战士8技能橙圣物</t>
  </si>
  <si>
    <t>战士9技能橙圣物</t>
  </si>
  <si>
    <t>战士10技能橙圣物</t>
  </si>
  <si>
    <t>战士11技能橙圣物</t>
  </si>
  <si>
    <t>战士12技能橙圣物</t>
  </si>
  <si>
    <t>战士13技能橙圣物</t>
  </si>
  <si>
    <t>战士14技能橙圣物</t>
  </si>
  <si>
    <t>战士15技能橙圣物</t>
  </si>
  <si>
    <t>战士1技能红圣物</t>
  </si>
  <si>
    <t>战士2技能红圣物</t>
  </si>
  <si>
    <t>战士3技能红圣物</t>
  </si>
  <si>
    <t>战士4技能红圣物</t>
  </si>
  <si>
    <t>战士5技能红圣物</t>
  </si>
  <si>
    <t>战士6技能红圣物</t>
  </si>
  <si>
    <t>战士7技能红圣物</t>
  </si>
  <si>
    <t>战士8技能红圣物</t>
  </si>
  <si>
    <t>战士9技能红圣物</t>
  </si>
  <si>
    <t>战士10技能红圣物</t>
  </si>
  <si>
    <t>战士11技能红圣物</t>
  </si>
  <si>
    <t>战士12技能红圣物</t>
  </si>
  <si>
    <t>战士13技能红圣物</t>
  </si>
  <si>
    <t>战士14技能红圣物</t>
  </si>
  <si>
    <t>战士15技能红圣物</t>
  </si>
  <si>
    <t>法师1技能白圣物</t>
  </si>
  <si>
    <t>法师2技能白圣物</t>
  </si>
  <si>
    <t>法师3技能白圣物</t>
  </si>
  <si>
    <t>法师4技能白圣物</t>
  </si>
  <si>
    <t>法师5技能白圣物</t>
  </si>
  <si>
    <t>法师6技能白圣物</t>
  </si>
  <si>
    <t>法师7技能白圣物</t>
  </si>
  <si>
    <t>法师8技能白圣物</t>
  </si>
  <si>
    <t>法师9技能白圣物</t>
  </si>
  <si>
    <t>法师10技能白圣物</t>
  </si>
  <si>
    <t>法师11技能白圣物</t>
  </si>
  <si>
    <t>法师12技能白圣物</t>
  </si>
  <si>
    <t>法师13技能白圣物</t>
  </si>
  <si>
    <t>法师14技能白圣物</t>
  </si>
  <si>
    <t>法师15技能白圣物</t>
  </si>
  <si>
    <t>法师1技能紫圣物</t>
  </si>
  <si>
    <t>法师2技能紫圣物</t>
  </si>
  <si>
    <t>法师3技能紫圣物</t>
  </si>
  <si>
    <t>法师4技能紫圣物</t>
  </si>
  <si>
    <t>法师5技能紫圣物</t>
  </si>
  <si>
    <t>法师6技能紫圣物</t>
  </si>
  <si>
    <t>法师7技能紫圣物</t>
  </si>
  <si>
    <t>法师8技能紫圣物</t>
  </si>
  <si>
    <t>法师9技能紫圣物</t>
  </si>
  <si>
    <t>法师10技能紫圣物</t>
  </si>
  <si>
    <t>法师11技能紫圣物</t>
  </si>
  <si>
    <t>法师12技能紫圣物</t>
  </si>
  <si>
    <t>法师13技能紫圣物</t>
  </si>
  <si>
    <t>法师14技能紫圣物</t>
  </si>
  <si>
    <t>法师15技能紫圣物</t>
  </si>
  <si>
    <t>法师1技能橙圣物</t>
  </si>
  <si>
    <t>法师2技能橙圣物</t>
  </si>
  <si>
    <t>法师3技能橙圣物</t>
  </si>
  <si>
    <t>法师4技能橙圣物</t>
  </si>
  <si>
    <t>法师5技能橙圣物</t>
  </si>
  <si>
    <t>法师6技能橙圣物</t>
  </si>
  <si>
    <t>法师7技能橙圣物</t>
  </si>
  <si>
    <t>法师8技能橙圣物</t>
  </si>
  <si>
    <t>法师9技能橙圣物</t>
  </si>
  <si>
    <t>法师10技能橙圣物</t>
  </si>
  <si>
    <t>法师11技能橙圣物</t>
  </si>
  <si>
    <t>法师12技能橙圣物</t>
  </si>
  <si>
    <t>法师13技能橙圣物</t>
  </si>
  <si>
    <t>法师14技能橙圣物</t>
  </si>
  <si>
    <t>法师15技能橙圣物</t>
  </si>
  <si>
    <t>法师1技能红圣物</t>
  </si>
  <si>
    <t>法师2技能红圣物</t>
  </si>
  <si>
    <t>法师3技能红圣物</t>
  </si>
  <si>
    <t>法师4技能红圣物</t>
  </si>
  <si>
    <t>法师5技能红圣物</t>
  </si>
  <si>
    <t>法师6技能红圣物</t>
  </si>
  <si>
    <t>法师7技能红圣物</t>
  </si>
  <si>
    <t>法师8技能红圣物</t>
  </si>
  <si>
    <t>法师9技能红圣物</t>
  </si>
  <si>
    <t>法师10技能红圣物</t>
  </si>
  <si>
    <t>法师11技能红圣物</t>
  </si>
  <si>
    <t>法师12技能红圣物</t>
  </si>
  <si>
    <t>法师13技能红圣物</t>
  </si>
  <si>
    <t>法师14技能红圣物</t>
  </si>
  <si>
    <t>法师15技能红圣物</t>
  </si>
  <si>
    <t>道士1技能白圣物</t>
  </si>
  <si>
    <t>道士2技能白圣物</t>
  </si>
  <si>
    <t>道士3技能白圣物</t>
  </si>
  <si>
    <t>道士4技能白圣物</t>
  </si>
  <si>
    <t>道士5技能白圣物</t>
  </si>
  <si>
    <t>道士6技能白圣物</t>
  </si>
  <si>
    <t>道士7技能白圣物</t>
  </si>
  <si>
    <t>道士8技能白圣物</t>
  </si>
  <si>
    <t>道士9技能白圣物</t>
  </si>
  <si>
    <t>道士10技能白圣物</t>
  </si>
  <si>
    <t>道士11技能白圣物</t>
  </si>
  <si>
    <t>道士12技能白圣物</t>
  </si>
  <si>
    <t>道士13技能白圣物</t>
  </si>
  <si>
    <t>道士14技能白圣物</t>
  </si>
  <si>
    <t>道士15技能白圣物</t>
  </si>
  <si>
    <t>道士1技能紫圣物</t>
  </si>
  <si>
    <t>道士2技能紫圣物</t>
  </si>
  <si>
    <t>道士3技能紫圣物</t>
  </si>
  <si>
    <t>道士4技能紫圣物</t>
  </si>
  <si>
    <t>道士5技能紫圣物</t>
  </si>
  <si>
    <t>道士6技能紫圣物</t>
  </si>
  <si>
    <t>道士7技能紫圣物</t>
  </si>
  <si>
    <t>道士8技能紫圣物</t>
  </si>
  <si>
    <t>道士9技能紫圣物</t>
  </si>
  <si>
    <t>道士10技能紫圣物</t>
  </si>
  <si>
    <t>道士11技能紫圣物</t>
  </si>
  <si>
    <t>道士12技能紫圣物</t>
  </si>
  <si>
    <t>道士13技能紫圣物</t>
  </si>
  <si>
    <t>道士14技能紫圣物</t>
  </si>
  <si>
    <t>道士15技能紫圣物</t>
  </si>
  <si>
    <t>道士1技能橙圣物</t>
  </si>
  <si>
    <t>道士2技能橙圣物</t>
  </si>
  <si>
    <t>道士3技能橙圣物</t>
  </si>
  <si>
    <t>道士4技能橙圣物</t>
  </si>
  <si>
    <t>道士5技能橙圣物</t>
  </si>
  <si>
    <t>道士6技能橙圣物</t>
  </si>
  <si>
    <t>道士7技能橙圣物</t>
  </si>
  <si>
    <t>道士8技能橙圣物</t>
  </si>
  <si>
    <t>道士9技能橙圣物</t>
  </si>
  <si>
    <t>道士10技能橙圣物</t>
  </si>
  <si>
    <t>道士11技能橙圣物</t>
  </si>
  <si>
    <t>道士12技能橙圣物</t>
  </si>
  <si>
    <t>道士13技能橙圣物</t>
  </si>
  <si>
    <t>道士14技能橙圣物</t>
  </si>
  <si>
    <t>道士15技能橙圣物</t>
  </si>
  <si>
    <t>道士1技能红圣物</t>
  </si>
  <si>
    <t>道士2技能红圣物</t>
  </si>
  <si>
    <t>道士3技能红圣物</t>
  </si>
  <si>
    <t>道士4技能红圣物</t>
  </si>
  <si>
    <t>道士5技能红圣物</t>
  </si>
  <si>
    <t>道士6技能红圣物</t>
  </si>
  <si>
    <t>道士7技能红圣物</t>
  </si>
  <si>
    <t>道士8技能红圣物</t>
  </si>
  <si>
    <t>道士9技能红圣物</t>
  </si>
  <si>
    <t>道士10技能红圣物</t>
  </si>
  <si>
    <t>道士11技能红圣物</t>
  </si>
  <si>
    <t>道士12技能红圣物</t>
  </si>
  <si>
    <t>道士13技能红圣物</t>
  </si>
  <si>
    <t>道士14技能红圣物</t>
  </si>
  <si>
    <t>道士15技能红圣物</t>
  </si>
  <si>
    <t>战士双技能红圣物1</t>
  </si>
  <si>
    <t>战士双技能红圣物2</t>
  </si>
  <si>
    <t>战士双技能红圣物3</t>
  </si>
  <si>
    <t>战士双技能红圣物4</t>
  </si>
  <si>
    <t>战士双技能红圣物5</t>
  </si>
  <si>
    <t>战士双技能红圣物6</t>
  </si>
  <si>
    <t>战士双技能红圣物7</t>
  </si>
  <si>
    <t>战士双技能红圣物8</t>
  </si>
  <si>
    <t>战士双技能红圣物9</t>
  </si>
  <si>
    <t>战士双技能红圣物10</t>
  </si>
  <si>
    <t>战士双技能红圣物11</t>
  </si>
  <si>
    <t>战士双技能红圣物12</t>
  </si>
  <si>
    <t>战士双技能红圣物13</t>
  </si>
  <si>
    <t>战士双技能红圣物14</t>
  </si>
  <si>
    <t>战士双技能红圣物15</t>
  </si>
  <si>
    <t>战士双技能红圣物16</t>
  </si>
  <si>
    <t>战士双技能红圣物17</t>
  </si>
  <si>
    <t>战士双技能红圣物18</t>
  </si>
  <si>
    <t>战士双技能红圣物19</t>
  </si>
  <si>
    <t>战士双技能红圣物20</t>
  </si>
  <si>
    <t>战士双技能红圣物21</t>
  </si>
  <si>
    <t>战士双技能红圣物22</t>
  </si>
  <si>
    <t>战士双技能红圣物23</t>
  </si>
  <si>
    <t>战士双技能红圣物24</t>
  </si>
  <si>
    <t>战士双技能红圣物25</t>
  </si>
  <si>
    <t>战士双技能红圣物26</t>
  </si>
  <si>
    <t>战士双技能红圣物27</t>
  </si>
  <si>
    <t>战士双技能红圣物28</t>
  </si>
  <si>
    <t>战士双技能红圣物29</t>
  </si>
  <si>
    <t>战士双技能红圣物30</t>
  </si>
  <si>
    <t>战士双技能红圣物31</t>
  </si>
  <si>
    <t>战士双技能红圣物32</t>
  </si>
  <si>
    <t>战士双技能红圣物33</t>
  </si>
  <si>
    <t>战士双技能红圣物34</t>
  </si>
  <si>
    <t>战士双技能红圣物35</t>
  </si>
  <si>
    <t>战士双技能红圣物36</t>
  </si>
  <si>
    <t>战士双技能红圣物37</t>
  </si>
  <si>
    <t>战士双技能红圣物38</t>
  </si>
  <si>
    <t>战士双技能红圣物39</t>
  </si>
  <si>
    <t>战士双技能红圣物40</t>
  </si>
  <si>
    <t>战士双技能红圣物41</t>
  </si>
  <si>
    <t>战士双技能红圣物42</t>
  </si>
  <si>
    <t>战士双技能红圣物43</t>
  </si>
  <si>
    <t>战士双技能红圣物44</t>
  </si>
  <si>
    <t>战士双技能红圣物45</t>
  </si>
  <si>
    <t>战士双技能红圣物46</t>
  </si>
  <si>
    <t>战士双技能红圣物47</t>
  </si>
  <si>
    <t>战士双技能红圣物48</t>
  </si>
  <si>
    <t>战士双技能红圣物49</t>
  </si>
  <si>
    <t>战士双技能红圣物50</t>
  </si>
  <si>
    <t>战士双技能红圣物51</t>
  </si>
  <si>
    <t>战士双技能红圣物52</t>
  </si>
  <si>
    <t>战士双技能红圣物53</t>
  </si>
  <si>
    <t>战士双技能红圣物54</t>
  </si>
  <si>
    <t>战士双技能红圣物55</t>
  </si>
  <si>
    <t>战士双技能红圣物56</t>
  </si>
  <si>
    <t>战士双技能红圣物57</t>
  </si>
  <si>
    <t>战士双技能红圣物58</t>
  </si>
  <si>
    <t>战士双技能红圣物59</t>
  </si>
  <si>
    <t>战士双技能红圣物60</t>
  </si>
  <si>
    <t>战士双技能红圣物61</t>
  </si>
  <si>
    <t>战士双技能红圣物62</t>
  </si>
  <si>
    <t>战士双技能红圣物63</t>
  </si>
  <si>
    <t>战士双技能红圣物64</t>
  </si>
  <si>
    <t>战士双技能红圣物65</t>
  </si>
  <si>
    <t>战士双技能红圣物66</t>
  </si>
  <si>
    <t>战士双技能红圣物67</t>
  </si>
  <si>
    <t>战士双技能红圣物68</t>
  </si>
  <si>
    <t>战士双技能红圣物69</t>
  </si>
  <si>
    <t>战士双技能红圣物70</t>
  </si>
  <si>
    <t>战士双技能红圣物71</t>
  </si>
  <si>
    <t>战士双技能红圣物72</t>
  </si>
  <si>
    <t>战士双技能红圣物73</t>
  </si>
  <si>
    <t>战士双技能红圣物74</t>
  </si>
  <si>
    <t>战士双技能红圣物75</t>
  </si>
  <si>
    <t>战士双技能红圣物76</t>
  </si>
  <si>
    <t>战士双技能红圣物77</t>
  </si>
  <si>
    <t>战士双技能红圣物78</t>
  </si>
  <si>
    <t>战士双技能红圣物79</t>
  </si>
  <si>
    <t>战士双技能红圣物80</t>
  </si>
  <si>
    <t>战士双技能红圣物81</t>
  </si>
  <si>
    <t>战士双技能红圣物82</t>
  </si>
  <si>
    <t>战士双技能红圣物83</t>
  </si>
  <si>
    <t>战士双技能红圣物84</t>
  </si>
  <si>
    <t>战士双技能红圣物85</t>
  </si>
  <si>
    <t>战士双技能红圣物86</t>
  </si>
  <si>
    <t>战士双技能红圣物87</t>
  </si>
  <si>
    <t>战士双技能红圣物88</t>
  </si>
  <si>
    <t>战士双技能红圣物89</t>
  </si>
  <si>
    <t>战士双技能红圣物90</t>
  </si>
  <si>
    <t>战士双技能红圣物91</t>
  </si>
  <si>
    <t>战士双技能红圣物92</t>
  </si>
  <si>
    <t>战士双技能红圣物93</t>
  </si>
  <si>
    <t>战士双技能红圣物94</t>
  </si>
  <si>
    <t>战士双技能红圣物95</t>
  </si>
  <si>
    <t>战士双技能红圣物96</t>
  </si>
  <si>
    <t>战士双技能红圣物97</t>
  </si>
  <si>
    <t>战士双技能红圣物98</t>
  </si>
  <si>
    <t>战士双技能红圣物99</t>
  </si>
  <si>
    <t>战士双技能红圣物100</t>
  </si>
  <si>
    <t>战士双技能红圣物101</t>
  </si>
  <si>
    <t>战士双技能红圣物102</t>
  </si>
  <si>
    <t>战士双技能红圣物103</t>
  </si>
  <si>
    <t>战士双技能红圣物104</t>
  </si>
  <si>
    <t>战士双技能红圣物105</t>
  </si>
  <si>
    <t>法师双技能红圣物1</t>
  </si>
  <si>
    <t>法师双技能红圣物2</t>
  </si>
  <si>
    <t>法师双技能红圣物3</t>
  </si>
  <si>
    <t>法师双技能红圣物4</t>
  </si>
  <si>
    <t>法师双技能红圣物5</t>
  </si>
  <si>
    <t>法师双技能红圣物6</t>
  </si>
  <si>
    <t>法师双技能红圣物7</t>
  </si>
  <si>
    <t>法师双技能红圣物8</t>
  </si>
  <si>
    <t>法师双技能红圣物9</t>
  </si>
  <si>
    <t>法师双技能红圣物10</t>
  </si>
  <si>
    <t>法师双技能红圣物11</t>
  </si>
  <si>
    <t>法师双技能红圣物12</t>
  </si>
  <si>
    <t>法师双技能红圣物13</t>
  </si>
  <si>
    <t>法师双技能红圣物14</t>
  </si>
  <si>
    <t>法师双技能红圣物15</t>
  </si>
  <si>
    <t>法师双技能红圣物16</t>
  </si>
  <si>
    <t>法师双技能红圣物17</t>
  </si>
  <si>
    <t>法师双技能红圣物18</t>
  </si>
  <si>
    <t>法师双技能红圣物19</t>
  </si>
  <si>
    <t>法师双技能红圣物20</t>
  </si>
  <si>
    <t>法师双技能红圣物21</t>
  </si>
  <si>
    <t>法师双技能红圣物22</t>
  </si>
  <si>
    <t>法师双技能红圣物23</t>
  </si>
  <si>
    <t>法师双技能红圣物24</t>
  </si>
  <si>
    <t>法师双技能红圣物25</t>
  </si>
  <si>
    <t>法师双技能红圣物26</t>
  </si>
  <si>
    <t>法师双技能红圣物27</t>
  </si>
  <si>
    <t>法师双技能红圣物28</t>
  </si>
  <si>
    <t>法师双技能红圣物29</t>
  </si>
  <si>
    <t>法师双技能红圣物30</t>
  </si>
  <si>
    <t>法师双技能红圣物31</t>
  </si>
  <si>
    <t>法师双技能红圣物32</t>
  </si>
  <si>
    <t>法师双技能红圣物33</t>
  </si>
  <si>
    <t>法师双技能红圣物34</t>
  </si>
  <si>
    <t>法师双技能红圣物35</t>
  </si>
  <si>
    <t>法师双技能红圣物36</t>
  </si>
  <si>
    <t>法师双技能红圣物37</t>
  </si>
  <si>
    <t>法师双技能红圣物38</t>
  </si>
  <si>
    <t>法师双技能红圣物39</t>
  </si>
  <si>
    <t>法师双技能红圣物40</t>
  </si>
  <si>
    <t>法师双技能红圣物41</t>
  </si>
  <si>
    <t>法师双技能红圣物42</t>
  </si>
  <si>
    <t>法师双技能红圣物43</t>
  </si>
  <si>
    <t>法师双技能红圣物44</t>
  </si>
  <si>
    <t>法师双技能红圣物45</t>
  </si>
  <si>
    <t>法师双技能红圣物46</t>
  </si>
  <si>
    <t>法师双技能红圣物47</t>
  </si>
  <si>
    <t>法师双技能红圣物48</t>
  </si>
  <si>
    <t>法师双技能红圣物49</t>
  </si>
  <si>
    <t>法师双技能红圣物50</t>
  </si>
  <si>
    <t>法师双技能红圣物51</t>
  </si>
  <si>
    <t>法师双技能红圣物52</t>
  </si>
  <si>
    <t>法师双技能红圣物53</t>
  </si>
  <si>
    <t>法师双技能红圣物54</t>
  </si>
  <si>
    <t>法师双技能红圣物55</t>
  </si>
  <si>
    <t>法师双技能红圣物56</t>
  </si>
  <si>
    <t>法师双技能红圣物57</t>
  </si>
  <si>
    <t>法师双技能红圣物58</t>
  </si>
  <si>
    <t>法师双技能红圣物59</t>
  </si>
  <si>
    <t>法师双技能红圣物60</t>
  </si>
  <si>
    <t>法师双技能红圣物61</t>
  </si>
  <si>
    <t>法师双技能红圣物62</t>
  </si>
  <si>
    <t>法师双技能红圣物63</t>
  </si>
  <si>
    <t>法师双技能红圣物64</t>
  </si>
  <si>
    <t>法师双技能红圣物65</t>
  </si>
  <si>
    <t>法师双技能红圣物66</t>
  </si>
  <si>
    <t>法师双技能红圣物67</t>
  </si>
  <si>
    <t>法师双技能红圣物68</t>
  </si>
  <si>
    <t>法师双技能红圣物69</t>
  </si>
  <si>
    <t>法师双技能红圣物70</t>
  </si>
  <si>
    <t>法师双技能红圣物71</t>
  </si>
  <si>
    <t>法师双技能红圣物72</t>
  </si>
  <si>
    <t>法师双技能红圣物73</t>
  </si>
  <si>
    <t>法师双技能红圣物74</t>
  </si>
  <si>
    <t>法师双技能红圣物75</t>
  </si>
  <si>
    <t>法师双技能红圣物76</t>
  </si>
  <si>
    <t>法师双技能红圣物77</t>
  </si>
  <si>
    <t>法师双技能红圣物78</t>
  </si>
  <si>
    <t>法师双技能红圣物79</t>
  </si>
  <si>
    <t>法师双技能红圣物80</t>
  </si>
  <si>
    <t>法师双技能红圣物81</t>
  </si>
  <si>
    <t>法师双技能红圣物82</t>
  </si>
  <si>
    <t>法师双技能红圣物83</t>
  </si>
  <si>
    <t>法师双技能红圣物84</t>
  </si>
  <si>
    <t>法师双技能红圣物85</t>
  </si>
  <si>
    <t>法师双技能红圣物86</t>
  </si>
  <si>
    <t>法师双技能红圣物87</t>
  </si>
  <si>
    <t>法师双技能红圣物88</t>
  </si>
  <si>
    <t>法师双技能红圣物89</t>
  </si>
  <si>
    <t>法师双技能红圣物90</t>
  </si>
  <si>
    <t>法师双技能红圣物91</t>
  </si>
  <si>
    <t>法师双技能红圣物92</t>
  </si>
  <si>
    <t>法师双技能红圣物93</t>
  </si>
  <si>
    <t>法师双技能红圣物94</t>
  </si>
  <si>
    <t>法师双技能红圣物95</t>
  </si>
  <si>
    <t>法师双技能红圣物96</t>
  </si>
  <si>
    <t>法师双技能红圣物97</t>
  </si>
  <si>
    <t>法师双技能红圣物98</t>
  </si>
  <si>
    <t>法师双技能红圣物99</t>
  </si>
  <si>
    <t>法师双技能红圣物100</t>
  </si>
  <si>
    <t>法师双技能红圣物101</t>
  </si>
  <si>
    <t>法师双技能红圣物102</t>
  </si>
  <si>
    <t>法师双技能红圣物103</t>
  </si>
  <si>
    <t>法师双技能红圣物104</t>
  </si>
  <si>
    <t>法师双技能红圣物105</t>
  </si>
  <si>
    <t>道士双技能红圣物1</t>
  </si>
  <si>
    <t>道士双技能红圣物2</t>
  </si>
  <si>
    <t>道士双技能红圣物3</t>
  </si>
  <si>
    <t>道士双技能红圣物4</t>
  </si>
  <si>
    <t>道士双技能红圣物5</t>
  </si>
  <si>
    <t>道士双技能红圣物6</t>
  </si>
  <si>
    <t>道士双技能红圣物7</t>
  </si>
  <si>
    <t>道士双技能红圣物8</t>
  </si>
  <si>
    <t>道士双技能红圣物9</t>
  </si>
  <si>
    <t>道士双技能红圣物10</t>
  </si>
  <si>
    <t>道士双技能红圣物11</t>
  </si>
  <si>
    <t>道士双技能红圣物12</t>
  </si>
  <si>
    <t>道士双技能红圣物13</t>
  </si>
  <si>
    <t>道士双技能红圣物14</t>
  </si>
  <si>
    <t>道士双技能红圣物15</t>
  </si>
  <si>
    <t>道士双技能红圣物16</t>
  </si>
  <si>
    <t>道士双技能红圣物17</t>
  </si>
  <si>
    <t>道士双技能红圣物18</t>
  </si>
  <si>
    <t>道士双技能红圣物19</t>
  </si>
  <si>
    <t>道士双技能红圣物20</t>
  </si>
  <si>
    <t>道士双技能红圣物21</t>
  </si>
  <si>
    <t>道士双技能红圣物22</t>
  </si>
  <si>
    <t>道士双技能红圣物23</t>
  </si>
  <si>
    <t>道士双技能红圣物24</t>
  </si>
  <si>
    <t>道士双技能红圣物25</t>
  </si>
  <si>
    <t>道士双技能红圣物26</t>
  </si>
  <si>
    <t>道士双技能红圣物27</t>
  </si>
  <si>
    <t>道士双技能红圣物28</t>
  </si>
  <si>
    <t>道士双技能红圣物29</t>
  </si>
  <si>
    <t>道士双技能红圣物30</t>
  </si>
  <si>
    <t>道士双技能红圣物31</t>
  </si>
  <si>
    <t>道士双技能红圣物32</t>
  </si>
  <si>
    <t>道士双技能红圣物33</t>
  </si>
  <si>
    <t>道士双技能红圣物34</t>
  </si>
  <si>
    <t>道士双技能红圣物35</t>
  </si>
  <si>
    <t>道士双技能红圣物36</t>
  </si>
  <si>
    <t>道士双技能红圣物37</t>
  </si>
  <si>
    <t>道士双技能红圣物38</t>
  </si>
  <si>
    <t>道士双技能红圣物39</t>
  </si>
  <si>
    <t>道士双技能红圣物40</t>
  </si>
  <si>
    <t>道士双技能红圣物41</t>
  </si>
  <si>
    <t>道士双技能红圣物42</t>
  </si>
  <si>
    <t>道士双技能红圣物43</t>
  </si>
  <si>
    <t>道士双技能红圣物44</t>
  </si>
  <si>
    <t>道士双技能红圣物45</t>
  </si>
  <si>
    <t>道士双技能红圣物46</t>
  </si>
  <si>
    <t>道士双技能红圣物47</t>
  </si>
  <si>
    <t>道士双技能红圣物48</t>
  </si>
  <si>
    <t>道士双技能红圣物49</t>
  </si>
  <si>
    <t>道士双技能红圣物50</t>
  </si>
  <si>
    <t>道士双技能红圣物51</t>
  </si>
  <si>
    <t>道士双技能红圣物52</t>
  </si>
  <si>
    <t>道士双技能红圣物53</t>
  </si>
  <si>
    <t>道士双技能红圣物54</t>
  </si>
  <si>
    <t>道士双技能红圣物55</t>
  </si>
  <si>
    <t>道士双技能红圣物56</t>
  </si>
  <si>
    <t>道士双技能红圣物57</t>
  </si>
  <si>
    <t>道士双技能红圣物58</t>
  </si>
  <si>
    <t>道士双技能红圣物59</t>
  </si>
  <si>
    <t>道士双技能红圣物60</t>
  </si>
  <si>
    <t>道士双技能红圣物61</t>
  </si>
  <si>
    <t>道士双技能红圣物62</t>
  </si>
  <si>
    <t>道士双技能红圣物63</t>
  </si>
  <si>
    <t>道士双技能红圣物64</t>
  </si>
  <si>
    <t>道士双技能红圣物65</t>
  </si>
  <si>
    <t>道士双技能红圣物66</t>
  </si>
  <si>
    <t>道士双技能红圣物67</t>
  </si>
  <si>
    <t>道士双技能红圣物68</t>
  </si>
  <si>
    <t>道士双技能红圣物69</t>
  </si>
  <si>
    <t>道士双技能红圣物70</t>
  </si>
  <si>
    <t>道士双技能红圣物71</t>
  </si>
  <si>
    <t>道士双技能红圣物72</t>
  </si>
  <si>
    <t>道士双技能红圣物73</t>
  </si>
  <si>
    <t>道士双技能红圣物74</t>
  </si>
  <si>
    <t>道士双技能红圣物75</t>
  </si>
  <si>
    <t>道士双技能红圣物76</t>
  </si>
  <si>
    <t>道士双技能红圣物77</t>
  </si>
  <si>
    <t>道士双技能红圣物78</t>
  </si>
  <si>
    <t>道士双技能红圣物79</t>
  </si>
  <si>
    <t>道士双技能红圣物80</t>
  </si>
  <si>
    <t>道士双技能红圣物81</t>
  </si>
  <si>
    <t>道士双技能红圣物82</t>
  </si>
  <si>
    <t>道士双技能红圣物83</t>
  </si>
  <si>
    <t>道士双技能红圣物84</t>
  </si>
  <si>
    <t>道士双技能红圣物85</t>
  </si>
  <si>
    <t>道士双技能红圣物86</t>
  </si>
  <si>
    <t>道士双技能红圣物87</t>
  </si>
  <si>
    <t>道士双技能红圣物88</t>
  </si>
  <si>
    <t>道士双技能红圣物89</t>
  </si>
  <si>
    <t>道士双技能红圣物90</t>
  </si>
  <si>
    <t>道士双技能红圣物91</t>
  </si>
  <si>
    <t>道士双技能红圣物92</t>
  </si>
  <si>
    <t>道士双技能红圣物93</t>
  </si>
  <si>
    <t>道士双技能红圣物94</t>
  </si>
  <si>
    <t>道士双技能红圣物95</t>
  </si>
  <si>
    <t>道士双技能红圣物96</t>
  </si>
  <si>
    <t>道士双技能红圣物97</t>
  </si>
  <si>
    <t>道士双技能红圣物98</t>
  </si>
  <si>
    <t>道士双技能红圣物99</t>
  </si>
  <si>
    <t>道士双技能红圣物100</t>
  </si>
  <si>
    <t>道士双技能红圣物101</t>
  </si>
  <si>
    <t>道士双技能红圣物102</t>
  </si>
  <si>
    <t>道士双技能红圣物103</t>
  </si>
  <si>
    <t>道士双技能红圣物104</t>
  </si>
  <si>
    <t>道士双技能红圣物105</t>
  </si>
  <si>
    <t>战士</t>
  </si>
  <si>
    <t>法师</t>
  </si>
  <si>
    <t>道士</t>
  </si>
  <si>
    <t>品质</t>
    <phoneticPr fontId="3" type="noConversion"/>
  </si>
  <si>
    <t>白</t>
  </si>
  <si>
    <t>紫</t>
  </si>
  <si>
    <t>橙</t>
  </si>
  <si>
    <t>红</t>
  </si>
  <si>
    <t>技能编号</t>
  </si>
  <si>
    <t>双技能红</t>
    <phoneticPr fontId="3" type="noConversion"/>
  </si>
  <si>
    <t>物品id</t>
    <phoneticPr fontId="3" type="noConversion"/>
  </si>
  <si>
    <t>初级威能</t>
  </si>
  <si>
    <t>技能解锁</t>
  </si>
  <si>
    <t>戒指外显</t>
  </si>
  <si>
    <t>烈焰戒指将会跟随角色出战，直到战至最后一个角色</t>
  </si>
  <si>
    <t>小火球术</t>
  </si>
  <si>
    <t>技能进阶</t>
  </si>
  <si>
    <t>大火球术</t>
  </si>
  <si>
    <t>爆裂火焰</t>
  </si>
  <si>
    <t>烈焰护体</t>
  </si>
  <si>
    <t>神力灌注</t>
  </si>
  <si>
    <t>中级威能</t>
  </si>
  <si>
    <t>高级威能</t>
  </si>
  <si>
    <t>大师威能</t>
  </si>
  <si>
    <t>威能增效</t>
  </si>
  <si>
    <t>跗骨之炎</t>
  </si>
  <si>
    <t>疾风之炎</t>
  </si>
  <si>
    <t>爆裂之炎</t>
  </si>
  <si>
    <t>星☆传世之刃</t>
  </si>
  <si>
    <t>月￠传世之刃</t>
  </si>
  <si>
    <t>曜¤传世之刃</t>
  </si>
  <si>
    <t>圣§传世之刃</t>
  </si>
  <si>
    <t>星☆传世头盔</t>
  </si>
  <si>
    <t>月￠传世头盔</t>
  </si>
  <si>
    <t>曜¤传世头盔</t>
  </si>
  <si>
    <t>圣§传世头盔</t>
  </si>
  <si>
    <t>星☆传世神甲</t>
  </si>
  <si>
    <t>月￠传世神甲</t>
  </si>
  <si>
    <t>曜¤传世神甲</t>
  </si>
  <si>
    <t>圣§传世神甲</t>
  </si>
  <si>
    <t>星☆传世项链</t>
  </si>
  <si>
    <t>月￠传世项链</t>
  </si>
  <si>
    <t>曜¤传世项链</t>
  </si>
  <si>
    <t>圣§传世项链</t>
  </si>
  <si>
    <t>星☆传世护腕</t>
  </si>
  <si>
    <t>月￠传世护腕</t>
  </si>
  <si>
    <t>曜¤传世护腕</t>
  </si>
  <si>
    <t>圣§传世护腕</t>
  </si>
  <si>
    <t>星☆传世腰带</t>
  </si>
  <si>
    <t>月￠传世腰带</t>
  </si>
  <si>
    <t>曜¤传世腰带</t>
  </si>
  <si>
    <t>圣§传世腰带</t>
  </si>
  <si>
    <t>星☆传世戒指</t>
  </si>
  <si>
    <t>月￠传世戒指</t>
  </si>
  <si>
    <t>曜¤传世戒指</t>
  </si>
  <si>
    <t>圣§传世戒指</t>
  </si>
  <si>
    <t>星☆传世鞋子</t>
  </si>
  <si>
    <t>月￠传世鞋子</t>
  </si>
  <si>
    <t>曜¤传世鞋子</t>
  </si>
  <si>
    <t>圣§传世鞋子</t>
  </si>
  <si>
    <t>无影刀</t>
  </si>
  <si>
    <t>无影心法可提升攻击效果</t>
  </si>
  <si>
    <t>无相决</t>
  </si>
  <si>
    <t>无相心法可提升抵消伤害效果</t>
  </si>
  <si>
    <t>夺命斩</t>
  </si>
  <si>
    <t>夺命斩触发可对敌人造成海量伤害</t>
  </si>
  <si>
    <t>天心咒</t>
  </si>
  <si>
    <t>天心咒可大量增加角色生命</t>
  </si>
  <si>
    <t>无影刀1层</t>
  </si>
  <si>
    <t>命中敌人时，5%触发无影效果，额外追加无视防御的无影伤害</t>
  </si>
  <si>
    <t>无影刀2层</t>
  </si>
  <si>
    <t>命中敌人时，10%触发无影效果，额外追加无视防御的无影伤害</t>
  </si>
  <si>
    <t>无影刀3层</t>
  </si>
  <si>
    <t>命中敌人时，15%触发无影效果，额外追加无视防御的无影伤害</t>
  </si>
  <si>
    <t>无影刀4层</t>
  </si>
  <si>
    <t>命中敌人时，20%触发无影效果，额外追加无视防御的无影伤害</t>
  </si>
  <si>
    <t>无相决1层</t>
  </si>
  <si>
    <t>提升10%内功值总量，可以更好的去抵消伤害</t>
  </si>
  <si>
    <t>无相决2层</t>
  </si>
  <si>
    <t>提升20%内功值总量，可以更好的去抵消伤害</t>
  </si>
  <si>
    <t>无相决3层</t>
  </si>
  <si>
    <t>提升35%内功值总量，可以更好的去抵消伤害</t>
  </si>
  <si>
    <t>无相决4层</t>
  </si>
  <si>
    <t>提升50%内功值总量，可以更好的去抵消伤害</t>
  </si>
  <si>
    <t>夺命斩1级</t>
  </si>
  <si>
    <t>每第10次攻击，当次伤害提升20%，并额外附带200000点夺命伤害</t>
  </si>
  <si>
    <t>夺命斩2级</t>
  </si>
  <si>
    <t>每第10次攻击，当次伤害提升30%，并额外附带300000点夺命伤害</t>
  </si>
  <si>
    <t>夺命斩3级</t>
  </si>
  <si>
    <t>每第10次攻击，当次伤害提升40%，并额外附带400000点夺命伤害</t>
  </si>
  <si>
    <t>夺命斩4级</t>
  </si>
  <si>
    <t>每第10次攻击，当次伤害提升50%，并额外附带500000点夺命伤害</t>
  </si>
  <si>
    <t>天心咒1级</t>
  </si>
  <si>
    <t>天心咒2级</t>
  </si>
  <si>
    <t>生命值增加200000，再额外增加生命总量的2%</t>
  </si>
  <si>
    <t>天心咒3级</t>
  </si>
  <si>
    <t>生命值增加300000，再额外增加生命总量的3%</t>
  </si>
  <si>
    <t>折冲（1层）</t>
  </si>
  <si>
    <t>折冲（2层）</t>
  </si>
  <si>
    <t>折冲（3层）</t>
  </si>
  <si>
    <t>折冲（4层）</t>
  </si>
  <si>
    <t>折冲（5层）</t>
  </si>
  <si>
    <t>逆鳞（1层）</t>
  </si>
  <si>
    <t>逆鳞（2层）</t>
  </si>
  <si>
    <t>逆鳞（3层）</t>
  </si>
  <si>
    <t>逆鳞（4层）</t>
  </si>
  <si>
    <t>逆鳞（5层）</t>
  </si>
  <si>
    <t>瑞兽血（1层）</t>
  </si>
  <si>
    <t>瑞兽血（2层）</t>
  </si>
  <si>
    <t>瑞兽血（3层）</t>
  </si>
  <si>
    <t>瑞兽血（4层）</t>
  </si>
  <si>
    <t>瑞兽血（5层）</t>
  </si>
  <si>
    <t>荒咬击（1层）</t>
  </si>
  <si>
    <t>荒咬击（2层）</t>
  </si>
  <si>
    <t>荒咬击（3层）</t>
  </si>
  <si>
    <t>荒咬击（4层）</t>
  </si>
  <si>
    <t>荒咬击（5层）</t>
  </si>
  <si>
    <t>上古血脉（1层）</t>
  </si>
  <si>
    <t>上古血脉（2层）</t>
  </si>
  <si>
    <t>上古血脉（3层）</t>
  </si>
  <si>
    <t>上古血脉（4层）</t>
  </si>
  <si>
    <t>上古血脉（5层）</t>
  </si>
  <si>
    <t>魂骨基础属性+10%</t>
  </si>
  <si>
    <t>魂骨基础属性+20%</t>
  </si>
  <si>
    <t>魂骨基础属性+30%</t>
  </si>
  <si>
    <t>魂骨基础属性+40%</t>
  </si>
  <si>
    <t>魂骨基础属性+50%</t>
  </si>
  <si>
    <t>攻击+1500   物防+375   法防+375   血量+20250</t>
  </si>
  <si>
    <t>攻击+4500   物防+1125   法防+1125   血量+60750</t>
  </si>
  <si>
    <t>攻击+9000   物防+2250   法防+2250   血量+121500</t>
  </si>
  <si>
    <t>攻击+15000   物防+3750   法防+3750   血量+202500</t>
  </si>
  <si>
    <t>攻击+22500   物防+5625   法防+5625   血量+303750</t>
  </si>
  <si>
    <t>攻击+3000   物防+750   法防+750   血量+40500</t>
  </si>
  <si>
    <t>攻击+18000   物防+4500   法防+4500   血量+243000</t>
  </si>
  <si>
    <t>攻击+30000   物防+7500   法防+7500   血量+405000</t>
  </si>
  <si>
    <t>攻击+45000   物防+11250   法防+11250   血量+607500</t>
  </si>
  <si>
    <t>攻击时15%触发魂刺，本次攻击无视对方防御，并追加50%伤害</t>
  </si>
  <si>
    <t>攻击时15%触发魂刺，本次攻击无视对方防御，并追加75%伤害</t>
  </si>
  <si>
    <t>攻击时15%触发魂刺，本次攻击无视对方防御，并追加100%伤害</t>
  </si>
  <si>
    <t>攻击时15%触发魂刺，本次攻击无视对方防御，并追加125%伤害</t>
  </si>
  <si>
    <t>攻击时15%触发魂刺，本次攻击无视对方防御，并追加150%伤害</t>
  </si>
  <si>
    <t>暗黑战神</t>
  </si>
  <si>
    <t>摸金校尉</t>
  </si>
  <si>
    <t>圣诞老人</t>
  </si>
  <si>
    <t>夏日狂欢</t>
  </si>
  <si>
    <t>新春盛装</t>
  </si>
  <si>
    <t>清凉一夏</t>
  </si>
  <si>
    <t>城主金衣</t>
  </si>
  <si>
    <t>城主神剑</t>
  </si>
  <si>
    <t>恶魔之翼</t>
  </si>
  <si>
    <t>蝶舞轻扬</t>
  </si>
  <si>
    <t>天使之翼</t>
  </si>
  <si>
    <t>机甲战士</t>
  </si>
  <si>
    <t>圣诞树</t>
  </si>
  <si>
    <t>巅峰霸主</t>
  </si>
  <si>
    <t>巅峰枭雄</t>
  </si>
  <si>
    <t>赤血魔翼</t>
  </si>
  <si>
    <t>时空刺客</t>
  </si>
  <si>
    <t>时空之刃</t>
  </si>
  <si>
    <t>青春岁月</t>
  </si>
  <si>
    <t>龙翔九天</t>
  </si>
  <si>
    <t>梦幻金装</t>
  </si>
  <si>
    <t>玫瑰恋人</t>
  </si>
  <si>
    <t>冰糖葫芦</t>
  </si>
  <si>
    <t>军团指挥官</t>
  </si>
  <si>
    <t>屠龙勇士</t>
  </si>
  <si>
    <t>杀戮之王</t>
  </si>
  <si>
    <t>十大杀手</t>
  </si>
  <si>
    <t>名动天下</t>
  </si>
  <si>
    <t>天下第一</t>
  </si>
  <si>
    <t>十大强者</t>
  </si>
  <si>
    <t>绝世高人</t>
  </si>
  <si>
    <t>天下首富</t>
  </si>
  <si>
    <t>龙曜九天</t>
  </si>
  <si>
    <t>飞龙乘云</t>
  </si>
  <si>
    <t>学识无双</t>
  </si>
  <si>
    <t>只手遮天</t>
  </si>
  <si>
    <t>传奇无双战神</t>
  </si>
  <si>
    <t>龙城霸主</t>
  </si>
  <si>
    <t>至尊神壕</t>
  </si>
  <si>
    <t>至尊特权</t>
  </si>
  <si>
    <t>跨服冠军</t>
  </si>
  <si>
    <t>跨服亚军</t>
  </si>
  <si>
    <t>跨服四强</t>
  </si>
  <si>
    <t>跨服八强</t>
  </si>
  <si>
    <t>跨服十六强</t>
  </si>
  <si>
    <t>跨服三十二强</t>
  </si>
  <si>
    <t>跨服六十四强</t>
  </si>
  <si>
    <t>万人迷</t>
  </si>
  <si>
    <t>我不做大哥好多年</t>
  </si>
  <si>
    <t>虹魔·乾·60级</t>
  </si>
  <si>
    <t>虹魔·巽·60级</t>
  </si>
  <si>
    <t>虹魔·坎·60级</t>
  </si>
  <si>
    <t>虹魔·艮·60级</t>
  </si>
  <si>
    <t>虹魔·坤·60级</t>
  </si>
  <si>
    <t>虹魔·震·60级</t>
  </si>
  <si>
    <t>虹魔·离·60级</t>
  </si>
  <si>
    <t>虹魔·兑·60级</t>
  </si>
  <si>
    <t>魔龙·乾·1转</t>
  </si>
  <si>
    <t>魔龙·巽·1转</t>
  </si>
  <si>
    <t>魔龙·坎·1转</t>
  </si>
  <si>
    <t>魔龙·艮·1转</t>
  </si>
  <si>
    <t>魔龙·坤·1转</t>
  </si>
  <si>
    <t>魔龙·震·1转</t>
  </si>
  <si>
    <t>魔龙·离·1转</t>
  </si>
  <si>
    <t>魔龙·兑·1转</t>
  </si>
  <si>
    <t>恶魔·乾·3转</t>
  </si>
  <si>
    <t>恶魔·巽·3转</t>
  </si>
  <si>
    <t>恶魔·坎·3转</t>
  </si>
  <si>
    <t>恶魔·艮·3转</t>
  </si>
  <si>
    <t>恶魔·坤·3转</t>
  </si>
  <si>
    <t>恶魔·震·3转</t>
  </si>
  <si>
    <t>恶魔·离·3转</t>
  </si>
  <si>
    <t>恶魔·兑·3转</t>
  </si>
  <si>
    <t>教主·乾·4转</t>
  </si>
  <si>
    <t>教主·巽·4转</t>
  </si>
  <si>
    <t>教主·坎·4转</t>
  </si>
  <si>
    <t>教主·艮·4转</t>
  </si>
  <si>
    <t>教主·坤·4转</t>
  </si>
  <si>
    <t>教主·震·4转</t>
  </si>
  <si>
    <t>教主·离·4转</t>
  </si>
  <si>
    <t>教主·兑·4转</t>
  </si>
  <si>
    <t>沃玛·乾·5转</t>
  </si>
  <si>
    <t>沃玛·巽·5转</t>
  </si>
  <si>
    <t>沃玛·坎·5转</t>
  </si>
  <si>
    <t>沃玛·艮·5转</t>
  </si>
  <si>
    <t>沃玛·坤·5转</t>
  </si>
  <si>
    <t>沃玛·震·5转</t>
  </si>
  <si>
    <t>沃玛·离·5转</t>
  </si>
  <si>
    <t>沃玛·兑·5转</t>
  </si>
  <si>
    <t>巫妖·乾·6转</t>
  </si>
  <si>
    <t>巫妖·巽·6转</t>
  </si>
  <si>
    <t>巫妖·坎·6转</t>
  </si>
  <si>
    <t>巫妖·艮·6转</t>
  </si>
  <si>
    <t>巫妖·坤·6转</t>
  </si>
  <si>
    <t>巫妖·震·6转</t>
  </si>
  <si>
    <t>巫妖·离·6转</t>
  </si>
  <si>
    <t>巫妖·兑·6转</t>
  </si>
  <si>
    <t>地狱·乾·7转</t>
  </si>
  <si>
    <t>地狱·巽·7转</t>
  </si>
  <si>
    <t>地狱·坎·7转</t>
  </si>
  <si>
    <t>地狱·艮·7转</t>
  </si>
  <si>
    <t>地狱·坤·7转</t>
  </si>
  <si>
    <t>地狱·震·7转</t>
  </si>
  <si>
    <t>地狱·离·7转</t>
  </si>
  <si>
    <t>地狱·兑·7转</t>
  </si>
  <si>
    <t>1阶羽翼</t>
  </si>
  <si>
    <t>2阶羽翼</t>
  </si>
  <si>
    <t>3阶羽翼</t>
  </si>
  <si>
    <t>4阶羽翼</t>
  </si>
  <si>
    <t>攻击时15%几率触发，提高自身攻击力8%，持续5秒，每次触发间隔为60秒</t>
  </si>
  <si>
    <t>5阶羽翼</t>
  </si>
  <si>
    <t>6阶羽翼</t>
  </si>
  <si>
    <t>受击时10%几率触发，受到伤害减免15%，持续5秒，每次触发间隔为60秒</t>
  </si>
  <si>
    <t>7阶羽翼</t>
  </si>
  <si>
    <t>8阶羽翼</t>
  </si>
  <si>
    <t>9阶羽翼</t>
  </si>
  <si>
    <t>受击时10%几率触发，闪避概率提高100%，持续2秒，每次触发间隔为60秒</t>
  </si>
  <si>
    <t>10阶羽翼</t>
  </si>
  <si>
    <t>攻击时15%几率触发释放流星火雨，对范围内的敌军造成2倍伤害几率眩晕，每次触发间隔为60秒</t>
  </si>
  <si>
    <t>神羽大师1级</t>
  </si>
  <si>
    <t>神羽大师2级</t>
  </si>
  <si>
    <t>神羽大师3级</t>
  </si>
  <si>
    <t>神羽大师4级</t>
  </si>
  <si>
    <t>疾风斩</t>
  </si>
  <si>
    <t>神羽大师5级</t>
  </si>
  <si>
    <t>地狱道·初重</t>
  </si>
  <si>
    <t>地狱道·玄境</t>
  </si>
  <si>
    <t>地狱道·生境</t>
  </si>
  <si>
    <t>地狱道·破境</t>
  </si>
  <si>
    <t>地狱道·虚境</t>
  </si>
  <si>
    <t>地狱道·妄境</t>
  </si>
  <si>
    <t>地狱道·灭境</t>
  </si>
  <si>
    <t>饿鬼道·玄境</t>
  </si>
  <si>
    <t>饿鬼道·生境</t>
  </si>
  <si>
    <t>饿鬼道·破境</t>
  </si>
  <si>
    <t>饿鬼道·虚境</t>
  </si>
  <si>
    <t>饿鬼道·妄境</t>
  </si>
  <si>
    <t>饿鬼道·灭境</t>
  </si>
  <si>
    <t>畜生道·玄境</t>
  </si>
  <si>
    <t>畜生道·生境</t>
  </si>
  <si>
    <t>畜生道·破境</t>
  </si>
  <si>
    <t>畜生道·虚境</t>
  </si>
  <si>
    <t>畜生道·妄境</t>
  </si>
  <si>
    <t>畜生道·灭境</t>
  </si>
  <si>
    <t>修罗道·玄境</t>
  </si>
  <si>
    <t>修罗道·生境</t>
  </si>
  <si>
    <t>修罗道·破境</t>
  </si>
  <si>
    <t>修罗道·虚境</t>
  </si>
  <si>
    <t>修罗道·妄境</t>
  </si>
  <si>
    <t>修罗道·灭境</t>
  </si>
  <si>
    <t>人间道·玄境</t>
  </si>
  <si>
    <t>人间道·生境</t>
  </si>
  <si>
    <t>人间道·破境</t>
  </si>
  <si>
    <t>人间道·虚境</t>
  </si>
  <si>
    <t>人间道·妄境</t>
  </si>
  <si>
    <t>人间道·灭境</t>
  </si>
  <si>
    <t>天道·玄境</t>
  </si>
  <si>
    <t>天道·生境</t>
  </si>
  <si>
    <t>天道·破境</t>
  </si>
  <si>
    <t>天道·虚境</t>
  </si>
  <si>
    <t>天道·妄境</t>
  </si>
  <si>
    <t>天道·灭境</t>
  </si>
  <si>
    <t>手太阴</t>
  </si>
  <si>
    <t>手厥阴</t>
  </si>
  <si>
    <t>手少阴</t>
  </si>
  <si>
    <t>手阳明</t>
  </si>
  <si>
    <t>手少阳</t>
  </si>
  <si>
    <t>手太阳</t>
  </si>
  <si>
    <t>足阳明</t>
  </si>
  <si>
    <t>足少阳</t>
  </si>
  <si>
    <t>足太阳</t>
  </si>
  <si>
    <t>足太阴</t>
  </si>
  <si>
    <t>足厥阴</t>
  </si>
  <si>
    <t>足少阴</t>
  </si>
  <si>
    <t>击杀1个敌方单位后，友方伤害提高6%，持续5秒</t>
  </si>
  <si>
    <t>击杀1个敌方单位后，友方伤害提高9%，持续5秒</t>
  </si>
  <si>
    <t>击杀1个敌方单位后，友方伤害提高12%，持续5秒</t>
  </si>
  <si>
    <t>击杀1个敌方单位后，友方伤害提高15%，持续5秒</t>
  </si>
  <si>
    <t>击杀1个敌方单位后，友方伤害提高18%，持续5秒</t>
  </si>
  <si>
    <t>战士死亡后，对周围3个格子范围内的敌人造成战士血量3%的伤害</t>
  </si>
  <si>
    <t>战士死亡后，对周围3个格子范围内的敌人造成战士血量4.5%的伤害</t>
  </si>
  <si>
    <t>战士死亡后，对周围3个格子范围内的敌人造成战士血量6%的伤害</t>
  </si>
  <si>
    <t>战士死亡后，对周围3个格子范围内的敌人造成战士血量7.5%的伤害</t>
  </si>
  <si>
    <t>战士死亡后，对周围3个格子范围内的敌人造成战士血量9%的伤害</t>
  </si>
  <si>
    <t>道士生命高于50%时，有30%概率承受友方其他单位受到伤害的16%</t>
  </si>
  <si>
    <t>道士生命高于50%时，有30%概率承受友方其他单位受到伤害的24%</t>
  </si>
  <si>
    <t>道士生命高于50%时，有30%概率承受友方其他单位受到伤害的32%</t>
  </si>
  <si>
    <t>道士生命高于50%时，有30%概率承受友方其他单位受到伤害的40%</t>
  </si>
  <si>
    <t>道士生命高于50%时，有30%概率承受友方其他单位受到伤害的48%</t>
  </si>
  <si>
    <t>法师死亡后，为友方其他角色增加法师攻击力20%的攻击，持续5秒</t>
  </si>
  <si>
    <t>法师死亡后，为友方其他角色增加法师攻击力30%的攻击，持续5秒</t>
  </si>
  <si>
    <t>法师死亡后，为友方其他角色增加法师攻击力40%的攻击，持续5秒</t>
  </si>
  <si>
    <t>法师死亡后，为友方其他角色增加法师攻击力50%的攻击，持续5秒</t>
  </si>
  <si>
    <t>法师死亡后，为友方其他角色增加法师攻击力60%的攻击，持续5秒</t>
  </si>
  <si>
    <t>释放合击后，己方所有角色攻击力提高8%，持续5秒</t>
  </si>
  <si>
    <t>释放合击后，己方所有角色攻击力提高12%，持续5秒</t>
  </si>
  <si>
    <t>释放合击后，己方所有角色攻击力提高16%，持续5秒</t>
  </si>
  <si>
    <t>释放合击后，己方所有角色攻击力提高20%，持续5秒</t>
  </si>
  <si>
    <t>释放合击后，己方所有角色攻击力提高24%，持续5秒</t>
  </si>
  <si>
    <t>释放合击后，20%几率减少合击10秒冷却</t>
  </si>
  <si>
    <t>释放合击后，30%几率减少合击10秒冷却</t>
  </si>
  <si>
    <t>释放合击后，40%几率减少合击10秒冷却</t>
  </si>
  <si>
    <t>释放合击后，50%几率减少合击10秒冷却</t>
  </si>
  <si>
    <t>释放合击后，60%几率减少合击10秒冷却</t>
  </si>
  <si>
    <t>释放合击后，70%几率减少合击10秒冷却</t>
  </si>
  <si>
    <t>释放合击后，85%几率减少合击10秒冷却</t>
  </si>
  <si>
    <t>释放合击后，100%几率减少合击10秒冷却</t>
  </si>
  <si>
    <t>战灵出现时，20%概率附体到角色身上，使三角色伤害提升20%，持续3秒</t>
  </si>
  <si>
    <t>战灵出现时，30%概率附体到角色身上，使三角色伤害提升20%，持续3秒</t>
  </si>
  <si>
    <t>战灵出现时，45%概率附体到角色身上，使三角色伤害提升20%，持续3秒</t>
  </si>
  <si>
    <t>战灵出现时，60%概率附体到角色身上，使三角色伤害提升20%，持续3秒</t>
  </si>
  <si>
    <t>战灵出现时，75%概率附体到角色身上，使三角色伤害提升20%，持续3秒</t>
  </si>
  <si>
    <t>战灵出现时，100%概率附体到角色身上，使三角色伤害提升20%，持续3秒</t>
  </si>
  <si>
    <t>平民</t>
  </si>
  <si>
    <t>5%的几率对敌人造成2倍伤害，冷却30秒。</t>
  </si>
  <si>
    <t>7%的几率对敌人造成2倍伤害，冷却30秒。</t>
  </si>
  <si>
    <t>9%的几率对敌人造成2倍伤害，冷却30秒。</t>
  </si>
  <si>
    <t>11%的几率对敌人造成2倍伤害，冷却30秒。</t>
  </si>
  <si>
    <t>13%的几率对敌人造成2倍伤害，冷却30秒。</t>
  </si>
  <si>
    <t>15%的几率对敌人造成2倍伤害，冷却30秒。</t>
  </si>
  <si>
    <t>18%的几率对敌人造成2倍伤害，冷却30秒。</t>
  </si>
  <si>
    <t>男爵</t>
  </si>
  <si>
    <t>21%的几率对敌人造成2倍伤害，冷却30秒。</t>
  </si>
  <si>
    <t>24%的几率对敌人造成2倍伤害，冷却30秒。</t>
  </si>
  <si>
    <t>27%的几率对敌人造成2倍伤害，冷却30秒。</t>
  </si>
  <si>
    <t>30%的几率对敌人造成2倍伤害，冷却30秒。</t>
  </si>
  <si>
    <t>子爵</t>
  </si>
  <si>
    <t>伯爵</t>
  </si>
  <si>
    <t>侯爵</t>
  </si>
  <si>
    <t>公爵</t>
  </si>
  <si>
    <t>地藏·王爵</t>
  </si>
  <si>
    <t>海龙·王爵</t>
  </si>
  <si>
    <t>血煞·王爵</t>
  </si>
  <si>
    <t>九幽·王爵</t>
  </si>
  <si>
    <t>神龙·皇爵</t>
  </si>
  <si>
    <t>龙心碎片①</t>
  </si>
  <si>
    <t>通关第4关获得</t>
  </si>
  <si>
    <t>合击大招秒杀BOSS</t>
  </si>
  <si>
    <t>龙心碎片②</t>
  </si>
  <si>
    <t>通关第9关获得</t>
  </si>
  <si>
    <t>特戒出世剑指龙城</t>
  </si>
  <si>
    <t>神龙碎片①</t>
  </si>
  <si>
    <t>通关第15关获得</t>
  </si>
  <si>
    <t>开启狂暴刀刀暴击</t>
  </si>
  <si>
    <t>神龙碎片②</t>
  </si>
  <si>
    <t>通关第20关获得</t>
  </si>
  <si>
    <t>神龙碎片③</t>
  </si>
  <si>
    <t>通关第25关获得</t>
  </si>
  <si>
    <t>技能伤害狂增20%</t>
  </si>
  <si>
    <t>神龙碎片④</t>
  </si>
  <si>
    <t>通关第30关获得</t>
  </si>
  <si>
    <t>攻击力暴涨1500</t>
  </si>
  <si>
    <t>霸者碎片①</t>
  </si>
  <si>
    <t>通关第35关获得</t>
  </si>
  <si>
    <t>三技能伤害狂增8000</t>
  </si>
  <si>
    <t>霸者碎片②</t>
  </si>
  <si>
    <t>通关第40关获得</t>
  </si>
  <si>
    <t>血量暴涨40000</t>
  </si>
  <si>
    <t>霸者碎片③</t>
  </si>
  <si>
    <t>通关第45关获得</t>
  </si>
  <si>
    <t>三技能效果暴涨5%</t>
  </si>
  <si>
    <t>霸者碎片④</t>
  </si>
  <si>
    <t>通关第50关获得</t>
  </si>
  <si>
    <t>双防暴涨2500</t>
  </si>
  <si>
    <t>太初碎片①</t>
  </si>
  <si>
    <t>通关第55关获得</t>
  </si>
  <si>
    <t>挂机金币增加5%</t>
  </si>
  <si>
    <t>太初碎片②</t>
  </si>
  <si>
    <t>通关第60关获得</t>
  </si>
  <si>
    <t>挂机经验增加5%</t>
  </si>
  <si>
    <t>太初碎片③</t>
  </si>
  <si>
    <t>通关第65关获得</t>
  </si>
  <si>
    <t>合击伤害减免5%</t>
  </si>
  <si>
    <t>太初碎片④</t>
  </si>
  <si>
    <t>通关第70关获得</t>
  </si>
  <si>
    <t>基本剑法伤害+10000</t>
  </si>
  <si>
    <t>修罗碎片①</t>
  </si>
  <si>
    <t>通关第80关获得</t>
  </si>
  <si>
    <t>雷电术伤害+10000</t>
  </si>
  <si>
    <t>修罗碎片②</t>
  </si>
  <si>
    <t>通关第90关获得</t>
  </si>
  <si>
    <t>灵魂火符伤害+10000</t>
  </si>
  <si>
    <t>修罗碎片③</t>
  </si>
  <si>
    <t>通关第100关获得</t>
  </si>
  <si>
    <t>火龙伤害狂增10%</t>
  </si>
  <si>
    <t>修罗碎片④</t>
  </si>
  <si>
    <t>通关第110关获得</t>
  </si>
  <si>
    <t>施毒术伤害狂增5%</t>
  </si>
  <si>
    <t>屠龙碎片①</t>
  </si>
  <si>
    <t>通关第120关获得</t>
  </si>
  <si>
    <t>刺杀伤害狂增10%</t>
  </si>
  <si>
    <t>屠龙碎片②</t>
  </si>
  <si>
    <t>通关第130关获得</t>
  </si>
  <si>
    <t>治愈术效果提升2000</t>
  </si>
  <si>
    <t>屠龙碎片③</t>
  </si>
  <si>
    <t>通关第140关获得</t>
  </si>
  <si>
    <t>半月伤害暴涨20000</t>
  </si>
  <si>
    <t>屠龙碎片④</t>
  </si>
  <si>
    <t>通关第150关获得</t>
  </si>
  <si>
    <t>抗拒伤害暴涨20000</t>
  </si>
  <si>
    <t>屠龙碎片⑤</t>
  </si>
  <si>
    <t>通关第160关获得</t>
  </si>
  <si>
    <t>冲撞伤害狂增10%</t>
  </si>
  <si>
    <t>血饮碎片①</t>
  </si>
  <si>
    <t>通关第170关获得</t>
  </si>
  <si>
    <t>魔法盾护盾值+10%</t>
  </si>
  <si>
    <t>血饮碎片②</t>
  </si>
  <si>
    <t>通关第180关获得</t>
  </si>
  <si>
    <t>战甲术效果暴涨5000</t>
  </si>
  <si>
    <t>血饮碎片③</t>
  </si>
  <si>
    <t>通关第190关获得</t>
  </si>
  <si>
    <t>冰咆哮伤害狂增10%</t>
  </si>
  <si>
    <t>血饮碎片④</t>
  </si>
  <si>
    <t>通关第200关获得</t>
  </si>
  <si>
    <t>神兽附加道士攻击</t>
  </si>
  <si>
    <t>血饮碎片⑤</t>
  </si>
  <si>
    <t>通关第210关获得</t>
  </si>
  <si>
    <t>烈火伤害狂增20%</t>
  </si>
  <si>
    <t>血饮碎片⑥</t>
  </si>
  <si>
    <t>通关第220关获得</t>
  </si>
  <si>
    <t>龙血碎片①</t>
  </si>
  <si>
    <t>通关第230关获得</t>
  </si>
  <si>
    <t>龙血碎片②</t>
  </si>
  <si>
    <t>通关第240关获得</t>
  </si>
  <si>
    <t>龙血碎片③</t>
  </si>
  <si>
    <t>通关第250关获得</t>
  </si>
  <si>
    <t>龙血碎片④</t>
  </si>
  <si>
    <t>通关第260关获得</t>
  </si>
  <si>
    <t>龙血碎片⑤</t>
  </si>
  <si>
    <t>通关第270关获得</t>
  </si>
  <si>
    <t>龙血碎片⑥</t>
  </si>
  <si>
    <t>通关第280关获得</t>
  </si>
  <si>
    <t>龙牙碎片①</t>
  </si>
  <si>
    <t>通关第290关获得</t>
  </si>
  <si>
    <t>龙牙碎片②</t>
  </si>
  <si>
    <t>通关第300关获得</t>
  </si>
  <si>
    <t>龙牙碎片③</t>
  </si>
  <si>
    <t>通关第310关获得</t>
  </si>
  <si>
    <t>龙牙碎片④</t>
  </si>
  <si>
    <t>通关第320关获得</t>
  </si>
  <si>
    <t>龙牙碎片⑤</t>
  </si>
  <si>
    <t>通关第330关获得</t>
  </si>
  <si>
    <t>龙牙碎片⑥</t>
  </si>
  <si>
    <t>通关第340关获得</t>
  </si>
  <si>
    <t>通灵碎片①</t>
  </si>
  <si>
    <t>通关第350关获得</t>
  </si>
  <si>
    <t>通灵碎片②</t>
  </si>
  <si>
    <t>通关第360关获得</t>
  </si>
  <si>
    <t>通灵碎片③</t>
  </si>
  <si>
    <t>通关第370关获得</t>
  </si>
  <si>
    <t>通灵碎片④</t>
  </si>
  <si>
    <t>通关第380关获得</t>
  </si>
  <si>
    <t>通灵碎片⑤</t>
  </si>
  <si>
    <t>通关第390关获得</t>
  </si>
  <si>
    <t>通灵碎片⑥</t>
  </si>
  <si>
    <t>通关第400关获得</t>
  </si>
  <si>
    <t>金魂碎片①</t>
  </si>
  <si>
    <t>通关第420关获得</t>
  </si>
  <si>
    <t>金魂碎片②</t>
  </si>
  <si>
    <t>通关第440关获得</t>
  </si>
  <si>
    <t>金魂碎片③</t>
  </si>
  <si>
    <t>通关第460关获得</t>
  </si>
  <si>
    <t>金魂碎片④</t>
  </si>
  <si>
    <t>通关第480关获得</t>
  </si>
  <si>
    <t>金魂碎片⑤</t>
  </si>
  <si>
    <t>通关第500关获得</t>
  </si>
  <si>
    <t>金魂碎片⑥</t>
  </si>
  <si>
    <t>通关第520关获得</t>
  </si>
  <si>
    <t>苍魂碎片①</t>
  </si>
  <si>
    <t>通关第540关获得</t>
  </si>
  <si>
    <t>苍魂碎片②</t>
  </si>
  <si>
    <t>通关第560关获得</t>
  </si>
  <si>
    <t>苍魂碎片③</t>
  </si>
  <si>
    <t>通关第580关获得</t>
  </si>
  <si>
    <t>苍魂碎片④</t>
  </si>
  <si>
    <t>通关第600关获得</t>
  </si>
  <si>
    <t>苍魂碎片⑤</t>
  </si>
  <si>
    <t>通关第620关获得</t>
  </si>
  <si>
    <t>苍魂碎片⑥</t>
  </si>
  <si>
    <t>通关第640关获得</t>
  </si>
  <si>
    <t>天王碎片①</t>
  </si>
  <si>
    <t>通关第660关获得</t>
  </si>
  <si>
    <t>天王碎片②</t>
  </si>
  <si>
    <t>通关第680关获得</t>
  </si>
  <si>
    <t>天王碎片③</t>
  </si>
  <si>
    <t>通关第700关获得</t>
  </si>
  <si>
    <t>天王碎片④</t>
  </si>
  <si>
    <t>通关第720关获得</t>
  </si>
  <si>
    <t>天王碎片⑤</t>
  </si>
  <si>
    <t>通关第740关获得</t>
  </si>
  <si>
    <t>天王碎片⑥</t>
  </si>
  <si>
    <t>通关第760关获得</t>
  </si>
  <si>
    <t>天王碎片⑦</t>
  </si>
  <si>
    <t>通关第780关获得</t>
  </si>
  <si>
    <t>天王碎片⑧</t>
  </si>
  <si>
    <t>通关第800关获得</t>
  </si>
  <si>
    <t>命运碎片①</t>
  </si>
  <si>
    <t>通关第820关获得</t>
  </si>
  <si>
    <t>命运碎片②</t>
  </si>
  <si>
    <t>通关第840关获得</t>
  </si>
  <si>
    <t>命运碎片③</t>
  </si>
  <si>
    <t>通关第860关获得</t>
  </si>
  <si>
    <t>命运碎片④</t>
  </si>
  <si>
    <t>通关第880关获得</t>
  </si>
  <si>
    <t>命运碎片⑤</t>
  </si>
  <si>
    <t>通关第900关获得</t>
  </si>
  <si>
    <t>命运碎片⑥</t>
  </si>
  <si>
    <t>通关第920关获得</t>
  </si>
  <si>
    <t>命运碎片⑦</t>
  </si>
  <si>
    <t>通关第940关获得</t>
  </si>
  <si>
    <t>命运碎片⑧</t>
  </si>
  <si>
    <t>通关第960关获得</t>
  </si>
  <si>
    <t>骨魔碎片①</t>
  </si>
  <si>
    <t>通关第980关获得</t>
  </si>
  <si>
    <t>骨魔碎片②</t>
  </si>
  <si>
    <t>通关第1000关获得</t>
  </si>
  <si>
    <t>骨魔碎片③</t>
  </si>
  <si>
    <t>通关第1020关获得</t>
  </si>
  <si>
    <t>骨魔碎片④</t>
  </si>
  <si>
    <t>通关第1040关获得</t>
  </si>
  <si>
    <t>骨魔碎片⑤</t>
  </si>
  <si>
    <t>通关第1060关获得</t>
  </si>
  <si>
    <t>骨魔碎片⑥</t>
  </si>
  <si>
    <t>通关第1080关获得</t>
  </si>
  <si>
    <t>骨魔碎片⑦</t>
  </si>
  <si>
    <t>通关第1100关获得</t>
  </si>
  <si>
    <t>骨魔碎片⑧</t>
  </si>
  <si>
    <t>通关第1120关获得</t>
  </si>
  <si>
    <t>银钩碎片①</t>
  </si>
  <si>
    <t>通关第1140关获得</t>
  </si>
  <si>
    <t>银钩碎片②</t>
  </si>
  <si>
    <t>通关第1160关获得</t>
  </si>
  <si>
    <t>银钩碎片③</t>
  </si>
  <si>
    <t>通关第1180关获得</t>
  </si>
  <si>
    <t>银钩碎片④</t>
  </si>
  <si>
    <t>通关第1200关获得</t>
  </si>
  <si>
    <t>银钩碎片⑤</t>
  </si>
  <si>
    <t>通关第1220关获得</t>
  </si>
  <si>
    <t>银钩碎片⑥</t>
  </si>
  <si>
    <t>通关第1240关获得</t>
  </si>
  <si>
    <t>银钩碎片⑦</t>
  </si>
  <si>
    <t>通关第1260关获得</t>
  </si>
  <si>
    <t>银钩碎片⑧</t>
  </si>
  <si>
    <t>通关第1280关获得</t>
  </si>
  <si>
    <t>圣灵碎片①</t>
  </si>
  <si>
    <t>通关第1300关获得</t>
  </si>
  <si>
    <t>圣灵碎片②</t>
  </si>
  <si>
    <t>通关第1320关获得</t>
  </si>
  <si>
    <t>圣灵碎片③</t>
  </si>
  <si>
    <t>通关第1340关获得</t>
  </si>
  <si>
    <t>圣灵碎片④</t>
  </si>
  <si>
    <t>通关第1360关获得</t>
  </si>
  <si>
    <t>圣灵碎片⑤</t>
  </si>
  <si>
    <t>通关第1380关获得</t>
  </si>
  <si>
    <t>圣灵碎片⑥</t>
  </si>
  <si>
    <t>通关第1400关获得</t>
  </si>
  <si>
    <t>圣灵碎片⑦</t>
  </si>
  <si>
    <t>通关第1420关获得</t>
  </si>
  <si>
    <t>圣灵碎片⑧</t>
  </si>
  <si>
    <t>通关第1440关获得</t>
  </si>
  <si>
    <t>逍遥碎片①</t>
  </si>
  <si>
    <t>通关第1460关获得</t>
  </si>
  <si>
    <t>逍遥碎片②</t>
  </si>
  <si>
    <t>通关第1480关获得</t>
  </si>
  <si>
    <t>逍遥碎片③</t>
  </si>
  <si>
    <t>通关第1500关获得</t>
  </si>
  <si>
    <t>逍遥碎片④</t>
  </si>
  <si>
    <t>通关第1520关获得</t>
  </si>
  <si>
    <t>逍遥碎片⑤</t>
  </si>
  <si>
    <t>通关第1540关获得</t>
  </si>
  <si>
    <t>逍遥碎片⑥</t>
  </si>
  <si>
    <t>通关第1560关获得</t>
  </si>
  <si>
    <t>逍遥碎片⑦</t>
  </si>
  <si>
    <t>通关第1580关获得</t>
  </si>
  <si>
    <t>逍遥碎片⑧</t>
  </si>
  <si>
    <t>通关第1600关获得</t>
  </si>
  <si>
    <t>雷霆碎片①</t>
  </si>
  <si>
    <t>通关第1620关获得</t>
  </si>
  <si>
    <t>雷霆碎片②</t>
  </si>
  <si>
    <t>通关第1640关获得</t>
  </si>
  <si>
    <t>雷霆碎片③</t>
  </si>
  <si>
    <t>通关第1660关获得</t>
  </si>
  <si>
    <t>雷霆碎片④</t>
  </si>
  <si>
    <t>通关第1680关获得</t>
  </si>
  <si>
    <t>雷霆碎片⑤</t>
  </si>
  <si>
    <t>通关第1700关获得</t>
  </si>
  <si>
    <t>雷霆碎片⑥</t>
  </si>
  <si>
    <t>通关第1720关获得</t>
  </si>
  <si>
    <t>雷霆碎片⑦</t>
  </si>
  <si>
    <t>通关第1740关获得</t>
  </si>
  <si>
    <t>雷霆碎片⑧</t>
  </si>
  <si>
    <t>通关第1760关获得</t>
  </si>
  <si>
    <t>天道碎片①</t>
  </si>
  <si>
    <t>通关第1780关获得</t>
  </si>
  <si>
    <t>天道碎片②</t>
  </si>
  <si>
    <t>通关第1800关获得</t>
  </si>
  <si>
    <t>天道碎片③</t>
  </si>
  <si>
    <t>通关第1820关获得</t>
  </si>
  <si>
    <t>天道碎片④</t>
  </si>
  <si>
    <t>通关第1840关获得</t>
  </si>
  <si>
    <t>天道碎片⑤</t>
  </si>
  <si>
    <t>通关第1860关获得</t>
  </si>
  <si>
    <t>天道碎片⑥</t>
  </si>
  <si>
    <t>通关第1880关获得</t>
  </si>
  <si>
    <t>天道碎片⑦</t>
  </si>
  <si>
    <t>通关第1900关获得</t>
  </si>
  <si>
    <t>天道碎片⑧</t>
  </si>
  <si>
    <t>通关第1920关获得</t>
  </si>
  <si>
    <t>明王碎片①</t>
  </si>
  <si>
    <t>通关第1940关获得</t>
  </si>
  <si>
    <t>明王碎片②</t>
  </si>
  <si>
    <t>通关第1960关获得</t>
  </si>
  <si>
    <t>明王碎片③</t>
  </si>
  <si>
    <t>通关第1980关获得</t>
  </si>
  <si>
    <t>明王碎片④</t>
  </si>
  <si>
    <t>通关第2000关获得</t>
  </si>
  <si>
    <t>明王碎片⑤</t>
  </si>
  <si>
    <t>通关第2020关获得</t>
  </si>
  <si>
    <t>明王碎片⑥</t>
  </si>
  <si>
    <t>通关第2040关获得</t>
  </si>
  <si>
    <t>明王碎片⑦</t>
  </si>
  <si>
    <t>通关第2060关获得</t>
  </si>
  <si>
    <t>明王碎片⑧</t>
  </si>
  <si>
    <t>通关第2080关获得</t>
  </si>
  <si>
    <t>封雪碎片①</t>
  </si>
  <si>
    <t>通关第2100关获得</t>
  </si>
  <si>
    <t>封雪碎片②</t>
  </si>
  <si>
    <t>通关第2120关获得</t>
  </si>
  <si>
    <t>封雪碎片③</t>
  </si>
  <si>
    <t>通关第2140关获得</t>
  </si>
  <si>
    <t>封雪碎片④</t>
  </si>
  <si>
    <t>通关第2160关获得</t>
  </si>
  <si>
    <t>封雪碎片⑤</t>
  </si>
  <si>
    <t>通关第2180关获得</t>
  </si>
  <si>
    <t>封雪碎片⑥</t>
  </si>
  <si>
    <t>通关第2200关获得</t>
  </si>
  <si>
    <t>封雪碎片⑦</t>
  </si>
  <si>
    <t>通关第2220关获得</t>
  </si>
  <si>
    <t>封雪碎片⑧</t>
  </si>
  <si>
    <t>通关第2240关获得</t>
  </si>
  <si>
    <t>赤明碎片①</t>
  </si>
  <si>
    <t>通关第2260关获得</t>
  </si>
  <si>
    <t>赤明碎片②</t>
  </si>
  <si>
    <t>通关第2280关获得</t>
  </si>
  <si>
    <t>赤明碎片③</t>
  </si>
  <si>
    <t>通关第2300关获得</t>
  </si>
  <si>
    <t>赤明碎片④</t>
  </si>
  <si>
    <t>通关第2320关获得</t>
  </si>
  <si>
    <t>赤明碎片⑤</t>
  </si>
  <si>
    <t>通关第2340关获得</t>
  </si>
  <si>
    <t>赤明碎片⑥</t>
  </si>
  <si>
    <t>通关第2360关获得</t>
  </si>
  <si>
    <t>赤明碎片⑦</t>
  </si>
  <si>
    <t>通关第2380关获得</t>
  </si>
  <si>
    <t>赤明碎片⑧</t>
  </si>
  <si>
    <t>通关第2400关获得</t>
  </si>
  <si>
    <t>魔魂碎片①</t>
  </si>
  <si>
    <t>通关第2420关获得</t>
  </si>
  <si>
    <t>魔魂碎片②</t>
  </si>
  <si>
    <t>通关第2440关获得</t>
  </si>
  <si>
    <t>魔魂碎片③</t>
  </si>
  <si>
    <t>通关第2460关获得</t>
  </si>
  <si>
    <t>魔魂碎片④</t>
  </si>
  <si>
    <t>通关第2480关获得</t>
  </si>
  <si>
    <t>魔魂碎片⑤</t>
  </si>
  <si>
    <t>通关第2500关获得</t>
  </si>
  <si>
    <t>魔魂碎片⑥</t>
  </si>
  <si>
    <t>通关第2520关获得</t>
  </si>
  <si>
    <t>魔魂碎片⑦</t>
  </si>
  <si>
    <t>通关第2540关获得</t>
  </si>
  <si>
    <t>魔魂碎片⑧</t>
  </si>
  <si>
    <t>通关第2560关获得</t>
  </si>
  <si>
    <t>夺魂碎片①</t>
  </si>
  <si>
    <t>通关第2580关获得</t>
  </si>
  <si>
    <t>夺魂碎片②</t>
  </si>
  <si>
    <t>通关第2600关获得</t>
  </si>
  <si>
    <t>夺魂碎片③</t>
  </si>
  <si>
    <t>通关第2620关获得</t>
  </si>
  <si>
    <t>夺魂碎片④</t>
  </si>
  <si>
    <t>通关第2640关获得</t>
  </si>
  <si>
    <t>夺魂碎片⑤</t>
  </si>
  <si>
    <t>通关第2660关获得</t>
  </si>
  <si>
    <t>夺魂碎片⑥</t>
  </si>
  <si>
    <t>通关第2680关获得</t>
  </si>
  <si>
    <t>夺魂碎片⑦</t>
  </si>
  <si>
    <t>通关第2700关获得</t>
  </si>
  <si>
    <t>夺魂碎片⑧</t>
  </si>
  <si>
    <t>通关第2720关获得</t>
  </si>
  <si>
    <t>断魂碎片①</t>
  </si>
  <si>
    <t>通关第2740关获得</t>
  </si>
  <si>
    <t>断魂碎片②</t>
  </si>
  <si>
    <t>通关第2760关获得</t>
  </si>
  <si>
    <t>断魂碎片③</t>
  </si>
  <si>
    <t>通关第2780关获得</t>
  </si>
  <si>
    <t>断魂碎片④</t>
  </si>
  <si>
    <t>通关第2800关获得</t>
  </si>
  <si>
    <t>断魂碎片⑤</t>
  </si>
  <si>
    <t>通关第2820关获得</t>
  </si>
  <si>
    <t>断魂碎片⑥</t>
  </si>
  <si>
    <t>通关第2840关获得</t>
  </si>
  <si>
    <t>断魂碎片⑦</t>
  </si>
  <si>
    <t>通关第2860关获得</t>
  </si>
  <si>
    <t>断魂碎片⑧</t>
  </si>
  <si>
    <t>通关第2880关获得</t>
  </si>
  <si>
    <t>倚天碎片①</t>
  </si>
  <si>
    <t>通关第2900关获得</t>
  </si>
  <si>
    <t>倚天碎片②</t>
  </si>
  <si>
    <t>通关第2920关获得</t>
  </si>
  <si>
    <t>倚天碎片③</t>
  </si>
  <si>
    <t>通关第2940关获得</t>
  </si>
  <si>
    <t>倚天碎片④</t>
  </si>
  <si>
    <t>通关第2960关获得</t>
  </si>
  <si>
    <t>倚天碎片⑤</t>
  </si>
  <si>
    <t>通关第2980关获得</t>
  </si>
  <si>
    <t>倚天碎片⑥</t>
  </si>
  <si>
    <t>通关第3000关获得</t>
  </si>
  <si>
    <t>倚天碎片⑦</t>
  </si>
  <si>
    <t>通关第3020关获得</t>
  </si>
  <si>
    <t>倚天碎片⑧</t>
  </si>
  <si>
    <t>通关第3040关获得</t>
  </si>
  <si>
    <t>开天碎片①</t>
  </si>
  <si>
    <t>通关第3060关获得</t>
  </si>
  <si>
    <t>开天碎片②</t>
  </si>
  <si>
    <t>通关第3080关获得</t>
  </si>
  <si>
    <t>开天碎片③</t>
  </si>
  <si>
    <t>通关第3100关获得</t>
  </si>
  <si>
    <t>开天碎片④</t>
  </si>
  <si>
    <t>通关第3120关获得</t>
  </si>
  <si>
    <t>开天碎片⑤</t>
  </si>
  <si>
    <t>通关第3140关获得</t>
  </si>
  <si>
    <t>开天碎片⑥</t>
  </si>
  <si>
    <t>通关第3160关获得</t>
  </si>
  <si>
    <t>开天碎片⑦</t>
  </si>
  <si>
    <t>通关第3180关获得</t>
  </si>
  <si>
    <t>开天碎片⑧</t>
  </si>
  <si>
    <t>通关第3200关获得</t>
  </si>
  <si>
    <t>太初勋章</t>
  </si>
  <si>
    <t>太初勋章1星</t>
  </si>
  <si>
    <t>太初勋章2星</t>
  </si>
  <si>
    <t>太初勋章3星</t>
  </si>
  <si>
    <t>太初勋章4星</t>
  </si>
  <si>
    <t>太初勋章5星</t>
  </si>
  <si>
    <t>太初勋章6星</t>
  </si>
  <si>
    <t>太初勋章7星</t>
  </si>
  <si>
    <t>太初勋章8星</t>
  </si>
  <si>
    <t>太初勋章9星</t>
  </si>
  <si>
    <t>太初勋章10星</t>
  </si>
  <si>
    <t>两仪勋章</t>
  </si>
  <si>
    <t>两仪勋章1星</t>
  </si>
  <si>
    <t>两仪勋章2星</t>
  </si>
  <si>
    <t>两仪勋章3星</t>
  </si>
  <si>
    <t>两仪勋章4星</t>
  </si>
  <si>
    <t>两仪勋章5星</t>
  </si>
  <si>
    <t>两仪勋章6星</t>
  </si>
  <si>
    <t>两仪勋章7星</t>
  </si>
  <si>
    <t>两仪勋章8星</t>
  </si>
  <si>
    <t>两仪勋章9星</t>
  </si>
  <si>
    <t>两仪勋章10星</t>
  </si>
  <si>
    <t>三才勋章</t>
  </si>
  <si>
    <t>三才勋章1星</t>
  </si>
  <si>
    <t>三才勋章2星</t>
  </si>
  <si>
    <t>三才勋章3星</t>
  </si>
  <si>
    <t>三才勋章4星</t>
  </si>
  <si>
    <t>三才勋章5星</t>
  </si>
  <si>
    <t>三才勋章6星</t>
  </si>
  <si>
    <t>三才勋章7星</t>
  </si>
  <si>
    <t>三才勋章8星</t>
  </si>
  <si>
    <t>三才勋章9星</t>
  </si>
  <si>
    <t>三才勋章10星</t>
  </si>
  <si>
    <t>四象勋章</t>
  </si>
  <si>
    <t>四象勋章1星</t>
  </si>
  <si>
    <t>四象勋章2星</t>
  </si>
  <si>
    <t>四象勋章3星</t>
  </si>
  <si>
    <t>四象勋章4星</t>
  </si>
  <si>
    <t>四象勋章5星</t>
  </si>
  <si>
    <t>四象勋章6星</t>
  </si>
  <si>
    <t>四象勋章7星</t>
  </si>
  <si>
    <t>四象勋章8星</t>
  </si>
  <si>
    <t>四象勋章9星</t>
  </si>
  <si>
    <t>四象勋章10星</t>
  </si>
  <si>
    <t>五行勋章</t>
  </si>
  <si>
    <t>五行勋章1星</t>
  </si>
  <si>
    <t>五行勋章2星</t>
  </si>
  <si>
    <t>五行勋章3星</t>
  </si>
  <si>
    <t>五行勋章4星</t>
  </si>
  <si>
    <t>五行勋章5星</t>
  </si>
  <si>
    <t>五行勋章6星</t>
  </si>
  <si>
    <t>五行勋章7星</t>
  </si>
  <si>
    <t>五行勋章8星</t>
  </si>
  <si>
    <t>五行勋章9星</t>
  </si>
  <si>
    <t>五行勋章10星</t>
  </si>
  <si>
    <t>六合勋章</t>
  </si>
  <si>
    <t>六合勋章1星</t>
  </si>
  <si>
    <t>六合勋章2星</t>
  </si>
  <si>
    <t>六合勋章3星</t>
  </si>
  <si>
    <t>六合勋章4星</t>
  </si>
  <si>
    <t>六合勋章5星</t>
  </si>
  <si>
    <t>六合勋章6星</t>
  </si>
  <si>
    <t>六合勋章7星</t>
  </si>
  <si>
    <t>六合勋章8星</t>
  </si>
  <si>
    <t>六合勋章9星</t>
  </si>
  <si>
    <t>六合勋章10星</t>
  </si>
  <si>
    <t>七星勋章</t>
  </si>
  <si>
    <t>七星勋章1星</t>
  </si>
  <si>
    <t>七星勋章2星</t>
  </si>
  <si>
    <t>七星勋章3星</t>
  </si>
  <si>
    <t>七星勋章4星</t>
  </si>
  <si>
    <t>七星勋章5星</t>
  </si>
  <si>
    <t>七星勋章6星</t>
  </si>
  <si>
    <t>七星勋章7星</t>
  </si>
  <si>
    <t>七星勋章8星</t>
  </si>
  <si>
    <t>七星勋章9星</t>
  </si>
  <si>
    <t>七星勋章10星</t>
  </si>
  <si>
    <t>八卦勋章</t>
  </si>
  <si>
    <t>八卦勋章1星</t>
  </si>
  <si>
    <t>八卦勋章2星</t>
  </si>
  <si>
    <t>八卦勋章3星</t>
  </si>
  <si>
    <t>八卦勋章4星</t>
  </si>
  <si>
    <t>八卦勋章5星</t>
  </si>
  <si>
    <t>八卦勋章6星</t>
  </si>
  <si>
    <t>八卦勋章7星</t>
  </si>
  <si>
    <t>八卦勋章8星</t>
  </si>
  <si>
    <t>八卦勋章9星</t>
  </si>
  <si>
    <t>八卦勋章10星</t>
  </si>
  <si>
    <t>九宫勋章</t>
  </si>
  <si>
    <t>九宫勋章1星</t>
  </si>
  <si>
    <t>九宫勋章2星</t>
  </si>
  <si>
    <t>九宫勋章3星</t>
  </si>
  <si>
    <t>九宫勋章4星</t>
  </si>
  <si>
    <t>九宫勋章5星</t>
  </si>
  <si>
    <t>九宫勋章6星</t>
  </si>
  <si>
    <t>九宫勋章7星</t>
  </si>
  <si>
    <t>九宫勋章8星</t>
  </si>
  <si>
    <t>九宫勋章9星</t>
  </si>
  <si>
    <t>九宫勋章10星</t>
  </si>
  <si>
    <t>十全勋章</t>
  </si>
  <si>
    <t>十全勋章1星</t>
  </si>
  <si>
    <t>十全勋章2星</t>
  </si>
  <si>
    <t>十全勋章3星</t>
  </si>
  <si>
    <t>十全勋章4星</t>
  </si>
  <si>
    <t>十全勋章5星</t>
  </si>
  <si>
    <t>十全勋章6星</t>
  </si>
  <si>
    <t>十全勋章7星</t>
  </si>
  <si>
    <t>十全勋章8星</t>
  </si>
  <si>
    <t>十全勋章9星</t>
  </si>
  <si>
    <t>十全勋章10星</t>
  </si>
  <si>
    <t>攻击时有10%额外造成10000点伤害</t>
  </si>
  <si>
    <t>攻击时有10%额外造成20000点伤害</t>
  </si>
  <si>
    <t>攻击时有10%额外造成30000点伤害</t>
  </si>
  <si>
    <t>攻击时有10%额外造成40000点伤害</t>
  </si>
  <si>
    <t>攻击时有10%额外造成50000点伤害</t>
  </si>
  <si>
    <t>攻击时有10%额外造成65000点伤害</t>
  </si>
  <si>
    <t>攻击时有10%额外造成80000点伤害</t>
  </si>
  <si>
    <t>攻击时有10%额外造成95000点伤害</t>
  </si>
  <si>
    <t>攻击时有10%额外造成110000点伤害</t>
  </si>
  <si>
    <t>攻击时有10%额外造成125000点伤害</t>
  </si>
  <si>
    <t>受到攻击有10%触发恢复10000点生命值</t>
  </si>
  <si>
    <t>受到攻击有10%触发恢复20000点生命值</t>
  </si>
  <si>
    <t>受到攻击有10%触发恢复30000点生命值</t>
  </si>
  <si>
    <t>受到攻击有10%触发恢复40000点生命值</t>
  </si>
  <si>
    <t>受到攻击有10%触发恢复50000点生命值</t>
  </si>
  <si>
    <t>受到攻击有10%触发恢复65000点生命值</t>
  </si>
  <si>
    <t>受到攻击有10%触发恢复80000点生命值</t>
  </si>
  <si>
    <t>受到攻击有10%触发恢复95000点生命值</t>
  </si>
  <si>
    <t>受到攻击有10%触发恢复110000点生命值</t>
  </si>
  <si>
    <t>受到攻击有10%触发恢复125000点生命值</t>
  </si>
  <si>
    <t>攻击命中时有3%触发追加30%额外伤害</t>
  </si>
  <si>
    <t>攻击命中时有4%触发追加30%额外伤害</t>
  </si>
  <si>
    <t>攻击命中时有5%触发追加30%额外伤害</t>
  </si>
  <si>
    <t>攻击命中时有6%触发追加30%额外伤害</t>
  </si>
  <si>
    <t>攻击命中时有7%触发追加30%额外伤害</t>
  </si>
  <si>
    <t>攻击命中时有8%触发追加30%额外伤害</t>
  </si>
  <si>
    <t>攻击命中时有9%触发追加30%额外伤害</t>
  </si>
  <si>
    <t>攻击命中时有10%触发追加30%额外伤害</t>
  </si>
  <si>
    <t>攻击命中时有11%触发追加30%额外伤害</t>
  </si>
  <si>
    <t>攻击命中时有12%触发追加30%额外伤害</t>
  </si>
  <si>
    <t>对被麻痹的目标额外造成9%伤害提升</t>
  </si>
  <si>
    <t>对被麻痹的目标额外造成18%伤害提升</t>
  </si>
  <si>
    <t>对被麻痹的目标额外造成27%伤害提升</t>
  </si>
  <si>
    <t>对被麻痹的目标额外造成36%伤害提升</t>
  </si>
  <si>
    <t>对被麻痹的目标额外造成45%伤害提升</t>
  </si>
  <si>
    <t>对被麻痹的目标额外造成54%伤害提升</t>
  </si>
  <si>
    <t>对被麻痹的目标额外造成63%伤害提升</t>
  </si>
  <si>
    <t>对被麻痹的目标额外造成72%伤害提升</t>
  </si>
  <si>
    <t>对被麻痹的目标额外造成81%伤害提升</t>
  </si>
  <si>
    <t>对被麻痹的目标额外造成90%伤害提升</t>
  </si>
  <si>
    <t>生命低于60%时，每秒回复1%生命值，持续3秒</t>
  </si>
  <si>
    <t>生命低于60%时，每秒回复1.5%生命值，持续3秒</t>
  </si>
  <si>
    <t>生命低于60%时，每秒回复2%生命值，持续3秒</t>
  </si>
  <si>
    <t>生命低于60%时，每秒回复2.5%生命值，持续3秒</t>
  </si>
  <si>
    <t>生命低于60%时，每秒回复3%生命值，持续3秒</t>
  </si>
  <si>
    <t>生命低于60%时，每秒回复3.5%生命值，持续3秒</t>
  </si>
  <si>
    <t>生命低于60%时，每秒回复4%生命值，持续3秒</t>
  </si>
  <si>
    <t>生命低于60%时，每秒回复4.5%生命值，持续3秒</t>
  </si>
  <si>
    <t>生命低于60%时，每秒回复5%生命值，持续3秒</t>
  </si>
  <si>
    <t>生命低于60%时，每秒回复5.5%生命值，持续3秒</t>
  </si>
  <si>
    <t>对生命低于50%的目标伤害永久提升6%</t>
  </si>
  <si>
    <t>对生命低于50%的目标伤害永久提升9%</t>
  </si>
  <si>
    <t>对生命低于50%的目标伤害永久提升12%</t>
  </si>
  <si>
    <t>对生命低于50%的目标伤害永久提升15%</t>
  </si>
  <si>
    <t>对生命低于50%的目标伤害永久提升18%</t>
  </si>
  <si>
    <t>对生命低于50%的目标伤害永久提升21%</t>
  </si>
  <si>
    <t>对生命低于50%的目标伤害永久提升24%</t>
  </si>
  <si>
    <t>对生命低于50%的目标伤害永久提升27%</t>
  </si>
  <si>
    <t>对生命低于50%的目标伤害永久提升30%</t>
  </si>
  <si>
    <t>对生命低于50%的目标伤害永久提升33%</t>
  </si>
  <si>
    <t>升级</t>
    <phoneticPr fontId="3" type="noConversion"/>
  </si>
  <si>
    <t>激活</t>
    <phoneticPr fontId="3" type="noConversion"/>
  </si>
  <si>
    <t>4阶4星</t>
    <phoneticPr fontId="3" type="noConversion"/>
  </si>
  <si>
    <t>解锁烈焰戒指的前3个技能格，烈焰戒指可以学习技能提高加成属性</t>
  </si>
  <si>
    <t>地狱斗笠·战</t>
    <phoneticPr fontId="3" type="noConversion"/>
  </si>
  <si>
    <t>物防</t>
    <phoneticPr fontId="3" type="noConversion"/>
  </si>
  <si>
    <t>生命</t>
    <phoneticPr fontId="3" type="noConversion"/>
  </si>
  <si>
    <t>1级雷霆魂玉</t>
  </si>
  <si>
    <t>2级雷霆魂玉</t>
  </si>
  <si>
    <t>3级雷霆魂玉</t>
  </si>
  <si>
    <t>4级雷霆魂玉</t>
  </si>
  <si>
    <t>5级雷霆魂玉</t>
  </si>
  <si>
    <t>6级雷霆魂玉</t>
  </si>
  <si>
    <t>7级雷霆魂玉</t>
  </si>
  <si>
    <t>8级雷霆魂玉</t>
  </si>
  <si>
    <t>9级雷霆魂玉</t>
  </si>
  <si>
    <t>10级雷霆魂玉</t>
  </si>
  <si>
    <t>11级雷霆魂玉</t>
  </si>
  <si>
    <t>12级雷霆魂玉</t>
  </si>
  <si>
    <t>13级雷霆魂玉</t>
  </si>
  <si>
    <t>14级雷霆魂玉</t>
  </si>
  <si>
    <t>15级雷霆魂玉</t>
  </si>
  <si>
    <t>16级雷霆魂玉</t>
  </si>
  <si>
    <t>17级雷霆魂玉</t>
  </si>
  <si>
    <t>18级雷霆魂玉</t>
  </si>
  <si>
    <t>19级雷霆魂玉</t>
  </si>
  <si>
    <t>20级雷霆魂玉</t>
  </si>
  <si>
    <t>21级雷霆魂玉</t>
  </si>
  <si>
    <t>22级雷霆魂玉</t>
  </si>
  <si>
    <t>23级雷霆魂玉</t>
  </si>
  <si>
    <t>24级雷霆魂玉</t>
  </si>
  <si>
    <t>25级雷霆魂玉</t>
  </si>
  <si>
    <t>26级雷霆魂玉</t>
  </si>
  <si>
    <t>27级雷霆魂玉</t>
  </si>
  <si>
    <t>28级雷霆魂玉</t>
  </si>
  <si>
    <t>29级雷霆魂玉</t>
  </si>
  <si>
    <t>30级雷霆魂玉</t>
  </si>
  <si>
    <t>31级雷霆魂玉</t>
  </si>
  <si>
    <t>32级雷霆魂玉</t>
  </si>
  <si>
    <t>33级雷霆魂玉</t>
  </si>
  <si>
    <t>34级雷霆魂玉</t>
  </si>
  <si>
    <t>35级雷霆魂玉</t>
  </si>
  <si>
    <t>36级雷霆魂玉</t>
  </si>
  <si>
    <t>37级雷霆魂玉</t>
  </si>
  <si>
    <t>38级雷霆魂玉</t>
  </si>
  <si>
    <t>39级雷霆魂玉</t>
  </si>
  <si>
    <t>40级雷霆魂玉</t>
  </si>
  <si>
    <t>1级光芒魂玉</t>
  </si>
  <si>
    <t>2级光芒魂玉</t>
  </si>
  <si>
    <t>3级光芒魂玉</t>
  </si>
  <si>
    <t>4级光芒魂玉</t>
  </si>
  <si>
    <t>5级光芒魂玉</t>
  </si>
  <si>
    <t>6级光芒魂玉</t>
  </si>
  <si>
    <t>11级光芒魂玉</t>
  </si>
  <si>
    <t>12级光芒魂玉</t>
  </si>
  <si>
    <t>13级光芒魂玉</t>
  </si>
  <si>
    <t>14级光芒魂玉</t>
  </si>
  <si>
    <t>15级光芒魂玉</t>
  </si>
  <si>
    <t>16级光芒魂玉</t>
  </si>
  <si>
    <t>17级光芒魂玉</t>
  </si>
  <si>
    <t>18级光芒魂玉</t>
  </si>
  <si>
    <t>19级光芒魂玉</t>
  </si>
  <si>
    <t>20级光芒魂玉</t>
  </si>
  <si>
    <t>21级光芒魂玉</t>
  </si>
  <si>
    <t>22级光芒魂玉</t>
  </si>
  <si>
    <t>23级光芒魂玉</t>
  </si>
  <si>
    <t>24级光芒魂玉</t>
  </si>
  <si>
    <t>25级光芒魂玉</t>
  </si>
  <si>
    <t>26级光芒魂玉</t>
  </si>
  <si>
    <t>27级光芒魂玉</t>
  </si>
  <si>
    <t>28级光芒魂玉</t>
  </si>
  <si>
    <t>29级光芒魂玉</t>
  </si>
  <si>
    <t>30级光芒魂玉</t>
  </si>
  <si>
    <t>31级光芒魂玉</t>
  </si>
  <si>
    <t>32级光芒魂玉</t>
  </si>
  <si>
    <t>33级光芒魂玉</t>
  </si>
  <si>
    <t>34级光芒魂玉</t>
  </si>
  <si>
    <t>35级光芒魂玉</t>
  </si>
  <si>
    <t>36级光芒魂玉</t>
  </si>
  <si>
    <t>37级光芒魂玉</t>
  </si>
  <si>
    <t>38级光芒魂玉</t>
  </si>
  <si>
    <t>39级光芒魂玉</t>
  </si>
  <si>
    <t>40级光芒魂玉</t>
  </si>
  <si>
    <t>1级烈焰魂玉</t>
  </si>
  <si>
    <t>2级烈焰魂玉</t>
  </si>
  <si>
    <t>3级烈焰魂玉</t>
  </si>
  <si>
    <t>4级烈焰魂玉</t>
  </si>
  <si>
    <t>5级烈焰魂玉</t>
  </si>
  <si>
    <t>6级烈焰魂玉</t>
  </si>
  <si>
    <t>7级烈焰魂玉</t>
  </si>
  <si>
    <t>8级烈焰魂玉</t>
  </si>
  <si>
    <t>9级烈焰魂玉</t>
  </si>
  <si>
    <t>10级烈焰魂玉</t>
  </si>
  <si>
    <t>11级烈焰魂玉</t>
  </si>
  <si>
    <t>12级烈焰魂玉</t>
  </si>
  <si>
    <t>13级烈焰魂玉</t>
  </si>
  <si>
    <t>14级烈焰魂玉</t>
  </si>
  <si>
    <t>15级烈焰魂玉</t>
  </si>
  <si>
    <t>16级烈焰魂玉</t>
  </si>
  <si>
    <t>17级烈焰魂玉</t>
  </si>
  <si>
    <t>18级烈焰魂玉</t>
  </si>
  <si>
    <t>19级烈焰魂玉</t>
  </si>
  <si>
    <t>20级烈焰魂玉</t>
  </si>
  <si>
    <t>21级烈焰魂玉</t>
  </si>
  <si>
    <t>22级烈焰魂玉</t>
  </si>
  <si>
    <t>23级烈焰魂玉</t>
  </si>
  <si>
    <t>24级烈焰魂玉</t>
  </si>
  <si>
    <t>25级烈焰魂玉</t>
  </si>
  <si>
    <t>26级烈焰魂玉</t>
  </si>
  <si>
    <t>27级烈焰魂玉</t>
  </si>
  <si>
    <t>28级烈焰魂玉</t>
  </si>
  <si>
    <t>29级烈焰魂玉</t>
  </si>
  <si>
    <t>30级烈焰魂玉</t>
  </si>
  <si>
    <t>31级烈焰魂玉</t>
  </si>
  <si>
    <t>32级烈焰魂玉</t>
  </si>
  <si>
    <t>33级烈焰魂玉</t>
  </si>
  <si>
    <t>34级烈焰魂玉</t>
  </si>
  <si>
    <t>35级烈焰魂玉</t>
  </si>
  <si>
    <t>36级烈焰魂玉</t>
  </si>
  <si>
    <t>37级烈焰魂玉</t>
  </si>
  <si>
    <t>38级烈焰魂玉</t>
  </si>
  <si>
    <t>39级烈焰魂玉</t>
  </si>
  <si>
    <t>40级烈焰魂玉</t>
  </si>
  <si>
    <t>生命</t>
    <phoneticPr fontId="3" type="noConversion"/>
  </si>
  <si>
    <t>护身戒指</t>
  </si>
  <si>
    <t>火焰戒指神力灌注</t>
    <phoneticPr fontId="3" type="noConversion"/>
  </si>
  <si>
    <t>部位</t>
    <phoneticPr fontId="3" type="noConversion"/>
  </si>
  <si>
    <t>品质</t>
    <phoneticPr fontId="3" type="noConversion"/>
  </si>
  <si>
    <t>天心咒4级</t>
    <phoneticPr fontId="3" type="noConversion"/>
  </si>
  <si>
    <t>等级</t>
    <phoneticPr fontId="3" type="noConversion"/>
  </si>
  <si>
    <t>圣红3星鬼爪94级</t>
    <phoneticPr fontId="3" type="noConversion"/>
  </si>
  <si>
    <t>血瞳</t>
  </si>
  <si>
    <t>神红</t>
  </si>
  <si>
    <t>圣红</t>
  </si>
  <si>
    <t>魔躯</t>
  </si>
  <si>
    <t>妖尾</t>
  </si>
  <si>
    <t>圣角</t>
  </si>
  <si>
    <t>鬼爪</t>
  </si>
  <si>
    <t>星级</t>
    <phoneticPr fontId="3" type="noConversion"/>
  </si>
  <si>
    <t>角色</t>
    <phoneticPr fontId="3" type="noConversion"/>
  </si>
  <si>
    <t>系统</t>
    <phoneticPr fontId="3" type="noConversion"/>
  </si>
  <si>
    <t>特戒</t>
    <phoneticPr fontId="3" type="noConversion"/>
  </si>
  <si>
    <t>热血装备</t>
    <phoneticPr fontId="3" type="noConversion"/>
  </si>
  <si>
    <t>至尊装备</t>
    <phoneticPr fontId="3" type="noConversion"/>
  </si>
  <si>
    <t>传世装备</t>
    <phoneticPr fontId="3" type="noConversion"/>
  </si>
  <si>
    <t>龙魂</t>
    <phoneticPr fontId="3" type="noConversion"/>
  </si>
  <si>
    <t>玉佩</t>
    <phoneticPr fontId="3" type="noConversion"/>
  </si>
  <si>
    <t>心法</t>
    <phoneticPr fontId="3" type="noConversion"/>
  </si>
  <si>
    <t>无影伤害</t>
    <phoneticPr fontId="3" type="noConversion"/>
  </si>
  <si>
    <t>夺命追伤</t>
    <phoneticPr fontId="3" type="noConversion"/>
  </si>
  <si>
    <t>内功值</t>
    <phoneticPr fontId="3" type="noConversion"/>
  </si>
  <si>
    <t>生命</t>
    <phoneticPr fontId="3" type="noConversion"/>
  </si>
  <si>
    <t>内功恢复</t>
    <phoneticPr fontId="3" type="noConversion"/>
  </si>
  <si>
    <t>心法排序：1-&gt;2-&gt;4-&gt;3</t>
    <phoneticPr fontId="3" type="noConversion"/>
  </si>
  <si>
    <t xml:space="preserve"> </t>
    <phoneticPr fontId="3" type="noConversion"/>
  </si>
  <si>
    <t>技能</t>
    <phoneticPr fontId="3" type="noConversion"/>
  </si>
  <si>
    <t>兽神守护</t>
    <phoneticPr fontId="3" type="noConversion"/>
  </si>
  <si>
    <t>圣红</t>
    <phoneticPr fontId="3" type="noConversion"/>
  </si>
  <si>
    <t>睚眦</t>
    <phoneticPr fontId="3" type="noConversion"/>
  </si>
  <si>
    <t>霸下</t>
    <phoneticPr fontId="3" type="noConversion"/>
  </si>
  <si>
    <t>囚牛</t>
    <phoneticPr fontId="3" type="noConversion"/>
  </si>
  <si>
    <t>穷奇</t>
    <phoneticPr fontId="3" type="noConversion"/>
  </si>
  <si>
    <t>九尾狐</t>
    <phoneticPr fontId="3" type="noConversion"/>
  </si>
  <si>
    <t>饕餮</t>
    <phoneticPr fontId="3" type="noConversion"/>
  </si>
  <si>
    <t>铁血暴君</t>
    <phoneticPr fontId="3" type="noConversion"/>
  </si>
  <si>
    <t>禁忌魔神</t>
    <phoneticPr fontId="3" type="noConversion"/>
  </si>
  <si>
    <t>阿修罗神</t>
    <phoneticPr fontId="3" type="noConversion"/>
  </si>
  <si>
    <t>装备</t>
    <phoneticPr fontId="3" type="noConversion"/>
  </si>
  <si>
    <t>生命</t>
    <phoneticPr fontId="3" type="noConversion"/>
  </si>
  <si>
    <t>攻击</t>
    <phoneticPr fontId="3" type="noConversion"/>
  </si>
  <si>
    <t>物防</t>
    <phoneticPr fontId="3" type="noConversion"/>
  </si>
  <si>
    <t>法防</t>
    <phoneticPr fontId="3" type="noConversion"/>
  </si>
  <si>
    <t>名称</t>
    <phoneticPr fontId="3" type="noConversion"/>
  </si>
  <si>
    <t>装备总属性</t>
    <phoneticPr fontId="3" type="noConversion"/>
  </si>
  <si>
    <t>装备基础属性 = 1级装备总属性 - 星级属性</t>
    <phoneticPr fontId="3" type="noConversion"/>
  </si>
  <si>
    <t>兽神装备生命提升20%\n兽神装备物防提升20%\n兽神装备魔防提升20%</t>
  </si>
  <si>
    <t>兽神装备生命提升30%\n兽神装备物防提升30%\n兽神装备魔防提升30%</t>
  </si>
  <si>
    <t>兽神装备生命提升40%\n兽神装备物防提升40%\n兽神装备魔防提升40%</t>
  </si>
  <si>
    <t>兽神装备生命提升50%\n兽神装备物防提升50%\n兽神装备魔防提升50%</t>
  </si>
  <si>
    <t>兽神装备生命提升60%\n兽神装备物防提升60%\n兽神装备魔防提升60%</t>
  </si>
  <si>
    <t>兽神装备攻击提升20%</t>
  </si>
  <si>
    <t>兽神装备攻击提升30%</t>
  </si>
  <si>
    <t>兽神装备攻击提升40%</t>
  </si>
  <si>
    <t>兽神装备攻击提升50%</t>
  </si>
  <si>
    <t>兽神装备攻击提升60%</t>
  </si>
  <si>
    <t>兽神装备攻击提升20%\n兽神装备生命提升20%\n兽神装备物防提升20%\n兽神装备魔防提升20%</t>
  </si>
  <si>
    <t>兽神装备攻击提升30%\n兽神装备生命提升30%\n兽神装备物防提升30%\n兽神装备魔防提升30%</t>
  </si>
  <si>
    <t>兽神装备攻击提升40%\n兽神装备生命提升40%\n兽神装备物防提升40%\n兽神装备魔防提升40%</t>
  </si>
  <si>
    <t>兽神装备攻击提升50%\n兽神装备生命提升50%\n兽神装备物防提升50%\n兽神装备魔防提升50%</t>
  </si>
  <si>
    <t>兽神装备攻击提升60%\n兽神装备生命提升60%\n兽神装备物防提升60%\n兽神装备魔防提升60%</t>
  </si>
  <si>
    <t>技能(个)</t>
    <phoneticPr fontId="3" type="noConversion"/>
  </si>
  <si>
    <t>分类</t>
    <phoneticPr fontId="3" type="noConversion"/>
  </si>
  <si>
    <t>兽神</t>
    <phoneticPr fontId="3" type="noConversion"/>
  </si>
  <si>
    <t>装备汇总</t>
    <phoneticPr fontId="3" type="noConversion"/>
  </si>
  <si>
    <t>汇总</t>
    <phoneticPr fontId="3" type="noConversion"/>
  </si>
  <si>
    <t>技能(铁血暴君)</t>
    <phoneticPr fontId="3" type="noConversion"/>
  </si>
  <si>
    <t>技能(禁忌魔神)</t>
    <phoneticPr fontId="3" type="noConversion"/>
  </si>
  <si>
    <t>技能(阿修罗神)</t>
    <phoneticPr fontId="3" type="noConversion"/>
  </si>
  <si>
    <t>技能汇总</t>
    <phoneticPr fontId="3" type="noConversion"/>
  </si>
  <si>
    <t>烈焰戒指会周期性的施放小火球术攻击目标，造成3角色攻击力总和的50%并且附加10000点固定伤害</t>
  </si>
  <si>
    <t>再次解锁烈焰戒指2技能格，并且开启剩余3个技能格的解锁功能</t>
  </si>
  <si>
    <t>代替小火球术，基础伤害系数提高到65%，固定伤害追加20000</t>
  </si>
  <si>
    <t>代替大火球术，基础伤害系数提高到80%，固定伤害追加40000</t>
  </si>
  <si>
    <t>角色受到致死伤害时，烈焰戒指有几率保护角色不死并且恢复角色30%血量</t>
  </si>
  <si>
    <t>灌注神力后烈焰戒指所有基础属性将额外提高10%</t>
  </si>
  <si>
    <t>灌注神力后烈焰戒指所有基础属性将额外提高15%</t>
  </si>
  <si>
    <t>灌注神力后烈焰戒指所有基础属性将额外提高20%</t>
  </si>
  <si>
    <t>灌注神力后烈焰戒指所有基础属性将额外提高25%</t>
  </si>
  <si>
    <t>灌注神力后烈焰戒指所有基础属性将额外提高30%</t>
  </si>
  <si>
    <t>灌注神力后烈焰戒指所有基础属性将额外提高35%</t>
  </si>
  <si>
    <t>灌注神力后烈焰戒指所有基础属性将额外提高40%</t>
  </si>
  <si>
    <t>灌注神力后烈焰戒指所有基础属性将额外提高45%</t>
  </si>
  <si>
    <t>灌注神力后烈焰戒指所有基础属性将额外提高50%</t>
  </si>
  <si>
    <t>烈焰戒指所有技能书的基础属性加成额外提高5%</t>
  </si>
  <si>
    <t>烈焰戒指所有技能书的基础属性加成额外提高10%</t>
  </si>
  <si>
    <t>烈焰戒指所有技能书的基础属性加成额外提高15%</t>
  </si>
  <si>
    <t>烈焰戒指所有技能书的基础属性加成额外提高20%</t>
  </si>
  <si>
    <t>烈焰戒指所有技能书的基础属性加成额外提高25%</t>
  </si>
  <si>
    <t>烈焰戒指所有技能书的基础属性加成额外提高30%</t>
  </si>
  <si>
    <t>烈焰戒指所有技能书的基础属性加成额外提高35%</t>
  </si>
  <si>
    <t>烈焰戒指所有技能书的基础属性加成额外提高40%</t>
  </si>
  <si>
    <t>烈焰戒指所有技能书的基础属性加成额外提高45%</t>
  </si>
  <si>
    <t>烈焰戒指所有技能书的基础属性加成额外提高50%</t>
  </si>
  <si>
    <t>烈焰戒指的小火球术，大火球术，爆裂火焰攻击伤害提高50000点</t>
  </si>
  <si>
    <t>烈焰戒指的小火球术，大火球术，爆裂火焰攻击伤害提高100000点</t>
  </si>
  <si>
    <t>烈焰戒指的小火球术，大火球术，爆裂火焰攻击伤害提高150000点</t>
  </si>
  <si>
    <t>烈焰戒指的小火球术，大火球术，爆裂火焰攻击伤害提高200000点</t>
  </si>
  <si>
    <t>烈焰戒指的小火球术，大火球术，爆裂火焰攻击伤害提高250000点</t>
  </si>
  <si>
    <t>烈焰戒指的小火球术，大火球术，爆裂火焰攻击伤害提高300000点</t>
  </si>
  <si>
    <t>烈焰戒指的小火球术，大火球术，爆裂火焰攻击伤害提高350000点</t>
  </si>
  <si>
    <t>烈焰戒指的小火球术，大火球术，爆裂火焰攻击伤害提高400000点</t>
  </si>
  <si>
    <t>烈焰戒指的小火球术，大火球术，爆裂火焰攻击伤害提高450000点</t>
  </si>
  <si>
    <t>烈焰戒指的小火球术，大火球术，爆裂火焰攻击伤害提高500000点</t>
  </si>
  <si>
    <t>烈焰戒指的小火球术，大火球术，爆裂火焰攻击速度提高5%</t>
  </si>
  <si>
    <t>烈焰戒指的小火球术，大火球术，爆裂火焰攻击速度提高11%</t>
  </si>
  <si>
    <t>烈焰戒指的小火球术，大火球术，爆裂火焰攻击速度提高17%</t>
  </si>
  <si>
    <t>烈焰戒指的小火球术，大火球术，爆裂火焰攻击速度提高25%</t>
  </si>
  <si>
    <t>烈焰戒指的小火球术，大火球术，爆裂火焰攻击速度提高33%</t>
  </si>
  <si>
    <t>烈焰戒指的小火球术，大火球术，爆裂火焰攻击速度提高43%</t>
  </si>
  <si>
    <t>烈焰戒指的小火球术，大火球术，爆裂火焰攻击速度提高54%</t>
  </si>
  <si>
    <t>烈焰戒指的小火球术，大火球术，爆裂火焰攻击速度提高66%</t>
  </si>
  <si>
    <t>烈焰戒指的小火球术，大火球术，爆裂火焰攻击速度提高82%</t>
  </si>
  <si>
    <t>烈焰戒指的小火球术，大火球术，爆裂火焰攻击速度提高100%</t>
  </si>
  <si>
    <t>烈焰戒指的小火球术，大火球术，爆裂火焰攻击伤害提高5%</t>
  </si>
  <si>
    <t>烈焰戒指的小火球术，大火球术，爆裂火焰攻击伤害提高10%</t>
  </si>
  <si>
    <t>烈焰戒指的小火球术，大火球术，爆裂火焰攻击伤害提高15%</t>
  </si>
  <si>
    <t>烈焰戒指的小火球术，大火球术，爆裂火焰攻击伤害提高20%</t>
  </si>
  <si>
    <t>烈焰戒指的小火球术，大火球术，爆裂火焰攻击伤害提高25%</t>
  </si>
  <si>
    <t>烈焰戒指的小火球术，大火球术，爆裂火焰攻击伤害提高30%</t>
  </si>
  <si>
    <t>烈焰戒指的小火球术，大火球术，爆裂火焰攻击伤害提高35%</t>
  </si>
  <si>
    <t>烈焰戒指的小火球术，大火球术，爆裂火焰攻击伤害提高40%</t>
  </si>
  <si>
    <t>烈焰戒指的小火球术，大火球术，爆裂火焰攻击伤害提高45%</t>
  </si>
  <si>
    <t>烈焰戒指的小火球术，大火球术，爆裂火焰攻击伤害提高50%</t>
  </si>
  <si>
    <t>烈焰戒指基础</t>
    <phoneticPr fontId="3" type="noConversion"/>
  </si>
  <si>
    <t>技能书-初级威能</t>
    <phoneticPr fontId="3" type="noConversion"/>
  </si>
  <si>
    <t>技能书-中级威能</t>
    <phoneticPr fontId="3" type="noConversion"/>
  </si>
  <si>
    <t>技能书-高级威能</t>
    <phoneticPr fontId="3" type="noConversion"/>
  </si>
  <si>
    <t>技能书-大师威能</t>
    <phoneticPr fontId="3" type="noConversion"/>
  </si>
  <si>
    <t>技能书-威能增效</t>
    <phoneticPr fontId="3" type="noConversion"/>
  </si>
  <si>
    <t>神力灌注</t>
    <phoneticPr fontId="3" type="noConversion"/>
  </si>
  <si>
    <t>烈焰印记</t>
  </si>
  <si>
    <t>生命%</t>
    <phoneticPr fontId="3" type="noConversion"/>
  </si>
  <si>
    <t>攻击%</t>
    <phoneticPr fontId="3" type="noConversion"/>
  </si>
  <si>
    <t>物防%</t>
    <phoneticPr fontId="3" type="noConversion"/>
  </si>
  <si>
    <t>法防%</t>
    <phoneticPr fontId="3" type="noConversion"/>
  </si>
  <si>
    <t>物防%</t>
    <phoneticPr fontId="3" type="noConversion"/>
  </si>
  <si>
    <t>法防%</t>
    <phoneticPr fontId="3" type="noConversion"/>
  </si>
  <si>
    <t>初始属性</t>
    <phoneticPr fontId="3" type="noConversion"/>
  </si>
  <si>
    <t>Vip</t>
    <phoneticPr fontId="3" type="noConversion"/>
  </si>
  <si>
    <t>Vip等级</t>
    <phoneticPr fontId="3" type="noConversion"/>
  </si>
  <si>
    <t>特戒</t>
    <phoneticPr fontId="3" type="noConversion"/>
  </si>
  <si>
    <t>白色</t>
  </si>
  <si>
    <t>白色</t>
    <phoneticPr fontId="3" type="noConversion"/>
  </si>
  <si>
    <t>绿色</t>
  </si>
  <si>
    <t>绿色</t>
    <phoneticPr fontId="3" type="noConversion"/>
  </si>
  <si>
    <t>紫色</t>
  </si>
  <si>
    <t>紫色</t>
    <phoneticPr fontId="3" type="noConversion"/>
  </si>
  <si>
    <t>橙色</t>
  </si>
  <si>
    <t>橙色</t>
    <phoneticPr fontId="3" type="noConversion"/>
  </si>
  <si>
    <t>红色</t>
  </si>
  <si>
    <t>红色</t>
    <phoneticPr fontId="3" type="noConversion"/>
  </si>
  <si>
    <t>普通装备</t>
    <phoneticPr fontId="3" type="noConversion"/>
  </si>
  <si>
    <t>热血装备</t>
    <phoneticPr fontId="3" type="noConversion"/>
  </si>
  <si>
    <t>汇总</t>
    <phoneticPr fontId="3" type="noConversion"/>
  </si>
  <si>
    <t>汇总</t>
    <phoneticPr fontId="3" type="noConversion"/>
  </si>
  <si>
    <t>装备</t>
    <phoneticPr fontId="3" type="noConversion"/>
  </si>
  <si>
    <t>热血装备会替换普通装备，所以装备的属性计算为热血装备+普通装备-普通装备武器-普通装备衣服</t>
    <phoneticPr fontId="3" type="noConversion"/>
  </si>
  <si>
    <t>附加属性百分比</t>
    <phoneticPr fontId="3" type="noConversion"/>
  </si>
  <si>
    <t>暴击伤害固定值</t>
  </si>
  <si>
    <t>每秒回复</t>
  </si>
  <si>
    <t>穿透</t>
  </si>
  <si>
    <t>战士生命</t>
  </si>
  <si>
    <t>战士攻击</t>
  </si>
  <si>
    <t>战士物防</t>
  </si>
  <si>
    <t>战士法防</t>
  </si>
  <si>
    <t>法师生命</t>
  </si>
  <si>
    <t>法师攻击</t>
  </si>
  <si>
    <t>法师物防</t>
  </si>
  <si>
    <t>法师法防</t>
  </si>
  <si>
    <t>道士生命</t>
  </si>
  <si>
    <t>道士攻击</t>
  </si>
  <si>
    <t>道士物防</t>
  </si>
  <si>
    <t>道士法防</t>
  </si>
  <si>
    <t>神圣伤害固定值</t>
  </si>
  <si>
    <t>合击神圣伤害固定值</t>
  </si>
  <si>
    <t>满转</t>
    <phoneticPr fontId="3" type="noConversion"/>
  </si>
  <si>
    <t>战灵</t>
    <phoneticPr fontId="3" type="noConversion"/>
  </si>
  <si>
    <t>基础</t>
    <phoneticPr fontId="3" type="noConversion"/>
  </si>
  <si>
    <t>生命</t>
    <phoneticPr fontId="3" type="noConversion"/>
  </si>
  <si>
    <t>攻击</t>
    <phoneticPr fontId="3" type="noConversion"/>
  </si>
  <si>
    <t>物防</t>
    <phoneticPr fontId="3" type="noConversion"/>
  </si>
  <si>
    <t>法防</t>
    <phoneticPr fontId="3" type="noConversion"/>
  </si>
  <si>
    <t>至尊装备</t>
    <phoneticPr fontId="3" type="noConversion"/>
  </si>
  <si>
    <t>内功%</t>
    <phoneticPr fontId="3" type="noConversion"/>
  </si>
  <si>
    <t>神装+热血装备</t>
    <phoneticPr fontId="3" type="noConversion"/>
  </si>
  <si>
    <t>齐鸣</t>
    <phoneticPr fontId="3" type="noConversion"/>
  </si>
  <si>
    <t>装备基础加成</t>
    <phoneticPr fontId="3" type="noConversion"/>
  </si>
  <si>
    <t>魔法</t>
    <phoneticPr fontId="3" type="noConversion"/>
  </si>
  <si>
    <t>内功</t>
    <phoneticPr fontId="3" type="noConversion"/>
  </si>
  <si>
    <t>内功</t>
    <phoneticPr fontId="3" type="noConversion"/>
  </si>
  <si>
    <t>星级</t>
    <phoneticPr fontId="3" type="noConversion"/>
  </si>
  <si>
    <t>阶级</t>
    <phoneticPr fontId="3" type="noConversion"/>
  </si>
  <si>
    <t>破军丹加成</t>
    <phoneticPr fontId="3" type="noConversion"/>
  </si>
  <si>
    <t>技能</t>
    <phoneticPr fontId="3" type="noConversion"/>
  </si>
  <si>
    <t>生命%</t>
    <phoneticPr fontId="3" type="noConversion"/>
  </si>
  <si>
    <t>生命值增加400000，再额外增加生命总量的5%</t>
    <phoneticPr fontId="3" type="noConversion"/>
  </si>
  <si>
    <t>单页汇总</t>
    <phoneticPr fontId="3" type="noConversion"/>
  </si>
  <si>
    <t>心法id</t>
    <phoneticPr fontId="3" type="noConversion"/>
  </si>
  <si>
    <t>等级+等阶</t>
    <phoneticPr fontId="3" type="noConversion"/>
  </si>
  <si>
    <t>生命值增加100000，再额外增加生命总量的1%</t>
    <phoneticPr fontId="3" type="noConversion"/>
  </si>
  <si>
    <t>心法</t>
    <phoneticPr fontId="3" type="noConversion"/>
  </si>
  <si>
    <t>魂玉</t>
    <phoneticPr fontId="3" type="noConversion"/>
  </si>
  <si>
    <t>共鸣</t>
    <phoneticPr fontId="3" type="noConversion"/>
  </si>
  <si>
    <t>共鸣加成</t>
    <phoneticPr fontId="3" type="noConversion"/>
  </si>
  <si>
    <t>汇总</t>
    <phoneticPr fontId="3" type="noConversion"/>
  </si>
  <si>
    <t>魂玉类型</t>
    <phoneticPr fontId="3" type="noConversion"/>
  </si>
  <si>
    <t>数量</t>
    <phoneticPr fontId="3" type="noConversion"/>
  </si>
  <si>
    <t>魂骨</t>
    <phoneticPr fontId="3" type="noConversion"/>
  </si>
  <si>
    <t>汇总</t>
    <phoneticPr fontId="3" type="noConversion"/>
  </si>
  <si>
    <t>品质</t>
    <phoneticPr fontId="3" type="noConversion"/>
  </si>
  <si>
    <t>绿</t>
  </si>
  <si>
    <t>金</t>
  </si>
  <si>
    <t xml:space="preserve"> 武器%</t>
    <phoneticPr fontId="3" type="noConversion"/>
  </si>
  <si>
    <t xml:space="preserve"> 头盔%</t>
    <phoneticPr fontId="3" type="noConversion"/>
  </si>
  <si>
    <t xml:space="preserve"> 衣服%</t>
    <phoneticPr fontId="3" type="noConversion"/>
  </si>
  <si>
    <t>项链%</t>
    <phoneticPr fontId="3" type="noConversion"/>
  </si>
  <si>
    <t xml:space="preserve"> 护腕%</t>
    <phoneticPr fontId="3" type="noConversion"/>
  </si>
  <si>
    <t xml:space="preserve"> 腰带%</t>
    <phoneticPr fontId="3" type="noConversion"/>
  </si>
  <si>
    <t xml:space="preserve"> 戒指%</t>
    <phoneticPr fontId="3" type="noConversion"/>
  </si>
  <si>
    <t xml:space="preserve"> 鞋子%</t>
    <phoneticPr fontId="3" type="noConversion"/>
  </si>
  <si>
    <t>基础</t>
    <phoneticPr fontId="3" type="noConversion"/>
  </si>
  <si>
    <t>装备基础加成</t>
    <phoneticPr fontId="3" type="noConversion"/>
  </si>
  <si>
    <t>战纹</t>
    <phoneticPr fontId="3" type="noConversion"/>
  </si>
  <si>
    <t>时装</t>
    <phoneticPr fontId="3" type="noConversion"/>
  </si>
  <si>
    <t>分类</t>
    <phoneticPr fontId="3" type="noConversion"/>
  </si>
  <si>
    <t>角色</t>
    <phoneticPr fontId="3" type="noConversion"/>
  </si>
  <si>
    <t>武器</t>
    <phoneticPr fontId="3" type="noConversion"/>
  </si>
  <si>
    <t>翅膀</t>
    <phoneticPr fontId="3" type="noConversion"/>
  </si>
  <si>
    <t>羽翼</t>
    <phoneticPr fontId="3" type="noConversion"/>
  </si>
  <si>
    <t>翅膀</t>
    <phoneticPr fontId="3" type="noConversion"/>
  </si>
  <si>
    <t>基础</t>
    <phoneticPr fontId="3" type="noConversion"/>
  </si>
  <si>
    <t>资质丹</t>
    <phoneticPr fontId="3" type="noConversion"/>
  </si>
  <si>
    <t>飞升丹</t>
    <phoneticPr fontId="3" type="noConversion"/>
  </si>
  <si>
    <t>飞升丹加成</t>
    <phoneticPr fontId="3" type="noConversion"/>
  </si>
  <si>
    <t>神羽</t>
    <phoneticPr fontId="3" type="noConversion"/>
  </si>
  <si>
    <t>神羽套装</t>
    <phoneticPr fontId="3" type="noConversion"/>
  </si>
  <si>
    <t>法防</t>
    <phoneticPr fontId="3" type="noConversion"/>
  </si>
  <si>
    <t>汇总</t>
    <phoneticPr fontId="3" type="noConversion"/>
  </si>
  <si>
    <t>装扮</t>
    <phoneticPr fontId="3" type="noConversion"/>
  </si>
  <si>
    <t>称号</t>
    <phoneticPr fontId="3" type="noConversion"/>
  </si>
  <si>
    <t>合击</t>
    <phoneticPr fontId="3" type="noConversion"/>
  </si>
  <si>
    <t>转生</t>
    <phoneticPr fontId="3" type="noConversion"/>
  </si>
  <si>
    <t>轮回</t>
    <phoneticPr fontId="3" type="noConversion"/>
  </si>
  <si>
    <t>技能</t>
    <phoneticPr fontId="3" type="noConversion"/>
  </si>
  <si>
    <t>内功</t>
    <phoneticPr fontId="3" type="noConversion"/>
  </si>
  <si>
    <t>经脉</t>
    <phoneticPr fontId="3" type="noConversion"/>
  </si>
  <si>
    <t>秘籍</t>
    <phoneticPr fontId="3" type="noConversion"/>
  </si>
  <si>
    <t>战灵</t>
    <phoneticPr fontId="3" type="noConversion"/>
  </si>
  <si>
    <t>爵位</t>
    <phoneticPr fontId="3" type="noConversion"/>
  </si>
  <si>
    <t>神器</t>
    <phoneticPr fontId="3" type="noConversion"/>
  </si>
  <si>
    <t>勋章</t>
    <phoneticPr fontId="3" type="noConversion"/>
  </si>
  <si>
    <t>威望</t>
    <phoneticPr fontId="3" type="noConversion"/>
  </si>
  <si>
    <t>强化</t>
    <phoneticPr fontId="3" type="noConversion"/>
  </si>
  <si>
    <t>精炼</t>
    <phoneticPr fontId="3" type="noConversion"/>
  </si>
  <si>
    <t>铸造</t>
    <phoneticPr fontId="3" type="noConversion"/>
  </si>
  <si>
    <t>兵魂</t>
    <phoneticPr fontId="3" type="noConversion"/>
  </si>
  <si>
    <t>公会</t>
    <phoneticPr fontId="3" type="noConversion"/>
  </si>
  <si>
    <t>神兵</t>
    <phoneticPr fontId="3" type="noConversion"/>
  </si>
  <si>
    <t>每次攻击有15%概率触发1.5倍伤害，暴击时触发疾风斩，简直爆炸！</t>
  </si>
  <si>
    <t>每次攻击有10%概率触发1.5倍伤害，暴击时触发疾风斩，简直爆炸！</t>
    <phoneticPr fontId="3" type="noConversion"/>
  </si>
  <si>
    <t xml:space="preserve"> </t>
    <phoneticPr fontId="3" type="noConversion"/>
  </si>
  <si>
    <t>单项第一</t>
    <phoneticPr fontId="3" type="noConversion"/>
  </si>
  <si>
    <t>汇总</t>
    <phoneticPr fontId="3" type="noConversion"/>
  </si>
  <si>
    <t>对战士伤害增加</t>
    <phoneticPr fontId="3" type="noConversion"/>
  </si>
  <si>
    <t>对法师伤害增加</t>
  </si>
  <si>
    <t>对道士伤害增加</t>
  </si>
  <si>
    <t>受到战士伤害减少</t>
  </si>
  <si>
    <t>受到法师伤害减少</t>
  </si>
  <si>
    <t>受到道士伤害减少</t>
  </si>
  <si>
    <t>对所有职业伤害增加</t>
  </si>
  <si>
    <t>受到所有职业伤害减少</t>
    <phoneticPr fontId="3" type="noConversion"/>
  </si>
  <si>
    <t>合击技能怪物伤害提高</t>
  </si>
  <si>
    <t>合击技能对玩家伤害提高</t>
  </si>
  <si>
    <t>怒气回复速度提高</t>
  </si>
  <si>
    <t>合击技能对玩家伤害提高到540%</t>
  </si>
  <si>
    <t>合击技能对怪物伤害提高到1500%</t>
  </si>
  <si>
    <t>怒气回复速度+10%</t>
  </si>
  <si>
    <t>合击技能对玩家伤害提高到600%</t>
  </si>
  <si>
    <t>合击技能对怪物伤害提高到1950%</t>
  </si>
  <si>
    <t>怒气回复速度+20%</t>
  </si>
  <si>
    <t>合击技能对玩家伤害提高到660%</t>
  </si>
  <si>
    <t>合击技能对怪物伤害提高到2400%</t>
  </si>
  <si>
    <t>怒气回复速度+30%</t>
  </si>
  <si>
    <t>合击技能对玩家伤害提高到720%</t>
  </si>
  <si>
    <t>合击技能对怪物伤害提高到2850%</t>
  </si>
  <si>
    <t>怒气回复速度+40%</t>
  </si>
  <si>
    <t>合击技能对玩家伤害提高到780%</t>
  </si>
  <si>
    <t>合击技能对怪物伤害提高到3300%</t>
  </si>
  <si>
    <t>怒气回复速度+50%</t>
  </si>
  <si>
    <t>合击技能对玩家伤害提高到840%</t>
  </si>
  <si>
    <t>合击技能对怪物伤害提高到3900%</t>
  </si>
  <si>
    <t>怒气回复速度+60%</t>
  </si>
  <si>
    <t>合击技能对玩家伤害提高到900%</t>
  </si>
  <si>
    <t>合击技能对怪物伤害提高到4500%</t>
  </si>
  <si>
    <t>怒气回复速度+70%</t>
  </si>
  <si>
    <t>碎片</t>
    <phoneticPr fontId="3" type="noConversion"/>
  </si>
  <si>
    <t>注灵</t>
    <phoneticPr fontId="3" type="noConversion"/>
  </si>
  <si>
    <t>注灵大师</t>
    <phoneticPr fontId="3" type="noConversion"/>
  </si>
  <si>
    <t>齐鸣</t>
    <phoneticPr fontId="3" type="noConversion"/>
  </si>
  <si>
    <t>生命</t>
    <phoneticPr fontId="3" type="noConversion"/>
  </si>
  <si>
    <t>攻击</t>
    <phoneticPr fontId="3" type="noConversion"/>
  </si>
  <si>
    <t>物防</t>
    <phoneticPr fontId="3" type="noConversion"/>
  </si>
  <si>
    <t>法防</t>
    <phoneticPr fontId="3" type="noConversion"/>
  </si>
  <si>
    <t>轮回</t>
    <phoneticPr fontId="3" type="noConversion"/>
  </si>
  <si>
    <t>轮回装备</t>
    <phoneticPr fontId="3" type="noConversion"/>
  </si>
  <si>
    <t>词缀</t>
    <phoneticPr fontId="3" type="noConversion"/>
  </si>
  <si>
    <t>地狱</t>
  </si>
  <si>
    <t>神·地狱</t>
  </si>
  <si>
    <t>圣·地狱</t>
  </si>
  <si>
    <t>饿鬼</t>
  </si>
  <si>
    <t>神·饿鬼</t>
  </si>
  <si>
    <t>圣·饿鬼</t>
  </si>
  <si>
    <t>畜生</t>
  </si>
  <si>
    <t>神·畜生</t>
  </si>
  <si>
    <t>圣·畜生</t>
  </si>
  <si>
    <t>修罗</t>
  </si>
  <si>
    <t>神·修罗</t>
  </si>
  <si>
    <t>圣·修罗</t>
  </si>
  <si>
    <t>人间</t>
  </si>
  <si>
    <t>神·人间</t>
  </si>
  <si>
    <t>圣·人间</t>
  </si>
  <si>
    <t>天道</t>
  </si>
  <si>
    <t>神·天道</t>
  </si>
  <si>
    <t>圣·天道</t>
  </si>
  <si>
    <t>圣·天道</t>
    <phoneticPr fontId="3" type="noConversion"/>
  </si>
  <si>
    <t>附灵</t>
    <phoneticPr fontId="3" type="noConversion"/>
  </si>
  <si>
    <t>装备套装</t>
    <phoneticPr fontId="3" type="noConversion"/>
  </si>
  <si>
    <t>注魂</t>
    <phoneticPr fontId="3" type="noConversion"/>
  </si>
  <si>
    <t>注魂魔化</t>
    <phoneticPr fontId="3" type="noConversion"/>
  </si>
  <si>
    <t>生命%</t>
    <phoneticPr fontId="3" type="noConversion"/>
  </si>
  <si>
    <t>内功%</t>
    <phoneticPr fontId="3" type="noConversion"/>
  </si>
  <si>
    <t>命中%</t>
    <phoneticPr fontId="3" type="noConversion"/>
  </si>
  <si>
    <t>闪避%</t>
    <phoneticPr fontId="3" type="noConversion"/>
  </si>
  <si>
    <t>灵魂锁链</t>
    <phoneticPr fontId="3" type="noConversion"/>
  </si>
  <si>
    <t>圣·天道斗笠·战</t>
    <phoneticPr fontId="3" type="noConversion"/>
  </si>
  <si>
    <t>战士</t>
    <phoneticPr fontId="3" type="noConversion"/>
  </si>
  <si>
    <t>附加伤害</t>
    <phoneticPr fontId="3" type="noConversion"/>
  </si>
  <si>
    <t>伤害系数</t>
    <phoneticPr fontId="3" type="noConversion"/>
  </si>
  <si>
    <t>技能CD</t>
    <phoneticPr fontId="3" type="noConversion"/>
  </si>
  <si>
    <t>法师</t>
    <phoneticPr fontId="3" type="noConversion"/>
  </si>
  <si>
    <t>道士</t>
    <phoneticPr fontId="3" type="noConversion"/>
  </si>
  <si>
    <t>附加效果</t>
    <phoneticPr fontId="3" type="noConversion"/>
  </si>
  <si>
    <t>等级</t>
    <phoneticPr fontId="3" type="noConversion"/>
  </si>
  <si>
    <t>等阶</t>
    <phoneticPr fontId="3" type="noConversion"/>
  </si>
  <si>
    <t>穿透%</t>
    <phoneticPr fontId="3" type="noConversion"/>
  </si>
  <si>
    <t xml:space="preserve"> 烈焰印记的最大充能数量C:0x18ff00&amp;T:+1(最大充能7个)</t>
  </si>
  <si>
    <t xml:space="preserve"> 烈焰印记的最大充能数量C:0x18ff00&amp;T:+2(最大充能7个)</t>
  </si>
  <si>
    <t xml:space="preserve"> 烈焰印记的最大充能数量C:0x18ff00&amp;T:+3(最大充能7个)</t>
  </si>
  <si>
    <t xml:space="preserve"> 烈焰印记的最大充能数量C:0x18ff00&amp;T:+4(最大充能7个)</t>
  </si>
  <si>
    <t xml:space="preserve"> 烈焰印记的最大充能数量C:0x18ff00&amp;T:+5(最大充能7个)</t>
  </si>
  <si>
    <t xml:space="preserve"> 烈焰印记的充能速度提升C:0x18ff00&amp;T:10%(最高提速100%)</t>
  </si>
  <si>
    <t xml:space="preserve"> 烈焰印记的充能速度提升C:0x18ff00&amp;T:20%(最高提速100%)</t>
  </si>
  <si>
    <t xml:space="preserve"> 烈焰印记的充能速度提升C:0x18ff00&amp;T:30%(最高提速100%)</t>
  </si>
  <si>
    <t xml:space="preserve"> 烈焰印记的充能速度提升C:0x18ff00&amp;T:40%(最高提速100%)</t>
  </si>
  <si>
    <t xml:space="preserve"> 烈焰印记的充能速度提升C:0x18ff00&amp;T:50%(最高提速100%)</t>
  </si>
  <si>
    <t xml:space="preserve"> 烈焰印记的充能速度提升C:0x18ff00&amp;T:60%(最高提速100%)</t>
  </si>
  <si>
    <t xml:space="preserve"> 烈焰印记的充能速度提升C:0x18ff00&amp;T:70%(最高提速100%)</t>
  </si>
  <si>
    <t xml:space="preserve"> 烈焰印记的充能速度提升C:0x18ff00&amp;T:80%(最高提速100%)</t>
  </si>
  <si>
    <t xml:space="preserve"> 烈焰印记的充能速度提升C:0x18ff00&amp;T:90%(最高提速100%)</t>
  </si>
  <si>
    <t xml:space="preserve"> 烈焰印记的充能速度提升C:0x18ff00&amp;T:100%(最高提速100%)</t>
  </si>
  <si>
    <t xml:space="preserve"> 目标被标记为宿敌体，攻击宿敌伤害加深C:0x18ff00&amp;T:2.5%，受宿敌攻击伤害减少C:0x18ff00&amp;T:2.5%</t>
  </si>
  <si>
    <t xml:space="preserve"> 目标被标记为宿敌体，攻击宿敌伤害加深C:0x18ff00&amp;T:5%，受宿敌攻击伤害减少C:0x18ff00&amp;T:5%</t>
  </si>
  <si>
    <t xml:space="preserve"> 目标被标记为宿敌体，攻击宿敌伤害加深C:0x18ff00&amp;T:7.5%，受宿敌攻击伤害减少C:0x18ff00&amp;T:7.5%</t>
  </si>
  <si>
    <t xml:space="preserve"> 目标被标记为血食体，攻击血食体将恢复自身血量C:0x18ff00&amp;T:100000点，持续3秒</t>
  </si>
  <si>
    <t xml:space="preserve"> 目标被标记为血食体，攻击血食体将恢复自身血量C:0x18ff00&amp;T:200000点，持续3秒</t>
  </si>
  <si>
    <t xml:space="preserve"> 目标被标记为血食体，攻击血食体将恢复自身血量C:0x18ff00&amp;T:300000点，持续3秒</t>
  </si>
  <si>
    <t xml:space="preserve"> 目标被标记为荆棘体，受到荆棘体攻击时反弹C:0x18ff00&amp;T:20%的伤害给目标，持续3秒</t>
  </si>
  <si>
    <t xml:space="preserve"> 目标被标记为荆棘体，受到荆棘体攻击时反弹C:0x18ff00&amp;T:40%的伤害给目标，持续3秒</t>
  </si>
  <si>
    <t xml:space="preserve"> 目标被标记为荆棘体，受到荆棘体攻击时反弹C:0x18ff00&amp;T:60%的伤害给目标，持续3秒</t>
  </si>
  <si>
    <t xml:space="preserve"> 目标被标记为荆棘体，受到荆棘体攻击时反弹C:0x18ff00&amp;T:80%的伤害给目标，持续3秒</t>
  </si>
  <si>
    <t xml:space="preserve"> 烈焰印记的伤害增加C:0x18ff00&amp;T:10%(最高增加100%)</t>
  </si>
  <si>
    <t xml:space="preserve"> 烈焰印记的伤害增加C:0x18ff00&amp;T:20%(最高增加100%)</t>
  </si>
  <si>
    <t xml:space="preserve"> 烈焰印记的伤害增加C:0x18ff00&amp;T:30%(最高增加100%)</t>
  </si>
  <si>
    <t xml:space="preserve"> 烈焰印记的伤害增加C:0x18ff00&amp;T:40%(最高增加100%)</t>
  </si>
  <si>
    <t xml:space="preserve"> 烈焰印记的伤害增加C:0x18ff00&amp;T:50%(最高增加100%)</t>
  </si>
  <si>
    <t xml:space="preserve"> 烈焰印记的伤害增加C:0x18ff00&amp;T:60%(最高增加100%)</t>
  </si>
  <si>
    <t xml:space="preserve"> 烈焰印记的伤害增加C:0x18ff00&amp;T:70%(最高增加100%)</t>
  </si>
  <si>
    <t xml:space="preserve"> 烈焰印记的伤害增加C:0x18ff00&amp;T:80%(最高增加100%)</t>
  </si>
  <si>
    <t xml:space="preserve"> 烈焰印记的伤害增加C:0x18ff00&amp;T:90%(最高增加100%)</t>
  </si>
  <si>
    <t xml:space="preserve"> 烈焰印记的伤害增加C:0x18ff00&amp;T:100%(最高增加100%)</t>
  </si>
  <si>
    <t>[至尊神甲]C:0xff00ff&amp;T:致命一击率增加3%\n（可以和暴击完美叠加）</t>
  </si>
  <si>
    <t>[至尊神甲]C:0xff00ff&amp;T:致命一击率增加6%\n（可以和暴击完美叠加）</t>
  </si>
  <si>
    <t>[至尊神甲]C:0xff00ff&amp;T:致命一击率增加11%\n（可以和暴击完美叠加）</t>
  </si>
  <si>
    <t>[至尊神甲]C:0xff00ff&amp;T:致命一击率增加16%\n（可以和暴击完美叠加）</t>
  </si>
  <si>
    <t>[至尊神剑]C:0xff00ff&amp;T:暴击几率增加2%</t>
  </si>
  <si>
    <t>[至尊神剑]C:0xff00ff&amp;T:暴击几率增加4%</t>
  </si>
  <si>
    <t>[至尊神剑]C:0xff00ff&amp;T:暴击几率增加7%</t>
  </si>
  <si>
    <t>[至尊神剑]C:0xff00ff&amp;T:暴击几率增加10%</t>
  </si>
  <si>
    <t>[至尊手镯]C:0xff00ff&amp;T:伤害反弹增加1.5%</t>
  </si>
  <si>
    <t>[至尊手镯]C:0xff00ff&amp;T:伤害反弹增加3%</t>
  </si>
  <si>
    <t>[至尊手镯]C:0xff00ff&amp;T:伤害反弹增加5.5%</t>
  </si>
  <si>
    <t>[至尊手镯]C:0xff00ff&amp;T:伤害反弹增加8%</t>
  </si>
  <si>
    <t>[至尊头盔]C:0xff00ff&amp;T:暴击几率抵抗增加2%</t>
  </si>
  <si>
    <t>[至尊头盔]C:0xff00ff&amp;T:暴击几率抵抗增加4%</t>
  </si>
  <si>
    <t>[至尊头盔]C:0xff00ff&amp;T:暴击几率抵抗增加7%</t>
  </si>
  <si>
    <t>[至尊头盔]C:0xff00ff&amp;T:暴击几率抵抗增加10%</t>
  </si>
  <si>
    <t>[至尊戒指]C:0xff00ff&amp;T:致命一击伤害加成增加3%</t>
  </si>
  <si>
    <t>[至尊戒指]C:0xff00ff&amp;T:致命一击伤害加成增加8%</t>
  </si>
  <si>
    <t>[至尊戒指]C:0xff00ff&amp;T:致命一击伤害加成增加14%</t>
  </si>
  <si>
    <t>[至尊戒指]C:0xff00ff&amp;T:致命一击伤害加成增加20%</t>
  </si>
  <si>
    <t>[至尊项链]C:0xff00ff&amp;T:暴击伤害加成增加3%</t>
  </si>
  <si>
    <t>[至尊项链]C:0xff00ff&amp;T:暴击伤害加成增加8%</t>
  </si>
  <si>
    <t>[至尊项链]C:0xff00ff&amp;T:暴击伤害加成增加14%</t>
  </si>
  <si>
    <t>[至尊项链]C:0xff00ff&amp;T:暴击伤害加成增加20%</t>
  </si>
  <si>
    <t>[至尊腰带]C:0xff00ff&amp;T:暴击伤害抵抗增加3%</t>
  </si>
  <si>
    <t>[至尊腰带]C:0xff00ff&amp;T:暴击伤害抵抗增加8%</t>
  </si>
  <si>
    <t>[至尊腰带]C:0xff00ff&amp;T:暴击伤害抵抗增加14%</t>
  </si>
  <si>
    <t>[至尊腰带]C:0xff00ff&amp;T:暴击伤害抵抗增加20%</t>
  </si>
  <si>
    <t>激活星☆传世之刃，造成伤害时，有C:0xFF00FF&amp;T:20%的几率将C:0xFF00FF&amp;T:40%的伤害转化为自己的生命值 ，间隔触发时间C:0xFF00FF&amp;T:C:0xFF00FF&amp;T:5秒</t>
  </si>
  <si>
    <t>激活月☆传世之刃，造成伤害时，有C:0xFF00FF&amp;T:20%的几率将C:0xFF00FF&amp;T:60%的伤害转化为自己的生命值 ，间隔触发时间C:0xFF00FF&amp;T:5秒</t>
  </si>
  <si>
    <t>激活曜☆传世之刃，造成伤害时，有C:0xFF00FF&amp;T:20%的几率将C:0xFF00FF&amp;T:80%的伤害转化为自己的生命值 ，间隔触发时间C:0xFF00FF&amp;T:5秒</t>
  </si>
  <si>
    <t>激活圣☆传世之刃，造成伤害时，有C:0xFF00FF&amp;T:20%的几率将C:0xFF00FF&amp;T:100%的伤害转化为自己的生命值 ，间隔触发时间C:0xFF00FF&amp;T:5秒</t>
  </si>
  <si>
    <t>星☆传世神甲，受到伤害时，有C:0xFF00FF&amp;T:15%的机率降低对方的攻击力C:0xFF00FF&amp;T:10%，持续时间C:0xFF00FF&amp;T:3秒，间隔触发时间C:0xFF00FF&amp;T:5秒</t>
  </si>
  <si>
    <t>月☆传世神甲，受到伤害时，有C:0xFF00FF&amp;T:15%的机率降低对方的攻击力C:0xFF00FF&amp;T:15%，持续时间C:0xFF00FF&amp;T:3秒，间隔触发时间C:0xFF00FF&amp;T:5秒</t>
  </si>
  <si>
    <t>曜☆传世神甲，受到伤害时，有C:0xFF00FF&amp;T:15%的机率降低对方的攻击力C:0xFF00FF&amp;T:20%，持续时间C:0xFF00FF&amp;T:3秒，间隔触发时间C:0xFF00FF&amp;T:5秒</t>
  </si>
  <si>
    <t>圣☆传世神甲，受到伤害时，有C:0xFF00FF&amp;T:15%的机率降低对方的攻击力C:0xFF00FF&amp;T:25%，持续时间C:0xFF00FF&amp;T:3秒，间隔触发时间C:0xFF00FF&amp;T:5秒</t>
  </si>
  <si>
    <t>增加角色150000点生命。</t>
  </si>
  <si>
    <t>增加角色10000点攻击。</t>
  </si>
  <si>
    <t>增加角色5000点物防和魔防。</t>
  </si>
  <si>
    <t>触发暴击时，暴击伤害提高10%。</t>
  </si>
  <si>
    <t>攻击时无视目标5%防御。</t>
  </si>
  <si>
    <t>每次受到伤害，有8%的几率让攻击方受到30%伤害。</t>
  </si>
  <si>
    <t>攻击无视反伤效果。</t>
  </si>
  <si>
    <t>角色死亡时有10%几率复活，恢复20%生命。</t>
  </si>
  <si>
    <t>每次攻击15%的几率增加12%伤害并附加死亡禁锢效果，该状态下死亡无法触发神佑。</t>
  </si>
  <si>
    <t>战斗时每秒恢复5000点生命。</t>
  </si>
  <si>
    <t>受到攻击时，有3%几率本次攻击，免疫攻击伤害。</t>
  </si>
  <si>
    <t>每次受到伤害，有16%的几率让攻击方受到30%的伤害。</t>
  </si>
  <si>
    <t>攻击无视反伤效果，增加自身2%攻击力。</t>
  </si>
  <si>
    <t>角色死亡时有25%几率复活，恢复20%生命。</t>
  </si>
  <si>
    <t>每次攻击15%的几率增加25%伤害并附加死亡禁锢效果，该状态下死亡无法触发神佑。</t>
  </si>
  <si>
    <t>战斗时每秒恢复10000点生命。</t>
  </si>
  <si>
    <t>受到攻击时，有6%几率本次攻击，免疫攻击伤害。</t>
  </si>
  <si>
    <t>己方角色死亡后，为友方其他角色施加回血Buff，每秒恢复C:0xFF00FF&amp;T:%s% + 150000生命值，持续C:0xFF00FF&amp;T:3秒</t>
  </si>
  <si>
    <t>己方角色死亡后，为友方其他角色施加回血Buff，每秒恢复C:0xFF00FF&amp;T:%s% + 225000生命值，持续C:0xFF00FF&amp;T:3秒</t>
  </si>
  <si>
    <t>己方角色死亡后，为友方其他角色施加回血Buff，每秒恢复C:0xFF00FF&amp;T:%s% + 300000生命值，持续C:0xFF00FF&amp;T:3秒</t>
  </si>
  <si>
    <t>己方角色死亡后，为友方其他角色施加回血Buff，每秒恢复C:0xFF00FF&amp;T:%s% + 375000生命值，持续C:0xFF00FF&amp;T:3秒</t>
  </si>
  <si>
    <t>己方角色死亡后，为友方其他角色施加回血Buff，每秒恢复C:0xFF00FF&amp;T:%s% + 450000生命值，持续C:0xFF00FF&amp;T:3秒</t>
  </si>
  <si>
    <t>增加角色300000点生命。</t>
    <phoneticPr fontId="3" type="noConversion"/>
  </si>
  <si>
    <t>增加角色20000点攻击</t>
    <phoneticPr fontId="3" type="noConversion"/>
  </si>
  <si>
    <t>增加角色10000点物防和魔防。</t>
    <phoneticPr fontId="3" type="noConversion"/>
  </si>
  <si>
    <t>触发暴击时，暴击伤害提高20%。</t>
    <phoneticPr fontId="3" type="noConversion"/>
  </si>
  <si>
    <t>攻击时无视目标10%防御。</t>
    <phoneticPr fontId="3" type="noConversion"/>
  </si>
  <si>
    <t>基础</t>
    <phoneticPr fontId="3" type="noConversion"/>
  </si>
  <si>
    <t>庚金白虎</t>
    <phoneticPr fontId="3" type="noConversion"/>
  </si>
  <si>
    <t>魔防穿透%</t>
  </si>
  <si>
    <t>魔防穿透%</t>
    <phoneticPr fontId="3" type="noConversion"/>
  </si>
  <si>
    <t>物防穿透%</t>
  </si>
  <si>
    <t>物防穿透%</t>
    <phoneticPr fontId="3" type="noConversion"/>
  </si>
  <si>
    <t>太阳星君</t>
    <phoneticPr fontId="3" type="noConversion"/>
  </si>
  <si>
    <t>火德星君</t>
    <phoneticPr fontId="3" type="noConversion"/>
  </si>
  <si>
    <t>潜能丹</t>
    <phoneticPr fontId="3" type="noConversion"/>
  </si>
  <si>
    <t>飞升丹</t>
    <phoneticPr fontId="3" type="noConversion"/>
  </si>
  <si>
    <t>飞升丹加成</t>
    <phoneticPr fontId="3" type="noConversion"/>
  </si>
  <si>
    <t>装备</t>
    <phoneticPr fontId="3" type="noConversion"/>
  </si>
  <si>
    <t>装备加成</t>
    <phoneticPr fontId="3" type="noConversion"/>
  </si>
  <si>
    <t>攻击有1%几率触发狂暴状态，3秒内攻击必定暴击</t>
  </si>
  <si>
    <t>攻击有1.5%几率触发狂暴状态，3秒内攻击必定暴击</t>
  </si>
  <si>
    <t>攻击有2%几率触发狂暴状态，3秒内攻击必定暴击</t>
  </si>
  <si>
    <t>攻击有2.5%几率触发狂暴状态，3秒内攻击必定暴击</t>
  </si>
  <si>
    <t>攻击有3%几率触发狂暴状态，3秒内攻击必定暴击</t>
  </si>
  <si>
    <t>攻击有3.5%几率触发狂暴状态，3秒内攻击必定暴击</t>
  </si>
  <si>
    <t>攻击有4%几率触发狂暴状态，3秒内攻击必定暴击</t>
  </si>
  <si>
    <t>攻击有4.5%几率触发狂暴状态，4秒内攻击必定暴击</t>
  </si>
  <si>
    <t>攻击有5%几率触发狂暴状态，4秒内攻击必定暴击</t>
  </si>
  <si>
    <t>攻击有5.5%几率触发狂暴状态，4秒内攻击必定暴击</t>
  </si>
  <si>
    <t>攻击有6%几率触发狂暴状态，4秒内攻击必定暴击</t>
  </si>
  <si>
    <t>攻击有6.5%几率触发狂暴状态，4秒内攻击必定暴击</t>
  </si>
  <si>
    <t>攻击有7%几率触发狂暴状态，4秒内攻击必定暴击</t>
  </si>
  <si>
    <t>攻击有7.5%几率触发狂暴状态，4秒内攻击必定暴击</t>
  </si>
  <si>
    <t>攻击有8%几率触发狂暴状态，4秒内攻击必定暴击</t>
  </si>
  <si>
    <t>攻击有8.5%几率触发狂暴状态，4秒内攻击必定暴击</t>
  </si>
  <si>
    <t>攻击有9%几率触发狂暴状态，4秒内攻击必定暴击</t>
  </si>
  <si>
    <t>攻击有9.5%几率触发狂暴状态，4秒内攻击必定暴击</t>
  </si>
  <si>
    <t>攻击有10%几率触发狂暴状态，4秒内攻击必定暴击</t>
  </si>
  <si>
    <t>攻击有10.5%几率触发狂暴状态，4秒内攻击必定暴击</t>
  </si>
  <si>
    <t>爵位</t>
    <phoneticPr fontId="3" type="noConversion"/>
  </si>
  <si>
    <t>官印</t>
    <phoneticPr fontId="3" type="noConversion"/>
  </si>
  <si>
    <t>碎片</t>
    <phoneticPr fontId="3" type="noConversion"/>
  </si>
  <si>
    <t>激活</t>
    <phoneticPr fontId="3" type="noConversion"/>
  </si>
  <si>
    <t>金币%</t>
    <phoneticPr fontId="3" type="noConversion"/>
  </si>
  <si>
    <t>经验%</t>
    <phoneticPr fontId="3" type="noConversion"/>
  </si>
  <si>
    <t>图鉴</t>
    <phoneticPr fontId="3" type="noConversion"/>
  </si>
  <si>
    <t>套装</t>
    <phoneticPr fontId="3" type="noConversion"/>
  </si>
  <si>
    <t>分类</t>
    <phoneticPr fontId="3" type="noConversion"/>
  </si>
  <si>
    <t>金币%</t>
    <phoneticPr fontId="3" type="noConversion"/>
  </si>
  <si>
    <t>经验%</t>
    <phoneticPr fontId="3" type="noConversion"/>
  </si>
  <si>
    <t>单职业汇总</t>
    <phoneticPr fontId="3" type="noConversion"/>
  </si>
  <si>
    <t>汇总</t>
    <phoneticPr fontId="3" type="noConversion"/>
  </si>
  <si>
    <t>汇总</t>
    <phoneticPr fontId="3" type="noConversion"/>
  </si>
  <si>
    <t>基础</t>
    <phoneticPr fontId="3" type="noConversion"/>
  </si>
  <si>
    <t>兵魂之灵</t>
    <phoneticPr fontId="3" type="noConversion"/>
  </si>
  <si>
    <t>普能技能</t>
    <phoneticPr fontId="3" type="noConversion"/>
  </si>
  <si>
    <t>修炼技能</t>
    <phoneticPr fontId="3" type="noConversion"/>
  </si>
  <si>
    <t>技能</t>
    <phoneticPr fontId="3" type="noConversion"/>
  </si>
  <si>
    <t>升级</t>
    <phoneticPr fontId="3" type="noConversion"/>
  </si>
  <si>
    <t>可升等级</t>
    <phoneticPr fontId="3" type="noConversion"/>
  </si>
  <si>
    <t>生命</t>
    <phoneticPr fontId="3" type="noConversion"/>
  </si>
  <si>
    <t>攻击</t>
    <phoneticPr fontId="3" type="noConversion"/>
  </si>
  <si>
    <t>物防</t>
    <phoneticPr fontId="3" type="noConversion"/>
  </si>
  <si>
    <t>法防</t>
    <phoneticPr fontId="3" type="noConversion"/>
  </si>
  <si>
    <t>单个</t>
    <phoneticPr fontId="3" type="noConversion"/>
  </si>
  <si>
    <t>当前等级</t>
    <phoneticPr fontId="3" type="noConversion"/>
  </si>
  <si>
    <t>神兵镶嵌物</t>
    <phoneticPr fontId="3" type="noConversion"/>
  </si>
  <si>
    <t>属性终板</t>
    <phoneticPr fontId="3" type="noConversion"/>
  </si>
  <si>
    <t>生命%</t>
    <phoneticPr fontId="3" type="noConversion"/>
  </si>
  <si>
    <t>攻击%</t>
    <phoneticPr fontId="3" type="noConversion"/>
  </si>
  <si>
    <t>物防%</t>
    <phoneticPr fontId="3" type="noConversion"/>
  </si>
  <si>
    <t>法防%</t>
    <phoneticPr fontId="3" type="noConversion"/>
  </si>
  <si>
    <t>致命一击率%</t>
  </si>
  <si>
    <t>致命一击率%</t>
    <phoneticPr fontId="3" type="noConversion"/>
  </si>
  <si>
    <t>金币%</t>
  </si>
  <si>
    <t>金币%</t>
    <phoneticPr fontId="3" type="noConversion"/>
  </si>
  <si>
    <t>经验%</t>
  </si>
  <si>
    <t>经验%</t>
    <phoneticPr fontId="3" type="noConversion"/>
  </si>
  <si>
    <t>命中%</t>
  </si>
  <si>
    <t>命中%</t>
    <phoneticPr fontId="3" type="noConversion"/>
  </si>
  <si>
    <t>闪避%</t>
  </si>
  <si>
    <t>闪避%</t>
    <phoneticPr fontId="3" type="noConversion"/>
  </si>
  <si>
    <t>属性类型</t>
    <phoneticPr fontId="3" type="noConversion"/>
  </si>
  <si>
    <t>战斗力</t>
    <phoneticPr fontId="3" type="noConversion"/>
  </si>
  <si>
    <t>属性名</t>
    <phoneticPr fontId="3" type="noConversion"/>
  </si>
  <si>
    <t>关联属性</t>
    <phoneticPr fontId="3" type="noConversion"/>
  </si>
  <si>
    <t>关联战斗力</t>
    <phoneticPr fontId="3" type="noConversion"/>
  </si>
  <si>
    <t>生命</t>
    <phoneticPr fontId="3" type="noConversion"/>
  </si>
  <si>
    <t>内功恢复</t>
  </si>
  <si>
    <t>穿透%</t>
  </si>
  <si>
    <t>穿透%</t>
    <phoneticPr fontId="3" type="noConversion"/>
  </si>
  <si>
    <t>暴击%</t>
  </si>
  <si>
    <t>暴击%</t>
    <phoneticPr fontId="3" type="noConversion"/>
  </si>
  <si>
    <t>抗暴%</t>
  </si>
  <si>
    <t>抗暴%</t>
    <phoneticPr fontId="3" type="noConversion"/>
  </si>
  <si>
    <t>伤害减免%</t>
  </si>
  <si>
    <t>伤害减免%</t>
    <phoneticPr fontId="3" type="noConversion"/>
  </si>
  <si>
    <t>麻痹力%</t>
  </si>
  <si>
    <t>麻痹力%</t>
    <phoneticPr fontId="3" type="noConversion"/>
  </si>
  <si>
    <t>麻痹抗性%</t>
    <phoneticPr fontId="3" type="noConversion"/>
  </si>
  <si>
    <t>内功</t>
    <phoneticPr fontId="3" type="noConversion"/>
  </si>
  <si>
    <t>受到玩家伤害减少%</t>
  </si>
  <si>
    <t>暴击伤害固定值</t>
    <phoneticPr fontId="3" type="noConversion"/>
  </si>
  <si>
    <t>神圣伤害精通率%</t>
  </si>
  <si>
    <t>神圣伤害精通率%</t>
    <phoneticPr fontId="3" type="noConversion"/>
  </si>
  <si>
    <t>神圣伤害减免率%</t>
  </si>
  <si>
    <t>神圣伤害减免率%</t>
    <phoneticPr fontId="3" type="noConversion"/>
  </si>
  <si>
    <t>穿透%</t>
    <phoneticPr fontId="3" type="noConversion"/>
  </si>
  <si>
    <t>触发追命伤害概率%</t>
    <phoneticPr fontId="3" type="noConversion"/>
  </si>
  <si>
    <t>合击伤害减免%</t>
    <phoneticPr fontId="3" type="noConversion"/>
  </si>
  <si>
    <t>伤害加深%</t>
  </si>
  <si>
    <t>伤害加深%</t>
    <phoneticPr fontId="3" type="noConversion"/>
  </si>
  <si>
    <t>伤害加深%</t>
    <phoneticPr fontId="3" type="noConversion"/>
  </si>
  <si>
    <t>会心伤害率%</t>
  </si>
  <si>
    <t>会心伤害率%</t>
    <phoneticPr fontId="3" type="noConversion"/>
  </si>
  <si>
    <t>内功吸收伤害%</t>
  </si>
  <si>
    <t>内功吸收伤害%</t>
    <phoneticPr fontId="3" type="noConversion"/>
  </si>
  <si>
    <t>内功恢复</t>
    <phoneticPr fontId="3" type="noConversion"/>
  </si>
  <si>
    <t>暴击%</t>
    <phoneticPr fontId="3" type="noConversion"/>
  </si>
  <si>
    <t>致命一击伤害抵抗%</t>
  </si>
  <si>
    <t>致命一击伤害抵抗%</t>
    <phoneticPr fontId="3" type="noConversion"/>
  </si>
  <si>
    <t>暴击伤害增加%</t>
  </si>
  <si>
    <t>致命一击伤害增加%</t>
  </si>
  <si>
    <t>暴击伤害增加+3%</t>
  </si>
  <si>
    <t>对玩家伤害增加%</t>
  </si>
  <si>
    <t>对玩家伤害增加%</t>
    <phoneticPr fontId="3" type="noConversion"/>
  </si>
  <si>
    <t>受到玩家伤害减少%</t>
    <phoneticPr fontId="3" type="noConversion"/>
  </si>
  <si>
    <t>暴击伤害增加%</t>
    <phoneticPr fontId="3" type="noConversion"/>
  </si>
  <si>
    <t>暴击伤害抵抗%</t>
  </si>
  <si>
    <t>暴击伤害抵抗%</t>
    <phoneticPr fontId="3" type="noConversion"/>
  </si>
  <si>
    <t>致命一击伤害增加%</t>
    <phoneticPr fontId="3" type="noConversion"/>
  </si>
  <si>
    <t>致命一击伤害增加%</t>
    <phoneticPr fontId="3" type="noConversion"/>
  </si>
  <si>
    <t>致命一击伤害抵抗%</t>
    <phoneticPr fontId="3" type="noConversion"/>
  </si>
  <si>
    <t>对玩家伤害增加%</t>
    <phoneticPr fontId="3" type="noConversion"/>
  </si>
  <si>
    <t>受到玩家伤害减少%</t>
    <phoneticPr fontId="3" type="noConversion"/>
  </si>
  <si>
    <t>玉佩</t>
    <phoneticPr fontId="3" type="noConversion"/>
  </si>
  <si>
    <t>伤害固定值增加</t>
  </si>
  <si>
    <t>伤害固定值增加</t>
    <phoneticPr fontId="3" type="noConversion"/>
  </si>
  <si>
    <t>伤害固定值减少</t>
  </si>
  <si>
    <t>对战士伤害增加%</t>
  </si>
  <si>
    <t>对法师伤害增加%</t>
  </si>
  <si>
    <t>对道士伤害增加%</t>
  </si>
  <si>
    <t>对所有职业伤害增加%</t>
  </si>
  <si>
    <t>合击技能怪物伤害增加%</t>
  </si>
  <si>
    <t>合击技能对玩家伤害增加%</t>
  </si>
  <si>
    <t>怒气回复速度增加%</t>
  </si>
  <si>
    <t>受到战士伤害减少%</t>
  </si>
  <si>
    <t>受到法师伤害减少%</t>
  </si>
  <si>
    <t>受到道士伤害减少%</t>
  </si>
  <si>
    <t>受到所有职业伤害减少%</t>
  </si>
  <si>
    <t>合击伤害减少%</t>
  </si>
  <si>
    <t>内功</t>
    <phoneticPr fontId="3" type="noConversion"/>
  </si>
  <si>
    <t>披风暴击伤害抵抗率增加6%</t>
  </si>
  <si>
    <t>披风暴击伤害抵抗率增加12%</t>
  </si>
  <si>
    <t>披风暴击伤害抵抗率增加18%</t>
  </si>
  <si>
    <t>披风暴击伤害抵抗率增加24%</t>
  </si>
  <si>
    <t>暴击伤害抵抗+3%</t>
  </si>
  <si>
    <t>暴击伤害抵抗+1%</t>
  </si>
  <si>
    <t>[至尊鞋子]C:0xff00ff&amp;T:致命一击伤害抵抗3%</t>
  </si>
  <si>
    <t>[至尊鞋子]C:0xff00ff&amp;T:致命一击伤害抵抗8%</t>
  </si>
  <si>
    <t>[至尊鞋子]C:0xff00ff&amp;T:致命一击伤害抵抗14%</t>
  </si>
  <si>
    <t>[至尊鞋子]C:0xff00ff&amp;T:致命一击伤害抵抗20%</t>
  </si>
  <si>
    <t>合击伤害减少%</t>
    <phoneticPr fontId="3" type="noConversion"/>
  </si>
  <si>
    <t>攻击时15%几率触发，暴击提高50%，持续4秒，每次触发间隔为60秒</t>
  </si>
  <si>
    <t>增加暴击3%。</t>
  </si>
  <si>
    <t>增加暴击6%。</t>
  </si>
  <si>
    <t>暴击永久提升5%</t>
  </si>
  <si>
    <t>提升此技能可获得幽冥火咒效果，道士施放灵魂火符时将会获得额外的暴击和暴击伤害提升</t>
  </si>
  <si>
    <t>合击神圣伤害精通率%</t>
    <phoneticPr fontId="3" type="noConversion"/>
  </si>
  <si>
    <t>合击神圣伤害减免率%</t>
    <phoneticPr fontId="3" type="noConversion"/>
  </si>
  <si>
    <t>typeid</t>
    <phoneticPr fontId="3" type="noConversion"/>
  </si>
  <si>
    <t>夺命追伤</t>
  </si>
  <si>
    <t>夺命追伤</t>
    <phoneticPr fontId="3" type="noConversion"/>
  </si>
  <si>
    <t>基础战斗力</t>
    <phoneticPr fontId="3" type="noConversion"/>
  </si>
  <si>
    <t>关联战斗力</t>
    <phoneticPr fontId="3" type="noConversion"/>
  </si>
  <si>
    <t>额外战斗力</t>
    <phoneticPr fontId="3" type="noConversion"/>
  </si>
  <si>
    <r>
      <t>关联战斗力 =</t>
    </r>
    <r>
      <rPr>
        <sz val="11"/>
        <color rgb="FFFF0000"/>
        <rFont val="微软雅黑"/>
        <family val="2"/>
        <charset val="134"/>
      </rPr>
      <t xml:space="preserve"> 属性值（万分比值）</t>
    </r>
    <r>
      <rPr>
        <sz val="11"/>
        <color theme="1"/>
        <rFont val="微软雅黑"/>
        <family val="2"/>
        <charset val="134"/>
      </rPr>
      <t xml:space="preserve"> * power /100  + </t>
    </r>
    <r>
      <rPr>
        <sz val="11"/>
        <color rgb="FFFF0000"/>
        <rFont val="微软雅黑"/>
        <family val="2"/>
        <charset val="134"/>
      </rPr>
      <t>属性值（万分比值）</t>
    </r>
    <r>
      <rPr>
        <sz val="11"/>
        <color theme="1"/>
        <rFont val="微软雅黑"/>
        <family val="2"/>
        <charset val="134"/>
      </rPr>
      <t>* 关联属性值（玩家属性） * exe_power / 100</t>
    </r>
    <phoneticPr fontId="3" type="noConversion"/>
  </si>
  <si>
    <t>额外战斗力</t>
  </si>
  <si>
    <t>额外战斗力</t>
    <phoneticPr fontId="3" type="noConversion"/>
  </si>
  <si>
    <t>额外战斗力</t>
    <phoneticPr fontId="3" type="noConversion"/>
  </si>
  <si>
    <t>汇总</t>
    <phoneticPr fontId="3" type="noConversion"/>
  </si>
  <si>
    <t>单职业战斗力,最终要乘3</t>
    <phoneticPr fontId="3" type="noConversion"/>
  </si>
  <si>
    <t>装备额外战斗力</t>
    <phoneticPr fontId="3" type="noConversion"/>
  </si>
  <si>
    <t>灵魂锁链额外战斗力</t>
    <phoneticPr fontId="3" type="noConversion"/>
  </si>
  <si>
    <t>汇总</t>
    <phoneticPr fontId="3" type="noConversion"/>
  </si>
  <si>
    <t>排序</t>
    <phoneticPr fontId="3" type="noConversion"/>
  </si>
  <si>
    <t>汇总</t>
    <phoneticPr fontId="3" type="noConversion"/>
  </si>
  <si>
    <t>生命</t>
    <phoneticPr fontId="3" type="noConversion"/>
  </si>
  <si>
    <t>攻击</t>
    <phoneticPr fontId="3" type="noConversion"/>
  </si>
  <si>
    <t>防御</t>
    <phoneticPr fontId="3" type="noConversion"/>
  </si>
  <si>
    <t>战斗力</t>
    <phoneticPr fontId="3" type="noConversion"/>
  </si>
  <si>
    <t>为什么充值</t>
    <phoneticPr fontId="3" type="noConversion"/>
  </si>
  <si>
    <t>冲动付费不考虑</t>
    <phoneticPr fontId="3" type="noConversion"/>
  </si>
  <si>
    <t>2、RMB购买有更大的性价比</t>
    <phoneticPr fontId="3" type="noConversion"/>
  </si>
  <si>
    <t>理性付费</t>
    <phoneticPr fontId="3" type="noConversion"/>
  </si>
  <si>
    <t>1、只有RMB可以购买的道具且对玩家有用</t>
    <phoneticPr fontId="3" type="noConversion"/>
  </si>
  <si>
    <t>系统上判定</t>
    <phoneticPr fontId="3" type="noConversion"/>
  </si>
  <si>
    <t>1、大幅少次的系统，比如至尊</t>
    <phoneticPr fontId="3" type="noConversion"/>
  </si>
  <si>
    <t>2、系统产出少的资源会更倾向于付费购买</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</si>
</sst>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76" formatCode="0.0%"/>
    <numFmt numFmtId="177" formatCode="0.0000%"/>
  </numFmts>
  <fonts count="33">
    <font>
      <sz val="11"/>
      <color theme="1"/>
      <name val="宋体"/>
      <family val="2"/>
      <scheme val="minor"/>
    </font>
    <font>
      <i/>
      <sz val="11"/>
      <color rgb="FF7F7F7F"/>
      <name val="宋体"/>
      <family val="2"/>
      <charset val="134"/>
      <scheme val="minor"/>
    </font>
    <font>
      <sz val="9"/>
      <color rgb="FFFFFFFF"/>
      <name val="微软雅黑"/>
      <family val="2"/>
      <charset val="134"/>
    </font>
    <font>
      <sz val="9"/>
      <name val="宋体"/>
      <family val="3"/>
      <charset val="134"/>
      <scheme val="minor"/>
    </font>
    <font>
      <sz val="11"/>
      <color theme="0"/>
      <name val="宋体"/>
      <family val="3"/>
      <charset val="134"/>
    </font>
    <font>
      <b/>
      <sz val="9"/>
      <color indexed="81"/>
      <name val="宋体"/>
      <family val="3"/>
      <charset val="134"/>
    </font>
    <font>
      <sz val="9"/>
      <color indexed="81"/>
      <name val="宋体"/>
      <family val="3"/>
      <charset val="134"/>
    </font>
    <font>
      <sz val="11"/>
      <color theme="1"/>
      <name val="宋体"/>
      <family val="3"/>
      <charset val="134"/>
      <scheme val="minor"/>
    </font>
    <font>
      <sz val="11"/>
      <color theme="0"/>
      <name val="宋体"/>
      <family val="2"/>
      <scheme val="minor"/>
    </font>
    <font>
      <sz val="11"/>
      <color theme="0"/>
      <name val="宋体"/>
      <family val="3"/>
      <charset val="134"/>
      <scheme val="minor"/>
    </font>
    <font>
      <sz val="9"/>
      <color indexed="9"/>
      <name val="宋体"/>
      <family val="3"/>
      <charset val="134"/>
      <scheme val="minor"/>
    </font>
    <font>
      <sz val="11"/>
      <color rgb="FFFFFF00"/>
      <name val="宋体"/>
      <family val="2"/>
      <scheme val="minor"/>
    </font>
    <font>
      <b/>
      <sz val="9"/>
      <name val="宋体"/>
      <family val="3"/>
      <charset val="134"/>
    </font>
    <font>
      <sz val="9"/>
      <color theme="1"/>
      <name val="微软雅黑"/>
      <family val="2"/>
      <charset val="134"/>
    </font>
    <font>
      <sz val="9"/>
      <name val="微软雅黑"/>
      <family val="2"/>
      <charset val="134"/>
    </font>
    <font>
      <sz val="9"/>
      <color theme="0"/>
      <name val="微软雅黑"/>
      <family val="2"/>
      <charset val="134"/>
    </font>
    <font>
      <sz val="11"/>
      <color rgb="FF0070C0"/>
      <name val="华文中宋"/>
      <family val="3"/>
      <charset val="134"/>
    </font>
    <font>
      <sz val="9"/>
      <color indexed="9"/>
      <name val="等线"/>
      <charset val="134"/>
    </font>
    <font>
      <sz val="9"/>
      <color rgb="FFFFFFFF"/>
      <name val="等线"/>
      <charset val="134"/>
    </font>
    <font>
      <sz val="11"/>
      <color rgb="FFFFFF00"/>
      <name val="宋体"/>
      <family val="3"/>
      <charset val="134"/>
      <scheme val="minor"/>
    </font>
    <font>
      <sz val="11"/>
      <color rgb="FFFF0000"/>
      <name val="宋体"/>
      <family val="2"/>
      <scheme val="minor"/>
    </font>
    <font>
      <sz val="11"/>
      <color theme="1"/>
      <name val="宋体"/>
      <family val="3"/>
      <charset val="134"/>
      <scheme val="minor"/>
    </font>
    <font>
      <sz val="10"/>
      <color indexed="8"/>
      <name val="微软雅黑"/>
      <family val="2"/>
      <charset val="134"/>
    </font>
    <font>
      <sz val="9"/>
      <name val="宋体"/>
      <family val="3"/>
      <charset val="134"/>
    </font>
    <font>
      <sz val="9"/>
      <color theme="0"/>
      <name val="宋体"/>
      <family val="3"/>
      <charset val="134"/>
      <scheme val="minor"/>
    </font>
    <font>
      <sz val="9"/>
      <color theme="1"/>
      <name val="宋体"/>
      <family val="3"/>
      <charset val="134"/>
      <scheme val="minor"/>
    </font>
    <font>
      <sz val="11"/>
      <color theme="1"/>
      <name val="宋体"/>
      <family val="2"/>
      <scheme val="minor"/>
    </font>
    <font>
      <sz val="9"/>
      <color theme="0"/>
      <name val="等线"/>
      <charset val="134"/>
    </font>
    <font>
      <sz val="11"/>
      <color rgb="FFFFFFFF"/>
      <name val="微软雅黑"/>
      <family val="2"/>
      <charset val="134"/>
    </font>
    <font>
      <sz val="11"/>
      <color rgb="FFFF0000"/>
      <name val="宋体"/>
      <family val="3"/>
      <charset val="134"/>
      <scheme val="minor"/>
    </font>
    <font>
      <sz val="11"/>
      <color theme="1"/>
      <name val="微软雅黑"/>
      <family val="2"/>
      <charset val="134"/>
    </font>
    <font>
      <sz val="11"/>
      <color rgb="FFFF0000"/>
      <name val="微软雅黑"/>
      <family val="2"/>
      <charset val="134"/>
    </font>
    <font>
      <sz val="9"/>
      <color rgb="FFFF0000"/>
      <name val="微软雅黑"/>
      <family val="2"/>
      <charset val="134"/>
    </font>
  </fonts>
  <fills count="10">
    <fill>
      <patternFill patternType="none"/>
    </fill>
    <fill>
      <patternFill patternType="gray125"/>
    </fill>
    <fill>
      <patternFill patternType="solid">
        <fgColor rgb="FF000000"/>
        <bgColor rgb="FF003300"/>
      </patternFill>
    </fill>
    <fill>
      <patternFill patternType="solid">
        <fgColor theme="1"/>
        <bgColor indexed="64"/>
      </patternFill>
    </fill>
    <fill>
      <patternFill patternType="solid">
        <fgColor indexed="8"/>
        <bgColor indexed="64"/>
      </patternFill>
    </fill>
    <fill>
      <patternFill patternType="solid">
        <fgColor rgb="FF000000"/>
        <bgColor rgb="FF000000"/>
      </patternFill>
    </fill>
    <fill>
      <patternFill patternType="solid">
        <fgColor rgb="FFFF0000"/>
        <bgColor indexed="64"/>
      </patternFill>
    </fill>
    <fill>
      <patternFill patternType="solid">
        <fgColor theme="0"/>
        <bgColor indexed="64"/>
      </patternFill>
    </fill>
    <fill>
      <patternFill patternType="solid">
        <fgColor theme="9"/>
        <bgColor indexed="64"/>
      </patternFill>
    </fill>
    <fill>
      <patternFill patternType="solid">
        <fgColor rgb="FF00B050"/>
        <bgColor indexed="64"/>
      </patternFill>
    </fill>
  </fills>
  <borders count="23">
    <border>
      <left/>
      <right/>
      <top/>
      <bottom/>
      <diagonal/>
    </border>
    <border>
      <left style="thin">
        <color rgb="FF808080"/>
      </left>
      <right style="thin">
        <color rgb="FF808080"/>
      </right>
      <top/>
      <bottom style="thin">
        <color rgb="FF808080"/>
      </bottom>
      <diagonal/>
    </border>
    <border>
      <left/>
      <right style="thin">
        <color rgb="FF808080"/>
      </right>
      <top style="thin">
        <color rgb="FF808080"/>
      </top>
      <bottom style="thin">
        <color rgb="FF808080"/>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indexed="23"/>
      </left>
      <right/>
      <top/>
      <bottom style="thin">
        <color indexed="23"/>
      </bottom>
      <diagonal/>
    </border>
    <border>
      <left style="thin">
        <color indexed="23"/>
      </left>
      <right/>
      <top/>
      <bottom/>
      <diagonal/>
    </border>
    <border>
      <left style="thin">
        <color indexed="23"/>
      </left>
      <right style="thin">
        <color indexed="23"/>
      </right>
      <top/>
      <bottom style="thin">
        <color indexed="23"/>
      </bottom>
      <diagonal/>
    </border>
    <border>
      <left style="thin">
        <color rgb="FF808080"/>
      </left>
      <right style="thin">
        <color rgb="FF808080"/>
      </right>
      <top style="thin">
        <color rgb="FF808080"/>
      </top>
      <bottom style="thin">
        <color rgb="FF808080"/>
      </bottom>
      <diagonal/>
    </border>
    <border>
      <left/>
      <right style="thin">
        <color theme="0" tint="-0.24994659260841701"/>
      </right>
      <top/>
      <bottom/>
      <diagonal/>
    </border>
    <border>
      <left style="thin">
        <color theme="0" tint="-0.24994659260841701"/>
      </left>
      <right/>
      <top/>
      <bottom/>
      <diagonal/>
    </border>
    <border>
      <left style="thin">
        <color indexed="23"/>
      </left>
      <right style="thin">
        <color indexed="23"/>
      </right>
      <top style="thin">
        <color indexed="23"/>
      </top>
      <bottom style="thin">
        <color indexed="23"/>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theme="0" tint="-0.24994659260841701"/>
      </left>
      <right/>
      <top/>
      <bottom style="thin">
        <color theme="0" tint="-0.24994659260841701"/>
      </bottom>
      <diagonal/>
    </border>
    <border>
      <left style="thin">
        <color indexed="23"/>
      </left>
      <right style="thin">
        <color indexed="23"/>
      </right>
      <top/>
      <bottom/>
      <diagonal/>
    </border>
    <border>
      <left/>
      <right style="thin">
        <color rgb="FF808080"/>
      </right>
      <top/>
      <bottom style="thin">
        <color rgb="FF808080"/>
      </bottom>
      <diagonal/>
    </border>
  </borders>
  <cellStyleXfs count="8">
    <xf numFmtId="0" fontId="0" fillId="0" borderId="0"/>
    <xf numFmtId="0" fontId="1" fillId="0" borderId="0" applyNumberFormat="0" applyFill="0" applyBorder="0" applyAlignment="0" applyProtection="0">
      <alignment vertical="center"/>
    </xf>
    <xf numFmtId="0" fontId="7" fillId="0" borderId="0">
      <alignment vertical="center"/>
    </xf>
    <xf numFmtId="0" fontId="7" fillId="0" borderId="0"/>
    <xf numFmtId="0" fontId="16" fillId="0" borderId="0" applyNumberFormat="0" applyFill="0" applyBorder="0" applyAlignment="0">
      <alignment horizontal="center"/>
    </xf>
    <xf numFmtId="0" fontId="21" fillId="0" borderId="0"/>
    <xf numFmtId="0" fontId="22" fillId="0" borderId="0" applyFill="0" applyBorder="0" applyProtection="0">
      <alignment horizontal="center" vertical="center"/>
    </xf>
    <xf numFmtId="9" fontId="26" fillId="0" borderId="0" applyFont="0" applyFill="0" applyBorder="0" applyAlignment="0" applyProtection="0">
      <alignment vertical="center"/>
    </xf>
  </cellStyleXfs>
  <cellXfs count="105">
    <xf numFmtId="0" fontId="0" fillId="0" borderId="0" xfId="0"/>
    <xf numFmtId="0" fontId="2" fillId="2" borderId="1" xfId="1" applyFont="1" applyFill="1" applyBorder="1" applyAlignment="1" applyProtection="1">
      <alignment horizontal="left" vertical="center"/>
    </xf>
    <xf numFmtId="0" fontId="4" fillId="3" borderId="2" xfId="0" applyFont="1" applyFill="1" applyBorder="1" applyAlignment="1">
      <alignment horizontal="left" vertical="center"/>
    </xf>
    <xf numFmtId="0" fontId="0" fillId="0" borderId="0" xfId="0" applyAlignment="1">
      <alignment horizontal="left"/>
    </xf>
    <xf numFmtId="176" fontId="0" fillId="0" borderId="0" xfId="0" applyNumberFormat="1" applyAlignment="1">
      <alignment horizontal="left"/>
    </xf>
    <xf numFmtId="0" fontId="8" fillId="3" borderId="0" xfId="0" applyFont="1" applyFill="1" applyAlignment="1">
      <alignment horizontal="left"/>
    </xf>
    <xf numFmtId="0" fontId="9" fillId="3" borderId="0" xfId="0" applyFont="1" applyFill="1" applyAlignment="1">
      <alignment horizontal="left"/>
    </xf>
    <xf numFmtId="9" fontId="0" fillId="0" borderId="0" xfId="0" applyNumberFormat="1" applyAlignment="1">
      <alignment horizontal="left"/>
    </xf>
    <xf numFmtId="0" fontId="11" fillId="3" borderId="0" xfId="0" applyFont="1" applyFill="1" applyAlignment="1">
      <alignment horizontal="left"/>
    </xf>
    <xf numFmtId="0" fontId="10" fillId="4" borderId="3" xfId="0" applyNumberFormat="1" applyFont="1" applyFill="1" applyBorder="1" applyAlignment="1">
      <alignment horizontal="left" vertical="center"/>
    </xf>
    <xf numFmtId="0" fontId="10" fillId="4" borderId="4" xfId="0" applyNumberFormat="1" applyFont="1" applyFill="1" applyBorder="1" applyAlignment="1">
      <alignment horizontal="left" vertical="center"/>
    </xf>
    <xf numFmtId="0" fontId="10" fillId="4" borderId="5" xfId="0" applyFont="1" applyFill="1" applyBorder="1" applyAlignment="1">
      <alignment horizontal="left" vertical="center"/>
    </xf>
    <xf numFmtId="0" fontId="10" fillId="4" borderId="6" xfId="0" applyFont="1" applyFill="1" applyBorder="1" applyAlignment="1">
      <alignment horizontal="left" vertical="center"/>
    </xf>
    <xf numFmtId="0" fontId="0" fillId="3" borderId="0" xfId="0" applyFill="1" applyAlignment="1">
      <alignment horizontal="left"/>
    </xf>
    <xf numFmtId="0" fontId="15" fillId="4" borderId="7" xfId="0" applyFont="1" applyFill="1" applyBorder="1" applyAlignment="1">
      <alignment horizontal="center" vertical="center"/>
    </xf>
    <xf numFmtId="0" fontId="15" fillId="4" borderId="7" xfId="0" applyFont="1" applyFill="1" applyBorder="1" applyAlignment="1">
      <alignment horizontal="left" vertical="center"/>
    </xf>
    <xf numFmtId="0" fontId="14" fillId="0" borderId="0" xfId="0" applyFont="1" applyAlignment="1">
      <alignment horizontal="left"/>
    </xf>
    <xf numFmtId="0" fontId="13" fillId="0" borderId="0" xfId="0" applyFont="1" applyAlignment="1">
      <alignment horizontal="left"/>
    </xf>
    <xf numFmtId="0" fontId="17" fillId="4" borderId="7" xfId="0" applyFont="1" applyFill="1" applyBorder="1" applyAlignment="1">
      <alignment horizontal="center" vertical="center"/>
    </xf>
    <xf numFmtId="0" fontId="18" fillId="5" borderId="1" xfId="0" applyFont="1" applyFill="1" applyBorder="1" applyAlignment="1">
      <alignment horizontal="center" vertical="center"/>
    </xf>
    <xf numFmtId="0" fontId="9" fillId="3" borderId="8" xfId="0" applyFont="1" applyFill="1" applyBorder="1" applyAlignment="1">
      <alignment horizontal="left"/>
    </xf>
    <xf numFmtId="0" fontId="19" fillId="3" borderId="0" xfId="0" applyFont="1" applyFill="1" applyAlignment="1">
      <alignment horizontal="left"/>
    </xf>
    <xf numFmtId="0" fontId="20" fillId="0" borderId="0" xfId="0" applyFont="1" applyAlignment="1">
      <alignment horizontal="left"/>
    </xf>
    <xf numFmtId="0" fontId="0" fillId="6" borderId="0" xfId="0" applyFill="1" applyAlignment="1">
      <alignment horizontal="left"/>
    </xf>
    <xf numFmtId="0" fontId="0" fillId="0" borderId="9" xfId="0" applyBorder="1" applyAlignment="1">
      <alignment horizontal="left"/>
    </xf>
    <xf numFmtId="0" fontId="0" fillId="0" borderId="10" xfId="0" applyBorder="1" applyAlignment="1">
      <alignment horizontal="left"/>
    </xf>
    <xf numFmtId="0" fontId="0" fillId="7" borderId="9" xfId="0" applyFill="1" applyBorder="1" applyAlignment="1">
      <alignment horizontal="left"/>
    </xf>
    <xf numFmtId="0" fontId="0" fillId="0" borderId="0" xfId="0" applyNumberFormat="1" applyFont="1" applyFill="1" applyBorder="1" applyAlignment="1" applyProtection="1">
      <alignment horizontal="left"/>
    </xf>
    <xf numFmtId="0" fontId="3" fillId="0" borderId="0" xfId="0" applyFont="1" applyFill="1" applyAlignment="1">
      <alignment vertical="center"/>
    </xf>
    <xf numFmtId="0" fontId="24" fillId="3" borderId="5" xfId="6" applyFont="1" applyFill="1" applyBorder="1" applyAlignment="1">
      <alignment horizontal="center" vertical="center"/>
    </xf>
    <xf numFmtId="0" fontId="24" fillId="3" borderId="11" xfId="6" applyFont="1" applyFill="1" applyBorder="1" applyAlignment="1">
      <alignment horizontal="center" vertical="center"/>
    </xf>
    <xf numFmtId="0" fontId="25" fillId="0" borderId="0" xfId="0" applyFont="1" applyFill="1" applyBorder="1" applyAlignment="1" applyProtection="1">
      <alignment horizontal="left" vertical="top"/>
    </xf>
    <xf numFmtId="0" fontId="0" fillId="0" borderId="0" xfId="0" applyFont="1" applyAlignment="1">
      <alignment horizontal="left" vertical="top"/>
    </xf>
    <xf numFmtId="0" fontId="25" fillId="0" borderId="0" xfId="0" applyFont="1" applyAlignment="1">
      <alignment horizontal="left" vertical="top"/>
    </xf>
    <xf numFmtId="0" fontId="27" fillId="3" borderId="7" xfId="0" applyFont="1" applyFill="1" applyBorder="1" applyAlignment="1">
      <alignment horizontal="center" vertical="center"/>
    </xf>
    <xf numFmtId="9" fontId="0" fillId="0" borderId="0" xfId="7" applyFont="1" applyAlignment="1">
      <alignment horizontal="left"/>
    </xf>
    <xf numFmtId="0" fontId="0" fillId="0" borderId="0" xfId="7" applyNumberFormat="1" applyFont="1" applyAlignment="1">
      <alignment horizontal="left"/>
    </xf>
    <xf numFmtId="10" fontId="0" fillId="0" borderId="0" xfId="0" applyNumberFormat="1" applyAlignment="1">
      <alignment horizontal="left"/>
    </xf>
    <xf numFmtId="0" fontId="8" fillId="0" borderId="0" xfId="0" applyFont="1" applyAlignment="1">
      <alignment horizontal="left"/>
    </xf>
    <xf numFmtId="0" fontId="11" fillId="3" borderId="0" xfId="0" applyFont="1" applyFill="1" applyAlignment="1"/>
    <xf numFmtId="0" fontId="19" fillId="3" borderId="0" xfId="0" applyFont="1" applyFill="1" applyAlignment="1"/>
    <xf numFmtId="0" fontId="0" fillId="0" borderId="0" xfId="0" applyFont="1" applyAlignment="1">
      <alignment horizontal="left"/>
    </xf>
    <xf numFmtId="0" fontId="11" fillId="3" borderId="0" xfId="0" applyFont="1" applyFill="1" applyAlignment="1">
      <alignment horizontal="left" wrapText="1"/>
    </xf>
    <xf numFmtId="0" fontId="0" fillId="8" borderId="0" xfId="0" applyFill="1" applyAlignment="1">
      <alignment horizontal="left"/>
    </xf>
    <xf numFmtId="0" fontId="0" fillId="0" borderId="0" xfId="0" applyNumberFormat="1" applyAlignment="1">
      <alignment horizontal="left"/>
    </xf>
    <xf numFmtId="0" fontId="19" fillId="3" borderId="0" xfId="0" applyFont="1" applyFill="1" applyAlignment="1">
      <alignment horizontal="center"/>
    </xf>
    <xf numFmtId="0" fontId="11" fillId="3" borderId="0" xfId="0" applyFont="1" applyFill="1" applyAlignment="1">
      <alignment horizontal="center"/>
    </xf>
    <xf numFmtId="0" fontId="7" fillId="8" borderId="0" xfId="0" applyFont="1" applyFill="1" applyAlignment="1">
      <alignment horizontal="left"/>
    </xf>
    <xf numFmtId="0" fontId="0" fillId="7" borderId="0" xfId="0" applyFill="1" applyAlignment="1">
      <alignment horizontal="left"/>
    </xf>
    <xf numFmtId="0" fontId="0" fillId="0" borderId="0" xfId="0" applyAlignment="1">
      <alignment horizontal="center" vertical="center"/>
    </xf>
    <xf numFmtId="0" fontId="0" fillId="0" borderId="0" xfId="0" applyNumberFormat="1" applyFont="1" applyFill="1" applyBorder="1" applyAlignment="1" applyProtection="1">
      <alignment horizontal="center" vertical="center"/>
    </xf>
    <xf numFmtId="0" fontId="0" fillId="8" borderId="0" xfId="0" applyFont="1" applyFill="1" applyAlignment="1">
      <alignment horizontal="center" vertical="center"/>
    </xf>
    <xf numFmtId="0" fontId="7" fillId="8" borderId="0" xfId="0" applyFont="1" applyFill="1" applyAlignment="1">
      <alignment horizontal="center" vertical="center"/>
    </xf>
    <xf numFmtId="0" fontId="0" fillId="0" borderId="12" xfId="0" applyBorder="1" applyAlignment="1">
      <alignment horizontal="left"/>
    </xf>
    <xf numFmtId="0" fontId="0" fillId="0" borderId="13" xfId="0" applyNumberFormat="1" applyFont="1" applyFill="1" applyBorder="1" applyAlignment="1" applyProtection="1">
      <alignment horizontal="center" vertical="center"/>
    </xf>
    <xf numFmtId="0" fontId="0" fillId="0" borderId="14" xfId="0" applyBorder="1" applyAlignment="1">
      <alignment horizontal="left"/>
    </xf>
    <xf numFmtId="0" fontId="0" fillId="0" borderId="15" xfId="0" applyNumberFormat="1" applyFont="1" applyFill="1" applyBorder="1" applyAlignment="1" applyProtection="1">
      <alignment horizontal="center" vertical="center"/>
    </xf>
    <xf numFmtId="0" fontId="0" fillId="0" borderId="15" xfId="0" applyBorder="1" applyAlignment="1">
      <alignment horizontal="left"/>
    </xf>
    <xf numFmtId="0" fontId="0" fillId="0" borderId="16" xfId="0" applyBorder="1" applyAlignment="1">
      <alignment horizontal="left"/>
    </xf>
    <xf numFmtId="0" fontId="0" fillId="0" borderId="15" xfId="0" applyBorder="1" applyAlignment="1">
      <alignment horizontal="center" vertical="center"/>
    </xf>
    <xf numFmtId="0" fontId="0" fillId="7" borderId="15" xfId="0" applyFont="1" applyFill="1" applyBorder="1" applyAlignment="1">
      <alignment horizontal="center" vertical="center"/>
    </xf>
    <xf numFmtId="0" fontId="0" fillId="0" borderId="17" xfId="0" applyBorder="1" applyAlignment="1">
      <alignment horizontal="left"/>
    </xf>
    <xf numFmtId="0" fontId="0" fillId="0" borderId="18" xfId="0" applyBorder="1" applyAlignment="1">
      <alignment horizontal="center" vertical="center"/>
    </xf>
    <xf numFmtId="0" fontId="0" fillId="0" borderId="18" xfId="0" applyBorder="1" applyAlignment="1">
      <alignment horizontal="left"/>
    </xf>
    <xf numFmtId="0" fontId="0" fillId="0" borderId="19" xfId="0" applyBorder="1" applyAlignment="1">
      <alignment horizontal="left"/>
    </xf>
    <xf numFmtId="0" fontId="0" fillId="8" borderId="15" xfId="0" applyFill="1" applyBorder="1" applyAlignment="1">
      <alignment horizontal="center" vertical="center"/>
    </xf>
    <xf numFmtId="0" fontId="0" fillId="8" borderId="0" xfId="0" applyFont="1" applyFill="1" applyAlignment="1">
      <alignment horizontal="left"/>
    </xf>
    <xf numFmtId="0" fontId="8" fillId="3" borderId="0" xfId="0" applyFont="1" applyFill="1" applyAlignment="1">
      <alignment horizontal="center" vertical="center"/>
    </xf>
    <xf numFmtId="0" fontId="9" fillId="3" borderId="0" xfId="0" applyFont="1" applyFill="1" applyAlignment="1">
      <alignment horizontal="center" vertical="center"/>
    </xf>
    <xf numFmtId="0" fontId="0" fillId="0" borderId="0" xfId="0" applyFont="1" applyAlignment="1">
      <alignment horizontal="center"/>
    </xf>
    <xf numFmtId="176" fontId="0" fillId="0" borderId="0" xfId="7" applyNumberFormat="1" applyFont="1" applyAlignment="1">
      <alignment horizontal="left"/>
    </xf>
    <xf numFmtId="0" fontId="0" fillId="0" borderId="13" xfId="0" applyBorder="1" applyAlignment="1">
      <alignment horizontal="left"/>
    </xf>
    <xf numFmtId="0" fontId="7" fillId="8" borderId="20" xfId="0" applyFont="1" applyFill="1" applyBorder="1" applyAlignment="1">
      <alignment horizontal="left"/>
    </xf>
    <xf numFmtId="0" fontId="0" fillId="7" borderId="15" xfId="0" applyFill="1" applyBorder="1" applyAlignment="1">
      <alignment horizontal="left"/>
    </xf>
    <xf numFmtId="0" fontId="0" fillId="8" borderId="18" xfId="0" applyFill="1" applyBorder="1" applyAlignment="1">
      <alignment horizontal="left"/>
    </xf>
    <xf numFmtId="10" fontId="0" fillId="0" borderId="0" xfId="7" applyNumberFormat="1" applyFont="1" applyAlignment="1">
      <alignment horizontal="left"/>
    </xf>
    <xf numFmtId="10" fontId="0" fillId="0" borderId="0" xfId="0" applyNumberFormat="1" applyFont="1" applyAlignment="1">
      <alignment horizontal="left"/>
    </xf>
    <xf numFmtId="0" fontId="10" fillId="4" borderId="21" xfId="0" applyFont="1" applyFill="1" applyBorder="1" applyAlignment="1" applyProtection="1">
      <alignment vertical="center"/>
    </xf>
    <xf numFmtId="0" fontId="0" fillId="0" borderId="0" xfId="0" applyNumberFormat="1" applyFont="1" applyAlignment="1">
      <alignment horizontal="left"/>
    </xf>
    <xf numFmtId="0" fontId="8" fillId="3" borderId="0" xfId="0" applyFont="1" applyFill="1" applyAlignment="1">
      <alignment horizontal="left" vertical="center"/>
    </xf>
    <xf numFmtId="0" fontId="29" fillId="0" borderId="0" xfId="0" applyFont="1" applyAlignment="1">
      <alignment horizontal="left"/>
    </xf>
    <xf numFmtId="0" fontId="19" fillId="3" borderId="0" xfId="0" applyFont="1" applyFill="1" applyAlignment="1">
      <alignment horizontal="center"/>
    </xf>
    <xf numFmtId="0" fontId="7" fillId="0" borderId="0" xfId="0" applyFont="1" applyAlignment="1">
      <alignment horizontal="left" vertical="center"/>
    </xf>
    <xf numFmtId="0" fontId="7" fillId="0" borderId="0" xfId="0" applyFont="1" applyAlignment="1">
      <alignment horizontal="left"/>
    </xf>
    <xf numFmtId="9" fontId="0" fillId="8" borderId="0" xfId="7" applyFont="1" applyFill="1" applyAlignment="1">
      <alignment horizontal="left"/>
    </xf>
    <xf numFmtId="0" fontId="9" fillId="3" borderId="0" xfId="0" applyFont="1" applyFill="1" applyAlignment="1">
      <alignment horizontal="left" vertical="center"/>
    </xf>
    <xf numFmtId="0" fontId="28" fillId="2" borderId="1" xfId="1" applyFont="1" applyFill="1" applyBorder="1" applyAlignment="1" applyProtection="1">
      <alignment horizontal="left" vertical="center"/>
    </xf>
    <xf numFmtId="0" fontId="28" fillId="2" borderId="22" xfId="1" applyFont="1" applyFill="1" applyBorder="1" applyAlignment="1" applyProtection="1">
      <alignment horizontal="left" vertical="center"/>
    </xf>
    <xf numFmtId="0" fontId="4" fillId="3" borderId="0" xfId="0" applyFont="1" applyFill="1" applyBorder="1" applyAlignment="1">
      <alignment horizontal="left" vertical="center"/>
    </xf>
    <xf numFmtId="0" fontId="0" fillId="0" borderId="0" xfId="0" applyFont="1" applyAlignment="1">
      <alignment horizontal="left" vertical="center"/>
    </xf>
    <xf numFmtId="0" fontId="0" fillId="9" borderId="0" xfId="0" applyFont="1" applyFill="1" applyAlignment="1">
      <alignment horizontal="left"/>
    </xf>
    <xf numFmtId="0" fontId="0" fillId="6" borderId="0" xfId="0" applyFont="1" applyFill="1" applyAlignment="1">
      <alignment horizontal="left" vertical="center"/>
    </xf>
    <xf numFmtId="0" fontId="7" fillId="6" borderId="0" xfId="0" applyFont="1" applyFill="1" applyAlignment="1">
      <alignment horizontal="left" vertical="center"/>
    </xf>
    <xf numFmtId="0" fontId="30" fillId="0" borderId="0" xfId="0" applyFont="1" applyAlignment="1">
      <alignment vertical="center"/>
    </xf>
    <xf numFmtId="0" fontId="20" fillId="3" borderId="0" xfId="0" applyFont="1" applyFill="1" applyAlignment="1">
      <alignment horizontal="left"/>
    </xf>
    <xf numFmtId="0" fontId="29" fillId="3" borderId="0" xfId="0" applyFont="1" applyFill="1" applyAlignment="1">
      <alignment horizontal="left"/>
    </xf>
    <xf numFmtId="0" fontId="32" fillId="4" borderId="7" xfId="0" applyFont="1" applyFill="1" applyBorder="1" applyAlignment="1">
      <alignment horizontal="center" vertical="center"/>
    </xf>
    <xf numFmtId="0" fontId="25" fillId="0" borderId="0" xfId="0" applyFont="1"/>
    <xf numFmtId="177" fontId="7" fillId="0" borderId="0" xfId="7" applyNumberFormat="1" applyFont="1" applyAlignment="1">
      <alignment horizontal="left"/>
    </xf>
    <xf numFmtId="0" fontId="0" fillId="0" borderId="0" xfId="0" applyFont="1" applyAlignment="1">
      <alignment horizontal="center"/>
    </xf>
    <xf numFmtId="0" fontId="19" fillId="3" borderId="0" xfId="0" applyFont="1" applyFill="1" applyAlignment="1">
      <alignment horizontal="center"/>
    </xf>
    <xf numFmtId="0" fontId="11" fillId="3" borderId="0" xfId="0" applyFont="1" applyFill="1" applyAlignment="1">
      <alignment horizontal="center"/>
    </xf>
    <xf numFmtId="0" fontId="0" fillId="0" borderId="0" xfId="0" applyAlignment="1">
      <alignment horizontal="center" vertical="center"/>
    </xf>
    <xf numFmtId="0" fontId="0" fillId="0" borderId="13" xfId="0" applyBorder="1" applyAlignment="1">
      <alignment horizontal="center" vertical="center"/>
    </xf>
    <xf numFmtId="0" fontId="0" fillId="0" borderId="15" xfId="0" applyBorder="1" applyAlignment="1">
      <alignment horizontal="center" vertical="center"/>
    </xf>
  </cellXfs>
  <cellStyles count="8">
    <cellStyle name="百分比" xfId="7" builtinId="5"/>
    <cellStyle name="常规" xfId="0" builtinId="0"/>
    <cellStyle name="常规 2" xfId="5"/>
    <cellStyle name="常规 4" xfId="3"/>
    <cellStyle name="常规 5" xfId="2"/>
    <cellStyle name="常规 8" xfId="6"/>
    <cellStyle name="解释性文本" xfId="1" builtinId="53"/>
    <cellStyle name="我的公式" xfId="4"/>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生命配比</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bar"/>
        <c:grouping val="clustered"/>
        <c:varyColors val="0"/>
        <c:ser>
          <c:idx val="0"/>
          <c:order val="0"/>
          <c:spPr>
            <a:solidFill>
              <a:schemeClr val="accent1"/>
            </a:solidFill>
            <a:ln w="19050">
              <a:solidFill>
                <a:schemeClr val="lt1"/>
              </a:solidFill>
            </a:ln>
            <a:effectLst/>
          </c:spPr>
          <c:invertIfNegative val="0"/>
          <c:dPt>
            <c:idx val="0"/>
            <c:invertIfNegative val="0"/>
            <c:bubble3D val="0"/>
            <c:spPr>
              <a:solidFill>
                <a:schemeClr val="accent1"/>
              </a:solidFill>
              <a:ln w="19050">
                <a:solidFill>
                  <a:schemeClr val="lt1"/>
                </a:solidFill>
              </a:ln>
              <a:effectLst/>
            </c:spPr>
          </c:dPt>
          <c:dPt>
            <c:idx val="1"/>
            <c:invertIfNegative val="0"/>
            <c:bubble3D val="0"/>
            <c:spPr>
              <a:solidFill>
                <a:schemeClr val="accent1"/>
              </a:solidFill>
              <a:ln w="19050">
                <a:solidFill>
                  <a:schemeClr val="lt1"/>
                </a:solidFill>
              </a:ln>
              <a:effectLst/>
            </c:spPr>
          </c:dPt>
          <c:dPt>
            <c:idx val="2"/>
            <c:invertIfNegative val="0"/>
            <c:bubble3D val="0"/>
            <c:spPr>
              <a:solidFill>
                <a:schemeClr val="accent1"/>
              </a:solidFill>
              <a:ln w="19050">
                <a:solidFill>
                  <a:schemeClr val="lt1"/>
                </a:solidFill>
              </a:ln>
              <a:effectLst/>
            </c:spPr>
          </c:dPt>
          <c:dPt>
            <c:idx val="3"/>
            <c:invertIfNegative val="0"/>
            <c:bubble3D val="0"/>
            <c:spPr>
              <a:solidFill>
                <a:schemeClr val="accent1"/>
              </a:solidFill>
              <a:ln w="19050">
                <a:solidFill>
                  <a:schemeClr val="lt1"/>
                </a:solidFill>
              </a:ln>
              <a:effectLst/>
            </c:spPr>
          </c:dPt>
          <c:dPt>
            <c:idx val="4"/>
            <c:invertIfNegative val="0"/>
            <c:bubble3D val="0"/>
            <c:spPr>
              <a:solidFill>
                <a:schemeClr val="accent1"/>
              </a:solidFill>
              <a:ln w="19050">
                <a:solidFill>
                  <a:schemeClr val="lt1"/>
                </a:solidFill>
              </a:ln>
              <a:effectLst/>
            </c:spPr>
          </c:dPt>
          <c:dPt>
            <c:idx val="5"/>
            <c:invertIfNegative val="0"/>
            <c:bubble3D val="0"/>
            <c:spPr>
              <a:solidFill>
                <a:schemeClr val="accent1"/>
              </a:solidFill>
              <a:ln w="19050">
                <a:solidFill>
                  <a:schemeClr val="lt1"/>
                </a:solidFill>
              </a:ln>
              <a:effectLst/>
            </c:spPr>
          </c:dPt>
          <c:dPt>
            <c:idx val="6"/>
            <c:invertIfNegative val="0"/>
            <c:bubble3D val="0"/>
            <c:spPr>
              <a:solidFill>
                <a:schemeClr val="accent1"/>
              </a:solidFill>
              <a:ln w="19050">
                <a:solidFill>
                  <a:schemeClr val="lt1"/>
                </a:solidFill>
              </a:ln>
              <a:effectLst/>
            </c:spPr>
          </c:dPt>
          <c:dPt>
            <c:idx val="7"/>
            <c:invertIfNegative val="0"/>
            <c:bubble3D val="0"/>
            <c:spPr>
              <a:solidFill>
                <a:schemeClr val="accent1"/>
              </a:solidFill>
              <a:ln w="19050">
                <a:solidFill>
                  <a:schemeClr val="lt1"/>
                </a:solidFill>
              </a:ln>
              <a:effectLst/>
            </c:spPr>
          </c:dPt>
          <c:dPt>
            <c:idx val="8"/>
            <c:invertIfNegative val="0"/>
            <c:bubble3D val="0"/>
            <c:spPr>
              <a:solidFill>
                <a:schemeClr val="accent1"/>
              </a:solidFill>
              <a:ln w="19050">
                <a:solidFill>
                  <a:schemeClr val="lt1"/>
                </a:solidFill>
              </a:ln>
              <a:effectLst/>
            </c:spPr>
          </c:dPt>
          <c:dPt>
            <c:idx val="9"/>
            <c:invertIfNegative val="0"/>
            <c:bubble3D val="0"/>
            <c:spPr>
              <a:solidFill>
                <a:schemeClr val="accent1"/>
              </a:solidFill>
              <a:ln w="19050">
                <a:solidFill>
                  <a:schemeClr val="lt1"/>
                </a:solidFill>
              </a:ln>
              <a:effectLst/>
            </c:spPr>
          </c:dPt>
          <c:dPt>
            <c:idx val="10"/>
            <c:invertIfNegative val="0"/>
            <c:bubble3D val="0"/>
            <c:spPr>
              <a:solidFill>
                <a:schemeClr val="accent1"/>
              </a:solidFill>
              <a:ln w="19050">
                <a:solidFill>
                  <a:schemeClr val="lt1"/>
                </a:solidFill>
              </a:ln>
              <a:effectLst/>
            </c:spPr>
          </c:dPt>
          <c:dPt>
            <c:idx val="11"/>
            <c:invertIfNegative val="0"/>
            <c:bubble3D val="0"/>
            <c:spPr>
              <a:solidFill>
                <a:schemeClr val="accent1"/>
              </a:solidFill>
              <a:ln w="19050">
                <a:solidFill>
                  <a:schemeClr val="lt1"/>
                </a:solidFill>
              </a:ln>
              <a:effectLst/>
            </c:spPr>
          </c:dPt>
          <c:dPt>
            <c:idx val="12"/>
            <c:invertIfNegative val="0"/>
            <c:bubble3D val="0"/>
            <c:spPr>
              <a:solidFill>
                <a:schemeClr val="accent1"/>
              </a:solidFill>
              <a:ln w="19050">
                <a:solidFill>
                  <a:schemeClr val="lt1"/>
                </a:solidFill>
              </a:ln>
              <a:effectLst/>
            </c:spPr>
          </c:dPt>
          <c:dPt>
            <c:idx val="13"/>
            <c:invertIfNegative val="0"/>
            <c:bubble3D val="0"/>
            <c:spPr>
              <a:solidFill>
                <a:schemeClr val="accent1"/>
              </a:solidFill>
              <a:ln w="19050">
                <a:solidFill>
                  <a:schemeClr val="lt1"/>
                </a:solidFill>
              </a:ln>
              <a:effectLst/>
            </c:spPr>
          </c:dPt>
          <c:dPt>
            <c:idx val="14"/>
            <c:invertIfNegative val="0"/>
            <c:bubble3D val="0"/>
            <c:spPr>
              <a:solidFill>
                <a:schemeClr val="accent1"/>
              </a:solidFill>
              <a:ln w="19050">
                <a:solidFill>
                  <a:schemeClr val="lt1"/>
                </a:solidFill>
              </a:ln>
              <a:effectLst/>
            </c:spPr>
          </c:dPt>
          <c:dPt>
            <c:idx val="15"/>
            <c:invertIfNegative val="0"/>
            <c:bubble3D val="0"/>
            <c:spPr>
              <a:solidFill>
                <a:schemeClr val="accent1"/>
              </a:solidFill>
              <a:ln w="19050">
                <a:solidFill>
                  <a:schemeClr val="lt1"/>
                </a:solidFill>
              </a:ln>
              <a:effectLst/>
            </c:spPr>
          </c:dPt>
          <c:dPt>
            <c:idx val="16"/>
            <c:invertIfNegative val="0"/>
            <c:bubble3D val="0"/>
            <c:spPr>
              <a:solidFill>
                <a:schemeClr val="accent1"/>
              </a:solidFill>
              <a:ln w="19050">
                <a:solidFill>
                  <a:schemeClr val="lt1"/>
                </a:solidFill>
              </a:ln>
              <a:effectLst/>
            </c:spPr>
          </c:dPt>
          <c:dPt>
            <c:idx val="17"/>
            <c:invertIfNegative val="0"/>
            <c:bubble3D val="0"/>
            <c:spPr>
              <a:solidFill>
                <a:schemeClr val="accent1"/>
              </a:solidFill>
              <a:ln w="19050">
                <a:solidFill>
                  <a:schemeClr val="lt1"/>
                </a:solidFill>
              </a:ln>
              <a:effectLst/>
            </c:spPr>
          </c:dPt>
          <c:dPt>
            <c:idx val="18"/>
            <c:invertIfNegative val="0"/>
            <c:bubble3D val="0"/>
            <c:spPr>
              <a:solidFill>
                <a:schemeClr val="accent1"/>
              </a:solidFill>
              <a:ln w="19050">
                <a:solidFill>
                  <a:schemeClr val="lt1"/>
                </a:solidFill>
              </a:ln>
              <a:effectLst/>
            </c:spPr>
          </c:dPt>
          <c:dPt>
            <c:idx val="19"/>
            <c:invertIfNegative val="0"/>
            <c:bubble3D val="0"/>
            <c:spPr>
              <a:solidFill>
                <a:schemeClr val="accent1"/>
              </a:solidFill>
              <a:ln w="19050">
                <a:solidFill>
                  <a:schemeClr val="lt1"/>
                </a:solidFill>
              </a:ln>
              <a:effectLst/>
            </c:spPr>
          </c:dPt>
          <c:dPt>
            <c:idx val="20"/>
            <c:invertIfNegative val="0"/>
            <c:bubble3D val="0"/>
            <c:spPr>
              <a:solidFill>
                <a:schemeClr val="accent1"/>
              </a:solidFill>
              <a:ln w="19050">
                <a:solidFill>
                  <a:schemeClr val="lt1"/>
                </a:solidFill>
              </a:ln>
              <a:effectLst/>
            </c:spPr>
          </c:dPt>
          <c:dPt>
            <c:idx val="21"/>
            <c:invertIfNegative val="0"/>
            <c:bubble3D val="0"/>
            <c:spPr>
              <a:solidFill>
                <a:schemeClr val="accent1"/>
              </a:solidFill>
              <a:ln w="19050">
                <a:solidFill>
                  <a:schemeClr val="lt1"/>
                </a:solidFill>
              </a:ln>
              <a:effectLst/>
            </c:spPr>
          </c:dPt>
          <c:dPt>
            <c:idx val="22"/>
            <c:invertIfNegative val="0"/>
            <c:bubble3D val="0"/>
            <c:spPr>
              <a:solidFill>
                <a:schemeClr val="accent1"/>
              </a:solidFill>
              <a:ln w="19050">
                <a:solidFill>
                  <a:schemeClr val="lt1"/>
                </a:solidFill>
              </a:ln>
              <a:effectLst/>
            </c:spPr>
          </c:dPt>
          <c:dPt>
            <c:idx val="23"/>
            <c:invertIfNegative val="0"/>
            <c:bubble3D val="0"/>
            <c:spPr>
              <a:solidFill>
                <a:schemeClr val="accent1"/>
              </a:solidFill>
              <a:ln w="19050">
                <a:solidFill>
                  <a:schemeClr val="lt1"/>
                </a:solidFill>
              </a:ln>
              <a:effectLst/>
            </c:spPr>
          </c:dPt>
          <c:dPt>
            <c:idx val="24"/>
            <c:invertIfNegative val="0"/>
            <c:bubble3D val="0"/>
            <c:spPr>
              <a:solidFill>
                <a:schemeClr val="accent1"/>
              </a:solidFill>
              <a:ln w="19050">
                <a:solidFill>
                  <a:schemeClr val="lt1"/>
                </a:solidFill>
              </a:ln>
              <a:effectLst/>
            </c:spPr>
          </c:dPt>
          <c:dPt>
            <c:idx val="25"/>
            <c:invertIfNegative val="0"/>
            <c:bubble3D val="0"/>
            <c:spPr>
              <a:solidFill>
                <a:schemeClr val="accent1"/>
              </a:solidFill>
              <a:ln w="19050">
                <a:solidFill>
                  <a:schemeClr val="lt1"/>
                </a:solidFill>
              </a:ln>
              <a:effectLst/>
            </c:spPr>
          </c:dPt>
          <c:dPt>
            <c:idx val="26"/>
            <c:invertIfNegative val="0"/>
            <c:bubble3D val="0"/>
            <c:spPr>
              <a:solidFill>
                <a:schemeClr val="accent1"/>
              </a:solidFill>
              <a:ln w="19050">
                <a:solidFill>
                  <a:schemeClr val="lt1"/>
                </a:solidFill>
              </a:ln>
              <a:effectLst/>
            </c:spPr>
          </c:dPt>
          <c:dPt>
            <c:idx val="27"/>
            <c:invertIfNegative val="0"/>
            <c:bubble3D val="0"/>
            <c:spPr>
              <a:solidFill>
                <a:schemeClr val="accent1"/>
              </a:solidFill>
              <a:ln w="19050">
                <a:solidFill>
                  <a:schemeClr val="lt1"/>
                </a:solidFill>
              </a:ln>
              <a:effectLst/>
            </c:spPr>
          </c:dPt>
          <c:dPt>
            <c:idx val="28"/>
            <c:invertIfNegative val="0"/>
            <c:bubble3D val="0"/>
            <c:spPr>
              <a:solidFill>
                <a:schemeClr val="accent1"/>
              </a:solidFill>
              <a:ln w="19050">
                <a:solidFill>
                  <a:schemeClr val="lt1"/>
                </a:solidFill>
              </a:ln>
              <a:effectLst/>
            </c:spPr>
          </c:dPt>
          <c:dPt>
            <c:idx val="29"/>
            <c:invertIfNegative val="0"/>
            <c:bubble3D val="0"/>
            <c:spPr>
              <a:solidFill>
                <a:schemeClr val="accent1"/>
              </a:solidFill>
              <a:ln w="19050">
                <a:solidFill>
                  <a:schemeClr val="lt1"/>
                </a:solidFill>
              </a:ln>
              <a:effectLst/>
            </c:spPr>
          </c:dPt>
          <c:dPt>
            <c:idx val="30"/>
            <c:invertIfNegative val="0"/>
            <c:bubble3D val="0"/>
            <c:spPr>
              <a:solidFill>
                <a:schemeClr val="accent1"/>
              </a:solidFill>
              <a:ln w="19050">
                <a:solidFill>
                  <a:schemeClr val="lt1"/>
                </a:solidFill>
              </a:ln>
              <a:effectLst/>
            </c:spPr>
          </c:dPt>
          <c:dPt>
            <c:idx val="31"/>
            <c:invertIfNegative val="0"/>
            <c:bubble3D val="0"/>
            <c:spPr>
              <a:solidFill>
                <a:schemeClr val="accent1"/>
              </a:solidFill>
              <a:ln w="19050">
                <a:solidFill>
                  <a:schemeClr val="lt1"/>
                </a:solidFill>
              </a:ln>
              <a:effectLst/>
            </c:spPr>
          </c:dPt>
          <c:dPt>
            <c:idx val="32"/>
            <c:invertIfNegative val="0"/>
            <c:bubble3D val="0"/>
            <c:spPr>
              <a:solidFill>
                <a:schemeClr val="accent1"/>
              </a:solidFill>
              <a:ln w="19050">
                <a:solidFill>
                  <a:schemeClr val="lt1"/>
                </a:solidFill>
              </a:ln>
              <a:effectLst/>
            </c:spPr>
          </c:dPt>
          <c:dPt>
            <c:idx val="33"/>
            <c:invertIfNegative val="0"/>
            <c:bubble3D val="0"/>
            <c:spPr>
              <a:solidFill>
                <a:schemeClr val="accent1"/>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战斗力!$J$3:$J$36</c:f>
              <c:strCache>
                <c:ptCount val="34"/>
                <c:pt idx="0">
                  <c:v>角色</c:v>
                </c:pt>
                <c:pt idx="1">
                  <c:v>Vip</c:v>
                </c:pt>
                <c:pt idx="2">
                  <c:v>特戒</c:v>
                </c:pt>
                <c:pt idx="3">
                  <c:v>神装+热血装备</c:v>
                </c:pt>
                <c:pt idx="4">
                  <c:v>至尊装备</c:v>
                </c:pt>
                <c:pt idx="5">
                  <c:v>传世装备</c:v>
                </c:pt>
                <c:pt idx="6">
                  <c:v>龙魂</c:v>
                </c:pt>
                <c:pt idx="7">
                  <c:v>玉佩</c:v>
                </c:pt>
                <c:pt idx="8">
                  <c:v>心法</c:v>
                </c:pt>
                <c:pt idx="9">
                  <c:v>兽神守护</c:v>
                </c:pt>
                <c:pt idx="10">
                  <c:v>魂骨</c:v>
                </c:pt>
                <c:pt idx="11">
                  <c:v>战纹</c:v>
                </c:pt>
                <c:pt idx="12">
                  <c:v>装扮</c:v>
                </c:pt>
                <c:pt idx="13">
                  <c:v>称号</c:v>
                </c:pt>
                <c:pt idx="14">
                  <c:v>合击</c:v>
                </c:pt>
                <c:pt idx="15">
                  <c:v>转生</c:v>
                </c:pt>
                <c:pt idx="16">
                  <c:v>翅膀</c:v>
                </c:pt>
                <c:pt idx="17">
                  <c:v>轮回</c:v>
                </c:pt>
                <c:pt idx="18">
                  <c:v>技能</c:v>
                </c:pt>
                <c:pt idx="19">
                  <c:v>内功</c:v>
                </c:pt>
                <c:pt idx="20">
                  <c:v>经脉</c:v>
                </c:pt>
                <c:pt idx="21">
                  <c:v>秘籍</c:v>
                </c:pt>
                <c:pt idx="22">
                  <c:v>战灵</c:v>
                </c:pt>
                <c:pt idx="23">
                  <c:v>爵位</c:v>
                </c:pt>
                <c:pt idx="24">
                  <c:v>神器</c:v>
                </c:pt>
                <c:pt idx="25">
                  <c:v>勋章</c:v>
                </c:pt>
                <c:pt idx="26">
                  <c:v>图鉴</c:v>
                </c:pt>
                <c:pt idx="27">
                  <c:v>威望</c:v>
                </c:pt>
                <c:pt idx="28">
                  <c:v>强化</c:v>
                </c:pt>
                <c:pt idx="29">
                  <c:v>精炼</c:v>
                </c:pt>
                <c:pt idx="30">
                  <c:v>铸造</c:v>
                </c:pt>
                <c:pt idx="31">
                  <c:v>兵魂</c:v>
                </c:pt>
                <c:pt idx="32">
                  <c:v>公会</c:v>
                </c:pt>
                <c:pt idx="33">
                  <c:v>神兵</c:v>
                </c:pt>
              </c:strCache>
            </c:strRef>
          </c:cat>
          <c:val>
            <c:numRef>
              <c:f>战斗力!$K$3:$K$36</c:f>
              <c:numCache>
                <c:formatCode>0.0000%</c:formatCode>
                <c:ptCount val="34"/>
                <c:pt idx="0">
                  <c:v>1.1948059380756994E-4</c:v>
                </c:pt>
                <c:pt idx="1">
                  <c:v>0</c:v>
                </c:pt>
                <c:pt idx="2">
                  <c:v>7.5137365271177189E-2</c:v>
                </c:pt>
                <c:pt idx="3">
                  <c:v>5.2529221041973058E-2</c:v>
                </c:pt>
                <c:pt idx="4">
                  <c:v>8.1230762512811888E-2</c:v>
                </c:pt>
                <c:pt idx="5">
                  <c:v>3.6534044535341662E-2</c:v>
                </c:pt>
                <c:pt idx="6">
                  <c:v>0</c:v>
                </c:pt>
                <c:pt idx="7">
                  <c:v>0</c:v>
                </c:pt>
                <c:pt idx="8">
                  <c:v>2.192955517637615E-2</c:v>
                </c:pt>
                <c:pt idx="9">
                  <c:v>0.12123578397060282</c:v>
                </c:pt>
                <c:pt idx="10">
                  <c:v>6.041253942480096E-2</c:v>
                </c:pt>
                <c:pt idx="11">
                  <c:v>5.0970945620428497E-2</c:v>
                </c:pt>
                <c:pt idx="12">
                  <c:v>4.5044496078214764E-2</c:v>
                </c:pt>
                <c:pt idx="13">
                  <c:v>6.427814789404365E-4</c:v>
                </c:pt>
                <c:pt idx="14">
                  <c:v>2.5289233632544766E-3</c:v>
                </c:pt>
                <c:pt idx="15">
                  <c:v>2.7178659133826845E-3</c:v>
                </c:pt>
                <c:pt idx="16">
                  <c:v>7.7060703537866898E-2</c:v>
                </c:pt>
                <c:pt idx="17">
                  <c:v>4.195847748994979E-2</c:v>
                </c:pt>
                <c:pt idx="18">
                  <c:v>0</c:v>
                </c:pt>
                <c:pt idx="19">
                  <c:v>0</c:v>
                </c:pt>
                <c:pt idx="20">
                  <c:v>9.8011713942873918E-3</c:v>
                </c:pt>
                <c:pt idx="21">
                  <c:v>1.6148935908393849E-3</c:v>
                </c:pt>
                <c:pt idx="22">
                  <c:v>6.7571400393842407E-2</c:v>
                </c:pt>
                <c:pt idx="23">
                  <c:v>3.2827233935864846E-3</c:v>
                </c:pt>
                <c:pt idx="24">
                  <c:v>2.0801928811679366E-3</c:v>
                </c:pt>
                <c:pt idx="25">
                  <c:v>0</c:v>
                </c:pt>
                <c:pt idx="26">
                  <c:v>7.5235308567461592E-2</c:v>
                </c:pt>
                <c:pt idx="27">
                  <c:v>3.4009659023077443E-4</c:v>
                </c:pt>
                <c:pt idx="28">
                  <c:v>4.3777019928551292E-3</c:v>
                </c:pt>
                <c:pt idx="29">
                  <c:v>2.9068084635108927E-3</c:v>
                </c:pt>
                <c:pt idx="30">
                  <c:v>1.0173829622288124E-2</c:v>
                </c:pt>
                <c:pt idx="31">
                  <c:v>7.3832934973176667E-2</c:v>
                </c:pt>
                <c:pt idx="32">
                  <c:v>1.2327021076740637E-2</c:v>
                </c:pt>
                <c:pt idx="33">
                  <c:v>6.640297105108374E-2</c:v>
                </c:pt>
              </c:numCache>
            </c:numRef>
          </c:val>
        </c:ser>
        <c:dLbls>
          <c:showLegendKey val="0"/>
          <c:showVal val="0"/>
          <c:showCatName val="0"/>
          <c:showSerName val="0"/>
          <c:showPercent val="0"/>
          <c:showBubbleSize val="0"/>
        </c:dLbls>
        <c:gapWidth val="100"/>
        <c:axId val="1026279440"/>
        <c:axId val="1026272720"/>
      </c:barChart>
      <c:valAx>
        <c:axId val="1026272720"/>
        <c:scaling>
          <c:orientation val="minMax"/>
        </c:scaling>
        <c:delete val="0"/>
        <c:axPos val="b"/>
        <c:majorGridlines>
          <c:spPr>
            <a:ln w="9525" cap="flat" cmpd="sng" algn="ctr">
              <a:solidFill>
                <a:schemeClr val="tx1">
                  <a:lumMod val="15000"/>
                  <a:lumOff val="85000"/>
                </a:schemeClr>
              </a:solidFill>
              <a:round/>
            </a:ln>
            <a:effectLst/>
          </c:spPr>
        </c:majorGridlines>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026279440"/>
        <c:crosses val="autoZero"/>
        <c:crossBetween val="between"/>
      </c:valAx>
      <c:catAx>
        <c:axId val="102627944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02627272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攻击配比</a:t>
            </a:r>
          </a:p>
        </c:rich>
      </c:tx>
      <c:layout>
        <c:manualLayout>
          <c:xMode val="edge"/>
          <c:yMode val="edge"/>
          <c:x val="0.4400277777777778"/>
          <c:y val="1.058333333333333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bar"/>
        <c:grouping val="clustered"/>
        <c:varyColors val="0"/>
        <c:ser>
          <c:idx val="0"/>
          <c:order val="0"/>
          <c:spPr>
            <a:solidFill>
              <a:schemeClr val="accent1"/>
            </a:solidFill>
            <a:ln w="19050">
              <a:solidFill>
                <a:schemeClr val="lt1"/>
              </a:solidFill>
            </a:ln>
            <a:effectLst/>
          </c:spPr>
          <c:invertIfNegative val="0"/>
          <c:dPt>
            <c:idx val="0"/>
            <c:invertIfNegative val="0"/>
            <c:bubble3D val="0"/>
            <c:spPr>
              <a:solidFill>
                <a:schemeClr val="accent1"/>
              </a:solidFill>
              <a:ln w="19050">
                <a:solidFill>
                  <a:schemeClr val="lt1"/>
                </a:solidFill>
              </a:ln>
              <a:effectLst/>
            </c:spPr>
          </c:dPt>
          <c:dPt>
            <c:idx val="1"/>
            <c:invertIfNegative val="0"/>
            <c:bubble3D val="0"/>
            <c:spPr>
              <a:solidFill>
                <a:schemeClr val="accent1"/>
              </a:solidFill>
              <a:ln w="19050">
                <a:solidFill>
                  <a:schemeClr val="lt1"/>
                </a:solidFill>
              </a:ln>
              <a:effectLst/>
            </c:spPr>
          </c:dPt>
          <c:dPt>
            <c:idx val="2"/>
            <c:invertIfNegative val="0"/>
            <c:bubble3D val="0"/>
            <c:spPr>
              <a:solidFill>
                <a:schemeClr val="accent1"/>
              </a:solidFill>
              <a:ln w="19050">
                <a:solidFill>
                  <a:schemeClr val="lt1"/>
                </a:solidFill>
              </a:ln>
              <a:effectLst/>
            </c:spPr>
          </c:dPt>
          <c:dPt>
            <c:idx val="3"/>
            <c:invertIfNegative val="0"/>
            <c:bubble3D val="0"/>
            <c:spPr>
              <a:solidFill>
                <a:schemeClr val="accent1"/>
              </a:solidFill>
              <a:ln w="19050">
                <a:solidFill>
                  <a:schemeClr val="lt1"/>
                </a:solidFill>
              </a:ln>
              <a:effectLst/>
            </c:spPr>
          </c:dPt>
          <c:dPt>
            <c:idx val="4"/>
            <c:invertIfNegative val="0"/>
            <c:bubble3D val="0"/>
            <c:spPr>
              <a:solidFill>
                <a:schemeClr val="accent1"/>
              </a:solidFill>
              <a:ln w="19050">
                <a:solidFill>
                  <a:schemeClr val="lt1"/>
                </a:solidFill>
              </a:ln>
              <a:effectLst/>
            </c:spPr>
          </c:dPt>
          <c:dPt>
            <c:idx val="5"/>
            <c:invertIfNegative val="0"/>
            <c:bubble3D val="0"/>
            <c:spPr>
              <a:solidFill>
                <a:schemeClr val="accent1"/>
              </a:solidFill>
              <a:ln w="19050">
                <a:solidFill>
                  <a:schemeClr val="lt1"/>
                </a:solidFill>
              </a:ln>
              <a:effectLst/>
            </c:spPr>
          </c:dPt>
          <c:dPt>
            <c:idx val="6"/>
            <c:invertIfNegative val="0"/>
            <c:bubble3D val="0"/>
            <c:spPr>
              <a:solidFill>
                <a:schemeClr val="accent1"/>
              </a:solidFill>
              <a:ln w="19050">
                <a:solidFill>
                  <a:schemeClr val="lt1"/>
                </a:solidFill>
              </a:ln>
              <a:effectLst/>
            </c:spPr>
          </c:dPt>
          <c:dPt>
            <c:idx val="7"/>
            <c:invertIfNegative val="0"/>
            <c:bubble3D val="0"/>
            <c:spPr>
              <a:solidFill>
                <a:schemeClr val="accent1"/>
              </a:solidFill>
              <a:ln w="19050">
                <a:solidFill>
                  <a:schemeClr val="lt1"/>
                </a:solidFill>
              </a:ln>
              <a:effectLst/>
            </c:spPr>
          </c:dPt>
          <c:dPt>
            <c:idx val="8"/>
            <c:invertIfNegative val="0"/>
            <c:bubble3D val="0"/>
            <c:spPr>
              <a:solidFill>
                <a:schemeClr val="accent1"/>
              </a:solidFill>
              <a:ln w="19050">
                <a:solidFill>
                  <a:schemeClr val="lt1"/>
                </a:solidFill>
              </a:ln>
              <a:effectLst/>
            </c:spPr>
          </c:dPt>
          <c:dPt>
            <c:idx val="9"/>
            <c:invertIfNegative val="0"/>
            <c:bubble3D val="0"/>
            <c:spPr>
              <a:solidFill>
                <a:schemeClr val="accent1"/>
              </a:solidFill>
              <a:ln w="19050">
                <a:solidFill>
                  <a:schemeClr val="lt1"/>
                </a:solidFill>
              </a:ln>
              <a:effectLst/>
            </c:spPr>
          </c:dPt>
          <c:dPt>
            <c:idx val="10"/>
            <c:invertIfNegative val="0"/>
            <c:bubble3D val="0"/>
            <c:spPr>
              <a:solidFill>
                <a:schemeClr val="accent1"/>
              </a:solidFill>
              <a:ln w="19050">
                <a:solidFill>
                  <a:schemeClr val="lt1"/>
                </a:solidFill>
              </a:ln>
              <a:effectLst/>
            </c:spPr>
          </c:dPt>
          <c:dPt>
            <c:idx val="11"/>
            <c:invertIfNegative val="0"/>
            <c:bubble3D val="0"/>
            <c:spPr>
              <a:solidFill>
                <a:schemeClr val="accent1"/>
              </a:solidFill>
              <a:ln w="19050">
                <a:solidFill>
                  <a:schemeClr val="lt1"/>
                </a:solidFill>
              </a:ln>
              <a:effectLst/>
            </c:spPr>
          </c:dPt>
          <c:dPt>
            <c:idx val="12"/>
            <c:invertIfNegative val="0"/>
            <c:bubble3D val="0"/>
            <c:spPr>
              <a:solidFill>
                <a:schemeClr val="accent1"/>
              </a:solidFill>
              <a:ln w="19050">
                <a:solidFill>
                  <a:schemeClr val="lt1"/>
                </a:solidFill>
              </a:ln>
              <a:effectLst/>
            </c:spPr>
          </c:dPt>
          <c:dPt>
            <c:idx val="13"/>
            <c:invertIfNegative val="0"/>
            <c:bubble3D val="0"/>
            <c:spPr>
              <a:solidFill>
                <a:schemeClr val="accent1"/>
              </a:solidFill>
              <a:ln w="19050">
                <a:solidFill>
                  <a:schemeClr val="lt1"/>
                </a:solidFill>
              </a:ln>
              <a:effectLst/>
            </c:spPr>
          </c:dPt>
          <c:dPt>
            <c:idx val="14"/>
            <c:invertIfNegative val="0"/>
            <c:bubble3D val="0"/>
            <c:spPr>
              <a:solidFill>
                <a:schemeClr val="accent1"/>
              </a:solidFill>
              <a:ln w="19050">
                <a:solidFill>
                  <a:schemeClr val="lt1"/>
                </a:solidFill>
              </a:ln>
              <a:effectLst/>
            </c:spPr>
          </c:dPt>
          <c:dPt>
            <c:idx val="15"/>
            <c:invertIfNegative val="0"/>
            <c:bubble3D val="0"/>
            <c:spPr>
              <a:solidFill>
                <a:schemeClr val="accent1"/>
              </a:solidFill>
              <a:ln w="19050">
                <a:solidFill>
                  <a:schemeClr val="lt1"/>
                </a:solidFill>
              </a:ln>
              <a:effectLst/>
            </c:spPr>
          </c:dPt>
          <c:dPt>
            <c:idx val="16"/>
            <c:invertIfNegative val="0"/>
            <c:bubble3D val="0"/>
            <c:spPr>
              <a:solidFill>
                <a:schemeClr val="accent1"/>
              </a:solidFill>
              <a:ln w="19050">
                <a:solidFill>
                  <a:schemeClr val="lt1"/>
                </a:solidFill>
              </a:ln>
              <a:effectLst/>
            </c:spPr>
          </c:dPt>
          <c:dPt>
            <c:idx val="17"/>
            <c:invertIfNegative val="0"/>
            <c:bubble3D val="0"/>
            <c:spPr>
              <a:solidFill>
                <a:schemeClr val="accent1"/>
              </a:solidFill>
              <a:ln w="19050">
                <a:solidFill>
                  <a:schemeClr val="lt1"/>
                </a:solidFill>
              </a:ln>
              <a:effectLst/>
            </c:spPr>
          </c:dPt>
          <c:dPt>
            <c:idx val="18"/>
            <c:invertIfNegative val="0"/>
            <c:bubble3D val="0"/>
            <c:spPr>
              <a:solidFill>
                <a:schemeClr val="accent1"/>
              </a:solidFill>
              <a:ln w="19050">
                <a:solidFill>
                  <a:schemeClr val="lt1"/>
                </a:solidFill>
              </a:ln>
              <a:effectLst/>
            </c:spPr>
          </c:dPt>
          <c:dPt>
            <c:idx val="19"/>
            <c:invertIfNegative val="0"/>
            <c:bubble3D val="0"/>
            <c:spPr>
              <a:solidFill>
                <a:schemeClr val="accent1"/>
              </a:solidFill>
              <a:ln w="19050">
                <a:solidFill>
                  <a:schemeClr val="lt1"/>
                </a:solidFill>
              </a:ln>
              <a:effectLst/>
            </c:spPr>
          </c:dPt>
          <c:dPt>
            <c:idx val="20"/>
            <c:invertIfNegative val="0"/>
            <c:bubble3D val="0"/>
            <c:spPr>
              <a:solidFill>
                <a:schemeClr val="accent1"/>
              </a:solidFill>
              <a:ln w="19050">
                <a:solidFill>
                  <a:schemeClr val="lt1"/>
                </a:solidFill>
              </a:ln>
              <a:effectLst/>
            </c:spPr>
          </c:dPt>
          <c:dPt>
            <c:idx val="21"/>
            <c:invertIfNegative val="0"/>
            <c:bubble3D val="0"/>
            <c:spPr>
              <a:solidFill>
                <a:schemeClr val="accent1"/>
              </a:solidFill>
              <a:ln w="19050">
                <a:solidFill>
                  <a:schemeClr val="lt1"/>
                </a:solidFill>
              </a:ln>
              <a:effectLst/>
            </c:spPr>
          </c:dPt>
          <c:dPt>
            <c:idx val="22"/>
            <c:invertIfNegative val="0"/>
            <c:bubble3D val="0"/>
            <c:spPr>
              <a:solidFill>
                <a:schemeClr val="accent1"/>
              </a:solidFill>
              <a:ln w="19050">
                <a:solidFill>
                  <a:schemeClr val="lt1"/>
                </a:solidFill>
              </a:ln>
              <a:effectLst/>
            </c:spPr>
          </c:dPt>
          <c:dPt>
            <c:idx val="23"/>
            <c:invertIfNegative val="0"/>
            <c:bubble3D val="0"/>
            <c:spPr>
              <a:solidFill>
                <a:schemeClr val="accent1"/>
              </a:solidFill>
              <a:ln w="19050">
                <a:solidFill>
                  <a:schemeClr val="lt1"/>
                </a:solidFill>
              </a:ln>
              <a:effectLst/>
            </c:spPr>
          </c:dPt>
          <c:dPt>
            <c:idx val="24"/>
            <c:invertIfNegative val="0"/>
            <c:bubble3D val="0"/>
            <c:spPr>
              <a:solidFill>
                <a:schemeClr val="accent1"/>
              </a:solidFill>
              <a:ln w="19050">
                <a:solidFill>
                  <a:schemeClr val="lt1"/>
                </a:solidFill>
              </a:ln>
              <a:effectLst/>
            </c:spPr>
          </c:dPt>
          <c:dPt>
            <c:idx val="25"/>
            <c:invertIfNegative val="0"/>
            <c:bubble3D val="0"/>
            <c:spPr>
              <a:solidFill>
                <a:schemeClr val="accent1"/>
              </a:solidFill>
              <a:ln w="19050">
                <a:solidFill>
                  <a:schemeClr val="lt1"/>
                </a:solidFill>
              </a:ln>
              <a:effectLst/>
            </c:spPr>
          </c:dPt>
          <c:dPt>
            <c:idx val="26"/>
            <c:invertIfNegative val="0"/>
            <c:bubble3D val="0"/>
            <c:spPr>
              <a:solidFill>
                <a:schemeClr val="accent1"/>
              </a:solidFill>
              <a:ln w="19050">
                <a:solidFill>
                  <a:schemeClr val="lt1"/>
                </a:solidFill>
              </a:ln>
              <a:effectLst/>
            </c:spPr>
          </c:dPt>
          <c:dPt>
            <c:idx val="27"/>
            <c:invertIfNegative val="0"/>
            <c:bubble3D val="0"/>
            <c:spPr>
              <a:solidFill>
                <a:schemeClr val="accent1"/>
              </a:solidFill>
              <a:ln w="19050">
                <a:solidFill>
                  <a:schemeClr val="lt1"/>
                </a:solidFill>
              </a:ln>
              <a:effectLst/>
            </c:spPr>
          </c:dPt>
          <c:dPt>
            <c:idx val="28"/>
            <c:invertIfNegative val="0"/>
            <c:bubble3D val="0"/>
            <c:spPr>
              <a:solidFill>
                <a:schemeClr val="accent1"/>
              </a:solidFill>
              <a:ln w="19050">
                <a:solidFill>
                  <a:schemeClr val="lt1"/>
                </a:solidFill>
              </a:ln>
              <a:effectLst/>
            </c:spPr>
          </c:dPt>
          <c:dPt>
            <c:idx val="29"/>
            <c:invertIfNegative val="0"/>
            <c:bubble3D val="0"/>
            <c:spPr>
              <a:solidFill>
                <a:schemeClr val="accent1"/>
              </a:solidFill>
              <a:ln w="19050">
                <a:solidFill>
                  <a:schemeClr val="lt1"/>
                </a:solidFill>
              </a:ln>
              <a:effectLst/>
            </c:spPr>
          </c:dPt>
          <c:dPt>
            <c:idx val="30"/>
            <c:invertIfNegative val="0"/>
            <c:bubble3D val="0"/>
            <c:spPr>
              <a:solidFill>
                <a:schemeClr val="accent1"/>
              </a:solidFill>
              <a:ln w="19050">
                <a:solidFill>
                  <a:schemeClr val="lt1"/>
                </a:solidFill>
              </a:ln>
              <a:effectLst/>
            </c:spPr>
          </c:dPt>
          <c:dPt>
            <c:idx val="31"/>
            <c:invertIfNegative val="0"/>
            <c:bubble3D val="0"/>
            <c:spPr>
              <a:solidFill>
                <a:schemeClr val="accent1"/>
              </a:solidFill>
              <a:ln w="19050">
                <a:solidFill>
                  <a:schemeClr val="lt1"/>
                </a:solidFill>
              </a:ln>
              <a:effectLst/>
            </c:spPr>
          </c:dPt>
          <c:dPt>
            <c:idx val="32"/>
            <c:invertIfNegative val="0"/>
            <c:bubble3D val="0"/>
            <c:spPr>
              <a:solidFill>
                <a:schemeClr val="accent1"/>
              </a:solidFill>
              <a:ln w="19050">
                <a:solidFill>
                  <a:schemeClr val="lt1"/>
                </a:solidFill>
              </a:ln>
              <a:effectLst/>
            </c:spPr>
          </c:dPt>
          <c:dPt>
            <c:idx val="33"/>
            <c:invertIfNegative val="0"/>
            <c:bubble3D val="0"/>
            <c:spPr>
              <a:solidFill>
                <a:schemeClr val="accent1"/>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战斗力!$J$3:$J$36</c:f>
              <c:strCache>
                <c:ptCount val="34"/>
                <c:pt idx="0">
                  <c:v>角色</c:v>
                </c:pt>
                <c:pt idx="1">
                  <c:v>Vip</c:v>
                </c:pt>
                <c:pt idx="2">
                  <c:v>特戒</c:v>
                </c:pt>
                <c:pt idx="3">
                  <c:v>神装+热血装备</c:v>
                </c:pt>
                <c:pt idx="4">
                  <c:v>至尊装备</c:v>
                </c:pt>
                <c:pt idx="5">
                  <c:v>传世装备</c:v>
                </c:pt>
                <c:pt idx="6">
                  <c:v>龙魂</c:v>
                </c:pt>
                <c:pt idx="7">
                  <c:v>玉佩</c:v>
                </c:pt>
                <c:pt idx="8">
                  <c:v>心法</c:v>
                </c:pt>
                <c:pt idx="9">
                  <c:v>兽神守护</c:v>
                </c:pt>
                <c:pt idx="10">
                  <c:v>魂骨</c:v>
                </c:pt>
                <c:pt idx="11">
                  <c:v>战纹</c:v>
                </c:pt>
                <c:pt idx="12">
                  <c:v>装扮</c:v>
                </c:pt>
                <c:pt idx="13">
                  <c:v>称号</c:v>
                </c:pt>
                <c:pt idx="14">
                  <c:v>合击</c:v>
                </c:pt>
                <c:pt idx="15">
                  <c:v>转生</c:v>
                </c:pt>
                <c:pt idx="16">
                  <c:v>翅膀</c:v>
                </c:pt>
                <c:pt idx="17">
                  <c:v>轮回</c:v>
                </c:pt>
                <c:pt idx="18">
                  <c:v>技能</c:v>
                </c:pt>
                <c:pt idx="19">
                  <c:v>内功</c:v>
                </c:pt>
                <c:pt idx="20">
                  <c:v>经脉</c:v>
                </c:pt>
                <c:pt idx="21">
                  <c:v>秘籍</c:v>
                </c:pt>
                <c:pt idx="22">
                  <c:v>战灵</c:v>
                </c:pt>
                <c:pt idx="23">
                  <c:v>爵位</c:v>
                </c:pt>
                <c:pt idx="24">
                  <c:v>神器</c:v>
                </c:pt>
                <c:pt idx="25">
                  <c:v>勋章</c:v>
                </c:pt>
                <c:pt idx="26">
                  <c:v>图鉴</c:v>
                </c:pt>
                <c:pt idx="27">
                  <c:v>威望</c:v>
                </c:pt>
                <c:pt idx="28">
                  <c:v>强化</c:v>
                </c:pt>
                <c:pt idx="29">
                  <c:v>精炼</c:v>
                </c:pt>
                <c:pt idx="30">
                  <c:v>铸造</c:v>
                </c:pt>
                <c:pt idx="31">
                  <c:v>兵魂</c:v>
                </c:pt>
                <c:pt idx="32">
                  <c:v>公会</c:v>
                </c:pt>
                <c:pt idx="33">
                  <c:v>神兵</c:v>
                </c:pt>
              </c:strCache>
            </c:strRef>
          </c:cat>
          <c:val>
            <c:numRef>
              <c:f>战斗力!$L$3:$L$36</c:f>
              <c:numCache>
                <c:formatCode>0.0000%</c:formatCode>
                <c:ptCount val="34"/>
                <c:pt idx="0">
                  <c:v>6.4884008973989369E-5</c:v>
                </c:pt>
                <c:pt idx="1">
                  <c:v>9.1016888252567457E-5</c:v>
                </c:pt>
                <c:pt idx="2">
                  <c:v>7.1262431131416462E-2</c:v>
                </c:pt>
                <c:pt idx="3">
                  <c:v>4.5219534458269893E-2</c:v>
                </c:pt>
                <c:pt idx="4">
                  <c:v>7.7074755824787802E-2</c:v>
                </c:pt>
                <c:pt idx="5">
                  <c:v>3.4139883166033488E-2</c:v>
                </c:pt>
                <c:pt idx="6">
                  <c:v>1.5569404066234645E-2</c:v>
                </c:pt>
                <c:pt idx="7">
                  <c:v>5.498316428899986E-2</c:v>
                </c:pt>
                <c:pt idx="8">
                  <c:v>1.2284383922197661E-2</c:v>
                </c:pt>
                <c:pt idx="9">
                  <c:v>9.1433911086015576E-2</c:v>
                </c:pt>
                <c:pt idx="10">
                  <c:v>5.8097389863187139E-2</c:v>
                </c:pt>
                <c:pt idx="11">
                  <c:v>4.2376704696326636E-2</c:v>
                </c:pt>
                <c:pt idx="12">
                  <c:v>4.2509023945233211E-2</c:v>
                </c:pt>
                <c:pt idx="13">
                  <c:v>6.3091252084166078E-4</c:v>
                </c:pt>
                <c:pt idx="14">
                  <c:v>2.3995361448404147E-3</c:v>
                </c:pt>
                <c:pt idx="15">
                  <c:v>2.5788118338227447E-3</c:v>
                </c:pt>
                <c:pt idx="16">
                  <c:v>7.3175509589422122E-2</c:v>
                </c:pt>
                <c:pt idx="17">
                  <c:v>3.9811614347929847E-2</c:v>
                </c:pt>
                <c:pt idx="18">
                  <c:v>0</c:v>
                </c:pt>
                <c:pt idx="19">
                  <c:v>0</c:v>
                </c:pt>
                <c:pt idx="20">
                  <c:v>9.2999263659583591E-3</c:v>
                </c:pt>
                <c:pt idx="21">
                  <c:v>1.3790437614025371E-3</c:v>
                </c:pt>
                <c:pt idx="22">
                  <c:v>6.4116226359828513E-2</c:v>
                </c:pt>
                <c:pt idx="23">
                  <c:v>3.1145703351276302E-3</c:v>
                </c:pt>
                <c:pt idx="24">
                  <c:v>1.8641913566639497E-3</c:v>
                </c:pt>
                <c:pt idx="25">
                  <c:v>0</c:v>
                </c:pt>
                <c:pt idx="26">
                  <c:v>7.2819026777099574E-2</c:v>
                </c:pt>
                <c:pt idx="27">
                  <c:v>3.2269624016819368E-4</c:v>
                </c:pt>
                <c:pt idx="28">
                  <c:v>4.1536798093444417E-3</c:v>
                </c:pt>
                <c:pt idx="29">
                  <c:v>2.7580875228050742E-3</c:v>
                </c:pt>
                <c:pt idx="30">
                  <c:v>9.6422739797265393E-3</c:v>
                </c:pt>
                <c:pt idx="31">
                  <c:v>7.0055423079248891E-2</c:v>
                </c:pt>
                <c:pt idx="32">
                  <c:v>2.6891353347349475E-2</c:v>
                </c:pt>
                <c:pt idx="33">
                  <c:v>6.9880629282491113E-2</c:v>
                </c:pt>
              </c:numCache>
            </c:numRef>
          </c:val>
        </c:ser>
        <c:dLbls>
          <c:showLegendKey val="0"/>
          <c:showVal val="0"/>
          <c:showCatName val="0"/>
          <c:showSerName val="0"/>
          <c:showPercent val="0"/>
          <c:showBubbleSize val="0"/>
        </c:dLbls>
        <c:gapWidth val="100"/>
        <c:axId val="45950016"/>
        <c:axId val="45949456"/>
      </c:barChart>
      <c:valAx>
        <c:axId val="45949456"/>
        <c:scaling>
          <c:orientation val="minMax"/>
        </c:scaling>
        <c:delete val="0"/>
        <c:axPos val="b"/>
        <c:majorGridlines>
          <c:spPr>
            <a:ln w="9525" cap="flat" cmpd="sng" algn="ctr">
              <a:solidFill>
                <a:schemeClr val="tx1">
                  <a:lumMod val="15000"/>
                  <a:lumOff val="85000"/>
                </a:schemeClr>
              </a:solidFill>
              <a:round/>
            </a:ln>
            <a:effectLst/>
          </c:spPr>
        </c:majorGridlines>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5950016"/>
        <c:crosses val="autoZero"/>
        <c:crossBetween val="between"/>
      </c:valAx>
      <c:catAx>
        <c:axId val="45950016"/>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594945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防御配比</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bar"/>
        <c:grouping val="clustered"/>
        <c:varyColors val="0"/>
        <c:ser>
          <c:idx val="0"/>
          <c:order val="0"/>
          <c:spPr>
            <a:solidFill>
              <a:schemeClr val="accent1"/>
            </a:solidFill>
            <a:ln w="19050">
              <a:solidFill>
                <a:schemeClr val="lt1"/>
              </a:solidFill>
            </a:ln>
            <a:effectLst/>
          </c:spPr>
          <c:invertIfNegative val="0"/>
          <c:dPt>
            <c:idx val="0"/>
            <c:invertIfNegative val="0"/>
            <c:bubble3D val="0"/>
            <c:spPr>
              <a:solidFill>
                <a:schemeClr val="accent1"/>
              </a:solidFill>
              <a:ln w="19050">
                <a:solidFill>
                  <a:schemeClr val="lt1"/>
                </a:solidFill>
              </a:ln>
              <a:effectLst/>
            </c:spPr>
          </c:dPt>
          <c:dPt>
            <c:idx val="1"/>
            <c:invertIfNegative val="0"/>
            <c:bubble3D val="0"/>
            <c:spPr>
              <a:solidFill>
                <a:schemeClr val="accent1"/>
              </a:solidFill>
              <a:ln w="19050">
                <a:solidFill>
                  <a:schemeClr val="lt1"/>
                </a:solidFill>
              </a:ln>
              <a:effectLst/>
            </c:spPr>
          </c:dPt>
          <c:dPt>
            <c:idx val="2"/>
            <c:invertIfNegative val="0"/>
            <c:bubble3D val="0"/>
            <c:spPr>
              <a:solidFill>
                <a:schemeClr val="accent1"/>
              </a:solidFill>
              <a:ln w="19050">
                <a:solidFill>
                  <a:schemeClr val="lt1"/>
                </a:solidFill>
              </a:ln>
              <a:effectLst/>
            </c:spPr>
          </c:dPt>
          <c:dPt>
            <c:idx val="3"/>
            <c:invertIfNegative val="0"/>
            <c:bubble3D val="0"/>
            <c:spPr>
              <a:solidFill>
                <a:schemeClr val="accent1"/>
              </a:solidFill>
              <a:ln w="19050">
                <a:solidFill>
                  <a:schemeClr val="lt1"/>
                </a:solidFill>
              </a:ln>
              <a:effectLst/>
            </c:spPr>
          </c:dPt>
          <c:dPt>
            <c:idx val="4"/>
            <c:invertIfNegative val="0"/>
            <c:bubble3D val="0"/>
            <c:spPr>
              <a:solidFill>
                <a:schemeClr val="accent1"/>
              </a:solidFill>
              <a:ln w="19050">
                <a:solidFill>
                  <a:schemeClr val="lt1"/>
                </a:solidFill>
              </a:ln>
              <a:effectLst/>
            </c:spPr>
          </c:dPt>
          <c:dPt>
            <c:idx val="5"/>
            <c:invertIfNegative val="0"/>
            <c:bubble3D val="0"/>
            <c:spPr>
              <a:solidFill>
                <a:schemeClr val="accent1"/>
              </a:solidFill>
              <a:ln w="19050">
                <a:solidFill>
                  <a:schemeClr val="lt1"/>
                </a:solidFill>
              </a:ln>
              <a:effectLst/>
            </c:spPr>
          </c:dPt>
          <c:dPt>
            <c:idx val="6"/>
            <c:invertIfNegative val="0"/>
            <c:bubble3D val="0"/>
            <c:spPr>
              <a:solidFill>
                <a:schemeClr val="accent1"/>
              </a:solidFill>
              <a:ln w="19050">
                <a:solidFill>
                  <a:schemeClr val="lt1"/>
                </a:solidFill>
              </a:ln>
              <a:effectLst/>
            </c:spPr>
          </c:dPt>
          <c:dPt>
            <c:idx val="7"/>
            <c:invertIfNegative val="0"/>
            <c:bubble3D val="0"/>
            <c:spPr>
              <a:solidFill>
                <a:schemeClr val="accent1"/>
              </a:solidFill>
              <a:ln w="19050">
                <a:solidFill>
                  <a:schemeClr val="lt1"/>
                </a:solidFill>
              </a:ln>
              <a:effectLst/>
            </c:spPr>
          </c:dPt>
          <c:dPt>
            <c:idx val="8"/>
            <c:invertIfNegative val="0"/>
            <c:bubble3D val="0"/>
            <c:spPr>
              <a:solidFill>
                <a:schemeClr val="accent1"/>
              </a:solidFill>
              <a:ln w="19050">
                <a:solidFill>
                  <a:schemeClr val="lt1"/>
                </a:solidFill>
              </a:ln>
              <a:effectLst/>
            </c:spPr>
          </c:dPt>
          <c:dPt>
            <c:idx val="9"/>
            <c:invertIfNegative val="0"/>
            <c:bubble3D val="0"/>
            <c:spPr>
              <a:solidFill>
                <a:schemeClr val="accent1"/>
              </a:solidFill>
              <a:ln w="19050">
                <a:solidFill>
                  <a:schemeClr val="lt1"/>
                </a:solidFill>
              </a:ln>
              <a:effectLst/>
            </c:spPr>
          </c:dPt>
          <c:dPt>
            <c:idx val="10"/>
            <c:invertIfNegative val="0"/>
            <c:bubble3D val="0"/>
            <c:spPr>
              <a:solidFill>
                <a:schemeClr val="accent1"/>
              </a:solidFill>
              <a:ln w="19050">
                <a:solidFill>
                  <a:schemeClr val="lt1"/>
                </a:solidFill>
              </a:ln>
              <a:effectLst/>
            </c:spPr>
          </c:dPt>
          <c:dPt>
            <c:idx val="11"/>
            <c:invertIfNegative val="0"/>
            <c:bubble3D val="0"/>
            <c:spPr>
              <a:solidFill>
                <a:schemeClr val="accent1"/>
              </a:solidFill>
              <a:ln w="19050">
                <a:solidFill>
                  <a:schemeClr val="lt1"/>
                </a:solidFill>
              </a:ln>
              <a:effectLst/>
            </c:spPr>
          </c:dPt>
          <c:dPt>
            <c:idx val="12"/>
            <c:invertIfNegative val="0"/>
            <c:bubble3D val="0"/>
            <c:spPr>
              <a:solidFill>
                <a:schemeClr val="accent1"/>
              </a:solidFill>
              <a:ln w="19050">
                <a:solidFill>
                  <a:schemeClr val="lt1"/>
                </a:solidFill>
              </a:ln>
              <a:effectLst/>
            </c:spPr>
          </c:dPt>
          <c:dPt>
            <c:idx val="13"/>
            <c:invertIfNegative val="0"/>
            <c:bubble3D val="0"/>
            <c:spPr>
              <a:solidFill>
                <a:schemeClr val="accent1"/>
              </a:solidFill>
              <a:ln w="19050">
                <a:solidFill>
                  <a:schemeClr val="lt1"/>
                </a:solidFill>
              </a:ln>
              <a:effectLst/>
            </c:spPr>
          </c:dPt>
          <c:dPt>
            <c:idx val="14"/>
            <c:invertIfNegative val="0"/>
            <c:bubble3D val="0"/>
            <c:spPr>
              <a:solidFill>
                <a:schemeClr val="accent1"/>
              </a:solidFill>
              <a:ln w="19050">
                <a:solidFill>
                  <a:schemeClr val="lt1"/>
                </a:solidFill>
              </a:ln>
              <a:effectLst/>
            </c:spPr>
          </c:dPt>
          <c:dPt>
            <c:idx val="15"/>
            <c:invertIfNegative val="0"/>
            <c:bubble3D val="0"/>
            <c:spPr>
              <a:solidFill>
                <a:schemeClr val="accent1"/>
              </a:solidFill>
              <a:ln w="19050">
                <a:solidFill>
                  <a:schemeClr val="lt1"/>
                </a:solidFill>
              </a:ln>
              <a:effectLst/>
            </c:spPr>
          </c:dPt>
          <c:dPt>
            <c:idx val="16"/>
            <c:invertIfNegative val="0"/>
            <c:bubble3D val="0"/>
            <c:spPr>
              <a:solidFill>
                <a:schemeClr val="accent1"/>
              </a:solidFill>
              <a:ln w="19050">
                <a:solidFill>
                  <a:schemeClr val="lt1"/>
                </a:solidFill>
              </a:ln>
              <a:effectLst/>
            </c:spPr>
          </c:dPt>
          <c:dPt>
            <c:idx val="17"/>
            <c:invertIfNegative val="0"/>
            <c:bubble3D val="0"/>
            <c:spPr>
              <a:solidFill>
                <a:schemeClr val="accent1"/>
              </a:solidFill>
              <a:ln w="19050">
                <a:solidFill>
                  <a:schemeClr val="lt1"/>
                </a:solidFill>
              </a:ln>
              <a:effectLst/>
            </c:spPr>
          </c:dPt>
          <c:dPt>
            <c:idx val="18"/>
            <c:invertIfNegative val="0"/>
            <c:bubble3D val="0"/>
            <c:spPr>
              <a:solidFill>
                <a:schemeClr val="accent1"/>
              </a:solidFill>
              <a:ln w="19050">
                <a:solidFill>
                  <a:schemeClr val="lt1"/>
                </a:solidFill>
              </a:ln>
              <a:effectLst/>
            </c:spPr>
          </c:dPt>
          <c:dPt>
            <c:idx val="19"/>
            <c:invertIfNegative val="0"/>
            <c:bubble3D val="0"/>
            <c:spPr>
              <a:solidFill>
                <a:schemeClr val="accent1"/>
              </a:solidFill>
              <a:ln w="19050">
                <a:solidFill>
                  <a:schemeClr val="lt1"/>
                </a:solidFill>
              </a:ln>
              <a:effectLst/>
            </c:spPr>
          </c:dPt>
          <c:dPt>
            <c:idx val="20"/>
            <c:invertIfNegative val="0"/>
            <c:bubble3D val="0"/>
            <c:spPr>
              <a:solidFill>
                <a:schemeClr val="accent1"/>
              </a:solidFill>
              <a:ln w="19050">
                <a:solidFill>
                  <a:schemeClr val="lt1"/>
                </a:solidFill>
              </a:ln>
              <a:effectLst/>
            </c:spPr>
          </c:dPt>
          <c:dPt>
            <c:idx val="21"/>
            <c:invertIfNegative val="0"/>
            <c:bubble3D val="0"/>
            <c:spPr>
              <a:solidFill>
                <a:schemeClr val="accent1"/>
              </a:solidFill>
              <a:ln w="19050">
                <a:solidFill>
                  <a:schemeClr val="lt1"/>
                </a:solidFill>
              </a:ln>
              <a:effectLst/>
            </c:spPr>
          </c:dPt>
          <c:dPt>
            <c:idx val="22"/>
            <c:invertIfNegative val="0"/>
            <c:bubble3D val="0"/>
            <c:spPr>
              <a:solidFill>
                <a:schemeClr val="accent1"/>
              </a:solidFill>
              <a:ln w="19050">
                <a:solidFill>
                  <a:schemeClr val="lt1"/>
                </a:solidFill>
              </a:ln>
              <a:effectLst/>
            </c:spPr>
          </c:dPt>
          <c:dPt>
            <c:idx val="23"/>
            <c:invertIfNegative val="0"/>
            <c:bubble3D val="0"/>
            <c:spPr>
              <a:solidFill>
                <a:schemeClr val="accent1"/>
              </a:solidFill>
              <a:ln w="19050">
                <a:solidFill>
                  <a:schemeClr val="lt1"/>
                </a:solidFill>
              </a:ln>
              <a:effectLst/>
            </c:spPr>
          </c:dPt>
          <c:dPt>
            <c:idx val="24"/>
            <c:invertIfNegative val="0"/>
            <c:bubble3D val="0"/>
            <c:spPr>
              <a:solidFill>
                <a:schemeClr val="accent1"/>
              </a:solidFill>
              <a:ln w="19050">
                <a:solidFill>
                  <a:schemeClr val="lt1"/>
                </a:solidFill>
              </a:ln>
              <a:effectLst/>
            </c:spPr>
          </c:dPt>
          <c:dPt>
            <c:idx val="25"/>
            <c:invertIfNegative val="0"/>
            <c:bubble3D val="0"/>
            <c:spPr>
              <a:solidFill>
                <a:schemeClr val="accent1"/>
              </a:solidFill>
              <a:ln w="19050">
                <a:solidFill>
                  <a:schemeClr val="lt1"/>
                </a:solidFill>
              </a:ln>
              <a:effectLst/>
            </c:spPr>
          </c:dPt>
          <c:dPt>
            <c:idx val="26"/>
            <c:invertIfNegative val="0"/>
            <c:bubble3D val="0"/>
            <c:spPr>
              <a:solidFill>
                <a:schemeClr val="accent1"/>
              </a:solidFill>
              <a:ln w="19050">
                <a:solidFill>
                  <a:schemeClr val="lt1"/>
                </a:solidFill>
              </a:ln>
              <a:effectLst/>
            </c:spPr>
          </c:dPt>
          <c:dPt>
            <c:idx val="27"/>
            <c:invertIfNegative val="0"/>
            <c:bubble3D val="0"/>
            <c:spPr>
              <a:solidFill>
                <a:schemeClr val="accent1"/>
              </a:solidFill>
              <a:ln w="19050">
                <a:solidFill>
                  <a:schemeClr val="lt1"/>
                </a:solidFill>
              </a:ln>
              <a:effectLst/>
            </c:spPr>
          </c:dPt>
          <c:dPt>
            <c:idx val="28"/>
            <c:invertIfNegative val="0"/>
            <c:bubble3D val="0"/>
            <c:spPr>
              <a:solidFill>
                <a:schemeClr val="accent1"/>
              </a:solidFill>
              <a:ln w="19050">
                <a:solidFill>
                  <a:schemeClr val="lt1"/>
                </a:solidFill>
              </a:ln>
              <a:effectLst/>
            </c:spPr>
          </c:dPt>
          <c:dPt>
            <c:idx val="29"/>
            <c:invertIfNegative val="0"/>
            <c:bubble3D val="0"/>
            <c:spPr>
              <a:solidFill>
                <a:schemeClr val="accent1"/>
              </a:solidFill>
              <a:ln w="19050">
                <a:solidFill>
                  <a:schemeClr val="lt1"/>
                </a:solidFill>
              </a:ln>
              <a:effectLst/>
            </c:spPr>
          </c:dPt>
          <c:dPt>
            <c:idx val="30"/>
            <c:invertIfNegative val="0"/>
            <c:bubble3D val="0"/>
            <c:spPr>
              <a:solidFill>
                <a:schemeClr val="accent1"/>
              </a:solidFill>
              <a:ln w="19050">
                <a:solidFill>
                  <a:schemeClr val="lt1"/>
                </a:solidFill>
              </a:ln>
              <a:effectLst/>
            </c:spPr>
          </c:dPt>
          <c:dPt>
            <c:idx val="31"/>
            <c:invertIfNegative val="0"/>
            <c:bubble3D val="0"/>
            <c:spPr>
              <a:solidFill>
                <a:schemeClr val="accent1"/>
              </a:solidFill>
              <a:ln w="19050">
                <a:solidFill>
                  <a:schemeClr val="lt1"/>
                </a:solidFill>
              </a:ln>
              <a:effectLst/>
            </c:spPr>
          </c:dPt>
          <c:dPt>
            <c:idx val="32"/>
            <c:invertIfNegative val="0"/>
            <c:bubble3D val="0"/>
            <c:spPr>
              <a:solidFill>
                <a:schemeClr val="accent1"/>
              </a:solidFill>
              <a:ln w="19050">
                <a:solidFill>
                  <a:schemeClr val="lt1"/>
                </a:solidFill>
              </a:ln>
              <a:effectLst/>
            </c:spPr>
          </c:dPt>
          <c:dPt>
            <c:idx val="33"/>
            <c:invertIfNegative val="0"/>
            <c:bubble3D val="0"/>
            <c:spPr>
              <a:solidFill>
                <a:schemeClr val="accent1"/>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战斗力!$J$3:$J$36</c:f>
              <c:strCache>
                <c:ptCount val="34"/>
                <c:pt idx="0">
                  <c:v>角色</c:v>
                </c:pt>
                <c:pt idx="1">
                  <c:v>Vip</c:v>
                </c:pt>
                <c:pt idx="2">
                  <c:v>特戒</c:v>
                </c:pt>
                <c:pt idx="3">
                  <c:v>神装+热血装备</c:v>
                </c:pt>
                <c:pt idx="4">
                  <c:v>至尊装备</c:v>
                </c:pt>
                <c:pt idx="5">
                  <c:v>传世装备</c:v>
                </c:pt>
                <c:pt idx="6">
                  <c:v>龙魂</c:v>
                </c:pt>
                <c:pt idx="7">
                  <c:v>玉佩</c:v>
                </c:pt>
                <c:pt idx="8">
                  <c:v>心法</c:v>
                </c:pt>
                <c:pt idx="9">
                  <c:v>兽神守护</c:v>
                </c:pt>
                <c:pt idx="10">
                  <c:v>魂骨</c:v>
                </c:pt>
                <c:pt idx="11">
                  <c:v>战纹</c:v>
                </c:pt>
                <c:pt idx="12">
                  <c:v>装扮</c:v>
                </c:pt>
                <c:pt idx="13">
                  <c:v>称号</c:v>
                </c:pt>
                <c:pt idx="14">
                  <c:v>合击</c:v>
                </c:pt>
                <c:pt idx="15">
                  <c:v>转生</c:v>
                </c:pt>
                <c:pt idx="16">
                  <c:v>翅膀</c:v>
                </c:pt>
                <c:pt idx="17">
                  <c:v>轮回</c:v>
                </c:pt>
                <c:pt idx="18">
                  <c:v>技能</c:v>
                </c:pt>
                <c:pt idx="19">
                  <c:v>内功</c:v>
                </c:pt>
                <c:pt idx="20">
                  <c:v>经脉</c:v>
                </c:pt>
                <c:pt idx="21">
                  <c:v>秘籍</c:v>
                </c:pt>
                <c:pt idx="22">
                  <c:v>战灵</c:v>
                </c:pt>
                <c:pt idx="23">
                  <c:v>爵位</c:v>
                </c:pt>
                <c:pt idx="24">
                  <c:v>神器</c:v>
                </c:pt>
                <c:pt idx="25">
                  <c:v>勋章</c:v>
                </c:pt>
                <c:pt idx="26">
                  <c:v>图鉴</c:v>
                </c:pt>
                <c:pt idx="27">
                  <c:v>威望</c:v>
                </c:pt>
                <c:pt idx="28">
                  <c:v>强化</c:v>
                </c:pt>
                <c:pt idx="29">
                  <c:v>精炼</c:v>
                </c:pt>
                <c:pt idx="30">
                  <c:v>铸造</c:v>
                </c:pt>
                <c:pt idx="31">
                  <c:v>兵魂</c:v>
                </c:pt>
                <c:pt idx="32">
                  <c:v>公会</c:v>
                </c:pt>
                <c:pt idx="33">
                  <c:v>神兵</c:v>
                </c:pt>
              </c:strCache>
            </c:strRef>
          </c:cat>
          <c:val>
            <c:numRef>
              <c:f>战斗力!$M$3:$M$36</c:f>
              <c:numCache>
                <c:formatCode>0.0000%</c:formatCode>
                <c:ptCount val="34"/>
                <c:pt idx="0">
                  <c:v>6.4424356967950308E-5</c:v>
                </c:pt>
                <c:pt idx="1">
                  <c:v>0</c:v>
                </c:pt>
                <c:pt idx="2">
                  <c:v>7.3370220553650375E-2</c:v>
                </c:pt>
                <c:pt idx="3">
                  <c:v>4.7861025829606128E-2</c:v>
                </c:pt>
                <c:pt idx="4">
                  <c:v>7.9661002454396959E-2</c:v>
                </c:pt>
                <c:pt idx="5">
                  <c:v>3.7103298470064057E-2</c:v>
                </c:pt>
                <c:pt idx="6">
                  <c:v>1.6093261383299268E-2</c:v>
                </c:pt>
                <c:pt idx="7">
                  <c:v>0</c:v>
                </c:pt>
                <c:pt idx="8">
                  <c:v>1.2594391660181472E-2</c:v>
                </c:pt>
                <c:pt idx="9">
                  <c:v>0.11874349698830385</c:v>
                </c:pt>
                <c:pt idx="10">
                  <c:v>5.28299681584041E-2</c:v>
                </c:pt>
                <c:pt idx="11">
                  <c:v>5.3116457002442996E-2</c:v>
                </c:pt>
                <c:pt idx="12">
                  <c:v>4.3935416007457262E-2</c:v>
                </c:pt>
                <c:pt idx="13">
                  <c:v>6.5194028489248834E-4</c:v>
                </c:pt>
                <c:pt idx="14">
                  <c:v>2.4800526797396799E-3</c:v>
                </c:pt>
                <c:pt idx="15">
                  <c:v>2.6653439719041389E-3</c:v>
                </c:pt>
                <c:pt idx="16">
                  <c:v>7.5630774318056773E-2</c:v>
                </c:pt>
                <c:pt idx="17">
                  <c:v>4.1146924592145362E-2</c:v>
                </c:pt>
                <c:pt idx="18">
                  <c:v>0</c:v>
                </c:pt>
                <c:pt idx="19">
                  <c:v>0</c:v>
                </c:pt>
                <c:pt idx="20">
                  <c:v>9.4877693493995129E-3</c:v>
                </c:pt>
                <c:pt idx="21">
                  <c:v>2.8506352640685975E-3</c:v>
                </c:pt>
                <c:pt idx="22">
                  <c:v>6.615896852613605E-2</c:v>
                </c:pt>
                <c:pt idx="23">
                  <c:v>3.2189373401862605E-3</c:v>
                </c:pt>
                <c:pt idx="24">
                  <c:v>2.5000071265881604E-3</c:v>
                </c:pt>
                <c:pt idx="25">
                  <c:v>0</c:v>
                </c:pt>
                <c:pt idx="26">
                  <c:v>7.1593704657082827E-2</c:v>
                </c:pt>
                <c:pt idx="27">
                  <c:v>3.335243258960259E-4</c:v>
                </c:pt>
                <c:pt idx="28">
                  <c:v>4.293056707687308E-3</c:v>
                </c:pt>
                <c:pt idx="29">
                  <c:v>2.8506352640685975E-3</c:v>
                </c:pt>
                <c:pt idx="30">
                  <c:v>9.965820883183818E-3</c:v>
                </c:pt>
                <c:pt idx="31">
                  <c:v>7.2406135707342376E-2</c:v>
                </c:pt>
                <c:pt idx="32">
                  <c:v>2.8506352640685975E-3</c:v>
                </c:pt>
                <c:pt idx="33">
                  <c:v>9.3542170872778996E-2</c:v>
                </c:pt>
              </c:numCache>
            </c:numRef>
          </c:val>
        </c:ser>
        <c:dLbls>
          <c:showLegendKey val="0"/>
          <c:showVal val="1"/>
          <c:showCatName val="0"/>
          <c:showSerName val="0"/>
          <c:showPercent val="0"/>
          <c:showBubbleSize val="0"/>
        </c:dLbls>
        <c:gapWidth val="100"/>
        <c:axId val="45953376"/>
        <c:axId val="45952816"/>
      </c:barChart>
      <c:valAx>
        <c:axId val="45952816"/>
        <c:scaling>
          <c:orientation val="minMax"/>
        </c:scaling>
        <c:delete val="0"/>
        <c:axPos val="b"/>
        <c:majorGridlines>
          <c:spPr>
            <a:ln w="9525" cap="flat" cmpd="sng" algn="ctr">
              <a:solidFill>
                <a:schemeClr val="tx1">
                  <a:lumMod val="15000"/>
                  <a:lumOff val="85000"/>
                </a:schemeClr>
              </a:solidFill>
              <a:round/>
            </a:ln>
            <a:effectLst/>
          </c:spPr>
        </c:majorGridlines>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5953376"/>
        <c:crosses val="autoZero"/>
        <c:crossBetween val="between"/>
      </c:valAx>
      <c:catAx>
        <c:axId val="45953376"/>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595281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战斗力配比</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bar"/>
        <c:grouping val="clustered"/>
        <c:varyColors val="0"/>
        <c:ser>
          <c:idx val="0"/>
          <c:order val="0"/>
          <c:spPr>
            <a:solidFill>
              <a:schemeClr val="accent1"/>
            </a:solidFill>
            <a:ln w="19050">
              <a:solidFill>
                <a:schemeClr val="lt1"/>
              </a:solidFill>
            </a:ln>
            <a:effectLst/>
          </c:spPr>
          <c:invertIfNegative val="0"/>
          <c:dPt>
            <c:idx val="0"/>
            <c:invertIfNegative val="0"/>
            <c:bubble3D val="0"/>
            <c:spPr>
              <a:solidFill>
                <a:schemeClr val="accent1"/>
              </a:solidFill>
              <a:ln w="19050">
                <a:solidFill>
                  <a:schemeClr val="lt1"/>
                </a:solidFill>
              </a:ln>
              <a:effectLst/>
            </c:spPr>
          </c:dPt>
          <c:dPt>
            <c:idx val="1"/>
            <c:invertIfNegative val="0"/>
            <c:bubble3D val="0"/>
            <c:spPr>
              <a:solidFill>
                <a:schemeClr val="accent1"/>
              </a:solidFill>
              <a:ln w="19050">
                <a:solidFill>
                  <a:schemeClr val="lt1"/>
                </a:solidFill>
              </a:ln>
              <a:effectLst/>
            </c:spPr>
          </c:dPt>
          <c:dPt>
            <c:idx val="2"/>
            <c:invertIfNegative val="0"/>
            <c:bubble3D val="0"/>
            <c:spPr>
              <a:solidFill>
                <a:schemeClr val="accent1"/>
              </a:solidFill>
              <a:ln w="19050">
                <a:solidFill>
                  <a:schemeClr val="lt1"/>
                </a:solidFill>
              </a:ln>
              <a:effectLst/>
            </c:spPr>
          </c:dPt>
          <c:dPt>
            <c:idx val="3"/>
            <c:invertIfNegative val="0"/>
            <c:bubble3D val="0"/>
            <c:spPr>
              <a:solidFill>
                <a:schemeClr val="accent1"/>
              </a:solidFill>
              <a:ln w="19050">
                <a:solidFill>
                  <a:schemeClr val="lt1"/>
                </a:solidFill>
              </a:ln>
              <a:effectLst/>
            </c:spPr>
          </c:dPt>
          <c:dPt>
            <c:idx val="4"/>
            <c:invertIfNegative val="0"/>
            <c:bubble3D val="0"/>
            <c:spPr>
              <a:solidFill>
                <a:schemeClr val="accent1"/>
              </a:solidFill>
              <a:ln w="19050">
                <a:solidFill>
                  <a:schemeClr val="lt1"/>
                </a:solidFill>
              </a:ln>
              <a:effectLst/>
            </c:spPr>
          </c:dPt>
          <c:dPt>
            <c:idx val="5"/>
            <c:invertIfNegative val="0"/>
            <c:bubble3D val="0"/>
            <c:spPr>
              <a:solidFill>
                <a:schemeClr val="accent1"/>
              </a:solidFill>
              <a:ln w="19050">
                <a:solidFill>
                  <a:schemeClr val="lt1"/>
                </a:solidFill>
              </a:ln>
              <a:effectLst/>
            </c:spPr>
          </c:dPt>
          <c:dPt>
            <c:idx val="6"/>
            <c:invertIfNegative val="0"/>
            <c:bubble3D val="0"/>
            <c:spPr>
              <a:solidFill>
                <a:schemeClr val="accent1"/>
              </a:solidFill>
              <a:ln w="19050">
                <a:solidFill>
                  <a:schemeClr val="lt1"/>
                </a:solidFill>
              </a:ln>
              <a:effectLst/>
            </c:spPr>
          </c:dPt>
          <c:dPt>
            <c:idx val="7"/>
            <c:invertIfNegative val="0"/>
            <c:bubble3D val="0"/>
            <c:spPr>
              <a:solidFill>
                <a:schemeClr val="accent1"/>
              </a:solidFill>
              <a:ln w="19050">
                <a:solidFill>
                  <a:schemeClr val="lt1"/>
                </a:solidFill>
              </a:ln>
              <a:effectLst/>
            </c:spPr>
          </c:dPt>
          <c:dPt>
            <c:idx val="8"/>
            <c:invertIfNegative val="0"/>
            <c:bubble3D val="0"/>
            <c:spPr>
              <a:solidFill>
                <a:schemeClr val="accent1"/>
              </a:solidFill>
              <a:ln w="19050">
                <a:solidFill>
                  <a:schemeClr val="lt1"/>
                </a:solidFill>
              </a:ln>
              <a:effectLst/>
            </c:spPr>
          </c:dPt>
          <c:dPt>
            <c:idx val="9"/>
            <c:invertIfNegative val="0"/>
            <c:bubble3D val="0"/>
            <c:spPr>
              <a:solidFill>
                <a:schemeClr val="accent1"/>
              </a:solidFill>
              <a:ln w="19050">
                <a:solidFill>
                  <a:schemeClr val="lt1"/>
                </a:solidFill>
              </a:ln>
              <a:effectLst/>
            </c:spPr>
          </c:dPt>
          <c:dPt>
            <c:idx val="10"/>
            <c:invertIfNegative val="0"/>
            <c:bubble3D val="0"/>
            <c:spPr>
              <a:solidFill>
                <a:schemeClr val="accent1"/>
              </a:solidFill>
              <a:ln w="19050">
                <a:solidFill>
                  <a:schemeClr val="lt1"/>
                </a:solidFill>
              </a:ln>
              <a:effectLst/>
            </c:spPr>
          </c:dPt>
          <c:dPt>
            <c:idx val="11"/>
            <c:invertIfNegative val="0"/>
            <c:bubble3D val="0"/>
            <c:spPr>
              <a:solidFill>
                <a:schemeClr val="accent1"/>
              </a:solidFill>
              <a:ln w="19050">
                <a:solidFill>
                  <a:schemeClr val="lt1"/>
                </a:solidFill>
              </a:ln>
              <a:effectLst/>
            </c:spPr>
          </c:dPt>
          <c:dPt>
            <c:idx val="12"/>
            <c:invertIfNegative val="0"/>
            <c:bubble3D val="0"/>
            <c:spPr>
              <a:solidFill>
                <a:schemeClr val="accent1"/>
              </a:solidFill>
              <a:ln w="19050">
                <a:solidFill>
                  <a:schemeClr val="lt1"/>
                </a:solidFill>
              </a:ln>
              <a:effectLst/>
            </c:spPr>
          </c:dPt>
          <c:dPt>
            <c:idx val="13"/>
            <c:invertIfNegative val="0"/>
            <c:bubble3D val="0"/>
            <c:spPr>
              <a:solidFill>
                <a:schemeClr val="accent1"/>
              </a:solidFill>
              <a:ln w="19050">
                <a:solidFill>
                  <a:schemeClr val="lt1"/>
                </a:solidFill>
              </a:ln>
              <a:effectLst/>
            </c:spPr>
          </c:dPt>
          <c:dPt>
            <c:idx val="14"/>
            <c:invertIfNegative val="0"/>
            <c:bubble3D val="0"/>
            <c:spPr>
              <a:solidFill>
                <a:schemeClr val="accent1"/>
              </a:solidFill>
              <a:ln w="19050">
                <a:solidFill>
                  <a:schemeClr val="lt1"/>
                </a:solidFill>
              </a:ln>
              <a:effectLst/>
            </c:spPr>
          </c:dPt>
          <c:dPt>
            <c:idx val="15"/>
            <c:invertIfNegative val="0"/>
            <c:bubble3D val="0"/>
            <c:spPr>
              <a:solidFill>
                <a:schemeClr val="accent1"/>
              </a:solidFill>
              <a:ln w="19050">
                <a:solidFill>
                  <a:schemeClr val="lt1"/>
                </a:solidFill>
              </a:ln>
              <a:effectLst/>
            </c:spPr>
          </c:dPt>
          <c:dPt>
            <c:idx val="16"/>
            <c:invertIfNegative val="0"/>
            <c:bubble3D val="0"/>
            <c:spPr>
              <a:solidFill>
                <a:schemeClr val="accent1"/>
              </a:solidFill>
              <a:ln w="19050">
                <a:solidFill>
                  <a:schemeClr val="lt1"/>
                </a:solidFill>
              </a:ln>
              <a:effectLst/>
            </c:spPr>
          </c:dPt>
          <c:dPt>
            <c:idx val="17"/>
            <c:invertIfNegative val="0"/>
            <c:bubble3D val="0"/>
            <c:spPr>
              <a:solidFill>
                <a:schemeClr val="accent1"/>
              </a:solidFill>
              <a:ln w="19050">
                <a:solidFill>
                  <a:schemeClr val="lt1"/>
                </a:solidFill>
              </a:ln>
              <a:effectLst/>
            </c:spPr>
          </c:dPt>
          <c:dPt>
            <c:idx val="18"/>
            <c:invertIfNegative val="0"/>
            <c:bubble3D val="0"/>
            <c:spPr>
              <a:solidFill>
                <a:schemeClr val="accent1"/>
              </a:solidFill>
              <a:ln w="19050">
                <a:solidFill>
                  <a:schemeClr val="lt1"/>
                </a:solidFill>
              </a:ln>
              <a:effectLst/>
            </c:spPr>
          </c:dPt>
          <c:dPt>
            <c:idx val="19"/>
            <c:invertIfNegative val="0"/>
            <c:bubble3D val="0"/>
            <c:spPr>
              <a:solidFill>
                <a:schemeClr val="accent1"/>
              </a:solidFill>
              <a:ln w="19050">
                <a:solidFill>
                  <a:schemeClr val="lt1"/>
                </a:solidFill>
              </a:ln>
              <a:effectLst/>
            </c:spPr>
          </c:dPt>
          <c:dPt>
            <c:idx val="20"/>
            <c:invertIfNegative val="0"/>
            <c:bubble3D val="0"/>
            <c:spPr>
              <a:solidFill>
                <a:schemeClr val="accent1"/>
              </a:solidFill>
              <a:ln w="19050">
                <a:solidFill>
                  <a:schemeClr val="lt1"/>
                </a:solidFill>
              </a:ln>
              <a:effectLst/>
            </c:spPr>
          </c:dPt>
          <c:dPt>
            <c:idx val="21"/>
            <c:invertIfNegative val="0"/>
            <c:bubble3D val="0"/>
            <c:spPr>
              <a:solidFill>
                <a:schemeClr val="accent1"/>
              </a:solidFill>
              <a:ln w="19050">
                <a:solidFill>
                  <a:schemeClr val="lt1"/>
                </a:solidFill>
              </a:ln>
              <a:effectLst/>
            </c:spPr>
          </c:dPt>
          <c:dPt>
            <c:idx val="22"/>
            <c:invertIfNegative val="0"/>
            <c:bubble3D val="0"/>
            <c:spPr>
              <a:solidFill>
                <a:schemeClr val="accent1"/>
              </a:solidFill>
              <a:ln w="19050">
                <a:solidFill>
                  <a:schemeClr val="lt1"/>
                </a:solidFill>
              </a:ln>
              <a:effectLst/>
            </c:spPr>
          </c:dPt>
          <c:dPt>
            <c:idx val="23"/>
            <c:invertIfNegative val="0"/>
            <c:bubble3D val="0"/>
            <c:spPr>
              <a:solidFill>
                <a:schemeClr val="accent1"/>
              </a:solidFill>
              <a:ln w="19050">
                <a:solidFill>
                  <a:schemeClr val="lt1"/>
                </a:solidFill>
              </a:ln>
              <a:effectLst/>
            </c:spPr>
          </c:dPt>
          <c:dPt>
            <c:idx val="24"/>
            <c:invertIfNegative val="0"/>
            <c:bubble3D val="0"/>
            <c:spPr>
              <a:solidFill>
                <a:schemeClr val="accent1"/>
              </a:solidFill>
              <a:ln w="19050">
                <a:solidFill>
                  <a:schemeClr val="lt1"/>
                </a:solidFill>
              </a:ln>
              <a:effectLst/>
            </c:spPr>
          </c:dPt>
          <c:dPt>
            <c:idx val="25"/>
            <c:invertIfNegative val="0"/>
            <c:bubble3D val="0"/>
            <c:spPr>
              <a:solidFill>
                <a:schemeClr val="accent1"/>
              </a:solidFill>
              <a:ln w="19050">
                <a:solidFill>
                  <a:schemeClr val="lt1"/>
                </a:solidFill>
              </a:ln>
              <a:effectLst/>
            </c:spPr>
          </c:dPt>
          <c:dPt>
            <c:idx val="26"/>
            <c:invertIfNegative val="0"/>
            <c:bubble3D val="0"/>
            <c:spPr>
              <a:solidFill>
                <a:schemeClr val="accent1"/>
              </a:solidFill>
              <a:ln w="19050">
                <a:solidFill>
                  <a:schemeClr val="lt1"/>
                </a:solidFill>
              </a:ln>
              <a:effectLst/>
            </c:spPr>
          </c:dPt>
          <c:dPt>
            <c:idx val="27"/>
            <c:invertIfNegative val="0"/>
            <c:bubble3D val="0"/>
            <c:spPr>
              <a:solidFill>
                <a:schemeClr val="accent1"/>
              </a:solidFill>
              <a:ln w="19050">
                <a:solidFill>
                  <a:schemeClr val="lt1"/>
                </a:solidFill>
              </a:ln>
              <a:effectLst/>
            </c:spPr>
          </c:dPt>
          <c:dPt>
            <c:idx val="28"/>
            <c:invertIfNegative val="0"/>
            <c:bubble3D val="0"/>
            <c:spPr>
              <a:solidFill>
                <a:schemeClr val="accent1"/>
              </a:solidFill>
              <a:ln w="19050">
                <a:solidFill>
                  <a:schemeClr val="lt1"/>
                </a:solidFill>
              </a:ln>
              <a:effectLst/>
            </c:spPr>
          </c:dPt>
          <c:dPt>
            <c:idx val="29"/>
            <c:invertIfNegative val="0"/>
            <c:bubble3D val="0"/>
            <c:spPr>
              <a:solidFill>
                <a:schemeClr val="accent1"/>
              </a:solidFill>
              <a:ln w="19050">
                <a:solidFill>
                  <a:schemeClr val="lt1"/>
                </a:solidFill>
              </a:ln>
              <a:effectLst/>
            </c:spPr>
          </c:dPt>
          <c:dPt>
            <c:idx val="30"/>
            <c:invertIfNegative val="0"/>
            <c:bubble3D val="0"/>
            <c:spPr>
              <a:solidFill>
                <a:schemeClr val="accent1"/>
              </a:solidFill>
              <a:ln w="19050">
                <a:solidFill>
                  <a:schemeClr val="lt1"/>
                </a:solidFill>
              </a:ln>
              <a:effectLst/>
            </c:spPr>
          </c:dPt>
          <c:dPt>
            <c:idx val="31"/>
            <c:invertIfNegative val="0"/>
            <c:bubble3D val="0"/>
            <c:spPr>
              <a:solidFill>
                <a:schemeClr val="accent1"/>
              </a:solidFill>
              <a:ln w="19050">
                <a:solidFill>
                  <a:schemeClr val="lt1"/>
                </a:solidFill>
              </a:ln>
              <a:effectLst/>
            </c:spPr>
          </c:dPt>
          <c:dPt>
            <c:idx val="32"/>
            <c:invertIfNegative val="0"/>
            <c:bubble3D val="0"/>
            <c:spPr>
              <a:solidFill>
                <a:schemeClr val="accent1"/>
              </a:solidFill>
              <a:ln w="19050">
                <a:solidFill>
                  <a:schemeClr val="lt1"/>
                </a:solidFill>
              </a:ln>
              <a:effectLst/>
            </c:spPr>
          </c:dPt>
          <c:dPt>
            <c:idx val="33"/>
            <c:invertIfNegative val="0"/>
            <c:bubble3D val="0"/>
            <c:spPr>
              <a:solidFill>
                <a:schemeClr val="accent1"/>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战斗力!$J$3:$J$36</c:f>
              <c:strCache>
                <c:ptCount val="34"/>
                <c:pt idx="0">
                  <c:v>角色</c:v>
                </c:pt>
                <c:pt idx="1">
                  <c:v>Vip</c:v>
                </c:pt>
                <c:pt idx="2">
                  <c:v>特戒</c:v>
                </c:pt>
                <c:pt idx="3">
                  <c:v>神装+热血装备</c:v>
                </c:pt>
                <c:pt idx="4">
                  <c:v>至尊装备</c:v>
                </c:pt>
                <c:pt idx="5">
                  <c:v>传世装备</c:v>
                </c:pt>
                <c:pt idx="6">
                  <c:v>龙魂</c:v>
                </c:pt>
                <c:pt idx="7">
                  <c:v>玉佩</c:v>
                </c:pt>
                <c:pt idx="8">
                  <c:v>心法</c:v>
                </c:pt>
                <c:pt idx="9">
                  <c:v>兽神守护</c:v>
                </c:pt>
                <c:pt idx="10">
                  <c:v>魂骨</c:v>
                </c:pt>
                <c:pt idx="11">
                  <c:v>战纹</c:v>
                </c:pt>
                <c:pt idx="12">
                  <c:v>装扮</c:v>
                </c:pt>
                <c:pt idx="13">
                  <c:v>称号</c:v>
                </c:pt>
                <c:pt idx="14">
                  <c:v>合击</c:v>
                </c:pt>
                <c:pt idx="15">
                  <c:v>转生</c:v>
                </c:pt>
                <c:pt idx="16">
                  <c:v>翅膀</c:v>
                </c:pt>
                <c:pt idx="17">
                  <c:v>轮回</c:v>
                </c:pt>
                <c:pt idx="18">
                  <c:v>技能</c:v>
                </c:pt>
                <c:pt idx="19">
                  <c:v>内功</c:v>
                </c:pt>
                <c:pt idx="20">
                  <c:v>经脉</c:v>
                </c:pt>
                <c:pt idx="21">
                  <c:v>秘籍</c:v>
                </c:pt>
                <c:pt idx="22">
                  <c:v>战灵</c:v>
                </c:pt>
                <c:pt idx="23">
                  <c:v>爵位</c:v>
                </c:pt>
                <c:pt idx="24">
                  <c:v>神器</c:v>
                </c:pt>
                <c:pt idx="25">
                  <c:v>勋章</c:v>
                </c:pt>
                <c:pt idx="26">
                  <c:v>图鉴</c:v>
                </c:pt>
                <c:pt idx="27">
                  <c:v>威望</c:v>
                </c:pt>
                <c:pt idx="28">
                  <c:v>强化</c:v>
                </c:pt>
                <c:pt idx="29">
                  <c:v>精炼</c:v>
                </c:pt>
                <c:pt idx="30">
                  <c:v>铸造</c:v>
                </c:pt>
                <c:pt idx="31">
                  <c:v>兵魂</c:v>
                </c:pt>
                <c:pt idx="32">
                  <c:v>公会</c:v>
                </c:pt>
                <c:pt idx="33">
                  <c:v>神兵</c:v>
                </c:pt>
              </c:strCache>
            </c:strRef>
          </c:cat>
          <c:val>
            <c:numRef>
              <c:f>战斗力!$N$3:$N$36</c:f>
              <c:numCache>
                <c:formatCode>0.0000%</c:formatCode>
                <c:ptCount val="34"/>
                <c:pt idx="0">
                  <c:v>5.6665084219973898E-5</c:v>
                </c:pt>
                <c:pt idx="1">
                  <c:v>3.100431551103235E-5</c:v>
                </c:pt>
                <c:pt idx="2">
                  <c:v>5.6946752423872628E-2</c:v>
                </c:pt>
                <c:pt idx="3">
                  <c:v>3.2080984733597703E-2</c:v>
                </c:pt>
                <c:pt idx="4">
                  <c:v>0.12312726463787005</c:v>
                </c:pt>
                <c:pt idx="5">
                  <c:v>2.3994025771136764E-2</c:v>
                </c:pt>
                <c:pt idx="6">
                  <c:v>6.6296386928533608E-3</c:v>
                </c:pt>
                <c:pt idx="7">
                  <c:v>6.5729501205155749E-2</c:v>
                </c:pt>
                <c:pt idx="8">
                  <c:v>1.7925909681427658E-2</c:v>
                </c:pt>
                <c:pt idx="9">
                  <c:v>7.031930778220194E-2</c:v>
                </c:pt>
                <c:pt idx="10">
                  <c:v>4.4660196290461529E-2</c:v>
                </c:pt>
                <c:pt idx="11">
                  <c:v>3.435286640442705E-2</c:v>
                </c:pt>
                <c:pt idx="12">
                  <c:v>2.9019830535056846E-2</c:v>
                </c:pt>
                <c:pt idx="13">
                  <c:v>4.2444986228329325E-4</c:v>
                </c:pt>
                <c:pt idx="14">
                  <c:v>4.2288790244883592E-2</c:v>
                </c:pt>
                <c:pt idx="15">
                  <c:v>1.7569112122918331E-3</c:v>
                </c:pt>
                <c:pt idx="16">
                  <c:v>5.6082761583612223E-2</c:v>
                </c:pt>
                <c:pt idx="17">
                  <c:v>0.10250402517832277</c:v>
                </c:pt>
                <c:pt idx="18">
                  <c:v>7.3074144302096445E-4</c:v>
                </c:pt>
                <c:pt idx="19">
                  <c:v>4.0164681457473721E-3</c:v>
                </c:pt>
                <c:pt idx="20">
                  <c:v>6.3256306791251299E-3</c:v>
                </c:pt>
                <c:pt idx="21">
                  <c:v>9.9041759172335108E-3</c:v>
                </c:pt>
                <c:pt idx="22">
                  <c:v>4.8306224195937462E-2</c:v>
                </c:pt>
                <c:pt idx="23">
                  <c:v>5.2489484076054371E-3</c:v>
                </c:pt>
                <c:pt idx="24">
                  <c:v>3.6553579078287893E-3</c:v>
                </c:pt>
                <c:pt idx="25">
                  <c:v>1.0931565763735137E-3</c:v>
                </c:pt>
                <c:pt idx="26">
                  <c:v>7.1384415631222359E-2</c:v>
                </c:pt>
                <c:pt idx="27">
                  <c:v>2.1984878271459304E-4</c:v>
                </c:pt>
                <c:pt idx="28">
                  <c:v>2.8298549583932135E-3</c:v>
                </c:pt>
                <c:pt idx="29">
                  <c:v>1.8790494249110515E-3</c:v>
                </c:pt>
                <c:pt idx="30">
                  <c:v>6.5719753636264023E-3</c:v>
                </c:pt>
                <c:pt idx="31">
                  <c:v>4.7727855392740708E-2</c:v>
                </c:pt>
                <c:pt idx="32">
                  <c:v>1.2383457668337415E-2</c:v>
                </c:pt>
                <c:pt idx="33">
                  <c:v>6.9791953865996084E-2</c:v>
                </c:pt>
              </c:numCache>
            </c:numRef>
          </c:val>
        </c:ser>
        <c:dLbls>
          <c:showLegendKey val="0"/>
          <c:showVal val="1"/>
          <c:showCatName val="0"/>
          <c:showSerName val="0"/>
          <c:showPercent val="0"/>
          <c:showBubbleSize val="0"/>
        </c:dLbls>
        <c:gapWidth val="100"/>
        <c:axId val="45956176"/>
        <c:axId val="45956736"/>
      </c:barChart>
      <c:catAx>
        <c:axId val="45956176"/>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5956736"/>
        <c:crosses val="autoZero"/>
        <c:auto val="1"/>
        <c:lblAlgn val="ctr"/>
        <c:lblOffset val="100"/>
        <c:noMultiLvlLbl val="0"/>
      </c:catAx>
      <c:valAx>
        <c:axId val="45956736"/>
        <c:scaling>
          <c:orientation val="minMax"/>
        </c:scaling>
        <c:delete val="0"/>
        <c:axPos val="b"/>
        <c:majorGridlines>
          <c:spPr>
            <a:ln w="9525" cap="flat" cmpd="sng" algn="ctr">
              <a:solidFill>
                <a:schemeClr val="tx1">
                  <a:lumMod val="15000"/>
                  <a:lumOff val="85000"/>
                </a:schemeClr>
              </a:solidFill>
              <a:round/>
            </a:ln>
            <a:effectLst/>
          </c:spPr>
        </c:majorGridlines>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5956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9523</xdr:rowOff>
    </xdr:from>
    <xdr:to>
      <xdr:col>10</xdr:col>
      <xdr:colOff>342000</xdr:colOff>
      <xdr:row>42</xdr:row>
      <xdr:rowOff>8623</xdr:rowOff>
    </xdr:to>
    <xdr:graphicFrame macro="">
      <xdr:nvGraphicFramePr>
        <xdr:cNvPr id="2" name="图表 1"/>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338137</xdr:colOff>
      <xdr:row>0</xdr:row>
      <xdr:rowOff>0</xdr:rowOff>
    </xdr:from>
    <xdr:to>
      <xdr:col>20</xdr:col>
      <xdr:colOff>680137</xdr:colOff>
      <xdr:row>41</xdr:row>
      <xdr:rowOff>170550</xdr:rowOff>
    </xdr:to>
    <xdr:graphicFrame macro="">
      <xdr:nvGraphicFramePr>
        <xdr:cNvPr id="3" name="图表 2"/>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9525</xdr:colOff>
      <xdr:row>0</xdr:row>
      <xdr:rowOff>0</xdr:rowOff>
    </xdr:from>
    <xdr:to>
      <xdr:col>31</xdr:col>
      <xdr:colOff>351525</xdr:colOff>
      <xdr:row>41</xdr:row>
      <xdr:rowOff>170550</xdr:rowOff>
    </xdr:to>
    <xdr:graphicFrame macro="">
      <xdr:nvGraphicFramePr>
        <xdr:cNvPr id="7" name="图表 6"/>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31</xdr:col>
      <xdr:colOff>333375</xdr:colOff>
      <xdr:row>0</xdr:row>
      <xdr:rowOff>0</xdr:rowOff>
    </xdr:from>
    <xdr:to>
      <xdr:col>41</xdr:col>
      <xdr:colOff>675375</xdr:colOff>
      <xdr:row>41</xdr:row>
      <xdr:rowOff>170550</xdr:rowOff>
    </xdr:to>
    <xdr:graphicFrame macro="">
      <xdr:nvGraphicFramePr>
        <xdr:cNvPr id="6" name="图表 5"/>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S9"/>
  <sheetViews>
    <sheetView topLeftCell="AB1" workbookViewId="0">
      <selection activeCell="AS17" sqref="AS17"/>
    </sheetView>
  </sheetViews>
  <sheetFormatPr defaultRowHeight="13.5"/>
  <cols>
    <col min="1" max="1" width="9" style="69"/>
    <col min="2" max="16384" width="9" style="41"/>
  </cols>
  <sheetData>
    <row r="1" spans="45:45">
      <c r="AS1" s="41" t="s">
        <v>24038</v>
      </c>
    </row>
    <row r="2" spans="45:45">
      <c r="AS2" s="41" t="s">
        <v>24039</v>
      </c>
    </row>
    <row r="3" spans="45:45">
      <c r="AS3" s="41" t="s">
        <v>24041</v>
      </c>
    </row>
    <row r="4" spans="45:45">
      <c r="AS4" s="41" t="s">
        <v>24042</v>
      </c>
    </row>
    <row r="5" spans="45:45">
      <c r="AS5" s="41" t="s">
        <v>24040</v>
      </c>
    </row>
    <row r="7" spans="45:45">
      <c r="AS7" s="41" t="s">
        <v>24043</v>
      </c>
    </row>
    <row r="8" spans="45:45">
      <c r="AS8" s="41" t="s">
        <v>24044</v>
      </c>
    </row>
    <row r="9" spans="45:45">
      <c r="AS9" s="41" t="s">
        <v>24045</v>
      </c>
    </row>
  </sheetData>
  <phoneticPr fontId="3"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DN46"/>
  <sheetViews>
    <sheetView workbookViewId="0">
      <pane xSplit="1" ySplit="2" topLeftCell="B3" activePane="bottomRight" state="frozen"/>
      <selection pane="topRight" activeCell="B1" sqref="B1"/>
      <selection pane="bottomLeft" activeCell="A3" sqref="A3"/>
      <selection pane="bottomRight" activeCell="A26" sqref="A26:XFD26"/>
    </sheetView>
  </sheetViews>
  <sheetFormatPr defaultRowHeight="13.5"/>
  <cols>
    <col min="1" max="1" width="14.125" style="41" bestFit="1" customWidth="1"/>
    <col min="2" max="2" width="7.5" style="41" bestFit="1" customWidth="1"/>
    <col min="3" max="3" width="10.5" style="41" bestFit="1" customWidth="1"/>
    <col min="4" max="4" width="9.5" style="41" bestFit="1" customWidth="1"/>
    <col min="5" max="6" width="8.5" style="41" bestFit="1" customWidth="1"/>
    <col min="7" max="8" width="7.5" style="41" bestFit="1" customWidth="1"/>
    <col min="9" max="10" width="6.5" style="41" bestFit="1" customWidth="1"/>
    <col min="11" max="11" width="8.125" style="41" bestFit="1" customWidth="1"/>
    <col min="12" max="13" width="7.5" style="41" bestFit="1" customWidth="1"/>
    <col min="14" max="14" width="13" style="41" bestFit="1" customWidth="1"/>
    <col min="15" max="16" width="14.125" style="41" bestFit="1" customWidth="1"/>
    <col min="17" max="17" width="15.125" style="41" bestFit="1" customWidth="1"/>
    <col min="18" max="18" width="12.125" style="41" bestFit="1" customWidth="1"/>
    <col min="19" max="20" width="18.375" style="41" bestFit="1" customWidth="1"/>
    <col min="21" max="21" width="16.25" style="41" bestFit="1" customWidth="1"/>
    <col min="22" max="22" width="18.375" style="41" bestFit="1" customWidth="1"/>
    <col min="23" max="23" width="7.5" style="41" bestFit="1" customWidth="1"/>
    <col min="24" max="25" width="9.25" style="41" bestFit="1" customWidth="1"/>
    <col min="26" max="26" width="9" style="41"/>
    <col min="27" max="27" width="8.5" style="41" bestFit="1" customWidth="1"/>
    <col min="28" max="28" width="6.25" style="41" bestFit="1" customWidth="1"/>
    <col min="29" max="29" width="14.125" style="41" bestFit="1" customWidth="1"/>
    <col min="30" max="30" width="9" style="41" bestFit="1" customWidth="1"/>
    <col min="31" max="31" width="9" style="41"/>
    <col min="32" max="33" width="15.125" style="41" bestFit="1" customWidth="1"/>
    <col min="34" max="35" width="7.5" style="41" bestFit="1" customWidth="1"/>
    <col min="36" max="38" width="16.25" style="41" bestFit="1" customWidth="1"/>
    <col min="39" max="41" width="18.375" style="41" bestFit="1" customWidth="1"/>
    <col min="42" max="42" width="20.375" style="41" bestFit="1" customWidth="1"/>
    <col min="43" max="44" width="22.5" style="41" bestFit="1" customWidth="1"/>
    <col min="45" max="45" width="24.5" style="41" bestFit="1" customWidth="1"/>
    <col min="46" max="46" width="18.375" style="41" bestFit="1" customWidth="1"/>
    <col min="47" max="47" width="19.25" style="41" bestFit="1" customWidth="1"/>
    <col min="48" max="48" width="15.125" style="41" bestFit="1" customWidth="1"/>
    <col min="49" max="50" width="16.25" style="41" bestFit="1" customWidth="1"/>
    <col min="51" max="51" width="14.125" style="41" bestFit="1" customWidth="1"/>
    <col min="52" max="55" width="10" style="41" bestFit="1" customWidth="1"/>
    <col min="56" max="57" width="7.5" style="41" bestFit="1" customWidth="1"/>
    <col min="58" max="60" width="11" style="41" bestFit="1" customWidth="1"/>
    <col min="61" max="61" width="11" style="41" customWidth="1"/>
    <col min="62" max="16384" width="9" style="41"/>
  </cols>
  <sheetData>
    <row r="1" spans="1:118">
      <c r="A1" s="41" t="s">
        <v>24017</v>
      </c>
      <c r="C1" s="41">
        <v>2</v>
      </c>
      <c r="D1" s="41">
        <v>4</v>
      </c>
      <c r="E1" s="41">
        <v>5</v>
      </c>
      <c r="F1" s="41">
        <v>6</v>
      </c>
      <c r="G1" s="41">
        <v>11</v>
      </c>
      <c r="H1" s="41">
        <v>12</v>
      </c>
      <c r="I1" s="41">
        <v>23</v>
      </c>
      <c r="J1" s="41">
        <v>24</v>
      </c>
      <c r="K1" s="41">
        <v>13</v>
      </c>
      <c r="L1" s="41">
        <v>7</v>
      </c>
      <c r="M1" s="41">
        <v>8</v>
      </c>
      <c r="N1" s="41">
        <v>65</v>
      </c>
      <c r="O1" s="41">
        <v>19</v>
      </c>
      <c r="P1" s="41">
        <v>56</v>
      </c>
      <c r="Q1" s="41">
        <v>17</v>
      </c>
      <c r="R1" s="41">
        <v>67</v>
      </c>
      <c r="S1" s="41">
        <v>68</v>
      </c>
      <c r="T1" s="41">
        <v>69</v>
      </c>
      <c r="U1" s="41">
        <v>21</v>
      </c>
      <c r="V1" s="41">
        <v>22</v>
      </c>
      <c r="W1" s="41">
        <v>20</v>
      </c>
      <c r="X1" s="41">
        <v>10</v>
      </c>
      <c r="Y1" s="41">
        <v>9</v>
      </c>
      <c r="Z1" s="41">
        <v>31</v>
      </c>
      <c r="AA1" s="41">
        <v>26</v>
      </c>
      <c r="AB1" s="41">
        <v>66</v>
      </c>
      <c r="AC1" s="41">
        <v>27</v>
      </c>
      <c r="AE1" s="41">
        <v>64</v>
      </c>
      <c r="AU1" s="41">
        <v>60</v>
      </c>
      <c r="AV1" s="41">
        <v>57</v>
      </c>
      <c r="AW1" s="41">
        <v>58</v>
      </c>
      <c r="AX1" s="41">
        <v>59</v>
      </c>
      <c r="AZ1" s="41">
        <v>55</v>
      </c>
      <c r="BA1" s="41">
        <v>16</v>
      </c>
      <c r="BF1" s="99" t="s">
        <v>24028</v>
      </c>
      <c r="BG1" s="99"/>
      <c r="BH1" s="99"/>
      <c r="BI1" s="69"/>
      <c r="BL1" s="41">
        <v>2</v>
      </c>
      <c r="BM1" s="41">
        <v>4</v>
      </c>
      <c r="BN1" s="41">
        <v>5</v>
      </c>
      <c r="BO1" s="41">
        <v>6</v>
      </c>
      <c r="BP1" s="41">
        <v>11</v>
      </c>
      <c r="BQ1" s="41">
        <v>12</v>
      </c>
      <c r="BR1" s="41">
        <v>23</v>
      </c>
      <c r="BS1" s="41">
        <v>24</v>
      </c>
      <c r="BT1" s="41">
        <v>13</v>
      </c>
      <c r="BU1" s="41">
        <v>7</v>
      </c>
      <c r="BV1" s="41">
        <v>8</v>
      </c>
      <c r="BW1" s="41">
        <v>65</v>
      </c>
      <c r="BX1" s="41">
        <v>19</v>
      </c>
      <c r="BY1" s="41">
        <v>56</v>
      </c>
      <c r="BZ1" s="41">
        <v>17</v>
      </c>
      <c r="CA1" s="41">
        <v>67</v>
      </c>
      <c r="CB1" s="41">
        <v>68</v>
      </c>
      <c r="CC1" s="41">
        <v>69</v>
      </c>
      <c r="CD1" s="41">
        <v>21</v>
      </c>
      <c r="CE1" s="41">
        <v>22</v>
      </c>
      <c r="CF1" s="41">
        <v>20</v>
      </c>
      <c r="CG1" s="41">
        <v>10</v>
      </c>
      <c r="CH1" s="41">
        <v>9</v>
      </c>
      <c r="CI1" s="41">
        <v>31</v>
      </c>
      <c r="CJ1" s="41">
        <v>26</v>
      </c>
      <c r="CK1" s="41">
        <v>66</v>
      </c>
      <c r="CL1" s="41">
        <v>27</v>
      </c>
      <c r="CN1" s="41">
        <v>64</v>
      </c>
      <c r="DD1" s="41">
        <v>60</v>
      </c>
      <c r="DE1" s="41">
        <v>57</v>
      </c>
      <c r="DF1" s="41">
        <v>58</v>
      </c>
      <c r="DG1" s="41">
        <v>59</v>
      </c>
      <c r="DJ1" s="41">
        <v>16</v>
      </c>
    </row>
    <row r="2" spans="1:118" s="89" customFormat="1" ht="16.5">
      <c r="A2" s="79" t="s">
        <v>23420</v>
      </c>
      <c r="B2" s="86" t="s">
        <v>23597</v>
      </c>
      <c r="C2" s="86" t="s">
        <v>1</v>
      </c>
      <c r="D2" s="86" t="s">
        <v>3</v>
      </c>
      <c r="E2" s="85" t="s">
        <v>40</v>
      </c>
      <c r="F2" s="85" t="s">
        <v>31</v>
      </c>
      <c r="G2" s="85" t="s">
        <v>23541</v>
      </c>
      <c r="H2" s="85" t="s">
        <v>23542</v>
      </c>
      <c r="I2" s="85" t="s">
        <v>23545</v>
      </c>
      <c r="J2" s="85" t="s">
        <v>23546</v>
      </c>
      <c r="K2" s="85" t="s">
        <v>23945</v>
      </c>
      <c r="L2" s="86" t="s">
        <v>23938</v>
      </c>
      <c r="M2" s="86" t="s">
        <v>23940</v>
      </c>
      <c r="N2" s="87" t="s">
        <v>23960</v>
      </c>
      <c r="O2" s="2" t="s">
        <v>23968</v>
      </c>
      <c r="P2" s="88" t="s">
        <v>23975</v>
      </c>
      <c r="Q2" s="88" t="s">
        <v>23568</v>
      </c>
      <c r="R2" s="79" t="s">
        <v>23920</v>
      </c>
      <c r="S2" s="85" t="s">
        <v>23969</v>
      </c>
      <c r="T2" s="85" t="s">
        <v>23967</v>
      </c>
      <c r="U2" s="79" t="s">
        <v>23972</v>
      </c>
      <c r="V2" s="85" t="s">
        <v>23973</v>
      </c>
      <c r="W2" s="85" t="s">
        <v>23937</v>
      </c>
      <c r="X2" s="86" t="s">
        <v>4</v>
      </c>
      <c r="Y2" s="86" t="s">
        <v>5</v>
      </c>
      <c r="Z2" s="85" t="s">
        <v>23432</v>
      </c>
      <c r="AA2" s="86" t="s">
        <v>23598</v>
      </c>
      <c r="AB2" s="85" t="s">
        <v>23740</v>
      </c>
      <c r="AC2" s="85" t="s">
        <v>23962</v>
      </c>
      <c r="AD2" s="85" t="s">
        <v>23428</v>
      </c>
      <c r="AE2" s="85" t="s">
        <v>24019</v>
      </c>
      <c r="AF2" s="79" t="s">
        <v>23984</v>
      </c>
      <c r="AG2" s="85" t="s">
        <v>23985</v>
      </c>
      <c r="AH2" s="79" t="s">
        <v>23741</v>
      </c>
      <c r="AI2" s="85" t="s">
        <v>23742</v>
      </c>
      <c r="AJ2" s="79" t="s">
        <v>23986</v>
      </c>
      <c r="AK2" s="85" t="s">
        <v>23987</v>
      </c>
      <c r="AL2" s="85" t="s">
        <v>23988</v>
      </c>
      <c r="AM2" s="85" t="s">
        <v>23993</v>
      </c>
      <c r="AN2" s="85" t="s">
        <v>23994</v>
      </c>
      <c r="AO2" s="85" t="s">
        <v>23995</v>
      </c>
      <c r="AP2" s="85" t="s">
        <v>23989</v>
      </c>
      <c r="AQ2" s="85" t="s">
        <v>23996</v>
      </c>
      <c r="AR2" s="85" t="s">
        <v>23990</v>
      </c>
      <c r="AS2" s="85" t="s">
        <v>23991</v>
      </c>
      <c r="AT2" s="85" t="s">
        <v>23992</v>
      </c>
      <c r="AU2" s="85" t="s">
        <v>23584</v>
      </c>
      <c r="AV2" s="85" t="s">
        <v>23583</v>
      </c>
      <c r="AW2" s="85" t="s">
        <v>23950</v>
      </c>
      <c r="AX2" s="85" t="s">
        <v>23952</v>
      </c>
      <c r="AY2" s="85" t="s">
        <v>23997</v>
      </c>
      <c r="AZ2" s="85" t="s">
        <v>23958</v>
      </c>
      <c r="BA2" s="85" t="s">
        <v>23943</v>
      </c>
      <c r="BB2" s="85" t="s">
        <v>23857</v>
      </c>
      <c r="BC2" s="85" t="s">
        <v>23855</v>
      </c>
      <c r="BD2" s="85" t="s">
        <v>23895</v>
      </c>
      <c r="BE2" s="85" t="s">
        <v>23896</v>
      </c>
      <c r="BF2" s="91" t="s">
        <v>24020</v>
      </c>
      <c r="BG2" s="92" t="s">
        <v>24021</v>
      </c>
      <c r="BH2" s="92" t="s">
        <v>24022</v>
      </c>
      <c r="BI2" s="92" t="s">
        <v>24033</v>
      </c>
      <c r="BK2" s="86" t="s">
        <v>23597</v>
      </c>
      <c r="BL2" s="86" t="s">
        <v>1</v>
      </c>
      <c r="BM2" s="86" t="s">
        <v>3</v>
      </c>
      <c r="BN2" s="85" t="s">
        <v>40</v>
      </c>
      <c r="BO2" s="85" t="s">
        <v>31</v>
      </c>
      <c r="BP2" s="85" t="s">
        <v>15311</v>
      </c>
      <c r="BQ2" s="85" t="s">
        <v>15313</v>
      </c>
      <c r="BR2" s="85" t="s">
        <v>15309</v>
      </c>
      <c r="BS2" s="85" t="s">
        <v>15310</v>
      </c>
      <c r="BT2" s="85" t="s">
        <v>23945</v>
      </c>
      <c r="BU2" s="86" t="s">
        <v>23938</v>
      </c>
      <c r="BV2" s="86" t="s">
        <v>23940</v>
      </c>
      <c r="BW2" s="87" t="s">
        <v>23960</v>
      </c>
      <c r="BX2" s="2" t="s">
        <v>23968</v>
      </c>
      <c r="BY2" s="88" t="s">
        <v>23975</v>
      </c>
      <c r="BZ2" s="88" t="s">
        <v>23568</v>
      </c>
      <c r="CA2" s="79" t="s">
        <v>23920</v>
      </c>
      <c r="CB2" s="85" t="s">
        <v>23969</v>
      </c>
      <c r="CC2" s="85" t="s">
        <v>23967</v>
      </c>
      <c r="CD2" s="79" t="s">
        <v>23972</v>
      </c>
      <c r="CE2" s="85" t="s">
        <v>23973</v>
      </c>
      <c r="CF2" s="85" t="s">
        <v>23754</v>
      </c>
      <c r="CG2" s="86" t="s">
        <v>4</v>
      </c>
      <c r="CH2" s="86" t="s">
        <v>5</v>
      </c>
      <c r="CI2" s="85" t="s">
        <v>23432</v>
      </c>
      <c r="CJ2" s="86" t="s">
        <v>23598</v>
      </c>
      <c r="CK2" s="85" t="s">
        <v>23593</v>
      </c>
      <c r="CL2" s="85" t="s">
        <v>23962</v>
      </c>
      <c r="CM2" s="85" t="s">
        <v>1239</v>
      </c>
      <c r="CN2" s="85" t="s">
        <v>23429</v>
      </c>
      <c r="CO2" s="79" t="s">
        <v>23984</v>
      </c>
      <c r="CP2" s="85" t="s">
        <v>23985</v>
      </c>
      <c r="CQ2" s="79" t="s">
        <v>23741</v>
      </c>
      <c r="CR2" s="85" t="s">
        <v>23742</v>
      </c>
      <c r="CS2" s="79" t="s">
        <v>23986</v>
      </c>
      <c r="CT2" s="85" t="s">
        <v>23987</v>
      </c>
      <c r="CU2" s="85" t="s">
        <v>23988</v>
      </c>
      <c r="CV2" s="85" t="s">
        <v>23993</v>
      </c>
      <c r="CW2" s="85" t="s">
        <v>23994</v>
      </c>
      <c r="CX2" s="85" t="s">
        <v>23995</v>
      </c>
      <c r="CY2" s="85" t="s">
        <v>23989</v>
      </c>
      <c r="CZ2" s="85" t="s">
        <v>23996</v>
      </c>
      <c r="DA2" s="85" t="s">
        <v>23990</v>
      </c>
      <c r="DB2" s="85" t="s">
        <v>23991</v>
      </c>
      <c r="DC2" s="85" t="s">
        <v>23992</v>
      </c>
      <c r="DD2" s="85" t="s">
        <v>23584</v>
      </c>
      <c r="DE2" s="85" t="s">
        <v>23583</v>
      </c>
      <c r="DF2" s="85" t="s">
        <v>23950</v>
      </c>
      <c r="DG2" s="85" t="s">
        <v>23952</v>
      </c>
      <c r="DH2" s="85" t="s">
        <v>23997</v>
      </c>
      <c r="DI2" s="85" t="s">
        <v>23958</v>
      </c>
      <c r="DJ2" s="85" t="s">
        <v>15312</v>
      </c>
      <c r="DK2" s="85" t="s">
        <v>23857</v>
      </c>
      <c r="DL2" s="85" t="s">
        <v>23855</v>
      </c>
      <c r="DM2" s="85" t="s">
        <v>23890</v>
      </c>
      <c r="DN2" s="85" t="s">
        <v>23891</v>
      </c>
    </row>
    <row r="3" spans="1:118">
      <c r="A3" s="41" t="s">
        <v>23419</v>
      </c>
      <c r="B3" s="41">
        <f>角色!N5</f>
        <v>627000</v>
      </c>
      <c r="C3" s="41">
        <f>角色!O5</f>
        <v>22196</v>
      </c>
      <c r="D3" s="41">
        <f>角色!P5</f>
        <v>941</v>
      </c>
      <c r="E3" s="41">
        <f>角色!Q5</f>
        <v>226</v>
      </c>
      <c r="F3" s="41">
        <f>角色!R5</f>
        <v>251</v>
      </c>
      <c r="G3" s="75"/>
      <c r="H3" s="75"/>
      <c r="I3" s="75"/>
      <c r="J3" s="75"/>
      <c r="K3" s="75"/>
      <c r="L3" s="75">
        <f>角色!S5</f>
        <v>0</v>
      </c>
      <c r="M3" s="75">
        <f>角色!T5</f>
        <v>0</v>
      </c>
      <c r="N3" s="75"/>
      <c r="O3" s="75">
        <f>角色!W5</f>
        <v>0.2</v>
      </c>
      <c r="P3" s="75"/>
      <c r="Q3" s="78"/>
      <c r="R3" s="75"/>
      <c r="S3" s="75"/>
      <c r="T3" s="75"/>
      <c r="U3" s="75"/>
      <c r="V3" s="75"/>
      <c r="W3" s="75"/>
      <c r="X3" s="41">
        <f>角色!U5</f>
        <v>1250</v>
      </c>
      <c r="Y3" s="41">
        <f>角色!V5</f>
        <v>4000</v>
      </c>
      <c r="AB3" s="35"/>
      <c r="AC3" s="35"/>
      <c r="AH3" s="75"/>
      <c r="AI3" s="75"/>
      <c r="AJ3" s="75"/>
      <c r="AK3" s="75"/>
      <c r="AL3" s="75"/>
      <c r="AM3" s="75"/>
      <c r="AN3" s="75"/>
      <c r="AO3" s="75"/>
      <c r="AP3" s="75"/>
      <c r="AQ3" s="75"/>
      <c r="AR3" s="75"/>
      <c r="AS3" s="75"/>
      <c r="AT3" s="75"/>
      <c r="AW3" s="75"/>
      <c r="AX3" s="75"/>
      <c r="AY3" s="75"/>
      <c r="AZ3" s="75"/>
      <c r="BA3" s="75"/>
      <c r="BB3" s="75"/>
      <c r="BC3" s="75"/>
      <c r="BD3" s="75"/>
      <c r="BE3" s="75"/>
      <c r="BF3" s="41">
        <f>INT(SUMPRODUCT($B3:$BE3,$BK$3:$DN$3))</f>
        <v>8685</v>
      </c>
      <c r="BG3" s="41">
        <f ca="1">INT($BA3*10000*VLOOKUP($BA$1,战斗力!$B$3:$E$41,2)/100+$BA3*10000*$C$39*VLOOKUP($BA$1,战斗力!$B$3:$E$41,4)/100)+INT($AZ3*10000*VLOOKUP($AZ$1,战斗力!$B$3:$E$41,2)/100+$AZ3*10000*$D$39*VLOOKUP($AZ$1,战斗力!$B$3:$E$41,4)/100)+INT($P3*10000*VLOOKUP($P$1,战斗力!$B$3:$E$41,2)/100+$P3*10000*$D$39*VLOOKUP($P$1,战斗力!$B$3:$E$41,4)/100)+INT($AW3*10000*VLOOKUP($AW$1,战斗力!$B$3:$E$41,2)/100+$AW3*10000*$AV$39*VLOOKUP($AW$1,战斗力!$B$3:$E$41,4)/100)+INT($AX3*10000*VLOOKUP($AX$1,战斗力!$B$3:$E$41,2)/100+$AX3*10000*$AV$39*VLOOKUP($AX$1,战斗力!$B$3:$E$41,4)/100)+INT($N3*10000*VLOOKUP($N$1,战斗力!$B$3:$E$41,2)/100+$N3*10000*$D$39*VLOOKUP($N$1,战斗力!$B$3:$E$41,4)/100)</f>
        <v>0</v>
      </c>
      <c r="BI3" s="41">
        <f ca="1">SUM(BF3:BH3)</f>
        <v>8685</v>
      </c>
      <c r="BK3" s="41">
        <f>IFERROR(IF(VLOOKUP(BK$1,战斗力!$B$3:$E$41,3,FALSE)&gt;0,0,VLOOKUP(BK$1,战斗力!$B$3:$E$41,2,FALSE)),0)</f>
        <v>0</v>
      </c>
      <c r="BL3" s="41">
        <f>IFERROR(IF(VLOOKUP(BL$1,战斗力!$B$3:$E$41,3,FALSE)&gt;0,0,VLOOKUP(BL$1,战斗力!$B$3:$E$41,2,FALSE)),0)</f>
        <v>0.2</v>
      </c>
      <c r="BM3" s="41">
        <f>IFERROR(IF(VLOOKUP(BM$1,战斗力!$B$3:$E$41,3,FALSE)&gt;0,0,VLOOKUP(BM$1,战斗力!$B$3:$E$41,2,FALSE)),0)</f>
        <v>3.6</v>
      </c>
      <c r="BN3" s="41">
        <f>IFERROR(IF(VLOOKUP(BN$1,战斗力!$B$3:$E$41,3,FALSE)&gt;0,0,VLOOKUP(BN$1,战斗力!$B$3:$E$41,2,FALSE)),0)</f>
        <v>1.8</v>
      </c>
      <c r="BO3" s="41">
        <f>IFERROR(IF(VLOOKUP(BO$1,战斗力!$B$3:$E$41,3,FALSE)&gt;0,0,VLOOKUP(BO$1,战斗力!$B$3:$E$41,2,FALSE)),0)</f>
        <v>1.8</v>
      </c>
      <c r="BP3" s="41">
        <f>IFERROR(IF(VLOOKUP(BP$1,战斗力!$B$3:$E$41,3,FALSE)&gt;0,0,VLOOKUP(BP$1,战斗力!$B$3:$E$41,2,FALSE)),0)</f>
        <v>0</v>
      </c>
      <c r="BQ3" s="41">
        <f>IFERROR(IF(VLOOKUP(BQ$1,战斗力!$B$3:$E$41,3,FALSE)&gt;0,0,VLOOKUP(BQ$1,战斗力!$B$3:$E$41,2,FALSE)),0)</f>
        <v>0</v>
      </c>
      <c r="BR3" s="41">
        <f>IFERROR(IF(VLOOKUP(BR$1,战斗力!$B$3:$E$41,3,FALSE)&gt;0,0,VLOOKUP(BR$1,战斗力!$B$3:$E$41,2,FALSE)),0)</f>
        <v>0</v>
      </c>
      <c r="BS3" s="41">
        <f>IFERROR(IF(VLOOKUP(BS$1,战斗力!$B$3:$E$41,3,FALSE)&gt;0,0,VLOOKUP(BS$1,战斗力!$B$3:$E$41,2,FALSE)),0)</f>
        <v>0</v>
      </c>
      <c r="BT3" s="41">
        <f>IFERROR(IF(VLOOKUP(BT$1,战斗力!$B$3:$E$41,3,FALSE)&gt;0,0,VLOOKUP(BT$1,战斗力!$B$3:$E$41,2,FALSE)),0)</f>
        <v>30</v>
      </c>
      <c r="BU3" s="41">
        <f>IFERROR(IF(VLOOKUP(BU$1,战斗力!$B$3:$E$41,3,FALSE)&gt;0,0,VLOOKUP(BU$1,战斗力!$B$3:$E$41,2,FALSE)),0)</f>
        <v>15</v>
      </c>
      <c r="BV3" s="41">
        <f>IFERROR(IF(VLOOKUP(BV$1,战斗力!$B$3:$E$41,3,FALSE)&gt;0,0,VLOOKUP(BV$1,战斗力!$B$3:$E$41,2,FALSE)),0)</f>
        <v>15</v>
      </c>
      <c r="BW3" s="41">
        <f>IFERROR(IF(VLOOKUP(BW$1,战斗力!$B$3:$E$41,3,FALSE)&gt;0,0,VLOOKUP(BW$1,战斗力!$B$3:$E$41,2,FALSE)),0)</f>
        <v>0</v>
      </c>
      <c r="BX3" s="41">
        <f>IFERROR(IF(VLOOKUP(BX$1,战斗力!$B$3:$E$41,3,FALSE)&gt;0,0,VLOOKUP(BX$1,战斗力!$B$3:$E$41,2,FALSE)),0)</f>
        <v>0</v>
      </c>
      <c r="BY3" s="41">
        <f>IFERROR(IF(VLOOKUP(BY$1,战斗力!$B$3:$E$41,3,FALSE)&gt;0,0,VLOOKUP(BY$1,战斗力!$B$3:$E$41,2,FALSE)),0)</f>
        <v>0</v>
      </c>
      <c r="BZ3" s="41">
        <f>IFERROR(IF(VLOOKUP(BZ$1,战斗力!$B$3:$E$41,3,FALSE)&gt;0,0,VLOOKUP(BZ$1,战斗力!$B$3:$E$41,2,FALSE)),0)</f>
        <v>0.72</v>
      </c>
      <c r="CA3" s="41">
        <f>IFERROR(IF(VLOOKUP(CA$1,战斗力!$B$3:$E$41,3,FALSE)&gt;0,0,VLOOKUP(CA$1,战斗力!$B$3:$E$41,2,FALSE)),0)</f>
        <v>0</v>
      </c>
      <c r="CB3" s="41">
        <f>IFERROR(IF(VLOOKUP(CB$1,战斗力!$B$3:$E$41,3,FALSE)&gt;0,0,VLOOKUP(CB$1,战斗力!$B$3:$E$41,2,FALSE)),0)</f>
        <v>0</v>
      </c>
      <c r="CC3" s="41">
        <f>IFERROR(IF(VLOOKUP(CC$1,战斗力!$B$3:$E$41,3,FALSE)&gt;0,0,VLOOKUP(CC$1,战斗力!$B$3:$E$41,2,FALSE)),0)</f>
        <v>0</v>
      </c>
      <c r="CD3" s="41">
        <f>IFERROR(IF(VLOOKUP(CD$1,战斗力!$B$3:$E$41,3,FALSE)&gt;0,0,VLOOKUP(CD$1,战斗力!$B$3:$E$41,2,FALSE)),0)</f>
        <v>30</v>
      </c>
      <c r="CE3" s="41">
        <f>IFERROR(IF(VLOOKUP(CE$1,战斗力!$B$3:$E$41,3,FALSE)&gt;0,0,VLOOKUP(CE$1,战斗力!$B$3:$E$41,2,FALSE)),0)</f>
        <v>30</v>
      </c>
      <c r="CF3" s="41">
        <f>IFERROR(IF(VLOOKUP(CF$1,战斗力!$B$3:$E$41,3,FALSE)&gt;0,0,VLOOKUP(CF$1,战斗力!$B$3:$E$41,2,FALSE)),0)</f>
        <v>30</v>
      </c>
      <c r="CG3" s="41">
        <f>IFERROR(IF(VLOOKUP(CG$1,战斗力!$B$3:$E$41,3,FALSE)&gt;0,0,VLOOKUP(CG$1,战斗力!$B$3:$E$41,2,FALSE)),0)</f>
        <v>0</v>
      </c>
      <c r="CH3" s="41">
        <f>IFERROR(IF(VLOOKUP(CH$1,战斗力!$B$3:$E$41,3,FALSE)&gt;0,0,VLOOKUP(CH$1,战斗力!$B$3:$E$41,2,FALSE)),0)</f>
        <v>0</v>
      </c>
      <c r="CI3" s="41">
        <f>IFERROR(IF(VLOOKUP(CI$1,战斗力!$B$3:$E$41,3,FALSE)&gt;0,0,VLOOKUP(CI$1,战斗力!$B$3:$E$41,2,FALSE)),0)</f>
        <v>1.8</v>
      </c>
      <c r="CJ3" s="41">
        <f>IFERROR(IF(VLOOKUP(CJ$1,战斗力!$B$3:$E$41,3,FALSE)&gt;0,0,VLOOKUP(CJ$1,战斗力!$B$3:$E$41,2,FALSE)),0)</f>
        <v>0.2</v>
      </c>
      <c r="CK3" s="41">
        <f>IFERROR(IF(VLOOKUP(CK$1,战斗力!$B$3:$E$41,3,FALSE)&gt;0,0,VLOOKUP(CK$1,战斗力!$B$3:$E$41,2,FALSE)),0)</f>
        <v>0</v>
      </c>
      <c r="CL3" s="41">
        <f>IFERROR(IF(VLOOKUP(CL$1,战斗力!$B$3:$E$41,3,FALSE)&gt;0,0,VLOOKUP(CL$1,战斗力!$B$3:$E$41,2,FALSE)),0)</f>
        <v>0</v>
      </c>
      <c r="CM3" s="41">
        <f>IFERROR(IF(VLOOKUP(CM$1,战斗力!$B$3:$E$41,3,FALSE)&gt;0,0,VLOOKUP(CM$1,战斗力!$B$3:$E$41,2,FALSE)),0)</f>
        <v>0</v>
      </c>
      <c r="CN3" s="41">
        <f>IFERROR(IF(VLOOKUP(CN$1,战斗力!$B$3:$E$41,3,FALSE)&gt;0,0,VLOOKUP(CN$1,战斗力!$B$3:$E$41,2,FALSE)),0)</f>
        <v>0.72</v>
      </c>
      <c r="CO3" s="41">
        <f>IFERROR(IF(VLOOKUP(CO$1,战斗力!$B$3:$E$41,3,FALSE)&gt;0,0,VLOOKUP(CO$1,战斗力!$B$3:$E$41,2,FALSE)),0)</f>
        <v>0</v>
      </c>
      <c r="CP3" s="41">
        <f>IFERROR(IF(VLOOKUP(CP$1,战斗力!$B$3:$E$41,3,FALSE)&gt;0,0,VLOOKUP(CP$1,战斗力!$B$3:$E$41,2,FALSE)),0)</f>
        <v>0</v>
      </c>
      <c r="CQ3" s="41">
        <f>IFERROR(IF(VLOOKUP(CQ$1,战斗力!$B$3:$E$41,3,FALSE)&gt;0,0,VLOOKUP(CQ$1,战斗力!$B$3:$E$41,2,FALSE)),0)</f>
        <v>0</v>
      </c>
      <c r="CR3" s="41">
        <f>IFERROR(IF(VLOOKUP(CR$1,战斗力!$B$3:$E$41,3,FALSE)&gt;0,0,VLOOKUP(CR$1,战斗力!$B$3:$E$41,2,FALSE)),0)</f>
        <v>0</v>
      </c>
      <c r="CS3" s="41">
        <f>IFERROR(IF(VLOOKUP(CS$1,战斗力!$B$3:$E$41,3,FALSE)&gt;0,0,VLOOKUP(CS$1,战斗力!$B$3:$E$41,2,FALSE)),0)</f>
        <v>0</v>
      </c>
      <c r="CT3" s="41">
        <f>IFERROR(IF(VLOOKUP(CT$1,战斗力!$B$3:$E$41,3,FALSE)&gt;0,0,VLOOKUP(CT$1,战斗力!$B$3:$E$41,2,FALSE)),0)</f>
        <v>0</v>
      </c>
      <c r="CU3" s="41">
        <f>IFERROR(IF(VLOOKUP(CU$1,战斗力!$B$3:$E$41,3,FALSE)&gt;0,0,VLOOKUP(CU$1,战斗力!$B$3:$E$41,2,FALSE)),0)</f>
        <v>0</v>
      </c>
      <c r="CV3" s="41">
        <f>IFERROR(IF(VLOOKUP(CV$1,战斗力!$B$3:$E$41,3,FALSE)&gt;0,0,VLOOKUP(CV$1,战斗力!$B$3:$E$41,2,FALSE)),0)</f>
        <v>0</v>
      </c>
      <c r="CW3" s="41">
        <f>IFERROR(IF(VLOOKUP(CW$1,战斗力!$B$3:$E$41,3,FALSE)&gt;0,0,VLOOKUP(CW$1,战斗力!$B$3:$E$41,2,FALSE)),0)</f>
        <v>0</v>
      </c>
      <c r="CX3" s="41">
        <f>IFERROR(IF(VLOOKUP(CX$1,战斗力!$B$3:$E$41,3,FALSE)&gt;0,0,VLOOKUP(CX$1,战斗力!$B$3:$E$41,2,FALSE)),0)</f>
        <v>0</v>
      </c>
      <c r="CY3" s="41">
        <f>IFERROR(IF(VLOOKUP(CY$1,战斗力!$B$3:$E$41,3,FALSE)&gt;0,0,VLOOKUP(CY$1,战斗力!$B$3:$E$41,2,FALSE)),0)</f>
        <v>0</v>
      </c>
      <c r="CZ3" s="41">
        <f>IFERROR(IF(VLOOKUP(CZ$1,战斗力!$B$3:$E$41,3,FALSE)&gt;0,0,VLOOKUP(CZ$1,战斗力!$B$3:$E$41,2,FALSE)),0)</f>
        <v>0</v>
      </c>
      <c r="DA3" s="41">
        <f>IFERROR(IF(VLOOKUP(DA$1,战斗力!$B$3:$E$41,3,FALSE)&gt;0,0,VLOOKUP(DA$1,战斗力!$B$3:$E$41,2,FALSE)),0)</f>
        <v>0</v>
      </c>
      <c r="DB3" s="41">
        <f>IFERROR(IF(VLOOKUP(DB$1,战斗力!$B$3:$E$41,3,FALSE)&gt;0,0,VLOOKUP(DB$1,战斗力!$B$3:$E$41,2,FALSE)),0)</f>
        <v>0</v>
      </c>
      <c r="DC3" s="41">
        <f>IFERROR(IF(VLOOKUP(DC$1,战斗力!$B$3:$E$41,3,FALSE)&gt;0,0,VLOOKUP(DC$1,战斗力!$B$3:$E$41,2,FALSE)),0)</f>
        <v>0</v>
      </c>
      <c r="DD3" s="41">
        <f>IFERROR(IF(VLOOKUP(DD$1,战斗力!$B$3:$E$41,3,FALSE)&gt;0,0,VLOOKUP(DD$1,战斗力!$B$3:$E$41,2,FALSE)),0)</f>
        <v>0.2</v>
      </c>
      <c r="DE3" s="41">
        <f>IFERROR(IF(VLOOKUP(DE$1,战斗力!$B$3:$E$41,3,FALSE)&gt;0,0,VLOOKUP(DE$1,战斗力!$B$3:$E$41,2,FALSE)),0)</f>
        <v>3.6</v>
      </c>
      <c r="DF3" s="41">
        <f>IFERROR(IF(VLOOKUP(DF$1,战斗力!$B$3:$E$41,3,FALSE)&gt;0,0,VLOOKUP(DF$1,战斗力!$B$3:$E$41,2,FALSE)),0)</f>
        <v>0</v>
      </c>
      <c r="DG3" s="41">
        <f>IFERROR(IF(VLOOKUP(DG$1,战斗力!$B$3:$E$41,3,FALSE)&gt;0,0,VLOOKUP(DG$1,战斗力!$B$3:$E$41,2,FALSE)),0)</f>
        <v>0</v>
      </c>
      <c r="DH3" s="41">
        <f>IFERROR(IF(VLOOKUP(DH$1,战斗力!$B$3:$E$41,3,FALSE)&gt;0,0,VLOOKUP(DH$1,战斗力!$B$3:$E$41,2,FALSE)),0)</f>
        <v>0</v>
      </c>
      <c r="DI3" s="41">
        <f>IFERROR(IF(VLOOKUP(DI$1,战斗力!$B$3:$E$41,3,FALSE)&gt;0,0,VLOOKUP(DI$1,战斗力!$B$3:$E$41,2,FALSE)),0)</f>
        <v>0</v>
      </c>
      <c r="DJ3" s="41">
        <f>IFERROR(IF(VLOOKUP(DJ$1,战斗力!$B$3:$E$41,3,FALSE)&gt;0,0,VLOOKUP(DJ$1,战斗力!$B$3:$E$41,2,FALSE)),0)</f>
        <v>0</v>
      </c>
      <c r="DK3" s="41">
        <f>IFERROR(IF(VLOOKUP(DK$1,战斗力!$B$3:$E$41,3,FALSE)&gt;0,0,VLOOKUP(DK$1,战斗力!$B$3:$E$41,2,FALSE)),0)</f>
        <v>0</v>
      </c>
      <c r="DL3" s="41">
        <f>IFERROR(IF(VLOOKUP(DL$1,战斗力!$B$3:$E$41,3,FALSE)&gt;0,0,VLOOKUP(DL$1,战斗力!$B$3:$E$41,2,FALSE)),0)</f>
        <v>0</v>
      </c>
      <c r="DM3" s="41">
        <f>IFERROR(IF(VLOOKUP(DM$1,战斗力!$B$3:$E$41,3,FALSE)&gt;0,0,VLOOKUP(DM$1,战斗力!$B$3:$E$41,2,FALSE)),0)</f>
        <v>0</v>
      </c>
      <c r="DN3" s="41">
        <f>IFERROR(IF(VLOOKUP(DN$1,战斗力!$B$3:$E$41,3,FALSE)&gt;0,0,VLOOKUP(DN$1,战斗力!$B$3:$E$41,2,FALSE)),0)</f>
        <v>0</v>
      </c>
    </row>
    <row r="4" spans="1:118">
      <c r="A4" s="41" t="s">
        <v>23548</v>
      </c>
      <c r="D4" s="41">
        <f>角色!N18</f>
        <v>1320</v>
      </c>
      <c r="G4" s="75"/>
      <c r="H4" s="75"/>
      <c r="I4" s="75"/>
      <c r="J4" s="75"/>
      <c r="K4" s="75"/>
      <c r="L4" s="75"/>
      <c r="M4" s="75"/>
      <c r="N4" s="75"/>
      <c r="O4" s="75"/>
      <c r="P4" s="75"/>
      <c r="Q4" s="78"/>
      <c r="R4" s="75"/>
      <c r="S4" s="75"/>
      <c r="T4" s="75"/>
      <c r="U4" s="75"/>
      <c r="V4" s="75"/>
      <c r="W4" s="75"/>
      <c r="AB4" s="35"/>
      <c r="AC4" s="35"/>
      <c r="AH4" s="75"/>
      <c r="AI4" s="75"/>
      <c r="AJ4" s="75"/>
      <c r="AK4" s="75"/>
      <c r="AL4" s="75"/>
      <c r="AM4" s="75"/>
      <c r="AN4" s="75"/>
      <c r="AO4" s="75"/>
      <c r="AP4" s="75"/>
      <c r="AQ4" s="75"/>
      <c r="AR4" s="75"/>
      <c r="AS4" s="75"/>
      <c r="AT4" s="75"/>
      <c r="AW4" s="75"/>
      <c r="AX4" s="75"/>
      <c r="AY4" s="75"/>
      <c r="AZ4" s="75"/>
      <c r="BA4" s="75"/>
      <c r="BB4" s="75"/>
      <c r="BC4" s="75"/>
      <c r="BD4" s="75"/>
      <c r="BE4" s="75"/>
      <c r="BF4" s="41">
        <f t="shared" ref="BF4:BF36" si="0">INT(SUMPRODUCT($B4:$BE4,$BK$3:$DN$3))</f>
        <v>4752</v>
      </c>
      <c r="BG4" s="41">
        <f ca="1">INT($BA4*10000*VLOOKUP($BA$1,战斗力!$B$3:$E$41,2)/100+$BA4*10000*$C$39*VLOOKUP($BA$1,战斗力!$B$3:$E$41,4)/100)+INT($AZ4*10000*VLOOKUP($AZ$1,战斗力!$B$3:$E$41,2)/100+$AZ4*10000*$D$39*VLOOKUP($AZ$1,战斗力!$B$3:$E$41,4)/100)+INT($P4*10000*VLOOKUP($P$1,战斗力!$B$3:$E$41,2)/100+$P4*10000*$D$39*VLOOKUP($P$1,战斗力!$B$3:$E$41,4)/100)+INT($AW4*10000*VLOOKUP($AW$1,战斗力!$B$3:$E$41,2)/100+$AW4*10000*$AV$39*VLOOKUP($AW$1,战斗力!$B$3:$E$41,4)/100)+INT($AX4*10000*VLOOKUP($AX$1,战斗力!$B$3:$E$41,2)/100+$AX4*10000*$AV$39*VLOOKUP($AX$1,战斗力!$B$3:$E$41,4)/100)+INT($N4*10000*VLOOKUP($N$1,战斗力!$B$3:$E$41,2)/100+$N4*10000*$D$39*VLOOKUP($N$1,战斗力!$B$3:$E$41,4)/100)</f>
        <v>0</v>
      </c>
      <c r="BI4" s="41">
        <f t="shared" ref="BI4:BI36" ca="1" si="1">SUM(BF4:BH4)</f>
        <v>4752</v>
      </c>
    </row>
    <row r="5" spans="1:118">
      <c r="A5" s="41" t="s">
        <v>23421</v>
      </c>
      <c r="C5" s="41">
        <f>特戒!AH23</f>
        <v>13958325</v>
      </c>
      <c r="D5" s="41">
        <f>特戒!AI23</f>
        <v>1033505</v>
      </c>
      <c r="E5" s="41">
        <f>特戒!AJ23</f>
        <v>257382</v>
      </c>
      <c r="F5" s="41">
        <f>特戒!AK23</f>
        <v>257382</v>
      </c>
      <c r="G5" s="75">
        <f>特戒!AL23</f>
        <v>0.01</v>
      </c>
      <c r="H5" s="75">
        <f>特戒!AM23</f>
        <v>0.01</v>
      </c>
      <c r="I5" s="75">
        <f>特戒!AN23</f>
        <v>0.01</v>
      </c>
      <c r="J5" s="75">
        <f>特戒!AO23</f>
        <v>0.01</v>
      </c>
      <c r="K5" s="75">
        <f>特戒!AP23</f>
        <v>0.08</v>
      </c>
      <c r="L5" s="75"/>
      <c r="M5" s="75"/>
      <c r="N5" s="75"/>
      <c r="O5" s="75"/>
      <c r="P5" s="75"/>
      <c r="Q5" s="78"/>
      <c r="R5" s="75"/>
      <c r="S5" s="75"/>
      <c r="T5" s="75"/>
      <c r="U5" s="75"/>
      <c r="V5" s="75"/>
      <c r="W5" s="75"/>
      <c r="AB5" s="35"/>
      <c r="AC5" s="35"/>
      <c r="AH5" s="75"/>
      <c r="AI5" s="75"/>
      <c r="AJ5" s="75"/>
      <c r="AK5" s="75"/>
      <c r="AL5" s="75"/>
      <c r="AM5" s="75"/>
      <c r="AN5" s="75"/>
      <c r="AO5" s="75"/>
      <c r="AP5" s="75"/>
      <c r="AQ5" s="75"/>
      <c r="AR5" s="75"/>
      <c r="AS5" s="75"/>
      <c r="AT5" s="75"/>
      <c r="AW5" s="75"/>
      <c r="AX5" s="75"/>
      <c r="AY5" s="75"/>
      <c r="AZ5" s="75"/>
      <c r="BA5" s="75"/>
      <c r="BB5" s="75"/>
      <c r="BC5" s="75"/>
      <c r="BD5" s="75"/>
      <c r="BE5" s="75"/>
      <c r="BF5" s="41">
        <f t="shared" si="0"/>
        <v>7438860</v>
      </c>
      <c r="BG5" s="41">
        <f ca="1">INT($BA5*10000*VLOOKUP($BA$1,战斗力!$B$3:$E$41,2)/100+$BA5*10000*$C$39*VLOOKUP($BA$1,战斗力!$B$3:$E$41,4)/100)+INT($AZ5*10000*VLOOKUP($AZ$1,战斗力!$B$3:$E$41,2)/100+$AZ5*10000*$D$39*VLOOKUP($AZ$1,战斗力!$B$3:$E$41,4)/100)+INT($P5*10000*VLOOKUP($P$1,战斗力!$B$3:$E$41,2)/100+$P5*10000*$D$39*VLOOKUP($P$1,战斗力!$B$3:$E$41,4)/100)+INT($AW5*10000*VLOOKUP($AW$1,战斗力!$B$3:$E$41,2)/100+$AW5*10000*$AV$39*VLOOKUP($AW$1,战斗力!$B$3:$E$41,4)/100)+INT($AX5*10000*VLOOKUP($AX$1,战斗力!$B$3:$E$41,2)/100+$AX5*10000*$AV$39*VLOOKUP($AX$1,战斗力!$B$3:$E$41,4)/100)+INT($N5*10000*VLOOKUP($N$1,战斗力!$B$3:$E$41,2)/100+$N5*10000*$D$39*VLOOKUP($N$1,战斗力!$B$3:$E$41,4)/100)</f>
        <v>0</v>
      </c>
      <c r="BH5" s="41">
        <f>特戒!AQ23</f>
        <v>1289311</v>
      </c>
      <c r="BI5" s="41">
        <f t="shared" ca="1" si="1"/>
        <v>8728171</v>
      </c>
    </row>
    <row r="6" spans="1:118" ht="15" customHeight="1">
      <c r="A6" s="41" t="s">
        <v>23594</v>
      </c>
      <c r="C6" s="41">
        <f>装备!AB16</f>
        <v>9758393</v>
      </c>
      <c r="D6" s="41">
        <f>装备!AC16</f>
        <v>655810</v>
      </c>
      <c r="E6" s="41">
        <f>装备!AD16</f>
        <v>167896</v>
      </c>
      <c r="F6" s="41">
        <f>装备!AE16</f>
        <v>167896</v>
      </c>
      <c r="G6" s="75"/>
      <c r="H6" s="75"/>
      <c r="I6" s="75"/>
      <c r="J6" s="75"/>
      <c r="K6" s="75"/>
      <c r="L6" s="75">
        <f>装备!AF16</f>
        <v>0</v>
      </c>
      <c r="M6" s="75">
        <f>装备!AG16</f>
        <v>0</v>
      </c>
      <c r="N6" s="75"/>
      <c r="O6" s="75"/>
      <c r="P6" s="75"/>
      <c r="Q6" s="78"/>
      <c r="R6" s="75"/>
      <c r="S6" s="75"/>
      <c r="T6" s="75"/>
      <c r="U6" s="75"/>
      <c r="V6" s="75"/>
      <c r="W6" s="75"/>
      <c r="AB6" s="35"/>
      <c r="AC6" s="35"/>
      <c r="AH6" s="75"/>
      <c r="AI6" s="75"/>
      <c r="AJ6" s="75"/>
      <c r="AK6" s="75"/>
      <c r="AL6" s="75"/>
      <c r="AM6" s="75"/>
      <c r="AN6" s="75"/>
      <c r="AO6" s="75"/>
      <c r="AP6" s="75"/>
      <c r="AQ6" s="75"/>
      <c r="AR6" s="75"/>
      <c r="AS6" s="75"/>
      <c r="AT6" s="75"/>
      <c r="AW6" s="75"/>
      <c r="AX6" s="75"/>
      <c r="AY6" s="75"/>
      <c r="AZ6" s="75"/>
      <c r="BA6" s="75"/>
      <c r="BB6" s="75"/>
      <c r="BC6" s="75"/>
      <c r="BD6" s="75"/>
      <c r="BE6" s="75"/>
      <c r="BF6" s="41">
        <f t="shared" si="0"/>
        <v>4917020</v>
      </c>
      <c r="BG6" s="41">
        <f ca="1">INT($BA6*10000*VLOOKUP($BA$1,战斗力!$B$3:$E$41,2)/100+$BA6*10000*$C$39*VLOOKUP($BA$1,战斗力!$B$3:$E$41,4)/100)+INT($AZ6*10000*VLOOKUP($AZ$1,战斗力!$B$3:$E$41,2)/100+$AZ6*10000*$D$39*VLOOKUP($AZ$1,战斗力!$B$3:$E$41,4)/100)+INT($P6*10000*VLOOKUP($P$1,战斗力!$B$3:$E$41,2)/100+$P6*10000*$D$39*VLOOKUP($P$1,战斗力!$B$3:$E$41,4)/100)+INT($AW6*10000*VLOOKUP($AW$1,战斗力!$B$3:$E$41,2)/100+$AW6*10000*$AV$39*VLOOKUP($AW$1,战斗力!$B$3:$E$41,4)/100)+INT($AX6*10000*VLOOKUP($AX$1,战斗力!$B$3:$E$41,2)/100+$AX6*10000*$AV$39*VLOOKUP($AX$1,战斗力!$B$3:$E$41,4)/100)+INT($N6*10000*VLOOKUP($N$1,战斗力!$B$3:$E$41,2)/100+$N6*10000*$D$39*VLOOKUP($N$1,战斗力!$B$3:$E$41,4)/100)</f>
        <v>0</v>
      </c>
      <c r="BI6" s="41">
        <f t="shared" ca="1" si="1"/>
        <v>4917020</v>
      </c>
    </row>
    <row r="7" spans="1:118">
      <c r="A7" s="41" t="s">
        <v>23423</v>
      </c>
      <c r="C7" s="41">
        <f>装备!AB19</f>
        <v>15090300</v>
      </c>
      <c r="D7" s="41">
        <f>装备!AC19</f>
        <v>1117800</v>
      </c>
      <c r="E7" s="41">
        <f>装备!AD19</f>
        <v>279450</v>
      </c>
      <c r="F7" s="41">
        <f>装备!AE19</f>
        <v>279450</v>
      </c>
      <c r="G7" s="75"/>
      <c r="H7" s="75"/>
      <c r="I7" s="75"/>
      <c r="J7" s="75"/>
      <c r="K7" s="75"/>
      <c r="L7" s="75">
        <f>装备!AG19</f>
        <v>0.1</v>
      </c>
      <c r="M7" s="75">
        <f>装备!AH19</f>
        <v>0.1</v>
      </c>
      <c r="N7" s="75">
        <f>装备!AK19</f>
        <v>0.2</v>
      </c>
      <c r="O7" s="75"/>
      <c r="P7" s="75">
        <v>0.2</v>
      </c>
      <c r="Q7" s="78"/>
      <c r="R7" s="75">
        <f>装备!AF19</f>
        <v>0.16</v>
      </c>
      <c r="S7" s="75">
        <f>装备!AI19</f>
        <v>0.2</v>
      </c>
      <c r="T7" s="75">
        <f>装备!AJ19</f>
        <v>0.2</v>
      </c>
      <c r="U7" s="75"/>
      <c r="V7" s="75"/>
      <c r="W7" s="75"/>
      <c r="AB7" s="35"/>
      <c r="AC7" s="35"/>
      <c r="AH7" s="75"/>
      <c r="AI7" s="75"/>
      <c r="AJ7" s="75"/>
      <c r="AK7" s="75"/>
      <c r="AL7" s="75"/>
      <c r="AM7" s="75"/>
      <c r="AN7" s="75"/>
      <c r="AO7" s="75"/>
      <c r="AP7" s="75"/>
      <c r="AQ7" s="75"/>
      <c r="AR7" s="75"/>
      <c r="AS7" s="75"/>
      <c r="AT7" s="75"/>
      <c r="AW7" s="75"/>
      <c r="AX7" s="75"/>
      <c r="AY7" s="75"/>
      <c r="AZ7" s="75"/>
      <c r="BA7" s="75"/>
      <c r="BB7" s="75"/>
      <c r="BC7" s="75"/>
      <c r="BD7" s="75"/>
      <c r="BE7" s="75"/>
      <c r="BF7" s="41">
        <f t="shared" si="0"/>
        <v>8048163</v>
      </c>
      <c r="BG7" s="41">
        <f ca="1">INT($BA7*10000*VLOOKUP($BA$1,战斗力!$B$3:$E$41,2)/100+$BA7*10000*$C$39*VLOOKUP($BA$1,战斗力!$B$3:$E$41,4)/100)+INT($AZ7*10000*VLOOKUP($AZ$1,战斗力!$B$3:$E$41,2)/100+$AZ7*10000*$D$39*VLOOKUP($AZ$1,战斗力!$B$3:$E$41,4)/100)+INT($P7*10000*VLOOKUP($P$1,战斗力!$B$3:$E$41,2)/100+$P7*10000*$D$39*VLOOKUP($P$1,战斗力!$B$3:$E$41,4)/100)+INT($AW7*10000*VLOOKUP($AW$1,战斗力!$B$3:$E$41,2)/100+$AW7*10000*$AV$39*VLOOKUP($AW$1,战斗力!$B$3:$E$41,4)/100)+INT($AX7*10000*VLOOKUP($AX$1,战斗力!$B$3:$E$41,2)/100+$AX7*10000*$AV$39*VLOOKUP($AX$1,战斗力!$B$3:$E$41,4)/100)+INT($N7*10000*VLOOKUP($N$1,战斗力!$B$3:$E$41,2)/100+$N7*10000*$D$39*VLOOKUP($N$1,战斗力!$B$3:$E$41,4)/100)</f>
        <v>3477430</v>
      </c>
      <c r="BH7" s="41">
        <f>装备!AM19</f>
        <v>7345998</v>
      </c>
      <c r="BI7" s="41">
        <f t="shared" ca="1" si="1"/>
        <v>18871591</v>
      </c>
    </row>
    <row r="8" spans="1:118">
      <c r="A8" s="41" t="s">
        <v>23424</v>
      </c>
      <c r="C8" s="41">
        <f>传世!M29</f>
        <v>6786957</v>
      </c>
      <c r="D8" s="41">
        <f>传世!N29</f>
        <v>495124</v>
      </c>
      <c r="E8" s="41">
        <f>传世!O29</f>
        <v>130158</v>
      </c>
      <c r="F8" s="41">
        <f>传世!P29</f>
        <v>130158</v>
      </c>
      <c r="G8" s="75"/>
      <c r="H8" s="75"/>
      <c r="I8" s="75"/>
      <c r="J8" s="75"/>
      <c r="K8" s="75"/>
      <c r="L8" s="75"/>
      <c r="M8" s="75"/>
      <c r="N8" s="75"/>
      <c r="O8" s="75"/>
      <c r="P8" s="75"/>
      <c r="Q8" s="78">
        <f>传世!R29</f>
        <v>96000</v>
      </c>
      <c r="R8" s="75"/>
      <c r="S8" s="75"/>
      <c r="T8" s="75"/>
      <c r="U8" s="75">
        <f>传世!S29</f>
        <v>0.15</v>
      </c>
      <c r="V8" s="75">
        <f>传世!T29</f>
        <v>0.15</v>
      </c>
      <c r="W8" s="75">
        <f>传世!U29</f>
        <v>0.15</v>
      </c>
      <c r="AB8" s="35"/>
      <c r="AC8" s="35"/>
      <c r="AH8" s="75"/>
      <c r="AI8" s="75"/>
      <c r="AJ8" s="75"/>
      <c r="AK8" s="75"/>
      <c r="AL8" s="75"/>
      <c r="AM8" s="75"/>
      <c r="AN8" s="75"/>
      <c r="AO8" s="75"/>
      <c r="AP8" s="75"/>
      <c r="AQ8" s="75"/>
      <c r="AR8" s="75"/>
      <c r="AS8" s="75"/>
      <c r="AT8" s="75"/>
      <c r="AW8" s="75"/>
      <c r="AX8" s="75"/>
      <c r="AY8" s="75"/>
      <c r="AZ8" s="75"/>
      <c r="BA8" s="75"/>
      <c r="BB8" s="75"/>
      <c r="BC8" s="75"/>
      <c r="BD8" s="75"/>
      <c r="BE8" s="75"/>
      <c r="BF8" s="41">
        <f t="shared" si="0"/>
        <v>3677540</v>
      </c>
      <c r="BG8" s="41">
        <f ca="1">INT($BA8*10000*VLOOKUP($BA$1,战斗力!$B$3:$E$41,2)/100+$BA8*10000*$C$39*VLOOKUP($BA$1,战斗力!$B$3:$E$41,4)/100)+INT($AZ8*10000*VLOOKUP($AZ$1,战斗力!$B$3:$E$41,2)/100+$AZ8*10000*$D$39*VLOOKUP($AZ$1,战斗力!$B$3:$E$41,4)/100)+INT($P8*10000*VLOOKUP($P$1,战斗力!$B$3:$E$41,2)/100+$P8*10000*$D$39*VLOOKUP($P$1,战斗力!$B$3:$E$41,4)/100)+INT($AW8*10000*VLOOKUP($AW$1,战斗力!$B$3:$E$41,2)/100+$AW8*10000*$AV$39*VLOOKUP($AW$1,战斗力!$B$3:$E$41,4)/100)+INT($AX8*10000*VLOOKUP($AX$1,战斗力!$B$3:$E$41,2)/100+$AX8*10000*$AV$39*VLOOKUP($AX$1,战斗力!$B$3:$E$41,4)/100)+INT($N8*10000*VLOOKUP($N$1,战斗力!$B$3:$E$41,2)/100+$N8*10000*$D$39*VLOOKUP($N$1,战斗力!$B$3:$E$41,4)/100)</f>
        <v>0</v>
      </c>
      <c r="BI8" s="41">
        <f t="shared" ca="1" si="1"/>
        <v>3677540</v>
      </c>
    </row>
    <row r="9" spans="1:118">
      <c r="A9" s="41" t="s">
        <v>23425</v>
      </c>
      <c r="C9" s="41">
        <f>龙魂!Q5</f>
        <v>0</v>
      </c>
      <c r="D9" s="41">
        <f>龙魂!R5</f>
        <v>225800</v>
      </c>
      <c r="E9" s="41">
        <f>龙魂!S5</f>
        <v>56455</v>
      </c>
      <c r="F9" s="41">
        <f>龙魂!T5</f>
        <v>56455</v>
      </c>
      <c r="G9" s="75"/>
      <c r="H9" s="75"/>
      <c r="I9" s="75"/>
      <c r="J9" s="75"/>
      <c r="K9" s="75"/>
      <c r="L9" s="75"/>
      <c r="M9" s="75"/>
      <c r="N9" s="75"/>
      <c r="O9" s="75"/>
      <c r="P9" s="75"/>
      <c r="Q9" s="78"/>
      <c r="R9" s="75"/>
      <c r="S9" s="75"/>
      <c r="T9" s="75"/>
      <c r="U9" s="75"/>
      <c r="V9" s="75"/>
      <c r="W9" s="75"/>
      <c r="AB9" s="35"/>
      <c r="AC9" s="35"/>
      <c r="AH9" s="75"/>
      <c r="AI9" s="75"/>
      <c r="AJ9" s="75"/>
      <c r="AK9" s="75"/>
      <c r="AL9" s="75"/>
      <c r="AM9" s="75"/>
      <c r="AN9" s="75"/>
      <c r="AO9" s="75"/>
      <c r="AP9" s="75"/>
      <c r="AQ9" s="75"/>
      <c r="AR9" s="75"/>
      <c r="AS9" s="75"/>
      <c r="AT9" s="75"/>
      <c r="AW9" s="75"/>
      <c r="AX9" s="75"/>
      <c r="AY9" s="75"/>
      <c r="AZ9" s="75"/>
      <c r="BA9" s="75"/>
      <c r="BB9" s="75"/>
      <c r="BC9" s="75"/>
      <c r="BD9" s="75"/>
      <c r="BE9" s="75"/>
      <c r="BF9" s="41">
        <f t="shared" si="0"/>
        <v>1016118</v>
      </c>
      <c r="BG9" s="41">
        <f ca="1">INT($BA9*10000*VLOOKUP($BA$1,战斗力!$B$3:$E$41,2)/100+$BA9*10000*$C$39*VLOOKUP($BA$1,战斗力!$B$3:$E$41,4)/100)+INT($AZ9*10000*VLOOKUP($AZ$1,战斗力!$B$3:$E$41,2)/100+$AZ9*10000*$D$39*VLOOKUP($AZ$1,战斗力!$B$3:$E$41,4)/100)+INT($P9*10000*VLOOKUP($P$1,战斗力!$B$3:$E$41,2)/100+$P9*10000*$D$39*VLOOKUP($P$1,战斗力!$B$3:$E$41,4)/100)+INT($AW9*10000*VLOOKUP($AW$1,战斗力!$B$3:$E$41,2)/100+$AW9*10000*$AV$39*VLOOKUP($AW$1,战斗力!$B$3:$E$41,4)/100)+INT($AX9*10000*VLOOKUP($AX$1,战斗力!$B$3:$E$41,2)/100+$AX9*10000*$AV$39*VLOOKUP($AX$1,战斗力!$B$3:$E$41,4)/100)+INT($N9*10000*VLOOKUP($N$1,战斗力!$B$3:$E$41,2)/100+$N9*10000*$D$39*VLOOKUP($N$1,战斗力!$B$3:$E$41,4)/100)</f>
        <v>0</v>
      </c>
      <c r="BI9" s="41">
        <f t="shared" ca="1" si="1"/>
        <v>1016118</v>
      </c>
    </row>
    <row r="10" spans="1:118">
      <c r="A10" s="41" t="s">
        <v>23982</v>
      </c>
      <c r="D10" s="41">
        <f>玉佩!K19</f>
        <v>797410</v>
      </c>
      <c r="G10" s="75"/>
      <c r="H10" s="75"/>
      <c r="I10" s="75"/>
      <c r="J10" s="75"/>
      <c r="K10" s="75"/>
      <c r="L10" s="75"/>
      <c r="M10" s="75"/>
      <c r="N10" s="75">
        <f>玉佩!M19</f>
        <v>0.495</v>
      </c>
      <c r="O10" s="75"/>
      <c r="P10" s="75"/>
      <c r="Q10" s="78">
        <f>玉佩!L19</f>
        <v>4028190</v>
      </c>
      <c r="R10" s="75"/>
      <c r="S10" s="75"/>
      <c r="T10" s="75"/>
      <c r="U10" s="75"/>
      <c r="V10" s="75"/>
      <c r="W10" s="75"/>
      <c r="AB10" s="35"/>
      <c r="AC10" s="35"/>
      <c r="AH10" s="75"/>
      <c r="AI10" s="75"/>
      <c r="AJ10" s="75"/>
      <c r="AK10" s="75"/>
      <c r="AL10" s="75"/>
      <c r="AM10" s="75"/>
      <c r="AN10" s="75"/>
      <c r="AO10" s="75"/>
      <c r="AP10" s="75"/>
      <c r="AQ10" s="75"/>
      <c r="AR10" s="75"/>
      <c r="AS10" s="75"/>
      <c r="AT10" s="75"/>
      <c r="AW10" s="75"/>
      <c r="AX10" s="75"/>
      <c r="AY10" s="75"/>
      <c r="AZ10" s="75"/>
      <c r="BA10" s="75"/>
      <c r="BB10" s="75"/>
      <c r="BC10" s="75"/>
      <c r="BD10" s="75"/>
      <c r="BE10" s="75"/>
      <c r="BF10" s="41">
        <f t="shared" si="0"/>
        <v>5770972</v>
      </c>
      <c r="BG10" s="41">
        <f ca="1">INT($BA10*10000*VLOOKUP($BA$1,战斗力!$B$3:$E$41,2)/100+$BA10*10000*$C$39*VLOOKUP($BA$1,战斗力!$B$3:$E$41,4)/100)+INT($AZ10*10000*VLOOKUP($AZ$1,战斗力!$B$3:$E$41,2)/100+$AZ10*10000*$D$39*VLOOKUP($AZ$1,战斗力!$B$3:$E$41,4)/100)+INT($P10*10000*VLOOKUP($P$1,战斗力!$B$3:$E$41,2)/100+$P10*10000*$D$39*VLOOKUP($P$1,战斗力!$B$3:$E$41,4)/100)+INT($AW10*10000*VLOOKUP($AW$1,战斗力!$B$3:$E$41,2)/100+$AW10*10000*$AV$39*VLOOKUP($AW$1,战斗力!$B$3:$E$41,4)/100)+INT($AX10*10000*VLOOKUP($AX$1,战斗力!$B$3:$E$41,2)/100+$AX10*10000*$AV$39*VLOOKUP($AX$1,战斗力!$B$3:$E$41,4)/100)+INT($N10*10000*VLOOKUP($N$1,战斗力!$B$3:$E$41,2)/100+$N10*10000*$D$39*VLOOKUP($N$1,战斗力!$B$3:$E$41,4)/100)</f>
        <v>4303322</v>
      </c>
      <c r="BI10" s="41">
        <f t="shared" ca="1" si="1"/>
        <v>10074294</v>
      </c>
    </row>
    <row r="11" spans="1:118">
      <c r="A11" s="41" t="s">
        <v>23427</v>
      </c>
      <c r="C11" s="41">
        <f>心法!AW19</f>
        <v>4073870</v>
      </c>
      <c r="D11" s="41">
        <f>心法!AX19</f>
        <v>178158</v>
      </c>
      <c r="E11" s="41">
        <f>心法!AY19</f>
        <v>44181</v>
      </c>
      <c r="F11" s="41">
        <f>心法!AZ19</f>
        <v>44181</v>
      </c>
      <c r="G11" s="75">
        <f>心法!BF19</f>
        <v>0.05</v>
      </c>
      <c r="H11" s="75"/>
      <c r="I11" s="75"/>
      <c r="J11" s="75"/>
      <c r="K11" s="75"/>
      <c r="L11" s="75"/>
      <c r="M11" s="75"/>
      <c r="N11" s="75"/>
      <c r="O11" s="75"/>
      <c r="P11" s="75"/>
      <c r="Q11" s="78"/>
      <c r="R11" s="75"/>
      <c r="S11" s="75"/>
      <c r="T11" s="75"/>
      <c r="U11" s="75"/>
      <c r="V11" s="75"/>
      <c r="W11" s="75"/>
      <c r="Z11" s="41">
        <f>心法!BC19</f>
        <v>62755</v>
      </c>
      <c r="AB11" s="35">
        <f>心法!BE19</f>
        <v>0.1</v>
      </c>
      <c r="AC11" s="35"/>
      <c r="AD11" s="41">
        <f>心法!BA19</f>
        <v>1582430</v>
      </c>
      <c r="AE11" s="41">
        <f>心法!BD19</f>
        <v>710990</v>
      </c>
      <c r="AH11" s="75"/>
      <c r="AI11" s="75"/>
      <c r="AJ11" s="75"/>
      <c r="AK11" s="75"/>
      <c r="AL11" s="75"/>
      <c r="AM11" s="75"/>
      <c r="AN11" s="75"/>
      <c r="AO11" s="75"/>
      <c r="AP11" s="75"/>
      <c r="AQ11" s="75"/>
      <c r="AR11" s="75"/>
      <c r="AS11" s="75"/>
      <c r="AT11" s="75"/>
      <c r="AW11" s="75"/>
      <c r="AX11" s="75"/>
      <c r="AY11" s="75"/>
      <c r="AZ11" s="75"/>
      <c r="BA11" s="75"/>
      <c r="BB11" s="75"/>
      <c r="BC11" s="75"/>
      <c r="BD11" s="75"/>
      <c r="BE11" s="75"/>
      <c r="BF11" s="41">
        <f t="shared" si="0"/>
        <v>2240066</v>
      </c>
      <c r="BG11" s="41">
        <f ca="1">INT($BA11*10000*VLOOKUP($BA$1,战斗力!$B$3:$E$41,2)/100+$BA11*10000*$C$39*VLOOKUP($BA$1,战斗力!$B$3:$E$41,4)/100)+INT($AZ11*10000*VLOOKUP($AZ$1,战斗力!$B$3:$E$41,2)/100+$AZ11*10000*$D$39*VLOOKUP($AZ$1,战斗力!$B$3:$E$41,4)/100)+INT($P11*10000*VLOOKUP($P$1,战斗力!$B$3:$E$41,2)/100+$P11*10000*$D$39*VLOOKUP($P$1,战斗力!$B$3:$E$41,4)/100)+INT($AW11*10000*VLOOKUP($AW$1,战斗力!$B$3:$E$41,2)/100+$AW11*10000*$AV$39*VLOOKUP($AW$1,战斗力!$B$3:$E$41,4)/100)+INT($AX11*10000*VLOOKUP($AX$1,战斗力!$B$3:$E$41,2)/100+$AX11*10000*$AV$39*VLOOKUP($AX$1,战斗力!$B$3:$E$41,4)/100)+INT($N11*10000*VLOOKUP($N$1,战斗力!$B$3:$E$41,2)/100+$N11*10000*$D$39*VLOOKUP($N$1,战斗力!$B$3:$E$41,4)/100)</f>
        <v>0</v>
      </c>
      <c r="BH11" s="41">
        <f>心法!BG19</f>
        <v>507420</v>
      </c>
      <c r="BI11" s="41">
        <f t="shared" ca="1" si="1"/>
        <v>2747486</v>
      </c>
    </row>
    <row r="12" spans="1:118">
      <c r="A12" s="41" t="s">
        <v>23436</v>
      </c>
      <c r="C12" s="41">
        <f>兽神守护!U51</f>
        <v>22522063</v>
      </c>
      <c r="D12" s="41">
        <f>兽神守护!V51</f>
        <v>1326048</v>
      </c>
      <c r="E12" s="41">
        <f>兽神守护!W51</f>
        <v>416551</v>
      </c>
      <c r="F12" s="41">
        <f>兽神守护!X51</f>
        <v>416551</v>
      </c>
      <c r="G12" s="75"/>
      <c r="H12" s="75"/>
      <c r="I12" s="75"/>
      <c r="J12" s="75"/>
      <c r="K12" s="75"/>
      <c r="L12" s="75"/>
      <c r="M12" s="75"/>
      <c r="N12" s="75"/>
      <c r="O12" s="75"/>
      <c r="P12" s="75"/>
      <c r="Q12" s="78"/>
      <c r="R12" s="75"/>
      <c r="S12" s="75"/>
      <c r="T12" s="75"/>
      <c r="U12" s="75"/>
      <c r="V12" s="75"/>
      <c r="W12" s="75"/>
      <c r="AB12" s="35"/>
      <c r="AC12" s="35"/>
      <c r="AH12" s="75"/>
      <c r="AI12" s="75"/>
      <c r="AJ12" s="75"/>
      <c r="AK12" s="75"/>
      <c r="AL12" s="75"/>
      <c r="AM12" s="75"/>
      <c r="AN12" s="75"/>
      <c r="AO12" s="75"/>
      <c r="AP12" s="75"/>
      <c r="AQ12" s="75"/>
      <c r="AR12" s="75"/>
      <c r="AS12" s="75"/>
      <c r="AT12" s="75"/>
      <c r="AW12" s="75"/>
      <c r="AX12" s="75"/>
      <c r="AY12" s="75"/>
      <c r="AZ12" s="75"/>
      <c r="BA12" s="75"/>
      <c r="BB12" s="75"/>
      <c r="BC12" s="75"/>
      <c r="BD12" s="75"/>
      <c r="BE12" s="75"/>
      <c r="BF12" s="41">
        <f t="shared" si="0"/>
        <v>10777769</v>
      </c>
      <c r="BG12" s="41">
        <f ca="1">INT($BA12*10000*VLOOKUP($BA$1,战斗力!$B$3:$E$41,2)/100+$BA12*10000*$C$39*VLOOKUP($BA$1,战斗力!$B$3:$E$41,4)/100)+INT($AZ12*10000*VLOOKUP($AZ$1,战斗力!$B$3:$E$41,2)/100+$AZ12*10000*$D$39*VLOOKUP($AZ$1,战斗力!$B$3:$E$41,4)/100)+INT($P12*10000*VLOOKUP($P$1,战斗力!$B$3:$E$41,2)/100+$P12*10000*$D$39*VLOOKUP($P$1,战斗力!$B$3:$E$41,4)/100)+INT($AW12*10000*VLOOKUP($AW$1,战斗力!$B$3:$E$41,2)/100+$AW12*10000*$AV$39*VLOOKUP($AW$1,战斗力!$B$3:$E$41,4)/100)+INT($AX12*10000*VLOOKUP($AX$1,战斗力!$B$3:$E$41,2)/100+$AX12*10000*$AV$39*VLOOKUP($AX$1,战斗力!$B$3:$E$41,4)/100)+INT($N12*10000*VLOOKUP($N$1,战斗力!$B$3:$E$41,2)/100+$N12*10000*$D$39*VLOOKUP($N$1,战斗力!$B$3:$E$41,4)/100)</f>
        <v>0</v>
      </c>
      <c r="BI12" s="41">
        <f t="shared" ca="1" si="1"/>
        <v>10777769</v>
      </c>
    </row>
    <row r="13" spans="1:118">
      <c r="A13" s="41" t="s">
        <v>23617</v>
      </c>
      <c r="C13" s="41">
        <f>魂骨!S29</f>
        <v>11222883</v>
      </c>
      <c r="D13" s="41">
        <f>魂骨!T29</f>
        <v>842575</v>
      </c>
      <c r="E13" s="41">
        <f>魂骨!U29</f>
        <v>185327</v>
      </c>
      <c r="F13" s="41">
        <f>魂骨!V29</f>
        <v>185327</v>
      </c>
      <c r="G13" s="75"/>
      <c r="H13" s="75"/>
      <c r="I13" s="75"/>
      <c r="J13" s="75"/>
      <c r="K13" s="75"/>
      <c r="L13" s="75"/>
      <c r="M13" s="75"/>
      <c r="N13" s="75"/>
      <c r="O13" s="75"/>
      <c r="P13" s="75"/>
      <c r="Q13" s="78"/>
      <c r="R13" s="75"/>
      <c r="S13" s="75"/>
      <c r="T13" s="75"/>
      <c r="U13" s="75"/>
      <c r="V13" s="75"/>
      <c r="W13" s="75"/>
      <c r="AB13" s="35"/>
      <c r="AC13" s="35"/>
      <c r="AH13" s="75"/>
      <c r="AI13" s="75"/>
      <c r="AJ13" s="75"/>
      <c r="AK13" s="75"/>
      <c r="AL13" s="75"/>
      <c r="AM13" s="75"/>
      <c r="AN13" s="75"/>
      <c r="AO13" s="75"/>
      <c r="AP13" s="75"/>
      <c r="AQ13" s="75"/>
      <c r="AR13" s="75"/>
      <c r="AS13" s="75"/>
      <c r="AT13" s="75"/>
      <c r="AW13" s="75"/>
      <c r="AX13" s="75"/>
      <c r="AY13" s="75"/>
      <c r="AZ13" s="75"/>
      <c r="BA13" s="75"/>
      <c r="BB13" s="75"/>
      <c r="BC13" s="75"/>
      <c r="BD13" s="75"/>
      <c r="BE13" s="75"/>
      <c r="BF13" s="41">
        <f t="shared" si="0"/>
        <v>5945023</v>
      </c>
      <c r="BG13" s="41">
        <f ca="1">INT($BA13*10000*VLOOKUP($BA$1,战斗力!$B$3:$E$41,2)/100+$BA13*10000*$C$39*VLOOKUP($BA$1,战斗力!$B$3:$E$41,4)/100)+INT($AZ13*10000*VLOOKUP($AZ$1,战斗力!$B$3:$E$41,2)/100+$AZ13*10000*$D$39*VLOOKUP($AZ$1,战斗力!$B$3:$E$41,4)/100)+INT($P13*10000*VLOOKUP($P$1,战斗力!$B$3:$E$41,2)/100+$P13*10000*$D$39*VLOOKUP($P$1,战斗力!$B$3:$E$41,4)/100)+INT($AW13*10000*VLOOKUP($AW$1,战斗力!$B$3:$E$41,2)/100+$AW13*10000*$AV$39*VLOOKUP($AW$1,战斗力!$B$3:$E$41,4)/100)+INT($AX13*10000*VLOOKUP($AX$1,战斗力!$B$3:$E$41,2)/100+$AX13*10000*$AV$39*VLOOKUP($AX$1,战斗力!$B$3:$E$41,4)/100)+INT($N13*10000*VLOOKUP($N$1,战斗力!$B$3:$E$41,2)/100+$N13*10000*$D$39*VLOOKUP($N$1,战斗力!$B$3:$E$41,4)/100)</f>
        <v>0</v>
      </c>
      <c r="BH13" s="41">
        <f>魂骨!W29</f>
        <v>900000</v>
      </c>
      <c r="BI13" s="41">
        <f t="shared" ca="1" si="1"/>
        <v>6845023</v>
      </c>
    </row>
    <row r="14" spans="1:118">
      <c r="A14" s="41" t="s">
        <v>23632</v>
      </c>
      <c r="C14" s="41">
        <f>战纹!W6</f>
        <v>9468911</v>
      </c>
      <c r="D14" s="41">
        <f>战纹!X6</f>
        <v>614581</v>
      </c>
      <c r="E14" s="41">
        <f>战纹!Y6</f>
        <v>186332</v>
      </c>
      <c r="F14" s="41">
        <f>战纹!Z6</f>
        <v>186332</v>
      </c>
      <c r="G14" s="75"/>
      <c r="H14" s="75"/>
      <c r="I14" s="75"/>
      <c r="J14" s="75"/>
      <c r="K14" s="75"/>
      <c r="L14" s="75"/>
      <c r="M14" s="75"/>
      <c r="N14" s="75"/>
      <c r="O14" s="75"/>
      <c r="P14" s="75"/>
      <c r="Q14" s="78"/>
      <c r="R14" s="75"/>
      <c r="S14" s="75"/>
      <c r="T14" s="75"/>
      <c r="U14" s="75"/>
      <c r="V14" s="75"/>
      <c r="W14" s="75"/>
      <c r="AB14" s="35"/>
      <c r="AC14" s="35"/>
      <c r="AF14" s="41">
        <f>战纹!AI6</f>
        <v>67800</v>
      </c>
      <c r="AG14" s="41">
        <f>战纹!AJ6</f>
        <v>67800</v>
      </c>
      <c r="AH14" s="75"/>
      <c r="AI14" s="75"/>
      <c r="AJ14" s="75"/>
      <c r="AK14" s="75"/>
      <c r="AL14" s="75"/>
      <c r="AM14" s="75"/>
      <c r="AN14" s="75"/>
      <c r="AO14" s="75"/>
      <c r="AP14" s="75"/>
      <c r="AQ14" s="75"/>
      <c r="AR14" s="75"/>
      <c r="AS14" s="75"/>
      <c r="AT14" s="75"/>
      <c r="AW14" s="75"/>
      <c r="AX14" s="75"/>
      <c r="AY14" s="75"/>
      <c r="AZ14" s="75"/>
      <c r="BA14" s="75"/>
      <c r="BB14" s="75"/>
      <c r="BC14" s="75"/>
      <c r="BD14" s="75"/>
      <c r="BE14" s="75"/>
      <c r="BF14" s="41">
        <f t="shared" si="0"/>
        <v>4777069</v>
      </c>
      <c r="BG14" s="41">
        <f ca="1">INT($BA14*10000*VLOOKUP($BA$1,战斗力!$B$3:$E$41,2)/100+$BA14*10000*$C$39*VLOOKUP($BA$1,战斗力!$B$3:$E$41,4)/100)+INT($AZ14*10000*VLOOKUP($AZ$1,战斗力!$B$3:$E$41,2)/100+$AZ14*10000*$D$39*VLOOKUP($AZ$1,战斗力!$B$3:$E$41,4)/100)+INT($P14*10000*VLOOKUP($P$1,战斗力!$B$3:$E$41,2)/100+$P14*10000*$D$39*VLOOKUP($P$1,战斗力!$B$3:$E$41,4)/100)+INT($AW14*10000*VLOOKUP($AW$1,战斗力!$B$3:$E$41,2)/100+$AW14*10000*$AV$39*VLOOKUP($AW$1,战斗力!$B$3:$E$41,4)/100)+INT($AX14*10000*VLOOKUP($AX$1,战斗力!$B$3:$E$41,2)/100+$AX14*10000*$AV$39*VLOOKUP($AX$1,战斗力!$B$3:$E$41,4)/100)+INT($N14*10000*VLOOKUP($N$1,战斗力!$B$3:$E$41,2)/100+$N14*10000*$D$39*VLOOKUP($N$1,战斗力!$B$3:$E$41,4)/100)</f>
        <v>0</v>
      </c>
      <c r="BH14" s="41">
        <f>战纹!AM6</f>
        <v>488160</v>
      </c>
      <c r="BI14" s="41">
        <f t="shared" ca="1" si="1"/>
        <v>5265229</v>
      </c>
    </row>
    <row r="15" spans="1:118">
      <c r="A15" s="41" t="s">
        <v>23648</v>
      </c>
      <c r="C15" s="41">
        <f>装扮!W29</f>
        <v>8367950</v>
      </c>
      <c r="D15" s="41">
        <f>装扮!X29</f>
        <v>616500</v>
      </c>
      <c r="E15" s="41">
        <f>装扮!Y29</f>
        <v>154125</v>
      </c>
      <c r="F15" s="41">
        <f>装扮!Z29</f>
        <v>154125</v>
      </c>
      <c r="G15" s="75"/>
      <c r="H15" s="75"/>
      <c r="I15" s="75"/>
      <c r="J15" s="75"/>
      <c r="K15" s="75"/>
      <c r="L15" s="75"/>
      <c r="M15" s="75"/>
      <c r="N15" s="75"/>
      <c r="O15" s="75"/>
      <c r="P15" s="75"/>
      <c r="Q15" s="78"/>
      <c r="R15" s="75"/>
      <c r="S15" s="75"/>
      <c r="T15" s="75"/>
      <c r="U15" s="75"/>
      <c r="V15" s="75"/>
      <c r="W15" s="75"/>
      <c r="AB15" s="35"/>
      <c r="AC15" s="35"/>
      <c r="AH15" s="75"/>
      <c r="AI15" s="75"/>
      <c r="AJ15" s="75"/>
      <c r="AK15" s="75"/>
      <c r="AL15" s="75"/>
      <c r="AM15" s="75"/>
      <c r="AN15" s="75"/>
      <c r="AO15" s="75"/>
      <c r="AP15" s="75"/>
      <c r="AQ15" s="75"/>
      <c r="AR15" s="75"/>
      <c r="AS15" s="75"/>
      <c r="AT15" s="75"/>
      <c r="AW15" s="75"/>
      <c r="AY15" s="75"/>
      <c r="AZ15" s="75"/>
      <c r="BA15" s="75"/>
      <c r="BB15" s="75"/>
      <c r="BC15" s="75"/>
      <c r="BD15" s="75"/>
      <c r="BE15" s="75"/>
      <c r="BF15" s="41">
        <f t="shared" si="0"/>
        <v>4447840</v>
      </c>
      <c r="BG15" s="41">
        <f ca="1">INT($BA15*10000*VLOOKUP($BA$1,战斗力!$B$3:$E$41,2)/100+$BA15*10000*$C$39*VLOOKUP($BA$1,战斗力!$B$3:$E$41,4)/100)+INT($AZ15*10000*VLOOKUP($AZ$1,战斗力!$B$3:$E$41,2)/100+$AZ15*10000*$D$39*VLOOKUP($AZ$1,战斗力!$B$3:$E$41,4)/100)+INT($P15*10000*VLOOKUP($P$1,战斗力!$B$3:$E$41,2)/100+$P15*10000*$D$39*VLOOKUP($P$1,战斗力!$B$3:$E$41,4)/100)+INT($AW15*10000*VLOOKUP($AW$1,战斗力!$B$3:$E$41,2)/100+$AW15*10000*$AV$39*VLOOKUP($AW$1,战斗力!$B$3:$E$41,4)/100)+INT($AX15*10000*VLOOKUP($AX$1,战斗力!$B$3:$E$41,2)/100+$AX15*10000*$AV$39*VLOOKUP($AX$1,战斗力!$B$3:$E$41,4)/100)+INT($N15*10000*VLOOKUP($N$1,战斗力!$B$3:$E$41,2)/100+$N15*10000*$D$39*VLOOKUP($N$1,战斗力!$B$3:$E$41,4)/100)</f>
        <v>0</v>
      </c>
      <c r="BI15" s="41">
        <f t="shared" ca="1" si="1"/>
        <v>4447840</v>
      </c>
    </row>
    <row r="16" spans="1:118">
      <c r="A16" s="41" t="s">
        <v>23649</v>
      </c>
      <c r="C16" s="41">
        <f ca="1">称号!I19</f>
        <v>119410</v>
      </c>
      <c r="D16" s="41">
        <f ca="1">称号!J19</f>
        <v>9150</v>
      </c>
      <c r="E16" s="41">
        <f ca="1">称号!K19</f>
        <v>2287</v>
      </c>
      <c r="F16" s="41">
        <f ca="1">称号!L19</f>
        <v>2287</v>
      </c>
      <c r="G16" s="75"/>
      <c r="H16" s="75"/>
      <c r="I16" s="75"/>
      <c r="J16" s="75"/>
      <c r="K16" s="75"/>
      <c r="L16" s="75"/>
      <c r="M16" s="75"/>
      <c r="N16" s="75"/>
      <c r="O16" s="75"/>
      <c r="P16" s="75"/>
      <c r="Q16" s="78"/>
      <c r="R16" s="75"/>
      <c r="S16" s="75"/>
      <c r="T16" s="75"/>
      <c r="U16" s="75"/>
      <c r="V16" s="75"/>
      <c r="W16" s="75"/>
      <c r="AB16" s="35"/>
      <c r="AC16" s="35"/>
      <c r="AH16" s="75"/>
      <c r="AI16" s="75"/>
      <c r="AJ16" s="75"/>
      <c r="AK16" s="75"/>
      <c r="AL16" s="75"/>
      <c r="AM16" s="75"/>
      <c r="AN16" s="75"/>
      <c r="AO16" s="75"/>
      <c r="AP16" s="75"/>
      <c r="AQ16" s="75"/>
      <c r="AR16" s="75"/>
      <c r="AS16" s="75"/>
      <c r="AT16" s="75"/>
      <c r="AW16" s="75"/>
      <c r="AX16" s="75"/>
      <c r="AY16" s="75"/>
      <c r="AZ16" s="75"/>
      <c r="BA16" s="75"/>
      <c r="BB16" s="75"/>
      <c r="BC16" s="75"/>
      <c r="BD16" s="75"/>
      <c r="BE16" s="75"/>
      <c r="BF16" s="41">
        <f t="shared" ca="1" si="0"/>
        <v>65055</v>
      </c>
      <c r="BG16" s="41">
        <f ca="1">INT($BA16*10000*VLOOKUP($BA$1,战斗力!$B$3:$E$41,2)/100+$BA16*10000*$C$39*VLOOKUP($BA$1,战斗力!$B$3:$E$41,4)/100)+INT($AZ16*10000*VLOOKUP($AZ$1,战斗力!$B$3:$E$41,2)/100+$AZ16*10000*$D$39*VLOOKUP($AZ$1,战斗力!$B$3:$E$41,4)/100)+INT($P16*10000*VLOOKUP($P$1,战斗力!$B$3:$E$41,2)/100+$P16*10000*$D$39*VLOOKUP($P$1,战斗力!$B$3:$E$41,4)/100)+INT($AW16*10000*VLOOKUP($AW$1,战斗力!$B$3:$E$41,2)/100+$AW16*10000*$AV$39*VLOOKUP($AW$1,战斗力!$B$3:$E$41,4)/100)+INT($AX16*10000*VLOOKUP($AX$1,战斗力!$B$3:$E$41,2)/100+$AX16*10000*$AV$39*VLOOKUP($AX$1,战斗力!$B$3:$E$41,4)/100)+INT($N16*10000*VLOOKUP($N$1,战斗力!$B$3:$E$41,2)/100+$N16*10000*$D$39*VLOOKUP($N$1,战斗力!$B$3:$E$41,4)/100)</f>
        <v>0</v>
      </c>
      <c r="BI16" s="41">
        <f t="shared" ca="1" si="1"/>
        <v>65055</v>
      </c>
    </row>
    <row r="17" spans="1:61">
      <c r="A17" s="41" t="s">
        <v>23650</v>
      </c>
      <c r="C17" s="41">
        <f>合击!AM7</f>
        <v>469800</v>
      </c>
      <c r="D17" s="41">
        <f>合击!AN7</f>
        <v>34800</v>
      </c>
      <c r="E17" s="41">
        <f>合击!AO7</f>
        <v>8700</v>
      </c>
      <c r="F17" s="41">
        <f>合击!AP7</f>
        <v>8700</v>
      </c>
      <c r="G17" s="75"/>
      <c r="H17" s="75"/>
      <c r="I17" s="75"/>
      <c r="J17" s="75"/>
      <c r="K17" s="75"/>
      <c r="L17" s="75"/>
      <c r="M17" s="75"/>
      <c r="N17" s="75"/>
      <c r="O17" s="75"/>
      <c r="P17" s="75"/>
      <c r="Q17" s="78"/>
      <c r="R17" s="75"/>
      <c r="S17" s="75"/>
      <c r="T17" s="75"/>
      <c r="U17" s="75"/>
      <c r="V17" s="75"/>
      <c r="W17" s="75"/>
      <c r="AB17" s="35"/>
      <c r="AC17" s="35"/>
      <c r="AH17" s="75"/>
      <c r="AI17" s="75"/>
      <c r="AJ17" s="75">
        <f>合击!AQ7</f>
        <v>0.36</v>
      </c>
      <c r="AK17" s="75">
        <f>合击!AR7</f>
        <v>0.36</v>
      </c>
      <c r="AL17" s="75">
        <f>合击!AS7</f>
        <v>0.36</v>
      </c>
      <c r="AM17" s="75">
        <f>合击!AT7</f>
        <v>0.36</v>
      </c>
      <c r="AN17" s="75">
        <f>合击!AU7</f>
        <v>0.36</v>
      </c>
      <c r="AO17" s="75">
        <f>合击!AV7</f>
        <v>0.36</v>
      </c>
      <c r="AP17" s="75">
        <f>合击!AW7</f>
        <v>0.12</v>
      </c>
      <c r="AQ17" s="75">
        <f>合击!AX7</f>
        <v>0.12</v>
      </c>
      <c r="AR17" s="75">
        <f>合击!AY7</f>
        <v>10.5</v>
      </c>
      <c r="AS17" s="75">
        <f>合击!AZ7</f>
        <v>1.4</v>
      </c>
      <c r="AT17" s="75">
        <f>合击!BA7</f>
        <v>0.41</v>
      </c>
      <c r="AW17" s="75"/>
      <c r="AX17" s="75"/>
      <c r="AY17" s="75">
        <f>合击!BB7</f>
        <v>0.55000000000000004</v>
      </c>
      <c r="AZ17" s="75"/>
      <c r="BA17" s="75"/>
      <c r="BB17" s="75"/>
      <c r="BC17" s="75"/>
      <c r="BD17" s="75"/>
      <c r="BE17" s="75"/>
      <c r="BF17" s="41">
        <f t="shared" si="0"/>
        <v>250560</v>
      </c>
      <c r="BG17" s="41">
        <f ca="1">INT($BA17*10000*VLOOKUP($BA$1,战斗力!$B$3:$E$41,2)/100+$BA17*10000*$C$39*VLOOKUP($BA$1,战斗力!$B$3:$E$41,4)/100)+INT($AZ17*10000*VLOOKUP($AZ$1,战斗力!$B$3:$E$41,2)/100+$AZ17*10000*$D$39*VLOOKUP($AZ$1,战斗力!$B$3:$E$41,4)/100)+INT($P17*10000*VLOOKUP($P$1,战斗力!$B$3:$E$41,2)/100+$P17*10000*$D$39*VLOOKUP($P$1,战斗力!$B$3:$E$41,4)/100)+INT($AW17*10000*VLOOKUP($AW$1,战斗力!$B$3:$E$41,2)/100+$AW17*10000*$AV$39*VLOOKUP($AW$1,战斗力!$B$3:$E$41,4)/100)+INT($AX17*10000*VLOOKUP($AX$1,战斗力!$B$3:$E$41,2)/100+$AX17*10000*$AV$39*VLOOKUP($AX$1,战斗力!$B$3:$E$41,4)/100)+INT($N17*10000*VLOOKUP($N$1,战斗力!$B$3:$E$41,2)/100+$N17*10000*$D$39*VLOOKUP($N$1,战斗力!$B$3:$E$41,4)/100)</f>
        <v>0</v>
      </c>
      <c r="BH17" s="41">
        <f>合击!BC7</f>
        <v>6231000</v>
      </c>
      <c r="BI17" s="41">
        <f t="shared" ca="1" si="1"/>
        <v>6481560</v>
      </c>
    </row>
    <row r="18" spans="1:61">
      <c r="A18" s="41" t="s">
        <v>23651</v>
      </c>
      <c r="C18" s="41">
        <f>转生!H2</f>
        <v>504900</v>
      </c>
      <c r="D18" s="41">
        <f>转生!I2</f>
        <v>37400</v>
      </c>
      <c r="E18" s="41">
        <f>转生!J2</f>
        <v>9350</v>
      </c>
      <c r="F18" s="41">
        <f>转生!K2</f>
        <v>9350</v>
      </c>
      <c r="G18" s="75"/>
      <c r="H18" s="75"/>
      <c r="I18" s="75"/>
      <c r="J18" s="75"/>
      <c r="K18" s="75"/>
      <c r="L18" s="75"/>
      <c r="M18" s="75"/>
      <c r="N18" s="75"/>
      <c r="O18" s="75"/>
      <c r="P18" s="75"/>
      <c r="Q18" s="78"/>
      <c r="R18" s="75"/>
      <c r="S18" s="75"/>
      <c r="T18" s="75"/>
      <c r="U18" s="75"/>
      <c r="V18" s="75"/>
      <c r="W18" s="75"/>
      <c r="AB18" s="35"/>
      <c r="AC18" s="35"/>
      <c r="AH18" s="75"/>
      <c r="AI18" s="75"/>
      <c r="AJ18" s="75"/>
      <c r="AK18" s="75"/>
      <c r="AL18" s="75"/>
      <c r="AM18" s="75"/>
      <c r="AN18" s="75"/>
      <c r="AO18" s="75"/>
      <c r="AP18" s="75"/>
      <c r="AQ18" s="75"/>
      <c r="AR18" s="75"/>
      <c r="AS18" s="75"/>
      <c r="AT18" s="75"/>
      <c r="AW18" s="75"/>
      <c r="AX18" s="75"/>
      <c r="AY18" s="75"/>
      <c r="AZ18" s="75"/>
      <c r="BA18" s="75"/>
      <c r="BB18" s="75"/>
      <c r="BC18" s="75"/>
      <c r="BD18" s="75"/>
      <c r="BE18" s="75"/>
      <c r="BF18" s="41">
        <f t="shared" si="0"/>
        <v>269280</v>
      </c>
      <c r="BG18" s="41">
        <f ca="1">INT($BA18*10000*VLOOKUP($BA$1,战斗力!$B$3:$E$41,2)/100+$BA18*10000*$C$39*VLOOKUP($BA$1,战斗力!$B$3:$E$41,4)/100)+INT($AZ18*10000*VLOOKUP($AZ$1,战斗力!$B$3:$E$41,2)/100+$AZ18*10000*$D$39*VLOOKUP($AZ$1,战斗力!$B$3:$E$41,4)/100)+INT($P18*10000*VLOOKUP($P$1,战斗力!$B$3:$E$41,2)/100+$P18*10000*$D$39*VLOOKUP($P$1,战斗力!$B$3:$E$41,4)/100)+INT($AW18*10000*VLOOKUP($AW$1,战斗力!$B$3:$E$41,2)/100+$AW18*10000*$AV$39*VLOOKUP($AW$1,战斗力!$B$3:$E$41,4)/100)+INT($AX18*10000*VLOOKUP($AX$1,战斗力!$B$3:$E$41,2)/100+$AX18*10000*$AV$39*VLOOKUP($AX$1,战斗力!$B$3:$E$41,4)/100)+INT($N18*10000*VLOOKUP($N$1,战斗力!$B$3:$E$41,2)/100+$N18*10000*$D$39*VLOOKUP($N$1,战斗力!$B$3:$E$41,4)/100)</f>
        <v>0</v>
      </c>
      <c r="BI18" s="41">
        <f t="shared" ca="1" si="1"/>
        <v>269280</v>
      </c>
    </row>
    <row r="19" spans="1:61">
      <c r="A19" s="41" t="s">
        <v>23639</v>
      </c>
      <c r="C19" s="41">
        <f>翅膀!U8</f>
        <v>14315625</v>
      </c>
      <c r="D19" s="41">
        <f>翅膀!V8</f>
        <v>1061250</v>
      </c>
      <c r="E19" s="41">
        <f>翅膀!W8</f>
        <v>265312</v>
      </c>
      <c r="F19" s="41">
        <f>翅膀!X8</f>
        <v>265312</v>
      </c>
      <c r="G19" s="75"/>
      <c r="H19" s="75"/>
      <c r="I19" s="75"/>
      <c r="J19" s="75"/>
      <c r="K19" s="75"/>
      <c r="L19" s="75"/>
      <c r="M19" s="75"/>
      <c r="N19" s="75"/>
      <c r="O19" s="75"/>
      <c r="P19" s="75"/>
      <c r="Q19" s="78"/>
      <c r="R19" s="75"/>
      <c r="S19" s="75"/>
      <c r="T19" s="75"/>
      <c r="U19" s="75"/>
      <c r="V19" s="75"/>
      <c r="W19" s="75"/>
      <c r="AB19" s="35"/>
      <c r="AC19" s="35"/>
      <c r="AH19" s="75">
        <f>翅膀!Y8</f>
        <v>0.3</v>
      </c>
      <c r="AI19" s="75">
        <f>翅膀!Z8</f>
        <v>0.3</v>
      </c>
      <c r="AJ19" s="75"/>
      <c r="AK19" s="75"/>
      <c r="AL19" s="75"/>
      <c r="AM19" s="75"/>
      <c r="AN19" s="75"/>
      <c r="AO19" s="75"/>
      <c r="AP19" s="75"/>
      <c r="AQ19" s="75"/>
      <c r="AR19" s="75"/>
      <c r="AS19" s="75"/>
      <c r="AT19" s="75"/>
      <c r="AW19" s="75"/>
      <c r="AX19" s="75"/>
      <c r="AY19" s="75"/>
      <c r="AZ19" s="75"/>
      <c r="BA19" s="75"/>
      <c r="BB19" s="75"/>
      <c r="BC19" s="75"/>
      <c r="BD19" s="75"/>
      <c r="BE19" s="75"/>
      <c r="BF19" s="41">
        <f t="shared" si="0"/>
        <v>7638748</v>
      </c>
      <c r="BG19" s="41">
        <f ca="1">INT($BA19*10000*VLOOKUP($BA$1,战斗力!$B$3:$E$41,2)/100+$BA19*10000*$C$39*VLOOKUP($BA$1,战斗力!$B$3:$E$41,4)/100)+INT($AZ19*10000*VLOOKUP($AZ$1,战斗力!$B$3:$E$41,2)/100+$AZ19*10000*$D$39*VLOOKUP($AZ$1,战斗力!$B$3:$E$41,4)/100)+INT($P19*10000*VLOOKUP($P$1,战斗力!$B$3:$E$41,2)/100+$P19*10000*$D$39*VLOOKUP($P$1,战斗力!$B$3:$E$41,4)/100)+INT($AW19*10000*VLOOKUP($AW$1,战斗力!$B$3:$E$41,2)/100+$AW19*10000*$AV$39*VLOOKUP($AW$1,战斗力!$B$3:$E$41,4)/100)+INT($AX19*10000*VLOOKUP($AX$1,战斗力!$B$3:$E$41,2)/100+$AX19*10000*$AV$39*VLOOKUP($AX$1,战斗力!$B$3:$E$41,4)/100)+INT($N19*10000*VLOOKUP($N$1,战斗力!$B$3:$E$41,2)/100+$N19*10000*$D$39*VLOOKUP($N$1,战斗力!$B$3:$E$41,4)/100)</f>
        <v>0</v>
      </c>
      <c r="BH19" s="41">
        <f>翅膀!AA8</f>
        <v>957000</v>
      </c>
      <c r="BI19" s="41">
        <f t="shared" ca="1" si="1"/>
        <v>8595748</v>
      </c>
    </row>
    <row r="20" spans="1:61">
      <c r="A20" s="41" t="s">
        <v>23652</v>
      </c>
      <c r="C20" s="41">
        <f>轮回!AS9</f>
        <v>7794658</v>
      </c>
      <c r="D20" s="41">
        <f>轮回!AT9</f>
        <v>577380</v>
      </c>
      <c r="E20" s="41">
        <f>轮回!AU9</f>
        <v>144343</v>
      </c>
      <c r="F20" s="41">
        <f>轮回!AV9</f>
        <v>144343</v>
      </c>
      <c r="G20" s="75">
        <f>轮回!BD9</f>
        <v>0.12</v>
      </c>
      <c r="H20" s="75"/>
      <c r="I20" s="75"/>
      <c r="J20" s="75"/>
      <c r="K20" s="75"/>
      <c r="L20" s="75"/>
      <c r="M20" s="75"/>
      <c r="N20" s="75"/>
      <c r="O20" s="75">
        <f>轮回!BB9</f>
        <v>0.24</v>
      </c>
      <c r="P20" s="75">
        <f>轮回!BC9</f>
        <v>0.24</v>
      </c>
      <c r="Q20" s="78"/>
      <c r="R20" s="75"/>
      <c r="S20" s="75"/>
      <c r="T20" s="75"/>
      <c r="U20" s="75"/>
      <c r="V20" s="75"/>
      <c r="W20" s="75"/>
      <c r="AB20" s="35"/>
      <c r="AC20" s="35"/>
      <c r="AH20" s="75"/>
      <c r="AI20" s="75"/>
      <c r="AJ20" s="75"/>
      <c r="AK20" s="75"/>
      <c r="AL20" s="75"/>
      <c r="AM20" s="75"/>
      <c r="AN20" s="75"/>
      <c r="AO20" s="75"/>
      <c r="AP20" s="75"/>
      <c r="AQ20" s="75"/>
      <c r="AR20" s="75"/>
      <c r="AS20" s="75"/>
      <c r="AT20" s="75"/>
      <c r="AU20" s="41">
        <f>轮回!AW9</f>
        <v>5100000</v>
      </c>
      <c r="AV20" s="41">
        <f>轮回!AX9</f>
        <v>737660</v>
      </c>
      <c r="AW20" s="75">
        <f>轮回!AY9</f>
        <v>0.16</v>
      </c>
      <c r="AX20" s="75"/>
      <c r="AY20" s="75">
        <f>轮回!AZ9</f>
        <v>0.3</v>
      </c>
      <c r="AZ20" s="75">
        <f>轮回!BA9</f>
        <v>0.12</v>
      </c>
      <c r="BA20" s="75"/>
      <c r="BB20" s="75"/>
      <c r="BC20" s="75"/>
      <c r="BD20" s="75"/>
      <c r="BE20" s="75"/>
      <c r="BF20" s="41">
        <f t="shared" si="0"/>
        <v>7832710</v>
      </c>
      <c r="BG20" s="41">
        <f ca="1">INT($BA20*10000*VLOOKUP($BA$1,战斗力!$B$3:$E$41,2)/100+$BA20*10000*$C$39*VLOOKUP($BA$1,战斗力!$B$3:$E$41,4)/100)+INT($AZ20*10000*VLOOKUP($AZ$1,战斗力!$B$3:$E$41,2)/100+$AZ20*10000*$D$39*VLOOKUP($AZ$1,战斗力!$B$3:$E$41,4)/100)+INT($P20*10000*VLOOKUP($P$1,战斗力!$B$3:$E$41,2)/100+$P20*10000*$D$39*VLOOKUP($P$1,战斗力!$B$3:$E$41,4)/100)+INT($AW20*10000*VLOOKUP($AW$1,战斗力!$B$3:$E$41,2)/100+$AW20*10000*$AV$39*VLOOKUP($AW$1,战斗力!$B$3:$E$41,4)/100)+INT($AX20*10000*VLOOKUP($AX$1,战斗力!$B$3:$E$41,2)/100+$AX20*10000*$AV$39*VLOOKUP($AX$1,战斗力!$B$3:$E$41,4)/100)+INT($N20*10000*VLOOKUP($N$1,战斗力!$B$3:$E$41,2)/100+$N20*10000*$D$39*VLOOKUP($N$1,战斗力!$B$3:$E$41,4)/100)</f>
        <v>7727978</v>
      </c>
      <c r="BH20" s="41">
        <f>轮回!BE9</f>
        <v>150000</v>
      </c>
      <c r="BI20" s="41">
        <f t="shared" ca="1" si="1"/>
        <v>15710688</v>
      </c>
    </row>
    <row r="21" spans="1:61">
      <c r="A21" s="41" t="s">
        <v>23653</v>
      </c>
      <c r="G21" s="75"/>
      <c r="H21" s="75"/>
      <c r="I21" s="75"/>
      <c r="J21" s="75"/>
      <c r="K21" s="75"/>
      <c r="L21" s="75"/>
      <c r="M21" s="75"/>
      <c r="N21" s="75"/>
      <c r="O21" s="75"/>
      <c r="P21" s="75"/>
      <c r="Q21" s="78"/>
      <c r="R21" s="75"/>
      <c r="S21" s="75"/>
      <c r="T21" s="75"/>
      <c r="U21" s="75"/>
      <c r="V21" s="75"/>
      <c r="W21" s="75"/>
      <c r="AB21" s="35"/>
      <c r="AC21" s="35"/>
      <c r="AH21" s="75"/>
      <c r="AI21" s="75"/>
      <c r="AJ21" s="75"/>
      <c r="AK21" s="75"/>
      <c r="AL21" s="75"/>
      <c r="AM21" s="75"/>
      <c r="AN21" s="75"/>
      <c r="AO21" s="75"/>
      <c r="AP21" s="75"/>
      <c r="AQ21" s="75"/>
      <c r="AR21" s="75"/>
      <c r="AS21" s="75"/>
      <c r="AT21" s="75"/>
      <c r="AW21" s="75"/>
      <c r="AX21" s="75"/>
      <c r="AY21" s="75"/>
      <c r="AZ21" s="75"/>
      <c r="BA21" s="75"/>
      <c r="BB21" s="75"/>
      <c r="BC21" s="75"/>
      <c r="BD21" s="75"/>
      <c r="BE21" s="75"/>
      <c r="BF21" s="41">
        <f t="shared" si="0"/>
        <v>0</v>
      </c>
      <c r="BG21" s="41">
        <f ca="1">INT($BA21*10000*VLOOKUP($BA$1,战斗力!$B$3:$E$41,2)/100+$BA21*10000*$C$39*VLOOKUP($BA$1,战斗力!$B$3:$E$41,4)/100)+INT($AZ21*10000*VLOOKUP($AZ$1,战斗力!$B$3:$E$41,2)/100+$AZ21*10000*$D$39*VLOOKUP($AZ$1,战斗力!$B$3:$E$41,4)/100)+INT($P21*10000*VLOOKUP($P$1,战斗力!$B$3:$E$41,2)/100+$P21*10000*$D$39*VLOOKUP($P$1,战斗力!$B$3:$E$41,4)/100)+INT($AW21*10000*VLOOKUP($AW$1,战斗力!$B$3:$E$41,2)/100+$AW21*10000*$AV$39*VLOOKUP($AW$1,战斗力!$B$3:$E$41,4)/100)+INT($AX21*10000*VLOOKUP($AX$1,战斗力!$B$3:$E$41,2)/100+$AX21*10000*$AV$39*VLOOKUP($AX$1,战斗力!$B$3:$E$41,4)/100)+INT($N21*10000*VLOOKUP($N$1,战斗力!$B$3:$E$41,2)/100+$N21*10000*$D$39*VLOOKUP($N$1,战斗力!$B$3:$E$41,4)/100)</f>
        <v>0</v>
      </c>
      <c r="BH21" s="41">
        <f>技能!AA28</f>
        <v>112000</v>
      </c>
      <c r="BI21" s="41">
        <f t="shared" ca="1" si="1"/>
        <v>112000</v>
      </c>
    </row>
    <row r="22" spans="1:61">
      <c r="A22" s="41" t="s">
        <v>23654</v>
      </c>
      <c r="G22" s="75"/>
      <c r="H22" s="75"/>
      <c r="I22" s="75"/>
      <c r="J22" s="75"/>
      <c r="K22" s="75"/>
      <c r="L22" s="75"/>
      <c r="M22" s="75"/>
      <c r="N22" s="75"/>
      <c r="O22" s="75"/>
      <c r="P22" s="75"/>
      <c r="Q22" s="78"/>
      <c r="R22" s="75"/>
      <c r="S22" s="75"/>
      <c r="T22" s="75"/>
      <c r="U22" s="75"/>
      <c r="V22" s="75"/>
      <c r="W22" s="75"/>
      <c r="Z22" s="41">
        <f>内功!J2</f>
        <v>162000</v>
      </c>
      <c r="AA22" s="41">
        <f>内功!H2</f>
        <v>1620000</v>
      </c>
      <c r="AB22" s="35"/>
      <c r="AC22" s="35">
        <f>内功!I2</f>
        <v>0.47</v>
      </c>
      <c r="AH22" s="75"/>
      <c r="AI22" s="75"/>
      <c r="AJ22" s="75"/>
      <c r="AK22" s="75"/>
      <c r="AL22" s="75"/>
      <c r="AM22" s="75"/>
      <c r="AN22" s="75"/>
      <c r="AO22" s="75"/>
      <c r="AP22" s="75"/>
      <c r="AQ22" s="75"/>
      <c r="AR22" s="75"/>
      <c r="AS22" s="75"/>
      <c r="AT22" s="75"/>
      <c r="AW22" s="75"/>
      <c r="AX22" s="75"/>
      <c r="AY22" s="75"/>
      <c r="AZ22" s="75"/>
      <c r="BA22" s="75"/>
      <c r="BB22" s="75"/>
      <c r="BC22" s="75"/>
      <c r="BD22" s="75"/>
      <c r="BE22" s="75"/>
      <c r="BF22" s="41">
        <f t="shared" si="0"/>
        <v>615600</v>
      </c>
      <c r="BG22" s="41">
        <f ca="1">INT($BA22*10000*VLOOKUP($BA$1,战斗力!$B$3:$E$41,2)/100+$BA22*10000*$C$39*VLOOKUP($BA$1,战斗力!$B$3:$E$41,4)/100)+INT($AZ22*10000*VLOOKUP($AZ$1,战斗力!$B$3:$E$41,2)/100+$AZ22*10000*$D$39*VLOOKUP($AZ$1,战斗力!$B$3:$E$41,4)/100)+INT($P22*10000*VLOOKUP($P$1,战斗力!$B$3:$E$41,2)/100+$P22*10000*$D$39*VLOOKUP($P$1,战斗力!$B$3:$E$41,4)/100)+INT($AW22*10000*VLOOKUP($AW$1,战斗力!$B$3:$E$41,2)/100+$AW22*10000*$AV$39*VLOOKUP($AW$1,战斗力!$B$3:$E$41,4)/100)+INT($AX22*10000*VLOOKUP($AX$1,战斗力!$B$3:$E$41,2)/100+$AX22*10000*$AV$39*VLOOKUP($AX$1,战斗力!$B$3:$E$41,4)/100)+INT($N22*10000*VLOOKUP($N$1,战斗力!$B$3:$E$41,2)/100+$N22*10000*$D$39*VLOOKUP($N$1,战斗力!$B$3:$E$41,4)/100)</f>
        <v>0</v>
      </c>
      <c r="BI22" s="41">
        <f t="shared" ca="1" si="1"/>
        <v>615600</v>
      </c>
    </row>
    <row r="23" spans="1:61">
      <c r="A23" s="41" t="s">
        <v>23655</v>
      </c>
      <c r="C23" s="41">
        <f>经脉!O4</f>
        <v>1820771</v>
      </c>
      <c r="D23" s="41">
        <f>经脉!P4</f>
        <v>134875</v>
      </c>
      <c r="E23" s="41">
        <f>经脉!Q4</f>
        <v>33283</v>
      </c>
      <c r="F23" s="41">
        <f>经脉!R4</f>
        <v>33283</v>
      </c>
      <c r="G23" s="75"/>
      <c r="H23" s="75"/>
      <c r="I23" s="75"/>
      <c r="J23" s="75"/>
      <c r="K23" s="75"/>
      <c r="L23" s="75"/>
      <c r="M23" s="75"/>
      <c r="N23" s="75"/>
      <c r="O23" s="75"/>
      <c r="P23" s="75"/>
      <c r="Q23" s="78"/>
      <c r="R23" s="75"/>
      <c r="S23" s="75"/>
      <c r="T23" s="75"/>
      <c r="U23" s="75"/>
      <c r="V23" s="75"/>
      <c r="W23" s="75"/>
      <c r="AB23" s="35"/>
      <c r="AC23" s="35"/>
      <c r="AH23" s="75"/>
      <c r="AI23" s="75"/>
      <c r="AJ23" s="75"/>
      <c r="AK23" s="75"/>
      <c r="AL23" s="75"/>
      <c r="AM23" s="75"/>
      <c r="AN23" s="75"/>
      <c r="AO23" s="75"/>
      <c r="AP23" s="75"/>
      <c r="AQ23" s="75"/>
      <c r="AR23" s="75"/>
      <c r="AS23" s="75"/>
      <c r="AT23" s="75"/>
      <c r="AW23" s="75"/>
      <c r="AX23" s="75"/>
      <c r="AY23" s="75"/>
      <c r="AZ23" s="75"/>
      <c r="BA23" s="75"/>
      <c r="BB23" s="75"/>
      <c r="BC23" s="75"/>
      <c r="BD23" s="75"/>
      <c r="BE23" s="75"/>
      <c r="BF23" s="41">
        <f t="shared" si="0"/>
        <v>969523</v>
      </c>
      <c r="BG23" s="41">
        <f ca="1">INT($BA23*10000*VLOOKUP($BA$1,战斗力!$B$3:$E$41,2)/100+$BA23*10000*$C$39*VLOOKUP($BA$1,战斗力!$B$3:$E$41,4)/100)+INT($AZ23*10000*VLOOKUP($AZ$1,战斗力!$B$3:$E$41,2)/100+$AZ23*10000*$D$39*VLOOKUP($AZ$1,战斗力!$B$3:$E$41,4)/100)+INT($P23*10000*VLOOKUP($P$1,战斗力!$B$3:$E$41,2)/100+$P23*10000*$D$39*VLOOKUP($P$1,战斗力!$B$3:$E$41,4)/100)+INT($AW23*10000*VLOOKUP($AW$1,战斗力!$B$3:$E$41,2)/100+$AW23*10000*$AV$39*VLOOKUP($AW$1,战斗力!$B$3:$E$41,4)/100)+INT($AX23*10000*VLOOKUP($AX$1,战斗力!$B$3:$E$41,2)/100+$AX23*10000*$AV$39*VLOOKUP($AX$1,战斗力!$B$3:$E$41,4)/100)+INT($N23*10000*VLOOKUP($N$1,战斗力!$B$3:$E$41,2)/100+$N23*10000*$D$39*VLOOKUP($N$1,战斗力!$B$3:$E$41,4)/100)</f>
        <v>0</v>
      </c>
      <c r="BI23" s="41">
        <f t="shared" ca="1" si="1"/>
        <v>969523</v>
      </c>
    </row>
    <row r="24" spans="1:61">
      <c r="A24" s="41" t="s">
        <v>23656</v>
      </c>
      <c r="C24" s="41">
        <f>秘籍!F2</f>
        <v>300000</v>
      </c>
      <c r="D24" s="41">
        <f>秘籍!G2</f>
        <v>20000</v>
      </c>
      <c r="E24" s="41">
        <f>秘籍!H2</f>
        <v>10000</v>
      </c>
      <c r="F24" s="41">
        <f>秘籍!I2</f>
        <v>10000</v>
      </c>
      <c r="G24" s="75"/>
      <c r="H24" s="75"/>
      <c r="I24" s="75"/>
      <c r="J24" s="75"/>
      <c r="K24" s="75"/>
      <c r="L24" s="75">
        <f>秘籍!J2</f>
        <v>0.06</v>
      </c>
      <c r="M24" s="75"/>
      <c r="N24" s="75"/>
      <c r="O24" s="75">
        <f>秘籍!K2</f>
        <v>0.2</v>
      </c>
      <c r="P24" s="75"/>
      <c r="Q24" s="78"/>
      <c r="R24" s="75"/>
      <c r="S24" s="75"/>
      <c r="T24" s="75"/>
      <c r="U24" s="75"/>
      <c r="V24" s="75"/>
      <c r="W24" s="75">
        <f>秘籍!L2</f>
        <v>0.1</v>
      </c>
      <c r="AB24" s="35"/>
      <c r="AC24" s="35"/>
      <c r="AH24" s="75"/>
      <c r="AI24" s="75"/>
      <c r="AJ24" s="75"/>
      <c r="AK24" s="75"/>
      <c r="AL24" s="75"/>
      <c r="AM24" s="75"/>
      <c r="AN24" s="75"/>
      <c r="AO24" s="75"/>
      <c r="AP24" s="75"/>
      <c r="AQ24" s="75"/>
      <c r="AR24" s="75"/>
      <c r="AS24" s="75"/>
      <c r="AT24" s="75"/>
      <c r="AW24" s="75"/>
      <c r="AX24" s="75"/>
      <c r="AY24" s="75"/>
      <c r="AZ24" s="75"/>
      <c r="BA24" s="75"/>
      <c r="BB24" s="75"/>
      <c r="BC24" s="75"/>
      <c r="BD24" s="75"/>
      <c r="BE24" s="75"/>
      <c r="BF24" s="41">
        <f t="shared" si="0"/>
        <v>168003</v>
      </c>
      <c r="BG24" s="41">
        <f ca="1">INT($BA24*10000*VLOOKUP($BA$1,战斗力!$B$3:$E$41,2)/100+$BA24*10000*$C$39*VLOOKUP($BA$1,战斗力!$B$3:$E$41,4)/100)+INT($AZ24*10000*VLOOKUP($AZ$1,战斗力!$B$3:$E$41,2)/100+$AZ24*10000*$D$39*VLOOKUP($AZ$1,战斗力!$B$3:$E$41,4)/100)+INT($P24*10000*VLOOKUP($P$1,战斗力!$B$3:$E$41,2)/100+$P24*10000*$D$39*VLOOKUP($P$1,战斗力!$B$3:$E$41,4)/100)+INT($AW24*10000*VLOOKUP($AW$1,战斗力!$B$3:$E$41,2)/100+$AW24*10000*$AV$39*VLOOKUP($AW$1,战斗力!$B$3:$E$41,4)/100)+INT($AX24*10000*VLOOKUP($AX$1,战斗力!$B$3:$E$41,2)/100+$AX24*10000*$AV$39*VLOOKUP($AX$1,战斗力!$B$3:$E$41,4)/100)+INT($N24*10000*VLOOKUP($N$1,战斗力!$B$3:$E$41,2)/100+$N24*10000*$D$39*VLOOKUP($N$1,战斗力!$B$3:$E$41,4)/100)</f>
        <v>0</v>
      </c>
      <c r="BH24" s="41">
        <f>秘籍!M2</f>
        <v>1350000</v>
      </c>
      <c r="BI24" s="41">
        <f t="shared" ca="1" si="1"/>
        <v>1518003</v>
      </c>
    </row>
    <row r="25" spans="1:61" ht="14.25" customHeight="1">
      <c r="A25" s="41" t="s">
        <v>23657</v>
      </c>
      <c r="C25" s="41">
        <f>战灵!AA11</f>
        <v>12552790</v>
      </c>
      <c r="D25" s="41">
        <f>战灵!AB11</f>
        <v>929865</v>
      </c>
      <c r="E25" s="41">
        <f>战灵!AC11</f>
        <v>232085</v>
      </c>
      <c r="F25" s="41">
        <f>战灵!AD11</f>
        <v>232085</v>
      </c>
      <c r="G25" s="75"/>
      <c r="H25" s="75"/>
      <c r="I25" s="75"/>
      <c r="J25" s="75"/>
      <c r="K25" s="75"/>
      <c r="L25" s="75"/>
      <c r="M25" s="75"/>
      <c r="N25" s="75"/>
      <c r="O25" s="75">
        <f>战灵!AH11</f>
        <v>0.03</v>
      </c>
      <c r="P25" s="75">
        <f>战灵!AG11</f>
        <v>0.01</v>
      </c>
      <c r="Q25" s="78"/>
      <c r="R25" s="75"/>
      <c r="S25" s="75">
        <f>战灵!AI11</f>
        <v>0.03</v>
      </c>
      <c r="T25" s="75">
        <f>战灵!AJ11</f>
        <v>0.125</v>
      </c>
      <c r="U25" s="75"/>
      <c r="V25" s="75"/>
      <c r="W25" s="75"/>
      <c r="AB25" s="35"/>
      <c r="AC25" s="35"/>
      <c r="AH25" s="75"/>
      <c r="AI25" s="75"/>
      <c r="AJ25" s="75"/>
      <c r="AK25" s="75"/>
      <c r="AL25" s="75"/>
      <c r="AM25" s="75"/>
      <c r="AN25" s="75"/>
      <c r="AO25" s="75"/>
      <c r="AP25" s="75"/>
      <c r="AQ25" s="75"/>
      <c r="AR25" s="75"/>
      <c r="AS25" s="75"/>
      <c r="AT25" s="75"/>
      <c r="AW25" s="75"/>
      <c r="AX25" s="75"/>
      <c r="AY25" s="75"/>
      <c r="AZ25" s="75"/>
      <c r="BA25" s="75"/>
      <c r="BB25" s="75">
        <f>战灵!AE2</f>
        <v>0.08</v>
      </c>
      <c r="BC25" s="75">
        <f>战灵!AF2</f>
        <v>0.08</v>
      </c>
      <c r="BD25" s="75"/>
      <c r="BE25" s="75"/>
      <c r="BF25" s="41">
        <f t="shared" si="0"/>
        <v>6693578</v>
      </c>
      <c r="BG25" s="41">
        <f ca="1">INT($BA25*10000*VLOOKUP($BA$1,战斗力!$B$3:$E$41,2)/100+$BA25*10000*$C$39*VLOOKUP($BA$1,战斗力!$B$3:$E$41,4)/100)+INT($AZ25*10000*VLOOKUP($AZ$1,战斗力!$B$3:$E$41,2)/100+$AZ25*10000*$D$39*VLOOKUP($AZ$1,战斗力!$B$3:$E$41,4)/100)+INT($P25*10000*VLOOKUP($P$1,战斗力!$B$3:$E$41,2)/100+$P25*10000*$D$39*VLOOKUP($P$1,战斗力!$B$3:$E$41,4)/100)+INT($AW25*10000*VLOOKUP($AW$1,战斗力!$B$3:$E$41,2)/100+$AW25*10000*$AV$39*VLOOKUP($AW$1,战斗力!$B$3:$E$41,4)/100)+INT($AX25*10000*VLOOKUP($AX$1,战斗力!$B$3:$E$41,2)/100+$AX25*10000*$AV$39*VLOOKUP($AX$1,战斗力!$B$3:$E$41,4)/100)+INT($N25*10000*VLOOKUP($N$1,战斗力!$B$3:$E$41,2)/100+$N25*10000*$D$39*VLOOKUP($N$1,战斗力!$B$3:$E$41,4)/100)</f>
        <v>86935</v>
      </c>
      <c r="BH25" s="41">
        <f>战灵!AK11</f>
        <v>623333</v>
      </c>
      <c r="BI25" s="41">
        <f t="shared" ca="1" si="1"/>
        <v>7403846</v>
      </c>
    </row>
    <row r="26" spans="1:61">
      <c r="A26" s="41" t="s">
        <v>23658</v>
      </c>
      <c r="C26" s="41">
        <f>爵位!R4</f>
        <v>609834</v>
      </c>
      <c r="D26" s="41">
        <f>爵位!S4</f>
        <v>45170</v>
      </c>
      <c r="E26" s="41">
        <f>爵位!T4</f>
        <v>11292</v>
      </c>
      <c r="F26" s="41">
        <f>爵位!U4</f>
        <v>11292</v>
      </c>
      <c r="G26" s="75"/>
      <c r="H26" s="75"/>
      <c r="I26" s="75"/>
      <c r="J26" s="75"/>
      <c r="K26" s="75"/>
      <c r="L26" s="75"/>
      <c r="M26" s="75"/>
      <c r="N26" s="75"/>
      <c r="O26" s="75"/>
      <c r="P26" s="75"/>
      <c r="Q26" s="78"/>
      <c r="R26" s="75"/>
      <c r="S26" s="75"/>
      <c r="T26" s="75"/>
      <c r="U26" s="75"/>
      <c r="V26" s="75"/>
      <c r="W26" s="75"/>
      <c r="AB26" s="35"/>
      <c r="AC26" s="35"/>
      <c r="AH26" s="75"/>
      <c r="AI26" s="75"/>
      <c r="AJ26" s="75"/>
      <c r="AK26" s="75"/>
      <c r="AL26" s="75"/>
      <c r="AM26" s="75"/>
      <c r="AN26" s="75"/>
      <c r="AO26" s="75"/>
      <c r="AP26" s="75"/>
      <c r="AQ26" s="75"/>
      <c r="AR26" s="75"/>
      <c r="AS26" s="75"/>
      <c r="AT26" s="75"/>
      <c r="AW26" s="75"/>
      <c r="AX26" s="75"/>
      <c r="AY26" s="75"/>
      <c r="AZ26" s="75"/>
      <c r="BA26" s="75"/>
      <c r="BB26" s="75"/>
      <c r="BC26" s="75"/>
      <c r="BD26" s="75"/>
      <c r="BE26" s="75"/>
      <c r="BF26" s="41">
        <f t="shared" si="0"/>
        <v>325230</v>
      </c>
      <c r="BG26" s="41">
        <f ca="1">INT($BA26*10000*VLOOKUP($BA$1,战斗力!$B$3:$E$41,2)/100+$BA26*10000*$C$39*VLOOKUP($BA$1,战斗力!$B$3:$E$41,4)/100)+INT($AZ26*10000*VLOOKUP($AZ$1,战斗力!$B$3:$E$41,2)/100+$AZ26*10000*$D$39*VLOOKUP($AZ$1,战斗力!$B$3:$E$41,4)/100)+INT($P26*10000*VLOOKUP($P$1,战斗力!$B$3:$E$41,2)/100+$P26*10000*$D$39*VLOOKUP($P$1,战斗力!$B$3:$E$41,4)/100)+INT($AW26*10000*VLOOKUP($AW$1,战斗力!$B$3:$E$41,2)/100+$AW26*10000*$AV$39*VLOOKUP($AW$1,战斗力!$B$3:$E$41,4)/100)+INT($AX26*10000*VLOOKUP($AX$1,战斗力!$B$3:$E$41,2)/100+$AX26*10000*$AV$39*VLOOKUP($AX$1,战斗力!$B$3:$E$41,4)/100)+INT($N26*10000*VLOOKUP($N$1,战斗力!$B$3:$E$41,2)/100+$N26*10000*$D$39*VLOOKUP($N$1,战斗力!$B$3:$E$41,4)/100)</f>
        <v>0</v>
      </c>
      <c r="BH26" s="41">
        <f>爵位!V4</f>
        <v>479271</v>
      </c>
      <c r="BI26" s="41">
        <f t="shared" ca="1" si="1"/>
        <v>804501</v>
      </c>
    </row>
    <row r="27" spans="1:61">
      <c r="A27" s="41" t="s">
        <v>23659</v>
      </c>
      <c r="C27" s="41">
        <f>神器!N4</f>
        <v>386439</v>
      </c>
      <c r="D27" s="41">
        <f>神器!O4</f>
        <v>27036</v>
      </c>
      <c r="E27" s="41">
        <f>神器!P4</f>
        <v>8770</v>
      </c>
      <c r="F27" s="41">
        <f>神器!Q4</f>
        <v>8770</v>
      </c>
      <c r="G27" s="75"/>
      <c r="H27" s="75"/>
      <c r="I27" s="75"/>
      <c r="J27" s="75"/>
      <c r="K27" s="75"/>
      <c r="L27" s="75"/>
      <c r="M27" s="75"/>
      <c r="N27" s="75"/>
      <c r="O27" s="75"/>
      <c r="P27" s="75"/>
      <c r="Q27" s="78"/>
      <c r="R27" s="75"/>
      <c r="S27" s="75"/>
      <c r="T27" s="75"/>
      <c r="U27" s="75"/>
      <c r="V27" s="75"/>
      <c r="W27" s="75"/>
      <c r="AB27" s="35"/>
      <c r="AC27" s="35"/>
      <c r="AH27" s="75"/>
      <c r="AI27" s="75"/>
      <c r="AJ27" s="75"/>
      <c r="AK27" s="75"/>
      <c r="AL27" s="75"/>
      <c r="AM27" s="75"/>
      <c r="AN27" s="75"/>
      <c r="AO27" s="75"/>
      <c r="AP27" s="75"/>
      <c r="AQ27" s="75"/>
      <c r="AR27" s="75"/>
      <c r="AS27" s="75"/>
      <c r="AT27" s="75"/>
      <c r="AW27" s="75"/>
      <c r="AX27" s="75"/>
      <c r="AY27" s="75">
        <f>神器!T4</f>
        <v>0.05</v>
      </c>
      <c r="AZ27" s="75"/>
      <c r="BA27" s="75"/>
      <c r="BB27" s="75"/>
      <c r="BC27" s="75"/>
      <c r="BD27" s="75">
        <f>神器!R4</f>
        <v>0.05</v>
      </c>
      <c r="BE27" s="75">
        <f>神器!S4</f>
        <v>0.05</v>
      </c>
      <c r="BF27" s="41">
        <f t="shared" si="0"/>
        <v>206189</v>
      </c>
      <c r="BG27" s="41">
        <f ca="1">INT($BA27*10000*VLOOKUP($BA$1,战斗力!$B$3:$E$41,2)/100+$BA27*10000*$C$39*VLOOKUP($BA$1,战斗力!$B$3:$E$41,4)/100)+INT($AZ27*10000*VLOOKUP($AZ$1,战斗力!$B$3:$E$41,2)/100+$AZ27*10000*$D$39*VLOOKUP($AZ$1,战斗力!$B$3:$E$41,4)/100)+INT($P27*10000*VLOOKUP($P$1,战斗力!$B$3:$E$41,2)/100+$P27*10000*$D$39*VLOOKUP($P$1,战斗力!$B$3:$E$41,4)/100)+INT($AW27*10000*VLOOKUP($AW$1,战斗力!$B$3:$E$41,2)/100+$AW27*10000*$AV$39*VLOOKUP($AW$1,战斗力!$B$3:$E$41,4)/100)+INT($AX27*10000*VLOOKUP($AX$1,战斗力!$B$3:$E$41,2)/100+$AX27*10000*$AV$39*VLOOKUP($AX$1,战斗力!$B$3:$E$41,4)/100)+INT($N27*10000*VLOOKUP($N$1,战斗力!$B$3:$E$41,2)/100+$N27*10000*$D$39*VLOOKUP($N$1,战斗力!$B$3:$E$41,4)/100)</f>
        <v>0</v>
      </c>
      <c r="BH27" s="41">
        <f>神器!U4</f>
        <v>354064</v>
      </c>
      <c r="BI27" s="41">
        <f t="shared" ca="1" si="1"/>
        <v>560253</v>
      </c>
    </row>
    <row r="28" spans="1:61">
      <c r="A28" s="41" t="s">
        <v>23660</v>
      </c>
      <c r="G28" s="75"/>
      <c r="H28" s="75"/>
      <c r="I28" s="75"/>
      <c r="J28" s="75"/>
      <c r="K28" s="75"/>
      <c r="L28" s="75">
        <f>勋章!F2</f>
        <v>0.23150000000000001</v>
      </c>
      <c r="M28" s="75"/>
      <c r="N28" s="75"/>
      <c r="O28" s="75"/>
      <c r="P28" s="75"/>
      <c r="Q28" s="78">
        <f>勋章!G2</f>
        <v>232700</v>
      </c>
      <c r="R28" s="75"/>
      <c r="S28" s="75"/>
      <c r="T28" s="75"/>
      <c r="U28" s="75"/>
      <c r="V28" s="75"/>
      <c r="W28" s="75"/>
      <c r="AB28" s="35"/>
      <c r="AC28" s="35"/>
      <c r="AH28" s="75"/>
      <c r="AI28" s="75"/>
      <c r="AJ28" s="75"/>
      <c r="AK28" s="75"/>
      <c r="AL28" s="75"/>
      <c r="AM28" s="75"/>
      <c r="AN28" s="75"/>
      <c r="AO28" s="75"/>
      <c r="AP28" s="75"/>
      <c r="AQ28" s="75"/>
      <c r="AR28" s="75"/>
      <c r="AS28" s="75"/>
      <c r="AT28" s="75"/>
      <c r="AW28" s="75"/>
      <c r="AX28" s="75"/>
      <c r="AY28" s="75"/>
      <c r="AZ28" s="75"/>
      <c r="BA28" s="75"/>
      <c r="BB28" s="75"/>
      <c r="BC28" s="75"/>
      <c r="BD28" s="75"/>
      <c r="BE28" s="75"/>
      <c r="BF28" s="41">
        <f t="shared" si="0"/>
        <v>167547</v>
      </c>
      <c r="BG28" s="41">
        <f ca="1">INT($BA28*10000*VLOOKUP($BA$1,战斗力!$B$3:$E$41,2)/100+$BA28*10000*$C$39*VLOOKUP($BA$1,战斗力!$B$3:$E$41,4)/100)+INT($AZ28*10000*VLOOKUP($AZ$1,战斗力!$B$3:$E$41,2)/100+$AZ28*10000*$D$39*VLOOKUP($AZ$1,战斗力!$B$3:$E$41,4)/100)+INT($P28*10000*VLOOKUP($P$1,战斗力!$B$3:$E$41,2)/100+$P28*10000*$D$39*VLOOKUP($P$1,战斗力!$B$3:$E$41,4)/100)+INT($AW28*10000*VLOOKUP($AW$1,战斗力!$B$3:$E$41,2)/100+$AW28*10000*$AV$39*VLOOKUP($AW$1,战斗力!$B$3:$E$41,4)/100)+INT($AX28*10000*VLOOKUP($AX$1,战斗力!$B$3:$E$41,2)/100+$AX28*10000*$AV$39*VLOOKUP($AX$1,战斗力!$B$3:$E$41,4)/100)+INT($N28*10000*VLOOKUP($N$1,战斗力!$B$3:$E$41,2)/100+$N28*10000*$D$39*VLOOKUP($N$1,战斗力!$B$3:$E$41,4)/100)</f>
        <v>0</v>
      </c>
      <c r="BI28" s="41">
        <f t="shared" ca="1" si="1"/>
        <v>167547</v>
      </c>
    </row>
    <row r="29" spans="1:61">
      <c r="A29" s="41" t="s">
        <v>23892</v>
      </c>
      <c r="C29" s="41">
        <f ca="1">图鉴!AO11</f>
        <v>13976520</v>
      </c>
      <c r="D29" s="41">
        <f ca="1">图鉴!AP11</f>
        <v>1056080</v>
      </c>
      <c r="E29" s="41">
        <f ca="1">图鉴!AQ11</f>
        <v>251150</v>
      </c>
      <c r="F29" s="41">
        <f ca="1">图鉴!AR11</f>
        <v>251150</v>
      </c>
      <c r="G29" s="75">
        <f ca="1">图鉴!AS11</f>
        <v>0.05</v>
      </c>
      <c r="H29" s="75">
        <f ca="1">图鉴!AT11</f>
        <v>0.05</v>
      </c>
      <c r="I29" s="75">
        <f ca="1">图鉴!AV11</f>
        <v>0.05</v>
      </c>
      <c r="J29" s="75">
        <f ca="1">图鉴!AW11</f>
        <v>0.05</v>
      </c>
      <c r="K29" s="75"/>
      <c r="L29" s="75"/>
      <c r="M29" s="75"/>
      <c r="N29" s="75"/>
      <c r="O29" s="75"/>
      <c r="P29" s="75"/>
      <c r="Q29" s="78"/>
      <c r="R29" s="75"/>
      <c r="S29" s="75"/>
      <c r="T29" s="75"/>
      <c r="U29" s="75"/>
      <c r="V29" s="75"/>
      <c r="W29" s="75"/>
      <c r="AB29" s="35"/>
      <c r="AC29" s="35"/>
      <c r="AH29" s="75"/>
      <c r="AI29" s="75"/>
      <c r="AJ29" s="75"/>
      <c r="AK29" s="75"/>
      <c r="AL29" s="75"/>
      <c r="AM29" s="75"/>
      <c r="AN29" s="75"/>
      <c r="AO29" s="75"/>
      <c r="AP29" s="75"/>
      <c r="AQ29" s="75"/>
      <c r="AR29" s="75"/>
      <c r="AS29" s="75"/>
      <c r="AT29" s="75"/>
      <c r="AW29" s="75"/>
      <c r="AX29" s="75"/>
      <c r="AY29" s="75"/>
      <c r="AZ29" s="75"/>
      <c r="BA29" s="75">
        <f ca="1">图鉴!AU11</f>
        <v>0.05</v>
      </c>
      <c r="BB29" s="75"/>
      <c r="BC29" s="75"/>
      <c r="BD29" s="75">
        <f ca="1">图鉴!AX11</f>
        <v>0.1</v>
      </c>
      <c r="BE29" s="75">
        <f ca="1">图鉴!AY11</f>
        <v>0.05</v>
      </c>
      <c r="BF29" s="41">
        <f t="shared" ca="1" si="0"/>
        <v>7501332</v>
      </c>
      <c r="BG29" s="41">
        <f ca="1">INT($BA29*10000*VLOOKUP($BA$1,战斗力!$B$3:$E$41,2)/100+$BA29*10000*$C$39*VLOOKUP($BA$1,战斗力!$B$3:$E$41,4)/100)+INT($AZ29*10000*VLOOKUP($AZ$1,战斗力!$B$3:$E$41,2)/100+$AZ29*10000*$D$39*VLOOKUP($AZ$1,战斗力!$B$3:$E$41,4)/100)+INT($P29*10000*VLOOKUP($P$1,战斗力!$B$3:$E$41,2)/100+$P29*10000*$D$39*VLOOKUP($P$1,战斗力!$B$3:$E$41,4)/100)+INT($AW29*10000*VLOOKUP($AW$1,战斗力!$B$3:$E$41,2)/100+$AW29*10000*$AV$39*VLOOKUP($AW$1,战斗力!$B$3:$E$41,4)/100)+INT($AX29*10000*VLOOKUP($AX$1,战斗力!$B$3:$E$41,2)/100+$AX29*10000*$AV$39*VLOOKUP($AX$1,战斗力!$B$3:$E$41,4)/100)+INT($N29*10000*VLOOKUP($N$1,战斗力!$B$3:$E$41,2)/100+$N29*10000*$D$39*VLOOKUP($N$1,战斗力!$B$3:$E$41,4)/100)</f>
        <v>2378015</v>
      </c>
      <c r="BH29" s="41">
        <f ca="1">图鉴!AZ11</f>
        <v>1061670</v>
      </c>
      <c r="BI29" s="41">
        <f t="shared" ca="1" si="1"/>
        <v>10941017</v>
      </c>
    </row>
    <row r="30" spans="1:61">
      <c r="A30" s="41" t="s">
        <v>23661</v>
      </c>
      <c r="C30" s="41">
        <f>威望!O2</f>
        <v>63180</v>
      </c>
      <c r="D30" s="41">
        <f>威望!P2</f>
        <v>4680</v>
      </c>
      <c r="E30" s="41">
        <f>威望!Q2</f>
        <v>1170</v>
      </c>
      <c r="F30" s="41">
        <f>威望!R2</f>
        <v>1170</v>
      </c>
      <c r="G30" s="75"/>
      <c r="H30" s="75"/>
      <c r="I30" s="75"/>
      <c r="J30" s="75"/>
      <c r="K30" s="75"/>
      <c r="L30" s="75"/>
      <c r="M30" s="75"/>
      <c r="N30" s="75"/>
      <c r="O30" s="75"/>
      <c r="P30" s="75"/>
      <c r="Q30" s="78"/>
      <c r="R30" s="75"/>
      <c r="S30" s="75"/>
      <c r="T30" s="75"/>
      <c r="U30" s="75"/>
      <c r="V30" s="75"/>
      <c r="W30" s="75"/>
      <c r="AB30" s="35"/>
      <c r="AC30" s="35"/>
      <c r="AH30" s="75"/>
      <c r="AI30" s="75"/>
      <c r="AJ30" s="75"/>
      <c r="AK30" s="75"/>
      <c r="AL30" s="75"/>
      <c r="AM30" s="75"/>
      <c r="AN30" s="75"/>
      <c r="AO30" s="75"/>
      <c r="AP30" s="75"/>
      <c r="AQ30" s="75"/>
      <c r="AR30" s="75"/>
      <c r="AS30" s="75"/>
      <c r="AT30" s="75"/>
      <c r="AW30" s="75"/>
      <c r="AX30" s="75"/>
      <c r="AY30" s="75"/>
      <c r="AZ30" s="75"/>
      <c r="BA30" s="75"/>
      <c r="BB30" s="75"/>
      <c r="BC30" s="75"/>
      <c r="BD30" s="75"/>
      <c r="BE30" s="75"/>
      <c r="BF30" s="41">
        <f t="shared" si="0"/>
        <v>33696</v>
      </c>
      <c r="BG30" s="41">
        <f ca="1">INT($BA30*10000*VLOOKUP($BA$1,战斗力!$B$3:$E$41,2)/100+$BA30*10000*$C$39*VLOOKUP($BA$1,战斗力!$B$3:$E$41,4)/100)+INT($AZ30*10000*VLOOKUP($AZ$1,战斗力!$B$3:$E$41,2)/100+$AZ30*10000*$D$39*VLOOKUP($AZ$1,战斗力!$B$3:$E$41,4)/100)+INT($P30*10000*VLOOKUP($P$1,战斗力!$B$3:$E$41,2)/100+$P30*10000*$D$39*VLOOKUP($P$1,战斗力!$B$3:$E$41,4)/100)+INT($AW30*10000*VLOOKUP($AW$1,战斗力!$B$3:$E$41,2)/100+$AW30*10000*$AV$39*VLOOKUP($AW$1,战斗力!$B$3:$E$41,4)/100)+INT($AX30*10000*VLOOKUP($AX$1,战斗力!$B$3:$E$41,2)/100+$AX30*10000*$AV$39*VLOOKUP($AX$1,战斗力!$B$3:$E$41,4)/100)+INT($N30*10000*VLOOKUP($N$1,战斗力!$B$3:$E$41,2)/100+$N30*10000*$D$39*VLOOKUP($N$1,战斗力!$B$3:$E$41,4)/100)</f>
        <v>0</v>
      </c>
      <c r="BI30" s="41">
        <f t="shared" ca="1" si="1"/>
        <v>33696</v>
      </c>
    </row>
    <row r="31" spans="1:61">
      <c r="A31" s="41" t="s">
        <v>23662</v>
      </c>
      <c r="C31" s="41">
        <f ca="1">强化!M10</f>
        <v>813249</v>
      </c>
      <c r="D31" s="41">
        <f ca="1">强化!N10</f>
        <v>60240</v>
      </c>
      <c r="E31" s="41">
        <f ca="1">强化!O10</f>
        <v>15060</v>
      </c>
      <c r="F31" s="41">
        <f ca="1">强化!P10</f>
        <v>15060</v>
      </c>
      <c r="G31" s="75"/>
      <c r="H31" s="75"/>
      <c r="I31" s="75"/>
      <c r="J31" s="75"/>
      <c r="K31" s="75"/>
      <c r="L31" s="75"/>
      <c r="M31" s="75"/>
      <c r="N31" s="75"/>
      <c r="O31" s="75"/>
      <c r="P31" s="75"/>
      <c r="Q31" s="78"/>
      <c r="R31" s="75"/>
      <c r="S31" s="75"/>
      <c r="T31" s="75"/>
      <c r="U31" s="75"/>
      <c r="V31" s="75"/>
      <c r="W31" s="75"/>
      <c r="AB31" s="35"/>
      <c r="AC31" s="35"/>
      <c r="AH31" s="75"/>
      <c r="AI31" s="75"/>
      <c r="AJ31" s="75"/>
      <c r="AK31" s="75"/>
      <c r="AL31" s="75"/>
      <c r="AM31" s="75"/>
      <c r="AN31" s="75"/>
      <c r="AO31" s="75"/>
      <c r="AP31" s="75"/>
      <c r="AQ31" s="75"/>
      <c r="AR31" s="75"/>
      <c r="AS31" s="75"/>
      <c r="AT31" s="75"/>
      <c r="AW31" s="75"/>
      <c r="AX31" s="75"/>
      <c r="AY31" s="75"/>
      <c r="AZ31" s="75"/>
      <c r="BA31" s="75"/>
      <c r="BB31" s="75"/>
      <c r="BC31" s="75"/>
      <c r="BD31" s="75"/>
      <c r="BE31" s="75"/>
      <c r="BF31" s="41">
        <f t="shared" ca="1" si="0"/>
        <v>433729</v>
      </c>
      <c r="BG31" s="41">
        <f ca="1">INT($BA31*10000*VLOOKUP($BA$1,战斗力!$B$3:$E$41,2)/100+$BA31*10000*$C$39*VLOOKUP($BA$1,战斗力!$B$3:$E$41,4)/100)+INT($AZ31*10000*VLOOKUP($AZ$1,战斗力!$B$3:$E$41,2)/100+$AZ31*10000*$D$39*VLOOKUP($AZ$1,战斗力!$B$3:$E$41,4)/100)+INT($P31*10000*VLOOKUP($P$1,战斗力!$B$3:$E$41,2)/100+$P31*10000*$D$39*VLOOKUP($P$1,战斗力!$B$3:$E$41,4)/100)+INT($AW31*10000*VLOOKUP($AW$1,战斗力!$B$3:$E$41,2)/100+$AW31*10000*$AV$39*VLOOKUP($AW$1,战斗力!$B$3:$E$41,4)/100)+INT($AX31*10000*VLOOKUP($AX$1,战斗力!$B$3:$E$41,2)/100+$AX31*10000*$AV$39*VLOOKUP($AX$1,战斗力!$B$3:$E$41,4)/100)+INT($N31*10000*VLOOKUP($N$1,战斗力!$B$3:$E$41,2)/100+$N31*10000*$D$39*VLOOKUP($N$1,战斗力!$B$3:$E$41,4)/100)</f>
        <v>0</v>
      </c>
      <c r="BI31" s="41">
        <f t="shared" ca="1" si="1"/>
        <v>433729</v>
      </c>
    </row>
    <row r="32" spans="1:61">
      <c r="A32" s="41" t="s">
        <v>23663</v>
      </c>
      <c r="C32" s="41">
        <f ca="1">精炼!M10</f>
        <v>540000</v>
      </c>
      <c r="D32" s="41">
        <f ca="1">精炼!N10</f>
        <v>40000</v>
      </c>
      <c r="E32" s="41">
        <f ca="1">精炼!O10</f>
        <v>10000</v>
      </c>
      <c r="F32" s="41">
        <f ca="1">精炼!P10</f>
        <v>10000</v>
      </c>
      <c r="G32" s="75"/>
      <c r="H32" s="75"/>
      <c r="I32" s="75"/>
      <c r="J32" s="75"/>
      <c r="K32" s="75"/>
      <c r="L32" s="75"/>
      <c r="M32" s="75"/>
      <c r="N32" s="75"/>
      <c r="O32" s="75"/>
      <c r="P32" s="75"/>
      <c r="Q32" s="78"/>
      <c r="R32" s="75"/>
      <c r="S32" s="75"/>
      <c r="T32" s="75"/>
      <c r="U32" s="75"/>
      <c r="V32" s="75"/>
      <c r="W32" s="75"/>
      <c r="AB32" s="35"/>
      <c r="AC32" s="35"/>
      <c r="AH32" s="75"/>
      <c r="AI32" s="75"/>
      <c r="AJ32" s="75"/>
      <c r="AK32" s="75"/>
      <c r="AL32" s="75"/>
      <c r="AM32" s="75"/>
      <c r="AN32" s="75"/>
      <c r="AO32" s="75"/>
      <c r="AP32" s="75"/>
      <c r="AQ32" s="75"/>
      <c r="AR32" s="75"/>
      <c r="AS32" s="75"/>
      <c r="AT32" s="75"/>
      <c r="AW32" s="75"/>
      <c r="AX32" s="75"/>
      <c r="AY32" s="75"/>
      <c r="AZ32" s="75"/>
      <c r="BA32" s="75"/>
      <c r="BB32" s="75"/>
      <c r="BC32" s="75"/>
      <c r="BD32" s="75"/>
      <c r="BE32" s="75"/>
      <c r="BF32" s="41">
        <f t="shared" ca="1" si="0"/>
        <v>288000</v>
      </c>
      <c r="BG32" s="41">
        <f ca="1">INT($BA32*10000*VLOOKUP($BA$1,战斗力!$B$3:$E$41,2)/100+$BA32*10000*$C$39*VLOOKUP($BA$1,战斗力!$B$3:$E$41,4)/100)+INT($AZ32*10000*VLOOKUP($AZ$1,战斗力!$B$3:$E$41,2)/100+$AZ32*10000*$D$39*VLOOKUP($AZ$1,战斗力!$B$3:$E$41,4)/100)+INT($P32*10000*VLOOKUP($P$1,战斗力!$B$3:$E$41,2)/100+$P32*10000*$D$39*VLOOKUP($P$1,战斗力!$B$3:$E$41,4)/100)+INT($AW32*10000*VLOOKUP($AW$1,战斗力!$B$3:$E$41,2)/100+$AW32*10000*$AV$39*VLOOKUP($AW$1,战斗力!$B$3:$E$41,4)/100)+INT($AX32*10000*VLOOKUP($AX$1,战斗力!$B$3:$E$41,2)/100+$AX32*10000*$AV$39*VLOOKUP($AX$1,战斗力!$B$3:$E$41,4)/100)+INT($N32*10000*VLOOKUP($N$1,战斗力!$B$3:$E$41,2)/100+$N32*10000*$D$39*VLOOKUP($N$1,战斗力!$B$3:$E$41,4)/100)</f>
        <v>0</v>
      </c>
      <c r="BI32" s="41">
        <f t="shared" ca="1" si="1"/>
        <v>288000</v>
      </c>
    </row>
    <row r="33" spans="1:61">
      <c r="A33" s="41" t="s">
        <v>23664</v>
      </c>
      <c r="C33" s="41">
        <f ca="1">铸造!M10</f>
        <v>1890000</v>
      </c>
      <c r="D33" s="41">
        <f ca="1">铸造!N10</f>
        <v>139840</v>
      </c>
      <c r="E33" s="41">
        <f ca="1">铸造!O10</f>
        <v>34960</v>
      </c>
      <c r="F33" s="41">
        <f ca="1">铸造!P10</f>
        <v>34960</v>
      </c>
      <c r="G33" s="75"/>
      <c r="H33" s="75"/>
      <c r="I33" s="75"/>
      <c r="J33" s="75"/>
      <c r="K33" s="75"/>
      <c r="L33" s="75"/>
      <c r="M33" s="75"/>
      <c r="N33" s="75"/>
      <c r="O33" s="75"/>
      <c r="P33" s="75"/>
      <c r="Q33" s="78"/>
      <c r="R33" s="75"/>
      <c r="S33" s="75"/>
      <c r="T33" s="75"/>
      <c r="U33" s="75"/>
      <c r="V33" s="75"/>
      <c r="W33" s="75"/>
      <c r="AB33" s="35"/>
      <c r="AC33" s="35"/>
      <c r="AH33" s="75"/>
      <c r="AI33" s="75"/>
      <c r="AJ33" s="75"/>
      <c r="AK33" s="75"/>
      <c r="AL33" s="75"/>
      <c r="AM33" s="75"/>
      <c r="AN33" s="75"/>
      <c r="AO33" s="75"/>
      <c r="AP33" s="75"/>
      <c r="AQ33" s="75"/>
      <c r="AR33" s="75"/>
      <c r="AS33" s="75"/>
      <c r="AT33" s="75"/>
      <c r="AW33" s="75"/>
      <c r="AX33" s="75"/>
      <c r="AY33" s="75"/>
      <c r="AZ33" s="75"/>
      <c r="BA33" s="75"/>
      <c r="BB33" s="75"/>
      <c r="BC33" s="75"/>
      <c r="BD33" s="75"/>
      <c r="BE33" s="75"/>
      <c r="BF33" s="41">
        <f t="shared" ca="1" si="0"/>
        <v>1007280</v>
      </c>
      <c r="BG33" s="41">
        <f ca="1">INT($BA33*10000*VLOOKUP($BA$1,战斗力!$B$3:$E$41,2)/100+$BA33*10000*$C$39*VLOOKUP($BA$1,战斗力!$B$3:$E$41,4)/100)+INT($AZ33*10000*VLOOKUP($AZ$1,战斗力!$B$3:$E$41,2)/100+$AZ33*10000*$D$39*VLOOKUP($AZ$1,战斗力!$B$3:$E$41,4)/100)+INT($P33*10000*VLOOKUP($P$1,战斗力!$B$3:$E$41,2)/100+$P33*10000*$D$39*VLOOKUP($P$1,战斗力!$B$3:$E$41,4)/100)+INT($AW33*10000*VLOOKUP($AW$1,战斗力!$B$3:$E$41,2)/100+$AW33*10000*$AV$39*VLOOKUP($AW$1,战斗力!$B$3:$E$41,4)/100)+INT($AX33*10000*VLOOKUP($AX$1,战斗力!$B$3:$E$41,2)/100+$AX33*10000*$AV$39*VLOOKUP($AX$1,战斗力!$B$3:$E$41,4)/100)+INT($N33*10000*VLOOKUP($N$1,战斗力!$B$3:$E$41,2)/100+$N33*10000*$D$39*VLOOKUP($N$1,战斗力!$B$3:$E$41,4)/100)</f>
        <v>0</v>
      </c>
      <c r="BI33" s="41">
        <f t="shared" ca="1" si="1"/>
        <v>1007280</v>
      </c>
    </row>
    <row r="34" spans="1:61">
      <c r="A34" s="41" t="s">
        <v>23665</v>
      </c>
      <c r="C34" s="41">
        <f ca="1">兵魂!Y5</f>
        <v>13716000</v>
      </c>
      <c r="D34" s="41">
        <f ca="1">兵魂!Z5</f>
        <v>1016000</v>
      </c>
      <c r="E34" s="41">
        <f ca="1">兵魂!AA5</f>
        <v>254000</v>
      </c>
      <c r="F34" s="41">
        <f ca="1">兵魂!AB5</f>
        <v>254000</v>
      </c>
      <c r="G34" s="75"/>
      <c r="H34" s="75"/>
      <c r="I34" s="75"/>
      <c r="J34" s="75"/>
      <c r="K34" s="75"/>
      <c r="L34" s="75"/>
      <c r="M34" s="75"/>
      <c r="N34" s="75"/>
      <c r="O34" s="75"/>
      <c r="P34" s="75"/>
      <c r="Q34" s="78"/>
      <c r="R34" s="75"/>
      <c r="S34" s="75"/>
      <c r="T34" s="75"/>
      <c r="U34" s="75"/>
      <c r="V34" s="75"/>
      <c r="W34" s="75"/>
      <c r="AB34" s="35"/>
      <c r="AC34" s="35"/>
      <c r="AH34" s="75"/>
      <c r="AI34" s="75"/>
      <c r="AJ34" s="75"/>
      <c r="AK34" s="75"/>
      <c r="AL34" s="75"/>
      <c r="AM34" s="75"/>
      <c r="AN34" s="75"/>
      <c r="AO34" s="75"/>
      <c r="AP34" s="75"/>
      <c r="AQ34" s="75"/>
      <c r="AR34" s="75"/>
      <c r="AS34" s="75"/>
      <c r="AT34" s="75"/>
      <c r="AW34" s="75"/>
      <c r="AX34" s="75"/>
      <c r="AY34" s="75"/>
      <c r="AZ34" s="75"/>
      <c r="BA34" s="75"/>
      <c r="BB34" s="75"/>
      <c r="BC34" s="75"/>
      <c r="BD34" s="75"/>
      <c r="BE34" s="75"/>
      <c r="BF34" s="41">
        <f t="shared" ca="1" si="0"/>
        <v>7315200</v>
      </c>
      <c r="BG34" s="41">
        <f ca="1">INT($BA34*10000*VLOOKUP($BA$1,战斗力!$B$3:$E$41,2)/100+$BA34*10000*$C$39*VLOOKUP($BA$1,战斗力!$B$3:$E$41,4)/100)+INT($AZ34*10000*VLOOKUP($AZ$1,战斗力!$B$3:$E$41,2)/100+$AZ34*10000*$D$39*VLOOKUP($AZ$1,战斗力!$B$3:$E$41,4)/100)+INT($P34*10000*VLOOKUP($P$1,战斗力!$B$3:$E$41,2)/100+$P34*10000*$D$39*VLOOKUP($P$1,战斗力!$B$3:$E$41,4)/100)+INT($AW34*10000*VLOOKUP($AW$1,战斗力!$B$3:$E$41,2)/100+$AW34*10000*$AV$39*VLOOKUP($AW$1,战斗力!$B$3:$E$41,4)/100)+INT($AX34*10000*VLOOKUP($AX$1,战斗力!$B$3:$E$41,2)/100+$AX34*10000*$AV$39*VLOOKUP($AX$1,战斗力!$B$3:$E$41,4)/100)+INT($N34*10000*VLOOKUP($N$1,战斗力!$B$3:$E$41,2)/100+$N34*10000*$D$39*VLOOKUP($N$1,战斗力!$B$3:$E$41,4)/100)</f>
        <v>0</v>
      </c>
      <c r="BI34" s="41">
        <f t="shared" ca="1" si="1"/>
        <v>7315200</v>
      </c>
    </row>
    <row r="35" spans="1:61">
      <c r="A35" s="41" t="s">
        <v>23666</v>
      </c>
      <c r="C35" s="41">
        <f ca="1">公会!P5</f>
        <v>2290000</v>
      </c>
      <c r="D35" s="41">
        <f ca="1">公会!Q5</f>
        <v>390000</v>
      </c>
      <c r="E35" s="41">
        <f ca="1">公会!R5</f>
        <v>10000</v>
      </c>
      <c r="F35" s="41">
        <f ca="1">公会!S5</f>
        <v>10000</v>
      </c>
      <c r="G35" s="75">
        <f ca="1">公会!T5</f>
        <v>0.05</v>
      </c>
      <c r="H35" s="75">
        <f ca="1">公会!U5</f>
        <v>0.05</v>
      </c>
      <c r="I35" s="75"/>
      <c r="J35" s="75"/>
      <c r="K35" s="75"/>
      <c r="L35" s="75"/>
      <c r="M35" s="75"/>
      <c r="N35" s="75"/>
      <c r="O35" s="75"/>
      <c r="P35" s="75"/>
      <c r="Q35" s="78"/>
      <c r="R35" s="75"/>
      <c r="S35" s="75"/>
      <c r="T35" s="75"/>
      <c r="U35" s="75"/>
      <c r="V35" s="75"/>
      <c r="W35" s="75"/>
      <c r="AB35" s="35"/>
      <c r="AC35" s="35"/>
      <c r="AH35" s="75"/>
      <c r="AI35" s="75"/>
      <c r="AJ35" s="75"/>
      <c r="AK35" s="75"/>
      <c r="AL35" s="75"/>
      <c r="AM35" s="75"/>
      <c r="AN35" s="75"/>
      <c r="AO35" s="75"/>
      <c r="AP35" s="75"/>
      <c r="AQ35" s="75"/>
      <c r="AR35" s="75"/>
      <c r="AS35" s="75"/>
      <c r="AT35" s="75"/>
      <c r="AW35" s="75"/>
      <c r="AX35" s="75"/>
      <c r="AY35" s="75"/>
      <c r="AZ35" s="75"/>
      <c r="BA35" s="75"/>
      <c r="BB35" s="75"/>
      <c r="BC35" s="75"/>
      <c r="BD35" s="75"/>
      <c r="BE35" s="75"/>
      <c r="BF35" s="41">
        <f t="shared" ca="1" si="0"/>
        <v>1898000</v>
      </c>
      <c r="BG35" s="41">
        <f ca="1">INT($BA35*10000*VLOOKUP($BA$1,战斗力!$B$3:$E$41,2)/100+$BA35*10000*$C$39*VLOOKUP($BA$1,战斗力!$B$3:$E$41,4)/100)+INT($AZ35*10000*VLOOKUP($AZ$1,战斗力!$B$3:$E$41,2)/100+$AZ35*10000*$D$39*VLOOKUP($AZ$1,战斗力!$B$3:$E$41,4)/100)+INT($P35*10000*VLOOKUP($P$1,战斗力!$B$3:$E$41,2)/100+$P35*10000*$D$39*VLOOKUP($P$1,战斗力!$B$3:$E$41,4)/100)+INT($AW35*10000*VLOOKUP($AW$1,战斗力!$B$3:$E$41,2)/100+$AW35*10000*$AV$39*VLOOKUP($AW$1,战斗力!$B$3:$E$41,4)/100)+INT($AX35*10000*VLOOKUP($AX$1,战斗力!$B$3:$E$41,2)/100+$AX35*10000*$AV$39*VLOOKUP($AX$1,战斗力!$B$3:$E$41,4)/100)+INT($N35*10000*VLOOKUP($N$1,战斗力!$B$3:$E$41,2)/100+$N35*10000*$D$39*VLOOKUP($N$1,战斗力!$B$3:$E$41,4)/100)</f>
        <v>0</v>
      </c>
      <c r="BI35" s="41">
        <f t="shared" ca="1" si="1"/>
        <v>1898000</v>
      </c>
    </row>
    <row r="36" spans="1:61" ht="12.75" customHeight="1">
      <c r="A36" s="41" t="s">
        <v>23667</v>
      </c>
      <c r="C36" s="41">
        <f>神兵!Z6</f>
        <v>12335730</v>
      </c>
      <c r="D36" s="41">
        <f>神兵!AA6</f>
        <v>1013465</v>
      </c>
      <c r="E36" s="41">
        <f>神兵!AB6</f>
        <v>328145</v>
      </c>
      <c r="F36" s="41">
        <f>神兵!AC6</f>
        <v>328145</v>
      </c>
      <c r="G36" s="75"/>
      <c r="H36" s="75"/>
      <c r="I36" s="75"/>
      <c r="J36" s="75"/>
      <c r="K36" s="75"/>
      <c r="L36" s="75"/>
      <c r="M36" s="75"/>
      <c r="N36" s="75"/>
      <c r="O36" s="75"/>
      <c r="P36" s="75"/>
      <c r="Q36" s="78"/>
      <c r="R36" s="75"/>
      <c r="S36" s="75"/>
      <c r="T36" s="75"/>
      <c r="U36" s="75"/>
      <c r="V36" s="75"/>
      <c r="W36" s="75"/>
      <c r="AB36" s="35"/>
      <c r="AC36" s="35"/>
      <c r="AH36" s="75"/>
      <c r="AI36" s="75"/>
      <c r="AJ36" s="75"/>
      <c r="AK36" s="75"/>
      <c r="AL36" s="75"/>
      <c r="AM36" s="75"/>
      <c r="AN36" s="75"/>
      <c r="AO36" s="75"/>
      <c r="AP36" s="75"/>
      <c r="AQ36" s="75"/>
      <c r="AR36" s="75"/>
      <c r="AS36" s="75"/>
      <c r="AT36" s="75"/>
      <c r="AW36" s="75"/>
      <c r="AX36" s="75"/>
      <c r="AY36" s="75"/>
      <c r="AZ36" s="75"/>
      <c r="BA36" s="75"/>
      <c r="BB36" s="75"/>
      <c r="BC36" s="75"/>
      <c r="BD36" s="75"/>
      <c r="BE36" s="75"/>
      <c r="BF36" s="41">
        <f t="shared" si="0"/>
        <v>7296942</v>
      </c>
      <c r="BG36" s="41">
        <f ca="1">INT($BA36*10000*VLOOKUP($BA$1,战斗力!$B$3:$E$41,2)/100+$BA36*10000*$C$39*VLOOKUP($BA$1,战斗力!$B$3:$E$41,4)/100)+INT($AZ36*10000*VLOOKUP($AZ$1,战斗力!$B$3:$E$41,2)/100+$AZ36*10000*$D$39*VLOOKUP($AZ$1,战斗力!$B$3:$E$41,4)/100)+INT($P36*10000*VLOOKUP($P$1,战斗力!$B$3:$E$41,2)/100+$P36*10000*$D$39*VLOOKUP($P$1,战斗力!$B$3:$E$41,4)/100)+INT($AW36*10000*VLOOKUP($AW$1,战斗力!$B$3:$E$41,2)/100+$AW36*10000*$AV$39*VLOOKUP($AW$1,战斗力!$B$3:$E$41,4)/100)+INT($AX36*10000*VLOOKUP($AX$1,战斗力!$B$3:$E$41,2)/100+$AX36*10000*$AV$39*VLOOKUP($AX$1,战斗力!$B$3:$E$41,4)/100)+INT($N36*10000*VLOOKUP($N$1,战斗力!$B$3:$E$41,2)/100+$N36*10000*$D$39*VLOOKUP($N$1,战斗力!$B$3:$E$41,4)/100)</f>
        <v>0</v>
      </c>
      <c r="BH36" s="41">
        <f>神兵!AD6</f>
        <v>3400000</v>
      </c>
      <c r="BI36" s="41">
        <f t="shared" ca="1" si="1"/>
        <v>10696942</v>
      </c>
    </row>
    <row r="38" spans="1:61" ht="12.75" customHeight="1">
      <c r="A38" s="66" t="s">
        <v>23898</v>
      </c>
      <c r="B38" s="41">
        <f t="shared" ref="B38:BE38" si="2">SUM(B3:B36)</f>
        <v>627000</v>
      </c>
      <c r="C38" s="41">
        <f t="shared" ca="1" si="2"/>
        <v>185770754</v>
      </c>
      <c r="D38" s="41">
        <f t="shared" ca="1" si="2"/>
        <v>14502803</v>
      </c>
      <c r="E38" s="41">
        <f t="shared" ca="1" si="2"/>
        <v>3507990</v>
      </c>
      <c r="F38" s="41">
        <f t="shared" ca="1" si="2"/>
        <v>3508015</v>
      </c>
      <c r="G38" s="35">
        <f t="shared" ca="1" si="2"/>
        <v>0.27999999999999997</v>
      </c>
      <c r="H38" s="35">
        <f t="shared" ca="1" si="2"/>
        <v>0.11000000000000001</v>
      </c>
      <c r="I38" s="35">
        <f t="shared" ca="1" si="2"/>
        <v>6.0000000000000005E-2</v>
      </c>
      <c r="J38" s="35">
        <f t="shared" ca="1" si="2"/>
        <v>6.0000000000000005E-2</v>
      </c>
      <c r="K38" s="35">
        <f t="shared" si="2"/>
        <v>0.08</v>
      </c>
      <c r="L38" s="35">
        <f t="shared" si="2"/>
        <v>0.39150000000000001</v>
      </c>
      <c r="M38" s="35">
        <f t="shared" si="2"/>
        <v>0.1</v>
      </c>
      <c r="N38" s="35">
        <f t="shared" si="2"/>
        <v>0.69500000000000006</v>
      </c>
      <c r="O38" s="35">
        <f t="shared" si="2"/>
        <v>0.67</v>
      </c>
      <c r="P38" s="35">
        <f t="shared" si="2"/>
        <v>0.45</v>
      </c>
      <c r="Q38" s="41">
        <f t="shared" si="2"/>
        <v>4356890</v>
      </c>
      <c r="R38" s="35">
        <f t="shared" si="2"/>
        <v>0.16</v>
      </c>
      <c r="S38" s="35">
        <f t="shared" si="2"/>
        <v>0.23</v>
      </c>
      <c r="T38" s="35">
        <f t="shared" si="2"/>
        <v>0.32500000000000001</v>
      </c>
      <c r="U38" s="35">
        <f t="shared" si="2"/>
        <v>0.15</v>
      </c>
      <c r="V38" s="35">
        <f t="shared" si="2"/>
        <v>0.15</v>
      </c>
      <c r="W38" s="35">
        <f t="shared" si="2"/>
        <v>0.25</v>
      </c>
      <c r="X38" s="41">
        <f t="shared" si="2"/>
        <v>1250</v>
      </c>
      <c r="Y38" s="41">
        <f t="shared" si="2"/>
        <v>4000</v>
      </c>
      <c r="Z38" s="41">
        <f t="shared" si="2"/>
        <v>224755</v>
      </c>
      <c r="AA38" s="41">
        <f t="shared" si="2"/>
        <v>1620000</v>
      </c>
      <c r="AB38" s="35">
        <f t="shared" si="2"/>
        <v>0.1</v>
      </c>
      <c r="AC38" s="35">
        <f t="shared" si="2"/>
        <v>0.47</v>
      </c>
      <c r="AD38" s="41">
        <f t="shared" si="2"/>
        <v>1582430</v>
      </c>
      <c r="AE38" s="41">
        <f t="shared" si="2"/>
        <v>710990</v>
      </c>
      <c r="AF38" s="41">
        <f t="shared" si="2"/>
        <v>67800</v>
      </c>
      <c r="AG38" s="41">
        <f t="shared" si="2"/>
        <v>67800</v>
      </c>
      <c r="AH38" s="35">
        <f t="shared" si="2"/>
        <v>0.3</v>
      </c>
      <c r="AI38" s="35">
        <f t="shared" si="2"/>
        <v>0.3</v>
      </c>
      <c r="AJ38" s="35">
        <f t="shared" si="2"/>
        <v>0.36</v>
      </c>
      <c r="AK38" s="35">
        <f t="shared" si="2"/>
        <v>0.36</v>
      </c>
      <c r="AL38" s="35">
        <f t="shared" si="2"/>
        <v>0.36</v>
      </c>
      <c r="AM38" s="35">
        <f t="shared" si="2"/>
        <v>0.36</v>
      </c>
      <c r="AN38" s="35">
        <f t="shared" si="2"/>
        <v>0.36</v>
      </c>
      <c r="AO38" s="35">
        <f t="shared" si="2"/>
        <v>0.36</v>
      </c>
      <c r="AP38" s="35">
        <f t="shared" si="2"/>
        <v>0.12</v>
      </c>
      <c r="AQ38" s="35">
        <f t="shared" si="2"/>
        <v>0.12</v>
      </c>
      <c r="AR38" s="35">
        <f t="shared" si="2"/>
        <v>10.5</v>
      </c>
      <c r="AS38" s="35">
        <f t="shared" si="2"/>
        <v>1.4</v>
      </c>
      <c r="AT38" s="35">
        <f t="shared" si="2"/>
        <v>0.41</v>
      </c>
      <c r="AU38" s="41">
        <f t="shared" si="2"/>
        <v>5100000</v>
      </c>
      <c r="AV38" s="41">
        <f t="shared" si="2"/>
        <v>737660</v>
      </c>
      <c r="AW38" s="35">
        <f t="shared" si="2"/>
        <v>0.16</v>
      </c>
      <c r="AX38" s="35">
        <f t="shared" si="2"/>
        <v>0</v>
      </c>
      <c r="AY38" s="35">
        <f t="shared" si="2"/>
        <v>0.90000000000000013</v>
      </c>
      <c r="AZ38" s="35">
        <f t="shared" si="2"/>
        <v>0.12</v>
      </c>
      <c r="BA38" s="35">
        <f t="shared" ca="1" si="2"/>
        <v>0.05</v>
      </c>
      <c r="BB38" s="35">
        <f t="shared" si="2"/>
        <v>0.08</v>
      </c>
      <c r="BC38" s="35">
        <f t="shared" si="2"/>
        <v>0.08</v>
      </c>
      <c r="BD38" s="35">
        <f t="shared" ca="1" si="2"/>
        <v>0.15000000000000002</v>
      </c>
      <c r="BE38" s="35">
        <f t="shared" ca="1" si="2"/>
        <v>0.1</v>
      </c>
      <c r="BI38" s="41">
        <f ca="1">SUM($BI$3:$BI$36)</f>
        <v>153268986</v>
      </c>
    </row>
    <row r="39" spans="1:61">
      <c r="A39" s="90" t="s">
        <v>23914</v>
      </c>
      <c r="B39" s="41">
        <f>B38</f>
        <v>627000</v>
      </c>
      <c r="C39" s="41">
        <f ca="1">INT(C38*(1+G38))</f>
        <v>237786565</v>
      </c>
      <c r="D39" s="41">
        <f ca="1">INT(D38*(1+H38))</f>
        <v>16098111</v>
      </c>
      <c r="E39" s="41">
        <f ca="1">INT(E38*(1+I38))</f>
        <v>3718469</v>
      </c>
      <c r="F39" s="41">
        <f ca="1">INT(F38*(1+J38))</f>
        <v>3718495</v>
      </c>
      <c r="G39" s="35"/>
      <c r="L39" s="76">
        <f>L38</f>
        <v>0.39150000000000001</v>
      </c>
      <c r="M39" s="76">
        <f>M38</f>
        <v>0.1</v>
      </c>
      <c r="N39" s="76">
        <f>N38</f>
        <v>0.69500000000000006</v>
      </c>
      <c r="O39" s="76">
        <f>1+O38</f>
        <v>1.67</v>
      </c>
      <c r="P39" s="76">
        <f t="shared" ref="P39:Z39" si="3">P38</f>
        <v>0.45</v>
      </c>
      <c r="Q39" s="78">
        <f t="shared" si="3"/>
        <v>4356890</v>
      </c>
      <c r="R39" s="76">
        <f t="shared" si="3"/>
        <v>0.16</v>
      </c>
      <c r="S39" s="76">
        <f t="shared" si="3"/>
        <v>0.23</v>
      </c>
      <c r="T39" s="76">
        <f t="shared" si="3"/>
        <v>0.32500000000000001</v>
      </c>
      <c r="U39" s="76">
        <f t="shared" si="3"/>
        <v>0.15</v>
      </c>
      <c r="V39" s="76">
        <f t="shared" si="3"/>
        <v>0.15</v>
      </c>
      <c r="W39" s="76">
        <f t="shared" si="3"/>
        <v>0.25</v>
      </c>
      <c r="X39" s="41">
        <f t="shared" si="3"/>
        <v>1250</v>
      </c>
      <c r="Y39" s="41">
        <f t="shared" si="3"/>
        <v>4000</v>
      </c>
      <c r="Z39" s="41">
        <f t="shared" si="3"/>
        <v>224755</v>
      </c>
      <c r="AA39" s="41">
        <f>INT(AA38*(1+AB38))</f>
        <v>1782000</v>
      </c>
      <c r="AB39" s="35"/>
      <c r="AC39" s="35"/>
      <c r="AD39" s="41">
        <f t="shared" ref="AD39:BE39" si="4">AD38</f>
        <v>1582430</v>
      </c>
      <c r="AE39" s="41">
        <f t="shared" si="4"/>
        <v>710990</v>
      </c>
      <c r="AF39" s="41">
        <f t="shared" si="4"/>
        <v>67800</v>
      </c>
      <c r="AG39" s="41">
        <f t="shared" si="4"/>
        <v>67800</v>
      </c>
      <c r="AH39" s="35">
        <f t="shared" si="4"/>
        <v>0.3</v>
      </c>
      <c r="AI39" s="35">
        <f t="shared" si="4"/>
        <v>0.3</v>
      </c>
      <c r="AJ39" s="35">
        <f t="shared" si="4"/>
        <v>0.36</v>
      </c>
      <c r="AK39" s="35">
        <f t="shared" si="4"/>
        <v>0.36</v>
      </c>
      <c r="AL39" s="35">
        <f t="shared" si="4"/>
        <v>0.36</v>
      </c>
      <c r="AM39" s="35">
        <f t="shared" si="4"/>
        <v>0.36</v>
      </c>
      <c r="AN39" s="35">
        <f t="shared" si="4"/>
        <v>0.36</v>
      </c>
      <c r="AO39" s="35">
        <f t="shared" si="4"/>
        <v>0.36</v>
      </c>
      <c r="AP39" s="35">
        <f t="shared" si="4"/>
        <v>0.12</v>
      </c>
      <c r="AQ39" s="35">
        <f t="shared" si="4"/>
        <v>0.12</v>
      </c>
      <c r="AR39" s="35">
        <f t="shared" si="4"/>
        <v>10.5</v>
      </c>
      <c r="AS39" s="35">
        <f t="shared" si="4"/>
        <v>1.4</v>
      </c>
      <c r="AT39" s="35">
        <f t="shared" si="4"/>
        <v>0.41</v>
      </c>
      <c r="AU39" s="41">
        <f t="shared" si="4"/>
        <v>5100000</v>
      </c>
      <c r="AV39" s="41">
        <f t="shared" si="4"/>
        <v>737660</v>
      </c>
      <c r="AW39" s="35">
        <f t="shared" si="4"/>
        <v>0.16</v>
      </c>
      <c r="AX39" s="35">
        <f t="shared" ref="AX39" si="5">AX38</f>
        <v>0</v>
      </c>
      <c r="AY39" s="35">
        <f>AY38</f>
        <v>0.90000000000000013</v>
      </c>
      <c r="AZ39" s="35">
        <f>AZ38</f>
        <v>0.12</v>
      </c>
      <c r="BA39" s="35">
        <f t="shared" ca="1" si="4"/>
        <v>0.05</v>
      </c>
      <c r="BB39" s="35">
        <f t="shared" si="4"/>
        <v>0.08</v>
      </c>
      <c r="BC39" s="35">
        <f t="shared" si="4"/>
        <v>0.08</v>
      </c>
      <c r="BD39" s="35">
        <f t="shared" ca="1" si="4"/>
        <v>0.15000000000000002</v>
      </c>
      <c r="BE39" s="35">
        <f t="shared" ca="1" si="4"/>
        <v>0.1</v>
      </c>
      <c r="BI39" s="41">
        <f ca="1">BI38*3</f>
        <v>459806958</v>
      </c>
    </row>
    <row r="40" spans="1:61">
      <c r="G40" s="35"/>
      <c r="AB40" s="35"/>
      <c r="AC40" s="35"/>
    </row>
    <row r="41" spans="1:61">
      <c r="G41" s="35"/>
      <c r="AB41" s="35"/>
      <c r="AC41" s="35"/>
    </row>
    <row r="42" spans="1:61">
      <c r="G42" s="35"/>
      <c r="N42" s="76"/>
      <c r="AB42" s="35"/>
      <c r="AC42" s="35"/>
    </row>
    <row r="43" spans="1:61">
      <c r="G43" s="35"/>
      <c r="AX43" s="75"/>
    </row>
    <row r="44" spans="1:61">
      <c r="G44" s="35"/>
    </row>
    <row r="45" spans="1:61">
      <c r="G45" s="35"/>
    </row>
    <row r="46" spans="1:61">
      <c r="G46" s="35"/>
    </row>
  </sheetData>
  <mergeCells count="1">
    <mergeCell ref="BF1:BH1"/>
  </mergeCells>
  <phoneticPr fontId="3"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dimension ref="A1:N41"/>
  <sheetViews>
    <sheetView workbookViewId="0">
      <selection activeCell="I10" sqref="I10"/>
    </sheetView>
  </sheetViews>
  <sheetFormatPr defaultRowHeight="13.5"/>
  <cols>
    <col min="1" max="1" width="27.625" style="83" bestFit="1" customWidth="1"/>
    <col min="2" max="4" width="9" style="83"/>
    <col min="5" max="5" width="11" style="83" bestFit="1" customWidth="1"/>
    <col min="6" max="10" width="9" style="83"/>
    <col min="11" max="11" width="9.5" style="83" bestFit="1" customWidth="1"/>
    <col min="12" max="12" width="11.75" style="83" bestFit="1" customWidth="1"/>
    <col min="13" max="14" width="12.875" style="83" bestFit="1" customWidth="1"/>
    <col min="15" max="16384" width="9" style="83"/>
  </cols>
  <sheetData>
    <row r="1" spans="1:14" ht="16.5">
      <c r="A1" s="93" t="s">
        <v>24023</v>
      </c>
    </row>
    <row r="2" spans="1:14">
      <c r="A2" s="83" t="s">
        <v>23931</v>
      </c>
      <c r="B2" s="83" t="s">
        <v>23929</v>
      </c>
      <c r="C2" s="83" t="s">
        <v>23930</v>
      </c>
      <c r="D2" s="83" t="s">
        <v>23932</v>
      </c>
      <c r="E2" s="83" t="s">
        <v>23933</v>
      </c>
      <c r="J2" s="79" t="s">
        <v>23420</v>
      </c>
      <c r="K2" s="83" t="s">
        <v>24034</v>
      </c>
      <c r="L2" s="83" t="s">
        <v>24035</v>
      </c>
      <c r="M2" s="83" t="s">
        <v>24036</v>
      </c>
      <c r="N2" s="83" t="s">
        <v>24037</v>
      </c>
    </row>
    <row r="3" spans="1:14">
      <c r="A3" s="83" t="s">
        <v>23934</v>
      </c>
      <c r="B3" s="82">
        <v>2</v>
      </c>
      <c r="C3" s="83">
        <v>0.2</v>
      </c>
      <c r="J3" s="41" t="s">
        <v>23419</v>
      </c>
      <c r="K3" s="98">
        <f ca="1">属性汇总!C3/属性汇总!$C$38</f>
        <v>1.1948059380756994E-4</v>
      </c>
      <c r="L3" s="98">
        <f ca="1">属性汇总!D3/属性汇总!$D$38</f>
        <v>6.4884008973989369E-5</v>
      </c>
      <c r="M3" s="98">
        <f ca="1">属性汇总!E3/属性汇总!$E$38</f>
        <v>6.4424356967950308E-5</v>
      </c>
      <c r="N3" s="98">
        <f ca="1">属性汇总!BI3/属性汇总!$BI$38</f>
        <v>5.6665084219973898E-5</v>
      </c>
    </row>
    <row r="4" spans="1:14">
      <c r="A4" s="83" t="s">
        <v>3</v>
      </c>
      <c r="B4" s="83">
        <v>4</v>
      </c>
      <c r="C4" s="83">
        <v>3.6</v>
      </c>
      <c r="J4" s="41" t="s">
        <v>23548</v>
      </c>
      <c r="K4" s="98">
        <f ca="1">属性汇总!C4/属性汇总!$C$38</f>
        <v>0</v>
      </c>
      <c r="L4" s="98">
        <f ca="1">属性汇总!D4/属性汇总!$D$38</f>
        <v>9.1016888252567457E-5</v>
      </c>
      <c r="M4" s="98">
        <f ca="1">属性汇总!E4/属性汇总!$E$38</f>
        <v>0</v>
      </c>
      <c r="N4" s="98">
        <f ca="1">属性汇总!BI4/属性汇总!$BI$38</f>
        <v>3.100431551103235E-5</v>
      </c>
    </row>
    <row r="5" spans="1:14">
      <c r="A5" s="83" t="s">
        <v>39</v>
      </c>
      <c r="B5" s="83">
        <v>5</v>
      </c>
      <c r="C5" s="83">
        <v>1.8</v>
      </c>
      <c r="J5" s="41" t="s">
        <v>1166</v>
      </c>
      <c r="K5" s="98">
        <f ca="1">属性汇总!C5/属性汇总!$C$38</f>
        <v>7.5137365271177189E-2</v>
      </c>
      <c r="L5" s="98">
        <f ca="1">属性汇总!D5/属性汇总!$D$38</f>
        <v>7.1262431131416462E-2</v>
      </c>
      <c r="M5" s="98">
        <f ca="1">属性汇总!E5/属性汇总!$E$38</f>
        <v>7.3370220553650375E-2</v>
      </c>
      <c r="N5" s="98">
        <f ca="1">属性汇总!BI5/属性汇总!$BI$38</f>
        <v>5.6946752423872628E-2</v>
      </c>
    </row>
    <row r="6" spans="1:14">
      <c r="A6" s="83" t="s">
        <v>31</v>
      </c>
      <c r="B6" s="83">
        <v>6</v>
      </c>
      <c r="C6" s="83">
        <v>1.8</v>
      </c>
      <c r="J6" s="41" t="s">
        <v>23594</v>
      </c>
      <c r="K6" s="98">
        <f ca="1">属性汇总!C6/属性汇总!$C$38</f>
        <v>5.2529221041973058E-2</v>
      </c>
      <c r="L6" s="98">
        <f ca="1">属性汇总!D6/属性汇总!$D$38</f>
        <v>4.5219534458269893E-2</v>
      </c>
      <c r="M6" s="98">
        <f ca="1">属性汇总!E6/属性汇总!$E$38</f>
        <v>4.7861025829606128E-2</v>
      </c>
      <c r="N6" s="98">
        <f ca="1">属性汇总!BI6/属性汇总!$BI$38</f>
        <v>3.2080984733597703E-2</v>
      </c>
    </row>
    <row r="7" spans="1:14">
      <c r="A7" s="80" t="s">
        <v>23939</v>
      </c>
      <c r="B7" s="83">
        <v>7</v>
      </c>
      <c r="C7" s="83">
        <v>15</v>
      </c>
      <c r="J7" s="41" t="s">
        <v>14279</v>
      </c>
      <c r="K7" s="98">
        <f ca="1">属性汇总!C7/属性汇总!$C$38</f>
        <v>8.1230762512811888E-2</v>
      </c>
      <c r="L7" s="98">
        <f ca="1">属性汇总!D7/属性汇总!$D$38</f>
        <v>7.7074755824787802E-2</v>
      </c>
      <c r="M7" s="98">
        <f ca="1">属性汇总!E7/属性汇总!$E$38</f>
        <v>7.9661002454396959E-2</v>
      </c>
      <c r="N7" s="98">
        <f ca="1">属性汇总!BI7/属性汇总!$BI$38</f>
        <v>0.12312726463787005</v>
      </c>
    </row>
    <row r="8" spans="1:14">
      <c r="A8" s="80" t="s">
        <v>23941</v>
      </c>
      <c r="B8" s="83">
        <v>8</v>
      </c>
      <c r="C8" s="83">
        <v>15</v>
      </c>
      <c r="J8" s="41" t="s">
        <v>23424</v>
      </c>
      <c r="K8" s="98">
        <f ca="1">属性汇总!C8/属性汇总!$C$38</f>
        <v>3.6534044535341662E-2</v>
      </c>
      <c r="L8" s="98">
        <f ca="1">属性汇总!D8/属性汇总!$D$38</f>
        <v>3.4139883166033488E-2</v>
      </c>
      <c r="M8" s="98">
        <f ca="1">属性汇总!E8/属性汇总!$E$38</f>
        <v>3.7103298470064057E-2</v>
      </c>
      <c r="N8" s="98">
        <f ca="1">属性汇总!BI8/属性汇总!$BI$38</f>
        <v>2.3994025771136764E-2</v>
      </c>
    </row>
    <row r="9" spans="1:14">
      <c r="A9" s="80" t="s">
        <v>23945</v>
      </c>
      <c r="B9" s="83">
        <v>13</v>
      </c>
      <c r="C9" s="83">
        <v>30</v>
      </c>
      <c r="J9" s="41" t="s">
        <v>23425</v>
      </c>
      <c r="K9" s="98">
        <f ca="1">属性汇总!C9/属性汇总!$C$38</f>
        <v>0</v>
      </c>
      <c r="L9" s="98">
        <f ca="1">属性汇总!D9/属性汇总!$D$38</f>
        <v>1.5569404066234645E-2</v>
      </c>
      <c r="M9" s="98">
        <f ca="1">属性汇总!E9/属性汇总!$E$38</f>
        <v>1.6093261383299268E-2</v>
      </c>
      <c r="N9" s="98">
        <f ca="1">属性汇总!BI9/属性汇总!$BI$38</f>
        <v>6.6296386928533608E-3</v>
      </c>
    </row>
    <row r="10" spans="1:14">
      <c r="A10" s="80" t="s">
        <v>23946</v>
      </c>
      <c r="B10" s="83">
        <v>14</v>
      </c>
      <c r="C10" s="83">
        <v>30</v>
      </c>
      <c r="J10" s="41" t="s">
        <v>23426</v>
      </c>
      <c r="K10" s="98">
        <f ca="1">属性汇总!C10/属性汇总!$C$38</f>
        <v>0</v>
      </c>
      <c r="L10" s="98">
        <f ca="1">属性汇总!D10/属性汇总!$D$38</f>
        <v>5.498316428899986E-2</v>
      </c>
      <c r="M10" s="98">
        <f ca="1">属性汇总!E10/属性汇总!$E$38</f>
        <v>0</v>
      </c>
      <c r="N10" s="98">
        <f ca="1">属性汇总!BI10/属性汇总!$BI$38</f>
        <v>6.5729501205155749E-2</v>
      </c>
    </row>
    <row r="11" spans="1:14">
      <c r="A11" s="83" t="s">
        <v>23942</v>
      </c>
      <c r="B11" s="83">
        <v>16</v>
      </c>
      <c r="C11" s="83">
        <v>30</v>
      </c>
      <c r="D11" s="83">
        <v>2</v>
      </c>
      <c r="E11" s="83">
        <v>2E-3</v>
      </c>
      <c r="J11" s="41" t="s">
        <v>23427</v>
      </c>
      <c r="K11" s="98">
        <f ca="1">属性汇总!C11/属性汇总!$C$38</f>
        <v>2.192955517637615E-2</v>
      </c>
      <c r="L11" s="98">
        <f ca="1">属性汇总!D11/属性汇总!$D$38</f>
        <v>1.2284383922197661E-2</v>
      </c>
      <c r="M11" s="98">
        <f ca="1">属性汇总!E11/属性汇总!$E$38</f>
        <v>1.2594391660181472E-2</v>
      </c>
      <c r="N11" s="98">
        <f ca="1">属性汇总!BI11/属性汇总!$BI$38</f>
        <v>1.7925909681427658E-2</v>
      </c>
    </row>
    <row r="12" spans="1:14">
      <c r="A12" s="83" t="s">
        <v>23949</v>
      </c>
      <c r="B12" s="83">
        <v>17</v>
      </c>
      <c r="C12" s="83">
        <v>0.72</v>
      </c>
      <c r="J12" s="41" t="s">
        <v>23436</v>
      </c>
      <c r="K12" s="98">
        <f ca="1">属性汇总!C12/属性汇总!$C$38</f>
        <v>0.12123578397060282</v>
      </c>
      <c r="L12" s="98">
        <f ca="1">属性汇总!D12/属性汇总!$D$38</f>
        <v>9.1433911086015576E-2</v>
      </c>
      <c r="M12" s="98">
        <f ca="1">属性汇总!E12/属性汇总!$E$38</f>
        <v>0.11874349698830385</v>
      </c>
      <c r="N12" s="98">
        <f ca="1">属性汇总!BI12/属性汇总!$BI$38</f>
        <v>7.031930778220194E-2</v>
      </c>
    </row>
    <row r="13" spans="1:14">
      <c r="A13" s="83" t="s">
        <v>23569</v>
      </c>
      <c r="B13" s="83">
        <v>18</v>
      </c>
      <c r="C13" s="83">
        <v>5</v>
      </c>
      <c r="J13" s="41" t="s">
        <v>23617</v>
      </c>
      <c r="K13" s="98">
        <f ca="1">属性汇总!C13/属性汇总!$C$38</f>
        <v>6.041253942480096E-2</v>
      </c>
      <c r="L13" s="98">
        <f ca="1">属性汇总!D13/属性汇总!$D$38</f>
        <v>5.8097389863187139E-2</v>
      </c>
      <c r="M13" s="98">
        <f ca="1">属性汇总!E13/属性汇总!$E$38</f>
        <v>5.28299681584041E-2</v>
      </c>
      <c r="N13" s="98">
        <f ca="1">属性汇总!BI13/属性汇总!$BI$38</f>
        <v>4.4660196290461529E-2</v>
      </c>
    </row>
    <row r="14" spans="1:14">
      <c r="A14" s="83" t="s">
        <v>23968</v>
      </c>
      <c r="B14" s="83">
        <v>19</v>
      </c>
      <c r="C14" s="83">
        <v>0</v>
      </c>
      <c r="J14" s="41" t="s">
        <v>23632</v>
      </c>
      <c r="K14" s="98">
        <f ca="1">属性汇总!C14/属性汇总!$C$38</f>
        <v>5.0970945620428497E-2</v>
      </c>
      <c r="L14" s="98">
        <f ca="1">属性汇总!D14/属性汇总!$D$38</f>
        <v>4.2376704696326636E-2</v>
      </c>
      <c r="M14" s="98">
        <f ca="1">属性汇总!E14/属性汇总!$E$38</f>
        <v>5.3116457002442996E-2</v>
      </c>
      <c r="N14" s="98">
        <f ca="1">属性汇总!BI14/属性汇总!$BI$38</f>
        <v>3.435286640442705E-2</v>
      </c>
    </row>
    <row r="15" spans="1:14">
      <c r="A15" s="83" t="s">
        <v>23570</v>
      </c>
      <c r="B15" s="83">
        <v>20</v>
      </c>
      <c r="C15" s="83">
        <v>30</v>
      </c>
      <c r="J15" s="41" t="s">
        <v>23648</v>
      </c>
      <c r="K15" s="98">
        <f ca="1">属性汇总!C15/属性汇总!$C$38</f>
        <v>4.5044496078214764E-2</v>
      </c>
      <c r="L15" s="98">
        <f ca="1">属性汇总!D15/属性汇总!$D$38</f>
        <v>4.2509023945233211E-2</v>
      </c>
      <c r="M15" s="98">
        <f ca="1">属性汇总!E15/属性汇总!$E$38</f>
        <v>4.3935416007457262E-2</v>
      </c>
      <c r="N15" s="98">
        <f ca="1">属性汇总!BI15/属性汇总!$BI$38</f>
        <v>2.9019830535056846E-2</v>
      </c>
    </row>
    <row r="16" spans="1:14">
      <c r="A16" s="83" t="s">
        <v>23971</v>
      </c>
      <c r="B16" s="83">
        <v>21</v>
      </c>
      <c r="C16" s="83">
        <v>30</v>
      </c>
      <c r="J16" s="41" t="s">
        <v>23649</v>
      </c>
      <c r="K16" s="98">
        <f ca="1">属性汇总!C16/属性汇总!$C$38</f>
        <v>6.427814789404365E-4</v>
      </c>
      <c r="L16" s="98">
        <f ca="1">属性汇总!D16/属性汇总!$D$38</f>
        <v>6.3091252084166078E-4</v>
      </c>
      <c r="M16" s="98">
        <f ca="1">属性汇总!E16/属性汇总!$E$38</f>
        <v>6.5194028489248834E-4</v>
      </c>
      <c r="N16" s="98">
        <f ca="1">属性汇总!BI16/属性汇总!$BI$38</f>
        <v>4.2444986228329325E-4</v>
      </c>
    </row>
    <row r="17" spans="1:14">
      <c r="A17" s="83" t="s">
        <v>23948</v>
      </c>
      <c r="B17" s="83">
        <v>22</v>
      </c>
      <c r="C17" s="83">
        <v>30</v>
      </c>
      <c r="J17" s="41" t="s">
        <v>23650</v>
      </c>
      <c r="K17" s="98">
        <f ca="1">属性汇总!C17/属性汇总!$C$38</f>
        <v>2.5289233632544766E-3</v>
      </c>
      <c r="L17" s="98">
        <f ca="1">属性汇总!D17/属性汇总!$D$38</f>
        <v>2.3995361448404147E-3</v>
      </c>
      <c r="M17" s="98">
        <f ca="1">属性汇总!E17/属性汇总!$E$38</f>
        <v>2.4800526797396799E-3</v>
      </c>
      <c r="N17" s="98">
        <f ca="1">属性汇总!BI17/属性汇总!$BI$38</f>
        <v>4.2288790244883592E-2</v>
      </c>
    </row>
    <row r="18" spans="1:14">
      <c r="A18" s="83" t="s">
        <v>23947</v>
      </c>
      <c r="B18" s="83">
        <v>26</v>
      </c>
      <c r="C18" s="83">
        <v>0.2</v>
      </c>
      <c r="J18" s="41" t="s">
        <v>23651</v>
      </c>
      <c r="K18" s="98">
        <f ca="1">属性汇总!C18/属性汇总!$C$38</f>
        <v>2.7178659133826845E-3</v>
      </c>
      <c r="L18" s="98">
        <f ca="1">属性汇总!D18/属性汇总!$D$38</f>
        <v>2.5788118338227447E-3</v>
      </c>
      <c r="M18" s="98">
        <f ca="1">属性汇总!E18/属性汇总!$E$38</f>
        <v>2.6653439719041389E-3</v>
      </c>
      <c r="N18" s="98">
        <f ca="1">属性汇总!BI18/属性汇总!$BI$38</f>
        <v>1.7569112122918331E-3</v>
      </c>
    </row>
    <row r="19" spans="1:14">
      <c r="A19" s="83" t="s">
        <v>23935</v>
      </c>
      <c r="B19" s="83">
        <v>31</v>
      </c>
      <c r="C19" s="83">
        <v>1.8</v>
      </c>
      <c r="J19" s="41" t="s">
        <v>23637</v>
      </c>
      <c r="K19" s="98">
        <f ca="1">属性汇总!C19/属性汇总!$C$38</f>
        <v>7.7060703537866898E-2</v>
      </c>
      <c r="L19" s="98">
        <f ca="1">属性汇总!D19/属性汇总!$D$38</f>
        <v>7.3175509589422122E-2</v>
      </c>
      <c r="M19" s="98">
        <f ca="1">属性汇总!E19/属性汇总!$E$38</f>
        <v>7.5630774318056773E-2</v>
      </c>
      <c r="N19" s="98">
        <f ca="1">属性汇总!BI19/属性汇总!$BI$38</f>
        <v>5.6082761583612223E-2</v>
      </c>
    </row>
    <row r="20" spans="1:14">
      <c r="A20" s="83" t="s">
        <v>23571</v>
      </c>
      <c r="B20" s="83">
        <v>28</v>
      </c>
      <c r="C20" s="83">
        <v>0.2</v>
      </c>
      <c r="J20" s="41" t="s">
        <v>14416</v>
      </c>
      <c r="K20" s="98">
        <f ca="1">属性汇总!C20/属性汇总!$C$38</f>
        <v>4.195847748994979E-2</v>
      </c>
      <c r="L20" s="98">
        <f ca="1">属性汇总!D20/属性汇总!$D$38</f>
        <v>3.9811614347929847E-2</v>
      </c>
      <c r="M20" s="98">
        <f ca="1">属性汇总!E20/属性汇总!$E$38</f>
        <v>4.1146924592145362E-2</v>
      </c>
      <c r="N20" s="98">
        <f ca="1">属性汇总!BI20/属性汇总!$BI$38</f>
        <v>0.10250402517832277</v>
      </c>
    </row>
    <row r="21" spans="1:14">
      <c r="A21" s="83" t="s">
        <v>23572</v>
      </c>
      <c r="B21" s="83">
        <v>45</v>
      </c>
      <c r="C21" s="83">
        <v>3.6</v>
      </c>
      <c r="J21" s="41" t="s">
        <v>1202</v>
      </c>
      <c r="K21" s="98">
        <f ca="1">属性汇总!C21/属性汇总!$C$38</f>
        <v>0</v>
      </c>
      <c r="L21" s="98">
        <f ca="1">属性汇总!D21/属性汇总!$D$38</f>
        <v>0</v>
      </c>
      <c r="M21" s="98">
        <f ca="1">属性汇总!E21/属性汇总!$E$38</f>
        <v>0</v>
      </c>
      <c r="N21" s="98">
        <f ca="1">属性汇总!BI21/属性汇总!$BI$38</f>
        <v>7.3074144302096445E-4</v>
      </c>
    </row>
    <row r="22" spans="1:14">
      <c r="A22" s="83" t="s">
        <v>23573</v>
      </c>
      <c r="B22" s="83">
        <v>48</v>
      </c>
      <c r="C22" s="83">
        <v>1.8</v>
      </c>
      <c r="J22" s="41" t="s">
        <v>23598</v>
      </c>
      <c r="K22" s="98">
        <f ca="1">属性汇总!C22/属性汇总!$C$38</f>
        <v>0</v>
      </c>
      <c r="L22" s="98">
        <f ca="1">属性汇总!D22/属性汇总!$D$38</f>
        <v>0</v>
      </c>
      <c r="M22" s="98">
        <f ca="1">属性汇总!E22/属性汇总!$E$38</f>
        <v>0</v>
      </c>
      <c r="N22" s="98">
        <f ca="1">属性汇总!BI22/属性汇总!$BI$38</f>
        <v>4.0164681457473721E-3</v>
      </c>
    </row>
    <row r="23" spans="1:14">
      <c r="A23" s="83" t="s">
        <v>23574</v>
      </c>
      <c r="B23" s="83">
        <v>51</v>
      </c>
      <c r="C23" s="83">
        <v>1.8</v>
      </c>
      <c r="J23" s="41" t="s">
        <v>23655</v>
      </c>
      <c r="K23" s="98">
        <f ca="1">属性汇总!C23/属性汇总!$C$38</f>
        <v>9.8011713942873918E-3</v>
      </c>
      <c r="L23" s="98">
        <f ca="1">属性汇总!D23/属性汇总!$D$38</f>
        <v>9.2999263659583591E-3</v>
      </c>
      <c r="M23" s="98">
        <f ca="1">属性汇总!E23/属性汇总!$E$38</f>
        <v>9.4877693493995129E-3</v>
      </c>
      <c r="N23" s="98">
        <f ca="1">属性汇总!BI23/属性汇总!$BI$38</f>
        <v>6.3256306791251299E-3</v>
      </c>
    </row>
    <row r="24" spans="1:14">
      <c r="A24" s="83" t="s">
        <v>23575</v>
      </c>
      <c r="B24" s="83">
        <v>29</v>
      </c>
      <c r="C24" s="83">
        <v>0.2</v>
      </c>
      <c r="J24" s="41" t="s">
        <v>23656</v>
      </c>
      <c r="K24" s="98">
        <f ca="1">属性汇总!C24/属性汇总!$C$38</f>
        <v>1.6148935908393849E-3</v>
      </c>
      <c r="L24" s="98">
        <f ca="1">属性汇总!D24/属性汇总!$D$38</f>
        <v>1.3790437614025371E-3</v>
      </c>
      <c r="M24" s="98">
        <f ca="1">属性汇总!E24/属性汇总!$E$38</f>
        <v>2.8506352640685975E-3</v>
      </c>
      <c r="N24" s="98">
        <f ca="1">属性汇总!BI24/属性汇总!$BI$38</f>
        <v>9.9041759172335108E-3</v>
      </c>
    </row>
    <row r="25" spans="1:14">
      <c r="A25" s="83" t="s">
        <v>23576</v>
      </c>
      <c r="B25" s="83">
        <v>46</v>
      </c>
      <c r="C25" s="83">
        <v>3.6</v>
      </c>
      <c r="J25" s="41" t="s">
        <v>14923</v>
      </c>
      <c r="K25" s="98">
        <f ca="1">属性汇总!C25/属性汇总!$C$38</f>
        <v>6.7571400393842407E-2</v>
      </c>
      <c r="L25" s="98">
        <f ca="1">属性汇总!D25/属性汇总!$D$38</f>
        <v>6.4116226359828513E-2</v>
      </c>
      <c r="M25" s="98">
        <f ca="1">属性汇总!E25/属性汇总!$E$38</f>
        <v>6.615896852613605E-2</v>
      </c>
      <c r="N25" s="98">
        <f ca="1">属性汇总!BI25/属性汇总!$BI$38</f>
        <v>4.8306224195937462E-2</v>
      </c>
    </row>
    <row r="26" spans="1:14">
      <c r="A26" s="83" t="s">
        <v>23577</v>
      </c>
      <c r="B26" s="83">
        <v>49</v>
      </c>
      <c r="C26" s="83">
        <v>1.8</v>
      </c>
      <c r="J26" s="41" t="s">
        <v>23658</v>
      </c>
      <c r="K26" s="98">
        <f ca="1">属性汇总!C26/属性汇总!$C$38</f>
        <v>3.2827233935864846E-3</v>
      </c>
      <c r="L26" s="98">
        <f ca="1">属性汇总!D26/属性汇总!$D$38</f>
        <v>3.1145703351276302E-3</v>
      </c>
      <c r="M26" s="98">
        <f ca="1">属性汇总!E26/属性汇总!$E$38</f>
        <v>3.2189373401862605E-3</v>
      </c>
      <c r="N26" s="98">
        <f ca="1">属性汇总!BI26/属性汇总!$BI$38</f>
        <v>5.2489484076054371E-3</v>
      </c>
    </row>
    <row r="27" spans="1:14">
      <c r="A27" s="83" t="s">
        <v>23578</v>
      </c>
      <c r="B27" s="83">
        <v>52</v>
      </c>
      <c r="C27" s="83">
        <v>1.8</v>
      </c>
      <c r="J27" s="41" t="s">
        <v>23659</v>
      </c>
      <c r="K27" s="98">
        <f ca="1">属性汇总!C27/属性汇总!$C$38</f>
        <v>2.0801928811679366E-3</v>
      </c>
      <c r="L27" s="98">
        <f ca="1">属性汇总!D27/属性汇总!$D$38</f>
        <v>1.8641913566639497E-3</v>
      </c>
      <c r="M27" s="98">
        <f ca="1">属性汇总!E27/属性汇总!$E$38</f>
        <v>2.5000071265881604E-3</v>
      </c>
      <c r="N27" s="98">
        <f ca="1">属性汇总!BI27/属性汇总!$BI$38</f>
        <v>3.6553579078287893E-3</v>
      </c>
    </row>
    <row r="28" spans="1:14">
      <c r="A28" s="83" t="s">
        <v>23579</v>
      </c>
      <c r="B28" s="83">
        <v>30</v>
      </c>
      <c r="C28" s="83">
        <v>0.2</v>
      </c>
      <c r="J28" s="41" t="s">
        <v>23660</v>
      </c>
      <c r="K28" s="98">
        <f ca="1">属性汇总!C28/属性汇总!$C$38</f>
        <v>0</v>
      </c>
      <c r="L28" s="98">
        <f ca="1">属性汇总!D28/属性汇总!$D$38</f>
        <v>0</v>
      </c>
      <c r="M28" s="98">
        <f ca="1">属性汇总!E28/属性汇总!$E$38</f>
        <v>0</v>
      </c>
      <c r="N28" s="98">
        <f ca="1">属性汇总!BI28/属性汇总!$BI$38</f>
        <v>1.0931565763735137E-3</v>
      </c>
    </row>
    <row r="29" spans="1:14">
      <c r="A29" s="83" t="s">
        <v>23580</v>
      </c>
      <c r="B29" s="83">
        <v>47</v>
      </c>
      <c r="C29" s="83">
        <v>3.6</v>
      </c>
      <c r="J29" s="41" t="s">
        <v>23892</v>
      </c>
      <c r="K29" s="98">
        <f ca="1">属性汇总!C29/属性汇总!$C$38</f>
        <v>7.5235308567461592E-2</v>
      </c>
      <c r="L29" s="98">
        <f ca="1">属性汇总!D29/属性汇总!$D$38</f>
        <v>7.2819026777099574E-2</v>
      </c>
      <c r="M29" s="98">
        <f ca="1">属性汇总!E29/属性汇总!$E$38</f>
        <v>7.1593704657082827E-2</v>
      </c>
      <c r="N29" s="98">
        <f ca="1">属性汇总!BI29/属性汇总!$BI$38</f>
        <v>7.1384415631222359E-2</v>
      </c>
    </row>
    <row r="30" spans="1:14">
      <c r="A30" s="83" t="s">
        <v>23581</v>
      </c>
      <c r="B30" s="83">
        <v>50</v>
      </c>
      <c r="C30" s="83">
        <v>1.8</v>
      </c>
      <c r="J30" s="41" t="s">
        <v>23661</v>
      </c>
      <c r="K30" s="98">
        <f ca="1">属性汇总!C30/属性汇总!$C$38</f>
        <v>3.4009659023077443E-4</v>
      </c>
      <c r="L30" s="98">
        <f ca="1">属性汇总!D30/属性汇总!$D$38</f>
        <v>3.2269624016819368E-4</v>
      </c>
      <c r="M30" s="98">
        <f ca="1">属性汇总!E30/属性汇总!$E$38</f>
        <v>3.335243258960259E-4</v>
      </c>
      <c r="N30" s="98">
        <f ca="1">属性汇总!BI30/属性汇总!$BI$38</f>
        <v>2.1984878271459304E-4</v>
      </c>
    </row>
    <row r="31" spans="1:14">
      <c r="A31" s="83" t="s">
        <v>23582</v>
      </c>
      <c r="B31" s="83">
        <v>53</v>
      </c>
      <c r="C31" s="83">
        <v>1.8</v>
      </c>
      <c r="J31" s="41" t="s">
        <v>23662</v>
      </c>
      <c r="K31" s="98">
        <f ca="1">属性汇总!C31/属性汇总!$C$38</f>
        <v>4.3777019928551292E-3</v>
      </c>
      <c r="L31" s="98">
        <f ca="1">属性汇总!D31/属性汇总!$D$38</f>
        <v>4.1536798093444417E-3</v>
      </c>
      <c r="M31" s="98">
        <f ca="1">属性汇总!E31/属性汇总!$E$38</f>
        <v>4.293056707687308E-3</v>
      </c>
      <c r="N31" s="98">
        <f ca="1">属性汇总!BI31/属性汇总!$BI$38</f>
        <v>2.8298549583932135E-3</v>
      </c>
    </row>
    <row r="32" spans="1:14">
      <c r="A32" s="83" t="s">
        <v>23957</v>
      </c>
      <c r="B32" s="83">
        <v>55</v>
      </c>
      <c r="C32" s="82">
        <v>30</v>
      </c>
      <c r="D32" s="83">
        <v>4</v>
      </c>
      <c r="E32" s="83">
        <v>2.7E-2</v>
      </c>
      <c r="J32" s="41" t="s">
        <v>23663</v>
      </c>
      <c r="K32" s="98">
        <f ca="1">属性汇总!C32/属性汇总!$C$38</f>
        <v>2.9068084635108927E-3</v>
      </c>
      <c r="L32" s="98">
        <f ca="1">属性汇总!D32/属性汇总!$D$38</f>
        <v>2.7580875228050742E-3</v>
      </c>
      <c r="M32" s="98">
        <f ca="1">属性汇总!E32/属性汇总!$E$38</f>
        <v>2.8506352640685975E-3</v>
      </c>
      <c r="N32" s="98">
        <f ca="1">属性汇总!BI32/属性汇总!$BI$38</f>
        <v>1.8790494249110515E-3</v>
      </c>
    </row>
    <row r="33" spans="1:14">
      <c r="A33" s="83" t="s">
        <v>23975</v>
      </c>
      <c r="B33" s="82">
        <v>56</v>
      </c>
      <c r="C33" s="82">
        <v>6</v>
      </c>
      <c r="D33" s="83">
        <v>4</v>
      </c>
      <c r="E33" s="83">
        <v>5.4000000000000003E-3</v>
      </c>
      <c r="J33" s="41" t="s">
        <v>23664</v>
      </c>
      <c r="K33" s="98">
        <f ca="1">属性汇总!C33/属性汇总!$C$38</f>
        <v>1.0173829622288124E-2</v>
      </c>
      <c r="L33" s="98">
        <f ca="1">属性汇总!D33/属性汇总!$D$38</f>
        <v>9.6422739797265393E-3</v>
      </c>
      <c r="M33" s="98">
        <f ca="1">属性汇总!E33/属性汇总!$E$38</f>
        <v>9.965820883183818E-3</v>
      </c>
      <c r="N33" s="98">
        <f ca="1">属性汇总!BI33/属性汇总!$BI$38</f>
        <v>6.5719753636264023E-3</v>
      </c>
    </row>
    <row r="34" spans="1:14">
      <c r="A34" s="83" t="s">
        <v>23583</v>
      </c>
      <c r="B34" s="83">
        <v>57</v>
      </c>
      <c r="C34" s="83">
        <v>3.6</v>
      </c>
      <c r="J34" s="41" t="s">
        <v>23665</v>
      </c>
      <c r="K34" s="98">
        <f ca="1">属性汇总!C34/属性汇总!$C$38</f>
        <v>7.3832934973176667E-2</v>
      </c>
      <c r="L34" s="98">
        <f ca="1">属性汇总!D34/属性汇总!$D$38</f>
        <v>7.0055423079248891E-2</v>
      </c>
      <c r="M34" s="98">
        <f ca="1">属性汇总!E34/属性汇总!$E$38</f>
        <v>7.2406135707342376E-2</v>
      </c>
      <c r="N34" s="98">
        <f ca="1">属性汇总!BI34/属性汇总!$BI$38</f>
        <v>4.7727855392740708E-2</v>
      </c>
    </row>
    <row r="35" spans="1:14">
      <c r="A35" s="83" t="s">
        <v>23951</v>
      </c>
      <c r="B35" s="83">
        <v>58</v>
      </c>
      <c r="C35" s="83">
        <v>30</v>
      </c>
      <c r="D35" s="83">
        <v>57</v>
      </c>
      <c r="E35" s="83">
        <v>3.5999999999999997E-2</v>
      </c>
      <c r="J35" s="41" t="s">
        <v>23666</v>
      </c>
      <c r="K35" s="98">
        <f ca="1">属性汇总!C35/属性汇总!$C$38</f>
        <v>1.2327021076740637E-2</v>
      </c>
      <c r="L35" s="98">
        <f ca="1">属性汇总!D35/属性汇总!$D$38</f>
        <v>2.6891353347349475E-2</v>
      </c>
      <c r="M35" s="98">
        <f ca="1">属性汇总!E35/属性汇总!$E$38</f>
        <v>2.8506352640685975E-3</v>
      </c>
      <c r="N35" s="98">
        <f ca="1">属性汇总!BI35/属性汇总!$BI$38</f>
        <v>1.2383457668337415E-2</v>
      </c>
    </row>
    <row r="36" spans="1:14">
      <c r="A36" s="83" t="s">
        <v>23953</v>
      </c>
      <c r="B36" s="83">
        <v>59</v>
      </c>
      <c r="C36" s="83">
        <v>30</v>
      </c>
      <c r="D36" s="83">
        <v>57</v>
      </c>
      <c r="E36" s="83">
        <v>3.5999999999999997E-2</v>
      </c>
      <c r="J36" s="41" t="s">
        <v>23667</v>
      </c>
      <c r="K36" s="98">
        <f ca="1">属性汇总!C36/属性汇总!$C$38</f>
        <v>6.640297105108374E-2</v>
      </c>
      <c r="L36" s="98">
        <f ca="1">属性汇总!D36/属性汇总!$D$38</f>
        <v>6.9880629282491113E-2</v>
      </c>
      <c r="M36" s="98">
        <f ca="1">属性汇总!E36/属性汇总!$E$38</f>
        <v>9.3542170872778996E-2</v>
      </c>
      <c r="N36" s="98">
        <f ca="1">属性汇总!BI36/属性汇总!$BI$38</f>
        <v>6.9791953865996084E-2</v>
      </c>
    </row>
    <row r="37" spans="1:14">
      <c r="A37" s="83" t="s">
        <v>23584</v>
      </c>
      <c r="B37" s="83">
        <v>60</v>
      </c>
      <c r="C37" s="83">
        <v>0.2</v>
      </c>
      <c r="J37" s="83" t="s">
        <v>24033</v>
      </c>
      <c r="K37" s="83">
        <f ca="1">SUM(K3:K36)</f>
        <v>1.0000000000000002</v>
      </c>
      <c r="L37" s="83">
        <f ca="1">SUM(L3:L36)</f>
        <v>1</v>
      </c>
      <c r="M37" s="83">
        <f ca="1">SUM(M3:M36)</f>
        <v>0.99999999999999978</v>
      </c>
      <c r="N37" s="83">
        <f ca="1">SUM(N3:N36)</f>
        <v>1</v>
      </c>
    </row>
    <row r="38" spans="1:14">
      <c r="A38" s="83" t="s">
        <v>24015</v>
      </c>
      <c r="B38" s="83">
        <v>61</v>
      </c>
      <c r="C38" s="83">
        <v>30</v>
      </c>
      <c r="D38" s="83">
        <v>60</v>
      </c>
      <c r="E38" s="83">
        <v>2E-3</v>
      </c>
    </row>
    <row r="39" spans="1:14">
      <c r="A39" s="83" t="s">
        <v>24016</v>
      </c>
      <c r="B39" s="83">
        <v>62</v>
      </c>
      <c r="C39" s="83">
        <v>30</v>
      </c>
      <c r="D39" s="83">
        <v>60</v>
      </c>
      <c r="E39" s="83">
        <v>2E-3</v>
      </c>
    </row>
    <row r="40" spans="1:14">
      <c r="A40" s="83" t="s">
        <v>24018</v>
      </c>
      <c r="B40" s="83">
        <v>64</v>
      </c>
      <c r="C40" s="83">
        <v>0.72</v>
      </c>
    </row>
    <row r="41" spans="1:14" ht="12.75" customHeight="1">
      <c r="A41" s="83" t="s">
        <v>23961</v>
      </c>
      <c r="B41" s="80">
        <v>65</v>
      </c>
      <c r="C41" s="80">
        <v>6</v>
      </c>
      <c r="D41" s="83">
        <v>4</v>
      </c>
      <c r="E41" s="83">
        <v>5.4000000000000003E-3</v>
      </c>
    </row>
  </sheetData>
  <phoneticPr fontId="3" type="noConversion"/>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W201"/>
  <sheetViews>
    <sheetView topLeftCell="F1" workbookViewId="0">
      <selection activeCell="N5" sqref="N5:W5"/>
    </sheetView>
  </sheetViews>
  <sheetFormatPr defaultRowHeight="13.5"/>
  <cols>
    <col min="1" max="10" width="9" style="3"/>
    <col min="11" max="11" width="14.125" style="3" bestFit="1" customWidth="1"/>
    <col min="12" max="12" width="9" style="3"/>
    <col min="13" max="13" width="15.125" style="3" bestFit="1" customWidth="1"/>
    <col min="14" max="22" width="9" style="3"/>
    <col min="23" max="23" width="14.125" style="3" bestFit="1" customWidth="1"/>
    <col min="24" max="16384" width="9" style="3"/>
  </cols>
  <sheetData>
    <row r="1" spans="1:23" ht="14.25">
      <c r="A1" s="1" t="s">
        <v>0</v>
      </c>
      <c r="B1" s="1" t="s">
        <v>2</v>
      </c>
      <c r="C1" s="1" t="s">
        <v>1</v>
      </c>
      <c r="D1" s="1" t="s">
        <v>3</v>
      </c>
      <c r="E1" s="6" t="s">
        <v>40</v>
      </c>
      <c r="F1" s="6" t="s">
        <v>31</v>
      </c>
      <c r="G1" s="1" t="s">
        <v>23938</v>
      </c>
      <c r="H1" s="1" t="s">
        <v>23940</v>
      </c>
      <c r="I1" s="1" t="s">
        <v>4</v>
      </c>
      <c r="J1" s="1" t="s">
        <v>5</v>
      </c>
      <c r="K1" s="2" t="s">
        <v>23968</v>
      </c>
      <c r="M1" s="22"/>
      <c r="N1" s="43" t="s">
        <v>2</v>
      </c>
      <c r="O1" s="43" t="s">
        <v>1</v>
      </c>
      <c r="P1" s="43" t="s">
        <v>3</v>
      </c>
      <c r="Q1" s="43" t="s">
        <v>39</v>
      </c>
      <c r="R1" s="43" t="s">
        <v>31</v>
      </c>
    </row>
    <row r="2" spans="1:23">
      <c r="A2" s="3">
        <v>1</v>
      </c>
      <c r="B2" s="3">
        <v>30000</v>
      </c>
      <c r="C2" s="3">
        <v>11350</v>
      </c>
      <c r="D2" s="3">
        <v>100</v>
      </c>
      <c r="E2" s="3">
        <v>25</v>
      </c>
      <c r="F2" s="3">
        <v>25</v>
      </c>
      <c r="G2" s="3">
        <v>0</v>
      </c>
      <c r="H2" s="3">
        <v>0</v>
      </c>
      <c r="I2" s="3">
        <v>1250</v>
      </c>
      <c r="J2" s="3">
        <v>4000</v>
      </c>
      <c r="K2" s="3">
        <v>2000</v>
      </c>
      <c r="M2" s="43" t="s">
        <v>23547</v>
      </c>
      <c r="N2" s="3">
        <v>0</v>
      </c>
      <c r="O2" s="3">
        <v>100</v>
      </c>
      <c r="P2" s="3">
        <v>45</v>
      </c>
      <c r="Q2" s="3">
        <v>2</v>
      </c>
      <c r="R2" s="3">
        <v>27</v>
      </c>
    </row>
    <row r="3" spans="1:23">
      <c r="A3" s="3">
        <v>2</v>
      </c>
      <c r="B3" s="3">
        <v>33000</v>
      </c>
      <c r="C3" s="3">
        <v>11404</v>
      </c>
      <c r="D3" s="3">
        <v>104</v>
      </c>
      <c r="E3" s="3">
        <v>26</v>
      </c>
      <c r="F3" s="3">
        <v>26</v>
      </c>
      <c r="G3" s="3">
        <v>0</v>
      </c>
      <c r="H3" s="3">
        <v>0</v>
      </c>
      <c r="I3" s="3">
        <v>1250</v>
      </c>
      <c r="J3" s="3">
        <v>4000</v>
      </c>
      <c r="K3" s="3">
        <v>2000</v>
      </c>
    </row>
    <row r="4" spans="1:23">
      <c r="A4" s="3">
        <v>3</v>
      </c>
      <c r="B4" s="3">
        <v>36000</v>
      </c>
      <c r="C4" s="3">
        <v>11458</v>
      </c>
      <c r="D4" s="3">
        <v>108</v>
      </c>
      <c r="E4" s="3">
        <v>27</v>
      </c>
      <c r="F4" s="3">
        <v>27</v>
      </c>
      <c r="G4" s="3">
        <v>0</v>
      </c>
      <c r="H4" s="3">
        <v>0</v>
      </c>
      <c r="I4" s="3">
        <v>1250</v>
      </c>
      <c r="J4" s="3">
        <v>4000</v>
      </c>
      <c r="K4" s="3">
        <v>2000</v>
      </c>
      <c r="M4" s="22"/>
      <c r="N4" s="43" t="s">
        <v>2</v>
      </c>
      <c r="O4" s="43" t="s">
        <v>1</v>
      </c>
      <c r="P4" s="43" t="s">
        <v>3</v>
      </c>
      <c r="Q4" s="43" t="s">
        <v>39</v>
      </c>
      <c r="R4" s="43" t="s">
        <v>31</v>
      </c>
      <c r="S4" s="43" t="s">
        <v>23938</v>
      </c>
      <c r="T4" s="43" t="s">
        <v>23940</v>
      </c>
      <c r="U4" s="43" t="s">
        <v>4</v>
      </c>
      <c r="V4" s="43" t="s">
        <v>5</v>
      </c>
      <c r="W4" s="43" t="s">
        <v>23968</v>
      </c>
    </row>
    <row r="5" spans="1:23">
      <c r="A5" s="3">
        <v>4</v>
      </c>
      <c r="B5" s="3">
        <v>39000</v>
      </c>
      <c r="C5" s="3">
        <v>11512</v>
      </c>
      <c r="D5" s="3">
        <v>112</v>
      </c>
      <c r="E5" s="3">
        <v>28</v>
      </c>
      <c r="F5" s="3">
        <v>28</v>
      </c>
      <c r="G5" s="3">
        <v>0</v>
      </c>
      <c r="H5" s="3">
        <v>0</v>
      </c>
      <c r="I5" s="3">
        <v>1250</v>
      </c>
      <c r="J5" s="3">
        <v>4000</v>
      </c>
      <c r="K5" s="3">
        <v>2000</v>
      </c>
      <c r="M5" s="43" t="s">
        <v>23474</v>
      </c>
      <c r="N5" s="3">
        <f>B201+N2</f>
        <v>627000</v>
      </c>
      <c r="O5" s="3">
        <f t="shared" ref="O5:R5" si="0">C201+O2</f>
        <v>22196</v>
      </c>
      <c r="P5" s="3">
        <f t="shared" si="0"/>
        <v>941</v>
      </c>
      <c r="Q5" s="3">
        <f t="shared" si="0"/>
        <v>226</v>
      </c>
      <c r="R5" s="3">
        <f t="shared" si="0"/>
        <v>251</v>
      </c>
      <c r="S5" s="3">
        <f>G201</f>
        <v>0</v>
      </c>
      <c r="T5" s="3">
        <f>H201</f>
        <v>0</v>
      </c>
      <c r="U5" s="3">
        <f>I201</f>
        <v>1250</v>
      </c>
      <c r="V5" s="3">
        <f>J201</f>
        <v>4000</v>
      </c>
      <c r="W5" s="35">
        <f>K201/10000</f>
        <v>0.2</v>
      </c>
    </row>
    <row r="6" spans="1:23">
      <c r="A6" s="3">
        <v>5</v>
      </c>
      <c r="B6" s="3">
        <v>42000</v>
      </c>
      <c r="C6" s="3">
        <v>11566</v>
      </c>
      <c r="D6" s="3">
        <v>116</v>
      </c>
      <c r="E6" s="3">
        <v>29</v>
      </c>
      <c r="F6" s="3">
        <v>29</v>
      </c>
      <c r="G6" s="3">
        <v>0</v>
      </c>
      <c r="H6" s="3">
        <v>0</v>
      </c>
      <c r="I6" s="3">
        <v>1250</v>
      </c>
      <c r="J6" s="3">
        <v>4000</v>
      </c>
      <c r="K6" s="3">
        <v>2000</v>
      </c>
      <c r="M6" s="22"/>
    </row>
    <row r="7" spans="1:23">
      <c r="A7" s="3">
        <v>6</v>
      </c>
      <c r="B7" s="3">
        <v>45000</v>
      </c>
      <c r="C7" s="3">
        <v>11620</v>
      </c>
      <c r="D7" s="3">
        <v>120</v>
      </c>
      <c r="E7" s="3">
        <v>30</v>
      </c>
      <c r="F7" s="3">
        <v>30</v>
      </c>
      <c r="G7" s="3">
        <v>0</v>
      </c>
      <c r="H7" s="3">
        <v>0</v>
      </c>
      <c r="I7" s="3">
        <v>1250</v>
      </c>
      <c r="J7" s="3">
        <v>4000</v>
      </c>
      <c r="K7" s="3">
        <v>2000</v>
      </c>
      <c r="M7" s="22"/>
    </row>
    <row r="8" spans="1:23">
      <c r="A8" s="3">
        <v>7</v>
      </c>
      <c r="B8" s="3">
        <v>48000</v>
      </c>
      <c r="C8" s="3">
        <v>11674</v>
      </c>
      <c r="D8" s="3">
        <v>124</v>
      </c>
      <c r="E8" s="3">
        <v>31</v>
      </c>
      <c r="F8" s="3">
        <v>31</v>
      </c>
      <c r="G8" s="3">
        <v>0</v>
      </c>
      <c r="H8" s="3">
        <v>0</v>
      </c>
      <c r="I8" s="3">
        <v>1250</v>
      </c>
      <c r="J8" s="3">
        <v>4000</v>
      </c>
      <c r="K8" s="3">
        <v>2000</v>
      </c>
      <c r="M8" s="5" t="s">
        <v>23549</v>
      </c>
      <c r="N8" s="6" t="s">
        <v>23449</v>
      </c>
    </row>
    <row r="9" spans="1:23">
      <c r="A9" s="3">
        <v>8</v>
      </c>
      <c r="B9" s="3">
        <v>51000</v>
      </c>
      <c r="C9" s="3">
        <v>11728</v>
      </c>
      <c r="D9" s="3">
        <v>128</v>
      </c>
      <c r="E9" s="3">
        <v>32</v>
      </c>
      <c r="F9" s="3">
        <v>32</v>
      </c>
      <c r="G9" s="3">
        <v>0</v>
      </c>
      <c r="H9" s="3">
        <v>0</v>
      </c>
      <c r="I9" s="3">
        <v>1250</v>
      </c>
      <c r="J9" s="3">
        <v>4000</v>
      </c>
      <c r="K9" s="3">
        <v>2000</v>
      </c>
      <c r="M9" s="3">
        <v>1</v>
      </c>
      <c r="N9" s="3">
        <v>60</v>
      </c>
    </row>
    <row r="10" spans="1:23">
      <c r="A10" s="3">
        <v>9</v>
      </c>
      <c r="B10" s="3">
        <v>54000</v>
      </c>
      <c r="C10" s="3">
        <v>11782</v>
      </c>
      <c r="D10" s="3">
        <v>132</v>
      </c>
      <c r="E10" s="3">
        <v>33</v>
      </c>
      <c r="F10" s="3">
        <v>33</v>
      </c>
      <c r="G10" s="3">
        <v>0</v>
      </c>
      <c r="H10" s="3">
        <v>0</v>
      </c>
      <c r="I10" s="3">
        <v>1250</v>
      </c>
      <c r="J10" s="3">
        <v>4000</v>
      </c>
      <c r="K10" s="3">
        <v>2000</v>
      </c>
      <c r="M10" s="3">
        <v>2</v>
      </c>
      <c r="N10" s="3">
        <v>120</v>
      </c>
    </row>
    <row r="11" spans="1:23">
      <c r="A11" s="3">
        <v>10</v>
      </c>
      <c r="B11" s="3">
        <v>57000</v>
      </c>
      <c r="C11" s="3">
        <v>11836</v>
      </c>
      <c r="D11" s="3">
        <v>136</v>
      </c>
      <c r="E11" s="3">
        <v>34</v>
      </c>
      <c r="F11" s="3">
        <v>34</v>
      </c>
      <c r="G11" s="3">
        <v>0</v>
      </c>
      <c r="H11" s="3">
        <v>0</v>
      </c>
      <c r="I11" s="3">
        <v>1250</v>
      </c>
      <c r="J11" s="3">
        <v>4000</v>
      </c>
      <c r="K11" s="3">
        <v>2000</v>
      </c>
      <c r="M11" s="3">
        <v>3</v>
      </c>
      <c r="N11" s="3">
        <v>200</v>
      </c>
    </row>
    <row r="12" spans="1:23">
      <c r="A12" s="3">
        <v>11</v>
      </c>
      <c r="B12" s="3">
        <v>60000</v>
      </c>
      <c r="C12" s="3">
        <v>11890</v>
      </c>
      <c r="D12" s="3">
        <v>140</v>
      </c>
      <c r="E12" s="3">
        <v>35</v>
      </c>
      <c r="F12" s="3">
        <v>35</v>
      </c>
      <c r="G12" s="3">
        <v>0</v>
      </c>
      <c r="H12" s="3">
        <v>0</v>
      </c>
      <c r="I12" s="3">
        <v>1250</v>
      </c>
      <c r="J12" s="3">
        <v>4000</v>
      </c>
      <c r="K12" s="3">
        <v>2000</v>
      </c>
      <c r="M12" s="3">
        <v>4</v>
      </c>
      <c r="N12" s="3">
        <v>300</v>
      </c>
    </row>
    <row r="13" spans="1:23">
      <c r="A13" s="3">
        <v>12</v>
      </c>
      <c r="B13" s="3">
        <v>63000</v>
      </c>
      <c r="C13" s="3">
        <v>11944</v>
      </c>
      <c r="D13" s="3">
        <v>144</v>
      </c>
      <c r="E13" s="3">
        <v>36</v>
      </c>
      <c r="F13" s="3">
        <v>36</v>
      </c>
      <c r="G13" s="3">
        <v>0</v>
      </c>
      <c r="H13" s="3">
        <v>0</v>
      </c>
      <c r="I13" s="3">
        <v>1250</v>
      </c>
      <c r="J13" s="3">
        <v>4000</v>
      </c>
      <c r="K13" s="3">
        <v>2000</v>
      </c>
      <c r="M13" s="3">
        <v>5</v>
      </c>
      <c r="N13" s="3">
        <v>420</v>
      </c>
    </row>
    <row r="14" spans="1:23">
      <c r="A14" s="3">
        <v>13</v>
      </c>
      <c r="B14" s="3">
        <v>66000</v>
      </c>
      <c r="C14" s="3">
        <v>11998</v>
      </c>
      <c r="D14" s="3">
        <v>148</v>
      </c>
      <c r="E14" s="3">
        <v>37</v>
      </c>
      <c r="F14" s="3">
        <v>37</v>
      </c>
      <c r="G14" s="3">
        <v>0</v>
      </c>
      <c r="H14" s="3">
        <v>0</v>
      </c>
      <c r="I14" s="3">
        <v>1250</v>
      </c>
      <c r="J14" s="3">
        <v>4000</v>
      </c>
      <c r="K14" s="3">
        <v>2000</v>
      </c>
      <c r="M14" s="3">
        <v>6</v>
      </c>
      <c r="N14" s="3">
        <v>560</v>
      </c>
    </row>
    <row r="15" spans="1:23">
      <c r="A15" s="3">
        <v>14</v>
      </c>
      <c r="B15" s="3">
        <v>69000</v>
      </c>
      <c r="C15" s="3">
        <v>12052</v>
      </c>
      <c r="D15" s="3">
        <v>152</v>
      </c>
      <c r="E15" s="3">
        <v>38</v>
      </c>
      <c r="F15" s="3">
        <v>38</v>
      </c>
      <c r="G15" s="3">
        <v>0</v>
      </c>
      <c r="H15" s="3">
        <v>0</v>
      </c>
      <c r="I15" s="3">
        <v>1250</v>
      </c>
      <c r="J15" s="3">
        <v>4000</v>
      </c>
      <c r="K15" s="3">
        <v>2000</v>
      </c>
      <c r="M15" s="3">
        <v>7</v>
      </c>
      <c r="N15" s="3">
        <v>720</v>
      </c>
    </row>
    <row r="16" spans="1:23">
      <c r="A16" s="3">
        <v>15</v>
      </c>
      <c r="B16" s="3">
        <v>72000</v>
      </c>
      <c r="C16" s="3">
        <v>12106</v>
      </c>
      <c r="D16" s="3">
        <v>156</v>
      </c>
      <c r="E16" s="3">
        <v>39</v>
      </c>
      <c r="F16" s="3">
        <v>39</v>
      </c>
      <c r="G16" s="3">
        <v>0</v>
      </c>
      <c r="H16" s="3">
        <v>0</v>
      </c>
      <c r="I16" s="3">
        <v>1250</v>
      </c>
      <c r="J16" s="3">
        <v>4000</v>
      </c>
      <c r="K16" s="3">
        <v>2000</v>
      </c>
      <c r="M16" s="3">
        <v>8</v>
      </c>
      <c r="N16" s="3">
        <v>900</v>
      </c>
    </row>
    <row r="17" spans="1:14">
      <c r="A17" s="3">
        <v>16</v>
      </c>
      <c r="B17" s="3">
        <v>75000</v>
      </c>
      <c r="C17" s="3">
        <v>12160</v>
      </c>
      <c r="D17" s="3">
        <v>160</v>
      </c>
      <c r="E17" s="3">
        <v>40</v>
      </c>
      <c r="F17" s="3">
        <v>40</v>
      </c>
      <c r="G17" s="3">
        <v>0</v>
      </c>
      <c r="H17" s="3">
        <v>0</v>
      </c>
      <c r="I17" s="3">
        <v>1250</v>
      </c>
      <c r="J17" s="3">
        <v>4000</v>
      </c>
      <c r="K17" s="3">
        <v>2000</v>
      </c>
      <c r="M17" s="3">
        <v>9</v>
      </c>
      <c r="N17" s="3">
        <v>1100</v>
      </c>
    </row>
    <row r="18" spans="1:14" ht="12.75" customHeight="1">
      <c r="A18" s="3">
        <v>17</v>
      </c>
      <c r="B18" s="3">
        <v>78000</v>
      </c>
      <c r="C18" s="3">
        <v>12214</v>
      </c>
      <c r="D18" s="3">
        <v>164</v>
      </c>
      <c r="E18" s="3">
        <v>41</v>
      </c>
      <c r="F18" s="3">
        <v>41</v>
      </c>
      <c r="G18" s="3">
        <v>0</v>
      </c>
      <c r="H18" s="3">
        <v>0</v>
      </c>
      <c r="I18" s="3">
        <v>1250</v>
      </c>
      <c r="J18" s="3">
        <v>4000</v>
      </c>
      <c r="K18" s="3">
        <v>2000</v>
      </c>
      <c r="M18" s="3">
        <v>10</v>
      </c>
      <c r="N18" s="3">
        <v>1320</v>
      </c>
    </row>
    <row r="19" spans="1:14">
      <c r="A19" s="3">
        <v>18</v>
      </c>
      <c r="B19" s="3">
        <v>81000</v>
      </c>
      <c r="C19" s="3">
        <v>12268</v>
      </c>
      <c r="D19" s="3">
        <v>168</v>
      </c>
      <c r="E19" s="3">
        <v>42</v>
      </c>
      <c r="F19" s="3">
        <v>42</v>
      </c>
      <c r="G19" s="3">
        <v>0</v>
      </c>
      <c r="H19" s="3">
        <v>0</v>
      </c>
      <c r="I19" s="3">
        <v>1250</v>
      </c>
      <c r="J19" s="3">
        <v>4000</v>
      </c>
      <c r="K19" s="3">
        <v>2000</v>
      </c>
    </row>
    <row r="20" spans="1:14">
      <c r="A20" s="3">
        <v>19</v>
      </c>
      <c r="B20" s="3">
        <v>84000</v>
      </c>
      <c r="C20" s="3">
        <v>12322</v>
      </c>
      <c r="D20" s="3">
        <v>172</v>
      </c>
      <c r="E20" s="3">
        <v>43</v>
      </c>
      <c r="F20" s="3">
        <v>43</v>
      </c>
      <c r="G20" s="3">
        <v>0</v>
      </c>
      <c r="H20" s="3">
        <v>0</v>
      </c>
      <c r="I20" s="3">
        <v>1250</v>
      </c>
      <c r="J20" s="3">
        <v>4000</v>
      </c>
      <c r="K20" s="3">
        <v>2000</v>
      </c>
    </row>
    <row r="21" spans="1:14">
      <c r="A21" s="3">
        <v>20</v>
      </c>
      <c r="B21" s="3">
        <v>87000</v>
      </c>
      <c r="C21" s="3">
        <v>12376</v>
      </c>
      <c r="D21" s="3">
        <v>176</v>
      </c>
      <c r="E21" s="3">
        <v>44</v>
      </c>
      <c r="F21" s="3">
        <v>44</v>
      </c>
      <c r="G21" s="3">
        <v>0</v>
      </c>
      <c r="H21" s="3">
        <v>0</v>
      </c>
      <c r="I21" s="3">
        <v>1250</v>
      </c>
      <c r="J21" s="3">
        <v>4000</v>
      </c>
      <c r="K21" s="3">
        <v>2000</v>
      </c>
    </row>
    <row r="22" spans="1:14">
      <c r="A22" s="3">
        <v>21</v>
      </c>
      <c r="B22" s="3">
        <v>90000</v>
      </c>
      <c r="C22" s="3">
        <v>12430</v>
      </c>
      <c r="D22" s="3">
        <v>180</v>
      </c>
      <c r="E22" s="3">
        <v>45</v>
      </c>
      <c r="F22" s="3">
        <v>45</v>
      </c>
      <c r="G22" s="3">
        <v>0</v>
      </c>
      <c r="H22" s="3">
        <v>0</v>
      </c>
      <c r="I22" s="3">
        <v>1250</v>
      </c>
      <c r="J22" s="3">
        <v>4000</v>
      </c>
      <c r="K22" s="3">
        <v>2000</v>
      </c>
    </row>
    <row r="23" spans="1:14">
      <c r="A23" s="3">
        <v>22</v>
      </c>
      <c r="B23" s="3">
        <v>93000</v>
      </c>
      <c r="C23" s="3">
        <v>12484</v>
      </c>
      <c r="D23" s="3">
        <v>184</v>
      </c>
      <c r="E23" s="3">
        <v>46</v>
      </c>
      <c r="F23" s="3">
        <v>46</v>
      </c>
      <c r="G23" s="3">
        <v>0</v>
      </c>
      <c r="H23" s="3">
        <v>0</v>
      </c>
      <c r="I23" s="3">
        <v>1250</v>
      </c>
      <c r="J23" s="3">
        <v>4000</v>
      </c>
      <c r="K23" s="3">
        <v>2000</v>
      </c>
    </row>
    <row r="24" spans="1:14">
      <c r="A24" s="3">
        <v>23</v>
      </c>
      <c r="B24" s="3">
        <v>96000</v>
      </c>
      <c r="C24" s="3">
        <v>12538</v>
      </c>
      <c r="D24" s="3">
        <v>188</v>
      </c>
      <c r="E24" s="3">
        <v>47</v>
      </c>
      <c r="F24" s="3">
        <v>47</v>
      </c>
      <c r="G24" s="3">
        <v>0</v>
      </c>
      <c r="H24" s="3">
        <v>0</v>
      </c>
      <c r="I24" s="3">
        <v>1250</v>
      </c>
      <c r="J24" s="3">
        <v>4000</v>
      </c>
      <c r="K24" s="3">
        <v>2000</v>
      </c>
    </row>
    <row r="25" spans="1:14">
      <c r="A25" s="3">
        <v>24</v>
      </c>
      <c r="B25" s="3">
        <v>99000</v>
      </c>
      <c r="C25" s="3">
        <v>12592</v>
      </c>
      <c r="D25" s="3">
        <v>192</v>
      </c>
      <c r="E25" s="3">
        <v>48</v>
      </c>
      <c r="F25" s="3">
        <v>48</v>
      </c>
      <c r="G25" s="3">
        <v>0</v>
      </c>
      <c r="H25" s="3">
        <v>0</v>
      </c>
      <c r="I25" s="3">
        <v>1250</v>
      </c>
      <c r="J25" s="3">
        <v>4000</v>
      </c>
      <c r="K25" s="3">
        <v>2000</v>
      </c>
    </row>
    <row r="26" spans="1:14">
      <c r="A26" s="3">
        <v>25</v>
      </c>
      <c r="B26" s="3">
        <v>102000</v>
      </c>
      <c r="C26" s="3">
        <v>12646</v>
      </c>
      <c r="D26" s="3">
        <v>196</v>
      </c>
      <c r="E26" s="3">
        <v>49</v>
      </c>
      <c r="F26" s="3">
        <v>49</v>
      </c>
      <c r="G26" s="3">
        <v>0</v>
      </c>
      <c r="H26" s="3">
        <v>0</v>
      </c>
      <c r="I26" s="3">
        <v>1250</v>
      </c>
      <c r="J26" s="3">
        <v>4000</v>
      </c>
      <c r="K26" s="3">
        <v>2000</v>
      </c>
    </row>
    <row r="27" spans="1:14">
      <c r="A27" s="3">
        <v>26</v>
      </c>
      <c r="B27" s="3">
        <v>105000</v>
      </c>
      <c r="C27" s="3">
        <v>12700</v>
      </c>
      <c r="D27" s="3">
        <v>200</v>
      </c>
      <c r="E27" s="3">
        <v>50</v>
      </c>
      <c r="F27" s="3">
        <v>50</v>
      </c>
      <c r="G27" s="3">
        <v>0</v>
      </c>
      <c r="H27" s="3">
        <v>0</v>
      </c>
      <c r="I27" s="3">
        <v>1250</v>
      </c>
      <c r="J27" s="3">
        <v>4000</v>
      </c>
      <c r="K27" s="3">
        <v>2000</v>
      </c>
      <c r="N27" s="41"/>
    </row>
    <row r="28" spans="1:14">
      <c r="A28" s="3">
        <v>27</v>
      </c>
      <c r="B28" s="3">
        <v>108000</v>
      </c>
      <c r="C28" s="3">
        <v>12754</v>
      </c>
      <c r="D28" s="3">
        <v>204</v>
      </c>
      <c r="E28" s="3">
        <v>51</v>
      </c>
      <c r="F28" s="3">
        <v>51</v>
      </c>
      <c r="G28" s="3">
        <v>0</v>
      </c>
      <c r="H28" s="3">
        <v>0</v>
      </c>
      <c r="I28" s="3">
        <v>1250</v>
      </c>
      <c r="J28" s="3">
        <v>4000</v>
      </c>
      <c r="K28" s="3">
        <v>2000</v>
      </c>
    </row>
    <row r="29" spans="1:14">
      <c r="A29" s="3">
        <v>28</v>
      </c>
      <c r="B29" s="3">
        <v>111000</v>
      </c>
      <c r="C29" s="3">
        <v>12808</v>
      </c>
      <c r="D29" s="3">
        <v>208</v>
      </c>
      <c r="E29" s="3">
        <v>52</v>
      </c>
      <c r="F29" s="3">
        <v>52</v>
      </c>
      <c r="G29" s="3">
        <v>0</v>
      </c>
      <c r="H29" s="3">
        <v>0</v>
      </c>
      <c r="I29" s="3">
        <v>1250</v>
      </c>
      <c r="J29" s="3">
        <v>4000</v>
      </c>
      <c r="K29" s="3">
        <v>2000</v>
      </c>
    </row>
    <row r="30" spans="1:14">
      <c r="A30" s="3">
        <v>29</v>
      </c>
      <c r="B30" s="3">
        <v>114000</v>
      </c>
      <c r="C30" s="3">
        <v>12862</v>
      </c>
      <c r="D30" s="3">
        <v>212</v>
      </c>
      <c r="E30" s="3">
        <v>53</v>
      </c>
      <c r="F30" s="3">
        <v>53</v>
      </c>
      <c r="G30" s="3">
        <v>0</v>
      </c>
      <c r="H30" s="3">
        <v>0</v>
      </c>
      <c r="I30" s="3">
        <v>1250</v>
      </c>
      <c r="J30" s="3">
        <v>4000</v>
      </c>
      <c r="K30" s="3">
        <v>2000</v>
      </c>
    </row>
    <row r="31" spans="1:14">
      <c r="A31" s="3">
        <v>30</v>
      </c>
      <c r="B31" s="3">
        <v>117000</v>
      </c>
      <c r="C31" s="3">
        <v>12916</v>
      </c>
      <c r="D31" s="3">
        <v>216</v>
      </c>
      <c r="E31" s="3">
        <v>54</v>
      </c>
      <c r="F31" s="3">
        <v>54</v>
      </c>
      <c r="G31" s="3">
        <v>0</v>
      </c>
      <c r="H31" s="3">
        <v>0</v>
      </c>
      <c r="I31" s="3">
        <v>1250</v>
      </c>
      <c r="J31" s="3">
        <v>4000</v>
      </c>
      <c r="K31" s="3">
        <v>2000</v>
      </c>
    </row>
    <row r="32" spans="1:14">
      <c r="A32" s="3">
        <v>31</v>
      </c>
      <c r="B32" s="3">
        <v>120000</v>
      </c>
      <c r="C32" s="3">
        <v>12970</v>
      </c>
      <c r="D32" s="3">
        <v>220</v>
      </c>
      <c r="E32" s="3">
        <v>55</v>
      </c>
      <c r="F32" s="3">
        <v>55</v>
      </c>
      <c r="G32" s="3">
        <v>0</v>
      </c>
      <c r="H32" s="3">
        <v>0</v>
      </c>
      <c r="I32" s="3">
        <v>1250</v>
      </c>
      <c r="J32" s="3">
        <v>4000</v>
      </c>
      <c r="K32" s="3">
        <v>2000</v>
      </c>
    </row>
    <row r="33" spans="1:11">
      <c r="A33" s="3">
        <v>32</v>
      </c>
      <c r="B33" s="3">
        <v>123000</v>
      </c>
      <c r="C33" s="3">
        <v>13024</v>
      </c>
      <c r="D33" s="3">
        <v>224</v>
      </c>
      <c r="E33" s="3">
        <v>56</v>
      </c>
      <c r="F33" s="3">
        <v>56</v>
      </c>
      <c r="G33" s="3">
        <v>0</v>
      </c>
      <c r="H33" s="3">
        <v>0</v>
      </c>
      <c r="I33" s="3">
        <v>1250</v>
      </c>
      <c r="J33" s="3">
        <v>4000</v>
      </c>
      <c r="K33" s="3">
        <v>2000</v>
      </c>
    </row>
    <row r="34" spans="1:11">
      <c r="A34" s="3">
        <v>33</v>
      </c>
      <c r="B34" s="3">
        <v>126000</v>
      </c>
      <c r="C34" s="3">
        <v>13078</v>
      </c>
      <c r="D34" s="3">
        <v>228</v>
      </c>
      <c r="E34" s="3">
        <v>57</v>
      </c>
      <c r="F34" s="3">
        <v>57</v>
      </c>
      <c r="G34" s="3">
        <v>0</v>
      </c>
      <c r="H34" s="3">
        <v>0</v>
      </c>
      <c r="I34" s="3">
        <v>1250</v>
      </c>
      <c r="J34" s="3">
        <v>4000</v>
      </c>
      <c r="K34" s="3">
        <v>2000</v>
      </c>
    </row>
    <row r="35" spans="1:11">
      <c r="A35" s="3">
        <v>34</v>
      </c>
      <c r="B35" s="3">
        <v>129000</v>
      </c>
      <c r="C35" s="3">
        <v>13132</v>
      </c>
      <c r="D35" s="3">
        <v>232</v>
      </c>
      <c r="E35" s="3">
        <v>58</v>
      </c>
      <c r="F35" s="3">
        <v>58</v>
      </c>
      <c r="G35" s="3">
        <v>0</v>
      </c>
      <c r="H35" s="3">
        <v>0</v>
      </c>
      <c r="I35" s="3">
        <v>1250</v>
      </c>
      <c r="J35" s="3">
        <v>4000</v>
      </c>
      <c r="K35" s="3">
        <v>2000</v>
      </c>
    </row>
    <row r="36" spans="1:11">
      <c r="A36" s="3">
        <v>35</v>
      </c>
      <c r="B36" s="3">
        <v>132000</v>
      </c>
      <c r="C36" s="3">
        <v>13186</v>
      </c>
      <c r="D36" s="3">
        <v>236</v>
      </c>
      <c r="E36" s="3">
        <v>59</v>
      </c>
      <c r="F36" s="3">
        <v>59</v>
      </c>
      <c r="G36" s="3">
        <v>0</v>
      </c>
      <c r="H36" s="3">
        <v>0</v>
      </c>
      <c r="I36" s="3">
        <v>1250</v>
      </c>
      <c r="J36" s="3">
        <v>4000</v>
      </c>
      <c r="K36" s="3">
        <v>2000</v>
      </c>
    </row>
    <row r="37" spans="1:11">
      <c r="A37" s="3">
        <v>36</v>
      </c>
      <c r="B37" s="3">
        <v>135000</v>
      </c>
      <c r="C37" s="3">
        <v>13240</v>
      </c>
      <c r="D37" s="3">
        <v>240</v>
      </c>
      <c r="E37" s="3">
        <v>60</v>
      </c>
      <c r="F37" s="3">
        <v>60</v>
      </c>
      <c r="G37" s="3">
        <v>0</v>
      </c>
      <c r="H37" s="3">
        <v>0</v>
      </c>
      <c r="I37" s="3">
        <v>1250</v>
      </c>
      <c r="J37" s="3">
        <v>4000</v>
      </c>
      <c r="K37" s="3">
        <v>2000</v>
      </c>
    </row>
    <row r="38" spans="1:11">
      <c r="A38" s="3">
        <v>37</v>
      </c>
      <c r="B38" s="3">
        <v>138000</v>
      </c>
      <c r="C38" s="3">
        <v>13294</v>
      </c>
      <c r="D38" s="3">
        <v>244</v>
      </c>
      <c r="E38" s="3">
        <v>61</v>
      </c>
      <c r="F38" s="3">
        <v>61</v>
      </c>
      <c r="G38" s="3">
        <v>0</v>
      </c>
      <c r="H38" s="3">
        <v>0</v>
      </c>
      <c r="I38" s="3">
        <v>1250</v>
      </c>
      <c r="J38" s="3">
        <v>4000</v>
      </c>
      <c r="K38" s="3">
        <v>2000</v>
      </c>
    </row>
    <row r="39" spans="1:11">
      <c r="A39" s="3">
        <v>38</v>
      </c>
      <c r="B39" s="3">
        <v>141000</v>
      </c>
      <c r="C39" s="3">
        <v>13348</v>
      </c>
      <c r="D39" s="3">
        <v>248</v>
      </c>
      <c r="E39" s="3">
        <v>62</v>
      </c>
      <c r="F39" s="3">
        <v>62</v>
      </c>
      <c r="G39" s="3">
        <v>0</v>
      </c>
      <c r="H39" s="3">
        <v>0</v>
      </c>
      <c r="I39" s="3">
        <v>1250</v>
      </c>
      <c r="J39" s="3">
        <v>4000</v>
      </c>
      <c r="K39" s="3">
        <v>2000</v>
      </c>
    </row>
    <row r="40" spans="1:11">
      <c r="A40" s="3">
        <v>39</v>
      </c>
      <c r="B40" s="3">
        <v>144000</v>
      </c>
      <c r="C40" s="3">
        <v>13402</v>
      </c>
      <c r="D40" s="3">
        <v>252</v>
      </c>
      <c r="E40" s="3">
        <v>63</v>
      </c>
      <c r="F40" s="3">
        <v>63</v>
      </c>
      <c r="G40" s="3">
        <v>0</v>
      </c>
      <c r="H40" s="3">
        <v>0</v>
      </c>
      <c r="I40" s="3">
        <v>1250</v>
      </c>
      <c r="J40" s="3">
        <v>4000</v>
      </c>
      <c r="K40" s="3">
        <v>2000</v>
      </c>
    </row>
    <row r="41" spans="1:11">
      <c r="A41" s="3">
        <v>40</v>
      </c>
      <c r="B41" s="3">
        <v>147000</v>
      </c>
      <c r="C41" s="3">
        <v>13456</v>
      </c>
      <c r="D41" s="3">
        <v>256</v>
      </c>
      <c r="E41" s="3">
        <v>64</v>
      </c>
      <c r="F41" s="3">
        <v>64</v>
      </c>
      <c r="G41" s="3">
        <v>0</v>
      </c>
      <c r="H41" s="3">
        <v>0</v>
      </c>
      <c r="I41" s="3">
        <v>1250</v>
      </c>
      <c r="J41" s="3">
        <v>4000</v>
      </c>
      <c r="K41" s="3">
        <v>2000</v>
      </c>
    </row>
    <row r="42" spans="1:11">
      <c r="A42" s="3">
        <v>41</v>
      </c>
      <c r="B42" s="3">
        <v>150000</v>
      </c>
      <c r="C42" s="3">
        <v>13510</v>
      </c>
      <c r="D42" s="3">
        <v>260</v>
      </c>
      <c r="E42" s="3">
        <v>65</v>
      </c>
      <c r="F42" s="3">
        <v>65</v>
      </c>
      <c r="G42" s="3">
        <v>0</v>
      </c>
      <c r="H42" s="3">
        <v>0</v>
      </c>
      <c r="I42" s="3">
        <v>1250</v>
      </c>
      <c r="J42" s="3">
        <v>4000</v>
      </c>
      <c r="K42" s="3">
        <v>2000</v>
      </c>
    </row>
    <row r="43" spans="1:11">
      <c r="A43" s="3">
        <v>42</v>
      </c>
      <c r="B43" s="3">
        <v>153000</v>
      </c>
      <c r="C43" s="3">
        <v>13564</v>
      </c>
      <c r="D43" s="3">
        <v>264</v>
      </c>
      <c r="E43" s="3">
        <v>66</v>
      </c>
      <c r="F43" s="3">
        <v>66</v>
      </c>
      <c r="G43" s="3">
        <v>0</v>
      </c>
      <c r="H43" s="3">
        <v>0</v>
      </c>
      <c r="I43" s="3">
        <v>1250</v>
      </c>
      <c r="J43" s="3">
        <v>4000</v>
      </c>
      <c r="K43" s="3">
        <v>2000</v>
      </c>
    </row>
    <row r="44" spans="1:11">
      <c r="A44" s="3">
        <v>43</v>
      </c>
      <c r="B44" s="3">
        <v>156000</v>
      </c>
      <c r="C44" s="3">
        <v>13618</v>
      </c>
      <c r="D44" s="3">
        <v>268</v>
      </c>
      <c r="E44" s="3">
        <v>67</v>
      </c>
      <c r="F44" s="3">
        <v>67</v>
      </c>
      <c r="G44" s="3">
        <v>0</v>
      </c>
      <c r="H44" s="3">
        <v>0</v>
      </c>
      <c r="I44" s="3">
        <v>1250</v>
      </c>
      <c r="J44" s="3">
        <v>4000</v>
      </c>
      <c r="K44" s="3">
        <v>2000</v>
      </c>
    </row>
    <row r="45" spans="1:11">
      <c r="A45" s="3">
        <v>44</v>
      </c>
      <c r="B45" s="3">
        <v>159000</v>
      </c>
      <c r="C45" s="3">
        <v>13672</v>
      </c>
      <c r="D45" s="3">
        <v>272</v>
      </c>
      <c r="E45" s="3">
        <v>68</v>
      </c>
      <c r="F45" s="3">
        <v>68</v>
      </c>
      <c r="G45" s="3">
        <v>0</v>
      </c>
      <c r="H45" s="3">
        <v>0</v>
      </c>
      <c r="I45" s="3">
        <v>1250</v>
      </c>
      <c r="J45" s="3">
        <v>4000</v>
      </c>
      <c r="K45" s="3">
        <v>2000</v>
      </c>
    </row>
    <row r="46" spans="1:11">
      <c r="A46" s="3">
        <v>45</v>
      </c>
      <c r="B46" s="3">
        <v>162000</v>
      </c>
      <c r="C46" s="3">
        <v>13726</v>
      </c>
      <c r="D46" s="3">
        <v>276</v>
      </c>
      <c r="E46" s="3">
        <v>69</v>
      </c>
      <c r="F46" s="3">
        <v>69</v>
      </c>
      <c r="G46" s="3">
        <v>0</v>
      </c>
      <c r="H46" s="3">
        <v>0</v>
      </c>
      <c r="I46" s="3">
        <v>1250</v>
      </c>
      <c r="J46" s="3">
        <v>4000</v>
      </c>
      <c r="K46" s="3">
        <v>2000</v>
      </c>
    </row>
    <row r="47" spans="1:11">
      <c r="A47" s="3">
        <v>46</v>
      </c>
      <c r="B47" s="3">
        <v>165000</v>
      </c>
      <c r="C47" s="3">
        <v>13780</v>
      </c>
      <c r="D47" s="3">
        <v>280</v>
      </c>
      <c r="E47" s="3">
        <v>70</v>
      </c>
      <c r="F47" s="3">
        <v>70</v>
      </c>
      <c r="G47" s="3">
        <v>0</v>
      </c>
      <c r="H47" s="3">
        <v>0</v>
      </c>
      <c r="I47" s="3">
        <v>1250</v>
      </c>
      <c r="J47" s="3">
        <v>4000</v>
      </c>
      <c r="K47" s="3">
        <v>2000</v>
      </c>
    </row>
    <row r="48" spans="1:11">
      <c r="A48" s="3">
        <v>47</v>
      </c>
      <c r="B48" s="3">
        <v>168000</v>
      </c>
      <c r="C48" s="3">
        <v>13834</v>
      </c>
      <c r="D48" s="3">
        <v>284</v>
      </c>
      <c r="E48" s="3">
        <v>71</v>
      </c>
      <c r="F48" s="3">
        <v>71</v>
      </c>
      <c r="G48" s="3">
        <v>0</v>
      </c>
      <c r="H48" s="3">
        <v>0</v>
      </c>
      <c r="I48" s="3">
        <v>1250</v>
      </c>
      <c r="J48" s="3">
        <v>4000</v>
      </c>
      <c r="K48" s="3">
        <v>2000</v>
      </c>
    </row>
    <row r="49" spans="1:11">
      <c r="A49" s="3">
        <v>48</v>
      </c>
      <c r="B49" s="3">
        <v>171000</v>
      </c>
      <c r="C49" s="3">
        <v>13888</v>
      </c>
      <c r="D49" s="3">
        <v>288</v>
      </c>
      <c r="E49" s="3">
        <v>72</v>
      </c>
      <c r="F49" s="3">
        <v>72</v>
      </c>
      <c r="G49" s="3">
        <v>0</v>
      </c>
      <c r="H49" s="3">
        <v>0</v>
      </c>
      <c r="I49" s="3">
        <v>1250</v>
      </c>
      <c r="J49" s="3">
        <v>4000</v>
      </c>
      <c r="K49" s="3">
        <v>2000</v>
      </c>
    </row>
    <row r="50" spans="1:11">
      <c r="A50" s="3">
        <v>49</v>
      </c>
      <c r="B50" s="3">
        <v>174000</v>
      </c>
      <c r="C50" s="3">
        <v>13942</v>
      </c>
      <c r="D50" s="3">
        <v>292</v>
      </c>
      <c r="E50" s="3">
        <v>73</v>
      </c>
      <c r="F50" s="3">
        <v>73</v>
      </c>
      <c r="G50" s="3">
        <v>0</v>
      </c>
      <c r="H50" s="3">
        <v>0</v>
      </c>
      <c r="I50" s="3">
        <v>1250</v>
      </c>
      <c r="J50" s="3">
        <v>4000</v>
      </c>
      <c r="K50" s="3">
        <v>2000</v>
      </c>
    </row>
    <row r="51" spans="1:11">
      <c r="A51" s="3">
        <v>50</v>
      </c>
      <c r="B51" s="3">
        <v>177000</v>
      </c>
      <c r="C51" s="3">
        <v>13996</v>
      </c>
      <c r="D51" s="3">
        <v>296</v>
      </c>
      <c r="E51" s="3">
        <v>74</v>
      </c>
      <c r="F51" s="3">
        <v>74</v>
      </c>
      <c r="G51" s="3">
        <v>0</v>
      </c>
      <c r="H51" s="3">
        <v>0</v>
      </c>
      <c r="I51" s="3">
        <v>1250</v>
      </c>
      <c r="J51" s="3">
        <v>4000</v>
      </c>
      <c r="K51" s="3">
        <v>2000</v>
      </c>
    </row>
    <row r="52" spans="1:11">
      <c r="A52" s="3">
        <v>51</v>
      </c>
      <c r="B52" s="3">
        <v>180000</v>
      </c>
      <c r="C52" s="3">
        <v>14050</v>
      </c>
      <c r="D52" s="3">
        <v>300</v>
      </c>
      <c r="E52" s="3">
        <v>75</v>
      </c>
      <c r="F52" s="3">
        <v>75</v>
      </c>
      <c r="G52" s="3">
        <v>0</v>
      </c>
      <c r="H52" s="3">
        <v>0</v>
      </c>
      <c r="I52" s="3">
        <v>1250</v>
      </c>
      <c r="J52" s="3">
        <v>4000</v>
      </c>
      <c r="K52" s="3">
        <v>2000</v>
      </c>
    </row>
    <row r="53" spans="1:11">
      <c r="A53" s="3">
        <v>52</v>
      </c>
      <c r="B53" s="3">
        <v>183000</v>
      </c>
      <c r="C53" s="3">
        <v>14104</v>
      </c>
      <c r="D53" s="3">
        <v>304</v>
      </c>
      <c r="E53" s="3">
        <v>76</v>
      </c>
      <c r="F53" s="3">
        <v>76</v>
      </c>
      <c r="G53" s="3">
        <v>0</v>
      </c>
      <c r="H53" s="3">
        <v>0</v>
      </c>
      <c r="I53" s="3">
        <v>1250</v>
      </c>
      <c r="J53" s="3">
        <v>4000</v>
      </c>
      <c r="K53" s="3">
        <v>2000</v>
      </c>
    </row>
    <row r="54" spans="1:11">
      <c r="A54" s="3">
        <v>53</v>
      </c>
      <c r="B54" s="3">
        <v>186000</v>
      </c>
      <c r="C54" s="3">
        <v>14158</v>
      </c>
      <c r="D54" s="3">
        <v>308</v>
      </c>
      <c r="E54" s="3">
        <v>77</v>
      </c>
      <c r="F54" s="3">
        <v>77</v>
      </c>
      <c r="G54" s="3">
        <v>0</v>
      </c>
      <c r="H54" s="3">
        <v>0</v>
      </c>
      <c r="I54" s="3">
        <v>1250</v>
      </c>
      <c r="J54" s="3">
        <v>4000</v>
      </c>
      <c r="K54" s="3">
        <v>2000</v>
      </c>
    </row>
    <row r="55" spans="1:11">
      <c r="A55" s="3">
        <v>54</v>
      </c>
      <c r="B55" s="3">
        <v>189000</v>
      </c>
      <c r="C55" s="3">
        <v>14212</v>
      </c>
      <c r="D55" s="3">
        <v>312</v>
      </c>
      <c r="E55" s="3">
        <v>78</v>
      </c>
      <c r="F55" s="3">
        <v>78</v>
      </c>
      <c r="G55" s="3">
        <v>0</v>
      </c>
      <c r="H55" s="3">
        <v>0</v>
      </c>
      <c r="I55" s="3">
        <v>1250</v>
      </c>
      <c r="J55" s="3">
        <v>4000</v>
      </c>
      <c r="K55" s="3">
        <v>2000</v>
      </c>
    </row>
    <row r="56" spans="1:11">
      <c r="A56" s="3">
        <v>55</v>
      </c>
      <c r="B56" s="3">
        <v>192000</v>
      </c>
      <c r="C56" s="3">
        <v>14266</v>
      </c>
      <c r="D56" s="3">
        <v>316</v>
      </c>
      <c r="E56" s="3">
        <v>79</v>
      </c>
      <c r="F56" s="3">
        <v>79</v>
      </c>
      <c r="G56" s="3">
        <v>0</v>
      </c>
      <c r="H56" s="3">
        <v>0</v>
      </c>
      <c r="I56" s="3">
        <v>1250</v>
      </c>
      <c r="J56" s="3">
        <v>4000</v>
      </c>
      <c r="K56" s="3">
        <v>2000</v>
      </c>
    </row>
    <row r="57" spans="1:11">
      <c r="A57" s="3">
        <v>56</v>
      </c>
      <c r="B57" s="3">
        <v>195000</v>
      </c>
      <c r="C57" s="3">
        <v>14320</v>
      </c>
      <c r="D57" s="3">
        <v>320</v>
      </c>
      <c r="E57" s="3">
        <v>80</v>
      </c>
      <c r="F57" s="3">
        <v>80</v>
      </c>
      <c r="G57" s="3">
        <v>0</v>
      </c>
      <c r="H57" s="3">
        <v>0</v>
      </c>
      <c r="I57" s="3">
        <v>1250</v>
      </c>
      <c r="J57" s="3">
        <v>4000</v>
      </c>
      <c r="K57" s="3">
        <v>2000</v>
      </c>
    </row>
    <row r="58" spans="1:11">
      <c r="A58" s="3">
        <v>57</v>
      </c>
      <c r="B58" s="3">
        <v>198000</v>
      </c>
      <c r="C58" s="3">
        <v>14374</v>
      </c>
      <c r="D58" s="3">
        <v>324</v>
      </c>
      <c r="E58" s="3">
        <v>81</v>
      </c>
      <c r="F58" s="3">
        <v>81</v>
      </c>
      <c r="G58" s="3">
        <v>0</v>
      </c>
      <c r="H58" s="3">
        <v>0</v>
      </c>
      <c r="I58" s="3">
        <v>1250</v>
      </c>
      <c r="J58" s="3">
        <v>4000</v>
      </c>
      <c r="K58" s="3">
        <v>2000</v>
      </c>
    </row>
    <row r="59" spans="1:11">
      <c r="A59" s="3">
        <v>58</v>
      </c>
      <c r="B59" s="3">
        <v>201000</v>
      </c>
      <c r="C59" s="3">
        <v>14428</v>
      </c>
      <c r="D59" s="3">
        <v>328</v>
      </c>
      <c r="E59" s="3">
        <v>82</v>
      </c>
      <c r="F59" s="3">
        <v>82</v>
      </c>
      <c r="G59" s="3">
        <v>0</v>
      </c>
      <c r="H59" s="3">
        <v>0</v>
      </c>
      <c r="I59" s="3">
        <v>1250</v>
      </c>
      <c r="J59" s="3">
        <v>4000</v>
      </c>
      <c r="K59" s="3">
        <v>2000</v>
      </c>
    </row>
    <row r="60" spans="1:11">
      <c r="A60" s="3">
        <v>59</v>
      </c>
      <c r="B60" s="3">
        <v>204000</v>
      </c>
      <c r="C60" s="3">
        <v>14482</v>
      </c>
      <c r="D60" s="3">
        <v>332</v>
      </c>
      <c r="E60" s="3">
        <v>83</v>
      </c>
      <c r="F60" s="3">
        <v>83</v>
      </c>
      <c r="G60" s="3">
        <v>0</v>
      </c>
      <c r="H60" s="3">
        <v>0</v>
      </c>
      <c r="I60" s="3">
        <v>1250</v>
      </c>
      <c r="J60" s="3">
        <v>4000</v>
      </c>
      <c r="K60" s="3">
        <v>2000</v>
      </c>
    </row>
    <row r="61" spans="1:11">
      <c r="A61" s="3">
        <v>60</v>
      </c>
      <c r="B61" s="3">
        <v>207000</v>
      </c>
      <c r="C61" s="3">
        <v>14536</v>
      </c>
      <c r="D61" s="3">
        <v>336</v>
      </c>
      <c r="E61" s="3">
        <v>84</v>
      </c>
      <c r="F61" s="3">
        <v>84</v>
      </c>
      <c r="G61" s="3">
        <v>0</v>
      </c>
      <c r="H61" s="3">
        <v>0</v>
      </c>
      <c r="I61" s="3">
        <v>1250</v>
      </c>
      <c r="J61" s="3">
        <v>4000</v>
      </c>
      <c r="K61" s="3">
        <v>2000</v>
      </c>
    </row>
    <row r="62" spans="1:11">
      <c r="A62" s="3">
        <v>61</v>
      </c>
      <c r="B62" s="3">
        <v>210000</v>
      </c>
      <c r="C62" s="3">
        <v>14590</v>
      </c>
      <c r="D62" s="3">
        <v>340</v>
      </c>
      <c r="E62" s="3">
        <v>85</v>
      </c>
      <c r="F62" s="3">
        <v>85</v>
      </c>
      <c r="G62" s="3">
        <v>0</v>
      </c>
      <c r="H62" s="3">
        <v>0</v>
      </c>
      <c r="I62" s="3">
        <v>1250</v>
      </c>
      <c r="J62" s="3">
        <v>4000</v>
      </c>
      <c r="K62" s="3">
        <v>2000</v>
      </c>
    </row>
    <row r="63" spans="1:11">
      <c r="A63" s="3">
        <v>62</v>
      </c>
      <c r="B63" s="3">
        <v>213000</v>
      </c>
      <c r="C63" s="3">
        <v>14644</v>
      </c>
      <c r="D63" s="3">
        <v>344</v>
      </c>
      <c r="E63" s="3">
        <v>86</v>
      </c>
      <c r="F63" s="3">
        <v>86</v>
      </c>
      <c r="G63" s="3">
        <v>0</v>
      </c>
      <c r="H63" s="3">
        <v>0</v>
      </c>
      <c r="I63" s="3">
        <v>1250</v>
      </c>
      <c r="J63" s="3">
        <v>4000</v>
      </c>
      <c r="K63" s="3">
        <v>2000</v>
      </c>
    </row>
    <row r="64" spans="1:11">
      <c r="A64" s="3">
        <v>63</v>
      </c>
      <c r="B64" s="3">
        <v>216000</v>
      </c>
      <c r="C64" s="3">
        <v>14698</v>
      </c>
      <c r="D64" s="3">
        <v>348</v>
      </c>
      <c r="E64" s="3">
        <v>87</v>
      </c>
      <c r="F64" s="3">
        <v>87</v>
      </c>
      <c r="G64" s="3">
        <v>0</v>
      </c>
      <c r="H64" s="3">
        <v>0</v>
      </c>
      <c r="I64" s="3">
        <v>1250</v>
      </c>
      <c r="J64" s="3">
        <v>4000</v>
      </c>
      <c r="K64" s="3">
        <v>2000</v>
      </c>
    </row>
    <row r="65" spans="1:11">
      <c r="A65" s="3">
        <v>64</v>
      </c>
      <c r="B65" s="3">
        <v>219000</v>
      </c>
      <c r="C65" s="3">
        <v>14752</v>
      </c>
      <c r="D65" s="3">
        <v>352</v>
      </c>
      <c r="E65" s="3">
        <v>88</v>
      </c>
      <c r="F65" s="3">
        <v>88</v>
      </c>
      <c r="G65" s="3">
        <v>0</v>
      </c>
      <c r="H65" s="3">
        <v>0</v>
      </c>
      <c r="I65" s="3">
        <v>1250</v>
      </c>
      <c r="J65" s="3">
        <v>4000</v>
      </c>
      <c r="K65" s="3">
        <v>2000</v>
      </c>
    </row>
    <row r="66" spans="1:11">
      <c r="A66" s="3">
        <v>65</v>
      </c>
      <c r="B66" s="3">
        <v>222000</v>
      </c>
      <c r="C66" s="3">
        <v>14806</v>
      </c>
      <c r="D66" s="3">
        <v>356</v>
      </c>
      <c r="E66" s="3">
        <v>89</v>
      </c>
      <c r="F66" s="3">
        <v>89</v>
      </c>
      <c r="G66" s="3">
        <v>0</v>
      </c>
      <c r="H66" s="3">
        <v>0</v>
      </c>
      <c r="I66" s="3">
        <v>1250</v>
      </c>
      <c r="J66" s="3">
        <v>4000</v>
      </c>
      <c r="K66" s="3">
        <v>2000</v>
      </c>
    </row>
    <row r="67" spans="1:11">
      <c r="A67" s="3">
        <v>66</v>
      </c>
      <c r="B67" s="3">
        <v>225000</v>
      </c>
      <c r="C67" s="3">
        <v>14860</v>
      </c>
      <c r="D67" s="3">
        <v>360</v>
      </c>
      <c r="E67" s="3">
        <v>90</v>
      </c>
      <c r="F67" s="3">
        <v>90</v>
      </c>
      <c r="G67" s="3">
        <v>0</v>
      </c>
      <c r="H67" s="3">
        <v>0</v>
      </c>
      <c r="I67" s="3">
        <v>1250</v>
      </c>
      <c r="J67" s="3">
        <v>4000</v>
      </c>
      <c r="K67" s="3">
        <v>2000</v>
      </c>
    </row>
    <row r="68" spans="1:11">
      <c r="A68" s="3">
        <v>67</v>
      </c>
      <c r="B68" s="3">
        <v>228000</v>
      </c>
      <c r="C68" s="3">
        <v>14914</v>
      </c>
      <c r="D68" s="3">
        <v>364</v>
      </c>
      <c r="E68" s="3">
        <v>91</v>
      </c>
      <c r="F68" s="3">
        <v>91</v>
      </c>
      <c r="G68" s="3">
        <v>0</v>
      </c>
      <c r="H68" s="3">
        <v>0</v>
      </c>
      <c r="I68" s="3">
        <v>1250</v>
      </c>
      <c r="J68" s="3">
        <v>4000</v>
      </c>
      <c r="K68" s="3">
        <v>2000</v>
      </c>
    </row>
    <row r="69" spans="1:11">
      <c r="A69" s="3">
        <v>68</v>
      </c>
      <c r="B69" s="3">
        <v>231000</v>
      </c>
      <c r="C69" s="3">
        <v>14968</v>
      </c>
      <c r="D69" s="3">
        <v>368</v>
      </c>
      <c r="E69" s="3">
        <v>92</v>
      </c>
      <c r="F69" s="3">
        <v>92</v>
      </c>
      <c r="G69" s="3">
        <v>0</v>
      </c>
      <c r="H69" s="3">
        <v>0</v>
      </c>
      <c r="I69" s="3">
        <v>1250</v>
      </c>
      <c r="J69" s="3">
        <v>4000</v>
      </c>
      <c r="K69" s="3">
        <v>2000</v>
      </c>
    </row>
    <row r="70" spans="1:11">
      <c r="A70" s="3">
        <v>69</v>
      </c>
      <c r="B70" s="3">
        <v>234000</v>
      </c>
      <c r="C70" s="3">
        <v>15022</v>
      </c>
      <c r="D70" s="3">
        <v>372</v>
      </c>
      <c r="E70" s="3">
        <v>93</v>
      </c>
      <c r="F70" s="3">
        <v>93</v>
      </c>
      <c r="G70" s="3">
        <v>0</v>
      </c>
      <c r="H70" s="3">
        <v>0</v>
      </c>
      <c r="I70" s="3">
        <v>1250</v>
      </c>
      <c r="J70" s="3">
        <v>4000</v>
      </c>
      <c r="K70" s="3">
        <v>2000</v>
      </c>
    </row>
    <row r="71" spans="1:11">
      <c r="A71" s="3">
        <v>70</v>
      </c>
      <c r="B71" s="3">
        <v>237000</v>
      </c>
      <c r="C71" s="3">
        <v>15076</v>
      </c>
      <c r="D71" s="3">
        <v>376</v>
      </c>
      <c r="E71" s="3">
        <v>94</v>
      </c>
      <c r="F71" s="3">
        <v>94</v>
      </c>
      <c r="G71" s="3">
        <v>0</v>
      </c>
      <c r="H71" s="3">
        <v>0</v>
      </c>
      <c r="I71" s="3">
        <v>1250</v>
      </c>
      <c r="J71" s="3">
        <v>4000</v>
      </c>
      <c r="K71" s="3">
        <v>2000</v>
      </c>
    </row>
    <row r="72" spans="1:11">
      <c r="A72" s="3">
        <v>71</v>
      </c>
      <c r="B72" s="3">
        <v>240000</v>
      </c>
      <c r="C72" s="3">
        <v>15130</v>
      </c>
      <c r="D72" s="3">
        <v>380</v>
      </c>
      <c r="E72" s="3">
        <v>95</v>
      </c>
      <c r="F72" s="3">
        <v>95</v>
      </c>
      <c r="G72" s="3">
        <v>0</v>
      </c>
      <c r="H72" s="3">
        <v>0</v>
      </c>
      <c r="I72" s="3">
        <v>1250</v>
      </c>
      <c r="J72" s="3">
        <v>4000</v>
      </c>
      <c r="K72" s="3">
        <v>2000</v>
      </c>
    </row>
    <row r="73" spans="1:11">
      <c r="A73" s="3">
        <v>72</v>
      </c>
      <c r="B73" s="3">
        <v>243000</v>
      </c>
      <c r="C73" s="3">
        <v>15184</v>
      </c>
      <c r="D73" s="3">
        <v>384</v>
      </c>
      <c r="E73" s="3">
        <v>96</v>
      </c>
      <c r="F73" s="3">
        <v>96</v>
      </c>
      <c r="G73" s="3">
        <v>0</v>
      </c>
      <c r="H73" s="3">
        <v>0</v>
      </c>
      <c r="I73" s="3">
        <v>1250</v>
      </c>
      <c r="J73" s="3">
        <v>4000</v>
      </c>
      <c r="K73" s="3">
        <v>2000</v>
      </c>
    </row>
    <row r="74" spans="1:11">
      <c r="A74" s="3">
        <v>73</v>
      </c>
      <c r="B74" s="3">
        <v>246000</v>
      </c>
      <c r="C74" s="3">
        <v>15238</v>
      </c>
      <c r="D74" s="3">
        <v>388</v>
      </c>
      <c r="E74" s="3">
        <v>97</v>
      </c>
      <c r="F74" s="3">
        <v>97</v>
      </c>
      <c r="G74" s="3">
        <v>0</v>
      </c>
      <c r="H74" s="3">
        <v>0</v>
      </c>
      <c r="I74" s="3">
        <v>1250</v>
      </c>
      <c r="J74" s="3">
        <v>4000</v>
      </c>
      <c r="K74" s="3">
        <v>2000</v>
      </c>
    </row>
    <row r="75" spans="1:11">
      <c r="A75" s="3">
        <v>74</v>
      </c>
      <c r="B75" s="3">
        <v>249000</v>
      </c>
      <c r="C75" s="3">
        <v>15292</v>
      </c>
      <c r="D75" s="3">
        <v>392</v>
      </c>
      <c r="E75" s="3">
        <v>98</v>
      </c>
      <c r="F75" s="3">
        <v>98</v>
      </c>
      <c r="G75" s="3">
        <v>0</v>
      </c>
      <c r="H75" s="3">
        <v>0</v>
      </c>
      <c r="I75" s="3">
        <v>1250</v>
      </c>
      <c r="J75" s="3">
        <v>4000</v>
      </c>
      <c r="K75" s="3">
        <v>2000</v>
      </c>
    </row>
    <row r="76" spans="1:11">
      <c r="A76" s="3">
        <v>75</v>
      </c>
      <c r="B76" s="3">
        <v>252000</v>
      </c>
      <c r="C76" s="3">
        <v>15346</v>
      </c>
      <c r="D76" s="3">
        <v>396</v>
      </c>
      <c r="E76" s="3">
        <v>99</v>
      </c>
      <c r="F76" s="3">
        <v>99</v>
      </c>
      <c r="G76" s="3">
        <v>0</v>
      </c>
      <c r="H76" s="3">
        <v>0</v>
      </c>
      <c r="I76" s="3">
        <v>1250</v>
      </c>
      <c r="J76" s="3">
        <v>4000</v>
      </c>
      <c r="K76" s="3">
        <v>2000</v>
      </c>
    </row>
    <row r="77" spans="1:11">
      <c r="A77" s="3">
        <v>76</v>
      </c>
      <c r="B77" s="3">
        <v>255000</v>
      </c>
      <c r="C77" s="3">
        <v>15400</v>
      </c>
      <c r="D77" s="3">
        <v>400</v>
      </c>
      <c r="E77" s="3">
        <v>100</v>
      </c>
      <c r="F77" s="3">
        <v>100</v>
      </c>
      <c r="G77" s="3">
        <v>0</v>
      </c>
      <c r="H77" s="3">
        <v>0</v>
      </c>
      <c r="I77" s="3">
        <v>1250</v>
      </c>
      <c r="J77" s="3">
        <v>4000</v>
      </c>
      <c r="K77" s="3">
        <v>2000</v>
      </c>
    </row>
    <row r="78" spans="1:11">
      <c r="A78" s="3">
        <v>77</v>
      </c>
      <c r="B78" s="3">
        <v>258000</v>
      </c>
      <c r="C78" s="3">
        <v>15454</v>
      </c>
      <c r="D78" s="3">
        <v>404</v>
      </c>
      <c r="E78" s="3">
        <v>101</v>
      </c>
      <c r="F78" s="3">
        <v>101</v>
      </c>
      <c r="G78" s="3">
        <v>0</v>
      </c>
      <c r="H78" s="3">
        <v>0</v>
      </c>
      <c r="I78" s="3">
        <v>1250</v>
      </c>
      <c r="J78" s="3">
        <v>4000</v>
      </c>
      <c r="K78" s="3">
        <v>2000</v>
      </c>
    </row>
    <row r="79" spans="1:11">
      <c r="A79" s="3">
        <v>78</v>
      </c>
      <c r="B79" s="3">
        <v>261000</v>
      </c>
      <c r="C79" s="3">
        <v>15508</v>
      </c>
      <c r="D79" s="3">
        <v>408</v>
      </c>
      <c r="E79" s="3">
        <v>102</v>
      </c>
      <c r="F79" s="3">
        <v>102</v>
      </c>
      <c r="G79" s="3">
        <v>0</v>
      </c>
      <c r="H79" s="3">
        <v>0</v>
      </c>
      <c r="I79" s="3">
        <v>1250</v>
      </c>
      <c r="J79" s="3">
        <v>4000</v>
      </c>
      <c r="K79" s="3">
        <v>2000</v>
      </c>
    </row>
    <row r="80" spans="1:11">
      <c r="A80" s="3">
        <v>79</v>
      </c>
      <c r="B80" s="3">
        <v>264000</v>
      </c>
      <c r="C80" s="3">
        <v>15562</v>
      </c>
      <c r="D80" s="3">
        <v>412</v>
      </c>
      <c r="E80" s="3">
        <v>103</v>
      </c>
      <c r="F80" s="3">
        <v>103</v>
      </c>
      <c r="G80" s="3">
        <v>0</v>
      </c>
      <c r="H80" s="3">
        <v>0</v>
      </c>
      <c r="I80" s="3">
        <v>1250</v>
      </c>
      <c r="J80" s="3">
        <v>4000</v>
      </c>
      <c r="K80" s="3">
        <v>2000</v>
      </c>
    </row>
    <row r="81" spans="1:11">
      <c r="A81" s="3">
        <v>80</v>
      </c>
      <c r="B81" s="3">
        <v>267000</v>
      </c>
      <c r="C81" s="3">
        <v>15616</v>
      </c>
      <c r="D81" s="3">
        <v>416</v>
      </c>
      <c r="E81" s="3">
        <v>104</v>
      </c>
      <c r="F81" s="3">
        <v>104</v>
      </c>
      <c r="G81" s="3">
        <v>0</v>
      </c>
      <c r="H81" s="3">
        <v>0</v>
      </c>
      <c r="I81" s="3">
        <v>1250</v>
      </c>
      <c r="J81" s="3">
        <v>4000</v>
      </c>
      <c r="K81" s="3">
        <v>2000</v>
      </c>
    </row>
    <row r="82" spans="1:11">
      <c r="A82" s="3">
        <v>81</v>
      </c>
      <c r="B82" s="3">
        <v>270000</v>
      </c>
      <c r="C82" s="3">
        <v>15670</v>
      </c>
      <c r="D82" s="3">
        <v>420</v>
      </c>
      <c r="E82" s="3">
        <v>105</v>
      </c>
      <c r="F82" s="3">
        <v>105</v>
      </c>
      <c r="G82" s="3">
        <v>0</v>
      </c>
      <c r="H82" s="3">
        <v>0</v>
      </c>
      <c r="I82" s="3">
        <v>1250</v>
      </c>
      <c r="J82" s="3">
        <v>4000</v>
      </c>
      <c r="K82" s="3">
        <v>2000</v>
      </c>
    </row>
    <row r="83" spans="1:11">
      <c r="A83" s="3">
        <v>82</v>
      </c>
      <c r="B83" s="3">
        <v>273000</v>
      </c>
      <c r="C83" s="3">
        <v>15724</v>
      </c>
      <c r="D83" s="3">
        <v>424</v>
      </c>
      <c r="E83" s="3">
        <v>106</v>
      </c>
      <c r="F83" s="3">
        <v>106</v>
      </c>
      <c r="G83" s="3">
        <v>0</v>
      </c>
      <c r="H83" s="3">
        <v>0</v>
      </c>
      <c r="I83" s="3">
        <v>1250</v>
      </c>
      <c r="J83" s="3">
        <v>4000</v>
      </c>
      <c r="K83" s="3">
        <v>2000</v>
      </c>
    </row>
    <row r="84" spans="1:11">
      <c r="A84" s="3">
        <v>83</v>
      </c>
      <c r="B84" s="3">
        <v>276000</v>
      </c>
      <c r="C84" s="3">
        <v>15778</v>
      </c>
      <c r="D84" s="3">
        <v>428</v>
      </c>
      <c r="E84" s="3">
        <v>107</v>
      </c>
      <c r="F84" s="3">
        <v>107</v>
      </c>
      <c r="G84" s="3">
        <v>0</v>
      </c>
      <c r="H84" s="3">
        <v>0</v>
      </c>
      <c r="I84" s="3">
        <v>1250</v>
      </c>
      <c r="J84" s="3">
        <v>4000</v>
      </c>
      <c r="K84" s="3">
        <v>2000</v>
      </c>
    </row>
    <row r="85" spans="1:11">
      <c r="A85" s="3">
        <v>84</v>
      </c>
      <c r="B85" s="3">
        <v>279000</v>
      </c>
      <c r="C85" s="3">
        <v>15832</v>
      </c>
      <c r="D85" s="3">
        <v>432</v>
      </c>
      <c r="E85" s="3">
        <v>108</v>
      </c>
      <c r="F85" s="3">
        <v>108</v>
      </c>
      <c r="G85" s="3">
        <v>0</v>
      </c>
      <c r="H85" s="3">
        <v>0</v>
      </c>
      <c r="I85" s="3">
        <v>1250</v>
      </c>
      <c r="J85" s="3">
        <v>4000</v>
      </c>
      <c r="K85" s="3">
        <v>2000</v>
      </c>
    </row>
    <row r="86" spans="1:11">
      <c r="A86" s="3">
        <v>85</v>
      </c>
      <c r="B86" s="3">
        <v>282000</v>
      </c>
      <c r="C86" s="3">
        <v>15886</v>
      </c>
      <c r="D86" s="3">
        <v>436</v>
      </c>
      <c r="E86" s="3">
        <v>109</v>
      </c>
      <c r="F86" s="3">
        <v>109</v>
      </c>
      <c r="G86" s="3">
        <v>0</v>
      </c>
      <c r="H86" s="3">
        <v>0</v>
      </c>
      <c r="I86" s="3">
        <v>1250</v>
      </c>
      <c r="J86" s="3">
        <v>4000</v>
      </c>
      <c r="K86" s="3">
        <v>2000</v>
      </c>
    </row>
    <row r="87" spans="1:11">
      <c r="A87" s="3">
        <v>86</v>
      </c>
      <c r="B87" s="3">
        <v>285000</v>
      </c>
      <c r="C87" s="3">
        <v>15940</v>
      </c>
      <c r="D87" s="3">
        <v>440</v>
      </c>
      <c r="E87" s="3">
        <v>110</v>
      </c>
      <c r="F87" s="3">
        <v>110</v>
      </c>
      <c r="G87" s="3">
        <v>0</v>
      </c>
      <c r="H87" s="3">
        <v>0</v>
      </c>
      <c r="I87" s="3">
        <v>1250</v>
      </c>
      <c r="J87" s="3">
        <v>4000</v>
      </c>
      <c r="K87" s="3">
        <v>2000</v>
      </c>
    </row>
    <row r="88" spans="1:11">
      <c r="A88" s="3">
        <v>87</v>
      </c>
      <c r="B88" s="3">
        <v>288000</v>
      </c>
      <c r="C88" s="3">
        <v>15994</v>
      </c>
      <c r="D88" s="3">
        <v>444</v>
      </c>
      <c r="E88" s="3">
        <v>111</v>
      </c>
      <c r="F88" s="3">
        <v>111</v>
      </c>
      <c r="G88" s="3">
        <v>0</v>
      </c>
      <c r="H88" s="3">
        <v>0</v>
      </c>
      <c r="I88" s="3">
        <v>1250</v>
      </c>
      <c r="J88" s="3">
        <v>4000</v>
      </c>
      <c r="K88" s="3">
        <v>2000</v>
      </c>
    </row>
    <row r="89" spans="1:11">
      <c r="A89" s="3">
        <v>88</v>
      </c>
      <c r="B89" s="3">
        <v>291000</v>
      </c>
      <c r="C89" s="3">
        <v>16048</v>
      </c>
      <c r="D89" s="3">
        <v>448</v>
      </c>
      <c r="E89" s="3">
        <v>112</v>
      </c>
      <c r="F89" s="3">
        <v>112</v>
      </c>
      <c r="G89" s="3">
        <v>0</v>
      </c>
      <c r="H89" s="3">
        <v>0</v>
      </c>
      <c r="I89" s="3">
        <v>1250</v>
      </c>
      <c r="J89" s="3">
        <v>4000</v>
      </c>
      <c r="K89" s="3">
        <v>2000</v>
      </c>
    </row>
    <row r="90" spans="1:11">
      <c r="A90" s="3">
        <v>89</v>
      </c>
      <c r="B90" s="3">
        <v>294000</v>
      </c>
      <c r="C90" s="3">
        <v>16102</v>
      </c>
      <c r="D90" s="3">
        <v>452</v>
      </c>
      <c r="E90" s="3">
        <v>113</v>
      </c>
      <c r="F90" s="3">
        <v>113</v>
      </c>
      <c r="G90" s="3">
        <v>0</v>
      </c>
      <c r="H90" s="3">
        <v>0</v>
      </c>
      <c r="I90" s="3">
        <v>1250</v>
      </c>
      <c r="J90" s="3">
        <v>4000</v>
      </c>
      <c r="K90" s="3">
        <v>2000</v>
      </c>
    </row>
    <row r="91" spans="1:11">
      <c r="A91" s="3">
        <v>90</v>
      </c>
      <c r="B91" s="3">
        <v>297000</v>
      </c>
      <c r="C91" s="3">
        <v>16156</v>
      </c>
      <c r="D91" s="3">
        <v>456</v>
      </c>
      <c r="E91" s="3">
        <v>114</v>
      </c>
      <c r="F91" s="3">
        <v>114</v>
      </c>
      <c r="G91" s="3">
        <v>0</v>
      </c>
      <c r="H91" s="3">
        <v>0</v>
      </c>
      <c r="I91" s="3">
        <v>1250</v>
      </c>
      <c r="J91" s="3">
        <v>4000</v>
      </c>
      <c r="K91" s="3">
        <v>2000</v>
      </c>
    </row>
    <row r="92" spans="1:11">
      <c r="A92" s="3">
        <v>91</v>
      </c>
      <c r="B92" s="3">
        <v>300000</v>
      </c>
      <c r="C92" s="3">
        <v>16210</v>
      </c>
      <c r="D92" s="3">
        <v>460</v>
      </c>
      <c r="E92" s="3">
        <v>115</v>
      </c>
      <c r="F92" s="3">
        <v>115</v>
      </c>
      <c r="G92" s="3">
        <v>0</v>
      </c>
      <c r="H92" s="3">
        <v>0</v>
      </c>
      <c r="I92" s="3">
        <v>1250</v>
      </c>
      <c r="J92" s="3">
        <v>4000</v>
      </c>
      <c r="K92" s="3">
        <v>2000</v>
      </c>
    </row>
    <row r="93" spans="1:11">
      <c r="A93" s="3">
        <v>92</v>
      </c>
      <c r="B93" s="3">
        <v>303000</v>
      </c>
      <c r="C93" s="3">
        <v>16264</v>
      </c>
      <c r="D93" s="3">
        <v>464</v>
      </c>
      <c r="E93" s="3">
        <v>116</v>
      </c>
      <c r="F93" s="3">
        <v>116</v>
      </c>
      <c r="G93" s="3">
        <v>0</v>
      </c>
      <c r="H93" s="3">
        <v>0</v>
      </c>
      <c r="I93" s="3">
        <v>1250</v>
      </c>
      <c r="J93" s="3">
        <v>4000</v>
      </c>
      <c r="K93" s="3">
        <v>2000</v>
      </c>
    </row>
    <row r="94" spans="1:11">
      <c r="A94" s="3">
        <v>93</v>
      </c>
      <c r="B94" s="3">
        <v>306000</v>
      </c>
      <c r="C94" s="3">
        <v>16318</v>
      </c>
      <c r="D94" s="3">
        <v>468</v>
      </c>
      <c r="E94" s="3">
        <v>117</v>
      </c>
      <c r="F94" s="3">
        <v>117</v>
      </c>
      <c r="G94" s="3">
        <v>0</v>
      </c>
      <c r="H94" s="3">
        <v>0</v>
      </c>
      <c r="I94" s="3">
        <v>1250</v>
      </c>
      <c r="J94" s="3">
        <v>4000</v>
      </c>
      <c r="K94" s="3">
        <v>2000</v>
      </c>
    </row>
    <row r="95" spans="1:11">
      <c r="A95" s="3">
        <v>94</v>
      </c>
      <c r="B95" s="3">
        <v>309000</v>
      </c>
      <c r="C95" s="3">
        <v>16372</v>
      </c>
      <c r="D95" s="3">
        <v>472</v>
      </c>
      <c r="E95" s="3">
        <v>118</v>
      </c>
      <c r="F95" s="3">
        <v>118</v>
      </c>
      <c r="G95" s="3">
        <v>0</v>
      </c>
      <c r="H95" s="3">
        <v>0</v>
      </c>
      <c r="I95" s="3">
        <v>1250</v>
      </c>
      <c r="J95" s="3">
        <v>4000</v>
      </c>
      <c r="K95" s="3">
        <v>2000</v>
      </c>
    </row>
    <row r="96" spans="1:11">
      <c r="A96" s="3">
        <v>95</v>
      </c>
      <c r="B96" s="3">
        <v>312000</v>
      </c>
      <c r="C96" s="3">
        <v>16426</v>
      </c>
      <c r="D96" s="3">
        <v>476</v>
      </c>
      <c r="E96" s="3">
        <v>119</v>
      </c>
      <c r="F96" s="3">
        <v>119</v>
      </c>
      <c r="G96" s="3">
        <v>0</v>
      </c>
      <c r="H96" s="3">
        <v>0</v>
      </c>
      <c r="I96" s="3">
        <v>1250</v>
      </c>
      <c r="J96" s="3">
        <v>4000</v>
      </c>
      <c r="K96" s="3">
        <v>2000</v>
      </c>
    </row>
    <row r="97" spans="1:11">
      <c r="A97" s="3">
        <v>96</v>
      </c>
      <c r="B97" s="3">
        <v>315000</v>
      </c>
      <c r="C97" s="3">
        <v>16480</v>
      </c>
      <c r="D97" s="3">
        <v>480</v>
      </c>
      <c r="E97" s="3">
        <v>120</v>
      </c>
      <c r="F97" s="3">
        <v>120</v>
      </c>
      <c r="G97" s="3">
        <v>0</v>
      </c>
      <c r="H97" s="3">
        <v>0</v>
      </c>
      <c r="I97" s="3">
        <v>1250</v>
      </c>
      <c r="J97" s="3">
        <v>4000</v>
      </c>
      <c r="K97" s="3">
        <v>2000</v>
      </c>
    </row>
    <row r="98" spans="1:11">
      <c r="A98" s="3">
        <v>97</v>
      </c>
      <c r="B98" s="3">
        <v>318000</v>
      </c>
      <c r="C98" s="3">
        <v>16534</v>
      </c>
      <c r="D98" s="3">
        <v>484</v>
      </c>
      <c r="E98" s="3">
        <v>121</v>
      </c>
      <c r="F98" s="3">
        <v>121</v>
      </c>
      <c r="G98" s="3">
        <v>0</v>
      </c>
      <c r="H98" s="3">
        <v>0</v>
      </c>
      <c r="I98" s="3">
        <v>1250</v>
      </c>
      <c r="J98" s="3">
        <v>4000</v>
      </c>
      <c r="K98" s="3">
        <v>2000</v>
      </c>
    </row>
    <row r="99" spans="1:11">
      <c r="A99" s="3">
        <v>98</v>
      </c>
      <c r="B99" s="3">
        <v>321000</v>
      </c>
      <c r="C99" s="3">
        <v>16588</v>
      </c>
      <c r="D99" s="3">
        <v>488</v>
      </c>
      <c r="E99" s="3">
        <v>122</v>
      </c>
      <c r="F99" s="3">
        <v>122</v>
      </c>
      <c r="G99" s="3">
        <v>0</v>
      </c>
      <c r="H99" s="3">
        <v>0</v>
      </c>
      <c r="I99" s="3">
        <v>1250</v>
      </c>
      <c r="J99" s="3">
        <v>4000</v>
      </c>
      <c r="K99" s="3">
        <v>2000</v>
      </c>
    </row>
    <row r="100" spans="1:11">
      <c r="A100" s="3">
        <v>99</v>
      </c>
      <c r="B100" s="3">
        <v>324000</v>
      </c>
      <c r="C100" s="3">
        <v>16642</v>
      </c>
      <c r="D100" s="3">
        <v>492</v>
      </c>
      <c r="E100" s="3">
        <v>123</v>
      </c>
      <c r="F100" s="3">
        <v>123</v>
      </c>
      <c r="G100" s="3">
        <v>0</v>
      </c>
      <c r="H100" s="3">
        <v>0</v>
      </c>
      <c r="I100" s="3">
        <v>1250</v>
      </c>
      <c r="J100" s="3">
        <v>4000</v>
      </c>
      <c r="K100" s="3">
        <v>2000</v>
      </c>
    </row>
    <row r="101" spans="1:11">
      <c r="A101" s="3">
        <v>100</v>
      </c>
      <c r="B101" s="3">
        <v>327000</v>
      </c>
      <c r="C101" s="3">
        <v>16696</v>
      </c>
      <c r="D101" s="3">
        <v>496</v>
      </c>
      <c r="E101" s="3">
        <v>124</v>
      </c>
      <c r="F101" s="3">
        <v>124</v>
      </c>
      <c r="G101" s="3">
        <v>0</v>
      </c>
      <c r="H101" s="3">
        <v>0</v>
      </c>
      <c r="I101" s="3">
        <v>1250</v>
      </c>
      <c r="J101" s="3">
        <v>4000</v>
      </c>
      <c r="K101" s="3">
        <v>2000</v>
      </c>
    </row>
    <row r="102" spans="1:11">
      <c r="A102" s="3">
        <v>101</v>
      </c>
      <c r="B102" s="3">
        <v>330000</v>
      </c>
      <c r="C102" s="3">
        <v>16750</v>
      </c>
      <c r="D102" s="3">
        <v>500</v>
      </c>
      <c r="E102" s="3">
        <v>125</v>
      </c>
      <c r="F102" s="3">
        <v>125</v>
      </c>
      <c r="G102" s="3">
        <v>0</v>
      </c>
      <c r="H102" s="3">
        <v>0</v>
      </c>
      <c r="I102" s="3">
        <v>1250</v>
      </c>
      <c r="J102" s="3">
        <v>4000</v>
      </c>
      <c r="K102" s="3">
        <v>2000</v>
      </c>
    </row>
    <row r="103" spans="1:11">
      <c r="A103" s="3">
        <v>102</v>
      </c>
      <c r="B103" s="3">
        <v>333000</v>
      </c>
      <c r="C103" s="3">
        <v>16804</v>
      </c>
      <c r="D103" s="3">
        <v>504</v>
      </c>
      <c r="E103" s="3">
        <v>126</v>
      </c>
      <c r="F103" s="3">
        <v>126</v>
      </c>
      <c r="G103" s="3">
        <v>0</v>
      </c>
      <c r="H103" s="3">
        <v>0</v>
      </c>
      <c r="I103" s="3">
        <v>1250</v>
      </c>
      <c r="J103" s="3">
        <v>4000</v>
      </c>
      <c r="K103" s="3">
        <v>2000</v>
      </c>
    </row>
    <row r="104" spans="1:11">
      <c r="A104" s="3">
        <v>103</v>
      </c>
      <c r="B104" s="3">
        <v>336000</v>
      </c>
      <c r="C104" s="3">
        <v>16858</v>
      </c>
      <c r="D104" s="3">
        <v>508</v>
      </c>
      <c r="E104" s="3">
        <v>127</v>
      </c>
      <c r="F104" s="3">
        <v>127</v>
      </c>
      <c r="G104" s="3">
        <v>0</v>
      </c>
      <c r="H104" s="3">
        <v>0</v>
      </c>
      <c r="I104" s="3">
        <v>1250</v>
      </c>
      <c r="J104" s="3">
        <v>4000</v>
      </c>
      <c r="K104" s="3">
        <v>2000</v>
      </c>
    </row>
    <row r="105" spans="1:11">
      <c r="A105" s="3">
        <v>104</v>
      </c>
      <c r="B105" s="3">
        <v>339000</v>
      </c>
      <c r="C105" s="3">
        <v>16912</v>
      </c>
      <c r="D105" s="3">
        <v>512</v>
      </c>
      <c r="E105" s="3">
        <v>128</v>
      </c>
      <c r="F105" s="3">
        <v>128</v>
      </c>
      <c r="G105" s="3">
        <v>0</v>
      </c>
      <c r="H105" s="3">
        <v>0</v>
      </c>
      <c r="I105" s="3">
        <v>1250</v>
      </c>
      <c r="J105" s="3">
        <v>4000</v>
      </c>
      <c r="K105" s="3">
        <v>2000</v>
      </c>
    </row>
    <row r="106" spans="1:11">
      <c r="A106" s="3">
        <v>105</v>
      </c>
      <c r="B106" s="3">
        <v>342000</v>
      </c>
      <c r="C106" s="3">
        <v>16966</v>
      </c>
      <c r="D106" s="3">
        <v>516</v>
      </c>
      <c r="E106" s="3">
        <v>129</v>
      </c>
      <c r="F106" s="3">
        <v>129</v>
      </c>
      <c r="G106" s="3">
        <v>0</v>
      </c>
      <c r="H106" s="3">
        <v>0</v>
      </c>
      <c r="I106" s="3">
        <v>1250</v>
      </c>
      <c r="J106" s="3">
        <v>4000</v>
      </c>
      <c r="K106" s="3">
        <v>2000</v>
      </c>
    </row>
    <row r="107" spans="1:11">
      <c r="A107" s="3">
        <v>106</v>
      </c>
      <c r="B107" s="3">
        <v>345000</v>
      </c>
      <c r="C107" s="3">
        <v>17020</v>
      </c>
      <c r="D107" s="3">
        <v>520</v>
      </c>
      <c r="E107" s="3">
        <v>130</v>
      </c>
      <c r="F107" s="3">
        <v>130</v>
      </c>
      <c r="G107" s="3">
        <v>0</v>
      </c>
      <c r="H107" s="3">
        <v>0</v>
      </c>
      <c r="I107" s="3">
        <v>1250</v>
      </c>
      <c r="J107" s="3">
        <v>4000</v>
      </c>
      <c r="K107" s="3">
        <v>2000</v>
      </c>
    </row>
    <row r="108" spans="1:11">
      <c r="A108" s="3">
        <v>107</v>
      </c>
      <c r="B108" s="3">
        <v>348000</v>
      </c>
      <c r="C108" s="3">
        <v>17074</v>
      </c>
      <c r="D108" s="3">
        <v>524</v>
      </c>
      <c r="E108" s="3">
        <v>131</v>
      </c>
      <c r="F108" s="3">
        <v>131</v>
      </c>
      <c r="G108" s="3">
        <v>0</v>
      </c>
      <c r="H108" s="3">
        <v>0</v>
      </c>
      <c r="I108" s="3">
        <v>1250</v>
      </c>
      <c r="J108" s="3">
        <v>4000</v>
      </c>
      <c r="K108" s="3">
        <v>2000</v>
      </c>
    </row>
    <row r="109" spans="1:11">
      <c r="A109" s="3">
        <v>108</v>
      </c>
      <c r="B109" s="3">
        <v>351000</v>
      </c>
      <c r="C109" s="3">
        <v>17128</v>
      </c>
      <c r="D109" s="3">
        <v>528</v>
      </c>
      <c r="E109" s="3">
        <v>132</v>
      </c>
      <c r="F109" s="3">
        <v>132</v>
      </c>
      <c r="G109" s="3">
        <v>0</v>
      </c>
      <c r="H109" s="3">
        <v>0</v>
      </c>
      <c r="I109" s="3">
        <v>1250</v>
      </c>
      <c r="J109" s="3">
        <v>4000</v>
      </c>
      <c r="K109" s="3">
        <v>2000</v>
      </c>
    </row>
    <row r="110" spans="1:11">
      <c r="A110" s="3">
        <v>109</v>
      </c>
      <c r="B110" s="3">
        <v>354000</v>
      </c>
      <c r="C110" s="3">
        <v>17182</v>
      </c>
      <c r="D110" s="3">
        <v>532</v>
      </c>
      <c r="E110" s="3">
        <v>133</v>
      </c>
      <c r="F110" s="3">
        <v>133</v>
      </c>
      <c r="G110" s="3">
        <v>0</v>
      </c>
      <c r="H110" s="3">
        <v>0</v>
      </c>
      <c r="I110" s="3">
        <v>1250</v>
      </c>
      <c r="J110" s="3">
        <v>4000</v>
      </c>
      <c r="K110" s="3">
        <v>2000</v>
      </c>
    </row>
    <row r="111" spans="1:11">
      <c r="A111" s="3">
        <v>110</v>
      </c>
      <c r="B111" s="3">
        <v>357000</v>
      </c>
      <c r="C111" s="3">
        <v>17236</v>
      </c>
      <c r="D111" s="3">
        <v>536</v>
      </c>
      <c r="E111" s="3">
        <v>134</v>
      </c>
      <c r="F111" s="3">
        <v>134</v>
      </c>
      <c r="G111" s="3">
        <v>0</v>
      </c>
      <c r="H111" s="3">
        <v>0</v>
      </c>
      <c r="I111" s="3">
        <v>1250</v>
      </c>
      <c r="J111" s="3">
        <v>4000</v>
      </c>
      <c r="K111" s="3">
        <v>2000</v>
      </c>
    </row>
    <row r="112" spans="1:11">
      <c r="A112" s="3">
        <v>111</v>
      </c>
      <c r="B112" s="3">
        <v>360000</v>
      </c>
      <c r="C112" s="3">
        <v>17290</v>
      </c>
      <c r="D112" s="3">
        <v>540</v>
      </c>
      <c r="E112" s="3">
        <v>135</v>
      </c>
      <c r="F112" s="3">
        <v>135</v>
      </c>
      <c r="G112" s="3">
        <v>0</v>
      </c>
      <c r="H112" s="3">
        <v>0</v>
      </c>
      <c r="I112" s="3">
        <v>1250</v>
      </c>
      <c r="J112" s="3">
        <v>4000</v>
      </c>
      <c r="K112" s="3">
        <v>2000</v>
      </c>
    </row>
    <row r="113" spans="1:11">
      <c r="A113" s="3">
        <v>112</v>
      </c>
      <c r="B113" s="3">
        <v>363000</v>
      </c>
      <c r="C113" s="3">
        <v>17344</v>
      </c>
      <c r="D113" s="3">
        <v>544</v>
      </c>
      <c r="E113" s="3">
        <v>136</v>
      </c>
      <c r="F113" s="3">
        <v>136</v>
      </c>
      <c r="G113" s="3">
        <v>0</v>
      </c>
      <c r="H113" s="3">
        <v>0</v>
      </c>
      <c r="I113" s="3">
        <v>1250</v>
      </c>
      <c r="J113" s="3">
        <v>4000</v>
      </c>
      <c r="K113" s="3">
        <v>2000</v>
      </c>
    </row>
    <row r="114" spans="1:11">
      <c r="A114" s="3">
        <v>113</v>
      </c>
      <c r="B114" s="3">
        <v>366000</v>
      </c>
      <c r="C114" s="3">
        <v>17398</v>
      </c>
      <c r="D114" s="3">
        <v>548</v>
      </c>
      <c r="E114" s="3">
        <v>137</v>
      </c>
      <c r="F114" s="3">
        <v>137</v>
      </c>
      <c r="G114" s="3">
        <v>0</v>
      </c>
      <c r="H114" s="3">
        <v>0</v>
      </c>
      <c r="I114" s="3">
        <v>1250</v>
      </c>
      <c r="J114" s="3">
        <v>4000</v>
      </c>
      <c r="K114" s="3">
        <v>2000</v>
      </c>
    </row>
    <row r="115" spans="1:11">
      <c r="A115" s="3">
        <v>114</v>
      </c>
      <c r="B115" s="3">
        <v>369000</v>
      </c>
      <c r="C115" s="3">
        <v>17452</v>
      </c>
      <c r="D115" s="3">
        <v>552</v>
      </c>
      <c r="E115" s="3">
        <v>138</v>
      </c>
      <c r="F115" s="3">
        <v>138</v>
      </c>
      <c r="G115" s="3">
        <v>0</v>
      </c>
      <c r="H115" s="3">
        <v>0</v>
      </c>
      <c r="I115" s="3">
        <v>1250</v>
      </c>
      <c r="J115" s="3">
        <v>4000</v>
      </c>
      <c r="K115" s="3">
        <v>2000</v>
      </c>
    </row>
    <row r="116" spans="1:11">
      <c r="A116" s="3">
        <v>115</v>
      </c>
      <c r="B116" s="3">
        <v>372000</v>
      </c>
      <c r="C116" s="3">
        <v>17506</v>
      </c>
      <c r="D116" s="3">
        <v>556</v>
      </c>
      <c r="E116" s="3">
        <v>139</v>
      </c>
      <c r="F116" s="3">
        <v>139</v>
      </c>
      <c r="G116" s="3">
        <v>0</v>
      </c>
      <c r="H116" s="3">
        <v>0</v>
      </c>
      <c r="I116" s="3">
        <v>1250</v>
      </c>
      <c r="J116" s="3">
        <v>4000</v>
      </c>
      <c r="K116" s="3">
        <v>2000</v>
      </c>
    </row>
    <row r="117" spans="1:11">
      <c r="A117" s="3">
        <v>116</v>
      </c>
      <c r="B117" s="3">
        <v>375000</v>
      </c>
      <c r="C117" s="3">
        <v>17560</v>
      </c>
      <c r="D117" s="3">
        <v>560</v>
      </c>
      <c r="E117" s="3">
        <v>140</v>
      </c>
      <c r="F117" s="3">
        <v>140</v>
      </c>
      <c r="G117" s="3">
        <v>0</v>
      </c>
      <c r="H117" s="3">
        <v>0</v>
      </c>
      <c r="I117" s="3">
        <v>1250</v>
      </c>
      <c r="J117" s="3">
        <v>4000</v>
      </c>
      <c r="K117" s="3">
        <v>2000</v>
      </c>
    </row>
    <row r="118" spans="1:11">
      <c r="A118" s="3">
        <v>117</v>
      </c>
      <c r="B118" s="3">
        <v>378000</v>
      </c>
      <c r="C118" s="3">
        <v>17614</v>
      </c>
      <c r="D118" s="3">
        <v>564</v>
      </c>
      <c r="E118" s="3">
        <v>141</v>
      </c>
      <c r="F118" s="3">
        <v>141</v>
      </c>
      <c r="G118" s="3">
        <v>0</v>
      </c>
      <c r="H118" s="3">
        <v>0</v>
      </c>
      <c r="I118" s="3">
        <v>1250</v>
      </c>
      <c r="J118" s="3">
        <v>4000</v>
      </c>
      <c r="K118" s="3">
        <v>2000</v>
      </c>
    </row>
    <row r="119" spans="1:11">
      <c r="A119" s="3">
        <v>118</v>
      </c>
      <c r="B119" s="3">
        <v>381000</v>
      </c>
      <c r="C119" s="3">
        <v>17668</v>
      </c>
      <c r="D119" s="3">
        <v>568</v>
      </c>
      <c r="E119" s="3">
        <v>142</v>
      </c>
      <c r="F119" s="3">
        <v>142</v>
      </c>
      <c r="G119" s="3">
        <v>0</v>
      </c>
      <c r="H119" s="3">
        <v>0</v>
      </c>
      <c r="I119" s="3">
        <v>1250</v>
      </c>
      <c r="J119" s="3">
        <v>4000</v>
      </c>
      <c r="K119" s="3">
        <v>2000</v>
      </c>
    </row>
    <row r="120" spans="1:11">
      <c r="A120" s="3">
        <v>119</v>
      </c>
      <c r="B120" s="3">
        <v>384000</v>
      </c>
      <c r="C120" s="3">
        <v>17722</v>
      </c>
      <c r="D120" s="3">
        <v>572</v>
      </c>
      <c r="E120" s="3">
        <v>143</v>
      </c>
      <c r="F120" s="3">
        <v>143</v>
      </c>
      <c r="G120" s="3">
        <v>0</v>
      </c>
      <c r="H120" s="3">
        <v>0</v>
      </c>
      <c r="I120" s="3">
        <v>1250</v>
      </c>
      <c r="J120" s="3">
        <v>4000</v>
      </c>
      <c r="K120" s="3">
        <v>2000</v>
      </c>
    </row>
    <row r="121" spans="1:11">
      <c r="A121" s="3">
        <v>120</v>
      </c>
      <c r="B121" s="3">
        <v>387000</v>
      </c>
      <c r="C121" s="3">
        <v>17776</v>
      </c>
      <c r="D121" s="3">
        <v>576</v>
      </c>
      <c r="E121" s="3">
        <v>144</v>
      </c>
      <c r="F121" s="3">
        <v>144</v>
      </c>
      <c r="G121" s="3">
        <v>0</v>
      </c>
      <c r="H121" s="3">
        <v>0</v>
      </c>
      <c r="I121" s="3">
        <v>1250</v>
      </c>
      <c r="J121" s="3">
        <v>4000</v>
      </c>
      <c r="K121" s="3">
        <v>2000</v>
      </c>
    </row>
    <row r="122" spans="1:11">
      <c r="A122" s="3">
        <v>121</v>
      </c>
      <c r="B122" s="3">
        <v>390000</v>
      </c>
      <c r="C122" s="3">
        <v>17830</v>
      </c>
      <c r="D122" s="3">
        <v>580</v>
      </c>
      <c r="E122" s="3">
        <v>145</v>
      </c>
      <c r="F122" s="3">
        <v>145</v>
      </c>
      <c r="G122" s="3">
        <v>0</v>
      </c>
      <c r="H122" s="3">
        <v>0</v>
      </c>
      <c r="I122" s="3">
        <v>1250</v>
      </c>
      <c r="J122" s="3">
        <v>4000</v>
      </c>
      <c r="K122" s="3">
        <v>2000</v>
      </c>
    </row>
    <row r="123" spans="1:11">
      <c r="A123" s="3">
        <v>122</v>
      </c>
      <c r="B123" s="3">
        <v>393000</v>
      </c>
      <c r="C123" s="3">
        <v>17884</v>
      </c>
      <c r="D123" s="3">
        <v>584</v>
      </c>
      <c r="E123" s="3">
        <v>146</v>
      </c>
      <c r="F123" s="3">
        <v>146</v>
      </c>
      <c r="G123" s="3">
        <v>0</v>
      </c>
      <c r="H123" s="3">
        <v>0</v>
      </c>
      <c r="I123" s="3">
        <v>1250</v>
      </c>
      <c r="J123" s="3">
        <v>4000</v>
      </c>
      <c r="K123" s="3">
        <v>2000</v>
      </c>
    </row>
    <row r="124" spans="1:11">
      <c r="A124" s="3">
        <v>123</v>
      </c>
      <c r="B124" s="3">
        <v>396000</v>
      </c>
      <c r="C124" s="3">
        <v>17938</v>
      </c>
      <c r="D124" s="3">
        <v>588</v>
      </c>
      <c r="E124" s="3">
        <v>147</v>
      </c>
      <c r="F124" s="3">
        <v>147</v>
      </c>
      <c r="G124" s="3">
        <v>0</v>
      </c>
      <c r="H124" s="3">
        <v>0</v>
      </c>
      <c r="I124" s="3">
        <v>1250</v>
      </c>
      <c r="J124" s="3">
        <v>4000</v>
      </c>
      <c r="K124" s="3">
        <v>2000</v>
      </c>
    </row>
    <row r="125" spans="1:11">
      <c r="A125" s="3">
        <v>124</v>
      </c>
      <c r="B125" s="3">
        <v>399000</v>
      </c>
      <c r="C125" s="3">
        <v>17992</v>
      </c>
      <c r="D125" s="3">
        <v>592</v>
      </c>
      <c r="E125" s="3">
        <v>148</v>
      </c>
      <c r="F125" s="3">
        <v>148</v>
      </c>
      <c r="G125" s="3">
        <v>0</v>
      </c>
      <c r="H125" s="3">
        <v>0</v>
      </c>
      <c r="I125" s="3">
        <v>1250</v>
      </c>
      <c r="J125" s="3">
        <v>4000</v>
      </c>
      <c r="K125" s="3">
        <v>2000</v>
      </c>
    </row>
    <row r="126" spans="1:11">
      <c r="A126" s="3">
        <v>125</v>
      </c>
      <c r="B126" s="3">
        <v>402000</v>
      </c>
      <c r="C126" s="3">
        <v>18046</v>
      </c>
      <c r="D126" s="3">
        <v>596</v>
      </c>
      <c r="E126" s="3">
        <v>149</v>
      </c>
      <c r="F126" s="3">
        <v>149</v>
      </c>
      <c r="G126" s="3">
        <v>0</v>
      </c>
      <c r="H126" s="3">
        <v>0</v>
      </c>
      <c r="I126" s="3">
        <v>1250</v>
      </c>
      <c r="J126" s="3">
        <v>4000</v>
      </c>
      <c r="K126" s="3">
        <v>2000</v>
      </c>
    </row>
    <row r="127" spans="1:11">
      <c r="A127" s="3">
        <v>126</v>
      </c>
      <c r="B127" s="3">
        <v>405000</v>
      </c>
      <c r="C127" s="3">
        <v>18100</v>
      </c>
      <c r="D127" s="3">
        <v>600</v>
      </c>
      <c r="E127" s="3">
        <v>150</v>
      </c>
      <c r="F127" s="3">
        <v>150</v>
      </c>
      <c r="G127" s="3">
        <v>0</v>
      </c>
      <c r="H127" s="3">
        <v>0</v>
      </c>
      <c r="I127" s="3">
        <v>1250</v>
      </c>
      <c r="J127" s="3">
        <v>4000</v>
      </c>
      <c r="K127" s="3">
        <v>2000</v>
      </c>
    </row>
    <row r="128" spans="1:11">
      <c r="A128" s="3">
        <v>127</v>
      </c>
      <c r="B128" s="3">
        <v>408000</v>
      </c>
      <c r="C128" s="3">
        <v>18154</v>
      </c>
      <c r="D128" s="3">
        <v>604</v>
      </c>
      <c r="E128" s="3">
        <v>151</v>
      </c>
      <c r="F128" s="3">
        <v>151</v>
      </c>
      <c r="G128" s="3">
        <v>0</v>
      </c>
      <c r="H128" s="3">
        <v>0</v>
      </c>
      <c r="I128" s="3">
        <v>1250</v>
      </c>
      <c r="J128" s="3">
        <v>4000</v>
      </c>
      <c r="K128" s="3">
        <v>2000</v>
      </c>
    </row>
    <row r="129" spans="1:11">
      <c r="A129" s="3">
        <v>128</v>
      </c>
      <c r="B129" s="3">
        <v>411000</v>
      </c>
      <c r="C129" s="3">
        <v>18208</v>
      </c>
      <c r="D129" s="3">
        <v>608</v>
      </c>
      <c r="E129" s="3">
        <v>152</v>
      </c>
      <c r="F129" s="3">
        <v>152</v>
      </c>
      <c r="G129" s="3">
        <v>0</v>
      </c>
      <c r="H129" s="3">
        <v>0</v>
      </c>
      <c r="I129" s="3">
        <v>1250</v>
      </c>
      <c r="J129" s="3">
        <v>4000</v>
      </c>
      <c r="K129" s="3">
        <v>2000</v>
      </c>
    </row>
    <row r="130" spans="1:11">
      <c r="A130" s="3">
        <v>129</v>
      </c>
      <c r="B130" s="3">
        <v>414000</v>
      </c>
      <c r="C130" s="3">
        <v>18262</v>
      </c>
      <c r="D130" s="3">
        <v>612</v>
      </c>
      <c r="E130" s="3">
        <v>153</v>
      </c>
      <c r="F130" s="3">
        <v>153</v>
      </c>
      <c r="G130" s="3">
        <v>0</v>
      </c>
      <c r="H130" s="3">
        <v>0</v>
      </c>
      <c r="I130" s="3">
        <v>1250</v>
      </c>
      <c r="J130" s="3">
        <v>4000</v>
      </c>
      <c r="K130" s="3">
        <v>2000</v>
      </c>
    </row>
    <row r="131" spans="1:11">
      <c r="A131" s="3">
        <v>130</v>
      </c>
      <c r="B131" s="3">
        <v>417000</v>
      </c>
      <c r="C131" s="3">
        <v>18316</v>
      </c>
      <c r="D131" s="3">
        <v>616</v>
      </c>
      <c r="E131" s="3">
        <v>154</v>
      </c>
      <c r="F131" s="3">
        <v>154</v>
      </c>
      <c r="G131" s="3">
        <v>0</v>
      </c>
      <c r="H131" s="3">
        <v>0</v>
      </c>
      <c r="I131" s="3">
        <v>1250</v>
      </c>
      <c r="J131" s="3">
        <v>4000</v>
      </c>
      <c r="K131" s="3">
        <v>2000</v>
      </c>
    </row>
    <row r="132" spans="1:11">
      <c r="A132" s="3">
        <v>131</v>
      </c>
      <c r="B132" s="3">
        <v>420000</v>
      </c>
      <c r="C132" s="3">
        <v>18370</v>
      </c>
      <c r="D132" s="3">
        <v>620</v>
      </c>
      <c r="E132" s="3">
        <v>155</v>
      </c>
      <c r="F132" s="3">
        <v>155</v>
      </c>
      <c r="G132" s="3">
        <v>0</v>
      </c>
      <c r="H132" s="3">
        <v>0</v>
      </c>
      <c r="I132" s="3">
        <v>1250</v>
      </c>
      <c r="J132" s="3">
        <v>4000</v>
      </c>
      <c r="K132" s="3">
        <v>2000</v>
      </c>
    </row>
    <row r="133" spans="1:11">
      <c r="A133" s="3">
        <v>132</v>
      </c>
      <c r="B133" s="3">
        <v>423000</v>
      </c>
      <c r="C133" s="3">
        <v>18424</v>
      </c>
      <c r="D133" s="3">
        <v>624</v>
      </c>
      <c r="E133" s="3">
        <v>156</v>
      </c>
      <c r="F133" s="3">
        <v>156</v>
      </c>
      <c r="G133" s="3">
        <v>0</v>
      </c>
      <c r="H133" s="3">
        <v>0</v>
      </c>
      <c r="I133" s="3">
        <v>1250</v>
      </c>
      <c r="J133" s="3">
        <v>4000</v>
      </c>
      <c r="K133" s="3">
        <v>2000</v>
      </c>
    </row>
    <row r="134" spans="1:11">
      <c r="A134" s="3">
        <v>133</v>
      </c>
      <c r="B134" s="3">
        <v>426000</v>
      </c>
      <c r="C134" s="3">
        <v>18478</v>
      </c>
      <c r="D134" s="3">
        <v>628</v>
      </c>
      <c r="E134" s="3">
        <v>157</v>
      </c>
      <c r="F134" s="3">
        <v>157</v>
      </c>
      <c r="G134" s="3">
        <v>0</v>
      </c>
      <c r="H134" s="3">
        <v>0</v>
      </c>
      <c r="I134" s="3">
        <v>1250</v>
      </c>
      <c r="J134" s="3">
        <v>4000</v>
      </c>
      <c r="K134" s="3">
        <v>2000</v>
      </c>
    </row>
    <row r="135" spans="1:11">
      <c r="A135" s="3">
        <v>134</v>
      </c>
      <c r="B135" s="3">
        <v>429000</v>
      </c>
      <c r="C135" s="3">
        <v>18532</v>
      </c>
      <c r="D135" s="3">
        <v>632</v>
      </c>
      <c r="E135" s="3">
        <v>158</v>
      </c>
      <c r="F135" s="3">
        <v>158</v>
      </c>
      <c r="G135" s="3">
        <v>0</v>
      </c>
      <c r="H135" s="3">
        <v>0</v>
      </c>
      <c r="I135" s="3">
        <v>1250</v>
      </c>
      <c r="J135" s="3">
        <v>4000</v>
      </c>
      <c r="K135" s="3">
        <v>2000</v>
      </c>
    </row>
    <row r="136" spans="1:11">
      <c r="A136" s="3">
        <v>135</v>
      </c>
      <c r="B136" s="3">
        <v>432000</v>
      </c>
      <c r="C136" s="3">
        <v>18586</v>
      </c>
      <c r="D136" s="3">
        <v>636</v>
      </c>
      <c r="E136" s="3">
        <v>159</v>
      </c>
      <c r="F136" s="3">
        <v>159</v>
      </c>
      <c r="G136" s="3">
        <v>0</v>
      </c>
      <c r="H136" s="3">
        <v>0</v>
      </c>
      <c r="I136" s="3">
        <v>1250</v>
      </c>
      <c r="J136" s="3">
        <v>4000</v>
      </c>
      <c r="K136" s="3">
        <v>2000</v>
      </c>
    </row>
    <row r="137" spans="1:11">
      <c r="A137" s="3">
        <v>136</v>
      </c>
      <c r="B137" s="3">
        <v>435000</v>
      </c>
      <c r="C137" s="3">
        <v>18640</v>
      </c>
      <c r="D137" s="3">
        <v>640</v>
      </c>
      <c r="E137" s="3">
        <v>160</v>
      </c>
      <c r="F137" s="3">
        <v>160</v>
      </c>
      <c r="G137" s="3">
        <v>0</v>
      </c>
      <c r="H137" s="3">
        <v>0</v>
      </c>
      <c r="I137" s="3">
        <v>1250</v>
      </c>
      <c r="J137" s="3">
        <v>4000</v>
      </c>
      <c r="K137" s="3">
        <v>2000</v>
      </c>
    </row>
    <row r="138" spans="1:11">
      <c r="A138" s="3">
        <v>137</v>
      </c>
      <c r="B138" s="3">
        <v>438000</v>
      </c>
      <c r="C138" s="3">
        <v>18694</v>
      </c>
      <c r="D138" s="3">
        <v>644</v>
      </c>
      <c r="E138" s="3">
        <v>161</v>
      </c>
      <c r="F138" s="3">
        <v>161</v>
      </c>
      <c r="G138" s="3">
        <v>0</v>
      </c>
      <c r="H138" s="3">
        <v>0</v>
      </c>
      <c r="I138" s="3">
        <v>1250</v>
      </c>
      <c r="J138" s="3">
        <v>4000</v>
      </c>
      <c r="K138" s="3">
        <v>2000</v>
      </c>
    </row>
    <row r="139" spans="1:11">
      <c r="A139" s="3">
        <v>138</v>
      </c>
      <c r="B139" s="3">
        <v>441000</v>
      </c>
      <c r="C139" s="3">
        <v>18748</v>
      </c>
      <c r="D139" s="3">
        <v>648</v>
      </c>
      <c r="E139" s="3">
        <v>162</v>
      </c>
      <c r="F139" s="3">
        <v>162</v>
      </c>
      <c r="G139" s="3">
        <v>0</v>
      </c>
      <c r="H139" s="3">
        <v>0</v>
      </c>
      <c r="I139" s="3">
        <v>1250</v>
      </c>
      <c r="J139" s="3">
        <v>4000</v>
      </c>
      <c r="K139" s="3">
        <v>2000</v>
      </c>
    </row>
    <row r="140" spans="1:11">
      <c r="A140" s="3">
        <v>139</v>
      </c>
      <c r="B140" s="3">
        <v>444000</v>
      </c>
      <c r="C140" s="3">
        <v>18802</v>
      </c>
      <c r="D140" s="3">
        <v>652</v>
      </c>
      <c r="E140" s="3">
        <v>163</v>
      </c>
      <c r="F140" s="3">
        <v>163</v>
      </c>
      <c r="G140" s="3">
        <v>0</v>
      </c>
      <c r="H140" s="3">
        <v>0</v>
      </c>
      <c r="I140" s="3">
        <v>1250</v>
      </c>
      <c r="J140" s="3">
        <v>4000</v>
      </c>
      <c r="K140" s="3">
        <v>2000</v>
      </c>
    </row>
    <row r="141" spans="1:11">
      <c r="A141" s="3">
        <v>140</v>
      </c>
      <c r="B141" s="3">
        <v>447000</v>
      </c>
      <c r="C141" s="3">
        <v>18856</v>
      </c>
      <c r="D141" s="3">
        <v>656</v>
      </c>
      <c r="E141" s="3">
        <v>164</v>
      </c>
      <c r="F141" s="3">
        <v>164</v>
      </c>
      <c r="G141" s="3">
        <v>0</v>
      </c>
      <c r="H141" s="3">
        <v>0</v>
      </c>
      <c r="I141" s="3">
        <v>1250</v>
      </c>
      <c r="J141" s="3">
        <v>4000</v>
      </c>
      <c r="K141" s="3">
        <v>2000</v>
      </c>
    </row>
    <row r="142" spans="1:11">
      <c r="A142" s="3">
        <v>141</v>
      </c>
      <c r="B142" s="3">
        <v>450000</v>
      </c>
      <c r="C142" s="3">
        <v>18910</v>
      </c>
      <c r="D142" s="3">
        <v>660</v>
      </c>
      <c r="E142" s="3">
        <v>165</v>
      </c>
      <c r="F142" s="3">
        <v>165</v>
      </c>
      <c r="G142" s="3">
        <v>0</v>
      </c>
      <c r="H142" s="3">
        <v>0</v>
      </c>
      <c r="I142" s="3">
        <v>1250</v>
      </c>
      <c r="J142" s="3">
        <v>4000</v>
      </c>
      <c r="K142" s="3">
        <v>2000</v>
      </c>
    </row>
    <row r="143" spans="1:11">
      <c r="A143" s="3">
        <v>142</v>
      </c>
      <c r="B143" s="3">
        <v>453000</v>
      </c>
      <c r="C143" s="3">
        <v>18964</v>
      </c>
      <c r="D143" s="3">
        <v>664</v>
      </c>
      <c r="E143" s="3">
        <v>166</v>
      </c>
      <c r="F143" s="3">
        <v>166</v>
      </c>
      <c r="G143" s="3">
        <v>0</v>
      </c>
      <c r="H143" s="3">
        <v>0</v>
      </c>
      <c r="I143" s="3">
        <v>1250</v>
      </c>
      <c r="J143" s="3">
        <v>4000</v>
      </c>
      <c r="K143" s="3">
        <v>2000</v>
      </c>
    </row>
    <row r="144" spans="1:11">
      <c r="A144" s="3">
        <v>143</v>
      </c>
      <c r="B144" s="3">
        <v>456000</v>
      </c>
      <c r="C144" s="3">
        <v>19018</v>
      </c>
      <c r="D144" s="3">
        <v>668</v>
      </c>
      <c r="E144" s="3">
        <v>167</v>
      </c>
      <c r="F144" s="3">
        <v>167</v>
      </c>
      <c r="G144" s="3">
        <v>0</v>
      </c>
      <c r="H144" s="3">
        <v>0</v>
      </c>
      <c r="I144" s="3">
        <v>1250</v>
      </c>
      <c r="J144" s="3">
        <v>4000</v>
      </c>
      <c r="K144" s="3">
        <v>2000</v>
      </c>
    </row>
    <row r="145" spans="1:11">
      <c r="A145" s="3">
        <v>144</v>
      </c>
      <c r="B145" s="3">
        <v>459000</v>
      </c>
      <c r="C145" s="3">
        <v>19072</v>
      </c>
      <c r="D145" s="3">
        <v>672</v>
      </c>
      <c r="E145" s="3">
        <v>168</v>
      </c>
      <c r="F145" s="3">
        <v>168</v>
      </c>
      <c r="G145" s="3">
        <v>0</v>
      </c>
      <c r="H145" s="3">
        <v>0</v>
      </c>
      <c r="I145" s="3">
        <v>1250</v>
      </c>
      <c r="J145" s="3">
        <v>4000</v>
      </c>
      <c r="K145" s="3">
        <v>2000</v>
      </c>
    </row>
    <row r="146" spans="1:11">
      <c r="A146" s="3">
        <v>145</v>
      </c>
      <c r="B146" s="3">
        <v>462000</v>
      </c>
      <c r="C146" s="3">
        <v>19126</v>
      </c>
      <c r="D146" s="3">
        <v>676</v>
      </c>
      <c r="E146" s="3">
        <v>169</v>
      </c>
      <c r="F146" s="3">
        <v>169</v>
      </c>
      <c r="G146" s="3">
        <v>0</v>
      </c>
      <c r="H146" s="3">
        <v>0</v>
      </c>
      <c r="I146" s="3">
        <v>1250</v>
      </c>
      <c r="J146" s="3">
        <v>4000</v>
      </c>
      <c r="K146" s="3">
        <v>2000</v>
      </c>
    </row>
    <row r="147" spans="1:11">
      <c r="A147" s="3">
        <v>146</v>
      </c>
      <c r="B147" s="3">
        <v>465000</v>
      </c>
      <c r="C147" s="3">
        <v>19180</v>
      </c>
      <c r="D147" s="3">
        <v>680</v>
      </c>
      <c r="E147" s="3">
        <v>170</v>
      </c>
      <c r="F147" s="3">
        <v>170</v>
      </c>
      <c r="G147" s="3">
        <v>0</v>
      </c>
      <c r="H147" s="3">
        <v>0</v>
      </c>
      <c r="I147" s="3">
        <v>1250</v>
      </c>
      <c r="J147" s="3">
        <v>4000</v>
      </c>
      <c r="K147" s="3">
        <v>2000</v>
      </c>
    </row>
    <row r="148" spans="1:11">
      <c r="A148" s="3">
        <v>147</v>
      </c>
      <c r="B148" s="3">
        <v>468000</v>
      </c>
      <c r="C148" s="3">
        <v>19234</v>
      </c>
      <c r="D148" s="3">
        <v>684</v>
      </c>
      <c r="E148" s="3">
        <v>171</v>
      </c>
      <c r="F148" s="3">
        <v>171</v>
      </c>
      <c r="G148" s="3">
        <v>0</v>
      </c>
      <c r="H148" s="3">
        <v>0</v>
      </c>
      <c r="I148" s="3">
        <v>1250</v>
      </c>
      <c r="J148" s="3">
        <v>4000</v>
      </c>
      <c r="K148" s="3">
        <v>2000</v>
      </c>
    </row>
    <row r="149" spans="1:11">
      <c r="A149" s="3">
        <v>148</v>
      </c>
      <c r="B149" s="3">
        <v>471000</v>
      </c>
      <c r="C149" s="3">
        <v>19288</v>
      </c>
      <c r="D149" s="3">
        <v>688</v>
      </c>
      <c r="E149" s="3">
        <v>172</v>
      </c>
      <c r="F149" s="3">
        <v>172</v>
      </c>
      <c r="G149" s="3">
        <v>0</v>
      </c>
      <c r="H149" s="3">
        <v>0</v>
      </c>
      <c r="I149" s="3">
        <v>1250</v>
      </c>
      <c r="J149" s="3">
        <v>4000</v>
      </c>
      <c r="K149" s="3">
        <v>2000</v>
      </c>
    </row>
    <row r="150" spans="1:11">
      <c r="A150" s="3">
        <v>149</v>
      </c>
      <c r="B150" s="3">
        <v>474000</v>
      </c>
      <c r="C150" s="3">
        <v>19342</v>
      </c>
      <c r="D150" s="3">
        <v>692</v>
      </c>
      <c r="E150" s="3">
        <v>173</v>
      </c>
      <c r="F150" s="3">
        <v>173</v>
      </c>
      <c r="G150" s="3">
        <v>0</v>
      </c>
      <c r="H150" s="3">
        <v>0</v>
      </c>
      <c r="I150" s="3">
        <v>1250</v>
      </c>
      <c r="J150" s="3">
        <v>4000</v>
      </c>
      <c r="K150" s="3">
        <v>2000</v>
      </c>
    </row>
    <row r="151" spans="1:11">
      <c r="A151" s="3">
        <v>150</v>
      </c>
      <c r="B151" s="3">
        <v>477000</v>
      </c>
      <c r="C151" s="3">
        <v>19396</v>
      </c>
      <c r="D151" s="3">
        <v>696</v>
      </c>
      <c r="E151" s="3">
        <v>174</v>
      </c>
      <c r="F151" s="3">
        <v>174</v>
      </c>
      <c r="G151" s="3">
        <v>0</v>
      </c>
      <c r="H151" s="3">
        <v>0</v>
      </c>
      <c r="I151" s="3">
        <v>1250</v>
      </c>
      <c r="J151" s="3">
        <v>4000</v>
      </c>
      <c r="K151" s="3">
        <v>2000</v>
      </c>
    </row>
    <row r="152" spans="1:11">
      <c r="A152" s="3">
        <v>151</v>
      </c>
      <c r="B152" s="3">
        <v>480000</v>
      </c>
      <c r="C152" s="3">
        <v>19450</v>
      </c>
      <c r="D152" s="3">
        <v>700</v>
      </c>
      <c r="E152" s="3">
        <v>175</v>
      </c>
      <c r="F152" s="3">
        <v>175</v>
      </c>
      <c r="G152" s="3">
        <v>0</v>
      </c>
      <c r="H152" s="3">
        <v>0</v>
      </c>
      <c r="I152" s="3">
        <v>1250</v>
      </c>
      <c r="J152" s="3">
        <v>4000</v>
      </c>
      <c r="K152" s="3">
        <v>2000</v>
      </c>
    </row>
    <row r="153" spans="1:11">
      <c r="A153" s="3">
        <v>152</v>
      </c>
      <c r="B153" s="3">
        <v>483000</v>
      </c>
      <c r="C153" s="3">
        <v>19504</v>
      </c>
      <c r="D153" s="3">
        <v>704</v>
      </c>
      <c r="E153" s="3">
        <v>176</v>
      </c>
      <c r="F153" s="3">
        <v>176</v>
      </c>
      <c r="G153" s="3">
        <v>0</v>
      </c>
      <c r="H153" s="3">
        <v>0</v>
      </c>
      <c r="I153" s="3">
        <v>1250</v>
      </c>
      <c r="J153" s="3">
        <v>4000</v>
      </c>
      <c r="K153" s="3">
        <v>2000</v>
      </c>
    </row>
    <row r="154" spans="1:11">
      <c r="A154" s="3">
        <v>153</v>
      </c>
      <c r="B154" s="3">
        <v>486000</v>
      </c>
      <c r="C154" s="3">
        <v>19558</v>
      </c>
      <c r="D154" s="3">
        <v>708</v>
      </c>
      <c r="E154" s="3">
        <v>177</v>
      </c>
      <c r="F154" s="3">
        <v>177</v>
      </c>
      <c r="G154" s="3">
        <v>0</v>
      </c>
      <c r="H154" s="3">
        <v>0</v>
      </c>
      <c r="I154" s="3">
        <v>1250</v>
      </c>
      <c r="J154" s="3">
        <v>4000</v>
      </c>
      <c r="K154" s="3">
        <v>2000</v>
      </c>
    </row>
    <row r="155" spans="1:11">
      <c r="A155" s="3">
        <v>154</v>
      </c>
      <c r="B155" s="3">
        <v>489000</v>
      </c>
      <c r="C155" s="3">
        <v>19612</v>
      </c>
      <c r="D155" s="3">
        <v>712</v>
      </c>
      <c r="E155" s="3">
        <v>178</v>
      </c>
      <c r="F155" s="3">
        <v>178</v>
      </c>
      <c r="G155" s="3">
        <v>0</v>
      </c>
      <c r="H155" s="3">
        <v>0</v>
      </c>
      <c r="I155" s="3">
        <v>1250</v>
      </c>
      <c r="J155" s="3">
        <v>4000</v>
      </c>
      <c r="K155" s="3">
        <v>2000</v>
      </c>
    </row>
    <row r="156" spans="1:11">
      <c r="A156" s="3">
        <v>155</v>
      </c>
      <c r="B156" s="3">
        <v>492000</v>
      </c>
      <c r="C156" s="3">
        <v>19666</v>
      </c>
      <c r="D156" s="3">
        <v>716</v>
      </c>
      <c r="E156" s="3">
        <v>179</v>
      </c>
      <c r="F156" s="3">
        <v>179</v>
      </c>
      <c r="G156" s="3">
        <v>0</v>
      </c>
      <c r="H156" s="3">
        <v>0</v>
      </c>
      <c r="I156" s="3">
        <v>1250</v>
      </c>
      <c r="J156" s="3">
        <v>4000</v>
      </c>
      <c r="K156" s="3">
        <v>2000</v>
      </c>
    </row>
    <row r="157" spans="1:11">
      <c r="A157" s="3">
        <v>156</v>
      </c>
      <c r="B157" s="3">
        <v>495000</v>
      </c>
      <c r="C157" s="3">
        <v>19720</v>
      </c>
      <c r="D157" s="3">
        <v>720</v>
      </c>
      <c r="E157" s="3">
        <v>180</v>
      </c>
      <c r="F157" s="3">
        <v>180</v>
      </c>
      <c r="G157" s="3">
        <v>0</v>
      </c>
      <c r="H157" s="3">
        <v>0</v>
      </c>
      <c r="I157" s="3">
        <v>1250</v>
      </c>
      <c r="J157" s="3">
        <v>4000</v>
      </c>
      <c r="K157" s="3">
        <v>2000</v>
      </c>
    </row>
    <row r="158" spans="1:11">
      <c r="A158" s="3">
        <v>157</v>
      </c>
      <c r="B158" s="3">
        <v>498000</v>
      </c>
      <c r="C158" s="3">
        <v>19774</v>
      </c>
      <c r="D158" s="3">
        <v>724</v>
      </c>
      <c r="E158" s="3">
        <v>181</v>
      </c>
      <c r="F158" s="3">
        <v>181</v>
      </c>
      <c r="G158" s="3">
        <v>0</v>
      </c>
      <c r="H158" s="3">
        <v>0</v>
      </c>
      <c r="I158" s="3">
        <v>1250</v>
      </c>
      <c r="J158" s="3">
        <v>4000</v>
      </c>
      <c r="K158" s="3">
        <v>2000</v>
      </c>
    </row>
    <row r="159" spans="1:11">
      <c r="A159" s="3">
        <v>158</v>
      </c>
      <c r="B159" s="3">
        <v>501000</v>
      </c>
      <c r="C159" s="3">
        <v>19828</v>
      </c>
      <c r="D159" s="3">
        <v>728</v>
      </c>
      <c r="E159" s="3">
        <v>182</v>
      </c>
      <c r="F159" s="3">
        <v>182</v>
      </c>
      <c r="G159" s="3">
        <v>0</v>
      </c>
      <c r="H159" s="3">
        <v>0</v>
      </c>
      <c r="I159" s="3">
        <v>1250</v>
      </c>
      <c r="J159" s="3">
        <v>4000</v>
      </c>
      <c r="K159" s="3">
        <v>2000</v>
      </c>
    </row>
    <row r="160" spans="1:11">
      <c r="A160" s="3">
        <v>159</v>
      </c>
      <c r="B160" s="3">
        <v>504000</v>
      </c>
      <c r="C160" s="3">
        <v>19882</v>
      </c>
      <c r="D160" s="3">
        <v>732</v>
      </c>
      <c r="E160" s="3">
        <v>183</v>
      </c>
      <c r="F160" s="3">
        <v>183</v>
      </c>
      <c r="G160" s="3">
        <v>0</v>
      </c>
      <c r="H160" s="3">
        <v>0</v>
      </c>
      <c r="I160" s="3">
        <v>1250</v>
      </c>
      <c r="J160" s="3">
        <v>4000</v>
      </c>
      <c r="K160" s="3">
        <v>2000</v>
      </c>
    </row>
    <row r="161" spans="1:11">
      <c r="A161" s="3">
        <v>160</v>
      </c>
      <c r="B161" s="3">
        <v>507000</v>
      </c>
      <c r="C161" s="3">
        <v>19936</v>
      </c>
      <c r="D161" s="3">
        <v>736</v>
      </c>
      <c r="E161" s="3">
        <v>184</v>
      </c>
      <c r="F161" s="3">
        <v>184</v>
      </c>
      <c r="G161" s="3">
        <v>0</v>
      </c>
      <c r="H161" s="3">
        <v>0</v>
      </c>
      <c r="I161" s="3">
        <v>1250</v>
      </c>
      <c r="J161" s="3">
        <v>4000</v>
      </c>
      <c r="K161" s="3">
        <v>2000</v>
      </c>
    </row>
    <row r="162" spans="1:11">
      <c r="A162" s="3">
        <v>161</v>
      </c>
      <c r="B162" s="3">
        <v>510000</v>
      </c>
      <c r="C162" s="3">
        <v>19990</v>
      </c>
      <c r="D162" s="3">
        <v>740</v>
      </c>
      <c r="E162" s="3">
        <v>185</v>
      </c>
      <c r="F162" s="3">
        <v>185</v>
      </c>
      <c r="G162" s="3">
        <v>0</v>
      </c>
      <c r="H162" s="3">
        <v>0</v>
      </c>
      <c r="I162" s="3">
        <v>1250</v>
      </c>
      <c r="J162" s="3">
        <v>4000</v>
      </c>
      <c r="K162" s="3">
        <v>2000</v>
      </c>
    </row>
    <row r="163" spans="1:11">
      <c r="A163" s="3">
        <v>162</v>
      </c>
      <c r="B163" s="3">
        <v>513000</v>
      </c>
      <c r="C163" s="3">
        <v>20044</v>
      </c>
      <c r="D163" s="3">
        <v>744</v>
      </c>
      <c r="E163" s="3">
        <v>186</v>
      </c>
      <c r="F163" s="3">
        <v>186</v>
      </c>
      <c r="G163" s="3">
        <v>0</v>
      </c>
      <c r="H163" s="3">
        <v>0</v>
      </c>
      <c r="I163" s="3">
        <v>1250</v>
      </c>
      <c r="J163" s="3">
        <v>4000</v>
      </c>
      <c r="K163" s="3">
        <v>2000</v>
      </c>
    </row>
    <row r="164" spans="1:11">
      <c r="A164" s="3">
        <v>163</v>
      </c>
      <c r="B164" s="3">
        <v>516000</v>
      </c>
      <c r="C164" s="3">
        <v>20098</v>
      </c>
      <c r="D164" s="3">
        <v>748</v>
      </c>
      <c r="E164" s="3">
        <v>187</v>
      </c>
      <c r="F164" s="3">
        <v>187</v>
      </c>
      <c r="G164" s="3">
        <v>0</v>
      </c>
      <c r="H164" s="3">
        <v>0</v>
      </c>
      <c r="I164" s="3">
        <v>1250</v>
      </c>
      <c r="J164" s="3">
        <v>4000</v>
      </c>
      <c r="K164" s="3">
        <v>2000</v>
      </c>
    </row>
    <row r="165" spans="1:11">
      <c r="A165" s="3">
        <v>164</v>
      </c>
      <c r="B165" s="3">
        <v>519000</v>
      </c>
      <c r="C165" s="3">
        <v>20152</v>
      </c>
      <c r="D165" s="3">
        <v>752</v>
      </c>
      <c r="E165" s="3">
        <v>188</v>
      </c>
      <c r="F165" s="3">
        <v>188</v>
      </c>
      <c r="G165" s="3">
        <v>0</v>
      </c>
      <c r="H165" s="3">
        <v>0</v>
      </c>
      <c r="I165" s="3">
        <v>1250</v>
      </c>
      <c r="J165" s="3">
        <v>4000</v>
      </c>
      <c r="K165" s="3">
        <v>2000</v>
      </c>
    </row>
    <row r="166" spans="1:11">
      <c r="A166" s="3">
        <v>165</v>
      </c>
      <c r="B166" s="3">
        <v>522000</v>
      </c>
      <c r="C166" s="3">
        <v>20206</v>
      </c>
      <c r="D166" s="3">
        <v>756</v>
      </c>
      <c r="E166" s="3">
        <v>189</v>
      </c>
      <c r="F166" s="3">
        <v>189</v>
      </c>
      <c r="G166" s="3">
        <v>0</v>
      </c>
      <c r="H166" s="3">
        <v>0</v>
      </c>
      <c r="I166" s="3">
        <v>1250</v>
      </c>
      <c r="J166" s="3">
        <v>4000</v>
      </c>
      <c r="K166" s="3">
        <v>2000</v>
      </c>
    </row>
    <row r="167" spans="1:11">
      <c r="A167" s="3">
        <v>166</v>
      </c>
      <c r="B167" s="3">
        <v>525000</v>
      </c>
      <c r="C167" s="3">
        <v>20260</v>
      </c>
      <c r="D167" s="3">
        <v>760</v>
      </c>
      <c r="E167" s="3">
        <v>190</v>
      </c>
      <c r="F167" s="3">
        <v>190</v>
      </c>
      <c r="G167" s="3">
        <v>0</v>
      </c>
      <c r="H167" s="3">
        <v>0</v>
      </c>
      <c r="I167" s="3">
        <v>1250</v>
      </c>
      <c r="J167" s="3">
        <v>4000</v>
      </c>
      <c r="K167" s="3">
        <v>2000</v>
      </c>
    </row>
    <row r="168" spans="1:11">
      <c r="A168" s="3">
        <v>167</v>
      </c>
      <c r="B168" s="3">
        <v>528000</v>
      </c>
      <c r="C168" s="3">
        <v>20314</v>
      </c>
      <c r="D168" s="3">
        <v>764</v>
      </c>
      <c r="E168" s="3">
        <v>191</v>
      </c>
      <c r="F168" s="3">
        <v>191</v>
      </c>
      <c r="G168" s="3">
        <v>0</v>
      </c>
      <c r="H168" s="3">
        <v>0</v>
      </c>
      <c r="I168" s="3">
        <v>1250</v>
      </c>
      <c r="J168" s="3">
        <v>4000</v>
      </c>
      <c r="K168" s="3">
        <v>2000</v>
      </c>
    </row>
    <row r="169" spans="1:11">
      <c r="A169" s="3">
        <v>168</v>
      </c>
      <c r="B169" s="3">
        <v>531000</v>
      </c>
      <c r="C169" s="3">
        <v>20368</v>
      </c>
      <c r="D169" s="3">
        <v>768</v>
      </c>
      <c r="E169" s="3">
        <v>192</v>
      </c>
      <c r="F169" s="3">
        <v>192</v>
      </c>
      <c r="G169" s="3">
        <v>0</v>
      </c>
      <c r="H169" s="3">
        <v>0</v>
      </c>
      <c r="I169" s="3">
        <v>1250</v>
      </c>
      <c r="J169" s="3">
        <v>4000</v>
      </c>
      <c r="K169" s="3">
        <v>2000</v>
      </c>
    </row>
    <row r="170" spans="1:11">
      <c r="A170" s="3">
        <v>169</v>
      </c>
      <c r="B170" s="3">
        <v>534000</v>
      </c>
      <c r="C170" s="3">
        <v>20422</v>
      </c>
      <c r="D170" s="3">
        <v>772</v>
      </c>
      <c r="E170" s="3">
        <v>193</v>
      </c>
      <c r="F170" s="3">
        <v>193</v>
      </c>
      <c r="G170" s="3">
        <v>0</v>
      </c>
      <c r="H170" s="3">
        <v>0</v>
      </c>
      <c r="I170" s="3">
        <v>1250</v>
      </c>
      <c r="J170" s="3">
        <v>4000</v>
      </c>
      <c r="K170" s="3">
        <v>2000</v>
      </c>
    </row>
    <row r="171" spans="1:11">
      <c r="A171" s="3">
        <v>170</v>
      </c>
      <c r="B171" s="3">
        <v>537000</v>
      </c>
      <c r="C171" s="3">
        <v>20476</v>
      </c>
      <c r="D171" s="3">
        <v>776</v>
      </c>
      <c r="E171" s="3">
        <v>194</v>
      </c>
      <c r="F171" s="3">
        <v>194</v>
      </c>
      <c r="G171" s="3">
        <v>0</v>
      </c>
      <c r="H171" s="3">
        <v>0</v>
      </c>
      <c r="I171" s="3">
        <v>1250</v>
      </c>
      <c r="J171" s="3">
        <v>4000</v>
      </c>
      <c r="K171" s="3">
        <v>2000</v>
      </c>
    </row>
    <row r="172" spans="1:11">
      <c r="A172" s="3">
        <v>171</v>
      </c>
      <c r="B172" s="3">
        <v>540000</v>
      </c>
      <c r="C172" s="3">
        <v>20530</v>
      </c>
      <c r="D172" s="3">
        <v>780</v>
      </c>
      <c r="E172" s="3">
        <v>195</v>
      </c>
      <c r="F172" s="3">
        <v>195</v>
      </c>
      <c r="G172" s="3">
        <v>0</v>
      </c>
      <c r="H172" s="3">
        <v>0</v>
      </c>
      <c r="I172" s="3">
        <v>1250</v>
      </c>
      <c r="J172" s="3">
        <v>4000</v>
      </c>
      <c r="K172" s="3">
        <v>2000</v>
      </c>
    </row>
    <row r="173" spans="1:11">
      <c r="A173" s="3">
        <v>172</v>
      </c>
      <c r="B173" s="3">
        <v>543000</v>
      </c>
      <c r="C173" s="3">
        <v>20584</v>
      </c>
      <c r="D173" s="3">
        <v>784</v>
      </c>
      <c r="E173" s="3">
        <v>196</v>
      </c>
      <c r="F173" s="3">
        <v>196</v>
      </c>
      <c r="G173" s="3">
        <v>0</v>
      </c>
      <c r="H173" s="3">
        <v>0</v>
      </c>
      <c r="I173" s="3">
        <v>1250</v>
      </c>
      <c r="J173" s="3">
        <v>4000</v>
      </c>
      <c r="K173" s="3">
        <v>2000</v>
      </c>
    </row>
    <row r="174" spans="1:11">
      <c r="A174" s="3">
        <v>173</v>
      </c>
      <c r="B174" s="3">
        <v>546000</v>
      </c>
      <c r="C174" s="3">
        <v>20638</v>
      </c>
      <c r="D174" s="3">
        <v>788</v>
      </c>
      <c r="E174" s="3">
        <v>197</v>
      </c>
      <c r="F174" s="3">
        <v>197</v>
      </c>
      <c r="G174" s="3">
        <v>0</v>
      </c>
      <c r="H174" s="3">
        <v>0</v>
      </c>
      <c r="I174" s="3">
        <v>1250</v>
      </c>
      <c r="J174" s="3">
        <v>4000</v>
      </c>
      <c r="K174" s="3">
        <v>2000</v>
      </c>
    </row>
    <row r="175" spans="1:11">
      <c r="A175" s="3">
        <v>174</v>
      </c>
      <c r="B175" s="3">
        <v>549000</v>
      </c>
      <c r="C175" s="3">
        <v>20692</v>
      </c>
      <c r="D175" s="3">
        <v>792</v>
      </c>
      <c r="E175" s="3">
        <v>198</v>
      </c>
      <c r="F175" s="3">
        <v>198</v>
      </c>
      <c r="G175" s="3">
        <v>0</v>
      </c>
      <c r="H175" s="3">
        <v>0</v>
      </c>
      <c r="I175" s="3">
        <v>1250</v>
      </c>
      <c r="J175" s="3">
        <v>4000</v>
      </c>
      <c r="K175" s="3">
        <v>2000</v>
      </c>
    </row>
    <row r="176" spans="1:11">
      <c r="A176" s="3">
        <v>175</v>
      </c>
      <c r="B176" s="3">
        <v>552000</v>
      </c>
      <c r="C176" s="3">
        <v>20746</v>
      </c>
      <c r="D176" s="3">
        <v>796</v>
      </c>
      <c r="E176" s="3">
        <v>199</v>
      </c>
      <c r="F176" s="3">
        <v>199</v>
      </c>
      <c r="G176" s="3">
        <v>0</v>
      </c>
      <c r="H176" s="3">
        <v>0</v>
      </c>
      <c r="I176" s="3">
        <v>1250</v>
      </c>
      <c r="J176" s="3">
        <v>4000</v>
      </c>
      <c r="K176" s="3">
        <v>2000</v>
      </c>
    </row>
    <row r="177" spans="1:11">
      <c r="A177" s="3">
        <v>176</v>
      </c>
      <c r="B177" s="3">
        <v>555000</v>
      </c>
      <c r="C177" s="3">
        <v>20800</v>
      </c>
      <c r="D177" s="3">
        <v>800</v>
      </c>
      <c r="E177" s="3">
        <v>200</v>
      </c>
      <c r="F177" s="3">
        <v>200</v>
      </c>
      <c r="G177" s="3">
        <v>0</v>
      </c>
      <c r="H177" s="3">
        <v>0</v>
      </c>
      <c r="I177" s="3">
        <v>1250</v>
      </c>
      <c r="J177" s="3">
        <v>4000</v>
      </c>
      <c r="K177" s="3">
        <v>2000</v>
      </c>
    </row>
    <row r="178" spans="1:11">
      <c r="A178" s="3">
        <v>177</v>
      </c>
      <c r="B178" s="3">
        <v>558000</v>
      </c>
      <c r="C178" s="3">
        <v>20854</v>
      </c>
      <c r="D178" s="3">
        <v>804</v>
      </c>
      <c r="E178" s="3">
        <v>201</v>
      </c>
      <c r="F178" s="3">
        <v>201</v>
      </c>
      <c r="G178" s="3">
        <v>0</v>
      </c>
      <c r="H178" s="3">
        <v>0</v>
      </c>
      <c r="I178" s="3">
        <v>1250</v>
      </c>
      <c r="J178" s="3">
        <v>4000</v>
      </c>
      <c r="K178" s="3">
        <v>2000</v>
      </c>
    </row>
    <row r="179" spans="1:11">
      <c r="A179" s="3">
        <v>178</v>
      </c>
      <c r="B179" s="3">
        <v>561000</v>
      </c>
      <c r="C179" s="3">
        <v>20908</v>
      </c>
      <c r="D179" s="3">
        <v>808</v>
      </c>
      <c r="E179" s="3">
        <v>202</v>
      </c>
      <c r="F179" s="3">
        <v>202</v>
      </c>
      <c r="G179" s="3">
        <v>0</v>
      </c>
      <c r="H179" s="3">
        <v>0</v>
      </c>
      <c r="I179" s="3">
        <v>1250</v>
      </c>
      <c r="J179" s="3">
        <v>4000</v>
      </c>
      <c r="K179" s="3">
        <v>2000</v>
      </c>
    </row>
    <row r="180" spans="1:11">
      <c r="A180" s="3">
        <v>179</v>
      </c>
      <c r="B180" s="3">
        <v>564000</v>
      </c>
      <c r="C180" s="3">
        <v>20962</v>
      </c>
      <c r="D180" s="3">
        <v>812</v>
      </c>
      <c r="E180" s="3">
        <v>203</v>
      </c>
      <c r="F180" s="3">
        <v>203</v>
      </c>
      <c r="G180" s="3">
        <v>0</v>
      </c>
      <c r="H180" s="3">
        <v>0</v>
      </c>
      <c r="I180" s="3">
        <v>1250</v>
      </c>
      <c r="J180" s="3">
        <v>4000</v>
      </c>
      <c r="K180" s="3">
        <v>2000</v>
      </c>
    </row>
    <row r="181" spans="1:11">
      <c r="A181" s="3">
        <v>180</v>
      </c>
      <c r="B181" s="3">
        <v>567000</v>
      </c>
      <c r="C181" s="3">
        <v>21016</v>
      </c>
      <c r="D181" s="3">
        <v>816</v>
      </c>
      <c r="E181" s="3">
        <v>204</v>
      </c>
      <c r="F181" s="3">
        <v>204</v>
      </c>
      <c r="G181" s="3">
        <v>0</v>
      </c>
      <c r="H181" s="3">
        <v>0</v>
      </c>
      <c r="I181" s="3">
        <v>1250</v>
      </c>
      <c r="J181" s="3">
        <v>4000</v>
      </c>
      <c r="K181" s="3">
        <v>2000</v>
      </c>
    </row>
    <row r="182" spans="1:11">
      <c r="A182" s="3">
        <v>181</v>
      </c>
      <c r="B182" s="3">
        <v>570000</v>
      </c>
      <c r="C182" s="3">
        <v>21070</v>
      </c>
      <c r="D182" s="3">
        <v>820</v>
      </c>
      <c r="E182" s="3">
        <v>205</v>
      </c>
      <c r="F182" s="3">
        <v>205</v>
      </c>
      <c r="G182" s="3">
        <v>0</v>
      </c>
      <c r="H182" s="3">
        <v>0</v>
      </c>
      <c r="I182" s="3">
        <v>1250</v>
      </c>
      <c r="J182" s="3">
        <v>4000</v>
      </c>
      <c r="K182" s="3">
        <v>2000</v>
      </c>
    </row>
    <row r="183" spans="1:11">
      <c r="A183" s="3">
        <v>182</v>
      </c>
      <c r="B183" s="3">
        <v>573000</v>
      </c>
      <c r="C183" s="3">
        <v>21124</v>
      </c>
      <c r="D183" s="3">
        <v>824</v>
      </c>
      <c r="E183" s="3">
        <v>206</v>
      </c>
      <c r="F183" s="3">
        <v>206</v>
      </c>
      <c r="G183" s="3">
        <v>0</v>
      </c>
      <c r="H183" s="3">
        <v>0</v>
      </c>
      <c r="I183" s="3">
        <v>1250</v>
      </c>
      <c r="J183" s="3">
        <v>4000</v>
      </c>
      <c r="K183" s="3">
        <v>2000</v>
      </c>
    </row>
    <row r="184" spans="1:11">
      <c r="A184" s="3">
        <v>183</v>
      </c>
      <c r="B184" s="3">
        <v>576000</v>
      </c>
      <c r="C184" s="3">
        <v>21178</v>
      </c>
      <c r="D184" s="3">
        <v>828</v>
      </c>
      <c r="E184" s="3">
        <v>207</v>
      </c>
      <c r="F184" s="3">
        <v>207</v>
      </c>
      <c r="G184" s="3">
        <v>0</v>
      </c>
      <c r="H184" s="3">
        <v>0</v>
      </c>
      <c r="I184" s="3">
        <v>1250</v>
      </c>
      <c r="J184" s="3">
        <v>4000</v>
      </c>
      <c r="K184" s="3">
        <v>2000</v>
      </c>
    </row>
    <row r="185" spans="1:11">
      <c r="A185" s="3">
        <v>184</v>
      </c>
      <c r="B185" s="3">
        <v>579000</v>
      </c>
      <c r="C185" s="3">
        <v>21232</v>
      </c>
      <c r="D185" s="3">
        <v>832</v>
      </c>
      <c r="E185" s="3">
        <v>208</v>
      </c>
      <c r="F185" s="3">
        <v>208</v>
      </c>
      <c r="G185" s="3">
        <v>0</v>
      </c>
      <c r="H185" s="3">
        <v>0</v>
      </c>
      <c r="I185" s="3">
        <v>1250</v>
      </c>
      <c r="J185" s="3">
        <v>4000</v>
      </c>
      <c r="K185" s="3">
        <v>2000</v>
      </c>
    </row>
    <row r="186" spans="1:11">
      <c r="A186" s="3">
        <v>185</v>
      </c>
      <c r="B186" s="3">
        <v>582000</v>
      </c>
      <c r="C186" s="3">
        <v>21286</v>
      </c>
      <c r="D186" s="3">
        <v>836</v>
      </c>
      <c r="E186" s="3">
        <v>209</v>
      </c>
      <c r="F186" s="3">
        <v>209</v>
      </c>
      <c r="G186" s="3">
        <v>0</v>
      </c>
      <c r="H186" s="3">
        <v>0</v>
      </c>
      <c r="I186" s="3">
        <v>1250</v>
      </c>
      <c r="J186" s="3">
        <v>4000</v>
      </c>
      <c r="K186" s="3">
        <v>2000</v>
      </c>
    </row>
    <row r="187" spans="1:11">
      <c r="A187" s="3">
        <v>186</v>
      </c>
      <c r="B187" s="3">
        <v>585000</v>
      </c>
      <c r="C187" s="3">
        <v>21340</v>
      </c>
      <c r="D187" s="3">
        <v>840</v>
      </c>
      <c r="E187" s="3">
        <v>210</v>
      </c>
      <c r="F187" s="3">
        <v>210</v>
      </c>
      <c r="G187" s="3">
        <v>0</v>
      </c>
      <c r="H187" s="3">
        <v>0</v>
      </c>
      <c r="I187" s="3">
        <v>1250</v>
      </c>
      <c r="J187" s="3">
        <v>4000</v>
      </c>
      <c r="K187" s="3">
        <v>2000</v>
      </c>
    </row>
    <row r="188" spans="1:11">
      <c r="A188" s="3">
        <v>187</v>
      </c>
      <c r="B188" s="3">
        <v>588000</v>
      </c>
      <c r="C188" s="3">
        <v>21394</v>
      </c>
      <c r="D188" s="3">
        <v>844</v>
      </c>
      <c r="E188" s="3">
        <v>211</v>
      </c>
      <c r="F188" s="3">
        <v>211</v>
      </c>
      <c r="G188" s="3">
        <v>0</v>
      </c>
      <c r="H188" s="3">
        <v>0</v>
      </c>
      <c r="I188" s="3">
        <v>1250</v>
      </c>
      <c r="J188" s="3">
        <v>4000</v>
      </c>
      <c r="K188" s="3">
        <v>2000</v>
      </c>
    </row>
    <row r="189" spans="1:11">
      <c r="A189" s="3">
        <v>188</v>
      </c>
      <c r="B189" s="3">
        <v>591000</v>
      </c>
      <c r="C189" s="3">
        <v>21448</v>
      </c>
      <c r="D189" s="3">
        <v>848</v>
      </c>
      <c r="E189" s="3">
        <v>212</v>
      </c>
      <c r="F189" s="3">
        <v>212</v>
      </c>
      <c r="G189" s="3">
        <v>0</v>
      </c>
      <c r="H189" s="3">
        <v>0</v>
      </c>
      <c r="I189" s="3">
        <v>1250</v>
      </c>
      <c r="J189" s="3">
        <v>4000</v>
      </c>
      <c r="K189" s="3">
        <v>2000</v>
      </c>
    </row>
    <row r="190" spans="1:11">
      <c r="A190" s="3">
        <v>189</v>
      </c>
      <c r="B190" s="3">
        <v>594000</v>
      </c>
      <c r="C190" s="3">
        <v>21502</v>
      </c>
      <c r="D190" s="3">
        <v>852</v>
      </c>
      <c r="E190" s="3">
        <v>213</v>
      </c>
      <c r="F190" s="3">
        <v>213</v>
      </c>
      <c r="G190" s="3">
        <v>0</v>
      </c>
      <c r="H190" s="3">
        <v>0</v>
      </c>
      <c r="I190" s="3">
        <v>1250</v>
      </c>
      <c r="J190" s="3">
        <v>4000</v>
      </c>
      <c r="K190" s="3">
        <v>2000</v>
      </c>
    </row>
    <row r="191" spans="1:11">
      <c r="A191" s="3">
        <v>190</v>
      </c>
      <c r="B191" s="3">
        <v>597000</v>
      </c>
      <c r="C191" s="3">
        <v>21556</v>
      </c>
      <c r="D191" s="3">
        <v>856</v>
      </c>
      <c r="E191" s="3">
        <v>214</v>
      </c>
      <c r="F191" s="3">
        <v>214</v>
      </c>
      <c r="G191" s="3">
        <v>0</v>
      </c>
      <c r="H191" s="3">
        <v>0</v>
      </c>
      <c r="I191" s="3">
        <v>1250</v>
      </c>
      <c r="J191" s="3">
        <v>4000</v>
      </c>
      <c r="K191" s="3">
        <v>2000</v>
      </c>
    </row>
    <row r="192" spans="1:11">
      <c r="A192" s="3">
        <v>191</v>
      </c>
      <c r="B192" s="3">
        <v>600000</v>
      </c>
      <c r="C192" s="3">
        <v>21610</v>
      </c>
      <c r="D192" s="3">
        <v>860</v>
      </c>
      <c r="E192" s="3">
        <v>215</v>
      </c>
      <c r="F192" s="3">
        <v>215</v>
      </c>
      <c r="G192" s="3">
        <v>0</v>
      </c>
      <c r="H192" s="3">
        <v>0</v>
      </c>
      <c r="I192" s="3">
        <v>1250</v>
      </c>
      <c r="J192" s="3">
        <v>4000</v>
      </c>
      <c r="K192" s="3">
        <v>2000</v>
      </c>
    </row>
    <row r="193" spans="1:11">
      <c r="A193" s="3">
        <v>192</v>
      </c>
      <c r="B193" s="3">
        <v>603000</v>
      </c>
      <c r="C193" s="3">
        <v>21664</v>
      </c>
      <c r="D193" s="3">
        <v>864</v>
      </c>
      <c r="E193" s="3">
        <v>216</v>
      </c>
      <c r="F193" s="3">
        <v>216</v>
      </c>
      <c r="G193" s="3">
        <v>0</v>
      </c>
      <c r="H193" s="3">
        <v>0</v>
      </c>
      <c r="I193" s="3">
        <v>1250</v>
      </c>
      <c r="J193" s="3">
        <v>4000</v>
      </c>
      <c r="K193" s="3">
        <v>2000</v>
      </c>
    </row>
    <row r="194" spans="1:11">
      <c r="A194" s="3">
        <v>193</v>
      </c>
      <c r="B194" s="3">
        <v>606000</v>
      </c>
      <c r="C194" s="3">
        <v>21718</v>
      </c>
      <c r="D194" s="3">
        <v>868</v>
      </c>
      <c r="E194" s="3">
        <v>217</v>
      </c>
      <c r="F194" s="3">
        <v>217</v>
      </c>
      <c r="G194" s="3">
        <v>0</v>
      </c>
      <c r="H194" s="3">
        <v>0</v>
      </c>
      <c r="I194" s="3">
        <v>1250</v>
      </c>
      <c r="J194" s="3">
        <v>4000</v>
      </c>
      <c r="K194" s="3">
        <v>2000</v>
      </c>
    </row>
    <row r="195" spans="1:11">
      <c r="A195" s="3">
        <v>194</v>
      </c>
      <c r="B195" s="3">
        <v>609000</v>
      </c>
      <c r="C195" s="3">
        <v>21772</v>
      </c>
      <c r="D195" s="3">
        <v>872</v>
      </c>
      <c r="E195" s="3">
        <v>218</v>
      </c>
      <c r="F195" s="3">
        <v>218</v>
      </c>
      <c r="G195" s="3">
        <v>0</v>
      </c>
      <c r="H195" s="3">
        <v>0</v>
      </c>
      <c r="I195" s="3">
        <v>1250</v>
      </c>
      <c r="J195" s="3">
        <v>4000</v>
      </c>
      <c r="K195" s="3">
        <v>2000</v>
      </c>
    </row>
    <row r="196" spans="1:11">
      <c r="A196" s="3">
        <v>195</v>
      </c>
      <c r="B196" s="3">
        <v>612000</v>
      </c>
      <c r="C196" s="3">
        <v>21826</v>
      </c>
      <c r="D196" s="3">
        <v>876</v>
      </c>
      <c r="E196" s="3">
        <v>219</v>
      </c>
      <c r="F196" s="3">
        <v>219</v>
      </c>
      <c r="G196" s="3">
        <v>0</v>
      </c>
      <c r="H196" s="3">
        <v>0</v>
      </c>
      <c r="I196" s="3">
        <v>1250</v>
      </c>
      <c r="J196" s="3">
        <v>4000</v>
      </c>
      <c r="K196" s="3">
        <v>2000</v>
      </c>
    </row>
    <row r="197" spans="1:11">
      <c r="A197" s="3">
        <v>196</v>
      </c>
      <c r="B197" s="3">
        <v>615000</v>
      </c>
      <c r="C197" s="3">
        <v>21880</v>
      </c>
      <c r="D197" s="3">
        <v>880</v>
      </c>
      <c r="E197" s="3">
        <v>220</v>
      </c>
      <c r="F197" s="3">
        <v>220</v>
      </c>
      <c r="G197" s="3">
        <v>0</v>
      </c>
      <c r="H197" s="3">
        <v>0</v>
      </c>
      <c r="I197" s="3">
        <v>1250</v>
      </c>
      <c r="J197" s="3">
        <v>4000</v>
      </c>
      <c r="K197" s="3">
        <v>2000</v>
      </c>
    </row>
    <row r="198" spans="1:11">
      <c r="A198" s="3">
        <v>197</v>
      </c>
      <c r="B198" s="3">
        <v>618000</v>
      </c>
      <c r="C198" s="3">
        <v>21934</v>
      </c>
      <c r="D198" s="3">
        <v>884</v>
      </c>
      <c r="E198" s="3">
        <v>221</v>
      </c>
      <c r="F198" s="3">
        <v>221</v>
      </c>
      <c r="G198" s="3">
        <v>0</v>
      </c>
      <c r="H198" s="3">
        <v>0</v>
      </c>
      <c r="I198" s="3">
        <v>1250</v>
      </c>
      <c r="J198" s="3">
        <v>4000</v>
      </c>
      <c r="K198" s="3">
        <v>2000</v>
      </c>
    </row>
    <row r="199" spans="1:11">
      <c r="A199" s="3">
        <v>198</v>
      </c>
      <c r="B199" s="3">
        <v>621000</v>
      </c>
      <c r="C199" s="3">
        <v>21988</v>
      </c>
      <c r="D199" s="3">
        <v>888</v>
      </c>
      <c r="E199" s="3">
        <v>222</v>
      </c>
      <c r="F199" s="3">
        <v>222</v>
      </c>
      <c r="G199" s="3">
        <v>0</v>
      </c>
      <c r="H199" s="3">
        <v>0</v>
      </c>
      <c r="I199" s="3">
        <v>1250</v>
      </c>
      <c r="J199" s="3">
        <v>4000</v>
      </c>
      <c r="K199" s="3">
        <v>2000</v>
      </c>
    </row>
    <row r="200" spans="1:11">
      <c r="A200" s="3">
        <v>199</v>
      </c>
      <c r="B200" s="3">
        <v>624000</v>
      </c>
      <c r="C200" s="3">
        <v>22042</v>
      </c>
      <c r="D200" s="3">
        <v>892</v>
      </c>
      <c r="E200" s="3">
        <v>223</v>
      </c>
      <c r="F200" s="3">
        <v>223</v>
      </c>
      <c r="G200" s="3">
        <v>0</v>
      </c>
      <c r="H200" s="3">
        <v>0</v>
      </c>
      <c r="I200" s="3">
        <v>1250</v>
      </c>
      <c r="J200" s="3">
        <v>4000</v>
      </c>
      <c r="K200" s="3">
        <v>2000</v>
      </c>
    </row>
    <row r="201" spans="1:11">
      <c r="A201" s="3">
        <v>200</v>
      </c>
      <c r="B201" s="3">
        <v>627000</v>
      </c>
      <c r="C201" s="3">
        <v>22096</v>
      </c>
      <c r="D201" s="3">
        <v>896</v>
      </c>
      <c r="E201" s="3">
        <v>224</v>
      </c>
      <c r="F201" s="3">
        <v>224</v>
      </c>
      <c r="G201" s="3">
        <v>0</v>
      </c>
      <c r="H201" s="3">
        <v>0</v>
      </c>
      <c r="I201" s="3">
        <v>1250</v>
      </c>
      <c r="J201" s="3">
        <v>4000</v>
      </c>
      <c r="K201" s="3">
        <v>2000</v>
      </c>
    </row>
  </sheetData>
  <phoneticPr fontId="3" type="noConversion"/>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Q1101"/>
  <sheetViews>
    <sheetView tabSelected="1" topLeftCell="AD1" workbookViewId="0">
      <selection activeCell="AI32" sqref="AI32"/>
    </sheetView>
  </sheetViews>
  <sheetFormatPr defaultRowHeight="13.5"/>
  <cols>
    <col min="1" max="9" width="9" style="3"/>
    <col min="10" max="10" width="8.875" style="3" customWidth="1"/>
    <col min="11" max="11" width="9" style="3"/>
    <col min="12" max="12" width="9.125" style="3" bestFit="1" customWidth="1"/>
    <col min="13" max="13" width="11.125" style="3" bestFit="1" customWidth="1"/>
    <col min="14" max="14" width="11" style="3" bestFit="1" customWidth="1"/>
    <col min="15" max="16" width="9" style="3"/>
    <col min="17" max="17" width="11" style="3" bestFit="1" customWidth="1"/>
    <col min="18" max="18" width="9" style="3"/>
    <col min="19" max="19" width="11" style="3" bestFit="1" customWidth="1"/>
    <col min="20" max="20" width="9" style="3"/>
    <col min="21" max="21" width="12.75" style="3" bestFit="1" customWidth="1"/>
    <col min="22" max="22" width="9" style="3"/>
    <col min="23" max="23" width="12.75" style="3" bestFit="1" customWidth="1"/>
    <col min="24" max="24" width="9" style="3"/>
    <col min="25" max="25" width="10.25" style="3" customWidth="1"/>
    <col min="26" max="28" width="11" style="3" bestFit="1" customWidth="1"/>
    <col min="29" max="29" width="10" style="3" bestFit="1" customWidth="1"/>
    <col min="30" max="31" width="21.625" style="3" customWidth="1"/>
    <col min="32" max="32" width="6.25" style="3" bestFit="1" customWidth="1"/>
    <col min="33" max="33" width="16.25" style="3" bestFit="1" customWidth="1"/>
    <col min="34" max="34" width="18.375" style="3" customWidth="1"/>
    <col min="35" max="36" width="9.5" style="3" bestFit="1" customWidth="1"/>
    <col min="37" max="40" width="9" style="3"/>
    <col min="41" max="41" width="9.5" style="3" bestFit="1" customWidth="1"/>
    <col min="42" max="42" width="9" style="3"/>
    <col min="43" max="43" width="11" style="3" bestFit="1" customWidth="1"/>
    <col min="44" max="16384" width="9" style="3"/>
  </cols>
  <sheetData>
    <row r="1" spans="1:43">
      <c r="A1" s="8" t="s">
        <v>1155</v>
      </c>
      <c r="B1" s="6" t="s">
        <v>0</v>
      </c>
      <c r="C1" s="6" t="s">
        <v>52</v>
      </c>
      <c r="D1" s="6" t="s">
        <v>53</v>
      </c>
      <c r="E1" s="6" t="s">
        <v>54</v>
      </c>
      <c r="F1" s="6" t="s">
        <v>1</v>
      </c>
      <c r="G1" s="6" t="s">
        <v>3</v>
      </c>
      <c r="H1" s="6" t="s">
        <v>39</v>
      </c>
      <c r="I1" s="6" t="s">
        <v>31</v>
      </c>
      <c r="J1" s="6" t="s">
        <v>24025</v>
      </c>
      <c r="L1" s="6" t="s">
        <v>1163</v>
      </c>
      <c r="M1" s="6" t="s">
        <v>1165</v>
      </c>
      <c r="N1" s="6" t="s">
        <v>1164</v>
      </c>
      <c r="O1" s="6" t="s">
        <v>48</v>
      </c>
      <c r="P1" s="6" t="s">
        <v>47</v>
      </c>
      <c r="Q1" s="6" t="s">
        <v>40</v>
      </c>
      <c r="R1" s="6" t="s">
        <v>46</v>
      </c>
      <c r="S1" s="6" t="s">
        <v>24025</v>
      </c>
      <c r="U1" s="8" t="s">
        <v>1166</v>
      </c>
      <c r="V1" s="6" t="s">
        <v>48</v>
      </c>
      <c r="W1" s="6" t="s">
        <v>47</v>
      </c>
      <c r="X1" s="6" t="s">
        <v>40</v>
      </c>
      <c r="Y1" s="6" t="s">
        <v>46</v>
      </c>
      <c r="Z1" s="6" t="s">
        <v>23915</v>
      </c>
      <c r="AA1" s="6" t="s">
        <v>23916</v>
      </c>
      <c r="AB1" s="6" t="s">
        <v>23917</v>
      </c>
      <c r="AC1" s="6" t="s">
        <v>23918</v>
      </c>
      <c r="AD1" s="6" t="s">
        <v>49</v>
      </c>
      <c r="AG1" s="22"/>
      <c r="AH1" s="43" t="s">
        <v>1</v>
      </c>
      <c r="AI1" s="43" t="s">
        <v>3</v>
      </c>
      <c r="AJ1" s="43" t="s">
        <v>39</v>
      </c>
      <c r="AK1" s="43" t="s">
        <v>31</v>
      </c>
      <c r="AL1" s="43" t="s">
        <v>23541</v>
      </c>
      <c r="AM1" s="43" t="s">
        <v>23542</v>
      </c>
      <c r="AN1" s="43" t="s">
        <v>23543</v>
      </c>
      <c r="AO1" s="43" t="s">
        <v>23544</v>
      </c>
      <c r="AP1" s="43" t="s">
        <v>23944</v>
      </c>
      <c r="AQ1" s="94" t="s">
        <v>24025</v>
      </c>
    </row>
    <row r="2" spans="1:43">
      <c r="A2" s="3" t="s">
        <v>55</v>
      </c>
      <c r="B2" s="3">
        <v>1</v>
      </c>
      <c r="C2" s="3">
        <v>1</v>
      </c>
      <c r="D2" s="3">
        <v>0</v>
      </c>
      <c r="E2" s="3">
        <v>50</v>
      </c>
      <c r="F2" s="3">
        <v>6750</v>
      </c>
      <c r="G2" s="3">
        <v>500</v>
      </c>
      <c r="H2" s="3">
        <v>125</v>
      </c>
      <c r="I2" s="3">
        <v>125</v>
      </c>
      <c r="L2" s="3">
        <v>1</v>
      </c>
      <c r="M2" s="27" t="s">
        <v>22344</v>
      </c>
      <c r="N2" s="3">
        <v>1</v>
      </c>
      <c r="O2" s="3">
        <v>1620</v>
      </c>
      <c r="P2" s="3">
        <v>120</v>
      </c>
      <c r="Q2" s="3">
        <v>30</v>
      </c>
      <c r="R2" s="3">
        <v>30</v>
      </c>
      <c r="U2" s="3" t="s">
        <v>41</v>
      </c>
      <c r="V2" s="3">
        <v>810</v>
      </c>
      <c r="W2" s="3">
        <v>60</v>
      </c>
      <c r="X2" s="3">
        <v>300</v>
      </c>
      <c r="Y2" s="3">
        <v>300</v>
      </c>
      <c r="AB2" s="7">
        <v>0.01</v>
      </c>
      <c r="AC2" s="7">
        <f>AB2</f>
        <v>0.01</v>
      </c>
      <c r="AG2" s="3" t="s">
        <v>41</v>
      </c>
      <c r="AH2" s="3">
        <f t="shared" ref="AH2:AO6" si="0">V2</f>
        <v>810</v>
      </c>
      <c r="AI2" s="3">
        <f t="shared" si="0"/>
        <v>60</v>
      </c>
      <c r="AJ2" s="3">
        <f t="shared" si="0"/>
        <v>300</v>
      </c>
      <c r="AK2" s="3">
        <f t="shared" si="0"/>
        <v>300</v>
      </c>
      <c r="AL2" s="3">
        <f t="shared" si="0"/>
        <v>0</v>
      </c>
      <c r="AM2" s="3">
        <f t="shared" si="0"/>
        <v>0</v>
      </c>
      <c r="AN2" s="3">
        <f t="shared" si="0"/>
        <v>0.01</v>
      </c>
      <c r="AO2" s="3">
        <f t="shared" si="0"/>
        <v>0.01</v>
      </c>
    </row>
    <row r="3" spans="1:43">
      <c r="A3" s="3" t="s">
        <v>56</v>
      </c>
      <c r="B3" s="3">
        <v>2</v>
      </c>
      <c r="C3" s="3">
        <v>1</v>
      </c>
      <c r="D3" s="3">
        <v>1</v>
      </c>
      <c r="E3" s="3">
        <v>50</v>
      </c>
      <c r="F3" s="3">
        <v>7830</v>
      </c>
      <c r="G3" s="3">
        <v>580</v>
      </c>
      <c r="H3" s="3">
        <v>145</v>
      </c>
      <c r="I3" s="3">
        <v>145</v>
      </c>
      <c r="L3" s="3">
        <v>1</v>
      </c>
      <c r="M3" s="27" t="s">
        <v>22344</v>
      </c>
      <c r="N3" s="3">
        <v>2</v>
      </c>
      <c r="O3" s="3">
        <v>3240</v>
      </c>
      <c r="P3" s="3">
        <v>240</v>
      </c>
      <c r="Q3" s="3">
        <v>60</v>
      </c>
      <c r="R3" s="3">
        <v>60</v>
      </c>
      <c r="U3" s="3" t="s">
        <v>42</v>
      </c>
      <c r="V3" s="3">
        <v>1070</v>
      </c>
      <c r="W3" s="3">
        <v>1000</v>
      </c>
      <c r="X3" s="3">
        <v>25</v>
      </c>
      <c r="Y3" s="3">
        <v>25</v>
      </c>
      <c r="AA3" s="7">
        <v>0.01</v>
      </c>
      <c r="AG3" s="3" t="s">
        <v>42</v>
      </c>
      <c r="AH3" s="3">
        <f t="shared" si="0"/>
        <v>1070</v>
      </c>
      <c r="AI3" s="3">
        <f t="shared" si="0"/>
        <v>1000</v>
      </c>
      <c r="AJ3" s="3">
        <f t="shared" si="0"/>
        <v>25</v>
      </c>
      <c r="AK3" s="3">
        <f t="shared" si="0"/>
        <v>25</v>
      </c>
      <c r="AL3" s="3">
        <f t="shared" si="0"/>
        <v>0</v>
      </c>
      <c r="AM3" s="3">
        <f t="shared" si="0"/>
        <v>0.01</v>
      </c>
      <c r="AN3" s="3">
        <f t="shared" si="0"/>
        <v>0</v>
      </c>
      <c r="AO3" s="3">
        <f t="shared" si="0"/>
        <v>0</v>
      </c>
    </row>
    <row r="4" spans="1:43">
      <c r="A4" s="3" t="s">
        <v>57</v>
      </c>
      <c r="B4" s="3">
        <v>3</v>
      </c>
      <c r="C4" s="3">
        <v>1</v>
      </c>
      <c r="D4" s="3">
        <v>2</v>
      </c>
      <c r="E4" s="3">
        <v>50</v>
      </c>
      <c r="F4" s="3">
        <v>8910</v>
      </c>
      <c r="G4" s="3">
        <v>660</v>
      </c>
      <c r="H4" s="3">
        <v>165</v>
      </c>
      <c r="I4" s="3">
        <v>165</v>
      </c>
      <c r="L4" s="3">
        <v>1</v>
      </c>
      <c r="M4" s="27" t="s">
        <v>22344</v>
      </c>
      <c r="N4" s="3">
        <v>3</v>
      </c>
      <c r="O4" s="3">
        <v>4860</v>
      </c>
      <c r="P4" s="3">
        <v>360</v>
      </c>
      <c r="Q4" s="3">
        <v>90</v>
      </c>
      <c r="R4" s="3">
        <v>90</v>
      </c>
      <c r="U4" s="3" t="s">
        <v>43</v>
      </c>
      <c r="V4" s="3">
        <v>1350</v>
      </c>
      <c r="W4" s="3">
        <v>100</v>
      </c>
      <c r="X4" s="3">
        <v>25</v>
      </c>
      <c r="Y4" s="3">
        <v>25</v>
      </c>
      <c r="AD4" s="3" t="s">
        <v>50</v>
      </c>
      <c r="AG4" s="3" t="s">
        <v>43</v>
      </c>
      <c r="AH4" s="3">
        <f t="shared" si="0"/>
        <v>1350</v>
      </c>
      <c r="AI4" s="3">
        <f t="shared" si="0"/>
        <v>100</v>
      </c>
      <c r="AJ4" s="3">
        <f t="shared" si="0"/>
        <v>25</v>
      </c>
      <c r="AK4" s="3">
        <f t="shared" si="0"/>
        <v>25</v>
      </c>
      <c r="AL4" s="3">
        <f t="shared" si="0"/>
        <v>0</v>
      </c>
      <c r="AM4" s="3">
        <f t="shared" si="0"/>
        <v>0</v>
      </c>
      <c r="AN4" s="3">
        <f t="shared" si="0"/>
        <v>0</v>
      </c>
      <c r="AO4" s="3">
        <f t="shared" si="0"/>
        <v>0</v>
      </c>
    </row>
    <row r="5" spans="1:43">
      <c r="A5" s="3" t="s">
        <v>58</v>
      </c>
      <c r="B5" s="3">
        <v>4</v>
      </c>
      <c r="C5" s="3">
        <v>1</v>
      </c>
      <c r="D5" s="3">
        <v>3</v>
      </c>
      <c r="E5" s="3">
        <v>50</v>
      </c>
      <c r="F5" s="3">
        <v>9990</v>
      </c>
      <c r="G5" s="3">
        <v>740</v>
      </c>
      <c r="H5" s="3">
        <v>185</v>
      </c>
      <c r="I5" s="3">
        <v>185</v>
      </c>
      <c r="L5" s="3">
        <v>1</v>
      </c>
      <c r="M5" s="27" t="s">
        <v>22344</v>
      </c>
      <c r="N5" s="3">
        <v>4</v>
      </c>
      <c r="O5" s="3">
        <v>6480</v>
      </c>
      <c r="P5" s="3">
        <v>480</v>
      </c>
      <c r="Q5" s="3">
        <v>120</v>
      </c>
      <c r="R5" s="3">
        <v>120</v>
      </c>
      <c r="U5" s="3" t="s">
        <v>44</v>
      </c>
      <c r="V5" s="3">
        <v>50000</v>
      </c>
      <c r="W5" s="3">
        <v>120</v>
      </c>
      <c r="X5" s="3">
        <v>30</v>
      </c>
      <c r="Y5" s="3">
        <v>30</v>
      </c>
      <c r="Z5" s="7">
        <v>0.01</v>
      </c>
      <c r="AG5" s="3" t="s">
        <v>44</v>
      </c>
      <c r="AH5" s="3">
        <f t="shared" si="0"/>
        <v>50000</v>
      </c>
      <c r="AI5" s="3">
        <f t="shared" si="0"/>
        <v>120</v>
      </c>
      <c r="AJ5" s="3">
        <f t="shared" si="0"/>
        <v>30</v>
      </c>
      <c r="AK5" s="3">
        <f t="shared" si="0"/>
        <v>30</v>
      </c>
      <c r="AL5" s="3">
        <f t="shared" si="0"/>
        <v>0.01</v>
      </c>
      <c r="AM5" s="3">
        <f t="shared" si="0"/>
        <v>0</v>
      </c>
      <c r="AN5" s="3">
        <f t="shared" si="0"/>
        <v>0</v>
      </c>
      <c r="AO5" s="3">
        <f t="shared" si="0"/>
        <v>0</v>
      </c>
    </row>
    <row r="6" spans="1:43">
      <c r="A6" s="3" t="s">
        <v>59</v>
      </c>
      <c r="B6" s="3">
        <v>5</v>
      </c>
      <c r="C6" s="3">
        <v>1</v>
      </c>
      <c r="D6" s="3">
        <v>4</v>
      </c>
      <c r="E6" s="3">
        <v>50</v>
      </c>
      <c r="F6" s="3">
        <v>11070</v>
      </c>
      <c r="G6" s="3">
        <v>820</v>
      </c>
      <c r="H6" s="3">
        <v>205</v>
      </c>
      <c r="I6" s="3">
        <v>205</v>
      </c>
      <c r="L6" s="3">
        <v>1</v>
      </c>
      <c r="M6" s="27" t="s">
        <v>22344</v>
      </c>
      <c r="N6" s="3">
        <v>5</v>
      </c>
      <c r="O6" s="3">
        <v>8100</v>
      </c>
      <c r="P6" s="3">
        <v>600</v>
      </c>
      <c r="Q6" s="3">
        <v>150</v>
      </c>
      <c r="R6" s="3">
        <v>150</v>
      </c>
      <c r="U6" s="3" t="s">
        <v>45</v>
      </c>
      <c r="V6" s="3">
        <v>1890</v>
      </c>
      <c r="W6" s="3">
        <v>140</v>
      </c>
      <c r="X6" s="3">
        <v>35</v>
      </c>
      <c r="Y6" s="3">
        <v>35</v>
      </c>
      <c r="AD6" s="3" t="s">
        <v>51</v>
      </c>
      <c r="AG6" s="3" t="s">
        <v>45</v>
      </c>
      <c r="AH6" s="3">
        <f t="shared" si="0"/>
        <v>1890</v>
      </c>
      <c r="AI6" s="3">
        <f t="shared" si="0"/>
        <v>140</v>
      </c>
      <c r="AJ6" s="3">
        <f t="shared" si="0"/>
        <v>35</v>
      </c>
      <c r="AK6" s="3">
        <f t="shared" si="0"/>
        <v>35</v>
      </c>
      <c r="AL6" s="3">
        <f t="shared" si="0"/>
        <v>0</v>
      </c>
      <c r="AM6" s="3">
        <f t="shared" si="0"/>
        <v>0</v>
      </c>
      <c r="AN6" s="3">
        <f t="shared" si="0"/>
        <v>0</v>
      </c>
      <c r="AO6" s="3">
        <f t="shared" si="0"/>
        <v>0</v>
      </c>
    </row>
    <row r="7" spans="1:43">
      <c r="A7" s="3" t="s">
        <v>60</v>
      </c>
      <c r="B7" s="3">
        <v>6</v>
      </c>
      <c r="C7" s="3">
        <v>1</v>
      </c>
      <c r="D7" s="3">
        <v>5</v>
      </c>
      <c r="E7" s="3">
        <v>50</v>
      </c>
      <c r="F7" s="3">
        <v>12150</v>
      </c>
      <c r="G7" s="3">
        <v>900</v>
      </c>
      <c r="H7" s="3">
        <v>225</v>
      </c>
      <c r="I7" s="3">
        <v>225</v>
      </c>
      <c r="L7" s="3">
        <v>1</v>
      </c>
      <c r="M7" s="27" t="s">
        <v>22344</v>
      </c>
      <c r="N7" s="3">
        <v>6</v>
      </c>
      <c r="O7" s="3">
        <v>9720</v>
      </c>
      <c r="P7" s="3">
        <v>720</v>
      </c>
      <c r="Q7" s="3">
        <v>180</v>
      </c>
      <c r="R7" s="3">
        <v>180</v>
      </c>
      <c r="AG7" s="3" t="s">
        <v>23533</v>
      </c>
      <c r="AH7" s="3">
        <f>F1101</f>
        <v>1704510</v>
      </c>
      <c r="AI7" s="3">
        <f>G1101</f>
        <v>128350</v>
      </c>
      <c r="AJ7" s="3">
        <f>H1101</f>
        <v>31565</v>
      </c>
      <c r="AK7" s="3">
        <f>I1101</f>
        <v>31565</v>
      </c>
      <c r="AQ7" s="3">
        <f>$J$1101</f>
        <v>30000</v>
      </c>
    </row>
    <row r="8" spans="1:43" ht="12.75" customHeight="1">
      <c r="A8" s="3" t="s">
        <v>61</v>
      </c>
      <c r="B8" s="3">
        <v>7</v>
      </c>
      <c r="C8" s="3">
        <v>1</v>
      </c>
      <c r="D8" s="3">
        <v>6</v>
      </c>
      <c r="E8" s="3">
        <v>50</v>
      </c>
      <c r="F8" s="3">
        <v>13230</v>
      </c>
      <c r="G8" s="3">
        <v>980</v>
      </c>
      <c r="H8" s="3">
        <v>245</v>
      </c>
      <c r="I8" s="3">
        <v>245</v>
      </c>
      <c r="L8" s="3">
        <v>1</v>
      </c>
      <c r="M8" s="27" t="s">
        <v>22344</v>
      </c>
      <c r="N8" s="3">
        <v>7</v>
      </c>
      <c r="O8" s="3">
        <v>11340</v>
      </c>
      <c r="P8" s="3">
        <v>840</v>
      </c>
      <c r="Q8" s="3">
        <v>210</v>
      </c>
      <c r="R8" s="3">
        <v>210</v>
      </c>
      <c r="U8" s="8" t="s">
        <v>1167</v>
      </c>
      <c r="V8" s="13"/>
      <c r="AG8" s="3" t="s">
        <v>23540</v>
      </c>
      <c r="AH8" s="3">
        <f>'特戒-烈焰印记'!B502</f>
        <v>790560</v>
      </c>
      <c r="AI8" s="3">
        <f>'特戒-烈焰印记'!C502</f>
        <v>59280</v>
      </c>
      <c r="AJ8" s="3">
        <f>'特戒-烈焰印记'!D502</f>
        <v>14640</v>
      </c>
      <c r="AK8" s="3">
        <f>'特戒-烈焰印记'!E502</f>
        <v>14640</v>
      </c>
      <c r="AQ8" s="3">
        <f>'特戒-烈焰印记'!S10</f>
        <v>833331</v>
      </c>
    </row>
    <row r="9" spans="1:43" ht="12.75" customHeight="1">
      <c r="A9" s="3" t="s">
        <v>62</v>
      </c>
      <c r="B9" s="3">
        <v>8</v>
      </c>
      <c r="C9" s="3">
        <v>1</v>
      </c>
      <c r="D9" s="3">
        <v>7</v>
      </c>
      <c r="E9" s="3">
        <v>50</v>
      </c>
      <c r="F9" s="3">
        <v>14310</v>
      </c>
      <c r="G9" s="3">
        <v>1060</v>
      </c>
      <c r="H9" s="3">
        <v>265</v>
      </c>
      <c r="I9" s="3">
        <v>265</v>
      </c>
      <c r="L9" s="3">
        <v>1</v>
      </c>
      <c r="M9" s="27" t="s">
        <v>22344</v>
      </c>
      <c r="N9" s="3">
        <v>8</v>
      </c>
      <c r="O9" s="3">
        <v>12960</v>
      </c>
      <c r="P9" s="3">
        <v>960</v>
      </c>
      <c r="Q9" s="3">
        <v>240</v>
      </c>
      <c r="R9" s="3">
        <v>240</v>
      </c>
      <c r="U9" s="9" t="s">
        <v>1156</v>
      </c>
      <c r="V9" s="9" t="s">
        <v>1157</v>
      </c>
      <c r="W9" s="9" t="s">
        <v>1158</v>
      </c>
      <c r="X9" s="10" t="s">
        <v>1159</v>
      </c>
      <c r="AG9" s="3" t="s">
        <v>23539</v>
      </c>
      <c r="AH9" s="3">
        <f>INT(SUM(AH7,AH8)*0.5)</f>
        <v>1247535</v>
      </c>
      <c r="AI9" s="3">
        <f t="shared" ref="AI9:AK9" si="1">INT(SUM(AI7,AI8)*0.5)</f>
        <v>93815</v>
      </c>
      <c r="AJ9" s="3">
        <f t="shared" si="1"/>
        <v>23102</v>
      </c>
      <c r="AK9" s="3">
        <f t="shared" si="1"/>
        <v>23102</v>
      </c>
    </row>
    <row r="10" spans="1:43">
      <c r="A10" s="3" t="s">
        <v>63</v>
      </c>
      <c r="B10" s="3">
        <v>9</v>
      </c>
      <c r="C10" s="3">
        <v>1</v>
      </c>
      <c r="D10" s="3">
        <v>8</v>
      </c>
      <c r="E10" s="3">
        <v>50</v>
      </c>
      <c r="F10" s="3">
        <v>15390</v>
      </c>
      <c r="G10" s="3">
        <v>1140</v>
      </c>
      <c r="H10" s="3">
        <v>285</v>
      </c>
      <c r="I10" s="3">
        <v>285</v>
      </c>
      <c r="L10" s="3">
        <v>1</v>
      </c>
      <c r="M10" s="27" t="s">
        <v>22344</v>
      </c>
      <c r="N10" s="3">
        <v>9</v>
      </c>
      <c r="O10" s="3">
        <v>14580</v>
      </c>
      <c r="P10" s="3">
        <v>1080</v>
      </c>
      <c r="Q10" s="3">
        <v>270</v>
      </c>
      <c r="R10" s="3">
        <v>270</v>
      </c>
      <c r="U10" s="3">
        <v>1</v>
      </c>
      <c r="V10" s="3">
        <v>1</v>
      </c>
      <c r="W10" s="27" t="s">
        <v>22345</v>
      </c>
      <c r="X10" s="27" t="s">
        <v>23283</v>
      </c>
      <c r="AG10" s="41" t="s">
        <v>23534</v>
      </c>
      <c r="AH10" s="3">
        <f>特戒!O101</f>
        <v>162000</v>
      </c>
      <c r="AI10" s="3">
        <f>特戒!P101</f>
        <v>12000</v>
      </c>
      <c r="AJ10" s="3">
        <f>特戒!Q101</f>
        <v>3000</v>
      </c>
      <c r="AK10" s="3">
        <f>特戒!R101</f>
        <v>3000</v>
      </c>
    </row>
    <row r="11" spans="1:43">
      <c r="A11" s="3" t="s">
        <v>64</v>
      </c>
      <c r="B11" s="3">
        <v>10</v>
      </c>
      <c r="C11" s="3">
        <v>1</v>
      </c>
      <c r="D11" s="3">
        <v>9</v>
      </c>
      <c r="E11" s="3">
        <v>50</v>
      </c>
      <c r="F11" s="3">
        <v>16470</v>
      </c>
      <c r="G11" s="3">
        <v>1220</v>
      </c>
      <c r="H11" s="3">
        <v>305</v>
      </c>
      <c r="I11" s="3">
        <v>305</v>
      </c>
      <c r="L11" s="3">
        <v>1</v>
      </c>
      <c r="M11" s="27" t="s">
        <v>22344</v>
      </c>
      <c r="N11" s="3">
        <v>10</v>
      </c>
      <c r="O11" s="3">
        <v>16200</v>
      </c>
      <c r="P11" s="3">
        <v>1200</v>
      </c>
      <c r="Q11" s="3">
        <v>300</v>
      </c>
      <c r="R11" s="3">
        <v>300</v>
      </c>
      <c r="U11" s="3">
        <v>2</v>
      </c>
      <c r="V11" s="3">
        <v>5</v>
      </c>
      <c r="W11" s="27" t="s">
        <v>22346</v>
      </c>
      <c r="X11" s="27" t="s">
        <v>22347</v>
      </c>
      <c r="AG11" s="41" t="s">
        <v>23535</v>
      </c>
      <c r="AH11" s="3">
        <f>特戒!O201</f>
        <v>648000</v>
      </c>
      <c r="AI11" s="3">
        <f>特戒!P201</f>
        <v>48000</v>
      </c>
      <c r="AJ11" s="3">
        <f>特戒!Q201</f>
        <v>12000</v>
      </c>
      <c r="AK11" s="3">
        <f>特戒!R201</f>
        <v>12000</v>
      </c>
    </row>
    <row r="12" spans="1:43">
      <c r="A12" s="3" t="s">
        <v>65</v>
      </c>
      <c r="B12" s="3">
        <v>11</v>
      </c>
      <c r="C12" s="3">
        <v>1</v>
      </c>
      <c r="D12" s="3">
        <v>10</v>
      </c>
      <c r="E12" s="3">
        <v>50</v>
      </c>
      <c r="F12" s="3">
        <v>17550</v>
      </c>
      <c r="G12" s="3">
        <v>1300</v>
      </c>
      <c r="H12" s="3">
        <v>325</v>
      </c>
      <c r="I12" s="3">
        <v>325</v>
      </c>
      <c r="L12" s="3">
        <v>1</v>
      </c>
      <c r="M12" s="27" t="s">
        <v>22344</v>
      </c>
      <c r="N12" s="3">
        <v>11</v>
      </c>
      <c r="O12" s="3">
        <v>17820</v>
      </c>
      <c r="P12" s="3">
        <v>1320</v>
      </c>
      <c r="Q12" s="3">
        <v>330</v>
      </c>
      <c r="R12" s="3">
        <v>330</v>
      </c>
      <c r="U12" s="3">
        <v>3</v>
      </c>
      <c r="V12" s="3">
        <v>10</v>
      </c>
      <c r="W12" s="27" t="s">
        <v>22348</v>
      </c>
      <c r="X12" s="27" t="s">
        <v>23479</v>
      </c>
      <c r="AG12" s="41" t="s">
        <v>23536</v>
      </c>
      <c r="AH12" s="3">
        <f>特戒!O301</f>
        <v>1890000</v>
      </c>
      <c r="AI12" s="3">
        <f>特戒!P301</f>
        <v>140000</v>
      </c>
      <c r="AJ12" s="3">
        <f>特戒!Q301</f>
        <v>35000</v>
      </c>
      <c r="AK12" s="3">
        <f>特戒!R301</f>
        <v>35000</v>
      </c>
    </row>
    <row r="13" spans="1:43">
      <c r="A13" s="3" t="s">
        <v>66</v>
      </c>
      <c r="B13" s="3">
        <v>12</v>
      </c>
      <c r="C13" s="3">
        <v>2</v>
      </c>
      <c r="D13" s="3">
        <v>0</v>
      </c>
      <c r="E13" s="3">
        <v>50</v>
      </c>
      <c r="F13" s="3">
        <v>18630</v>
      </c>
      <c r="G13" s="3">
        <v>1380</v>
      </c>
      <c r="H13" s="3">
        <v>345</v>
      </c>
      <c r="I13" s="3">
        <v>345</v>
      </c>
      <c r="L13" s="3">
        <v>1</v>
      </c>
      <c r="M13" s="27" t="s">
        <v>22344</v>
      </c>
      <c r="N13" s="3">
        <v>12</v>
      </c>
      <c r="O13" s="3">
        <v>19440</v>
      </c>
      <c r="P13" s="3">
        <v>1440</v>
      </c>
      <c r="Q13" s="3">
        <v>360</v>
      </c>
      <c r="R13" s="3">
        <v>360</v>
      </c>
      <c r="U13" s="3">
        <v>4</v>
      </c>
      <c r="V13" s="3">
        <v>20</v>
      </c>
      <c r="W13" s="27" t="s">
        <v>22349</v>
      </c>
      <c r="X13" s="27" t="s">
        <v>23480</v>
      </c>
      <c r="AG13" s="41" t="s">
        <v>23537</v>
      </c>
      <c r="AH13" s="3">
        <f>特戒!O401</f>
        <v>4050000</v>
      </c>
      <c r="AI13" s="3">
        <f>特戒!P401</f>
        <v>300000</v>
      </c>
      <c r="AJ13" s="3">
        <f>特戒!Q401</f>
        <v>75000</v>
      </c>
      <c r="AK13" s="3">
        <f>特戒!R401</f>
        <v>75000</v>
      </c>
    </row>
    <row r="14" spans="1:43" ht="12.75" customHeight="1">
      <c r="A14" s="3" t="s">
        <v>67</v>
      </c>
      <c r="B14" s="3">
        <v>13</v>
      </c>
      <c r="C14" s="3">
        <v>2</v>
      </c>
      <c r="D14" s="3">
        <v>1</v>
      </c>
      <c r="E14" s="3">
        <v>50</v>
      </c>
      <c r="F14" s="3">
        <v>19710</v>
      </c>
      <c r="G14" s="3">
        <v>1460</v>
      </c>
      <c r="H14" s="3">
        <v>365</v>
      </c>
      <c r="I14" s="3">
        <v>365</v>
      </c>
      <c r="L14" s="3">
        <v>1</v>
      </c>
      <c r="M14" s="27" t="s">
        <v>22344</v>
      </c>
      <c r="N14" s="3">
        <v>13</v>
      </c>
      <c r="O14" s="3">
        <v>21060</v>
      </c>
      <c r="P14" s="3">
        <v>1560</v>
      </c>
      <c r="Q14" s="3">
        <v>390</v>
      </c>
      <c r="R14" s="3">
        <v>390</v>
      </c>
      <c r="U14" s="3">
        <v>5</v>
      </c>
      <c r="V14" s="3">
        <v>40</v>
      </c>
      <c r="W14" s="27" t="s">
        <v>22350</v>
      </c>
      <c r="X14" s="27" t="s">
        <v>23481</v>
      </c>
      <c r="AG14" s="41" t="s">
        <v>23538</v>
      </c>
      <c r="AH14" s="3">
        <f>SUM(AH10:AH13)*0.5</f>
        <v>3375000</v>
      </c>
      <c r="AI14" s="3">
        <f>SUM(AI10:AI13)*0.5</f>
        <v>250000</v>
      </c>
      <c r="AJ14" s="3">
        <f>SUM(AJ10:AJ13)*0.5</f>
        <v>62500</v>
      </c>
      <c r="AK14" s="3">
        <f>SUM(AK10:AK13)*0.5</f>
        <v>62500</v>
      </c>
      <c r="AQ14" s="3">
        <f>SUMIF($N$404:$N$443,10,$S$404:$S$443)</f>
        <v>399980</v>
      </c>
    </row>
    <row r="15" spans="1:43">
      <c r="A15" s="3" t="s">
        <v>68</v>
      </c>
      <c r="B15" s="3">
        <v>14</v>
      </c>
      <c r="C15" s="3">
        <v>2</v>
      </c>
      <c r="D15" s="3">
        <v>2</v>
      </c>
      <c r="E15" s="3">
        <v>50</v>
      </c>
      <c r="F15" s="3">
        <v>20790</v>
      </c>
      <c r="G15" s="3">
        <v>1540</v>
      </c>
      <c r="H15" s="3">
        <v>385</v>
      </c>
      <c r="I15" s="3">
        <v>385</v>
      </c>
      <c r="L15" s="3">
        <v>1</v>
      </c>
      <c r="M15" s="27" t="s">
        <v>22344</v>
      </c>
      <c r="N15" s="3">
        <v>14</v>
      </c>
      <c r="O15" s="3">
        <v>22680</v>
      </c>
      <c r="P15" s="3">
        <v>1680</v>
      </c>
      <c r="Q15" s="3">
        <v>420</v>
      </c>
      <c r="R15" s="3">
        <v>420</v>
      </c>
      <c r="U15" s="3">
        <v>6</v>
      </c>
      <c r="V15" s="3">
        <v>60</v>
      </c>
      <c r="W15" s="27" t="s">
        <v>22351</v>
      </c>
      <c r="X15" s="27" t="s">
        <v>23482</v>
      </c>
      <c r="AG15" s="43" t="s">
        <v>23474</v>
      </c>
      <c r="AH15" s="3">
        <f>SUM(AH2:AH14)</f>
        <v>13922725</v>
      </c>
      <c r="AI15" s="3">
        <f t="shared" ref="AI15:AO15" si="2">SUM(AI2:AI14)</f>
        <v>1032865</v>
      </c>
      <c r="AJ15" s="3">
        <f t="shared" si="2"/>
        <v>257222</v>
      </c>
      <c r="AK15" s="3">
        <f t="shared" si="2"/>
        <v>257222</v>
      </c>
      <c r="AL15" s="3">
        <f t="shared" si="2"/>
        <v>0.01</v>
      </c>
      <c r="AM15" s="3">
        <f t="shared" si="2"/>
        <v>0.01</v>
      </c>
      <c r="AN15" s="3">
        <f t="shared" si="2"/>
        <v>0.01</v>
      </c>
      <c r="AO15" s="3">
        <f t="shared" si="2"/>
        <v>0.01</v>
      </c>
      <c r="AQ15" s="3">
        <f>SUM(AQ2:AQ14)</f>
        <v>1263311</v>
      </c>
    </row>
    <row r="16" spans="1:43">
      <c r="A16" s="3" t="s">
        <v>69</v>
      </c>
      <c r="B16" s="3">
        <v>15</v>
      </c>
      <c r="C16" s="3">
        <v>2</v>
      </c>
      <c r="D16" s="3">
        <v>3</v>
      </c>
      <c r="E16" s="3">
        <v>50</v>
      </c>
      <c r="F16" s="3">
        <v>21870</v>
      </c>
      <c r="G16" s="3">
        <v>1620</v>
      </c>
      <c r="H16" s="3">
        <v>405</v>
      </c>
      <c r="I16" s="3">
        <v>405</v>
      </c>
      <c r="L16" s="3">
        <v>1</v>
      </c>
      <c r="M16" s="27" t="s">
        <v>22344</v>
      </c>
      <c r="N16" s="3">
        <v>15</v>
      </c>
      <c r="O16" s="3">
        <v>24300</v>
      </c>
      <c r="P16" s="3">
        <v>1800</v>
      </c>
      <c r="Q16" s="3">
        <v>450</v>
      </c>
      <c r="R16" s="3">
        <v>450</v>
      </c>
      <c r="U16" s="3">
        <v>7</v>
      </c>
      <c r="V16" s="3">
        <v>80</v>
      </c>
      <c r="W16" s="27" t="s">
        <v>22352</v>
      </c>
      <c r="X16" s="27" t="s">
        <v>23483</v>
      </c>
    </row>
    <row r="17" spans="1:43">
      <c r="A17" s="3" t="s">
        <v>70</v>
      </c>
      <c r="B17" s="3">
        <v>16</v>
      </c>
      <c r="C17" s="3">
        <v>2</v>
      </c>
      <c r="D17" s="3">
        <v>4</v>
      </c>
      <c r="E17" s="3">
        <v>50</v>
      </c>
      <c r="F17" s="3">
        <v>22950</v>
      </c>
      <c r="G17" s="3">
        <v>1700</v>
      </c>
      <c r="H17" s="3">
        <v>425</v>
      </c>
      <c r="I17" s="3">
        <v>425</v>
      </c>
      <c r="L17" s="3">
        <v>1</v>
      </c>
      <c r="M17" s="27" t="s">
        <v>22344</v>
      </c>
      <c r="N17" s="3">
        <v>16</v>
      </c>
      <c r="O17" s="3">
        <v>25920</v>
      </c>
      <c r="P17" s="3">
        <v>1920</v>
      </c>
      <c r="Q17" s="3">
        <v>480</v>
      </c>
      <c r="R17" s="3">
        <v>480</v>
      </c>
      <c r="AG17" s="22"/>
      <c r="AH17" s="43" t="s">
        <v>1</v>
      </c>
      <c r="AI17" s="43" t="s">
        <v>3</v>
      </c>
      <c r="AJ17" s="43" t="s">
        <v>39</v>
      </c>
      <c r="AK17" s="43" t="s">
        <v>31</v>
      </c>
      <c r="AL17" s="43" t="s">
        <v>23541</v>
      </c>
      <c r="AM17" s="43" t="s">
        <v>23542</v>
      </c>
      <c r="AN17" s="43" t="s">
        <v>23543</v>
      </c>
      <c r="AO17" s="43" t="s">
        <v>23544</v>
      </c>
      <c r="AP17" s="43" t="s">
        <v>23944</v>
      </c>
      <c r="AQ17" s="94" t="s">
        <v>24025</v>
      </c>
    </row>
    <row r="18" spans="1:43">
      <c r="A18" s="3" t="s">
        <v>71</v>
      </c>
      <c r="B18" s="3">
        <v>17</v>
      </c>
      <c r="C18" s="3">
        <v>2</v>
      </c>
      <c r="D18" s="3">
        <v>5</v>
      </c>
      <c r="E18" s="3">
        <v>50</v>
      </c>
      <c r="F18" s="3">
        <v>24030</v>
      </c>
      <c r="G18" s="3">
        <v>1780</v>
      </c>
      <c r="H18" s="3">
        <v>445</v>
      </c>
      <c r="I18" s="3">
        <v>445</v>
      </c>
      <c r="L18" s="3">
        <v>1</v>
      </c>
      <c r="M18" s="27" t="s">
        <v>22344</v>
      </c>
      <c r="N18" s="3">
        <v>17</v>
      </c>
      <c r="O18" s="3">
        <v>27540</v>
      </c>
      <c r="P18" s="3">
        <v>2040</v>
      </c>
      <c r="Q18" s="3">
        <v>510</v>
      </c>
      <c r="R18" s="3">
        <v>510</v>
      </c>
      <c r="U18" s="8" t="s">
        <v>23405</v>
      </c>
      <c r="V18" s="13"/>
      <c r="AG18" s="41" t="s">
        <v>1191</v>
      </c>
      <c r="AH18" s="3">
        <f>特戒!U32</f>
        <v>17800</v>
      </c>
      <c r="AI18" s="3">
        <f>特戒!V32</f>
        <v>320</v>
      </c>
      <c r="AJ18" s="3">
        <f>特戒!W32</f>
        <v>80</v>
      </c>
      <c r="AK18" s="3">
        <f>特戒!X32</f>
        <v>80</v>
      </c>
      <c r="AP18" s="35">
        <f>Z32</f>
        <v>0.08</v>
      </c>
      <c r="AQ18" s="3">
        <v>1000</v>
      </c>
    </row>
    <row r="19" spans="1:43">
      <c r="A19" s="3" t="s">
        <v>72</v>
      </c>
      <c r="B19" s="3">
        <v>18</v>
      </c>
      <c r="C19" s="3">
        <v>2</v>
      </c>
      <c r="D19" s="3">
        <v>6</v>
      </c>
      <c r="E19" s="3">
        <v>50</v>
      </c>
      <c r="F19" s="3">
        <v>25110</v>
      </c>
      <c r="G19" s="3">
        <v>1860</v>
      </c>
      <c r="H19" s="3">
        <v>465</v>
      </c>
      <c r="I19" s="3">
        <v>465</v>
      </c>
      <c r="L19" s="3">
        <v>1</v>
      </c>
      <c r="M19" s="27" t="s">
        <v>22344</v>
      </c>
      <c r="N19" s="3">
        <v>18</v>
      </c>
      <c r="O19" s="3">
        <v>29160</v>
      </c>
      <c r="P19" s="3">
        <v>2160</v>
      </c>
      <c r="Q19" s="3">
        <v>540</v>
      </c>
      <c r="R19" s="3">
        <v>540</v>
      </c>
      <c r="U19" s="11" t="s">
        <v>1160</v>
      </c>
      <c r="V19" s="12" t="s">
        <v>1161</v>
      </c>
      <c r="W19" s="11" t="s">
        <v>1162</v>
      </c>
      <c r="X19" s="9" t="s">
        <v>1158</v>
      </c>
      <c r="Y19" s="10" t="s">
        <v>1159</v>
      </c>
      <c r="AG19" s="41" t="s">
        <v>23404</v>
      </c>
      <c r="AH19" s="3">
        <f>特戒!U36</f>
        <v>17800</v>
      </c>
      <c r="AI19" s="3">
        <f>特戒!V36</f>
        <v>320</v>
      </c>
      <c r="AJ19" s="3">
        <f>特戒!W36</f>
        <v>80</v>
      </c>
      <c r="AK19" s="3">
        <f>特戒!X36</f>
        <v>80</v>
      </c>
      <c r="AP19" s="35"/>
      <c r="AQ19" s="3">
        <v>25000</v>
      </c>
    </row>
    <row r="20" spans="1:43">
      <c r="A20" s="3" t="s">
        <v>73</v>
      </c>
      <c r="B20" s="3">
        <v>19</v>
      </c>
      <c r="C20" s="3">
        <v>2</v>
      </c>
      <c r="D20" s="3">
        <v>7</v>
      </c>
      <c r="E20" s="3">
        <v>50</v>
      </c>
      <c r="F20" s="3">
        <v>26190</v>
      </c>
      <c r="G20" s="3">
        <v>1940</v>
      </c>
      <c r="H20" s="3">
        <v>485</v>
      </c>
      <c r="I20" s="3">
        <v>485</v>
      </c>
      <c r="L20" s="3">
        <v>1</v>
      </c>
      <c r="M20" s="27" t="s">
        <v>22344</v>
      </c>
      <c r="N20" s="3">
        <v>19</v>
      </c>
      <c r="O20" s="3">
        <v>30780</v>
      </c>
      <c r="P20" s="3">
        <v>2280</v>
      </c>
      <c r="Q20" s="3">
        <v>570</v>
      </c>
      <c r="R20" s="3">
        <v>570</v>
      </c>
      <c r="U20" s="3">
        <v>1</v>
      </c>
      <c r="V20" s="3">
        <v>2</v>
      </c>
      <c r="W20" s="3">
        <v>1000</v>
      </c>
      <c r="X20" s="27" t="s">
        <v>22353</v>
      </c>
      <c r="Y20" s="27" t="s">
        <v>23484</v>
      </c>
      <c r="AG20" s="43" t="s">
        <v>23474</v>
      </c>
      <c r="AH20" s="3">
        <f>SUM(AH18:AH19)</f>
        <v>35600</v>
      </c>
      <c r="AI20" s="3">
        <f t="shared" ref="AI20:AN20" si="3">SUM(AI18:AI19)</f>
        <v>640</v>
      </c>
      <c r="AJ20" s="3">
        <f t="shared" si="3"/>
        <v>160</v>
      </c>
      <c r="AK20" s="3">
        <f t="shared" si="3"/>
        <v>160</v>
      </c>
      <c r="AL20" s="3">
        <f t="shared" si="3"/>
        <v>0</v>
      </c>
      <c r="AM20" s="3">
        <f t="shared" si="3"/>
        <v>0</v>
      </c>
      <c r="AN20" s="3">
        <f t="shared" si="3"/>
        <v>0</v>
      </c>
      <c r="AO20" s="3">
        <f>SUM(AO18:AO19)</f>
        <v>0</v>
      </c>
      <c r="AP20" s="35">
        <f>SUM(AP18:AP19)</f>
        <v>0.08</v>
      </c>
      <c r="AQ20" s="36">
        <f>SUM(AQ18:AQ19)</f>
        <v>26000</v>
      </c>
    </row>
    <row r="21" spans="1:43">
      <c r="A21" s="3" t="s">
        <v>74</v>
      </c>
      <c r="B21" s="3">
        <v>20</v>
      </c>
      <c r="C21" s="3">
        <v>2</v>
      </c>
      <c r="D21" s="3">
        <v>8</v>
      </c>
      <c r="E21" s="3">
        <v>50</v>
      </c>
      <c r="F21" s="3">
        <v>27270</v>
      </c>
      <c r="G21" s="3">
        <v>2020</v>
      </c>
      <c r="H21" s="3">
        <v>505</v>
      </c>
      <c r="I21" s="3">
        <v>505</v>
      </c>
      <c r="L21" s="3">
        <v>1</v>
      </c>
      <c r="M21" s="27" t="s">
        <v>22344</v>
      </c>
      <c r="N21" s="3">
        <v>20</v>
      </c>
      <c r="O21" s="3">
        <v>32400</v>
      </c>
      <c r="P21" s="3">
        <v>2400</v>
      </c>
      <c r="Q21" s="3">
        <v>600</v>
      </c>
      <c r="R21" s="3">
        <v>600</v>
      </c>
      <c r="U21" s="3">
        <v>1</v>
      </c>
      <c r="V21" s="3">
        <v>3</v>
      </c>
      <c r="W21" s="3">
        <v>1500</v>
      </c>
      <c r="X21" s="27" t="s">
        <v>22353</v>
      </c>
      <c r="Y21" s="27" t="s">
        <v>23485</v>
      </c>
      <c r="AP21" s="35"/>
    </row>
    <row r="22" spans="1:43">
      <c r="A22" s="3" t="s">
        <v>75</v>
      </c>
      <c r="B22" s="3">
        <v>21</v>
      </c>
      <c r="C22" s="3">
        <v>2</v>
      </c>
      <c r="D22" s="3">
        <v>9</v>
      </c>
      <c r="E22" s="3">
        <v>50</v>
      </c>
      <c r="F22" s="3">
        <v>28350</v>
      </c>
      <c r="G22" s="3">
        <v>2100</v>
      </c>
      <c r="H22" s="3">
        <v>525</v>
      </c>
      <c r="I22" s="3">
        <v>525</v>
      </c>
      <c r="L22" s="3">
        <v>1</v>
      </c>
      <c r="M22" s="27" t="s">
        <v>22344</v>
      </c>
      <c r="N22" s="3">
        <v>21</v>
      </c>
      <c r="O22" s="3">
        <v>34020</v>
      </c>
      <c r="P22" s="3">
        <v>2520</v>
      </c>
      <c r="Q22" s="3">
        <v>630</v>
      </c>
      <c r="R22" s="3">
        <v>630</v>
      </c>
      <c r="U22" s="3">
        <v>1</v>
      </c>
      <c r="V22" s="3">
        <v>4</v>
      </c>
      <c r="W22" s="3">
        <v>2000</v>
      </c>
      <c r="X22" s="27" t="s">
        <v>22353</v>
      </c>
      <c r="Y22" s="27" t="s">
        <v>23486</v>
      </c>
      <c r="AG22" s="22" t="s">
        <v>23550</v>
      </c>
      <c r="AH22" s="43" t="s">
        <v>1</v>
      </c>
      <c r="AI22" s="43" t="s">
        <v>3</v>
      </c>
      <c r="AJ22" s="43" t="s">
        <v>39</v>
      </c>
      <c r="AK22" s="43" t="s">
        <v>31</v>
      </c>
      <c r="AL22" s="43" t="s">
        <v>23541</v>
      </c>
      <c r="AM22" s="43" t="s">
        <v>23542</v>
      </c>
      <c r="AN22" s="43" t="s">
        <v>23543</v>
      </c>
      <c r="AO22" s="43" t="s">
        <v>23544</v>
      </c>
      <c r="AP22" s="84" t="s">
        <v>23944</v>
      </c>
      <c r="AQ22" s="94" t="s">
        <v>24025</v>
      </c>
    </row>
    <row r="23" spans="1:43">
      <c r="A23" s="3" t="s">
        <v>76</v>
      </c>
      <c r="B23" s="3">
        <v>22</v>
      </c>
      <c r="C23" s="3">
        <v>2</v>
      </c>
      <c r="D23" s="3">
        <v>10</v>
      </c>
      <c r="E23" s="3">
        <v>50</v>
      </c>
      <c r="F23" s="3">
        <v>29430</v>
      </c>
      <c r="G23" s="3">
        <v>2180</v>
      </c>
      <c r="H23" s="3">
        <v>545</v>
      </c>
      <c r="I23" s="3">
        <v>545</v>
      </c>
      <c r="L23" s="3">
        <v>1</v>
      </c>
      <c r="M23" s="27" t="s">
        <v>22344</v>
      </c>
      <c r="N23" s="3">
        <v>22</v>
      </c>
      <c r="O23" s="3">
        <v>35640</v>
      </c>
      <c r="P23" s="3">
        <v>2640</v>
      </c>
      <c r="Q23" s="3">
        <v>660</v>
      </c>
      <c r="R23" s="3">
        <v>660</v>
      </c>
      <c r="U23" s="3">
        <v>1</v>
      </c>
      <c r="V23" s="3">
        <v>5</v>
      </c>
      <c r="W23" s="3">
        <v>2500</v>
      </c>
      <c r="X23" s="27" t="s">
        <v>22353</v>
      </c>
      <c r="Y23" s="27" t="s">
        <v>23487</v>
      </c>
      <c r="AG23" s="43" t="s">
        <v>23474</v>
      </c>
      <c r="AH23" s="44">
        <f>SUM(AH15,AH20)</f>
        <v>13958325</v>
      </c>
      <c r="AI23" s="44">
        <f t="shared" ref="AI23:AN23" si="4">SUM(AI15,AI20)</f>
        <v>1033505</v>
      </c>
      <c r="AJ23" s="44">
        <f t="shared" si="4"/>
        <v>257382</v>
      </c>
      <c r="AK23" s="44">
        <f t="shared" si="4"/>
        <v>257382</v>
      </c>
      <c r="AL23" s="44">
        <f t="shared" si="4"/>
        <v>0.01</v>
      </c>
      <c r="AM23" s="44">
        <f t="shared" si="4"/>
        <v>0.01</v>
      </c>
      <c r="AN23" s="44">
        <f t="shared" si="4"/>
        <v>0.01</v>
      </c>
      <c r="AO23" s="44">
        <f>SUM(AO15,AO20)</f>
        <v>0.01</v>
      </c>
      <c r="AP23" s="35">
        <f>SUM(AP15,AP20)</f>
        <v>0.08</v>
      </c>
      <c r="AQ23" s="3">
        <f>AQ15+AQ20</f>
        <v>1289311</v>
      </c>
    </row>
    <row r="24" spans="1:43">
      <c r="A24" s="3" t="s">
        <v>77</v>
      </c>
      <c r="B24" s="3">
        <v>23</v>
      </c>
      <c r="C24" s="3">
        <v>3</v>
      </c>
      <c r="D24" s="3">
        <v>0</v>
      </c>
      <c r="E24" s="3">
        <v>50</v>
      </c>
      <c r="F24" s="3">
        <v>30510</v>
      </c>
      <c r="G24" s="3">
        <v>2260</v>
      </c>
      <c r="H24" s="3">
        <v>565</v>
      </c>
      <c r="I24" s="3">
        <v>565</v>
      </c>
      <c r="L24" s="3">
        <v>1</v>
      </c>
      <c r="M24" s="27" t="s">
        <v>22344</v>
      </c>
      <c r="N24" s="3">
        <v>23</v>
      </c>
      <c r="O24" s="3">
        <v>37260</v>
      </c>
      <c r="P24" s="3">
        <v>2760</v>
      </c>
      <c r="Q24" s="3">
        <v>690</v>
      </c>
      <c r="R24" s="3">
        <v>690</v>
      </c>
      <c r="U24" s="3">
        <v>1</v>
      </c>
      <c r="V24" s="3">
        <v>6</v>
      </c>
      <c r="W24" s="3">
        <v>3000</v>
      </c>
      <c r="X24" s="27" t="s">
        <v>22353</v>
      </c>
      <c r="Y24" s="27" t="s">
        <v>23488</v>
      </c>
    </row>
    <row r="25" spans="1:43">
      <c r="A25" s="3" t="s">
        <v>78</v>
      </c>
      <c r="B25" s="3">
        <v>24</v>
      </c>
      <c r="C25" s="3">
        <v>3</v>
      </c>
      <c r="D25" s="3">
        <v>1</v>
      </c>
      <c r="E25" s="3">
        <v>50</v>
      </c>
      <c r="F25" s="3">
        <v>31590</v>
      </c>
      <c r="G25" s="3">
        <v>2340</v>
      </c>
      <c r="H25" s="3">
        <v>585</v>
      </c>
      <c r="I25" s="3">
        <v>585</v>
      </c>
      <c r="L25" s="3">
        <v>1</v>
      </c>
      <c r="M25" s="27" t="s">
        <v>22344</v>
      </c>
      <c r="N25" s="3">
        <v>24</v>
      </c>
      <c r="O25" s="3">
        <v>38880</v>
      </c>
      <c r="P25" s="3">
        <v>2880</v>
      </c>
      <c r="Q25" s="3">
        <v>720</v>
      </c>
      <c r="R25" s="3">
        <v>720</v>
      </c>
      <c r="U25" s="3">
        <v>1</v>
      </c>
      <c r="V25" s="3">
        <v>7</v>
      </c>
      <c r="W25" s="3">
        <v>3500</v>
      </c>
      <c r="X25" s="27" t="s">
        <v>22353</v>
      </c>
      <c r="Y25" s="27" t="s">
        <v>23489</v>
      </c>
    </row>
    <row r="26" spans="1:43">
      <c r="A26" s="3" t="s">
        <v>79</v>
      </c>
      <c r="B26" s="3">
        <v>25</v>
      </c>
      <c r="C26" s="3">
        <v>3</v>
      </c>
      <c r="D26" s="3">
        <v>2</v>
      </c>
      <c r="E26" s="3">
        <v>50</v>
      </c>
      <c r="F26" s="3">
        <v>32670</v>
      </c>
      <c r="G26" s="3">
        <v>2420</v>
      </c>
      <c r="H26" s="3">
        <v>605</v>
      </c>
      <c r="I26" s="3">
        <v>605</v>
      </c>
      <c r="L26" s="3">
        <v>1</v>
      </c>
      <c r="M26" s="27" t="s">
        <v>22344</v>
      </c>
      <c r="N26" s="3">
        <v>25</v>
      </c>
      <c r="O26" s="3">
        <v>40500</v>
      </c>
      <c r="P26" s="3">
        <v>3000</v>
      </c>
      <c r="Q26" s="3">
        <v>750</v>
      </c>
      <c r="R26" s="3">
        <v>750</v>
      </c>
      <c r="U26" s="3">
        <v>1</v>
      </c>
      <c r="V26" s="3">
        <v>8</v>
      </c>
      <c r="W26" s="3">
        <v>4000</v>
      </c>
      <c r="X26" s="27" t="s">
        <v>22353</v>
      </c>
      <c r="Y26" s="27" t="s">
        <v>23490</v>
      </c>
    </row>
    <row r="27" spans="1:43">
      <c r="A27" s="3" t="s">
        <v>80</v>
      </c>
      <c r="B27" s="3">
        <v>26</v>
      </c>
      <c r="C27" s="3">
        <v>3</v>
      </c>
      <c r="D27" s="3">
        <v>3</v>
      </c>
      <c r="E27" s="3">
        <v>50</v>
      </c>
      <c r="F27" s="3">
        <v>33750</v>
      </c>
      <c r="G27" s="3">
        <v>2500</v>
      </c>
      <c r="H27" s="3">
        <v>625</v>
      </c>
      <c r="I27" s="3">
        <v>625</v>
      </c>
      <c r="L27" s="3">
        <v>1</v>
      </c>
      <c r="M27" s="27" t="s">
        <v>22344</v>
      </c>
      <c r="N27" s="3">
        <v>26</v>
      </c>
      <c r="O27" s="3">
        <v>42120</v>
      </c>
      <c r="P27" s="3">
        <v>3120</v>
      </c>
      <c r="Q27" s="3">
        <v>780</v>
      </c>
      <c r="R27" s="3">
        <v>780</v>
      </c>
      <c r="U27" s="3">
        <v>1</v>
      </c>
      <c r="V27" s="3">
        <v>9</v>
      </c>
      <c r="W27" s="3">
        <v>4500</v>
      </c>
      <c r="X27" s="27" t="s">
        <v>22353</v>
      </c>
      <c r="Y27" s="27" t="s">
        <v>23491</v>
      </c>
    </row>
    <row r="28" spans="1:43">
      <c r="A28" s="3" t="s">
        <v>81</v>
      </c>
      <c r="B28" s="3">
        <v>27</v>
      </c>
      <c r="C28" s="3">
        <v>3</v>
      </c>
      <c r="D28" s="3">
        <v>4</v>
      </c>
      <c r="E28" s="3">
        <v>50</v>
      </c>
      <c r="F28" s="3">
        <v>34830</v>
      </c>
      <c r="G28" s="3">
        <v>2580</v>
      </c>
      <c r="H28" s="3">
        <v>645</v>
      </c>
      <c r="I28" s="3">
        <v>645</v>
      </c>
      <c r="L28" s="3">
        <v>1</v>
      </c>
      <c r="M28" s="27" t="s">
        <v>22344</v>
      </c>
      <c r="N28" s="3">
        <v>27</v>
      </c>
      <c r="O28" s="3">
        <v>43740</v>
      </c>
      <c r="P28" s="3">
        <v>3240</v>
      </c>
      <c r="Q28" s="3">
        <v>810</v>
      </c>
      <c r="R28" s="3">
        <v>810</v>
      </c>
      <c r="U28" s="3">
        <v>1</v>
      </c>
      <c r="V28" s="3">
        <v>10</v>
      </c>
      <c r="W28" s="3">
        <v>5000</v>
      </c>
      <c r="X28" s="27" t="s">
        <v>22353</v>
      </c>
      <c r="Y28" s="27" t="s">
        <v>23492</v>
      </c>
    </row>
    <row r="29" spans="1:43">
      <c r="A29" s="3" t="s">
        <v>82</v>
      </c>
      <c r="B29" s="3">
        <v>28</v>
      </c>
      <c r="C29" s="3">
        <v>3</v>
      </c>
      <c r="D29" s="3">
        <v>5</v>
      </c>
      <c r="E29" s="3">
        <v>50</v>
      </c>
      <c r="F29" s="3">
        <v>35910</v>
      </c>
      <c r="G29" s="3">
        <v>2660</v>
      </c>
      <c r="H29" s="3">
        <v>665</v>
      </c>
      <c r="I29" s="3">
        <v>665</v>
      </c>
      <c r="L29" s="3">
        <v>1</v>
      </c>
      <c r="M29" s="27" t="s">
        <v>22344</v>
      </c>
      <c r="N29" s="3">
        <v>28</v>
      </c>
      <c r="O29" s="3">
        <v>45360</v>
      </c>
      <c r="P29" s="3">
        <v>3360</v>
      </c>
      <c r="Q29" s="3">
        <v>840</v>
      </c>
      <c r="R29" s="3">
        <v>840</v>
      </c>
    </row>
    <row r="30" spans="1:43">
      <c r="A30" s="3" t="s">
        <v>83</v>
      </c>
      <c r="B30" s="3">
        <v>29</v>
      </c>
      <c r="C30" s="3">
        <v>3</v>
      </c>
      <c r="D30" s="3">
        <v>6</v>
      </c>
      <c r="E30" s="3">
        <v>50</v>
      </c>
      <c r="F30" s="3">
        <v>36990</v>
      </c>
      <c r="G30" s="3">
        <v>2740</v>
      </c>
      <c r="H30" s="3">
        <v>685</v>
      </c>
      <c r="I30" s="3">
        <v>685</v>
      </c>
      <c r="L30" s="3">
        <v>1</v>
      </c>
      <c r="M30" s="27" t="s">
        <v>22344</v>
      </c>
      <c r="N30" s="3">
        <v>29</v>
      </c>
      <c r="O30" s="3">
        <v>46980</v>
      </c>
      <c r="P30" s="3">
        <v>3480</v>
      </c>
      <c r="Q30" s="3">
        <v>870</v>
      </c>
      <c r="R30" s="3">
        <v>870</v>
      </c>
      <c r="U30" s="8" t="s">
        <v>1191</v>
      </c>
    </row>
    <row r="31" spans="1:43">
      <c r="A31" s="3" t="s">
        <v>84</v>
      </c>
      <c r="B31" s="3">
        <v>30</v>
      </c>
      <c r="C31" s="3">
        <v>3</v>
      </c>
      <c r="D31" s="3">
        <v>7</v>
      </c>
      <c r="E31" s="3">
        <v>50</v>
      </c>
      <c r="F31" s="3">
        <v>38070</v>
      </c>
      <c r="G31" s="3">
        <v>2820</v>
      </c>
      <c r="H31" s="3">
        <v>705</v>
      </c>
      <c r="I31" s="3">
        <v>705</v>
      </c>
      <c r="L31" s="3">
        <v>1</v>
      </c>
      <c r="M31" s="27" t="s">
        <v>22344</v>
      </c>
      <c r="N31" s="3">
        <v>30</v>
      </c>
      <c r="O31" s="3">
        <v>48600</v>
      </c>
      <c r="P31" s="3">
        <v>3600</v>
      </c>
      <c r="Q31" s="3">
        <v>900</v>
      </c>
      <c r="R31" s="3">
        <v>900</v>
      </c>
      <c r="U31" s="6" t="s">
        <v>48</v>
      </c>
      <c r="V31" s="6" t="s">
        <v>47</v>
      </c>
      <c r="W31" s="6" t="s">
        <v>40</v>
      </c>
      <c r="X31" s="6" t="s">
        <v>46</v>
      </c>
      <c r="Y31" s="6" t="s">
        <v>49</v>
      </c>
      <c r="Z31" s="6" t="s">
        <v>23944</v>
      </c>
    </row>
    <row r="32" spans="1:43">
      <c r="A32" s="3" t="s">
        <v>85</v>
      </c>
      <c r="B32" s="3">
        <v>31</v>
      </c>
      <c r="C32" s="3">
        <v>3</v>
      </c>
      <c r="D32" s="3">
        <v>8</v>
      </c>
      <c r="E32" s="3">
        <v>50</v>
      </c>
      <c r="F32" s="3">
        <v>39150</v>
      </c>
      <c r="G32" s="3">
        <v>2900</v>
      </c>
      <c r="H32" s="3">
        <v>725</v>
      </c>
      <c r="I32" s="3">
        <v>725</v>
      </c>
      <c r="L32" s="3">
        <v>1</v>
      </c>
      <c r="M32" s="27" t="s">
        <v>22344</v>
      </c>
      <c r="N32" s="3">
        <v>31</v>
      </c>
      <c r="O32" s="3">
        <v>50220</v>
      </c>
      <c r="P32" s="3">
        <v>3720</v>
      </c>
      <c r="Q32" s="3">
        <v>930</v>
      </c>
      <c r="R32" s="3">
        <v>930</v>
      </c>
      <c r="U32" s="3">
        <v>17800</v>
      </c>
      <c r="V32" s="3">
        <v>320</v>
      </c>
      <c r="W32" s="3">
        <v>80</v>
      </c>
      <c r="X32" s="3">
        <v>80</v>
      </c>
      <c r="Y32" s="3" t="s">
        <v>1192</v>
      </c>
      <c r="Z32" s="7">
        <v>0.08</v>
      </c>
    </row>
    <row r="33" spans="1:25">
      <c r="A33" s="3" t="s">
        <v>86</v>
      </c>
      <c r="B33" s="3">
        <v>32</v>
      </c>
      <c r="C33" s="3">
        <v>3</v>
      </c>
      <c r="D33" s="3">
        <v>9</v>
      </c>
      <c r="E33" s="3">
        <v>50</v>
      </c>
      <c r="F33" s="3">
        <v>40230</v>
      </c>
      <c r="G33" s="3">
        <v>2980</v>
      </c>
      <c r="H33" s="3">
        <v>745</v>
      </c>
      <c r="I33" s="3">
        <v>745</v>
      </c>
      <c r="L33" s="3">
        <v>1</v>
      </c>
      <c r="M33" s="27" t="s">
        <v>22344</v>
      </c>
      <c r="N33" s="3">
        <v>32</v>
      </c>
      <c r="O33" s="3">
        <v>51840</v>
      </c>
      <c r="P33" s="3">
        <v>3840</v>
      </c>
      <c r="Q33" s="3">
        <v>960</v>
      </c>
      <c r="R33" s="3">
        <v>960</v>
      </c>
    </row>
    <row r="34" spans="1:25" ht="12.75" customHeight="1">
      <c r="A34" s="3" t="s">
        <v>87</v>
      </c>
      <c r="B34" s="3">
        <v>33</v>
      </c>
      <c r="C34" s="3">
        <v>3</v>
      </c>
      <c r="D34" s="3">
        <v>10</v>
      </c>
      <c r="E34" s="3">
        <v>50</v>
      </c>
      <c r="F34" s="3">
        <v>41310</v>
      </c>
      <c r="G34" s="3">
        <v>2980</v>
      </c>
      <c r="H34" s="3">
        <v>765</v>
      </c>
      <c r="I34" s="3">
        <v>765</v>
      </c>
      <c r="L34" s="3">
        <v>1</v>
      </c>
      <c r="M34" s="27" t="s">
        <v>22344</v>
      </c>
      <c r="N34" s="3">
        <v>33</v>
      </c>
      <c r="O34" s="3">
        <v>53460</v>
      </c>
      <c r="P34" s="3">
        <v>3960</v>
      </c>
      <c r="Q34" s="3">
        <v>990</v>
      </c>
      <c r="R34" s="3">
        <v>990</v>
      </c>
      <c r="U34" s="8" t="s">
        <v>1193</v>
      </c>
    </row>
    <row r="35" spans="1:25">
      <c r="A35" s="3" t="s">
        <v>88</v>
      </c>
      <c r="B35" s="3">
        <v>34</v>
      </c>
      <c r="C35" s="3">
        <v>4</v>
      </c>
      <c r="D35" s="3">
        <v>0</v>
      </c>
      <c r="E35" s="3">
        <v>50</v>
      </c>
      <c r="F35" s="3">
        <v>42390</v>
      </c>
      <c r="G35" s="3">
        <v>3140</v>
      </c>
      <c r="H35" s="3">
        <v>785</v>
      </c>
      <c r="I35" s="3">
        <v>785</v>
      </c>
      <c r="L35" s="3">
        <v>1</v>
      </c>
      <c r="M35" s="27" t="s">
        <v>22344</v>
      </c>
      <c r="N35" s="3">
        <v>34</v>
      </c>
      <c r="O35" s="3">
        <v>55080</v>
      </c>
      <c r="P35" s="3">
        <v>4080</v>
      </c>
      <c r="Q35" s="3">
        <v>1020</v>
      </c>
      <c r="R35" s="3">
        <v>1020</v>
      </c>
      <c r="U35" s="6" t="s">
        <v>48</v>
      </c>
      <c r="V35" s="6" t="s">
        <v>47</v>
      </c>
      <c r="W35" s="6" t="s">
        <v>40</v>
      </c>
      <c r="X35" s="6" t="s">
        <v>46</v>
      </c>
      <c r="Y35" s="6" t="s">
        <v>49</v>
      </c>
    </row>
    <row r="36" spans="1:25">
      <c r="A36" s="3" t="s">
        <v>89</v>
      </c>
      <c r="B36" s="3">
        <v>35</v>
      </c>
      <c r="C36" s="3">
        <v>4</v>
      </c>
      <c r="D36" s="3">
        <v>1</v>
      </c>
      <c r="E36" s="3">
        <v>50</v>
      </c>
      <c r="F36" s="3">
        <v>43470</v>
      </c>
      <c r="G36" s="3">
        <v>3220</v>
      </c>
      <c r="H36" s="3">
        <v>805</v>
      </c>
      <c r="I36" s="3">
        <v>805</v>
      </c>
      <c r="L36" s="3">
        <v>1</v>
      </c>
      <c r="M36" s="27" t="s">
        <v>22344</v>
      </c>
      <c r="N36" s="3">
        <v>35</v>
      </c>
      <c r="O36" s="3">
        <v>56700</v>
      </c>
      <c r="P36" s="3">
        <v>4200</v>
      </c>
      <c r="Q36" s="3">
        <v>1050</v>
      </c>
      <c r="R36" s="3">
        <v>1050</v>
      </c>
      <c r="U36" s="3">
        <v>17800</v>
      </c>
      <c r="V36" s="3">
        <v>320</v>
      </c>
      <c r="W36" s="3">
        <v>80</v>
      </c>
      <c r="X36" s="3">
        <v>80</v>
      </c>
      <c r="Y36" s="3" t="s">
        <v>1194</v>
      </c>
    </row>
    <row r="37" spans="1:25">
      <c r="A37" s="3" t="s">
        <v>90</v>
      </c>
      <c r="B37" s="3">
        <v>36</v>
      </c>
      <c r="C37" s="3">
        <v>4</v>
      </c>
      <c r="D37" s="3">
        <v>2</v>
      </c>
      <c r="E37" s="3">
        <v>50</v>
      </c>
      <c r="F37" s="3">
        <v>44550</v>
      </c>
      <c r="G37" s="3">
        <v>3300</v>
      </c>
      <c r="H37" s="3">
        <v>825</v>
      </c>
      <c r="I37" s="3">
        <v>825</v>
      </c>
      <c r="L37" s="3">
        <v>1</v>
      </c>
      <c r="M37" s="27" t="s">
        <v>22344</v>
      </c>
      <c r="N37" s="3">
        <v>36</v>
      </c>
      <c r="O37" s="3">
        <v>58320</v>
      </c>
      <c r="P37" s="3">
        <v>4320</v>
      </c>
      <c r="Q37" s="3">
        <v>1080</v>
      </c>
      <c r="R37" s="3">
        <v>1080</v>
      </c>
    </row>
    <row r="38" spans="1:25">
      <c r="A38" s="3" t="s">
        <v>91</v>
      </c>
      <c r="B38" s="3">
        <v>37</v>
      </c>
      <c r="C38" s="3">
        <v>4</v>
      </c>
      <c r="D38" s="3">
        <v>3</v>
      </c>
      <c r="E38" s="3">
        <v>50</v>
      </c>
      <c r="F38" s="3">
        <v>45630</v>
      </c>
      <c r="G38" s="3">
        <v>3380</v>
      </c>
      <c r="H38" s="3">
        <v>845</v>
      </c>
      <c r="I38" s="3">
        <v>845</v>
      </c>
      <c r="L38" s="3">
        <v>1</v>
      </c>
      <c r="M38" s="27" t="s">
        <v>22344</v>
      </c>
      <c r="N38" s="3">
        <v>37</v>
      </c>
      <c r="O38" s="3">
        <v>59940</v>
      </c>
      <c r="P38" s="3">
        <v>4440</v>
      </c>
      <c r="Q38" s="3">
        <v>1110</v>
      </c>
      <c r="R38" s="3">
        <v>1110</v>
      </c>
    </row>
    <row r="39" spans="1:25">
      <c r="A39" s="3" t="s">
        <v>23282</v>
      </c>
      <c r="B39" s="3">
        <v>38</v>
      </c>
      <c r="C39" s="3">
        <v>4</v>
      </c>
      <c r="D39" s="3">
        <v>4</v>
      </c>
      <c r="E39" s="3">
        <v>50</v>
      </c>
      <c r="F39" s="3">
        <v>46710</v>
      </c>
      <c r="G39" s="3">
        <v>3460</v>
      </c>
      <c r="H39" s="3">
        <v>865</v>
      </c>
      <c r="I39" s="3">
        <v>865</v>
      </c>
      <c r="L39" s="3">
        <v>1</v>
      </c>
      <c r="M39" s="27" t="s">
        <v>22344</v>
      </c>
      <c r="N39" s="3">
        <v>38</v>
      </c>
      <c r="O39" s="3">
        <v>61560</v>
      </c>
      <c r="P39" s="3">
        <v>4560</v>
      </c>
      <c r="Q39" s="3">
        <v>1140</v>
      </c>
      <c r="R39" s="3">
        <v>1140</v>
      </c>
    </row>
    <row r="40" spans="1:25">
      <c r="A40" s="3" t="s">
        <v>93</v>
      </c>
      <c r="B40" s="3">
        <v>39</v>
      </c>
      <c r="C40" s="3">
        <v>4</v>
      </c>
      <c r="D40" s="3">
        <v>5</v>
      </c>
      <c r="E40" s="3">
        <v>50</v>
      </c>
      <c r="F40" s="3">
        <v>47790</v>
      </c>
      <c r="G40" s="3">
        <v>3540</v>
      </c>
      <c r="H40" s="3">
        <v>885</v>
      </c>
      <c r="I40" s="3">
        <v>885</v>
      </c>
      <c r="L40" s="3">
        <v>1</v>
      </c>
      <c r="M40" s="27" t="s">
        <v>22344</v>
      </c>
      <c r="N40" s="3">
        <v>39</v>
      </c>
      <c r="O40" s="3">
        <v>63180</v>
      </c>
      <c r="P40" s="3">
        <v>4680</v>
      </c>
      <c r="Q40" s="3">
        <v>1170</v>
      </c>
      <c r="R40" s="3">
        <v>1170</v>
      </c>
    </row>
    <row r="41" spans="1:25">
      <c r="A41" s="3" t="s">
        <v>94</v>
      </c>
      <c r="B41" s="3">
        <v>40</v>
      </c>
      <c r="C41" s="3">
        <v>4</v>
      </c>
      <c r="D41" s="3">
        <v>6</v>
      </c>
      <c r="E41" s="3">
        <v>50</v>
      </c>
      <c r="F41" s="3">
        <v>48870</v>
      </c>
      <c r="G41" s="3">
        <v>3620</v>
      </c>
      <c r="H41" s="3">
        <v>905</v>
      </c>
      <c r="I41" s="3">
        <v>905</v>
      </c>
      <c r="L41" s="3">
        <v>1</v>
      </c>
      <c r="M41" s="27" t="s">
        <v>22344</v>
      </c>
      <c r="N41" s="3">
        <v>40</v>
      </c>
      <c r="O41" s="3">
        <v>64800</v>
      </c>
      <c r="P41" s="3">
        <v>4800</v>
      </c>
      <c r="Q41" s="3">
        <v>1200</v>
      </c>
      <c r="R41" s="3">
        <v>1200</v>
      </c>
    </row>
    <row r="42" spans="1:25">
      <c r="A42" s="3" t="s">
        <v>95</v>
      </c>
      <c r="B42" s="3">
        <v>41</v>
      </c>
      <c r="C42" s="3">
        <v>4</v>
      </c>
      <c r="D42" s="3">
        <v>7</v>
      </c>
      <c r="E42" s="3">
        <v>50</v>
      </c>
      <c r="F42" s="3">
        <v>49950</v>
      </c>
      <c r="G42" s="3">
        <v>3700</v>
      </c>
      <c r="H42" s="3">
        <v>925</v>
      </c>
      <c r="I42" s="3">
        <v>925</v>
      </c>
      <c r="L42" s="3">
        <v>1</v>
      </c>
      <c r="M42" s="27" t="s">
        <v>22344</v>
      </c>
      <c r="N42" s="3">
        <v>41</v>
      </c>
      <c r="O42" s="3">
        <v>66420</v>
      </c>
      <c r="P42" s="3">
        <v>4920</v>
      </c>
      <c r="Q42" s="3">
        <v>1230</v>
      </c>
      <c r="R42" s="3">
        <v>1230</v>
      </c>
    </row>
    <row r="43" spans="1:25">
      <c r="A43" s="3" t="s">
        <v>96</v>
      </c>
      <c r="B43" s="3">
        <v>42</v>
      </c>
      <c r="C43" s="3">
        <v>4</v>
      </c>
      <c r="D43" s="3">
        <v>8</v>
      </c>
      <c r="E43" s="3">
        <v>50</v>
      </c>
      <c r="F43" s="3">
        <v>51030</v>
      </c>
      <c r="G43" s="3">
        <v>3780</v>
      </c>
      <c r="H43" s="3">
        <v>945</v>
      </c>
      <c r="I43" s="3">
        <v>945</v>
      </c>
      <c r="L43" s="3">
        <v>1</v>
      </c>
      <c r="M43" s="27" t="s">
        <v>22344</v>
      </c>
      <c r="N43" s="3">
        <v>42</v>
      </c>
      <c r="O43" s="3">
        <v>68040</v>
      </c>
      <c r="P43" s="3">
        <v>5040</v>
      </c>
      <c r="Q43" s="3">
        <v>1260</v>
      </c>
      <c r="R43" s="3">
        <v>1260</v>
      </c>
    </row>
    <row r="44" spans="1:25">
      <c r="A44" s="3" t="s">
        <v>97</v>
      </c>
      <c r="B44" s="3">
        <v>43</v>
      </c>
      <c r="C44" s="3">
        <v>4</v>
      </c>
      <c r="D44" s="3">
        <v>9</v>
      </c>
      <c r="E44" s="3">
        <v>50</v>
      </c>
      <c r="F44" s="3">
        <v>52110</v>
      </c>
      <c r="G44" s="3">
        <v>3860</v>
      </c>
      <c r="H44" s="3">
        <v>965</v>
      </c>
      <c r="I44" s="3">
        <v>965</v>
      </c>
      <c r="L44" s="3">
        <v>1</v>
      </c>
      <c r="M44" s="27" t="s">
        <v>22344</v>
      </c>
      <c r="N44" s="3">
        <v>43</v>
      </c>
      <c r="O44" s="3">
        <v>69660</v>
      </c>
      <c r="P44" s="3">
        <v>5160</v>
      </c>
      <c r="Q44" s="3">
        <v>1290</v>
      </c>
      <c r="R44" s="3">
        <v>1290</v>
      </c>
    </row>
    <row r="45" spans="1:25">
      <c r="A45" s="3" t="s">
        <v>98</v>
      </c>
      <c r="B45" s="3">
        <v>44</v>
      </c>
      <c r="C45" s="3">
        <v>4</v>
      </c>
      <c r="D45" s="3">
        <v>10</v>
      </c>
      <c r="E45" s="3">
        <v>50</v>
      </c>
      <c r="F45" s="3">
        <v>53190</v>
      </c>
      <c r="G45" s="3">
        <v>3940</v>
      </c>
      <c r="H45" s="3">
        <v>985</v>
      </c>
      <c r="I45" s="3">
        <v>985</v>
      </c>
      <c r="L45" s="3">
        <v>1</v>
      </c>
      <c r="M45" s="27" t="s">
        <v>22344</v>
      </c>
      <c r="N45" s="3">
        <v>44</v>
      </c>
      <c r="O45" s="3">
        <v>71280</v>
      </c>
      <c r="P45" s="3">
        <v>5280</v>
      </c>
      <c r="Q45" s="3">
        <v>1320</v>
      </c>
      <c r="R45" s="3">
        <v>1320</v>
      </c>
    </row>
    <row r="46" spans="1:25">
      <c r="A46" s="3" t="s">
        <v>99</v>
      </c>
      <c r="B46" s="3">
        <v>45</v>
      </c>
      <c r="C46" s="3">
        <v>5</v>
      </c>
      <c r="D46" s="3">
        <v>0</v>
      </c>
      <c r="E46" s="3">
        <v>50</v>
      </c>
      <c r="F46" s="3">
        <v>54270</v>
      </c>
      <c r="G46" s="3">
        <v>4020</v>
      </c>
      <c r="H46" s="3">
        <v>1005</v>
      </c>
      <c r="I46" s="3">
        <v>1005</v>
      </c>
      <c r="L46" s="3">
        <v>1</v>
      </c>
      <c r="M46" s="27" t="s">
        <v>22344</v>
      </c>
      <c r="N46" s="3">
        <v>45</v>
      </c>
      <c r="O46" s="3">
        <v>72900</v>
      </c>
      <c r="P46" s="3">
        <v>5400</v>
      </c>
      <c r="Q46" s="3">
        <v>1350</v>
      </c>
      <c r="R46" s="3">
        <v>1350</v>
      </c>
    </row>
    <row r="47" spans="1:25">
      <c r="A47" s="3" t="s">
        <v>100</v>
      </c>
      <c r="B47" s="3">
        <v>46</v>
      </c>
      <c r="C47" s="3">
        <v>5</v>
      </c>
      <c r="D47" s="3">
        <v>1</v>
      </c>
      <c r="E47" s="3">
        <v>50</v>
      </c>
      <c r="F47" s="3">
        <v>55350</v>
      </c>
      <c r="G47" s="3">
        <v>4100</v>
      </c>
      <c r="H47" s="3">
        <v>1025</v>
      </c>
      <c r="I47" s="3">
        <v>1025</v>
      </c>
      <c r="L47" s="3">
        <v>1</v>
      </c>
      <c r="M47" s="27" t="s">
        <v>22344</v>
      </c>
      <c r="N47" s="3">
        <v>46</v>
      </c>
      <c r="O47" s="3">
        <v>74520</v>
      </c>
      <c r="P47" s="3">
        <v>5520</v>
      </c>
      <c r="Q47" s="3">
        <v>1380</v>
      </c>
      <c r="R47" s="3">
        <v>1380</v>
      </c>
    </row>
    <row r="48" spans="1:25">
      <c r="A48" s="3" t="s">
        <v>101</v>
      </c>
      <c r="B48" s="3">
        <v>47</v>
      </c>
      <c r="C48" s="3">
        <v>5</v>
      </c>
      <c r="D48" s="3">
        <v>2</v>
      </c>
      <c r="E48" s="3">
        <v>50</v>
      </c>
      <c r="F48" s="3">
        <v>56430</v>
      </c>
      <c r="G48" s="3">
        <v>4180</v>
      </c>
      <c r="H48" s="3">
        <v>1045</v>
      </c>
      <c r="I48" s="3">
        <v>1045</v>
      </c>
      <c r="L48" s="3">
        <v>1</v>
      </c>
      <c r="M48" s="27" t="s">
        <v>22344</v>
      </c>
      <c r="N48" s="3">
        <v>47</v>
      </c>
      <c r="O48" s="3">
        <v>76140</v>
      </c>
      <c r="P48" s="3">
        <v>5640</v>
      </c>
      <c r="Q48" s="3">
        <v>1410</v>
      </c>
      <c r="R48" s="3">
        <v>1410</v>
      </c>
    </row>
    <row r="49" spans="1:18">
      <c r="A49" s="3" t="s">
        <v>102</v>
      </c>
      <c r="B49" s="3">
        <v>48</v>
      </c>
      <c r="C49" s="3">
        <v>5</v>
      </c>
      <c r="D49" s="3">
        <v>3</v>
      </c>
      <c r="E49" s="3">
        <v>50</v>
      </c>
      <c r="F49" s="3">
        <v>57510</v>
      </c>
      <c r="G49" s="3">
        <v>4260</v>
      </c>
      <c r="H49" s="3">
        <v>1065</v>
      </c>
      <c r="I49" s="3">
        <v>1065</v>
      </c>
      <c r="L49" s="3">
        <v>1</v>
      </c>
      <c r="M49" s="27" t="s">
        <v>22344</v>
      </c>
      <c r="N49" s="3">
        <v>48</v>
      </c>
      <c r="O49" s="3">
        <v>77760</v>
      </c>
      <c r="P49" s="3">
        <v>5760</v>
      </c>
      <c r="Q49" s="3">
        <v>1440</v>
      </c>
      <c r="R49" s="3">
        <v>1440</v>
      </c>
    </row>
    <row r="50" spans="1:18">
      <c r="A50" s="3" t="s">
        <v>103</v>
      </c>
      <c r="B50" s="3">
        <v>49</v>
      </c>
      <c r="C50" s="3">
        <v>5</v>
      </c>
      <c r="D50" s="3">
        <v>4</v>
      </c>
      <c r="E50" s="3">
        <v>50</v>
      </c>
      <c r="F50" s="3">
        <v>58590</v>
      </c>
      <c r="G50" s="3">
        <v>4340</v>
      </c>
      <c r="H50" s="3">
        <v>1085</v>
      </c>
      <c r="I50" s="3">
        <v>1085</v>
      </c>
      <c r="L50" s="3">
        <v>1</v>
      </c>
      <c r="M50" s="27" t="s">
        <v>22344</v>
      </c>
      <c r="N50" s="3">
        <v>49</v>
      </c>
      <c r="O50" s="3">
        <v>79380</v>
      </c>
      <c r="P50" s="3">
        <v>5880</v>
      </c>
      <c r="Q50" s="3">
        <v>1470</v>
      </c>
      <c r="R50" s="3">
        <v>1470</v>
      </c>
    </row>
    <row r="51" spans="1:18">
      <c r="A51" s="3" t="s">
        <v>104</v>
      </c>
      <c r="B51" s="3">
        <v>50</v>
      </c>
      <c r="C51" s="3">
        <v>5</v>
      </c>
      <c r="D51" s="3">
        <v>5</v>
      </c>
      <c r="E51" s="3">
        <v>50</v>
      </c>
      <c r="F51" s="3">
        <v>59670</v>
      </c>
      <c r="G51" s="3">
        <v>4420</v>
      </c>
      <c r="H51" s="3">
        <v>1105</v>
      </c>
      <c r="I51" s="3">
        <v>1105</v>
      </c>
      <c r="L51" s="3">
        <v>1</v>
      </c>
      <c r="M51" s="27" t="s">
        <v>22344</v>
      </c>
      <c r="N51" s="3">
        <v>50</v>
      </c>
      <c r="O51" s="3">
        <v>81000</v>
      </c>
      <c r="P51" s="3">
        <v>6000</v>
      </c>
      <c r="Q51" s="3">
        <v>1500</v>
      </c>
      <c r="R51" s="3">
        <v>1500</v>
      </c>
    </row>
    <row r="52" spans="1:18">
      <c r="A52" s="3" t="s">
        <v>105</v>
      </c>
      <c r="B52" s="3">
        <v>51</v>
      </c>
      <c r="C52" s="3">
        <v>5</v>
      </c>
      <c r="D52" s="3">
        <v>6</v>
      </c>
      <c r="E52" s="3">
        <v>50</v>
      </c>
      <c r="F52" s="3">
        <v>60750</v>
      </c>
      <c r="G52" s="3">
        <v>4500</v>
      </c>
      <c r="H52" s="3">
        <v>1125</v>
      </c>
      <c r="I52" s="3">
        <v>1125</v>
      </c>
      <c r="L52" s="3">
        <v>1</v>
      </c>
      <c r="M52" s="27" t="s">
        <v>22344</v>
      </c>
      <c r="N52" s="3">
        <v>51</v>
      </c>
      <c r="O52" s="3">
        <v>82620</v>
      </c>
      <c r="P52" s="3">
        <v>6120</v>
      </c>
      <c r="Q52" s="3">
        <v>1530</v>
      </c>
      <c r="R52" s="3">
        <v>1530</v>
      </c>
    </row>
    <row r="53" spans="1:18">
      <c r="A53" s="3" t="s">
        <v>106</v>
      </c>
      <c r="B53" s="3">
        <v>52</v>
      </c>
      <c r="C53" s="3">
        <v>5</v>
      </c>
      <c r="D53" s="3">
        <v>7</v>
      </c>
      <c r="E53" s="3">
        <v>50</v>
      </c>
      <c r="F53" s="3">
        <v>61830</v>
      </c>
      <c r="G53" s="3">
        <v>4580</v>
      </c>
      <c r="H53" s="3">
        <v>1145</v>
      </c>
      <c r="I53" s="3">
        <v>1145</v>
      </c>
      <c r="L53" s="3">
        <v>1</v>
      </c>
      <c r="M53" s="27" t="s">
        <v>22344</v>
      </c>
      <c r="N53" s="3">
        <v>52</v>
      </c>
      <c r="O53" s="3">
        <v>84240</v>
      </c>
      <c r="P53" s="3">
        <v>6240</v>
      </c>
      <c r="Q53" s="3">
        <v>1560</v>
      </c>
      <c r="R53" s="3">
        <v>1560</v>
      </c>
    </row>
    <row r="54" spans="1:18">
      <c r="A54" s="3" t="s">
        <v>107</v>
      </c>
      <c r="B54" s="3">
        <v>53</v>
      </c>
      <c r="C54" s="3">
        <v>5</v>
      </c>
      <c r="D54" s="3">
        <v>8</v>
      </c>
      <c r="E54" s="3">
        <v>50</v>
      </c>
      <c r="F54" s="3">
        <v>62910</v>
      </c>
      <c r="G54" s="3">
        <v>4660</v>
      </c>
      <c r="H54" s="3">
        <v>1165</v>
      </c>
      <c r="I54" s="3">
        <v>1165</v>
      </c>
      <c r="L54" s="3">
        <v>1</v>
      </c>
      <c r="M54" s="27" t="s">
        <v>22344</v>
      </c>
      <c r="N54" s="3">
        <v>53</v>
      </c>
      <c r="O54" s="3">
        <v>85860</v>
      </c>
      <c r="P54" s="3">
        <v>6360</v>
      </c>
      <c r="Q54" s="3">
        <v>1590</v>
      </c>
      <c r="R54" s="3">
        <v>1590</v>
      </c>
    </row>
    <row r="55" spans="1:18">
      <c r="A55" s="3" t="s">
        <v>108</v>
      </c>
      <c r="B55" s="3">
        <v>54</v>
      </c>
      <c r="C55" s="3">
        <v>5</v>
      </c>
      <c r="D55" s="3">
        <v>9</v>
      </c>
      <c r="E55" s="3">
        <v>50</v>
      </c>
      <c r="F55" s="3">
        <v>63990</v>
      </c>
      <c r="G55" s="3">
        <v>4740</v>
      </c>
      <c r="H55" s="3">
        <v>1185</v>
      </c>
      <c r="I55" s="3">
        <v>1185</v>
      </c>
      <c r="L55" s="3">
        <v>1</v>
      </c>
      <c r="M55" s="27" t="s">
        <v>22344</v>
      </c>
      <c r="N55" s="3">
        <v>54</v>
      </c>
      <c r="O55" s="3">
        <v>87480</v>
      </c>
      <c r="P55" s="3">
        <v>6480</v>
      </c>
      <c r="Q55" s="3">
        <v>1620</v>
      </c>
      <c r="R55" s="3">
        <v>1620</v>
      </c>
    </row>
    <row r="56" spans="1:18">
      <c r="A56" s="3" t="s">
        <v>109</v>
      </c>
      <c r="B56" s="3">
        <v>55</v>
      </c>
      <c r="C56" s="3">
        <v>5</v>
      </c>
      <c r="D56" s="3">
        <v>10</v>
      </c>
      <c r="E56" s="3">
        <v>50</v>
      </c>
      <c r="F56" s="3">
        <v>65070</v>
      </c>
      <c r="G56" s="3">
        <v>4820</v>
      </c>
      <c r="H56" s="3">
        <v>1205</v>
      </c>
      <c r="I56" s="3">
        <v>1205</v>
      </c>
      <c r="L56" s="3">
        <v>1</v>
      </c>
      <c r="M56" s="27" t="s">
        <v>22344</v>
      </c>
      <c r="N56" s="3">
        <v>55</v>
      </c>
      <c r="O56" s="3">
        <v>89100</v>
      </c>
      <c r="P56" s="3">
        <v>6600</v>
      </c>
      <c r="Q56" s="3">
        <v>1650</v>
      </c>
      <c r="R56" s="3">
        <v>1650</v>
      </c>
    </row>
    <row r="57" spans="1:18">
      <c r="A57" s="3" t="s">
        <v>110</v>
      </c>
      <c r="B57" s="3">
        <v>56</v>
      </c>
      <c r="C57" s="3">
        <v>6</v>
      </c>
      <c r="D57" s="3">
        <v>0</v>
      </c>
      <c r="E57" s="3">
        <v>50</v>
      </c>
      <c r="F57" s="3">
        <v>66150</v>
      </c>
      <c r="G57" s="3">
        <v>4900</v>
      </c>
      <c r="H57" s="3">
        <v>1225</v>
      </c>
      <c r="I57" s="3">
        <v>1225</v>
      </c>
      <c r="L57" s="3">
        <v>1</v>
      </c>
      <c r="M57" s="27" t="s">
        <v>22344</v>
      </c>
      <c r="N57" s="3">
        <v>56</v>
      </c>
      <c r="O57" s="3">
        <v>90720</v>
      </c>
      <c r="P57" s="3">
        <v>6720</v>
      </c>
      <c r="Q57" s="3">
        <v>1680</v>
      </c>
      <c r="R57" s="3">
        <v>1680</v>
      </c>
    </row>
    <row r="58" spans="1:18">
      <c r="A58" s="3" t="s">
        <v>111</v>
      </c>
      <c r="B58" s="3">
        <v>57</v>
      </c>
      <c r="C58" s="3">
        <v>6</v>
      </c>
      <c r="D58" s="3">
        <v>1</v>
      </c>
      <c r="E58" s="3">
        <v>50</v>
      </c>
      <c r="F58" s="3">
        <v>67230</v>
      </c>
      <c r="G58" s="3">
        <v>4980</v>
      </c>
      <c r="H58" s="3">
        <v>1245</v>
      </c>
      <c r="I58" s="3">
        <v>1245</v>
      </c>
      <c r="L58" s="3">
        <v>1</v>
      </c>
      <c r="M58" s="27" t="s">
        <v>22344</v>
      </c>
      <c r="N58" s="3">
        <v>57</v>
      </c>
      <c r="O58" s="3">
        <v>92340</v>
      </c>
      <c r="P58" s="3">
        <v>6840</v>
      </c>
      <c r="Q58" s="3">
        <v>1710</v>
      </c>
      <c r="R58" s="3">
        <v>1710</v>
      </c>
    </row>
    <row r="59" spans="1:18">
      <c r="A59" s="3" t="s">
        <v>112</v>
      </c>
      <c r="B59" s="3">
        <v>58</v>
      </c>
      <c r="C59" s="3">
        <v>6</v>
      </c>
      <c r="D59" s="3">
        <v>2</v>
      </c>
      <c r="E59" s="3">
        <v>50</v>
      </c>
      <c r="F59" s="3">
        <v>68310</v>
      </c>
      <c r="G59" s="3">
        <v>5060</v>
      </c>
      <c r="H59" s="3">
        <v>1265</v>
      </c>
      <c r="I59" s="3">
        <v>1265</v>
      </c>
      <c r="L59" s="3">
        <v>1</v>
      </c>
      <c r="M59" s="27" t="s">
        <v>22344</v>
      </c>
      <c r="N59" s="3">
        <v>58</v>
      </c>
      <c r="O59" s="3">
        <v>93960</v>
      </c>
      <c r="P59" s="3">
        <v>6960</v>
      </c>
      <c r="Q59" s="3">
        <v>1740</v>
      </c>
      <c r="R59" s="3">
        <v>1740</v>
      </c>
    </row>
    <row r="60" spans="1:18">
      <c r="A60" s="3" t="s">
        <v>113</v>
      </c>
      <c r="B60" s="3">
        <v>59</v>
      </c>
      <c r="C60" s="3">
        <v>6</v>
      </c>
      <c r="D60" s="3">
        <v>3</v>
      </c>
      <c r="E60" s="3">
        <v>50</v>
      </c>
      <c r="F60" s="3">
        <v>69390</v>
      </c>
      <c r="G60" s="3">
        <v>5140</v>
      </c>
      <c r="H60" s="3">
        <v>1285</v>
      </c>
      <c r="I60" s="3">
        <v>1285</v>
      </c>
      <c r="L60" s="3">
        <v>1</v>
      </c>
      <c r="M60" s="27" t="s">
        <v>22344</v>
      </c>
      <c r="N60" s="3">
        <v>59</v>
      </c>
      <c r="O60" s="3">
        <v>95580</v>
      </c>
      <c r="P60" s="3">
        <v>7080</v>
      </c>
      <c r="Q60" s="3">
        <v>1770</v>
      </c>
      <c r="R60" s="3">
        <v>1770</v>
      </c>
    </row>
    <row r="61" spans="1:18">
      <c r="A61" s="3" t="s">
        <v>114</v>
      </c>
      <c r="B61" s="3">
        <v>60</v>
      </c>
      <c r="C61" s="3">
        <v>6</v>
      </c>
      <c r="D61" s="3">
        <v>4</v>
      </c>
      <c r="E61" s="3">
        <v>50</v>
      </c>
      <c r="F61" s="3">
        <v>70470</v>
      </c>
      <c r="G61" s="3">
        <v>5220</v>
      </c>
      <c r="H61" s="3">
        <v>1305</v>
      </c>
      <c r="I61" s="3">
        <v>1305</v>
      </c>
      <c r="L61" s="3">
        <v>1</v>
      </c>
      <c r="M61" s="27" t="s">
        <v>22344</v>
      </c>
      <c r="N61" s="3">
        <v>60</v>
      </c>
      <c r="O61" s="3">
        <v>97200</v>
      </c>
      <c r="P61" s="3">
        <v>7200</v>
      </c>
      <c r="Q61" s="3">
        <v>1800</v>
      </c>
      <c r="R61" s="3">
        <v>1800</v>
      </c>
    </row>
    <row r="62" spans="1:18">
      <c r="A62" s="3" t="s">
        <v>115</v>
      </c>
      <c r="B62" s="3">
        <v>61</v>
      </c>
      <c r="C62" s="3">
        <v>6</v>
      </c>
      <c r="D62" s="3">
        <v>5</v>
      </c>
      <c r="E62" s="3">
        <v>50</v>
      </c>
      <c r="F62" s="3">
        <v>71550</v>
      </c>
      <c r="G62" s="3">
        <v>5300</v>
      </c>
      <c r="H62" s="3">
        <v>1325</v>
      </c>
      <c r="I62" s="3">
        <v>1325</v>
      </c>
      <c r="L62" s="3">
        <v>1</v>
      </c>
      <c r="M62" s="27" t="s">
        <v>22344</v>
      </c>
      <c r="N62" s="3">
        <v>61</v>
      </c>
      <c r="O62" s="3">
        <v>98820</v>
      </c>
      <c r="P62" s="3">
        <v>7320</v>
      </c>
      <c r="Q62" s="3">
        <v>1830</v>
      </c>
      <c r="R62" s="3">
        <v>1830</v>
      </c>
    </row>
    <row r="63" spans="1:18">
      <c r="A63" s="3" t="s">
        <v>116</v>
      </c>
      <c r="B63" s="3">
        <v>62</v>
      </c>
      <c r="C63" s="3">
        <v>6</v>
      </c>
      <c r="D63" s="3">
        <v>6</v>
      </c>
      <c r="E63" s="3">
        <v>50</v>
      </c>
      <c r="F63" s="3">
        <v>72630</v>
      </c>
      <c r="G63" s="3">
        <v>5380</v>
      </c>
      <c r="H63" s="3">
        <v>1345</v>
      </c>
      <c r="I63" s="3">
        <v>1345</v>
      </c>
      <c r="L63" s="3">
        <v>1</v>
      </c>
      <c r="M63" s="27" t="s">
        <v>22344</v>
      </c>
      <c r="N63" s="3">
        <v>62</v>
      </c>
      <c r="O63" s="3">
        <v>100440</v>
      </c>
      <c r="P63" s="3">
        <v>7440</v>
      </c>
      <c r="Q63" s="3">
        <v>1860</v>
      </c>
      <c r="R63" s="3">
        <v>1860</v>
      </c>
    </row>
    <row r="64" spans="1:18">
      <c r="A64" s="3" t="s">
        <v>117</v>
      </c>
      <c r="B64" s="3">
        <v>63</v>
      </c>
      <c r="C64" s="3">
        <v>6</v>
      </c>
      <c r="D64" s="3">
        <v>7</v>
      </c>
      <c r="E64" s="3">
        <v>50</v>
      </c>
      <c r="F64" s="3">
        <v>73710</v>
      </c>
      <c r="G64" s="3">
        <v>5460</v>
      </c>
      <c r="H64" s="3">
        <v>1365</v>
      </c>
      <c r="I64" s="3">
        <v>1365</v>
      </c>
      <c r="L64" s="3">
        <v>1</v>
      </c>
      <c r="M64" s="27" t="s">
        <v>22344</v>
      </c>
      <c r="N64" s="3">
        <v>63</v>
      </c>
      <c r="O64" s="3">
        <v>102060</v>
      </c>
      <c r="P64" s="3">
        <v>7560</v>
      </c>
      <c r="Q64" s="3">
        <v>1890</v>
      </c>
      <c r="R64" s="3">
        <v>1890</v>
      </c>
    </row>
    <row r="65" spans="1:18">
      <c r="A65" s="3" t="s">
        <v>118</v>
      </c>
      <c r="B65" s="3">
        <v>64</v>
      </c>
      <c r="C65" s="3">
        <v>6</v>
      </c>
      <c r="D65" s="3">
        <v>8</v>
      </c>
      <c r="E65" s="3">
        <v>50</v>
      </c>
      <c r="F65" s="3">
        <v>74790</v>
      </c>
      <c r="G65" s="3">
        <v>5540</v>
      </c>
      <c r="H65" s="3">
        <v>1385</v>
      </c>
      <c r="I65" s="3">
        <v>1385</v>
      </c>
      <c r="L65" s="3">
        <v>1</v>
      </c>
      <c r="M65" s="27" t="s">
        <v>22344</v>
      </c>
      <c r="N65" s="3">
        <v>64</v>
      </c>
      <c r="O65" s="3">
        <v>103680</v>
      </c>
      <c r="P65" s="3">
        <v>7680</v>
      </c>
      <c r="Q65" s="3">
        <v>1920</v>
      </c>
      <c r="R65" s="3">
        <v>1920</v>
      </c>
    </row>
    <row r="66" spans="1:18">
      <c r="A66" s="3" t="s">
        <v>119</v>
      </c>
      <c r="B66" s="3">
        <v>65</v>
      </c>
      <c r="C66" s="3">
        <v>6</v>
      </c>
      <c r="D66" s="3">
        <v>9</v>
      </c>
      <c r="E66" s="3">
        <v>50</v>
      </c>
      <c r="F66" s="3">
        <v>75870</v>
      </c>
      <c r="G66" s="3">
        <v>5620</v>
      </c>
      <c r="H66" s="3">
        <v>1405</v>
      </c>
      <c r="I66" s="3">
        <v>1405</v>
      </c>
      <c r="L66" s="3">
        <v>1</v>
      </c>
      <c r="M66" s="27" t="s">
        <v>22344</v>
      </c>
      <c r="N66" s="3">
        <v>65</v>
      </c>
      <c r="O66" s="3">
        <v>105300</v>
      </c>
      <c r="P66" s="3">
        <v>7800</v>
      </c>
      <c r="Q66" s="3">
        <v>1950</v>
      </c>
      <c r="R66" s="3">
        <v>1950</v>
      </c>
    </row>
    <row r="67" spans="1:18">
      <c r="A67" s="3" t="s">
        <v>120</v>
      </c>
      <c r="B67" s="3">
        <v>66</v>
      </c>
      <c r="C67" s="3">
        <v>6</v>
      </c>
      <c r="D67" s="3">
        <v>10</v>
      </c>
      <c r="E67" s="3">
        <v>50</v>
      </c>
      <c r="F67" s="3">
        <v>76950</v>
      </c>
      <c r="G67" s="3">
        <v>5700</v>
      </c>
      <c r="H67" s="3">
        <v>1425</v>
      </c>
      <c r="I67" s="3">
        <v>1425</v>
      </c>
      <c r="L67" s="3">
        <v>1</v>
      </c>
      <c r="M67" s="27" t="s">
        <v>22344</v>
      </c>
      <c r="N67" s="3">
        <v>66</v>
      </c>
      <c r="O67" s="3">
        <v>106920</v>
      </c>
      <c r="P67" s="3">
        <v>7920</v>
      </c>
      <c r="Q67" s="3">
        <v>1980</v>
      </c>
      <c r="R67" s="3">
        <v>1980</v>
      </c>
    </row>
    <row r="68" spans="1:18">
      <c r="A68" s="3" t="s">
        <v>121</v>
      </c>
      <c r="B68" s="3">
        <v>67</v>
      </c>
      <c r="C68" s="3">
        <v>7</v>
      </c>
      <c r="D68" s="3">
        <v>0</v>
      </c>
      <c r="E68" s="3">
        <v>50</v>
      </c>
      <c r="F68" s="3">
        <v>78030</v>
      </c>
      <c r="G68" s="3">
        <v>5780</v>
      </c>
      <c r="H68" s="3">
        <v>1445</v>
      </c>
      <c r="I68" s="3">
        <v>1445</v>
      </c>
      <c r="L68" s="3">
        <v>1</v>
      </c>
      <c r="M68" s="27" t="s">
        <v>22344</v>
      </c>
      <c r="N68" s="3">
        <v>67</v>
      </c>
      <c r="O68" s="3">
        <v>108540</v>
      </c>
      <c r="P68" s="3">
        <v>8040</v>
      </c>
      <c r="Q68" s="3">
        <v>2010</v>
      </c>
      <c r="R68" s="3">
        <v>2010</v>
      </c>
    </row>
    <row r="69" spans="1:18">
      <c r="A69" s="3" t="s">
        <v>122</v>
      </c>
      <c r="B69" s="3">
        <v>68</v>
      </c>
      <c r="C69" s="3">
        <v>7</v>
      </c>
      <c r="D69" s="3">
        <v>1</v>
      </c>
      <c r="E69" s="3">
        <v>50</v>
      </c>
      <c r="F69" s="3">
        <v>79110</v>
      </c>
      <c r="G69" s="3">
        <v>5860</v>
      </c>
      <c r="H69" s="3">
        <v>1465</v>
      </c>
      <c r="I69" s="3">
        <v>1465</v>
      </c>
      <c r="L69" s="3">
        <v>1</v>
      </c>
      <c r="M69" s="27" t="s">
        <v>22344</v>
      </c>
      <c r="N69" s="3">
        <v>68</v>
      </c>
      <c r="O69" s="3">
        <v>110160</v>
      </c>
      <c r="P69" s="3">
        <v>8160</v>
      </c>
      <c r="Q69" s="3">
        <v>2040</v>
      </c>
      <c r="R69" s="3">
        <v>2040</v>
      </c>
    </row>
    <row r="70" spans="1:18">
      <c r="A70" s="3" t="s">
        <v>123</v>
      </c>
      <c r="B70" s="3">
        <v>69</v>
      </c>
      <c r="C70" s="3">
        <v>7</v>
      </c>
      <c r="D70" s="3">
        <v>2</v>
      </c>
      <c r="E70" s="3">
        <v>50</v>
      </c>
      <c r="F70" s="3">
        <v>80190</v>
      </c>
      <c r="G70" s="3">
        <v>5940</v>
      </c>
      <c r="H70" s="3">
        <v>1485</v>
      </c>
      <c r="I70" s="3">
        <v>1485</v>
      </c>
      <c r="L70" s="3">
        <v>1</v>
      </c>
      <c r="M70" s="27" t="s">
        <v>22344</v>
      </c>
      <c r="N70" s="3">
        <v>69</v>
      </c>
      <c r="O70" s="3">
        <v>111780</v>
      </c>
      <c r="P70" s="3">
        <v>8280</v>
      </c>
      <c r="Q70" s="3">
        <v>2070</v>
      </c>
      <c r="R70" s="3">
        <v>2070</v>
      </c>
    </row>
    <row r="71" spans="1:18">
      <c r="A71" s="3" t="s">
        <v>124</v>
      </c>
      <c r="B71" s="3">
        <v>70</v>
      </c>
      <c r="C71" s="3">
        <v>7</v>
      </c>
      <c r="D71" s="3">
        <v>3</v>
      </c>
      <c r="E71" s="3">
        <v>50</v>
      </c>
      <c r="F71" s="3">
        <v>81270</v>
      </c>
      <c r="G71" s="3">
        <v>6020</v>
      </c>
      <c r="H71" s="3">
        <v>1505</v>
      </c>
      <c r="I71" s="3">
        <v>1505</v>
      </c>
      <c r="L71" s="3">
        <v>1</v>
      </c>
      <c r="M71" s="27" t="s">
        <v>22344</v>
      </c>
      <c r="N71" s="3">
        <v>70</v>
      </c>
      <c r="O71" s="3">
        <v>113400</v>
      </c>
      <c r="P71" s="3">
        <v>8400</v>
      </c>
      <c r="Q71" s="3">
        <v>2100</v>
      </c>
      <c r="R71" s="3">
        <v>2100</v>
      </c>
    </row>
    <row r="72" spans="1:18">
      <c r="A72" s="3" t="s">
        <v>125</v>
      </c>
      <c r="B72" s="3">
        <v>71</v>
      </c>
      <c r="C72" s="3">
        <v>7</v>
      </c>
      <c r="D72" s="3">
        <v>4</v>
      </c>
      <c r="E72" s="3">
        <v>50</v>
      </c>
      <c r="F72" s="3">
        <v>82350</v>
      </c>
      <c r="G72" s="3">
        <v>6100</v>
      </c>
      <c r="H72" s="3">
        <v>1525</v>
      </c>
      <c r="I72" s="3">
        <v>1525</v>
      </c>
      <c r="L72" s="3">
        <v>1</v>
      </c>
      <c r="M72" s="27" t="s">
        <v>22344</v>
      </c>
      <c r="N72" s="3">
        <v>71</v>
      </c>
      <c r="O72" s="3">
        <v>115020</v>
      </c>
      <c r="P72" s="3">
        <v>8520</v>
      </c>
      <c r="Q72" s="3">
        <v>2130</v>
      </c>
      <c r="R72" s="3">
        <v>2130</v>
      </c>
    </row>
    <row r="73" spans="1:18">
      <c r="A73" s="3" t="s">
        <v>126</v>
      </c>
      <c r="B73" s="3">
        <v>72</v>
      </c>
      <c r="C73" s="3">
        <v>7</v>
      </c>
      <c r="D73" s="3">
        <v>5</v>
      </c>
      <c r="E73" s="3">
        <v>50</v>
      </c>
      <c r="F73" s="3">
        <v>83430</v>
      </c>
      <c r="G73" s="3">
        <v>6180</v>
      </c>
      <c r="H73" s="3">
        <v>1545</v>
      </c>
      <c r="I73" s="3">
        <v>1545</v>
      </c>
      <c r="L73" s="3">
        <v>1</v>
      </c>
      <c r="M73" s="27" t="s">
        <v>22344</v>
      </c>
      <c r="N73" s="3">
        <v>72</v>
      </c>
      <c r="O73" s="3">
        <v>116640</v>
      </c>
      <c r="P73" s="3">
        <v>8640</v>
      </c>
      <c r="Q73" s="3">
        <v>2160</v>
      </c>
      <c r="R73" s="3">
        <v>2160</v>
      </c>
    </row>
    <row r="74" spans="1:18">
      <c r="A74" s="3" t="s">
        <v>127</v>
      </c>
      <c r="B74" s="3">
        <v>73</v>
      </c>
      <c r="C74" s="3">
        <v>7</v>
      </c>
      <c r="D74" s="3">
        <v>6</v>
      </c>
      <c r="E74" s="3">
        <v>50</v>
      </c>
      <c r="F74" s="3">
        <v>84510</v>
      </c>
      <c r="G74" s="3">
        <v>6260</v>
      </c>
      <c r="H74" s="3">
        <v>1565</v>
      </c>
      <c r="I74" s="3">
        <v>1565</v>
      </c>
      <c r="L74" s="3">
        <v>1</v>
      </c>
      <c r="M74" s="27" t="s">
        <v>22344</v>
      </c>
      <c r="N74" s="3">
        <v>73</v>
      </c>
      <c r="O74" s="3">
        <v>118260</v>
      </c>
      <c r="P74" s="3">
        <v>8760</v>
      </c>
      <c r="Q74" s="3">
        <v>2190</v>
      </c>
      <c r="R74" s="3">
        <v>2190</v>
      </c>
    </row>
    <row r="75" spans="1:18">
      <c r="A75" s="3" t="s">
        <v>128</v>
      </c>
      <c r="B75" s="3">
        <v>74</v>
      </c>
      <c r="C75" s="3">
        <v>7</v>
      </c>
      <c r="D75" s="3">
        <v>7</v>
      </c>
      <c r="E75" s="3">
        <v>50</v>
      </c>
      <c r="F75" s="3">
        <v>85590</v>
      </c>
      <c r="G75" s="3">
        <v>6340</v>
      </c>
      <c r="H75" s="3">
        <v>1585</v>
      </c>
      <c r="I75" s="3">
        <v>1585</v>
      </c>
      <c r="L75" s="3">
        <v>1</v>
      </c>
      <c r="M75" s="27" t="s">
        <v>22344</v>
      </c>
      <c r="N75" s="3">
        <v>74</v>
      </c>
      <c r="O75" s="3">
        <v>119880</v>
      </c>
      <c r="P75" s="3">
        <v>8880</v>
      </c>
      <c r="Q75" s="3">
        <v>2220</v>
      </c>
      <c r="R75" s="3">
        <v>2220</v>
      </c>
    </row>
    <row r="76" spans="1:18">
      <c r="A76" s="3" t="s">
        <v>129</v>
      </c>
      <c r="B76" s="3">
        <v>75</v>
      </c>
      <c r="C76" s="3">
        <v>7</v>
      </c>
      <c r="D76" s="3">
        <v>8</v>
      </c>
      <c r="E76" s="3">
        <v>50</v>
      </c>
      <c r="F76" s="3">
        <v>86670</v>
      </c>
      <c r="G76" s="3">
        <v>6420</v>
      </c>
      <c r="H76" s="3">
        <v>1605</v>
      </c>
      <c r="I76" s="3">
        <v>1605</v>
      </c>
      <c r="L76" s="3">
        <v>1</v>
      </c>
      <c r="M76" s="27" t="s">
        <v>22344</v>
      </c>
      <c r="N76" s="3">
        <v>75</v>
      </c>
      <c r="O76" s="3">
        <v>121500</v>
      </c>
      <c r="P76" s="3">
        <v>9000</v>
      </c>
      <c r="Q76" s="3">
        <v>2250</v>
      </c>
      <c r="R76" s="3">
        <v>2250</v>
      </c>
    </row>
    <row r="77" spans="1:18">
      <c r="A77" s="3" t="s">
        <v>130</v>
      </c>
      <c r="B77" s="3">
        <v>76</v>
      </c>
      <c r="C77" s="3">
        <v>7</v>
      </c>
      <c r="D77" s="3">
        <v>9</v>
      </c>
      <c r="E77" s="3">
        <v>50</v>
      </c>
      <c r="F77" s="3">
        <v>87750</v>
      </c>
      <c r="G77" s="3">
        <v>6500</v>
      </c>
      <c r="H77" s="3">
        <v>1625</v>
      </c>
      <c r="I77" s="3">
        <v>1625</v>
      </c>
      <c r="L77" s="3">
        <v>1</v>
      </c>
      <c r="M77" s="27" t="s">
        <v>22344</v>
      </c>
      <c r="N77" s="3">
        <v>76</v>
      </c>
      <c r="O77" s="3">
        <v>123120</v>
      </c>
      <c r="P77" s="3">
        <v>9120</v>
      </c>
      <c r="Q77" s="3">
        <v>2280</v>
      </c>
      <c r="R77" s="3">
        <v>2280</v>
      </c>
    </row>
    <row r="78" spans="1:18">
      <c r="A78" s="3" t="s">
        <v>131</v>
      </c>
      <c r="B78" s="3">
        <v>77</v>
      </c>
      <c r="C78" s="3">
        <v>7</v>
      </c>
      <c r="D78" s="3">
        <v>10</v>
      </c>
      <c r="E78" s="3">
        <v>50</v>
      </c>
      <c r="F78" s="3">
        <v>88830</v>
      </c>
      <c r="G78" s="3">
        <v>6580</v>
      </c>
      <c r="H78" s="3">
        <v>1645</v>
      </c>
      <c r="I78" s="3">
        <v>1645</v>
      </c>
      <c r="L78" s="3">
        <v>1</v>
      </c>
      <c r="M78" s="27" t="s">
        <v>22344</v>
      </c>
      <c r="N78" s="3">
        <v>77</v>
      </c>
      <c r="O78" s="3">
        <v>124740</v>
      </c>
      <c r="P78" s="3">
        <v>9240</v>
      </c>
      <c r="Q78" s="3">
        <v>2310</v>
      </c>
      <c r="R78" s="3">
        <v>2310</v>
      </c>
    </row>
    <row r="79" spans="1:18">
      <c r="A79" s="3" t="s">
        <v>132</v>
      </c>
      <c r="B79" s="3">
        <v>78</v>
      </c>
      <c r="C79" s="3">
        <v>8</v>
      </c>
      <c r="D79" s="3">
        <v>0</v>
      </c>
      <c r="E79" s="3">
        <v>50</v>
      </c>
      <c r="F79" s="3">
        <v>89910</v>
      </c>
      <c r="G79" s="3">
        <v>6660</v>
      </c>
      <c r="H79" s="3">
        <v>1665</v>
      </c>
      <c r="I79" s="3">
        <v>1665</v>
      </c>
      <c r="L79" s="3">
        <v>1</v>
      </c>
      <c r="M79" s="27" t="s">
        <v>22344</v>
      </c>
      <c r="N79" s="3">
        <v>78</v>
      </c>
      <c r="O79" s="3">
        <v>126360</v>
      </c>
      <c r="P79" s="3">
        <v>9360</v>
      </c>
      <c r="Q79" s="3">
        <v>2340</v>
      </c>
      <c r="R79" s="3">
        <v>2340</v>
      </c>
    </row>
    <row r="80" spans="1:18">
      <c r="A80" s="3" t="s">
        <v>133</v>
      </c>
      <c r="B80" s="3">
        <v>79</v>
      </c>
      <c r="C80" s="3">
        <v>8</v>
      </c>
      <c r="D80" s="3">
        <v>1</v>
      </c>
      <c r="E80" s="3">
        <v>50</v>
      </c>
      <c r="F80" s="3">
        <v>90990</v>
      </c>
      <c r="G80" s="3">
        <v>6740</v>
      </c>
      <c r="H80" s="3">
        <v>1685</v>
      </c>
      <c r="I80" s="3">
        <v>1685</v>
      </c>
      <c r="L80" s="3">
        <v>1</v>
      </c>
      <c r="M80" s="27" t="s">
        <v>22344</v>
      </c>
      <c r="N80" s="3">
        <v>79</v>
      </c>
      <c r="O80" s="3">
        <v>127980</v>
      </c>
      <c r="P80" s="3">
        <v>9480</v>
      </c>
      <c r="Q80" s="3">
        <v>2370</v>
      </c>
      <c r="R80" s="3">
        <v>2370</v>
      </c>
    </row>
    <row r="81" spans="1:18">
      <c r="A81" s="3" t="s">
        <v>134</v>
      </c>
      <c r="B81" s="3">
        <v>80</v>
      </c>
      <c r="C81" s="3">
        <v>8</v>
      </c>
      <c r="D81" s="3">
        <v>2</v>
      </c>
      <c r="E81" s="3">
        <v>50</v>
      </c>
      <c r="F81" s="3">
        <v>92070</v>
      </c>
      <c r="G81" s="3">
        <v>6820</v>
      </c>
      <c r="H81" s="3">
        <v>1705</v>
      </c>
      <c r="I81" s="3">
        <v>1705</v>
      </c>
      <c r="L81" s="3">
        <v>1</v>
      </c>
      <c r="M81" s="27" t="s">
        <v>22344</v>
      </c>
      <c r="N81" s="3">
        <v>80</v>
      </c>
      <c r="O81" s="3">
        <v>129600</v>
      </c>
      <c r="P81" s="3">
        <v>9600</v>
      </c>
      <c r="Q81" s="3">
        <v>2400</v>
      </c>
      <c r="R81" s="3">
        <v>2400</v>
      </c>
    </row>
    <row r="82" spans="1:18">
      <c r="A82" s="3" t="s">
        <v>135</v>
      </c>
      <c r="B82" s="3">
        <v>81</v>
      </c>
      <c r="C82" s="3">
        <v>8</v>
      </c>
      <c r="D82" s="3">
        <v>3</v>
      </c>
      <c r="E82" s="3">
        <v>50</v>
      </c>
      <c r="F82" s="3">
        <v>93150</v>
      </c>
      <c r="G82" s="3">
        <v>6900</v>
      </c>
      <c r="H82" s="3">
        <v>1725</v>
      </c>
      <c r="I82" s="3">
        <v>1725</v>
      </c>
      <c r="L82" s="3">
        <v>1</v>
      </c>
      <c r="M82" s="27" t="s">
        <v>22344</v>
      </c>
      <c r="N82" s="3">
        <v>81</v>
      </c>
      <c r="O82" s="3">
        <v>131220</v>
      </c>
      <c r="P82" s="3">
        <v>9720</v>
      </c>
      <c r="Q82" s="3">
        <v>2430</v>
      </c>
      <c r="R82" s="3">
        <v>2430</v>
      </c>
    </row>
    <row r="83" spans="1:18">
      <c r="A83" s="3" t="s">
        <v>136</v>
      </c>
      <c r="B83" s="3">
        <v>82</v>
      </c>
      <c r="C83" s="3">
        <v>8</v>
      </c>
      <c r="D83" s="3">
        <v>4</v>
      </c>
      <c r="E83" s="3">
        <v>50</v>
      </c>
      <c r="F83" s="3">
        <v>94230</v>
      </c>
      <c r="G83" s="3">
        <v>6980</v>
      </c>
      <c r="H83" s="3">
        <v>1745</v>
      </c>
      <c r="I83" s="3">
        <v>1745</v>
      </c>
      <c r="L83" s="3">
        <v>1</v>
      </c>
      <c r="M83" s="27" t="s">
        <v>22344</v>
      </c>
      <c r="N83" s="3">
        <v>82</v>
      </c>
      <c r="O83" s="3">
        <v>132840</v>
      </c>
      <c r="P83" s="3">
        <v>9840</v>
      </c>
      <c r="Q83" s="3">
        <v>2460</v>
      </c>
      <c r="R83" s="3">
        <v>2460</v>
      </c>
    </row>
    <row r="84" spans="1:18">
      <c r="A84" s="3" t="s">
        <v>137</v>
      </c>
      <c r="B84" s="3">
        <v>83</v>
      </c>
      <c r="C84" s="3">
        <v>8</v>
      </c>
      <c r="D84" s="3">
        <v>5</v>
      </c>
      <c r="E84" s="3">
        <v>50</v>
      </c>
      <c r="F84" s="3">
        <v>95310</v>
      </c>
      <c r="G84" s="3">
        <v>7060</v>
      </c>
      <c r="H84" s="3">
        <v>1765</v>
      </c>
      <c r="I84" s="3">
        <v>1765</v>
      </c>
      <c r="L84" s="3">
        <v>1</v>
      </c>
      <c r="M84" s="27" t="s">
        <v>22344</v>
      </c>
      <c r="N84" s="3">
        <v>83</v>
      </c>
      <c r="O84" s="3">
        <v>134460</v>
      </c>
      <c r="P84" s="3">
        <v>9960</v>
      </c>
      <c r="Q84" s="3">
        <v>2490</v>
      </c>
      <c r="R84" s="3">
        <v>2490</v>
      </c>
    </row>
    <row r="85" spans="1:18">
      <c r="A85" s="3" t="s">
        <v>138</v>
      </c>
      <c r="B85" s="3">
        <v>84</v>
      </c>
      <c r="C85" s="3">
        <v>8</v>
      </c>
      <c r="D85" s="3">
        <v>6</v>
      </c>
      <c r="E85" s="3">
        <v>50</v>
      </c>
      <c r="F85" s="3">
        <v>96390</v>
      </c>
      <c r="G85" s="3">
        <v>7140</v>
      </c>
      <c r="H85" s="3">
        <v>1785</v>
      </c>
      <c r="I85" s="3">
        <v>1785</v>
      </c>
      <c r="L85" s="3">
        <v>1</v>
      </c>
      <c r="M85" s="27" t="s">
        <v>22344</v>
      </c>
      <c r="N85" s="3">
        <v>84</v>
      </c>
      <c r="O85" s="3">
        <v>136080</v>
      </c>
      <c r="P85" s="3">
        <v>10080</v>
      </c>
      <c r="Q85" s="3">
        <v>2520</v>
      </c>
      <c r="R85" s="3">
        <v>2520</v>
      </c>
    </row>
    <row r="86" spans="1:18">
      <c r="A86" s="3" t="s">
        <v>139</v>
      </c>
      <c r="B86" s="3">
        <v>85</v>
      </c>
      <c r="C86" s="3">
        <v>8</v>
      </c>
      <c r="D86" s="3">
        <v>7</v>
      </c>
      <c r="E86" s="3">
        <v>50</v>
      </c>
      <c r="F86" s="3">
        <v>97470</v>
      </c>
      <c r="G86" s="3">
        <v>7220</v>
      </c>
      <c r="H86" s="3">
        <v>1805</v>
      </c>
      <c r="I86" s="3">
        <v>1805</v>
      </c>
      <c r="L86" s="3">
        <v>1</v>
      </c>
      <c r="M86" s="27" t="s">
        <v>22344</v>
      </c>
      <c r="N86" s="3">
        <v>85</v>
      </c>
      <c r="O86" s="3">
        <v>137700</v>
      </c>
      <c r="P86" s="3">
        <v>10200</v>
      </c>
      <c r="Q86" s="3">
        <v>2550</v>
      </c>
      <c r="R86" s="3">
        <v>2550</v>
      </c>
    </row>
    <row r="87" spans="1:18">
      <c r="A87" s="3" t="s">
        <v>140</v>
      </c>
      <c r="B87" s="3">
        <v>86</v>
      </c>
      <c r="C87" s="3">
        <v>8</v>
      </c>
      <c r="D87" s="3">
        <v>8</v>
      </c>
      <c r="E87" s="3">
        <v>50</v>
      </c>
      <c r="F87" s="3">
        <v>98550</v>
      </c>
      <c r="G87" s="3">
        <v>7300</v>
      </c>
      <c r="H87" s="3">
        <v>1825</v>
      </c>
      <c r="I87" s="3">
        <v>1825</v>
      </c>
      <c r="L87" s="3">
        <v>1</v>
      </c>
      <c r="M87" s="27" t="s">
        <v>22344</v>
      </c>
      <c r="N87" s="3">
        <v>86</v>
      </c>
      <c r="O87" s="3">
        <v>139320</v>
      </c>
      <c r="P87" s="3">
        <v>10320</v>
      </c>
      <c r="Q87" s="3">
        <v>2580</v>
      </c>
      <c r="R87" s="3">
        <v>2580</v>
      </c>
    </row>
    <row r="88" spans="1:18">
      <c r="A88" s="3" t="s">
        <v>141</v>
      </c>
      <c r="B88" s="3">
        <v>87</v>
      </c>
      <c r="C88" s="3">
        <v>8</v>
      </c>
      <c r="D88" s="3">
        <v>9</v>
      </c>
      <c r="E88" s="3">
        <v>50</v>
      </c>
      <c r="F88" s="3">
        <v>99630</v>
      </c>
      <c r="G88" s="3">
        <v>7380</v>
      </c>
      <c r="H88" s="3">
        <v>1845</v>
      </c>
      <c r="I88" s="3">
        <v>1845</v>
      </c>
      <c r="L88" s="3">
        <v>1</v>
      </c>
      <c r="M88" s="27" t="s">
        <v>22344</v>
      </c>
      <c r="N88" s="3">
        <v>87</v>
      </c>
      <c r="O88" s="3">
        <v>140940</v>
      </c>
      <c r="P88" s="3">
        <v>10440</v>
      </c>
      <c r="Q88" s="3">
        <v>2610</v>
      </c>
      <c r="R88" s="3">
        <v>2610</v>
      </c>
    </row>
    <row r="89" spans="1:18">
      <c r="A89" s="3" t="s">
        <v>142</v>
      </c>
      <c r="B89" s="3">
        <v>88</v>
      </c>
      <c r="C89" s="3">
        <v>8</v>
      </c>
      <c r="D89" s="3">
        <v>10</v>
      </c>
      <c r="E89" s="3">
        <v>50</v>
      </c>
      <c r="F89" s="3">
        <v>100710</v>
      </c>
      <c r="G89" s="3">
        <v>7460</v>
      </c>
      <c r="H89" s="3">
        <v>1865</v>
      </c>
      <c r="I89" s="3">
        <v>1865</v>
      </c>
      <c r="L89" s="3">
        <v>1</v>
      </c>
      <c r="M89" s="27" t="s">
        <v>22344</v>
      </c>
      <c r="N89" s="3">
        <v>88</v>
      </c>
      <c r="O89" s="3">
        <v>142560</v>
      </c>
      <c r="P89" s="3">
        <v>10560</v>
      </c>
      <c r="Q89" s="3">
        <v>2640</v>
      </c>
      <c r="R89" s="3">
        <v>2640</v>
      </c>
    </row>
    <row r="90" spans="1:18">
      <c r="A90" s="3" t="s">
        <v>143</v>
      </c>
      <c r="B90" s="3">
        <v>89</v>
      </c>
      <c r="C90" s="3">
        <v>9</v>
      </c>
      <c r="D90" s="3">
        <v>0</v>
      </c>
      <c r="E90" s="3">
        <v>50</v>
      </c>
      <c r="F90" s="3">
        <v>101790</v>
      </c>
      <c r="G90" s="3">
        <v>7540</v>
      </c>
      <c r="H90" s="3">
        <v>1885</v>
      </c>
      <c r="I90" s="3">
        <v>1885</v>
      </c>
      <c r="L90" s="3">
        <v>1</v>
      </c>
      <c r="M90" s="27" t="s">
        <v>22344</v>
      </c>
      <c r="N90" s="3">
        <v>89</v>
      </c>
      <c r="O90" s="3">
        <v>144180</v>
      </c>
      <c r="P90" s="3">
        <v>10680</v>
      </c>
      <c r="Q90" s="3">
        <v>2670</v>
      </c>
      <c r="R90" s="3">
        <v>2670</v>
      </c>
    </row>
    <row r="91" spans="1:18">
      <c r="A91" s="3" t="s">
        <v>144</v>
      </c>
      <c r="B91" s="3">
        <v>90</v>
      </c>
      <c r="C91" s="3">
        <v>9</v>
      </c>
      <c r="D91" s="3">
        <v>1</v>
      </c>
      <c r="E91" s="3">
        <v>50</v>
      </c>
      <c r="F91" s="3">
        <v>102870</v>
      </c>
      <c r="G91" s="3">
        <v>7620</v>
      </c>
      <c r="H91" s="3">
        <v>1905</v>
      </c>
      <c r="I91" s="3">
        <v>1905</v>
      </c>
      <c r="L91" s="3">
        <v>1</v>
      </c>
      <c r="M91" s="27" t="s">
        <v>22344</v>
      </c>
      <c r="N91" s="3">
        <v>90</v>
      </c>
      <c r="O91" s="3">
        <v>145800</v>
      </c>
      <c r="P91" s="3">
        <v>10800</v>
      </c>
      <c r="Q91" s="3">
        <v>2700</v>
      </c>
      <c r="R91" s="3">
        <v>2700</v>
      </c>
    </row>
    <row r="92" spans="1:18">
      <c r="A92" s="3" t="s">
        <v>145</v>
      </c>
      <c r="B92" s="3">
        <v>91</v>
      </c>
      <c r="C92" s="3">
        <v>9</v>
      </c>
      <c r="D92" s="3">
        <v>2</v>
      </c>
      <c r="E92" s="3">
        <v>50</v>
      </c>
      <c r="F92" s="3">
        <v>103950</v>
      </c>
      <c r="G92" s="3">
        <v>7700</v>
      </c>
      <c r="H92" s="3">
        <v>1925</v>
      </c>
      <c r="I92" s="3">
        <v>1925</v>
      </c>
      <c r="L92" s="3">
        <v>1</v>
      </c>
      <c r="M92" s="27" t="s">
        <v>22344</v>
      </c>
      <c r="N92" s="3">
        <v>91</v>
      </c>
      <c r="O92" s="3">
        <v>147420</v>
      </c>
      <c r="P92" s="3">
        <v>10920</v>
      </c>
      <c r="Q92" s="3">
        <v>2730</v>
      </c>
      <c r="R92" s="3">
        <v>2730</v>
      </c>
    </row>
    <row r="93" spans="1:18">
      <c r="A93" s="3" t="s">
        <v>146</v>
      </c>
      <c r="B93" s="3">
        <v>92</v>
      </c>
      <c r="C93" s="3">
        <v>9</v>
      </c>
      <c r="D93" s="3">
        <v>3</v>
      </c>
      <c r="E93" s="3">
        <v>50</v>
      </c>
      <c r="F93" s="3">
        <v>105030</v>
      </c>
      <c r="G93" s="3">
        <v>7780</v>
      </c>
      <c r="H93" s="3">
        <v>1945</v>
      </c>
      <c r="I93" s="3">
        <v>1945</v>
      </c>
      <c r="L93" s="3">
        <v>1</v>
      </c>
      <c r="M93" s="27" t="s">
        <v>22344</v>
      </c>
      <c r="N93" s="3">
        <v>92</v>
      </c>
      <c r="O93" s="3">
        <v>149040</v>
      </c>
      <c r="P93" s="3">
        <v>11040</v>
      </c>
      <c r="Q93" s="3">
        <v>2760</v>
      </c>
      <c r="R93" s="3">
        <v>2760</v>
      </c>
    </row>
    <row r="94" spans="1:18">
      <c r="A94" s="3" t="s">
        <v>147</v>
      </c>
      <c r="B94" s="3">
        <v>93</v>
      </c>
      <c r="C94" s="3">
        <v>9</v>
      </c>
      <c r="D94" s="3">
        <v>4</v>
      </c>
      <c r="E94" s="3">
        <v>50</v>
      </c>
      <c r="F94" s="3">
        <v>106110</v>
      </c>
      <c r="G94" s="3">
        <v>7860</v>
      </c>
      <c r="H94" s="3">
        <v>1965</v>
      </c>
      <c r="I94" s="3">
        <v>1965</v>
      </c>
      <c r="L94" s="3">
        <v>1</v>
      </c>
      <c r="M94" s="27" t="s">
        <v>22344</v>
      </c>
      <c r="N94" s="3">
        <v>93</v>
      </c>
      <c r="O94" s="3">
        <v>150660</v>
      </c>
      <c r="P94" s="3">
        <v>11160</v>
      </c>
      <c r="Q94" s="3">
        <v>2790</v>
      </c>
      <c r="R94" s="3">
        <v>2790</v>
      </c>
    </row>
    <row r="95" spans="1:18">
      <c r="A95" s="3" t="s">
        <v>148</v>
      </c>
      <c r="B95" s="3">
        <v>94</v>
      </c>
      <c r="C95" s="3">
        <v>9</v>
      </c>
      <c r="D95" s="3">
        <v>5</v>
      </c>
      <c r="E95" s="3">
        <v>50</v>
      </c>
      <c r="F95" s="3">
        <v>107190</v>
      </c>
      <c r="G95" s="3">
        <v>7940</v>
      </c>
      <c r="H95" s="3">
        <v>1985</v>
      </c>
      <c r="I95" s="3">
        <v>1985</v>
      </c>
      <c r="L95" s="3">
        <v>1</v>
      </c>
      <c r="M95" s="27" t="s">
        <v>22344</v>
      </c>
      <c r="N95" s="3">
        <v>94</v>
      </c>
      <c r="O95" s="3">
        <v>152280</v>
      </c>
      <c r="P95" s="3">
        <v>11280</v>
      </c>
      <c r="Q95" s="3">
        <v>2820</v>
      </c>
      <c r="R95" s="3">
        <v>2820</v>
      </c>
    </row>
    <row r="96" spans="1:18">
      <c r="A96" s="3" t="s">
        <v>149</v>
      </c>
      <c r="B96" s="3">
        <v>95</v>
      </c>
      <c r="C96" s="3">
        <v>9</v>
      </c>
      <c r="D96" s="3">
        <v>6</v>
      </c>
      <c r="E96" s="3">
        <v>50</v>
      </c>
      <c r="F96" s="3">
        <v>108270</v>
      </c>
      <c r="G96" s="3">
        <v>8020</v>
      </c>
      <c r="H96" s="3">
        <v>2005</v>
      </c>
      <c r="I96" s="3">
        <v>2005</v>
      </c>
      <c r="L96" s="3">
        <v>1</v>
      </c>
      <c r="M96" s="27" t="s">
        <v>22344</v>
      </c>
      <c r="N96" s="3">
        <v>95</v>
      </c>
      <c r="O96" s="3">
        <v>153900</v>
      </c>
      <c r="P96" s="3">
        <v>11400</v>
      </c>
      <c r="Q96" s="3">
        <v>2850</v>
      </c>
      <c r="R96" s="3">
        <v>2850</v>
      </c>
    </row>
    <row r="97" spans="1:18">
      <c r="A97" s="3" t="s">
        <v>150</v>
      </c>
      <c r="B97" s="3">
        <v>96</v>
      </c>
      <c r="C97" s="3">
        <v>9</v>
      </c>
      <c r="D97" s="3">
        <v>7</v>
      </c>
      <c r="E97" s="3">
        <v>50</v>
      </c>
      <c r="F97" s="3">
        <v>109350</v>
      </c>
      <c r="G97" s="3">
        <v>8100</v>
      </c>
      <c r="H97" s="3">
        <v>2025</v>
      </c>
      <c r="I97" s="3">
        <v>2025</v>
      </c>
      <c r="L97" s="3">
        <v>1</v>
      </c>
      <c r="M97" s="27" t="s">
        <v>22344</v>
      </c>
      <c r="N97" s="3">
        <v>96</v>
      </c>
      <c r="O97" s="3">
        <v>155520</v>
      </c>
      <c r="P97" s="3">
        <v>11520</v>
      </c>
      <c r="Q97" s="3">
        <v>2880</v>
      </c>
      <c r="R97" s="3">
        <v>2880</v>
      </c>
    </row>
    <row r="98" spans="1:18">
      <c r="A98" s="3" t="s">
        <v>151</v>
      </c>
      <c r="B98" s="3">
        <v>97</v>
      </c>
      <c r="C98" s="3">
        <v>9</v>
      </c>
      <c r="D98" s="3">
        <v>8</v>
      </c>
      <c r="E98" s="3">
        <v>50</v>
      </c>
      <c r="F98" s="3">
        <v>110430</v>
      </c>
      <c r="G98" s="3">
        <v>8180</v>
      </c>
      <c r="H98" s="3">
        <v>2045</v>
      </c>
      <c r="I98" s="3">
        <v>2045</v>
      </c>
      <c r="L98" s="3">
        <v>1</v>
      </c>
      <c r="M98" s="27" t="s">
        <v>22344</v>
      </c>
      <c r="N98" s="3">
        <v>97</v>
      </c>
      <c r="O98" s="3">
        <v>157140</v>
      </c>
      <c r="P98" s="3">
        <v>11640</v>
      </c>
      <c r="Q98" s="3">
        <v>2910</v>
      </c>
      <c r="R98" s="3">
        <v>2910</v>
      </c>
    </row>
    <row r="99" spans="1:18">
      <c r="A99" s="3" t="s">
        <v>152</v>
      </c>
      <c r="B99" s="3">
        <v>98</v>
      </c>
      <c r="C99" s="3">
        <v>9</v>
      </c>
      <c r="D99" s="3">
        <v>9</v>
      </c>
      <c r="E99" s="3">
        <v>50</v>
      </c>
      <c r="F99" s="3">
        <v>111510</v>
      </c>
      <c r="G99" s="3">
        <v>8260</v>
      </c>
      <c r="H99" s="3">
        <v>2065</v>
      </c>
      <c r="I99" s="3">
        <v>2065</v>
      </c>
      <c r="L99" s="3">
        <v>1</v>
      </c>
      <c r="M99" s="27" t="s">
        <v>22344</v>
      </c>
      <c r="N99" s="3">
        <v>98</v>
      </c>
      <c r="O99" s="3">
        <v>158760</v>
      </c>
      <c r="P99" s="3">
        <v>11760</v>
      </c>
      <c r="Q99" s="3">
        <v>2940</v>
      </c>
      <c r="R99" s="3">
        <v>2940</v>
      </c>
    </row>
    <row r="100" spans="1:18">
      <c r="A100" s="3" t="s">
        <v>153</v>
      </c>
      <c r="B100" s="3">
        <v>99</v>
      </c>
      <c r="C100" s="3">
        <v>9</v>
      </c>
      <c r="D100" s="3">
        <v>10</v>
      </c>
      <c r="E100" s="3">
        <v>50</v>
      </c>
      <c r="F100" s="3">
        <v>112590</v>
      </c>
      <c r="G100" s="3">
        <v>8340</v>
      </c>
      <c r="H100" s="3">
        <v>2085</v>
      </c>
      <c r="I100" s="3">
        <v>2085</v>
      </c>
      <c r="L100" s="3">
        <v>1</v>
      </c>
      <c r="M100" s="27" t="s">
        <v>22344</v>
      </c>
      <c r="N100" s="3">
        <v>99</v>
      </c>
      <c r="O100" s="3">
        <v>160380</v>
      </c>
      <c r="P100" s="3">
        <v>11880</v>
      </c>
      <c r="Q100" s="3">
        <v>2970</v>
      </c>
      <c r="R100" s="3">
        <v>2970</v>
      </c>
    </row>
    <row r="101" spans="1:18">
      <c r="A101" s="3" t="s">
        <v>154</v>
      </c>
      <c r="B101" s="3">
        <v>100</v>
      </c>
      <c r="C101" s="3">
        <v>10</v>
      </c>
      <c r="D101" s="3">
        <v>0</v>
      </c>
      <c r="E101" s="3">
        <v>50</v>
      </c>
      <c r="F101" s="3">
        <v>113670</v>
      </c>
      <c r="G101" s="3">
        <v>8420</v>
      </c>
      <c r="H101" s="3">
        <v>2105</v>
      </c>
      <c r="I101" s="3">
        <v>2105</v>
      </c>
      <c r="J101" s="3">
        <v>10000</v>
      </c>
      <c r="L101" s="3">
        <v>1</v>
      </c>
      <c r="M101" s="27" t="s">
        <v>22344</v>
      </c>
      <c r="N101" s="3">
        <v>100</v>
      </c>
      <c r="O101" s="3">
        <v>162000</v>
      </c>
      <c r="P101" s="3">
        <v>12000</v>
      </c>
      <c r="Q101" s="3">
        <v>3000</v>
      </c>
      <c r="R101" s="3">
        <v>3000</v>
      </c>
    </row>
    <row r="102" spans="1:18">
      <c r="A102" s="3" t="s">
        <v>155</v>
      </c>
      <c r="B102" s="3">
        <v>101</v>
      </c>
      <c r="C102" s="3">
        <v>10</v>
      </c>
      <c r="D102" s="3">
        <v>1</v>
      </c>
      <c r="E102" s="3">
        <v>50</v>
      </c>
      <c r="F102" s="3">
        <v>114750</v>
      </c>
      <c r="G102" s="3">
        <v>8500</v>
      </c>
      <c r="H102" s="3">
        <v>2125</v>
      </c>
      <c r="I102" s="3">
        <v>2125</v>
      </c>
      <c r="J102" s="3">
        <v>10000</v>
      </c>
      <c r="L102" s="3">
        <v>2</v>
      </c>
      <c r="M102" s="27" t="s">
        <v>22354</v>
      </c>
      <c r="N102" s="3">
        <v>1</v>
      </c>
      <c r="O102" s="3">
        <v>6480</v>
      </c>
      <c r="P102" s="3">
        <v>480</v>
      </c>
      <c r="Q102" s="3">
        <v>120</v>
      </c>
      <c r="R102" s="3">
        <v>120</v>
      </c>
    </row>
    <row r="103" spans="1:18">
      <c r="A103" s="3" t="s">
        <v>156</v>
      </c>
      <c r="B103" s="3">
        <v>102</v>
      </c>
      <c r="C103" s="3">
        <v>10</v>
      </c>
      <c r="D103" s="3">
        <v>2</v>
      </c>
      <c r="E103" s="3">
        <v>50</v>
      </c>
      <c r="F103" s="3">
        <v>115830</v>
      </c>
      <c r="G103" s="3">
        <v>8580</v>
      </c>
      <c r="H103" s="3">
        <v>2145</v>
      </c>
      <c r="I103" s="3">
        <v>2145</v>
      </c>
      <c r="J103" s="3">
        <v>10000</v>
      </c>
      <c r="L103" s="3">
        <v>2</v>
      </c>
      <c r="M103" s="27" t="s">
        <v>22354</v>
      </c>
      <c r="N103" s="3">
        <v>2</v>
      </c>
      <c r="O103" s="3">
        <v>12960</v>
      </c>
      <c r="P103" s="3">
        <v>960</v>
      </c>
      <c r="Q103" s="3">
        <v>240</v>
      </c>
      <c r="R103" s="3">
        <v>240</v>
      </c>
    </row>
    <row r="104" spans="1:18">
      <c r="A104" s="3" t="s">
        <v>157</v>
      </c>
      <c r="B104" s="3">
        <v>103</v>
      </c>
      <c r="C104" s="3">
        <v>10</v>
      </c>
      <c r="D104" s="3">
        <v>3</v>
      </c>
      <c r="E104" s="3">
        <v>50</v>
      </c>
      <c r="F104" s="3">
        <v>116910</v>
      </c>
      <c r="G104" s="3">
        <v>8660</v>
      </c>
      <c r="H104" s="3">
        <v>2165</v>
      </c>
      <c r="I104" s="3">
        <v>2165</v>
      </c>
      <c r="J104" s="3">
        <v>10000</v>
      </c>
      <c r="L104" s="3">
        <v>2</v>
      </c>
      <c r="M104" s="27" t="s">
        <v>22354</v>
      </c>
      <c r="N104" s="3">
        <v>3</v>
      </c>
      <c r="O104" s="3">
        <v>19440</v>
      </c>
      <c r="P104" s="3">
        <v>1440</v>
      </c>
      <c r="Q104" s="3">
        <v>360</v>
      </c>
      <c r="R104" s="3">
        <v>360</v>
      </c>
    </row>
    <row r="105" spans="1:18">
      <c r="A105" s="3" t="s">
        <v>158</v>
      </c>
      <c r="B105" s="3">
        <v>104</v>
      </c>
      <c r="C105" s="3">
        <v>10</v>
      </c>
      <c r="D105" s="3">
        <v>4</v>
      </c>
      <c r="E105" s="3">
        <v>50</v>
      </c>
      <c r="F105" s="3">
        <v>117990</v>
      </c>
      <c r="G105" s="3">
        <v>8740</v>
      </c>
      <c r="H105" s="3">
        <v>2185</v>
      </c>
      <c r="I105" s="3">
        <v>2185</v>
      </c>
      <c r="J105" s="3">
        <v>10000</v>
      </c>
      <c r="L105" s="3">
        <v>2</v>
      </c>
      <c r="M105" s="27" t="s">
        <v>22354</v>
      </c>
      <c r="N105" s="3">
        <v>4</v>
      </c>
      <c r="O105" s="3">
        <v>25920</v>
      </c>
      <c r="P105" s="3">
        <v>1920</v>
      </c>
      <c r="Q105" s="3">
        <v>480</v>
      </c>
      <c r="R105" s="3">
        <v>480</v>
      </c>
    </row>
    <row r="106" spans="1:18">
      <c r="A106" s="3" t="s">
        <v>159</v>
      </c>
      <c r="B106" s="3">
        <v>105</v>
      </c>
      <c r="C106" s="3">
        <v>10</v>
      </c>
      <c r="D106" s="3">
        <v>5</v>
      </c>
      <c r="E106" s="3">
        <v>50</v>
      </c>
      <c r="F106" s="3">
        <v>119070</v>
      </c>
      <c r="G106" s="3">
        <v>8820</v>
      </c>
      <c r="H106" s="3">
        <v>2205</v>
      </c>
      <c r="I106" s="3">
        <v>2205</v>
      </c>
      <c r="J106" s="3">
        <v>10000</v>
      </c>
      <c r="L106" s="3">
        <v>2</v>
      </c>
      <c r="M106" s="27" t="s">
        <v>22354</v>
      </c>
      <c r="N106" s="3">
        <v>5</v>
      </c>
      <c r="O106" s="3">
        <v>32400</v>
      </c>
      <c r="P106" s="3">
        <v>2400</v>
      </c>
      <c r="Q106" s="3">
        <v>600</v>
      </c>
      <c r="R106" s="3">
        <v>600</v>
      </c>
    </row>
    <row r="107" spans="1:18">
      <c r="A107" s="3" t="s">
        <v>160</v>
      </c>
      <c r="B107" s="3">
        <v>106</v>
      </c>
      <c r="C107" s="3">
        <v>10</v>
      </c>
      <c r="D107" s="3">
        <v>6</v>
      </c>
      <c r="E107" s="3">
        <v>50</v>
      </c>
      <c r="F107" s="3">
        <v>120150</v>
      </c>
      <c r="G107" s="3">
        <v>8900</v>
      </c>
      <c r="H107" s="3">
        <v>2225</v>
      </c>
      <c r="I107" s="3">
        <v>2225</v>
      </c>
      <c r="J107" s="3">
        <v>10000</v>
      </c>
      <c r="L107" s="3">
        <v>2</v>
      </c>
      <c r="M107" s="27" t="s">
        <v>22354</v>
      </c>
      <c r="N107" s="3">
        <v>6</v>
      </c>
      <c r="O107" s="3">
        <v>38880</v>
      </c>
      <c r="P107" s="3">
        <v>2880</v>
      </c>
      <c r="Q107" s="3">
        <v>720</v>
      </c>
      <c r="R107" s="3">
        <v>720</v>
      </c>
    </row>
    <row r="108" spans="1:18">
      <c r="A108" s="3" t="s">
        <v>161</v>
      </c>
      <c r="B108" s="3">
        <v>107</v>
      </c>
      <c r="C108" s="3">
        <v>10</v>
      </c>
      <c r="D108" s="3">
        <v>7</v>
      </c>
      <c r="E108" s="3">
        <v>50</v>
      </c>
      <c r="F108" s="3">
        <v>121230</v>
      </c>
      <c r="G108" s="3">
        <v>8980</v>
      </c>
      <c r="H108" s="3">
        <v>2245</v>
      </c>
      <c r="I108" s="3">
        <v>2245</v>
      </c>
      <c r="J108" s="3">
        <v>10000</v>
      </c>
      <c r="L108" s="3">
        <v>2</v>
      </c>
      <c r="M108" s="27" t="s">
        <v>22354</v>
      </c>
      <c r="N108" s="3">
        <v>7</v>
      </c>
      <c r="O108" s="3">
        <v>45360</v>
      </c>
      <c r="P108" s="3">
        <v>3360</v>
      </c>
      <c r="Q108" s="3">
        <v>840</v>
      </c>
      <c r="R108" s="3">
        <v>840</v>
      </c>
    </row>
    <row r="109" spans="1:18">
      <c r="A109" s="3" t="s">
        <v>162</v>
      </c>
      <c r="B109" s="3">
        <v>108</v>
      </c>
      <c r="C109" s="3">
        <v>10</v>
      </c>
      <c r="D109" s="3">
        <v>8</v>
      </c>
      <c r="E109" s="3">
        <v>50</v>
      </c>
      <c r="F109" s="3">
        <v>122310</v>
      </c>
      <c r="G109" s="3">
        <v>9060</v>
      </c>
      <c r="H109" s="3">
        <v>2265</v>
      </c>
      <c r="I109" s="3">
        <v>2265</v>
      </c>
      <c r="J109" s="3">
        <v>10000</v>
      </c>
      <c r="L109" s="3">
        <v>2</v>
      </c>
      <c r="M109" s="27" t="s">
        <v>22354</v>
      </c>
      <c r="N109" s="3">
        <v>8</v>
      </c>
      <c r="O109" s="3">
        <v>51840</v>
      </c>
      <c r="P109" s="3">
        <v>3840</v>
      </c>
      <c r="Q109" s="3">
        <v>960</v>
      </c>
      <c r="R109" s="3">
        <v>960</v>
      </c>
    </row>
    <row r="110" spans="1:18">
      <c r="A110" s="3" t="s">
        <v>163</v>
      </c>
      <c r="B110" s="3">
        <v>109</v>
      </c>
      <c r="C110" s="3">
        <v>10</v>
      </c>
      <c r="D110" s="3">
        <v>9</v>
      </c>
      <c r="E110" s="3">
        <v>50</v>
      </c>
      <c r="F110" s="3">
        <v>123390</v>
      </c>
      <c r="G110" s="3">
        <v>9140</v>
      </c>
      <c r="H110" s="3">
        <v>2285</v>
      </c>
      <c r="I110" s="3">
        <v>2285</v>
      </c>
      <c r="J110" s="3">
        <v>10000</v>
      </c>
      <c r="L110" s="3">
        <v>2</v>
      </c>
      <c r="M110" s="27" t="s">
        <v>22354</v>
      </c>
      <c r="N110" s="3">
        <v>9</v>
      </c>
      <c r="O110" s="3">
        <v>58320</v>
      </c>
      <c r="P110" s="3">
        <v>4320</v>
      </c>
      <c r="Q110" s="3">
        <v>1080</v>
      </c>
      <c r="R110" s="3">
        <v>1080</v>
      </c>
    </row>
    <row r="111" spans="1:18">
      <c r="A111" s="3" t="s">
        <v>164</v>
      </c>
      <c r="B111" s="3">
        <v>110</v>
      </c>
      <c r="C111" s="3">
        <v>10</v>
      </c>
      <c r="D111" s="3">
        <v>10</v>
      </c>
      <c r="E111" s="3">
        <v>50</v>
      </c>
      <c r="F111" s="3">
        <v>124470</v>
      </c>
      <c r="G111" s="3">
        <v>9220</v>
      </c>
      <c r="H111" s="3">
        <v>2305</v>
      </c>
      <c r="I111" s="3">
        <v>2305</v>
      </c>
      <c r="J111" s="3">
        <v>10000</v>
      </c>
      <c r="L111" s="3">
        <v>2</v>
      </c>
      <c r="M111" s="27" t="s">
        <v>22354</v>
      </c>
      <c r="N111" s="3">
        <v>10</v>
      </c>
      <c r="O111" s="3">
        <v>64800</v>
      </c>
      <c r="P111" s="3">
        <v>4800</v>
      </c>
      <c r="Q111" s="3">
        <v>1200</v>
      </c>
      <c r="R111" s="3">
        <v>1200</v>
      </c>
    </row>
    <row r="112" spans="1:18">
      <c r="A112" s="3" t="s">
        <v>165</v>
      </c>
      <c r="B112" s="3">
        <v>111</v>
      </c>
      <c r="C112" s="3">
        <v>11</v>
      </c>
      <c r="D112" s="3">
        <v>0</v>
      </c>
      <c r="E112" s="3">
        <v>100</v>
      </c>
      <c r="F112" s="3">
        <v>125550</v>
      </c>
      <c r="G112" s="3">
        <v>9300</v>
      </c>
      <c r="H112" s="3">
        <v>2325</v>
      </c>
      <c r="I112" s="3">
        <v>2325</v>
      </c>
      <c r="J112" s="3">
        <v>10000</v>
      </c>
      <c r="L112" s="3">
        <v>2</v>
      </c>
      <c r="M112" s="27" t="s">
        <v>22354</v>
      </c>
      <c r="N112" s="3">
        <v>11</v>
      </c>
      <c r="O112" s="3">
        <v>71280</v>
      </c>
      <c r="P112" s="3">
        <v>5280</v>
      </c>
      <c r="Q112" s="3">
        <v>1320</v>
      </c>
      <c r="R112" s="3">
        <v>1320</v>
      </c>
    </row>
    <row r="113" spans="1:18">
      <c r="A113" s="3" t="s">
        <v>166</v>
      </c>
      <c r="B113" s="3">
        <v>112</v>
      </c>
      <c r="C113" s="3">
        <v>11</v>
      </c>
      <c r="D113" s="3">
        <v>1</v>
      </c>
      <c r="E113" s="3">
        <v>100</v>
      </c>
      <c r="F113" s="3">
        <v>126630</v>
      </c>
      <c r="G113" s="3">
        <v>9380</v>
      </c>
      <c r="H113" s="3">
        <v>2345</v>
      </c>
      <c r="I113" s="3">
        <v>2345</v>
      </c>
      <c r="J113" s="3">
        <v>10000</v>
      </c>
      <c r="L113" s="3">
        <v>2</v>
      </c>
      <c r="M113" s="27" t="s">
        <v>22354</v>
      </c>
      <c r="N113" s="3">
        <v>12</v>
      </c>
      <c r="O113" s="3">
        <v>77760</v>
      </c>
      <c r="P113" s="3">
        <v>5760</v>
      </c>
      <c r="Q113" s="3">
        <v>1440</v>
      </c>
      <c r="R113" s="3">
        <v>1440</v>
      </c>
    </row>
    <row r="114" spans="1:18">
      <c r="A114" s="3" t="s">
        <v>167</v>
      </c>
      <c r="B114" s="3">
        <v>113</v>
      </c>
      <c r="C114" s="3">
        <v>11</v>
      </c>
      <c r="D114" s="3">
        <v>2</v>
      </c>
      <c r="E114" s="3">
        <v>100</v>
      </c>
      <c r="F114" s="3">
        <v>127710</v>
      </c>
      <c r="G114" s="3">
        <v>9460</v>
      </c>
      <c r="H114" s="3">
        <v>2365</v>
      </c>
      <c r="I114" s="3">
        <v>2365</v>
      </c>
      <c r="J114" s="3">
        <v>10000</v>
      </c>
      <c r="L114" s="3">
        <v>2</v>
      </c>
      <c r="M114" s="27" t="s">
        <v>22354</v>
      </c>
      <c r="N114" s="3">
        <v>13</v>
      </c>
      <c r="O114" s="3">
        <v>84240</v>
      </c>
      <c r="P114" s="3">
        <v>6240</v>
      </c>
      <c r="Q114" s="3">
        <v>1560</v>
      </c>
      <c r="R114" s="3">
        <v>1560</v>
      </c>
    </row>
    <row r="115" spans="1:18">
      <c r="A115" s="3" t="s">
        <v>168</v>
      </c>
      <c r="B115" s="3">
        <v>114</v>
      </c>
      <c r="C115" s="3">
        <v>11</v>
      </c>
      <c r="D115" s="3">
        <v>3</v>
      </c>
      <c r="E115" s="3">
        <v>100</v>
      </c>
      <c r="F115" s="3">
        <v>128790</v>
      </c>
      <c r="G115" s="3">
        <v>9540</v>
      </c>
      <c r="H115" s="3">
        <v>2385</v>
      </c>
      <c r="I115" s="3">
        <v>2385</v>
      </c>
      <c r="J115" s="3">
        <v>10000</v>
      </c>
      <c r="L115" s="3">
        <v>2</v>
      </c>
      <c r="M115" s="27" t="s">
        <v>22354</v>
      </c>
      <c r="N115" s="3">
        <v>14</v>
      </c>
      <c r="O115" s="3">
        <v>90720</v>
      </c>
      <c r="P115" s="3">
        <v>6720</v>
      </c>
      <c r="Q115" s="3">
        <v>1680</v>
      </c>
      <c r="R115" s="3">
        <v>1680</v>
      </c>
    </row>
    <row r="116" spans="1:18">
      <c r="A116" s="3" t="s">
        <v>169</v>
      </c>
      <c r="B116" s="3">
        <v>115</v>
      </c>
      <c r="C116" s="3">
        <v>11</v>
      </c>
      <c r="D116" s="3">
        <v>4</v>
      </c>
      <c r="E116" s="3">
        <v>100</v>
      </c>
      <c r="F116" s="3">
        <v>129870</v>
      </c>
      <c r="G116" s="3">
        <v>9620</v>
      </c>
      <c r="H116" s="3">
        <v>2405</v>
      </c>
      <c r="I116" s="3">
        <v>2405</v>
      </c>
      <c r="J116" s="3">
        <v>10000</v>
      </c>
      <c r="L116" s="3">
        <v>2</v>
      </c>
      <c r="M116" s="27" t="s">
        <v>22354</v>
      </c>
      <c r="N116" s="3">
        <v>15</v>
      </c>
      <c r="O116" s="3">
        <v>97200</v>
      </c>
      <c r="P116" s="3">
        <v>7200</v>
      </c>
      <c r="Q116" s="3">
        <v>1800</v>
      </c>
      <c r="R116" s="3">
        <v>1800</v>
      </c>
    </row>
    <row r="117" spans="1:18">
      <c r="A117" s="3" t="s">
        <v>170</v>
      </c>
      <c r="B117" s="3">
        <v>116</v>
      </c>
      <c r="C117" s="3">
        <v>11</v>
      </c>
      <c r="D117" s="3">
        <v>5</v>
      </c>
      <c r="E117" s="3">
        <v>100</v>
      </c>
      <c r="F117" s="3">
        <v>130950</v>
      </c>
      <c r="G117" s="3">
        <v>9700</v>
      </c>
      <c r="H117" s="3">
        <v>2425</v>
      </c>
      <c r="I117" s="3">
        <v>2425</v>
      </c>
      <c r="J117" s="3">
        <v>10000</v>
      </c>
      <c r="L117" s="3">
        <v>2</v>
      </c>
      <c r="M117" s="27" t="s">
        <v>22354</v>
      </c>
      <c r="N117" s="3">
        <v>16</v>
      </c>
      <c r="O117" s="3">
        <v>103680</v>
      </c>
      <c r="P117" s="3">
        <v>7680</v>
      </c>
      <c r="Q117" s="3">
        <v>1920</v>
      </c>
      <c r="R117" s="3">
        <v>1920</v>
      </c>
    </row>
    <row r="118" spans="1:18">
      <c r="A118" s="3" t="s">
        <v>171</v>
      </c>
      <c r="B118" s="3">
        <v>117</v>
      </c>
      <c r="C118" s="3">
        <v>11</v>
      </c>
      <c r="D118" s="3">
        <v>6</v>
      </c>
      <c r="E118" s="3">
        <v>100</v>
      </c>
      <c r="F118" s="3">
        <v>132030</v>
      </c>
      <c r="G118" s="3">
        <v>9780</v>
      </c>
      <c r="H118" s="3">
        <v>2445</v>
      </c>
      <c r="I118" s="3">
        <v>2445</v>
      </c>
      <c r="J118" s="3">
        <v>10000</v>
      </c>
      <c r="L118" s="3">
        <v>2</v>
      </c>
      <c r="M118" s="27" t="s">
        <v>22354</v>
      </c>
      <c r="N118" s="3">
        <v>17</v>
      </c>
      <c r="O118" s="3">
        <v>110160</v>
      </c>
      <c r="P118" s="3">
        <v>8160</v>
      </c>
      <c r="Q118" s="3">
        <v>2040</v>
      </c>
      <c r="R118" s="3">
        <v>2040</v>
      </c>
    </row>
    <row r="119" spans="1:18">
      <c r="A119" s="3" t="s">
        <v>172</v>
      </c>
      <c r="B119" s="3">
        <v>118</v>
      </c>
      <c r="C119" s="3">
        <v>11</v>
      </c>
      <c r="D119" s="3">
        <v>7</v>
      </c>
      <c r="E119" s="3">
        <v>100</v>
      </c>
      <c r="F119" s="3">
        <v>133110</v>
      </c>
      <c r="G119" s="3">
        <v>9860</v>
      </c>
      <c r="H119" s="3">
        <v>2465</v>
      </c>
      <c r="I119" s="3">
        <v>2465</v>
      </c>
      <c r="J119" s="3">
        <v>10000</v>
      </c>
      <c r="L119" s="3">
        <v>2</v>
      </c>
      <c r="M119" s="27" t="s">
        <v>22354</v>
      </c>
      <c r="N119" s="3">
        <v>18</v>
      </c>
      <c r="O119" s="3">
        <v>116640</v>
      </c>
      <c r="P119" s="3">
        <v>8640</v>
      </c>
      <c r="Q119" s="3">
        <v>2160</v>
      </c>
      <c r="R119" s="3">
        <v>2160</v>
      </c>
    </row>
    <row r="120" spans="1:18">
      <c r="A120" s="3" t="s">
        <v>173</v>
      </c>
      <c r="B120" s="3">
        <v>119</v>
      </c>
      <c r="C120" s="3">
        <v>11</v>
      </c>
      <c r="D120" s="3">
        <v>8</v>
      </c>
      <c r="E120" s="3">
        <v>100</v>
      </c>
      <c r="F120" s="3">
        <v>134190</v>
      </c>
      <c r="G120" s="3">
        <v>9940</v>
      </c>
      <c r="H120" s="3">
        <v>2485</v>
      </c>
      <c r="I120" s="3">
        <v>2485</v>
      </c>
      <c r="J120" s="3">
        <v>10000</v>
      </c>
      <c r="L120" s="3">
        <v>2</v>
      </c>
      <c r="M120" s="27" t="s">
        <v>22354</v>
      </c>
      <c r="N120" s="3">
        <v>19</v>
      </c>
      <c r="O120" s="3">
        <v>123120</v>
      </c>
      <c r="P120" s="3">
        <v>9120</v>
      </c>
      <c r="Q120" s="3">
        <v>2280</v>
      </c>
      <c r="R120" s="3">
        <v>2280</v>
      </c>
    </row>
    <row r="121" spans="1:18">
      <c r="A121" s="3" t="s">
        <v>174</v>
      </c>
      <c r="B121" s="3">
        <v>120</v>
      </c>
      <c r="C121" s="3">
        <v>11</v>
      </c>
      <c r="D121" s="3">
        <v>9</v>
      </c>
      <c r="E121" s="3">
        <v>100</v>
      </c>
      <c r="F121" s="3">
        <v>135270</v>
      </c>
      <c r="G121" s="3">
        <v>10020</v>
      </c>
      <c r="H121" s="3">
        <v>2505</v>
      </c>
      <c r="I121" s="3">
        <v>2505</v>
      </c>
      <c r="J121" s="3">
        <v>10000</v>
      </c>
      <c r="L121" s="3">
        <v>2</v>
      </c>
      <c r="M121" s="27" t="s">
        <v>22354</v>
      </c>
      <c r="N121" s="3">
        <v>20</v>
      </c>
      <c r="O121" s="3">
        <v>129600</v>
      </c>
      <c r="P121" s="3">
        <v>9600</v>
      </c>
      <c r="Q121" s="3">
        <v>2400</v>
      </c>
      <c r="R121" s="3">
        <v>2400</v>
      </c>
    </row>
    <row r="122" spans="1:18">
      <c r="A122" s="3" t="s">
        <v>175</v>
      </c>
      <c r="B122" s="3">
        <v>121</v>
      </c>
      <c r="C122" s="3">
        <v>11</v>
      </c>
      <c r="D122" s="3">
        <v>10</v>
      </c>
      <c r="E122" s="3">
        <v>100</v>
      </c>
      <c r="F122" s="3">
        <v>136350</v>
      </c>
      <c r="G122" s="3">
        <v>10100</v>
      </c>
      <c r="H122" s="3">
        <v>2525</v>
      </c>
      <c r="I122" s="3">
        <v>2525</v>
      </c>
      <c r="J122" s="3">
        <v>10000</v>
      </c>
      <c r="L122" s="3">
        <v>2</v>
      </c>
      <c r="M122" s="27" t="s">
        <v>22354</v>
      </c>
      <c r="N122" s="3">
        <v>21</v>
      </c>
      <c r="O122" s="3">
        <v>136080</v>
      </c>
      <c r="P122" s="3">
        <v>10080</v>
      </c>
      <c r="Q122" s="3">
        <v>2520</v>
      </c>
      <c r="R122" s="3">
        <v>2520</v>
      </c>
    </row>
    <row r="123" spans="1:18">
      <c r="A123" s="3" t="s">
        <v>176</v>
      </c>
      <c r="B123" s="3">
        <v>122</v>
      </c>
      <c r="C123" s="3">
        <v>12</v>
      </c>
      <c r="D123" s="3">
        <v>0</v>
      </c>
      <c r="E123" s="3">
        <v>100</v>
      </c>
      <c r="F123" s="3">
        <v>137430</v>
      </c>
      <c r="G123" s="3">
        <v>10180</v>
      </c>
      <c r="H123" s="3">
        <v>2545</v>
      </c>
      <c r="I123" s="3">
        <v>2545</v>
      </c>
      <c r="J123" s="3">
        <v>10000</v>
      </c>
      <c r="L123" s="3">
        <v>2</v>
      </c>
      <c r="M123" s="27" t="s">
        <v>22354</v>
      </c>
      <c r="N123" s="3">
        <v>22</v>
      </c>
      <c r="O123" s="3">
        <v>142560</v>
      </c>
      <c r="P123" s="3">
        <v>10560</v>
      </c>
      <c r="Q123" s="3">
        <v>2640</v>
      </c>
      <c r="R123" s="3">
        <v>2640</v>
      </c>
    </row>
    <row r="124" spans="1:18">
      <c r="A124" s="3" t="s">
        <v>177</v>
      </c>
      <c r="B124" s="3">
        <v>123</v>
      </c>
      <c r="C124" s="3">
        <v>12</v>
      </c>
      <c r="D124" s="3">
        <v>1</v>
      </c>
      <c r="E124" s="3">
        <v>100</v>
      </c>
      <c r="F124" s="3">
        <v>138510</v>
      </c>
      <c r="G124" s="3">
        <v>10260</v>
      </c>
      <c r="H124" s="3">
        <v>2565</v>
      </c>
      <c r="I124" s="3">
        <v>2565</v>
      </c>
      <c r="J124" s="3">
        <v>10000</v>
      </c>
      <c r="L124" s="3">
        <v>2</v>
      </c>
      <c r="M124" s="27" t="s">
        <v>22354</v>
      </c>
      <c r="N124" s="3">
        <v>23</v>
      </c>
      <c r="O124" s="3">
        <v>149040</v>
      </c>
      <c r="P124" s="3">
        <v>11040</v>
      </c>
      <c r="Q124" s="3">
        <v>2760</v>
      </c>
      <c r="R124" s="3">
        <v>2760</v>
      </c>
    </row>
    <row r="125" spans="1:18">
      <c r="A125" s="3" t="s">
        <v>178</v>
      </c>
      <c r="B125" s="3">
        <v>124</v>
      </c>
      <c r="C125" s="3">
        <v>12</v>
      </c>
      <c r="D125" s="3">
        <v>2</v>
      </c>
      <c r="E125" s="3">
        <v>100</v>
      </c>
      <c r="F125" s="3">
        <v>139590</v>
      </c>
      <c r="G125" s="3">
        <v>10340</v>
      </c>
      <c r="H125" s="3">
        <v>2585</v>
      </c>
      <c r="I125" s="3">
        <v>2585</v>
      </c>
      <c r="J125" s="3">
        <v>10000</v>
      </c>
      <c r="L125" s="3">
        <v>2</v>
      </c>
      <c r="M125" s="27" t="s">
        <v>22354</v>
      </c>
      <c r="N125" s="3">
        <v>24</v>
      </c>
      <c r="O125" s="3">
        <v>155520</v>
      </c>
      <c r="P125" s="3">
        <v>11520</v>
      </c>
      <c r="Q125" s="3">
        <v>2880</v>
      </c>
      <c r="R125" s="3">
        <v>2880</v>
      </c>
    </row>
    <row r="126" spans="1:18">
      <c r="A126" s="3" t="s">
        <v>179</v>
      </c>
      <c r="B126" s="3">
        <v>125</v>
      </c>
      <c r="C126" s="3">
        <v>12</v>
      </c>
      <c r="D126" s="3">
        <v>3</v>
      </c>
      <c r="E126" s="3">
        <v>100</v>
      </c>
      <c r="F126" s="3">
        <v>140670</v>
      </c>
      <c r="G126" s="3">
        <v>10420</v>
      </c>
      <c r="H126" s="3">
        <v>2605</v>
      </c>
      <c r="I126" s="3">
        <v>2605</v>
      </c>
      <c r="J126" s="3">
        <v>10000</v>
      </c>
      <c r="L126" s="3">
        <v>2</v>
      </c>
      <c r="M126" s="27" t="s">
        <v>22354</v>
      </c>
      <c r="N126" s="3">
        <v>25</v>
      </c>
      <c r="O126" s="3">
        <v>162000</v>
      </c>
      <c r="P126" s="3">
        <v>12000</v>
      </c>
      <c r="Q126" s="3">
        <v>3000</v>
      </c>
      <c r="R126" s="3">
        <v>3000</v>
      </c>
    </row>
    <row r="127" spans="1:18">
      <c r="A127" s="3" t="s">
        <v>180</v>
      </c>
      <c r="B127" s="3">
        <v>126</v>
      </c>
      <c r="C127" s="3">
        <v>12</v>
      </c>
      <c r="D127" s="3">
        <v>4</v>
      </c>
      <c r="E127" s="3">
        <v>100</v>
      </c>
      <c r="F127" s="3">
        <v>141750</v>
      </c>
      <c r="G127" s="3">
        <v>10500</v>
      </c>
      <c r="H127" s="3">
        <v>2625</v>
      </c>
      <c r="I127" s="3">
        <v>2625</v>
      </c>
      <c r="J127" s="3">
        <v>10000</v>
      </c>
      <c r="L127" s="3">
        <v>2</v>
      </c>
      <c r="M127" s="27" t="s">
        <v>22354</v>
      </c>
      <c r="N127" s="3">
        <v>26</v>
      </c>
      <c r="O127" s="3">
        <v>168480</v>
      </c>
      <c r="P127" s="3">
        <v>12480</v>
      </c>
      <c r="Q127" s="3">
        <v>3120</v>
      </c>
      <c r="R127" s="3">
        <v>3120</v>
      </c>
    </row>
    <row r="128" spans="1:18">
      <c r="A128" s="3" t="s">
        <v>181</v>
      </c>
      <c r="B128" s="3">
        <v>127</v>
      </c>
      <c r="C128" s="3">
        <v>12</v>
      </c>
      <c r="D128" s="3">
        <v>5</v>
      </c>
      <c r="E128" s="3">
        <v>100</v>
      </c>
      <c r="F128" s="3">
        <v>142830</v>
      </c>
      <c r="G128" s="3">
        <v>10580</v>
      </c>
      <c r="H128" s="3">
        <v>2645</v>
      </c>
      <c r="I128" s="3">
        <v>2645</v>
      </c>
      <c r="J128" s="3">
        <v>10000</v>
      </c>
      <c r="L128" s="3">
        <v>2</v>
      </c>
      <c r="M128" s="27" t="s">
        <v>22354</v>
      </c>
      <c r="N128" s="3">
        <v>27</v>
      </c>
      <c r="O128" s="3">
        <v>174960</v>
      </c>
      <c r="P128" s="3">
        <v>12960</v>
      </c>
      <c r="Q128" s="3">
        <v>3240</v>
      </c>
      <c r="R128" s="3">
        <v>3240</v>
      </c>
    </row>
    <row r="129" spans="1:18">
      <c r="A129" s="3" t="s">
        <v>182</v>
      </c>
      <c r="B129" s="3">
        <v>128</v>
      </c>
      <c r="C129" s="3">
        <v>12</v>
      </c>
      <c r="D129" s="3">
        <v>6</v>
      </c>
      <c r="E129" s="3">
        <v>100</v>
      </c>
      <c r="F129" s="3">
        <v>143910</v>
      </c>
      <c r="G129" s="3">
        <v>10660</v>
      </c>
      <c r="H129" s="3">
        <v>2665</v>
      </c>
      <c r="I129" s="3">
        <v>2665</v>
      </c>
      <c r="J129" s="3">
        <v>10000</v>
      </c>
      <c r="L129" s="3">
        <v>2</v>
      </c>
      <c r="M129" s="27" t="s">
        <v>22354</v>
      </c>
      <c r="N129" s="3">
        <v>28</v>
      </c>
      <c r="O129" s="3">
        <v>181440</v>
      </c>
      <c r="P129" s="3">
        <v>13440</v>
      </c>
      <c r="Q129" s="3">
        <v>3360</v>
      </c>
      <c r="R129" s="3">
        <v>3360</v>
      </c>
    </row>
    <row r="130" spans="1:18">
      <c r="A130" s="3" t="s">
        <v>183</v>
      </c>
      <c r="B130" s="3">
        <v>129</v>
      </c>
      <c r="C130" s="3">
        <v>12</v>
      </c>
      <c r="D130" s="3">
        <v>7</v>
      </c>
      <c r="E130" s="3">
        <v>100</v>
      </c>
      <c r="F130" s="3">
        <v>144990</v>
      </c>
      <c r="G130" s="3">
        <v>10740</v>
      </c>
      <c r="H130" s="3">
        <v>2685</v>
      </c>
      <c r="I130" s="3">
        <v>2685</v>
      </c>
      <c r="J130" s="3">
        <v>10000</v>
      </c>
      <c r="L130" s="3">
        <v>2</v>
      </c>
      <c r="M130" s="27" t="s">
        <v>22354</v>
      </c>
      <c r="N130" s="3">
        <v>29</v>
      </c>
      <c r="O130" s="3">
        <v>187920</v>
      </c>
      <c r="P130" s="3">
        <v>13920</v>
      </c>
      <c r="Q130" s="3">
        <v>3480</v>
      </c>
      <c r="R130" s="3">
        <v>3480</v>
      </c>
    </row>
    <row r="131" spans="1:18">
      <c r="A131" s="3" t="s">
        <v>184</v>
      </c>
      <c r="B131" s="3">
        <v>130</v>
      </c>
      <c r="C131" s="3">
        <v>12</v>
      </c>
      <c r="D131" s="3">
        <v>8</v>
      </c>
      <c r="E131" s="3">
        <v>100</v>
      </c>
      <c r="F131" s="3">
        <v>146070</v>
      </c>
      <c r="G131" s="3">
        <v>10820</v>
      </c>
      <c r="H131" s="3">
        <v>2705</v>
      </c>
      <c r="I131" s="3">
        <v>2705</v>
      </c>
      <c r="J131" s="3">
        <v>10000</v>
      </c>
      <c r="L131" s="3">
        <v>2</v>
      </c>
      <c r="M131" s="27" t="s">
        <v>22354</v>
      </c>
      <c r="N131" s="3">
        <v>30</v>
      </c>
      <c r="O131" s="3">
        <v>194400</v>
      </c>
      <c r="P131" s="3">
        <v>14400</v>
      </c>
      <c r="Q131" s="3">
        <v>3600</v>
      </c>
      <c r="R131" s="3">
        <v>3600</v>
      </c>
    </row>
    <row r="132" spans="1:18">
      <c r="A132" s="3" t="s">
        <v>185</v>
      </c>
      <c r="B132" s="3">
        <v>131</v>
      </c>
      <c r="C132" s="3">
        <v>12</v>
      </c>
      <c r="D132" s="3">
        <v>9</v>
      </c>
      <c r="E132" s="3">
        <v>100</v>
      </c>
      <c r="F132" s="3">
        <v>147150</v>
      </c>
      <c r="G132" s="3">
        <v>10900</v>
      </c>
      <c r="H132" s="3">
        <v>2725</v>
      </c>
      <c r="I132" s="3">
        <v>2725</v>
      </c>
      <c r="J132" s="3">
        <v>10000</v>
      </c>
      <c r="L132" s="3">
        <v>2</v>
      </c>
      <c r="M132" s="27" t="s">
        <v>22354</v>
      </c>
      <c r="N132" s="3">
        <v>31</v>
      </c>
      <c r="O132" s="3">
        <v>200880</v>
      </c>
      <c r="P132" s="3">
        <v>14880</v>
      </c>
      <c r="Q132" s="3">
        <v>3720</v>
      </c>
      <c r="R132" s="3">
        <v>3720</v>
      </c>
    </row>
    <row r="133" spans="1:18">
      <c r="A133" s="3" t="s">
        <v>186</v>
      </c>
      <c r="B133" s="3">
        <v>132</v>
      </c>
      <c r="C133" s="3">
        <v>12</v>
      </c>
      <c r="D133" s="3">
        <v>10</v>
      </c>
      <c r="E133" s="3">
        <v>100</v>
      </c>
      <c r="F133" s="3">
        <v>148230</v>
      </c>
      <c r="G133" s="3">
        <v>10980</v>
      </c>
      <c r="H133" s="3">
        <v>2745</v>
      </c>
      <c r="I133" s="3">
        <v>2745</v>
      </c>
      <c r="J133" s="3">
        <v>10000</v>
      </c>
      <c r="L133" s="3">
        <v>2</v>
      </c>
      <c r="M133" s="27" t="s">
        <v>22354</v>
      </c>
      <c r="N133" s="3">
        <v>32</v>
      </c>
      <c r="O133" s="3">
        <v>207360</v>
      </c>
      <c r="P133" s="3">
        <v>15360</v>
      </c>
      <c r="Q133" s="3">
        <v>3840</v>
      </c>
      <c r="R133" s="3">
        <v>3840</v>
      </c>
    </row>
    <row r="134" spans="1:18">
      <c r="A134" s="3" t="s">
        <v>187</v>
      </c>
      <c r="B134" s="3">
        <v>133</v>
      </c>
      <c r="C134" s="3">
        <v>13</v>
      </c>
      <c r="D134" s="3">
        <v>0</v>
      </c>
      <c r="E134" s="3">
        <v>100</v>
      </c>
      <c r="F134" s="3">
        <v>149310</v>
      </c>
      <c r="G134" s="3">
        <v>11060</v>
      </c>
      <c r="H134" s="3">
        <v>2765</v>
      </c>
      <c r="I134" s="3">
        <v>2765</v>
      </c>
      <c r="J134" s="3">
        <v>10000</v>
      </c>
      <c r="L134" s="3">
        <v>2</v>
      </c>
      <c r="M134" s="27" t="s">
        <v>22354</v>
      </c>
      <c r="N134" s="3">
        <v>33</v>
      </c>
      <c r="O134" s="3">
        <v>213840</v>
      </c>
      <c r="P134" s="3">
        <v>15840</v>
      </c>
      <c r="Q134" s="3">
        <v>3960</v>
      </c>
      <c r="R134" s="3">
        <v>3960</v>
      </c>
    </row>
    <row r="135" spans="1:18">
      <c r="A135" s="3" t="s">
        <v>188</v>
      </c>
      <c r="B135" s="3">
        <v>134</v>
      </c>
      <c r="C135" s="3">
        <v>13</v>
      </c>
      <c r="D135" s="3">
        <v>1</v>
      </c>
      <c r="E135" s="3">
        <v>100</v>
      </c>
      <c r="F135" s="3">
        <v>150390</v>
      </c>
      <c r="G135" s="3">
        <v>11140</v>
      </c>
      <c r="H135" s="3">
        <v>2785</v>
      </c>
      <c r="I135" s="3">
        <v>2785</v>
      </c>
      <c r="J135" s="3">
        <v>10000</v>
      </c>
      <c r="L135" s="3">
        <v>2</v>
      </c>
      <c r="M135" s="27" t="s">
        <v>22354</v>
      </c>
      <c r="N135" s="3">
        <v>34</v>
      </c>
      <c r="O135" s="3">
        <v>220320</v>
      </c>
      <c r="P135" s="3">
        <v>16320</v>
      </c>
      <c r="Q135" s="3">
        <v>4080</v>
      </c>
      <c r="R135" s="3">
        <v>4080</v>
      </c>
    </row>
    <row r="136" spans="1:18">
      <c r="A136" s="3" t="s">
        <v>189</v>
      </c>
      <c r="B136" s="3">
        <v>135</v>
      </c>
      <c r="C136" s="3">
        <v>13</v>
      </c>
      <c r="D136" s="3">
        <v>2</v>
      </c>
      <c r="E136" s="3">
        <v>100</v>
      </c>
      <c r="F136" s="3">
        <v>151470</v>
      </c>
      <c r="G136" s="3">
        <v>11220</v>
      </c>
      <c r="H136" s="3">
        <v>2805</v>
      </c>
      <c r="I136" s="3">
        <v>2805</v>
      </c>
      <c r="J136" s="3">
        <v>10000</v>
      </c>
      <c r="L136" s="3">
        <v>2</v>
      </c>
      <c r="M136" s="27" t="s">
        <v>22354</v>
      </c>
      <c r="N136" s="3">
        <v>35</v>
      </c>
      <c r="O136" s="3">
        <v>226800</v>
      </c>
      <c r="P136" s="3">
        <v>16800</v>
      </c>
      <c r="Q136" s="3">
        <v>4200</v>
      </c>
      <c r="R136" s="3">
        <v>4200</v>
      </c>
    </row>
    <row r="137" spans="1:18">
      <c r="A137" s="3" t="s">
        <v>190</v>
      </c>
      <c r="B137" s="3">
        <v>136</v>
      </c>
      <c r="C137" s="3">
        <v>13</v>
      </c>
      <c r="D137" s="3">
        <v>3</v>
      </c>
      <c r="E137" s="3">
        <v>100</v>
      </c>
      <c r="F137" s="3">
        <v>152550</v>
      </c>
      <c r="G137" s="3">
        <v>11300</v>
      </c>
      <c r="H137" s="3">
        <v>2825</v>
      </c>
      <c r="I137" s="3">
        <v>2825</v>
      </c>
      <c r="J137" s="3">
        <v>10000</v>
      </c>
      <c r="L137" s="3">
        <v>2</v>
      </c>
      <c r="M137" s="27" t="s">
        <v>22354</v>
      </c>
      <c r="N137" s="3">
        <v>36</v>
      </c>
      <c r="O137" s="3">
        <v>233280</v>
      </c>
      <c r="P137" s="3">
        <v>17280</v>
      </c>
      <c r="Q137" s="3">
        <v>4320</v>
      </c>
      <c r="R137" s="3">
        <v>4320</v>
      </c>
    </row>
    <row r="138" spans="1:18">
      <c r="A138" s="3" t="s">
        <v>191</v>
      </c>
      <c r="B138" s="3">
        <v>137</v>
      </c>
      <c r="C138" s="3">
        <v>13</v>
      </c>
      <c r="D138" s="3">
        <v>4</v>
      </c>
      <c r="E138" s="3">
        <v>100</v>
      </c>
      <c r="F138" s="3">
        <v>153630</v>
      </c>
      <c r="G138" s="3">
        <v>11380</v>
      </c>
      <c r="H138" s="3">
        <v>2845</v>
      </c>
      <c r="I138" s="3">
        <v>2845</v>
      </c>
      <c r="J138" s="3">
        <v>10000</v>
      </c>
      <c r="L138" s="3">
        <v>2</v>
      </c>
      <c r="M138" s="27" t="s">
        <v>22354</v>
      </c>
      <c r="N138" s="3">
        <v>37</v>
      </c>
      <c r="O138" s="3">
        <v>239760</v>
      </c>
      <c r="P138" s="3">
        <v>17760</v>
      </c>
      <c r="Q138" s="3">
        <v>4440</v>
      </c>
      <c r="R138" s="3">
        <v>4440</v>
      </c>
    </row>
    <row r="139" spans="1:18">
      <c r="A139" s="3" t="s">
        <v>192</v>
      </c>
      <c r="B139" s="3">
        <v>138</v>
      </c>
      <c r="C139" s="3">
        <v>13</v>
      </c>
      <c r="D139" s="3">
        <v>5</v>
      </c>
      <c r="E139" s="3">
        <v>100</v>
      </c>
      <c r="F139" s="3">
        <v>154710</v>
      </c>
      <c r="G139" s="3">
        <v>11460</v>
      </c>
      <c r="H139" s="3">
        <v>2865</v>
      </c>
      <c r="I139" s="3">
        <v>2865</v>
      </c>
      <c r="J139" s="3">
        <v>10000</v>
      </c>
      <c r="L139" s="3">
        <v>2</v>
      </c>
      <c r="M139" s="27" t="s">
        <v>22354</v>
      </c>
      <c r="N139" s="3">
        <v>38</v>
      </c>
      <c r="O139" s="3">
        <v>246240</v>
      </c>
      <c r="P139" s="3">
        <v>18240</v>
      </c>
      <c r="Q139" s="3">
        <v>4560</v>
      </c>
      <c r="R139" s="3">
        <v>4560</v>
      </c>
    </row>
    <row r="140" spans="1:18">
      <c r="A140" s="3" t="s">
        <v>193</v>
      </c>
      <c r="B140" s="3">
        <v>139</v>
      </c>
      <c r="C140" s="3">
        <v>13</v>
      </c>
      <c r="D140" s="3">
        <v>6</v>
      </c>
      <c r="E140" s="3">
        <v>100</v>
      </c>
      <c r="F140" s="3">
        <v>155790</v>
      </c>
      <c r="G140" s="3">
        <v>11540</v>
      </c>
      <c r="H140" s="3">
        <v>2885</v>
      </c>
      <c r="I140" s="3">
        <v>2885</v>
      </c>
      <c r="J140" s="3">
        <v>10000</v>
      </c>
      <c r="L140" s="3">
        <v>2</v>
      </c>
      <c r="M140" s="27" t="s">
        <v>22354</v>
      </c>
      <c r="N140" s="3">
        <v>39</v>
      </c>
      <c r="O140" s="3">
        <v>252720</v>
      </c>
      <c r="P140" s="3">
        <v>18720</v>
      </c>
      <c r="Q140" s="3">
        <v>4680</v>
      </c>
      <c r="R140" s="3">
        <v>4680</v>
      </c>
    </row>
    <row r="141" spans="1:18">
      <c r="A141" s="3" t="s">
        <v>194</v>
      </c>
      <c r="B141" s="3">
        <v>140</v>
      </c>
      <c r="C141" s="3">
        <v>13</v>
      </c>
      <c r="D141" s="3">
        <v>7</v>
      </c>
      <c r="E141" s="3">
        <v>100</v>
      </c>
      <c r="F141" s="3">
        <v>156870</v>
      </c>
      <c r="G141" s="3">
        <v>11620</v>
      </c>
      <c r="H141" s="3">
        <v>2905</v>
      </c>
      <c r="I141" s="3">
        <v>2905</v>
      </c>
      <c r="J141" s="3">
        <v>10000</v>
      </c>
      <c r="L141" s="3">
        <v>2</v>
      </c>
      <c r="M141" s="27" t="s">
        <v>22354</v>
      </c>
      <c r="N141" s="3">
        <v>40</v>
      </c>
      <c r="O141" s="3">
        <v>259200</v>
      </c>
      <c r="P141" s="3">
        <v>19200</v>
      </c>
      <c r="Q141" s="3">
        <v>4800</v>
      </c>
      <c r="R141" s="3">
        <v>4800</v>
      </c>
    </row>
    <row r="142" spans="1:18">
      <c r="A142" s="3" t="s">
        <v>195</v>
      </c>
      <c r="B142" s="3">
        <v>141</v>
      </c>
      <c r="C142" s="3">
        <v>13</v>
      </c>
      <c r="D142" s="3">
        <v>8</v>
      </c>
      <c r="E142" s="3">
        <v>100</v>
      </c>
      <c r="F142" s="3">
        <v>157950</v>
      </c>
      <c r="G142" s="3">
        <v>11700</v>
      </c>
      <c r="H142" s="3">
        <v>2925</v>
      </c>
      <c r="I142" s="3">
        <v>2925</v>
      </c>
      <c r="J142" s="3">
        <v>10000</v>
      </c>
      <c r="L142" s="3">
        <v>2</v>
      </c>
      <c r="M142" s="27" t="s">
        <v>22354</v>
      </c>
      <c r="N142" s="3">
        <v>41</v>
      </c>
      <c r="O142" s="3">
        <v>265680</v>
      </c>
      <c r="P142" s="3">
        <v>19680</v>
      </c>
      <c r="Q142" s="3">
        <v>4920</v>
      </c>
      <c r="R142" s="3">
        <v>4920</v>
      </c>
    </row>
    <row r="143" spans="1:18">
      <c r="A143" s="3" t="s">
        <v>196</v>
      </c>
      <c r="B143" s="3">
        <v>142</v>
      </c>
      <c r="C143" s="3">
        <v>13</v>
      </c>
      <c r="D143" s="3">
        <v>9</v>
      </c>
      <c r="E143" s="3">
        <v>100</v>
      </c>
      <c r="F143" s="3">
        <v>159030</v>
      </c>
      <c r="G143" s="3">
        <v>11780</v>
      </c>
      <c r="H143" s="3">
        <v>2945</v>
      </c>
      <c r="I143" s="3">
        <v>2945</v>
      </c>
      <c r="J143" s="3">
        <v>10000</v>
      </c>
      <c r="L143" s="3">
        <v>2</v>
      </c>
      <c r="M143" s="27" t="s">
        <v>22354</v>
      </c>
      <c r="N143" s="3">
        <v>42</v>
      </c>
      <c r="O143" s="3">
        <v>272160</v>
      </c>
      <c r="P143" s="3">
        <v>20160</v>
      </c>
      <c r="Q143" s="3">
        <v>5040</v>
      </c>
      <c r="R143" s="3">
        <v>5040</v>
      </c>
    </row>
    <row r="144" spans="1:18">
      <c r="A144" s="3" t="s">
        <v>197</v>
      </c>
      <c r="B144" s="3">
        <v>143</v>
      </c>
      <c r="C144" s="3">
        <v>13</v>
      </c>
      <c r="D144" s="3">
        <v>10</v>
      </c>
      <c r="E144" s="3">
        <v>100</v>
      </c>
      <c r="F144" s="3">
        <v>160110</v>
      </c>
      <c r="G144" s="3">
        <v>11860</v>
      </c>
      <c r="H144" s="3">
        <v>2965</v>
      </c>
      <c r="I144" s="3">
        <v>2965</v>
      </c>
      <c r="J144" s="3">
        <v>10000</v>
      </c>
      <c r="L144" s="3">
        <v>2</v>
      </c>
      <c r="M144" s="27" t="s">
        <v>22354</v>
      </c>
      <c r="N144" s="3">
        <v>43</v>
      </c>
      <c r="O144" s="3">
        <v>278640</v>
      </c>
      <c r="P144" s="3">
        <v>20640</v>
      </c>
      <c r="Q144" s="3">
        <v>5160</v>
      </c>
      <c r="R144" s="3">
        <v>5160</v>
      </c>
    </row>
    <row r="145" spans="1:18">
      <c r="A145" s="3" t="s">
        <v>198</v>
      </c>
      <c r="B145" s="3">
        <v>144</v>
      </c>
      <c r="C145" s="3">
        <v>14</v>
      </c>
      <c r="D145" s="3">
        <v>0</v>
      </c>
      <c r="E145" s="3">
        <v>100</v>
      </c>
      <c r="F145" s="3">
        <v>161190</v>
      </c>
      <c r="G145" s="3">
        <v>11940</v>
      </c>
      <c r="H145" s="3">
        <v>2985</v>
      </c>
      <c r="I145" s="3">
        <v>2985</v>
      </c>
      <c r="J145" s="3">
        <v>10000</v>
      </c>
      <c r="L145" s="3">
        <v>2</v>
      </c>
      <c r="M145" s="27" t="s">
        <v>22354</v>
      </c>
      <c r="N145" s="3">
        <v>44</v>
      </c>
      <c r="O145" s="3">
        <v>285120</v>
      </c>
      <c r="P145" s="3">
        <v>21120</v>
      </c>
      <c r="Q145" s="3">
        <v>5280</v>
      </c>
      <c r="R145" s="3">
        <v>5280</v>
      </c>
    </row>
    <row r="146" spans="1:18">
      <c r="A146" s="3" t="s">
        <v>199</v>
      </c>
      <c r="B146" s="3">
        <v>145</v>
      </c>
      <c r="C146" s="3">
        <v>14</v>
      </c>
      <c r="D146" s="3">
        <v>1</v>
      </c>
      <c r="E146" s="3">
        <v>100</v>
      </c>
      <c r="F146" s="3">
        <v>162270</v>
      </c>
      <c r="G146" s="3">
        <v>12020</v>
      </c>
      <c r="H146" s="3">
        <v>3005</v>
      </c>
      <c r="I146" s="3">
        <v>3005</v>
      </c>
      <c r="J146" s="3">
        <v>10000</v>
      </c>
      <c r="L146" s="3">
        <v>2</v>
      </c>
      <c r="M146" s="27" t="s">
        <v>22354</v>
      </c>
      <c r="N146" s="3">
        <v>45</v>
      </c>
      <c r="O146" s="3">
        <v>291600</v>
      </c>
      <c r="P146" s="3">
        <v>21600</v>
      </c>
      <c r="Q146" s="3">
        <v>5400</v>
      </c>
      <c r="R146" s="3">
        <v>5400</v>
      </c>
    </row>
    <row r="147" spans="1:18">
      <c r="A147" s="3" t="s">
        <v>200</v>
      </c>
      <c r="B147" s="3">
        <v>146</v>
      </c>
      <c r="C147" s="3">
        <v>14</v>
      </c>
      <c r="D147" s="3">
        <v>2</v>
      </c>
      <c r="E147" s="3">
        <v>100</v>
      </c>
      <c r="F147" s="3">
        <v>163350</v>
      </c>
      <c r="G147" s="3">
        <v>12100</v>
      </c>
      <c r="H147" s="3">
        <v>3025</v>
      </c>
      <c r="I147" s="3">
        <v>3025</v>
      </c>
      <c r="J147" s="3">
        <v>10000</v>
      </c>
      <c r="L147" s="3">
        <v>2</v>
      </c>
      <c r="M147" s="27" t="s">
        <v>22354</v>
      </c>
      <c r="N147" s="3">
        <v>46</v>
      </c>
      <c r="O147" s="3">
        <v>298080</v>
      </c>
      <c r="P147" s="3">
        <v>22080</v>
      </c>
      <c r="Q147" s="3">
        <v>5520</v>
      </c>
      <c r="R147" s="3">
        <v>5520</v>
      </c>
    </row>
    <row r="148" spans="1:18">
      <c r="A148" s="3" t="s">
        <v>201</v>
      </c>
      <c r="B148" s="3">
        <v>147</v>
      </c>
      <c r="C148" s="3">
        <v>14</v>
      </c>
      <c r="D148" s="3">
        <v>3</v>
      </c>
      <c r="E148" s="3">
        <v>100</v>
      </c>
      <c r="F148" s="3">
        <v>164430</v>
      </c>
      <c r="G148" s="3">
        <v>12180</v>
      </c>
      <c r="H148" s="3">
        <v>3045</v>
      </c>
      <c r="I148" s="3">
        <v>3045</v>
      </c>
      <c r="J148" s="3">
        <v>10000</v>
      </c>
      <c r="L148" s="3">
        <v>2</v>
      </c>
      <c r="M148" s="27" t="s">
        <v>22354</v>
      </c>
      <c r="N148" s="3">
        <v>47</v>
      </c>
      <c r="O148" s="3">
        <v>304560</v>
      </c>
      <c r="P148" s="3">
        <v>22560</v>
      </c>
      <c r="Q148" s="3">
        <v>5640</v>
      </c>
      <c r="R148" s="3">
        <v>5640</v>
      </c>
    </row>
    <row r="149" spans="1:18">
      <c r="A149" s="3" t="s">
        <v>202</v>
      </c>
      <c r="B149" s="3">
        <v>148</v>
      </c>
      <c r="C149" s="3">
        <v>14</v>
      </c>
      <c r="D149" s="3">
        <v>4</v>
      </c>
      <c r="E149" s="3">
        <v>100</v>
      </c>
      <c r="F149" s="3">
        <v>165510</v>
      </c>
      <c r="G149" s="3">
        <v>12260</v>
      </c>
      <c r="H149" s="3">
        <v>3065</v>
      </c>
      <c r="I149" s="3">
        <v>3065</v>
      </c>
      <c r="J149" s="3">
        <v>10000</v>
      </c>
      <c r="L149" s="3">
        <v>2</v>
      </c>
      <c r="M149" s="27" t="s">
        <v>22354</v>
      </c>
      <c r="N149" s="3">
        <v>48</v>
      </c>
      <c r="O149" s="3">
        <v>311040</v>
      </c>
      <c r="P149" s="3">
        <v>23040</v>
      </c>
      <c r="Q149" s="3">
        <v>5760</v>
      </c>
      <c r="R149" s="3">
        <v>5760</v>
      </c>
    </row>
    <row r="150" spans="1:18">
      <c r="A150" s="3" t="s">
        <v>203</v>
      </c>
      <c r="B150" s="3">
        <v>149</v>
      </c>
      <c r="C150" s="3">
        <v>14</v>
      </c>
      <c r="D150" s="3">
        <v>5</v>
      </c>
      <c r="E150" s="3">
        <v>100</v>
      </c>
      <c r="F150" s="3">
        <v>166590</v>
      </c>
      <c r="G150" s="3">
        <v>12340</v>
      </c>
      <c r="H150" s="3">
        <v>3085</v>
      </c>
      <c r="I150" s="3">
        <v>3085</v>
      </c>
      <c r="J150" s="3">
        <v>10000</v>
      </c>
      <c r="L150" s="3">
        <v>2</v>
      </c>
      <c r="M150" s="27" t="s">
        <v>22354</v>
      </c>
      <c r="N150" s="3">
        <v>49</v>
      </c>
      <c r="O150" s="3">
        <v>317520</v>
      </c>
      <c r="P150" s="3">
        <v>23520</v>
      </c>
      <c r="Q150" s="3">
        <v>5880</v>
      </c>
      <c r="R150" s="3">
        <v>5880</v>
      </c>
    </row>
    <row r="151" spans="1:18">
      <c r="A151" s="3" t="s">
        <v>204</v>
      </c>
      <c r="B151" s="3">
        <v>150</v>
      </c>
      <c r="C151" s="3">
        <v>14</v>
      </c>
      <c r="D151" s="3">
        <v>6</v>
      </c>
      <c r="E151" s="3">
        <v>100</v>
      </c>
      <c r="F151" s="3">
        <v>167670</v>
      </c>
      <c r="G151" s="3">
        <v>12420</v>
      </c>
      <c r="H151" s="3">
        <v>3105</v>
      </c>
      <c r="I151" s="3">
        <v>3105</v>
      </c>
      <c r="J151" s="3">
        <v>10000</v>
      </c>
      <c r="L151" s="3">
        <v>2</v>
      </c>
      <c r="M151" s="27" t="s">
        <v>22354</v>
      </c>
      <c r="N151" s="3">
        <v>50</v>
      </c>
      <c r="O151" s="3">
        <v>324000</v>
      </c>
      <c r="P151" s="3">
        <v>24000</v>
      </c>
      <c r="Q151" s="3">
        <v>6000</v>
      </c>
      <c r="R151" s="3">
        <v>6000</v>
      </c>
    </row>
    <row r="152" spans="1:18">
      <c r="A152" s="3" t="s">
        <v>205</v>
      </c>
      <c r="B152" s="3">
        <v>151</v>
      </c>
      <c r="C152" s="3">
        <v>14</v>
      </c>
      <c r="D152" s="3">
        <v>7</v>
      </c>
      <c r="E152" s="3">
        <v>100</v>
      </c>
      <c r="F152" s="3">
        <v>168750</v>
      </c>
      <c r="G152" s="3">
        <v>12500</v>
      </c>
      <c r="H152" s="3">
        <v>3125</v>
      </c>
      <c r="I152" s="3">
        <v>3125</v>
      </c>
      <c r="J152" s="3">
        <v>10000</v>
      </c>
      <c r="L152" s="3">
        <v>2</v>
      </c>
      <c r="M152" s="27" t="s">
        <v>22354</v>
      </c>
      <c r="N152" s="3">
        <v>51</v>
      </c>
      <c r="O152" s="3">
        <v>330480</v>
      </c>
      <c r="P152" s="3">
        <v>24480</v>
      </c>
      <c r="Q152" s="3">
        <v>6120</v>
      </c>
      <c r="R152" s="3">
        <v>6120</v>
      </c>
    </row>
    <row r="153" spans="1:18">
      <c r="A153" s="3" t="s">
        <v>206</v>
      </c>
      <c r="B153" s="3">
        <v>152</v>
      </c>
      <c r="C153" s="3">
        <v>14</v>
      </c>
      <c r="D153" s="3">
        <v>8</v>
      </c>
      <c r="E153" s="3">
        <v>100</v>
      </c>
      <c r="F153" s="3">
        <v>169830</v>
      </c>
      <c r="G153" s="3">
        <v>12580</v>
      </c>
      <c r="H153" s="3">
        <v>3145</v>
      </c>
      <c r="I153" s="3">
        <v>3145</v>
      </c>
      <c r="J153" s="3">
        <v>10000</v>
      </c>
      <c r="L153" s="3">
        <v>2</v>
      </c>
      <c r="M153" s="27" t="s">
        <v>22354</v>
      </c>
      <c r="N153" s="3">
        <v>52</v>
      </c>
      <c r="O153" s="3">
        <v>336960</v>
      </c>
      <c r="P153" s="3">
        <v>24960</v>
      </c>
      <c r="Q153" s="3">
        <v>6240</v>
      </c>
      <c r="R153" s="3">
        <v>6240</v>
      </c>
    </row>
    <row r="154" spans="1:18">
      <c r="A154" s="3" t="s">
        <v>207</v>
      </c>
      <c r="B154" s="3">
        <v>153</v>
      </c>
      <c r="C154" s="3">
        <v>14</v>
      </c>
      <c r="D154" s="3">
        <v>9</v>
      </c>
      <c r="E154" s="3">
        <v>100</v>
      </c>
      <c r="F154" s="3">
        <v>170910</v>
      </c>
      <c r="G154" s="3">
        <v>12660</v>
      </c>
      <c r="H154" s="3">
        <v>3165</v>
      </c>
      <c r="I154" s="3">
        <v>3165</v>
      </c>
      <c r="J154" s="3">
        <v>10000</v>
      </c>
      <c r="L154" s="3">
        <v>2</v>
      </c>
      <c r="M154" s="27" t="s">
        <v>22354</v>
      </c>
      <c r="N154" s="3">
        <v>53</v>
      </c>
      <c r="O154" s="3">
        <v>343440</v>
      </c>
      <c r="P154" s="3">
        <v>25440</v>
      </c>
      <c r="Q154" s="3">
        <v>6360</v>
      </c>
      <c r="R154" s="3">
        <v>6360</v>
      </c>
    </row>
    <row r="155" spans="1:18">
      <c r="A155" s="3" t="s">
        <v>208</v>
      </c>
      <c r="B155" s="3">
        <v>154</v>
      </c>
      <c r="C155" s="3">
        <v>14</v>
      </c>
      <c r="D155" s="3">
        <v>10</v>
      </c>
      <c r="E155" s="3">
        <v>100</v>
      </c>
      <c r="F155" s="3">
        <v>171990</v>
      </c>
      <c r="G155" s="3">
        <v>12740</v>
      </c>
      <c r="H155" s="3">
        <v>3185</v>
      </c>
      <c r="I155" s="3">
        <v>3185</v>
      </c>
      <c r="J155" s="3">
        <v>10000</v>
      </c>
      <c r="L155" s="3">
        <v>2</v>
      </c>
      <c r="M155" s="27" t="s">
        <v>22354</v>
      </c>
      <c r="N155" s="3">
        <v>54</v>
      </c>
      <c r="O155" s="3">
        <v>349920</v>
      </c>
      <c r="P155" s="3">
        <v>25920</v>
      </c>
      <c r="Q155" s="3">
        <v>6480</v>
      </c>
      <c r="R155" s="3">
        <v>6480</v>
      </c>
    </row>
    <row r="156" spans="1:18">
      <c r="A156" s="3" t="s">
        <v>209</v>
      </c>
      <c r="B156" s="3">
        <v>155</v>
      </c>
      <c r="C156" s="3">
        <v>15</v>
      </c>
      <c r="D156" s="3">
        <v>0</v>
      </c>
      <c r="E156" s="3">
        <v>100</v>
      </c>
      <c r="F156" s="3">
        <v>173070</v>
      </c>
      <c r="G156" s="3">
        <v>12820</v>
      </c>
      <c r="H156" s="3">
        <v>3205</v>
      </c>
      <c r="I156" s="3">
        <v>3205</v>
      </c>
      <c r="J156" s="3">
        <v>10000</v>
      </c>
      <c r="L156" s="3">
        <v>2</v>
      </c>
      <c r="M156" s="27" t="s">
        <v>22354</v>
      </c>
      <c r="N156" s="3">
        <v>55</v>
      </c>
      <c r="O156" s="3">
        <v>356400</v>
      </c>
      <c r="P156" s="3">
        <v>26400</v>
      </c>
      <c r="Q156" s="3">
        <v>6600</v>
      </c>
      <c r="R156" s="3">
        <v>6600</v>
      </c>
    </row>
    <row r="157" spans="1:18">
      <c r="A157" s="3" t="s">
        <v>210</v>
      </c>
      <c r="B157" s="3">
        <v>156</v>
      </c>
      <c r="C157" s="3">
        <v>15</v>
      </c>
      <c r="D157" s="3">
        <v>1</v>
      </c>
      <c r="E157" s="3">
        <v>100</v>
      </c>
      <c r="F157" s="3">
        <v>174150</v>
      </c>
      <c r="G157" s="3">
        <v>12900</v>
      </c>
      <c r="H157" s="3">
        <v>3225</v>
      </c>
      <c r="I157" s="3">
        <v>3225</v>
      </c>
      <c r="J157" s="3">
        <v>10000</v>
      </c>
      <c r="L157" s="3">
        <v>2</v>
      </c>
      <c r="M157" s="27" t="s">
        <v>22354</v>
      </c>
      <c r="N157" s="3">
        <v>56</v>
      </c>
      <c r="O157" s="3">
        <v>362880</v>
      </c>
      <c r="P157" s="3">
        <v>26880</v>
      </c>
      <c r="Q157" s="3">
        <v>6720</v>
      </c>
      <c r="R157" s="3">
        <v>6720</v>
      </c>
    </row>
    <row r="158" spans="1:18">
      <c r="A158" s="3" t="s">
        <v>211</v>
      </c>
      <c r="B158" s="3">
        <v>157</v>
      </c>
      <c r="C158" s="3">
        <v>15</v>
      </c>
      <c r="D158" s="3">
        <v>2</v>
      </c>
      <c r="E158" s="3">
        <v>100</v>
      </c>
      <c r="F158" s="3">
        <v>175230</v>
      </c>
      <c r="G158" s="3">
        <v>12980</v>
      </c>
      <c r="H158" s="3">
        <v>3245</v>
      </c>
      <c r="I158" s="3">
        <v>3245</v>
      </c>
      <c r="J158" s="3">
        <v>10000</v>
      </c>
      <c r="L158" s="3">
        <v>2</v>
      </c>
      <c r="M158" s="27" t="s">
        <v>22354</v>
      </c>
      <c r="N158" s="3">
        <v>57</v>
      </c>
      <c r="O158" s="3">
        <v>369360</v>
      </c>
      <c r="P158" s="3">
        <v>27360</v>
      </c>
      <c r="Q158" s="3">
        <v>6840</v>
      </c>
      <c r="R158" s="3">
        <v>6840</v>
      </c>
    </row>
    <row r="159" spans="1:18">
      <c r="A159" s="3" t="s">
        <v>212</v>
      </c>
      <c r="B159" s="3">
        <v>158</v>
      </c>
      <c r="C159" s="3">
        <v>15</v>
      </c>
      <c r="D159" s="3">
        <v>3</v>
      </c>
      <c r="E159" s="3">
        <v>100</v>
      </c>
      <c r="F159" s="3">
        <v>176310</v>
      </c>
      <c r="G159" s="3">
        <v>13060</v>
      </c>
      <c r="H159" s="3">
        <v>3265</v>
      </c>
      <c r="I159" s="3">
        <v>3265</v>
      </c>
      <c r="J159" s="3">
        <v>10000</v>
      </c>
      <c r="L159" s="3">
        <v>2</v>
      </c>
      <c r="M159" s="27" t="s">
        <v>22354</v>
      </c>
      <c r="N159" s="3">
        <v>58</v>
      </c>
      <c r="O159" s="3">
        <v>375840</v>
      </c>
      <c r="P159" s="3">
        <v>27840</v>
      </c>
      <c r="Q159" s="3">
        <v>6960</v>
      </c>
      <c r="R159" s="3">
        <v>6960</v>
      </c>
    </row>
    <row r="160" spans="1:18">
      <c r="A160" s="3" t="s">
        <v>213</v>
      </c>
      <c r="B160" s="3">
        <v>159</v>
      </c>
      <c r="C160" s="3">
        <v>15</v>
      </c>
      <c r="D160" s="3">
        <v>4</v>
      </c>
      <c r="E160" s="3">
        <v>100</v>
      </c>
      <c r="F160" s="3">
        <v>177390</v>
      </c>
      <c r="G160" s="3">
        <v>13140</v>
      </c>
      <c r="H160" s="3">
        <v>3285</v>
      </c>
      <c r="I160" s="3">
        <v>3285</v>
      </c>
      <c r="J160" s="3">
        <v>10000</v>
      </c>
      <c r="L160" s="3">
        <v>2</v>
      </c>
      <c r="M160" s="27" t="s">
        <v>22354</v>
      </c>
      <c r="N160" s="3">
        <v>59</v>
      </c>
      <c r="O160" s="3">
        <v>382320</v>
      </c>
      <c r="P160" s="3">
        <v>28320</v>
      </c>
      <c r="Q160" s="3">
        <v>7080</v>
      </c>
      <c r="R160" s="3">
        <v>7080</v>
      </c>
    </row>
    <row r="161" spans="1:18">
      <c r="A161" s="3" t="s">
        <v>214</v>
      </c>
      <c r="B161" s="3">
        <v>160</v>
      </c>
      <c r="C161" s="3">
        <v>15</v>
      </c>
      <c r="D161" s="3">
        <v>5</v>
      </c>
      <c r="E161" s="3">
        <v>100</v>
      </c>
      <c r="F161" s="3">
        <v>178470</v>
      </c>
      <c r="G161" s="3">
        <v>13220</v>
      </c>
      <c r="H161" s="3">
        <v>3305</v>
      </c>
      <c r="I161" s="3">
        <v>3305</v>
      </c>
      <c r="J161" s="3">
        <v>10000</v>
      </c>
      <c r="L161" s="3">
        <v>2</v>
      </c>
      <c r="M161" s="27" t="s">
        <v>22354</v>
      </c>
      <c r="N161" s="3">
        <v>60</v>
      </c>
      <c r="O161" s="3">
        <v>388800</v>
      </c>
      <c r="P161" s="3">
        <v>28800</v>
      </c>
      <c r="Q161" s="3">
        <v>7200</v>
      </c>
      <c r="R161" s="3">
        <v>7200</v>
      </c>
    </row>
    <row r="162" spans="1:18">
      <c r="A162" s="3" t="s">
        <v>215</v>
      </c>
      <c r="B162" s="3">
        <v>161</v>
      </c>
      <c r="C162" s="3">
        <v>15</v>
      </c>
      <c r="D162" s="3">
        <v>6</v>
      </c>
      <c r="E162" s="3">
        <v>100</v>
      </c>
      <c r="F162" s="3">
        <v>179550</v>
      </c>
      <c r="G162" s="3">
        <v>13300</v>
      </c>
      <c r="H162" s="3">
        <v>3325</v>
      </c>
      <c r="I162" s="3">
        <v>3325</v>
      </c>
      <c r="J162" s="3">
        <v>10000</v>
      </c>
      <c r="L162" s="3">
        <v>2</v>
      </c>
      <c r="M162" s="27" t="s">
        <v>22354</v>
      </c>
      <c r="N162" s="3">
        <v>61</v>
      </c>
      <c r="O162" s="3">
        <v>395280</v>
      </c>
      <c r="P162" s="3">
        <v>29280</v>
      </c>
      <c r="Q162" s="3">
        <v>7320</v>
      </c>
      <c r="R162" s="3">
        <v>7320</v>
      </c>
    </row>
    <row r="163" spans="1:18">
      <c r="A163" s="3" t="s">
        <v>216</v>
      </c>
      <c r="B163" s="3">
        <v>162</v>
      </c>
      <c r="C163" s="3">
        <v>15</v>
      </c>
      <c r="D163" s="3">
        <v>7</v>
      </c>
      <c r="E163" s="3">
        <v>100</v>
      </c>
      <c r="F163" s="3">
        <v>180630</v>
      </c>
      <c r="G163" s="3">
        <v>13380</v>
      </c>
      <c r="H163" s="3">
        <v>3345</v>
      </c>
      <c r="I163" s="3">
        <v>3345</v>
      </c>
      <c r="J163" s="3">
        <v>10000</v>
      </c>
      <c r="L163" s="3">
        <v>2</v>
      </c>
      <c r="M163" s="27" t="s">
        <v>22354</v>
      </c>
      <c r="N163" s="3">
        <v>62</v>
      </c>
      <c r="O163" s="3">
        <v>401760</v>
      </c>
      <c r="P163" s="3">
        <v>29760</v>
      </c>
      <c r="Q163" s="3">
        <v>7440</v>
      </c>
      <c r="R163" s="3">
        <v>7440</v>
      </c>
    </row>
    <row r="164" spans="1:18">
      <c r="A164" s="3" t="s">
        <v>217</v>
      </c>
      <c r="B164" s="3">
        <v>163</v>
      </c>
      <c r="C164" s="3">
        <v>15</v>
      </c>
      <c r="D164" s="3">
        <v>8</v>
      </c>
      <c r="E164" s="3">
        <v>100</v>
      </c>
      <c r="F164" s="3">
        <v>181710</v>
      </c>
      <c r="G164" s="3">
        <v>13460</v>
      </c>
      <c r="H164" s="3">
        <v>3365</v>
      </c>
      <c r="I164" s="3">
        <v>3365</v>
      </c>
      <c r="J164" s="3">
        <v>10000</v>
      </c>
      <c r="L164" s="3">
        <v>2</v>
      </c>
      <c r="M164" s="27" t="s">
        <v>22354</v>
      </c>
      <c r="N164" s="3">
        <v>63</v>
      </c>
      <c r="O164" s="3">
        <v>408240</v>
      </c>
      <c r="P164" s="3">
        <v>30240</v>
      </c>
      <c r="Q164" s="3">
        <v>7560</v>
      </c>
      <c r="R164" s="3">
        <v>7560</v>
      </c>
    </row>
    <row r="165" spans="1:18">
      <c r="A165" s="3" t="s">
        <v>218</v>
      </c>
      <c r="B165" s="3">
        <v>164</v>
      </c>
      <c r="C165" s="3">
        <v>15</v>
      </c>
      <c r="D165" s="3">
        <v>9</v>
      </c>
      <c r="E165" s="3">
        <v>100</v>
      </c>
      <c r="F165" s="3">
        <v>182790</v>
      </c>
      <c r="G165" s="3">
        <v>13540</v>
      </c>
      <c r="H165" s="3">
        <v>3385</v>
      </c>
      <c r="I165" s="3">
        <v>3385</v>
      </c>
      <c r="J165" s="3">
        <v>10000</v>
      </c>
      <c r="L165" s="3">
        <v>2</v>
      </c>
      <c r="M165" s="27" t="s">
        <v>22354</v>
      </c>
      <c r="N165" s="3">
        <v>64</v>
      </c>
      <c r="O165" s="3">
        <v>414720</v>
      </c>
      <c r="P165" s="3">
        <v>30720</v>
      </c>
      <c r="Q165" s="3">
        <v>7680</v>
      </c>
      <c r="R165" s="3">
        <v>7680</v>
      </c>
    </row>
    <row r="166" spans="1:18">
      <c r="A166" s="3" t="s">
        <v>219</v>
      </c>
      <c r="B166" s="3">
        <v>165</v>
      </c>
      <c r="C166" s="3">
        <v>15</v>
      </c>
      <c r="D166" s="3">
        <v>10</v>
      </c>
      <c r="E166" s="3">
        <v>100</v>
      </c>
      <c r="F166" s="3">
        <v>183870</v>
      </c>
      <c r="G166" s="3">
        <v>13620</v>
      </c>
      <c r="H166" s="3">
        <v>3405</v>
      </c>
      <c r="I166" s="3">
        <v>3405</v>
      </c>
      <c r="J166" s="3">
        <v>10000</v>
      </c>
      <c r="L166" s="3">
        <v>2</v>
      </c>
      <c r="M166" s="27" t="s">
        <v>22354</v>
      </c>
      <c r="N166" s="3">
        <v>65</v>
      </c>
      <c r="O166" s="3">
        <v>421200</v>
      </c>
      <c r="P166" s="3">
        <v>31200</v>
      </c>
      <c r="Q166" s="3">
        <v>7800</v>
      </c>
      <c r="R166" s="3">
        <v>7800</v>
      </c>
    </row>
    <row r="167" spans="1:18">
      <c r="A167" s="3" t="s">
        <v>220</v>
      </c>
      <c r="B167" s="3">
        <v>166</v>
      </c>
      <c r="C167" s="3">
        <v>16</v>
      </c>
      <c r="D167" s="3">
        <v>0</v>
      </c>
      <c r="E167" s="3">
        <v>100</v>
      </c>
      <c r="F167" s="3">
        <v>184950</v>
      </c>
      <c r="G167" s="3">
        <v>13700</v>
      </c>
      <c r="H167" s="3">
        <v>3425</v>
      </c>
      <c r="I167" s="3">
        <v>3425</v>
      </c>
      <c r="J167" s="3">
        <v>10000</v>
      </c>
      <c r="L167" s="3">
        <v>2</v>
      </c>
      <c r="M167" s="27" t="s">
        <v>22354</v>
      </c>
      <c r="N167" s="3">
        <v>66</v>
      </c>
      <c r="O167" s="3">
        <v>427680</v>
      </c>
      <c r="P167" s="3">
        <v>31680</v>
      </c>
      <c r="Q167" s="3">
        <v>7920</v>
      </c>
      <c r="R167" s="3">
        <v>7920</v>
      </c>
    </row>
    <row r="168" spans="1:18">
      <c r="A168" s="3" t="s">
        <v>221</v>
      </c>
      <c r="B168" s="3">
        <v>167</v>
      </c>
      <c r="C168" s="3">
        <v>16</v>
      </c>
      <c r="D168" s="3">
        <v>1</v>
      </c>
      <c r="E168" s="3">
        <v>100</v>
      </c>
      <c r="F168" s="3">
        <v>186030</v>
      </c>
      <c r="G168" s="3">
        <v>13780</v>
      </c>
      <c r="H168" s="3">
        <v>3445</v>
      </c>
      <c r="I168" s="3">
        <v>3445</v>
      </c>
      <c r="J168" s="3">
        <v>10000</v>
      </c>
      <c r="L168" s="3">
        <v>2</v>
      </c>
      <c r="M168" s="27" t="s">
        <v>22354</v>
      </c>
      <c r="N168" s="3">
        <v>67</v>
      </c>
      <c r="O168" s="3">
        <v>434160</v>
      </c>
      <c r="P168" s="3">
        <v>32160</v>
      </c>
      <c r="Q168" s="3">
        <v>8040</v>
      </c>
      <c r="R168" s="3">
        <v>8040</v>
      </c>
    </row>
    <row r="169" spans="1:18">
      <c r="A169" s="3" t="s">
        <v>222</v>
      </c>
      <c r="B169" s="3">
        <v>168</v>
      </c>
      <c r="C169" s="3">
        <v>16</v>
      </c>
      <c r="D169" s="3">
        <v>2</v>
      </c>
      <c r="E169" s="3">
        <v>100</v>
      </c>
      <c r="F169" s="3">
        <v>187110</v>
      </c>
      <c r="G169" s="3">
        <v>13860</v>
      </c>
      <c r="H169" s="3">
        <v>3465</v>
      </c>
      <c r="I169" s="3">
        <v>3465</v>
      </c>
      <c r="J169" s="3">
        <v>10000</v>
      </c>
      <c r="L169" s="3">
        <v>2</v>
      </c>
      <c r="M169" s="27" t="s">
        <v>22354</v>
      </c>
      <c r="N169" s="3">
        <v>68</v>
      </c>
      <c r="O169" s="3">
        <v>440640</v>
      </c>
      <c r="P169" s="3">
        <v>32640</v>
      </c>
      <c r="Q169" s="3">
        <v>8160</v>
      </c>
      <c r="R169" s="3">
        <v>8160</v>
      </c>
    </row>
    <row r="170" spans="1:18">
      <c r="A170" s="3" t="s">
        <v>223</v>
      </c>
      <c r="B170" s="3">
        <v>169</v>
      </c>
      <c r="C170" s="3">
        <v>16</v>
      </c>
      <c r="D170" s="3">
        <v>3</v>
      </c>
      <c r="E170" s="3">
        <v>100</v>
      </c>
      <c r="F170" s="3">
        <v>188190</v>
      </c>
      <c r="G170" s="3">
        <v>13940</v>
      </c>
      <c r="H170" s="3">
        <v>3485</v>
      </c>
      <c r="I170" s="3">
        <v>3485</v>
      </c>
      <c r="J170" s="3">
        <v>10000</v>
      </c>
      <c r="L170" s="3">
        <v>2</v>
      </c>
      <c r="M170" s="27" t="s">
        <v>22354</v>
      </c>
      <c r="N170" s="3">
        <v>69</v>
      </c>
      <c r="O170" s="3">
        <v>447120</v>
      </c>
      <c r="P170" s="3">
        <v>33120</v>
      </c>
      <c r="Q170" s="3">
        <v>8280</v>
      </c>
      <c r="R170" s="3">
        <v>8280</v>
      </c>
    </row>
    <row r="171" spans="1:18">
      <c r="A171" s="3" t="s">
        <v>224</v>
      </c>
      <c r="B171" s="3">
        <v>170</v>
      </c>
      <c r="C171" s="3">
        <v>16</v>
      </c>
      <c r="D171" s="3">
        <v>4</v>
      </c>
      <c r="E171" s="3">
        <v>100</v>
      </c>
      <c r="F171" s="3">
        <v>189270</v>
      </c>
      <c r="G171" s="3">
        <v>14020</v>
      </c>
      <c r="H171" s="3">
        <v>3505</v>
      </c>
      <c r="I171" s="3">
        <v>3505</v>
      </c>
      <c r="J171" s="3">
        <v>10000</v>
      </c>
      <c r="L171" s="3">
        <v>2</v>
      </c>
      <c r="M171" s="27" t="s">
        <v>22354</v>
      </c>
      <c r="N171" s="3">
        <v>70</v>
      </c>
      <c r="O171" s="3">
        <v>453600</v>
      </c>
      <c r="P171" s="3">
        <v>33600</v>
      </c>
      <c r="Q171" s="3">
        <v>8400</v>
      </c>
      <c r="R171" s="3">
        <v>8400</v>
      </c>
    </row>
    <row r="172" spans="1:18">
      <c r="A172" s="3" t="s">
        <v>225</v>
      </c>
      <c r="B172" s="3">
        <v>171</v>
      </c>
      <c r="C172" s="3">
        <v>16</v>
      </c>
      <c r="D172" s="3">
        <v>5</v>
      </c>
      <c r="E172" s="3">
        <v>100</v>
      </c>
      <c r="F172" s="3">
        <v>190350</v>
      </c>
      <c r="G172" s="3">
        <v>14100</v>
      </c>
      <c r="H172" s="3">
        <v>3525</v>
      </c>
      <c r="I172" s="3">
        <v>3525</v>
      </c>
      <c r="J172" s="3">
        <v>10000</v>
      </c>
      <c r="L172" s="3">
        <v>2</v>
      </c>
      <c r="M172" s="27" t="s">
        <v>22354</v>
      </c>
      <c r="N172" s="3">
        <v>71</v>
      </c>
      <c r="O172" s="3">
        <v>460080</v>
      </c>
      <c r="P172" s="3">
        <v>34080</v>
      </c>
      <c r="Q172" s="3">
        <v>8520</v>
      </c>
      <c r="R172" s="3">
        <v>8520</v>
      </c>
    </row>
    <row r="173" spans="1:18">
      <c r="A173" s="3" t="s">
        <v>226</v>
      </c>
      <c r="B173" s="3">
        <v>172</v>
      </c>
      <c r="C173" s="3">
        <v>16</v>
      </c>
      <c r="D173" s="3">
        <v>6</v>
      </c>
      <c r="E173" s="3">
        <v>100</v>
      </c>
      <c r="F173" s="3">
        <v>191430</v>
      </c>
      <c r="G173" s="3">
        <v>14180</v>
      </c>
      <c r="H173" s="3">
        <v>3545</v>
      </c>
      <c r="I173" s="3">
        <v>3545</v>
      </c>
      <c r="J173" s="3">
        <v>10000</v>
      </c>
      <c r="L173" s="3">
        <v>2</v>
      </c>
      <c r="M173" s="27" t="s">
        <v>22354</v>
      </c>
      <c r="N173" s="3">
        <v>72</v>
      </c>
      <c r="O173" s="3">
        <v>466560</v>
      </c>
      <c r="P173" s="3">
        <v>34560</v>
      </c>
      <c r="Q173" s="3">
        <v>8640</v>
      </c>
      <c r="R173" s="3">
        <v>8640</v>
      </c>
    </row>
    <row r="174" spans="1:18">
      <c r="A174" s="3" t="s">
        <v>227</v>
      </c>
      <c r="B174" s="3">
        <v>173</v>
      </c>
      <c r="C174" s="3">
        <v>16</v>
      </c>
      <c r="D174" s="3">
        <v>7</v>
      </c>
      <c r="E174" s="3">
        <v>100</v>
      </c>
      <c r="F174" s="3">
        <v>192510</v>
      </c>
      <c r="G174" s="3">
        <v>14260</v>
      </c>
      <c r="H174" s="3">
        <v>3565</v>
      </c>
      <c r="I174" s="3">
        <v>3565</v>
      </c>
      <c r="J174" s="3">
        <v>10000</v>
      </c>
      <c r="L174" s="3">
        <v>2</v>
      </c>
      <c r="M174" s="27" t="s">
        <v>22354</v>
      </c>
      <c r="N174" s="3">
        <v>73</v>
      </c>
      <c r="O174" s="3">
        <v>473040</v>
      </c>
      <c r="P174" s="3">
        <v>35040</v>
      </c>
      <c r="Q174" s="3">
        <v>8760</v>
      </c>
      <c r="R174" s="3">
        <v>8760</v>
      </c>
    </row>
    <row r="175" spans="1:18">
      <c r="A175" s="3" t="s">
        <v>228</v>
      </c>
      <c r="B175" s="3">
        <v>174</v>
      </c>
      <c r="C175" s="3">
        <v>16</v>
      </c>
      <c r="D175" s="3">
        <v>8</v>
      </c>
      <c r="E175" s="3">
        <v>100</v>
      </c>
      <c r="F175" s="3">
        <v>193590</v>
      </c>
      <c r="G175" s="3">
        <v>14340</v>
      </c>
      <c r="H175" s="3">
        <v>3585</v>
      </c>
      <c r="I175" s="3">
        <v>3585</v>
      </c>
      <c r="J175" s="3">
        <v>10000</v>
      </c>
      <c r="L175" s="3">
        <v>2</v>
      </c>
      <c r="M175" s="27" t="s">
        <v>22354</v>
      </c>
      <c r="N175" s="3">
        <v>74</v>
      </c>
      <c r="O175" s="3">
        <v>479520</v>
      </c>
      <c r="P175" s="3">
        <v>35520</v>
      </c>
      <c r="Q175" s="3">
        <v>8880</v>
      </c>
      <c r="R175" s="3">
        <v>8880</v>
      </c>
    </row>
    <row r="176" spans="1:18">
      <c r="A176" s="3" t="s">
        <v>229</v>
      </c>
      <c r="B176" s="3">
        <v>175</v>
      </c>
      <c r="C176" s="3">
        <v>16</v>
      </c>
      <c r="D176" s="3">
        <v>9</v>
      </c>
      <c r="E176" s="3">
        <v>100</v>
      </c>
      <c r="F176" s="3">
        <v>194670</v>
      </c>
      <c r="G176" s="3">
        <v>14420</v>
      </c>
      <c r="H176" s="3">
        <v>3605</v>
      </c>
      <c r="I176" s="3">
        <v>3605</v>
      </c>
      <c r="J176" s="3">
        <v>10000</v>
      </c>
      <c r="L176" s="3">
        <v>2</v>
      </c>
      <c r="M176" s="27" t="s">
        <v>22354</v>
      </c>
      <c r="N176" s="3">
        <v>75</v>
      </c>
      <c r="O176" s="3">
        <v>486000</v>
      </c>
      <c r="P176" s="3">
        <v>36000</v>
      </c>
      <c r="Q176" s="3">
        <v>9000</v>
      </c>
      <c r="R176" s="3">
        <v>9000</v>
      </c>
    </row>
    <row r="177" spans="1:18">
      <c r="A177" s="3" t="s">
        <v>230</v>
      </c>
      <c r="B177" s="3">
        <v>176</v>
      </c>
      <c r="C177" s="3">
        <v>16</v>
      </c>
      <c r="D177" s="3">
        <v>10</v>
      </c>
      <c r="E177" s="3">
        <v>100</v>
      </c>
      <c r="F177" s="3">
        <v>195750</v>
      </c>
      <c r="G177" s="3">
        <v>14500</v>
      </c>
      <c r="H177" s="3">
        <v>3625</v>
      </c>
      <c r="I177" s="3">
        <v>3625</v>
      </c>
      <c r="J177" s="3">
        <v>10000</v>
      </c>
      <c r="L177" s="3">
        <v>2</v>
      </c>
      <c r="M177" s="27" t="s">
        <v>22354</v>
      </c>
      <c r="N177" s="3">
        <v>76</v>
      </c>
      <c r="O177" s="3">
        <v>492480</v>
      </c>
      <c r="P177" s="3">
        <v>36480</v>
      </c>
      <c r="Q177" s="3">
        <v>9120</v>
      </c>
      <c r="R177" s="3">
        <v>9120</v>
      </c>
    </row>
    <row r="178" spans="1:18">
      <c r="A178" s="3" t="s">
        <v>231</v>
      </c>
      <c r="B178" s="3">
        <v>177</v>
      </c>
      <c r="C178" s="3">
        <v>17</v>
      </c>
      <c r="D178" s="3">
        <v>0</v>
      </c>
      <c r="E178" s="3">
        <v>100</v>
      </c>
      <c r="F178" s="3">
        <v>196830</v>
      </c>
      <c r="G178" s="3">
        <v>14580</v>
      </c>
      <c r="H178" s="3">
        <v>3645</v>
      </c>
      <c r="I178" s="3">
        <v>3645</v>
      </c>
      <c r="J178" s="3">
        <v>10000</v>
      </c>
      <c r="L178" s="3">
        <v>2</v>
      </c>
      <c r="M178" s="27" t="s">
        <v>22354</v>
      </c>
      <c r="N178" s="3">
        <v>77</v>
      </c>
      <c r="O178" s="3">
        <v>498960</v>
      </c>
      <c r="P178" s="3">
        <v>36960</v>
      </c>
      <c r="Q178" s="3">
        <v>9240</v>
      </c>
      <c r="R178" s="3">
        <v>9240</v>
      </c>
    </row>
    <row r="179" spans="1:18">
      <c r="A179" s="3" t="s">
        <v>232</v>
      </c>
      <c r="B179" s="3">
        <v>178</v>
      </c>
      <c r="C179" s="3">
        <v>17</v>
      </c>
      <c r="D179" s="3">
        <v>1</v>
      </c>
      <c r="E179" s="3">
        <v>100</v>
      </c>
      <c r="F179" s="3">
        <v>197910</v>
      </c>
      <c r="G179" s="3">
        <v>14660</v>
      </c>
      <c r="H179" s="3">
        <v>3665</v>
      </c>
      <c r="I179" s="3">
        <v>3665</v>
      </c>
      <c r="J179" s="3">
        <v>10000</v>
      </c>
      <c r="L179" s="3">
        <v>2</v>
      </c>
      <c r="M179" s="27" t="s">
        <v>22354</v>
      </c>
      <c r="N179" s="3">
        <v>78</v>
      </c>
      <c r="O179" s="3">
        <v>505440</v>
      </c>
      <c r="P179" s="3">
        <v>37440</v>
      </c>
      <c r="Q179" s="3">
        <v>9360</v>
      </c>
      <c r="R179" s="3">
        <v>9360</v>
      </c>
    </row>
    <row r="180" spans="1:18">
      <c r="A180" s="3" t="s">
        <v>233</v>
      </c>
      <c r="B180" s="3">
        <v>179</v>
      </c>
      <c r="C180" s="3">
        <v>17</v>
      </c>
      <c r="D180" s="3">
        <v>2</v>
      </c>
      <c r="E180" s="3">
        <v>100</v>
      </c>
      <c r="F180" s="3">
        <v>198990</v>
      </c>
      <c r="G180" s="3">
        <v>14740</v>
      </c>
      <c r="H180" s="3">
        <v>3685</v>
      </c>
      <c r="I180" s="3">
        <v>3685</v>
      </c>
      <c r="J180" s="3">
        <v>10000</v>
      </c>
      <c r="L180" s="3">
        <v>2</v>
      </c>
      <c r="M180" s="27" t="s">
        <v>22354</v>
      </c>
      <c r="N180" s="3">
        <v>79</v>
      </c>
      <c r="O180" s="3">
        <v>511920</v>
      </c>
      <c r="P180" s="3">
        <v>37920</v>
      </c>
      <c r="Q180" s="3">
        <v>9480</v>
      </c>
      <c r="R180" s="3">
        <v>9480</v>
      </c>
    </row>
    <row r="181" spans="1:18">
      <c r="A181" s="3" t="s">
        <v>234</v>
      </c>
      <c r="B181" s="3">
        <v>180</v>
      </c>
      <c r="C181" s="3">
        <v>17</v>
      </c>
      <c r="D181" s="3">
        <v>3</v>
      </c>
      <c r="E181" s="3">
        <v>100</v>
      </c>
      <c r="F181" s="3">
        <v>200070</v>
      </c>
      <c r="G181" s="3">
        <v>14820</v>
      </c>
      <c r="H181" s="3">
        <v>3705</v>
      </c>
      <c r="I181" s="3">
        <v>3705</v>
      </c>
      <c r="J181" s="3">
        <v>10000</v>
      </c>
      <c r="L181" s="3">
        <v>2</v>
      </c>
      <c r="M181" s="27" t="s">
        <v>22354</v>
      </c>
      <c r="N181" s="3">
        <v>80</v>
      </c>
      <c r="O181" s="3">
        <v>518400</v>
      </c>
      <c r="P181" s="3">
        <v>38400</v>
      </c>
      <c r="Q181" s="3">
        <v>9600</v>
      </c>
      <c r="R181" s="3">
        <v>9600</v>
      </c>
    </row>
    <row r="182" spans="1:18">
      <c r="A182" s="3" t="s">
        <v>235</v>
      </c>
      <c r="B182" s="3">
        <v>181</v>
      </c>
      <c r="C182" s="3">
        <v>17</v>
      </c>
      <c r="D182" s="3">
        <v>4</v>
      </c>
      <c r="E182" s="3">
        <v>100</v>
      </c>
      <c r="F182" s="3">
        <v>201150</v>
      </c>
      <c r="G182" s="3">
        <v>14900</v>
      </c>
      <c r="H182" s="3">
        <v>3725</v>
      </c>
      <c r="I182" s="3">
        <v>3725</v>
      </c>
      <c r="J182" s="3">
        <v>10000</v>
      </c>
      <c r="L182" s="3">
        <v>2</v>
      </c>
      <c r="M182" s="27" t="s">
        <v>22354</v>
      </c>
      <c r="N182" s="3">
        <v>81</v>
      </c>
      <c r="O182" s="3">
        <v>524880</v>
      </c>
      <c r="P182" s="3">
        <v>38880</v>
      </c>
      <c r="Q182" s="3">
        <v>9720</v>
      </c>
      <c r="R182" s="3">
        <v>9720</v>
      </c>
    </row>
    <row r="183" spans="1:18">
      <c r="A183" s="3" t="s">
        <v>236</v>
      </c>
      <c r="B183" s="3">
        <v>182</v>
      </c>
      <c r="C183" s="3">
        <v>17</v>
      </c>
      <c r="D183" s="3">
        <v>5</v>
      </c>
      <c r="E183" s="3">
        <v>100</v>
      </c>
      <c r="F183" s="3">
        <v>202230</v>
      </c>
      <c r="G183" s="3">
        <v>14980</v>
      </c>
      <c r="H183" s="3">
        <v>3745</v>
      </c>
      <c r="I183" s="3">
        <v>3745</v>
      </c>
      <c r="J183" s="3">
        <v>10000</v>
      </c>
      <c r="L183" s="3">
        <v>2</v>
      </c>
      <c r="M183" s="27" t="s">
        <v>22354</v>
      </c>
      <c r="N183" s="3">
        <v>82</v>
      </c>
      <c r="O183" s="3">
        <v>531360</v>
      </c>
      <c r="P183" s="3">
        <v>39360</v>
      </c>
      <c r="Q183" s="3">
        <v>9840</v>
      </c>
      <c r="R183" s="3">
        <v>9840</v>
      </c>
    </row>
    <row r="184" spans="1:18">
      <c r="A184" s="3" t="s">
        <v>237</v>
      </c>
      <c r="B184" s="3">
        <v>183</v>
      </c>
      <c r="C184" s="3">
        <v>17</v>
      </c>
      <c r="D184" s="3">
        <v>6</v>
      </c>
      <c r="E184" s="3">
        <v>100</v>
      </c>
      <c r="F184" s="3">
        <v>203310</v>
      </c>
      <c r="G184" s="3">
        <v>15060</v>
      </c>
      <c r="H184" s="3">
        <v>3765</v>
      </c>
      <c r="I184" s="3">
        <v>3765</v>
      </c>
      <c r="J184" s="3">
        <v>10000</v>
      </c>
      <c r="L184" s="3">
        <v>2</v>
      </c>
      <c r="M184" s="27" t="s">
        <v>22354</v>
      </c>
      <c r="N184" s="3">
        <v>83</v>
      </c>
      <c r="O184" s="3">
        <v>537840</v>
      </c>
      <c r="P184" s="3">
        <v>39840</v>
      </c>
      <c r="Q184" s="3">
        <v>9960</v>
      </c>
      <c r="R184" s="3">
        <v>9960</v>
      </c>
    </row>
    <row r="185" spans="1:18">
      <c r="A185" s="3" t="s">
        <v>238</v>
      </c>
      <c r="B185" s="3">
        <v>184</v>
      </c>
      <c r="C185" s="3">
        <v>17</v>
      </c>
      <c r="D185" s="3">
        <v>7</v>
      </c>
      <c r="E185" s="3">
        <v>100</v>
      </c>
      <c r="F185" s="3">
        <v>204390</v>
      </c>
      <c r="G185" s="3">
        <v>15140</v>
      </c>
      <c r="H185" s="3">
        <v>3785</v>
      </c>
      <c r="I185" s="3">
        <v>3785</v>
      </c>
      <c r="J185" s="3">
        <v>10000</v>
      </c>
      <c r="L185" s="3">
        <v>2</v>
      </c>
      <c r="M185" s="27" t="s">
        <v>22354</v>
      </c>
      <c r="N185" s="3">
        <v>84</v>
      </c>
      <c r="O185" s="3">
        <v>544320</v>
      </c>
      <c r="P185" s="3">
        <v>40320</v>
      </c>
      <c r="Q185" s="3">
        <v>10080</v>
      </c>
      <c r="R185" s="3">
        <v>10080</v>
      </c>
    </row>
    <row r="186" spans="1:18">
      <c r="A186" s="3" t="s">
        <v>239</v>
      </c>
      <c r="B186" s="3">
        <v>185</v>
      </c>
      <c r="C186" s="3">
        <v>17</v>
      </c>
      <c r="D186" s="3">
        <v>8</v>
      </c>
      <c r="E186" s="3">
        <v>100</v>
      </c>
      <c r="F186" s="3">
        <v>205470</v>
      </c>
      <c r="G186" s="3">
        <v>15220</v>
      </c>
      <c r="H186" s="3">
        <v>3805</v>
      </c>
      <c r="I186" s="3">
        <v>3805</v>
      </c>
      <c r="J186" s="3">
        <v>10000</v>
      </c>
      <c r="L186" s="3">
        <v>2</v>
      </c>
      <c r="M186" s="27" t="s">
        <v>22354</v>
      </c>
      <c r="N186" s="3">
        <v>85</v>
      </c>
      <c r="O186" s="3">
        <v>550800</v>
      </c>
      <c r="P186" s="3">
        <v>40800</v>
      </c>
      <c r="Q186" s="3">
        <v>10200</v>
      </c>
      <c r="R186" s="3">
        <v>10200</v>
      </c>
    </row>
    <row r="187" spans="1:18">
      <c r="A187" s="3" t="s">
        <v>240</v>
      </c>
      <c r="B187" s="3">
        <v>186</v>
      </c>
      <c r="C187" s="3">
        <v>17</v>
      </c>
      <c r="D187" s="3">
        <v>9</v>
      </c>
      <c r="E187" s="3">
        <v>100</v>
      </c>
      <c r="F187" s="3">
        <v>206550</v>
      </c>
      <c r="G187" s="3">
        <v>15300</v>
      </c>
      <c r="H187" s="3">
        <v>3825</v>
      </c>
      <c r="I187" s="3">
        <v>3825</v>
      </c>
      <c r="J187" s="3">
        <v>10000</v>
      </c>
      <c r="L187" s="3">
        <v>2</v>
      </c>
      <c r="M187" s="27" t="s">
        <v>22354</v>
      </c>
      <c r="N187" s="3">
        <v>86</v>
      </c>
      <c r="O187" s="3">
        <v>557280</v>
      </c>
      <c r="P187" s="3">
        <v>41280</v>
      </c>
      <c r="Q187" s="3">
        <v>10320</v>
      </c>
      <c r="R187" s="3">
        <v>10320</v>
      </c>
    </row>
    <row r="188" spans="1:18">
      <c r="A188" s="3" t="s">
        <v>241</v>
      </c>
      <c r="B188" s="3">
        <v>187</v>
      </c>
      <c r="C188" s="3">
        <v>17</v>
      </c>
      <c r="D188" s="3">
        <v>10</v>
      </c>
      <c r="E188" s="3">
        <v>100</v>
      </c>
      <c r="F188" s="3">
        <v>207630</v>
      </c>
      <c r="G188" s="3">
        <v>15380</v>
      </c>
      <c r="H188" s="3">
        <v>3845</v>
      </c>
      <c r="I188" s="3">
        <v>3845</v>
      </c>
      <c r="J188" s="3">
        <v>10000</v>
      </c>
      <c r="L188" s="3">
        <v>2</v>
      </c>
      <c r="M188" s="27" t="s">
        <v>22354</v>
      </c>
      <c r="N188" s="3">
        <v>87</v>
      </c>
      <c r="O188" s="3">
        <v>563760</v>
      </c>
      <c r="P188" s="3">
        <v>41760</v>
      </c>
      <c r="Q188" s="3">
        <v>10440</v>
      </c>
      <c r="R188" s="3">
        <v>10440</v>
      </c>
    </row>
    <row r="189" spans="1:18">
      <c r="A189" s="3" t="s">
        <v>242</v>
      </c>
      <c r="B189" s="3">
        <v>188</v>
      </c>
      <c r="C189" s="3">
        <v>18</v>
      </c>
      <c r="D189" s="3">
        <v>0</v>
      </c>
      <c r="E189" s="3">
        <v>100</v>
      </c>
      <c r="F189" s="3">
        <v>208710</v>
      </c>
      <c r="G189" s="3">
        <v>15460</v>
      </c>
      <c r="H189" s="3">
        <v>3865</v>
      </c>
      <c r="I189" s="3">
        <v>3865</v>
      </c>
      <c r="J189" s="3">
        <v>10000</v>
      </c>
      <c r="L189" s="3">
        <v>2</v>
      </c>
      <c r="M189" s="27" t="s">
        <v>22354</v>
      </c>
      <c r="N189" s="3">
        <v>88</v>
      </c>
      <c r="O189" s="3">
        <v>570240</v>
      </c>
      <c r="P189" s="3">
        <v>42240</v>
      </c>
      <c r="Q189" s="3">
        <v>10560</v>
      </c>
      <c r="R189" s="3">
        <v>10560</v>
      </c>
    </row>
    <row r="190" spans="1:18">
      <c r="A190" s="3" t="s">
        <v>243</v>
      </c>
      <c r="B190" s="3">
        <v>189</v>
      </c>
      <c r="C190" s="3">
        <v>18</v>
      </c>
      <c r="D190" s="3">
        <v>1</v>
      </c>
      <c r="E190" s="3">
        <v>100</v>
      </c>
      <c r="F190" s="3">
        <v>209790</v>
      </c>
      <c r="G190" s="3">
        <v>15540</v>
      </c>
      <c r="H190" s="3">
        <v>3885</v>
      </c>
      <c r="I190" s="3">
        <v>3885</v>
      </c>
      <c r="J190" s="3">
        <v>10000</v>
      </c>
      <c r="L190" s="3">
        <v>2</v>
      </c>
      <c r="M190" s="27" t="s">
        <v>22354</v>
      </c>
      <c r="N190" s="3">
        <v>89</v>
      </c>
      <c r="O190" s="3">
        <v>576720</v>
      </c>
      <c r="P190" s="3">
        <v>42720</v>
      </c>
      <c r="Q190" s="3">
        <v>10680</v>
      </c>
      <c r="R190" s="3">
        <v>10680</v>
      </c>
    </row>
    <row r="191" spans="1:18">
      <c r="A191" s="3" t="s">
        <v>244</v>
      </c>
      <c r="B191" s="3">
        <v>190</v>
      </c>
      <c r="C191" s="3">
        <v>18</v>
      </c>
      <c r="D191" s="3">
        <v>2</v>
      </c>
      <c r="E191" s="3">
        <v>100</v>
      </c>
      <c r="F191" s="3">
        <v>210870</v>
      </c>
      <c r="G191" s="3">
        <v>15620</v>
      </c>
      <c r="H191" s="3">
        <v>3905</v>
      </c>
      <c r="I191" s="3">
        <v>3905</v>
      </c>
      <c r="J191" s="3">
        <v>10000</v>
      </c>
      <c r="L191" s="3">
        <v>2</v>
      </c>
      <c r="M191" s="27" t="s">
        <v>22354</v>
      </c>
      <c r="N191" s="3">
        <v>90</v>
      </c>
      <c r="O191" s="3">
        <v>583200</v>
      </c>
      <c r="P191" s="3">
        <v>43200</v>
      </c>
      <c r="Q191" s="3">
        <v>10800</v>
      </c>
      <c r="R191" s="3">
        <v>10800</v>
      </c>
    </row>
    <row r="192" spans="1:18">
      <c r="A192" s="3" t="s">
        <v>245</v>
      </c>
      <c r="B192" s="3">
        <v>191</v>
      </c>
      <c r="C192" s="3">
        <v>18</v>
      </c>
      <c r="D192" s="3">
        <v>3</v>
      </c>
      <c r="E192" s="3">
        <v>100</v>
      </c>
      <c r="F192" s="3">
        <v>211950</v>
      </c>
      <c r="G192" s="3">
        <v>15700</v>
      </c>
      <c r="H192" s="3">
        <v>3925</v>
      </c>
      <c r="I192" s="3">
        <v>3925</v>
      </c>
      <c r="J192" s="3">
        <v>10000</v>
      </c>
      <c r="L192" s="3">
        <v>2</v>
      </c>
      <c r="M192" s="27" t="s">
        <v>22354</v>
      </c>
      <c r="N192" s="3">
        <v>91</v>
      </c>
      <c r="O192" s="3">
        <v>589680</v>
      </c>
      <c r="P192" s="3">
        <v>43680</v>
      </c>
      <c r="Q192" s="3">
        <v>10920</v>
      </c>
      <c r="R192" s="3">
        <v>10920</v>
      </c>
    </row>
    <row r="193" spans="1:18">
      <c r="A193" s="3" t="s">
        <v>246</v>
      </c>
      <c r="B193" s="3">
        <v>192</v>
      </c>
      <c r="C193" s="3">
        <v>18</v>
      </c>
      <c r="D193" s="3">
        <v>4</v>
      </c>
      <c r="E193" s="3">
        <v>100</v>
      </c>
      <c r="F193" s="3">
        <v>213030</v>
      </c>
      <c r="G193" s="3">
        <v>15780</v>
      </c>
      <c r="H193" s="3">
        <v>3945</v>
      </c>
      <c r="I193" s="3">
        <v>3945</v>
      </c>
      <c r="J193" s="3">
        <v>10000</v>
      </c>
      <c r="L193" s="3">
        <v>2</v>
      </c>
      <c r="M193" s="27" t="s">
        <v>22354</v>
      </c>
      <c r="N193" s="3">
        <v>92</v>
      </c>
      <c r="O193" s="3">
        <v>596160</v>
      </c>
      <c r="P193" s="3">
        <v>44160</v>
      </c>
      <c r="Q193" s="3">
        <v>11040</v>
      </c>
      <c r="R193" s="3">
        <v>11040</v>
      </c>
    </row>
    <row r="194" spans="1:18">
      <c r="A194" s="3" t="s">
        <v>247</v>
      </c>
      <c r="B194" s="3">
        <v>193</v>
      </c>
      <c r="C194" s="3">
        <v>18</v>
      </c>
      <c r="D194" s="3">
        <v>5</v>
      </c>
      <c r="E194" s="3">
        <v>100</v>
      </c>
      <c r="F194" s="3">
        <v>214110</v>
      </c>
      <c r="G194" s="3">
        <v>15860</v>
      </c>
      <c r="H194" s="3">
        <v>3965</v>
      </c>
      <c r="I194" s="3">
        <v>3965</v>
      </c>
      <c r="J194" s="3">
        <v>10000</v>
      </c>
      <c r="L194" s="3">
        <v>2</v>
      </c>
      <c r="M194" s="27" t="s">
        <v>22354</v>
      </c>
      <c r="N194" s="3">
        <v>93</v>
      </c>
      <c r="O194" s="3">
        <v>602640</v>
      </c>
      <c r="P194" s="3">
        <v>44640</v>
      </c>
      <c r="Q194" s="3">
        <v>11160</v>
      </c>
      <c r="R194" s="3">
        <v>11160</v>
      </c>
    </row>
    <row r="195" spans="1:18">
      <c r="A195" s="3" t="s">
        <v>248</v>
      </c>
      <c r="B195" s="3">
        <v>194</v>
      </c>
      <c r="C195" s="3">
        <v>18</v>
      </c>
      <c r="D195" s="3">
        <v>6</v>
      </c>
      <c r="E195" s="3">
        <v>100</v>
      </c>
      <c r="F195" s="3">
        <v>215190</v>
      </c>
      <c r="G195" s="3">
        <v>15940</v>
      </c>
      <c r="H195" s="3">
        <v>3985</v>
      </c>
      <c r="I195" s="3">
        <v>3985</v>
      </c>
      <c r="J195" s="3">
        <v>10000</v>
      </c>
      <c r="L195" s="3">
        <v>2</v>
      </c>
      <c r="M195" s="27" t="s">
        <v>22354</v>
      </c>
      <c r="N195" s="3">
        <v>94</v>
      </c>
      <c r="O195" s="3">
        <v>609120</v>
      </c>
      <c r="P195" s="3">
        <v>45120</v>
      </c>
      <c r="Q195" s="3">
        <v>11280</v>
      </c>
      <c r="R195" s="3">
        <v>11280</v>
      </c>
    </row>
    <row r="196" spans="1:18">
      <c r="A196" s="3" t="s">
        <v>249</v>
      </c>
      <c r="B196" s="3">
        <v>195</v>
      </c>
      <c r="C196" s="3">
        <v>18</v>
      </c>
      <c r="D196" s="3">
        <v>7</v>
      </c>
      <c r="E196" s="3">
        <v>100</v>
      </c>
      <c r="F196" s="3">
        <v>216270</v>
      </c>
      <c r="G196" s="3">
        <v>16020</v>
      </c>
      <c r="H196" s="3">
        <v>4005</v>
      </c>
      <c r="I196" s="3">
        <v>4005</v>
      </c>
      <c r="J196" s="3">
        <v>10000</v>
      </c>
      <c r="L196" s="3">
        <v>2</v>
      </c>
      <c r="M196" s="27" t="s">
        <v>22354</v>
      </c>
      <c r="N196" s="3">
        <v>95</v>
      </c>
      <c r="O196" s="3">
        <v>615600</v>
      </c>
      <c r="P196" s="3">
        <v>45600</v>
      </c>
      <c r="Q196" s="3">
        <v>11400</v>
      </c>
      <c r="R196" s="3">
        <v>11400</v>
      </c>
    </row>
    <row r="197" spans="1:18">
      <c r="A197" s="3" t="s">
        <v>250</v>
      </c>
      <c r="B197" s="3">
        <v>196</v>
      </c>
      <c r="C197" s="3">
        <v>18</v>
      </c>
      <c r="D197" s="3">
        <v>8</v>
      </c>
      <c r="E197" s="3">
        <v>100</v>
      </c>
      <c r="F197" s="3">
        <v>217350</v>
      </c>
      <c r="G197" s="3">
        <v>16100</v>
      </c>
      <c r="H197" s="3">
        <v>4025</v>
      </c>
      <c r="I197" s="3">
        <v>4025</v>
      </c>
      <c r="J197" s="3">
        <v>10000</v>
      </c>
      <c r="L197" s="3">
        <v>2</v>
      </c>
      <c r="M197" s="27" t="s">
        <v>22354</v>
      </c>
      <c r="N197" s="3">
        <v>96</v>
      </c>
      <c r="O197" s="3">
        <v>622080</v>
      </c>
      <c r="P197" s="3">
        <v>46080</v>
      </c>
      <c r="Q197" s="3">
        <v>11520</v>
      </c>
      <c r="R197" s="3">
        <v>11520</v>
      </c>
    </row>
    <row r="198" spans="1:18">
      <c r="A198" s="3" t="s">
        <v>251</v>
      </c>
      <c r="B198" s="3">
        <v>197</v>
      </c>
      <c r="C198" s="3">
        <v>18</v>
      </c>
      <c r="D198" s="3">
        <v>9</v>
      </c>
      <c r="E198" s="3">
        <v>100</v>
      </c>
      <c r="F198" s="3">
        <v>218430</v>
      </c>
      <c r="G198" s="3">
        <v>16180</v>
      </c>
      <c r="H198" s="3">
        <v>4045</v>
      </c>
      <c r="I198" s="3">
        <v>4045</v>
      </c>
      <c r="J198" s="3">
        <v>10000</v>
      </c>
      <c r="L198" s="3">
        <v>2</v>
      </c>
      <c r="M198" s="27" t="s">
        <v>22354</v>
      </c>
      <c r="N198" s="3">
        <v>97</v>
      </c>
      <c r="O198" s="3">
        <v>628560</v>
      </c>
      <c r="P198" s="3">
        <v>46560</v>
      </c>
      <c r="Q198" s="3">
        <v>11640</v>
      </c>
      <c r="R198" s="3">
        <v>11640</v>
      </c>
    </row>
    <row r="199" spans="1:18">
      <c r="A199" s="3" t="s">
        <v>252</v>
      </c>
      <c r="B199" s="3">
        <v>198</v>
      </c>
      <c r="C199" s="3">
        <v>18</v>
      </c>
      <c r="D199" s="3">
        <v>10</v>
      </c>
      <c r="E199" s="3">
        <v>100</v>
      </c>
      <c r="F199" s="3">
        <v>219510</v>
      </c>
      <c r="G199" s="3">
        <v>16260</v>
      </c>
      <c r="H199" s="3">
        <v>4065</v>
      </c>
      <c r="I199" s="3">
        <v>4065</v>
      </c>
      <c r="J199" s="3">
        <v>10000</v>
      </c>
      <c r="L199" s="3">
        <v>2</v>
      </c>
      <c r="M199" s="27" t="s">
        <v>22354</v>
      </c>
      <c r="N199" s="3">
        <v>98</v>
      </c>
      <c r="O199" s="3">
        <v>635040</v>
      </c>
      <c r="P199" s="3">
        <v>47040</v>
      </c>
      <c r="Q199" s="3">
        <v>11760</v>
      </c>
      <c r="R199" s="3">
        <v>11760</v>
      </c>
    </row>
    <row r="200" spans="1:18">
      <c r="A200" s="3" t="s">
        <v>253</v>
      </c>
      <c r="B200" s="3">
        <v>199</v>
      </c>
      <c r="C200" s="3">
        <v>19</v>
      </c>
      <c r="D200" s="3">
        <v>0</v>
      </c>
      <c r="E200" s="3">
        <v>100</v>
      </c>
      <c r="F200" s="3">
        <v>220590</v>
      </c>
      <c r="G200" s="3">
        <v>16340</v>
      </c>
      <c r="H200" s="3">
        <v>4085</v>
      </c>
      <c r="I200" s="3">
        <v>4085</v>
      </c>
      <c r="J200" s="3">
        <v>10000</v>
      </c>
      <c r="L200" s="3">
        <v>2</v>
      </c>
      <c r="M200" s="27" t="s">
        <v>22354</v>
      </c>
      <c r="N200" s="3">
        <v>99</v>
      </c>
      <c r="O200" s="3">
        <v>641520</v>
      </c>
      <c r="P200" s="3">
        <v>47520</v>
      </c>
      <c r="Q200" s="3">
        <v>11880</v>
      </c>
      <c r="R200" s="3">
        <v>11880</v>
      </c>
    </row>
    <row r="201" spans="1:18">
      <c r="A201" s="3" t="s">
        <v>254</v>
      </c>
      <c r="B201" s="3">
        <v>200</v>
      </c>
      <c r="C201" s="3">
        <v>19</v>
      </c>
      <c r="D201" s="3">
        <v>1</v>
      </c>
      <c r="E201" s="3">
        <v>100</v>
      </c>
      <c r="F201" s="3">
        <v>221670</v>
      </c>
      <c r="G201" s="3">
        <v>16420</v>
      </c>
      <c r="H201" s="3">
        <v>4105</v>
      </c>
      <c r="I201" s="3">
        <v>4105</v>
      </c>
      <c r="J201" s="3">
        <v>10000</v>
      </c>
      <c r="L201" s="3">
        <v>2</v>
      </c>
      <c r="M201" s="27" t="s">
        <v>22354</v>
      </c>
      <c r="N201" s="3">
        <v>100</v>
      </c>
      <c r="O201" s="3">
        <v>648000</v>
      </c>
      <c r="P201" s="3">
        <v>48000</v>
      </c>
      <c r="Q201" s="3">
        <v>12000</v>
      </c>
      <c r="R201" s="3">
        <v>12000</v>
      </c>
    </row>
    <row r="202" spans="1:18">
      <c r="A202" s="3" t="s">
        <v>255</v>
      </c>
      <c r="B202" s="3">
        <v>201</v>
      </c>
      <c r="C202" s="3">
        <v>19</v>
      </c>
      <c r="D202" s="3">
        <v>2</v>
      </c>
      <c r="E202" s="3">
        <v>100</v>
      </c>
      <c r="F202" s="3">
        <v>222750</v>
      </c>
      <c r="G202" s="3">
        <v>16500</v>
      </c>
      <c r="H202" s="3">
        <v>4125</v>
      </c>
      <c r="I202" s="3">
        <v>4125</v>
      </c>
      <c r="J202" s="3">
        <v>10000</v>
      </c>
      <c r="L202" s="3">
        <v>3</v>
      </c>
      <c r="M202" s="27" t="s">
        <v>22355</v>
      </c>
      <c r="N202" s="3">
        <v>1</v>
      </c>
      <c r="O202" s="3">
        <v>18900</v>
      </c>
      <c r="P202" s="3">
        <v>1400</v>
      </c>
      <c r="Q202" s="3">
        <v>350</v>
      </c>
      <c r="R202" s="3">
        <v>350</v>
      </c>
    </row>
    <row r="203" spans="1:18">
      <c r="A203" s="3" t="s">
        <v>256</v>
      </c>
      <c r="B203" s="3">
        <v>202</v>
      </c>
      <c r="C203" s="3">
        <v>19</v>
      </c>
      <c r="D203" s="3">
        <v>3</v>
      </c>
      <c r="E203" s="3">
        <v>100</v>
      </c>
      <c r="F203" s="3">
        <v>223830</v>
      </c>
      <c r="G203" s="3">
        <v>16580</v>
      </c>
      <c r="H203" s="3">
        <v>4145</v>
      </c>
      <c r="I203" s="3">
        <v>4145</v>
      </c>
      <c r="J203" s="3">
        <v>10000</v>
      </c>
      <c r="L203" s="3">
        <v>3</v>
      </c>
      <c r="M203" s="27" t="s">
        <v>22355</v>
      </c>
      <c r="N203" s="3">
        <v>2</v>
      </c>
      <c r="O203" s="3">
        <v>37800</v>
      </c>
      <c r="P203" s="3">
        <v>2800</v>
      </c>
      <c r="Q203" s="3">
        <v>700</v>
      </c>
      <c r="R203" s="3">
        <v>700</v>
      </c>
    </row>
    <row r="204" spans="1:18">
      <c r="A204" s="3" t="s">
        <v>257</v>
      </c>
      <c r="B204" s="3">
        <v>203</v>
      </c>
      <c r="C204" s="3">
        <v>19</v>
      </c>
      <c r="D204" s="3">
        <v>4</v>
      </c>
      <c r="E204" s="3">
        <v>100</v>
      </c>
      <c r="F204" s="3">
        <v>224910</v>
      </c>
      <c r="G204" s="3">
        <v>16660</v>
      </c>
      <c r="H204" s="3">
        <v>4165</v>
      </c>
      <c r="I204" s="3">
        <v>4165</v>
      </c>
      <c r="J204" s="3">
        <v>10000</v>
      </c>
      <c r="L204" s="3">
        <v>3</v>
      </c>
      <c r="M204" s="27" t="s">
        <v>22355</v>
      </c>
      <c r="N204" s="3">
        <v>3</v>
      </c>
      <c r="O204" s="3">
        <v>56700</v>
      </c>
      <c r="P204" s="3">
        <v>4200</v>
      </c>
      <c r="Q204" s="3">
        <v>1050</v>
      </c>
      <c r="R204" s="3">
        <v>1050</v>
      </c>
    </row>
    <row r="205" spans="1:18">
      <c r="A205" s="3" t="s">
        <v>258</v>
      </c>
      <c r="B205" s="3">
        <v>204</v>
      </c>
      <c r="C205" s="3">
        <v>19</v>
      </c>
      <c r="D205" s="3">
        <v>5</v>
      </c>
      <c r="E205" s="3">
        <v>100</v>
      </c>
      <c r="F205" s="3">
        <v>225990</v>
      </c>
      <c r="G205" s="3">
        <v>16740</v>
      </c>
      <c r="H205" s="3">
        <v>4185</v>
      </c>
      <c r="I205" s="3">
        <v>4185</v>
      </c>
      <c r="J205" s="3">
        <v>10000</v>
      </c>
      <c r="L205" s="3">
        <v>3</v>
      </c>
      <c r="M205" s="27" t="s">
        <v>22355</v>
      </c>
      <c r="N205" s="3">
        <v>4</v>
      </c>
      <c r="O205" s="3">
        <v>75600</v>
      </c>
      <c r="P205" s="3">
        <v>5600</v>
      </c>
      <c r="Q205" s="3">
        <v>1400</v>
      </c>
      <c r="R205" s="3">
        <v>1400</v>
      </c>
    </row>
    <row r="206" spans="1:18">
      <c r="A206" s="3" t="s">
        <v>259</v>
      </c>
      <c r="B206" s="3">
        <v>205</v>
      </c>
      <c r="C206" s="3">
        <v>19</v>
      </c>
      <c r="D206" s="3">
        <v>6</v>
      </c>
      <c r="E206" s="3">
        <v>100</v>
      </c>
      <c r="F206" s="3">
        <v>227070</v>
      </c>
      <c r="G206" s="3">
        <v>16820</v>
      </c>
      <c r="H206" s="3">
        <v>4205</v>
      </c>
      <c r="I206" s="3">
        <v>4205</v>
      </c>
      <c r="J206" s="3">
        <v>10000</v>
      </c>
      <c r="L206" s="3">
        <v>3</v>
      </c>
      <c r="M206" s="27" t="s">
        <v>22355</v>
      </c>
      <c r="N206" s="3">
        <v>5</v>
      </c>
      <c r="O206" s="3">
        <v>94500</v>
      </c>
      <c r="P206" s="3">
        <v>7000</v>
      </c>
      <c r="Q206" s="3">
        <v>1750</v>
      </c>
      <c r="R206" s="3">
        <v>1750</v>
      </c>
    </row>
    <row r="207" spans="1:18">
      <c r="A207" s="3" t="s">
        <v>260</v>
      </c>
      <c r="B207" s="3">
        <v>206</v>
      </c>
      <c r="C207" s="3">
        <v>19</v>
      </c>
      <c r="D207" s="3">
        <v>7</v>
      </c>
      <c r="E207" s="3">
        <v>100</v>
      </c>
      <c r="F207" s="3">
        <v>228150</v>
      </c>
      <c r="G207" s="3">
        <v>16900</v>
      </c>
      <c r="H207" s="3">
        <v>4225</v>
      </c>
      <c r="I207" s="3">
        <v>4225</v>
      </c>
      <c r="J207" s="3">
        <v>10000</v>
      </c>
      <c r="L207" s="3">
        <v>3</v>
      </c>
      <c r="M207" s="27" t="s">
        <v>22355</v>
      </c>
      <c r="N207" s="3">
        <v>6</v>
      </c>
      <c r="O207" s="3">
        <v>113400</v>
      </c>
      <c r="P207" s="3">
        <v>8400</v>
      </c>
      <c r="Q207" s="3">
        <v>2100</v>
      </c>
      <c r="R207" s="3">
        <v>2100</v>
      </c>
    </row>
    <row r="208" spans="1:18">
      <c r="A208" s="3" t="s">
        <v>261</v>
      </c>
      <c r="B208" s="3">
        <v>207</v>
      </c>
      <c r="C208" s="3">
        <v>19</v>
      </c>
      <c r="D208" s="3">
        <v>8</v>
      </c>
      <c r="E208" s="3">
        <v>100</v>
      </c>
      <c r="F208" s="3">
        <v>229230</v>
      </c>
      <c r="G208" s="3">
        <v>16980</v>
      </c>
      <c r="H208" s="3">
        <v>4245</v>
      </c>
      <c r="I208" s="3">
        <v>4245</v>
      </c>
      <c r="J208" s="3">
        <v>10000</v>
      </c>
      <c r="L208" s="3">
        <v>3</v>
      </c>
      <c r="M208" s="27" t="s">
        <v>22355</v>
      </c>
      <c r="N208" s="3">
        <v>7</v>
      </c>
      <c r="O208" s="3">
        <v>132300</v>
      </c>
      <c r="P208" s="3">
        <v>9800</v>
      </c>
      <c r="Q208" s="3">
        <v>2450</v>
      </c>
      <c r="R208" s="3">
        <v>2450</v>
      </c>
    </row>
    <row r="209" spans="1:18">
      <c r="A209" s="3" t="s">
        <v>262</v>
      </c>
      <c r="B209" s="3">
        <v>208</v>
      </c>
      <c r="C209" s="3">
        <v>19</v>
      </c>
      <c r="D209" s="3">
        <v>9</v>
      </c>
      <c r="E209" s="3">
        <v>100</v>
      </c>
      <c r="F209" s="3">
        <v>230310</v>
      </c>
      <c r="G209" s="3">
        <v>17060</v>
      </c>
      <c r="H209" s="3">
        <v>4265</v>
      </c>
      <c r="I209" s="3">
        <v>4265</v>
      </c>
      <c r="J209" s="3">
        <v>10000</v>
      </c>
      <c r="L209" s="3">
        <v>3</v>
      </c>
      <c r="M209" s="27" t="s">
        <v>22355</v>
      </c>
      <c r="N209" s="3">
        <v>8</v>
      </c>
      <c r="O209" s="3">
        <v>151200</v>
      </c>
      <c r="P209" s="3">
        <v>11200</v>
      </c>
      <c r="Q209" s="3">
        <v>2800</v>
      </c>
      <c r="R209" s="3">
        <v>2800</v>
      </c>
    </row>
    <row r="210" spans="1:18">
      <c r="A210" s="3" t="s">
        <v>263</v>
      </c>
      <c r="B210" s="3">
        <v>209</v>
      </c>
      <c r="C210" s="3">
        <v>19</v>
      </c>
      <c r="D210" s="3">
        <v>10</v>
      </c>
      <c r="E210" s="3">
        <v>100</v>
      </c>
      <c r="F210" s="3">
        <v>231390</v>
      </c>
      <c r="G210" s="3">
        <v>17140</v>
      </c>
      <c r="H210" s="3">
        <v>4285</v>
      </c>
      <c r="I210" s="3">
        <v>4285</v>
      </c>
      <c r="J210" s="3">
        <v>10000</v>
      </c>
      <c r="L210" s="3">
        <v>3</v>
      </c>
      <c r="M210" s="27" t="s">
        <v>22355</v>
      </c>
      <c r="N210" s="3">
        <v>9</v>
      </c>
      <c r="O210" s="3">
        <v>170100</v>
      </c>
      <c r="P210" s="3">
        <v>12600</v>
      </c>
      <c r="Q210" s="3">
        <v>3150</v>
      </c>
      <c r="R210" s="3">
        <v>3150</v>
      </c>
    </row>
    <row r="211" spans="1:18">
      <c r="A211" s="3" t="s">
        <v>264</v>
      </c>
      <c r="B211" s="3">
        <v>210</v>
      </c>
      <c r="C211" s="3">
        <v>20</v>
      </c>
      <c r="D211" s="3">
        <v>0</v>
      </c>
      <c r="E211" s="3">
        <v>100</v>
      </c>
      <c r="F211" s="3">
        <v>232470</v>
      </c>
      <c r="G211" s="3">
        <v>17220</v>
      </c>
      <c r="H211" s="3">
        <v>4305</v>
      </c>
      <c r="I211" s="3">
        <v>4305</v>
      </c>
      <c r="J211" s="3">
        <v>10000</v>
      </c>
      <c r="L211" s="3">
        <v>3</v>
      </c>
      <c r="M211" s="27" t="s">
        <v>22355</v>
      </c>
      <c r="N211" s="3">
        <v>10</v>
      </c>
      <c r="O211" s="3">
        <v>189000</v>
      </c>
      <c r="P211" s="3">
        <v>14000</v>
      </c>
      <c r="Q211" s="3">
        <v>3500</v>
      </c>
      <c r="R211" s="3">
        <v>3500</v>
      </c>
    </row>
    <row r="212" spans="1:18">
      <c r="A212" s="3" t="s">
        <v>265</v>
      </c>
      <c r="B212" s="3">
        <v>211</v>
      </c>
      <c r="C212" s="3">
        <v>20</v>
      </c>
      <c r="D212" s="3">
        <v>1</v>
      </c>
      <c r="E212" s="3">
        <v>100</v>
      </c>
      <c r="F212" s="3">
        <v>233550</v>
      </c>
      <c r="G212" s="3">
        <v>17300</v>
      </c>
      <c r="H212" s="3">
        <v>4325</v>
      </c>
      <c r="I212" s="3">
        <v>4325</v>
      </c>
      <c r="J212" s="3">
        <v>10000</v>
      </c>
      <c r="L212" s="3">
        <v>3</v>
      </c>
      <c r="M212" s="27" t="s">
        <v>22355</v>
      </c>
      <c r="N212" s="3">
        <v>11</v>
      </c>
      <c r="O212" s="3">
        <v>207900</v>
      </c>
      <c r="P212" s="3">
        <v>15400</v>
      </c>
      <c r="Q212" s="3">
        <v>3850</v>
      </c>
      <c r="R212" s="3">
        <v>3850</v>
      </c>
    </row>
    <row r="213" spans="1:18">
      <c r="A213" s="3" t="s">
        <v>266</v>
      </c>
      <c r="B213" s="3">
        <v>212</v>
      </c>
      <c r="C213" s="3">
        <v>20</v>
      </c>
      <c r="D213" s="3">
        <v>2</v>
      </c>
      <c r="E213" s="3">
        <v>100</v>
      </c>
      <c r="F213" s="3">
        <v>234630</v>
      </c>
      <c r="G213" s="3">
        <v>17380</v>
      </c>
      <c r="H213" s="3">
        <v>4345</v>
      </c>
      <c r="I213" s="3">
        <v>4345</v>
      </c>
      <c r="J213" s="3">
        <v>10000</v>
      </c>
      <c r="L213" s="3">
        <v>3</v>
      </c>
      <c r="M213" s="27" t="s">
        <v>22355</v>
      </c>
      <c r="N213" s="3">
        <v>12</v>
      </c>
      <c r="O213" s="3">
        <v>226800</v>
      </c>
      <c r="P213" s="3">
        <v>16800</v>
      </c>
      <c r="Q213" s="3">
        <v>4200</v>
      </c>
      <c r="R213" s="3">
        <v>4200</v>
      </c>
    </row>
    <row r="214" spans="1:18">
      <c r="A214" s="3" t="s">
        <v>267</v>
      </c>
      <c r="B214" s="3">
        <v>213</v>
      </c>
      <c r="C214" s="3">
        <v>20</v>
      </c>
      <c r="D214" s="3">
        <v>3</v>
      </c>
      <c r="E214" s="3">
        <v>100</v>
      </c>
      <c r="F214" s="3">
        <v>235710</v>
      </c>
      <c r="G214" s="3">
        <v>17460</v>
      </c>
      <c r="H214" s="3">
        <v>4365</v>
      </c>
      <c r="I214" s="3">
        <v>4365</v>
      </c>
      <c r="J214" s="3">
        <v>10000</v>
      </c>
      <c r="L214" s="3">
        <v>3</v>
      </c>
      <c r="M214" s="27" t="s">
        <v>22355</v>
      </c>
      <c r="N214" s="3">
        <v>13</v>
      </c>
      <c r="O214" s="3">
        <v>245700</v>
      </c>
      <c r="P214" s="3">
        <v>18200</v>
      </c>
      <c r="Q214" s="3">
        <v>4550</v>
      </c>
      <c r="R214" s="3">
        <v>4550</v>
      </c>
    </row>
    <row r="215" spans="1:18">
      <c r="A215" s="3" t="s">
        <v>268</v>
      </c>
      <c r="B215" s="3">
        <v>214</v>
      </c>
      <c r="C215" s="3">
        <v>20</v>
      </c>
      <c r="D215" s="3">
        <v>4</v>
      </c>
      <c r="E215" s="3">
        <v>100</v>
      </c>
      <c r="F215" s="3">
        <v>236790</v>
      </c>
      <c r="G215" s="3">
        <v>17540</v>
      </c>
      <c r="H215" s="3">
        <v>4385</v>
      </c>
      <c r="I215" s="3">
        <v>4385</v>
      </c>
      <c r="J215" s="3">
        <v>10000</v>
      </c>
      <c r="L215" s="3">
        <v>3</v>
      </c>
      <c r="M215" s="27" t="s">
        <v>22355</v>
      </c>
      <c r="N215" s="3">
        <v>14</v>
      </c>
      <c r="O215" s="3">
        <v>264600</v>
      </c>
      <c r="P215" s="3">
        <v>19600</v>
      </c>
      <c r="Q215" s="3">
        <v>4900</v>
      </c>
      <c r="R215" s="3">
        <v>4900</v>
      </c>
    </row>
    <row r="216" spans="1:18">
      <c r="A216" s="3" t="s">
        <v>269</v>
      </c>
      <c r="B216" s="3">
        <v>215</v>
      </c>
      <c r="C216" s="3">
        <v>20</v>
      </c>
      <c r="D216" s="3">
        <v>5</v>
      </c>
      <c r="E216" s="3">
        <v>100</v>
      </c>
      <c r="F216" s="3">
        <v>237870</v>
      </c>
      <c r="G216" s="3">
        <v>17620</v>
      </c>
      <c r="H216" s="3">
        <v>4405</v>
      </c>
      <c r="I216" s="3">
        <v>4405</v>
      </c>
      <c r="J216" s="3">
        <v>10000</v>
      </c>
      <c r="L216" s="3">
        <v>3</v>
      </c>
      <c r="M216" s="27" t="s">
        <v>22355</v>
      </c>
      <c r="N216" s="3">
        <v>15</v>
      </c>
      <c r="O216" s="3">
        <v>283500</v>
      </c>
      <c r="P216" s="3">
        <v>21000</v>
      </c>
      <c r="Q216" s="3">
        <v>5250</v>
      </c>
      <c r="R216" s="3">
        <v>5250</v>
      </c>
    </row>
    <row r="217" spans="1:18">
      <c r="A217" s="3" t="s">
        <v>270</v>
      </c>
      <c r="B217" s="3">
        <v>216</v>
      </c>
      <c r="C217" s="3">
        <v>20</v>
      </c>
      <c r="D217" s="3">
        <v>6</v>
      </c>
      <c r="E217" s="3">
        <v>100</v>
      </c>
      <c r="F217" s="3">
        <v>238950</v>
      </c>
      <c r="G217" s="3">
        <v>17700</v>
      </c>
      <c r="H217" s="3">
        <v>4425</v>
      </c>
      <c r="I217" s="3">
        <v>4425</v>
      </c>
      <c r="J217" s="3">
        <v>10000</v>
      </c>
      <c r="L217" s="3">
        <v>3</v>
      </c>
      <c r="M217" s="27" t="s">
        <v>22355</v>
      </c>
      <c r="N217" s="3">
        <v>16</v>
      </c>
      <c r="O217" s="3">
        <v>302400</v>
      </c>
      <c r="P217" s="3">
        <v>22400</v>
      </c>
      <c r="Q217" s="3">
        <v>5600</v>
      </c>
      <c r="R217" s="3">
        <v>5600</v>
      </c>
    </row>
    <row r="218" spans="1:18">
      <c r="A218" s="3" t="s">
        <v>271</v>
      </c>
      <c r="B218" s="3">
        <v>217</v>
      </c>
      <c r="C218" s="3">
        <v>20</v>
      </c>
      <c r="D218" s="3">
        <v>7</v>
      </c>
      <c r="E218" s="3">
        <v>100</v>
      </c>
      <c r="F218" s="3">
        <v>240030</v>
      </c>
      <c r="G218" s="3">
        <v>17780</v>
      </c>
      <c r="H218" s="3">
        <v>4445</v>
      </c>
      <c r="I218" s="3">
        <v>4445</v>
      </c>
      <c r="J218" s="3">
        <v>10000</v>
      </c>
      <c r="L218" s="3">
        <v>3</v>
      </c>
      <c r="M218" s="27" t="s">
        <v>22355</v>
      </c>
      <c r="N218" s="3">
        <v>17</v>
      </c>
      <c r="O218" s="3">
        <v>321300</v>
      </c>
      <c r="P218" s="3">
        <v>23800</v>
      </c>
      <c r="Q218" s="3">
        <v>5950</v>
      </c>
      <c r="R218" s="3">
        <v>5950</v>
      </c>
    </row>
    <row r="219" spans="1:18">
      <c r="A219" s="3" t="s">
        <v>272</v>
      </c>
      <c r="B219" s="3">
        <v>218</v>
      </c>
      <c r="C219" s="3">
        <v>20</v>
      </c>
      <c r="D219" s="3">
        <v>8</v>
      </c>
      <c r="E219" s="3">
        <v>100</v>
      </c>
      <c r="F219" s="3">
        <v>241110</v>
      </c>
      <c r="G219" s="3">
        <v>17860</v>
      </c>
      <c r="H219" s="3">
        <v>4465</v>
      </c>
      <c r="I219" s="3">
        <v>4465</v>
      </c>
      <c r="J219" s="3">
        <v>10000</v>
      </c>
      <c r="L219" s="3">
        <v>3</v>
      </c>
      <c r="M219" s="27" t="s">
        <v>22355</v>
      </c>
      <c r="N219" s="3">
        <v>18</v>
      </c>
      <c r="O219" s="3">
        <v>340200</v>
      </c>
      <c r="P219" s="3">
        <v>25200</v>
      </c>
      <c r="Q219" s="3">
        <v>6300</v>
      </c>
      <c r="R219" s="3">
        <v>6300</v>
      </c>
    </row>
    <row r="220" spans="1:18">
      <c r="A220" s="3" t="s">
        <v>273</v>
      </c>
      <c r="B220" s="3">
        <v>219</v>
      </c>
      <c r="C220" s="3">
        <v>20</v>
      </c>
      <c r="D220" s="3">
        <v>9</v>
      </c>
      <c r="E220" s="3">
        <v>100</v>
      </c>
      <c r="F220" s="3">
        <v>242190</v>
      </c>
      <c r="G220" s="3">
        <v>17940</v>
      </c>
      <c r="H220" s="3">
        <v>4485</v>
      </c>
      <c r="I220" s="3">
        <v>4485</v>
      </c>
      <c r="J220" s="3">
        <v>10000</v>
      </c>
      <c r="L220" s="3">
        <v>3</v>
      </c>
      <c r="M220" s="27" t="s">
        <v>22355</v>
      </c>
      <c r="N220" s="3">
        <v>19</v>
      </c>
      <c r="O220" s="3">
        <v>359100</v>
      </c>
      <c r="P220" s="3">
        <v>26600</v>
      </c>
      <c r="Q220" s="3">
        <v>6650</v>
      </c>
      <c r="R220" s="3">
        <v>6650</v>
      </c>
    </row>
    <row r="221" spans="1:18">
      <c r="A221" s="3" t="s">
        <v>274</v>
      </c>
      <c r="B221" s="3">
        <v>220</v>
      </c>
      <c r="C221" s="3">
        <v>20</v>
      </c>
      <c r="D221" s="3">
        <v>10</v>
      </c>
      <c r="E221" s="3">
        <v>100</v>
      </c>
      <c r="F221" s="3">
        <v>243270</v>
      </c>
      <c r="G221" s="3">
        <v>18020</v>
      </c>
      <c r="H221" s="3">
        <v>4505</v>
      </c>
      <c r="I221" s="3">
        <v>4505</v>
      </c>
      <c r="J221" s="3">
        <v>10000</v>
      </c>
      <c r="L221" s="3">
        <v>3</v>
      </c>
      <c r="M221" s="27" t="s">
        <v>22355</v>
      </c>
      <c r="N221" s="3">
        <v>20</v>
      </c>
      <c r="O221" s="3">
        <v>378000</v>
      </c>
      <c r="P221" s="3">
        <v>28000</v>
      </c>
      <c r="Q221" s="3">
        <v>7000</v>
      </c>
      <c r="R221" s="3">
        <v>7000</v>
      </c>
    </row>
    <row r="222" spans="1:18">
      <c r="A222" s="3" t="s">
        <v>275</v>
      </c>
      <c r="B222" s="3">
        <v>221</v>
      </c>
      <c r="C222" s="3">
        <v>21</v>
      </c>
      <c r="D222" s="3">
        <v>0</v>
      </c>
      <c r="E222" s="3">
        <v>200</v>
      </c>
      <c r="F222" s="3">
        <v>244458</v>
      </c>
      <c r="G222" s="3">
        <v>18111</v>
      </c>
      <c r="H222" s="3">
        <v>4527</v>
      </c>
      <c r="I222" s="3">
        <v>4527</v>
      </c>
      <c r="J222" s="3">
        <v>10000</v>
      </c>
      <c r="L222" s="3">
        <v>3</v>
      </c>
      <c r="M222" s="27" t="s">
        <v>22355</v>
      </c>
      <c r="N222" s="3">
        <v>21</v>
      </c>
      <c r="O222" s="3">
        <v>396900</v>
      </c>
      <c r="P222" s="3">
        <v>29400</v>
      </c>
      <c r="Q222" s="3">
        <v>7350</v>
      </c>
      <c r="R222" s="3">
        <v>7350</v>
      </c>
    </row>
    <row r="223" spans="1:18">
      <c r="A223" s="3" t="s">
        <v>276</v>
      </c>
      <c r="B223" s="3">
        <v>222</v>
      </c>
      <c r="C223" s="3">
        <v>21</v>
      </c>
      <c r="D223" s="3">
        <v>1</v>
      </c>
      <c r="E223" s="3">
        <v>200</v>
      </c>
      <c r="F223" s="3">
        <v>245646</v>
      </c>
      <c r="G223" s="3">
        <v>18202</v>
      </c>
      <c r="H223" s="3">
        <v>4549</v>
      </c>
      <c r="I223" s="3">
        <v>4549</v>
      </c>
      <c r="J223" s="3">
        <v>10000</v>
      </c>
      <c r="L223" s="3">
        <v>3</v>
      </c>
      <c r="M223" s="27" t="s">
        <v>22355</v>
      </c>
      <c r="N223" s="3">
        <v>22</v>
      </c>
      <c r="O223" s="3">
        <v>415800</v>
      </c>
      <c r="P223" s="3">
        <v>30800</v>
      </c>
      <c r="Q223" s="3">
        <v>7700</v>
      </c>
      <c r="R223" s="3">
        <v>7700</v>
      </c>
    </row>
    <row r="224" spans="1:18">
      <c r="A224" s="3" t="s">
        <v>277</v>
      </c>
      <c r="B224" s="3">
        <v>223</v>
      </c>
      <c r="C224" s="3">
        <v>21</v>
      </c>
      <c r="D224" s="3">
        <v>2</v>
      </c>
      <c r="E224" s="3">
        <v>200</v>
      </c>
      <c r="F224" s="3">
        <v>246834</v>
      </c>
      <c r="G224" s="3">
        <v>18293</v>
      </c>
      <c r="H224" s="3">
        <v>4571</v>
      </c>
      <c r="I224" s="3">
        <v>4571</v>
      </c>
      <c r="J224" s="3">
        <v>10000</v>
      </c>
      <c r="L224" s="3">
        <v>3</v>
      </c>
      <c r="M224" s="27" t="s">
        <v>22355</v>
      </c>
      <c r="N224" s="3">
        <v>23</v>
      </c>
      <c r="O224" s="3">
        <v>434700</v>
      </c>
      <c r="P224" s="3">
        <v>32200</v>
      </c>
      <c r="Q224" s="3">
        <v>8050</v>
      </c>
      <c r="R224" s="3">
        <v>8050</v>
      </c>
    </row>
    <row r="225" spans="1:18">
      <c r="A225" s="3" t="s">
        <v>278</v>
      </c>
      <c r="B225" s="3">
        <v>224</v>
      </c>
      <c r="C225" s="3">
        <v>21</v>
      </c>
      <c r="D225" s="3">
        <v>3</v>
      </c>
      <c r="E225" s="3">
        <v>200</v>
      </c>
      <c r="F225" s="3">
        <v>248022</v>
      </c>
      <c r="G225" s="3">
        <v>18384</v>
      </c>
      <c r="H225" s="3">
        <v>4593</v>
      </c>
      <c r="I225" s="3">
        <v>4593</v>
      </c>
      <c r="J225" s="3">
        <v>10000</v>
      </c>
      <c r="L225" s="3">
        <v>3</v>
      </c>
      <c r="M225" s="27" t="s">
        <v>22355</v>
      </c>
      <c r="N225" s="3">
        <v>24</v>
      </c>
      <c r="O225" s="3">
        <v>453600</v>
      </c>
      <c r="P225" s="3">
        <v>33600</v>
      </c>
      <c r="Q225" s="3">
        <v>8400</v>
      </c>
      <c r="R225" s="3">
        <v>8400</v>
      </c>
    </row>
    <row r="226" spans="1:18">
      <c r="A226" s="3" t="s">
        <v>279</v>
      </c>
      <c r="B226" s="3">
        <v>225</v>
      </c>
      <c r="C226" s="3">
        <v>21</v>
      </c>
      <c r="D226" s="3">
        <v>4</v>
      </c>
      <c r="E226" s="3">
        <v>200</v>
      </c>
      <c r="F226" s="3">
        <v>249210</v>
      </c>
      <c r="G226" s="3">
        <v>18475</v>
      </c>
      <c r="H226" s="3">
        <v>4615</v>
      </c>
      <c r="I226" s="3">
        <v>4615</v>
      </c>
      <c r="J226" s="3">
        <v>10000</v>
      </c>
      <c r="L226" s="3">
        <v>3</v>
      </c>
      <c r="M226" s="27" t="s">
        <v>22355</v>
      </c>
      <c r="N226" s="3">
        <v>25</v>
      </c>
      <c r="O226" s="3">
        <v>472500</v>
      </c>
      <c r="P226" s="3">
        <v>35000</v>
      </c>
      <c r="Q226" s="3">
        <v>8750</v>
      </c>
      <c r="R226" s="3">
        <v>8750</v>
      </c>
    </row>
    <row r="227" spans="1:18">
      <c r="A227" s="3" t="s">
        <v>280</v>
      </c>
      <c r="B227" s="3">
        <v>226</v>
      </c>
      <c r="C227" s="3">
        <v>21</v>
      </c>
      <c r="D227" s="3">
        <v>5</v>
      </c>
      <c r="E227" s="3">
        <v>200</v>
      </c>
      <c r="F227" s="3">
        <v>250398</v>
      </c>
      <c r="G227" s="3">
        <v>18566</v>
      </c>
      <c r="H227" s="3">
        <v>4637</v>
      </c>
      <c r="I227" s="3">
        <v>4637</v>
      </c>
      <c r="J227" s="3">
        <v>10000</v>
      </c>
      <c r="L227" s="3">
        <v>3</v>
      </c>
      <c r="M227" s="27" t="s">
        <v>22355</v>
      </c>
      <c r="N227" s="3">
        <v>26</v>
      </c>
      <c r="O227" s="3">
        <v>491400</v>
      </c>
      <c r="P227" s="3">
        <v>36400</v>
      </c>
      <c r="Q227" s="3">
        <v>9100</v>
      </c>
      <c r="R227" s="3">
        <v>9100</v>
      </c>
    </row>
    <row r="228" spans="1:18">
      <c r="A228" s="3" t="s">
        <v>281</v>
      </c>
      <c r="B228" s="3">
        <v>227</v>
      </c>
      <c r="C228" s="3">
        <v>21</v>
      </c>
      <c r="D228" s="3">
        <v>6</v>
      </c>
      <c r="E228" s="3">
        <v>200</v>
      </c>
      <c r="F228" s="3">
        <v>251586</v>
      </c>
      <c r="G228" s="3">
        <v>18657</v>
      </c>
      <c r="H228" s="3">
        <v>4659</v>
      </c>
      <c r="I228" s="3">
        <v>4659</v>
      </c>
      <c r="J228" s="3">
        <v>10000</v>
      </c>
      <c r="L228" s="3">
        <v>3</v>
      </c>
      <c r="M228" s="27" t="s">
        <v>22355</v>
      </c>
      <c r="N228" s="3">
        <v>27</v>
      </c>
      <c r="O228" s="3">
        <v>510300</v>
      </c>
      <c r="P228" s="3">
        <v>37800</v>
      </c>
      <c r="Q228" s="3">
        <v>9450</v>
      </c>
      <c r="R228" s="3">
        <v>9450</v>
      </c>
    </row>
    <row r="229" spans="1:18">
      <c r="A229" s="3" t="s">
        <v>282</v>
      </c>
      <c r="B229" s="3">
        <v>228</v>
      </c>
      <c r="C229" s="3">
        <v>21</v>
      </c>
      <c r="D229" s="3">
        <v>7</v>
      </c>
      <c r="E229" s="3">
        <v>200</v>
      </c>
      <c r="F229" s="3">
        <v>252774</v>
      </c>
      <c r="G229" s="3">
        <v>18748</v>
      </c>
      <c r="H229" s="3">
        <v>4681</v>
      </c>
      <c r="I229" s="3">
        <v>4681</v>
      </c>
      <c r="J229" s="3">
        <v>10000</v>
      </c>
      <c r="L229" s="3">
        <v>3</v>
      </c>
      <c r="M229" s="27" t="s">
        <v>22355</v>
      </c>
      <c r="N229" s="3">
        <v>28</v>
      </c>
      <c r="O229" s="3">
        <v>529200</v>
      </c>
      <c r="P229" s="3">
        <v>39200</v>
      </c>
      <c r="Q229" s="3">
        <v>9800</v>
      </c>
      <c r="R229" s="3">
        <v>9800</v>
      </c>
    </row>
    <row r="230" spans="1:18">
      <c r="A230" s="3" t="s">
        <v>283</v>
      </c>
      <c r="B230" s="3">
        <v>229</v>
      </c>
      <c r="C230" s="3">
        <v>21</v>
      </c>
      <c r="D230" s="3">
        <v>8</v>
      </c>
      <c r="E230" s="3">
        <v>200</v>
      </c>
      <c r="F230" s="3">
        <v>253962</v>
      </c>
      <c r="G230" s="3">
        <v>18839</v>
      </c>
      <c r="H230" s="3">
        <v>4703</v>
      </c>
      <c r="I230" s="3">
        <v>4703</v>
      </c>
      <c r="J230" s="3">
        <v>10000</v>
      </c>
      <c r="L230" s="3">
        <v>3</v>
      </c>
      <c r="M230" s="27" t="s">
        <v>22355</v>
      </c>
      <c r="N230" s="3">
        <v>29</v>
      </c>
      <c r="O230" s="3">
        <v>548100</v>
      </c>
      <c r="P230" s="3">
        <v>40600</v>
      </c>
      <c r="Q230" s="3">
        <v>10150</v>
      </c>
      <c r="R230" s="3">
        <v>10150</v>
      </c>
    </row>
    <row r="231" spans="1:18">
      <c r="A231" s="3" t="s">
        <v>284</v>
      </c>
      <c r="B231" s="3">
        <v>230</v>
      </c>
      <c r="C231" s="3">
        <v>21</v>
      </c>
      <c r="D231" s="3">
        <v>9</v>
      </c>
      <c r="E231" s="3">
        <v>200</v>
      </c>
      <c r="F231" s="3">
        <v>255150</v>
      </c>
      <c r="G231" s="3">
        <v>18930</v>
      </c>
      <c r="H231" s="3">
        <v>4725</v>
      </c>
      <c r="I231" s="3">
        <v>4725</v>
      </c>
      <c r="J231" s="3">
        <v>10000</v>
      </c>
      <c r="L231" s="3">
        <v>3</v>
      </c>
      <c r="M231" s="27" t="s">
        <v>22355</v>
      </c>
      <c r="N231" s="3">
        <v>30</v>
      </c>
      <c r="O231" s="3">
        <v>567000</v>
      </c>
      <c r="P231" s="3">
        <v>42000</v>
      </c>
      <c r="Q231" s="3">
        <v>10500</v>
      </c>
      <c r="R231" s="3">
        <v>10500</v>
      </c>
    </row>
    <row r="232" spans="1:18">
      <c r="A232" s="3" t="s">
        <v>285</v>
      </c>
      <c r="B232" s="3">
        <v>231</v>
      </c>
      <c r="C232" s="3">
        <v>21</v>
      </c>
      <c r="D232" s="3">
        <v>10</v>
      </c>
      <c r="E232" s="3">
        <v>200</v>
      </c>
      <c r="F232" s="3">
        <v>256338</v>
      </c>
      <c r="G232" s="3">
        <v>19021</v>
      </c>
      <c r="H232" s="3">
        <v>4747</v>
      </c>
      <c r="I232" s="3">
        <v>4747</v>
      </c>
      <c r="J232" s="3">
        <v>10000</v>
      </c>
      <c r="L232" s="3">
        <v>3</v>
      </c>
      <c r="M232" s="27" t="s">
        <v>22355</v>
      </c>
      <c r="N232" s="3">
        <v>31</v>
      </c>
      <c r="O232" s="3">
        <v>585900</v>
      </c>
      <c r="P232" s="3">
        <v>43400</v>
      </c>
      <c r="Q232" s="3">
        <v>10850</v>
      </c>
      <c r="R232" s="3">
        <v>10850</v>
      </c>
    </row>
    <row r="233" spans="1:18">
      <c r="A233" s="3" t="s">
        <v>286</v>
      </c>
      <c r="B233" s="3">
        <v>232</v>
      </c>
      <c r="C233" s="3">
        <v>22</v>
      </c>
      <c r="D233" s="3">
        <v>0</v>
      </c>
      <c r="E233" s="3">
        <v>200</v>
      </c>
      <c r="F233" s="3">
        <v>257526</v>
      </c>
      <c r="G233" s="3">
        <v>19112</v>
      </c>
      <c r="H233" s="3">
        <v>4769</v>
      </c>
      <c r="I233" s="3">
        <v>4769</v>
      </c>
      <c r="J233" s="3">
        <v>10000</v>
      </c>
      <c r="L233" s="3">
        <v>3</v>
      </c>
      <c r="M233" s="27" t="s">
        <v>22355</v>
      </c>
      <c r="N233" s="3">
        <v>32</v>
      </c>
      <c r="O233" s="3">
        <v>604800</v>
      </c>
      <c r="P233" s="3">
        <v>44800</v>
      </c>
      <c r="Q233" s="3">
        <v>11200</v>
      </c>
      <c r="R233" s="3">
        <v>11200</v>
      </c>
    </row>
    <row r="234" spans="1:18">
      <c r="A234" s="3" t="s">
        <v>287</v>
      </c>
      <c r="B234" s="3">
        <v>233</v>
      </c>
      <c r="C234" s="3">
        <v>22</v>
      </c>
      <c r="D234" s="3">
        <v>1</v>
      </c>
      <c r="E234" s="3">
        <v>200</v>
      </c>
      <c r="F234" s="3">
        <v>258714</v>
      </c>
      <c r="G234" s="3">
        <v>19203</v>
      </c>
      <c r="H234" s="3">
        <v>4791</v>
      </c>
      <c r="I234" s="3">
        <v>4791</v>
      </c>
      <c r="J234" s="3">
        <v>10000</v>
      </c>
      <c r="L234" s="3">
        <v>3</v>
      </c>
      <c r="M234" s="27" t="s">
        <v>22355</v>
      </c>
      <c r="N234" s="3">
        <v>33</v>
      </c>
      <c r="O234" s="3">
        <v>623700</v>
      </c>
      <c r="P234" s="3">
        <v>46200</v>
      </c>
      <c r="Q234" s="3">
        <v>11550</v>
      </c>
      <c r="R234" s="3">
        <v>11550</v>
      </c>
    </row>
    <row r="235" spans="1:18">
      <c r="A235" s="3" t="s">
        <v>288</v>
      </c>
      <c r="B235" s="3">
        <v>234</v>
      </c>
      <c r="C235" s="3">
        <v>22</v>
      </c>
      <c r="D235" s="3">
        <v>2</v>
      </c>
      <c r="E235" s="3">
        <v>200</v>
      </c>
      <c r="F235" s="3">
        <v>259902</v>
      </c>
      <c r="G235" s="3">
        <v>19294</v>
      </c>
      <c r="H235" s="3">
        <v>4813</v>
      </c>
      <c r="I235" s="3">
        <v>4813</v>
      </c>
      <c r="J235" s="3">
        <v>10000</v>
      </c>
      <c r="L235" s="3">
        <v>3</v>
      </c>
      <c r="M235" s="27" t="s">
        <v>22355</v>
      </c>
      <c r="N235" s="3">
        <v>34</v>
      </c>
      <c r="O235" s="3">
        <v>642600</v>
      </c>
      <c r="P235" s="3">
        <v>47600</v>
      </c>
      <c r="Q235" s="3">
        <v>11900</v>
      </c>
      <c r="R235" s="3">
        <v>11900</v>
      </c>
    </row>
    <row r="236" spans="1:18">
      <c r="A236" s="3" t="s">
        <v>289</v>
      </c>
      <c r="B236" s="3">
        <v>235</v>
      </c>
      <c r="C236" s="3">
        <v>22</v>
      </c>
      <c r="D236" s="3">
        <v>3</v>
      </c>
      <c r="E236" s="3">
        <v>200</v>
      </c>
      <c r="F236" s="3">
        <v>261090</v>
      </c>
      <c r="G236" s="3">
        <v>19385</v>
      </c>
      <c r="H236" s="3">
        <v>4835</v>
      </c>
      <c r="I236" s="3">
        <v>4835</v>
      </c>
      <c r="J236" s="3">
        <v>10000</v>
      </c>
      <c r="L236" s="3">
        <v>3</v>
      </c>
      <c r="M236" s="27" t="s">
        <v>22355</v>
      </c>
      <c r="N236" s="3">
        <v>35</v>
      </c>
      <c r="O236" s="3">
        <v>661500</v>
      </c>
      <c r="P236" s="3">
        <v>49000</v>
      </c>
      <c r="Q236" s="3">
        <v>12250</v>
      </c>
      <c r="R236" s="3">
        <v>12250</v>
      </c>
    </row>
    <row r="237" spans="1:18">
      <c r="A237" s="3" t="s">
        <v>290</v>
      </c>
      <c r="B237" s="3">
        <v>236</v>
      </c>
      <c r="C237" s="3">
        <v>22</v>
      </c>
      <c r="D237" s="3">
        <v>4</v>
      </c>
      <c r="E237" s="3">
        <v>200</v>
      </c>
      <c r="F237" s="3">
        <v>262278</v>
      </c>
      <c r="G237" s="3">
        <v>19476</v>
      </c>
      <c r="H237" s="3">
        <v>4857</v>
      </c>
      <c r="I237" s="3">
        <v>4857</v>
      </c>
      <c r="J237" s="3">
        <v>10000</v>
      </c>
      <c r="L237" s="3">
        <v>3</v>
      </c>
      <c r="M237" s="27" t="s">
        <v>22355</v>
      </c>
      <c r="N237" s="3">
        <v>36</v>
      </c>
      <c r="O237" s="3">
        <v>680400</v>
      </c>
      <c r="P237" s="3">
        <v>50400</v>
      </c>
      <c r="Q237" s="3">
        <v>12600</v>
      </c>
      <c r="R237" s="3">
        <v>12600</v>
      </c>
    </row>
    <row r="238" spans="1:18">
      <c r="A238" s="3" t="s">
        <v>291</v>
      </c>
      <c r="B238" s="3">
        <v>237</v>
      </c>
      <c r="C238" s="3">
        <v>22</v>
      </c>
      <c r="D238" s="3">
        <v>5</v>
      </c>
      <c r="E238" s="3">
        <v>200</v>
      </c>
      <c r="F238" s="3">
        <v>263466</v>
      </c>
      <c r="G238" s="3">
        <v>19567</v>
      </c>
      <c r="H238" s="3">
        <v>4879</v>
      </c>
      <c r="I238" s="3">
        <v>4879</v>
      </c>
      <c r="J238" s="3">
        <v>10000</v>
      </c>
      <c r="L238" s="3">
        <v>3</v>
      </c>
      <c r="M238" s="27" t="s">
        <v>22355</v>
      </c>
      <c r="N238" s="3">
        <v>37</v>
      </c>
      <c r="O238" s="3">
        <v>699300</v>
      </c>
      <c r="P238" s="3">
        <v>51800</v>
      </c>
      <c r="Q238" s="3">
        <v>12950</v>
      </c>
      <c r="R238" s="3">
        <v>12950</v>
      </c>
    </row>
    <row r="239" spans="1:18">
      <c r="A239" s="3" t="s">
        <v>292</v>
      </c>
      <c r="B239" s="3">
        <v>238</v>
      </c>
      <c r="C239" s="3">
        <v>22</v>
      </c>
      <c r="D239" s="3">
        <v>6</v>
      </c>
      <c r="E239" s="3">
        <v>200</v>
      </c>
      <c r="F239" s="3">
        <v>264654</v>
      </c>
      <c r="G239" s="3">
        <v>19658</v>
      </c>
      <c r="H239" s="3">
        <v>4901</v>
      </c>
      <c r="I239" s="3">
        <v>4901</v>
      </c>
      <c r="J239" s="3">
        <v>10000</v>
      </c>
      <c r="L239" s="3">
        <v>3</v>
      </c>
      <c r="M239" s="27" t="s">
        <v>22355</v>
      </c>
      <c r="N239" s="3">
        <v>38</v>
      </c>
      <c r="O239" s="3">
        <v>718200</v>
      </c>
      <c r="P239" s="3">
        <v>53200</v>
      </c>
      <c r="Q239" s="3">
        <v>13300</v>
      </c>
      <c r="R239" s="3">
        <v>13300</v>
      </c>
    </row>
    <row r="240" spans="1:18">
      <c r="A240" s="3" t="s">
        <v>293</v>
      </c>
      <c r="B240" s="3">
        <v>239</v>
      </c>
      <c r="C240" s="3">
        <v>22</v>
      </c>
      <c r="D240" s="3">
        <v>7</v>
      </c>
      <c r="E240" s="3">
        <v>200</v>
      </c>
      <c r="F240" s="3">
        <v>265842</v>
      </c>
      <c r="G240" s="3">
        <v>19749</v>
      </c>
      <c r="H240" s="3">
        <v>4923</v>
      </c>
      <c r="I240" s="3">
        <v>4923</v>
      </c>
      <c r="J240" s="3">
        <v>10000</v>
      </c>
      <c r="L240" s="3">
        <v>3</v>
      </c>
      <c r="M240" s="27" t="s">
        <v>22355</v>
      </c>
      <c r="N240" s="3">
        <v>39</v>
      </c>
      <c r="O240" s="3">
        <v>737100</v>
      </c>
      <c r="P240" s="3">
        <v>54600</v>
      </c>
      <c r="Q240" s="3">
        <v>13650</v>
      </c>
      <c r="R240" s="3">
        <v>13650</v>
      </c>
    </row>
    <row r="241" spans="1:18">
      <c r="A241" s="3" t="s">
        <v>294</v>
      </c>
      <c r="B241" s="3">
        <v>240</v>
      </c>
      <c r="C241" s="3">
        <v>22</v>
      </c>
      <c r="D241" s="3">
        <v>8</v>
      </c>
      <c r="E241" s="3">
        <v>200</v>
      </c>
      <c r="F241" s="3">
        <v>267030</v>
      </c>
      <c r="G241" s="3">
        <v>19840</v>
      </c>
      <c r="H241" s="3">
        <v>4945</v>
      </c>
      <c r="I241" s="3">
        <v>4945</v>
      </c>
      <c r="J241" s="3">
        <v>10000</v>
      </c>
      <c r="L241" s="3">
        <v>3</v>
      </c>
      <c r="M241" s="27" t="s">
        <v>22355</v>
      </c>
      <c r="N241" s="3">
        <v>40</v>
      </c>
      <c r="O241" s="3">
        <v>756000</v>
      </c>
      <c r="P241" s="3">
        <v>56000</v>
      </c>
      <c r="Q241" s="3">
        <v>14000</v>
      </c>
      <c r="R241" s="3">
        <v>14000</v>
      </c>
    </row>
    <row r="242" spans="1:18">
      <c r="A242" s="3" t="s">
        <v>295</v>
      </c>
      <c r="B242" s="3">
        <v>241</v>
      </c>
      <c r="C242" s="3">
        <v>22</v>
      </c>
      <c r="D242" s="3">
        <v>9</v>
      </c>
      <c r="E242" s="3">
        <v>200</v>
      </c>
      <c r="F242" s="3">
        <v>268218</v>
      </c>
      <c r="G242" s="3">
        <v>19931</v>
      </c>
      <c r="H242" s="3">
        <v>4967</v>
      </c>
      <c r="I242" s="3">
        <v>4967</v>
      </c>
      <c r="J242" s="3">
        <v>10000</v>
      </c>
      <c r="L242" s="3">
        <v>3</v>
      </c>
      <c r="M242" s="27" t="s">
        <v>22355</v>
      </c>
      <c r="N242" s="3">
        <v>41</v>
      </c>
      <c r="O242" s="3">
        <v>774900</v>
      </c>
      <c r="P242" s="3">
        <v>57400</v>
      </c>
      <c r="Q242" s="3">
        <v>14350</v>
      </c>
      <c r="R242" s="3">
        <v>14350</v>
      </c>
    </row>
    <row r="243" spans="1:18">
      <c r="A243" s="3" t="s">
        <v>296</v>
      </c>
      <c r="B243" s="3">
        <v>242</v>
      </c>
      <c r="C243" s="3">
        <v>22</v>
      </c>
      <c r="D243" s="3">
        <v>10</v>
      </c>
      <c r="E243" s="3">
        <v>200</v>
      </c>
      <c r="F243" s="3">
        <v>269406</v>
      </c>
      <c r="G243" s="3">
        <v>20022</v>
      </c>
      <c r="H243" s="3">
        <v>4989</v>
      </c>
      <c r="I243" s="3">
        <v>4989</v>
      </c>
      <c r="J243" s="3">
        <v>10000</v>
      </c>
      <c r="L243" s="3">
        <v>3</v>
      </c>
      <c r="M243" s="27" t="s">
        <v>22355</v>
      </c>
      <c r="N243" s="3">
        <v>42</v>
      </c>
      <c r="O243" s="3">
        <v>793800</v>
      </c>
      <c r="P243" s="3">
        <v>58800</v>
      </c>
      <c r="Q243" s="3">
        <v>14700</v>
      </c>
      <c r="R243" s="3">
        <v>14700</v>
      </c>
    </row>
    <row r="244" spans="1:18">
      <c r="A244" s="3" t="s">
        <v>297</v>
      </c>
      <c r="B244" s="3">
        <v>243</v>
      </c>
      <c r="C244" s="3">
        <v>23</v>
      </c>
      <c r="D244" s="3">
        <v>0</v>
      </c>
      <c r="E244" s="3">
        <v>200</v>
      </c>
      <c r="F244" s="3">
        <v>270594</v>
      </c>
      <c r="G244" s="3">
        <v>20113</v>
      </c>
      <c r="H244" s="3">
        <v>5011</v>
      </c>
      <c r="I244" s="3">
        <v>5011</v>
      </c>
      <c r="J244" s="3">
        <v>10000</v>
      </c>
      <c r="L244" s="3">
        <v>3</v>
      </c>
      <c r="M244" s="27" t="s">
        <v>22355</v>
      </c>
      <c r="N244" s="3">
        <v>43</v>
      </c>
      <c r="O244" s="3">
        <v>812700</v>
      </c>
      <c r="P244" s="3">
        <v>60200</v>
      </c>
      <c r="Q244" s="3">
        <v>15050</v>
      </c>
      <c r="R244" s="3">
        <v>15050</v>
      </c>
    </row>
    <row r="245" spans="1:18">
      <c r="A245" s="3" t="s">
        <v>298</v>
      </c>
      <c r="B245" s="3">
        <v>244</v>
      </c>
      <c r="C245" s="3">
        <v>23</v>
      </c>
      <c r="D245" s="3">
        <v>1</v>
      </c>
      <c r="E245" s="3">
        <v>200</v>
      </c>
      <c r="F245" s="3">
        <v>271782</v>
      </c>
      <c r="G245" s="3">
        <v>20204</v>
      </c>
      <c r="H245" s="3">
        <v>5033</v>
      </c>
      <c r="I245" s="3">
        <v>5033</v>
      </c>
      <c r="J245" s="3">
        <v>10000</v>
      </c>
      <c r="L245" s="3">
        <v>3</v>
      </c>
      <c r="M245" s="27" t="s">
        <v>22355</v>
      </c>
      <c r="N245" s="3">
        <v>44</v>
      </c>
      <c r="O245" s="3">
        <v>831600</v>
      </c>
      <c r="P245" s="3">
        <v>61600</v>
      </c>
      <c r="Q245" s="3">
        <v>15400</v>
      </c>
      <c r="R245" s="3">
        <v>15400</v>
      </c>
    </row>
    <row r="246" spans="1:18">
      <c r="A246" s="3" t="s">
        <v>299</v>
      </c>
      <c r="B246" s="3">
        <v>245</v>
      </c>
      <c r="C246" s="3">
        <v>23</v>
      </c>
      <c r="D246" s="3">
        <v>2</v>
      </c>
      <c r="E246" s="3">
        <v>200</v>
      </c>
      <c r="F246" s="3">
        <v>272970</v>
      </c>
      <c r="G246" s="3">
        <v>20295</v>
      </c>
      <c r="H246" s="3">
        <v>5055</v>
      </c>
      <c r="I246" s="3">
        <v>5055</v>
      </c>
      <c r="J246" s="3">
        <v>10000</v>
      </c>
      <c r="L246" s="3">
        <v>3</v>
      </c>
      <c r="M246" s="27" t="s">
        <v>22355</v>
      </c>
      <c r="N246" s="3">
        <v>45</v>
      </c>
      <c r="O246" s="3">
        <v>850500</v>
      </c>
      <c r="P246" s="3">
        <v>63000</v>
      </c>
      <c r="Q246" s="3">
        <v>15750</v>
      </c>
      <c r="R246" s="3">
        <v>15750</v>
      </c>
    </row>
    <row r="247" spans="1:18">
      <c r="A247" s="3" t="s">
        <v>300</v>
      </c>
      <c r="B247" s="3">
        <v>246</v>
      </c>
      <c r="C247" s="3">
        <v>23</v>
      </c>
      <c r="D247" s="3">
        <v>3</v>
      </c>
      <c r="E247" s="3">
        <v>200</v>
      </c>
      <c r="F247" s="3">
        <v>274158</v>
      </c>
      <c r="G247" s="3">
        <v>20386</v>
      </c>
      <c r="H247" s="3">
        <v>5077</v>
      </c>
      <c r="I247" s="3">
        <v>5077</v>
      </c>
      <c r="J247" s="3">
        <v>10000</v>
      </c>
      <c r="L247" s="3">
        <v>3</v>
      </c>
      <c r="M247" s="27" t="s">
        <v>22355</v>
      </c>
      <c r="N247" s="3">
        <v>46</v>
      </c>
      <c r="O247" s="3">
        <v>869400</v>
      </c>
      <c r="P247" s="3">
        <v>64400</v>
      </c>
      <c r="Q247" s="3">
        <v>16100</v>
      </c>
      <c r="R247" s="3">
        <v>16100</v>
      </c>
    </row>
    <row r="248" spans="1:18">
      <c r="A248" s="3" t="s">
        <v>301</v>
      </c>
      <c r="B248" s="3">
        <v>247</v>
      </c>
      <c r="C248" s="3">
        <v>23</v>
      </c>
      <c r="D248" s="3">
        <v>4</v>
      </c>
      <c r="E248" s="3">
        <v>200</v>
      </c>
      <c r="F248" s="3">
        <v>275346</v>
      </c>
      <c r="G248" s="3">
        <v>20477</v>
      </c>
      <c r="H248" s="3">
        <v>5099</v>
      </c>
      <c r="I248" s="3">
        <v>5099</v>
      </c>
      <c r="J248" s="3">
        <v>10000</v>
      </c>
      <c r="L248" s="3">
        <v>3</v>
      </c>
      <c r="M248" s="27" t="s">
        <v>22355</v>
      </c>
      <c r="N248" s="3">
        <v>47</v>
      </c>
      <c r="O248" s="3">
        <v>888300</v>
      </c>
      <c r="P248" s="3">
        <v>65800</v>
      </c>
      <c r="Q248" s="3">
        <v>16450</v>
      </c>
      <c r="R248" s="3">
        <v>16450</v>
      </c>
    </row>
    <row r="249" spans="1:18">
      <c r="A249" s="3" t="s">
        <v>302</v>
      </c>
      <c r="B249" s="3">
        <v>248</v>
      </c>
      <c r="C249" s="3">
        <v>23</v>
      </c>
      <c r="D249" s="3">
        <v>5</v>
      </c>
      <c r="E249" s="3">
        <v>200</v>
      </c>
      <c r="F249" s="3">
        <v>276534</v>
      </c>
      <c r="G249" s="3">
        <v>20568</v>
      </c>
      <c r="H249" s="3">
        <v>5121</v>
      </c>
      <c r="I249" s="3">
        <v>5121</v>
      </c>
      <c r="J249" s="3">
        <v>10000</v>
      </c>
      <c r="L249" s="3">
        <v>3</v>
      </c>
      <c r="M249" s="27" t="s">
        <v>22355</v>
      </c>
      <c r="N249" s="3">
        <v>48</v>
      </c>
      <c r="O249" s="3">
        <v>907200</v>
      </c>
      <c r="P249" s="3">
        <v>67200</v>
      </c>
      <c r="Q249" s="3">
        <v>16800</v>
      </c>
      <c r="R249" s="3">
        <v>16800</v>
      </c>
    </row>
    <row r="250" spans="1:18">
      <c r="A250" s="3" t="s">
        <v>303</v>
      </c>
      <c r="B250" s="3">
        <v>249</v>
      </c>
      <c r="C250" s="3">
        <v>23</v>
      </c>
      <c r="D250" s="3">
        <v>6</v>
      </c>
      <c r="E250" s="3">
        <v>200</v>
      </c>
      <c r="F250" s="3">
        <v>277722</v>
      </c>
      <c r="G250" s="3">
        <v>20659</v>
      </c>
      <c r="H250" s="3">
        <v>5143</v>
      </c>
      <c r="I250" s="3">
        <v>5143</v>
      </c>
      <c r="J250" s="3">
        <v>10000</v>
      </c>
      <c r="L250" s="3">
        <v>3</v>
      </c>
      <c r="M250" s="27" t="s">
        <v>22355</v>
      </c>
      <c r="N250" s="3">
        <v>49</v>
      </c>
      <c r="O250" s="3">
        <v>926100</v>
      </c>
      <c r="P250" s="3">
        <v>68600</v>
      </c>
      <c r="Q250" s="3">
        <v>17150</v>
      </c>
      <c r="R250" s="3">
        <v>17150</v>
      </c>
    </row>
    <row r="251" spans="1:18">
      <c r="A251" s="3" t="s">
        <v>304</v>
      </c>
      <c r="B251" s="3">
        <v>250</v>
      </c>
      <c r="C251" s="3">
        <v>23</v>
      </c>
      <c r="D251" s="3">
        <v>7</v>
      </c>
      <c r="E251" s="3">
        <v>200</v>
      </c>
      <c r="F251" s="3">
        <v>278910</v>
      </c>
      <c r="G251" s="3">
        <v>20750</v>
      </c>
      <c r="H251" s="3">
        <v>5165</v>
      </c>
      <c r="I251" s="3">
        <v>5165</v>
      </c>
      <c r="J251" s="3">
        <v>10000</v>
      </c>
      <c r="L251" s="3">
        <v>3</v>
      </c>
      <c r="M251" s="27" t="s">
        <v>22355</v>
      </c>
      <c r="N251" s="3">
        <v>50</v>
      </c>
      <c r="O251" s="3">
        <v>945000</v>
      </c>
      <c r="P251" s="3">
        <v>70000</v>
      </c>
      <c r="Q251" s="3">
        <v>17500</v>
      </c>
      <c r="R251" s="3">
        <v>17500</v>
      </c>
    </row>
    <row r="252" spans="1:18">
      <c r="A252" s="3" t="s">
        <v>305</v>
      </c>
      <c r="B252" s="3">
        <v>251</v>
      </c>
      <c r="C252" s="3">
        <v>23</v>
      </c>
      <c r="D252" s="3">
        <v>8</v>
      </c>
      <c r="E252" s="3">
        <v>200</v>
      </c>
      <c r="F252" s="3">
        <v>280098</v>
      </c>
      <c r="G252" s="3">
        <v>20841</v>
      </c>
      <c r="H252" s="3">
        <v>5187</v>
      </c>
      <c r="I252" s="3">
        <v>5187</v>
      </c>
      <c r="J252" s="3">
        <v>10000</v>
      </c>
      <c r="L252" s="3">
        <v>3</v>
      </c>
      <c r="M252" s="27" t="s">
        <v>22355</v>
      </c>
      <c r="N252" s="3">
        <v>51</v>
      </c>
      <c r="O252" s="3">
        <v>963900</v>
      </c>
      <c r="P252" s="3">
        <v>71400</v>
      </c>
      <c r="Q252" s="3">
        <v>17850</v>
      </c>
      <c r="R252" s="3">
        <v>17850</v>
      </c>
    </row>
    <row r="253" spans="1:18">
      <c r="A253" s="3" t="s">
        <v>306</v>
      </c>
      <c r="B253" s="3">
        <v>252</v>
      </c>
      <c r="C253" s="3">
        <v>23</v>
      </c>
      <c r="D253" s="3">
        <v>9</v>
      </c>
      <c r="E253" s="3">
        <v>200</v>
      </c>
      <c r="F253" s="3">
        <v>281286</v>
      </c>
      <c r="G253" s="3">
        <v>20932</v>
      </c>
      <c r="H253" s="3">
        <v>5209</v>
      </c>
      <c r="I253" s="3">
        <v>5209</v>
      </c>
      <c r="J253" s="3">
        <v>10000</v>
      </c>
      <c r="L253" s="3">
        <v>3</v>
      </c>
      <c r="M253" s="27" t="s">
        <v>22355</v>
      </c>
      <c r="N253" s="3">
        <v>52</v>
      </c>
      <c r="O253" s="3">
        <v>982800</v>
      </c>
      <c r="P253" s="3">
        <v>72800</v>
      </c>
      <c r="Q253" s="3">
        <v>18200</v>
      </c>
      <c r="R253" s="3">
        <v>18200</v>
      </c>
    </row>
    <row r="254" spans="1:18">
      <c r="A254" s="3" t="s">
        <v>307</v>
      </c>
      <c r="B254" s="3">
        <v>253</v>
      </c>
      <c r="C254" s="3">
        <v>23</v>
      </c>
      <c r="D254" s="3">
        <v>10</v>
      </c>
      <c r="E254" s="3">
        <v>200</v>
      </c>
      <c r="F254" s="3">
        <v>282474</v>
      </c>
      <c r="G254" s="3">
        <v>21023</v>
      </c>
      <c r="H254" s="3">
        <v>5231</v>
      </c>
      <c r="I254" s="3">
        <v>5231</v>
      </c>
      <c r="J254" s="3">
        <v>10000</v>
      </c>
      <c r="L254" s="3">
        <v>3</v>
      </c>
      <c r="M254" s="27" t="s">
        <v>22355</v>
      </c>
      <c r="N254" s="3">
        <v>53</v>
      </c>
      <c r="O254" s="3">
        <v>1001700</v>
      </c>
      <c r="P254" s="3">
        <v>74200</v>
      </c>
      <c r="Q254" s="3">
        <v>18550</v>
      </c>
      <c r="R254" s="3">
        <v>18550</v>
      </c>
    </row>
    <row r="255" spans="1:18">
      <c r="A255" s="3" t="s">
        <v>308</v>
      </c>
      <c r="B255" s="3">
        <v>254</v>
      </c>
      <c r="C255" s="3">
        <v>24</v>
      </c>
      <c r="D255" s="3">
        <v>0</v>
      </c>
      <c r="E255" s="3">
        <v>200</v>
      </c>
      <c r="F255" s="3">
        <v>283662</v>
      </c>
      <c r="G255" s="3">
        <v>21114</v>
      </c>
      <c r="H255" s="3">
        <v>5253</v>
      </c>
      <c r="I255" s="3">
        <v>5253</v>
      </c>
      <c r="J255" s="3">
        <v>10000</v>
      </c>
      <c r="L255" s="3">
        <v>3</v>
      </c>
      <c r="M255" s="27" t="s">
        <v>22355</v>
      </c>
      <c r="N255" s="3">
        <v>54</v>
      </c>
      <c r="O255" s="3">
        <v>1020600</v>
      </c>
      <c r="P255" s="3">
        <v>75600</v>
      </c>
      <c r="Q255" s="3">
        <v>18900</v>
      </c>
      <c r="R255" s="3">
        <v>18900</v>
      </c>
    </row>
    <row r="256" spans="1:18">
      <c r="A256" s="3" t="s">
        <v>309</v>
      </c>
      <c r="B256" s="3">
        <v>255</v>
      </c>
      <c r="C256" s="3">
        <v>24</v>
      </c>
      <c r="D256" s="3">
        <v>1</v>
      </c>
      <c r="E256" s="3">
        <v>200</v>
      </c>
      <c r="F256" s="3">
        <v>284850</v>
      </c>
      <c r="G256" s="3">
        <v>21205</v>
      </c>
      <c r="H256" s="3">
        <v>5275</v>
      </c>
      <c r="I256" s="3">
        <v>5275</v>
      </c>
      <c r="J256" s="3">
        <v>10000</v>
      </c>
      <c r="L256" s="3">
        <v>3</v>
      </c>
      <c r="M256" s="27" t="s">
        <v>22355</v>
      </c>
      <c r="N256" s="3">
        <v>55</v>
      </c>
      <c r="O256" s="3">
        <v>1039500</v>
      </c>
      <c r="P256" s="3">
        <v>77000</v>
      </c>
      <c r="Q256" s="3">
        <v>19250</v>
      </c>
      <c r="R256" s="3">
        <v>19250</v>
      </c>
    </row>
    <row r="257" spans="1:18">
      <c r="A257" s="3" t="s">
        <v>310</v>
      </c>
      <c r="B257" s="3">
        <v>256</v>
      </c>
      <c r="C257" s="3">
        <v>24</v>
      </c>
      <c r="D257" s="3">
        <v>2</v>
      </c>
      <c r="E257" s="3">
        <v>200</v>
      </c>
      <c r="F257" s="3">
        <v>286038</v>
      </c>
      <c r="G257" s="3">
        <v>21296</v>
      </c>
      <c r="H257" s="3">
        <v>5297</v>
      </c>
      <c r="I257" s="3">
        <v>5297</v>
      </c>
      <c r="J257" s="3">
        <v>10000</v>
      </c>
      <c r="L257" s="3">
        <v>3</v>
      </c>
      <c r="M257" s="27" t="s">
        <v>22355</v>
      </c>
      <c r="N257" s="3">
        <v>56</v>
      </c>
      <c r="O257" s="3">
        <v>1058400</v>
      </c>
      <c r="P257" s="3">
        <v>78400</v>
      </c>
      <c r="Q257" s="3">
        <v>19600</v>
      </c>
      <c r="R257" s="3">
        <v>19600</v>
      </c>
    </row>
    <row r="258" spans="1:18">
      <c r="A258" s="3" t="s">
        <v>311</v>
      </c>
      <c r="B258" s="3">
        <v>257</v>
      </c>
      <c r="C258" s="3">
        <v>24</v>
      </c>
      <c r="D258" s="3">
        <v>3</v>
      </c>
      <c r="E258" s="3">
        <v>200</v>
      </c>
      <c r="F258" s="3">
        <v>287226</v>
      </c>
      <c r="G258" s="3">
        <v>21387</v>
      </c>
      <c r="H258" s="3">
        <v>5319</v>
      </c>
      <c r="I258" s="3">
        <v>5319</v>
      </c>
      <c r="J258" s="3">
        <v>10000</v>
      </c>
      <c r="L258" s="3">
        <v>3</v>
      </c>
      <c r="M258" s="27" t="s">
        <v>22355</v>
      </c>
      <c r="N258" s="3">
        <v>57</v>
      </c>
      <c r="O258" s="3">
        <v>1077300</v>
      </c>
      <c r="P258" s="3">
        <v>79800</v>
      </c>
      <c r="Q258" s="3">
        <v>19950</v>
      </c>
      <c r="R258" s="3">
        <v>19950</v>
      </c>
    </row>
    <row r="259" spans="1:18">
      <c r="A259" s="3" t="s">
        <v>312</v>
      </c>
      <c r="B259" s="3">
        <v>258</v>
      </c>
      <c r="C259" s="3">
        <v>24</v>
      </c>
      <c r="D259" s="3">
        <v>4</v>
      </c>
      <c r="E259" s="3">
        <v>200</v>
      </c>
      <c r="F259" s="3">
        <v>288414</v>
      </c>
      <c r="G259" s="3">
        <v>21478</v>
      </c>
      <c r="H259" s="3">
        <v>5341</v>
      </c>
      <c r="I259" s="3">
        <v>5341</v>
      </c>
      <c r="J259" s="3">
        <v>10000</v>
      </c>
      <c r="L259" s="3">
        <v>3</v>
      </c>
      <c r="M259" s="27" t="s">
        <v>22355</v>
      </c>
      <c r="N259" s="3">
        <v>58</v>
      </c>
      <c r="O259" s="3">
        <v>1096200</v>
      </c>
      <c r="P259" s="3">
        <v>81200</v>
      </c>
      <c r="Q259" s="3">
        <v>20300</v>
      </c>
      <c r="R259" s="3">
        <v>20300</v>
      </c>
    </row>
    <row r="260" spans="1:18">
      <c r="A260" s="3" t="s">
        <v>313</v>
      </c>
      <c r="B260" s="3">
        <v>259</v>
      </c>
      <c r="C260" s="3">
        <v>24</v>
      </c>
      <c r="D260" s="3">
        <v>5</v>
      </c>
      <c r="E260" s="3">
        <v>200</v>
      </c>
      <c r="F260" s="3">
        <v>289602</v>
      </c>
      <c r="G260" s="3">
        <v>21569</v>
      </c>
      <c r="H260" s="3">
        <v>5363</v>
      </c>
      <c r="I260" s="3">
        <v>5363</v>
      </c>
      <c r="J260" s="3">
        <v>10000</v>
      </c>
      <c r="L260" s="3">
        <v>3</v>
      </c>
      <c r="M260" s="27" t="s">
        <v>22355</v>
      </c>
      <c r="N260" s="3">
        <v>59</v>
      </c>
      <c r="O260" s="3">
        <v>1115100</v>
      </c>
      <c r="P260" s="3">
        <v>82600</v>
      </c>
      <c r="Q260" s="3">
        <v>20650</v>
      </c>
      <c r="R260" s="3">
        <v>20650</v>
      </c>
    </row>
    <row r="261" spans="1:18">
      <c r="A261" s="3" t="s">
        <v>314</v>
      </c>
      <c r="B261" s="3">
        <v>260</v>
      </c>
      <c r="C261" s="3">
        <v>24</v>
      </c>
      <c r="D261" s="3">
        <v>6</v>
      </c>
      <c r="E261" s="3">
        <v>200</v>
      </c>
      <c r="F261" s="3">
        <v>290790</v>
      </c>
      <c r="G261" s="3">
        <v>21660</v>
      </c>
      <c r="H261" s="3">
        <v>5385</v>
      </c>
      <c r="I261" s="3">
        <v>5385</v>
      </c>
      <c r="J261" s="3">
        <v>10000</v>
      </c>
      <c r="L261" s="3">
        <v>3</v>
      </c>
      <c r="M261" s="27" t="s">
        <v>22355</v>
      </c>
      <c r="N261" s="3">
        <v>60</v>
      </c>
      <c r="O261" s="3">
        <v>1134000</v>
      </c>
      <c r="P261" s="3">
        <v>84000</v>
      </c>
      <c r="Q261" s="3">
        <v>21000</v>
      </c>
      <c r="R261" s="3">
        <v>21000</v>
      </c>
    </row>
    <row r="262" spans="1:18">
      <c r="A262" s="3" t="s">
        <v>315</v>
      </c>
      <c r="B262" s="3">
        <v>261</v>
      </c>
      <c r="C262" s="3">
        <v>24</v>
      </c>
      <c r="D262" s="3">
        <v>7</v>
      </c>
      <c r="E262" s="3">
        <v>200</v>
      </c>
      <c r="F262" s="3">
        <v>291978</v>
      </c>
      <c r="G262" s="3">
        <v>21751</v>
      </c>
      <c r="H262" s="3">
        <v>5407</v>
      </c>
      <c r="I262" s="3">
        <v>5407</v>
      </c>
      <c r="J262" s="3">
        <v>10000</v>
      </c>
      <c r="L262" s="3">
        <v>3</v>
      </c>
      <c r="M262" s="27" t="s">
        <v>22355</v>
      </c>
      <c r="N262" s="3">
        <v>61</v>
      </c>
      <c r="O262" s="3">
        <v>1152900</v>
      </c>
      <c r="P262" s="3">
        <v>85400</v>
      </c>
      <c r="Q262" s="3">
        <v>21350</v>
      </c>
      <c r="R262" s="3">
        <v>21350</v>
      </c>
    </row>
    <row r="263" spans="1:18">
      <c r="A263" s="3" t="s">
        <v>316</v>
      </c>
      <c r="B263" s="3">
        <v>262</v>
      </c>
      <c r="C263" s="3">
        <v>24</v>
      </c>
      <c r="D263" s="3">
        <v>8</v>
      </c>
      <c r="E263" s="3">
        <v>200</v>
      </c>
      <c r="F263" s="3">
        <v>293166</v>
      </c>
      <c r="G263" s="3">
        <v>21842</v>
      </c>
      <c r="H263" s="3">
        <v>5429</v>
      </c>
      <c r="I263" s="3">
        <v>5429</v>
      </c>
      <c r="J263" s="3">
        <v>10000</v>
      </c>
      <c r="L263" s="3">
        <v>3</v>
      </c>
      <c r="M263" s="27" t="s">
        <v>22355</v>
      </c>
      <c r="N263" s="3">
        <v>62</v>
      </c>
      <c r="O263" s="3">
        <v>1171800</v>
      </c>
      <c r="P263" s="3">
        <v>86800</v>
      </c>
      <c r="Q263" s="3">
        <v>21700</v>
      </c>
      <c r="R263" s="3">
        <v>21700</v>
      </c>
    </row>
    <row r="264" spans="1:18">
      <c r="A264" s="3" t="s">
        <v>317</v>
      </c>
      <c r="B264" s="3">
        <v>263</v>
      </c>
      <c r="C264" s="3">
        <v>24</v>
      </c>
      <c r="D264" s="3">
        <v>9</v>
      </c>
      <c r="E264" s="3">
        <v>200</v>
      </c>
      <c r="F264" s="3">
        <v>294354</v>
      </c>
      <c r="G264" s="3">
        <v>21933</v>
      </c>
      <c r="H264" s="3">
        <v>5451</v>
      </c>
      <c r="I264" s="3">
        <v>5451</v>
      </c>
      <c r="J264" s="3">
        <v>10000</v>
      </c>
      <c r="L264" s="3">
        <v>3</v>
      </c>
      <c r="M264" s="27" t="s">
        <v>22355</v>
      </c>
      <c r="N264" s="3">
        <v>63</v>
      </c>
      <c r="O264" s="3">
        <v>1190700</v>
      </c>
      <c r="P264" s="3">
        <v>88200</v>
      </c>
      <c r="Q264" s="3">
        <v>22050</v>
      </c>
      <c r="R264" s="3">
        <v>22050</v>
      </c>
    </row>
    <row r="265" spans="1:18">
      <c r="A265" s="3" t="s">
        <v>318</v>
      </c>
      <c r="B265" s="3">
        <v>264</v>
      </c>
      <c r="C265" s="3">
        <v>24</v>
      </c>
      <c r="D265" s="3">
        <v>10</v>
      </c>
      <c r="E265" s="3">
        <v>200</v>
      </c>
      <c r="F265" s="3">
        <v>295542</v>
      </c>
      <c r="G265" s="3">
        <v>22024</v>
      </c>
      <c r="H265" s="3">
        <v>5473</v>
      </c>
      <c r="I265" s="3">
        <v>5473</v>
      </c>
      <c r="J265" s="3">
        <v>10000</v>
      </c>
      <c r="L265" s="3">
        <v>3</v>
      </c>
      <c r="M265" s="27" t="s">
        <v>22355</v>
      </c>
      <c r="N265" s="3">
        <v>64</v>
      </c>
      <c r="O265" s="3">
        <v>1209600</v>
      </c>
      <c r="P265" s="3">
        <v>89600</v>
      </c>
      <c r="Q265" s="3">
        <v>22400</v>
      </c>
      <c r="R265" s="3">
        <v>22400</v>
      </c>
    </row>
    <row r="266" spans="1:18">
      <c r="A266" s="3" t="s">
        <v>319</v>
      </c>
      <c r="B266" s="3">
        <v>265</v>
      </c>
      <c r="C266" s="3">
        <v>25</v>
      </c>
      <c r="D266" s="3">
        <v>0</v>
      </c>
      <c r="E266" s="3">
        <v>200</v>
      </c>
      <c r="F266" s="3">
        <v>296730</v>
      </c>
      <c r="G266" s="3">
        <v>22115</v>
      </c>
      <c r="H266" s="3">
        <v>5495</v>
      </c>
      <c r="I266" s="3">
        <v>5495</v>
      </c>
      <c r="J266" s="3">
        <v>10000</v>
      </c>
      <c r="L266" s="3">
        <v>3</v>
      </c>
      <c r="M266" s="27" t="s">
        <v>22355</v>
      </c>
      <c r="N266" s="3">
        <v>65</v>
      </c>
      <c r="O266" s="3">
        <v>1228500</v>
      </c>
      <c r="P266" s="3">
        <v>91000</v>
      </c>
      <c r="Q266" s="3">
        <v>22750</v>
      </c>
      <c r="R266" s="3">
        <v>22750</v>
      </c>
    </row>
    <row r="267" spans="1:18">
      <c r="A267" s="3" t="s">
        <v>320</v>
      </c>
      <c r="B267" s="3">
        <v>266</v>
      </c>
      <c r="C267" s="3">
        <v>25</v>
      </c>
      <c r="D267" s="3">
        <v>1</v>
      </c>
      <c r="E267" s="3">
        <v>200</v>
      </c>
      <c r="F267" s="3">
        <v>297918</v>
      </c>
      <c r="G267" s="3">
        <v>22206</v>
      </c>
      <c r="H267" s="3">
        <v>5517</v>
      </c>
      <c r="I267" s="3">
        <v>5517</v>
      </c>
      <c r="J267" s="3">
        <v>10000</v>
      </c>
      <c r="L267" s="3">
        <v>3</v>
      </c>
      <c r="M267" s="27" t="s">
        <v>22355</v>
      </c>
      <c r="N267" s="3">
        <v>66</v>
      </c>
      <c r="O267" s="3">
        <v>1247400</v>
      </c>
      <c r="P267" s="3">
        <v>92400</v>
      </c>
      <c r="Q267" s="3">
        <v>23100</v>
      </c>
      <c r="R267" s="3">
        <v>23100</v>
      </c>
    </row>
    <row r="268" spans="1:18">
      <c r="A268" s="3" t="s">
        <v>321</v>
      </c>
      <c r="B268" s="3">
        <v>267</v>
      </c>
      <c r="C268" s="3">
        <v>25</v>
      </c>
      <c r="D268" s="3">
        <v>2</v>
      </c>
      <c r="E268" s="3">
        <v>200</v>
      </c>
      <c r="F268" s="3">
        <v>299106</v>
      </c>
      <c r="G268" s="3">
        <v>22297</v>
      </c>
      <c r="H268" s="3">
        <v>5539</v>
      </c>
      <c r="I268" s="3">
        <v>5539</v>
      </c>
      <c r="J268" s="3">
        <v>10000</v>
      </c>
      <c r="L268" s="3">
        <v>3</v>
      </c>
      <c r="M268" s="27" t="s">
        <v>22355</v>
      </c>
      <c r="N268" s="3">
        <v>67</v>
      </c>
      <c r="O268" s="3">
        <v>1266300</v>
      </c>
      <c r="P268" s="3">
        <v>93800</v>
      </c>
      <c r="Q268" s="3">
        <v>23450</v>
      </c>
      <c r="R268" s="3">
        <v>23450</v>
      </c>
    </row>
    <row r="269" spans="1:18">
      <c r="A269" s="3" t="s">
        <v>322</v>
      </c>
      <c r="B269" s="3">
        <v>268</v>
      </c>
      <c r="C269" s="3">
        <v>25</v>
      </c>
      <c r="D269" s="3">
        <v>3</v>
      </c>
      <c r="E269" s="3">
        <v>200</v>
      </c>
      <c r="F269" s="3">
        <v>300294</v>
      </c>
      <c r="G269" s="3">
        <v>22388</v>
      </c>
      <c r="H269" s="3">
        <v>5561</v>
      </c>
      <c r="I269" s="3">
        <v>5561</v>
      </c>
      <c r="J269" s="3">
        <v>10000</v>
      </c>
      <c r="L269" s="3">
        <v>3</v>
      </c>
      <c r="M269" s="27" t="s">
        <v>22355</v>
      </c>
      <c r="N269" s="3">
        <v>68</v>
      </c>
      <c r="O269" s="3">
        <v>1285200</v>
      </c>
      <c r="P269" s="3">
        <v>95200</v>
      </c>
      <c r="Q269" s="3">
        <v>23800</v>
      </c>
      <c r="R269" s="3">
        <v>23800</v>
      </c>
    </row>
    <row r="270" spans="1:18">
      <c r="A270" s="3" t="s">
        <v>323</v>
      </c>
      <c r="B270" s="3">
        <v>269</v>
      </c>
      <c r="C270" s="3">
        <v>25</v>
      </c>
      <c r="D270" s="3">
        <v>4</v>
      </c>
      <c r="E270" s="3">
        <v>200</v>
      </c>
      <c r="F270" s="3">
        <v>301482</v>
      </c>
      <c r="G270" s="3">
        <v>22479</v>
      </c>
      <c r="H270" s="3">
        <v>5583</v>
      </c>
      <c r="I270" s="3">
        <v>5583</v>
      </c>
      <c r="J270" s="3">
        <v>10000</v>
      </c>
      <c r="L270" s="3">
        <v>3</v>
      </c>
      <c r="M270" s="27" t="s">
        <v>22355</v>
      </c>
      <c r="N270" s="3">
        <v>69</v>
      </c>
      <c r="O270" s="3">
        <v>1304100</v>
      </c>
      <c r="P270" s="3">
        <v>96600</v>
      </c>
      <c r="Q270" s="3">
        <v>24150</v>
      </c>
      <c r="R270" s="3">
        <v>24150</v>
      </c>
    </row>
    <row r="271" spans="1:18">
      <c r="A271" s="3" t="s">
        <v>324</v>
      </c>
      <c r="B271" s="3">
        <v>270</v>
      </c>
      <c r="C271" s="3">
        <v>25</v>
      </c>
      <c r="D271" s="3">
        <v>5</v>
      </c>
      <c r="E271" s="3">
        <v>200</v>
      </c>
      <c r="F271" s="3">
        <v>302670</v>
      </c>
      <c r="G271" s="3">
        <v>22570</v>
      </c>
      <c r="H271" s="3">
        <v>5605</v>
      </c>
      <c r="I271" s="3">
        <v>5605</v>
      </c>
      <c r="J271" s="3">
        <v>10000</v>
      </c>
      <c r="L271" s="3">
        <v>3</v>
      </c>
      <c r="M271" s="27" t="s">
        <v>22355</v>
      </c>
      <c r="N271" s="3">
        <v>70</v>
      </c>
      <c r="O271" s="3">
        <v>1323000</v>
      </c>
      <c r="P271" s="3">
        <v>98000</v>
      </c>
      <c r="Q271" s="3">
        <v>24500</v>
      </c>
      <c r="R271" s="3">
        <v>24500</v>
      </c>
    </row>
    <row r="272" spans="1:18">
      <c r="A272" s="3" t="s">
        <v>325</v>
      </c>
      <c r="B272" s="3">
        <v>271</v>
      </c>
      <c r="C272" s="3">
        <v>25</v>
      </c>
      <c r="D272" s="3">
        <v>6</v>
      </c>
      <c r="E272" s="3">
        <v>200</v>
      </c>
      <c r="F272" s="3">
        <v>303858</v>
      </c>
      <c r="G272" s="3">
        <v>22661</v>
      </c>
      <c r="H272" s="3">
        <v>5627</v>
      </c>
      <c r="I272" s="3">
        <v>5627</v>
      </c>
      <c r="J272" s="3">
        <v>10000</v>
      </c>
      <c r="L272" s="3">
        <v>3</v>
      </c>
      <c r="M272" s="27" t="s">
        <v>22355</v>
      </c>
      <c r="N272" s="3">
        <v>71</v>
      </c>
      <c r="O272" s="3">
        <v>1341900</v>
      </c>
      <c r="P272" s="3">
        <v>99400</v>
      </c>
      <c r="Q272" s="3">
        <v>24850</v>
      </c>
      <c r="R272" s="3">
        <v>24850</v>
      </c>
    </row>
    <row r="273" spans="1:18">
      <c r="A273" s="3" t="s">
        <v>326</v>
      </c>
      <c r="B273" s="3">
        <v>272</v>
      </c>
      <c r="C273" s="3">
        <v>25</v>
      </c>
      <c r="D273" s="3">
        <v>7</v>
      </c>
      <c r="E273" s="3">
        <v>200</v>
      </c>
      <c r="F273" s="3">
        <v>305046</v>
      </c>
      <c r="G273" s="3">
        <v>22752</v>
      </c>
      <c r="H273" s="3">
        <v>5649</v>
      </c>
      <c r="I273" s="3">
        <v>5649</v>
      </c>
      <c r="J273" s="3">
        <v>10000</v>
      </c>
      <c r="L273" s="3">
        <v>3</v>
      </c>
      <c r="M273" s="27" t="s">
        <v>22355</v>
      </c>
      <c r="N273" s="3">
        <v>72</v>
      </c>
      <c r="O273" s="3">
        <v>1360800</v>
      </c>
      <c r="P273" s="3">
        <v>100800</v>
      </c>
      <c r="Q273" s="3">
        <v>25200</v>
      </c>
      <c r="R273" s="3">
        <v>25200</v>
      </c>
    </row>
    <row r="274" spans="1:18">
      <c r="A274" s="3" t="s">
        <v>327</v>
      </c>
      <c r="B274" s="3">
        <v>273</v>
      </c>
      <c r="C274" s="3">
        <v>25</v>
      </c>
      <c r="D274" s="3">
        <v>8</v>
      </c>
      <c r="E274" s="3">
        <v>200</v>
      </c>
      <c r="F274" s="3">
        <v>306234</v>
      </c>
      <c r="G274" s="3">
        <v>22843</v>
      </c>
      <c r="H274" s="3">
        <v>5671</v>
      </c>
      <c r="I274" s="3">
        <v>5671</v>
      </c>
      <c r="J274" s="3">
        <v>10000</v>
      </c>
      <c r="L274" s="3">
        <v>3</v>
      </c>
      <c r="M274" s="27" t="s">
        <v>22355</v>
      </c>
      <c r="N274" s="3">
        <v>73</v>
      </c>
      <c r="O274" s="3">
        <v>1379700</v>
      </c>
      <c r="P274" s="3">
        <v>102200</v>
      </c>
      <c r="Q274" s="3">
        <v>25550</v>
      </c>
      <c r="R274" s="3">
        <v>25550</v>
      </c>
    </row>
    <row r="275" spans="1:18">
      <c r="A275" s="3" t="s">
        <v>328</v>
      </c>
      <c r="B275" s="3">
        <v>274</v>
      </c>
      <c r="C275" s="3">
        <v>25</v>
      </c>
      <c r="D275" s="3">
        <v>9</v>
      </c>
      <c r="E275" s="3">
        <v>200</v>
      </c>
      <c r="F275" s="3">
        <v>307422</v>
      </c>
      <c r="G275" s="3">
        <v>22934</v>
      </c>
      <c r="H275" s="3">
        <v>5693</v>
      </c>
      <c r="I275" s="3">
        <v>5693</v>
      </c>
      <c r="J275" s="3">
        <v>10000</v>
      </c>
      <c r="L275" s="3">
        <v>3</v>
      </c>
      <c r="M275" s="27" t="s">
        <v>22355</v>
      </c>
      <c r="N275" s="3">
        <v>74</v>
      </c>
      <c r="O275" s="3">
        <v>1398600</v>
      </c>
      <c r="P275" s="3">
        <v>103600</v>
      </c>
      <c r="Q275" s="3">
        <v>25900</v>
      </c>
      <c r="R275" s="3">
        <v>25900</v>
      </c>
    </row>
    <row r="276" spans="1:18">
      <c r="A276" s="3" t="s">
        <v>329</v>
      </c>
      <c r="B276" s="3">
        <v>275</v>
      </c>
      <c r="C276" s="3">
        <v>25</v>
      </c>
      <c r="D276" s="3">
        <v>10</v>
      </c>
      <c r="E276" s="3">
        <v>200</v>
      </c>
      <c r="F276" s="3">
        <v>308610</v>
      </c>
      <c r="G276" s="3">
        <v>23025</v>
      </c>
      <c r="H276" s="3">
        <v>5715</v>
      </c>
      <c r="I276" s="3">
        <v>5715</v>
      </c>
      <c r="J276" s="3">
        <v>10000</v>
      </c>
      <c r="L276" s="3">
        <v>3</v>
      </c>
      <c r="M276" s="27" t="s">
        <v>22355</v>
      </c>
      <c r="N276" s="3">
        <v>75</v>
      </c>
      <c r="O276" s="3">
        <v>1417500</v>
      </c>
      <c r="P276" s="3">
        <v>105000</v>
      </c>
      <c r="Q276" s="3">
        <v>26250</v>
      </c>
      <c r="R276" s="3">
        <v>26250</v>
      </c>
    </row>
    <row r="277" spans="1:18">
      <c r="A277" s="3" t="s">
        <v>330</v>
      </c>
      <c r="B277" s="3">
        <v>276</v>
      </c>
      <c r="C277" s="3">
        <v>26</v>
      </c>
      <c r="D277" s="3">
        <v>0</v>
      </c>
      <c r="E277" s="3">
        <v>200</v>
      </c>
      <c r="F277" s="3">
        <v>309798</v>
      </c>
      <c r="G277" s="3">
        <v>23116</v>
      </c>
      <c r="H277" s="3">
        <v>5737</v>
      </c>
      <c r="I277" s="3">
        <v>5737</v>
      </c>
      <c r="J277" s="3">
        <v>10000</v>
      </c>
      <c r="L277" s="3">
        <v>3</v>
      </c>
      <c r="M277" s="27" t="s">
        <v>22355</v>
      </c>
      <c r="N277" s="3">
        <v>76</v>
      </c>
      <c r="O277" s="3">
        <v>1436400</v>
      </c>
      <c r="P277" s="3">
        <v>106400</v>
      </c>
      <c r="Q277" s="3">
        <v>26600</v>
      </c>
      <c r="R277" s="3">
        <v>26600</v>
      </c>
    </row>
    <row r="278" spans="1:18">
      <c r="A278" s="3" t="s">
        <v>331</v>
      </c>
      <c r="B278" s="3">
        <v>277</v>
      </c>
      <c r="C278" s="3">
        <v>26</v>
      </c>
      <c r="D278" s="3">
        <v>1</v>
      </c>
      <c r="E278" s="3">
        <v>200</v>
      </c>
      <c r="F278" s="3">
        <v>310986</v>
      </c>
      <c r="G278" s="3">
        <v>23207</v>
      </c>
      <c r="H278" s="3">
        <v>5759</v>
      </c>
      <c r="I278" s="3">
        <v>5759</v>
      </c>
      <c r="J278" s="3">
        <v>10000</v>
      </c>
      <c r="L278" s="3">
        <v>3</v>
      </c>
      <c r="M278" s="27" t="s">
        <v>22355</v>
      </c>
      <c r="N278" s="3">
        <v>77</v>
      </c>
      <c r="O278" s="3">
        <v>1455300</v>
      </c>
      <c r="P278" s="3">
        <v>107800</v>
      </c>
      <c r="Q278" s="3">
        <v>26950</v>
      </c>
      <c r="R278" s="3">
        <v>26950</v>
      </c>
    </row>
    <row r="279" spans="1:18">
      <c r="A279" s="3" t="s">
        <v>332</v>
      </c>
      <c r="B279" s="3">
        <v>278</v>
      </c>
      <c r="C279" s="3">
        <v>26</v>
      </c>
      <c r="D279" s="3">
        <v>2</v>
      </c>
      <c r="E279" s="3">
        <v>200</v>
      </c>
      <c r="F279" s="3">
        <v>312174</v>
      </c>
      <c r="G279" s="3">
        <v>23298</v>
      </c>
      <c r="H279" s="3">
        <v>5781</v>
      </c>
      <c r="I279" s="3">
        <v>5781</v>
      </c>
      <c r="J279" s="3">
        <v>10000</v>
      </c>
      <c r="L279" s="3">
        <v>3</v>
      </c>
      <c r="M279" s="27" t="s">
        <v>22355</v>
      </c>
      <c r="N279" s="3">
        <v>78</v>
      </c>
      <c r="O279" s="3">
        <v>1474200</v>
      </c>
      <c r="P279" s="3">
        <v>109200</v>
      </c>
      <c r="Q279" s="3">
        <v>27300</v>
      </c>
      <c r="R279" s="3">
        <v>27300</v>
      </c>
    </row>
    <row r="280" spans="1:18">
      <c r="A280" s="3" t="s">
        <v>333</v>
      </c>
      <c r="B280" s="3">
        <v>279</v>
      </c>
      <c r="C280" s="3">
        <v>26</v>
      </c>
      <c r="D280" s="3">
        <v>3</v>
      </c>
      <c r="E280" s="3">
        <v>200</v>
      </c>
      <c r="F280" s="3">
        <v>313362</v>
      </c>
      <c r="G280" s="3">
        <v>23389</v>
      </c>
      <c r="H280" s="3">
        <v>5803</v>
      </c>
      <c r="I280" s="3">
        <v>5803</v>
      </c>
      <c r="J280" s="3">
        <v>10000</v>
      </c>
      <c r="L280" s="3">
        <v>3</v>
      </c>
      <c r="M280" s="27" t="s">
        <v>22355</v>
      </c>
      <c r="N280" s="3">
        <v>79</v>
      </c>
      <c r="O280" s="3">
        <v>1493100</v>
      </c>
      <c r="P280" s="3">
        <v>110600</v>
      </c>
      <c r="Q280" s="3">
        <v>27650</v>
      </c>
      <c r="R280" s="3">
        <v>27650</v>
      </c>
    </row>
    <row r="281" spans="1:18">
      <c r="A281" s="3" t="s">
        <v>334</v>
      </c>
      <c r="B281" s="3">
        <v>280</v>
      </c>
      <c r="C281" s="3">
        <v>26</v>
      </c>
      <c r="D281" s="3">
        <v>4</v>
      </c>
      <c r="E281" s="3">
        <v>200</v>
      </c>
      <c r="F281" s="3">
        <v>314550</v>
      </c>
      <c r="G281" s="3">
        <v>23480</v>
      </c>
      <c r="H281" s="3">
        <v>5825</v>
      </c>
      <c r="I281" s="3">
        <v>5825</v>
      </c>
      <c r="J281" s="3">
        <v>10000</v>
      </c>
      <c r="L281" s="3">
        <v>3</v>
      </c>
      <c r="M281" s="27" t="s">
        <v>22355</v>
      </c>
      <c r="N281" s="3">
        <v>80</v>
      </c>
      <c r="O281" s="3">
        <v>1512000</v>
      </c>
      <c r="P281" s="3">
        <v>112000</v>
      </c>
      <c r="Q281" s="3">
        <v>28000</v>
      </c>
      <c r="R281" s="3">
        <v>28000</v>
      </c>
    </row>
    <row r="282" spans="1:18">
      <c r="A282" s="3" t="s">
        <v>335</v>
      </c>
      <c r="B282" s="3">
        <v>281</v>
      </c>
      <c r="C282" s="3">
        <v>26</v>
      </c>
      <c r="D282" s="3">
        <v>5</v>
      </c>
      <c r="E282" s="3">
        <v>200</v>
      </c>
      <c r="F282" s="3">
        <v>315738</v>
      </c>
      <c r="G282" s="3">
        <v>23571</v>
      </c>
      <c r="H282" s="3">
        <v>5847</v>
      </c>
      <c r="I282" s="3">
        <v>5847</v>
      </c>
      <c r="J282" s="3">
        <v>10000</v>
      </c>
      <c r="L282" s="3">
        <v>3</v>
      </c>
      <c r="M282" s="27" t="s">
        <v>22355</v>
      </c>
      <c r="N282" s="3">
        <v>81</v>
      </c>
      <c r="O282" s="3">
        <v>1530900</v>
      </c>
      <c r="P282" s="3">
        <v>113400</v>
      </c>
      <c r="Q282" s="3">
        <v>28350</v>
      </c>
      <c r="R282" s="3">
        <v>28350</v>
      </c>
    </row>
    <row r="283" spans="1:18">
      <c r="A283" s="3" t="s">
        <v>336</v>
      </c>
      <c r="B283" s="3">
        <v>282</v>
      </c>
      <c r="C283" s="3">
        <v>26</v>
      </c>
      <c r="D283" s="3">
        <v>6</v>
      </c>
      <c r="E283" s="3">
        <v>200</v>
      </c>
      <c r="F283" s="3">
        <v>316926</v>
      </c>
      <c r="G283" s="3">
        <v>23662</v>
      </c>
      <c r="H283" s="3">
        <v>5869</v>
      </c>
      <c r="I283" s="3">
        <v>5869</v>
      </c>
      <c r="J283" s="3">
        <v>10000</v>
      </c>
      <c r="L283" s="3">
        <v>3</v>
      </c>
      <c r="M283" s="27" t="s">
        <v>22355</v>
      </c>
      <c r="N283" s="3">
        <v>82</v>
      </c>
      <c r="O283" s="3">
        <v>1549800</v>
      </c>
      <c r="P283" s="3">
        <v>114800</v>
      </c>
      <c r="Q283" s="3">
        <v>28700</v>
      </c>
      <c r="R283" s="3">
        <v>28700</v>
      </c>
    </row>
    <row r="284" spans="1:18">
      <c r="A284" s="3" t="s">
        <v>337</v>
      </c>
      <c r="B284" s="3">
        <v>283</v>
      </c>
      <c r="C284" s="3">
        <v>26</v>
      </c>
      <c r="D284" s="3">
        <v>7</v>
      </c>
      <c r="E284" s="3">
        <v>200</v>
      </c>
      <c r="F284" s="3">
        <v>318114</v>
      </c>
      <c r="G284" s="3">
        <v>23753</v>
      </c>
      <c r="H284" s="3">
        <v>5891</v>
      </c>
      <c r="I284" s="3">
        <v>5891</v>
      </c>
      <c r="J284" s="3">
        <v>10000</v>
      </c>
      <c r="L284" s="3">
        <v>3</v>
      </c>
      <c r="M284" s="27" t="s">
        <v>22355</v>
      </c>
      <c r="N284" s="3">
        <v>83</v>
      </c>
      <c r="O284" s="3">
        <v>1568700</v>
      </c>
      <c r="P284" s="3">
        <v>116200</v>
      </c>
      <c r="Q284" s="3">
        <v>29050</v>
      </c>
      <c r="R284" s="3">
        <v>29050</v>
      </c>
    </row>
    <row r="285" spans="1:18">
      <c r="A285" s="3" t="s">
        <v>338</v>
      </c>
      <c r="B285" s="3">
        <v>284</v>
      </c>
      <c r="C285" s="3">
        <v>26</v>
      </c>
      <c r="D285" s="3">
        <v>8</v>
      </c>
      <c r="E285" s="3">
        <v>200</v>
      </c>
      <c r="F285" s="3">
        <v>319302</v>
      </c>
      <c r="G285" s="3">
        <v>23844</v>
      </c>
      <c r="H285" s="3">
        <v>5913</v>
      </c>
      <c r="I285" s="3">
        <v>5913</v>
      </c>
      <c r="J285" s="3">
        <v>10000</v>
      </c>
      <c r="L285" s="3">
        <v>3</v>
      </c>
      <c r="M285" s="27" t="s">
        <v>22355</v>
      </c>
      <c r="N285" s="3">
        <v>84</v>
      </c>
      <c r="O285" s="3">
        <v>1587600</v>
      </c>
      <c r="P285" s="3">
        <v>117600</v>
      </c>
      <c r="Q285" s="3">
        <v>29400</v>
      </c>
      <c r="R285" s="3">
        <v>29400</v>
      </c>
    </row>
    <row r="286" spans="1:18">
      <c r="A286" s="3" t="s">
        <v>339</v>
      </c>
      <c r="B286" s="3">
        <v>285</v>
      </c>
      <c r="C286" s="3">
        <v>26</v>
      </c>
      <c r="D286" s="3">
        <v>9</v>
      </c>
      <c r="E286" s="3">
        <v>200</v>
      </c>
      <c r="F286" s="3">
        <v>320490</v>
      </c>
      <c r="G286" s="3">
        <v>23935</v>
      </c>
      <c r="H286" s="3">
        <v>5935</v>
      </c>
      <c r="I286" s="3">
        <v>5935</v>
      </c>
      <c r="J286" s="3">
        <v>10000</v>
      </c>
      <c r="L286" s="3">
        <v>3</v>
      </c>
      <c r="M286" s="27" t="s">
        <v>22355</v>
      </c>
      <c r="N286" s="3">
        <v>85</v>
      </c>
      <c r="O286" s="3">
        <v>1606500</v>
      </c>
      <c r="P286" s="3">
        <v>119000</v>
      </c>
      <c r="Q286" s="3">
        <v>29750</v>
      </c>
      <c r="R286" s="3">
        <v>29750</v>
      </c>
    </row>
    <row r="287" spans="1:18">
      <c r="A287" s="3" t="s">
        <v>340</v>
      </c>
      <c r="B287" s="3">
        <v>286</v>
      </c>
      <c r="C287" s="3">
        <v>26</v>
      </c>
      <c r="D287" s="3">
        <v>10</v>
      </c>
      <c r="E287" s="3">
        <v>200</v>
      </c>
      <c r="F287" s="3">
        <v>321678</v>
      </c>
      <c r="G287" s="3">
        <v>24026</v>
      </c>
      <c r="H287" s="3">
        <v>5957</v>
      </c>
      <c r="I287" s="3">
        <v>5957</v>
      </c>
      <c r="J287" s="3">
        <v>10000</v>
      </c>
      <c r="L287" s="3">
        <v>3</v>
      </c>
      <c r="M287" s="27" t="s">
        <v>22355</v>
      </c>
      <c r="N287" s="3">
        <v>86</v>
      </c>
      <c r="O287" s="3">
        <v>1625400</v>
      </c>
      <c r="P287" s="3">
        <v>120400</v>
      </c>
      <c r="Q287" s="3">
        <v>30100</v>
      </c>
      <c r="R287" s="3">
        <v>30100</v>
      </c>
    </row>
    <row r="288" spans="1:18">
      <c r="A288" s="3" t="s">
        <v>341</v>
      </c>
      <c r="B288" s="3">
        <v>287</v>
      </c>
      <c r="C288" s="3">
        <v>27</v>
      </c>
      <c r="D288" s="3">
        <v>0</v>
      </c>
      <c r="E288" s="3">
        <v>200</v>
      </c>
      <c r="F288" s="3">
        <v>322866</v>
      </c>
      <c r="G288" s="3">
        <v>24117</v>
      </c>
      <c r="H288" s="3">
        <v>5979</v>
      </c>
      <c r="I288" s="3">
        <v>5979</v>
      </c>
      <c r="J288" s="3">
        <v>10000</v>
      </c>
      <c r="L288" s="3">
        <v>3</v>
      </c>
      <c r="M288" s="27" t="s">
        <v>22355</v>
      </c>
      <c r="N288" s="3">
        <v>87</v>
      </c>
      <c r="O288" s="3">
        <v>1644300</v>
      </c>
      <c r="P288" s="3">
        <v>121800</v>
      </c>
      <c r="Q288" s="3">
        <v>30450</v>
      </c>
      <c r="R288" s="3">
        <v>30450</v>
      </c>
    </row>
    <row r="289" spans="1:18">
      <c r="A289" s="3" t="s">
        <v>342</v>
      </c>
      <c r="B289" s="3">
        <v>288</v>
      </c>
      <c r="C289" s="3">
        <v>27</v>
      </c>
      <c r="D289" s="3">
        <v>1</v>
      </c>
      <c r="E289" s="3">
        <v>200</v>
      </c>
      <c r="F289" s="3">
        <v>324054</v>
      </c>
      <c r="G289" s="3">
        <v>24208</v>
      </c>
      <c r="H289" s="3">
        <v>6001</v>
      </c>
      <c r="I289" s="3">
        <v>6001</v>
      </c>
      <c r="J289" s="3">
        <v>10000</v>
      </c>
      <c r="L289" s="3">
        <v>3</v>
      </c>
      <c r="M289" s="27" t="s">
        <v>22355</v>
      </c>
      <c r="N289" s="3">
        <v>88</v>
      </c>
      <c r="O289" s="3">
        <v>1663200</v>
      </c>
      <c r="P289" s="3">
        <v>123200</v>
      </c>
      <c r="Q289" s="3">
        <v>30800</v>
      </c>
      <c r="R289" s="3">
        <v>30800</v>
      </c>
    </row>
    <row r="290" spans="1:18">
      <c r="A290" s="3" t="s">
        <v>343</v>
      </c>
      <c r="B290" s="3">
        <v>289</v>
      </c>
      <c r="C290" s="3">
        <v>27</v>
      </c>
      <c r="D290" s="3">
        <v>2</v>
      </c>
      <c r="E290" s="3">
        <v>200</v>
      </c>
      <c r="F290" s="3">
        <v>325242</v>
      </c>
      <c r="G290" s="3">
        <v>24299</v>
      </c>
      <c r="H290" s="3">
        <v>6023</v>
      </c>
      <c r="I290" s="3">
        <v>6023</v>
      </c>
      <c r="J290" s="3">
        <v>10000</v>
      </c>
      <c r="L290" s="3">
        <v>3</v>
      </c>
      <c r="M290" s="27" t="s">
        <v>22355</v>
      </c>
      <c r="N290" s="3">
        <v>89</v>
      </c>
      <c r="O290" s="3">
        <v>1682100</v>
      </c>
      <c r="P290" s="3">
        <v>124600</v>
      </c>
      <c r="Q290" s="3">
        <v>31150</v>
      </c>
      <c r="R290" s="3">
        <v>31150</v>
      </c>
    </row>
    <row r="291" spans="1:18">
      <c r="A291" s="3" t="s">
        <v>344</v>
      </c>
      <c r="B291" s="3">
        <v>290</v>
      </c>
      <c r="C291" s="3">
        <v>27</v>
      </c>
      <c r="D291" s="3">
        <v>3</v>
      </c>
      <c r="E291" s="3">
        <v>200</v>
      </c>
      <c r="F291" s="3">
        <v>326430</v>
      </c>
      <c r="G291" s="3">
        <v>24390</v>
      </c>
      <c r="H291" s="3">
        <v>6045</v>
      </c>
      <c r="I291" s="3">
        <v>6045</v>
      </c>
      <c r="J291" s="3">
        <v>10000</v>
      </c>
      <c r="L291" s="3">
        <v>3</v>
      </c>
      <c r="M291" s="27" t="s">
        <v>22355</v>
      </c>
      <c r="N291" s="3">
        <v>90</v>
      </c>
      <c r="O291" s="3">
        <v>1701000</v>
      </c>
      <c r="P291" s="3">
        <v>126000</v>
      </c>
      <c r="Q291" s="3">
        <v>31500</v>
      </c>
      <c r="R291" s="3">
        <v>31500</v>
      </c>
    </row>
    <row r="292" spans="1:18">
      <c r="A292" s="3" t="s">
        <v>345</v>
      </c>
      <c r="B292" s="3">
        <v>291</v>
      </c>
      <c r="C292" s="3">
        <v>27</v>
      </c>
      <c r="D292" s="3">
        <v>4</v>
      </c>
      <c r="E292" s="3">
        <v>200</v>
      </c>
      <c r="F292" s="3">
        <v>327618</v>
      </c>
      <c r="G292" s="3">
        <v>24481</v>
      </c>
      <c r="H292" s="3">
        <v>6067</v>
      </c>
      <c r="I292" s="3">
        <v>6067</v>
      </c>
      <c r="J292" s="3">
        <v>10000</v>
      </c>
      <c r="L292" s="3">
        <v>3</v>
      </c>
      <c r="M292" s="27" t="s">
        <v>22355</v>
      </c>
      <c r="N292" s="3">
        <v>91</v>
      </c>
      <c r="O292" s="3">
        <v>1719900</v>
      </c>
      <c r="P292" s="3">
        <v>127400</v>
      </c>
      <c r="Q292" s="3">
        <v>31850</v>
      </c>
      <c r="R292" s="3">
        <v>31850</v>
      </c>
    </row>
    <row r="293" spans="1:18">
      <c r="A293" s="3" t="s">
        <v>346</v>
      </c>
      <c r="B293" s="3">
        <v>292</v>
      </c>
      <c r="C293" s="3">
        <v>27</v>
      </c>
      <c r="D293" s="3">
        <v>5</v>
      </c>
      <c r="E293" s="3">
        <v>200</v>
      </c>
      <c r="F293" s="3">
        <v>328806</v>
      </c>
      <c r="G293" s="3">
        <v>24572</v>
      </c>
      <c r="H293" s="3">
        <v>6089</v>
      </c>
      <c r="I293" s="3">
        <v>6089</v>
      </c>
      <c r="J293" s="3">
        <v>10000</v>
      </c>
      <c r="L293" s="3">
        <v>3</v>
      </c>
      <c r="M293" s="27" t="s">
        <v>22355</v>
      </c>
      <c r="N293" s="3">
        <v>92</v>
      </c>
      <c r="O293" s="3">
        <v>1738800</v>
      </c>
      <c r="P293" s="3">
        <v>128800</v>
      </c>
      <c r="Q293" s="3">
        <v>32200</v>
      </c>
      <c r="R293" s="3">
        <v>32200</v>
      </c>
    </row>
    <row r="294" spans="1:18">
      <c r="A294" s="3" t="s">
        <v>347</v>
      </c>
      <c r="B294" s="3">
        <v>293</v>
      </c>
      <c r="C294" s="3">
        <v>27</v>
      </c>
      <c r="D294" s="3">
        <v>6</v>
      </c>
      <c r="E294" s="3">
        <v>200</v>
      </c>
      <c r="F294" s="3">
        <v>329994</v>
      </c>
      <c r="G294" s="3">
        <v>24663</v>
      </c>
      <c r="H294" s="3">
        <v>6111</v>
      </c>
      <c r="I294" s="3">
        <v>6111</v>
      </c>
      <c r="J294" s="3">
        <v>10000</v>
      </c>
      <c r="L294" s="3">
        <v>3</v>
      </c>
      <c r="M294" s="27" t="s">
        <v>22355</v>
      </c>
      <c r="N294" s="3">
        <v>93</v>
      </c>
      <c r="O294" s="3">
        <v>1757700</v>
      </c>
      <c r="P294" s="3">
        <v>130200</v>
      </c>
      <c r="Q294" s="3">
        <v>32550</v>
      </c>
      <c r="R294" s="3">
        <v>32550</v>
      </c>
    </row>
    <row r="295" spans="1:18">
      <c r="A295" s="3" t="s">
        <v>348</v>
      </c>
      <c r="B295" s="3">
        <v>294</v>
      </c>
      <c r="C295" s="3">
        <v>27</v>
      </c>
      <c r="D295" s="3">
        <v>7</v>
      </c>
      <c r="E295" s="3">
        <v>200</v>
      </c>
      <c r="F295" s="3">
        <v>331182</v>
      </c>
      <c r="G295" s="3">
        <v>24754</v>
      </c>
      <c r="H295" s="3">
        <v>6133</v>
      </c>
      <c r="I295" s="3">
        <v>6133</v>
      </c>
      <c r="J295" s="3">
        <v>10000</v>
      </c>
      <c r="L295" s="3">
        <v>3</v>
      </c>
      <c r="M295" s="27" t="s">
        <v>22355</v>
      </c>
      <c r="N295" s="3">
        <v>94</v>
      </c>
      <c r="O295" s="3">
        <v>1776600</v>
      </c>
      <c r="P295" s="3">
        <v>131600</v>
      </c>
      <c r="Q295" s="3">
        <v>32900</v>
      </c>
      <c r="R295" s="3">
        <v>32900</v>
      </c>
    </row>
    <row r="296" spans="1:18">
      <c r="A296" s="3" t="s">
        <v>349</v>
      </c>
      <c r="B296" s="3">
        <v>295</v>
      </c>
      <c r="C296" s="3">
        <v>27</v>
      </c>
      <c r="D296" s="3">
        <v>8</v>
      </c>
      <c r="E296" s="3">
        <v>200</v>
      </c>
      <c r="F296" s="3">
        <v>332370</v>
      </c>
      <c r="G296" s="3">
        <v>24845</v>
      </c>
      <c r="H296" s="3">
        <v>6155</v>
      </c>
      <c r="I296" s="3">
        <v>6155</v>
      </c>
      <c r="J296" s="3">
        <v>10000</v>
      </c>
      <c r="L296" s="3">
        <v>3</v>
      </c>
      <c r="M296" s="27" t="s">
        <v>22355</v>
      </c>
      <c r="N296" s="3">
        <v>95</v>
      </c>
      <c r="O296" s="3">
        <v>1795500</v>
      </c>
      <c r="P296" s="3">
        <v>133000</v>
      </c>
      <c r="Q296" s="3">
        <v>33250</v>
      </c>
      <c r="R296" s="3">
        <v>33250</v>
      </c>
    </row>
    <row r="297" spans="1:18">
      <c r="A297" s="3" t="s">
        <v>350</v>
      </c>
      <c r="B297" s="3">
        <v>296</v>
      </c>
      <c r="C297" s="3">
        <v>27</v>
      </c>
      <c r="D297" s="3">
        <v>9</v>
      </c>
      <c r="E297" s="3">
        <v>200</v>
      </c>
      <c r="F297" s="3">
        <v>333558</v>
      </c>
      <c r="G297" s="3">
        <v>24936</v>
      </c>
      <c r="H297" s="3">
        <v>6177</v>
      </c>
      <c r="I297" s="3">
        <v>6177</v>
      </c>
      <c r="J297" s="3">
        <v>10000</v>
      </c>
      <c r="L297" s="3">
        <v>3</v>
      </c>
      <c r="M297" s="27" t="s">
        <v>22355</v>
      </c>
      <c r="N297" s="3">
        <v>96</v>
      </c>
      <c r="O297" s="3">
        <v>1814400</v>
      </c>
      <c r="P297" s="3">
        <v>134400</v>
      </c>
      <c r="Q297" s="3">
        <v>33600</v>
      </c>
      <c r="R297" s="3">
        <v>33600</v>
      </c>
    </row>
    <row r="298" spans="1:18">
      <c r="A298" s="3" t="s">
        <v>351</v>
      </c>
      <c r="B298" s="3">
        <v>297</v>
      </c>
      <c r="C298" s="3">
        <v>27</v>
      </c>
      <c r="D298" s="3">
        <v>10</v>
      </c>
      <c r="E298" s="3">
        <v>200</v>
      </c>
      <c r="F298" s="3">
        <v>334746</v>
      </c>
      <c r="G298" s="3">
        <v>25027</v>
      </c>
      <c r="H298" s="3">
        <v>6199</v>
      </c>
      <c r="I298" s="3">
        <v>6199</v>
      </c>
      <c r="J298" s="3">
        <v>10000</v>
      </c>
      <c r="L298" s="3">
        <v>3</v>
      </c>
      <c r="M298" s="27" t="s">
        <v>22355</v>
      </c>
      <c r="N298" s="3">
        <v>97</v>
      </c>
      <c r="O298" s="3">
        <v>1833300</v>
      </c>
      <c r="P298" s="3">
        <v>135800</v>
      </c>
      <c r="Q298" s="3">
        <v>33950</v>
      </c>
      <c r="R298" s="3">
        <v>33950</v>
      </c>
    </row>
    <row r="299" spans="1:18">
      <c r="A299" s="3" t="s">
        <v>352</v>
      </c>
      <c r="B299" s="3">
        <v>298</v>
      </c>
      <c r="C299" s="3">
        <v>28</v>
      </c>
      <c r="D299" s="3">
        <v>0</v>
      </c>
      <c r="E299" s="3">
        <v>200</v>
      </c>
      <c r="F299" s="3">
        <v>335934</v>
      </c>
      <c r="G299" s="3">
        <v>25118</v>
      </c>
      <c r="H299" s="3">
        <v>6221</v>
      </c>
      <c r="I299" s="3">
        <v>6221</v>
      </c>
      <c r="J299" s="3">
        <v>10000</v>
      </c>
      <c r="L299" s="3">
        <v>3</v>
      </c>
      <c r="M299" s="27" t="s">
        <v>22355</v>
      </c>
      <c r="N299" s="3">
        <v>98</v>
      </c>
      <c r="O299" s="3">
        <v>1852200</v>
      </c>
      <c r="P299" s="3">
        <v>137200</v>
      </c>
      <c r="Q299" s="3">
        <v>34300</v>
      </c>
      <c r="R299" s="3">
        <v>34300</v>
      </c>
    </row>
    <row r="300" spans="1:18">
      <c r="A300" s="3" t="s">
        <v>353</v>
      </c>
      <c r="B300" s="3">
        <v>299</v>
      </c>
      <c r="C300" s="3">
        <v>28</v>
      </c>
      <c r="D300" s="3">
        <v>1</v>
      </c>
      <c r="E300" s="3">
        <v>200</v>
      </c>
      <c r="F300" s="3">
        <v>337122</v>
      </c>
      <c r="G300" s="3">
        <v>25209</v>
      </c>
      <c r="H300" s="3">
        <v>6243</v>
      </c>
      <c r="I300" s="3">
        <v>6243</v>
      </c>
      <c r="J300" s="3">
        <v>10000</v>
      </c>
      <c r="L300" s="3">
        <v>3</v>
      </c>
      <c r="M300" s="27" t="s">
        <v>22355</v>
      </c>
      <c r="N300" s="3">
        <v>99</v>
      </c>
      <c r="O300" s="3">
        <v>1871100</v>
      </c>
      <c r="P300" s="3">
        <v>138600</v>
      </c>
      <c r="Q300" s="3">
        <v>34650</v>
      </c>
      <c r="R300" s="3">
        <v>34650</v>
      </c>
    </row>
    <row r="301" spans="1:18">
      <c r="A301" s="3" t="s">
        <v>354</v>
      </c>
      <c r="B301" s="3">
        <v>300</v>
      </c>
      <c r="C301" s="3">
        <v>28</v>
      </c>
      <c r="D301" s="3">
        <v>2</v>
      </c>
      <c r="E301" s="3">
        <v>200</v>
      </c>
      <c r="F301" s="3">
        <v>338310</v>
      </c>
      <c r="G301" s="3">
        <v>25300</v>
      </c>
      <c r="H301" s="3">
        <v>6265</v>
      </c>
      <c r="I301" s="3">
        <v>6265</v>
      </c>
      <c r="J301" s="3">
        <v>10000</v>
      </c>
      <c r="L301" s="3">
        <v>3</v>
      </c>
      <c r="M301" s="27" t="s">
        <v>22355</v>
      </c>
      <c r="N301" s="3">
        <v>100</v>
      </c>
      <c r="O301" s="3">
        <v>1890000</v>
      </c>
      <c r="P301" s="3">
        <v>140000</v>
      </c>
      <c r="Q301" s="3">
        <v>35000</v>
      </c>
      <c r="R301" s="3">
        <v>35000</v>
      </c>
    </row>
    <row r="302" spans="1:18">
      <c r="A302" s="3" t="s">
        <v>355</v>
      </c>
      <c r="B302" s="3">
        <v>301</v>
      </c>
      <c r="C302" s="3">
        <v>28</v>
      </c>
      <c r="D302" s="3">
        <v>3</v>
      </c>
      <c r="E302" s="3">
        <v>200</v>
      </c>
      <c r="F302" s="3">
        <v>339498</v>
      </c>
      <c r="G302" s="3">
        <v>25391</v>
      </c>
      <c r="H302" s="3">
        <v>6287</v>
      </c>
      <c r="I302" s="3">
        <v>6287</v>
      </c>
      <c r="J302" s="3">
        <v>10000</v>
      </c>
      <c r="L302" s="3">
        <v>4</v>
      </c>
      <c r="M302" s="27" t="s">
        <v>22356</v>
      </c>
      <c r="N302" s="3">
        <v>1</v>
      </c>
      <c r="O302" s="3">
        <v>40500</v>
      </c>
      <c r="P302" s="3">
        <v>3000</v>
      </c>
      <c r="Q302" s="3">
        <v>750</v>
      </c>
      <c r="R302" s="3">
        <v>750</v>
      </c>
    </row>
    <row r="303" spans="1:18">
      <c r="A303" s="3" t="s">
        <v>356</v>
      </c>
      <c r="B303" s="3">
        <v>302</v>
      </c>
      <c r="C303" s="3">
        <v>28</v>
      </c>
      <c r="D303" s="3">
        <v>4</v>
      </c>
      <c r="E303" s="3">
        <v>200</v>
      </c>
      <c r="F303" s="3">
        <v>340686</v>
      </c>
      <c r="G303" s="3">
        <v>25482</v>
      </c>
      <c r="H303" s="3">
        <v>6309</v>
      </c>
      <c r="I303" s="3">
        <v>6309</v>
      </c>
      <c r="J303" s="3">
        <v>10000</v>
      </c>
      <c r="L303" s="3">
        <v>4</v>
      </c>
      <c r="M303" s="27" t="s">
        <v>22356</v>
      </c>
      <c r="N303" s="3">
        <v>2</v>
      </c>
      <c r="O303" s="3">
        <v>81000</v>
      </c>
      <c r="P303" s="3">
        <v>6000</v>
      </c>
      <c r="Q303" s="3">
        <v>1500</v>
      </c>
      <c r="R303" s="3">
        <v>1500</v>
      </c>
    </row>
    <row r="304" spans="1:18">
      <c r="A304" s="3" t="s">
        <v>357</v>
      </c>
      <c r="B304" s="3">
        <v>303</v>
      </c>
      <c r="C304" s="3">
        <v>28</v>
      </c>
      <c r="D304" s="3">
        <v>5</v>
      </c>
      <c r="E304" s="3">
        <v>200</v>
      </c>
      <c r="F304" s="3">
        <v>341874</v>
      </c>
      <c r="G304" s="3">
        <v>25573</v>
      </c>
      <c r="H304" s="3">
        <v>6331</v>
      </c>
      <c r="I304" s="3">
        <v>6331</v>
      </c>
      <c r="J304" s="3">
        <v>10000</v>
      </c>
      <c r="L304" s="3">
        <v>4</v>
      </c>
      <c r="M304" s="27" t="s">
        <v>22356</v>
      </c>
      <c r="N304" s="3">
        <v>3</v>
      </c>
      <c r="O304" s="3">
        <v>121500</v>
      </c>
      <c r="P304" s="3">
        <v>9000</v>
      </c>
      <c r="Q304" s="3">
        <v>2250</v>
      </c>
      <c r="R304" s="3">
        <v>2250</v>
      </c>
    </row>
    <row r="305" spans="1:18">
      <c r="A305" s="3" t="s">
        <v>358</v>
      </c>
      <c r="B305" s="3">
        <v>304</v>
      </c>
      <c r="C305" s="3">
        <v>28</v>
      </c>
      <c r="D305" s="3">
        <v>6</v>
      </c>
      <c r="E305" s="3">
        <v>200</v>
      </c>
      <c r="F305" s="3">
        <v>343062</v>
      </c>
      <c r="G305" s="3">
        <v>25664</v>
      </c>
      <c r="H305" s="3">
        <v>6353</v>
      </c>
      <c r="I305" s="3">
        <v>6353</v>
      </c>
      <c r="J305" s="3">
        <v>10000</v>
      </c>
      <c r="L305" s="3">
        <v>4</v>
      </c>
      <c r="M305" s="27" t="s">
        <v>22356</v>
      </c>
      <c r="N305" s="3">
        <v>4</v>
      </c>
      <c r="O305" s="3">
        <v>162000</v>
      </c>
      <c r="P305" s="3">
        <v>12000</v>
      </c>
      <c r="Q305" s="3">
        <v>3000</v>
      </c>
      <c r="R305" s="3">
        <v>3000</v>
      </c>
    </row>
    <row r="306" spans="1:18">
      <c r="A306" s="3" t="s">
        <v>359</v>
      </c>
      <c r="B306" s="3">
        <v>305</v>
      </c>
      <c r="C306" s="3">
        <v>28</v>
      </c>
      <c r="D306" s="3">
        <v>7</v>
      </c>
      <c r="E306" s="3">
        <v>200</v>
      </c>
      <c r="F306" s="3">
        <v>344250</v>
      </c>
      <c r="G306" s="3">
        <v>25755</v>
      </c>
      <c r="H306" s="3">
        <v>6375</v>
      </c>
      <c r="I306" s="3">
        <v>6375</v>
      </c>
      <c r="J306" s="3">
        <v>10000</v>
      </c>
      <c r="L306" s="3">
        <v>4</v>
      </c>
      <c r="M306" s="27" t="s">
        <v>22356</v>
      </c>
      <c r="N306" s="3">
        <v>5</v>
      </c>
      <c r="O306" s="3">
        <v>202500</v>
      </c>
      <c r="P306" s="3">
        <v>15000</v>
      </c>
      <c r="Q306" s="3">
        <v>3750</v>
      </c>
      <c r="R306" s="3">
        <v>3750</v>
      </c>
    </row>
    <row r="307" spans="1:18">
      <c r="A307" s="3" t="s">
        <v>360</v>
      </c>
      <c r="B307" s="3">
        <v>306</v>
      </c>
      <c r="C307" s="3">
        <v>28</v>
      </c>
      <c r="D307" s="3">
        <v>8</v>
      </c>
      <c r="E307" s="3">
        <v>200</v>
      </c>
      <c r="F307" s="3">
        <v>345438</v>
      </c>
      <c r="G307" s="3">
        <v>25846</v>
      </c>
      <c r="H307" s="3">
        <v>6397</v>
      </c>
      <c r="I307" s="3">
        <v>6397</v>
      </c>
      <c r="J307" s="3">
        <v>10000</v>
      </c>
      <c r="L307" s="3">
        <v>4</v>
      </c>
      <c r="M307" s="27" t="s">
        <v>22356</v>
      </c>
      <c r="N307" s="3">
        <v>6</v>
      </c>
      <c r="O307" s="3">
        <v>243000</v>
      </c>
      <c r="P307" s="3">
        <v>18000</v>
      </c>
      <c r="Q307" s="3">
        <v>4500</v>
      </c>
      <c r="R307" s="3">
        <v>4500</v>
      </c>
    </row>
    <row r="308" spans="1:18">
      <c r="A308" s="3" t="s">
        <v>361</v>
      </c>
      <c r="B308" s="3">
        <v>307</v>
      </c>
      <c r="C308" s="3">
        <v>28</v>
      </c>
      <c r="D308" s="3">
        <v>9</v>
      </c>
      <c r="E308" s="3">
        <v>200</v>
      </c>
      <c r="F308" s="3">
        <v>346626</v>
      </c>
      <c r="G308" s="3">
        <v>25937</v>
      </c>
      <c r="H308" s="3">
        <v>6419</v>
      </c>
      <c r="I308" s="3">
        <v>6419</v>
      </c>
      <c r="J308" s="3">
        <v>10000</v>
      </c>
      <c r="L308" s="3">
        <v>4</v>
      </c>
      <c r="M308" s="27" t="s">
        <v>22356</v>
      </c>
      <c r="N308" s="3">
        <v>7</v>
      </c>
      <c r="O308" s="3">
        <v>283500</v>
      </c>
      <c r="P308" s="3">
        <v>21000</v>
      </c>
      <c r="Q308" s="3">
        <v>5250</v>
      </c>
      <c r="R308" s="3">
        <v>5250</v>
      </c>
    </row>
    <row r="309" spans="1:18">
      <c r="A309" s="3" t="s">
        <v>362</v>
      </c>
      <c r="B309" s="3">
        <v>308</v>
      </c>
      <c r="C309" s="3">
        <v>28</v>
      </c>
      <c r="D309" s="3">
        <v>10</v>
      </c>
      <c r="E309" s="3">
        <v>200</v>
      </c>
      <c r="F309" s="3">
        <v>347814</v>
      </c>
      <c r="G309" s="3">
        <v>26028</v>
      </c>
      <c r="H309" s="3">
        <v>6441</v>
      </c>
      <c r="I309" s="3">
        <v>6441</v>
      </c>
      <c r="J309" s="3">
        <v>10000</v>
      </c>
      <c r="L309" s="3">
        <v>4</v>
      </c>
      <c r="M309" s="27" t="s">
        <v>22356</v>
      </c>
      <c r="N309" s="3">
        <v>8</v>
      </c>
      <c r="O309" s="3">
        <v>324000</v>
      </c>
      <c r="P309" s="3">
        <v>24000</v>
      </c>
      <c r="Q309" s="3">
        <v>6000</v>
      </c>
      <c r="R309" s="3">
        <v>6000</v>
      </c>
    </row>
    <row r="310" spans="1:18">
      <c r="A310" s="3" t="s">
        <v>363</v>
      </c>
      <c r="B310" s="3">
        <v>309</v>
      </c>
      <c r="C310" s="3">
        <v>29</v>
      </c>
      <c r="D310" s="3">
        <v>0</v>
      </c>
      <c r="E310" s="3">
        <v>200</v>
      </c>
      <c r="F310" s="3">
        <v>349002</v>
      </c>
      <c r="G310" s="3">
        <v>26119</v>
      </c>
      <c r="H310" s="3">
        <v>6463</v>
      </c>
      <c r="I310" s="3">
        <v>6463</v>
      </c>
      <c r="J310" s="3">
        <v>10000</v>
      </c>
      <c r="L310" s="3">
        <v>4</v>
      </c>
      <c r="M310" s="27" t="s">
        <v>22356</v>
      </c>
      <c r="N310" s="3">
        <v>9</v>
      </c>
      <c r="O310" s="3">
        <v>364500</v>
      </c>
      <c r="P310" s="3">
        <v>27000</v>
      </c>
      <c r="Q310" s="3">
        <v>6750</v>
      </c>
      <c r="R310" s="3">
        <v>6750</v>
      </c>
    </row>
    <row r="311" spans="1:18">
      <c r="A311" s="3" t="s">
        <v>364</v>
      </c>
      <c r="B311" s="3">
        <v>310</v>
      </c>
      <c r="C311" s="3">
        <v>29</v>
      </c>
      <c r="D311" s="3">
        <v>1</v>
      </c>
      <c r="E311" s="3">
        <v>200</v>
      </c>
      <c r="F311" s="3">
        <v>350190</v>
      </c>
      <c r="G311" s="3">
        <v>26210</v>
      </c>
      <c r="H311" s="3">
        <v>6485</v>
      </c>
      <c r="I311" s="3">
        <v>6485</v>
      </c>
      <c r="J311" s="3">
        <v>10000</v>
      </c>
      <c r="L311" s="3">
        <v>4</v>
      </c>
      <c r="M311" s="27" t="s">
        <v>22356</v>
      </c>
      <c r="N311" s="3">
        <v>10</v>
      </c>
      <c r="O311" s="3">
        <v>405000</v>
      </c>
      <c r="P311" s="3">
        <v>30000</v>
      </c>
      <c r="Q311" s="3">
        <v>7500</v>
      </c>
      <c r="R311" s="3">
        <v>7500</v>
      </c>
    </row>
    <row r="312" spans="1:18">
      <c r="A312" s="3" t="s">
        <v>365</v>
      </c>
      <c r="B312" s="3">
        <v>311</v>
      </c>
      <c r="C312" s="3">
        <v>29</v>
      </c>
      <c r="D312" s="3">
        <v>2</v>
      </c>
      <c r="E312" s="3">
        <v>200</v>
      </c>
      <c r="F312" s="3">
        <v>351378</v>
      </c>
      <c r="G312" s="3">
        <v>26301</v>
      </c>
      <c r="H312" s="3">
        <v>6507</v>
      </c>
      <c r="I312" s="3">
        <v>6507</v>
      </c>
      <c r="J312" s="3">
        <v>10000</v>
      </c>
      <c r="L312" s="3">
        <v>4</v>
      </c>
      <c r="M312" s="27" t="s">
        <v>22356</v>
      </c>
      <c r="N312" s="3">
        <v>11</v>
      </c>
      <c r="O312" s="3">
        <v>445500</v>
      </c>
      <c r="P312" s="3">
        <v>33000</v>
      </c>
      <c r="Q312" s="3">
        <v>8250</v>
      </c>
      <c r="R312" s="3">
        <v>8250</v>
      </c>
    </row>
    <row r="313" spans="1:18">
      <c r="A313" s="3" t="s">
        <v>366</v>
      </c>
      <c r="B313" s="3">
        <v>312</v>
      </c>
      <c r="C313" s="3">
        <v>29</v>
      </c>
      <c r="D313" s="3">
        <v>3</v>
      </c>
      <c r="E313" s="3">
        <v>200</v>
      </c>
      <c r="F313" s="3">
        <v>352566</v>
      </c>
      <c r="G313" s="3">
        <v>26392</v>
      </c>
      <c r="H313" s="3">
        <v>6529</v>
      </c>
      <c r="I313" s="3">
        <v>6529</v>
      </c>
      <c r="J313" s="3">
        <v>10000</v>
      </c>
      <c r="L313" s="3">
        <v>4</v>
      </c>
      <c r="M313" s="27" t="s">
        <v>22356</v>
      </c>
      <c r="N313" s="3">
        <v>12</v>
      </c>
      <c r="O313" s="3">
        <v>486000</v>
      </c>
      <c r="P313" s="3">
        <v>36000</v>
      </c>
      <c r="Q313" s="3">
        <v>9000</v>
      </c>
      <c r="R313" s="3">
        <v>9000</v>
      </c>
    </row>
    <row r="314" spans="1:18">
      <c r="A314" s="3" t="s">
        <v>367</v>
      </c>
      <c r="B314" s="3">
        <v>313</v>
      </c>
      <c r="C314" s="3">
        <v>29</v>
      </c>
      <c r="D314" s="3">
        <v>4</v>
      </c>
      <c r="E314" s="3">
        <v>200</v>
      </c>
      <c r="F314" s="3">
        <v>353754</v>
      </c>
      <c r="G314" s="3">
        <v>26483</v>
      </c>
      <c r="H314" s="3">
        <v>6551</v>
      </c>
      <c r="I314" s="3">
        <v>6551</v>
      </c>
      <c r="J314" s="3">
        <v>10000</v>
      </c>
      <c r="L314" s="3">
        <v>4</v>
      </c>
      <c r="M314" s="27" t="s">
        <v>22356</v>
      </c>
      <c r="N314" s="3">
        <v>13</v>
      </c>
      <c r="O314" s="3">
        <v>526500</v>
      </c>
      <c r="P314" s="3">
        <v>39000</v>
      </c>
      <c r="Q314" s="3">
        <v>9750</v>
      </c>
      <c r="R314" s="3">
        <v>9750</v>
      </c>
    </row>
    <row r="315" spans="1:18">
      <c r="A315" s="3" t="s">
        <v>368</v>
      </c>
      <c r="B315" s="3">
        <v>314</v>
      </c>
      <c r="C315" s="3">
        <v>29</v>
      </c>
      <c r="D315" s="3">
        <v>5</v>
      </c>
      <c r="E315" s="3">
        <v>200</v>
      </c>
      <c r="F315" s="3">
        <v>354942</v>
      </c>
      <c r="G315" s="3">
        <v>26574</v>
      </c>
      <c r="H315" s="3">
        <v>6573</v>
      </c>
      <c r="I315" s="3">
        <v>6573</v>
      </c>
      <c r="J315" s="3">
        <v>10000</v>
      </c>
      <c r="L315" s="3">
        <v>4</v>
      </c>
      <c r="M315" s="27" t="s">
        <v>22356</v>
      </c>
      <c r="N315" s="3">
        <v>14</v>
      </c>
      <c r="O315" s="3">
        <v>567000</v>
      </c>
      <c r="P315" s="3">
        <v>42000</v>
      </c>
      <c r="Q315" s="3">
        <v>10500</v>
      </c>
      <c r="R315" s="3">
        <v>10500</v>
      </c>
    </row>
    <row r="316" spans="1:18">
      <c r="A316" s="3" t="s">
        <v>369</v>
      </c>
      <c r="B316" s="3">
        <v>315</v>
      </c>
      <c r="C316" s="3">
        <v>29</v>
      </c>
      <c r="D316" s="3">
        <v>6</v>
      </c>
      <c r="E316" s="3">
        <v>200</v>
      </c>
      <c r="F316" s="3">
        <v>356130</v>
      </c>
      <c r="G316" s="3">
        <v>26665</v>
      </c>
      <c r="H316" s="3">
        <v>6595</v>
      </c>
      <c r="I316" s="3">
        <v>6595</v>
      </c>
      <c r="J316" s="3">
        <v>10000</v>
      </c>
      <c r="L316" s="3">
        <v>4</v>
      </c>
      <c r="M316" s="27" t="s">
        <v>22356</v>
      </c>
      <c r="N316" s="3">
        <v>15</v>
      </c>
      <c r="O316" s="3">
        <v>607500</v>
      </c>
      <c r="P316" s="3">
        <v>45000</v>
      </c>
      <c r="Q316" s="3">
        <v>11250</v>
      </c>
      <c r="R316" s="3">
        <v>11250</v>
      </c>
    </row>
    <row r="317" spans="1:18">
      <c r="A317" s="3" t="s">
        <v>370</v>
      </c>
      <c r="B317" s="3">
        <v>316</v>
      </c>
      <c r="C317" s="3">
        <v>29</v>
      </c>
      <c r="D317" s="3">
        <v>7</v>
      </c>
      <c r="E317" s="3">
        <v>200</v>
      </c>
      <c r="F317" s="3">
        <v>357318</v>
      </c>
      <c r="G317" s="3">
        <v>26756</v>
      </c>
      <c r="H317" s="3">
        <v>6617</v>
      </c>
      <c r="I317" s="3">
        <v>6617</v>
      </c>
      <c r="J317" s="3">
        <v>10000</v>
      </c>
      <c r="L317" s="3">
        <v>4</v>
      </c>
      <c r="M317" s="27" t="s">
        <v>22356</v>
      </c>
      <c r="N317" s="3">
        <v>16</v>
      </c>
      <c r="O317" s="3">
        <v>648000</v>
      </c>
      <c r="P317" s="3">
        <v>48000</v>
      </c>
      <c r="Q317" s="3">
        <v>12000</v>
      </c>
      <c r="R317" s="3">
        <v>12000</v>
      </c>
    </row>
    <row r="318" spans="1:18">
      <c r="A318" s="3" t="s">
        <v>371</v>
      </c>
      <c r="B318" s="3">
        <v>317</v>
      </c>
      <c r="C318" s="3">
        <v>29</v>
      </c>
      <c r="D318" s="3">
        <v>8</v>
      </c>
      <c r="E318" s="3">
        <v>200</v>
      </c>
      <c r="F318" s="3">
        <v>358506</v>
      </c>
      <c r="G318" s="3">
        <v>26847</v>
      </c>
      <c r="H318" s="3">
        <v>6639</v>
      </c>
      <c r="I318" s="3">
        <v>6639</v>
      </c>
      <c r="J318" s="3">
        <v>10000</v>
      </c>
      <c r="L318" s="3">
        <v>4</v>
      </c>
      <c r="M318" s="27" t="s">
        <v>22356</v>
      </c>
      <c r="N318" s="3">
        <v>17</v>
      </c>
      <c r="O318" s="3">
        <v>688500</v>
      </c>
      <c r="P318" s="3">
        <v>51000</v>
      </c>
      <c r="Q318" s="3">
        <v>12750</v>
      </c>
      <c r="R318" s="3">
        <v>12750</v>
      </c>
    </row>
    <row r="319" spans="1:18">
      <c r="A319" s="3" t="s">
        <v>372</v>
      </c>
      <c r="B319" s="3">
        <v>318</v>
      </c>
      <c r="C319" s="3">
        <v>29</v>
      </c>
      <c r="D319" s="3">
        <v>9</v>
      </c>
      <c r="E319" s="3">
        <v>200</v>
      </c>
      <c r="F319" s="3">
        <v>359694</v>
      </c>
      <c r="G319" s="3">
        <v>26938</v>
      </c>
      <c r="H319" s="3">
        <v>6661</v>
      </c>
      <c r="I319" s="3">
        <v>6661</v>
      </c>
      <c r="J319" s="3">
        <v>10000</v>
      </c>
      <c r="L319" s="3">
        <v>4</v>
      </c>
      <c r="M319" s="27" t="s">
        <v>22356</v>
      </c>
      <c r="N319" s="3">
        <v>18</v>
      </c>
      <c r="O319" s="3">
        <v>729000</v>
      </c>
      <c r="P319" s="3">
        <v>54000</v>
      </c>
      <c r="Q319" s="3">
        <v>13500</v>
      </c>
      <c r="R319" s="3">
        <v>13500</v>
      </c>
    </row>
    <row r="320" spans="1:18">
      <c r="A320" s="3" t="s">
        <v>373</v>
      </c>
      <c r="B320" s="3">
        <v>319</v>
      </c>
      <c r="C320" s="3">
        <v>29</v>
      </c>
      <c r="D320" s="3">
        <v>10</v>
      </c>
      <c r="E320" s="3">
        <v>200</v>
      </c>
      <c r="F320" s="3">
        <v>360882</v>
      </c>
      <c r="G320" s="3">
        <v>27029</v>
      </c>
      <c r="H320" s="3">
        <v>6683</v>
      </c>
      <c r="I320" s="3">
        <v>6683</v>
      </c>
      <c r="J320" s="3">
        <v>10000</v>
      </c>
      <c r="L320" s="3">
        <v>4</v>
      </c>
      <c r="M320" s="27" t="s">
        <v>22356</v>
      </c>
      <c r="N320" s="3">
        <v>19</v>
      </c>
      <c r="O320" s="3">
        <v>769500</v>
      </c>
      <c r="P320" s="3">
        <v>57000</v>
      </c>
      <c r="Q320" s="3">
        <v>14250</v>
      </c>
      <c r="R320" s="3">
        <v>14250</v>
      </c>
    </row>
    <row r="321" spans="1:18">
      <c r="A321" s="3" t="s">
        <v>374</v>
      </c>
      <c r="B321" s="3">
        <v>320</v>
      </c>
      <c r="C321" s="3">
        <v>30</v>
      </c>
      <c r="D321" s="3">
        <v>0</v>
      </c>
      <c r="E321" s="3">
        <v>200</v>
      </c>
      <c r="F321" s="3">
        <v>362070</v>
      </c>
      <c r="G321" s="3">
        <v>27120</v>
      </c>
      <c r="H321" s="3">
        <v>6705</v>
      </c>
      <c r="I321" s="3">
        <v>6705</v>
      </c>
      <c r="J321" s="3">
        <v>10000</v>
      </c>
      <c r="L321" s="3">
        <v>4</v>
      </c>
      <c r="M321" s="27" t="s">
        <v>22356</v>
      </c>
      <c r="N321" s="3">
        <v>20</v>
      </c>
      <c r="O321" s="3">
        <v>810000</v>
      </c>
      <c r="P321" s="3">
        <v>60000</v>
      </c>
      <c r="Q321" s="3">
        <v>15000</v>
      </c>
      <c r="R321" s="3">
        <v>15000</v>
      </c>
    </row>
    <row r="322" spans="1:18">
      <c r="A322" s="3" t="s">
        <v>375</v>
      </c>
      <c r="B322" s="3">
        <v>321</v>
      </c>
      <c r="C322" s="3">
        <v>30</v>
      </c>
      <c r="D322" s="3">
        <v>1</v>
      </c>
      <c r="E322" s="3">
        <v>200</v>
      </c>
      <c r="F322" s="3">
        <v>363258</v>
      </c>
      <c r="G322" s="3">
        <v>27211</v>
      </c>
      <c r="H322" s="3">
        <v>6727</v>
      </c>
      <c r="I322" s="3">
        <v>6727</v>
      </c>
      <c r="J322" s="3">
        <v>10000</v>
      </c>
      <c r="L322" s="3">
        <v>4</v>
      </c>
      <c r="M322" s="27" t="s">
        <v>22356</v>
      </c>
      <c r="N322" s="3">
        <v>21</v>
      </c>
      <c r="O322" s="3">
        <v>850500</v>
      </c>
      <c r="P322" s="3">
        <v>63000</v>
      </c>
      <c r="Q322" s="3">
        <v>15750</v>
      </c>
      <c r="R322" s="3">
        <v>15750</v>
      </c>
    </row>
    <row r="323" spans="1:18">
      <c r="A323" s="3" t="s">
        <v>376</v>
      </c>
      <c r="B323" s="3">
        <v>322</v>
      </c>
      <c r="C323" s="3">
        <v>30</v>
      </c>
      <c r="D323" s="3">
        <v>2</v>
      </c>
      <c r="E323" s="3">
        <v>200</v>
      </c>
      <c r="F323" s="3">
        <v>364446</v>
      </c>
      <c r="G323" s="3">
        <v>27302</v>
      </c>
      <c r="H323" s="3">
        <v>6749</v>
      </c>
      <c r="I323" s="3">
        <v>6749</v>
      </c>
      <c r="J323" s="3">
        <v>10000</v>
      </c>
      <c r="L323" s="3">
        <v>4</v>
      </c>
      <c r="M323" s="27" t="s">
        <v>22356</v>
      </c>
      <c r="N323" s="3">
        <v>22</v>
      </c>
      <c r="O323" s="3">
        <v>891000</v>
      </c>
      <c r="P323" s="3">
        <v>66000</v>
      </c>
      <c r="Q323" s="3">
        <v>16500</v>
      </c>
      <c r="R323" s="3">
        <v>16500</v>
      </c>
    </row>
    <row r="324" spans="1:18">
      <c r="A324" s="3" t="s">
        <v>377</v>
      </c>
      <c r="B324" s="3">
        <v>323</v>
      </c>
      <c r="C324" s="3">
        <v>30</v>
      </c>
      <c r="D324" s="3">
        <v>3</v>
      </c>
      <c r="E324" s="3">
        <v>200</v>
      </c>
      <c r="F324" s="3">
        <v>365634</v>
      </c>
      <c r="G324" s="3">
        <v>27393</v>
      </c>
      <c r="H324" s="3">
        <v>6771</v>
      </c>
      <c r="I324" s="3">
        <v>6771</v>
      </c>
      <c r="J324" s="3">
        <v>10000</v>
      </c>
      <c r="L324" s="3">
        <v>4</v>
      </c>
      <c r="M324" s="27" t="s">
        <v>22356</v>
      </c>
      <c r="N324" s="3">
        <v>23</v>
      </c>
      <c r="O324" s="3">
        <v>931500</v>
      </c>
      <c r="P324" s="3">
        <v>69000</v>
      </c>
      <c r="Q324" s="3">
        <v>17250</v>
      </c>
      <c r="R324" s="3">
        <v>17250</v>
      </c>
    </row>
    <row r="325" spans="1:18">
      <c r="A325" s="3" t="s">
        <v>378</v>
      </c>
      <c r="B325" s="3">
        <v>324</v>
      </c>
      <c r="C325" s="3">
        <v>30</v>
      </c>
      <c r="D325" s="3">
        <v>4</v>
      </c>
      <c r="E325" s="3">
        <v>200</v>
      </c>
      <c r="F325" s="3">
        <v>366822</v>
      </c>
      <c r="G325" s="3">
        <v>27484</v>
      </c>
      <c r="H325" s="3">
        <v>6793</v>
      </c>
      <c r="I325" s="3">
        <v>6793</v>
      </c>
      <c r="J325" s="3">
        <v>10000</v>
      </c>
      <c r="L325" s="3">
        <v>4</v>
      </c>
      <c r="M325" s="27" t="s">
        <v>22356</v>
      </c>
      <c r="N325" s="3">
        <v>24</v>
      </c>
      <c r="O325" s="3">
        <v>972000</v>
      </c>
      <c r="P325" s="3">
        <v>72000</v>
      </c>
      <c r="Q325" s="3">
        <v>18000</v>
      </c>
      <c r="R325" s="3">
        <v>18000</v>
      </c>
    </row>
    <row r="326" spans="1:18">
      <c r="A326" s="3" t="s">
        <v>379</v>
      </c>
      <c r="B326" s="3">
        <v>325</v>
      </c>
      <c r="C326" s="3">
        <v>30</v>
      </c>
      <c r="D326" s="3">
        <v>5</v>
      </c>
      <c r="E326" s="3">
        <v>200</v>
      </c>
      <c r="F326" s="3">
        <v>368010</v>
      </c>
      <c r="G326" s="3">
        <v>27575</v>
      </c>
      <c r="H326" s="3">
        <v>6815</v>
      </c>
      <c r="I326" s="3">
        <v>6815</v>
      </c>
      <c r="J326" s="3">
        <v>10000</v>
      </c>
      <c r="L326" s="3">
        <v>4</v>
      </c>
      <c r="M326" s="27" t="s">
        <v>22356</v>
      </c>
      <c r="N326" s="3">
        <v>25</v>
      </c>
      <c r="O326" s="3">
        <v>1012500</v>
      </c>
      <c r="P326" s="3">
        <v>75000</v>
      </c>
      <c r="Q326" s="3">
        <v>18750</v>
      </c>
      <c r="R326" s="3">
        <v>18750</v>
      </c>
    </row>
    <row r="327" spans="1:18">
      <c r="A327" s="3" t="s">
        <v>380</v>
      </c>
      <c r="B327" s="3">
        <v>326</v>
      </c>
      <c r="C327" s="3">
        <v>30</v>
      </c>
      <c r="D327" s="3">
        <v>6</v>
      </c>
      <c r="E327" s="3">
        <v>200</v>
      </c>
      <c r="F327" s="3">
        <v>369198</v>
      </c>
      <c r="G327" s="3">
        <v>27666</v>
      </c>
      <c r="H327" s="3">
        <v>6837</v>
      </c>
      <c r="I327" s="3">
        <v>6837</v>
      </c>
      <c r="J327" s="3">
        <v>10000</v>
      </c>
      <c r="L327" s="3">
        <v>4</v>
      </c>
      <c r="M327" s="27" t="s">
        <v>22356</v>
      </c>
      <c r="N327" s="3">
        <v>26</v>
      </c>
      <c r="O327" s="3">
        <v>1053000</v>
      </c>
      <c r="P327" s="3">
        <v>78000</v>
      </c>
      <c r="Q327" s="3">
        <v>19500</v>
      </c>
      <c r="R327" s="3">
        <v>19500</v>
      </c>
    </row>
    <row r="328" spans="1:18">
      <c r="A328" s="3" t="s">
        <v>381</v>
      </c>
      <c r="B328" s="3">
        <v>327</v>
      </c>
      <c r="C328" s="3">
        <v>30</v>
      </c>
      <c r="D328" s="3">
        <v>7</v>
      </c>
      <c r="E328" s="3">
        <v>200</v>
      </c>
      <c r="F328" s="3">
        <v>370386</v>
      </c>
      <c r="G328" s="3">
        <v>27757</v>
      </c>
      <c r="H328" s="3">
        <v>6859</v>
      </c>
      <c r="I328" s="3">
        <v>6859</v>
      </c>
      <c r="J328" s="3">
        <v>10000</v>
      </c>
      <c r="L328" s="3">
        <v>4</v>
      </c>
      <c r="M328" s="27" t="s">
        <v>22356</v>
      </c>
      <c r="N328" s="3">
        <v>27</v>
      </c>
      <c r="O328" s="3">
        <v>1093500</v>
      </c>
      <c r="P328" s="3">
        <v>81000</v>
      </c>
      <c r="Q328" s="3">
        <v>20250</v>
      </c>
      <c r="R328" s="3">
        <v>20250</v>
      </c>
    </row>
    <row r="329" spans="1:18">
      <c r="A329" s="3" t="s">
        <v>382</v>
      </c>
      <c r="B329" s="3">
        <v>328</v>
      </c>
      <c r="C329" s="3">
        <v>30</v>
      </c>
      <c r="D329" s="3">
        <v>8</v>
      </c>
      <c r="E329" s="3">
        <v>200</v>
      </c>
      <c r="F329" s="3">
        <v>371574</v>
      </c>
      <c r="G329" s="3">
        <v>27848</v>
      </c>
      <c r="H329" s="3">
        <v>6881</v>
      </c>
      <c r="I329" s="3">
        <v>6881</v>
      </c>
      <c r="J329" s="3">
        <v>10000</v>
      </c>
      <c r="L329" s="3">
        <v>4</v>
      </c>
      <c r="M329" s="27" t="s">
        <v>22356</v>
      </c>
      <c r="N329" s="3">
        <v>28</v>
      </c>
      <c r="O329" s="3">
        <v>1134000</v>
      </c>
      <c r="P329" s="3">
        <v>84000</v>
      </c>
      <c r="Q329" s="3">
        <v>21000</v>
      </c>
      <c r="R329" s="3">
        <v>21000</v>
      </c>
    </row>
    <row r="330" spans="1:18">
      <c r="A330" s="3" t="s">
        <v>383</v>
      </c>
      <c r="B330" s="3">
        <v>329</v>
      </c>
      <c r="C330" s="3">
        <v>30</v>
      </c>
      <c r="D330" s="3">
        <v>9</v>
      </c>
      <c r="E330" s="3">
        <v>200</v>
      </c>
      <c r="F330" s="3">
        <v>372762</v>
      </c>
      <c r="G330" s="3">
        <v>27939</v>
      </c>
      <c r="H330" s="3">
        <v>6903</v>
      </c>
      <c r="I330" s="3">
        <v>6903</v>
      </c>
      <c r="J330" s="3">
        <v>10000</v>
      </c>
      <c r="L330" s="3">
        <v>4</v>
      </c>
      <c r="M330" s="27" t="s">
        <v>22356</v>
      </c>
      <c r="N330" s="3">
        <v>29</v>
      </c>
      <c r="O330" s="3">
        <v>1174500</v>
      </c>
      <c r="P330" s="3">
        <v>87000</v>
      </c>
      <c r="Q330" s="3">
        <v>21750</v>
      </c>
      <c r="R330" s="3">
        <v>21750</v>
      </c>
    </row>
    <row r="331" spans="1:18">
      <c r="A331" s="3" t="s">
        <v>384</v>
      </c>
      <c r="B331" s="3">
        <v>330</v>
      </c>
      <c r="C331" s="3">
        <v>30</v>
      </c>
      <c r="D331" s="3">
        <v>10</v>
      </c>
      <c r="E331" s="3">
        <v>200</v>
      </c>
      <c r="F331" s="3">
        <v>373950</v>
      </c>
      <c r="G331" s="3">
        <v>28030</v>
      </c>
      <c r="H331" s="3">
        <v>6925</v>
      </c>
      <c r="I331" s="3">
        <v>6925</v>
      </c>
      <c r="J331" s="3">
        <v>10000</v>
      </c>
      <c r="L331" s="3">
        <v>4</v>
      </c>
      <c r="M331" s="27" t="s">
        <v>22356</v>
      </c>
      <c r="N331" s="3">
        <v>30</v>
      </c>
      <c r="O331" s="3">
        <v>1215000</v>
      </c>
      <c r="P331" s="3">
        <v>90000</v>
      </c>
      <c r="Q331" s="3">
        <v>22500</v>
      </c>
      <c r="R331" s="3">
        <v>22500</v>
      </c>
    </row>
    <row r="332" spans="1:18">
      <c r="A332" s="3" t="s">
        <v>385</v>
      </c>
      <c r="B332" s="3">
        <v>331</v>
      </c>
      <c r="C332" s="3">
        <v>31</v>
      </c>
      <c r="D332" s="3">
        <v>0</v>
      </c>
      <c r="E332" s="3">
        <v>300</v>
      </c>
      <c r="F332" s="3">
        <v>375462</v>
      </c>
      <c r="G332" s="3">
        <v>28143</v>
      </c>
      <c r="H332" s="3">
        <v>6953</v>
      </c>
      <c r="I332" s="3">
        <v>6953</v>
      </c>
      <c r="J332" s="3">
        <v>10000</v>
      </c>
      <c r="L332" s="3">
        <v>4</v>
      </c>
      <c r="M332" s="27" t="s">
        <v>22356</v>
      </c>
      <c r="N332" s="3">
        <v>31</v>
      </c>
      <c r="O332" s="3">
        <v>1255500</v>
      </c>
      <c r="P332" s="3">
        <v>93000</v>
      </c>
      <c r="Q332" s="3">
        <v>23250</v>
      </c>
      <c r="R332" s="3">
        <v>23250</v>
      </c>
    </row>
    <row r="333" spans="1:18">
      <c r="A333" s="3" t="s">
        <v>386</v>
      </c>
      <c r="B333" s="3">
        <v>332</v>
      </c>
      <c r="C333" s="3">
        <v>31</v>
      </c>
      <c r="D333" s="3">
        <v>1</v>
      </c>
      <c r="E333" s="3">
        <v>300</v>
      </c>
      <c r="F333" s="3">
        <v>376974</v>
      </c>
      <c r="G333" s="3">
        <v>28256</v>
      </c>
      <c r="H333" s="3">
        <v>6981</v>
      </c>
      <c r="I333" s="3">
        <v>6981</v>
      </c>
      <c r="J333" s="3">
        <v>10000</v>
      </c>
      <c r="L333" s="3">
        <v>4</v>
      </c>
      <c r="M333" s="27" t="s">
        <v>22356</v>
      </c>
      <c r="N333" s="3">
        <v>32</v>
      </c>
      <c r="O333" s="3">
        <v>1296000</v>
      </c>
      <c r="P333" s="3">
        <v>96000</v>
      </c>
      <c r="Q333" s="3">
        <v>24000</v>
      </c>
      <c r="R333" s="3">
        <v>24000</v>
      </c>
    </row>
    <row r="334" spans="1:18">
      <c r="A334" s="3" t="s">
        <v>387</v>
      </c>
      <c r="B334" s="3">
        <v>333</v>
      </c>
      <c r="C334" s="3">
        <v>31</v>
      </c>
      <c r="D334" s="3">
        <v>2</v>
      </c>
      <c r="E334" s="3">
        <v>300</v>
      </c>
      <c r="F334" s="3">
        <v>378486</v>
      </c>
      <c r="G334" s="3">
        <v>28369</v>
      </c>
      <c r="H334" s="3">
        <v>7009</v>
      </c>
      <c r="I334" s="3">
        <v>7009</v>
      </c>
      <c r="J334" s="3">
        <v>10000</v>
      </c>
      <c r="L334" s="3">
        <v>4</v>
      </c>
      <c r="M334" s="27" t="s">
        <v>22356</v>
      </c>
      <c r="N334" s="3">
        <v>33</v>
      </c>
      <c r="O334" s="3">
        <v>1336500</v>
      </c>
      <c r="P334" s="3">
        <v>99000</v>
      </c>
      <c r="Q334" s="3">
        <v>24750</v>
      </c>
      <c r="R334" s="3">
        <v>24750</v>
      </c>
    </row>
    <row r="335" spans="1:18">
      <c r="A335" s="3" t="s">
        <v>388</v>
      </c>
      <c r="B335" s="3">
        <v>334</v>
      </c>
      <c r="C335" s="3">
        <v>31</v>
      </c>
      <c r="D335" s="3">
        <v>3</v>
      </c>
      <c r="E335" s="3">
        <v>300</v>
      </c>
      <c r="F335" s="3">
        <v>379998</v>
      </c>
      <c r="G335" s="3">
        <v>28482</v>
      </c>
      <c r="H335" s="3">
        <v>7037</v>
      </c>
      <c r="I335" s="3">
        <v>7037</v>
      </c>
      <c r="J335" s="3">
        <v>10000</v>
      </c>
      <c r="L335" s="3">
        <v>4</v>
      </c>
      <c r="M335" s="27" t="s">
        <v>22356</v>
      </c>
      <c r="N335" s="3">
        <v>34</v>
      </c>
      <c r="O335" s="3">
        <v>1377000</v>
      </c>
      <c r="P335" s="3">
        <v>102000</v>
      </c>
      <c r="Q335" s="3">
        <v>25500</v>
      </c>
      <c r="R335" s="3">
        <v>25500</v>
      </c>
    </row>
    <row r="336" spans="1:18">
      <c r="A336" s="3" t="s">
        <v>389</v>
      </c>
      <c r="B336" s="3">
        <v>335</v>
      </c>
      <c r="C336" s="3">
        <v>31</v>
      </c>
      <c r="D336" s="3">
        <v>4</v>
      </c>
      <c r="E336" s="3">
        <v>300</v>
      </c>
      <c r="F336" s="3">
        <v>381510</v>
      </c>
      <c r="G336" s="3">
        <v>28595</v>
      </c>
      <c r="H336" s="3">
        <v>7065</v>
      </c>
      <c r="I336" s="3">
        <v>7065</v>
      </c>
      <c r="J336" s="3">
        <v>10000</v>
      </c>
      <c r="L336" s="3">
        <v>4</v>
      </c>
      <c r="M336" s="27" t="s">
        <v>22356</v>
      </c>
      <c r="N336" s="3">
        <v>35</v>
      </c>
      <c r="O336" s="3">
        <v>1417500</v>
      </c>
      <c r="P336" s="3">
        <v>105000</v>
      </c>
      <c r="Q336" s="3">
        <v>26250</v>
      </c>
      <c r="R336" s="3">
        <v>26250</v>
      </c>
    </row>
    <row r="337" spans="1:18">
      <c r="A337" s="3" t="s">
        <v>390</v>
      </c>
      <c r="B337" s="3">
        <v>336</v>
      </c>
      <c r="C337" s="3">
        <v>31</v>
      </c>
      <c r="D337" s="3">
        <v>5</v>
      </c>
      <c r="E337" s="3">
        <v>300</v>
      </c>
      <c r="F337" s="3">
        <v>383022</v>
      </c>
      <c r="G337" s="3">
        <v>28708</v>
      </c>
      <c r="H337" s="3">
        <v>7093</v>
      </c>
      <c r="I337" s="3">
        <v>7093</v>
      </c>
      <c r="J337" s="3">
        <v>10000</v>
      </c>
      <c r="L337" s="3">
        <v>4</v>
      </c>
      <c r="M337" s="27" t="s">
        <v>22356</v>
      </c>
      <c r="N337" s="3">
        <v>36</v>
      </c>
      <c r="O337" s="3">
        <v>1458000</v>
      </c>
      <c r="P337" s="3">
        <v>108000</v>
      </c>
      <c r="Q337" s="3">
        <v>27000</v>
      </c>
      <c r="R337" s="3">
        <v>27000</v>
      </c>
    </row>
    <row r="338" spans="1:18">
      <c r="A338" s="3" t="s">
        <v>391</v>
      </c>
      <c r="B338" s="3">
        <v>337</v>
      </c>
      <c r="C338" s="3">
        <v>31</v>
      </c>
      <c r="D338" s="3">
        <v>6</v>
      </c>
      <c r="E338" s="3">
        <v>300</v>
      </c>
      <c r="F338" s="3">
        <v>384534</v>
      </c>
      <c r="G338" s="3">
        <v>28821</v>
      </c>
      <c r="H338" s="3">
        <v>7121</v>
      </c>
      <c r="I338" s="3">
        <v>7121</v>
      </c>
      <c r="J338" s="3">
        <v>10000</v>
      </c>
      <c r="L338" s="3">
        <v>4</v>
      </c>
      <c r="M338" s="27" t="s">
        <v>22356</v>
      </c>
      <c r="N338" s="3">
        <v>37</v>
      </c>
      <c r="O338" s="3">
        <v>1498500</v>
      </c>
      <c r="P338" s="3">
        <v>111000</v>
      </c>
      <c r="Q338" s="3">
        <v>27750</v>
      </c>
      <c r="R338" s="3">
        <v>27750</v>
      </c>
    </row>
    <row r="339" spans="1:18">
      <c r="A339" s="3" t="s">
        <v>392</v>
      </c>
      <c r="B339" s="3">
        <v>338</v>
      </c>
      <c r="C339" s="3">
        <v>31</v>
      </c>
      <c r="D339" s="3">
        <v>7</v>
      </c>
      <c r="E339" s="3">
        <v>300</v>
      </c>
      <c r="F339" s="3">
        <v>386046</v>
      </c>
      <c r="G339" s="3">
        <v>28934</v>
      </c>
      <c r="H339" s="3">
        <v>7149</v>
      </c>
      <c r="I339" s="3">
        <v>7149</v>
      </c>
      <c r="J339" s="3">
        <v>10000</v>
      </c>
      <c r="L339" s="3">
        <v>4</v>
      </c>
      <c r="M339" s="27" t="s">
        <v>22356</v>
      </c>
      <c r="N339" s="3">
        <v>38</v>
      </c>
      <c r="O339" s="3">
        <v>1539000</v>
      </c>
      <c r="P339" s="3">
        <v>114000</v>
      </c>
      <c r="Q339" s="3">
        <v>28500</v>
      </c>
      <c r="R339" s="3">
        <v>28500</v>
      </c>
    </row>
    <row r="340" spans="1:18">
      <c r="A340" s="3" t="s">
        <v>393</v>
      </c>
      <c r="B340" s="3">
        <v>339</v>
      </c>
      <c r="C340" s="3">
        <v>31</v>
      </c>
      <c r="D340" s="3">
        <v>8</v>
      </c>
      <c r="E340" s="3">
        <v>300</v>
      </c>
      <c r="F340" s="3">
        <v>387558</v>
      </c>
      <c r="G340" s="3">
        <v>29047</v>
      </c>
      <c r="H340" s="3">
        <v>7177</v>
      </c>
      <c r="I340" s="3">
        <v>7177</v>
      </c>
      <c r="J340" s="3">
        <v>10000</v>
      </c>
      <c r="L340" s="3">
        <v>4</v>
      </c>
      <c r="M340" s="27" t="s">
        <v>22356</v>
      </c>
      <c r="N340" s="3">
        <v>39</v>
      </c>
      <c r="O340" s="3">
        <v>1579500</v>
      </c>
      <c r="P340" s="3">
        <v>117000</v>
      </c>
      <c r="Q340" s="3">
        <v>29250</v>
      </c>
      <c r="R340" s="3">
        <v>29250</v>
      </c>
    </row>
    <row r="341" spans="1:18">
      <c r="A341" s="3" t="s">
        <v>394</v>
      </c>
      <c r="B341" s="3">
        <v>340</v>
      </c>
      <c r="C341" s="3">
        <v>31</v>
      </c>
      <c r="D341" s="3">
        <v>9</v>
      </c>
      <c r="E341" s="3">
        <v>300</v>
      </c>
      <c r="F341" s="3">
        <v>389070</v>
      </c>
      <c r="G341" s="3">
        <v>29160</v>
      </c>
      <c r="H341" s="3">
        <v>7205</v>
      </c>
      <c r="I341" s="3">
        <v>7205</v>
      </c>
      <c r="J341" s="3">
        <v>10000</v>
      </c>
      <c r="L341" s="3">
        <v>4</v>
      </c>
      <c r="M341" s="27" t="s">
        <v>22356</v>
      </c>
      <c r="N341" s="3">
        <v>40</v>
      </c>
      <c r="O341" s="3">
        <v>1620000</v>
      </c>
      <c r="P341" s="3">
        <v>120000</v>
      </c>
      <c r="Q341" s="3">
        <v>30000</v>
      </c>
      <c r="R341" s="3">
        <v>30000</v>
      </c>
    </row>
    <row r="342" spans="1:18">
      <c r="A342" s="3" t="s">
        <v>395</v>
      </c>
      <c r="B342" s="3">
        <v>341</v>
      </c>
      <c r="C342" s="3">
        <v>31</v>
      </c>
      <c r="D342" s="3">
        <v>10</v>
      </c>
      <c r="E342" s="3">
        <v>300</v>
      </c>
      <c r="F342" s="3">
        <v>390582</v>
      </c>
      <c r="G342" s="3">
        <v>29273</v>
      </c>
      <c r="H342" s="3">
        <v>7233</v>
      </c>
      <c r="I342" s="3">
        <v>7233</v>
      </c>
      <c r="J342" s="3">
        <v>10000</v>
      </c>
      <c r="L342" s="3">
        <v>4</v>
      </c>
      <c r="M342" s="27" t="s">
        <v>22356</v>
      </c>
      <c r="N342" s="3">
        <v>41</v>
      </c>
      <c r="O342" s="3">
        <v>1660500</v>
      </c>
      <c r="P342" s="3">
        <v>123000</v>
      </c>
      <c r="Q342" s="3">
        <v>30750</v>
      </c>
      <c r="R342" s="3">
        <v>30750</v>
      </c>
    </row>
    <row r="343" spans="1:18">
      <c r="A343" s="3" t="s">
        <v>396</v>
      </c>
      <c r="B343" s="3">
        <v>342</v>
      </c>
      <c r="C343" s="3">
        <v>32</v>
      </c>
      <c r="D343" s="3">
        <v>0</v>
      </c>
      <c r="E343" s="3">
        <v>300</v>
      </c>
      <c r="F343" s="3">
        <v>392094</v>
      </c>
      <c r="G343" s="3">
        <v>29386</v>
      </c>
      <c r="H343" s="3">
        <v>7261</v>
      </c>
      <c r="I343" s="3">
        <v>7261</v>
      </c>
      <c r="J343" s="3">
        <v>10000</v>
      </c>
      <c r="L343" s="3">
        <v>4</v>
      </c>
      <c r="M343" s="27" t="s">
        <v>22356</v>
      </c>
      <c r="N343" s="3">
        <v>42</v>
      </c>
      <c r="O343" s="3">
        <v>1701000</v>
      </c>
      <c r="P343" s="3">
        <v>126000</v>
      </c>
      <c r="Q343" s="3">
        <v>31500</v>
      </c>
      <c r="R343" s="3">
        <v>31500</v>
      </c>
    </row>
    <row r="344" spans="1:18">
      <c r="A344" s="3" t="s">
        <v>397</v>
      </c>
      <c r="B344" s="3">
        <v>343</v>
      </c>
      <c r="C344" s="3">
        <v>32</v>
      </c>
      <c r="D344" s="3">
        <v>1</v>
      </c>
      <c r="E344" s="3">
        <v>300</v>
      </c>
      <c r="F344" s="3">
        <v>393606</v>
      </c>
      <c r="G344" s="3">
        <v>29499</v>
      </c>
      <c r="H344" s="3">
        <v>7289</v>
      </c>
      <c r="I344" s="3">
        <v>7289</v>
      </c>
      <c r="J344" s="3">
        <v>10000</v>
      </c>
      <c r="L344" s="3">
        <v>4</v>
      </c>
      <c r="M344" s="27" t="s">
        <v>22356</v>
      </c>
      <c r="N344" s="3">
        <v>43</v>
      </c>
      <c r="O344" s="3">
        <v>1741500</v>
      </c>
      <c r="P344" s="3">
        <v>129000</v>
      </c>
      <c r="Q344" s="3">
        <v>32250</v>
      </c>
      <c r="R344" s="3">
        <v>32250</v>
      </c>
    </row>
    <row r="345" spans="1:18">
      <c r="A345" s="3" t="s">
        <v>398</v>
      </c>
      <c r="B345" s="3">
        <v>344</v>
      </c>
      <c r="C345" s="3">
        <v>32</v>
      </c>
      <c r="D345" s="3">
        <v>2</v>
      </c>
      <c r="E345" s="3">
        <v>300</v>
      </c>
      <c r="F345" s="3">
        <v>395118</v>
      </c>
      <c r="G345" s="3">
        <v>29612</v>
      </c>
      <c r="H345" s="3">
        <v>7317</v>
      </c>
      <c r="I345" s="3">
        <v>7317</v>
      </c>
      <c r="J345" s="3">
        <v>10000</v>
      </c>
      <c r="L345" s="3">
        <v>4</v>
      </c>
      <c r="M345" s="27" t="s">
        <v>22356</v>
      </c>
      <c r="N345" s="3">
        <v>44</v>
      </c>
      <c r="O345" s="3">
        <v>1782000</v>
      </c>
      <c r="P345" s="3">
        <v>132000</v>
      </c>
      <c r="Q345" s="3">
        <v>33000</v>
      </c>
      <c r="R345" s="3">
        <v>33000</v>
      </c>
    </row>
    <row r="346" spans="1:18">
      <c r="A346" s="3" t="s">
        <v>399</v>
      </c>
      <c r="B346" s="3">
        <v>345</v>
      </c>
      <c r="C346" s="3">
        <v>32</v>
      </c>
      <c r="D346" s="3">
        <v>3</v>
      </c>
      <c r="E346" s="3">
        <v>300</v>
      </c>
      <c r="F346" s="3">
        <v>396630</v>
      </c>
      <c r="G346" s="3">
        <v>29725</v>
      </c>
      <c r="H346" s="3">
        <v>7345</v>
      </c>
      <c r="I346" s="3">
        <v>7345</v>
      </c>
      <c r="J346" s="3">
        <v>10000</v>
      </c>
      <c r="L346" s="3">
        <v>4</v>
      </c>
      <c r="M346" s="27" t="s">
        <v>22356</v>
      </c>
      <c r="N346" s="3">
        <v>45</v>
      </c>
      <c r="O346" s="3">
        <v>1822500</v>
      </c>
      <c r="P346" s="3">
        <v>135000</v>
      </c>
      <c r="Q346" s="3">
        <v>33750</v>
      </c>
      <c r="R346" s="3">
        <v>33750</v>
      </c>
    </row>
    <row r="347" spans="1:18">
      <c r="A347" s="3" t="s">
        <v>400</v>
      </c>
      <c r="B347" s="3">
        <v>346</v>
      </c>
      <c r="C347" s="3">
        <v>32</v>
      </c>
      <c r="D347" s="3">
        <v>4</v>
      </c>
      <c r="E347" s="3">
        <v>300</v>
      </c>
      <c r="F347" s="3">
        <v>398142</v>
      </c>
      <c r="G347" s="3">
        <v>29838</v>
      </c>
      <c r="H347" s="3">
        <v>7373</v>
      </c>
      <c r="I347" s="3">
        <v>7373</v>
      </c>
      <c r="J347" s="3">
        <v>10000</v>
      </c>
      <c r="L347" s="3">
        <v>4</v>
      </c>
      <c r="M347" s="27" t="s">
        <v>22356</v>
      </c>
      <c r="N347" s="3">
        <v>46</v>
      </c>
      <c r="O347" s="3">
        <v>1863000</v>
      </c>
      <c r="P347" s="3">
        <v>138000</v>
      </c>
      <c r="Q347" s="3">
        <v>34500</v>
      </c>
      <c r="R347" s="3">
        <v>34500</v>
      </c>
    </row>
    <row r="348" spans="1:18">
      <c r="A348" s="3" t="s">
        <v>401</v>
      </c>
      <c r="B348" s="3">
        <v>347</v>
      </c>
      <c r="C348" s="3">
        <v>32</v>
      </c>
      <c r="D348" s="3">
        <v>5</v>
      </c>
      <c r="E348" s="3">
        <v>300</v>
      </c>
      <c r="F348" s="3">
        <v>399654</v>
      </c>
      <c r="G348" s="3">
        <v>29951</v>
      </c>
      <c r="H348" s="3">
        <v>7401</v>
      </c>
      <c r="I348" s="3">
        <v>7401</v>
      </c>
      <c r="J348" s="3">
        <v>10000</v>
      </c>
      <c r="L348" s="3">
        <v>4</v>
      </c>
      <c r="M348" s="27" t="s">
        <v>22356</v>
      </c>
      <c r="N348" s="3">
        <v>47</v>
      </c>
      <c r="O348" s="3">
        <v>1903500</v>
      </c>
      <c r="P348" s="3">
        <v>141000</v>
      </c>
      <c r="Q348" s="3">
        <v>35250</v>
      </c>
      <c r="R348" s="3">
        <v>35250</v>
      </c>
    </row>
    <row r="349" spans="1:18">
      <c r="A349" s="3" t="s">
        <v>402</v>
      </c>
      <c r="B349" s="3">
        <v>348</v>
      </c>
      <c r="C349" s="3">
        <v>32</v>
      </c>
      <c r="D349" s="3">
        <v>6</v>
      </c>
      <c r="E349" s="3">
        <v>300</v>
      </c>
      <c r="F349" s="3">
        <v>401166</v>
      </c>
      <c r="G349" s="3">
        <v>30064</v>
      </c>
      <c r="H349" s="3">
        <v>7429</v>
      </c>
      <c r="I349" s="3">
        <v>7429</v>
      </c>
      <c r="J349" s="3">
        <v>10000</v>
      </c>
      <c r="L349" s="3">
        <v>4</v>
      </c>
      <c r="M349" s="27" t="s">
        <v>22356</v>
      </c>
      <c r="N349" s="3">
        <v>48</v>
      </c>
      <c r="O349" s="3">
        <v>1944000</v>
      </c>
      <c r="P349" s="3">
        <v>144000</v>
      </c>
      <c r="Q349" s="3">
        <v>36000</v>
      </c>
      <c r="R349" s="3">
        <v>36000</v>
      </c>
    </row>
    <row r="350" spans="1:18">
      <c r="A350" s="3" t="s">
        <v>403</v>
      </c>
      <c r="B350" s="3">
        <v>349</v>
      </c>
      <c r="C350" s="3">
        <v>32</v>
      </c>
      <c r="D350" s="3">
        <v>7</v>
      </c>
      <c r="E350" s="3">
        <v>300</v>
      </c>
      <c r="F350" s="3">
        <v>402678</v>
      </c>
      <c r="G350" s="3">
        <v>30177</v>
      </c>
      <c r="H350" s="3">
        <v>7457</v>
      </c>
      <c r="I350" s="3">
        <v>7457</v>
      </c>
      <c r="J350" s="3">
        <v>10000</v>
      </c>
      <c r="L350" s="3">
        <v>4</v>
      </c>
      <c r="M350" s="27" t="s">
        <v>22356</v>
      </c>
      <c r="N350" s="3">
        <v>49</v>
      </c>
      <c r="O350" s="3">
        <v>1984500</v>
      </c>
      <c r="P350" s="3">
        <v>147000</v>
      </c>
      <c r="Q350" s="3">
        <v>36750</v>
      </c>
      <c r="R350" s="3">
        <v>36750</v>
      </c>
    </row>
    <row r="351" spans="1:18">
      <c r="A351" s="3" t="s">
        <v>404</v>
      </c>
      <c r="B351" s="3">
        <v>350</v>
      </c>
      <c r="C351" s="3">
        <v>32</v>
      </c>
      <c r="D351" s="3">
        <v>8</v>
      </c>
      <c r="E351" s="3">
        <v>300</v>
      </c>
      <c r="F351" s="3">
        <v>404190</v>
      </c>
      <c r="G351" s="3">
        <v>30290</v>
      </c>
      <c r="H351" s="3">
        <v>7485</v>
      </c>
      <c r="I351" s="3">
        <v>7485</v>
      </c>
      <c r="J351" s="3">
        <v>10000</v>
      </c>
      <c r="L351" s="3">
        <v>4</v>
      </c>
      <c r="M351" s="27" t="s">
        <v>22356</v>
      </c>
      <c r="N351" s="3">
        <v>50</v>
      </c>
      <c r="O351" s="3">
        <v>2025000</v>
      </c>
      <c r="P351" s="3">
        <v>150000</v>
      </c>
      <c r="Q351" s="3">
        <v>37500</v>
      </c>
      <c r="R351" s="3">
        <v>37500</v>
      </c>
    </row>
    <row r="352" spans="1:18">
      <c r="A352" s="3" t="s">
        <v>405</v>
      </c>
      <c r="B352" s="3">
        <v>351</v>
      </c>
      <c r="C352" s="3">
        <v>32</v>
      </c>
      <c r="D352" s="3">
        <v>9</v>
      </c>
      <c r="E352" s="3">
        <v>300</v>
      </c>
      <c r="F352" s="3">
        <v>405702</v>
      </c>
      <c r="G352" s="3">
        <v>30403</v>
      </c>
      <c r="H352" s="3">
        <v>7513</v>
      </c>
      <c r="I352" s="3">
        <v>7513</v>
      </c>
      <c r="J352" s="3">
        <v>10000</v>
      </c>
      <c r="L352" s="3">
        <v>4</v>
      </c>
      <c r="M352" s="27" t="s">
        <v>22356</v>
      </c>
      <c r="N352" s="3">
        <v>51</v>
      </c>
      <c r="O352" s="3">
        <v>2065500</v>
      </c>
      <c r="P352" s="3">
        <v>153000</v>
      </c>
      <c r="Q352" s="3">
        <v>38250</v>
      </c>
      <c r="R352" s="3">
        <v>38250</v>
      </c>
    </row>
    <row r="353" spans="1:18">
      <c r="A353" s="3" t="s">
        <v>406</v>
      </c>
      <c r="B353" s="3">
        <v>352</v>
      </c>
      <c r="C353" s="3">
        <v>32</v>
      </c>
      <c r="D353" s="3">
        <v>10</v>
      </c>
      <c r="E353" s="3">
        <v>300</v>
      </c>
      <c r="F353" s="3">
        <v>407214</v>
      </c>
      <c r="G353" s="3">
        <v>30516</v>
      </c>
      <c r="H353" s="3">
        <v>7541</v>
      </c>
      <c r="I353" s="3">
        <v>7541</v>
      </c>
      <c r="J353" s="3">
        <v>10000</v>
      </c>
      <c r="L353" s="3">
        <v>4</v>
      </c>
      <c r="M353" s="27" t="s">
        <v>22356</v>
      </c>
      <c r="N353" s="3">
        <v>52</v>
      </c>
      <c r="O353" s="3">
        <v>2106000</v>
      </c>
      <c r="P353" s="3">
        <v>156000</v>
      </c>
      <c r="Q353" s="3">
        <v>39000</v>
      </c>
      <c r="R353" s="3">
        <v>39000</v>
      </c>
    </row>
    <row r="354" spans="1:18">
      <c r="A354" s="3" t="s">
        <v>407</v>
      </c>
      <c r="B354" s="3">
        <v>353</v>
      </c>
      <c r="C354" s="3">
        <v>33</v>
      </c>
      <c r="D354" s="3">
        <v>0</v>
      </c>
      <c r="E354" s="3">
        <v>300</v>
      </c>
      <c r="F354" s="3">
        <v>408726</v>
      </c>
      <c r="G354" s="3">
        <v>30629</v>
      </c>
      <c r="H354" s="3">
        <v>7569</v>
      </c>
      <c r="I354" s="3">
        <v>7569</v>
      </c>
      <c r="J354" s="3">
        <v>10000</v>
      </c>
      <c r="L354" s="3">
        <v>4</v>
      </c>
      <c r="M354" s="27" t="s">
        <v>22356</v>
      </c>
      <c r="N354" s="3">
        <v>53</v>
      </c>
      <c r="O354" s="3">
        <v>2146500</v>
      </c>
      <c r="P354" s="3">
        <v>159000</v>
      </c>
      <c r="Q354" s="3">
        <v>39750</v>
      </c>
      <c r="R354" s="3">
        <v>39750</v>
      </c>
    </row>
    <row r="355" spans="1:18">
      <c r="A355" s="3" t="s">
        <v>408</v>
      </c>
      <c r="B355" s="3">
        <v>354</v>
      </c>
      <c r="C355" s="3">
        <v>33</v>
      </c>
      <c r="D355" s="3">
        <v>1</v>
      </c>
      <c r="E355" s="3">
        <v>300</v>
      </c>
      <c r="F355" s="3">
        <v>410238</v>
      </c>
      <c r="G355" s="3">
        <v>30742</v>
      </c>
      <c r="H355" s="3">
        <v>7597</v>
      </c>
      <c r="I355" s="3">
        <v>7597</v>
      </c>
      <c r="J355" s="3">
        <v>10000</v>
      </c>
      <c r="L355" s="3">
        <v>4</v>
      </c>
      <c r="M355" s="27" t="s">
        <v>22356</v>
      </c>
      <c r="N355" s="3">
        <v>54</v>
      </c>
      <c r="O355" s="3">
        <v>2187000</v>
      </c>
      <c r="P355" s="3">
        <v>162000</v>
      </c>
      <c r="Q355" s="3">
        <v>40500</v>
      </c>
      <c r="R355" s="3">
        <v>40500</v>
      </c>
    </row>
    <row r="356" spans="1:18">
      <c r="A356" s="3" t="s">
        <v>409</v>
      </c>
      <c r="B356" s="3">
        <v>355</v>
      </c>
      <c r="C356" s="3">
        <v>33</v>
      </c>
      <c r="D356" s="3">
        <v>2</v>
      </c>
      <c r="E356" s="3">
        <v>300</v>
      </c>
      <c r="F356" s="3">
        <v>411750</v>
      </c>
      <c r="G356" s="3">
        <v>30855</v>
      </c>
      <c r="H356" s="3">
        <v>7625</v>
      </c>
      <c r="I356" s="3">
        <v>7625</v>
      </c>
      <c r="J356" s="3">
        <v>10000</v>
      </c>
      <c r="L356" s="3">
        <v>4</v>
      </c>
      <c r="M356" s="27" t="s">
        <v>22356</v>
      </c>
      <c r="N356" s="3">
        <v>55</v>
      </c>
      <c r="O356" s="3">
        <v>2227500</v>
      </c>
      <c r="P356" s="3">
        <v>165000</v>
      </c>
      <c r="Q356" s="3">
        <v>41250</v>
      </c>
      <c r="R356" s="3">
        <v>41250</v>
      </c>
    </row>
    <row r="357" spans="1:18">
      <c r="A357" s="3" t="s">
        <v>410</v>
      </c>
      <c r="B357" s="3">
        <v>356</v>
      </c>
      <c r="C357" s="3">
        <v>33</v>
      </c>
      <c r="D357" s="3">
        <v>3</v>
      </c>
      <c r="E357" s="3">
        <v>300</v>
      </c>
      <c r="F357" s="3">
        <v>413262</v>
      </c>
      <c r="G357" s="3">
        <v>30968</v>
      </c>
      <c r="H357" s="3">
        <v>7653</v>
      </c>
      <c r="I357" s="3">
        <v>7653</v>
      </c>
      <c r="J357" s="3">
        <v>10000</v>
      </c>
      <c r="L357" s="3">
        <v>4</v>
      </c>
      <c r="M357" s="27" t="s">
        <v>22356</v>
      </c>
      <c r="N357" s="3">
        <v>56</v>
      </c>
      <c r="O357" s="3">
        <v>2268000</v>
      </c>
      <c r="P357" s="3">
        <v>168000</v>
      </c>
      <c r="Q357" s="3">
        <v>42000</v>
      </c>
      <c r="R357" s="3">
        <v>42000</v>
      </c>
    </row>
    <row r="358" spans="1:18">
      <c r="A358" s="3" t="s">
        <v>411</v>
      </c>
      <c r="B358" s="3">
        <v>357</v>
      </c>
      <c r="C358" s="3">
        <v>33</v>
      </c>
      <c r="D358" s="3">
        <v>4</v>
      </c>
      <c r="E358" s="3">
        <v>300</v>
      </c>
      <c r="F358" s="3">
        <v>414774</v>
      </c>
      <c r="G358" s="3">
        <v>31081</v>
      </c>
      <c r="H358" s="3">
        <v>7681</v>
      </c>
      <c r="I358" s="3">
        <v>7681</v>
      </c>
      <c r="J358" s="3">
        <v>10000</v>
      </c>
      <c r="L358" s="3">
        <v>4</v>
      </c>
      <c r="M358" s="27" t="s">
        <v>22356</v>
      </c>
      <c r="N358" s="3">
        <v>57</v>
      </c>
      <c r="O358" s="3">
        <v>2308500</v>
      </c>
      <c r="P358" s="3">
        <v>171000</v>
      </c>
      <c r="Q358" s="3">
        <v>42750</v>
      </c>
      <c r="R358" s="3">
        <v>42750</v>
      </c>
    </row>
    <row r="359" spans="1:18">
      <c r="A359" s="3" t="s">
        <v>412</v>
      </c>
      <c r="B359" s="3">
        <v>358</v>
      </c>
      <c r="C359" s="3">
        <v>33</v>
      </c>
      <c r="D359" s="3">
        <v>5</v>
      </c>
      <c r="E359" s="3">
        <v>300</v>
      </c>
      <c r="F359" s="3">
        <v>416286</v>
      </c>
      <c r="G359" s="3">
        <v>31194</v>
      </c>
      <c r="H359" s="3">
        <v>7709</v>
      </c>
      <c r="I359" s="3">
        <v>7709</v>
      </c>
      <c r="J359" s="3">
        <v>10000</v>
      </c>
      <c r="L359" s="3">
        <v>4</v>
      </c>
      <c r="M359" s="27" t="s">
        <v>22356</v>
      </c>
      <c r="N359" s="3">
        <v>58</v>
      </c>
      <c r="O359" s="3">
        <v>2349000</v>
      </c>
      <c r="P359" s="3">
        <v>174000</v>
      </c>
      <c r="Q359" s="3">
        <v>43500</v>
      </c>
      <c r="R359" s="3">
        <v>43500</v>
      </c>
    </row>
    <row r="360" spans="1:18">
      <c r="A360" s="3" t="s">
        <v>413</v>
      </c>
      <c r="B360" s="3">
        <v>359</v>
      </c>
      <c r="C360" s="3">
        <v>33</v>
      </c>
      <c r="D360" s="3">
        <v>6</v>
      </c>
      <c r="E360" s="3">
        <v>300</v>
      </c>
      <c r="F360" s="3">
        <v>417798</v>
      </c>
      <c r="G360" s="3">
        <v>31307</v>
      </c>
      <c r="H360" s="3">
        <v>7737</v>
      </c>
      <c r="I360" s="3">
        <v>7737</v>
      </c>
      <c r="J360" s="3">
        <v>10000</v>
      </c>
      <c r="L360" s="3">
        <v>4</v>
      </c>
      <c r="M360" s="27" t="s">
        <v>22356</v>
      </c>
      <c r="N360" s="3">
        <v>59</v>
      </c>
      <c r="O360" s="3">
        <v>2389500</v>
      </c>
      <c r="P360" s="3">
        <v>177000</v>
      </c>
      <c r="Q360" s="3">
        <v>44250</v>
      </c>
      <c r="R360" s="3">
        <v>44250</v>
      </c>
    </row>
    <row r="361" spans="1:18">
      <c r="A361" s="3" t="s">
        <v>414</v>
      </c>
      <c r="B361" s="3">
        <v>360</v>
      </c>
      <c r="C361" s="3">
        <v>33</v>
      </c>
      <c r="D361" s="3">
        <v>7</v>
      </c>
      <c r="E361" s="3">
        <v>300</v>
      </c>
      <c r="F361" s="3">
        <v>419310</v>
      </c>
      <c r="G361" s="3">
        <v>31420</v>
      </c>
      <c r="H361" s="3">
        <v>7765</v>
      </c>
      <c r="I361" s="3">
        <v>7765</v>
      </c>
      <c r="J361" s="3">
        <v>10000</v>
      </c>
      <c r="L361" s="3">
        <v>4</v>
      </c>
      <c r="M361" s="27" t="s">
        <v>22356</v>
      </c>
      <c r="N361" s="3">
        <v>60</v>
      </c>
      <c r="O361" s="3">
        <v>2430000</v>
      </c>
      <c r="P361" s="3">
        <v>180000</v>
      </c>
      <c r="Q361" s="3">
        <v>45000</v>
      </c>
      <c r="R361" s="3">
        <v>45000</v>
      </c>
    </row>
    <row r="362" spans="1:18">
      <c r="A362" s="3" t="s">
        <v>415</v>
      </c>
      <c r="B362" s="3">
        <v>361</v>
      </c>
      <c r="C362" s="3">
        <v>33</v>
      </c>
      <c r="D362" s="3">
        <v>8</v>
      </c>
      <c r="E362" s="3">
        <v>300</v>
      </c>
      <c r="F362" s="3">
        <v>420822</v>
      </c>
      <c r="G362" s="3">
        <v>31533</v>
      </c>
      <c r="H362" s="3">
        <v>7793</v>
      </c>
      <c r="I362" s="3">
        <v>7793</v>
      </c>
      <c r="J362" s="3">
        <v>10000</v>
      </c>
      <c r="L362" s="3">
        <v>4</v>
      </c>
      <c r="M362" s="27" t="s">
        <v>22356</v>
      </c>
      <c r="N362" s="3">
        <v>61</v>
      </c>
      <c r="O362" s="3">
        <v>2470500</v>
      </c>
      <c r="P362" s="3">
        <v>183000</v>
      </c>
      <c r="Q362" s="3">
        <v>45750</v>
      </c>
      <c r="R362" s="3">
        <v>45750</v>
      </c>
    </row>
    <row r="363" spans="1:18">
      <c r="A363" s="3" t="s">
        <v>416</v>
      </c>
      <c r="B363" s="3">
        <v>362</v>
      </c>
      <c r="C363" s="3">
        <v>33</v>
      </c>
      <c r="D363" s="3">
        <v>9</v>
      </c>
      <c r="E363" s="3">
        <v>300</v>
      </c>
      <c r="F363" s="3">
        <v>422334</v>
      </c>
      <c r="G363" s="3">
        <v>31646</v>
      </c>
      <c r="H363" s="3">
        <v>7821</v>
      </c>
      <c r="I363" s="3">
        <v>7821</v>
      </c>
      <c r="J363" s="3">
        <v>10000</v>
      </c>
      <c r="L363" s="3">
        <v>4</v>
      </c>
      <c r="M363" s="27" t="s">
        <v>22356</v>
      </c>
      <c r="N363" s="3">
        <v>62</v>
      </c>
      <c r="O363" s="3">
        <v>2511000</v>
      </c>
      <c r="P363" s="3">
        <v>186000</v>
      </c>
      <c r="Q363" s="3">
        <v>46500</v>
      </c>
      <c r="R363" s="3">
        <v>46500</v>
      </c>
    </row>
    <row r="364" spans="1:18">
      <c r="A364" s="3" t="s">
        <v>417</v>
      </c>
      <c r="B364" s="3">
        <v>363</v>
      </c>
      <c r="C364" s="3">
        <v>33</v>
      </c>
      <c r="D364" s="3">
        <v>10</v>
      </c>
      <c r="E364" s="3">
        <v>300</v>
      </c>
      <c r="F364" s="3">
        <v>423846</v>
      </c>
      <c r="G364" s="3">
        <v>31759</v>
      </c>
      <c r="H364" s="3">
        <v>7849</v>
      </c>
      <c r="I364" s="3">
        <v>7849</v>
      </c>
      <c r="J364" s="3">
        <v>10000</v>
      </c>
      <c r="L364" s="3">
        <v>4</v>
      </c>
      <c r="M364" s="27" t="s">
        <v>22356</v>
      </c>
      <c r="N364" s="3">
        <v>63</v>
      </c>
      <c r="O364" s="3">
        <v>2551500</v>
      </c>
      <c r="P364" s="3">
        <v>189000</v>
      </c>
      <c r="Q364" s="3">
        <v>47250</v>
      </c>
      <c r="R364" s="3">
        <v>47250</v>
      </c>
    </row>
    <row r="365" spans="1:18">
      <c r="A365" s="3" t="s">
        <v>418</v>
      </c>
      <c r="B365" s="3">
        <v>364</v>
      </c>
      <c r="C365" s="3">
        <v>34</v>
      </c>
      <c r="D365" s="3">
        <v>0</v>
      </c>
      <c r="E365" s="3">
        <v>300</v>
      </c>
      <c r="F365" s="3">
        <v>425358</v>
      </c>
      <c r="G365" s="3">
        <v>31872</v>
      </c>
      <c r="H365" s="3">
        <v>7877</v>
      </c>
      <c r="I365" s="3">
        <v>7877</v>
      </c>
      <c r="J365" s="3">
        <v>10000</v>
      </c>
      <c r="L365" s="3">
        <v>4</v>
      </c>
      <c r="M365" s="27" t="s">
        <v>22356</v>
      </c>
      <c r="N365" s="3">
        <v>64</v>
      </c>
      <c r="O365" s="3">
        <v>2592000</v>
      </c>
      <c r="P365" s="3">
        <v>192000</v>
      </c>
      <c r="Q365" s="3">
        <v>48000</v>
      </c>
      <c r="R365" s="3">
        <v>48000</v>
      </c>
    </row>
    <row r="366" spans="1:18">
      <c r="A366" s="3" t="s">
        <v>419</v>
      </c>
      <c r="B366" s="3">
        <v>365</v>
      </c>
      <c r="C366" s="3">
        <v>34</v>
      </c>
      <c r="D366" s="3">
        <v>1</v>
      </c>
      <c r="E366" s="3">
        <v>300</v>
      </c>
      <c r="F366" s="3">
        <v>426870</v>
      </c>
      <c r="G366" s="3">
        <v>31985</v>
      </c>
      <c r="H366" s="3">
        <v>7905</v>
      </c>
      <c r="I366" s="3">
        <v>7905</v>
      </c>
      <c r="J366" s="3">
        <v>10000</v>
      </c>
      <c r="L366" s="3">
        <v>4</v>
      </c>
      <c r="M366" s="27" t="s">
        <v>22356</v>
      </c>
      <c r="N366" s="3">
        <v>65</v>
      </c>
      <c r="O366" s="3">
        <v>2632500</v>
      </c>
      <c r="P366" s="3">
        <v>195000</v>
      </c>
      <c r="Q366" s="3">
        <v>48750</v>
      </c>
      <c r="R366" s="3">
        <v>48750</v>
      </c>
    </row>
    <row r="367" spans="1:18">
      <c r="A367" s="3" t="s">
        <v>420</v>
      </c>
      <c r="B367" s="3">
        <v>366</v>
      </c>
      <c r="C367" s="3">
        <v>34</v>
      </c>
      <c r="D367" s="3">
        <v>2</v>
      </c>
      <c r="E367" s="3">
        <v>300</v>
      </c>
      <c r="F367" s="3">
        <v>428382</v>
      </c>
      <c r="G367" s="3">
        <v>32098</v>
      </c>
      <c r="H367" s="3">
        <v>7933</v>
      </c>
      <c r="I367" s="3">
        <v>7933</v>
      </c>
      <c r="J367" s="3">
        <v>10000</v>
      </c>
      <c r="L367" s="3">
        <v>4</v>
      </c>
      <c r="M367" s="27" t="s">
        <v>22356</v>
      </c>
      <c r="N367" s="3">
        <v>66</v>
      </c>
      <c r="O367" s="3">
        <v>2673000</v>
      </c>
      <c r="P367" s="3">
        <v>198000</v>
      </c>
      <c r="Q367" s="3">
        <v>49500</v>
      </c>
      <c r="R367" s="3">
        <v>49500</v>
      </c>
    </row>
    <row r="368" spans="1:18">
      <c r="A368" s="3" t="s">
        <v>421</v>
      </c>
      <c r="B368" s="3">
        <v>367</v>
      </c>
      <c r="C368" s="3">
        <v>34</v>
      </c>
      <c r="D368" s="3">
        <v>3</v>
      </c>
      <c r="E368" s="3">
        <v>300</v>
      </c>
      <c r="F368" s="3">
        <v>429894</v>
      </c>
      <c r="G368" s="3">
        <v>32211</v>
      </c>
      <c r="H368" s="3">
        <v>7961</v>
      </c>
      <c r="I368" s="3">
        <v>7961</v>
      </c>
      <c r="J368" s="3">
        <v>10000</v>
      </c>
      <c r="L368" s="3">
        <v>4</v>
      </c>
      <c r="M368" s="27" t="s">
        <v>22356</v>
      </c>
      <c r="N368" s="3">
        <v>67</v>
      </c>
      <c r="O368" s="3">
        <v>2713500</v>
      </c>
      <c r="P368" s="3">
        <v>201000</v>
      </c>
      <c r="Q368" s="3">
        <v>50250</v>
      </c>
      <c r="R368" s="3">
        <v>50250</v>
      </c>
    </row>
    <row r="369" spans="1:18">
      <c r="A369" s="3" t="s">
        <v>422</v>
      </c>
      <c r="B369" s="3">
        <v>368</v>
      </c>
      <c r="C369" s="3">
        <v>34</v>
      </c>
      <c r="D369" s="3">
        <v>4</v>
      </c>
      <c r="E369" s="3">
        <v>300</v>
      </c>
      <c r="F369" s="3">
        <v>431406</v>
      </c>
      <c r="G369" s="3">
        <v>32324</v>
      </c>
      <c r="H369" s="3">
        <v>7989</v>
      </c>
      <c r="I369" s="3">
        <v>7989</v>
      </c>
      <c r="J369" s="3">
        <v>10000</v>
      </c>
      <c r="L369" s="3">
        <v>4</v>
      </c>
      <c r="M369" s="27" t="s">
        <v>22356</v>
      </c>
      <c r="N369" s="3">
        <v>68</v>
      </c>
      <c r="O369" s="3">
        <v>2754000</v>
      </c>
      <c r="P369" s="3">
        <v>204000</v>
      </c>
      <c r="Q369" s="3">
        <v>51000</v>
      </c>
      <c r="R369" s="3">
        <v>51000</v>
      </c>
    </row>
    <row r="370" spans="1:18">
      <c r="A370" s="3" t="s">
        <v>423</v>
      </c>
      <c r="B370" s="3">
        <v>369</v>
      </c>
      <c r="C370" s="3">
        <v>34</v>
      </c>
      <c r="D370" s="3">
        <v>5</v>
      </c>
      <c r="E370" s="3">
        <v>300</v>
      </c>
      <c r="F370" s="3">
        <v>432918</v>
      </c>
      <c r="G370" s="3">
        <v>32437</v>
      </c>
      <c r="H370" s="3">
        <v>8017</v>
      </c>
      <c r="I370" s="3">
        <v>8017</v>
      </c>
      <c r="J370" s="3">
        <v>10000</v>
      </c>
      <c r="L370" s="3">
        <v>4</v>
      </c>
      <c r="M370" s="27" t="s">
        <v>22356</v>
      </c>
      <c r="N370" s="3">
        <v>69</v>
      </c>
      <c r="O370" s="3">
        <v>2794500</v>
      </c>
      <c r="P370" s="3">
        <v>207000</v>
      </c>
      <c r="Q370" s="3">
        <v>51750</v>
      </c>
      <c r="R370" s="3">
        <v>51750</v>
      </c>
    </row>
    <row r="371" spans="1:18">
      <c r="A371" s="3" t="s">
        <v>424</v>
      </c>
      <c r="B371" s="3">
        <v>370</v>
      </c>
      <c r="C371" s="3">
        <v>34</v>
      </c>
      <c r="D371" s="3">
        <v>6</v>
      </c>
      <c r="E371" s="3">
        <v>300</v>
      </c>
      <c r="F371" s="3">
        <v>434430</v>
      </c>
      <c r="G371" s="3">
        <v>32550</v>
      </c>
      <c r="H371" s="3">
        <v>8045</v>
      </c>
      <c r="I371" s="3">
        <v>8045</v>
      </c>
      <c r="J371" s="3">
        <v>10000</v>
      </c>
      <c r="L371" s="3">
        <v>4</v>
      </c>
      <c r="M371" s="27" t="s">
        <v>22356</v>
      </c>
      <c r="N371" s="3">
        <v>70</v>
      </c>
      <c r="O371" s="3">
        <v>2835000</v>
      </c>
      <c r="P371" s="3">
        <v>210000</v>
      </c>
      <c r="Q371" s="3">
        <v>52500</v>
      </c>
      <c r="R371" s="3">
        <v>52500</v>
      </c>
    </row>
    <row r="372" spans="1:18">
      <c r="A372" s="3" t="s">
        <v>425</v>
      </c>
      <c r="B372" s="3">
        <v>371</v>
      </c>
      <c r="C372" s="3">
        <v>34</v>
      </c>
      <c r="D372" s="3">
        <v>7</v>
      </c>
      <c r="E372" s="3">
        <v>300</v>
      </c>
      <c r="F372" s="3">
        <v>435942</v>
      </c>
      <c r="G372" s="3">
        <v>32663</v>
      </c>
      <c r="H372" s="3">
        <v>8073</v>
      </c>
      <c r="I372" s="3">
        <v>8073</v>
      </c>
      <c r="J372" s="3">
        <v>10000</v>
      </c>
      <c r="L372" s="3">
        <v>4</v>
      </c>
      <c r="M372" s="27" t="s">
        <v>22356</v>
      </c>
      <c r="N372" s="3">
        <v>71</v>
      </c>
      <c r="O372" s="3">
        <v>2875500</v>
      </c>
      <c r="P372" s="3">
        <v>213000</v>
      </c>
      <c r="Q372" s="3">
        <v>53250</v>
      </c>
      <c r="R372" s="3">
        <v>53250</v>
      </c>
    </row>
    <row r="373" spans="1:18">
      <c r="A373" s="3" t="s">
        <v>426</v>
      </c>
      <c r="B373" s="3">
        <v>372</v>
      </c>
      <c r="C373" s="3">
        <v>34</v>
      </c>
      <c r="D373" s="3">
        <v>8</v>
      </c>
      <c r="E373" s="3">
        <v>300</v>
      </c>
      <c r="F373" s="3">
        <v>437454</v>
      </c>
      <c r="G373" s="3">
        <v>32776</v>
      </c>
      <c r="H373" s="3">
        <v>8101</v>
      </c>
      <c r="I373" s="3">
        <v>8101</v>
      </c>
      <c r="J373" s="3">
        <v>10000</v>
      </c>
      <c r="L373" s="3">
        <v>4</v>
      </c>
      <c r="M373" s="27" t="s">
        <v>22356</v>
      </c>
      <c r="N373" s="3">
        <v>72</v>
      </c>
      <c r="O373" s="3">
        <v>2916000</v>
      </c>
      <c r="P373" s="3">
        <v>216000</v>
      </c>
      <c r="Q373" s="3">
        <v>54000</v>
      </c>
      <c r="R373" s="3">
        <v>54000</v>
      </c>
    </row>
    <row r="374" spans="1:18">
      <c r="A374" s="3" t="s">
        <v>427</v>
      </c>
      <c r="B374" s="3">
        <v>373</v>
      </c>
      <c r="C374" s="3">
        <v>34</v>
      </c>
      <c r="D374" s="3">
        <v>9</v>
      </c>
      <c r="E374" s="3">
        <v>300</v>
      </c>
      <c r="F374" s="3">
        <v>438966</v>
      </c>
      <c r="G374" s="3">
        <v>32889</v>
      </c>
      <c r="H374" s="3">
        <v>8129</v>
      </c>
      <c r="I374" s="3">
        <v>8129</v>
      </c>
      <c r="J374" s="3">
        <v>10000</v>
      </c>
      <c r="L374" s="3">
        <v>4</v>
      </c>
      <c r="M374" s="27" t="s">
        <v>22356</v>
      </c>
      <c r="N374" s="3">
        <v>73</v>
      </c>
      <c r="O374" s="3">
        <v>2956500</v>
      </c>
      <c r="P374" s="3">
        <v>219000</v>
      </c>
      <c r="Q374" s="3">
        <v>54750</v>
      </c>
      <c r="R374" s="3">
        <v>54750</v>
      </c>
    </row>
    <row r="375" spans="1:18">
      <c r="A375" s="3" t="s">
        <v>428</v>
      </c>
      <c r="B375" s="3">
        <v>374</v>
      </c>
      <c r="C375" s="3">
        <v>34</v>
      </c>
      <c r="D375" s="3">
        <v>10</v>
      </c>
      <c r="E375" s="3">
        <v>300</v>
      </c>
      <c r="F375" s="3">
        <v>440478</v>
      </c>
      <c r="G375" s="3">
        <v>33002</v>
      </c>
      <c r="H375" s="3">
        <v>8157</v>
      </c>
      <c r="I375" s="3">
        <v>8157</v>
      </c>
      <c r="J375" s="3">
        <v>10000</v>
      </c>
      <c r="L375" s="3">
        <v>4</v>
      </c>
      <c r="M375" s="27" t="s">
        <v>22356</v>
      </c>
      <c r="N375" s="3">
        <v>74</v>
      </c>
      <c r="O375" s="3">
        <v>2997000</v>
      </c>
      <c r="P375" s="3">
        <v>222000</v>
      </c>
      <c r="Q375" s="3">
        <v>55500</v>
      </c>
      <c r="R375" s="3">
        <v>55500</v>
      </c>
    </row>
    <row r="376" spans="1:18">
      <c r="A376" s="3" t="s">
        <v>429</v>
      </c>
      <c r="B376" s="3">
        <v>375</v>
      </c>
      <c r="C376" s="3">
        <v>35</v>
      </c>
      <c r="D376" s="3">
        <v>0</v>
      </c>
      <c r="E376" s="3">
        <v>300</v>
      </c>
      <c r="F376" s="3">
        <v>441990</v>
      </c>
      <c r="G376" s="3">
        <v>33115</v>
      </c>
      <c r="H376" s="3">
        <v>8185</v>
      </c>
      <c r="I376" s="3">
        <v>8185</v>
      </c>
      <c r="J376" s="3">
        <v>10000</v>
      </c>
      <c r="L376" s="3">
        <v>4</v>
      </c>
      <c r="M376" s="27" t="s">
        <v>22356</v>
      </c>
      <c r="N376" s="3">
        <v>75</v>
      </c>
      <c r="O376" s="3">
        <v>3037500</v>
      </c>
      <c r="P376" s="3">
        <v>225000</v>
      </c>
      <c r="Q376" s="3">
        <v>56250</v>
      </c>
      <c r="R376" s="3">
        <v>56250</v>
      </c>
    </row>
    <row r="377" spans="1:18">
      <c r="A377" s="3" t="s">
        <v>430</v>
      </c>
      <c r="B377" s="3">
        <v>376</v>
      </c>
      <c r="C377" s="3">
        <v>35</v>
      </c>
      <c r="D377" s="3">
        <v>1</v>
      </c>
      <c r="E377" s="3">
        <v>300</v>
      </c>
      <c r="F377" s="3">
        <v>443502</v>
      </c>
      <c r="G377" s="3">
        <v>33228</v>
      </c>
      <c r="H377" s="3">
        <v>8213</v>
      </c>
      <c r="I377" s="3">
        <v>8213</v>
      </c>
      <c r="J377" s="3">
        <v>10000</v>
      </c>
      <c r="L377" s="3">
        <v>4</v>
      </c>
      <c r="M377" s="27" t="s">
        <v>22356</v>
      </c>
      <c r="N377" s="3">
        <v>76</v>
      </c>
      <c r="O377" s="3">
        <v>3078000</v>
      </c>
      <c r="P377" s="3">
        <v>228000</v>
      </c>
      <c r="Q377" s="3">
        <v>57000</v>
      </c>
      <c r="R377" s="3">
        <v>57000</v>
      </c>
    </row>
    <row r="378" spans="1:18">
      <c r="A378" s="3" t="s">
        <v>431</v>
      </c>
      <c r="B378" s="3">
        <v>377</v>
      </c>
      <c r="C378" s="3">
        <v>35</v>
      </c>
      <c r="D378" s="3">
        <v>2</v>
      </c>
      <c r="E378" s="3">
        <v>300</v>
      </c>
      <c r="F378" s="3">
        <v>445014</v>
      </c>
      <c r="G378" s="3">
        <v>33341</v>
      </c>
      <c r="H378" s="3">
        <v>8241</v>
      </c>
      <c r="I378" s="3">
        <v>8241</v>
      </c>
      <c r="J378" s="3">
        <v>10000</v>
      </c>
      <c r="L378" s="3">
        <v>4</v>
      </c>
      <c r="M378" s="27" t="s">
        <v>22356</v>
      </c>
      <c r="N378" s="3">
        <v>77</v>
      </c>
      <c r="O378" s="3">
        <v>3118500</v>
      </c>
      <c r="P378" s="3">
        <v>231000</v>
      </c>
      <c r="Q378" s="3">
        <v>57750</v>
      </c>
      <c r="R378" s="3">
        <v>57750</v>
      </c>
    </row>
    <row r="379" spans="1:18">
      <c r="A379" s="3" t="s">
        <v>432</v>
      </c>
      <c r="B379" s="3">
        <v>378</v>
      </c>
      <c r="C379" s="3">
        <v>35</v>
      </c>
      <c r="D379" s="3">
        <v>3</v>
      </c>
      <c r="E379" s="3">
        <v>300</v>
      </c>
      <c r="F379" s="3">
        <v>446526</v>
      </c>
      <c r="G379" s="3">
        <v>33454</v>
      </c>
      <c r="H379" s="3">
        <v>8269</v>
      </c>
      <c r="I379" s="3">
        <v>8269</v>
      </c>
      <c r="J379" s="3">
        <v>10000</v>
      </c>
      <c r="L379" s="3">
        <v>4</v>
      </c>
      <c r="M379" s="27" t="s">
        <v>22356</v>
      </c>
      <c r="N379" s="3">
        <v>78</v>
      </c>
      <c r="O379" s="3">
        <v>3159000</v>
      </c>
      <c r="P379" s="3">
        <v>234000</v>
      </c>
      <c r="Q379" s="3">
        <v>58500</v>
      </c>
      <c r="R379" s="3">
        <v>58500</v>
      </c>
    </row>
    <row r="380" spans="1:18">
      <c r="A380" s="3" t="s">
        <v>433</v>
      </c>
      <c r="B380" s="3">
        <v>379</v>
      </c>
      <c r="C380" s="3">
        <v>35</v>
      </c>
      <c r="D380" s="3">
        <v>4</v>
      </c>
      <c r="E380" s="3">
        <v>300</v>
      </c>
      <c r="F380" s="3">
        <v>448038</v>
      </c>
      <c r="G380" s="3">
        <v>33567</v>
      </c>
      <c r="H380" s="3">
        <v>8297</v>
      </c>
      <c r="I380" s="3">
        <v>8297</v>
      </c>
      <c r="J380" s="3">
        <v>10000</v>
      </c>
      <c r="L380" s="3">
        <v>4</v>
      </c>
      <c r="M380" s="27" t="s">
        <v>22356</v>
      </c>
      <c r="N380" s="3">
        <v>79</v>
      </c>
      <c r="O380" s="3">
        <v>3199500</v>
      </c>
      <c r="P380" s="3">
        <v>237000</v>
      </c>
      <c r="Q380" s="3">
        <v>59250</v>
      </c>
      <c r="R380" s="3">
        <v>59250</v>
      </c>
    </row>
    <row r="381" spans="1:18">
      <c r="A381" s="3" t="s">
        <v>434</v>
      </c>
      <c r="B381" s="3">
        <v>380</v>
      </c>
      <c r="C381" s="3">
        <v>35</v>
      </c>
      <c r="D381" s="3">
        <v>5</v>
      </c>
      <c r="E381" s="3">
        <v>300</v>
      </c>
      <c r="F381" s="3">
        <v>449550</v>
      </c>
      <c r="G381" s="3">
        <v>33680</v>
      </c>
      <c r="H381" s="3">
        <v>8325</v>
      </c>
      <c r="I381" s="3">
        <v>8325</v>
      </c>
      <c r="J381" s="3">
        <v>10000</v>
      </c>
      <c r="L381" s="3">
        <v>4</v>
      </c>
      <c r="M381" s="27" t="s">
        <v>22356</v>
      </c>
      <c r="N381" s="3">
        <v>80</v>
      </c>
      <c r="O381" s="3">
        <v>3240000</v>
      </c>
      <c r="P381" s="3">
        <v>240000</v>
      </c>
      <c r="Q381" s="3">
        <v>60000</v>
      </c>
      <c r="R381" s="3">
        <v>60000</v>
      </c>
    </row>
    <row r="382" spans="1:18">
      <c r="A382" s="3" t="s">
        <v>435</v>
      </c>
      <c r="B382" s="3">
        <v>381</v>
      </c>
      <c r="C382" s="3">
        <v>35</v>
      </c>
      <c r="D382" s="3">
        <v>6</v>
      </c>
      <c r="E382" s="3">
        <v>300</v>
      </c>
      <c r="F382" s="3">
        <v>451062</v>
      </c>
      <c r="G382" s="3">
        <v>33793</v>
      </c>
      <c r="H382" s="3">
        <v>8353</v>
      </c>
      <c r="I382" s="3">
        <v>8353</v>
      </c>
      <c r="J382" s="3">
        <v>10000</v>
      </c>
      <c r="L382" s="3">
        <v>4</v>
      </c>
      <c r="M382" s="27" t="s">
        <v>22356</v>
      </c>
      <c r="N382" s="3">
        <v>81</v>
      </c>
      <c r="O382" s="3">
        <v>3280500</v>
      </c>
      <c r="P382" s="3">
        <v>243000</v>
      </c>
      <c r="Q382" s="3">
        <v>60750</v>
      </c>
      <c r="R382" s="3">
        <v>60750</v>
      </c>
    </row>
    <row r="383" spans="1:18">
      <c r="A383" s="3" t="s">
        <v>436</v>
      </c>
      <c r="B383" s="3">
        <v>382</v>
      </c>
      <c r="C383" s="3">
        <v>35</v>
      </c>
      <c r="D383" s="3">
        <v>7</v>
      </c>
      <c r="E383" s="3">
        <v>300</v>
      </c>
      <c r="F383" s="3">
        <v>452574</v>
      </c>
      <c r="G383" s="3">
        <v>33906</v>
      </c>
      <c r="H383" s="3">
        <v>8381</v>
      </c>
      <c r="I383" s="3">
        <v>8381</v>
      </c>
      <c r="J383" s="3">
        <v>10000</v>
      </c>
      <c r="L383" s="3">
        <v>4</v>
      </c>
      <c r="M383" s="27" t="s">
        <v>22356</v>
      </c>
      <c r="N383" s="3">
        <v>82</v>
      </c>
      <c r="O383" s="3">
        <v>3321000</v>
      </c>
      <c r="P383" s="3">
        <v>246000</v>
      </c>
      <c r="Q383" s="3">
        <v>61500</v>
      </c>
      <c r="R383" s="3">
        <v>61500</v>
      </c>
    </row>
    <row r="384" spans="1:18">
      <c r="A384" s="3" t="s">
        <v>437</v>
      </c>
      <c r="B384" s="3">
        <v>383</v>
      </c>
      <c r="C384" s="3">
        <v>35</v>
      </c>
      <c r="D384" s="3">
        <v>8</v>
      </c>
      <c r="E384" s="3">
        <v>300</v>
      </c>
      <c r="F384" s="3">
        <v>454086</v>
      </c>
      <c r="G384" s="3">
        <v>34019</v>
      </c>
      <c r="H384" s="3">
        <v>8409</v>
      </c>
      <c r="I384" s="3">
        <v>8409</v>
      </c>
      <c r="J384" s="3">
        <v>10000</v>
      </c>
      <c r="L384" s="3">
        <v>4</v>
      </c>
      <c r="M384" s="27" t="s">
        <v>22356</v>
      </c>
      <c r="N384" s="3">
        <v>83</v>
      </c>
      <c r="O384" s="3">
        <v>3361500</v>
      </c>
      <c r="P384" s="3">
        <v>249000</v>
      </c>
      <c r="Q384" s="3">
        <v>62250</v>
      </c>
      <c r="R384" s="3">
        <v>62250</v>
      </c>
    </row>
    <row r="385" spans="1:18">
      <c r="A385" s="3" t="s">
        <v>438</v>
      </c>
      <c r="B385" s="3">
        <v>384</v>
      </c>
      <c r="C385" s="3">
        <v>35</v>
      </c>
      <c r="D385" s="3">
        <v>9</v>
      </c>
      <c r="E385" s="3">
        <v>300</v>
      </c>
      <c r="F385" s="3">
        <v>455598</v>
      </c>
      <c r="G385" s="3">
        <v>34132</v>
      </c>
      <c r="H385" s="3">
        <v>8437</v>
      </c>
      <c r="I385" s="3">
        <v>8437</v>
      </c>
      <c r="J385" s="3">
        <v>10000</v>
      </c>
      <c r="L385" s="3">
        <v>4</v>
      </c>
      <c r="M385" s="27" t="s">
        <v>22356</v>
      </c>
      <c r="N385" s="3">
        <v>84</v>
      </c>
      <c r="O385" s="3">
        <v>3402000</v>
      </c>
      <c r="P385" s="3">
        <v>252000</v>
      </c>
      <c r="Q385" s="3">
        <v>63000</v>
      </c>
      <c r="R385" s="3">
        <v>63000</v>
      </c>
    </row>
    <row r="386" spans="1:18">
      <c r="A386" s="3" t="s">
        <v>439</v>
      </c>
      <c r="B386" s="3">
        <v>385</v>
      </c>
      <c r="C386" s="3">
        <v>35</v>
      </c>
      <c r="D386" s="3">
        <v>10</v>
      </c>
      <c r="E386" s="3">
        <v>300</v>
      </c>
      <c r="F386" s="3">
        <v>457110</v>
      </c>
      <c r="G386" s="3">
        <v>34245</v>
      </c>
      <c r="H386" s="3">
        <v>8465</v>
      </c>
      <c r="I386" s="3">
        <v>8465</v>
      </c>
      <c r="J386" s="3">
        <v>10000</v>
      </c>
      <c r="L386" s="3">
        <v>4</v>
      </c>
      <c r="M386" s="27" t="s">
        <v>22356</v>
      </c>
      <c r="N386" s="3">
        <v>85</v>
      </c>
      <c r="O386" s="3">
        <v>3442500</v>
      </c>
      <c r="P386" s="3">
        <v>255000</v>
      </c>
      <c r="Q386" s="3">
        <v>63750</v>
      </c>
      <c r="R386" s="3">
        <v>63750</v>
      </c>
    </row>
    <row r="387" spans="1:18">
      <c r="A387" s="3" t="s">
        <v>440</v>
      </c>
      <c r="B387" s="3">
        <v>386</v>
      </c>
      <c r="C387" s="3">
        <v>36</v>
      </c>
      <c r="D387" s="3">
        <v>0</v>
      </c>
      <c r="E387" s="3">
        <v>300</v>
      </c>
      <c r="F387" s="3">
        <v>458622</v>
      </c>
      <c r="G387" s="3">
        <v>34358</v>
      </c>
      <c r="H387" s="3">
        <v>8493</v>
      </c>
      <c r="I387" s="3">
        <v>8493</v>
      </c>
      <c r="J387" s="3">
        <v>10000</v>
      </c>
      <c r="L387" s="3">
        <v>4</v>
      </c>
      <c r="M387" s="27" t="s">
        <v>22356</v>
      </c>
      <c r="N387" s="3">
        <v>86</v>
      </c>
      <c r="O387" s="3">
        <v>3483000</v>
      </c>
      <c r="P387" s="3">
        <v>258000</v>
      </c>
      <c r="Q387" s="3">
        <v>64500</v>
      </c>
      <c r="R387" s="3">
        <v>64500</v>
      </c>
    </row>
    <row r="388" spans="1:18">
      <c r="A388" s="3" t="s">
        <v>441</v>
      </c>
      <c r="B388" s="3">
        <v>387</v>
      </c>
      <c r="C388" s="3">
        <v>36</v>
      </c>
      <c r="D388" s="3">
        <v>1</v>
      </c>
      <c r="E388" s="3">
        <v>300</v>
      </c>
      <c r="F388" s="3">
        <v>460134</v>
      </c>
      <c r="G388" s="3">
        <v>34471</v>
      </c>
      <c r="H388" s="3">
        <v>8521</v>
      </c>
      <c r="I388" s="3">
        <v>8521</v>
      </c>
      <c r="J388" s="3">
        <v>10000</v>
      </c>
      <c r="L388" s="3">
        <v>4</v>
      </c>
      <c r="M388" s="27" t="s">
        <v>22356</v>
      </c>
      <c r="N388" s="3">
        <v>87</v>
      </c>
      <c r="O388" s="3">
        <v>3523500</v>
      </c>
      <c r="P388" s="3">
        <v>261000</v>
      </c>
      <c r="Q388" s="3">
        <v>65250</v>
      </c>
      <c r="R388" s="3">
        <v>65250</v>
      </c>
    </row>
    <row r="389" spans="1:18">
      <c r="A389" s="3" t="s">
        <v>442</v>
      </c>
      <c r="B389" s="3">
        <v>388</v>
      </c>
      <c r="C389" s="3">
        <v>36</v>
      </c>
      <c r="D389" s="3">
        <v>2</v>
      </c>
      <c r="E389" s="3">
        <v>300</v>
      </c>
      <c r="F389" s="3">
        <v>461646</v>
      </c>
      <c r="G389" s="3">
        <v>34584</v>
      </c>
      <c r="H389" s="3">
        <v>8549</v>
      </c>
      <c r="I389" s="3">
        <v>8549</v>
      </c>
      <c r="J389" s="3">
        <v>10000</v>
      </c>
      <c r="L389" s="3">
        <v>4</v>
      </c>
      <c r="M389" s="27" t="s">
        <v>22356</v>
      </c>
      <c r="N389" s="3">
        <v>88</v>
      </c>
      <c r="O389" s="3">
        <v>3564000</v>
      </c>
      <c r="P389" s="3">
        <v>264000</v>
      </c>
      <c r="Q389" s="3">
        <v>66000</v>
      </c>
      <c r="R389" s="3">
        <v>66000</v>
      </c>
    </row>
    <row r="390" spans="1:18">
      <c r="A390" s="3" t="s">
        <v>443</v>
      </c>
      <c r="B390" s="3">
        <v>389</v>
      </c>
      <c r="C390" s="3">
        <v>36</v>
      </c>
      <c r="D390" s="3">
        <v>3</v>
      </c>
      <c r="E390" s="3">
        <v>300</v>
      </c>
      <c r="F390" s="3">
        <v>463158</v>
      </c>
      <c r="G390" s="3">
        <v>34697</v>
      </c>
      <c r="H390" s="3">
        <v>8577</v>
      </c>
      <c r="I390" s="3">
        <v>8577</v>
      </c>
      <c r="J390" s="3">
        <v>10000</v>
      </c>
      <c r="L390" s="3">
        <v>4</v>
      </c>
      <c r="M390" s="27" t="s">
        <v>22356</v>
      </c>
      <c r="N390" s="3">
        <v>89</v>
      </c>
      <c r="O390" s="3">
        <v>3604500</v>
      </c>
      <c r="P390" s="3">
        <v>267000</v>
      </c>
      <c r="Q390" s="3">
        <v>66750</v>
      </c>
      <c r="R390" s="3">
        <v>66750</v>
      </c>
    </row>
    <row r="391" spans="1:18">
      <c r="A391" s="3" t="s">
        <v>444</v>
      </c>
      <c r="B391" s="3">
        <v>390</v>
      </c>
      <c r="C391" s="3">
        <v>36</v>
      </c>
      <c r="D391" s="3">
        <v>4</v>
      </c>
      <c r="E391" s="3">
        <v>300</v>
      </c>
      <c r="F391" s="3">
        <v>464670</v>
      </c>
      <c r="G391" s="3">
        <v>34810</v>
      </c>
      <c r="H391" s="3">
        <v>8605</v>
      </c>
      <c r="I391" s="3">
        <v>8605</v>
      </c>
      <c r="J391" s="3">
        <v>10000</v>
      </c>
      <c r="L391" s="3">
        <v>4</v>
      </c>
      <c r="M391" s="27" t="s">
        <v>22356</v>
      </c>
      <c r="N391" s="3">
        <v>90</v>
      </c>
      <c r="O391" s="3">
        <v>3645000</v>
      </c>
      <c r="P391" s="3">
        <v>270000</v>
      </c>
      <c r="Q391" s="3">
        <v>67500</v>
      </c>
      <c r="R391" s="3">
        <v>67500</v>
      </c>
    </row>
    <row r="392" spans="1:18">
      <c r="A392" s="3" t="s">
        <v>445</v>
      </c>
      <c r="B392" s="3">
        <v>391</v>
      </c>
      <c r="C392" s="3">
        <v>36</v>
      </c>
      <c r="D392" s="3">
        <v>5</v>
      </c>
      <c r="E392" s="3">
        <v>300</v>
      </c>
      <c r="F392" s="3">
        <v>466182</v>
      </c>
      <c r="G392" s="3">
        <v>34923</v>
      </c>
      <c r="H392" s="3">
        <v>8633</v>
      </c>
      <c r="I392" s="3">
        <v>8633</v>
      </c>
      <c r="J392" s="3">
        <v>10000</v>
      </c>
      <c r="L392" s="3">
        <v>4</v>
      </c>
      <c r="M392" s="27" t="s">
        <v>22356</v>
      </c>
      <c r="N392" s="3">
        <v>91</v>
      </c>
      <c r="O392" s="3">
        <v>3685500</v>
      </c>
      <c r="P392" s="3">
        <v>273000</v>
      </c>
      <c r="Q392" s="3">
        <v>68250</v>
      </c>
      <c r="R392" s="3">
        <v>68250</v>
      </c>
    </row>
    <row r="393" spans="1:18">
      <c r="A393" s="3" t="s">
        <v>446</v>
      </c>
      <c r="B393" s="3">
        <v>392</v>
      </c>
      <c r="C393" s="3">
        <v>36</v>
      </c>
      <c r="D393" s="3">
        <v>6</v>
      </c>
      <c r="E393" s="3">
        <v>300</v>
      </c>
      <c r="F393" s="3">
        <v>467694</v>
      </c>
      <c r="G393" s="3">
        <v>35036</v>
      </c>
      <c r="H393" s="3">
        <v>8661</v>
      </c>
      <c r="I393" s="3">
        <v>8661</v>
      </c>
      <c r="J393" s="3">
        <v>10000</v>
      </c>
      <c r="L393" s="3">
        <v>4</v>
      </c>
      <c r="M393" s="27" t="s">
        <v>22356</v>
      </c>
      <c r="N393" s="3">
        <v>92</v>
      </c>
      <c r="O393" s="3">
        <v>3726000</v>
      </c>
      <c r="P393" s="3">
        <v>276000</v>
      </c>
      <c r="Q393" s="3">
        <v>69000</v>
      </c>
      <c r="R393" s="3">
        <v>69000</v>
      </c>
    </row>
    <row r="394" spans="1:18">
      <c r="A394" s="3" t="s">
        <v>447</v>
      </c>
      <c r="B394" s="3">
        <v>393</v>
      </c>
      <c r="C394" s="3">
        <v>36</v>
      </c>
      <c r="D394" s="3">
        <v>7</v>
      </c>
      <c r="E394" s="3">
        <v>300</v>
      </c>
      <c r="F394" s="3">
        <v>469206</v>
      </c>
      <c r="G394" s="3">
        <v>35149</v>
      </c>
      <c r="H394" s="3">
        <v>8689</v>
      </c>
      <c r="I394" s="3">
        <v>8689</v>
      </c>
      <c r="J394" s="3">
        <v>10000</v>
      </c>
      <c r="L394" s="3">
        <v>4</v>
      </c>
      <c r="M394" s="27" t="s">
        <v>22356</v>
      </c>
      <c r="N394" s="3">
        <v>93</v>
      </c>
      <c r="O394" s="3">
        <v>3766500</v>
      </c>
      <c r="P394" s="3">
        <v>279000</v>
      </c>
      <c r="Q394" s="3">
        <v>69750</v>
      </c>
      <c r="R394" s="3">
        <v>69750</v>
      </c>
    </row>
    <row r="395" spans="1:18">
      <c r="A395" s="3" t="s">
        <v>448</v>
      </c>
      <c r="B395" s="3">
        <v>394</v>
      </c>
      <c r="C395" s="3">
        <v>36</v>
      </c>
      <c r="D395" s="3">
        <v>8</v>
      </c>
      <c r="E395" s="3">
        <v>300</v>
      </c>
      <c r="F395" s="3">
        <v>470718</v>
      </c>
      <c r="G395" s="3">
        <v>35262</v>
      </c>
      <c r="H395" s="3">
        <v>8717</v>
      </c>
      <c r="I395" s="3">
        <v>8717</v>
      </c>
      <c r="J395" s="3">
        <v>10000</v>
      </c>
      <c r="L395" s="3">
        <v>4</v>
      </c>
      <c r="M395" s="27" t="s">
        <v>22356</v>
      </c>
      <c r="N395" s="3">
        <v>94</v>
      </c>
      <c r="O395" s="3">
        <v>3807000</v>
      </c>
      <c r="P395" s="3">
        <v>282000</v>
      </c>
      <c r="Q395" s="3">
        <v>70500</v>
      </c>
      <c r="R395" s="3">
        <v>70500</v>
      </c>
    </row>
    <row r="396" spans="1:18">
      <c r="A396" s="3" t="s">
        <v>449</v>
      </c>
      <c r="B396" s="3">
        <v>395</v>
      </c>
      <c r="C396" s="3">
        <v>36</v>
      </c>
      <c r="D396" s="3">
        <v>9</v>
      </c>
      <c r="E396" s="3">
        <v>300</v>
      </c>
      <c r="F396" s="3">
        <v>472230</v>
      </c>
      <c r="G396" s="3">
        <v>35375</v>
      </c>
      <c r="H396" s="3">
        <v>8745</v>
      </c>
      <c r="I396" s="3">
        <v>8745</v>
      </c>
      <c r="J396" s="3">
        <v>10000</v>
      </c>
      <c r="L396" s="3">
        <v>4</v>
      </c>
      <c r="M396" s="27" t="s">
        <v>22356</v>
      </c>
      <c r="N396" s="3">
        <v>95</v>
      </c>
      <c r="O396" s="3">
        <v>3847500</v>
      </c>
      <c r="P396" s="3">
        <v>285000</v>
      </c>
      <c r="Q396" s="3">
        <v>71250</v>
      </c>
      <c r="R396" s="3">
        <v>71250</v>
      </c>
    </row>
    <row r="397" spans="1:18">
      <c r="A397" s="3" t="s">
        <v>450</v>
      </c>
      <c r="B397" s="3">
        <v>396</v>
      </c>
      <c r="C397" s="3">
        <v>36</v>
      </c>
      <c r="D397" s="3">
        <v>10</v>
      </c>
      <c r="E397" s="3">
        <v>300</v>
      </c>
      <c r="F397" s="3">
        <v>473742</v>
      </c>
      <c r="G397" s="3">
        <v>35488</v>
      </c>
      <c r="H397" s="3">
        <v>8773</v>
      </c>
      <c r="I397" s="3">
        <v>8773</v>
      </c>
      <c r="J397" s="3">
        <v>10000</v>
      </c>
      <c r="L397" s="3">
        <v>4</v>
      </c>
      <c r="M397" s="27" t="s">
        <v>22356</v>
      </c>
      <c r="N397" s="3">
        <v>96</v>
      </c>
      <c r="O397" s="3">
        <v>3888000</v>
      </c>
      <c r="P397" s="3">
        <v>288000</v>
      </c>
      <c r="Q397" s="3">
        <v>72000</v>
      </c>
      <c r="R397" s="3">
        <v>72000</v>
      </c>
    </row>
    <row r="398" spans="1:18">
      <c r="A398" s="3" t="s">
        <v>451</v>
      </c>
      <c r="B398" s="3">
        <v>397</v>
      </c>
      <c r="C398" s="3">
        <v>37</v>
      </c>
      <c r="D398" s="3">
        <v>0</v>
      </c>
      <c r="E398" s="3">
        <v>300</v>
      </c>
      <c r="F398" s="3">
        <v>475254</v>
      </c>
      <c r="G398" s="3">
        <v>35601</v>
      </c>
      <c r="H398" s="3">
        <v>8801</v>
      </c>
      <c r="I398" s="3">
        <v>8801</v>
      </c>
      <c r="J398" s="3">
        <v>10000</v>
      </c>
      <c r="L398" s="3">
        <v>4</v>
      </c>
      <c r="M398" s="27" t="s">
        <v>22356</v>
      </c>
      <c r="N398" s="3">
        <v>97</v>
      </c>
      <c r="O398" s="3">
        <v>3928500</v>
      </c>
      <c r="P398" s="3">
        <v>291000</v>
      </c>
      <c r="Q398" s="3">
        <v>72750</v>
      </c>
      <c r="R398" s="3">
        <v>72750</v>
      </c>
    </row>
    <row r="399" spans="1:18">
      <c r="A399" s="3" t="s">
        <v>452</v>
      </c>
      <c r="B399" s="3">
        <v>398</v>
      </c>
      <c r="C399" s="3">
        <v>37</v>
      </c>
      <c r="D399" s="3">
        <v>1</v>
      </c>
      <c r="E399" s="3">
        <v>300</v>
      </c>
      <c r="F399" s="3">
        <v>476766</v>
      </c>
      <c r="G399" s="3">
        <v>35714</v>
      </c>
      <c r="H399" s="3">
        <v>8829</v>
      </c>
      <c r="I399" s="3">
        <v>8829</v>
      </c>
      <c r="J399" s="3">
        <v>10000</v>
      </c>
      <c r="L399" s="3">
        <v>4</v>
      </c>
      <c r="M399" s="27" t="s">
        <v>22356</v>
      </c>
      <c r="N399" s="3">
        <v>98</v>
      </c>
      <c r="O399" s="3">
        <v>3969000</v>
      </c>
      <c r="P399" s="3">
        <v>294000</v>
      </c>
      <c r="Q399" s="3">
        <v>73500</v>
      </c>
      <c r="R399" s="3">
        <v>73500</v>
      </c>
    </row>
    <row r="400" spans="1:18">
      <c r="A400" s="3" t="s">
        <v>453</v>
      </c>
      <c r="B400" s="3">
        <v>399</v>
      </c>
      <c r="C400" s="3">
        <v>37</v>
      </c>
      <c r="D400" s="3">
        <v>2</v>
      </c>
      <c r="E400" s="3">
        <v>300</v>
      </c>
      <c r="F400" s="3">
        <v>478278</v>
      </c>
      <c r="G400" s="3">
        <v>35827</v>
      </c>
      <c r="H400" s="3">
        <v>8857</v>
      </c>
      <c r="I400" s="3">
        <v>8857</v>
      </c>
      <c r="J400" s="3">
        <v>10000</v>
      </c>
      <c r="L400" s="3">
        <v>4</v>
      </c>
      <c r="M400" s="27" t="s">
        <v>22356</v>
      </c>
      <c r="N400" s="3">
        <v>99</v>
      </c>
      <c r="O400" s="3">
        <v>4009500</v>
      </c>
      <c r="P400" s="3">
        <v>297000</v>
      </c>
      <c r="Q400" s="3">
        <v>74250</v>
      </c>
      <c r="R400" s="3">
        <v>74250</v>
      </c>
    </row>
    <row r="401" spans="1:19">
      <c r="A401" s="3" t="s">
        <v>454</v>
      </c>
      <c r="B401" s="3">
        <v>400</v>
      </c>
      <c r="C401" s="3">
        <v>37</v>
      </c>
      <c r="D401" s="3">
        <v>3</v>
      </c>
      <c r="E401" s="3">
        <v>300</v>
      </c>
      <c r="F401" s="3">
        <v>479790</v>
      </c>
      <c r="G401" s="3">
        <v>35940</v>
      </c>
      <c r="H401" s="3">
        <v>8885</v>
      </c>
      <c r="I401" s="3">
        <v>8885</v>
      </c>
      <c r="J401" s="3">
        <v>10000</v>
      </c>
      <c r="L401" s="3">
        <v>4</v>
      </c>
      <c r="M401" s="27" t="s">
        <v>22356</v>
      </c>
      <c r="N401" s="3">
        <v>100</v>
      </c>
      <c r="O401" s="3">
        <v>4050000</v>
      </c>
      <c r="P401" s="3">
        <v>300000</v>
      </c>
      <c r="Q401" s="3">
        <v>75000</v>
      </c>
      <c r="R401" s="3">
        <v>75000</v>
      </c>
    </row>
    <row r="402" spans="1:19">
      <c r="A402" s="3" t="s">
        <v>455</v>
      </c>
      <c r="B402" s="3">
        <v>401</v>
      </c>
      <c r="C402" s="3">
        <v>37</v>
      </c>
      <c r="D402" s="3">
        <v>4</v>
      </c>
      <c r="E402" s="3">
        <v>300</v>
      </c>
      <c r="F402" s="3">
        <v>481302</v>
      </c>
      <c r="G402" s="3">
        <v>36053</v>
      </c>
      <c r="H402" s="3">
        <v>8913</v>
      </c>
      <c r="I402" s="3">
        <v>8913</v>
      </c>
      <c r="J402" s="3">
        <v>10000</v>
      </c>
    </row>
    <row r="403" spans="1:19">
      <c r="A403" s="3" t="s">
        <v>456</v>
      </c>
      <c r="B403" s="3">
        <v>402</v>
      </c>
      <c r="C403" s="3">
        <v>37</v>
      </c>
      <c r="D403" s="3">
        <v>5</v>
      </c>
      <c r="E403" s="3">
        <v>300</v>
      </c>
      <c r="F403" s="3">
        <v>482814</v>
      </c>
      <c r="G403" s="3">
        <v>36166</v>
      </c>
      <c r="H403" s="3">
        <v>8941</v>
      </c>
      <c r="I403" s="3">
        <v>8941</v>
      </c>
      <c r="J403" s="3">
        <v>10000</v>
      </c>
      <c r="L403" s="6" t="s">
        <v>1163</v>
      </c>
      <c r="M403" s="6" t="s">
        <v>1165</v>
      </c>
      <c r="N403" s="6" t="s">
        <v>1164</v>
      </c>
      <c r="P403" s="6" t="s">
        <v>1189</v>
      </c>
      <c r="Q403" s="6" t="s">
        <v>1190</v>
      </c>
      <c r="S403" s="6" t="s">
        <v>24025</v>
      </c>
    </row>
    <row r="404" spans="1:19">
      <c r="A404" s="3" t="s">
        <v>457</v>
      </c>
      <c r="B404" s="3">
        <v>403</v>
      </c>
      <c r="C404" s="3">
        <v>37</v>
      </c>
      <c r="D404" s="3">
        <v>6</v>
      </c>
      <c r="E404" s="3">
        <v>300</v>
      </c>
      <c r="F404" s="3">
        <v>484326</v>
      </c>
      <c r="G404" s="3">
        <v>36279</v>
      </c>
      <c r="H404" s="3">
        <v>8969</v>
      </c>
      <c r="I404" s="3">
        <v>8969</v>
      </c>
      <c r="J404" s="3">
        <v>10000</v>
      </c>
      <c r="L404" s="3">
        <v>5</v>
      </c>
      <c r="M404" s="27" t="s">
        <v>22357</v>
      </c>
      <c r="N404" s="3">
        <v>1</v>
      </c>
      <c r="P404" s="7">
        <v>0.05</v>
      </c>
      <c r="Q404" s="27" t="s">
        <v>23493</v>
      </c>
      <c r="S404" s="3">
        <v>0</v>
      </c>
    </row>
    <row r="405" spans="1:19">
      <c r="A405" s="3" t="s">
        <v>458</v>
      </c>
      <c r="B405" s="3">
        <v>404</v>
      </c>
      <c r="C405" s="3">
        <v>37</v>
      </c>
      <c r="D405" s="3">
        <v>7</v>
      </c>
      <c r="E405" s="3">
        <v>300</v>
      </c>
      <c r="F405" s="3">
        <v>485838</v>
      </c>
      <c r="G405" s="3">
        <v>36392</v>
      </c>
      <c r="H405" s="3">
        <v>8997</v>
      </c>
      <c r="I405" s="3">
        <v>8997</v>
      </c>
      <c r="J405" s="3">
        <v>10000</v>
      </c>
      <c r="L405" s="3">
        <v>5</v>
      </c>
      <c r="M405" s="27" t="s">
        <v>22357</v>
      </c>
      <c r="N405" s="3">
        <v>2</v>
      </c>
      <c r="P405" s="7">
        <v>0.1</v>
      </c>
      <c r="Q405" s="27" t="s">
        <v>23494</v>
      </c>
      <c r="S405" s="3">
        <v>0</v>
      </c>
    </row>
    <row r="406" spans="1:19">
      <c r="A406" s="3" t="s">
        <v>459</v>
      </c>
      <c r="B406" s="3">
        <v>405</v>
      </c>
      <c r="C406" s="3">
        <v>37</v>
      </c>
      <c r="D406" s="3">
        <v>8</v>
      </c>
      <c r="E406" s="3">
        <v>300</v>
      </c>
      <c r="F406" s="3">
        <v>487350</v>
      </c>
      <c r="G406" s="3">
        <v>36505</v>
      </c>
      <c r="H406" s="3">
        <v>9025</v>
      </c>
      <c r="I406" s="3">
        <v>9025</v>
      </c>
      <c r="J406" s="3">
        <v>10000</v>
      </c>
      <c r="L406" s="3">
        <v>5</v>
      </c>
      <c r="M406" s="27" t="s">
        <v>22357</v>
      </c>
      <c r="N406" s="3">
        <v>3</v>
      </c>
      <c r="P406" s="7">
        <v>0.15</v>
      </c>
      <c r="Q406" s="27" t="s">
        <v>23495</v>
      </c>
      <c r="S406" s="3">
        <v>0</v>
      </c>
    </row>
    <row r="407" spans="1:19">
      <c r="A407" s="3" t="s">
        <v>460</v>
      </c>
      <c r="B407" s="3">
        <v>406</v>
      </c>
      <c r="C407" s="3">
        <v>37</v>
      </c>
      <c r="D407" s="3">
        <v>9</v>
      </c>
      <c r="E407" s="3">
        <v>300</v>
      </c>
      <c r="F407" s="3">
        <v>488862</v>
      </c>
      <c r="G407" s="3">
        <v>36618</v>
      </c>
      <c r="H407" s="3">
        <v>9053</v>
      </c>
      <c r="I407" s="3">
        <v>9053</v>
      </c>
      <c r="J407" s="3">
        <v>10000</v>
      </c>
      <c r="L407" s="3">
        <v>5</v>
      </c>
      <c r="M407" s="27" t="s">
        <v>22357</v>
      </c>
      <c r="N407" s="3">
        <v>4</v>
      </c>
      <c r="P407" s="7">
        <v>0.2</v>
      </c>
      <c r="Q407" s="27" t="s">
        <v>23496</v>
      </c>
      <c r="S407" s="3">
        <v>0</v>
      </c>
    </row>
    <row r="408" spans="1:19">
      <c r="A408" s="3" t="s">
        <v>461</v>
      </c>
      <c r="B408" s="3">
        <v>407</v>
      </c>
      <c r="C408" s="3">
        <v>37</v>
      </c>
      <c r="D408" s="3">
        <v>10</v>
      </c>
      <c r="E408" s="3">
        <v>300</v>
      </c>
      <c r="F408" s="3">
        <v>490374</v>
      </c>
      <c r="G408" s="3">
        <v>36731</v>
      </c>
      <c r="H408" s="3">
        <v>9081</v>
      </c>
      <c r="I408" s="3">
        <v>9081</v>
      </c>
      <c r="J408" s="3">
        <v>10000</v>
      </c>
      <c r="L408" s="3">
        <v>5</v>
      </c>
      <c r="M408" s="27" t="s">
        <v>22357</v>
      </c>
      <c r="N408" s="3">
        <v>5</v>
      </c>
      <c r="P408" s="7">
        <v>0.25</v>
      </c>
      <c r="Q408" s="27" t="s">
        <v>23497</v>
      </c>
      <c r="S408" s="3">
        <v>0</v>
      </c>
    </row>
    <row r="409" spans="1:19">
      <c r="A409" s="3" t="s">
        <v>462</v>
      </c>
      <c r="B409" s="3">
        <v>408</v>
      </c>
      <c r="C409" s="3">
        <v>38</v>
      </c>
      <c r="D409" s="3">
        <v>0</v>
      </c>
      <c r="E409" s="3">
        <v>300</v>
      </c>
      <c r="F409" s="3">
        <v>491886</v>
      </c>
      <c r="G409" s="3">
        <v>36844</v>
      </c>
      <c r="H409" s="3">
        <v>9109</v>
      </c>
      <c r="I409" s="3">
        <v>9109</v>
      </c>
      <c r="J409" s="3">
        <v>10000</v>
      </c>
      <c r="L409" s="3">
        <v>5</v>
      </c>
      <c r="M409" s="27" t="s">
        <v>22357</v>
      </c>
      <c r="N409" s="3">
        <v>6</v>
      </c>
      <c r="P409" s="7">
        <v>0.3</v>
      </c>
      <c r="Q409" s="27" t="s">
        <v>23498</v>
      </c>
      <c r="S409" s="3">
        <v>0</v>
      </c>
    </row>
    <row r="410" spans="1:19">
      <c r="A410" s="3" t="s">
        <v>463</v>
      </c>
      <c r="B410" s="3">
        <v>409</v>
      </c>
      <c r="C410" s="3">
        <v>38</v>
      </c>
      <c r="D410" s="3">
        <v>1</v>
      </c>
      <c r="E410" s="3">
        <v>300</v>
      </c>
      <c r="F410" s="3">
        <v>493398</v>
      </c>
      <c r="G410" s="3">
        <v>36957</v>
      </c>
      <c r="H410" s="3">
        <v>9137</v>
      </c>
      <c r="I410" s="3">
        <v>9137</v>
      </c>
      <c r="J410" s="3">
        <v>10000</v>
      </c>
      <c r="L410" s="3">
        <v>5</v>
      </c>
      <c r="M410" s="27" t="s">
        <v>22357</v>
      </c>
      <c r="N410" s="3">
        <v>7</v>
      </c>
      <c r="P410" s="7">
        <v>0.35</v>
      </c>
      <c r="Q410" s="27" t="s">
        <v>23499</v>
      </c>
      <c r="S410" s="3">
        <v>0</v>
      </c>
    </row>
    <row r="411" spans="1:19">
      <c r="A411" s="3" t="s">
        <v>464</v>
      </c>
      <c r="B411" s="3">
        <v>410</v>
      </c>
      <c r="C411" s="3">
        <v>38</v>
      </c>
      <c r="D411" s="3">
        <v>2</v>
      </c>
      <c r="E411" s="3">
        <v>300</v>
      </c>
      <c r="F411" s="3">
        <v>494910</v>
      </c>
      <c r="G411" s="3">
        <v>37070</v>
      </c>
      <c r="H411" s="3">
        <v>9165</v>
      </c>
      <c r="I411" s="3">
        <v>9165</v>
      </c>
      <c r="J411" s="3">
        <v>10000</v>
      </c>
      <c r="L411" s="3">
        <v>5</v>
      </c>
      <c r="M411" s="27" t="s">
        <v>22357</v>
      </c>
      <c r="N411" s="3">
        <v>8</v>
      </c>
      <c r="P411" s="7">
        <v>0.4</v>
      </c>
      <c r="Q411" s="27" t="s">
        <v>23500</v>
      </c>
      <c r="S411" s="3">
        <v>0</v>
      </c>
    </row>
    <row r="412" spans="1:19">
      <c r="A412" s="3" t="s">
        <v>465</v>
      </c>
      <c r="B412" s="3">
        <v>411</v>
      </c>
      <c r="C412" s="3">
        <v>38</v>
      </c>
      <c r="D412" s="3">
        <v>3</v>
      </c>
      <c r="E412" s="3">
        <v>300</v>
      </c>
      <c r="F412" s="3">
        <v>496422</v>
      </c>
      <c r="G412" s="3">
        <v>37183</v>
      </c>
      <c r="H412" s="3">
        <v>9193</v>
      </c>
      <c r="I412" s="3">
        <v>9193</v>
      </c>
      <c r="J412" s="3">
        <v>10000</v>
      </c>
      <c r="L412" s="3">
        <v>5</v>
      </c>
      <c r="M412" s="27" t="s">
        <v>22357</v>
      </c>
      <c r="N412" s="3">
        <v>9</v>
      </c>
      <c r="P412" s="7">
        <v>0.45</v>
      </c>
      <c r="Q412" s="27" t="s">
        <v>23501</v>
      </c>
      <c r="S412" s="3">
        <v>0</v>
      </c>
    </row>
    <row r="413" spans="1:19">
      <c r="A413" s="3" t="s">
        <v>466</v>
      </c>
      <c r="B413" s="3">
        <v>412</v>
      </c>
      <c r="C413" s="3">
        <v>38</v>
      </c>
      <c r="D413" s="3">
        <v>4</v>
      </c>
      <c r="E413" s="3">
        <v>300</v>
      </c>
      <c r="F413" s="3">
        <v>497934</v>
      </c>
      <c r="G413" s="3">
        <v>37296</v>
      </c>
      <c r="H413" s="3">
        <v>9221</v>
      </c>
      <c r="I413" s="3">
        <v>9221</v>
      </c>
      <c r="J413" s="3">
        <v>10000</v>
      </c>
      <c r="L413" s="3">
        <v>5</v>
      </c>
      <c r="M413" s="27" t="s">
        <v>22357</v>
      </c>
      <c r="N413" s="3">
        <v>10</v>
      </c>
      <c r="P413" s="7">
        <v>0.5</v>
      </c>
      <c r="Q413" s="27" t="s">
        <v>23502</v>
      </c>
      <c r="S413" s="3">
        <v>0</v>
      </c>
    </row>
    <row r="414" spans="1:19">
      <c r="A414" s="3" t="s">
        <v>467</v>
      </c>
      <c r="B414" s="3">
        <v>413</v>
      </c>
      <c r="C414" s="3">
        <v>38</v>
      </c>
      <c r="D414" s="3">
        <v>5</v>
      </c>
      <c r="E414" s="3">
        <v>300</v>
      </c>
      <c r="F414" s="3">
        <v>499446</v>
      </c>
      <c r="G414" s="3">
        <v>37409</v>
      </c>
      <c r="H414" s="3">
        <v>9249</v>
      </c>
      <c r="I414" s="3">
        <v>9249</v>
      </c>
      <c r="J414" s="3">
        <v>10000</v>
      </c>
      <c r="L414" s="3">
        <v>6</v>
      </c>
      <c r="M414" s="27" t="s">
        <v>22358</v>
      </c>
      <c r="N414" s="3">
        <v>1</v>
      </c>
      <c r="P414" s="3">
        <v>50000</v>
      </c>
      <c r="Q414" s="27" t="s">
        <v>23503</v>
      </c>
      <c r="S414" s="3">
        <v>6666</v>
      </c>
    </row>
    <row r="415" spans="1:19">
      <c r="A415" s="3" t="s">
        <v>468</v>
      </c>
      <c r="B415" s="3">
        <v>414</v>
      </c>
      <c r="C415" s="3">
        <v>38</v>
      </c>
      <c r="D415" s="3">
        <v>6</v>
      </c>
      <c r="E415" s="3">
        <v>300</v>
      </c>
      <c r="F415" s="3">
        <v>500958</v>
      </c>
      <c r="G415" s="3">
        <v>37522</v>
      </c>
      <c r="H415" s="3">
        <v>9277</v>
      </c>
      <c r="I415" s="3">
        <v>9277</v>
      </c>
      <c r="J415" s="3">
        <v>10000</v>
      </c>
      <c r="L415" s="3">
        <v>6</v>
      </c>
      <c r="M415" s="27" t="s">
        <v>22358</v>
      </c>
      <c r="N415" s="3">
        <v>2</v>
      </c>
      <c r="P415" s="3">
        <v>100000</v>
      </c>
      <c r="Q415" s="27" t="s">
        <v>23504</v>
      </c>
      <c r="S415" s="3">
        <v>13332</v>
      </c>
    </row>
    <row r="416" spans="1:19">
      <c r="A416" s="3" t="s">
        <v>469</v>
      </c>
      <c r="B416" s="3">
        <v>415</v>
      </c>
      <c r="C416" s="3">
        <v>38</v>
      </c>
      <c r="D416" s="3">
        <v>7</v>
      </c>
      <c r="E416" s="3">
        <v>300</v>
      </c>
      <c r="F416" s="3">
        <v>502470</v>
      </c>
      <c r="G416" s="3">
        <v>37635</v>
      </c>
      <c r="H416" s="3">
        <v>9305</v>
      </c>
      <c r="I416" s="3">
        <v>9305</v>
      </c>
      <c r="J416" s="3">
        <v>10000</v>
      </c>
      <c r="L416" s="3">
        <v>6</v>
      </c>
      <c r="M416" s="27" t="s">
        <v>22358</v>
      </c>
      <c r="N416" s="3">
        <v>3</v>
      </c>
      <c r="P416" s="3">
        <v>150000</v>
      </c>
      <c r="Q416" s="27" t="s">
        <v>23505</v>
      </c>
      <c r="S416" s="3">
        <v>19998</v>
      </c>
    </row>
    <row r="417" spans="1:19">
      <c r="A417" s="3" t="s">
        <v>470</v>
      </c>
      <c r="B417" s="3">
        <v>416</v>
      </c>
      <c r="C417" s="3">
        <v>38</v>
      </c>
      <c r="D417" s="3">
        <v>8</v>
      </c>
      <c r="E417" s="3">
        <v>300</v>
      </c>
      <c r="F417" s="3">
        <v>503982</v>
      </c>
      <c r="G417" s="3">
        <v>37748</v>
      </c>
      <c r="H417" s="3">
        <v>9333</v>
      </c>
      <c r="I417" s="3">
        <v>9333</v>
      </c>
      <c r="J417" s="3">
        <v>10000</v>
      </c>
      <c r="L417" s="3">
        <v>6</v>
      </c>
      <c r="M417" s="27" t="s">
        <v>22358</v>
      </c>
      <c r="N417" s="3">
        <v>4</v>
      </c>
      <c r="P417" s="3">
        <v>200000</v>
      </c>
      <c r="Q417" s="27" t="s">
        <v>23506</v>
      </c>
      <c r="S417" s="3">
        <v>26664</v>
      </c>
    </row>
    <row r="418" spans="1:19">
      <c r="A418" s="3" t="s">
        <v>471</v>
      </c>
      <c r="B418" s="3">
        <v>417</v>
      </c>
      <c r="C418" s="3">
        <v>38</v>
      </c>
      <c r="D418" s="3">
        <v>9</v>
      </c>
      <c r="E418" s="3">
        <v>300</v>
      </c>
      <c r="F418" s="3">
        <v>505494</v>
      </c>
      <c r="G418" s="3">
        <v>37861</v>
      </c>
      <c r="H418" s="3">
        <v>9361</v>
      </c>
      <c r="I418" s="3">
        <v>9361</v>
      </c>
      <c r="J418" s="3">
        <v>10000</v>
      </c>
      <c r="L418" s="3">
        <v>6</v>
      </c>
      <c r="M418" s="27" t="s">
        <v>22358</v>
      </c>
      <c r="N418" s="3">
        <v>5</v>
      </c>
      <c r="P418" s="3">
        <v>250000</v>
      </c>
      <c r="Q418" s="27" t="s">
        <v>23507</v>
      </c>
      <c r="S418" s="3">
        <v>33330</v>
      </c>
    </row>
    <row r="419" spans="1:19">
      <c r="A419" s="3" t="s">
        <v>472</v>
      </c>
      <c r="B419" s="3">
        <v>418</v>
      </c>
      <c r="C419" s="3">
        <v>38</v>
      </c>
      <c r="D419" s="3">
        <v>10</v>
      </c>
      <c r="E419" s="3">
        <v>300</v>
      </c>
      <c r="F419" s="3">
        <v>507006</v>
      </c>
      <c r="G419" s="3">
        <v>37974</v>
      </c>
      <c r="H419" s="3">
        <v>9389</v>
      </c>
      <c r="I419" s="3">
        <v>9389</v>
      </c>
      <c r="J419" s="3">
        <v>10000</v>
      </c>
      <c r="L419" s="3">
        <v>6</v>
      </c>
      <c r="M419" s="27" t="s">
        <v>22358</v>
      </c>
      <c r="N419" s="3">
        <v>6</v>
      </c>
      <c r="P419" s="3">
        <v>300000</v>
      </c>
      <c r="Q419" s="27" t="s">
        <v>23508</v>
      </c>
      <c r="S419" s="3">
        <v>39996</v>
      </c>
    </row>
    <row r="420" spans="1:19">
      <c r="A420" s="3" t="s">
        <v>473</v>
      </c>
      <c r="B420" s="3">
        <v>419</v>
      </c>
      <c r="C420" s="3">
        <v>39</v>
      </c>
      <c r="D420" s="3">
        <v>0</v>
      </c>
      <c r="E420" s="3">
        <v>300</v>
      </c>
      <c r="F420" s="3">
        <v>508518</v>
      </c>
      <c r="G420" s="3">
        <v>38087</v>
      </c>
      <c r="H420" s="3">
        <v>9417</v>
      </c>
      <c r="I420" s="3">
        <v>9417</v>
      </c>
      <c r="J420" s="3">
        <v>10000</v>
      </c>
      <c r="L420" s="3">
        <v>6</v>
      </c>
      <c r="M420" s="27" t="s">
        <v>22358</v>
      </c>
      <c r="N420" s="3">
        <v>7</v>
      </c>
      <c r="P420" s="3">
        <v>350000</v>
      </c>
      <c r="Q420" s="27" t="s">
        <v>23509</v>
      </c>
      <c r="S420" s="3">
        <v>46662</v>
      </c>
    </row>
    <row r="421" spans="1:19">
      <c r="A421" s="3" t="s">
        <v>474</v>
      </c>
      <c r="B421" s="3">
        <v>420</v>
      </c>
      <c r="C421" s="3">
        <v>39</v>
      </c>
      <c r="D421" s="3">
        <v>1</v>
      </c>
      <c r="E421" s="3">
        <v>300</v>
      </c>
      <c r="F421" s="3">
        <v>510030</v>
      </c>
      <c r="G421" s="3">
        <v>38200</v>
      </c>
      <c r="H421" s="3">
        <v>9445</v>
      </c>
      <c r="I421" s="3">
        <v>9445</v>
      </c>
      <c r="J421" s="3">
        <v>10000</v>
      </c>
      <c r="L421" s="3">
        <v>6</v>
      </c>
      <c r="M421" s="27" t="s">
        <v>22358</v>
      </c>
      <c r="N421" s="3">
        <v>8</v>
      </c>
      <c r="P421" s="3">
        <v>400000</v>
      </c>
      <c r="Q421" s="27" t="s">
        <v>23510</v>
      </c>
      <c r="S421" s="3">
        <v>53328</v>
      </c>
    </row>
    <row r="422" spans="1:19">
      <c r="A422" s="3" t="s">
        <v>475</v>
      </c>
      <c r="B422" s="3">
        <v>421</v>
      </c>
      <c r="C422" s="3">
        <v>39</v>
      </c>
      <c r="D422" s="3">
        <v>2</v>
      </c>
      <c r="E422" s="3">
        <v>300</v>
      </c>
      <c r="F422" s="3">
        <v>511542</v>
      </c>
      <c r="G422" s="3">
        <v>38313</v>
      </c>
      <c r="H422" s="3">
        <v>9473</v>
      </c>
      <c r="I422" s="3">
        <v>9473</v>
      </c>
      <c r="J422" s="3">
        <v>10000</v>
      </c>
      <c r="L422" s="3">
        <v>6</v>
      </c>
      <c r="M422" s="27" t="s">
        <v>22358</v>
      </c>
      <c r="N422" s="3">
        <v>9</v>
      </c>
      <c r="P422" s="3">
        <v>450000</v>
      </c>
      <c r="Q422" s="27" t="s">
        <v>23511</v>
      </c>
      <c r="S422" s="3">
        <v>59994</v>
      </c>
    </row>
    <row r="423" spans="1:19">
      <c r="A423" s="3" t="s">
        <v>476</v>
      </c>
      <c r="B423" s="3">
        <v>422</v>
      </c>
      <c r="C423" s="3">
        <v>39</v>
      </c>
      <c r="D423" s="3">
        <v>3</v>
      </c>
      <c r="E423" s="3">
        <v>300</v>
      </c>
      <c r="F423" s="3">
        <v>513054</v>
      </c>
      <c r="G423" s="3">
        <v>38426</v>
      </c>
      <c r="H423" s="3">
        <v>9501</v>
      </c>
      <c r="I423" s="3">
        <v>9501</v>
      </c>
      <c r="J423" s="3">
        <v>10000</v>
      </c>
      <c r="L423" s="3">
        <v>6</v>
      </c>
      <c r="M423" s="27" t="s">
        <v>22358</v>
      </c>
      <c r="N423" s="3">
        <v>10</v>
      </c>
      <c r="P423" s="3">
        <v>500000</v>
      </c>
      <c r="Q423" s="27" t="s">
        <v>23512</v>
      </c>
      <c r="S423" s="3">
        <v>66660</v>
      </c>
    </row>
    <row r="424" spans="1:19">
      <c r="A424" s="3" t="s">
        <v>477</v>
      </c>
      <c r="B424" s="3">
        <v>423</v>
      </c>
      <c r="C424" s="3">
        <v>39</v>
      </c>
      <c r="D424" s="3">
        <v>4</v>
      </c>
      <c r="E424" s="3">
        <v>300</v>
      </c>
      <c r="F424" s="3">
        <v>514566</v>
      </c>
      <c r="G424" s="3">
        <v>38539</v>
      </c>
      <c r="H424" s="3">
        <v>9529</v>
      </c>
      <c r="I424" s="3">
        <v>9529</v>
      </c>
      <c r="J424" s="3">
        <v>10000</v>
      </c>
      <c r="L424" s="3">
        <v>7</v>
      </c>
      <c r="M424" s="27" t="s">
        <v>22359</v>
      </c>
      <c r="N424" s="3">
        <v>1</v>
      </c>
      <c r="P424" s="7">
        <v>0.05</v>
      </c>
      <c r="Q424" s="27" t="s">
        <v>23513</v>
      </c>
      <c r="S424" s="3">
        <v>16666</v>
      </c>
    </row>
    <row r="425" spans="1:19">
      <c r="A425" s="3" t="s">
        <v>478</v>
      </c>
      <c r="B425" s="3">
        <v>424</v>
      </c>
      <c r="C425" s="3">
        <v>39</v>
      </c>
      <c r="D425" s="3">
        <v>5</v>
      </c>
      <c r="E425" s="3">
        <v>300</v>
      </c>
      <c r="F425" s="3">
        <v>516078</v>
      </c>
      <c r="G425" s="3">
        <v>38652</v>
      </c>
      <c r="H425" s="3">
        <v>9557</v>
      </c>
      <c r="I425" s="3">
        <v>9557</v>
      </c>
      <c r="J425" s="3">
        <v>10000</v>
      </c>
      <c r="L425" s="3">
        <v>7</v>
      </c>
      <c r="M425" s="27" t="s">
        <v>22359</v>
      </c>
      <c r="N425" s="3">
        <v>2</v>
      </c>
      <c r="P425" s="7">
        <v>0.11</v>
      </c>
      <c r="Q425" s="27" t="s">
        <v>23514</v>
      </c>
      <c r="S425" s="3">
        <v>33332</v>
      </c>
    </row>
    <row r="426" spans="1:19">
      <c r="A426" s="3" t="s">
        <v>479</v>
      </c>
      <c r="B426" s="3">
        <v>425</v>
      </c>
      <c r="C426" s="3">
        <v>39</v>
      </c>
      <c r="D426" s="3">
        <v>6</v>
      </c>
      <c r="E426" s="3">
        <v>300</v>
      </c>
      <c r="F426" s="3">
        <v>517590</v>
      </c>
      <c r="G426" s="3">
        <v>38765</v>
      </c>
      <c r="H426" s="3">
        <v>9585</v>
      </c>
      <c r="I426" s="3">
        <v>9585</v>
      </c>
      <c r="J426" s="3">
        <v>10000</v>
      </c>
      <c r="L426" s="3">
        <v>7</v>
      </c>
      <c r="M426" s="27" t="s">
        <v>22359</v>
      </c>
      <c r="N426" s="3">
        <v>3</v>
      </c>
      <c r="P426" s="7">
        <v>0.17</v>
      </c>
      <c r="Q426" s="27" t="s">
        <v>23515</v>
      </c>
      <c r="S426" s="3">
        <v>49998</v>
      </c>
    </row>
    <row r="427" spans="1:19">
      <c r="A427" s="3" t="s">
        <v>480</v>
      </c>
      <c r="B427" s="3">
        <v>426</v>
      </c>
      <c r="C427" s="3">
        <v>39</v>
      </c>
      <c r="D427" s="3">
        <v>7</v>
      </c>
      <c r="E427" s="3">
        <v>300</v>
      </c>
      <c r="F427" s="3">
        <v>519102</v>
      </c>
      <c r="G427" s="3">
        <v>38878</v>
      </c>
      <c r="H427" s="3">
        <v>9613</v>
      </c>
      <c r="I427" s="3">
        <v>9613</v>
      </c>
      <c r="J427" s="3">
        <v>10000</v>
      </c>
      <c r="L427" s="3">
        <v>7</v>
      </c>
      <c r="M427" s="27" t="s">
        <v>22359</v>
      </c>
      <c r="N427" s="3">
        <v>4</v>
      </c>
      <c r="P427" s="7">
        <v>0.25</v>
      </c>
      <c r="Q427" s="27" t="s">
        <v>23516</v>
      </c>
      <c r="S427" s="3">
        <v>66664</v>
      </c>
    </row>
    <row r="428" spans="1:19">
      <c r="A428" s="3" t="s">
        <v>481</v>
      </c>
      <c r="B428" s="3">
        <v>427</v>
      </c>
      <c r="C428" s="3">
        <v>39</v>
      </c>
      <c r="D428" s="3">
        <v>8</v>
      </c>
      <c r="E428" s="3">
        <v>300</v>
      </c>
      <c r="F428" s="3">
        <v>520614</v>
      </c>
      <c r="G428" s="3">
        <v>38991</v>
      </c>
      <c r="H428" s="3">
        <v>9641</v>
      </c>
      <c r="I428" s="3">
        <v>9641</v>
      </c>
      <c r="J428" s="3">
        <v>10000</v>
      </c>
      <c r="L428" s="3">
        <v>7</v>
      </c>
      <c r="M428" s="27" t="s">
        <v>22359</v>
      </c>
      <c r="N428" s="3">
        <v>5</v>
      </c>
      <c r="P428" s="7">
        <v>0.33</v>
      </c>
      <c r="Q428" s="27" t="s">
        <v>23517</v>
      </c>
      <c r="S428" s="3">
        <v>83330</v>
      </c>
    </row>
    <row r="429" spans="1:19">
      <c r="A429" s="3" t="s">
        <v>482</v>
      </c>
      <c r="B429" s="3">
        <v>428</v>
      </c>
      <c r="C429" s="3">
        <v>39</v>
      </c>
      <c r="D429" s="3">
        <v>9</v>
      </c>
      <c r="E429" s="3">
        <v>300</v>
      </c>
      <c r="F429" s="3">
        <v>522126</v>
      </c>
      <c r="G429" s="3">
        <v>39104</v>
      </c>
      <c r="H429" s="3">
        <v>9669</v>
      </c>
      <c r="I429" s="3">
        <v>9669</v>
      </c>
      <c r="J429" s="3">
        <v>10000</v>
      </c>
      <c r="L429" s="3">
        <v>7</v>
      </c>
      <c r="M429" s="27" t="s">
        <v>22359</v>
      </c>
      <c r="N429" s="3">
        <v>6</v>
      </c>
      <c r="P429" s="7">
        <v>0.43</v>
      </c>
      <c r="Q429" s="27" t="s">
        <v>23518</v>
      </c>
      <c r="S429" s="3">
        <v>99996</v>
      </c>
    </row>
    <row r="430" spans="1:19">
      <c r="A430" s="3" t="s">
        <v>483</v>
      </c>
      <c r="B430" s="3">
        <v>429</v>
      </c>
      <c r="C430" s="3">
        <v>39</v>
      </c>
      <c r="D430" s="3">
        <v>10</v>
      </c>
      <c r="E430" s="3">
        <v>300</v>
      </c>
      <c r="F430" s="3">
        <v>523638</v>
      </c>
      <c r="G430" s="3">
        <v>39217</v>
      </c>
      <c r="H430" s="3">
        <v>9697</v>
      </c>
      <c r="I430" s="3">
        <v>9697</v>
      </c>
      <c r="J430" s="3">
        <v>10000</v>
      </c>
      <c r="L430" s="3">
        <v>7</v>
      </c>
      <c r="M430" s="27" t="s">
        <v>22359</v>
      </c>
      <c r="N430" s="3">
        <v>7</v>
      </c>
      <c r="P430" s="7">
        <v>0.54</v>
      </c>
      <c r="Q430" s="27" t="s">
        <v>23519</v>
      </c>
      <c r="S430" s="3">
        <v>116662</v>
      </c>
    </row>
    <row r="431" spans="1:19">
      <c r="A431" s="3" t="s">
        <v>484</v>
      </c>
      <c r="B431" s="3">
        <v>430</v>
      </c>
      <c r="C431" s="3">
        <v>40</v>
      </c>
      <c r="D431" s="3">
        <v>0</v>
      </c>
      <c r="E431" s="3">
        <v>300</v>
      </c>
      <c r="F431" s="3">
        <v>525150</v>
      </c>
      <c r="G431" s="3">
        <v>39330</v>
      </c>
      <c r="H431" s="3">
        <v>9725</v>
      </c>
      <c r="I431" s="3">
        <v>9725</v>
      </c>
      <c r="J431" s="3">
        <v>20000</v>
      </c>
      <c r="L431" s="3">
        <v>7</v>
      </c>
      <c r="M431" s="27" t="s">
        <v>22359</v>
      </c>
      <c r="N431" s="3">
        <v>8</v>
      </c>
      <c r="P431" s="7">
        <v>0.66</v>
      </c>
      <c r="Q431" s="27" t="s">
        <v>23520</v>
      </c>
      <c r="S431" s="3">
        <v>133328</v>
      </c>
    </row>
    <row r="432" spans="1:19">
      <c r="A432" s="3" t="s">
        <v>485</v>
      </c>
      <c r="B432" s="3">
        <v>431</v>
      </c>
      <c r="C432" s="3">
        <v>40</v>
      </c>
      <c r="D432" s="3">
        <v>1</v>
      </c>
      <c r="E432" s="3">
        <v>300</v>
      </c>
      <c r="F432" s="3">
        <v>526662</v>
      </c>
      <c r="G432" s="3">
        <v>39443</v>
      </c>
      <c r="H432" s="3">
        <v>9753</v>
      </c>
      <c r="I432" s="3">
        <v>9753</v>
      </c>
      <c r="J432" s="3">
        <v>20000</v>
      </c>
      <c r="L432" s="3">
        <v>7</v>
      </c>
      <c r="M432" s="27" t="s">
        <v>22359</v>
      </c>
      <c r="N432" s="3">
        <v>9</v>
      </c>
      <c r="P432" s="7">
        <v>0.82</v>
      </c>
      <c r="Q432" s="27" t="s">
        <v>23521</v>
      </c>
      <c r="S432" s="3">
        <v>149994</v>
      </c>
    </row>
    <row r="433" spans="1:19">
      <c r="A433" s="3" t="s">
        <v>486</v>
      </c>
      <c r="B433" s="3">
        <v>432</v>
      </c>
      <c r="C433" s="3">
        <v>40</v>
      </c>
      <c r="D433" s="3">
        <v>2</v>
      </c>
      <c r="E433" s="3">
        <v>300</v>
      </c>
      <c r="F433" s="3">
        <v>528174</v>
      </c>
      <c r="G433" s="3">
        <v>39556</v>
      </c>
      <c r="H433" s="3">
        <v>9781</v>
      </c>
      <c r="I433" s="3">
        <v>9781</v>
      </c>
      <c r="J433" s="3">
        <v>20000</v>
      </c>
      <c r="L433" s="3">
        <v>7</v>
      </c>
      <c r="M433" s="27" t="s">
        <v>22359</v>
      </c>
      <c r="N433" s="3">
        <v>10</v>
      </c>
      <c r="P433" s="7">
        <v>1</v>
      </c>
      <c r="Q433" s="27" t="s">
        <v>23522</v>
      </c>
      <c r="S433" s="3">
        <v>166660</v>
      </c>
    </row>
    <row r="434" spans="1:19">
      <c r="A434" s="3" t="s">
        <v>487</v>
      </c>
      <c r="B434" s="3">
        <v>433</v>
      </c>
      <c r="C434" s="3">
        <v>40</v>
      </c>
      <c r="D434" s="3">
        <v>3</v>
      </c>
      <c r="E434" s="3">
        <v>300</v>
      </c>
      <c r="F434" s="3">
        <v>529686</v>
      </c>
      <c r="G434" s="3">
        <v>39669</v>
      </c>
      <c r="H434" s="3">
        <v>9809</v>
      </c>
      <c r="I434" s="3">
        <v>9809</v>
      </c>
      <c r="J434" s="3">
        <v>20000</v>
      </c>
      <c r="L434" s="3">
        <v>8</v>
      </c>
      <c r="M434" s="27" t="s">
        <v>22360</v>
      </c>
      <c r="N434" s="3">
        <v>1</v>
      </c>
      <c r="P434" s="7">
        <v>0.05</v>
      </c>
      <c r="Q434" s="27" t="s">
        <v>23523</v>
      </c>
      <c r="S434" s="3">
        <v>16666</v>
      </c>
    </row>
    <row r="435" spans="1:19">
      <c r="A435" s="3" t="s">
        <v>488</v>
      </c>
      <c r="B435" s="3">
        <v>434</v>
      </c>
      <c r="C435" s="3">
        <v>40</v>
      </c>
      <c r="D435" s="3">
        <v>4</v>
      </c>
      <c r="E435" s="3">
        <v>300</v>
      </c>
      <c r="F435" s="3">
        <v>531198</v>
      </c>
      <c r="G435" s="3">
        <v>39782</v>
      </c>
      <c r="H435" s="3">
        <v>9837</v>
      </c>
      <c r="I435" s="3">
        <v>9837</v>
      </c>
      <c r="J435" s="3">
        <v>20000</v>
      </c>
      <c r="L435" s="3">
        <v>8</v>
      </c>
      <c r="M435" s="27" t="s">
        <v>22360</v>
      </c>
      <c r="N435" s="3">
        <v>2</v>
      </c>
      <c r="P435" s="7">
        <v>0.1</v>
      </c>
      <c r="Q435" s="27" t="s">
        <v>23524</v>
      </c>
      <c r="S435" s="3">
        <v>33332</v>
      </c>
    </row>
    <row r="436" spans="1:19">
      <c r="A436" s="3" t="s">
        <v>489</v>
      </c>
      <c r="B436" s="3">
        <v>435</v>
      </c>
      <c r="C436" s="3">
        <v>40</v>
      </c>
      <c r="D436" s="3">
        <v>5</v>
      </c>
      <c r="E436" s="3">
        <v>300</v>
      </c>
      <c r="F436" s="3">
        <v>532710</v>
      </c>
      <c r="G436" s="3">
        <v>39895</v>
      </c>
      <c r="H436" s="3">
        <v>9865</v>
      </c>
      <c r="I436" s="3">
        <v>9865</v>
      </c>
      <c r="J436" s="3">
        <v>20000</v>
      </c>
      <c r="L436" s="3">
        <v>8</v>
      </c>
      <c r="M436" s="27" t="s">
        <v>22360</v>
      </c>
      <c r="N436" s="3">
        <v>3</v>
      </c>
      <c r="P436" s="7">
        <v>0.15</v>
      </c>
      <c r="Q436" s="27" t="s">
        <v>23525</v>
      </c>
      <c r="S436" s="3">
        <v>49998</v>
      </c>
    </row>
    <row r="437" spans="1:19">
      <c r="A437" s="3" t="s">
        <v>490</v>
      </c>
      <c r="B437" s="3">
        <v>436</v>
      </c>
      <c r="C437" s="3">
        <v>40</v>
      </c>
      <c r="D437" s="3">
        <v>6</v>
      </c>
      <c r="E437" s="3">
        <v>300</v>
      </c>
      <c r="F437" s="3">
        <v>534222</v>
      </c>
      <c r="G437" s="3">
        <v>40008</v>
      </c>
      <c r="H437" s="3">
        <v>9893</v>
      </c>
      <c r="I437" s="3">
        <v>9893</v>
      </c>
      <c r="J437" s="3">
        <v>20000</v>
      </c>
      <c r="L437" s="3">
        <v>8</v>
      </c>
      <c r="M437" s="27" t="s">
        <v>22360</v>
      </c>
      <c r="N437" s="3">
        <v>4</v>
      </c>
      <c r="P437" s="7">
        <v>0.2</v>
      </c>
      <c r="Q437" s="27" t="s">
        <v>23526</v>
      </c>
      <c r="S437" s="3">
        <v>66664</v>
      </c>
    </row>
    <row r="438" spans="1:19">
      <c r="A438" s="3" t="s">
        <v>491</v>
      </c>
      <c r="B438" s="3">
        <v>437</v>
      </c>
      <c r="C438" s="3">
        <v>40</v>
      </c>
      <c r="D438" s="3">
        <v>7</v>
      </c>
      <c r="E438" s="3">
        <v>300</v>
      </c>
      <c r="F438" s="3">
        <v>535734</v>
      </c>
      <c r="G438" s="3">
        <v>40121</v>
      </c>
      <c r="H438" s="3">
        <v>9921</v>
      </c>
      <c r="I438" s="3">
        <v>9921</v>
      </c>
      <c r="J438" s="3">
        <v>20000</v>
      </c>
      <c r="L438" s="3">
        <v>8</v>
      </c>
      <c r="M438" s="27" t="s">
        <v>22360</v>
      </c>
      <c r="N438" s="3">
        <v>5</v>
      </c>
      <c r="P438" s="7">
        <v>0.25</v>
      </c>
      <c r="Q438" s="27" t="s">
        <v>23527</v>
      </c>
      <c r="S438" s="3">
        <v>83330</v>
      </c>
    </row>
    <row r="439" spans="1:19">
      <c r="A439" s="3" t="s">
        <v>492</v>
      </c>
      <c r="B439" s="3">
        <v>438</v>
      </c>
      <c r="C439" s="3">
        <v>40</v>
      </c>
      <c r="D439" s="3">
        <v>8</v>
      </c>
      <c r="E439" s="3">
        <v>300</v>
      </c>
      <c r="F439" s="3">
        <v>537246</v>
      </c>
      <c r="G439" s="3">
        <v>40234</v>
      </c>
      <c r="H439" s="3">
        <v>9949</v>
      </c>
      <c r="I439" s="3">
        <v>9949</v>
      </c>
      <c r="J439" s="3">
        <v>20000</v>
      </c>
      <c r="L439" s="3">
        <v>8</v>
      </c>
      <c r="M439" s="27" t="s">
        <v>22360</v>
      </c>
      <c r="N439" s="3">
        <v>6</v>
      </c>
      <c r="P439" s="7">
        <v>0.3</v>
      </c>
      <c r="Q439" s="27" t="s">
        <v>23528</v>
      </c>
      <c r="S439" s="3">
        <v>99996</v>
      </c>
    </row>
    <row r="440" spans="1:19">
      <c r="A440" s="3" t="s">
        <v>493</v>
      </c>
      <c r="B440" s="3">
        <v>439</v>
      </c>
      <c r="C440" s="3">
        <v>40</v>
      </c>
      <c r="D440" s="3">
        <v>9</v>
      </c>
      <c r="E440" s="3">
        <v>300</v>
      </c>
      <c r="F440" s="3">
        <v>538758</v>
      </c>
      <c r="G440" s="3">
        <v>40347</v>
      </c>
      <c r="H440" s="3">
        <v>9977</v>
      </c>
      <c r="I440" s="3">
        <v>9977</v>
      </c>
      <c r="J440" s="3">
        <v>20000</v>
      </c>
      <c r="L440" s="3">
        <v>8</v>
      </c>
      <c r="M440" s="27" t="s">
        <v>22360</v>
      </c>
      <c r="N440" s="3">
        <v>7</v>
      </c>
      <c r="P440" s="7">
        <v>0.35</v>
      </c>
      <c r="Q440" s="27" t="s">
        <v>23529</v>
      </c>
      <c r="S440" s="3">
        <v>116662</v>
      </c>
    </row>
    <row r="441" spans="1:19">
      <c r="A441" s="3" t="s">
        <v>494</v>
      </c>
      <c r="B441" s="3">
        <v>440</v>
      </c>
      <c r="C441" s="3">
        <v>40</v>
      </c>
      <c r="D441" s="3">
        <v>10</v>
      </c>
      <c r="E441" s="3">
        <v>300</v>
      </c>
      <c r="F441" s="3">
        <v>540270</v>
      </c>
      <c r="G441" s="3">
        <v>40460</v>
      </c>
      <c r="H441" s="3">
        <v>10005</v>
      </c>
      <c r="I441" s="3">
        <v>10005</v>
      </c>
      <c r="J441" s="3">
        <v>20000</v>
      </c>
      <c r="L441" s="3">
        <v>8</v>
      </c>
      <c r="M441" s="27" t="s">
        <v>22360</v>
      </c>
      <c r="N441" s="3">
        <v>8</v>
      </c>
      <c r="P441" s="7">
        <v>0.4</v>
      </c>
      <c r="Q441" s="27" t="s">
        <v>23530</v>
      </c>
      <c r="S441" s="3">
        <v>133328</v>
      </c>
    </row>
    <row r="442" spans="1:19">
      <c r="A442" s="3" t="s">
        <v>495</v>
      </c>
      <c r="B442" s="3">
        <v>441</v>
      </c>
      <c r="C442" s="3">
        <v>41</v>
      </c>
      <c r="D442" s="3">
        <v>0</v>
      </c>
      <c r="E442" s="3">
        <v>400</v>
      </c>
      <c r="F442" s="3">
        <v>541944</v>
      </c>
      <c r="G442" s="3">
        <v>40584</v>
      </c>
      <c r="H442" s="3">
        <v>10036</v>
      </c>
      <c r="I442" s="3">
        <v>10036</v>
      </c>
      <c r="J442" s="3">
        <v>20000</v>
      </c>
      <c r="L442" s="3">
        <v>8</v>
      </c>
      <c r="M442" s="27" t="s">
        <v>22360</v>
      </c>
      <c r="N442" s="3">
        <v>9</v>
      </c>
      <c r="P442" s="7">
        <v>0.45</v>
      </c>
      <c r="Q442" s="27" t="s">
        <v>23531</v>
      </c>
      <c r="S442" s="3">
        <v>149994</v>
      </c>
    </row>
    <row r="443" spans="1:19">
      <c r="A443" s="3" t="s">
        <v>496</v>
      </c>
      <c r="B443" s="3">
        <v>442</v>
      </c>
      <c r="C443" s="3">
        <v>41</v>
      </c>
      <c r="D443" s="3">
        <v>1</v>
      </c>
      <c r="E443" s="3">
        <v>400</v>
      </c>
      <c r="F443" s="3">
        <v>543618</v>
      </c>
      <c r="G443" s="3">
        <v>40708</v>
      </c>
      <c r="H443" s="3">
        <v>10067</v>
      </c>
      <c r="I443" s="3">
        <v>10067</v>
      </c>
      <c r="J443" s="3">
        <v>20000</v>
      </c>
      <c r="L443" s="3">
        <v>8</v>
      </c>
      <c r="M443" s="27" t="s">
        <v>22360</v>
      </c>
      <c r="N443" s="3">
        <v>10</v>
      </c>
      <c r="P443" s="7">
        <v>0.5</v>
      </c>
      <c r="Q443" s="27" t="s">
        <v>23532</v>
      </c>
      <c r="S443" s="3">
        <v>166660</v>
      </c>
    </row>
    <row r="444" spans="1:19">
      <c r="A444" s="3" t="s">
        <v>497</v>
      </c>
      <c r="B444" s="3">
        <v>443</v>
      </c>
      <c r="C444" s="3">
        <v>41</v>
      </c>
      <c r="D444" s="3">
        <v>2</v>
      </c>
      <c r="E444" s="3">
        <v>400</v>
      </c>
      <c r="F444" s="3">
        <v>545292</v>
      </c>
      <c r="G444" s="3">
        <v>40832</v>
      </c>
      <c r="H444" s="3">
        <v>10098</v>
      </c>
      <c r="I444" s="3">
        <v>10098</v>
      </c>
      <c r="J444" s="3">
        <v>20000</v>
      </c>
    </row>
    <row r="445" spans="1:19">
      <c r="A445" s="3" t="s">
        <v>498</v>
      </c>
      <c r="B445" s="3">
        <v>444</v>
      </c>
      <c r="C445" s="3">
        <v>41</v>
      </c>
      <c r="D445" s="3">
        <v>3</v>
      </c>
      <c r="E445" s="3">
        <v>400</v>
      </c>
      <c r="F445" s="3">
        <v>546966</v>
      </c>
      <c r="G445" s="3">
        <v>40956</v>
      </c>
      <c r="H445" s="3">
        <v>10129</v>
      </c>
      <c r="I445" s="3">
        <v>10129</v>
      </c>
      <c r="J445" s="3">
        <v>20000</v>
      </c>
    </row>
    <row r="446" spans="1:19">
      <c r="A446" s="3" t="s">
        <v>499</v>
      </c>
      <c r="B446" s="3">
        <v>445</v>
      </c>
      <c r="C446" s="3">
        <v>41</v>
      </c>
      <c r="D446" s="3">
        <v>4</v>
      </c>
      <c r="E446" s="3">
        <v>400</v>
      </c>
      <c r="F446" s="3">
        <v>548640</v>
      </c>
      <c r="G446" s="3">
        <v>41080</v>
      </c>
      <c r="H446" s="3">
        <v>10160</v>
      </c>
      <c r="I446" s="3">
        <v>10160</v>
      </c>
      <c r="J446" s="3">
        <v>20000</v>
      </c>
    </row>
    <row r="447" spans="1:19">
      <c r="A447" s="3" t="s">
        <v>500</v>
      </c>
      <c r="B447" s="3">
        <v>446</v>
      </c>
      <c r="C447" s="3">
        <v>41</v>
      </c>
      <c r="D447" s="3">
        <v>5</v>
      </c>
      <c r="E447" s="3">
        <v>400</v>
      </c>
      <c r="F447" s="3">
        <v>550314</v>
      </c>
      <c r="G447" s="3">
        <v>41204</v>
      </c>
      <c r="H447" s="3">
        <v>10191</v>
      </c>
      <c r="I447" s="3">
        <v>10191</v>
      </c>
      <c r="J447" s="3">
        <v>20000</v>
      </c>
    </row>
    <row r="448" spans="1:19">
      <c r="A448" s="3" t="s">
        <v>501</v>
      </c>
      <c r="B448" s="3">
        <v>447</v>
      </c>
      <c r="C448" s="3">
        <v>41</v>
      </c>
      <c r="D448" s="3">
        <v>6</v>
      </c>
      <c r="E448" s="3">
        <v>400</v>
      </c>
      <c r="F448" s="3">
        <v>551988</v>
      </c>
      <c r="G448" s="3">
        <v>41328</v>
      </c>
      <c r="H448" s="3">
        <v>10222</v>
      </c>
      <c r="I448" s="3">
        <v>10222</v>
      </c>
      <c r="J448" s="3">
        <v>20000</v>
      </c>
    </row>
    <row r="449" spans="1:10">
      <c r="A449" s="3" t="s">
        <v>502</v>
      </c>
      <c r="B449" s="3">
        <v>448</v>
      </c>
      <c r="C449" s="3">
        <v>41</v>
      </c>
      <c r="D449" s="3">
        <v>7</v>
      </c>
      <c r="E449" s="3">
        <v>400</v>
      </c>
      <c r="F449" s="3">
        <v>553662</v>
      </c>
      <c r="G449" s="3">
        <v>41452</v>
      </c>
      <c r="H449" s="3">
        <v>10253</v>
      </c>
      <c r="I449" s="3">
        <v>10253</v>
      </c>
      <c r="J449" s="3">
        <v>20000</v>
      </c>
    </row>
    <row r="450" spans="1:10">
      <c r="A450" s="3" t="s">
        <v>503</v>
      </c>
      <c r="B450" s="3">
        <v>449</v>
      </c>
      <c r="C450" s="3">
        <v>41</v>
      </c>
      <c r="D450" s="3">
        <v>8</v>
      </c>
      <c r="E450" s="3">
        <v>400</v>
      </c>
      <c r="F450" s="3">
        <v>555336</v>
      </c>
      <c r="G450" s="3">
        <v>41576</v>
      </c>
      <c r="H450" s="3">
        <v>10284</v>
      </c>
      <c r="I450" s="3">
        <v>10284</v>
      </c>
      <c r="J450" s="3">
        <v>20000</v>
      </c>
    </row>
    <row r="451" spans="1:10">
      <c r="A451" s="3" t="s">
        <v>504</v>
      </c>
      <c r="B451" s="3">
        <v>450</v>
      </c>
      <c r="C451" s="3">
        <v>41</v>
      </c>
      <c r="D451" s="3">
        <v>9</v>
      </c>
      <c r="E451" s="3">
        <v>400</v>
      </c>
      <c r="F451" s="3">
        <v>557010</v>
      </c>
      <c r="G451" s="3">
        <v>41700</v>
      </c>
      <c r="H451" s="3">
        <v>10315</v>
      </c>
      <c r="I451" s="3">
        <v>10315</v>
      </c>
      <c r="J451" s="3">
        <v>20000</v>
      </c>
    </row>
    <row r="452" spans="1:10">
      <c r="A452" s="3" t="s">
        <v>505</v>
      </c>
      <c r="B452" s="3">
        <v>451</v>
      </c>
      <c r="C452" s="3">
        <v>41</v>
      </c>
      <c r="D452" s="3">
        <v>10</v>
      </c>
      <c r="E452" s="3">
        <v>400</v>
      </c>
      <c r="F452" s="3">
        <v>558684</v>
      </c>
      <c r="G452" s="3">
        <v>41824</v>
      </c>
      <c r="H452" s="3">
        <v>10346</v>
      </c>
      <c r="I452" s="3">
        <v>10346</v>
      </c>
      <c r="J452" s="3">
        <v>20000</v>
      </c>
    </row>
    <row r="453" spans="1:10">
      <c r="A453" s="3" t="s">
        <v>506</v>
      </c>
      <c r="B453" s="3">
        <v>452</v>
      </c>
      <c r="C453" s="3">
        <v>42</v>
      </c>
      <c r="D453" s="3">
        <v>0</v>
      </c>
      <c r="E453" s="3">
        <v>400</v>
      </c>
      <c r="F453" s="3">
        <v>560358</v>
      </c>
      <c r="G453" s="3">
        <v>41948</v>
      </c>
      <c r="H453" s="3">
        <v>10377</v>
      </c>
      <c r="I453" s="3">
        <v>10377</v>
      </c>
      <c r="J453" s="3">
        <v>20000</v>
      </c>
    </row>
    <row r="454" spans="1:10">
      <c r="A454" s="3" t="s">
        <v>507</v>
      </c>
      <c r="B454" s="3">
        <v>453</v>
      </c>
      <c r="C454" s="3">
        <v>42</v>
      </c>
      <c r="D454" s="3">
        <v>1</v>
      </c>
      <c r="E454" s="3">
        <v>400</v>
      </c>
      <c r="F454" s="3">
        <v>562032</v>
      </c>
      <c r="G454" s="3">
        <v>42072</v>
      </c>
      <c r="H454" s="3">
        <v>10408</v>
      </c>
      <c r="I454" s="3">
        <v>10408</v>
      </c>
      <c r="J454" s="3">
        <v>20000</v>
      </c>
    </row>
    <row r="455" spans="1:10">
      <c r="A455" s="3" t="s">
        <v>508</v>
      </c>
      <c r="B455" s="3">
        <v>454</v>
      </c>
      <c r="C455" s="3">
        <v>42</v>
      </c>
      <c r="D455" s="3">
        <v>2</v>
      </c>
      <c r="E455" s="3">
        <v>400</v>
      </c>
      <c r="F455" s="3">
        <v>563706</v>
      </c>
      <c r="G455" s="3">
        <v>42196</v>
      </c>
      <c r="H455" s="3">
        <v>10439</v>
      </c>
      <c r="I455" s="3">
        <v>10439</v>
      </c>
      <c r="J455" s="3">
        <v>20000</v>
      </c>
    </row>
    <row r="456" spans="1:10">
      <c r="A456" s="3" t="s">
        <v>509</v>
      </c>
      <c r="B456" s="3">
        <v>455</v>
      </c>
      <c r="C456" s="3">
        <v>42</v>
      </c>
      <c r="D456" s="3">
        <v>3</v>
      </c>
      <c r="E456" s="3">
        <v>400</v>
      </c>
      <c r="F456" s="3">
        <v>565380</v>
      </c>
      <c r="G456" s="3">
        <v>42320</v>
      </c>
      <c r="H456" s="3">
        <v>10470</v>
      </c>
      <c r="I456" s="3">
        <v>10470</v>
      </c>
      <c r="J456" s="3">
        <v>20000</v>
      </c>
    </row>
    <row r="457" spans="1:10">
      <c r="A457" s="3" t="s">
        <v>510</v>
      </c>
      <c r="B457" s="3">
        <v>456</v>
      </c>
      <c r="C457" s="3">
        <v>42</v>
      </c>
      <c r="D457" s="3">
        <v>4</v>
      </c>
      <c r="E457" s="3">
        <v>400</v>
      </c>
      <c r="F457" s="3">
        <v>567054</v>
      </c>
      <c r="G457" s="3">
        <v>42444</v>
      </c>
      <c r="H457" s="3">
        <v>10501</v>
      </c>
      <c r="I457" s="3">
        <v>10501</v>
      </c>
      <c r="J457" s="3">
        <v>20000</v>
      </c>
    </row>
    <row r="458" spans="1:10">
      <c r="A458" s="3" t="s">
        <v>511</v>
      </c>
      <c r="B458" s="3">
        <v>457</v>
      </c>
      <c r="C458" s="3">
        <v>42</v>
      </c>
      <c r="D458" s="3">
        <v>5</v>
      </c>
      <c r="E458" s="3">
        <v>400</v>
      </c>
      <c r="F458" s="3">
        <v>568728</v>
      </c>
      <c r="G458" s="3">
        <v>42568</v>
      </c>
      <c r="H458" s="3">
        <v>10532</v>
      </c>
      <c r="I458" s="3">
        <v>10532</v>
      </c>
      <c r="J458" s="3">
        <v>20000</v>
      </c>
    </row>
    <row r="459" spans="1:10">
      <c r="A459" s="3" t="s">
        <v>512</v>
      </c>
      <c r="B459" s="3">
        <v>458</v>
      </c>
      <c r="C459" s="3">
        <v>42</v>
      </c>
      <c r="D459" s="3">
        <v>6</v>
      </c>
      <c r="E459" s="3">
        <v>400</v>
      </c>
      <c r="F459" s="3">
        <v>570402</v>
      </c>
      <c r="G459" s="3">
        <v>42692</v>
      </c>
      <c r="H459" s="3">
        <v>10563</v>
      </c>
      <c r="I459" s="3">
        <v>10563</v>
      </c>
      <c r="J459" s="3">
        <v>20000</v>
      </c>
    </row>
    <row r="460" spans="1:10">
      <c r="A460" s="3" t="s">
        <v>513</v>
      </c>
      <c r="B460" s="3">
        <v>459</v>
      </c>
      <c r="C460" s="3">
        <v>42</v>
      </c>
      <c r="D460" s="3">
        <v>7</v>
      </c>
      <c r="E460" s="3">
        <v>400</v>
      </c>
      <c r="F460" s="3">
        <v>572076</v>
      </c>
      <c r="G460" s="3">
        <v>42816</v>
      </c>
      <c r="H460" s="3">
        <v>10594</v>
      </c>
      <c r="I460" s="3">
        <v>10594</v>
      </c>
      <c r="J460" s="3">
        <v>20000</v>
      </c>
    </row>
    <row r="461" spans="1:10">
      <c r="A461" s="3" t="s">
        <v>514</v>
      </c>
      <c r="B461" s="3">
        <v>460</v>
      </c>
      <c r="C461" s="3">
        <v>42</v>
      </c>
      <c r="D461" s="3">
        <v>8</v>
      </c>
      <c r="E461" s="3">
        <v>400</v>
      </c>
      <c r="F461" s="3">
        <v>573750</v>
      </c>
      <c r="G461" s="3">
        <v>42940</v>
      </c>
      <c r="H461" s="3">
        <v>10625</v>
      </c>
      <c r="I461" s="3">
        <v>10625</v>
      </c>
      <c r="J461" s="3">
        <v>20000</v>
      </c>
    </row>
    <row r="462" spans="1:10">
      <c r="A462" s="3" t="s">
        <v>515</v>
      </c>
      <c r="B462" s="3">
        <v>461</v>
      </c>
      <c r="C462" s="3">
        <v>42</v>
      </c>
      <c r="D462" s="3">
        <v>9</v>
      </c>
      <c r="E462" s="3">
        <v>400</v>
      </c>
      <c r="F462" s="3">
        <v>575424</v>
      </c>
      <c r="G462" s="3">
        <v>43064</v>
      </c>
      <c r="H462" s="3">
        <v>10656</v>
      </c>
      <c r="I462" s="3">
        <v>10656</v>
      </c>
      <c r="J462" s="3">
        <v>20000</v>
      </c>
    </row>
    <row r="463" spans="1:10">
      <c r="A463" s="3" t="s">
        <v>516</v>
      </c>
      <c r="B463" s="3">
        <v>462</v>
      </c>
      <c r="C463" s="3">
        <v>42</v>
      </c>
      <c r="D463" s="3">
        <v>10</v>
      </c>
      <c r="E463" s="3">
        <v>400</v>
      </c>
      <c r="F463" s="3">
        <v>577098</v>
      </c>
      <c r="G463" s="3">
        <v>43188</v>
      </c>
      <c r="H463" s="3">
        <v>10687</v>
      </c>
      <c r="I463" s="3">
        <v>10687</v>
      </c>
      <c r="J463" s="3">
        <v>20000</v>
      </c>
    </row>
    <row r="464" spans="1:10">
      <c r="A464" s="3" t="s">
        <v>517</v>
      </c>
      <c r="B464" s="3">
        <v>463</v>
      </c>
      <c r="C464" s="3">
        <v>43</v>
      </c>
      <c r="D464" s="3">
        <v>0</v>
      </c>
      <c r="E464" s="3">
        <v>400</v>
      </c>
      <c r="F464" s="3">
        <v>578772</v>
      </c>
      <c r="G464" s="3">
        <v>43312</v>
      </c>
      <c r="H464" s="3">
        <v>10718</v>
      </c>
      <c r="I464" s="3">
        <v>10718</v>
      </c>
      <c r="J464" s="3">
        <v>20000</v>
      </c>
    </row>
    <row r="465" spans="1:10">
      <c r="A465" s="3" t="s">
        <v>518</v>
      </c>
      <c r="B465" s="3">
        <v>464</v>
      </c>
      <c r="C465" s="3">
        <v>43</v>
      </c>
      <c r="D465" s="3">
        <v>1</v>
      </c>
      <c r="E465" s="3">
        <v>400</v>
      </c>
      <c r="F465" s="3">
        <v>580446</v>
      </c>
      <c r="G465" s="3">
        <v>43436</v>
      </c>
      <c r="H465" s="3">
        <v>10749</v>
      </c>
      <c r="I465" s="3">
        <v>10749</v>
      </c>
      <c r="J465" s="3">
        <v>20000</v>
      </c>
    </row>
    <row r="466" spans="1:10">
      <c r="A466" s="3" t="s">
        <v>519</v>
      </c>
      <c r="B466" s="3">
        <v>465</v>
      </c>
      <c r="C466" s="3">
        <v>43</v>
      </c>
      <c r="D466" s="3">
        <v>2</v>
      </c>
      <c r="E466" s="3">
        <v>400</v>
      </c>
      <c r="F466" s="3">
        <v>582120</v>
      </c>
      <c r="G466" s="3">
        <v>43560</v>
      </c>
      <c r="H466" s="3">
        <v>10780</v>
      </c>
      <c r="I466" s="3">
        <v>10780</v>
      </c>
      <c r="J466" s="3">
        <v>20000</v>
      </c>
    </row>
    <row r="467" spans="1:10">
      <c r="A467" s="3" t="s">
        <v>520</v>
      </c>
      <c r="B467" s="3">
        <v>466</v>
      </c>
      <c r="C467" s="3">
        <v>43</v>
      </c>
      <c r="D467" s="3">
        <v>3</v>
      </c>
      <c r="E467" s="3">
        <v>400</v>
      </c>
      <c r="F467" s="3">
        <v>583794</v>
      </c>
      <c r="G467" s="3">
        <v>43684</v>
      </c>
      <c r="H467" s="3">
        <v>10811</v>
      </c>
      <c r="I467" s="3">
        <v>10811</v>
      </c>
      <c r="J467" s="3">
        <v>20000</v>
      </c>
    </row>
    <row r="468" spans="1:10">
      <c r="A468" s="3" t="s">
        <v>521</v>
      </c>
      <c r="B468" s="3">
        <v>467</v>
      </c>
      <c r="C468" s="3">
        <v>43</v>
      </c>
      <c r="D468" s="3">
        <v>4</v>
      </c>
      <c r="E468" s="3">
        <v>400</v>
      </c>
      <c r="F468" s="3">
        <v>585468</v>
      </c>
      <c r="G468" s="3">
        <v>43808</v>
      </c>
      <c r="H468" s="3">
        <v>10842</v>
      </c>
      <c r="I468" s="3">
        <v>10842</v>
      </c>
      <c r="J468" s="3">
        <v>20000</v>
      </c>
    </row>
    <row r="469" spans="1:10">
      <c r="A469" s="3" t="s">
        <v>522</v>
      </c>
      <c r="B469" s="3">
        <v>468</v>
      </c>
      <c r="C469" s="3">
        <v>43</v>
      </c>
      <c r="D469" s="3">
        <v>5</v>
      </c>
      <c r="E469" s="3">
        <v>400</v>
      </c>
      <c r="F469" s="3">
        <v>587142</v>
      </c>
      <c r="G469" s="3">
        <v>43932</v>
      </c>
      <c r="H469" s="3">
        <v>10873</v>
      </c>
      <c r="I469" s="3">
        <v>10873</v>
      </c>
      <c r="J469" s="3">
        <v>20000</v>
      </c>
    </row>
    <row r="470" spans="1:10">
      <c r="A470" s="3" t="s">
        <v>523</v>
      </c>
      <c r="B470" s="3">
        <v>469</v>
      </c>
      <c r="C470" s="3">
        <v>43</v>
      </c>
      <c r="D470" s="3">
        <v>6</v>
      </c>
      <c r="E470" s="3">
        <v>400</v>
      </c>
      <c r="F470" s="3">
        <v>588816</v>
      </c>
      <c r="G470" s="3">
        <v>44056</v>
      </c>
      <c r="H470" s="3">
        <v>10904</v>
      </c>
      <c r="I470" s="3">
        <v>10904</v>
      </c>
      <c r="J470" s="3">
        <v>20000</v>
      </c>
    </row>
    <row r="471" spans="1:10">
      <c r="A471" s="3" t="s">
        <v>524</v>
      </c>
      <c r="B471" s="3">
        <v>470</v>
      </c>
      <c r="C471" s="3">
        <v>43</v>
      </c>
      <c r="D471" s="3">
        <v>7</v>
      </c>
      <c r="E471" s="3">
        <v>400</v>
      </c>
      <c r="F471" s="3">
        <v>590490</v>
      </c>
      <c r="G471" s="3">
        <v>44180</v>
      </c>
      <c r="H471" s="3">
        <v>10935</v>
      </c>
      <c r="I471" s="3">
        <v>10935</v>
      </c>
      <c r="J471" s="3">
        <v>20000</v>
      </c>
    </row>
    <row r="472" spans="1:10">
      <c r="A472" s="3" t="s">
        <v>525</v>
      </c>
      <c r="B472" s="3">
        <v>471</v>
      </c>
      <c r="C472" s="3">
        <v>43</v>
      </c>
      <c r="D472" s="3">
        <v>8</v>
      </c>
      <c r="E472" s="3">
        <v>400</v>
      </c>
      <c r="F472" s="3">
        <v>592164</v>
      </c>
      <c r="G472" s="3">
        <v>44304</v>
      </c>
      <c r="H472" s="3">
        <v>10966</v>
      </c>
      <c r="I472" s="3">
        <v>10966</v>
      </c>
      <c r="J472" s="3">
        <v>20000</v>
      </c>
    </row>
    <row r="473" spans="1:10">
      <c r="A473" s="3" t="s">
        <v>526</v>
      </c>
      <c r="B473" s="3">
        <v>472</v>
      </c>
      <c r="C473" s="3">
        <v>43</v>
      </c>
      <c r="D473" s="3">
        <v>9</v>
      </c>
      <c r="E473" s="3">
        <v>400</v>
      </c>
      <c r="F473" s="3">
        <v>593838</v>
      </c>
      <c r="G473" s="3">
        <v>44428</v>
      </c>
      <c r="H473" s="3">
        <v>10997</v>
      </c>
      <c r="I473" s="3">
        <v>10997</v>
      </c>
      <c r="J473" s="3">
        <v>20000</v>
      </c>
    </row>
    <row r="474" spans="1:10">
      <c r="A474" s="3" t="s">
        <v>527</v>
      </c>
      <c r="B474" s="3">
        <v>473</v>
      </c>
      <c r="C474" s="3">
        <v>43</v>
      </c>
      <c r="D474" s="3">
        <v>10</v>
      </c>
      <c r="E474" s="3">
        <v>400</v>
      </c>
      <c r="F474" s="3">
        <v>595512</v>
      </c>
      <c r="G474" s="3">
        <v>44552</v>
      </c>
      <c r="H474" s="3">
        <v>11028</v>
      </c>
      <c r="I474" s="3">
        <v>11028</v>
      </c>
      <c r="J474" s="3">
        <v>20000</v>
      </c>
    </row>
    <row r="475" spans="1:10">
      <c r="A475" s="3" t="s">
        <v>528</v>
      </c>
      <c r="B475" s="3">
        <v>474</v>
      </c>
      <c r="C475" s="3">
        <v>44</v>
      </c>
      <c r="D475" s="3">
        <v>0</v>
      </c>
      <c r="E475" s="3">
        <v>400</v>
      </c>
      <c r="F475" s="3">
        <v>597186</v>
      </c>
      <c r="G475" s="3">
        <v>44676</v>
      </c>
      <c r="H475" s="3">
        <v>11059</v>
      </c>
      <c r="I475" s="3">
        <v>11059</v>
      </c>
      <c r="J475" s="3">
        <v>20000</v>
      </c>
    </row>
    <row r="476" spans="1:10">
      <c r="A476" s="3" t="s">
        <v>529</v>
      </c>
      <c r="B476" s="3">
        <v>475</v>
      </c>
      <c r="C476" s="3">
        <v>44</v>
      </c>
      <c r="D476" s="3">
        <v>1</v>
      </c>
      <c r="E476" s="3">
        <v>400</v>
      </c>
      <c r="F476" s="3">
        <v>598860</v>
      </c>
      <c r="G476" s="3">
        <v>44800</v>
      </c>
      <c r="H476" s="3">
        <v>11090</v>
      </c>
      <c r="I476" s="3">
        <v>11090</v>
      </c>
      <c r="J476" s="3">
        <v>20000</v>
      </c>
    </row>
    <row r="477" spans="1:10">
      <c r="A477" s="3" t="s">
        <v>530</v>
      </c>
      <c r="B477" s="3">
        <v>476</v>
      </c>
      <c r="C477" s="3">
        <v>44</v>
      </c>
      <c r="D477" s="3">
        <v>2</v>
      </c>
      <c r="E477" s="3">
        <v>400</v>
      </c>
      <c r="F477" s="3">
        <v>600534</v>
      </c>
      <c r="G477" s="3">
        <v>44924</v>
      </c>
      <c r="H477" s="3">
        <v>11121</v>
      </c>
      <c r="I477" s="3">
        <v>11121</v>
      </c>
      <c r="J477" s="3">
        <v>20000</v>
      </c>
    </row>
    <row r="478" spans="1:10">
      <c r="A478" s="3" t="s">
        <v>531</v>
      </c>
      <c r="B478" s="3">
        <v>477</v>
      </c>
      <c r="C478" s="3">
        <v>44</v>
      </c>
      <c r="D478" s="3">
        <v>3</v>
      </c>
      <c r="E478" s="3">
        <v>400</v>
      </c>
      <c r="F478" s="3">
        <v>602208</v>
      </c>
      <c r="G478" s="3">
        <v>45048</v>
      </c>
      <c r="H478" s="3">
        <v>11152</v>
      </c>
      <c r="I478" s="3">
        <v>11152</v>
      </c>
      <c r="J478" s="3">
        <v>20000</v>
      </c>
    </row>
    <row r="479" spans="1:10">
      <c r="A479" s="3" t="s">
        <v>532</v>
      </c>
      <c r="B479" s="3">
        <v>478</v>
      </c>
      <c r="C479" s="3">
        <v>44</v>
      </c>
      <c r="D479" s="3">
        <v>4</v>
      </c>
      <c r="E479" s="3">
        <v>400</v>
      </c>
      <c r="F479" s="3">
        <v>603882</v>
      </c>
      <c r="G479" s="3">
        <v>45172</v>
      </c>
      <c r="H479" s="3">
        <v>11183</v>
      </c>
      <c r="I479" s="3">
        <v>11183</v>
      </c>
      <c r="J479" s="3">
        <v>20000</v>
      </c>
    </row>
    <row r="480" spans="1:10">
      <c r="A480" s="3" t="s">
        <v>533</v>
      </c>
      <c r="B480" s="3">
        <v>479</v>
      </c>
      <c r="C480" s="3">
        <v>44</v>
      </c>
      <c r="D480" s="3">
        <v>5</v>
      </c>
      <c r="E480" s="3">
        <v>400</v>
      </c>
      <c r="F480" s="3">
        <v>605556</v>
      </c>
      <c r="G480" s="3">
        <v>45296</v>
      </c>
      <c r="H480" s="3">
        <v>11214</v>
      </c>
      <c r="I480" s="3">
        <v>11214</v>
      </c>
      <c r="J480" s="3">
        <v>20000</v>
      </c>
    </row>
    <row r="481" spans="1:10">
      <c r="A481" s="3" t="s">
        <v>534</v>
      </c>
      <c r="B481" s="3">
        <v>480</v>
      </c>
      <c r="C481" s="3">
        <v>44</v>
      </c>
      <c r="D481" s="3">
        <v>6</v>
      </c>
      <c r="E481" s="3">
        <v>400</v>
      </c>
      <c r="F481" s="3">
        <v>607230</v>
      </c>
      <c r="G481" s="3">
        <v>45420</v>
      </c>
      <c r="H481" s="3">
        <v>11245</v>
      </c>
      <c r="I481" s="3">
        <v>11245</v>
      </c>
      <c r="J481" s="3">
        <v>20000</v>
      </c>
    </row>
    <row r="482" spans="1:10">
      <c r="A482" s="3" t="s">
        <v>535</v>
      </c>
      <c r="B482" s="3">
        <v>481</v>
      </c>
      <c r="C482" s="3">
        <v>44</v>
      </c>
      <c r="D482" s="3">
        <v>7</v>
      </c>
      <c r="E482" s="3">
        <v>400</v>
      </c>
      <c r="F482" s="3">
        <v>608904</v>
      </c>
      <c r="G482" s="3">
        <v>45544</v>
      </c>
      <c r="H482" s="3">
        <v>11276</v>
      </c>
      <c r="I482" s="3">
        <v>11276</v>
      </c>
      <c r="J482" s="3">
        <v>20000</v>
      </c>
    </row>
    <row r="483" spans="1:10">
      <c r="A483" s="3" t="s">
        <v>536</v>
      </c>
      <c r="B483" s="3">
        <v>482</v>
      </c>
      <c r="C483" s="3">
        <v>44</v>
      </c>
      <c r="D483" s="3">
        <v>8</v>
      </c>
      <c r="E483" s="3">
        <v>400</v>
      </c>
      <c r="F483" s="3">
        <v>610578</v>
      </c>
      <c r="G483" s="3">
        <v>45668</v>
      </c>
      <c r="H483" s="3">
        <v>11307</v>
      </c>
      <c r="I483" s="3">
        <v>11307</v>
      </c>
      <c r="J483" s="3">
        <v>20000</v>
      </c>
    </row>
    <row r="484" spans="1:10">
      <c r="A484" s="3" t="s">
        <v>537</v>
      </c>
      <c r="B484" s="3">
        <v>483</v>
      </c>
      <c r="C484" s="3">
        <v>44</v>
      </c>
      <c r="D484" s="3">
        <v>9</v>
      </c>
      <c r="E484" s="3">
        <v>400</v>
      </c>
      <c r="F484" s="3">
        <v>612252</v>
      </c>
      <c r="G484" s="3">
        <v>45792</v>
      </c>
      <c r="H484" s="3">
        <v>11338</v>
      </c>
      <c r="I484" s="3">
        <v>11338</v>
      </c>
      <c r="J484" s="3">
        <v>20000</v>
      </c>
    </row>
    <row r="485" spans="1:10">
      <c r="A485" s="3" t="s">
        <v>538</v>
      </c>
      <c r="B485" s="3">
        <v>484</v>
      </c>
      <c r="C485" s="3">
        <v>44</v>
      </c>
      <c r="D485" s="3">
        <v>10</v>
      </c>
      <c r="E485" s="3">
        <v>400</v>
      </c>
      <c r="F485" s="3">
        <v>613926</v>
      </c>
      <c r="G485" s="3">
        <v>45916</v>
      </c>
      <c r="H485" s="3">
        <v>11369</v>
      </c>
      <c r="I485" s="3">
        <v>11369</v>
      </c>
      <c r="J485" s="3">
        <v>20000</v>
      </c>
    </row>
    <row r="486" spans="1:10">
      <c r="A486" s="3" t="s">
        <v>539</v>
      </c>
      <c r="B486" s="3">
        <v>485</v>
      </c>
      <c r="C486" s="3">
        <v>45</v>
      </c>
      <c r="D486" s="3">
        <v>0</v>
      </c>
      <c r="E486" s="3">
        <v>400</v>
      </c>
      <c r="F486" s="3">
        <v>615600</v>
      </c>
      <c r="G486" s="3">
        <v>46040</v>
      </c>
      <c r="H486" s="3">
        <v>11400</v>
      </c>
      <c r="I486" s="3">
        <v>11400</v>
      </c>
      <c r="J486" s="3">
        <v>20000</v>
      </c>
    </row>
    <row r="487" spans="1:10">
      <c r="A487" s="3" t="s">
        <v>540</v>
      </c>
      <c r="B487" s="3">
        <v>486</v>
      </c>
      <c r="C487" s="3">
        <v>45</v>
      </c>
      <c r="D487" s="3">
        <v>1</v>
      </c>
      <c r="E487" s="3">
        <v>400</v>
      </c>
      <c r="F487" s="3">
        <v>617274</v>
      </c>
      <c r="G487" s="3">
        <v>46164</v>
      </c>
      <c r="H487" s="3">
        <v>11431</v>
      </c>
      <c r="I487" s="3">
        <v>11431</v>
      </c>
      <c r="J487" s="3">
        <v>20000</v>
      </c>
    </row>
    <row r="488" spans="1:10">
      <c r="A488" s="3" t="s">
        <v>541</v>
      </c>
      <c r="B488" s="3">
        <v>487</v>
      </c>
      <c r="C488" s="3">
        <v>45</v>
      </c>
      <c r="D488" s="3">
        <v>2</v>
      </c>
      <c r="E488" s="3">
        <v>400</v>
      </c>
      <c r="F488" s="3">
        <v>618948</v>
      </c>
      <c r="G488" s="3">
        <v>46288</v>
      </c>
      <c r="H488" s="3">
        <v>11462</v>
      </c>
      <c r="I488" s="3">
        <v>11462</v>
      </c>
      <c r="J488" s="3">
        <v>20000</v>
      </c>
    </row>
    <row r="489" spans="1:10">
      <c r="A489" s="3" t="s">
        <v>542</v>
      </c>
      <c r="B489" s="3">
        <v>488</v>
      </c>
      <c r="C489" s="3">
        <v>45</v>
      </c>
      <c r="D489" s="3">
        <v>3</v>
      </c>
      <c r="E489" s="3">
        <v>400</v>
      </c>
      <c r="F489" s="3">
        <v>620622</v>
      </c>
      <c r="G489" s="3">
        <v>46412</v>
      </c>
      <c r="H489" s="3">
        <v>11493</v>
      </c>
      <c r="I489" s="3">
        <v>11493</v>
      </c>
      <c r="J489" s="3">
        <v>20000</v>
      </c>
    </row>
    <row r="490" spans="1:10">
      <c r="A490" s="3" t="s">
        <v>543</v>
      </c>
      <c r="B490" s="3">
        <v>489</v>
      </c>
      <c r="C490" s="3">
        <v>45</v>
      </c>
      <c r="D490" s="3">
        <v>4</v>
      </c>
      <c r="E490" s="3">
        <v>400</v>
      </c>
      <c r="F490" s="3">
        <v>622296</v>
      </c>
      <c r="G490" s="3">
        <v>46536</v>
      </c>
      <c r="H490" s="3">
        <v>11524</v>
      </c>
      <c r="I490" s="3">
        <v>11524</v>
      </c>
      <c r="J490" s="3">
        <v>20000</v>
      </c>
    </row>
    <row r="491" spans="1:10">
      <c r="A491" s="3" t="s">
        <v>544</v>
      </c>
      <c r="B491" s="3">
        <v>490</v>
      </c>
      <c r="C491" s="3">
        <v>45</v>
      </c>
      <c r="D491" s="3">
        <v>5</v>
      </c>
      <c r="E491" s="3">
        <v>400</v>
      </c>
      <c r="F491" s="3">
        <v>623970</v>
      </c>
      <c r="G491" s="3">
        <v>46660</v>
      </c>
      <c r="H491" s="3">
        <v>11555</v>
      </c>
      <c r="I491" s="3">
        <v>11555</v>
      </c>
      <c r="J491" s="3">
        <v>20000</v>
      </c>
    </row>
    <row r="492" spans="1:10">
      <c r="A492" s="3" t="s">
        <v>545</v>
      </c>
      <c r="B492" s="3">
        <v>491</v>
      </c>
      <c r="C492" s="3">
        <v>45</v>
      </c>
      <c r="D492" s="3">
        <v>6</v>
      </c>
      <c r="E492" s="3">
        <v>400</v>
      </c>
      <c r="F492" s="3">
        <v>625644</v>
      </c>
      <c r="G492" s="3">
        <v>46784</v>
      </c>
      <c r="H492" s="3">
        <v>11586</v>
      </c>
      <c r="I492" s="3">
        <v>11586</v>
      </c>
      <c r="J492" s="3">
        <v>20000</v>
      </c>
    </row>
    <row r="493" spans="1:10">
      <c r="A493" s="3" t="s">
        <v>546</v>
      </c>
      <c r="B493" s="3">
        <v>492</v>
      </c>
      <c r="C493" s="3">
        <v>45</v>
      </c>
      <c r="D493" s="3">
        <v>7</v>
      </c>
      <c r="E493" s="3">
        <v>400</v>
      </c>
      <c r="F493" s="3">
        <v>627318</v>
      </c>
      <c r="G493" s="3">
        <v>46908</v>
      </c>
      <c r="H493" s="3">
        <v>11617</v>
      </c>
      <c r="I493" s="3">
        <v>11617</v>
      </c>
      <c r="J493" s="3">
        <v>20000</v>
      </c>
    </row>
    <row r="494" spans="1:10">
      <c r="A494" s="3" t="s">
        <v>547</v>
      </c>
      <c r="B494" s="3">
        <v>493</v>
      </c>
      <c r="C494" s="3">
        <v>45</v>
      </c>
      <c r="D494" s="3">
        <v>8</v>
      </c>
      <c r="E494" s="3">
        <v>400</v>
      </c>
      <c r="F494" s="3">
        <v>628992</v>
      </c>
      <c r="G494" s="3">
        <v>47032</v>
      </c>
      <c r="H494" s="3">
        <v>11648</v>
      </c>
      <c r="I494" s="3">
        <v>11648</v>
      </c>
      <c r="J494" s="3">
        <v>20000</v>
      </c>
    </row>
    <row r="495" spans="1:10">
      <c r="A495" s="3" t="s">
        <v>548</v>
      </c>
      <c r="B495" s="3">
        <v>494</v>
      </c>
      <c r="C495" s="3">
        <v>45</v>
      </c>
      <c r="D495" s="3">
        <v>9</v>
      </c>
      <c r="E495" s="3">
        <v>400</v>
      </c>
      <c r="F495" s="3">
        <v>630666</v>
      </c>
      <c r="G495" s="3">
        <v>47156</v>
      </c>
      <c r="H495" s="3">
        <v>11679</v>
      </c>
      <c r="I495" s="3">
        <v>11679</v>
      </c>
      <c r="J495" s="3">
        <v>20000</v>
      </c>
    </row>
    <row r="496" spans="1:10">
      <c r="A496" s="3" t="s">
        <v>549</v>
      </c>
      <c r="B496" s="3">
        <v>495</v>
      </c>
      <c r="C496" s="3">
        <v>45</v>
      </c>
      <c r="D496" s="3">
        <v>10</v>
      </c>
      <c r="E496" s="3">
        <v>400</v>
      </c>
      <c r="F496" s="3">
        <v>632340</v>
      </c>
      <c r="G496" s="3">
        <v>47280</v>
      </c>
      <c r="H496" s="3">
        <v>11710</v>
      </c>
      <c r="I496" s="3">
        <v>11710</v>
      </c>
      <c r="J496" s="3">
        <v>20000</v>
      </c>
    </row>
    <row r="497" spans="1:10">
      <c r="A497" s="3" t="s">
        <v>550</v>
      </c>
      <c r="B497" s="3">
        <v>496</v>
      </c>
      <c r="C497" s="3">
        <v>46</v>
      </c>
      <c r="D497" s="3">
        <v>0</v>
      </c>
      <c r="E497" s="3">
        <v>400</v>
      </c>
      <c r="F497" s="3">
        <v>634014</v>
      </c>
      <c r="G497" s="3">
        <v>47404</v>
      </c>
      <c r="H497" s="3">
        <v>11741</v>
      </c>
      <c r="I497" s="3">
        <v>11741</v>
      </c>
      <c r="J497" s="3">
        <v>20000</v>
      </c>
    </row>
    <row r="498" spans="1:10">
      <c r="A498" s="3" t="s">
        <v>551</v>
      </c>
      <c r="B498" s="3">
        <v>497</v>
      </c>
      <c r="C498" s="3">
        <v>46</v>
      </c>
      <c r="D498" s="3">
        <v>1</v>
      </c>
      <c r="E498" s="3">
        <v>400</v>
      </c>
      <c r="F498" s="3">
        <v>635688</v>
      </c>
      <c r="G498" s="3">
        <v>47528</v>
      </c>
      <c r="H498" s="3">
        <v>11772</v>
      </c>
      <c r="I498" s="3">
        <v>11772</v>
      </c>
      <c r="J498" s="3">
        <v>20000</v>
      </c>
    </row>
    <row r="499" spans="1:10">
      <c r="A499" s="3" t="s">
        <v>552</v>
      </c>
      <c r="B499" s="3">
        <v>498</v>
      </c>
      <c r="C499" s="3">
        <v>46</v>
      </c>
      <c r="D499" s="3">
        <v>2</v>
      </c>
      <c r="E499" s="3">
        <v>400</v>
      </c>
      <c r="F499" s="3">
        <v>637362</v>
      </c>
      <c r="G499" s="3">
        <v>47652</v>
      </c>
      <c r="H499" s="3">
        <v>11803</v>
      </c>
      <c r="I499" s="3">
        <v>11803</v>
      </c>
      <c r="J499" s="3">
        <v>20000</v>
      </c>
    </row>
    <row r="500" spans="1:10">
      <c r="A500" s="3" t="s">
        <v>553</v>
      </c>
      <c r="B500" s="3">
        <v>499</v>
      </c>
      <c r="C500" s="3">
        <v>46</v>
      </c>
      <c r="D500" s="3">
        <v>3</v>
      </c>
      <c r="E500" s="3">
        <v>400</v>
      </c>
      <c r="F500" s="3">
        <v>639036</v>
      </c>
      <c r="G500" s="3">
        <v>47776</v>
      </c>
      <c r="H500" s="3">
        <v>11834</v>
      </c>
      <c r="I500" s="3">
        <v>11834</v>
      </c>
      <c r="J500" s="3">
        <v>20000</v>
      </c>
    </row>
    <row r="501" spans="1:10">
      <c r="A501" s="3" t="s">
        <v>554</v>
      </c>
      <c r="B501" s="3">
        <v>500</v>
      </c>
      <c r="C501" s="3">
        <v>46</v>
      </c>
      <c r="D501" s="3">
        <v>4</v>
      </c>
      <c r="E501" s="3">
        <v>400</v>
      </c>
      <c r="F501" s="3">
        <v>640710</v>
      </c>
      <c r="G501" s="3">
        <v>47900</v>
      </c>
      <c r="H501" s="3">
        <v>11865</v>
      </c>
      <c r="I501" s="3">
        <v>11865</v>
      </c>
      <c r="J501" s="3">
        <v>20000</v>
      </c>
    </row>
    <row r="502" spans="1:10">
      <c r="A502" s="3" t="s">
        <v>555</v>
      </c>
      <c r="B502" s="3">
        <v>501</v>
      </c>
      <c r="C502" s="3">
        <v>46</v>
      </c>
      <c r="D502" s="3">
        <v>5</v>
      </c>
      <c r="E502" s="3">
        <v>400</v>
      </c>
      <c r="F502" s="3">
        <v>642384</v>
      </c>
      <c r="G502" s="3">
        <v>48024</v>
      </c>
      <c r="H502" s="3">
        <v>11896</v>
      </c>
      <c r="I502" s="3">
        <v>11896</v>
      </c>
      <c r="J502" s="3">
        <v>20000</v>
      </c>
    </row>
    <row r="503" spans="1:10">
      <c r="A503" s="3" t="s">
        <v>556</v>
      </c>
      <c r="B503" s="3">
        <v>502</v>
      </c>
      <c r="C503" s="3">
        <v>46</v>
      </c>
      <c r="D503" s="3">
        <v>6</v>
      </c>
      <c r="E503" s="3">
        <v>400</v>
      </c>
      <c r="F503" s="3">
        <v>644058</v>
      </c>
      <c r="G503" s="3">
        <v>48148</v>
      </c>
      <c r="H503" s="3">
        <v>11927</v>
      </c>
      <c r="I503" s="3">
        <v>11927</v>
      </c>
      <c r="J503" s="3">
        <v>20000</v>
      </c>
    </row>
    <row r="504" spans="1:10">
      <c r="A504" s="3" t="s">
        <v>557</v>
      </c>
      <c r="B504" s="3">
        <v>503</v>
      </c>
      <c r="C504" s="3">
        <v>46</v>
      </c>
      <c r="D504" s="3">
        <v>7</v>
      </c>
      <c r="E504" s="3">
        <v>400</v>
      </c>
      <c r="F504" s="3">
        <v>645732</v>
      </c>
      <c r="G504" s="3">
        <v>48272</v>
      </c>
      <c r="H504" s="3">
        <v>11958</v>
      </c>
      <c r="I504" s="3">
        <v>11958</v>
      </c>
      <c r="J504" s="3">
        <v>20000</v>
      </c>
    </row>
    <row r="505" spans="1:10">
      <c r="A505" s="3" t="s">
        <v>558</v>
      </c>
      <c r="B505" s="3">
        <v>504</v>
      </c>
      <c r="C505" s="3">
        <v>46</v>
      </c>
      <c r="D505" s="3">
        <v>8</v>
      </c>
      <c r="E505" s="3">
        <v>400</v>
      </c>
      <c r="F505" s="3">
        <v>647406</v>
      </c>
      <c r="G505" s="3">
        <v>48396</v>
      </c>
      <c r="H505" s="3">
        <v>11989</v>
      </c>
      <c r="I505" s="3">
        <v>11989</v>
      </c>
      <c r="J505" s="3">
        <v>20000</v>
      </c>
    </row>
    <row r="506" spans="1:10">
      <c r="A506" s="3" t="s">
        <v>559</v>
      </c>
      <c r="B506" s="3">
        <v>505</v>
      </c>
      <c r="C506" s="3">
        <v>46</v>
      </c>
      <c r="D506" s="3">
        <v>9</v>
      </c>
      <c r="E506" s="3">
        <v>400</v>
      </c>
      <c r="F506" s="3">
        <v>649080</v>
      </c>
      <c r="G506" s="3">
        <v>48520</v>
      </c>
      <c r="H506" s="3">
        <v>12020</v>
      </c>
      <c r="I506" s="3">
        <v>12020</v>
      </c>
      <c r="J506" s="3">
        <v>20000</v>
      </c>
    </row>
    <row r="507" spans="1:10">
      <c r="A507" s="3" t="s">
        <v>560</v>
      </c>
      <c r="B507" s="3">
        <v>506</v>
      </c>
      <c r="C507" s="3">
        <v>46</v>
      </c>
      <c r="D507" s="3">
        <v>10</v>
      </c>
      <c r="E507" s="3">
        <v>400</v>
      </c>
      <c r="F507" s="3">
        <v>650754</v>
      </c>
      <c r="G507" s="3">
        <v>48644</v>
      </c>
      <c r="H507" s="3">
        <v>12051</v>
      </c>
      <c r="I507" s="3">
        <v>12051</v>
      </c>
      <c r="J507" s="3">
        <v>20000</v>
      </c>
    </row>
    <row r="508" spans="1:10">
      <c r="A508" s="3" t="s">
        <v>561</v>
      </c>
      <c r="B508" s="3">
        <v>507</v>
      </c>
      <c r="C508" s="3">
        <v>47</v>
      </c>
      <c r="D508" s="3">
        <v>0</v>
      </c>
      <c r="E508" s="3">
        <v>400</v>
      </c>
      <c r="F508" s="3">
        <v>652428</v>
      </c>
      <c r="G508" s="3">
        <v>48768</v>
      </c>
      <c r="H508" s="3">
        <v>12082</v>
      </c>
      <c r="I508" s="3">
        <v>12082</v>
      </c>
      <c r="J508" s="3">
        <v>20000</v>
      </c>
    </row>
    <row r="509" spans="1:10">
      <c r="A509" s="3" t="s">
        <v>562</v>
      </c>
      <c r="B509" s="3">
        <v>508</v>
      </c>
      <c r="C509" s="3">
        <v>47</v>
      </c>
      <c r="D509" s="3">
        <v>1</v>
      </c>
      <c r="E509" s="3">
        <v>400</v>
      </c>
      <c r="F509" s="3">
        <v>654102</v>
      </c>
      <c r="G509" s="3">
        <v>48892</v>
      </c>
      <c r="H509" s="3">
        <v>12113</v>
      </c>
      <c r="I509" s="3">
        <v>12113</v>
      </c>
      <c r="J509" s="3">
        <v>20000</v>
      </c>
    </row>
    <row r="510" spans="1:10">
      <c r="A510" s="3" t="s">
        <v>563</v>
      </c>
      <c r="B510" s="3">
        <v>509</v>
      </c>
      <c r="C510" s="3">
        <v>47</v>
      </c>
      <c r="D510" s="3">
        <v>2</v>
      </c>
      <c r="E510" s="3">
        <v>400</v>
      </c>
      <c r="F510" s="3">
        <v>655776</v>
      </c>
      <c r="G510" s="3">
        <v>49016</v>
      </c>
      <c r="H510" s="3">
        <v>12144</v>
      </c>
      <c r="I510" s="3">
        <v>12144</v>
      </c>
      <c r="J510" s="3">
        <v>20000</v>
      </c>
    </row>
    <row r="511" spans="1:10">
      <c r="A511" s="3" t="s">
        <v>564</v>
      </c>
      <c r="B511" s="3">
        <v>510</v>
      </c>
      <c r="C511" s="3">
        <v>47</v>
      </c>
      <c r="D511" s="3">
        <v>3</v>
      </c>
      <c r="E511" s="3">
        <v>400</v>
      </c>
      <c r="F511" s="3">
        <v>657450</v>
      </c>
      <c r="G511" s="3">
        <v>49140</v>
      </c>
      <c r="H511" s="3">
        <v>12175</v>
      </c>
      <c r="I511" s="3">
        <v>12175</v>
      </c>
      <c r="J511" s="3">
        <v>20000</v>
      </c>
    </row>
    <row r="512" spans="1:10">
      <c r="A512" s="3" t="s">
        <v>565</v>
      </c>
      <c r="B512" s="3">
        <v>511</v>
      </c>
      <c r="C512" s="3">
        <v>47</v>
      </c>
      <c r="D512" s="3">
        <v>4</v>
      </c>
      <c r="E512" s="3">
        <v>400</v>
      </c>
      <c r="F512" s="3">
        <v>659124</v>
      </c>
      <c r="G512" s="3">
        <v>49264</v>
      </c>
      <c r="H512" s="3">
        <v>12206</v>
      </c>
      <c r="I512" s="3">
        <v>12206</v>
      </c>
      <c r="J512" s="3">
        <v>20000</v>
      </c>
    </row>
    <row r="513" spans="1:10">
      <c r="A513" s="3" t="s">
        <v>566</v>
      </c>
      <c r="B513" s="3">
        <v>512</v>
      </c>
      <c r="C513" s="3">
        <v>47</v>
      </c>
      <c r="D513" s="3">
        <v>5</v>
      </c>
      <c r="E513" s="3">
        <v>400</v>
      </c>
      <c r="F513" s="3">
        <v>660798</v>
      </c>
      <c r="G513" s="3">
        <v>49388</v>
      </c>
      <c r="H513" s="3">
        <v>12237</v>
      </c>
      <c r="I513" s="3">
        <v>12237</v>
      </c>
      <c r="J513" s="3">
        <v>20000</v>
      </c>
    </row>
    <row r="514" spans="1:10">
      <c r="A514" s="3" t="s">
        <v>567</v>
      </c>
      <c r="B514" s="3">
        <v>513</v>
      </c>
      <c r="C514" s="3">
        <v>47</v>
      </c>
      <c r="D514" s="3">
        <v>6</v>
      </c>
      <c r="E514" s="3">
        <v>400</v>
      </c>
      <c r="F514" s="3">
        <v>662472</v>
      </c>
      <c r="G514" s="3">
        <v>49512</v>
      </c>
      <c r="H514" s="3">
        <v>12268</v>
      </c>
      <c r="I514" s="3">
        <v>12268</v>
      </c>
      <c r="J514" s="3">
        <v>20000</v>
      </c>
    </row>
    <row r="515" spans="1:10">
      <c r="A515" s="3" t="s">
        <v>568</v>
      </c>
      <c r="B515" s="3">
        <v>514</v>
      </c>
      <c r="C515" s="3">
        <v>47</v>
      </c>
      <c r="D515" s="3">
        <v>7</v>
      </c>
      <c r="E515" s="3">
        <v>400</v>
      </c>
      <c r="F515" s="3">
        <v>664146</v>
      </c>
      <c r="G515" s="3">
        <v>49636</v>
      </c>
      <c r="H515" s="3">
        <v>12299</v>
      </c>
      <c r="I515" s="3">
        <v>12299</v>
      </c>
      <c r="J515" s="3">
        <v>20000</v>
      </c>
    </row>
    <row r="516" spans="1:10">
      <c r="A516" s="3" t="s">
        <v>569</v>
      </c>
      <c r="B516" s="3">
        <v>515</v>
      </c>
      <c r="C516" s="3">
        <v>47</v>
      </c>
      <c r="D516" s="3">
        <v>8</v>
      </c>
      <c r="E516" s="3">
        <v>400</v>
      </c>
      <c r="F516" s="3">
        <v>665820</v>
      </c>
      <c r="G516" s="3">
        <v>49760</v>
      </c>
      <c r="H516" s="3">
        <v>12330</v>
      </c>
      <c r="I516" s="3">
        <v>12330</v>
      </c>
      <c r="J516" s="3">
        <v>20000</v>
      </c>
    </row>
    <row r="517" spans="1:10">
      <c r="A517" s="3" t="s">
        <v>570</v>
      </c>
      <c r="B517" s="3">
        <v>516</v>
      </c>
      <c r="C517" s="3">
        <v>47</v>
      </c>
      <c r="D517" s="3">
        <v>9</v>
      </c>
      <c r="E517" s="3">
        <v>400</v>
      </c>
      <c r="F517" s="3">
        <v>667494</v>
      </c>
      <c r="G517" s="3">
        <v>49884</v>
      </c>
      <c r="H517" s="3">
        <v>12361</v>
      </c>
      <c r="I517" s="3">
        <v>12361</v>
      </c>
      <c r="J517" s="3">
        <v>20000</v>
      </c>
    </row>
    <row r="518" spans="1:10">
      <c r="A518" s="3" t="s">
        <v>571</v>
      </c>
      <c r="B518" s="3">
        <v>517</v>
      </c>
      <c r="C518" s="3">
        <v>47</v>
      </c>
      <c r="D518" s="3">
        <v>10</v>
      </c>
      <c r="E518" s="3">
        <v>400</v>
      </c>
      <c r="F518" s="3">
        <v>669168</v>
      </c>
      <c r="G518" s="3">
        <v>50008</v>
      </c>
      <c r="H518" s="3">
        <v>12392</v>
      </c>
      <c r="I518" s="3">
        <v>12392</v>
      </c>
      <c r="J518" s="3">
        <v>20000</v>
      </c>
    </row>
    <row r="519" spans="1:10">
      <c r="A519" s="3" t="s">
        <v>572</v>
      </c>
      <c r="B519" s="3">
        <v>518</v>
      </c>
      <c r="C519" s="3">
        <v>48</v>
      </c>
      <c r="D519" s="3">
        <v>0</v>
      </c>
      <c r="E519" s="3">
        <v>400</v>
      </c>
      <c r="F519" s="3">
        <v>670842</v>
      </c>
      <c r="G519" s="3">
        <v>50132</v>
      </c>
      <c r="H519" s="3">
        <v>12423</v>
      </c>
      <c r="I519" s="3">
        <v>12423</v>
      </c>
      <c r="J519" s="3">
        <v>20000</v>
      </c>
    </row>
    <row r="520" spans="1:10">
      <c r="A520" s="3" t="s">
        <v>573</v>
      </c>
      <c r="B520" s="3">
        <v>519</v>
      </c>
      <c r="C520" s="3">
        <v>48</v>
      </c>
      <c r="D520" s="3">
        <v>1</v>
      </c>
      <c r="E520" s="3">
        <v>400</v>
      </c>
      <c r="F520" s="3">
        <v>672516</v>
      </c>
      <c r="G520" s="3">
        <v>50256</v>
      </c>
      <c r="H520" s="3">
        <v>12454</v>
      </c>
      <c r="I520" s="3">
        <v>12454</v>
      </c>
      <c r="J520" s="3">
        <v>20000</v>
      </c>
    </row>
    <row r="521" spans="1:10">
      <c r="A521" s="3" t="s">
        <v>574</v>
      </c>
      <c r="B521" s="3">
        <v>520</v>
      </c>
      <c r="C521" s="3">
        <v>48</v>
      </c>
      <c r="D521" s="3">
        <v>2</v>
      </c>
      <c r="E521" s="3">
        <v>400</v>
      </c>
      <c r="F521" s="3">
        <v>674190</v>
      </c>
      <c r="G521" s="3">
        <v>50380</v>
      </c>
      <c r="H521" s="3">
        <v>12485</v>
      </c>
      <c r="I521" s="3">
        <v>12485</v>
      </c>
      <c r="J521" s="3">
        <v>20000</v>
      </c>
    </row>
    <row r="522" spans="1:10">
      <c r="A522" s="3" t="s">
        <v>575</v>
      </c>
      <c r="B522" s="3">
        <v>521</v>
      </c>
      <c r="C522" s="3">
        <v>48</v>
      </c>
      <c r="D522" s="3">
        <v>3</v>
      </c>
      <c r="E522" s="3">
        <v>400</v>
      </c>
      <c r="F522" s="3">
        <v>675864</v>
      </c>
      <c r="G522" s="3">
        <v>50504</v>
      </c>
      <c r="H522" s="3">
        <v>12516</v>
      </c>
      <c r="I522" s="3">
        <v>12516</v>
      </c>
      <c r="J522" s="3">
        <v>20000</v>
      </c>
    </row>
    <row r="523" spans="1:10">
      <c r="A523" s="3" t="s">
        <v>576</v>
      </c>
      <c r="B523" s="3">
        <v>522</v>
      </c>
      <c r="C523" s="3">
        <v>48</v>
      </c>
      <c r="D523" s="3">
        <v>4</v>
      </c>
      <c r="E523" s="3">
        <v>400</v>
      </c>
      <c r="F523" s="3">
        <v>677538</v>
      </c>
      <c r="G523" s="3">
        <v>50628</v>
      </c>
      <c r="H523" s="3">
        <v>12547</v>
      </c>
      <c r="I523" s="3">
        <v>12547</v>
      </c>
      <c r="J523" s="3">
        <v>20000</v>
      </c>
    </row>
    <row r="524" spans="1:10">
      <c r="A524" s="3" t="s">
        <v>577</v>
      </c>
      <c r="B524" s="3">
        <v>523</v>
      </c>
      <c r="C524" s="3">
        <v>48</v>
      </c>
      <c r="D524" s="3">
        <v>5</v>
      </c>
      <c r="E524" s="3">
        <v>400</v>
      </c>
      <c r="F524" s="3">
        <v>679212</v>
      </c>
      <c r="G524" s="3">
        <v>50752</v>
      </c>
      <c r="H524" s="3">
        <v>12578</v>
      </c>
      <c r="I524" s="3">
        <v>12578</v>
      </c>
      <c r="J524" s="3">
        <v>20000</v>
      </c>
    </row>
    <row r="525" spans="1:10">
      <c r="A525" s="3" t="s">
        <v>578</v>
      </c>
      <c r="B525" s="3">
        <v>524</v>
      </c>
      <c r="C525" s="3">
        <v>48</v>
      </c>
      <c r="D525" s="3">
        <v>6</v>
      </c>
      <c r="E525" s="3">
        <v>400</v>
      </c>
      <c r="F525" s="3">
        <v>680886</v>
      </c>
      <c r="G525" s="3">
        <v>50876</v>
      </c>
      <c r="H525" s="3">
        <v>12609</v>
      </c>
      <c r="I525" s="3">
        <v>12609</v>
      </c>
      <c r="J525" s="3">
        <v>20000</v>
      </c>
    </row>
    <row r="526" spans="1:10">
      <c r="A526" s="3" t="s">
        <v>579</v>
      </c>
      <c r="B526" s="3">
        <v>525</v>
      </c>
      <c r="C526" s="3">
        <v>48</v>
      </c>
      <c r="D526" s="3">
        <v>7</v>
      </c>
      <c r="E526" s="3">
        <v>400</v>
      </c>
      <c r="F526" s="3">
        <v>682560</v>
      </c>
      <c r="G526" s="3">
        <v>51000</v>
      </c>
      <c r="H526" s="3">
        <v>12640</v>
      </c>
      <c r="I526" s="3">
        <v>12640</v>
      </c>
      <c r="J526" s="3">
        <v>20000</v>
      </c>
    </row>
    <row r="527" spans="1:10">
      <c r="A527" s="3" t="s">
        <v>580</v>
      </c>
      <c r="B527" s="3">
        <v>526</v>
      </c>
      <c r="C527" s="3">
        <v>48</v>
      </c>
      <c r="D527" s="3">
        <v>8</v>
      </c>
      <c r="E527" s="3">
        <v>400</v>
      </c>
      <c r="F527" s="3">
        <v>684234</v>
      </c>
      <c r="G527" s="3">
        <v>51124</v>
      </c>
      <c r="H527" s="3">
        <v>12671</v>
      </c>
      <c r="I527" s="3">
        <v>12671</v>
      </c>
      <c r="J527" s="3">
        <v>20000</v>
      </c>
    </row>
    <row r="528" spans="1:10">
      <c r="A528" s="3" t="s">
        <v>581</v>
      </c>
      <c r="B528" s="3">
        <v>527</v>
      </c>
      <c r="C528" s="3">
        <v>48</v>
      </c>
      <c r="D528" s="3">
        <v>9</v>
      </c>
      <c r="E528" s="3">
        <v>400</v>
      </c>
      <c r="F528" s="3">
        <v>685908</v>
      </c>
      <c r="G528" s="3">
        <v>51248</v>
      </c>
      <c r="H528" s="3">
        <v>12702</v>
      </c>
      <c r="I528" s="3">
        <v>12702</v>
      </c>
      <c r="J528" s="3">
        <v>20000</v>
      </c>
    </row>
    <row r="529" spans="1:10">
      <c r="A529" s="3" t="s">
        <v>582</v>
      </c>
      <c r="B529" s="3">
        <v>528</v>
      </c>
      <c r="C529" s="3">
        <v>48</v>
      </c>
      <c r="D529" s="3">
        <v>10</v>
      </c>
      <c r="E529" s="3">
        <v>400</v>
      </c>
      <c r="F529" s="3">
        <v>687582</v>
      </c>
      <c r="G529" s="3">
        <v>51372</v>
      </c>
      <c r="H529" s="3">
        <v>12733</v>
      </c>
      <c r="I529" s="3">
        <v>12733</v>
      </c>
      <c r="J529" s="3">
        <v>20000</v>
      </c>
    </row>
    <row r="530" spans="1:10">
      <c r="A530" s="3" t="s">
        <v>583</v>
      </c>
      <c r="B530" s="3">
        <v>529</v>
      </c>
      <c r="C530" s="3">
        <v>49</v>
      </c>
      <c r="D530" s="3">
        <v>0</v>
      </c>
      <c r="E530" s="3">
        <v>400</v>
      </c>
      <c r="F530" s="3">
        <v>689256</v>
      </c>
      <c r="G530" s="3">
        <v>51496</v>
      </c>
      <c r="H530" s="3">
        <v>12764</v>
      </c>
      <c r="I530" s="3">
        <v>12764</v>
      </c>
      <c r="J530" s="3">
        <v>20000</v>
      </c>
    </row>
    <row r="531" spans="1:10">
      <c r="A531" s="3" t="s">
        <v>584</v>
      </c>
      <c r="B531" s="3">
        <v>530</v>
      </c>
      <c r="C531" s="3">
        <v>49</v>
      </c>
      <c r="D531" s="3">
        <v>1</v>
      </c>
      <c r="E531" s="3">
        <v>400</v>
      </c>
      <c r="F531" s="3">
        <v>690930</v>
      </c>
      <c r="G531" s="3">
        <v>51620</v>
      </c>
      <c r="H531" s="3">
        <v>12795</v>
      </c>
      <c r="I531" s="3">
        <v>12795</v>
      </c>
      <c r="J531" s="3">
        <v>20000</v>
      </c>
    </row>
    <row r="532" spans="1:10">
      <c r="A532" s="3" t="s">
        <v>585</v>
      </c>
      <c r="B532" s="3">
        <v>531</v>
      </c>
      <c r="C532" s="3">
        <v>49</v>
      </c>
      <c r="D532" s="3">
        <v>2</v>
      </c>
      <c r="E532" s="3">
        <v>400</v>
      </c>
      <c r="F532" s="3">
        <v>692604</v>
      </c>
      <c r="G532" s="3">
        <v>51744</v>
      </c>
      <c r="H532" s="3">
        <v>12826</v>
      </c>
      <c r="I532" s="3">
        <v>12826</v>
      </c>
      <c r="J532" s="3">
        <v>20000</v>
      </c>
    </row>
    <row r="533" spans="1:10">
      <c r="A533" s="3" t="s">
        <v>586</v>
      </c>
      <c r="B533" s="3">
        <v>532</v>
      </c>
      <c r="C533" s="3">
        <v>49</v>
      </c>
      <c r="D533" s="3">
        <v>3</v>
      </c>
      <c r="E533" s="3">
        <v>400</v>
      </c>
      <c r="F533" s="3">
        <v>694278</v>
      </c>
      <c r="G533" s="3">
        <v>51868</v>
      </c>
      <c r="H533" s="3">
        <v>12857</v>
      </c>
      <c r="I533" s="3">
        <v>12857</v>
      </c>
      <c r="J533" s="3">
        <v>20000</v>
      </c>
    </row>
    <row r="534" spans="1:10">
      <c r="A534" s="3" t="s">
        <v>587</v>
      </c>
      <c r="B534" s="3">
        <v>533</v>
      </c>
      <c r="C534" s="3">
        <v>49</v>
      </c>
      <c r="D534" s="3">
        <v>4</v>
      </c>
      <c r="E534" s="3">
        <v>400</v>
      </c>
      <c r="F534" s="3">
        <v>695952</v>
      </c>
      <c r="G534" s="3">
        <v>51992</v>
      </c>
      <c r="H534" s="3">
        <v>12888</v>
      </c>
      <c r="I534" s="3">
        <v>12888</v>
      </c>
      <c r="J534" s="3">
        <v>20000</v>
      </c>
    </row>
    <row r="535" spans="1:10">
      <c r="A535" s="3" t="s">
        <v>588</v>
      </c>
      <c r="B535" s="3">
        <v>534</v>
      </c>
      <c r="C535" s="3">
        <v>49</v>
      </c>
      <c r="D535" s="3">
        <v>5</v>
      </c>
      <c r="E535" s="3">
        <v>400</v>
      </c>
      <c r="F535" s="3">
        <v>697626</v>
      </c>
      <c r="G535" s="3">
        <v>52116</v>
      </c>
      <c r="H535" s="3">
        <v>12919</v>
      </c>
      <c r="I535" s="3">
        <v>12919</v>
      </c>
      <c r="J535" s="3">
        <v>20000</v>
      </c>
    </row>
    <row r="536" spans="1:10">
      <c r="A536" s="3" t="s">
        <v>589</v>
      </c>
      <c r="B536" s="3">
        <v>535</v>
      </c>
      <c r="C536" s="3">
        <v>49</v>
      </c>
      <c r="D536" s="3">
        <v>6</v>
      </c>
      <c r="E536" s="3">
        <v>400</v>
      </c>
      <c r="F536" s="3">
        <v>699300</v>
      </c>
      <c r="G536" s="3">
        <v>52240</v>
      </c>
      <c r="H536" s="3">
        <v>12950</v>
      </c>
      <c r="I536" s="3">
        <v>12950</v>
      </c>
      <c r="J536" s="3">
        <v>20000</v>
      </c>
    </row>
    <row r="537" spans="1:10">
      <c r="A537" s="3" t="s">
        <v>590</v>
      </c>
      <c r="B537" s="3">
        <v>536</v>
      </c>
      <c r="C537" s="3">
        <v>49</v>
      </c>
      <c r="D537" s="3">
        <v>7</v>
      </c>
      <c r="E537" s="3">
        <v>400</v>
      </c>
      <c r="F537" s="3">
        <v>700974</v>
      </c>
      <c r="G537" s="3">
        <v>52364</v>
      </c>
      <c r="H537" s="3">
        <v>12981</v>
      </c>
      <c r="I537" s="3">
        <v>12981</v>
      </c>
      <c r="J537" s="3">
        <v>20000</v>
      </c>
    </row>
    <row r="538" spans="1:10">
      <c r="A538" s="3" t="s">
        <v>591</v>
      </c>
      <c r="B538" s="3">
        <v>537</v>
      </c>
      <c r="C538" s="3">
        <v>49</v>
      </c>
      <c r="D538" s="3">
        <v>8</v>
      </c>
      <c r="E538" s="3">
        <v>400</v>
      </c>
      <c r="F538" s="3">
        <v>702648</v>
      </c>
      <c r="G538" s="3">
        <v>52488</v>
      </c>
      <c r="H538" s="3">
        <v>13012</v>
      </c>
      <c r="I538" s="3">
        <v>13012</v>
      </c>
      <c r="J538" s="3">
        <v>20000</v>
      </c>
    </row>
    <row r="539" spans="1:10">
      <c r="A539" s="3" t="s">
        <v>592</v>
      </c>
      <c r="B539" s="3">
        <v>538</v>
      </c>
      <c r="C539" s="3">
        <v>49</v>
      </c>
      <c r="D539" s="3">
        <v>9</v>
      </c>
      <c r="E539" s="3">
        <v>400</v>
      </c>
      <c r="F539" s="3">
        <v>704322</v>
      </c>
      <c r="G539" s="3">
        <v>52612</v>
      </c>
      <c r="H539" s="3">
        <v>13043</v>
      </c>
      <c r="I539" s="3">
        <v>13043</v>
      </c>
      <c r="J539" s="3">
        <v>20000</v>
      </c>
    </row>
    <row r="540" spans="1:10">
      <c r="A540" s="3" t="s">
        <v>593</v>
      </c>
      <c r="B540" s="3">
        <v>539</v>
      </c>
      <c r="C540" s="3">
        <v>49</v>
      </c>
      <c r="D540" s="3">
        <v>10</v>
      </c>
      <c r="E540" s="3">
        <v>400</v>
      </c>
      <c r="F540" s="3">
        <v>705996</v>
      </c>
      <c r="G540" s="3">
        <v>52736</v>
      </c>
      <c r="H540" s="3">
        <v>13074</v>
      </c>
      <c r="I540" s="3">
        <v>13074</v>
      </c>
      <c r="J540" s="3">
        <v>20000</v>
      </c>
    </row>
    <row r="541" spans="1:10">
      <c r="A541" s="3" t="s">
        <v>594</v>
      </c>
      <c r="B541" s="3">
        <v>540</v>
      </c>
      <c r="C541" s="3">
        <v>50</v>
      </c>
      <c r="D541" s="3">
        <v>0</v>
      </c>
      <c r="E541" s="3">
        <v>400</v>
      </c>
      <c r="F541" s="3">
        <v>707670</v>
      </c>
      <c r="G541" s="3">
        <v>52860</v>
      </c>
      <c r="H541" s="3">
        <v>13105</v>
      </c>
      <c r="I541" s="3">
        <v>13105</v>
      </c>
      <c r="J541" s="3">
        <v>20000</v>
      </c>
    </row>
    <row r="542" spans="1:10">
      <c r="A542" s="3" t="s">
        <v>595</v>
      </c>
      <c r="B542" s="3">
        <v>541</v>
      </c>
      <c r="C542" s="3">
        <v>50</v>
      </c>
      <c r="D542" s="3">
        <v>1</v>
      </c>
      <c r="E542" s="3">
        <v>400</v>
      </c>
      <c r="F542" s="3">
        <v>709344</v>
      </c>
      <c r="G542" s="3">
        <v>52984</v>
      </c>
      <c r="H542" s="3">
        <v>13136</v>
      </c>
      <c r="I542" s="3">
        <v>13136</v>
      </c>
      <c r="J542" s="3">
        <v>20000</v>
      </c>
    </row>
    <row r="543" spans="1:10">
      <c r="A543" s="3" t="s">
        <v>596</v>
      </c>
      <c r="B543" s="3">
        <v>542</v>
      </c>
      <c r="C543" s="3">
        <v>50</v>
      </c>
      <c r="D543" s="3">
        <v>2</v>
      </c>
      <c r="E543" s="3">
        <v>400</v>
      </c>
      <c r="F543" s="3">
        <v>711018</v>
      </c>
      <c r="G543" s="3">
        <v>53108</v>
      </c>
      <c r="H543" s="3">
        <v>13167</v>
      </c>
      <c r="I543" s="3">
        <v>13167</v>
      </c>
      <c r="J543" s="3">
        <v>20000</v>
      </c>
    </row>
    <row r="544" spans="1:10">
      <c r="A544" s="3" t="s">
        <v>597</v>
      </c>
      <c r="B544" s="3">
        <v>543</v>
      </c>
      <c r="C544" s="3">
        <v>50</v>
      </c>
      <c r="D544" s="3">
        <v>3</v>
      </c>
      <c r="E544" s="3">
        <v>400</v>
      </c>
      <c r="F544" s="3">
        <v>712692</v>
      </c>
      <c r="G544" s="3">
        <v>53232</v>
      </c>
      <c r="H544" s="3">
        <v>13198</v>
      </c>
      <c r="I544" s="3">
        <v>13198</v>
      </c>
      <c r="J544" s="3">
        <v>20000</v>
      </c>
    </row>
    <row r="545" spans="1:10">
      <c r="A545" s="3" t="s">
        <v>598</v>
      </c>
      <c r="B545" s="3">
        <v>544</v>
      </c>
      <c r="C545" s="3">
        <v>50</v>
      </c>
      <c r="D545" s="3">
        <v>4</v>
      </c>
      <c r="E545" s="3">
        <v>400</v>
      </c>
      <c r="F545" s="3">
        <v>714366</v>
      </c>
      <c r="G545" s="3">
        <v>53356</v>
      </c>
      <c r="H545" s="3">
        <v>13229</v>
      </c>
      <c r="I545" s="3">
        <v>13229</v>
      </c>
      <c r="J545" s="3">
        <v>20000</v>
      </c>
    </row>
    <row r="546" spans="1:10">
      <c r="A546" s="3" t="s">
        <v>599</v>
      </c>
      <c r="B546" s="3">
        <v>545</v>
      </c>
      <c r="C546" s="3">
        <v>50</v>
      </c>
      <c r="D546" s="3">
        <v>5</v>
      </c>
      <c r="E546" s="3">
        <v>400</v>
      </c>
      <c r="F546" s="3">
        <v>716040</v>
      </c>
      <c r="G546" s="3">
        <v>53480</v>
      </c>
      <c r="H546" s="3">
        <v>13260</v>
      </c>
      <c r="I546" s="3">
        <v>13260</v>
      </c>
      <c r="J546" s="3">
        <v>20000</v>
      </c>
    </row>
    <row r="547" spans="1:10">
      <c r="A547" s="3" t="s">
        <v>600</v>
      </c>
      <c r="B547" s="3">
        <v>546</v>
      </c>
      <c r="C547" s="3">
        <v>50</v>
      </c>
      <c r="D547" s="3">
        <v>6</v>
      </c>
      <c r="E547" s="3">
        <v>400</v>
      </c>
      <c r="F547" s="3">
        <v>717714</v>
      </c>
      <c r="G547" s="3">
        <v>53604</v>
      </c>
      <c r="H547" s="3">
        <v>13291</v>
      </c>
      <c r="I547" s="3">
        <v>13291</v>
      </c>
      <c r="J547" s="3">
        <v>20000</v>
      </c>
    </row>
    <row r="548" spans="1:10">
      <c r="A548" s="3" t="s">
        <v>601</v>
      </c>
      <c r="B548" s="3">
        <v>547</v>
      </c>
      <c r="C548" s="3">
        <v>50</v>
      </c>
      <c r="D548" s="3">
        <v>7</v>
      </c>
      <c r="E548" s="3">
        <v>400</v>
      </c>
      <c r="F548" s="3">
        <v>719388</v>
      </c>
      <c r="G548" s="3">
        <v>53728</v>
      </c>
      <c r="H548" s="3">
        <v>13322</v>
      </c>
      <c r="I548" s="3">
        <v>13322</v>
      </c>
      <c r="J548" s="3">
        <v>20000</v>
      </c>
    </row>
    <row r="549" spans="1:10">
      <c r="A549" s="3" t="s">
        <v>602</v>
      </c>
      <c r="B549" s="3">
        <v>548</v>
      </c>
      <c r="C549" s="3">
        <v>50</v>
      </c>
      <c r="D549" s="3">
        <v>8</v>
      </c>
      <c r="E549" s="3">
        <v>400</v>
      </c>
      <c r="F549" s="3">
        <v>721062</v>
      </c>
      <c r="G549" s="3">
        <v>53852</v>
      </c>
      <c r="H549" s="3">
        <v>13353</v>
      </c>
      <c r="I549" s="3">
        <v>13353</v>
      </c>
      <c r="J549" s="3">
        <v>20000</v>
      </c>
    </row>
    <row r="550" spans="1:10">
      <c r="A550" s="3" t="s">
        <v>603</v>
      </c>
      <c r="B550" s="3">
        <v>549</v>
      </c>
      <c r="C550" s="3">
        <v>50</v>
      </c>
      <c r="D550" s="3">
        <v>9</v>
      </c>
      <c r="E550" s="3">
        <v>400</v>
      </c>
      <c r="F550" s="3">
        <v>722736</v>
      </c>
      <c r="G550" s="3">
        <v>53976</v>
      </c>
      <c r="H550" s="3">
        <v>13384</v>
      </c>
      <c r="I550" s="3">
        <v>13384</v>
      </c>
      <c r="J550" s="3">
        <v>20000</v>
      </c>
    </row>
    <row r="551" spans="1:10">
      <c r="A551" s="3" t="s">
        <v>604</v>
      </c>
      <c r="B551" s="3">
        <v>550</v>
      </c>
      <c r="C551" s="3">
        <v>50</v>
      </c>
      <c r="D551" s="3">
        <v>10</v>
      </c>
      <c r="E551" s="3">
        <v>400</v>
      </c>
      <c r="F551" s="3">
        <v>724410</v>
      </c>
      <c r="G551" s="3">
        <v>54100</v>
      </c>
      <c r="H551" s="3">
        <v>13415</v>
      </c>
      <c r="I551" s="3">
        <v>13415</v>
      </c>
      <c r="J551" s="3">
        <v>20000</v>
      </c>
    </row>
    <row r="552" spans="1:10">
      <c r="A552" s="3" t="s">
        <v>605</v>
      </c>
      <c r="B552" s="3">
        <v>551</v>
      </c>
      <c r="C552" s="3">
        <v>51</v>
      </c>
      <c r="D552" s="3">
        <v>0</v>
      </c>
      <c r="E552" s="3">
        <v>500</v>
      </c>
      <c r="F552" s="3">
        <v>726192</v>
      </c>
      <c r="G552" s="3">
        <v>54235</v>
      </c>
      <c r="H552" s="3">
        <v>13448</v>
      </c>
      <c r="I552" s="3">
        <v>13448</v>
      </c>
      <c r="J552" s="3">
        <v>20000</v>
      </c>
    </row>
    <row r="553" spans="1:10">
      <c r="A553" s="3" t="s">
        <v>606</v>
      </c>
      <c r="B553" s="3">
        <v>552</v>
      </c>
      <c r="C553" s="3">
        <v>51</v>
      </c>
      <c r="D553" s="3">
        <v>1</v>
      </c>
      <c r="E553" s="3">
        <v>500</v>
      </c>
      <c r="F553" s="3">
        <v>727974</v>
      </c>
      <c r="G553" s="3">
        <v>54370</v>
      </c>
      <c r="H553" s="3">
        <v>13481</v>
      </c>
      <c r="I553" s="3">
        <v>13481</v>
      </c>
      <c r="J553" s="3">
        <v>20000</v>
      </c>
    </row>
    <row r="554" spans="1:10">
      <c r="A554" s="3" t="s">
        <v>607</v>
      </c>
      <c r="B554" s="3">
        <v>553</v>
      </c>
      <c r="C554" s="3">
        <v>51</v>
      </c>
      <c r="D554" s="3">
        <v>2</v>
      </c>
      <c r="E554" s="3">
        <v>500</v>
      </c>
      <c r="F554" s="3">
        <v>729756</v>
      </c>
      <c r="G554" s="3">
        <v>54505</v>
      </c>
      <c r="H554" s="3">
        <v>13514</v>
      </c>
      <c r="I554" s="3">
        <v>13514</v>
      </c>
      <c r="J554" s="3">
        <v>20000</v>
      </c>
    </row>
    <row r="555" spans="1:10">
      <c r="A555" s="3" t="s">
        <v>608</v>
      </c>
      <c r="B555" s="3">
        <v>554</v>
      </c>
      <c r="C555" s="3">
        <v>51</v>
      </c>
      <c r="D555" s="3">
        <v>3</v>
      </c>
      <c r="E555" s="3">
        <v>500</v>
      </c>
      <c r="F555" s="3">
        <v>731538</v>
      </c>
      <c r="G555" s="3">
        <v>54640</v>
      </c>
      <c r="H555" s="3">
        <v>13547</v>
      </c>
      <c r="I555" s="3">
        <v>13547</v>
      </c>
      <c r="J555" s="3">
        <v>20000</v>
      </c>
    </row>
    <row r="556" spans="1:10">
      <c r="A556" s="3" t="s">
        <v>609</v>
      </c>
      <c r="B556" s="3">
        <v>555</v>
      </c>
      <c r="C556" s="3">
        <v>51</v>
      </c>
      <c r="D556" s="3">
        <v>4</v>
      </c>
      <c r="E556" s="3">
        <v>500</v>
      </c>
      <c r="F556" s="3">
        <v>733320</v>
      </c>
      <c r="G556" s="3">
        <v>54775</v>
      </c>
      <c r="H556" s="3">
        <v>13580</v>
      </c>
      <c r="I556" s="3">
        <v>13580</v>
      </c>
      <c r="J556" s="3">
        <v>20000</v>
      </c>
    </row>
    <row r="557" spans="1:10">
      <c r="A557" s="3" t="s">
        <v>610</v>
      </c>
      <c r="B557" s="3">
        <v>556</v>
      </c>
      <c r="C557" s="3">
        <v>51</v>
      </c>
      <c r="D557" s="3">
        <v>5</v>
      </c>
      <c r="E557" s="3">
        <v>500</v>
      </c>
      <c r="F557" s="3">
        <v>735102</v>
      </c>
      <c r="G557" s="3">
        <v>54910</v>
      </c>
      <c r="H557" s="3">
        <v>13613</v>
      </c>
      <c r="I557" s="3">
        <v>13613</v>
      </c>
      <c r="J557" s="3">
        <v>20000</v>
      </c>
    </row>
    <row r="558" spans="1:10">
      <c r="A558" s="3" t="s">
        <v>611</v>
      </c>
      <c r="B558" s="3">
        <v>557</v>
      </c>
      <c r="C558" s="3">
        <v>51</v>
      </c>
      <c r="D558" s="3">
        <v>6</v>
      </c>
      <c r="E558" s="3">
        <v>500</v>
      </c>
      <c r="F558" s="3">
        <v>736884</v>
      </c>
      <c r="G558" s="3">
        <v>55045</v>
      </c>
      <c r="H558" s="3">
        <v>13646</v>
      </c>
      <c r="I558" s="3">
        <v>13646</v>
      </c>
      <c r="J558" s="3">
        <v>20000</v>
      </c>
    </row>
    <row r="559" spans="1:10">
      <c r="A559" s="3" t="s">
        <v>612</v>
      </c>
      <c r="B559" s="3">
        <v>558</v>
      </c>
      <c r="C559" s="3">
        <v>51</v>
      </c>
      <c r="D559" s="3">
        <v>7</v>
      </c>
      <c r="E559" s="3">
        <v>500</v>
      </c>
      <c r="F559" s="3">
        <v>738666</v>
      </c>
      <c r="G559" s="3">
        <v>55180</v>
      </c>
      <c r="H559" s="3">
        <v>13679</v>
      </c>
      <c r="I559" s="3">
        <v>13679</v>
      </c>
      <c r="J559" s="3">
        <v>20000</v>
      </c>
    </row>
    <row r="560" spans="1:10">
      <c r="A560" s="3" t="s">
        <v>613</v>
      </c>
      <c r="B560" s="3">
        <v>559</v>
      </c>
      <c r="C560" s="3">
        <v>51</v>
      </c>
      <c r="D560" s="3">
        <v>8</v>
      </c>
      <c r="E560" s="3">
        <v>500</v>
      </c>
      <c r="F560" s="3">
        <v>740448</v>
      </c>
      <c r="G560" s="3">
        <v>55315</v>
      </c>
      <c r="H560" s="3">
        <v>13712</v>
      </c>
      <c r="I560" s="3">
        <v>13712</v>
      </c>
      <c r="J560" s="3">
        <v>20000</v>
      </c>
    </row>
    <row r="561" spans="1:10">
      <c r="A561" s="3" t="s">
        <v>614</v>
      </c>
      <c r="B561" s="3">
        <v>560</v>
      </c>
      <c r="C561" s="3">
        <v>51</v>
      </c>
      <c r="D561" s="3">
        <v>9</v>
      </c>
      <c r="E561" s="3">
        <v>500</v>
      </c>
      <c r="F561" s="3">
        <v>742230</v>
      </c>
      <c r="G561" s="3">
        <v>55450</v>
      </c>
      <c r="H561" s="3">
        <v>13745</v>
      </c>
      <c r="I561" s="3">
        <v>13745</v>
      </c>
      <c r="J561" s="3">
        <v>20000</v>
      </c>
    </row>
    <row r="562" spans="1:10">
      <c r="A562" s="3" t="s">
        <v>615</v>
      </c>
      <c r="B562" s="3">
        <v>561</v>
      </c>
      <c r="C562" s="3">
        <v>51</v>
      </c>
      <c r="D562" s="3">
        <v>10</v>
      </c>
      <c r="E562" s="3">
        <v>500</v>
      </c>
      <c r="F562" s="3">
        <v>744012</v>
      </c>
      <c r="G562" s="3">
        <v>55585</v>
      </c>
      <c r="H562" s="3">
        <v>13778</v>
      </c>
      <c r="I562" s="3">
        <v>13778</v>
      </c>
      <c r="J562" s="3">
        <v>20000</v>
      </c>
    </row>
    <row r="563" spans="1:10">
      <c r="A563" s="3" t="s">
        <v>616</v>
      </c>
      <c r="B563" s="3">
        <v>562</v>
      </c>
      <c r="C563" s="3">
        <v>52</v>
      </c>
      <c r="D563" s="3">
        <v>0</v>
      </c>
      <c r="E563" s="3">
        <v>500</v>
      </c>
      <c r="F563" s="3">
        <v>745794</v>
      </c>
      <c r="G563" s="3">
        <v>55720</v>
      </c>
      <c r="H563" s="3">
        <v>13811</v>
      </c>
      <c r="I563" s="3">
        <v>13811</v>
      </c>
      <c r="J563" s="3">
        <v>20000</v>
      </c>
    </row>
    <row r="564" spans="1:10">
      <c r="A564" s="3" t="s">
        <v>617</v>
      </c>
      <c r="B564" s="3">
        <v>563</v>
      </c>
      <c r="C564" s="3">
        <v>52</v>
      </c>
      <c r="D564" s="3">
        <v>1</v>
      </c>
      <c r="E564" s="3">
        <v>500</v>
      </c>
      <c r="F564" s="3">
        <v>747576</v>
      </c>
      <c r="G564" s="3">
        <v>55855</v>
      </c>
      <c r="H564" s="3">
        <v>13844</v>
      </c>
      <c r="I564" s="3">
        <v>13844</v>
      </c>
      <c r="J564" s="3">
        <v>20000</v>
      </c>
    </row>
    <row r="565" spans="1:10">
      <c r="A565" s="3" t="s">
        <v>618</v>
      </c>
      <c r="B565" s="3">
        <v>564</v>
      </c>
      <c r="C565" s="3">
        <v>52</v>
      </c>
      <c r="D565" s="3">
        <v>2</v>
      </c>
      <c r="E565" s="3">
        <v>500</v>
      </c>
      <c r="F565" s="3">
        <v>749358</v>
      </c>
      <c r="G565" s="3">
        <v>55990</v>
      </c>
      <c r="H565" s="3">
        <v>13877</v>
      </c>
      <c r="I565" s="3">
        <v>13877</v>
      </c>
      <c r="J565" s="3">
        <v>20000</v>
      </c>
    </row>
    <row r="566" spans="1:10">
      <c r="A566" s="3" t="s">
        <v>619</v>
      </c>
      <c r="B566" s="3">
        <v>565</v>
      </c>
      <c r="C566" s="3">
        <v>52</v>
      </c>
      <c r="D566" s="3">
        <v>3</v>
      </c>
      <c r="E566" s="3">
        <v>500</v>
      </c>
      <c r="F566" s="3">
        <v>751140</v>
      </c>
      <c r="G566" s="3">
        <v>56125</v>
      </c>
      <c r="H566" s="3">
        <v>13910</v>
      </c>
      <c r="I566" s="3">
        <v>13910</v>
      </c>
      <c r="J566" s="3">
        <v>20000</v>
      </c>
    </row>
    <row r="567" spans="1:10">
      <c r="A567" s="3" t="s">
        <v>620</v>
      </c>
      <c r="B567" s="3">
        <v>566</v>
      </c>
      <c r="C567" s="3">
        <v>52</v>
      </c>
      <c r="D567" s="3">
        <v>4</v>
      </c>
      <c r="E567" s="3">
        <v>500</v>
      </c>
      <c r="F567" s="3">
        <v>752922</v>
      </c>
      <c r="G567" s="3">
        <v>56260</v>
      </c>
      <c r="H567" s="3">
        <v>13943</v>
      </c>
      <c r="I567" s="3">
        <v>13943</v>
      </c>
      <c r="J567" s="3">
        <v>20000</v>
      </c>
    </row>
    <row r="568" spans="1:10">
      <c r="A568" s="3" t="s">
        <v>621</v>
      </c>
      <c r="B568" s="3">
        <v>567</v>
      </c>
      <c r="C568" s="3">
        <v>52</v>
      </c>
      <c r="D568" s="3">
        <v>5</v>
      </c>
      <c r="E568" s="3">
        <v>500</v>
      </c>
      <c r="F568" s="3">
        <v>754704</v>
      </c>
      <c r="G568" s="3">
        <v>56395</v>
      </c>
      <c r="H568" s="3">
        <v>13976</v>
      </c>
      <c r="I568" s="3">
        <v>13976</v>
      </c>
      <c r="J568" s="3">
        <v>20000</v>
      </c>
    </row>
    <row r="569" spans="1:10">
      <c r="A569" s="3" t="s">
        <v>622</v>
      </c>
      <c r="B569" s="3">
        <v>568</v>
      </c>
      <c r="C569" s="3">
        <v>52</v>
      </c>
      <c r="D569" s="3">
        <v>6</v>
      </c>
      <c r="E569" s="3">
        <v>500</v>
      </c>
      <c r="F569" s="3">
        <v>756486</v>
      </c>
      <c r="G569" s="3">
        <v>56530</v>
      </c>
      <c r="H569" s="3">
        <v>14009</v>
      </c>
      <c r="I569" s="3">
        <v>14009</v>
      </c>
      <c r="J569" s="3">
        <v>20000</v>
      </c>
    </row>
    <row r="570" spans="1:10">
      <c r="A570" s="3" t="s">
        <v>623</v>
      </c>
      <c r="B570" s="3">
        <v>569</v>
      </c>
      <c r="C570" s="3">
        <v>52</v>
      </c>
      <c r="D570" s="3">
        <v>7</v>
      </c>
      <c r="E570" s="3">
        <v>500</v>
      </c>
      <c r="F570" s="3">
        <v>758268</v>
      </c>
      <c r="G570" s="3">
        <v>56665</v>
      </c>
      <c r="H570" s="3">
        <v>14042</v>
      </c>
      <c r="I570" s="3">
        <v>14042</v>
      </c>
      <c r="J570" s="3">
        <v>20000</v>
      </c>
    </row>
    <row r="571" spans="1:10">
      <c r="A571" s="3" t="s">
        <v>624</v>
      </c>
      <c r="B571" s="3">
        <v>570</v>
      </c>
      <c r="C571" s="3">
        <v>52</v>
      </c>
      <c r="D571" s="3">
        <v>8</v>
      </c>
      <c r="E571" s="3">
        <v>500</v>
      </c>
      <c r="F571" s="3">
        <v>760050</v>
      </c>
      <c r="G571" s="3">
        <v>56800</v>
      </c>
      <c r="H571" s="3">
        <v>14075</v>
      </c>
      <c r="I571" s="3">
        <v>14075</v>
      </c>
      <c r="J571" s="3">
        <v>20000</v>
      </c>
    </row>
    <row r="572" spans="1:10">
      <c r="A572" s="3" t="s">
        <v>625</v>
      </c>
      <c r="B572" s="3">
        <v>571</v>
      </c>
      <c r="C572" s="3">
        <v>52</v>
      </c>
      <c r="D572" s="3">
        <v>9</v>
      </c>
      <c r="E572" s="3">
        <v>500</v>
      </c>
      <c r="F572" s="3">
        <v>761832</v>
      </c>
      <c r="G572" s="3">
        <v>56935</v>
      </c>
      <c r="H572" s="3">
        <v>14108</v>
      </c>
      <c r="I572" s="3">
        <v>14108</v>
      </c>
      <c r="J572" s="3">
        <v>20000</v>
      </c>
    </row>
    <row r="573" spans="1:10">
      <c r="A573" s="3" t="s">
        <v>626</v>
      </c>
      <c r="B573" s="3">
        <v>572</v>
      </c>
      <c r="C573" s="3">
        <v>52</v>
      </c>
      <c r="D573" s="3">
        <v>10</v>
      </c>
      <c r="E573" s="3">
        <v>500</v>
      </c>
      <c r="F573" s="3">
        <v>763614</v>
      </c>
      <c r="G573" s="3">
        <v>57070</v>
      </c>
      <c r="H573" s="3">
        <v>14141</v>
      </c>
      <c r="I573" s="3">
        <v>14141</v>
      </c>
      <c r="J573" s="3">
        <v>20000</v>
      </c>
    </row>
    <row r="574" spans="1:10">
      <c r="A574" s="3" t="s">
        <v>627</v>
      </c>
      <c r="B574" s="3">
        <v>573</v>
      </c>
      <c r="C574" s="3">
        <v>53</v>
      </c>
      <c r="D574" s="3">
        <v>0</v>
      </c>
      <c r="E574" s="3">
        <v>500</v>
      </c>
      <c r="F574" s="3">
        <v>765396</v>
      </c>
      <c r="G574" s="3">
        <v>57205</v>
      </c>
      <c r="H574" s="3">
        <v>14174</v>
      </c>
      <c r="I574" s="3">
        <v>14174</v>
      </c>
      <c r="J574" s="3">
        <v>20000</v>
      </c>
    </row>
    <row r="575" spans="1:10">
      <c r="A575" s="3" t="s">
        <v>628</v>
      </c>
      <c r="B575" s="3">
        <v>574</v>
      </c>
      <c r="C575" s="3">
        <v>53</v>
      </c>
      <c r="D575" s="3">
        <v>1</v>
      </c>
      <c r="E575" s="3">
        <v>500</v>
      </c>
      <c r="F575" s="3">
        <v>767178</v>
      </c>
      <c r="G575" s="3">
        <v>57340</v>
      </c>
      <c r="H575" s="3">
        <v>14207</v>
      </c>
      <c r="I575" s="3">
        <v>14207</v>
      </c>
      <c r="J575" s="3">
        <v>20000</v>
      </c>
    </row>
    <row r="576" spans="1:10">
      <c r="A576" s="3" t="s">
        <v>629</v>
      </c>
      <c r="B576" s="3">
        <v>575</v>
      </c>
      <c r="C576" s="3">
        <v>53</v>
      </c>
      <c r="D576" s="3">
        <v>2</v>
      </c>
      <c r="E576" s="3">
        <v>500</v>
      </c>
      <c r="F576" s="3">
        <v>768960</v>
      </c>
      <c r="G576" s="3">
        <v>57475</v>
      </c>
      <c r="H576" s="3">
        <v>14240</v>
      </c>
      <c r="I576" s="3">
        <v>14240</v>
      </c>
      <c r="J576" s="3">
        <v>20000</v>
      </c>
    </row>
    <row r="577" spans="1:10">
      <c r="A577" s="3" t="s">
        <v>630</v>
      </c>
      <c r="B577" s="3">
        <v>576</v>
      </c>
      <c r="C577" s="3">
        <v>53</v>
      </c>
      <c r="D577" s="3">
        <v>3</v>
      </c>
      <c r="E577" s="3">
        <v>500</v>
      </c>
      <c r="F577" s="3">
        <v>770742</v>
      </c>
      <c r="G577" s="3">
        <v>57610</v>
      </c>
      <c r="H577" s="3">
        <v>14273</v>
      </c>
      <c r="I577" s="3">
        <v>14273</v>
      </c>
      <c r="J577" s="3">
        <v>20000</v>
      </c>
    </row>
    <row r="578" spans="1:10">
      <c r="A578" s="3" t="s">
        <v>631</v>
      </c>
      <c r="B578" s="3">
        <v>577</v>
      </c>
      <c r="C578" s="3">
        <v>53</v>
      </c>
      <c r="D578" s="3">
        <v>4</v>
      </c>
      <c r="E578" s="3">
        <v>500</v>
      </c>
      <c r="F578" s="3">
        <v>772524</v>
      </c>
      <c r="G578" s="3">
        <v>57745</v>
      </c>
      <c r="H578" s="3">
        <v>14306</v>
      </c>
      <c r="I578" s="3">
        <v>14306</v>
      </c>
      <c r="J578" s="3">
        <v>20000</v>
      </c>
    </row>
    <row r="579" spans="1:10">
      <c r="A579" s="3" t="s">
        <v>632</v>
      </c>
      <c r="B579" s="3">
        <v>578</v>
      </c>
      <c r="C579" s="3">
        <v>53</v>
      </c>
      <c r="D579" s="3">
        <v>5</v>
      </c>
      <c r="E579" s="3">
        <v>500</v>
      </c>
      <c r="F579" s="3">
        <v>774306</v>
      </c>
      <c r="G579" s="3">
        <v>57880</v>
      </c>
      <c r="H579" s="3">
        <v>14339</v>
      </c>
      <c r="I579" s="3">
        <v>14339</v>
      </c>
      <c r="J579" s="3">
        <v>20000</v>
      </c>
    </row>
    <row r="580" spans="1:10">
      <c r="A580" s="3" t="s">
        <v>633</v>
      </c>
      <c r="B580" s="3">
        <v>579</v>
      </c>
      <c r="C580" s="3">
        <v>53</v>
      </c>
      <c r="D580" s="3">
        <v>6</v>
      </c>
      <c r="E580" s="3">
        <v>500</v>
      </c>
      <c r="F580" s="3">
        <v>776088</v>
      </c>
      <c r="G580" s="3">
        <v>58015</v>
      </c>
      <c r="H580" s="3">
        <v>14372</v>
      </c>
      <c r="I580" s="3">
        <v>14372</v>
      </c>
      <c r="J580" s="3">
        <v>20000</v>
      </c>
    </row>
    <row r="581" spans="1:10">
      <c r="A581" s="3" t="s">
        <v>634</v>
      </c>
      <c r="B581" s="3">
        <v>580</v>
      </c>
      <c r="C581" s="3">
        <v>53</v>
      </c>
      <c r="D581" s="3">
        <v>7</v>
      </c>
      <c r="E581" s="3">
        <v>500</v>
      </c>
      <c r="F581" s="3">
        <v>777870</v>
      </c>
      <c r="G581" s="3">
        <v>58150</v>
      </c>
      <c r="H581" s="3">
        <v>14405</v>
      </c>
      <c r="I581" s="3">
        <v>14405</v>
      </c>
      <c r="J581" s="3">
        <v>20000</v>
      </c>
    </row>
    <row r="582" spans="1:10">
      <c r="A582" s="3" t="s">
        <v>635</v>
      </c>
      <c r="B582" s="3">
        <v>581</v>
      </c>
      <c r="C582" s="3">
        <v>53</v>
      </c>
      <c r="D582" s="3">
        <v>8</v>
      </c>
      <c r="E582" s="3">
        <v>500</v>
      </c>
      <c r="F582" s="3">
        <v>779652</v>
      </c>
      <c r="G582" s="3">
        <v>58285</v>
      </c>
      <c r="H582" s="3">
        <v>14438</v>
      </c>
      <c r="I582" s="3">
        <v>14438</v>
      </c>
      <c r="J582" s="3">
        <v>20000</v>
      </c>
    </row>
    <row r="583" spans="1:10">
      <c r="A583" s="3" t="s">
        <v>636</v>
      </c>
      <c r="B583" s="3">
        <v>582</v>
      </c>
      <c r="C583" s="3">
        <v>53</v>
      </c>
      <c r="D583" s="3">
        <v>9</v>
      </c>
      <c r="E583" s="3">
        <v>500</v>
      </c>
      <c r="F583" s="3">
        <v>781434</v>
      </c>
      <c r="G583" s="3">
        <v>58420</v>
      </c>
      <c r="H583" s="3">
        <v>14471</v>
      </c>
      <c r="I583" s="3">
        <v>14471</v>
      </c>
      <c r="J583" s="3">
        <v>20000</v>
      </c>
    </row>
    <row r="584" spans="1:10">
      <c r="A584" s="3" t="s">
        <v>637</v>
      </c>
      <c r="B584" s="3">
        <v>583</v>
      </c>
      <c r="C584" s="3">
        <v>53</v>
      </c>
      <c r="D584" s="3">
        <v>10</v>
      </c>
      <c r="E584" s="3">
        <v>500</v>
      </c>
      <c r="F584" s="3">
        <v>783216</v>
      </c>
      <c r="G584" s="3">
        <v>58555</v>
      </c>
      <c r="H584" s="3">
        <v>14504</v>
      </c>
      <c r="I584" s="3">
        <v>14504</v>
      </c>
      <c r="J584" s="3">
        <v>20000</v>
      </c>
    </row>
    <row r="585" spans="1:10">
      <c r="A585" s="3" t="s">
        <v>638</v>
      </c>
      <c r="B585" s="3">
        <v>584</v>
      </c>
      <c r="C585" s="3">
        <v>54</v>
      </c>
      <c r="D585" s="3">
        <v>0</v>
      </c>
      <c r="E585" s="3">
        <v>500</v>
      </c>
      <c r="F585" s="3">
        <v>784998</v>
      </c>
      <c r="G585" s="3">
        <v>58690</v>
      </c>
      <c r="H585" s="3">
        <v>14537</v>
      </c>
      <c r="I585" s="3">
        <v>14537</v>
      </c>
      <c r="J585" s="3">
        <v>20000</v>
      </c>
    </row>
    <row r="586" spans="1:10">
      <c r="A586" s="3" t="s">
        <v>639</v>
      </c>
      <c r="B586" s="3">
        <v>585</v>
      </c>
      <c r="C586" s="3">
        <v>54</v>
      </c>
      <c r="D586" s="3">
        <v>1</v>
      </c>
      <c r="E586" s="3">
        <v>500</v>
      </c>
      <c r="F586" s="3">
        <v>786780</v>
      </c>
      <c r="G586" s="3">
        <v>58825</v>
      </c>
      <c r="H586" s="3">
        <v>14570</v>
      </c>
      <c r="I586" s="3">
        <v>14570</v>
      </c>
      <c r="J586" s="3">
        <v>20000</v>
      </c>
    </row>
    <row r="587" spans="1:10">
      <c r="A587" s="3" t="s">
        <v>640</v>
      </c>
      <c r="B587" s="3">
        <v>586</v>
      </c>
      <c r="C587" s="3">
        <v>54</v>
      </c>
      <c r="D587" s="3">
        <v>2</v>
      </c>
      <c r="E587" s="3">
        <v>500</v>
      </c>
      <c r="F587" s="3">
        <v>788562</v>
      </c>
      <c r="G587" s="3">
        <v>58960</v>
      </c>
      <c r="H587" s="3">
        <v>14603</v>
      </c>
      <c r="I587" s="3">
        <v>14603</v>
      </c>
      <c r="J587" s="3">
        <v>20000</v>
      </c>
    </row>
    <row r="588" spans="1:10">
      <c r="A588" s="3" t="s">
        <v>641</v>
      </c>
      <c r="B588" s="3">
        <v>587</v>
      </c>
      <c r="C588" s="3">
        <v>54</v>
      </c>
      <c r="D588" s="3">
        <v>3</v>
      </c>
      <c r="E588" s="3">
        <v>500</v>
      </c>
      <c r="F588" s="3">
        <v>790344</v>
      </c>
      <c r="G588" s="3">
        <v>59095</v>
      </c>
      <c r="H588" s="3">
        <v>14636</v>
      </c>
      <c r="I588" s="3">
        <v>14636</v>
      </c>
      <c r="J588" s="3">
        <v>20000</v>
      </c>
    </row>
    <row r="589" spans="1:10">
      <c r="A589" s="3" t="s">
        <v>642</v>
      </c>
      <c r="B589" s="3">
        <v>588</v>
      </c>
      <c r="C589" s="3">
        <v>54</v>
      </c>
      <c r="D589" s="3">
        <v>4</v>
      </c>
      <c r="E589" s="3">
        <v>500</v>
      </c>
      <c r="F589" s="3">
        <v>792126</v>
      </c>
      <c r="G589" s="3">
        <v>59230</v>
      </c>
      <c r="H589" s="3">
        <v>14669</v>
      </c>
      <c r="I589" s="3">
        <v>14669</v>
      </c>
      <c r="J589" s="3">
        <v>20000</v>
      </c>
    </row>
    <row r="590" spans="1:10">
      <c r="A590" s="3" t="s">
        <v>643</v>
      </c>
      <c r="B590" s="3">
        <v>589</v>
      </c>
      <c r="C590" s="3">
        <v>54</v>
      </c>
      <c r="D590" s="3">
        <v>5</v>
      </c>
      <c r="E590" s="3">
        <v>500</v>
      </c>
      <c r="F590" s="3">
        <v>793908</v>
      </c>
      <c r="G590" s="3">
        <v>59365</v>
      </c>
      <c r="H590" s="3">
        <v>14702</v>
      </c>
      <c r="I590" s="3">
        <v>14702</v>
      </c>
      <c r="J590" s="3">
        <v>20000</v>
      </c>
    </row>
    <row r="591" spans="1:10">
      <c r="A591" s="3" t="s">
        <v>644</v>
      </c>
      <c r="B591" s="3">
        <v>590</v>
      </c>
      <c r="C591" s="3">
        <v>54</v>
      </c>
      <c r="D591" s="3">
        <v>6</v>
      </c>
      <c r="E591" s="3">
        <v>500</v>
      </c>
      <c r="F591" s="3">
        <v>795690</v>
      </c>
      <c r="G591" s="3">
        <v>59500</v>
      </c>
      <c r="H591" s="3">
        <v>14735</v>
      </c>
      <c r="I591" s="3">
        <v>14735</v>
      </c>
      <c r="J591" s="3">
        <v>20000</v>
      </c>
    </row>
    <row r="592" spans="1:10">
      <c r="A592" s="3" t="s">
        <v>645</v>
      </c>
      <c r="B592" s="3">
        <v>591</v>
      </c>
      <c r="C592" s="3">
        <v>54</v>
      </c>
      <c r="D592" s="3">
        <v>7</v>
      </c>
      <c r="E592" s="3">
        <v>500</v>
      </c>
      <c r="F592" s="3">
        <v>797472</v>
      </c>
      <c r="G592" s="3">
        <v>59635</v>
      </c>
      <c r="H592" s="3">
        <v>14768</v>
      </c>
      <c r="I592" s="3">
        <v>14768</v>
      </c>
      <c r="J592" s="3">
        <v>20000</v>
      </c>
    </row>
    <row r="593" spans="1:10">
      <c r="A593" s="3" t="s">
        <v>646</v>
      </c>
      <c r="B593" s="3">
        <v>592</v>
      </c>
      <c r="C593" s="3">
        <v>54</v>
      </c>
      <c r="D593" s="3">
        <v>8</v>
      </c>
      <c r="E593" s="3">
        <v>500</v>
      </c>
      <c r="F593" s="3">
        <v>799254</v>
      </c>
      <c r="G593" s="3">
        <v>59770</v>
      </c>
      <c r="H593" s="3">
        <v>14801</v>
      </c>
      <c r="I593" s="3">
        <v>14801</v>
      </c>
      <c r="J593" s="3">
        <v>20000</v>
      </c>
    </row>
    <row r="594" spans="1:10">
      <c r="A594" s="3" t="s">
        <v>647</v>
      </c>
      <c r="B594" s="3">
        <v>593</v>
      </c>
      <c r="C594" s="3">
        <v>54</v>
      </c>
      <c r="D594" s="3">
        <v>9</v>
      </c>
      <c r="E594" s="3">
        <v>500</v>
      </c>
      <c r="F594" s="3">
        <v>801036</v>
      </c>
      <c r="G594" s="3">
        <v>59905</v>
      </c>
      <c r="H594" s="3">
        <v>14834</v>
      </c>
      <c r="I594" s="3">
        <v>14834</v>
      </c>
      <c r="J594" s="3">
        <v>20000</v>
      </c>
    </row>
    <row r="595" spans="1:10">
      <c r="A595" s="3" t="s">
        <v>648</v>
      </c>
      <c r="B595" s="3">
        <v>594</v>
      </c>
      <c r="C595" s="3">
        <v>54</v>
      </c>
      <c r="D595" s="3">
        <v>10</v>
      </c>
      <c r="E595" s="3">
        <v>500</v>
      </c>
      <c r="F595" s="3">
        <v>802818</v>
      </c>
      <c r="G595" s="3">
        <v>60040</v>
      </c>
      <c r="H595" s="3">
        <v>14867</v>
      </c>
      <c r="I595" s="3">
        <v>14867</v>
      </c>
      <c r="J595" s="3">
        <v>20000</v>
      </c>
    </row>
    <row r="596" spans="1:10">
      <c r="A596" s="3" t="s">
        <v>649</v>
      </c>
      <c r="B596" s="3">
        <v>595</v>
      </c>
      <c r="C596" s="3">
        <v>55</v>
      </c>
      <c r="D596" s="3">
        <v>0</v>
      </c>
      <c r="E596" s="3">
        <v>500</v>
      </c>
      <c r="F596" s="3">
        <v>804600</v>
      </c>
      <c r="G596" s="3">
        <v>60175</v>
      </c>
      <c r="H596" s="3">
        <v>14900</v>
      </c>
      <c r="I596" s="3">
        <v>14900</v>
      </c>
      <c r="J596" s="3">
        <v>20000</v>
      </c>
    </row>
    <row r="597" spans="1:10">
      <c r="A597" s="3" t="s">
        <v>650</v>
      </c>
      <c r="B597" s="3">
        <v>596</v>
      </c>
      <c r="C597" s="3">
        <v>55</v>
      </c>
      <c r="D597" s="3">
        <v>1</v>
      </c>
      <c r="E597" s="3">
        <v>500</v>
      </c>
      <c r="F597" s="3">
        <v>806382</v>
      </c>
      <c r="G597" s="3">
        <v>60310</v>
      </c>
      <c r="H597" s="3">
        <v>14933</v>
      </c>
      <c r="I597" s="3">
        <v>14933</v>
      </c>
      <c r="J597" s="3">
        <v>20000</v>
      </c>
    </row>
    <row r="598" spans="1:10">
      <c r="A598" s="3" t="s">
        <v>651</v>
      </c>
      <c r="B598" s="3">
        <v>597</v>
      </c>
      <c r="C598" s="3">
        <v>55</v>
      </c>
      <c r="D598" s="3">
        <v>2</v>
      </c>
      <c r="E598" s="3">
        <v>500</v>
      </c>
      <c r="F598" s="3">
        <v>808164</v>
      </c>
      <c r="G598" s="3">
        <v>60445</v>
      </c>
      <c r="H598" s="3">
        <v>14966</v>
      </c>
      <c r="I598" s="3">
        <v>14966</v>
      </c>
      <c r="J598" s="3">
        <v>20000</v>
      </c>
    </row>
    <row r="599" spans="1:10">
      <c r="A599" s="3" t="s">
        <v>652</v>
      </c>
      <c r="B599" s="3">
        <v>598</v>
      </c>
      <c r="C599" s="3">
        <v>55</v>
      </c>
      <c r="D599" s="3">
        <v>3</v>
      </c>
      <c r="E599" s="3">
        <v>500</v>
      </c>
      <c r="F599" s="3">
        <v>809946</v>
      </c>
      <c r="G599" s="3">
        <v>60580</v>
      </c>
      <c r="H599" s="3">
        <v>14999</v>
      </c>
      <c r="I599" s="3">
        <v>14999</v>
      </c>
      <c r="J599" s="3">
        <v>20000</v>
      </c>
    </row>
    <row r="600" spans="1:10">
      <c r="A600" s="3" t="s">
        <v>653</v>
      </c>
      <c r="B600" s="3">
        <v>599</v>
      </c>
      <c r="C600" s="3">
        <v>55</v>
      </c>
      <c r="D600" s="3">
        <v>4</v>
      </c>
      <c r="E600" s="3">
        <v>500</v>
      </c>
      <c r="F600" s="3">
        <v>811728</v>
      </c>
      <c r="G600" s="3">
        <v>60715</v>
      </c>
      <c r="H600" s="3">
        <v>15032</v>
      </c>
      <c r="I600" s="3">
        <v>15032</v>
      </c>
      <c r="J600" s="3">
        <v>20000</v>
      </c>
    </row>
    <row r="601" spans="1:10">
      <c r="A601" s="3" t="s">
        <v>654</v>
      </c>
      <c r="B601" s="3">
        <v>600</v>
      </c>
      <c r="C601" s="3">
        <v>55</v>
      </c>
      <c r="D601" s="3">
        <v>5</v>
      </c>
      <c r="E601" s="3">
        <v>500</v>
      </c>
      <c r="F601" s="3">
        <v>813510</v>
      </c>
      <c r="G601" s="3">
        <v>60850</v>
      </c>
      <c r="H601" s="3">
        <v>15065</v>
      </c>
      <c r="I601" s="3">
        <v>15065</v>
      </c>
      <c r="J601" s="3">
        <v>20000</v>
      </c>
    </row>
    <row r="602" spans="1:10">
      <c r="A602" s="3" t="s">
        <v>655</v>
      </c>
      <c r="B602" s="3">
        <v>601</v>
      </c>
      <c r="C602" s="3">
        <v>55</v>
      </c>
      <c r="D602" s="3">
        <v>6</v>
      </c>
      <c r="E602" s="3">
        <v>500</v>
      </c>
      <c r="F602" s="3">
        <v>815292</v>
      </c>
      <c r="G602" s="3">
        <v>60985</v>
      </c>
      <c r="H602" s="3">
        <v>15098</v>
      </c>
      <c r="I602" s="3">
        <v>15098</v>
      </c>
      <c r="J602" s="3">
        <v>20000</v>
      </c>
    </row>
    <row r="603" spans="1:10">
      <c r="A603" s="3" t="s">
        <v>656</v>
      </c>
      <c r="B603" s="3">
        <v>602</v>
      </c>
      <c r="C603" s="3">
        <v>55</v>
      </c>
      <c r="D603" s="3">
        <v>7</v>
      </c>
      <c r="E603" s="3">
        <v>500</v>
      </c>
      <c r="F603" s="3">
        <v>817074</v>
      </c>
      <c r="G603" s="3">
        <v>61120</v>
      </c>
      <c r="H603" s="3">
        <v>15131</v>
      </c>
      <c r="I603" s="3">
        <v>15131</v>
      </c>
      <c r="J603" s="3">
        <v>20000</v>
      </c>
    </row>
    <row r="604" spans="1:10">
      <c r="A604" s="3" t="s">
        <v>657</v>
      </c>
      <c r="B604" s="3">
        <v>603</v>
      </c>
      <c r="C604" s="3">
        <v>55</v>
      </c>
      <c r="D604" s="3">
        <v>8</v>
      </c>
      <c r="E604" s="3">
        <v>500</v>
      </c>
      <c r="F604" s="3">
        <v>818856</v>
      </c>
      <c r="G604" s="3">
        <v>61255</v>
      </c>
      <c r="H604" s="3">
        <v>15164</v>
      </c>
      <c r="I604" s="3">
        <v>15164</v>
      </c>
      <c r="J604" s="3">
        <v>20000</v>
      </c>
    </row>
    <row r="605" spans="1:10">
      <c r="A605" s="3" t="s">
        <v>658</v>
      </c>
      <c r="B605" s="3">
        <v>604</v>
      </c>
      <c r="C605" s="3">
        <v>55</v>
      </c>
      <c r="D605" s="3">
        <v>9</v>
      </c>
      <c r="E605" s="3">
        <v>500</v>
      </c>
      <c r="F605" s="3">
        <v>820638</v>
      </c>
      <c r="G605" s="3">
        <v>61390</v>
      </c>
      <c r="H605" s="3">
        <v>15197</v>
      </c>
      <c r="I605" s="3">
        <v>15197</v>
      </c>
      <c r="J605" s="3">
        <v>20000</v>
      </c>
    </row>
    <row r="606" spans="1:10">
      <c r="A606" s="3" t="s">
        <v>659</v>
      </c>
      <c r="B606" s="3">
        <v>605</v>
      </c>
      <c r="C606" s="3">
        <v>55</v>
      </c>
      <c r="D606" s="3">
        <v>10</v>
      </c>
      <c r="E606" s="3">
        <v>500</v>
      </c>
      <c r="F606" s="3">
        <v>822420</v>
      </c>
      <c r="G606" s="3">
        <v>61525</v>
      </c>
      <c r="H606" s="3">
        <v>15230</v>
      </c>
      <c r="I606" s="3">
        <v>15230</v>
      </c>
      <c r="J606" s="3">
        <v>20000</v>
      </c>
    </row>
    <row r="607" spans="1:10">
      <c r="A607" s="3" t="s">
        <v>660</v>
      </c>
      <c r="B607" s="3">
        <v>606</v>
      </c>
      <c r="C607" s="3">
        <v>56</v>
      </c>
      <c r="D607" s="3">
        <v>0</v>
      </c>
      <c r="E607" s="3">
        <v>500</v>
      </c>
      <c r="F607" s="3">
        <v>824202</v>
      </c>
      <c r="G607" s="3">
        <v>61660</v>
      </c>
      <c r="H607" s="3">
        <v>15263</v>
      </c>
      <c r="I607" s="3">
        <v>15263</v>
      </c>
      <c r="J607" s="3">
        <v>20000</v>
      </c>
    </row>
    <row r="608" spans="1:10">
      <c r="A608" s="3" t="s">
        <v>661</v>
      </c>
      <c r="B608" s="3">
        <v>607</v>
      </c>
      <c r="C608" s="3">
        <v>56</v>
      </c>
      <c r="D608" s="3">
        <v>1</v>
      </c>
      <c r="E608" s="3">
        <v>500</v>
      </c>
      <c r="F608" s="3">
        <v>825984</v>
      </c>
      <c r="G608" s="3">
        <v>61795</v>
      </c>
      <c r="H608" s="3">
        <v>15296</v>
      </c>
      <c r="I608" s="3">
        <v>15296</v>
      </c>
      <c r="J608" s="3">
        <v>20000</v>
      </c>
    </row>
    <row r="609" spans="1:10">
      <c r="A609" s="3" t="s">
        <v>662</v>
      </c>
      <c r="B609" s="3">
        <v>608</v>
      </c>
      <c r="C609" s="3">
        <v>56</v>
      </c>
      <c r="D609" s="3">
        <v>2</v>
      </c>
      <c r="E609" s="3">
        <v>500</v>
      </c>
      <c r="F609" s="3">
        <v>827766</v>
      </c>
      <c r="G609" s="3">
        <v>61930</v>
      </c>
      <c r="H609" s="3">
        <v>15329</v>
      </c>
      <c r="I609" s="3">
        <v>15329</v>
      </c>
      <c r="J609" s="3">
        <v>20000</v>
      </c>
    </row>
    <row r="610" spans="1:10">
      <c r="A610" s="3" t="s">
        <v>663</v>
      </c>
      <c r="B610" s="3">
        <v>609</v>
      </c>
      <c r="C610" s="3">
        <v>56</v>
      </c>
      <c r="D610" s="3">
        <v>3</v>
      </c>
      <c r="E610" s="3">
        <v>500</v>
      </c>
      <c r="F610" s="3">
        <v>829548</v>
      </c>
      <c r="G610" s="3">
        <v>62065</v>
      </c>
      <c r="H610" s="3">
        <v>15362</v>
      </c>
      <c r="I610" s="3">
        <v>15362</v>
      </c>
      <c r="J610" s="3">
        <v>20000</v>
      </c>
    </row>
    <row r="611" spans="1:10">
      <c r="A611" s="3" t="s">
        <v>664</v>
      </c>
      <c r="B611" s="3">
        <v>610</v>
      </c>
      <c r="C611" s="3">
        <v>56</v>
      </c>
      <c r="D611" s="3">
        <v>4</v>
      </c>
      <c r="E611" s="3">
        <v>500</v>
      </c>
      <c r="F611" s="3">
        <v>831330</v>
      </c>
      <c r="G611" s="3">
        <v>62200</v>
      </c>
      <c r="H611" s="3">
        <v>15395</v>
      </c>
      <c r="I611" s="3">
        <v>15395</v>
      </c>
      <c r="J611" s="3">
        <v>20000</v>
      </c>
    </row>
    <row r="612" spans="1:10">
      <c r="A612" s="3" t="s">
        <v>665</v>
      </c>
      <c r="B612" s="3">
        <v>611</v>
      </c>
      <c r="C612" s="3">
        <v>56</v>
      </c>
      <c r="D612" s="3">
        <v>5</v>
      </c>
      <c r="E612" s="3">
        <v>500</v>
      </c>
      <c r="F612" s="3">
        <v>833112</v>
      </c>
      <c r="G612" s="3">
        <v>62335</v>
      </c>
      <c r="H612" s="3">
        <v>15428</v>
      </c>
      <c r="I612" s="3">
        <v>15428</v>
      </c>
      <c r="J612" s="3">
        <v>20000</v>
      </c>
    </row>
    <row r="613" spans="1:10">
      <c r="A613" s="3" t="s">
        <v>666</v>
      </c>
      <c r="B613" s="3">
        <v>612</v>
      </c>
      <c r="C613" s="3">
        <v>56</v>
      </c>
      <c r="D613" s="3">
        <v>6</v>
      </c>
      <c r="E613" s="3">
        <v>500</v>
      </c>
      <c r="F613" s="3">
        <v>834894</v>
      </c>
      <c r="G613" s="3">
        <v>62470</v>
      </c>
      <c r="H613" s="3">
        <v>15461</v>
      </c>
      <c r="I613" s="3">
        <v>15461</v>
      </c>
      <c r="J613" s="3">
        <v>20000</v>
      </c>
    </row>
    <row r="614" spans="1:10">
      <c r="A614" s="3" t="s">
        <v>667</v>
      </c>
      <c r="B614" s="3">
        <v>613</v>
      </c>
      <c r="C614" s="3">
        <v>56</v>
      </c>
      <c r="D614" s="3">
        <v>7</v>
      </c>
      <c r="E614" s="3">
        <v>500</v>
      </c>
      <c r="F614" s="3">
        <v>836676</v>
      </c>
      <c r="G614" s="3">
        <v>62605</v>
      </c>
      <c r="H614" s="3">
        <v>15494</v>
      </c>
      <c r="I614" s="3">
        <v>15494</v>
      </c>
      <c r="J614" s="3">
        <v>20000</v>
      </c>
    </row>
    <row r="615" spans="1:10">
      <c r="A615" s="3" t="s">
        <v>668</v>
      </c>
      <c r="B615" s="3">
        <v>614</v>
      </c>
      <c r="C615" s="3">
        <v>56</v>
      </c>
      <c r="D615" s="3">
        <v>8</v>
      </c>
      <c r="E615" s="3">
        <v>500</v>
      </c>
      <c r="F615" s="3">
        <v>838458</v>
      </c>
      <c r="G615" s="3">
        <v>62740</v>
      </c>
      <c r="H615" s="3">
        <v>15527</v>
      </c>
      <c r="I615" s="3">
        <v>15527</v>
      </c>
      <c r="J615" s="3">
        <v>20000</v>
      </c>
    </row>
    <row r="616" spans="1:10">
      <c r="A616" s="3" t="s">
        <v>669</v>
      </c>
      <c r="B616" s="3">
        <v>615</v>
      </c>
      <c r="C616" s="3">
        <v>56</v>
      </c>
      <c r="D616" s="3">
        <v>9</v>
      </c>
      <c r="E616" s="3">
        <v>500</v>
      </c>
      <c r="F616" s="3">
        <v>840240</v>
      </c>
      <c r="G616" s="3">
        <v>62875</v>
      </c>
      <c r="H616" s="3">
        <v>15560</v>
      </c>
      <c r="I616" s="3">
        <v>15560</v>
      </c>
      <c r="J616" s="3">
        <v>20000</v>
      </c>
    </row>
    <row r="617" spans="1:10">
      <c r="A617" s="3" t="s">
        <v>670</v>
      </c>
      <c r="B617" s="3">
        <v>616</v>
      </c>
      <c r="C617" s="3">
        <v>56</v>
      </c>
      <c r="D617" s="3">
        <v>10</v>
      </c>
      <c r="E617" s="3">
        <v>500</v>
      </c>
      <c r="F617" s="3">
        <v>842022</v>
      </c>
      <c r="G617" s="3">
        <v>63010</v>
      </c>
      <c r="H617" s="3">
        <v>15593</v>
      </c>
      <c r="I617" s="3">
        <v>15593</v>
      </c>
      <c r="J617" s="3">
        <v>20000</v>
      </c>
    </row>
    <row r="618" spans="1:10">
      <c r="A618" s="3" t="s">
        <v>671</v>
      </c>
      <c r="B618" s="3">
        <v>617</v>
      </c>
      <c r="C618" s="3">
        <v>57</v>
      </c>
      <c r="D618" s="3">
        <v>0</v>
      </c>
      <c r="E618" s="3">
        <v>500</v>
      </c>
      <c r="F618" s="3">
        <v>843804</v>
      </c>
      <c r="G618" s="3">
        <v>63145</v>
      </c>
      <c r="H618" s="3">
        <v>15626</v>
      </c>
      <c r="I618" s="3">
        <v>15626</v>
      </c>
      <c r="J618" s="3">
        <v>20000</v>
      </c>
    </row>
    <row r="619" spans="1:10">
      <c r="A619" s="3" t="s">
        <v>672</v>
      </c>
      <c r="B619" s="3">
        <v>618</v>
      </c>
      <c r="C619" s="3">
        <v>57</v>
      </c>
      <c r="D619" s="3">
        <v>1</v>
      </c>
      <c r="E619" s="3">
        <v>500</v>
      </c>
      <c r="F619" s="3">
        <v>845586</v>
      </c>
      <c r="G619" s="3">
        <v>63280</v>
      </c>
      <c r="H619" s="3">
        <v>15659</v>
      </c>
      <c r="I619" s="3">
        <v>15659</v>
      </c>
      <c r="J619" s="3">
        <v>20000</v>
      </c>
    </row>
    <row r="620" spans="1:10">
      <c r="A620" s="3" t="s">
        <v>673</v>
      </c>
      <c r="B620" s="3">
        <v>619</v>
      </c>
      <c r="C620" s="3">
        <v>57</v>
      </c>
      <c r="D620" s="3">
        <v>2</v>
      </c>
      <c r="E620" s="3">
        <v>500</v>
      </c>
      <c r="F620" s="3">
        <v>847368</v>
      </c>
      <c r="G620" s="3">
        <v>63415</v>
      </c>
      <c r="H620" s="3">
        <v>15692</v>
      </c>
      <c r="I620" s="3">
        <v>15692</v>
      </c>
      <c r="J620" s="3">
        <v>20000</v>
      </c>
    </row>
    <row r="621" spans="1:10">
      <c r="A621" s="3" t="s">
        <v>674</v>
      </c>
      <c r="B621" s="3">
        <v>620</v>
      </c>
      <c r="C621" s="3">
        <v>57</v>
      </c>
      <c r="D621" s="3">
        <v>3</v>
      </c>
      <c r="E621" s="3">
        <v>500</v>
      </c>
      <c r="F621" s="3">
        <v>849150</v>
      </c>
      <c r="G621" s="3">
        <v>63550</v>
      </c>
      <c r="H621" s="3">
        <v>15725</v>
      </c>
      <c r="I621" s="3">
        <v>15725</v>
      </c>
      <c r="J621" s="3">
        <v>20000</v>
      </c>
    </row>
    <row r="622" spans="1:10">
      <c r="A622" s="3" t="s">
        <v>675</v>
      </c>
      <c r="B622" s="3">
        <v>621</v>
      </c>
      <c r="C622" s="3">
        <v>57</v>
      </c>
      <c r="D622" s="3">
        <v>4</v>
      </c>
      <c r="E622" s="3">
        <v>500</v>
      </c>
      <c r="F622" s="3">
        <v>850932</v>
      </c>
      <c r="G622" s="3">
        <v>63685</v>
      </c>
      <c r="H622" s="3">
        <v>15758</v>
      </c>
      <c r="I622" s="3">
        <v>15758</v>
      </c>
      <c r="J622" s="3">
        <v>20000</v>
      </c>
    </row>
    <row r="623" spans="1:10">
      <c r="A623" s="3" t="s">
        <v>676</v>
      </c>
      <c r="B623" s="3">
        <v>622</v>
      </c>
      <c r="C623" s="3">
        <v>57</v>
      </c>
      <c r="D623" s="3">
        <v>5</v>
      </c>
      <c r="E623" s="3">
        <v>500</v>
      </c>
      <c r="F623" s="3">
        <v>852714</v>
      </c>
      <c r="G623" s="3">
        <v>63820</v>
      </c>
      <c r="H623" s="3">
        <v>15791</v>
      </c>
      <c r="I623" s="3">
        <v>15791</v>
      </c>
      <c r="J623" s="3">
        <v>20000</v>
      </c>
    </row>
    <row r="624" spans="1:10">
      <c r="A624" s="3" t="s">
        <v>677</v>
      </c>
      <c r="B624" s="3">
        <v>623</v>
      </c>
      <c r="C624" s="3">
        <v>57</v>
      </c>
      <c r="D624" s="3">
        <v>6</v>
      </c>
      <c r="E624" s="3">
        <v>500</v>
      </c>
      <c r="F624" s="3">
        <v>854496</v>
      </c>
      <c r="G624" s="3">
        <v>63955</v>
      </c>
      <c r="H624" s="3">
        <v>15824</v>
      </c>
      <c r="I624" s="3">
        <v>15824</v>
      </c>
      <c r="J624" s="3">
        <v>20000</v>
      </c>
    </row>
    <row r="625" spans="1:10">
      <c r="A625" s="3" t="s">
        <v>678</v>
      </c>
      <c r="B625" s="3">
        <v>624</v>
      </c>
      <c r="C625" s="3">
        <v>57</v>
      </c>
      <c r="D625" s="3">
        <v>7</v>
      </c>
      <c r="E625" s="3">
        <v>500</v>
      </c>
      <c r="F625" s="3">
        <v>856278</v>
      </c>
      <c r="G625" s="3">
        <v>64090</v>
      </c>
      <c r="H625" s="3">
        <v>15857</v>
      </c>
      <c r="I625" s="3">
        <v>15857</v>
      </c>
      <c r="J625" s="3">
        <v>20000</v>
      </c>
    </row>
    <row r="626" spans="1:10">
      <c r="A626" s="3" t="s">
        <v>679</v>
      </c>
      <c r="B626" s="3">
        <v>625</v>
      </c>
      <c r="C626" s="3">
        <v>57</v>
      </c>
      <c r="D626" s="3">
        <v>8</v>
      </c>
      <c r="E626" s="3">
        <v>500</v>
      </c>
      <c r="F626" s="3">
        <v>858060</v>
      </c>
      <c r="G626" s="3">
        <v>64225</v>
      </c>
      <c r="H626" s="3">
        <v>15890</v>
      </c>
      <c r="I626" s="3">
        <v>15890</v>
      </c>
      <c r="J626" s="3">
        <v>20000</v>
      </c>
    </row>
    <row r="627" spans="1:10">
      <c r="A627" s="3" t="s">
        <v>680</v>
      </c>
      <c r="B627" s="3">
        <v>626</v>
      </c>
      <c r="C627" s="3">
        <v>57</v>
      </c>
      <c r="D627" s="3">
        <v>9</v>
      </c>
      <c r="E627" s="3">
        <v>500</v>
      </c>
      <c r="F627" s="3">
        <v>859842</v>
      </c>
      <c r="G627" s="3">
        <v>64360</v>
      </c>
      <c r="H627" s="3">
        <v>15923</v>
      </c>
      <c r="I627" s="3">
        <v>15923</v>
      </c>
      <c r="J627" s="3">
        <v>20000</v>
      </c>
    </row>
    <row r="628" spans="1:10">
      <c r="A628" s="3" t="s">
        <v>681</v>
      </c>
      <c r="B628" s="3">
        <v>627</v>
      </c>
      <c r="C628" s="3">
        <v>57</v>
      </c>
      <c r="D628" s="3">
        <v>10</v>
      </c>
      <c r="E628" s="3">
        <v>500</v>
      </c>
      <c r="F628" s="3">
        <v>861624</v>
      </c>
      <c r="G628" s="3">
        <v>64495</v>
      </c>
      <c r="H628" s="3">
        <v>15956</v>
      </c>
      <c r="I628" s="3">
        <v>15956</v>
      </c>
      <c r="J628" s="3">
        <v>20000</v>
      </c>
    </row>
    <row r="629" spans="1:10">
      <c r="A629" s="3" t="s">
        <v>682</v>
      </c>
      <c r="B629" s="3">
        <v>628</v>
      </c>
      <c r="C629" s="3">
        <v>58</v>
      </c>
      <c r="D629" s="3">
        <v>0</v>
      </c>
      <c r="E629" s="3">
        <v>500</v>
      </c>
      <c r="F629" s="3">
        <v>863406</v>
      </c>
      <c r="G629" s="3">
        <v>64630</v>
      </c>
      <c r="H629" s="3">
        <v>15989</v>
      </c>
      <c r="I629" s="3">
        <v>15989</v>
      </c>
      <c r="J629" s="3">
        <v>20000</v>
      </c>
    </row>
    <row r="630" spans="1:10">
      <c r="A630" s="3" t="s">
        <v>683</v>
      </c>
      <c r="B630" s="3">
        <v>629</v>
      </c>
      <c r="C630" s="3">
        <v>58</v>
      </c>
      <c r="D630" s="3">
        <v>1</v>
      </c>
      <c r="E630" s="3">
        <v>500</v>
      </c>
      <c r="F630" s="3">
        <v>865188</v>
      </c>
      <c r="G630" s="3">
        <v>64765</v>
      </c>
      <c r="H630" s="3">
        <v>16022</v>
      </c>
      <c r="I630" s="3">
        <v>16022</v>
      </c>
      <c r="J630" s="3">
        <v>20000</v>
      </c>
    </row>
    <row r="631" spans="1:10">
      <c r="A631" s="3" t="s">
        <v>684</v>
      </c>
      <c r="B631" s="3">
        <v>630</v>
      </c>
      <c r="C631" s="3">
        <v>58</v>
      </c>
      <c r="D631" s="3">
        <v>2</v>
      </c>
      <c r="E631" s="3">
        <v>500</v>
      </c>
      <c r="F631" s="3">
        <v>866970</v>
      </c>
      <c r="G631" s="3">
        <v>64900</v>
      </c>
      <c r="H631" s="3">
        <v>16055</v>
      </c>
      <c r="I631" s="3">
        <v>16055</v>
      </c>
      <c r="J631" s="3">
        <v>20000</v>
      </c>
    </row>
    <row r="632" spans="1:10">
      <c r="A632" s="3" t="s">
        <v>685</v>
      </c>
      <c r="B632" s="3">
        <v>631</v>
      </c>
      <c r="C632" s="3">
        <v>58</v>
      </c>
      <c r="D632" s="3">
        <v>3</v>
      </c>
      <c r="E632" s="3">
        <v>500</v>
      </c>
      <c r="F632" s="3">
        <v>868752</v>
      </c>
      <c r="G632" s="3">
        <v>65035</v>
      </c>
      <c r="H632" s="3">
        <v>16088</v>
      </c>
      <c r="I632" s="3">
        <v>16088</v>
      </c>
      <c r="J632" s="3">
        <v>20000</v>
      </c>
    </row>
    <row r="633" spans="1:10">
      <c r="A633" s="3" t="s">
        <v>686</v>
      </c>
      <c r="B633" s="3">
        <v>632</v>
      </c>
      <c r="C633" s="3">
        <v>58</v>
      </c>
      <c r="D633" s="3">
        <v>4</v>
      </c>
      <c r="E633" s="3">
        <v>500</v>
      </c>
      <c r="F633" s="3">
        <v>870534</v>
      </c>
      <c r="G633" s="3">
        <v>65170</v>
      </c>
      <c r="H633" s="3">
        <v>16121</v>
      </c>
      <c r="I633" s="3">
        <v>16121</v>
      </c>
      <c r="J633" s="3">
        <v>20000</v>
      </c>
    </row>
    <row r="634" spans="1:10">
      <c r="A634" s="3" t="s">
        <v>687</v>
      </c>
      <c r="B634" s="3">
        <v>633</v>
      </c>
      <c r="C634" s="3">
        <v>58</v>
      </c>
      <c r="D634" s="3">
        <v>5</v>
      </c>
      <c r="E634" s="3">
        <v>500</v>
      </c>
      <c r="F634" s="3">
        <v>872316</v>
      </c>
      <c r="G634" s="3">
        <v>65305</v>
      </c>
      <c r="H634" s="3">
        <v>16154</v>
      </c>
      <c r="I634" s="3">
        <v>16154</v>
      </c>
      <c r="J634" s="3">
        <v>20000</v>
      </c>
    </row>
    <row r="635" spans="1:10">
      <c r="A635" s="3" t="s">
        <v>688</v>
      </c>
      <c r="B635" s="3">
        <v>634</v>
      </c>
      <c r="C635" s="3">
        <v>58</v>
      </c>
      <c r="D635" s="3">
        <v>6</v>
      </c>
      <c r="E635" s="3">
        <v>500</v>
      </c>
      <c r="F635" s="3">
        <v>874098</v>
      </c>
      <c r="G635" s="3">
        <v>65440</v>
      </c>
      <c r="H635" s="3">
        <v>16187</v>
      </c>
      <c r="I635" s="3">
        <v>16187</v>
      </c>
      <c r="J635" s="3">
        <v>20000</v>
      </c>
    </row>
    <row r="636" spans="1:10">
      <c r="A636" s="3" t="s">
        <v>689</v>
      </c>
      <c r="B636" s="3">
        <v>635</v>
      </c>
      <c r="C636" s="3">
        <v>58</v>
      </c>
      <c r="D636" s="3">
        <v>7</v>
      </c>
      <c r="E636" s="3">
        <v>500</v>
      </c>
      <c r="F636" s="3">
        <v>875880</v>
      </c>
      <c r="G636" s="3">
        <v>65575</v>
      </c>
      <c r="H636" s="3">
        <v>16220</v>
      </c>
      <c r="I636" s="3">
        <v>16220</v>
      </c>
      <c r="J636" s="3">
        <v>20000</v>
      </c>
    </row>
    <row r="637" spans="1:10">
      <c r="A637" s="3" t="s">
        <v>690</v>
      </c>
      <c r="B637" s="3">
        <v>636</v>
      </c>
      <c r="C637" s="3">
        <v>58</v>
      </c>
      <c r="D637" s="3">
        <v>8</v>
      </c>
      <c r="E637" s="3">
        <v>500</v>
      </c>
      <c r="F637" s="3">
        <v>877662</v>
      </c>
      <c r="G637" s="3">
        <v>65710</v>
      </c>
      <c r="H637" s="3">
        <v>16253</v>
      </c>
      <c r="I637" s="3">
        <v>16253</v>
      </c>
      <c r="J637" s="3">
        <v>20000</v>
      </c>
    </row>
    <row r="638" spans="1:10">
      <c r="A638" s="3" t="s">
        <v>691</v>
      </c>
      <c r="B638" s="3">
        <v>637</v>
      </c>
      <c r="C638" s="3">
        <v>58</v>
      </c>
      <c r="D638" s="3">
        <v>9</v>
      </c>
      <c r="E638" s="3">
        <v>500</v>
      </c>
      <c r="F638" s="3">
        <v>879444</v>
      </c>
      <c r="G638" s="3">
        <v>65845</v>
      </c>
      <c r="H638" s="3">
        <v>16286</v>
      </c>
      <c r="I638" s="3">
        <v>16286</v>
      </c>
      <c r="J638" s="3">
        <v>20000</v>
      </c>
    </row>
    <row r="639" spans="1:10">
      <c r="A639" s="3" t="s">
        <v>692</v>
      </c>
      <c r="B639" s="3">
        <v>638</v>
      </c>
      <c r="C639" s="3">
        <v>58</v>
      </c>
      <c r="D639" s="3">
        <v>10</v>
      </c>
      <c r="E639" s="3">
        <v>500</v>
      </c>
      <c r="F639" s="3">
        <v>881226</v>
      </c>
      <c r="G639" s="3">
        <v>65980</v>
      </c>
      <c r="H639" s="3">
        <v>16319</v>
      </c>
      <c r="I639" s="3">
        <v>16319</v>
      </c>
      <c r="J639" s="3">
        <v>20000</v>
      </c>
    </row>
    <row r="640" spans="1:10">
      <c r="A640" s="3" t="s">
        <v>693</v>
      </c>
      <c r="B640" s="3">
        <v>639</v>
      </c>
      <c r="C640" s="3">
        <v>59</v>
      </c>
      <c r="D640" s="3">
        <v>0</v>
      </c>
      <c r="E640" s="3">
        <v>500</v>
      </c>
      <c r="F640" s="3">
        <v>883008</v>
      </c>
      <c r="G640" s="3">
        <v>66115</v>
      </c>
      <c r="H640" s="3">
        <v>16352</v>
      </c>
      <c r="I640" s="3">
        <v>16352</v>
      </c>
      <c r="J640" s="3">
        <v>20000</v>
      </c>
    </row>
    <row r="641" spans="1:10">
      <c r="A641" s="3" t="s">
        <v>694</v>
      </c>
      <c r="B641" s="3">
        <v>640</v>
      </c>
      <c r="C641" s="3">
        <v>59</v>
      </c>
      <c r="D641" s="3">
        <v>1</v>
      </c>
      <c r="E641" s="3">
        <v>500</v>
      </c>
      <c r="F641" s="3">
        <v>884790</v>
      </c>
      <c r="G641" s="3">
        <v>66250</v>
      </c>
      <c r="H641" s="3">
        <v>16385</v>
      </c>
      <c r="I641" s="3">
        <v>16385</v>
      </c>
      <c r="J641" s="3">
        <v>20000</v>
      </c>
    </row>
    <row r="642" spans="1:10">
      <c r="A642" s="3" t="s">
        <v>695</v>
      </c>
      <c r="B642" s="3">
        <v>641</v>
      </c>
      <c r="C642" s="3">
        <v>59</v>
      </c>
      <c r="D642" s="3">
        <v>2</v>
      </c>
      <c r="E642" s="3">
        <v>500</v>
      </c>
      <c r="F642" s="3">
        <v>886572</v>
      </c>
      <c r="G642" s="3">
        <v>66385</v>
      </c>
      <c r="H642" s="3">
        <v>16418</v>
      </c>
      <c r="I642" s="3">
        <v>16418</v>
      </c>
      <c r="J642" s="3">
        <v>20000</v>
      </c>
    </row>
    <row r="643" spans="1:10">
      <c r="A643" s="3" t="s">
        <v>696</v>
      </c>
      <c r="B643" s="3">
        <v>642</v>
      </c>
      <c r="C643" s="3">
        <v>59</v>
      </c>
      <c r="D643" s="3">
        <v>3</v>
      </c>
      <c r="E643" s="3">
        <v>500</v>
      </c>
      <c r="F643" s="3">
        <v>888354</v>
      </c>
      <c r="G643" s="3">
        <v>66520</v>
      </c>
      <c r="H643" s="3">
        <v>16451</v>
      </c>
      <c r="I643" s="3">
        <v>16451</v>
      </c>
      <c r="J643" s="3">
        <v>20000</v>
      </c>
    </row>
    <row r="644" spans="1:10">
      <c r="A644" s="3" t="s">
        <v>697</v>
      </c>
      <c r="B644" s="3">
        <v>643</v>
      </c>
      <c r="C644" s="3">
        <v>59</v>
      </c>
      <c r="D644" s="3">
        <v>4</v>
      </c>
      <c r="E644" s="3">
        <v>500</v>
      </c>
      <c r="F644" s="3">
        <v>890136</v>
      </c>
      <c r="G644" s="3">
        <v>66655</v>
      </c>
      <c r="H644" s="3">
        <v>16484</v>
      </c>
      <c r="I644" s="3">
        <v>16484</v>
      </c>
      <c r="J644" s="3">
        <v>20000</v>
      </c>
    </row>
    <row r="645" spans="1:10">
      <c r="A645" s="3" t="s">
        <v>698</v>
      </c>
      <c r="B645" s="3">
        <v>644</v>
      </c>
      <c r="C645" s="3">
        <v>59</v>
      </c>
      <c r="D645" s="3">
        <v>5</v>
      </c>
      <c r="E645" s="3">
        <v>500</v>
      </c>
      <c r="F645" s="3">
        <v>891918</v>
      </c>
      <c r="G645" s="3">
        <v>66790</v>
      </c>
      <c r="H645" s="3">
        <v>16517</v>
      </c>
      <c r="I645" s="3">
        <v>16517</v>
      </c>
      <c r="J645" s="3">
        <v>20000</v>
      </c>
    </row>
    <row r="646" spans="1:10">
      <c r="A646" s="3" t="s">
        <v>699</v>
      </c>
      <c r="B646" s="3">
        <v>645</v>
      </c>
      <c r="C646" s="3">
        <v>59</v>
      </c>
      <c r="D646" s="3">
        <v>6</v>
      </c>
      <c r="E646" s="3">
        <v>500</v>
      </c>
      <c r="F646" s="3">
        <v>893700</v>
      </c>
      <c r="G646" s="3">
        <v>66925</v>
      </c>
      <c r="H646" s="3">
        <v>16550</v>
      </c>
      <c r="I646" s="3">
        <v>16550</v>
      </c>
      <c r="J646" s="3">
        <v>20000</v>
      </c>
    </row>
    <row r="647" spans="1:10">
      <c r="A647" s="3" t="s">
        <v>700</v>
      </c>
      <c r="B647" s="3">
        <v>646</v>
      </c>
      <c r="C647" s="3">
        <v>59</v>
      </c>
      <c r="D647" s="3">
        <v>7</v>
      </c>
      <c r="E647" s="3">
        <v>500</v>
      </c>
      <c r="F647" s="3">
        <v>895482</v>
      </c>
      <c r="G647" s="3">
        <v>67060</v>
      </c>
      <c r="H647" s="3">
        <v>16583</v>
      </c>
      <c r="I647" s="3">
        <v>16583</v>
      </c>
      <c r="J647" s="3">
        <v>20000</v>
      </c>
    </row>
    <row r="648" spans="1:10">
      <c r="A648" s="3" t="s">
        <v>701</v>
      </c>
      <c r="B648" s="3">
        <v>647</v>
      </c>
      <c r="C648" s="3">
        <v>59</v>
      </c>
      <c r="D648" s="3">
        <v>8</v>
      </c>
      <c r="E648" s="3">
        <v>500</v>
      </c>
      <c r="F648" s="3">
        <v>897264</v>
      </c>
      <c r="G648" s="3">
        <v>67195</v>
      </c>
      <c r="H648" s="3">
        <v>16616</v>
      </c>
      <c r="I648" s="3">
        <v>16616</v>
      </c>
      <c r="J648" s="3">
        <v>20000</v>
      </c>
    </row>
    <row r="649" spans="1:10">
      <c r="A649" s="3" t="s">
        <v>702</v>
      </c>
      <c r="B649" s="3">
        <v>648</v>
      </c>
      <c r="C649" s="3">
        <v>59</v>
      </c>
      <c r="D649" s="3">
        <v>9</v>
      </c>
      <c r="E649" s="3">
        <v>500</v>
      </c>
      <c r="F649" s="3">
        <v>899046</v>
      </c>
      <c r="G649" s="3">
        <v>67330</v>
      </c>
      <c r="H649" s="3">
        <v>16649</v>
      </c>
      <c r="I649" s="3">
        <v>16649</v>
      </c>
      <c r="J649" s="3">
        <v>20000</v>
      </c>
    </row>
    <row r="650" spans="1:10">
      <c r="A650" s="3" t="s">
        <v>703</v>
      </c>
      <c r="B650" s="3">
        <v>649</v>
      </c>
      <c r="C650" s="3">
        <v>59</v>
      </c>
      <c r="D650" s="3">
        <v>10</v>
      </c>
      <c r="E650" s="3">
        <v>500</v>
      </c>
      <c r="F650" s="3">
        <v>900828</v>
      </c>
      <c r="G650" s="3">
        <v>67465</v>
      </c>
      <c r="H650" s="3">
        <v>16682</v>
      </c>
      <c r="I650" s="3">
        <v>16682</v>
      </c>
      <c r="J650" s="3">
        <v>20000</v>
      </c>
    </row>
    <row r="651" spans="1:10">
      <c r="A651" s="3" t="s">
        <v>704</v>
      </c>
      <c r="B651" s="3">
        <v>650</v>
      </c>
      <c r="C651" s="3">
        <v>60</v>
      </c>
      <c r="D651" s="3">
        <v>0</v>
      </c>
      <c r="E651" s="3">
        <v>500</v>
      </c>
      <c r="F651" s="3">
        <v>902610</v>
      </c>
      <c r="G651" s="3">
        <v>67600</v>
      </c>
      <c r="H651" s="3">
        <v>16715</v>
      </c>
      <c r="I651" s="3">
        <v>16715</v>
      </c>
      <c r="J651" s="3">
        <v>30000</v>
      </c>
    </row>
    <row r="652" spans="1:10">
      <c r="A652" s="3" t="s">
        <v>705</v>
      </c>
      <c r="B652" s="3">
        <v>651</v>
      </c>
      <c r="C652" s="3">
        <v>60</v>
      </c>
      <c r="D652" s="3">
        <v>1</v>
      </c>
      <c r="E652" s="3">
        <v>500</v>
      </c>
      <c r="F652" s="3">
        <v>904392</v>
      </c>
      <c r="G652" s="3">
        <v>67735</v>
      </c>
      <c r="H652" s="3">
        <v>16748</v>
      </c>
      <c r="I652" s="3">
        <v>16748</v>
      </c>
      <c r="J652" s="3">
        <v>30000</v>
      </c>
    </row>
    <row r="653" spans="1:10">
      <c r="A653" s="3" t="s">
        <v>706</v>
      </c>
      <c r="B653" s="3">
        <v>652</v>
      </c>
      <c r="C653" s="3">
        <v>60</v>
      </c>
      <c r="D653" s="3">
        <v>2</v>
      </c>
      <c r="E653" s="3">
        <v>500</v>
      </c>
      <c r="F653" s="3">
        <v>906174</v>
      </c>
      <c r="G653" s="3">
        <v>67870</v>
      </c>
      <c r="H653" s="3">
        <v>16781</v>
      </c>
      <c r="I653" s="3">
        <v>16781</v>
      </c>
      <c r="J653" s="3">
        <v>30000</v>
      </c>
    </row>
    <row r="654" spans="1:10">
      <c r="A654" s="3" t="s">
        <v>707</v>
      </c>
      <c r="B654" s="3">
        <v>653</v>
      </c>
      <c r="C654" s="3">
        <v>60</v>
      </c>
      <c r="D654" s="3">
        <v>3</v>
      </c>
      <c r="E654" s="3">
        <v>500</v>
      </c>
      <c r="F654" s="3">
        <v>907956</v>
      </c>
      <c r="G654" s="3">
        <v>68005</v>
      </c>
      <c r="H654" s="3">
        <v>16814</v>
      </c>
      <c r="I654" s="3">
        <v>16814</v>
      </c>
      <c r="J654" s="3">
        <v>30000</v>
      </c>
    </row>
    <row r="655" spans="1:10">
      <c r="A655" s="3" t="s">
        <v>708</v>
      </c>
      <c r="B655" s="3">
        <v>654</v>
      </c>
      <c r="C655" s="3">
        <v>60</v>
      </c>
      <c r="D655" s="3">
        <v>4</v>
      </c>
      <c r="E655" s="3">
        <v>500</v>
      </c>
      <c r="F655" s="3">
        <v>909738</v>
      </c>
      <c r="G655" s="3">
        <v>68140</v>
      </c>
      <c r="H655" s="3">
        <v>16847</v>
      </c>
      <c r="I655" s="3">
        <v>16847</v>
      </c>
      <c r="J655" s="3">
        <v>30000</v>
      </c>
    </row>
    <row r="656" spans="1:10">
      <c r="A656" s="3" t="s">
        <v>709</v>
      </c>
      <c r="B656" s="3">
        <v>655</v>
      </c>
      <c r="C656" s="3">
        <v>60</v>
      </c>
      <c r="D656" s="3">
        <v>5</v>
      </c>
      <c r="E656" s="3">
        <v>500</v>
      </c>
      <c r="F656" s="3">
        <v>911520</v>
      </c>
      <c r="G656" s="3">
        <v>68275</v>
      </c>
      <c r="H656" s="3">
        <v>16880</v>
      </c>
      <c r="I656" s="3">
        <v>16880</v>
      </c>
      <c r="J656" s="3">
        <v>30000</v>
      </c>
    </row>
    <row r="657" spans="1:10">
      <c r="A657" s="3" t="s">
        <v>710</v>
      </c>
      <c r="B657" s="3">
        <v>656</v>
      </c>
      <c r="C657" s="3">
        <v>60</v>
      </c>
      <c r="D657" s="3">
        <v>6</v>
      </c>
      <c r="E657" s="3">
        <v>500</v>
      </c>
      <c r="F657" s="3">
        <v>913302</v>
      </c>
      <c r="G657" s="3">
        <v>68410</v>
      </c>
      <c r="H657" s="3">
        <v>16913</v>
      </c>
      <c r="I657" s="3">
        <v>16913</v>
      </c>
      <c r="J657" s="3">
        <v>30000</v>
      </c>
    </row>
    <row r="658" spans="1:10">
      <c r="A658" s="3" t="s">
        <v>711</v>
      </c>
      <c r="B658" s="3">
        <v>657</v>
      </c>
      <c r="C658" s="3">
        <v>60</v>
      </c>
      <c r="D658" s="3">
        <v>7</v>
      </c>
      <c r="E658" s="3">
        <v>500</v>
      </c>
      <c r="F658" s="3">
        <v>915084</v>
      </c>
      <c r="G658" s="3">
        <v>68545</v>
      </c>
      <c r="H658" s="3">
        <v>16946</v>
      </c>
      <c r="I658" s="3">
        <v>16946</v>
      </c>
      <c r="J658" s="3">
        <v>30000</v>
      </c>
    </row>
    <row r="659" spans="1:10">
      <c r="A659" s="3" t="s">
        <v>712</v>
      </c>
      <c r="B659" s="3">
        <v>658</v>
      </c>
      <c r="C659" s="3">
        <v>60</v>
      </c>
      <c r="D659" s="3">
        <v>8</v>
      </c>
      <c r="E659" s="3">
        <v>500</v>
      </c>
      <c r="F659" s="3">
        <v>916866</v>
      </c>
      <c r="G659" s="3">
        <v>68680</v>
      </c>
      <c r="H659" s="3">
        <v>16979</v>
      </c>
      <c r="I659" s="3">
        <v>16979</v>
      </c>
      <c r="J659" s="3">
        <v>30000</v>
      </c>
    </row>
    <row r="660" spans="1:10">
      <c r="A660" s="3" t="s">
        <v>713</v>
      </c>
      <c r="B660" s="3">
        <v>659</v>
      </c>
      <c r="C660" s="3">
        <v>60</v>
      </c>
      <c r="D660" s="3">
        <v>9</v>
      </c>
      <c r="E660" s="3">
        <v>500</v>
      </c>
      <c r="F660" s="3">
        <v>918648</v>
      </c>
      <c r="G660" s="3">
        <v>68815</v>
      </c>
      <c r="H660" s="3">
        <v>17012</v>
      </c>
      <c r="I660" s="3">
        <v>17012</v>
      </c>
      <c r="J660" s="3">
        <v>30000</v>
      </c>
    </row>
    <row r="661" spans="1:10">
      <c r="A661" s="3" t="s">
        <v>714</v>
      </c>
      <c r="B661" s="3">
        <v>660</v>
      </c>
      <c r="C661" s="3">
        <v>60</v>
      </c>
      <c r="D661" s="3">
        <v>10</v>
      </c>
      <c r="E661" s="3">
        <v>500</v>
      </c>
      <c r="F661" s="3">
        <v>920430</v>
      </c>
      <c r="G661" s="3">
        <v>68950</v>
      </c>
      <c r="H661" s="3">
        <v>17045</v>
      </c>
      <c r="I661" s="3">
        <v>17045</v>
      </c>
      <c r="J661" s="3">
        <v>30000</v>
      </c>
    </row>
    <row r="662" spans="1:10">
      <c r="A662" s="3" t="s">
        <v>715</v>
      </c>
      <c r="B662" s="3">
        <v>661</v>
      </c>
      <c r="C662" s="3">
        <v>61</v>
      </c>
      <c r="D662" s="3">
        <v>0</v>
      </c>
      <c r="E662" s="3">
        <v>600</v>
      </c>
      <c r="F662" s="3">
        <v>922212</v>
      </c>
      <c r="G662" s="3">
        <v>69085</v>
      </c>
      <c r="H662" s="3">
        <v>17078</v>
      </c>
      <c r="I662" s="3">
        <v>17078</v>
      </c>
      <c r="J662" s="3">
        <v>30000</v>
      </c>
    </row>
    <row r="663" spans="1:10">
      <c r="A663" s="3" t="s">
        <v>716</v>
      </c>
      <c r="B663" s="3">
        <v>662</v>
      </c>
      <c r="C663" s="3">
        <v>61</v>
      </c>
      <c r="D663" s="3">
        <v>1</v>
      </c>
      <c r="E663" s="3">
        <v>600</v>
      </c>
      <c r="F663" s="3">
        <v>923994</v>
      </c>
      <c r="G663" s="3">
        <v>69220</v>
      </c>
      <c r="H663" s="3">
        <v>17111</v>
      </c>
      <c r="I663" s="3">
        <v>17111</v>
      </c>
      <c r="J663" s="3">
        <v>30000</v>
      </c>
    </row>
    <row r="664" spans="1:10">
      <c r="A664" s="3" t="s">
        <v>717</v>
      </c>
      <c r="B664" s="3">
        <v>663</v>
      </c>
      <c r="C664" s="3">
        <v>61</v>
      </c>
      <c r="D664" s="3">
        <v>2</v>
      </c>
      <c r="E664" s="3">
        <v>600</v>
      </c>
      <c r="F664" s="3">
        <v>925776</v>
      </c>
      <c r="G664" s="3">
        <v>69355</v>
      </c>
      <c r="H664" s="3">
        <v>17144</v>
      </c>
      <c r="I664" s="3">
        <v>17144</v>
      </c>
      <c r="J664" s="3">
        <v>30000</v>
      </c>
    </row>
    <row r="665" spans="1:10">
      <c r="A665" s="3" t="s">
        <v>718</v>
      </c>
      <c r="B665" s="3">
        <v>664</v>
      </c>
      <c r="C665" s="3">
        <v>61</v>
      </c>
      <c r="D665" s="3">
        <v>3</v>
      </c>
      <c r="E665" s="3">
        <v>600</v>
      </c>
      <c r="F665" s="3">
        <v>927558</v>
      </c>
      <c r="G665" s="3">
        <v>69490</v>
      </c>
      <c r="H665" s="3">
        <v>17177</v>
      </c>
      <c r="I665" s="3">
        <v>17177</v>
      </c>
      <c r="J665" s="3">
        <v>30000</v>
      </c>
    </row>
    <row r="666" spans="1:10">
      <c r="A666" s="3" t="s">
        <v>719</v>
      </c>
      <c r="B666" s="3">
        <v>665</v>
      </c>
      <c r="C666" s="3">
        <v>61</v>
      </c>
      <c r="D666" s="3">
        <v>4</v>
      </c>
      <c r="E666" s="3">
        <v>600</v>
      </c>
      <c r="F666" s="3">
        <v>929340</v>
      </c>
      <c r="G666" s="3">
        <v>69625</v>
      </c>
      <c r="H666" s="3">
        <v>17210</v>
      </c>
      <c r="I666" s="3">
        <v>17210</v>
      </c>
      <c r="J666" s="3">
        <v>30000</v>
      </c>
    </row>
    <row r="667" spans="1:10">
      <c r="A667" s="3" t="s">
        <v>720</v>
      </c>
      <c r="B667" s="3">
        <v>666</v>
      </c>
      <c r="C667" s="3">
        <v>61</v>
      </c>
      <c r="D667" s="3">
        <v>5</v>
      </c>
      <c r="E667" s="3">
        <v>600</v>
      </c>
      <c r="F667" s="3">
        <v>931122</v>
      </c>
      <c r="G667" s="3">
        <v>69760</v>
      </c>
      <c r="H667" s="3">
        <v>17243</v>
      </c>
      <c r="I667" s="3">
        <v>17243</v>
      </c>
      <c r="J667" s="3">
        <v>30000</v>
      </c>
    </row>
    <row r="668" spans="1:10">
      <c r="A668" s="3" t="s">
        <v>721</v>
      </c>
      <c r="B668" s="3">
        <v>667</v>
      </c>
      <c r="C668" s="3">
        <v>61</v>
      </c>
      <c r="D668" s="3">
        <v>6</v>
      </c>
      <c r="E668" s="3">
        <v>600</v>
      </c>
      <c r="F668" s="3">
        <v>932904</v>
      </c>
      <c r="G668" s="3">
        <v>69895</v>
      </c>
      <c r="H668" s="3">
        <v>17276</v>
      </c>
      <c r="I668" s="3">
        <v>17276</v>
      </c>
      <c r="J668" s="3">
        <v>30000</v>
      </c>
    </row>
    <row r="669" spans="1:10">
      <c r="A669" s="3" t="s">
        <v>722</v>
      </c>
      <c r="B669" s="3">
        <v>668</v>
      </c>
      <c r="C669" s="3">
        <v>61</v>
      </c>
      <c r="D669" s="3">
        <v>7</v>
      </c>
      <c r="E669" s="3">
        <v>600</v>
      </c>
      <c r="F669" s="3">
        <v>934686</v>
      </c>
      <c r="G669" s="3">
        <v>70030</v>
      </c>
      <c r="H669" s="3">
        <v>17309</v>
      </c>
      <c r="I669" s="3">
        <v>17309</v>
      </c>
      <c r="J669" s="3">
        <v>30000</v>
      </c>
    </row>
    <row r="670" spans="1:10">
      <c r="A670" s="3" t="s">
        <v>723</v>
      </c>
      <c r="B670" s="3">
        <v>669</v>
      </c>
      <c r="C670" s="3">
        <v>61</v>
      </c>
      <c r="D670" s="3">
        <v>8</v>
      </c>
      <c r="E670" s="3">
        <v>600</v>
      </c>
      <c r="F670" s="3">
        <v>936468</v>
      </c>
      <c r="G670" s="3">
        <v>70165</v>
      </c>
      <c r="H670" s="3">
        <v>17342</v>
      </c>
      <c r="I670" s="3">
        <v>17342</v>
      </c>
      <c r="J670" s="3">
        <v>30000</v>
      </c>
    </row>
    <row r="671" spans="1:10">
      <c r="A671" s="3" t="s">
        <v>724</v>
      </c>
      <c r="B671" s="3">
        <v>670</v>
      </c>
      <c r="C671" s="3">
        <v>61</v>
      </c>
      <c r="D671" s="3">
        <v>9</v>
      </c>
      <c r="E671" s="3">
        <v>600</v>
      </c>
      <c r="F671" s="3">
        <v>938250</v>
      </c>
      <c r="G671" s="3">
        <v>70300</v>
      </c>
      <c r="H671" s="3">
        <v>17375</v>
      </c>
      <c r="I671" s="3">
        <v>17375</v>
      </c>
      <c r="J671" s="3">
        <v>30000</v>
      </c>
    </row>
    <row r="672" spans="1:10">
      <c r="A672" s="3" t="s">
        <v>725</v>
      </c>
      <c r="B672" s="3">
        <v>671</v>
      </c>
      <c r="C672" s="3">
        <v>61</v>
      </c>
      <c r="D672" s="3">
        <v>10</v>
      </c>
      <c r="E672" s="3">
        <v>600</v>
      </c>
      <c r="F672" s="3">
        <v>940032</v>
      </c>
      <c r="G672" s="3">
        <v>70435</v>
      </c>
      <c r="H672" s="3">
        <v>17408</v>
      </c>
      <c r="I672" s="3">
        <v>17408</v>
      </c>
      <c r="J672" s="3">
        <v>30000</v>
      </c>
    </row>
    <row r="673" spans="1:10">
      <c r="A673" s="3" t="s">
        <v>726</v>
      </c>
      <c r="B673" s="3">
        <v>672</v>
      </c>
      <c r="C673" s="3">
        <v>62</v>
      </c>
      <c r="D673" s="3">
        <v>0</v>
      </c>
      <c r="E673" s="3">
        <v>600</v>
      </c>
      <c r="F673" s="3">
        <v>941814</v>
      </c>
      <c r="G673" s="3">
        <v>70570</v>
      </c>
      <c r="H673" s="3">
        <v>17441</v>
      </c>
      <c r="I673" s="3">
        <v>17441</v>
      </c>
      <c r="J673" s="3">
        <v>30000</v>
      </c>
    </row>
    <row r="674" spans="1:10">
      <c r="A674" s="3" t="s">
        <v>727</v>
      </c>
      <c r="B674" s="3">
        <v>673</v>
      </c>
      <c r="C674" s="3">
        <v>62</v>
      </c>
      <c r="D674" s="3">
        <v>1</v>
      </c>
      <c r="E674" s="3">
        <v>600</v>
      </c>
      <c r="F674" s="3">
        <v>943596</v>
      </c>
      <c r="G674" s="3">
        <v>70705</v>
      </c>
      <c r="H674" s="3">
        <v>17474</v>
      </c>
      <c r="I674" s="3">
        <v>17474</v>
      </c>
      <c r="J674" s="3">
        <v>30000</v>
      </c>
    </row>
    <row r="675" spans="1:10">
      <c r="A675" s="3" t="s">
        <v>728</v>
      </c>
      <c r="B675" s="3">
        <v>674</v>
      </c>
      <c r="C675" s="3">
        <v>62</v>
      </c>
      <c r="D675" s="3">
        <v>2</v>
      </c>
      <c r="E675" s="3">
        <v>600</v>
      </c>
      <c r="F675" s="3">
        <v>945378</v>
      </c>
      <c r="G675" s="3">
        <v>70840</v>
      </c>
      <c r="H675" s="3">
        <v>17507</v>
      </c>
      <c r="I675" s="3">
        <v>17507</v>
      </c>
      <c r="J675" s="3">
        <v>30000</v>
      </c>
    </row>
    <row r="676" spans="1:10">
      <c r="A676" s="3" t="s">
        <v>729</v>
      </c>
      <c r="B676" s="3">
        <v>675</v>
      </c>
      <c r="C676" s="3">
        <v>62</v>
      </c>
      <c r="D676" s="3">
        <v>3</v>
      </c>
      <c r="E676" s="3">
        <v>600</v>
      </c>
      <c r="F676" s="3">
        <v>947160</v>
      </c>
      <c r="G676" s="3">
        <v>70975</v>
      </c>
      <c r="H676" s="3">
        <v>17540</v>
      </c>
      <c r="I676" s="3">
        <v>17540</v>
      </c>
      <c r="J676" s="3">
        <v>30000</v>
      </c>
    </row>
    <row r="677" spans="1:10">
      <c r="A677" s="3" t="s">
        <v>730</v>
      </c>
      <c r="B677" s="3">
        <v>676</v>
      </c>
      <c r="C677" s="3">
        <v>62</v>
      </c>
      <c r="D677" s="3">
        <v>4</v>
      </c>
      <c r="E677" s="3">
        <v>600</v>
      </c>
      <c r="F677" s="3">
        <v>948942</v>
      </c>
      <c r="G677" s="3">
        <v>71110</v>
      </c>
      <c r="H677" s="3">
        <v>17573</v>
      </c>
      <c r="I677" s="3">
        <v>17573</v>
      </c>
      <c r="J677" s="3">
        <v>30000</v>
      </c>
    </row>
    <row r="678" spans="1:10">
      <c r="A678" s="3" t="s">
        <v>731</v>
      </c>
      <c r="B678" s="3">
        <v>677</v>
      </c>
      <c r="C678" s="3">
        <v>62</v>
      </c>
      <c r="D678" s="3">
        <v>5</v>
      </c>
      <c r="E678" s="3">
        <v>600</v>
      </c>
      <c r="F678" s="3">
        <v>950724</v>
      </c>
      <c r="G678" s="3">
        <v>71245</v>
      </c>
      <c r="H678" s="3">
        <v>17606</v>
      </c>
      <c r="I678" s="3">
        <v>17606</v>
      </c>
      <c r="J678" s="3">
        <v>30000</v>
      </c>
    </row>
    <row r="679" spans="1:10">
      <c r="A679" s="3" t="s">
        <v>732</v>
      </c>
      <c r="B679" s="3">
        <v>678</v>
      </c>
      <c r="C679" s="3">
        <v>62</v>
      </c>
      <c r="D679" s="3">
        <v>6</v>
      </c>
      <c r="E679" s="3">
        <v>600</v>
      </c>
      <c r="F679" s="3">
        <v>952506</v>
      </c>
      <c r="G679" s="3">
        <v>71380</v>
      </c>
      <c r="H679" s="3">
        <v>17639</v>
      </c>
      <c r="I679" s="3">
        <v>17639</v>
      </c>
      <c r="J679" s="3">
        <v>30000</v>
      </c>
    </row>
    <row r="680" spans="1:10">
      <c r="A680" s="3" t="s">
        <v>733</v>
      </c>
      <c r="B680" s="3">
        <v>679</v>
      </c>
      <c r="C680" s="3">
        <v>62</v>
      </c>
      <c r="D680" s="3">
        <v>7</v>
      </c>
      <c r="E680" s="3">
        <v>600</v>
      </c>
      <c r="F680" s="3">
        <v>954288</v>
      </c>
      <c r="G680" s="3">
        <v>71515</v>
      </c>
      <c r="H680" s="3">
        <v>17672</v>
      </c>
      <c r="I680" s="3">
        <v>17672</v>
      </c>
      <c r="J680" s="3">
        <v>30000</v>
      </c>
    </row>
    <row r="681" spans="1:10">
      <c r="A681" s="3" t="s">
        <v>734</v>
      </c>
      <c r="B681" s="3">
        <v>680</v>
      </c>
      <c r="C681" s="3">
        <v>62</v>
      </c>
      <c r="D681" s="3">
        <v>8</v>
      </c>
      <c r="E681" s="3">
        <v>600</v>
      </c>
      <c r="F681" s="3">
        <v>956070</v>
      </c>
      <c r="G681" s="3">
        <v>71650</v>
      </c>
      <c r="H681" s="3">
        <v>17705</v>
      </c>
      <c r="I681" s="3">
        <v>17705</v>
      </c>
      <c r="J681" s="3">
        <v>30000</v>
      </c>
    </row>
    <row r="682" spans="1:10">
      <c r="A682" s="3" t="s">
        <v>735</v>
      </c>
      <c r="B682" s="3">
        <v>681</v>
      </c>
      <c r="C682" s="3">
        <v>62</v>
      </c>
      <c r="D682" s="3">
        <v>9</v>
      </c>
      <c r="E682" s="3">
        <v>600</v>
      </c>
      <c r="F682" s="3">
        <v>957852</v>
      </c>
      <c r="G682" s="3">
        <v>71785</v>
      </c>
      <c r="H682" s="3">
        <v>17738</v>
      </c>
      <c r="I682" s="3">
        <v>17738</v>
      </c>
      <c r="J682" s="3">
        <v>30000</v>
      </c>
    </row>
    <row r="683" spans="1:10">
      <c r="A683" s="3" t="s">
        <v>736</v>
      </c>
      <c r="B683" s="3">
        <v>682</v>
      </c>
      <c r="C683" s="3">
        <v>62</v>
      </c>
      <c r="D683" s="3">
        <v>10</v>
      </c>
      <c r="E683" s="3">
        <v>600</v>
      </c>
      <c r="F683" s="3">
        <v>959634</v>
      </c>
      <c r="G683" s="3">
        <v>71920</v>
      </c>
      <c r="H683" s="3">
        <v>17771</v>
      </c>
      <c r="I683" s="3">
        <v>17771</v>
      </c>
      <c r="J683" s="3">
        <v>30000</v>
      </c>
    </row>
    <row r="684" spans="1:10">
      <c r="A684" s="3" t="s">
        <v>737</v>
      </c>
      <c r="B684" s="3">
        <v>683</v>
      </c>
      <c r="C684" s="3">
        <v>63</v>
      </c>
      <c r="D684" s="3">
        <v>0</v>
      </c>
      <c r="E684" s="3">
        <v>600</v>
      </c>
      <c r="F684" s="3">
        <v>961416</v>
      </c>
      <c r="G684" s="3">
        <v>72055</v>
      </c>
      <c r="H684" s="3">
        <v>17804</v>
      </c>
      <c r="I684" s="3">
        <v>17804</v>
      </c>
      <c r="J684" s="3">
        <v>30000</v>
      </c>
    </row>
    <row r="685" spans="1:10">
      <c r="A685" s="3" t="s">
        <v>738</v>
      </c>
      <c r="B685" s="3">
        <v>684</v>
      </c>
      <c r="C685" s="3">
        <v>63</v>
      </c>
      <c r="D685" s="3">
        <v>1</v>
      </c>
      <c r="E685" s="3">
        <v>600</v>
      </c>
      <c r="F685" s="3">
        <v>963198</v>
      </c>
      <c r="G685" s="3">
        <v>72190</v>
      </c>
      <c r="H685" s="3">
        <v>17837</v>
      </c>
      <c r="I685" s="3">
        <v>17837</v>
      </c>
      <c r="J685" s="3">
        <v>30000</v>
      </c>
    </row>
    <row r="686" spans="1:10">
      <c r="A686" s="3" t="s">
        <v>739</v>
      </c>
      <c r="B686" s="3">
        <v>685</v>
      </c>
      <c r="C686" s="3">
        <v>63</v>
      </c>
      <c r="D686" s="3">
        <v>2</v>
      </c>
      <c r="E686" s="3">
        <v>600</v>
      </c>
      <c r="F686" s="3">
        <v>964980</v>
      </c>
      <c r="G686" s="3">
        <v>72325</v>
      </c>
      <c r="H686" s="3">
        <v>17870</v>
      </c>
      <c r="I686" s="3">
        <v>17870</v>
      </c>
      <c r="J686" s="3">
        <v>30000</v>
      </c>
    </row>
    <row r="687" spans="1:10">
      <c r="A687" s="3" t="s">
        <v>740</v>
      </c>
      <c r="B687" s="3">
        <v>686</v>
      </c>
      <c r="C687" s="3">
        <v>63</v>
      </c>
      <c r="D687" s="3">
        <v>3</v>
      </c>
      <c r="E687" s="3">
        <v>600</v>
      </c>
      <c r="F687" s="3">
        <v>966762</v>
      </c>
      <c r="G687" s="3">
        <v>72460</v>
      </c>
      <c r="H687" s="3">
        <v>17903</v>
      </c>
      <c r="I687" s="3">
        <v>17903</v>
      </c>
      <c r="J687" s="3">
        <v>30000</v>
      </c>
    </row>
    <row r="688" spans="1:10">
      <c r="A688" s="3" t="s">
        <v>741</v>
      </c>
      <c r="B688" s="3">
        <v>687</v>
      </c>
      <c r="C688" s="3">
        <v>63</v>
      </c>
      <c r="D688" s="3">
        <v>4</v>
      </c>
      <c r="E688" s="3">
        <v>600</v>
      </c>
      <c r="F688" s="3">
        <v>968544</v>
      </c>
      <c r="G688" s="3">
        <v>72595</v>
      </c>
      <c r="H688" s="3">
        <v>17936</v>
      </c>
      <c r="I688" s="3">
        <v>17936</v>
      </c>
      <c r="J688" s="3">
        <v>30000</v>
      </c>
    </row>
    <row r="689" spans="1:10">
      <c r="A689" s="3" t="s">
        <v>742</v>
      </c>
      <c r="B689" s="3">
        <v>688</v>
      </c>
      <c r="C689" s="3">
        <v>63</v>
      </c>
      <c r="D689" s="3">
        <v>5</v>
      </c>
      <c r="E689" s="3">
        <v>600</v>
      </c>
      <c r="F689" s="3">
        <v>970326</v>
      </c>
      <c r="G689" s="3">
        <v>72730</v>
      </c>
      <c r="H689" s="3">
        <v>17969</v>
      </c>
      <c r="I689" s="3">
        <v>17969</v>
      </c>
      <c r="J689" s="3">
        <v>30000</v>
      </c>
    </row>
    <row r="690" spans="1:10">
      <c r="A690" s="3" t="s">
        <v>743</v>
      </c>
      <c r="B690" s="3">
        <v>689</v>
      </c>
      <c r="C690" s="3">
        <v>63</v>
      </c>
      <c r="D690" s="3">
        <v>6</v>
      </c>
      <c r="E690" s="3">
        <v>600</v>
      </c>
      <c r="F690" s="3">
        <v>972108</v>
      </c>
      <c r="G690" s="3">
        <v>72865</v>
      </c>
      <c r="H690" s="3">
        <v>18002</v>
      </c>
      <c r="I690" s="3">
        <v>18002</v>
      </c>
      <c r="J690" s="3">
        <v>30000</v>
      </c>
    </row>
    <row r="691" spans="1:10">
      <c r="A691" s="3" t="s">
        <v>744</v>
      </c>
      <c r="B691" s="3">
        <v>690</v>
      </c>
      <c r="C691" s="3">
        <v>63</v>
      </c>
      <c r="D691" s="3">
        <v>7</v>
      </c>
      <c r="E691" s="3">
        <v>600</v>
      </c>
      <c r="F691" s="3">
        <v>973890</v>
      </c>
      <c r="G691" s="3">
        <v>73000</v>
      </c>
      <c r="H691" s="3">
        <v>18035</v>
      </c>
      <c r="I691" s="3">
        <v>18035</v>
      </c>
      <c r="J691" s="3">
        <v>30000</v>
      </c>
    </row>
    <row r="692" spans="1:10">
      <c r="A692" s="3" t="s">
        <v>745</v>
      </c>
      <c r="B692" s="3">
        <v>691</v>
      </c>
      <c r="C692" s="3">
        <v>63</v>
      </c>
      <c r="D692" s="3">
        <v>8</v>
      </c>
      <c r="E692" s="3">
        <v>600</v>
      </c>
      <c r="F692" s="3">
        <v>975672</v>
      </c>
      <c r="G692" s="3">
        <v>73135</v>
      </c>
      <c r="H692" s="3">
        <v>18068</v>
      </c>
      <c r="I692" s="3">
        <v>18068</v>
      </c>
      <c r="J692" s="3">
        <v>30000</v>
      </c>
    </row>
    <row r="693" spans="1:10">
      <c r="A693" s="3" t="s">
        <v>746</v>
      </c>
      <c r="B693" s="3">
        <v>692</v>
      </c>
      <c r="C693" s="3">
        <v>63</v>
      </c>
      <c r="D693" s="3">
        <v>9</v>
      </c>
      <c r="E693" s="3">
        <v>600</v>
      </c>
      <c r="F693" s="3">
        <v>977454</v>
      </c>
      <c r="G693" s="3">
        <v>73270</v>
      </c>
      <c r="H693" s="3">
        <v>18101</v>
      </c>
      <c r="I693" s="3">
        <v>18101</v>
      </c>
      <c r="J693" s="3">
        <v>30000</v>
      </c>
    </row>
    <row r="694" spans="1:10">
      <c r="A694" s="3" t="s">
        <v>747</v>
      </c>
      <c r="B694" s="3">
        <v>693</v>
      </c>
      <c r="C694" s="3">
        <v>63</v>
      </c>
      <c r="D694" s="3">
        <v>10</v>
      </c>
      <c r="E694" s="3">
        <v>600</v>
      </c>
      <c r="F694" s="3">
        <v>979236</v>
      </c>
      <c r="G694" s="3">
        <v>73405</v>
      </c>
      <c r="H694" s="3">
        <v>18134</v>
      </c>
      <c r="I694" s="3">
        <v>18134</v>
      </c>
      <c r="J694" s="3">
        <v>30000</v>
      </c>
    </row>
    <row r="695" spans="1:10">
      <c r="A695" s="3" t="s">
        <v>748</v>
      </c>
      <c r="B695" s="3">
        <v>694</v>
      </c>
      <c r="C695" s="3">
        <v>64</v>
      </c>
      <c r="D695" s="3">
        <v>0</v>
      </c>
      <c r="E695" s="3">
        <v>600</v>
      </c>
      <c r="F695" s="3">
        <v>981018</v>
      </c>
      <c r="G695" s="3">
        <v>73540</v>
      </c>
      <c r="H695" s="3">
        <v>18167</v>
      </c>
      <c r="I695" s="3">
        <v>18167</v>
      </c>
      <c r="J695" s="3">
        <v>30000</v>
      </c>
    </row>
    <row r="696" spans="1:10">
      <c r="A696" s="3" t="s">
        <v>749</v>
      </c>
      <c r="B696" s="3">
        <v>695</v>
      </c>
      <c r="C696" s="3">
        <v>64</v>
      </c>
      <c r="D696" s="3">
        <v>1</v>
      </c>
      <c r="E696" s="3">
        <v>600</v>
      </c>
      <c r="F696" s="3">
        <v>982800</v>
      </c>
      <c r="G696" s="3">
        <v>73675</v>
      </c>
      <c r="H696" s="3">
        <v>18200</v>
      </c>
      <c r="I696" s="3">
        <v>18200</v>
      </c>
      <c r="J696" s="3">
        <v>30000</v>
      </c>
    </row>
    <row r="697" spans="1:10">
      <c r="A697" s="3" t="s">
        <v>750</v>
      </c>
      <c r="B697" s="3">
        <v>696</v>
      </c>
      <c r="C697" s="3">
        <v>64</v>
      </c>
      <c r="D697" s="3">
        <v>2</v>
      </c>
      <c r="E697" s="3">
        <v>600</v>
      </c>
      <c r="F697" s="3">
        <v>984582</v>
      </c>
      <c r="G697" s="3">
        <v>73810</v>
      </c>
      <c r="H697" s="3">
        <v>18233</v>
      </c>
      <c r="I697" s="3">
        <v>18233</v>
      </c>
      <c r="J697" s="3">
        <v>30000</v>
      </c>
    </row>
    <row r="698" spans="1:10">
      <c r="A698" s="3" t="s">
        <v>751</v>
      </c>
      <c r="B698" s="3">
        <v>697</v>
      </c>
      <c r="C698" s="3">
        <v>64</v>
      </c>
      <c r="D698" s="3">
        <v>3</v>
      </c>
      <c r="E698" s="3">
        <v>600</v>
      </c>
      <c r="F698" s="3">
        <v>986364</v>
      </c>
      <c r="G698" s="3">
        <v>73945</v>
      </c>
      <c r="H698" s="3">
        <v>18266</v>
      </c>
      <c r="I698" s="3">
        <v>18266</v>
      </c>
      <c r="J698" s="3">
        <v>30000</v>
      </c>
    </row>
    <row r="699" spans="1:10">
      <c r="A699" s="3" t="s">
        <v>752</v>
      </c>
      <c r="B699" s="3">
        <v>698</v>
      </c>
      <c r="C699" s="3">
        <v>64</v>
      </c>
      <c r="D699" s="3">
        <v>4</v>
      </c>
      <c r="E699" s="3">
        <v>600</v>
      </c>
      <c r="F699" s="3">
        <v>988146</v>
      </c>
      <c r="G699" s="3">
        <v>74080</v>
      </c>
      <c r="H699" s="3">
        <v>18299</v>
      </c>
      <c r="I699" s="3">
        <v>18299</v>
      </c>
      <c r="J699" s="3">
        <v>30000</v>
      </c>
    </row>
    <row r="700" spans="1:10">
      <c r="A700" s="3" t="s">
        <v>753</v>
      </c>
      <c r="B700" s="3">
        <v>699</v>
      </c>
      <c r="C700" s="3">
        <v>64</v>
      </c>
      <c r="D700" s="3">
        <v>5</v>
      </c>
      <c r="E700" s="3">
        <v>600</v>
      </c>
      <c r="F700" s="3">
        <v>989928</v>
      </c>
      <c r="G700" s="3">
        <v>74215</v>
      </c>
      <c r="H700" s="3">
        <v>18332</v>
      </c>
      <c r="I700" s="3">
        <v>18332</v>
      </c>
      <c r="J700" s="3">
        <v>30000</v>
      </c>
    </row>
    <row r="701" spans="1:10">
      <c r="A701" s="3" t="s">
        <v>754</v>
      </c>
      <c r="B701" s="3">
        <v>700</v>
      </c>
      <c r="C701" s="3">
        <v>64</v>
      </c>
      <c r="D701" s="3">
        <v>6</v>
      </c>
      <c r="E701" s="3">
        <v>600</v>
      </c>
      <c r="F701" s="3">
        <v>991710</v>
      </c>
      <c r="G701" s="3">
        <v>74350</v>
      </c>
      <c r="H701" s="3">
        <v>18365</v>
      </c>
      <c r="I701" s="3">
        <v>18365</v>
      </c>
      <c r="J701" s="3">
        <v>30000</v>
      </c>
    </row>
    <row r="702" spans="1:10">
      <c r="A702" s="3" t="s">
        <v>755</v>
      </c>
      <c r="B702" s="3">
        <v>701</v>
      </c>
      <c r="C702" s="3">
        <v>64</v>
      </c>
      <c r="D702" s="3">
        <v>7</v>
      </c>
      <c r="E702" s="3">
        <v>600</v>
      </c>
      <c r="F702" s="3">
        <v>993492</v>
      </c>
      <c r="G702" s="3">
        <v>74485</v>
      </c>
      <c r="H702" s="3">
        <v>18398</v>
      </c>
      <c r="I702" s="3">
        <v>18398</v>
      </c>
      <c r="J702" s="3">
        <v>30000</v>
      </c>
    </row>
    <row r="703" spans="1:10">
      <c r="A703" s="3" t="s">
        <v>756</v>
      </c>
      <c r="B703" s="3">
        <v>702</v>
      </c>
      <c r="C703" s="3">
        <v>64</v>
      </c>
      <c r="D703" s="3">
        <v>8</v>
      </c>
      <c r="E703" s="3">
        <v>600</v>
      </c>
      <c r="F703" s="3">
        <v>995274</v>
      </c>
      <c r="G703" s="3">
        <v>74620</v>
      </c>
      <c r="H703" s="3">
        <v>18431</v>
      </c>
      <c r="I703" s="3">
        <v>18431</v>
      </c>
      <c r="J703" s="3">
        <v>30000</v>
      </c>
    </row>
    <row r="704" spans="1:10">
      <c r="A704" s="3" t="s">
        <v>757</v>
      </c>
      <c r="B704" s="3">
        <v>703</v>
      </c>
      <c r="C704" s="3">
        <v>64</v>
      </c>
      <c r="D704" s="3">
        <v>9</v>
      </c>
      <c r="E704" s="3">
        <v>600</v>
      </c>
      <c r="F704" s="3">
        <v>997056</v>
      </c>
      <c r="G704" s="3">
        <v>74755</v>
      </c>
      <c r="H704" s="3">
        <v>18464</v>
      </c>
      <c r="I704" s="3">
        <v>18464</v>
      </c>
      <c r="J704" s="3">
        <v>30000</v>
      </c>
    </row>
    <row r="705" spans="1:10">
      <c r="A705" s="3" t="s">
        <v>758</v>
      </c>
      <c r="B705" s="3">
        <v>704</v>
      </c>
      <c r="C705" s="3">
        <v>64</v>
      </c>
      <c r="D705" s="3">
        <v>10</v>
      </c>
      <c r="E705" s="3">
        <v>600</v>
      </c>
      <c r="F705" s="3">
        <v>998838</v>
      </c>
      <c r="G705" s="3">
        <v>74890</v>
      </c>
      <c r="H705" s="3">
        <v>18497</v>
      </c>
      <c r="I705" s="3">
        <v>18497</v>
      </c>
      <c r="J705" s="3">
        <v>30000</v>
      </c>
    </row>
    <row r="706" spans="1:10">
      <c r="A706" s="3" t="s">
        <v>759</v>
      </c>
      <c r="B706" s="3">
        <v>705</v>
      </c>
      <c r="C706" s="3">
        <v>65</v>
      </c>
      <c r="D706" s="3">
        <v>0</v>
      </c>
      <c r="E706" s="3">
        <v>600</v>
      </c>
      <c r="F706" s="3">
        <v>1000620</v>
      </c>
      <c r="G706" s="3">
        <v>75025</v>
      </c>
      <c r="H706" s="3">
        <v>18530</v>
      </c>
      <c r="I706" s="3">
        <v>18530</v>
      </c>
      <c r="J706" s="3">
        <v>30000</v>
      </c>
    </row>
    <row r="707" spans="1:10">
      <c r="A707" s="3" t="s">
        <v>760</v>
      </c>
      <c r="B707" s="3">
        <v>706</v>
      </c>
      <c r="C707" s="3">
        <v>65</v>
      </c>
      <c r="D707" s="3">
        <v>1</v>
      </c>
      <c r="E707" s="3">
        <v>600</v>
      </c>
      <c r="F707" s="3">
        <v>1002402</v>
      </c>
      <c r="G707" s="3">
        <v>75160</v>
      </c>
      <c r="H707" s="3">
        <v>18563</v>
      </c>
      <c r="I707" s="3">
        <v>18563</v>
      </c>
      <c r="J707" s="3">
        <v>30000</v>
      </c>
    </row>
    <row r="708" spans="1:10">
      <c r="A708" s="3" t="s">
        <v>761</v>
      </c>
      <c r="B708" s="3">
        <v>707</v>
      </c>
      <c r="C708" s="3">
        <v>65</v>
      </c>
      <c r="D708" s="3">
        <v>2</v>
      </c>
      <c r="E708" s="3">
        <v>600</v>
      </c>
      <c r="F708" s="3">
        <v>1004184</v>
      </c>
      <c r="G708" s="3">
        <v>75295</v>
      </c>
      <c r="H708" s="3">
        <v>18596</v>
      </c>
      <c r="I708" s="3">
        <v>18596</v>
      </c>
      <c r="J708" s="3">
        <v>30000</v>
      </c>
    </row>
    <row r="709" spans="1:10">
      <c r="A709" s="3" t="s">
        <v>762</v>
      </c>
      <c r="B709" s="3">
        <v>708</v>
      </c>
      <c r="C709" s="3">
        <v>65</v>
      </c>
      <c r="D709" s="3">
        <v>3</v>
      </c>
      <c r="E709" s="3">
        <v>600</v>
      </c>
      <c r="F709" s="3">
        <v>1005966</v>
      </c>
      <c r="G709" s="3">
        <v>75430</v>
      </c>
      <c r="H709" s="3">
        <v>18629</v>
      </c>
      <c r="I709" s="3">
        <v>18629</v>
      </c>
      <c r="J709" s="3">
        <v>30000</v>
      </c>
    </row>
    <row r="710" spans="1:10">
      <c r="A710" s="3" t="s">
        <v>763</v>
      </c>
      <c r="B710" s="3">
        <v>709</v>
      </c>
      <c r="C710" s="3">
        <v>65</v>
      </c>
      <c r="D710" s="3">
        <v>4</v>
      </c>
      <c r="E710" s="3">
        <v>600</v>
      </c>
      <c r="F710" s="3">
        <v>1007748</v>
      </c>
      <c r="G710" s="3">
        <v>75565</v>
      </c>
      <c r="H710" s="3">
        <v>18662</v>
      </c>
      <c r="I710" s="3">
        <v>18662</v>
      </c>
      <c r="J710" s="3">
        <v>30000</v>
      </c>
    </row>
    <row r="711" spans="1:10">
      <c r="A711" s="3" t="s">
        <v>764</v>
      </c>
      <c r="B711" s="3">
        <v>710</v>
      </c>
      <c r="C711" s="3">
        <v>65</v>
      </c>
      <c r="D711" s="3">
        <v>5</v>
      </c>
      <c r="E711" s="3">
        <v>600</v>
      </c>
      <c r="F711" s="3">
        <v>1009530</v>
      </c>
      <c r="G711" s="3">
        <v>75700</v>
      </c>
      <c r="H711" s="3">
        <v>18695</v>
      </c>
      <c r="I711" s="3">
        <v>18695</v>
      </c>
      <c r="J711" s="3">
        <v>30000</v>
      </c>
    </row>
    <row r="712" spans="1:10">
      <c r="A712" s="3" t="s">
        <v>765</v>
      </c>
      <c r="B712" s="3">
        <v>711</v>
      </c>
      <c r="C712" s="3">
        <v>65</v>
      </c>
      <c r="D712" s="3">
        <v>6</v>
      </c>
      <c r="E712" s="3">
        <v>600</v>
      </c>
      <c r="F712" s="3">
        <v>1011312</v>
      </c>
      <c r="G712" s="3">
        <v>75835</v>
      </c>
      <c r="H712" s="3">
        <v>18728</v>
      </c>
      <c r="I712" s="3">
        <v>18728</v>
      </c>
      <c r="J712" s="3">
        <v>30000</v>
      </c>
    </row>
    <row r="713" spans="1:10">
      <c r="A713" s="3" t="s">
        <v>766</v>
      </c>
      <c r="B713" s="3">
        <v>712</v>
      </c>
      <c r="C713" s="3">
        <v>65</v>
      </c>
      <c r="D713" s="3">
        <v>7</v>
      </c>
      <c r="E713" s="3">
        <v>600</v>
      </c>
      <c r="F713" s="3">
        <v>1013094</v>
      </c>
      <c r="G713" s="3">
        <v>75970</v>
      </c>
      <c r="H713" s="3">
        <v>18761</v>
      </c>
      <c r="I713" s="3">
        <v>18761</v>
      </c>
      <c r="J713" s="3">
        <v>30000</v>
      </c>
    </row>
    <row r="714" spans="1:10">
      <c r="A714" s="3" t="s">
        <v>767</v>
      </c>
      <c r="B714" s="3">
        <v>713</v>
      </c>
      <c r="C714" s="3">
        <v>65</v>
      </c>
      <c r="D714" s="3">
        <v>8</v>
      </c>
      <c r="E714" s="3">
        <v>600</v>
      </c>
      <c r="F714" s="3">
        <v>1014876</v>
      </c>
      <c r="G714" s="3">
        <v>76105</v>
      </c>
      <c r="H714" s="3">
        <v>18794</v>
      </c>
      <c r="I714" s="3">
        <v>18794</v>
      </c>
      <c r="J714" s="3">
        <v>30000</v>
      </c>
    </row>
    <row r="715" spans="1:10">
      <c r="A715" s="3" t="s">
        <v>768</v>
      </c>
      <c r="B715" s="3">
        <v>714</v>
      </c>
      <c r="C715" s="3">
        <v>65</v>
      </c>
      <c r="D715" s="3">
        <v>9</v>
      </c>
      <c r="E715" s="3">
        <v>600</v>
      </c>
      <c r="F715" s="3">
        <v>1016658</v>
      </c>
      <c r="G715" s="3">
        <v>76240</v>
      </c>
      <c r="H715" s="3">
        <v>18827</v>
      </c>
      <c r="I715" s="3">
        <v>18827</v>
      </c>
      <c r="J715" s="3">
        <v>30000</v>
      </c>
    </row>
    <row r="716" spans="1:10">
      <c r="A716" s="3" t="s">
        <v>769</v>
      </c>
      <c r="B716" s="3">
        <v>715</v>
      </c>
      <c r="C716" s="3">
        <v>65</v>
      </c>
      <c r="D716" s="3">
        <v>10</v>
      </c>
      <c r="E716" s="3">
        <v>600</v>
      </c>
      <c r="F716" s="3">
        <v>1018440</v>
      </c>
      <c r="G716" s="3">
        <v>76375</v>
      </c>
      <c r="H716" s="3">
        <v>18860</v>
      </c>
      <c r="I716" s="3">
        <v>18860</v>
      </c>
      <c r="J716" s="3">
        <v>30000</v>
      </c>
    </row>
    <row r="717" spans="1:10">
      <c r="A717" s="3" t="s">
        <v>770</v>
      </c>
      <c r="B717" s="3">
        <v>716</v>
      </c>
      <c r="C717" s="3">
        <v>66</v>
      </c>
      <c r="D717" s="3">
        <v>0</v>
      </c>
      <c r="E717" s="3">
        <v>600</v>
      </c>
      <c r="F717" s="3">
        <v>1020222</v>
      </c>
      <c r="G717" s="3">
        <v>76510</v>
      </c>
      <c r="H717" s="3">
        <v>18893</v>
      </c>
      <c r="I717" s="3">
        <v>18893</v>
      </c>
      <c r="J717" s="3">
        <v>30000</v>
      </c>
    </row>
    <row r="718" spans="1:10">
      <c r="A718" s="3" t="s">
        <v>771</v>
      </c>
      <c r="B718" s="3">
        <v>717</v>
      </c>
      <c r="C718" s="3">
        <v>66</v>
      </c>
      <c r="D718" s="3">
        <v>1</v>
      </c>
      <c r="E718" s="3">
        <v>600</v>
      </c>
      <c r="F718" s="3">
        <v>1022004</v>
      </c>
      <c r="G718" s="3">
        <v>76645</v>
      </c>
      <c r="H718" s="3">
        <v>18926</v>
      </c>
      <c r="I718" s="3">
        <v>18926</v>
      </c>
      <c r="J718" s="3">
        <v>30000</v>
      </c>
    </row>
    <row r="719" spans="1:10">
      <c r="A719" s="3" t="s">
        <v>772</v>
      </c>
      <c r="B719" s="3">
        <v>718</v>
      </c>
      <c r="C719" s="3">
        <v>66</v>
      </c>
      <c r="D719" s="3">
        <v>2</v>
      </c>
      <c r="E719" s="3">
        <v>600</v>
      </c>
      <c r="F719" s="3">
        <v>1023786</v>
      </c>
      <c r="G719" s="3">
        <v>76780</v>
      </c>
      <c r="H719" s="3">
        <v>18959</v>
      </c>
      <c r="I719" s="3">
        <v>18959</v>
      </c>
      <c r="J719" s="3">
        <v>30000</v>
      </c>
    </row>
    <row r="720" spans="1:10">
      <c r="A720" s="3" t="s">
        <v>773</v>
      </c>
      <c r="B720" s="3">
        <v>719</v>
      </c>
      <c r="C720" s="3">
        <v>66</v>
      </c>
      <c r="D720" s="3">
        <v>3</v>
      </c>
      <c r="E720" s="3">
        <v>600</v>
      </c>
      <c r="F720" s="3">
        <v>1025568</v>
      </c>
      <c r="G720" s="3">
        <v>76915</v>
      </c>
      <c r="H720" s="3">
        <v>18992</v>
      </c>
      <c r="I720" s="3">
        <v>18992</v>
      </c>
      <c r="J720" s="3">
        <v>30000</v>
      </c>
    </row>
    <row r="721" spans="1:10">
      <c r="A721" s="3" t="s">
        <v>774</v>
      </c>
      <c r="B721" s="3">
        <v>720</v>
      </c>
      <c r="C721" s="3">
        <v>66</v>
      </c>
      <c r="D721" s="3">
        <v>4</v>
      </c>
      <c r="E721" s="3">
        <v>600</v>
      </c>
      <c r="F721" s="3">
        <v>1027350</v>
      </c>
      <c r="G721" s="3">
        <v>77050</v>
      </c>
      <c r="H721" s="3">
        <v>19025</v>
      </c>
      <c r="I721" s="3">
        <v>19025</v>
      </c>
      <c r="J721" s="3">
        <v>30000</v>
      </c>
    </row>
    <row r="722" spans="1:10">
      <c r="A722" s="3" t="s">
        <v>775</v>
      </c>
      <c r="B722" s="3">
        <v>721</v>
      </c>
      <c r="C722" s="3">
        <v>66</v>
      </c>
      <c r="D722" s="3">
        <v>5</v>
      </c>
      <c r="E722" s="3">
        <v>600</v>
      </c>
      <c r="F722" s="3">
        <v>1029132</v>
      </c>
      <c r="G722" s="3">
        <v>77185</v>
      </c>
      <c r="H722" s="3">
        <v>19058</v>
      </c>
      <c r="I722" s="3">
        <v>19058</v>
      </c>
      <c r="J722" s="3">
        <v>30000</v>
      </c>
    </row>
    <row r="723" spans="1:10">
      <c r="A723" s="3" t="s">
        <v>776</v>
      </c>
      <c r="B723" s="3">
        <v>722</v>
      </c>
      <c r="C723" s="3">
        <v>66</v>
      </c>
      <c r="D723" s="3">
        <v>6</v>
      </c>
      <c r="E723" s="3">
        <v>600</v>
      </c>
      <c r="F723" s="3">
        <v>1030914</v>
      </c>
      <c r="G723" s="3">
        <v>77320</v>
      </c>
      <c r="H723" s="3">
        <v>19091</v>
      </c>
      <c r="I723" s="3">
        <v>19091</v>
      </c>
      <c r="J723" s="3">
        <v>30000</v>
      </c>
    </row>
    <row r="724" spans="1:10">
      <c r="A724" s="3" t="s">
        <v>777</v>
      </c>
      <c r="B724" s="3">
        <v>723</v>
      </c>
      <c r="C724" s="3">
        <v>66</v>
      </c>
      <c r="D724" s="3">
        <v>7</v>
      </c>
      <c r="E724" s="3">
        <v>600</v>
      </c>
      <c r="F724" s="3">
        <v>1032696</v>
      </c>
      <c r="G724" s="3">
        <v>77455</v>
      </c>
      <c r="H724" s="3">
        <v>19124</v>
      </c>
      <c r="I724" s="3">
        <v>19124</v>
      </c>
      <c r="J724" s="3">
        <v>30000</v>
      </c>
    </row>
    <row r="725" spans="1:10">
      <c r="A725" s="3" t="s">
        <v>778</v>
      </c>
      <c r="B725" s="3">
        <v>724</v>
      </c>
      <c r="C725" s="3">
        <v>66</v>
      </c>
      <c r="D725" s="3">
        <v>8</v>
      </c>
      <c r="E725" s="3">
        <v>600</v>
      </c>
      <c r="F725" s="3">
        <v>1034478</v>
      </c>
      <c r="G725" s="3">
        <v>77590</v>
      </c>
      <c r="H725" s="3">
        <v>19157</v>
      </c>
      <c r="I725" s="3">
        <v>19157</v>
      </c>
      <c r="J725" s="3">
        <v>30000</v>
      </c>
    </row>
    <row r="726" spans="1:10">
      <c r="A726" s="3" t="s">
        <v>779</v>
      </c>
      <c r="B726" s="3">
        <v>725</v>
      </c>
      <c r="C726" s="3">
        <v>66</v>
      </c>
      <c r="D726" s="3">
        <v>9</v>
      </c>
      <c r="E726" s="3">
        <v>600</v>
      </c>
      <c r="F726" s="3">
        <v>1036260</v>
      </c>
      <c r="G726" s="3">
        <v>77725</v>
      </c>
      <c r="H726" s="3">
        <v>19190</v>
      </c>
      <c r="I726" s="3">
        <v>19190</v>
      </c>
      <c r="J726" s="3">
        <v>30000</v>
      </c>
    </row>
    <row r="727" spans="1:10">
      <c r="A727" s="3" t="s">
        <v>780</v>
      </c>
      <c r="B727" s="3">
        <v>726</v>
      </c>
      <c r="C727" s="3">
        <v>66</v>
      </c>
      <c r="D727" s="3">
        <v>10</v>
      </c>
      <c r="E727" s="3">
        <v>600</v>
      </c>
      <c r="F727" s="3">
        <v>1038042</v>
      </c>
      <c r="G727" s="3">
        <v>77860</v>
      </c>
      <c r="H727" s="3">
        <v>19223</v>
      </c>
      <c r="I727" s="3">
        <v>19223</v>
      </c>
      <c r="J727" s="3">
        <v>30000</v>
      </c>
    </row>
    <row r="728" spans="1:10">
      <c r="A728" s="3" t="s">
        <v>781</v>
      </c>
      <c r="B728" s="3">
        <v>727</v>
      </c>
      <c r="C728" s="3">
        <v>67</v>
      </c>
      <c r="D728" s="3">
        <v>0</v>
      </c>
      <c r="E728" s="3">
        <v>600</v>
      </c>
      <c r="F728" s="3">
        <v>1039824</v>
      </c>
      <c r="G728" s="3">
        <v>77995</v>
      </c>
      <c r="H728" s="3">
        <v>19256</v>
      </c>
      <c r="I728" s="3">
        <v>19256</v>
      </c>
      <c r="J728" s="3">
        <v>30000</v>
      </c>
    </row>
    <row r="729" spans="1:10">
      <c r="A729" s="3" t="s">
        <v>782</v>
      </c>
      <c r="B729" s="3">
        <v>728</v>
      </c>
      <c r="C729" s="3">
        <v>67</v>
      </c>
      <c r="D729" s="3">
        <v>1</v>
      </c>
      <c r="E729" s="3">
        <v>600</v>
      </c>
      <c r="F729" s="3">
        <v>1041606</v>
      </c>
      <c r="G729" s="3">
        <v>78130</v>
      </c>
      <c r="H729" s="3">
        <v>19289</v>
      </c>
      <c r="I729" s="3">
        <v>19289</v>
      </c>
      <c r="J729" s="3">
        <v>30000</v>
      </c>
    </row>
    <row r="730" spans="1:10">
      <c r="A730" s="3" t="s">
        <v>783</v>
      </c>
      <c r="B730" s="3">
        <v>729</v>
      </c>
      <c r="C730" s="3">
        <v>67</v>
      </c>
      <c r="D730" s="3">
        <v>2</v>
      </c>
      <c r="E730" s="3">
        <v>600</v>
      </c>
      <c r="F730" s="3">
        <v>1043388</v>
      </c>
      <c r="G730" s="3">
        <v>78265</v>
      </c>
      <c r="H730" s="3">
        <v>19322</v>
      </c>
      <c r="I730" s="3">
        <v>19322</v>
      </c>
      <c r="J730" s="3">
        <v>30000</v>
      </c>
    </row>
    <row r="731" spans="1:10">
      <c r="A731" s="3" t="s">
        <v>784</v>
      </c>
      <c r="B731" s="3">
        <v>730</v>
      </c>
      <c r="C731" s="3">
        <v>67</v>
      </c>
      <c r="D731" s="3">
        <v>3</v>
      </c>
      <c r="E731" s="3">
        <v>600</v>
      </c>
      <c r="F731" s="3">
        <v>1045170</v>
      </c>
      <c r="G731" s="3">
        <v>78400</v>
      </c>
      <c r="H731" s="3">
        <v>19355</v>
      </c>
      <c r="I731" s="3">
        <v>19355</v>
      </c>
      <c r="J731" s="3">
        <v>30000</v>
      </c>
    </row>
    <row r="732" spans="1:10">
      <c r="A732" s="3" t="s">
        <v>785</v>
      </c>
      <c r="B732" s="3">
        <v>731</v>
      </c>
      <c r="C732" s="3">
        <v>67</v>
      </c>
      <c r="D732" s="3">
        <v>4</v>
      </c>
      <c r="E732" s="3">
        <v>600</v>
      </c>
      <c r="F732" s="3">
        <v>1046952</v>
      </c>
      <c r="G732" s="3">
        <v>78535</v>
      </c>
      <c r="H732" s="3">
        <v>19388</v>
      </c>
      <c r="I732" s="3">
        <v>19388</v>
      </c>
      <c r="J732" s="3">
        <v>30000</v>
      </c>
    </row>
    <row r="733" spans="1:10">
      <c r="A733" s="3" t="s">
        <v>786</v>
      </c>
      <c r="B733" s="3">
        <v>732</v>
      </c>
      <c r="C733" s="3">
        <v>67</v>
      </c>
      <c r="D733" s="3">
        <v>5</v>
      </c>
      <c r="E733" s="3">
        <v>600</v>
      </c>
      <c r="F733" s="3">
        <v>1048734</v>
      </c>
      <c r="G733" s="3">
        <v>78670</v>
      </c>
      <c r="H733" s="3">
        <v>19421</v>
      </c>
      <c r="I733" s="3">
        <v>19421</v>
      </c>
      <c r="J733" s="3">
        <v>30000</v>
      </c>
    </row>
    <row r="734" spans="1:10">
      <c r="A734" s="3" t="s">
        <v>787</v>
      </c>
      <c r="B734" s="3">
        <v>733</v>
      </c>
      <c r="C734" s="3">
        <v>67</v>
      </c>
      <c r="D734" s="3">
        <v>6</v>
      </c>
      <c r="E734" s="3">
        <v>600</v>
      </c>
      <c r="F734" s="3">
        <v>1050516</v>
      </c>
      <c r="G734" s="3">
        <v>78805</v>
      </c>
      <c r="H734" s="3">
        <v>19454</v>
      </c>
      <c r="I734" s="3">
        <v>19454</v>
      </c>
      <c r="J734" s="3">
        <v>30000</v>
      </c>
    </row>
    <row r="735" spans="1:10">
      <c r="A735" s="3" t="s">
        <v>788</v>
      </c>
      <c r="B735" s="3">
        <v>734</v>
      </c>
      <c r="C735" s="3">
        <v>67</v>
      </c>
      <c r="D735" s="3">
        <v>7</v>
      </c>
      <c r="E735" s="3">
        <v>600</v>
      </c>
      <c r="F735" s="3">
        <v>1052298</v>
      </c>
      <c r="G735" s="3">
        <v>78940</v>
      </c>
      <c r="H735" s="3">
        <v>19487</v>
      </c>
      <c r="I735" s="3">
        <v>19487</v>
      </c>
      <c r="J735" s="3">
        <v>30000</v>
      </c>
    </row>
    <row r="736" spans="1:10">
      <c r="A736" s="3" t="s">
        <v>789</v>
      </c>
      <c r="B736" s="3">
        <v>735</v>
      </c>
      <c r="C736" s="3">
        <v>67</v>
      </c>
      <c r="D736" s="3">
        <v>8</v>
      </c>
      <c r="E736" s="3">
        <v>600</v>
      </c>
      <c r="F736" s="3">
        <v>1054080</v>
      </c>
      <c r="G736" s="3">
        <v>79075</v>
      </c>
      <c r="H736" s="3">
        <v>19520</v>
      </c>
      <c r="I736" s="3">
        <v>19520</v>
      </c>
      <c r="J736" s="3">
        <v>30000</v>
      </c>
    </row>
    <row r="737" spans="1:10">
      <c r="A737" s="3" t="s">
        <v>790</v>
      </c>
      <c r="B737" s="3">
        <v>736</v>
      </c>
      <c r="C737" s="3">
        <v>67</v>
      </c>
      <c r="D737" s="3">
        <v>9</v>
      </c>
      <c r="E737" s="3">
        <v>600</v>
      </c>
      <c r="F737" s="3">
        <v>1055862</v>
      </c>
      <c r="G737" s="3">
        <v>79210</v>
      </c>
      <c r="H737" s="3">
        <v>19553</v>
      </c>
      <c r="I737" s="3">
        <v>19553</v>
      </c>
      <c r="J737" s="3">
        <v>30000</v>
      </c>
    </row>
    <row r="738" spans="1:10">
      <c r="A738" s="3" t="s">
        <v>791</v>
      </c>
      <c r="B738" s="3">
        <v>737</v>
      </c>
      <c r="C738" s="3">
        <v>67</v>
      </c>
      <c r="D738" s="3">
        <v>10</v>
      </c>
      <c r="E738" s="3">
        <v>600</v>
      </c>
      <c r="F738" s="3">
        <v>1057644</v>
      </c>
      <c r="G738" s="3">
        <v>79345</v>
      </c>
      <c r="H738" s="3">
        <v>19586</v>
      </c>
      <c r="I738" s="3">
        <v>19586</v>
      </c>
      <c r="J738" s="3">
        <v>30000</v>
      </c>
    </row>
    <row r="739" spans="1:10">
      <c r="A739" s="3" t="s">
        <v>792</v>
      </c>
      <c r="B739" s="3">
        <v>738</v>
      </c>
      <c r="C739" s="3">
        <v>68</v>
      </c>
      <c r="D739" s="3">
        <v>0</v>
      </c>
      <c r="E739" s="3">
        <v>600</v>
      </c>
      <c r="F739" s="3">
        <v>1059426</v>
      </c>
      <c r="G739" s="3">
        <v>79480</v>
      </c>
      <c r="H739" s="3">
        <v>19619</v>
      </c>
      <c r="I739" s="3">
        <v>19619</v>
      </c>
      <c r="J739" s="3">
        <v>30000</v>
      </c>
    </row>
    <row r="740" spans="1:10">
      <c r="A740" s="3" t="s">
        <v>793</v>
      </c>
      <c r="B740" s="3">
        <v>739</v>
      </c>
      <c r="C740" s="3">
        <v>68</v>
      </c>
      <c r="D740" s="3">
        <v>1</v>
      </c>
      <c r="E740" s="3">
        <v>600</v>
      </c>
      <c r="F740" s="3">
        <v>1061208</v>
      </c>
      <c r="G740" s="3">
        <v>79615</v>
      </c>
      <c r="H740" s="3">
        <v>19652</v>
      </c>
      <c r="I740" s="3">
        <v>19652</v>
      </c>
      <c r="J740" s="3">
        <v>30000</v>
      </c>
    </row>
    <row r="741" spans="1:10">
      <c r="A741" s="3" t="s">
        <v>794</v>
      </c>
      <c r="B741" s="3">
        <v>740</v>
      </c>
      <c r="C741" s="3">
        <v>68</v>
      </c>
      <c r="D741" s="3">
        <v>2</v>
      </c>
      <c r="E741" s="3">
        <v>600</v>
      </c>
      <c r="F741" s="3">
        <v>1062990</v>
      </c>
      <c r="G741" s="3">
        <v>79750</v>
      </c>
      <c r="H741" s="3">
        <v>19685</v>
      </c>
      <c r="I741" s="3">
        <v>19685</v>
      </c>
      <c r="J741" s="3">
        <v>30000</v>
      </c>
    </row>
    <row r="742" spans="1:10">
      <c r="A742" s="3" t="s">
        <v>795</v>
      </c>
      <c r="B742" s="3">
        <v>741</v>
      </c>
      <c r="C742" s="3">
        <v>68</v>
      </c>
      <c r="D742" s="3">
        <v>3</v>
      </c>
      <c r="E742" s="3">
        <v>600</v>
      </c>
      <c r="F742" s="3">
        <v>1064772</v>
      </c>
      <c r="G742" s="3">
        <v>79885</v>
      </c>
      <c r="H742" s="3">
        <v>19718</v>
      </c>
      <c r="I742" s="3">
        <v>19718</v>
      </c>
      <c r="J742" s="3">
        <v>30000</v>
      </c>
    </row>
    <row r="743" spans="1:10">
      <c r="A743" s="3" t="s">
        <v>796</v>
      </c>
      <c r="B743" s="3">
        <v>742</v>
      </c>
      <c r="C743" s="3">
        <v>68</v>
      </c>
      <c r="D743" s="3">
        <v>4</v>
      </c>
      <c r="E743" s="3">
        <v>600</v>
      </c>
      <c r="F743" s="3">
        <v>1066554</v>
      </c>
      <c r="G743" s="3">
        <v>80020</v>
      </c>
      <c r="H743" s="3">
        <v>19751</v>
      </c>
      <c r="I743" s="3">
        <v>19751</v>
      </c>
      <c r="J743" s="3">
        <v>30000</v>
      </c>
    </row>
    <row r="744" spans="1:10">
      <c r="A744" s="3" t="s">
        <v>797</v>
      </c>
      <c r="B744" s="3">
        <v>743</v>
      </c>
      <c r="C744" s="3">
        <v>68</v>
      </c>
      <c r="D744" s="3">
        <v>5</v>
      </c>
      <c r="E744" s="3">
        <v>600</v>
      </c>
      <c r="F744" s="3">
        <v>1068336</v>
      </c>
      <c r="G744" s="3">
        <v>80155</v>
      </c>
      <c r="H744" s="3">
        <v>19784</v>
      </c>
      <c r="I744" s="3">
        <v>19784</v>
      </c>
      <c r="J744" s="3">
        <v>30000</v>
      </c>
    </row>
    <row r="745" spans="1:10">
      <c r="A745" s="3" t="s">
        <v>798</v>
      </c>
      <c r="B745" s="3">
        <v>744</v>
      </c>
      <c r="C745" s="3">
        <v>68</v>
      </c>
      <c r="D745" s="3">
        <v>6</v>
      </c>
      <c r="E745" s="3">
        <v>600</v>
      </c>
      <c r="F745" s="3">
        <v>1070118</v>
      </c>
      <c r="G745" s="3">
        <v>80290</v>
      </c>
      <c r="H745" s="3">
        <v>19817</v>
      </c>
      <c r="I745" s="3">
        <v>19817</v>
      </c>
      <c r="J745" s="3">
        <v>30000</v>
      </c>
    </row>
    <row r="746" spans="1:10">
      <c r="A746" s="3" t="s">
        <v>799</v>
      </c>
      <c r="B746" s="3">
        <v>745</v>
      </c>
      <c r="C746" s="3">
        <v>68</v>
      </c>
      <c r="D746" s="3">
        <v>7</v>
      </c>
      <c r="E746" s="3">
        <v>600</v>
      </c>
      <c r="F746" s="3">
        <v>1071900</v>
      </c>
      <c r="G746" s="3">
        <v>80425</v>
      </c>
      <c r="H746" s="3">
        <v>19850</v>
      </c>
      <c r="I746" s="3">
        <v>19850</v>
      </c>
      <c r="J746" s="3">
        <v>30000</v>
      </c>
    </row>
    <row r="747" spans="1:10">
      <c r="A747" s="3" t="s">
        <v>800</v>
      </c>
      <c r="B747" s="3">
        <v>746</v>
      </c>
      <c r="C747" s="3">
        <v>68</v>
      </c>
      <c r="D747" s="3">
        <v>8</v>
      </c>
      <c r="E747" s="3">
        <v>600</v>
      </c>
      <c r="F747" s="3">
        <v>1073682</v>
      </c>
      <c r="G747" s="3">
        <v>80560</v>
      </c>
      <c r="H747" s="3">
        <v>19883</v>
      </c>
      <c r="I747" s="3">
        <v>19883</v>
      </c>
      <c r="J747" s="3">
        <v>30000</v>
      </c>
    </row>
    <row r="748" spans="1:10">
      <c r="A748" s="3" t="s">
        <v>801</v>
      </c>
      <c r="B748" s="3">
        <v>747</v>
      </c>
      <c r="C748" s="3">
        <v>68</v>
      </c>
      <c r="D748" s="3">
        <v>9</v>
      </c>
      <c r="E748" s="3">
        <v>600</v>
      </c>
      <c r="F748" s="3">
        <v>1075464</v>
      </c>
      <c r="G748" s="3">
        <v>80695</v>
      </c>
      <c r="H748" s="3">
        <v>19916</v>
      </c>
      <c r="I748" s="3">
        <v>19916</v>
      </c>
      <c r="J748" s="3">
        <v>30000</v>
      </c>
    </row>
    <row r="749" spans="1:10">
      <c r="A749" s="3" t="s">
        <v>802</v>
      </c>
      <c r="B749" s="3">
        <v>748</v>
      </c>
      <c r="C749" s="3">
        <v>68</v>
      </c>
      <c r="D749" s="3">
        <v>10</v>
      </c>
      <c r="E749" s="3">
        <v>600</v>
      </c>
      <c r="F749" s="3">
        <v>1077246</v>
      </c>
      <c r="G749" s="3">
        <v>80830</v>
      </c>
      <c r="H749" s="3">
        <v>19949</v>
      </c>
      <c r="I749" s="3">
        <v>19949</v>
      </c>
      <c r="J749" s="3">
        <v>30000</v>
      </c>
    </row>
    <row r="750" spans="1:10">
      <c r="A750" s="3" t="s">
        <v>803</v>
      </c>
      <c r="B750" s="3">
        <v>749</v>
      </c>
      <c r="C750" s="3">
        <v>69</v>
      </c>
      <c r="D750" s="3">
        <v>0</v>
      </c>
      <c r="E750" s="3">
        <v>600</v>
      </c>
      <c r="F750" s="3">
        <v>1079028</v>
      </c>
      <c r="G750" s="3">
        <v>80965</v>
      </c>
      <c r="H750" s="3">
        <v>19982</v>
      </c>
      <c r="I750" s="3">
        <v>19982</v>
      </c>
      <c r="J750" s="3">
        <v>30000</v>
      </c>
    </row>
    <row r="751" spans="1:10">
      <c r="A751" s="3" t="s">
        <v>804</v>
      </c>
      <c r="B751" s="3">
        <v>750</v>
      </c>
      <c r="C751" s="3">
        <v>69</v>
      </c>
      <c r="D751" s="3">
        <v>1</v>
      </c>
      <c r="E751" s="3">
        <v>600</v>
      </c>
      <c r="F751" s="3">
        <v>1080810</v>
      </c>
      <c r="G751" s="3">
        <v>81100</v>
      </c>
      <c r="H751" s="3">
        <v>20015</v>
      </c>
      <c r="I751" s="3">
        <v>20015</v>
      </c>
      <c r="J751" s="3">
        <v>30000</v>
      </c>
    </row>
    <row r="752" spans="1:10">
      <c r="A752" s="3" t="s">
        <v>805</v>
      </c>
      <c r="B752" s="3">
        <v>751</v>
      </c>
      <c r="C752" s="3">
        <v>69</v>
      </c>
      <c r="D752" s="3">
        <v>2</v>
      </c>
      <c r="E752" s="3">
        <v>600</v>
      </c>
      <c r="F752" s="3">
        <v>1082592</v>
      </c>
      <c r="G752" s="3">
        <v>81235</v>
      </c>
      <c r="H752" s="3">
        <v>20048</v>
      </c>
      <c r="I752" s="3">
        <v>20048</v>
      </c>
      <c r="J752" s="3">
        <v>30000</v>
      </c>
    </row>
    <row r="753" spans="1:10">
      <c r="A753" s="3" t="s">
        <v>806</v>
      </c>
      <c r="B753" s="3">
        <v>752</v>
      </c>
      <c r="C753" s="3">
        <v>69</v>
      </c>
      <c r="D753" s="3">
        <v>3</v>
      </c>
      <c r="E753" s="3">
        <v>600</v>
      </c>
      <c r="F753" s="3">
        <v>1084374</v>
      </c>
      <c r="G753" s="3">
        <v>81370</v>
      </c>
      <c r="H753" s="3">
        <v>20081</v>
      </c>
      <c r="I753" s="3">
        <v>20081</v>
      </c>
      <c r="J753" s="3">
        <v>30000</v>
      </c>
    </row>
    <row r="754" spans="1:10">
      <c r="A754" s="3" t="s">
        <v>807</v>
      </c>
      <c r="B754" s="3">
        <v>753</v>
      </c>
      <c r="C754" s="3">
        <v>69</v>
      </c>
      <c r="D754" s="3">
        <v>4</v>
      </c>
      <c r="E754" s="3">
        <v>600</v>
      </c>
      <c r="F754" s="3">
        <v>1086156</v>
      </c>
      <c r="G754" s="3">
        <v>81505</v>
      </c>
      <c r="H754" s="3">
        <v>20114</v>
      </c>
      <c r="I754" s="3">
        <v>20114</v>
      </c>
      <c r="J754" s="3">
        <v>30000</v>
      </c>
    </row>
    <row r="755" spans="1:10">
      <c r="A755" s="3" t="s">
        <v>808</v>
      </c>
      <c r="B755" s="3">
        <v>754</v>
      </c>
      <c r="C755" s="3">
        <v>69</v>
      </c>
      <c r="D755" s="3">
        <v>5</v>
      </c>
      <c r="E755" s="3">
        <v>600</v>
      </c>
      <c r="F755" s="3">
        <v>1087938</v>
      </c>
      <c r="G755" s="3">
        <v>81640</v>
      </c>
      <c r="H755" s="3">
        <v>20147</v>
      </c>
      <c r="I755" s="3">
        <v>20147</v>
      </c>
      <c r="J755" s="3">
        <v>30000</v>
      </c>
    </row>
    <row r="756" spans="1:10">
      <c r="A756" s="3" t="s">
        <v>809</v>
      </c>
      <c r="B756" s="3">
        <v>755</v>
      </c>
      <c r="C756" s="3">
        <v>69</v>
      </c>
      <c r="D756" s="3">
        <v>6</v>
      </c>
      <c r="E756" s="3">
        <v>600</v>
      </c>
      <c r="F756" s="3">
        <v>1089720</v>
      </c>
      <c r="G756" s="3">
        <v>81775</v>
      </c>
      <c r="H756" s="3">
        <v>20180</v>
      </c>
      <c r="I756" s="3">
        <v>20180</v>
      </c>
      <c r="J756" s="3">
        <v>30000</v>
      </c>
    </row>
    <row r="757" spans="1:10">
      <c r="A757" s="3" t="s">
        <v>810</v>
      </c>
      <c r="B757" s="3">
        <v>756</v>
      </c>
      <c r="C757" s="3">
        <v>69</v>
      </c>
      <c r="D757" s="3">
        <v>7</v>
      </c>
      <c r="E757" s="3">
        <v>600</v>
      </c>
      <c r="F757" s="3">
        <v>1091502</v>
      </c>
      <c r="G757" s="3">
        <v>81910</v>
      </c>
      <c r="H757" s="3">
        <v>20213</v>
      </c>
      <c r="I757" s="3">
        <v>20213</v>
      </c>
      <c r="J757" s="3">
        <v>30000</v>
      </c>
    </row>
    <row r="758" spans="1:10">
      <c r="A758" s="3" t="s">
        <v>811</v>
      </c>
      <c r="B758" s="3">
        <v>757</v>
      </c>
      <c r="C758" s="3">
        <v>69</v>
      </c>
      <c r="D758" s="3">
        <v>8</v>
      </c>
      <c r="E758" s="3">
        <v>600</v>
      </c>
      <c r="F758" s="3">
        <v>1093284</v>
      </c>
      <c r="G758" s="3">
        <v>82045</v>
      </c>
      <c r="H758" s="3">
        <v>20246</v>
      </c>
      <c r="I758" s="3">
        <v>20246</v>
      </c>
      <c r="J758" s="3">
        <v>30000</v>
      </c>
    </row>
    <row r="759" spans="1:10">
      <c r="A759" s="3" t="s">
        <v>812</v>
      </c>
      <c r="B759" s="3">
        <v>758</v>
      </c>
      <c r="C759" s="3">
        <v>69</v>
      </c>
      <c r="D759" s="3">
        <v>9</v>
      </c>
      <c r="E759" s="3">
        <v>600</v>
      </c>
      <c r="F759" s="3">
        <v>1095066</v>
      </c>
      <c r="G759" s="3">
        <v>82180</v>
      </c>
      <c r="H759" s="3">
        <v>20279</v>
      </c>
      <c r="I759" s="3">
        <v>20279</v>
      </c>
      <c r="J759" s="3">
        <v>30000</v>
      </c>
    </row>
    <row r="760" spans="1:10">
      <c r="A760" s="3" t="s">
        <v>813</v>
      </c>
      <c r="B760" s="3">
        <v>759</v>
      </c>
      <c r="C760" s="3">
        <v>69</v>
      </c>
      <c r="D760" s="3">
        <v>10</v>
      </c>
      <c r="E760" s="3">
        <v>600</v>
      </c>
      <c r="F760" s="3">
        <v>1096848</v>
      </c>
      <c r="G760" s="3">
        <v>82315</v>
      </c>
      <c r="H760" s="3">
        <v>20312</v>
      </c>
      <c r="I760" s="3">
        <v>20312</v>
      </c>
      <c r="J760" s="3">
        <v>30000</v>
      </c>
    </row>
    <row r="761" spans="1:10">
      <c r="A761" s="3" t="s">
        <v>814</v>
      </c>
      <c r="B761" s="3">
        <v>760</v>
      </c>
      <c r="C761" s="3">
        <v>70</v>
      </c>
      <c r="D761" s="3">
        <v>0</v>
      </c>
      <c r="E761" s="3">
        <v>600</v>
      </c>
      <c r="F761" s="3">
        <v>1098630</v>
      </c>
      <c r="G761" s="3">
        <v>82450</v>
      </c>
      <c r="H761" s="3">
        <v>20345</v>
      </c>
      <c r="I761" s="3">
        <v>20345</v>
      </c>
      <c r="J761" s="3">
        <v>30000</v>
      </c>
    </row>
    <row r="762" spans="1:10">
      <c r="A762" s="3" t="s">
        <v>815</v>
      </c>
      <c r="B762" s="3">
        <v>761</v>
      </c>
      <c r="C762" s="3">
        <v>70</v>
      </c>
      <c r="D762" s="3">
        <v>1</v>
      </c>
      <c r="E762" s="3">
        <v>600</v>
      </c>
      <c r="F762" s="3">
        <v>1100412</v>
      </c>
      <c r="G762" s="3">
        <v>82585</v>
      </c>
      <c r="H762" s="3">
        <v>20378</v>
      </c>
      <c r="I762" s="3">
        <v>20378</v>
      </c>
      <c r="J762" s="3">
        <v>30000</v>
      </c>
    </row>
    <row r="763" spans="1:10">
      <c r="A763" s="3" t="s">
        <v>816</v>
      </c>
      <c r="B763" s="3">
        <v>762</v>
      </c>
      <c r="C763" s="3">
        <v>70</v>
      </c>
      <c r="D763" s="3">
        <v>2</v>
      </c>
      <c r="E763" s="3">
        <v>600</v>
      </c>
      <c r="F763" s="3">
        <v>1102194</v>
      </c>
      <c r="G763" s="3">
        <v>82720</v>
      </c>
      <c r="H763" s="3">
        <v>20411</v>
      </c>
      <c r="I763" s="3">
        <v>20411</v>
      </c>
      <c r="J763" s="3">
        <v>30000</v>
      </c>
    </row>
    <row r="764" spans="1:10">
      <c r="A764" s="3" t="s">
        <v>817</v>
      </c>
      <c r="B764" s="3">
        <v>763</v>
      </c>
      <c r="C764" s="3">
        <v>70</v>
      </c>
      <c r="D764" s="3">
        <v>3</v>
      </c>
      <c r="E764" s="3">
        <v>600</v>
      </c>
      <c r="F764" s="3">
        <v>1103976</v>
      </c>
      <c r="G764" s="3">
        <v>82855</v>
      </c>
      <c r="H764" s="3">
        <v>20444</v>
      </c>
      <c r="I764" s="3">
        <v>20444</v>
      </c>
      <c r="J764" s="3">
        <v>30000</v>
      </c>
    </row>
    <row r="765" spans="1:10">
      <c r="A765" s="3" t="s">
        <v>818</v>
      </c>
      <c r="B765" s="3">
        <v>764</v>
      </c>
      <c r="C765" s="3">
        <v>70</v>
      </c>
      <c r="D765" s="3">
        <v>4</v>
      </c>
      <c r="E765" s="3">
        <v>600</v>
      </c>
      <c r="F765" s="3">
        <v>1105758</v>
      </c>
      <c r="G765" s="3">
        <v>82990</v>
      </c>
      <c r="H765" s="3">
        <v>20477</v>
      </c>
      <c r="I765" s="3">
        <v>20477</v>
      </c>
      <c r="J765" s="3">
        <v>30000</v>
      </c>
    </row>
    <row r="766" spans="1:10">
      <c r="A766" s="3" t="s">
        <v>819</v>
      </c>
      <c r="B766" s="3">
        <v>765</v>
      </c>
      <c r="C766" s="3">
        <v>70</v>
      </c>
      <c r="D766" s="3">
        <v>5</v>
      </c>
      <c r="E766" s="3">
        <v>600</v>
      </c>
      <c r="F766" s="3">
        <v>1107540</v>
      </c>
      <c r="G766" s="3">
        <v>83125</v>
      </c>
      <c r="H766" s="3">
        <v>20510</v>
      </c>
      <c r="I766" s="3">
        <v>20510</v>
      </c>
      <c r="J766" s="3">
        <v>30000</v>
      </c>
    </row>
    <row r="767" spans="1:10">
      <c r="A767" s="3" t="s">
        <v>820</v>
      </c>
      <c r="B767" s="3">
        <v>766</v>
      </c>
      <c r="C767" s="3">
        <v>70</v>
      </c>
      <c r="D767" s="3">
        <v>6</v>
      </c>
      <c r="E767" s="3">
        <v>600</v>
      </c>
      <c r="F767" s="3">
        <v>1109322</v>
      </c>
      <c r="G767" s="3">
        <v>83260</v>
      </c>
      <c r="H767" s="3">
        <v>20543</v>
      </c>
      <c r="I767" s="3">
        <v>20543</v>
      </c>
      <c r="J767" s="3">
        <v>30000</v>
      </c>
    </row>
    <row r="768" spans="1:10">
      <c r="A768" s="3" t="s">
        <v>821</v>
      </c>
      <c r="B768" s="3">
        <v>767</v>
      </c>
      <c r="C768" s="3">
        <v>70</v>
      </c>
      <c r="D768" s="3">
        <v>7</v>
      </c>
      <c r="E768" s="3">
        <v>600</v>
      </c>
      <c r="F768" s="3">
        <v>1111104</v>
      </c>
      <c r="G768" s="3">
        <v>83395</v>
      </c>
      <c r="H768" s="3">
        <v>20576</v>
      </c>
      <c r="I768" s="3">
        <v>20576</v>
      </c>
      <c r="J768" s="3">
        <v>30000</v>
      </c>
    </row>
    <row r="769" spans="1:10">
      <c r="A769" s="3" t="s">
        <v>822</v>
      </c>
      <c r="B769" s="3">
        <v>768</v>
      </c>
      <c r="C769" s="3">
        <v>70</v>
      </c>
      <c r="D769" s="3">
        <v>8</v>
      </c>
      <c r="E769" s="3">
        <v>600</v>
      </c>
      <c r="F769" s="3">
        <v>1112886</v>
      </c>
      <c r="G769" s="3">
        <v>83530</v>
      </c>
      <c r="H769" s="3">
        <v>20609</v>
      </c>
      <c r="I769" s="3">
        <v>20609</v>
      </c>
      <c r="J769" s="3">
        <v>30000</v>
      </c>
    </row>
    <row r="770" spans="1:10">
      <c r="A770" s="3" t="s">
        <v>823</v>
      </c>
      <c r="B770" s="3">
        <v>769</v>
      </c>
      <c r="C770" s="3">
        <v>70</v>
      </c>
      <c r="D770" s="3">
        <v>9</v>
      </c>
      <c r="E770" s="3">
        <v>600</v>
      </c>
      <c r="F770" s="3">
        <v>1114668</v>
      </c>
      <c r="G770" s="3">
        <v>83665</v>
      </c>
      <c r="H770" s="3">
        <v>20642</v>
      </c>
      <c r="I770" s="3">
        <v>20642</v>
      </c>
      <c r="J770" s="3">
        <v>30000</v>
      </c>
    </row>
    <row r="771" spans="1:10">
      <c r="A771" s="3" t="s">
        <v>824</v>
      </c>
      <c r="B771" s="3">
        <v>770</v>
      </c>
      <c r="C771" s="3">
        <v>70</v>
      </c>
      <c r="D771" s="3">
        <v>10</v>
      </c>
      <c r="E771" s="3">
        <v>600</v>
      </c>
      <c r="F771" s="3">
        <v>1116450</v>
      </c>
      <c r="G771" s="3">
        <v>83800</v>
      </c>
      <c r="H771" s="3">
        <v>20675</v>
      </c>
      <c r="I771" s="3">
        <v>20675</v>
      </c>
      <c r="J771" s="3">
        <v>30000</v>
      </c>
    </row>
    <row r="772" spans="1:10">
      <c r="A772" s="3" t="s">
        <v>825</v>
      </c>
      <c r="B772" s="3">
        <v>771</v>
      </c>
      <c r="C772" s="3">
        <v>71</v>
      </c>
      <c r="D772" s="3">
        <v>0</v>
      </c>
      <c r="E772" s="3">
        <v>800</v>
      </c>
      <c r="F772" s="3">
        <v>1118232</v>
      </c>
      <c r="G772" s="3">
        <v>83935</v>
      </c>
      <c r="H772" s="3">
        <v>20708</v>
      </c>
      <c r="I772" s="3">
        <v>20708</v>
      </c>
      <c r="J772" s="3">
        <v>30000</v>
      </c>
    </row>
    <row r="773" spans="1:10">
      <c r="A773" s="3" t="s">
        <v>826</v>
      </c>
      <c r="B773" s="3">
        <v>772</v>
      </c>
      <c r="C773" s="3">
        <v>71</v>
      </c>
      <c r="D773" s="3">
        <v>1</v>
      </c>
      <c r="E773" s="3">
        <v>800</v>
      </c>
      <c r="F773" s="3">
        <v>1120014</v>
      </c>
      <c r="G773" s="3">
        <v>84070</v>
      </c>
      <c r="H773" s="3">
        <v>20741</v>
      </c>
      <c r="I773" s="3">
        <v>20741</v>
      </c>
      <c r="J773" s="3">
        <v>30000</v>
      </c>
    </row>
    <row r="774" spans="1:10">
      <c r="A774" s="3" t="s">
        <v>827</v>
      </c>
      <c r="B774" s="3">
        <v>773</v>
      </c>
      <c r="C774" s="3">
        <v>71</v>
      </c>
      <c r="D774" s="3">
        <v>2</v>
      </c>
      <c r="E774" s="3">
        <v>800</v>
      </c>
      <c r="F774" s="3">
        <v>1121796</v>
      </c>
      <c r="G774" s="3">
        <v>84205</v>
      </c>
      <c r="H774" s="3">
        <v>20774</v>
      </c>
      <c r="I774" s="3">
        <v>20774</v>
      </c>
      <c r="J774" s="3">
        <v>30000</v>
      </c>
    </row>
    <row r="775" spans="1:10">
      <c r="A775" s="3" t="s">
        <v>828</v>
      </c>
      <c r="B775" s="3">
        <v>774</v>
      </c>
      <c r="C775" s="3">
        <v>71</v>
      </c>
      <c r="D775" s="3">
        <v>3</v>
      </c>
      <c r="E775" s="3">
        <v>800</v>
      </c>
      <c r="F775" s="3">
        <v>1123578</v>
      </c>
      <c r="G775" s="3">
        <v>84340</v>
      </c>
      <c r="H775" s="3">
        <v>20807</v>
      </c>
      <c r="I775" s="3">
        <v>20807</v>
      </c>
      <c r="J775" s="3">
        <v>30000</v>
      </c>
    </row>
    <row r="776" spans="1:10">
      <c r="A776" s="3" t="s">
        <v>829</v>
      </c>
      <c r="B776" s="3">
        <v>775</v>
      </c>
      <c r="C776" s="3">
        <v>71</v>
      </c>
      <c r="D776" s="3">
        <v>4</v>
      </c>
      <c r="E776" s="3">
        <v>800</v>
      </c>
      <c r="F776" s="3">
        <v>1125360</v>
      </c>
      <c r="G776" s="3">
        <v>84475</v>
      </c>
      <c r="H776" s="3">
        <v>20840</v>
      </c>
      <c r="I776" s="3">
        <v>20840</v>
      </c>
      <c r="J776" s="3">
        <v>30000</v>
      </c>
    </row>
    <row r="777" spans="1:10">
      <c r="A777" s="3" t="s">
        <v>830</v>
      </c>
      <c r="B777" s="3">
        <v>776</v>
      </c>
      <c r="C777" s="3">
        <v>71</v>
      </c>
      <c r="D777" s="3">
        <v>5</v>
      </c>
      <c r="E777" s="3">
        <v>800</v>
      </c>
      <c r="F777" s="3">
        <v>1127142</v>
      </c>
      <c r="G777" s="3">
        <v>84610</v>
      </c>
      <c r="H777" s="3">
        <v>20873</v>
      </c>
      <c r="I777" s="3">
        <v>20873</v>
      </c>
      <c r="J777" s="3">
        <v>30000</v>
      </c>
    </row>
    <row r="778" spans="1:10">
      <c r="A778" s="3" t="s">
        <v>831</v>
      </c>
      <c r="B778" s="3">
        <v>777</v>
      </c>
      <c r="C778" s="3">
        <v>71</v>
      </c>
      <c r="D778" s="3">
        <v>6</v>
      </c>
      <c r="E778" s="3">
        <v>800</v>
      </c>
      <c r="F778" s="3">
        <v>1128924</v>
      </c>
      <c r="G778" s="3">
        <v>84745</v>
      </c>
      <c r="H778" s="3">
        <v>20906</v>
      </c>
      <c r="I778" s="3">
        <v>20906</v>
      </c>
      <c r="J778" s="3">
        <v>30000</v>
      </c>
    </row>
    <row r="779" spans="1:10">
      <c r="A779" s="3" t="s">
        <v>832</v>
      </c>
      <c r="B779" s="3">
        <v>778</v>
      </c>
      <c r="C779" s="3">
        <v>71</v>
      </c>
      <c r="D779" s="3">
        <v>7</v>
      </c>
      <c r="E779" s="3">
        <v>800</v>
      </c>
      <c r="F779" s="3">
        <v>1130706</v>
      </c>
      <c r="G779" s="3">
        <v>84880</v>
      </c>
      <c r="H779" s="3">
        <v>20939</v>
      </c>
      <c r="I779" s="3">
        <v>20939</v>
      </c>
      <c r="J779" s="3">
        <v>30000</v>
      </c>
    </row>
    <row r="780" spans="1:10">
      <c r="A780" s="3" t="s">
        <v>833</v>
      </c>
      <c r="B780" s="3">
        <v>779</v>
      </c>
      <c r="C780" s="3">
        <v>71</v>
      </c>
      <c r="D780" s="3">
        <v>8</v>
      </c>
      <c r="E780" s="3">
        <v>800</v>
      </c>
      <c r="F780" s="3">
        <v>1132488</v>
      </c>
      <c r="G780" s="3">
        <v>85015</v>
      </c>
      <c r="H780" s="3">
        <v>20972</v>
      </c>
      <c r="I780" s="3">
        <v>20972</v>
      </c>
      <c r="J780" s="3">
        <v>30000</v>
      </c>
    </row>
    <row r="781" spans="1:10">
      <c r="A781" s="3" t="s">
        <v>834</v>
      </c>
      <c r="B781" s="3">
        <v>780</v>
      </c>
      <c r="C781" s="3">
        <v>71</v>
      </c>
      <c r="D781" s="3">
        <v>9</v>
      </c>
      <c r="E781" s="3">
        <v>800</v>
      </c>
      <c r="F781" s="3">
        <v>1134270</v>
      </c>
      <c r="G781" s="3">
        <v>85150</v>
      </c>
      <c r="H781" s="3">
        <v>21005</v>
      </c>
      <c r="I781" s="3">
        <v>21005</v>
      </c>
      <c r="J781" s="3">
        <v>30000</v>
      </c>
    </row>
    <row r="782" spans="1:10">
      <c r="A782" s="3" t="s">
        <v>835</v>
      </c>
      <c r="B782" s="3">
        <v>781</v>
      </c>
      <c r="C782" s="3">
        <v>71</v>
      </c>
      <c r="D782" s="3">
        <v>10</v>
      </c>
      <c r="E782" s="3">
        <v>800</v>
      </c>
      <c r="F782" s="3">
        <v>1136052</v>
      </c>
      <c r="G782" s="3">
        <v>85285</v>
      </c>
      <c r="H782" s="3">
        <v>21038</v>
      </c>
      <c r="I782" s="3">
        <v>21038</v>
      </c>
      <c r="J782" s="3">
        <v>30000</v>
      </c>
    </row>
    <row r="783" spans="1:10">
      <c r="A783" s="3" t="s">
        <v>836</v>
      </c>
      <c r="B783" s="3">
        <v>782</v>
      </c>
      <c r="C783" s="3">
        <v>72</v>
      </c>
      <c r="D783" s="3">
        <v>0</v>
      </c>
      <c r="E783" s="3">
        <v>800</v>
      </c>
      <c r="F783" s="3">
        <v>1137834</v>
      </c>
      <c r="G783" s="3">
        <v>85420</v>
      </c>
      <c r="H783" s="3">
        <v>21071</v>
      </c>
      <c r="I783" s="3">
        <v>21071</v>
      </c>
      <c r="J783" s="3">
        <v>30000</v>
      </c>
    </row>
    <row r="784" spans="1:10">
      <c r="A784" s="3" t="s">
        <v>837</v>
      </c>
      <c r="B784" s="3">
        <v>783</v>
      </c>
      <c r="C784" s="3">
        <v>72</v>
      </c>
      <c r="D784" s="3">
        <v>1</v>
      </c>
      <c r="E784" s="3">
        <v>800</v>
      </c>
      <c r="F784" s="3">
        <v>1139616</v>
      </c>
      <c r="G784" s="3">
        <v>85555</v>
      </c>
      <c r="H784" s="3">
        <v>21104</v>
      </c>
      <c r="I784" s="3">
        <v>21104</v>
      </c>
      <c r="J784" s="3">
        <v>30000</v>
      </c>
    </row>
    <row r="785" spans="1:10">
      <c r="A785" s="3" t="s">
        <v>838</v>
      </c>
      <c r="B785" s="3">
        <v>784</v>
      </c>
      <c r="C785" s="3">
        <v>72</v>
      </c>
      <c r="D785" s="3">
        <v>2</v>
      </c>
      <c r="E785" s="3">
        <v>800</v>
      </c>
      <c r="F785" s="3">
        <v>1141398</v>
      </c>
      <c r="G785" s="3">
        <v>85690</v>
      </c>
      <c r="H785" s="3">
        <v>21137</v>
      </c>
      <c r="I785" s="3">
        <v>21137</v>
      </c>
      <c r="J785" s="3">
        <v>30000</v>
      </c>
    </row>
    <row r="786" spans="1:10">
      <c r="A786" s="3" t="s">
        <v>839</v>
      </c>
      <c r="B786" s="3">
        <v>785</v>
      </c>
      <c r="C786" s="3">
        <v>72</v>
      </c>
      <c r="D786" s="3">
        <v>3</v>
      </c>
      <c r="E786" s="3">
        <v>800</v>
      </c>
      <c r="F786" s="3">
        <v>1143180</v>
      </c>
      <c r="G786" s="3">
        <v>85825</v>
      </c>
      <c r="H786" s="3">
        <v>21170</v>
      </c>
      <c r="I786" s="3">
        <v>21170</v>
      </c>
      <c r="J786" s="3">
        <v>30000</v>
      </c>
    </row>
    <row r="787" spans="1:10">
      <c r="A787" s="3" t="s">
        <v>840</v>
      </c>
      <c r="B787" s="3">
        <v>786</v>
      </c>
      <c r="C787" s="3">
        <v>72</v>
      </c>
      <c r="D787" s="3">
        <v>4</v>
      </c>
      <c r="E787" s="3">
        <v>800</v>
      </c>
      <c r="F787" s="3">
        <v>1144962</v>
      </c>
      <c r="G787" s="3">
        <v>85960</v>
      </c>
      <c r="H787" s="3">
        <v>21203</v>
      </c>
      <c r="I787" s="3">
        <v>21203</v>
      </c>
      <c r="J787" s="3">
        <v>30000</v>
      </c>
    </row>
    <row r="788" spans="1:10">
      <c r="A788" s="3" t="s">
        <v>841</v>
      </c>
      <c r="B788" s="3">
        <v>787</v>
      </c>
      <c r="C788" s="3">
        <v>72</v>
      </c>
      <c r="D788" s="3">
        <v>5</v>
      </c>
      <c r="E788" s="3">
        <v>800</v>
      </c>
      <c r="F788" s="3">
        <v>1146744</v>
      </c>
      <c r="G788" s="3">
        <v>86095</v>
      </c>
      <c r="H788" s="3">
        <v>21236</v>
      </c>
      <c r="I788" s="3">
        <v>21236</v>
      </c>
      <c r="J788" s="3">
        <v>30000</v>
      </c>
    </row>
    <row r="789" spans="1:10">
      <c r="A789" s="3" t="s">
        <v>842</v>
      </c>
      <c r="B789" s="3">
        <v>788</v>
      </c>
      <c r="C789" s="3">
        <v>72</v>
      </c>
      <c r="D789" s="3">
        <v>6</v>
      </c>
      <c r="E789" s="3">
        <v>800</v>
      </c>
      <c r="F789" s="3">
        <v>1148526</v>
      </c>
      <c r="G789" s="3">
        <v>86230</v>
      </c>
      <c r="H789" s="3">
        <v>21269</v>
      </c>
      <c r="I789" s="3">
        <v>21269</v>
      </c>
      <c r="J789" s="3">
        <v>30000</v>
      </c>
    </row>
    <row r="790" spans="1:10">
      <c r="A790" s="3" t="s">
        <v>843</v>
      </c>
      <c r="B790" s="3">
        <v>789</v>
      </c>
      <c r="C790" s="3">
        <v>72</v>
      </c>
      <c r="D790" s="3">
        <v>7</v>
      </c>
      <c r="E790" s="3">
        <v>800</v>
      </c>
      <c r="F790" s="3">
        <v>1150308</v>
      </c>
      <c r="G790" s="3">
        <v>86365</v>
      </c>
      <c r="H790" s="3">
        <v>21302</v>
      </c>
      <c r="I790" s="3">
        <v>21302</v>
      </c>
      <c r="J790" s="3">
        <v>30000</v>
      </c>
    </row>
    <row r="791" spans="1:10">
      <c r="A791" s="3" t="s">
        <v>844</v>
      </c>
      <c r="B791" s="3">
        <v>790</v>
      </c>
      <c r="C791" s="3">
        <v>72</v>
      </c>
      <c r="D791" s="3">
        <v>8</v>
      </c>
      <c r="E791" s="3">
        <v>800</v>
      </c>
      <c r="F791" s="3">
        <v>1152090</v>
      </c>
      <c r="G791" s="3">
        <v>86500</v>
      </c>
      <c r="H791" s="3">
        <v>21335</v>
      </c>
      <c r="I791" s="3">
        <v>21335</v>
      </c>
      <c r="J791" s="3">
        <v>30000</v>
      </c>
    </row>
    <row r="792" spans="1:10">
      <c r="A792" s="3" t="s">
        <v>845</v>
      </c>
      <c r="B792" s="3">
        <v>791</v>
      </c>
      <c r="C792" s="3">
        <v>72</v>
      </c>
      <c r="D792" s="3">
        <v>9</v>
      </c>
      <c r="E792" s="3">
        <v>800</v>
      </c>
      <c r="F792" s="3">
        <v>1153872</v>
      </c>
      <c r="G792" s="3">
        <v>86635</v>
      </c>
      <c r="H792" s="3">
        <v>21368</v>
      </c>
      <c r="I792" s="3">
        <v>21368</v>
      </c>
      <c r="J792" s="3">
        <v>30000</v>
      </c>
    </row>
    <row r="793" spans="1:10">
      <c r="A793" s="3" t="s">
        <v>846</v>
      </c>
      <c r="B793" s="3">
        <v>792</v>
      </c>
      <c r="C793" s="3">
        <v>72</v>
      </c>
      <c r="D793" s="3">
        <v>10</v>
      </c>
      <c r="E793" s="3">
        <v>800</v>
      </c>
      <c r="F793" s="3">
        <v>1155654</v>
      </c>
      <c r="G793" s="3">
        <v>86770</v>
      </c>
      <c r="H793" s="3">
        <v>21401</v>
      </c>
      <c r="I793" s="3">
        <v>21401</v>
      </c>
      <c r="J793" s="3">
        <v>30000</v>
      </c>
    </row>
    <row r="794" spans="1:10">
      <c r="A794" s="3" t="s">
        <v>847</v>
      </c>
      <c r="B794" s="3">
        <v>793</v>
      </c>
      <c r="C794" s="3">
        <v>73</v>
      </c>
      <c r="D794" s="3">
        <v>0</v>
      </c>
      <c r="E794" s="3">
        <v>800</v>
      </c>
      <c r="F794" s="3">
        <v>1157436</v>
      </c>
      <c r="G794" s="3">
        <v>86905</v>
      </c>
      <c r="H794" s="3">
        <v>21434</v>
      </c>
      <c r="I794" s="3">
        <v>21434</v>
      </c>
      <c r="J794" s="3">
        <v>30000</v>
      </c>
    </row>
    <row r="795" spans="1:10">
      <c r="A795" s="3" t="s">
        <v>848</v>
      </c>
      <c r="B795" s="3">
        <v>794</v>
      </c>
      <c r="C795" s="3">
        <v>73</v>
      </c>
      <c r="D795" s="3">
        <v>1</v>
      </c>
      <c r="E795" s="3">
        <v>800</v>
      </c>
      <c r="F795" s="3">
        <v>1159218</v>
      </c>
      <c r="G795" s="3">
        <v>87040</v>
      </c>
      <c r="H795" s="3">
        <v>21467</v>
      </c>
      <c r="I795" s="3">
        <v>21467</v>
      </c>
      <c r="J795" s="3">
        <v>30000</v>
      </c>
    </row>
    <row r="796" spans="1:10">
      <c r="A796" s="3" t="s">
        <v>849</v>
      </c>
      <c r="B796" s="3">
        <v>795</v>
      </c>
      <c r="C796" s="3">
        <v>73</v>
      </c>
      <c r="D796" s="3">
        <v>2</v>
      </c>
      <c r="E796" s="3">
        <v>800</v>
      </c>
      <c r="F796" s="3">
        <v>1161000</v>
      </c>
      <c r="G796" s="3">
        <v>87175</v>
      </c>
      <c r="H796" s="3">
        <v>21500</v>
      </c>
      <c r="I796" s="3">
        <v>21500</v>
      </c>
      <c r="J796" s="3">
        <v>30000</v>
      </c>
    </row>
    <row r="797" spans="1:10">
      <c r="A797" s="3" t="s">
        <v>850</v>
      </c>
      <c r="B797" s="3">
        <v>796</v>
      </c>
      <c r="C797" s="3">
        <v>73</v>
      </c>
      <c r="D797" s="3">
        <v>3</v>
      </c>
      <c r="E797" s="3">
        <v>800</v>
      </c>
      <c r="F797" s="3">
        <v>1162782</v>
      </c>
      <c r="G797" s="3">
        <v>87310</v>
      </c>
      <c r="H797" s="3">
        <v>21533</v>
      </c>
      <c r="I797" s="3">
        <v>21533</v>
      </c>
      <c r="J797" s="3">
        <v>30000</v>
      </c>
    </row>
    <row r="798" spans="1:10">
      <c r="A798" s="3" t="s">
        <v>851</v>
      </c>
      <c r="B798" s="3">
        <v>797</v>
      </c>
      <c r="C798" s="3">
        <v>73</v>
      </c>
      <c r="D798" s="3">
        <v>4</v>
      </c>
      <c r="E798" s="3">
        <v>800</v>
      </c>
      <c r="F798" s="3">
        <v>1164564</v>
      </c>
      <c r="G798" s="3">
        <v>87445</v>
      </c>
      <c r="H798" s="3">
        <v>21566</v>
      </c>
      <c r="I798" s="3">
        <v>21566</v>
      </c>
      <c r="J798" s="3">
        <v>30000</v>
      </c>
    </row>
    <row r="799" spans="1:10">
      <c r="A799" s="3" t="s">
        <v>852</v>
      </c>
      <c r="B799" s="3">
        <v>798</v>
      </c>
      <c r="C799" s="3">
        <v>73</v>
      </c>
      <c r="D799" s="3">
        <v>5</v>
      </c>
      <c r="E799" s="3">
        <v>800</v>
      </c>
      <c r="F799" s="3">
        <v>1166346</v>
      </c>
      <c r="G799" s="3">
        <v>87580</v>
      </c>
      <c r="H799" s="3">
        <v>21599</v>
      </c>
      <c r="I799" s="3">
        <v>21599</v>
      </c>
      <c r="J799" s="3">
        <v>30000</v>
      </c>
    </row>
    <row r="800" spans="1:10">
      <c r="A800" s="3" t="s">
        <v>853</v>
      </c>
      <c r="B800" s="3">
        <v>799</v>
      </c>
      <c r="C800" s="3">
        <v>73</v>
      </c>
      <c r="D800" s="3">
        <v>6</v>
      </c>
      <c r="E800" s="3">
        <v>800</v>
      </c>
      <c r="F800" s="3">
        <v>1168128</v>
      </c>
      <c r="G800" s="3">
        <v>87715</v>
      </c>
      <c r="H800" s="3">
        <v>21632</v>
      </c>
      <c r="I800" s="3">
        <v>21632</v>
      </c>
      <c r="J800" s="3">
        <v>30000</v>
      </c>
    </row>
    <row r="801" spans="1:10">
      <c r="A801" s="3" t="s">
        <v>854</v>
      </c>
      <c r="B801" s="3">
        <v>800</v>
      </c>
      <c r="C801" s="3">
        <v>73</v>
      </c>
      <c r="D801" s="3">
        <v>7</v>
      </c>
      <c r="E801" s="3">
        <v>800</v>
      </c>
      <c r="F801" s="3">
        <v>1169910</v>
      </c>
      <c r="G801" s="3">
        <v>87850</v>
      </c>
      <c r="H801" s="3">
        <v>21665</v>
      </c>
      <c r="I801" s="3">
        <v>21665</v>
      </c>
      <c r="J801" s="3">
        <v>30000</v>
      </c>
    </row>
    <row r="802" spans="1:10">
      <c r="A802" s="3" t="s">
        <v>855</v>
      </c>
      <c r="B802" s="3">
        <v>801</v>
      </c>
      <c r="C802" s="3">
        <v>73</v>
      </c>
      <c r="D802" s="3">
        <v>8</v>
      </c>
      <c r="E802" s="3">
        <v>800</v>
      </c>
      <c r="F802" s="3">
        <v>1171692</v>
      </c>
      <c r="G802" s="3">
        <v>87985</v>
      </c>
      <c r="H802" s="3">
        <v>21698</v>
      </c>
      <c r="I802" s="3">
        <v>21698</v>
      </c>
      <c r="J802" s="3">
        <v>30000</v>
      </c>
    </row>
    <row r="803" spans="1:10">
      <c r="A803" s="3" t="s">
        <v>856</v>
      </c>
      <c r="B803" s="3">
        <v>802</v>
      </c>
      <c r="C803" s="3">
        <v>73</v>
      </c>
      <c r="D803" s="3">
        <v>9</v>
      </c>
      <c r="E803" s="3">
        <v>800</v>
      </c>
      <c r="F803" s="3">
        <v>1173474</v>
      </c>
      <c r="G803" s="3">
        <v>88120</v>
      </c>
      <c r="H803" s="3">
        <v>21731</v>
      </c>
      <c r="I803" s="3">
        <v>21731</v>
      </c>
      <c r="J803" s="3">
        <v>30000</v>
      </c>
    </row>
    <row r="804" spans="1:10">
      <c r="A804" s="3" t="s">
        <v>857</v>
      </c>
      <c r="B804" s="3">
        <v>803</v>
      </c>
      <c r="C804" s="3">
        <v>73</v>
      </c>
      <c r="D804" s="3">
        <v>10</v>
      </c>
      <c r="E804" s="3">
        <v>800</v>
      </c>
      <c r="F804" s="3">
        <v>1175256</v>
      </c>
      <c r="G804" s="3">
        <v>88255</v>
      </c>
      <c r="H804" s="3">
        <v>21764</v>
      </c>
      <c r="I804" s="3">
        <v>21764</v>
      </c>
      <c r="J804" s="3">
        <v>30000</v>
      </c>
    </row>
    <row r="805" spans="1:10">
      <c r="A805" s="3" t="s">
        <v>858</v>
      </c>
      <c r="B805" s="3">
        <v>804</v>
      </c>
      <c r="C805" s="3">
        <v>74</v>
      </c>
      <c r="D805" s="3">
        <v>0</v>
      </c>
      <c r="E805" s="3">
        <v>800</v>
      </c>
      <c r="F805" s="3">
        <v>1177038</v>
      </c>
      <c r="G805" s="3">
        <v>88390</v>
      </c>
      <c r="H805" s="3">
        <v>21797</v>
      </c>
      <c r="I805" s="3">
        <v>21797</v>
      </c>
      <c r="J805" s="3">
        <v>30000</v>
      </c>
    </row>
    <row r="806" spans="1:10">
      <c r="A806" s="3" t="s">
        <v>859</v>
      </c>
      <c r="B806" s="3">
        <v>805</v>
      </c>
      <c r="C806" s="3">
        <v>74</v>
      </c>
      <c r="D806" s="3">
        <v>1</v>
      </c>
      <c r="E806" s="3">
        <v>800</v>
      </c>
      <c r="F806" s="3">
        <v>1178820</v>
      </c>
      <c r="G806" s="3">
        <v>88525</v>
      </c>
      <c r="H806" s="3">
        <v>21830</v>
      </c>
      <c r="I806" s="3">
        <v>21830</v>
      </c>
      <c r="J806" s="3">
        <v>30000</v>
      </c>
    </row>
    <row r="807" spans="1:10">
      <c r="A807" s="3" t="s">
        <v>860</v>
      </c>
      <c r="B807" s="3">
        <v>806</v>
      </c>
      <c r="C807" s="3">
        <v>74</v>
      </c>
      <c r="D807" s="3">
        <v>2</v>
      </c>
      <c r="E807" s="3">
        <v>800</v>
      </c>
      <c r="F807" s="3">
        <v>1180602</v>
      </c>
      <c r="G807" s="3">
        <v>88660</v>
      </c>
      <c r="H807" s="3">
        <v>21863</v>
      </c>
      <c r="I807" s="3">
        <v>21863</v>
      </c>
      <c r="J807" s="3">
        <v>30000</v>
      </c>
    </row>
    <row r="808" spans="1:10">
      <c r="A808" s="3" t="s">
        <v>861</v>
      </c>
      <c r="B808" s="3">
        <v>807</v>
      </c>
      <c r="C808" s="3">
        <v>74</v>
      </c>
      <c r="D808" s="3">
        <v>3</v>
      </c>
      <c r="E808" s="3">
        <v>800</v>
      </c>
      <c r="F808" s="3">
        <v>1182384</v>
      </c>
      <c r="G808" s="3">
        <v>88795</v>
      </c>
      <c r="H808" s="3">
        <v>21896</v>
      </c>
      <c r="I808" s="3">
        <v>21896</v>
      </c>
      <c r="J808" s="3">
        <v>30000</v>
      </c>
    </row>
    <row r="809" spans="1:10">
      <c r="A809" s="3" t="s">
        <v>862</v>
      </c>
      <c r="B809" s="3">
        <v>808</v>
      </c>
      <c r="C809" s="3">
        <v>74</v>
      </c>
      <c r="D809" s="3">
        <v>4</v>
      </c>
      <c r="E809" s="3">
        <v>800</v>
      </c>
      <c r="F809" s="3">
        <v>1184166</v>
      </c>
      <c r="G809" s="3">
        <v>88930</v>
      </c>
      <c r="H809" s="3">
        <v>21929</v>
      </c>
      <c r="I809" s="3">
        <v>21929</v>
      </c>
      <c r="J809" s="3">
        <v>30000</v>
      </c>
    </row>
    <row r="810" spans="1:10">
      <c r="A810" s="3" t="s">
        <v>863</v>
      </c>
      <c r="B810" s="3">
        <v>809</v>
      </c>
      <c r="C810" s="3">
        <v>74</v>
      </c>
      <c r="D810" s="3">
        <v>5</v>
      </c>
      <c r="E810" s="3">
        <v>800</v>
      </c>
      <c r="F810" s="3">
        <v>1185948</v>
      </c>
      <c r="G810" s="3">
        <v>89065</v>
      </c>
      <c r="H810" s="3">
        <v>21962</v>
      </c>
      <c r="I810" s="3">
        <v>21962</v>
      </c>
      <c r="J810" s="3">
        <v>30000</v>
      </c>
    </row>
    <row r="811" spans="1:10">
      <c r="A811" s="3" t="s">
        <v>864</v>
      </c>
      <c r="B811" s="3">
        <v>810</v>
      </c>
      <c r="C811" s="3">
        <v>74</v>
      </c>
      <c r="D811" s="3">
        <v>6</v>
      </c>
      <c r="E811" s="3">
        <v>800</v>
      </c>
      <c r="F811" s="3">
        <v>1187730</v>
      </c>
      <c r="G811" s="3">
        <v>89200</v>
      </c>
      <c r="H811" s="3">
        <v>21995</v>
      </c>
      <c r="I811" s="3">
        <v>21995</v>
      </c>
      <c r="J811" s="3">
        <v>30000</v>
      </c>
    </row>
    <row r="812" spans="1:10">
      <c r="A812" s="3" t="s">
        <v>865</v>
      </c>
      <c r="B812" s="3">
        <v>811</v>
      </c>
      <c r="C812" s="3">
        <v>74</v>
      </c>
      <c r="D812" s="3">
        <v>7</v>
      </c>
      <c r="E812" s="3">
        <v>800</v>
      </c>
      <c r="F812" s="3">
        <v>1189512</v>
      </c>
      <c r="G812" s="3">
        <v>89335</v>
      </c>
      <c r="H812" s="3">
        <v>22028</v>
      </c>
      <c r="I812" s="3">
        <v>22028</v>
      </c>
      <c r="J812" s="3">
        <v>30000</v>
      </c>
    </row>
    <row r="813" spans="1:10">
      <c r="A813" s="3" t="s">
        <v>866</v>
      </c>
      <c r="B813" s="3">
        <v>812</v>
      </c>
      <c r="C813" s="3">
        <v>74</v>
      </c>
      <c r="D813" s="3">
        <v>8</v>
      </c>
      <c r="E813" s="3">
        <v>800</v>
      </c>
      <c r="F813" s="3">
        <v>1191294</v>
      </c>
      <c r="G813" s="3">
        <v>89470</v>
      </c>
      <c r="H813" s="3">
        <v>22061</v>
      </c>
      <c r="I813" s="3">
        <v>22061</v>
      </c>
      <c r="J813" s="3">
        <v>30000</v>
      </c>
    </row>
    <row r="814" spans="1:10">
      <c r="A814" s="3" t="s">
        <v>867</v>
      </c>
      <c r="B814" s="3">
        <v>813</v>
      </c>
      <c r="C814" s="3">
        <v>74</v>
      </c>
      <c r="D814" s="3">
        <v>9</v>
      </c>
      <c r="E814" s="3">
        <v>800</v>
      </c>
      <c r="F814" s="3">
        <v>1193076</v>
      </c>
      <c r="G814" s="3">
        <v>89605</v>
      </c>
      <c r="H814" s="3">
        <v>22094</v>
      </c>
      <c r="I814" s="3">
        <v>22094</v>
      </c>
      <c r="J814" s="3">
        <v>30000</v>
      </c>
    </row>
    <row r="815" spans="1:10">
      <c r="A815" s="3" t="s">
        <v>868</v>
      </c>
      <c r="B815" s="3">
        <v>814</v>
      </c>
      <c r="C815" s="3">
        <v>74</v>
      </c>
      <c r="D815" s="3">
        <v>10</v>
      </c>
      <c r="E815" s="3">
        <v>800</v>
      </c>
      <c r="F815" s="3">
        <v>1194858</v>
      </c>
      <c r="G815" s="3">
        <v>89740</v>
      </c>
      <c r="H815" s="3">
        <v>22127</v>
      </c>
      <c r="I815" s="3">
        <v>22127</v>
      </c>
      <c r="J815" s="3">
        <v>30000</v>
      </c>
    </row>
    <row r="816" spans="1:10">
      <c r="A816" s="3" t="s">
        <v>869</v>
      </c>
      <c r="B816" s="3">
        <v>815</v>
      </c>
      <c r="C816" s="3">
        <v>75</v>
      </c>
      <c r="D816" s="3">
        <v>0</v>
      </c>
      <c r="E816" s="3">
        <v>800</v>
      </c>
      <c r="F816" s="3">
        <v>1196640</v>
      </c>
      <c r="G816" s="3">
        <v>89875</v>
      </c>
      <c r="H816" s="3">
        <v>22160</v>
      </c>
      <c r="I816" s="3">
        <v>22160</v>
      </c>
      <c r="J816" s="3">
        <v>30000</v>
      </c>
    </row>
    <row r="817" spans="1:10">
      <c r="A817" s="3" t="s">
        <v>870</v>
      </c>
      <c r="B817" s="3">
        <v>816</v>
      </c>
      <c r="C817" s="3">
        <v>75</v>
      </c>
      <c r="D817" s="3">
        <v>1</v>
      </c>
      <c r="E817" s="3">
        <v>800</v>
      </c>
      <c r="F817" s="3">
        <v>1198422</v>
      </c>
      <c r="G817" s="3">
        <v>90010</v>
      </c>
      <c r="H817" s="3">
        <v>22193</v>
      </c>
      <c r="I817" s="3">
        <v>22193</v>
      </c>
      <c r="J817" s="3">
        <v>30000</v>
      </c>
    </row>
    <row r="818" spans="1:10">
      <c r="A818" s="3" t="s">
        <v>871</v>
      </c>
      <c r="B818" s="3">
        <v>817</v>
      </c>
      <c r="C818" s="3">
        <v>75</v>
      </c>
      <c r="D818" s="3">
        <v>2</v>
      </c>
      <c r="E818" s="3">
        <v>800</v>
      </c>
      <c r="F818" s="3">
        <v>1200204</v>
      </c>
      <c r="G818" s="3">
        <v>90145</v>
      </c>
      <c r="H818" s="3">
        <v>22226</v>
      </c>
      <c r="I818" s="3">
        <v>22226</v>
      </c>
      <c r="J818" s="3">
        <v>30000</v>
      </c>
    </row>
    <row r="819" spans="1:10">
      <c r="A819" s="3" t="s">
        <v>872</v>
      </c>
      <c r="B819" s="3">
        <v>818</v>
      </c>
      <c r="C819" s="3">
        <v>75</v>
      </c>
      <c r="D819" s="3">
        <v>3</v>
      </c>
      <c r="E819" s="3">
        <v>800</v>
      </c>
      <c r="F819" s="3">
        <v>1201986</v>
      </c>
      <c r="G819" s="3">
        <v>90280</v>
      </c>
      <c r="H819" s="3">
        <v>22259</v>
      </c>
      <c r="I819" s="3">
        <v>22259</v>
      </c>
      <c r="J819" s="3">
        <v>30000</v>
      </c>
    </row>
    <row r="820" spans="1:10">
      <c r="A820" s="3" t="s">
        <v>873</v>
      </c>
      <c r="B820" s="3">
        <v>819</v>
      </c>
      <c r="C820" s="3">
        <v>75</v>
      </c>
      <c r="D820" s="3">
        <v>4</v>
      </c>
      <c r="E820" s="3">
        <v>800</v>
      </c>
      <c r="F820" s="3">
        <v>1203768</v>
      </c>
      <c r="G820" s="3">
        <v>90415</v>
      </c>
      <c r="H820" s="3">
        <v>22292</v>
      </c>
      <c r="I820" s="3">
        <v>22292</v>
      </c>
      <c r="J820" s="3">
        <v>30000</v>
      </c>
    </row>
    <row r="821" spans="1:10">
      <c r="A821" s="3" t="s">
        <v>874</v>
      </c>
      <c r="B821" s="3">
        <v>820</v>
      </c>
      <c r="C821" s="3">
        <v>75</v>
      </c>
      <c r="D821" s="3">
        <v>5</v>
      </c>
      <c r="E821" s="3">
        <v>800</v>
      </c>
      <c r="F821" s="3">
        <v>1205550</v>
      </c>
      <c r="G821" s="3">
        <v>90550</v>
      </c>
      <c r="H821" s="3">
        <v>22325</v>
      </c>
      <c r="I821" s="3">
        <v>22325</v>
      </c>
      <c r="J821" s="3">
        <v>30000</v>
      </c>
    </row>
    <row r="822" spans="1:10">
      <c r="A822" s="3" t="s">
        <v>875</v>
      </c>
      <c r="B822" s="3">
        <v>821</v>
      </c>
      <c r="C822" s="3">
        <v>75</v>
      </c>
      <c r="D822" s="3">
        <v>6</v>
      </c>
      <c r="E822" s="3">
        <v>800</v>
      </c>
      <c r="F822" s="3">
        <v>1207332</v>
      </c>
      <c r="G822" s="3">
        <v>90685</v>
      </c>
      <c r="H822" s="3">
        <v>22358</v>
      </c>
      <c r="I822" s="3">
        <v>22358</v>
      </c>
      <c r="J822" s="3">
        <v>30000</v>
      </c>
    </row>
    <row r="823" spans="1:10">
      <c r="A823" s="3" t="s">
        <v>876</v>
      </c>
      <c r="B823" s="3">
        <v>822</v>
      </c>
      <c r="C823" s="3">
        <v>75</v>
      </c>
      <c r="D823" s="3">
        <v>7</v>
      </c>
      <c r="E823" s="3">
        <v>800</v>
      </c>
      <c r="F823" s="3">
        <v>1209114</v>
      </c>
      <c r="G823" s="3">
        <v>90820</v>
      </c>
      <c r="H823" s="3">
        <v>22391</v>
      </c>
      <c r="I823" s="3">
        <v>22391</v>
      </c>
      <c r="J823" s="3">
        <v>30000</v>
      </c>
    </row>
    <row r="824" spans="1:10">
      <c r="A824" s="3" t="s">
        <v>877</v>
      </c>
      <c r="B824" s="3">
        <v>823</v>
      </c>
      <c r="C824" s="3">
        <v>75</v>
      </c>
      <c r="D824" s="3">
        <v>8</v>
      </c>
      <c r="E824" s="3">
        <v>800</v>
      </c>
      <c r="F824" s="3">
        <v>1210896</v>
      </c>
      <c r="G824" s="3">
        <v>90955</v>
      </c>
      <c r="H824" s="3">
        <v>22424</v>
      </c>
      <c r="I824" s="3">
        <v>22424</v>
      </c>
      <c r="J824" s="3">
        <v>30000</v>
      </c>
    </row>
    <row r="825" spans="1:10">
      <c r="A825" s="3" t="s">
        <v>878</v>
      </c>
      <c r="B825" s="3">
        <v>824</v>
      </c>
      <c r="C825" s="3">
        <v>75</v>
      </c>
      <c r="D825" s="3">
        <v>9</v>
      </c>
      <c r="E825" s="3">
        <v>800</v>
      </c>
      <c r="F825" s="3">
        <v>1212678</v>
      </c>
      <c r="G825" s="3">
        <v>91090</v>
      </c>
      <c r="H825" s="3">
        <v>22457</v>
      </c>
      <c r="I825" s="3">
        <v>22457</v>
      </c>
      <c r="J825" s="3">
        <v>30000</v>
      </c>
    </row>
    <row r="826" spans="1:10">
      <c r="A826" s="3" t="s">
        <v>879</v>
      </c>
      <c r="B826" s="3">
        <v>825</v>
      </c>
      <c r="C826" s="3">
        <v>75</v>
      </c>
      <c r="D826" s="3">
        <v>10</v>
      </c>
      <c r="E826" s="3">
        <v>800</v>
      </c>
      <c r="F826" s="3">
        <v>1214460</v>
      </c>
      <c r="G826" s="3">
        <v>91225</v>
      </c>
      <c r="H826" s="3">
        <v>22490</v>
      </c>
      <c r="I826" s="3">
        <v>22490</v>
      </c>
      <c r="J826" s="3">
        <v>30000</v>
      </c>
    </row>
    <row r="827" spans="1:10">
      <c r="A827" s="3" t="s">
        <v>880</v>
      </c>
      <c r="B827" s="3">
        <v>826</v>
      </c>
      <c r="C827" s="3">
        <v>76</v>
      </c>
      <c r="D827" s="3">
        <v>0</v>
      </c>
      <c r="E827" s="3">
        <v>800</v>
      </c>
      <c r="F827" s="3">
        <v>1216242</v>
      </c>
      <c r="G827" s="3">
        <v>91360</v>
      </c>
      <c r="H827" s="3">
        <v>22523</v>
      </c>
      <c r="I827" s="3">
        <v>22523</v>
      </c>
      <c r="J827" s="3">
        <v>30000</v>
      </c>
    </row>
    <row r="828" spans="1:10">
      <c r="A828" s="3" t="s">
        <v>881</v>
      </c>
      <c r="B828" s="3">
        <v>827</v>
      </c>
      <c r="C828" s="3">
        <v>76</v>
      </c>
      <c r="D828" s="3">
        <v>1</v>
      </c>
      <c r="E828" s="3">
        <v>800</v>
      </c>
      <c r="F828" s="3">
        <v>1218024</v>
      </c>
      <c r="G828" s="3">
        <v>91495</v>
      </c>
      <c r="H828" s="3">
        <v>22556</v>
      </c>
      <c r="I828" s="3">
        <v>22556</v>
      </c>
      <c r="J828" s="3">
        <v>30000</v>
      </c>
    </row>
    <row r="829" spans="1:10">
      <c r="A829" s="3" t="s">
        <v>882</v>
      </c>
      <c r="B829" s="3">
        <v>828</v>
      </c>
      <c r="C829" s="3">
        <v>76</v>
      </c>
      <c r="D829" s="3">
        <v>2</v>
      </c>
      <c r="E829" s="3">
        <v>800</v>
      </c>
      <c r="F829" s="3">
        <v>1219806</v>
      </c>
      <c r="G829" s="3">
        <v>91630</v>
      </c>
      <c r="H829" s="3">
        <v>22589</v>
      </c>
      <c r="I829" s="3">
        <v>22589</v>
      </c>
      <c r="J829" s="3">
        <v>30000</v>
      </c>
    </row>
    <row r="830" spans="1:10">
      <c r="A830" s="3" t="s">
        <v>883</v>
      </c>
      <c r="B830" s="3">
        <v>829</v>
      </c>
      <c r="C830" s="3">
        <v>76</v>
      </c>
      <c r="D830" s="3">
        <v>3</v>
      </c>
      <c r="E830" s="3">
        <v>800</v>
      </c>
      <c r="F830" s="3">
        <v>1221588</v>
      </c>
      <c r="G830" s="3">
        <v>91765</v>
      </c>
      <c r="H830" s="3">
        <v>22622</v>
      </c>
      <c r="I830" s="3">
        <v>22622</v>
      </c>
      <c r="J830" s="3">
        <v>30000</v>
      </c>
    </row>
    <row r="831" spans="1:10">
      <c r="A831" s="3" t="s">
        <v>884</v>
      </c>
      <c r="B831" s="3">
        <v>830</v>
      </c>
      <c r="C831" s="3">
        <v>76</v>
      </c>
      <c r="D831" s="3">
        <v>4</v>
      </c>
      <c r="E831" s="3">
        <v>800</v>
      </c>
      <c r="F831" s="3">
        <v>1223370</v>
      </c>
      <c r="G831" s="3">
        <v>91900</v>
      </c>
      <c r="H831" s="3">
        <v>22655</v>
      </c>
      <c r="I831" s="3">
        <v>22655</v>
      </c>
      <c r="J831" s="3">
        <v>30000</v>
      </c>
    </row>
    <row r="832" spans="1:10">
      <c r="A832" s="3" t="s">
        <v>885</v>
      </c>
      <c r="B832" s="3">
        <v>831</v>
      </c>
      <c r="C832" s="3">
        <v>76</v>
      </c>
      <c r="D832" s="3">
        <v>5</v>
      </c>
      <c r="E832" s="3">
        <v>800</v>
      </c>
      <c r="F832" s="3">
        <v>1225152</v>
      </c>
      <c r="G832" s="3">
        <v>92035</v>
      </c>
      <c r="H832" s="3">
        <v>22688</v>
      </c>
      <c r="I832" s="3">
        <v>22688</v>
      </c>
      <c r="J832" s="3">
        <v>30000</v>
      </c>
    </row>
    <row r="833" spans="1:10">
      <c r="A833" s="3" t="s">
        <v>886</v>
      </c>
      <c r="B833" s="3">
        <v>832</v>
      </c>
      <c r="C833" s="3">
        <v>76</v>
      </c>
      <c r="D833" s="3">
        <v>6</v>
      </c>
      <c r="E833" s="3">
        <v>800</v>
      </c>
      <c r="F833" s="3">
        <v>1226934</v>
      </c>
      <c r="G833" s="3">
        <v>92170</v>
      </c>
      <c r="H833" s="3">
        <v>22721</v>
      </c>
      <c r="I833" s="3">
        <v>22721</v>
      </c>
      <c r="J833" s="3">
        <v>30000</v>
      </c>
    </row>
    <row r="834" spans="1:10">
      <c r="A834" s="3" t="s">
        <v>887</v>
      </c>
      <c r="B834" s="3">
        <v>833</v>
      </c>
      <c r="C834" s="3">
        <v>76</v>
      </c>
      <c r="D834" s="3">
        <v>7</v>
      </c>
      <c r="E834" s="3">
        <v>800</v>
      </c>
      <c r="F834" s="3">
        <v>1228716</v>
      </c>
      <c r="G834" s="3">
        <v>92305</v>
      </c>
      <c r="H834" s="3">
        <v>22754</v>
      </c>
      <c r="I834" s="3">
        <v>22754</v>
      </c>
      <c r="J834" s="3">
        <v>30000</v>
      </c>
    </row>
    <row r="835" spans="1:10">
      <c r="A835" s="3" t="s">
        <v>888</v>
      </c>
      <c r="B835" s="3">
        <v>834</v>
      </c>
      <c r="C835" s="3">
        <v>76</v>
      </c>
      <c r="D835" s="3">
        <v>8</v>
      </c>
      <c r="E835" s="3">
        <v>800</v>
      </c>
      <c r="F835" s="3">
        <v>1230498</v>
      </c>
      <c r="G835" s="3">
        <v>92440</v>
      </c>
      <c r="H835" s="3">
        <v>22787</v>
      </c>
      <c r="I835" s="3">
        <v>22787</v>
      </c>
      <c r="J835" s="3">
        <v>30000</v>
      </c>
    </row>
    <row r="836" spans="1:10">
      <c r="A836" s="3" t="s">
        <v>889</v>
      </c>
      <c r="B836" s="3">
        <v>835</v>
      </c>
      <c r="C836" s="3">
        <v>76</v>
      </c>
      <c r="D836" s="3">
        <v>9</v>
      </c>
      <c r="E836" s="3">
        <v>800</v>
      </c>
      <c r="F836" s="3">
        <v>1232280</v>
      </c>
      <c r="G836" s="3">
        <v>92575</v>
      </c>
      <c r="H836" s="3">
        <v>22820</v>
      </c>
      <c r="I836" s="3">
        <v>22820</v>
      </c>
      <c r="J836" s="3">
        <v>30000</v>
      </c>
    </row>
    <row r="837" spans="1:10">
      <c r="A837" s="3" t="s">
        <v>890</v>
      </c>
      <c r="B837" s="3">
        <v>836</v>
      </c>
      <c r="C837" s="3">
        <v>76</v>
      </c>
      <c r="D837" s="3">
        <v>10</v>
      </c>
      <c r="E837" s="3">
        <v>800</v>
      </c>
      <c r="F837" s="3">
        <v>1234062</v>
      </c>
      <c r="G837" s="3">
        <v>92710</v>
      </c>
      <c r="H837" s="3">
        <v>22853</v>
      </c>
      <c r="I837" s="3">
        <v>22853</v>
      </c>
      <c r="J837" s="3">
        <v>30000</v>
      </c>
    </row>
    <row r="838" spans="1:10">
      <c r="A838" s="3" t="s">
        <v>891</v>
      </c>
      <c r="B838" s="3">
        <v>837</v>
      </c>
      <c r="C838" s="3">
        <v>77</v>
      </c>
      <c r="D838" s="3">
        <v>0</v>
      </c>
      <c r="E838" s="3">
        <v>800</v>
      </c>
      <c r="F838" s="3">
        <v>1235844</v>
      </c>
      <c r="G838" s="3">
        <v>92845</v>
      </c>
      <c r="H838" s="3">
        <v>22886</v>
      </c>
      <c r="I838" s="3">
        <v>22886</v>
      </c>
      <c r="J838" s="3">
        <v>30000</v>
      </c>
    </row>
    <row r="839" spans="1:10">
      <c r="A839" s="3" t="s">
        <v>892</v>
      </c>
      <c r="B839" s="3">
        <v>838</v>
      </c>
      <c r="C839" s="3">
        <v>77</v>
      </c>
      <c r="D839" s="3">
        <v>1</v>
      </c>
      <c r="E839" s="3">
        <v>800</v>
      </c>
      <c r="F839" s="3">
        <v>1237626</v>
      </c>
      <c r="G839" s="3">
        <v>92980</v>
      </c>
      <c r="H839" s="3">
        <v>22919</v>
      </c>
      <c r="I839" s="3">
        <v>22919</v>
      </c>
      <c r="J839" s="3">
        <v>30000</v>
      </c>
    </row>
    <row r="840" spans="1:10">
      <c r="A840" s="3" t="s">
        <v>893</v>
      </c>
      <c r="B840" s="3">
        <v>839</v>
      </c>
      <c r="C840" s="3">
        <v>77</v>
      </c>
      <c r="D840" s="3">
        <v>2</v>
      </c>
      <c r="E840" s="3">
        <v>800</v>
      </c>
      <c r="F840" s="3">
        <v>1239408</v>
      </c>
      <c r="G840" s="3">
        <v>93115</v>
      </c>
      <c r="H840" s="3">
        <v>22952</v>
      </c>
      <c r="I840" s="3">
        <v>22952</v>
      </c>
      <c r="J840" s="3">
        <v>30000</v>
      </c>
    </row>
    <row r="841" spans="1:10">
      <c r="A841" s="3" t="s">
        <v>894</v>
      </c>
      <c r="B841" s="3">
        <v>840</v>
      </c>
      <c r="C841" s="3">
        <v>77</v>
      </c>
      <c r="D841" s="3">
        <v>3</v>
      </c>
      <c r="E841" s="3">
        <v>800</v>
      </c>
      <c r="F841" s="3">
        <v>1241190</v>
      </c>
      <c r="G841" s="3">
        <v>93250</v>
      </c>
      <c r="H841" s="3">
        <v>22985</v>
      </c>
      <c r="I841" s="3">
        <v>22985</v>
      </c>
      <c r="J841" s="3">
        <v>30000</v>
      </c>
    </row>
    <row r="842" spans="1:10">
      <c r="A842" s="3" t="s">
        <v>895</v>
      </c>
      <c r="B842" s="3">
        <v>841</v>
      </c>
      <c r="C842" s="3">
        <v>77</v>
      </c>
      <c r="D842" s="3">
        <v>4</v>
      </c>
      <c r="E842" s="3">
        <v>800</v>
      </c>
      <c r="F842" s="3">
        <v>1242972</v>
      </c>
      <c r="G842" s="3">
        <v>93385</v>
      </c>
      <c r="H842" s="3">
        <v>23018</v>
      </c>
      <c r="I842" s="3">
        <v>23018</v>
      </c>
      <c r="J842" s="3">
        <v>30000</v>
      </c>
    </row>
    <row r="843" spans="1:10">
      <c r="A843" s="3" t="s">
        <v>896</v>
      </c>
      <c r="B843" s="3">
        <v>842</v>
      </c>
      <c r="C843" s="3">
        <v>77</v>
      </c>
      <c r="D843" s="3">
        <v>5</v>
      </c>
      <c r="E843" s="3">
        <v>800</v>
      </c>
      <c r="F843" s="3">
        <v>1244754</v>
      </c>
      <c r="G843" s="3">
        <v>93520</v>
      </c>
      <c r="H843" s="3">
        <v>23051</v>
      </c>
      <c r="I843" s="3">
        <v>23051</v>
      </c>
      <c r="J843" s="3">
        <v>30000</v>
      </c>
    </row>
    <row r="844" spans="1:10">
      <c r="A844" s="3" t="s">
        <v>897</v>
      </c>
      <c r="B844" s="3">
        <v>843</v>
      </c>
      <c r="C844" s="3">
        <v>77</v>
      </c>
      <c r="D844" s="3">
        <v>6</v>
      </c>
      <c r="E844" s="3">
        <v>800</v>
      </c>
      <c r="F844" s="3">
        <v>1246536</v>
      </c>
      <c r="G844" s="3">
        <v>93655</v>
      </c>
      <c r="H844" s="3">
        <v>23084</v>
      </c>
      <c r="I844" s="3">
        <v>23084</v>
      </c>
      <c r="J844" s="3">
        <v>30000</v>
      </c>
    </row>
    <row r="845" spans="1:10">
      <c r="A845" s="3" t="s">
        <v>898</v>
      </c>
      <c r="B845" s="3">
        <v>844</v>
      </c>
      <c r="C845" s="3">
        <v>77</v>
      </c>
      <c r="D845" s="3">
        <v>7</v>
      </c>
      <c r="E845" s="3">
        <v>800</v>
      </c>
      <c r="F845" s="3">
        <v>1248318</v>
      </c>
      <c r="G845" s="3">
        <v>93790</v>
      </c>
      <c r="H845" s="3">
        <v>23117</v>
      </c>
      <c r="I845" s="3">
        <v>23117</v>
      </c>
      <c r="J845" s="3">
        <v>30000</v>
      </c>
    </row>
    <row r="846" spans="1:10">
      <c r="A846" s="3" t="s">
        <v>899</v>
      </c>
      <c r="B846" s="3">
        <v>845</v>
      </c>
      <c r="C846" s="3">
        <v>77</v>
      </c>
      <c r="D846" s="3">
        <v>8</v>
      </c>
      <c r="E846" s="3">
        <v>800</v>
      </c>
      <c r="F846" s="3">
        <v>1250100</v>
      </c>
      <c r="G846" s="3">
        <v>93925</v>
      </c>
      <c r="H846" s="3">
        <v>23150</v>
      </c>
      <c r="I846" s="3">
        <v>23150</v>
      </c>
      <c r="J846" s="3">
        <v>30000</v>
      </c>
    </row>
    <row r="847" spans="1:10">
      <c r="A847" s="3" t="s">
        <v>900</v>
      </c>
      <c r="B847" s="3">
        <v>846</v>
      </c>
      <c r="C847" s="3">
        <v>77</v>
      </c>
      <c r="D847" s="3">
        <v>9</v>
      </c>
      <c r="E847" s="3">
        <v>800</v>
      </c>
      <c r="F847" s="3">
        <v>1251882</v>
      </c>
      <c r="G847" s="3">
        <v>94060</v>
      </c>
      <c r="H847" s="3">
        <v>23183</v>
      </c>
      <c r="I847" s="3">
        <v>23183</v>
      </c>
      <c r="J847" s="3">
        <v>30000</v>
      </c>
    </row>
    <row r="848" spans="1:10">
      <c r="A848" s="3" t="s">
        <v>901</v>
      </c>
      <c r="B848" s="3">
        <v>847</v>
      </c>
      <c r="C848" s="3">
        <v>77</v>
      </c>
      <c r="D848" s="3">
        <v>10</v>
      </c>
      <c r="E848" s="3">
        <v>800</v>
      </c>
      <c r="F848" s="3">
        <v>1253664</v>
      </c>
      <c r="G848" s="3">
        <v>94195</v>
      </c>
      <c r="H848" s="3">
        <v>23216</v>
      </c>
      <c r="I848" s="3">
        <v>23216</v>
      </c>
      <c r="J848" s="3">
        <v>30000</v>
      </c>
    </row>
    <row r="849" spans="1:10">
      <c r="A849" s="3" t="s">
        <v>902</v>
      </c>
      <c r="B849" s="3">
        <v>848</v>
      </c>
      <c r="C849" s="3">
        <v>78</v>
      </c>
      <c r="D849" s="3">
        <v>0</v>
      </c>
      <c r="E849" s="3">
        <v>800</v>
      </c>
      <c r="F849" s="3">
        <v>1255446</v>
      </c>
      <c r="G849" s="3">
        <v>94330</v>
      </c>
      <c r="H849" s="3">
        <v>23249</v>
      </c>
      <c r="I849" s="3">
        <v>23249</v>
      </c>
      <c r="J849" s="3">
        <v>30000</v>
      </c>
    </row>
    <row r="850" spans="1:10">
      <c r="A850" s="3" t="s">
        <v>903</v>
      </c>
      <c r="B850" s="3">
        <v>849</v>
      </c>
      <c r="C850" s="3">
        <v>78</v>
      </c>
      <c r="D850" s="3">
        <v>1</v>
      </c>
      <c r="E850" s="3">
        <v>800</v>
      </c>
      <c r="F850" s="3">
        <v>1257228</v>
      </c>
      <c r="G850" s="3">
        <v>94465</v>
      </c>
      <c r="H850" s="3">
        <v>23282</v>
      </c>
      <c r="I850" s="3">
        <v>23282</v>
      </c>
      <c r="J850" s="3">
        <v>30000</v>
      </c>
    </row>
    <row r="851" spans="1:10">
      <c r="A851" s="3" t="s">
        <v>904</v>
      </c>
      <c r="B851" s="3">
        <v>850</v>
      </c>
      <c r="C851" s="3">
        <v>78</v>
      </c>
      <c r="D851" s="3">
        <v>2</v>
      </c>
      <c r="E851" s="3">
        <v>800</v>
      </c>
      <c r="F851" s="3">
        <v>1259010</v>
      </c>
      <c r="G851" s="3">
        <v>94600</v>
      </c>
      <c r="H851" s="3">
        <v>23315</v>
      </c>
      <c r="I851" s="3">
        <v>23315</v>
      </c>
      <c r="J851" s="3">
        <v>30000</v>
      </c>
    </row>
    <row r="852" spans="1:10">
      <c r="A852" s="3" t="s">
        <v>905</v>
      </c>
      <c r="B852" s="3">
        <v>851</v>
      </c>
      <c r="C852" s="3">
        <v>78</v>
      </c>
      <c r="D852" s="3">
        <v>3</v>
      </c>
      <c r="E852" s="3">
        <v>800</v>
      </c>
      <c r="F852" s="3">
        <v>1260792</v>
      </c>
      <c r="G852" s="3">
        <v>94735</v>
      </c>
      <c r="H852" s="3">
        <v>23348</v>
      </c>
      <c r="I852" s="3">
        <v>23348</v>
      </c>
      <c r="J852" s="3">
        <v>30000</v>
      </c>
    </row>
    <row r="853" spans="1:10">
      <c r="A853" s="3" t="s">
        <v>906</v>
      </c>
      <c r="B853" s="3">
        <v>852</v>
      </c>
      <c r="C853" s="3">
        <v>78</v>
      </c>
      <c r="D853" s="3">
        <v>4</v>
      </c>
      <c r="E853" s="3">
        <v>800</v>
      </c>
      <c r="F853" s="3">
        <v>1262574</v>
      </c>
      <c r="G853" s="3">
        <v>94870</v>
      </c>
      <c r="H853" s="3">
        <v>23381</v>
      </c>
      <c r="I853" s="3">
        <v>23381</v>
      </c>
      <c r="J853" s="3">
        <v>30000</v>
      </c>
    </row>
    <row r="854" spans="1:10">
      <c r="A854" s="3" t="s">
        <v>907</v>
      </c>
      <c r="B854" s="3">
        <v>853</v>
      </c>
      <c r="C854" s="3">
        <v>78</v>
      </c>
      <c r="D854" s="3">
        <v>5</v>
      </c>
      <c r="E854" s="3">
        <v>800</v>
      </c>
      <c r="F854" s="3">
        <v>1264356</v>
      </c>
      <c r="G854" s="3">
        <v>95005</v>
      </c>
      <c r="H854" s="3">
        <v>23414</v>
      </c>
      <c r="I854" s="3">
        <v>23414</v>
      </c>
      <c r="J854" s="3">
        <v>30000</v>
      </c>
    </row>
    <row r="855" spans="1:10">
      <c r="A855" s="3" t="s">
        <v>908</v>
      </c>
      <c r="B855" s="3">
        <v>854</v>
      </c>
      <c r="C855" s="3">
        <v>78</v>
      </c>
      <c r="D855" s="3">
        <v>6</v>
      </c>
      <c r="E855" s="3">
        <v>800</v>
      </c>
      <c r="F855" s="3">
        <v>1266138</v>
      </c>
      <c r="G855" s="3">
        <v>95140</v>
      </c>
      <c r="H855" s="3">
        <v>23447</v>
      </c>
      <c r="I855" s="3">
        <v>23447</v>
      </c>
      <c r="J855" s="3">
        <v>30000</v>
      </c>
    </row>
    <row r="856" spans="1:10">
      <c r="A856" s="3" t="s">
        <v>909</v>
      </c>
      <c r="B856" s="3">
        <v>855</v>
      </c>
      <c r="C856" s="3">
        <v>78</v>
      </c>
      <c r="D856" s="3">
        <v>7</v>
      </c>
      <c r="E856" s="3">
        <v>800</v>
      </c>
      <c r="F856" s="3">
        <v>1267920</v>
      </c>
      <c r="G856" s="3">
        <v>95275</v>
      </c>
      <c r="H856" s="3">
        <v>23480</v>
      </c>
      <c r="I856" s="3">
        <v>23480</v>
      </c>
      <c r="J856" s="3">
        <v>30000</v>
      </c>
    </row>
    <row r="857" spans="1:10">
      <c r="A857" s="3" t="s">
        <v>910</v>
      </c>
      <c r="B857" s="3">
        <v>856</v>
      </c>
      <c r="C857" s="3">
        <v>78</v>
      </c>
      <c r="D857" s="3">
        <v>8</v>
      </c>
      <c r="E857" s="3">
        <v>800</v>
      </c>
      <c r="F857" s="3">
        <v>1269702</v>
      </c>
      <c r="G857" s="3">
        <v>95410</v>
      </c>
      <c r="H857" s="3">
        <v>23513</v>
      </c>
      <c r="I857" s="3">
        <v>23513</v>
      </c>
      <c r="J857" s="3">
        <v>30000</v>
      </c>
    </row>
    <row r="858" spans="1:10">
      <c r="A858" s="3" t="s">
        <v>911</v>
      </c>
      <c r="B858" s="3">
        <v>857</v>
      </c>
      <c r="C858" s="3">
        <v>78</v>
      </c>
      <c r="D858" s="3">
        <v>9</v>
      </c>
      <c r="E858" s="3">
        <v>800</v>
      </c>
      <c r="F858" s="3">
        <v>1271484</v>
      </c>
      <c r="G858" s="3">
        <v>95545</v>
      </c>
      <c r="H858" s="3">
        <v>23546</v>
      </c>
      <c r="I858" s="3">
        <v>23546</v>
      </c>
      <c r="J858" s="3">
        <v>30000</v>
      </c>
    </row>
    <row r="859" spans="1:10">
      <c r="A859" s="3" t="s">
        <v>912</v>
      </c>
      <c r="B859" s="3">
        <v>858</v>
      </c>
      <c r="C859" s="3">
        <v>78</v>
      </c>
      <c r="D859" s="3">
        <v>10</v>
      </c>
      <c r="E859" s="3">
        <v>800</v>
      </c>
      <c r="F859" s="3">
        <v>1273266</v>
      </c>
      <c r="G859" s="3">
        <v>95680</v>
      </c>
      <c r="H859" s="3">
        <v>23579</v>
      </c>
      <c r="I859" s="3">
        <v>23579</v>
      </c>
      <c r="J859" s="3">
        <v>30000</v>
      </c>
    </row>
    <row r="860" spans="1:10">
      <c r="A860" s="3" t="s">
        <v>913</v>
      </c>
      <c r="B860" s="3">
        <v>859</v>
      </c>
      <c r="C860" s="3">
        <v>79</v>
      </c>
      <c r="D860" s="3">
        <v>0</v>
      </c>
      <c r="E860" s="3">
        <v>800</v>
      </c>
      <c r="F860" s="3">
        <v>1275048</v>
      </c>
      <c r="G860" s="3">
        <v>95815</v>
      </c>
      <c r="H860" s="3">
        <v>23612</v>
      </c>
      <c r="I860" s="3">
        <v>23612</v>
      </c>
      <c r="J860" s="3">
        <v>30000</v>
      </c>
    </row>
    <row r="861" spans="1:10">
      <c r="A861" s="3" t="s">
        <v>914</v>
      </c>
      <c r="B861" s="3">
        <v>860</v>
      </c>
      <c r="C861" s="3">
        <v>79</v>
      </c>
      <c r="D861" s="3">
        <v>1</v>
      </c>
      <c r="E861" s="3">
        <v>800</v>
      </c>
      <c r="F861" s="3">
        <v>1276830</v>
      </c>
      <c r="G861" s="3">
        <v>95950</v>
      </c>
      <c r="H861" s="3">
        <v>23645</v>
      </c>
      <c r="I861" s="3">
        <v>23645</v>
      </c>
      <c r="J861" s="3">
        <v>30000</v>
      </c>
    </row>
    <row r="862" spans="1:10">
      <c r="A862" s="3" t="s">
        <v>915</v>
      </c>
      <c r="B862" s="3">
        <v>861</v>
      </c>
      <c r="C862" s="3">
        <v>79</v>
      </c>
      <c r="D862" s="3">
        <v>2</v>
      </c>
      <c r="E862" s="3">
        <v>800</v>
      </c>
      <c r="F862" s="3">
        <v>1278612</v>
      </c>
      <c r="G862" s="3">
        <v>96085</v>
      </c>
      <c r="H862" s="3">
        <v>23678</v>
      </c>
      <c r="I862" s="3">
        <v>23678</v>
      </c>
      <c r="J862" s="3">
        <v>30000</v>
      </c>
    </row>
    <row r="863" spans="1:10">
      <c r="A863" s="3" t="s">
        <v>916</v>
      </c>
      <c r="B863" s="3">
        <v>862</v>
      </c>
      <c r="C863" s="3">
        <v>79</v>
      </c>
      <c r="D863" s="3">
        <v>3</v>
      </c>
      <c r="E863" s="3">
        <v>800</v>
      </c>
      <c r="F863" s="3">
        <v>1280394</v>
      </c>
      <c r="G863" s="3">
        <v>96220</v>
      </c>
      <c r="H863" s="3">
        <v>23711</v>
      </c>
      <c r="I863" s="3">
        <v>23711</v>
      </c>
      <c r="J863" s="3">
        <v>30000</v>
      </c>
    </row>
    <row r="864" spans="1:10">
      <c r="A864" s="3" t="s">
        <v>917</v>
      </c>
      <c r="B864" s="3">
        <v>863</v>
      </c>
      <c r="C864" s="3">
        <v>79</v>
      </c>
      <c r="D864" s="3">
        <v>4</v>
      </c>
      <c r="E864" s="3">
        <v>800</v>
      </c>
      <c r="F864" s="3">
        <v>1282176</v>
      </c>
      <c r="G864" s="3">
        <v>96355</v>
      </c>
      <c r="H864" s="3">
        <v>23744</v>
      </c>
      <c r="I864" s="3">
        <v>23744</v>
      </c>
      <c r="J864" s="3">
        <v>30000</v>
      </c>
    </row>
    <row r="865" spans="1:10">
      <c r="A865" s="3" t="s">
        <v>918</v>
      </c>
      <c r="B865" s="3">
        <v>864</v>
      </c>
      <c r="C865" s="3">
        <v>79</v>
      </c>
      <c r="D865" s="3">
        <v>5</v>
      </c>
      <c r="E865" s="3">
        <v>800</v>
      </c>
      <c r="F865" s="3">
        <v>1283958</v>
      </c>
      <c r="G865" s="3">
        <v>96490</v>
      </c>
      <c r="H865" s="3">
        <v>23777</v>
      </c>
      <c r="I865" s="3">
        <v>23777</v>
      </c>
      <c r="J865" s="3">
        <v>30000</v>
      </c>
    </row>
    <row r="866" spans="1:10">
      <c r="A866" s="3" t="s">
        <v>919</v>
      </c>
      <c r="B866" s="3">
        <v>865</v>
      </c>
      <c r="C866" s="3">
        <v>79</v>
      </c>
      <c r="D866" s="3">
        <v>6</v>
      </c>
      <c r="E866" s="3">
        <v>800</v>
      </c>
      <c r="F866" s="3">
        <v>1285740</v>
      </c>
      <c r="G866" s="3">
        <v>96625</v>
      </c>
      <c r="H866" s="3">
        <v>23810</v>
      </c>
      <c r="I866" s="3">
        <v>23810</v>
      </c>
      <c r="J866" s="3">
        <v>30000</v>
      </c>
    </row>
    <row r="867" spans="1:10">
      <c r="A867" s="3" t="s">
        <v>920</v>
      </c>
      <c r="B867" s="3">
        <v>866</v>
      </c>
      <c r="C867" s="3">
        <v>79</v>
      </c>
      <c r="D867" s="3">
        <v>7</v>
      </c>
      <c r="E867" s="3">
        <v>800</v>
      </c>
      <c r="F867" s="3">
        <v>1287522</v>
      </c>
      <c r="G867" s="3">
        <v>96760</v>
      </c>
      <c r="H867" s="3">
        <v>23843</v>
      </c>
      <c r="I867" s="3">
        <v>23843</v>
      </c>
      <c r="J867" s="3">
        <v>30000</v>
      </c>
    </row>
    <row r="868" spans="1:10">
      <c r="A868" s="3" t="s">
        <v>921</v>
      </c>
      <c r="B868" s="3">
        <v>867</v>
      </c>
      <c r="C868" s="3">
        <v>79</v>
      </c>
      <c r="D868" s="3">
        <v>8</v>
      </c>
      <c r="E868" s="3">
        <v>800</v>
      </c>
      <c r="F868" s="3">
        <v>1289304</v>
      </c>
      <c r="G868" s="3">
        <v>96895</v>
      </c>
      <c r="H868" s="3">
        <v>23876</v>
      </c>
      <c r="I868" s="3">
        <v>23876</v>
      </c>
      <c r="J868" s="3">
        <v>30000</v>
      </c>
    </row>
    <row r="869" spans="1:10">
      <c r="A869" s="3" t="s">
        <v>922</v>
      </c>
      <c r="B869" s="3">
        <v>868</v>
      </c>
      <c r="C869" s="3">
        <v>79</v>
      </c>
      <c r="D869" s="3">
        <v>9</v>
      </c>
      <c r="E869" s="3">
        <v>800</v>
      </c>
      <c r="F869" s="3">
        <v>1291086</v>
      </c>
      <c r="G869" s="3">
        <v>97030</v>
      </c>
      <c r="H869" s="3">
        <v>23909</v>
      </c>
      <c r="I869" s="3">
        <v>23909</v>
      </c>
      <c r="J869" s="3">
        <v>30000</v>
      </c>
    </row>
    <row r="870" spans="1:10">
      <c r="A870" s="3" t="s">
        <v>923</v>
      </c>
      <c r="B870" s="3">
        <v>869</v>
      </c>
      <c r="C870" s="3">
        <v>79</v>
      </c>
      <c r="D870" s="3">
        <v>10</v>
      </c>
      <c r="E870" s="3">
        <v>800</v>
      </c>
      <c r="F870" s="3">
        <v>1292868</v>
      </c>
      <c r="G870" s="3">
        <v>97165</v>
      </c>
      <c r="H870" s="3">
        <v>23942</v>
      </c>
      <c r="I870" s="3">
        <v>23942</v>
      </c>
      <c r="J870" s="3">
        <v>30000</v>
      </c>
    </row>
    <row r="871" spans="1:10">
      <c r="A871" s="3" t="s">
        <v>924</v>
      </c>
      <c r="B871" s="3">
        <v>870</v>
      </c>
      <c r="C871" s="3">
        <v>80</v>
      </c>
      <c r="D871" s="3">
        <v>0</v>
      </c>
      <c r="E871" s="3">
        <v>800</v>
      </c>
      <c r="F871" s="3">
        <v>1294650</v>
      </c>
      <c r="G871" s="3">
        <v>97300</v>
      </c>
      <c r="H871" s="3">
        <v>23975</v>
      </c>
      <c r="I871" s="3">
        <v>23975</v>
      </c>
      <c r="J871" s="3">
        <v>30000</v>
      </c>
    </row>
    <row r="872" spans="1:10">
      <c r="A872" s="3" t="s">
        <v>925</v>
      </c>
      <c r="B872" s="3">
        <v>871</v>
      </c>
      <c r="C872" s="3">
        <v>80</v>
      </c>
      <c r="D872" s="3">
        <v>1</v>
      </c>
      <c r="E872" s="3">
        <v>800</v>
      </c>
      <c r="F872" s="3">
        <v>1296432</v>
      </c>
      <c r="G872" s="3">
        <v>97435</v>
      </c>
      <c r="H872" s="3">
        <v>24008</v>
      </c>
      <c r="I872" s="3">
        <v>24008</v>
      </c>
      <c r="J872" s="3">
        <v>30000</v>
      </c>
    </row>
    <row r="873" spans="1:10">
      <c r="A873" s="3" t="s">
        <v>926</v>
      </c>
      <c r="B873" s="3">
        <v>872</v>
      </c>
      <c r="C873" s="3">
        <v>80</v>
      </c>
      <c r="D873" s="3">
        <v>2</v>
      </c>
      <c r="E873" s="3">
        <v>800</v>
      </c>
      <c r="F873" s="3">
        <v>1298214</v>
      </c>
      <c r="G873" s="3">
        <v>97570</v>
      </c>
      <c r="H873" s="3">
        <v>24041</v>
      </c>
      <c r="I873" s="3">
        <v>24041</v>
      </c>
      <c r="J873" s="3">
        <v>30000</v>
      </c>
    </row>
    <row r="874" spans="1:10">
      <c r="A874" s="3" t="s">
        <v>927</v>
      </c>
      <c r="B874" s="3">
        <v>873</v>
      </c>
      <c r="C874" s="3">
        <v>80</v>
      </c>
      <c r="D874" s="3">
        <v>3</v>
      </c>
      <c r="E874" s="3">
        <v>800</v>
      </c>
      <c r="F874" s="3">
        <v>1299996</v>
      </c>
      <c r="G874" s="3">
        <v>97705</v>
      </c>
      <c r="H874" s="3">
        <v>24074</v>
      </c>
      <c r="I874" s="3">
        <v>24074</v>
      </c>
      <c r="J874" s="3">
        <v>30000</v>
      </c>
    </row>
    <row r="875" spans="1:10">
      <c r="A875" s="3" t="s">
        <v>928</v>
      </c>
      <c r="B875" s="3">
        <v>874</v>
      </c>
      <c r="C875" s="3">
        <v>80</v>
      </c>
      <c r="D875" s="3">
        <v>4</v>
      </c>
      <c r="E875" s="3">
        <v>800</v>
      </c>
      <c r="F875" s="3">
        <v>1301778</v>
      </c>
      <c r="G875" s="3">
        <v>97840</v>
      </c>
      <c r="H875" s="3">
        <v>24107</v>
      </c>
      <c r="I875" s="3">
        <v>24107</v>
      </c>
      <c r="J875" s="3">
        <v>30000</v>
      </c>
    </row>
    <row r="876" spans="1:10">
      <c r="A876" s="3" t="s">
        <v>929</v>
      </c>
      <c r="B876" s="3">
        <v>875</v>
      </c>
      <c r="C876" s="3">
        <v>80</v>
      </c>
      <c r="D876" s="3">
        <v>5</v>
      </c>
      <c r="E876" s="3">
        <v>800</v>
      </c>
      <c r="F876" s="3">
        <v>1303560</v>
      </c>
      <c r="G876" s="3">
        <v>97975</v>
      </c>
      <c r="H876" s="3">
        <v>24140</v>
      </c>
      <c r="I876" s="3">
        <v>24140</v>
      </c>
      <c r="J876" s="3">
        <v>30000</v>
      </c>
    </row>
    <row r="877" spans="1:10">
      <c r="A877" s="3" t="s">
        <v>930</v>
      </c>
      <c r="B877" s="3">
        <v>876</v>
      </c>
      <c r="C877" s="3">
        <v>80</v>
      </c>
      <c r="D877" s="3">
        <v>6</v>
      </c>
      <c r="E877" s="3">
        <v>800</v>
      </c>
      <c r="F877" s="3">
        <v>1305342</v>
      </c>
      <c r="G877" s="3">
        <v>98110</v>
      </c>
      <c r="H877" s="3">
        <v>24173</v>
      </c>
      <c r="I877" s="3">
        <v>24173</v>
      </c>
      <c r="J877" s="3">
        <v>30000</v>
      </c>
    </row>
    <row r="878" spans="1:10">
      <c r="A878" s="3" t="s">
        <v>931</v>
      </c>
      <c r="B878" s="3">
        <v>877</v>
      </c>
      <c r="C878" s="3">
        <v>80</v>
      </c>
      <c r="D878" s="3">
        <v>7</v>
      </c>
      <c r="E878" s="3">
        <v>800</v>
      </c>
      <c r="F878" s="3">
        <v>1307124</v>
      </c>
      <c r="G878" s="3">
        <v>98245</v>
      </c>
      <c r="H878" s="3">
        <v>24206</v>
      </c>
      <c r="I878" s="3">
        <v>24206</v>
      </c>
      <c r="J878" s="3">
        <v>30000</v>
      </c>
    </row>
    <row r="879" spans="1:10">
      <c r="A879" s="3" t="s">
        <v>932</v>
      </c>
      <c r="B879" s="3">
        <v>878</v>
      </c>
      <c r="C879" s="3">
        <v>80</v>
      </c>
      <c r="D879" s="3">
        <v>8</v>
      </c>
      <c r="E879" s="3">
        <v>800</v>
      </c>
      <c r="F879" s="3">
        <v>1308906</v>
      </c>
      <c r="G879" s="3">
        <v>98380</v>
      </c>
      <c r="H879" s="3">
        <v>24239</v>
      </c>
      <c r="I879" s="3">
        <v>24239</v>
      </c>
      <c r="J879" s="3">
        <v>30000</v>
      </c>
    </row>
    <row r="880" spans="1:10">
      <c r="A880" s="3" t="s">
        <v>933</v>
      </c>
      <c r="B880" s="3">
        <v>879</v>
      </c>
      <c r="C880" s="3">
        <v>80</v>
      </c>
      <c r="D880" s="3">
        <v>9</v>
      </c>
      <c r="E880" s="3">
        <v>800</v>
      </c>
      <c r="F880" s="3">
        <v>1310688</v>
      </c>
      <c r="G880" s="3">
        <v>98515</v>
      </c>
      <c r="H880" s="3">
        <v>24272</v>
      </c>
      <c r="I880" s="3">
        <v>24272</v>
      </c>
      <c r="J880" s="3">
        <v>30000</v>
      </c>
    </row>
    <row r="881" spans="1:10">
      <c r="A881" s="3" t="s">
        <v>934</v>
      </c>
      <c r="B881" s="3">
        <v>880</v>
      </c>
      <c r="C881" s="3">
        <v>80</v>
      </c>
      <c r="D881" s="3">
        <v>10</v>
      </c>
      <c r="E881" s="3">
        <v>800</v>
      </c>
      <c r="F881" s="3">
        <v>1312470</v>
      </c>
      <c r="G881" s="3">
        <v>98650</v>
      </c>
      <c r="H881" s="3">
        <v>24305</v>
      </c>
      <c r="I881" s="3">
        <v>24305</v>
      </c>
      <c r="J881" s="3">
        <v>30000</v>
      </c>
    </row>
    <row r="882" spans="1:10">
      <c r="A882" s="3" t="s">
        <v>935</v>
      </c>
      <c r="B882" s="3">
        <v>881</v>
      </c>
      <c r="C882" s="3">
        <v>81</v>
      </c>
      <c r="D882" s="3">
        <v>0</v>
      </c>
      <c r="E882" s="3">
        <v>1000</v>
      </c>
      <c r="F882" s="3">
        <v>1314252</v>
      </c>
      <c r="G882" s="3">
        <v>98785</v>
      </c>
      <c r="H882" s="3">
        <v>24338</v>
      </c>
      <c r="I882" s="3">
        <v>24338</v>
      </c>
      <c r="J882" s="3">
        <v>30000</v>
      </c>
    </row>
    <row r="883" spans="1:10">
      <c r="A883" s="3" t="s">
        <v>936</v>
      </c>
      <c r="B883" s="3">
        <v>882</v>
      </c>
      <c r="C883" s="3">
        <v>81</v>
      </c>
      <c r="D883" s="3">
        <v>1</v>
      </c>
      <c r="E883" s="3">
        <v>1000</v>
      </c>
      <c r="F883" s="3">
        <v>1316034</v>
      </c>
      <c r="G883" s="3">
        <v>98920</v>
      </c>
      <c r="H883" s="3">
        <v>24371</v>
      </c>
      <c r="I883" s="3">
        <v>24371</v>
      </c>
      <c r="J883" s="3">
        <v>30000</v>
      </c>
    </row>
    <row r="884" spans="1:10">
      <c r="A884" s="3" t="s">
        <v>937</v>
      </c>
      <c r="B884" s="3">
        <v>883</v>
      </c>
      <c r="C884" s="3">
        <v>81</v>
      </c>
      <c r="D884" s="3">
        <v>2</v>
      </c>
      <c r="E884" s="3">
        <v>1000</v>
      </c>
      <c r="F884" s="3">
        <v>1317816</v>
      </c>
      <c r="G884" s="3">
        <v>99055</v>
      </c>
      <c r="H884" s="3">
        <v>24404</v>
      </c>
      <c r="I884" s="3">
        <v>24404</v>
      </c>
      <c r="J884" s="3">
        <v>30000</v>
      </c>
    </row>
    <row r="885" spans="1:10">
      <c r="A885" s="3" t="s">
        <v>938</v>
      </c>
      <c r="B885" s="3">
        <v>884</v>
      </c>
      <c r="C885" s="3">
        <v>81</v>
      </c>
      <c r="D885" s="3">
        <v>3</v>
      </c>
      <c r="E885" s="3">
        <v>1000</v>
      </c>
      <c r="F885" s="3">
        <v>1319598</v>
      </c>
      <c r="G885" s="3">
        <v>99190</v>
      </c>
      <c r="H885" s="3">
        <v>24437</v>
      </c>
      <c r="I885" s="3">
        <v>24437</v>
      </c>
      <c r="J885" s="3">
        <v>30000</v>
      </c>
    </row>
    <row r="886" spans="1:10">
      <c r="A886" s="3" t="s">
        <v>939</v>
      </c>
      <c r="B886" s="3">
        <v>885</v>
      </c>
      <c r="C886" s="3">
        <v>81</v>
      </c>
      <c r="D886" s="3">
        <v>4</v>
      </c>
      <c r="E886" s="3">
        <v>1000</v>
      </c>
      <c r="F886" s="3">
        <v>1321380</v>
      </c>
      <c r="G886" s="3">
        <v>99325</v>
      </c>
      <c r="H886" s="3">
        <v>24470</v>
      </c>
      <c r="I886" s="3">
        <v>24470</v>
      </c>
      <c r="J886" s="3">
        <v>30000</v>
      </c>
    </row>
    <row r="887" spans="1:10">
      <c r="A887" s="3" t="s">
        <v>940</v>
      </c>
      <c r="B887" s="3">
        <v>886</v>
      </c>
      <c r="C887" s="3">
        <v>81</v>
      </c>
      <c r="D887" s="3">
        <v>5</v>
      </c>
      <c r="E887" s="3">
        <v>1000</v>
      </c>
      <c r="F887" s="3">
        <v>1323162</v>
      </c>
      <c r="G887" s="3">
        <v>99460</v>
      </c>
      <c r="H887" s="3">
        <v>24503</v>
      </c>
      <c r="I887" s="3">
        <v>24503</v>
      </c>
      <c r="J887" s="3">
        <v>30000</v>
      </c>
    </row>
    <row r="888" spans="1:10">
      <c r="A888" s="3" t="s">
        <v>941</v>
      </c>
      <c r="B888" s="3">
        <v>887</v>
      </c>
      <c r="C888" s="3">
        <v>81</v>
      </c>
      <c r="D888" s="3">
        <v>6</v>
      </c>
      <c r="E888" s="3">
        <v>1000</v>
      </c>
      <c r="F888" s="3">
        <v>1324944</v>
      </c>
      <c r="G888" s="3">
        <v>99595</v>
      </c>
      <c r="H888" s="3">
        <v>24536</v>
      </c>
      <c r="I888" s="3">
        <v>24536</v>
      </c>
      <c r="J888" s="3">
        <v>30000</v>
      </c>
    </row>
    <row r="889" spans="1:10">
      <c r="A889" s="3" t="s">
        <v>942</v>
      </c>
      <c r="B889" s="3">
        <v>888</v>
      </c>
      <c r="C889" s="3">
        <v>81</v>
      </c>
      <c r="D889" s="3">
        <v>7</v>
      </c>
      <c r="E889" s="3">
        <v>1000</v>
      </c>
      <c r="F889" s="3">
        <v>1326726</v>
      </c>
      <c r="G889" s="3">
        <v>99730</v>
      </c>
      <c r="H889" s="3">
        <v>24569</v>
      </c>
      <c r="I889" s="3">
        <v>24569</v>
      </c>
      <c r="J889" s="3">
        <v>30000</v>
      </c>
    </row>
    <row r="890" spans="1:10">
      <c r="A890" s="3" t="s">
        <v>943</v>
      </c>
      <c r="B890" s="3">
        <v>889</v>
      </c>
      <c r="C890" s="3">
        <v>81</v>
      </c>
      <c r="D890" s="3">
        <v>8</v>
      </c>
      <c r="E890" s="3">
        <v>1000</v>
      </c>
      <c r="F890" s="3">
        <v>1328508</v>
      </c>
      <c r="G890" s="3">
        <v>99865</v>
      </c>
      <c r="H890" s="3">
        <v>24602</v>
      </c>
      <c r="I890" s="3">
        <v>24602</v>
      </c>
      <c r="J890" s="3">
        <v>30000</v>
      </c>
    </row>
    <row r="891" spans="1:10">
      <c r="A891" s="3" t="s">
        <v>944</v>
      </c>
      <c r="B891" s="3">
        <v>890</v>
      </c>
      <c r="C891" s="3">
        <v>81</v>
      </c>
      <c r="D891" s="3">
        <v>9</v>
      </c>
      <c r="E891" s="3">
        <v>1000</v>
      </c>
      <c r="F891" s="3">
        <v>1330290</v>
      </c>
      <c r="G891" s="3">
        <v>100000</v>
      </c>
      <c r="H891" s="3">
        <v>24635</v>
      </c>
      <c r="I891" s="3">
        <v>24635</v>
      </c>
      <c r="J891" s="3">
        <v>30000</v>
      </c>
    </row>
    <row r="892" spans="1:10">
      <c r="A892" s="3" t="s">
        <v>945</v>
      </c>
      <c r="B892" s="3">
        <v>891</v>
      </c>
      <c r="C892" s="3">
        <v>81</v>
      </c>
      <c r="D892" s="3">
        <v>10</v>
      </c>
      <c r="E892" s="3">
        <v>1000</v>
      </c>
      <c r="F892" s="3">
        <v>1332072</v>
      </c>
      <c r="G892" s="3">
        <v>100135</v>
      </c>
      <c r="H892" s="3">
        <v>24668</v>
      </c>
      <c r="I892" s="3">
        <v>24668</v>
      </c>
      <c r="J892" s="3">
        <v>30000</v>
      </c>
    </row>
    <row r="893" spans="1:10">
      <c r="A893" s="3" t="s">
        <v>946</v>
      </c>
      <c r="B893" s="3">
        <v>892</v>
      </c>
      <c r="C893" s="3">
        <v>82</v>
      </c>
      <c r="D893" s="3">
        <v>0</v>
      </c>
      <c r="E893" s="3">
        <v>1000</v>
      </c>
      <c r="F893" s="3">
        <v>1333854</v>
      </c>
      <c r="G893" s="3">
        <v>100270</v>
      </c>
      <c r="H893" s="3">
        <v>24701</v>
      </c>
      <c r="I893" s="3">
        <v>24701</v>
      </c>
      <c r="J893" s="3">
        <v>30000</v>
      </c>
    </row>
    <row r="894" spans="1:10">
      <c r="A894" s="3" t="s">
        <v>947</v>
      </c>
      <c r="B894" s="3">
        <v>893</v>
      </c>
      <c r="C894" s="3">
        <v>82</v>
      </c>
      <c r="D894" s="3">
        <v>1</v>
      </c>
      <c r="E894" s="3">
        <v>1000</v>
      </c>
      <c r="F894" s="3">
        <v>1335636</v>
      </c>
      <c r="G894" s="3">
        <v>100405</v>
      </c>
      <c r="H894" s="3">
        <v>24734</v>
      </c>
      <c r="I894" s="3">
        <v>24734</v>
      </c>
      <c r="J894" s="3">
        <v>30000</v>
      </c>
    </row>
    <row r="895" spans="1:10">
      <c r="A895" s="3" t="s">
        <v>948</v>
      </c>
      <c r="B895" s="3">
        <v>894</v>
      </c>
      <c r="C895" s="3">
        <v>82</v>
      </c>
      <c r="D895" s="3">
        <v>2</v>
      </c>
      <c r="E895" s="3">
        <v>1000</v>
      </c>
      <c r="F895" s="3">
        <v>1337418</v>
      </c>
      <c r="G895" s="3">
        <v>100540</v>
      </c>
      <c r="H895" s="3">
        <v>24767</v>
      </c>
      <c r="I895" s="3">
        <v>24767</v>
      </c>
      <c r="J895" s="3">
        <v>30000</v>
      </c>
    </row>
    <row r="896" spans="1:10">
      <c r="A896" s="3" t="s">
        <v>949</v>
      </c>
      <c r="B896" s="3">
        <v>895</v>
      </c>
      <c r="C896" s="3">
        <v>82</v>
      </c>
      <c r="D896" s="3">
        <v>3</v>
      </c>
      <c r="E896" s="3">
        <v>1000</v>
      </c>
      <c r="F896" s="3">
        <v>1339200</v>
      </c>
      <c r="G896" s="3">
        <v>100675</v>
      </c>
      <c r="H896" s="3">
        <v>24800</v>
      </c>
      <c r="I896" s="3">
        <v>24800</v>
      </c>
      <c r="J896" s="3">
        <v>30000</v>
      </c>
    </row>
    <row r="897" spans="1:10">
      <c r="A897" s="3" t="s">
        <v>950</v>
      </c>
      <c r="B897" s="3">
        <v>896</v>
      </c>
      <c r="C897" s="3">
        <v>82</v>
      </c>
      <c r="D897" s="3">
        <v>4</v>
      </c>
      <c r="E897" s="3">
        <v>1000</v>
      </c>
      <c r="F897" s="3">
        <v>1340982</v>
      </c>
      <c r="G897" s="3">
        <v>100810</v>
      </c>
      <c r="H897" s="3">
        <v>24833</v>
      </c>
      <c r="I897" s="3">
        <v>24833</v>
      </c>
      <c r="J897" s="3">
        <v>30000</v>
      </c>
    </row>
    <row r="898" spans="1:10">
      <c r="A898" s="3" t="s">
        <v>951</v>
      </c>
      <c r="B898" s="3">
        <v>897</v>
      </c>
      <c r="C898" s="3">
        <v>82</v>
      </c>
      <c r="D898" s="3">
        <v>5</v>
      </c>
      <c r="E898" s="3">
        <v>1000</v>
      </c>
      <c r="F898" s="3">
        <v>1342764</v>
      </c>
      <c r="G898" s="3">
        <v>100945</v>
      </c>
      <c r="H898" s="3">
        <v>24866</v>
      </c>
      <c r="I898" s="3">
        <v>24866</v>
      </c>
      <c r="J898" s="3">
        <v>30000</v>
      </c>
    </row>
    <row r="899" spans="1:10">
      <c r="A899" s="3" t="s">
        <v>952</v>
      </c>
      <c r="B899" s="3">
        <v>898</v>
      </c>
      <c r="C899" s="3">
        <v>82</v>
      </c>
      <c r="D899" s="3">
        <v>6</v>
      </c>
      <c r="E899" s="3">
        <v>1000</v>
      </c>
      <c r="F899" s="3">
        <v>1344546</v>
      </c>
      <c r="G899" s="3">
        <v>101080</v>
      </c>
      <c r="H899" s="3">
        <v>24899</v>
      </c>
      <c r="I899" s="3">
        <v>24899</v>
      </c>
      <c r="J899" s="3">
        <v>30000</v>
      </c>
    </row>
    <row r="900" spans="1:10">
      <c r="A900" s="3" t="s">
        <v>953</v>
      </c>
      <c r="B900" s="3">
        <v>899</v>
      </c>
      <c r="C900" s="3">
        <v>82</v>
      </c>
      <c r="D900" s="3">
        <v>7</v>
      </c>
      <c r="E900" s="3">
        <v>1000</v>
      </c>
      <c r="F900" s="3">
        <v>1346328</v>
      </c>
      <c r="G900" s="3">
        <v>101215</v>
      </c>
      <c r="H900" s="3">
        <v>24932</v>
      </c>
      <c r="I900" s="3">
        <v>24932</v>
      </c>
      <c r="J900" s="3">
        <v>30000</v>
      </c>
    </row>
    <row r="901" spans="1:10">
      <c r="A901" s="3" t="s">
        <v>954</v>
      </c>
      <c r="B901" s="3">
        <v>900</v>
      </c>
      <c r="C901" s="3">
        <v>82</v>
      </c>
      <c r="D901" s="3">
        <v>8</v>
      </c>
      <c r="E901" s="3">
        <v>1000</v>
      </c>
      <c r="F901" s="3">
        <v>1348110</v>
      </c>
      <c r="G901" s="3">
        <v>101350</v>
      </c>
      <c r="H901" s="3">
        <v>24965</v>
      </c>
      <c r="I901" s="3">
        <v>24965</v>
      </c>
      <c r="J901" s="3">
        <v>30000</v>
      </c>
    </row>
    <row r="902" spans="1:10">
      <c r="A902" s="3" t="s">
        <v>955</v>
      </c>
      <c r="B902" s="3">
        <v>901</v>
      </c>
      <c r="C902" s="3">
        <v>82</v>
      </c>
      <c r="D902" s="3">
        <v>9</v>
      </c>
      <c r="E902" s="3">
        <v>1000</v>
      </c>
      <c r="F902" s="3">
        <v>1349892</v>
      </c>
      <c r="G902" s="3">
        <v>101485</v>
      </c>
      <c r="H902" s="3">
        <v>24998</v>
      </c>
      <c r="I902" s="3">
        <v>24998</v>
      </c>
      <c r="J902" s="3">
        <v>30000</v>
      </c>
    </row>
    <row r="903" spans="1:10">
      <c r="A903" s="3" t="s">
        <v>956</v>
      </c>
      <c r="B903" s="3">
        <v>902</v>
      </c>
      <c r="C903" s="3">
        <v>82</v>
      </c>
      <c r="D903" s="3">
        <v>10</v>
      </c>
      <c r="E903" s="3">
        <v>1000</v>
      </c>
      <c r="F903" s="3">
        <v>1351674</v>
      </c>
      <c r="G903" s="3">
        <v>101620</v>
      </c>
      <c r="H903" s="3">
        <v>25031</v>
      </c>
      <c r="I903" s="3">
        <v>25031</v>
      </c>
      <c r="J903" s="3">
        <v>30000</v>
      </c>
    </row>
    <row r="904" spans="1:10">
      <c r="A904" s="3" t="s">
        <v>957</v>
      </c>
      <c r="B904" s="3">
        <v>903</v>
      </c>
      <c r="C904" s="3">
        <v>83</v>
      </c>
      <c r="D904" s="3">
        <v>0</v>
      </c>
      <c r="E904" s="3">
        <v>1000</v>
      </c>
      <c r="F904" s="3">
        <v>1353456</v>
      </c>
      <c r="G904" s="3">
        <v>101755</v>
      </c>
      <c r="H904" s="3">
        <v>25064</v>
      </c>
      <c r="I904" s="3">
        <v>25064</v>
      </c>
      <c r="J904" s="3">
        <v>30000</v>
      </c>
    </row>
    <row r="905" spans="1:10">
      <c r="A905" s="3" t="s">
        <v>958</v>
      </c>
      <c r="B905" s="3">
        <v>904</v>
      </c>
      <c r="C905" s="3">
        <v>83</v>
      </c>
      <c r="D905" s="3">
        <v>1</v>
      </c>
      <c r="E905" s="3">
        <v>1000</v>
      </c>
      <c r="F905" s="3">
        <v>1355238</v>
      </c>
      <c r="G905" s="3">
        <v>101890</v>
      </c>
      <c r="H905" s="3">
        <v>25097</v>
      </c>
      <c r="I905" s="3">
        <v>25097</v>
      </c>
      <c r="J905" s="3">
        <v>30000</v>
      </c>
    </row>
    <row r="906" spans="1:10">
      <c r="A906" s="3" t="s">
        <v>959</v>
      </c>
      <c r="B906" s="3">
        <v>905</v>
      </c>
      <c r="C906" s="3">
        <v>83</v>
      </c>
      <c r="D906" s="3">
        <v>2</v>
      </c>
      <c r="E906" s="3">
        <v>1000</v>
      </c>
      <c r="F906" s="3">
        <v>1357020</v>
      </c>
      <c r="G906" s="3">
        <v>102025</v>
      </c>
      <c r="H906" s="3">
        <v>25130</v>
      </c>
      <c r="I906" s="3">
        <v>25130</v>
      </c>
      <c r="J906" s="3">
        <v>30000</v>
      </c>
    </row>
    <row r="907" spans="1:10">
      <c r="A907" s="3" t="s">
        <v>960</v>
      </c>
      <c r="B907" s="3">
        <v>906</v>
      </c>
      <c r="C907" s="3">
        <v>83</v>
      </c>
      <c r="D907" s="3">
        <v>3</v>
      </c>
      <c r="E907" s="3">
        <v>1000</v>
      </c>
      <c r="F907" s="3">
        <v>1358802</v>
      </c>
      <c r="G907" s="3">
        <v>102160</v>
      </c>
      <c r="H907" s="3">
        <v>25163</v>
      </c>
      <c r="I907" s="3">
        <v>25163</v>
      </c>
      <c r="J907" s="3">
        <v>30000</v>
      </c>
    </row>
    <row r="908" spans="1:10">
      <c r="A908" s="3" t="s">
        <v>961</v>
      </c>
      <c r="B908" s="3">
        <v>907</v>
      </c>
      <c r="C908" s="3">
        <v>83</v>
      </c>
      <c r="D908" s="3">
        <v>4</v>
      </c>
      <c r="E908" s="3">
        <v>1000</v>
      </c>
      <c r="F908" s="3">
        <v>1360584</v>
      </c>
      <c r="G908" s="3">
        <v>102295</v>
      </c>
      <c r="H908" s="3">
        <v>25196</v>
      </c>
      <c r="I908" s="3">
        <v>25196</v>
      </c>
      <c r="J908" s="3">
        <v>30000</v>
      </c>
    </row>
    <row r="909" spans="1:10">
      <c r="A909" s="3" t="s">
        <v>962</v>
      </c>
      <c r="B909" s="3">
        <v>908</v>
      </c>
      <c r="C909" s="3">
        <v>83</v>
      </c>
      <c r="D909" s="3">
        <v>5</v>
      </c>
      <c r="E909" s="3">
        <v>1000</v>
      </c>
      <c r="F909" s="3">
        <v>1362366</v>
      </c>
      <c r="G909" s="3">
        <v>102430</v>
      </c>
      <c r="H909" s="3">
        <v>25229</v>
      </c>
      <c r="I909" s="3">
        <v>25229</v>
      </c>
      <c r="J909" s="3">
        <v>30000</v>
      </c>
    </row>
    <row r="910" spans="1:10">
      <c r="A910" s="3" t="s">
        <v>963</v>
      </c>
      <c r="B910" s="3">
        <v>909</v>
      </c>
      <c r="C910" s="3">
        <v>83</v>
      </c>
      <c r="D910" s="3">
        <v>6</v>
      </c>
      <c r="E910" s="3">
        <v>1000</v>
      </c>
      <c r="F910" s="3">
        <v>1364148</v>
      </c>
      <c r="G910" s="3">
        <v>102565</v>
      </c>
      <c r="H910" s="3">
        <v>25262</v>
      </c>
      <c r="I910" s="3">
        <v>25262</v>
      </c>
      <c r="J910" s="3">
        <v>30000</v>
      </c>
    </row>
    <row r="911" spans="1:10">
      <c r="A911" s="3" t="s">
        <v>964</v>
      </c>
      <c r="B911" s="3">
        <v>910</v>
      </c>
      <c r="C911" s="3">
        <v>83</v>
      </c>
      <c r="D911" s="3">
        <v>7</v>
      </c>
      <c r="E911" s="3">
        <v>1000</v>
      </c>
      <c r="F911" s="3">
        <v>1365930</v>
      </c>
      <c r="G911" s="3">
        <v>102700</v>
      </c>
      <c r="H911" s="3">
        <v>25295</v>
      </c>
      <c r="I911" s="3">
        <v>25295</v>
      </c>
      <c r="J911" s="3">
        <v>30000</v>
      </c>
    </row>
    <row r="912" spans="1:10">
      <c r="A912" s="3" t="s">
        <v>965</v>
      </c>
      <c r="B912" s="3">
        <v>911</v>
      </c>
      <c r="C912" s="3">
        <v>83</v>
      </c>
      <c r="D912" s="3">
        <v>8</v>
      </c>
      <c r="E912" s="3">
        <v>1000</v>
      </c>
      <c r="F912" s="3">
        <v>1367712</v>
      </c>
      <c r="G912" s="3">
        <v>102835</v>
      </c>
      <c r="H912" s="3">
        <v>25328</v>
      </c>
      <c r="I912" s="3">
        <v>25328</v>
      </c>
      <c r="J912" s="3">
        <v>30000</v>
      </c>
    </row>
    <row r="913" spans="1:10">
      <c r="A913" s="3" t="s">
        <v>966</v>
      </c>
      <c r="B913" s="3">
        <v>912</v>
      </c>
      <c r="C913" s="3">
        <v>83</v>
      </c>
      <c r="D913" s="3">
        <v>9</v>
      </c>
      <c r="E913" s="3">
        <v>1000</v>
      </c>
      <c r="F913" s="3">
        <v>1369494</v>
      </c>
      <c r="G913" s="3">
        <v>102970</v>
      </c>
      <c r="H913" s="3">
        <v>25361</v>
      </c>
      <c r="I913" s="3">
        <v>25361</v>
      </c>
      <c r="J913" s="3">
        <v>30000</v>
      </c>
    </row>
    <row r="914" spans="1:10">
      <c r="A914" s="3" t="s">
        <v>967</v>
      </c>
      <c r="B914" s="3">
        <v>913</v>
      </c>
      <c r="C914" s="3">
        <v>83</v>
      </c>
      <c r="D914" s="3">
        <v>10</v>
      </c>
      <c r="E914" s="3">
        <v>1000</v>
      </c>
      <c r="F914" s="3">
        <v>1371276</v>
      </c>
      <c r="G914" s="3">
        <v>103105</v>
      </c>
      <c r="H914" s="3">
        <v>25394</v>
      </c>
      <c r="I914" s="3">
        <v>25394</v>
      </c>
      <c r="J914" s="3">
        <v>30000</v>
      </c>
    </row>
    <row r="915" spans="1:10">
      <c r="A915" s="3" t="s">
        <v>968</v>
      </c>
      <c r="B915" s="3">
        <v>914</v>
      </c>
      <c r="C915" s="3">
        <v>84</v>
      </c>
      <c r="D915" s="3">
        <v>0</v>
      </c>
      <c r="E915" s="3">
        <v>1000</v>
      </c>
      <c r="F915" s="3">
        <v>1373058</v>
      </c>
      <c r="G915" s="3">
        <v>103240</v>
      </c>
      <c r="H915" s="3">
        <v>25427</v>
      </c>
      <c r="I915" s="3">
        <v>25427</v>
      </c>
      <c r="J915" s="3">
        <v>30000</v>
      </c>
    </row>
    <row r="916" spans="1:10">
      <c r="A916" s="3" t="s">
        <v>969</v>
      </c>
      <c r="B916" s="3">
        <v>915</v>
      </c>
      <c r="C916" s="3">
        <v>84</v>
      </c>
      <c r="D916" s="3">
        <v>1</v>
      </c>
      <c r="E916" s="3">
        <v>1000</v>
      </c>
      <c r="F916" s="3">
        <v>1374840</v>
      </c>
      <c r="G916" s="3">
        <v>103375</v>
      </c>
      <c r="H916" s="3">
        <v>25460</v>
      </c>
      <c r="I916" s="3">
        <v>25460</v>
      </c>
      <c r="J916" s="3">
        <v>30000</v>
      </c>
    </row>
    <row r="917" spans="1:10">
      <c r="A917" s="3" t="s">
        <v>970</v>
      </c>
      <c r="B917" s="3">
        <v>916</v>
      </c>
      <c r="C917" s="3">
        <v>84</v>
      </c>
      <c r="D917" s="3">
        <v>2</v>
      </c>
      <c r="E917" s="3">
        <v>1000</v>
      </c>
      <c r="F917" s="3">
        <v>1376622</v>
      </c>
      <c r="G917" s="3">
        <v>103510</v>
      </c>
      <c r="H917" s="3">
        <v>25493</v>
      </c>
      <c r="I917" s="3">
        <v>25493</v>
      </c>
      <c r="J917" s="3">
        <v>30000</v>
      </c>
    </row>
    <row r="918" spans="1:10">
      <c r="A918" s="3" t="s">
        <v>971</v>
      </c>
      <c r="B918" s="3">
        <v>917</v>
      </c>
      <c r="C918" s="3">
        <v>84</v>
      </c>
      <c r="D918" s="3">
        <v>3</v>
      </c>
      <c r="E918" s="3">
        <v>1000</v>
      </c>
      <c r="F918" s="3">
        <v>1378404</v>
      </c>
      <c r="G918" s="3">
        <v>103645</v>
      </c>
      <c r="H918" s="3">
        <v>25526</v>
      </c>
      <c r="I918" s="3">
        <v>25526</v>
      </c>
      <c r="J918" s="3">
        <v>30000</v>
      </c>
    </row>
    <row r="919" spans="1:10">
      <c r="A919" s="3" t="s">
        <v>972</v>
      </c>
      <c r="B919" s="3">
        <v>918</v>
      </c>
      <c r="C919" s="3">
        <v>84</v>
      </c>
      <c r="D919" s="3">
        <v>4</v>
      </c>
      <c r="E919" s="3">
        <v>1000</v>
      </c>
      <c r="F919" s="3">
        <v>1380186</v>
      </c>
      <c r="G919" s="3">
        <v>103780</v>
      </c>
      <c r="H919" s="3">
        <v>25559</v>
      </c>
      <c r="I919" s="3">
        <v>25559</v>
      </c>
      <c r="J919" s="3">
        <v>30000</v>
      </c>
    </row>
    <row r="920" spans="1:10">
      <c r="A920" s="3" t="s">
        <v>973</v>
      </c>
      <c r="B920" s="3">
        <v>919</v>
      </c>
      <c r="C920" s="3">
        <v>84</v>
      </c>
      <c r="D920" s="3">
        <v>5</v>
      </c>
      <c r="E920" s="3">
        <v>1000</v>
      </c>
      <c r="F920" s="3">
        <v>1381968</v>
      </c>
      <c r="G920" s="3">
        <v>103915</v>
      </c>
      <c r="H920" s="3">
        <v>25592</v>
      </c>
      <c r="I920" s="3">
        <v>25592</v>
      </c>
      <c r="J920" s="3">
        <v>30000</v>
      </c>
    </row>
    <row r="921" spans="1:10">
      <c r="A921" s="3" t="s">
        <v>974</v>
      </c>
      <c r="B921" s="3">
        <v>920</v>
      </c>
      <c r="C921" s="3">
        <v>84</v>
      </c>
      <c r="D921" s="3">
        <v>6</v>
      </c>
      <c r="E921" s="3">
        <v>1000</v>
      </c>
      <c r="F921" s="3">
        <v>1383750</v>
      </c>
      <c r="G921" s="3">
        <v>104050</v>
      </c>
      <c r="H921" s="3">
        <v>25625</v>
      </c>
      <c r="I921" s="3">
        <v>25625</v>
      </c>
      <c r="J921" s="3">
        <v>30000</v>
      </c>
    </row>
    <row r="922" spans="1:10">
      <c r="A922" s="3" t="s">
        <v>975</v>
      </c>
      <c r="B922" s="3">
        <v>921</v>
      </c>
      <c r="C922" s="3">
        <v>84</v>
      </c>
      <c r="D922" s="3">
        <v>7</v>
      </c>
      <c r="E922" s="3">
        <v>1000</v>
      </c>
      <c r="F922" s="3">
        <v>1385532</v>
      </c>
      <c r="G922" s="3">
        <v>104185</v>
      </c>
      <c r="H922" s="3">
        <v>25658</v>
      </c>
      <c r="I922" s="3">
        <v>25658</v>
      </c>
      <c r="J922" s="3">
        <v>30000</v>
      </c>
    </row>
    <row r="923" spans="1:10">
      <c r="A923" s="3" t="s">
        <v>976</v>
      </c>
      <c r="B923" s="3">
        <v>922</v>
      </c>
      <c r="C923" s="3">
        <v>84</v>
      </c>
      <c r="D923" s="3">
        <v>8</v>
      </c>
      <c r="E923" s="3">
        <v>1000</v>
      </c>
      <c r="F923" s="3">
        <v>1387314</v>
      </c>
      <c r="G923" s="3">
        <v>104320</v>
      </c>
      <c r="H923" s="3">
        <v>25691</v>
      </c>
      <c r="I923" s="3">
        <v>25691</v>
      </c>
      <c r="J923" s="3">
        <v>30000</v>
      </c>
    </row>
    <row r="924" spans="1:10">
      <c r="A924" s="3" t="s">
        <v>977</v>
      </c>
      <c r="B924" s="3">
        <v>923</v>
      </c>
      <c r="C924" s="3">
        <v>84</v>
      </c>
      <c r="D924" s="3">
        <v>9</v>
      </c>
      <c r="E924" s="3">
        <v>1000</v>
      </c>
      <c r="F924" s="3">
        <v>1389096</v>
      </c>
      <c r="G924" s="3">
        <v>104455</v>
      </c>
      <c r="H924" s="3">
        <v>25724</v>
      </c>
      <c r="I924" s="3">
        <v>25724</v>
      </c>
      <c r="J924" s="3">
        <v>30000</v>
      </c>
    </row>
    <row r="925" spans="1:10">
      <c r="A925" s="3" t="s">
        <v>978</v>
      </c>
      <c r="B925" s="3">
        <v>924</v>
      </c>
      <c r="C925" s="3">
        <v>84</v>
      </c>
      <c r="D925" s="3">
        <v>10</v>
      </c>
      <c r="E925" s="3">
        <v>1000</v>
      </c>
      <c r="F925" s="3">
        <v>1390878</v>
      </c>
      <c r="G925" s="3">
        <v>104590</v>
      </c>
      <c r="H925" s="3">
        <v>25757</v>
      </c>
      <c r="I925" s="3">
        <v>25757</v>
      </c>
      <c r="J925" s="3">
        <v>30000</v>
      </c>
    </row>
    <row r="926" spans="1:10">
      <c r="A926" s="3" t="s">
        <v>979</v>
      </c>
      <c r="B926" s="3">
        <v>925</v>
      </c>
      <c r="C926" s="3">
        <v>85</v>
      </c>
      <c r="D926" s="3">
        <v>0</v>
      </c>
      <c r="E926" s="3">
        <v>1000</v>
      </c>
      <c r="F926" s="3">
        <v>1392660</v>
      </c>
      <c r="G926" s="3">
        <v>104725</v>
      </c>
      <c r="H926" s="3">
        <v>25790</v>
      </c>
      <c r="I926" s="3">
        <v>25790</v>
      </c>
      <c r="J926" s="3">
        <v>30000</v>
      </c>
    </row>
    <row r="927" spans="1:10">
      <c r="A927" s="3" t="s">
        <v>980</v>
      </c>
      <c r="B927" s="3">
        <v>926</v>
      </c>
      <c r="C927" s="3">
        <v>85</v>
      </c>
      <c r="D927" s="3">
        <v>1</v>
      </c>
      <c r="E927" s="3">
        <v>1000</v>
      </c>
      <c r="F927" s="3">
        <v>1394442</v>
      </c>
      <c r="G927" s="3">
        <v>104860</v>
      </c>
      <c r="H927" s="3">
        <v>25823</v>
      </c>
      <c r="I927" s="3">
        <v>25823</v>
      </c>
      <c r="J927" s="3">
        <v>30000</v>
      </c>
    </row>
    <row r="928" spans="1:10">
      <c r="A928" s="3" t="s">
        <v>981</v>
      </c>
      <c r="B928" s="3">
        <v>927</v>
      </c>
      <c r="C928" s="3">
        <v>85</v>
      </c>
      <c r="D928" s="3">
        <v>2</v>
      </c>
      <c r="E928" s="3">
        <v>1000</v>
      </c>
      <c r="F928" s="3">
        <v>1396224</v>
      </c>
      <c r="G928" s="3">
        <v>104995</v>
      </c>
      <c r="H928" s="3">
        <v>25856</v>
      </c>
      <c r="I928" s="3">
        <v>25856</v>
      </c>
      <c r="J928" s="3">
        <v>30000</v>
      </c>
    </row>
    <row r="929" spans="1:10">
      <c r="A929" s="3" t="s">
        <v>982</v>
      </c>
      <c r="B929" s="3">
        <v>928</v>
      </c>
      <c r="C929" s="3">
        <v>85</v>
      </c>
      <c r="D929" s="3">
        <v>3</v>
      </c>
      <c r="E929" s="3">
        <v>1000</v>
      </c>
      <c r="F929" s="3">
        <v>1398006</v>
      </c>
      <c r="G929" s="3">
        <v>105130</v>
      </c>
      <c r="H929" s="3">
        <v>25889</v>
      </c>
      <c r="I929" s="3">
        <v>25889</v>
      </c>
      <c r="J929" s="3">
        <v>30000</v>
      </c>
    </row>
    <row r="930" spans="1:10">
      <c r="A930" s="3" t="s">
        <v>983</v>
      </c>
      <c r="B930" s="3">
        <v>929</v>
      </c>
      <c r="C930" s="3">
        <v>85</v>
      </c>
      <c r="D930" s="3">
        <v>4</v>
      </c>
      <c r="E930" s="3">
        <v>1000</v>
      </c>
      <c r="F930" s="3">
        <v>1399788</v>
      </c>
      <c r="G930" s="3">
        <v>105265</v>
      </c>
      <c r="H930" s="3">
        <v>25922</v>
      </c>
      <c r="I930" s="3">
        <v>25922</v>
      </c>
      <c r="J930" s="3">
        <v>30000</v>
      </c>
    </row>
    <row r="931" spans="1:10">
      <c r="A931" s="3" t="s">
        <v>984</v>
      </c>
      <c r="B931" s="3">
        <v>930</v>
      </c>
      <c r="C931" s="3">
        <v>85</v>
      </c>
      <c r="D931" s="3">
        <v>5</v>
      </c>
      <c r="E931" s="3">
        <v>1000</v>
      </c>
      <c r="F931" s="3">
        <v>1401570</v>
      </c>
      <c r="G931" s="3">
        <v>105400</v>
      </c>
      <c r="H931" s="3">
        <v>25955</v>
      </c>
      <c r="I931" s="3">
        <v>25955</v>
      </c>
      <c r="J931" s="3">
        <v>30000</v>
      </c>
    </row>
    <row r="932" spans="1:10">
      <c r="A932" s="3" t="s">
        <v>985</v>
      </c>
      <c r="B932" s="3">
        <v>931</v>
      </c>
      <c r="C932" s="3">
        <v>85</v>
      </c>
      <c r="D932" s="3">
        <v>6</v>
      </c>
      <c r="E932" s="3">
        <v>1000</v>
      </c>
      <c r="F932" s="3">
        <v>1403352</v>
      </c>
      <c r="G932" s="3">
        <v>105535</v>
      </c>
      <c r="H932" s="3">
        <v>25988</v>
      </c>
      <c r="I932" s="3">
        <v>25988</v>
      </c>
      <c r="J932" s="3">
        <v>30000</v>
      </c>
    </row>
    <row r="933" spans="1:10">
      <c r="A933" s="3" t="s">
        <v>986</v>
      </c>
      <c r="B933" s="3">
        <v>932</v>
      </c>
      <c r="C933" s="3">
        <v>85</v>
      </c>
      <c r="D933" s="3">
        <v>7</v>
      </c>
      <c r="E933" s="3">
        <v>1000</v>
      </c>
      <c r="F933" s="3">
        <v>1405134</v>
      </c>
      <c r="G933" s="3">
        <v>105670</v>
      </c>
      <c r="H933" s="3">
        <v>26021</v>
      </c>
      <c r="I933" s="3">
        <v>26021</v>
      </c>
      <c r="J933" s="3">
        <v>30000</v>
      </c>
    </row>
    <row r="934" spans="1:10">
      <c r="A934" s="3" t="s">
        <v>987</v>
      </c>
      <c r="B934" s="3">
        <v>933</v>
      </c>
      <c r="C934" s="3">
        <v>85</v>
      </c>
      <c r="D934" s="3">
        <v>8</v>
      </c>
      <c r="E934" s="3">
        <v>1000</v>
      </c>
      <c r="F934" s="3">
        <v>1406916</v>
      </c>
      <c r="G934" s="3">
        <v>105805</v>
      </c>
      <c r="H934" s="3">
        <v>26054</v>
      </c>
      <c r="I934" s="3">
        <v>26054</v>
      </c>
      <c r="J934" s="3">
        <v>30000</v>
      </c>
    </row>
    <row r="935" spans="1:10">
      <c r="A935" s="3" t="s">
        <v>988</v>
      </c>
      <c r="B935" s="3">
        <v>934</v>
      </c>
      <c r="C935" s="3">
        <v>85</v>
      </c>
      <c r="D935" s="3">
        <v>9</v>
      </c>
      <c r="E935" s="3">
        <v>1000</v>
      </c>
      <c r="F935" s="3">
        <v>1408698</v>
      </c>
      <c r="G935" s="3">
        <v>105940</v>
      </c>
      <c r="H935" s="3">
        <v>26087</v>
      </c>
      <c r="I935" s="3">
        <v>26087</v>
      </c>
      <c r="J935" s="3">
        <v>30000</v>
      </c>
    </row>
    <row r="936" spans="1:10">
      <c r="A936" s="3" t="s">
        <v>989</v>
      </c>
      <c r="B936" s="3">
        <v>935</v>
      </c>
      <c r="C936" s="3">
        <v>85</v>
      </c>
      <c r="D936" s="3">
        <v>10</v>
      </c>
      <c r="E936" s="3">
        <v>1000</v>
      </c>
      <c r="F936" s="3">
        <v>1410480</v>
      </c>
      <c r="G936" s="3">
        <v>106075</v>
      </c>
      <c r="H936" s="3">
        <v>26120</v>
      </c>
      <c r="I936" s="3">
        <v>26120</v>
      </c>
      <c r="J936" s="3">
        <v>30000</v>
      </c>
    </row>
    <row r="937" spans="1:10">
      <c r="A937" s="3" t="s">
        <v>990</v>
      </c>
      <c r="B937" s="3">
        <v>936</v>
      </c>
      <c r="C937" s="3">
        <v>86</v>
      </c>
      <c r="D937" s="3">
        <v>0</v>
      </c>
      <c r="E937" s="3">
        <v>1000</v>
      </c>
      <c r="F937" s="3">
        <v>1412262</v>
      </c>
      <c r="G937" s="3">
        <v>106210</v>
      </c>
      <c r="H937" s="3">
        <v>26153</v>
      </c>
      <c r="I937" s="3">
        <v>26153</v>
      </c>
      <c r="J937" s="3">
        <v>30000</v>
      </c>
    </row>
    <row r="938" spans="1:10">
      <c r="A938" s="3" t="s">
        <v>991</v>
      </c>
      <c r="B938" s="3">
        <v>937</v>
      </c>
      <c r="C938" s="3">
        <v>86</v>
      </c>
      <c r="D938" s="3">
        <v>1</v>
      </c>
      <c r="E938" s="3">
        <v>1000</v>
      </c>
      <c r="F938" s="3">
        <v>1414044</v>
      </c>
      <c r="G938" s="3">
        <v>106345</v>
      </c>
      <c r="H938" s="3">
        <v>26186</v>
      </c>
      <c r="I938" s="3">
        <v>26186</v>
      </c>
      <c r="J938" s="3">
        <v>30000</v>
      </c>
    </row>
    <row r="939" spans="1:10">
      <c r="A939" s="3" t="s">
        <v>992</v>
      </c>
      <c r="B939" s="3">
        <v>938</v>
      </c>
      <c r="C939" s="3">
        <v>86</v>
      </c>
      <c r="D939" s="3">
        <v>2</v>
      </c>
      <c r="E939" s="3">
        <v>1000</v>
      </c>
      <c r="F939" s="3">
        <v>1415826</v>
      </c>
      <c r="G939" s="3">
        <v>106480</v>
      </c>
      <c r="H939" s="3">
        <v>26219</v>
      </c>
      <c r="I939" s="3">
        <v>26219</v>
      </c>
      <c r="J939" s="3">
        <v>30000</v>
      </c>
    </row>
    <row r="940" spans="1:10">
      <c r="A940" s="3" t="s">
        <v>993</v>
      </c>
      <c r="B940" s="3">
        <v>939</v>
      </c>
      <c r="C940" s="3">
        <v>86</v>
      </c>
      <c r="D940" s="3">
        <v>3</v>
      </c>
      <c r="E940" s="3">
        <v>1000</v>
      </c>
      <c r="F940" s="3">
        <v>1417608</v>
      </c>
      <c r="G940" s="3">
        <v>106615</v>
      </c>
      <c r="H940" s="3">
        <v>26252</v>
      </c>
      <c r="I940" s="3">
        <v>26252</v>
      </c>
      <c r="J940" s="3">
        <v>30000</v>
      </c>
    </row>
    <row r="941" spans="1:10">
      <c r="A941" s="3" t="s">
        <v>994</v>
      </c>
      <c r="B941" s="3">
        <v>940</v>
      </c>
      <c r="C941" s="3">
        <v>86</v>
      </c>
      <c r="D941" s="3">
        <v>4</v>
      </c>
      <c r="E941" s="3">
        <v>1000</v>
      </c>
      <c r="F941" s="3">
        <v>1419390</v>
      </c>
      <c r="G941" s="3">
        <v>106750</v>
      </c>
      <c r="H941" s="3">
        <v>26285</v>
      </c>
      <c r="I941" s="3">
        <v>26285</v>
      </c>
      <c r="J941" s="3">
        <v>30000</v>
      </c>
    </row>
    <row r="942" spans="1:10">
      <c r="A942" s="3" t="s">
        <v>995</v>
      </c>
      <c r="B942" s="3">
        <v>941</v>
      </c>
      <c r="C942" s="3">
        <v>86</v>
      </c>
      <c r="D942" s="3">
        <v>5</v>
      </c>
      <c r="E942" s="3">
        <v>1000</v>
      </c>
      <c r="F942" s="3">
        <v>1421172</v>
      </c>
      <c r="G942" s="3">
        <v>106885</v>
      </c>
      <c r="H942" s="3">
        <v>26318</v>
      </c>
      <c r="I942" s="3">
        <v>26318</v>
      </c>
      <c r="J942" s="3">
        <v>30000</v>
      </c>
    </row>
    <row r="943" spans="1:10">
      <c r="A943" s="3" t="s">
        <v>996</v>
      </c>
      <c r="B943" s="3">
        <v>942</v>
      </c>
      <c r="C943" s="3">
        <v>86</v>
      </c>
      <c r="D943" s="3">
        <v>6</v>
      </c>
      <c r="E943" s="3">
        <v>1000</v>
      </c>
      <c r="F943" s="3">
        <v>1422954</v>
      </c>
      <c r="G943" s="3">
        <v>107020</v>
      </c>
      <c r="H943" s="3">
        <v>26351</v>
      </c>
      <c r="I943" s="3">
        <v>26351</v>
      </c>
      <c r="J943" s="3">
        <v>30000</v>
      </c>
    </row>
    <row r="944" spans="1:10">
      <c r="A944" s="3" t="s">
        <v>997</v>
      </c>
      <c r="B944" s="3">
        <v>943</v>
      </c>
      <c r="C944" s="3">
        <v>86</v>
      </c>
      <c r="D944" s="3">
        <v>7</v>
      </c>
      <c r="E944" s="3">
        <v>1000</v>
      </c>
      <c r="F944" s="3">
        <v>1424736</v>
      </c>
      <c r="G944" s="3">
        <v>107155</v>
      </c>
      <c r="H944" s="3">
        <v>26384</v>
      </c>
      <c r="I944" s="3">
        <v>26384</v>
      </c>
      <c r="J944" s="3">
        <v>30000</v>
      </c>
    </row>
    <row r="945" spans="1:10">
      <c r="A945" s="3" t="s">
        <v>998</v>
      </c>
      <c r="B945" s="3">
        <v>944</v>
      </c>
      <c r="C945" s="3">
        <v>86</v>
      </c>
      <c r="D945" s="3">
        <v>8</v>
      </c>
      <c r="E945" s="3">
        <v>1000</v>
      </c>
      <c r="F945" s="3">
        <v>1426518</v>
      </c>
      <c r="G945" s="3">
        <v>107290</v>
      </c>
      <c r="H945" s="3">
        <v>26417</v>
      </c>
      <c r="I945" s="3">
        <v>26417</v>
      </c>
      <c r="J945" s="3">
        <v>30000</v>
      </c>
    </row>
    <row r="946" spans="1:10">
      <c r="A946" s="3" t="s">
        <v>999</v>
      </c>
      <c r="B946" s="3">
        <v>945</v>
      </c>
      <c r="C946" s="3">
        <v>86</v>
      </c>
      <c r="D946" s="3">
        <v>9</v>
      </c>
      <c r="E946" s="3">
        <v>1000</v>
      </c>
      <c r="F946" s="3">
        <v>1428300</v>
      </c>
      <c r="G946" s="3">
        <v>107425</v>
      </c>
      <c r="H946" s="3">
        <v>26450</v>
      </c>
      <c r="I946" s="3">
        <v>26450</v>
      </c>
      <c r="J946" s="3">
        <v>30000</v>
      </c>
    </row>
    <row r="947" spans="1:10">
      <c r="A947" s="3" t="s">
        <v>1000</v>
      </c>
      <c r="B947" s="3">
        <v>946</v>
      </c>
      <c r="C947" s="3">
        <v>86</v>
      </c>
      <c r="D947" s="3">
        <v>10</v>
      </c>
      <c r="E947" s="3">
        <v>1000</v>
      </c>
      <c r="F947" s="3">
        <v>1430082</v>
      </c>
      <c r="G947" s="3">
        <v>107560</v>
      </c>
      <c r="H947" s="3">
        <v>26483</v>
      </c>
      <c r="I947" s="3">
        <v>26483</v>
      </c>
      <c r="J947" s="3">
        <v>30000</v>
      </c>
    </row>
    <row r="948" spans="1:10">
      <c r="A948" s="3" t="s">
        <v>1001</v>
      </c>
      <c r="B948" s="3">
        <v>947</v>
      </c>
      <c r="C948" s="3">
        <v>87</v>
      </c>
      <c r="D948" s="3">
        <v>0</v>
      </c>
      <c r="E948" s="3">
        <v>1000</v>
      </c>
      <c r="F948" s="3">
        <v>1431864</v>
      </c>
      <c r="G948" s="3">
        <v>107695</v>
      </c>
      <c r="H948" s="3">
        <v>26516</v>
      </c>
      <c r="I948" s="3">
        <v>26516</v>
      </c>
      <c r="J948" s="3">
        <v>30000</v>
      </c>
    </row>
    <row r="949" spans="1:10">
      <c r="A949" s="3" t="s">
        <v>1002</v>
      </c>
      <c r="B949" s="3">
        <v>948</v>
      </c>
      <c r="C949" s="3">
        <v>87</v>
      </c>
      <c r="D949" s="3">
        <v>1</v>
      </c>
      <c r="E949" s="3">
        <v>1000</v>
      </c>
      <c r="F949" s="3">
        <v>1433646</v>
      </c>
      <c r="G949" s="3">
        <v>107830</v>
      </c>
      <c r="H949" s="3">
        <v>26549</v>
      </c>
      <c r="I949" s="3">
        <v>26549</v>
      </c>
      <c r="J949" s="3">
        <v>30000</v>
      </c>
    </row>
    <row r="950" spans="1:10">
      <c r="A950" s="3" t="s">
        <v>1003</v>
      </c>
      <c r="B950" s="3">
        <v>949</v>
      </c>
      <c r="C950" s="3">
        <v>87</v>
      </c>
      <c r="D950" s="3">
        <v>2</v>
      </c>
      <c r="E950" s="3">
        <v>1000</v>
      </c>
      <c r="F950" s="3">
        <v>1435428</v>
      </c>
      <c r="G950" s="3">
        <v>107965</v>
      </c>
      <c r="H950" s="3">
        <v>26582</v>
      </c>
      <c r="I950" s="3">
        <v>26582</v>
      </c>
      <c r="J950" s="3">
        <v>30000</v>
      </c>
    </row>
    <row r="951" spans="1:10">
      <c r="A951" s="3" t="s">
        <v>1004</v>
      </c>
      <c r="B951" s="3">
        <v>950</v>
      </c>
      <c r="C951" s="3">
        <v>87</v>
      </c>
      <c r="D951" s="3">
        <v>3</v>
      </c>
      <c r="E951" s="3">
        <v>1000</v>
      </c>
      <c r="F951" s="3">
        <v>1437210</v>
      </c>
      <c r="G951" s="3">
        <v>108100</v>
      </c>
      <c r="H951" s="3">
        <v>26615</v>
      </c>
      <c r="I951" s="3">
        <v>26615</v>
      </c>
      <c r="J951" s="3">
        <v>30000</v>
      </c>
    </row>
    <row r="952" spans="1:10">
      <c r="A952" s="3" t="s">
        <v>1005</v>
      </c>
      <c r="B952" s="3">
        <v>951</v>
      </c>
      <c r="C952" s="3">
        <v>87</v>
      </c>
      <c r="D952" s="3">
        <v>4</v>
      </c>
      <c r="E952" s="3">
        <v>1000</v>
      </c>
      <c r="F952" s="3">
        <v>1438992</v>
      </c>
      <c r="G952" s="3">
        <v>108235</v>
      </c>
      <c r="H952" s="3">
        <v>26648</v>
      </c>
      <c r="I952" s="3">
        <v>26648</v>
      </c>
      <c r="J952" s="3">
        <v>30000</v>
      </c>
    </row>
    <row r="953" spans="1:10">
      <c r="A953" s="3" t="s">
        <v>1006</v>
      </c>
      <c r="B953" s="3">
        <v>952</v>
      </c>
      <c r="C953" s="3">
        <v>87</v>
      </c>
      <c r="D953" s="3">
        <v>5</v>
      </c>
      <c r="E953" s="3">
        <v>1000</v>
      </c>
      <c r="F953" s="3">
        <v>1440774</v>
      </c>
      <c r="G953" s="3">
        <v>108370</v>
      </c>
      <c r="H953" s="3">
        <v>26681</v>
      </c>
      <c r="I953" s="3">
        <v>26681</v>
      </c>
      <c r="J953" s="3">
        <v>30000</v>
      </c>
    </row>
    <row r="954" spans="1:10">
      <c r="A954" s="3" t="s">
        <v>1007</v>
      </c>
      <c r="B954" s="3">
        <v>953</v>
      </c>
      <c r="C954" s="3">
        <v>87</v>
      </c>
      <c r="D954" s="3">
        <v>6</v>
      </c>
      <c r="E954" s="3">
        <v>1000</v>
      </c>
      <c r="F954" s="3">
        <v>1442556</v>
      </c>
      <c r="G954" s="3">
        <v>108505</v>
      </c>
      <c r="H954" s="3">
        <v>26714</v>
      </c>
      <c r="I954" s="3">
        <v>26714</v>
      </c>
      <c r="J954" s="3">
        <v>30000</v>
      </c>
    </row>
    <row r="955" spans="1:10">
      <c r="A955" s="3" t="s">
        <v>1008</v>
      </c>
      <c r="B955" s="3">
        <v>954</v>
      </c>
      <c r="C955" s="3">
        <v>87</v>
      </c>
      <c r="D955" s="3">
        <v>7</v>
      </c>
      <c r="E955" s="3">
        <v>1000</v>
      </c>
      <c r="F955" s="3">
        <v>1444338</v>
      </c>
      <c r="G955" s="3">
        <v>108640</v>
      </c>
      <c r="H955" s="3">
        <v>26747</v>
      </c>
      <c r="I955" s="3">
        <v>26747</v>
      </c>
      <c r="J955" s="3">
        <v>30000</v>
      </c>
    </row>
    <row r="956" spans="1:10">
      <c r="A956" s="3" t="s">
        <v>1009</v>
      </c>
      <c r="B956" s="3">
        <v>955</v>
      </c>
      <c r="C956" s="3">
        <v>87</v>
      </c>
      <c r="D956" s="3">
        <v>8</v>
      </c>
      <c r="E956" s="3">
        <v>1000</v>
      </c>
      <c r="F956" s="3">
        <v>1446120</v>
      </c>
      <c r="G956" s="3">
        <v>108775</v>
      </c>
      <c r="H956" s="3">
        <v>26780</v>
      </c>
      <c r="I956" s="3">
        <v>26780</v>
      </c>
      <c r="J956" s="3">
        <v>30000</v>
      </c>
    </row>
    <row r="957" spans="1:10">
      <c r="A957" s="3" t="s">
        <v>1010</v>
      </c>
      <c r="B957" s="3">
        <v>956</v>
      </c>
      <c r="C957" s="3">
        <v>87</v>
      </c>
      <c r="D957" s="3">
        <v>9</v>
      </c>
      <c r="E957" s="3">
        <v>1000</v>
      </c>
      <c r="F957" s="3">
        <v>1447902</v>
      </c>
      <c r="G957" s="3">
        <v>108910</v>
      </c>
      <c r="H957" s="3">
        <v>26813</v>
      </c>
      <c r="I957" s="3">
        <v>26813</v>
      </c>
      <c r="J957" s="3">
        <v>30000</v>
      </c>
    </row>
    <row r="958" spans="1:10">
      <c r="A958" s="3" t="s">
        <v>1011</v>
      </c>
      <c r="B958" s="3">
        <v>957</v>
      </c>
      <c r="C958" s="3">
        <v>87</v>
      </c>
      <c r="D958" s="3">
        <v>10</v>
      </c>
      <c r="E958" s="3">
        <v>1000</v>
      </c>
      <c r="F958" s="3">
        <v>1449684</v>
      </c>
      <c r="G958" s="3">
        <v>109045</v>
      </c>
      <c r="H958" s="3">
        <v>26846</v>
      </c>
      <c r="I958" s="3">
        <v>26846</v>
      </c>
      <c r="J958" s="3">
        <v>30000</v>
      </c>
    </row>
    <row r="959" spans="1:10">
      <c r="A959" s="3" t="s">
        <v>1012</v>
      </c>
      <c r="B959" s="3">
        <v>958</v>
      </c>
      <c r="C959" s="3">
        <v>88</v>
      </c>
      <c r="D959" s="3">
        <v>0</v>
      </c>
      <c r="E959" s="3">
        <v>1000</v>
      </c>
      <c r="F959" s="3">
        <v>1451466</v>
      </c>
      <c r="G959" s="3">
        <v>109180</v>
      </c>
      <c r="H959" s="3">
        <v>26879</v>
      </c>
      <c r="I959" s="3">
        <v>26879</v>
      </c>
      <c r="J959" s="3">
        <v>30000</v>
      </c>
    </row>
    <row r="960" spans="1:10">
      <c r="A960" s="3" t="s">
        <v>1013</v>
      </c>
      <c r="B960" s="3">
        <v>959</v>
      </c>
      <c r="C960" s="3">
        <v>88</v>
      </c>
      <c r="D960" s="3">
        <v>1</v>
      </c>
      <c r="E960" s="3">
        <v>1000</v>
      </c>
      <c r="F960" s="3">
        <v>1453248</v>
      </c>
      <c r="G960" s="3">
        <v>109315</v>
      </c>
      <c r="H960" s="3">
        <v>26912</v>
      </c>
      <c r="I960" s="3">
        <v>26912</v>
      </c>
      <c r="J960" s="3">
        <v>30000</v>
      </c>
    </row>
    <row r="961" spans="1:10">
      <c r="A961" s="3" t="s">
        <v>1014</v>
      </c>
      <c r="B961" s="3">
        <v>960</v>
      </c>
      <c r="C961" s="3">
        <v>88</v>
      </c>
      <c r="D961" s="3">
        <v>2</v>
      </c>
      <c r="E961" s="3">
        <v>1000</v>
      </c>
      <c r="F961" s="3">
        <v>1455030</v>
      </c>
      <c r="G961" s="3">
        <v>109450</v>
      </c>
      <c r="H961" s="3">
        <v>26945</v>
      </c>
      <c r="I961" s="3">
        <v>26945</v>
      </c>
      <c r="J961" s="3">
        <v>30000</v>
      </c>
    </row>
    <row r="962" spans="1:10">
      <c r="A962" s="3" t="s">
        <v>1015</v>
      </c>
      <c r="B962" s="3">
        <v>961</v>
      </c>
      <c r="C962" s="3">
        <v>88</v>
      </c>
      <c r="D962" s="3">
        <v>3</v>
      </c>
      <c r="E962" s="3">
        <v>1000</v>
      </c>
      <c r="F962" s="3">
        <v>1456812</v>
      </c>
      <c r="G962" s="3">
        <v>109585</v>
      </c>
      <c r="H962" s="3">
        <v>26978</v>
      </c>
      <c r="I962" s="3">
        <v>26978</v>
      </c>
      <c r="J962" s="3">
        <v>30000</v>
      </c>
    </row>
    <row r="963" spans="1:10">
      <c r="A963" s="3" t="s">
        <v>1016</v>
      </c>
      <c r="B963" s="3">
        <v>962</v>
      </c>
      <c r="C963" s="3">
        <v>88</v>
      </c>
      <c r="D963" s="3">
        <v>4</v>
      </c>
      <c r="E963" s="3">
        <v>1000</v>
      </c>
      <c r="F963" s="3">
        <v>1458594</v>
      </c>
      <c r="G963" s="3">
        <v>109720</v>
      </c>
      <c r="H963" s="3">
        <v>27011</v>
      </c>
      <c r="I963" s="3">
        <v>27011</v>
      </c>
      <c r="J963" s="3">
        <v>30000</v>
      </c>
    </row>
    <row r="964" spans="1:10">
      <c r="A964" s="3" t="s">
        <v>1017</v>
      </c>
      <c r="B964" s="3">
        <v>963</v>
      </c>
      <c r="C964" s="3">
        <v>88</v>
      </c>
      <c r="D964" s="3">
        <v>5</v>
      </c>
      <c r="E964" s="3">
        <v>1000</v>
      </c>
      <c r="F964" s="3">
        <v>1460376</v>
      </c>
      <c r="G964" s="3">
        <v>109855</v>
      </c>
      <c r="H964" s="3">
        <v>27044</v>
      </c>
      <c r="I964" s="3">
        <v>27044</v>
      </c>
      <c r="J964" s="3">
        <v>30000</v>
      </c>
    </row>
    <row r="965" spans="1:10">
      <c r="A965" s="3" t="s">
        <v>1018</v>
      </c>
      <c r="B965" s="3">
        <v>964</v>
      </c>
      <c r="C965" s="3">
        <v>88</v>
      </c>
      <c r="D965" s="3">
        <v>6</v>
      </c>
      <c r="E965" s="3">
        <v>1000</v>
      </c>
      <c r="F965" s="3">
        <v>1462158</v>
      </c>
      <c r="G965" s="3">
        <v>109990</v>
      </c>
      <c r="H965" s="3">
        <v>27077</v>
      </c>
      <c r="I965" s="3">
        <v>27077</v>
      </c>
      <c r="J965" s="3">
        <v>30000</v>
      </c>
    </row>
    <row r="966" spans="1:10">
      <c r="A966" s="3" t="s">
        <v>1019</v>
      </c>
      <c r="B966" s="3">
        <v>965</v>
      </c>
      <c r="C966" s="3">
        <v>88</v>
      </c>
      <c r="D966" s="3">
        <v>7</v>
      </c>
      <c r="E966" s="3">
        <v>1000</v>
      </c>
      <c r="F966" s="3">
        <v>1463940</v>
      </c>
      <c r="G966" s="3">
        <v>110125</v>
      </c>
      <c r="H966" s="3">
        <v>27110</v>
      </c>
      <c r="I966" s="3">
        <v>27110</v>
      </c>
      <c r="J966" s="3">
        <v>30000</v>
      </c>
    </row>
    <row r="967" spans="1:10">
      <c r="A967" s="3" t="s">
        <v>1020</v>
      </c>
      <c r="B967" s="3">
        <v>966</v>
      </c>
      <c r="C967" s="3">
        <v>88</v>
      </c>
      <c r="D967" s="3">
        <v>8</v>
      </c>
      <c r="E967" s="3">
        <v>1000</v>
      </c>
      <c r="F967" s="3">
        <v>1465722</v>
      </c>
      <c r="G967" s="3">
        <v>110260</v>
      </c>
      <c r="H967" s="3">
        <v>27143</v>
      </c>
      <c r="I967" s="3">
        <v>27143</v>
      </c>
      <c r="J967" s="3">
        <v>30000</v>
      </c>
    </row>
    <row r="968" spans="1:10">
      <c r="A968" s="3" t="s">
        <v>1021</v>
      </c>
      <c r="B968" s="3">
        <v>967</v>
      </c>
      <c r="C968" s="3">
        <v>88</v>
      </c>
      <c r="D968" s="3">
        <v>9</v>
      </c>
      <c r="E968" s="3">
        <v>1000</v>
      </c>
      <c r="F968" s="3">
        <v>1467504</v>
      </c>
      <c r="G968" s="3">
        <v>110395</v>
      </c>
      <c r="H968" s="3">
        <v>27176</v>
      </c>
      <c r="I968" s="3">
        <v>27176</v>
      </c>
      <c r="J968" s="3">
        <v>30000</v>
      </c>
    </row>
    <row r="969" spans="1:10">
      <c r="A969" s="3" t="s">
        <v>1022</v>
      </c>
      <c r="B969" s="3">
        <v>968</v>
      </c>
      <c r="C969" s="3">
        <v>88</v>
      </c>
      <c r="D969" s="3">
        <v>10</v>
      </c>
      <c r="E969" s="3">
        <v>1000</v>
      </c>
      <c r="F969" s="3">
        <v>1469286</v>
      </c>
      <c r="G969" s="3">
        <v>110530</v>
      </c>
      <c r="H969" s="3">
        <v>27209</v>
      </c>
      <c r="I969" s="3">
        <v>27209</v>
      </c>
      <c r="J969" s="3">
        <v>30000</v>
      </c>
    </row>
    <row r="970" spans="1:10">
      <c r="A970" s="3" t="s">
        <v>1023</v>
      </c>
      <c r="B970" s="3">
        <v>969</v>
      </c>
      <c r="C970" s="3">
        <v>89</v>
      </c>
      <c r="D970" s="3">
        <v>0</v>
      </c>
      <c r="E970" s="3">
        <v>1000</v>
      </c>
      <c r="F970" s="3">
        <v>1471068</v>
      </c>
      <c r="G970" s="3">
        <v>110665</v>
      </c>
      <c r="H970" s="3">
        <v>27242</v>
      </c>
      <c r="I970" s="3">
        <v>27242</v>
      </c>
      <c r="J970" s="3">
        <v>30000</v>
      </c>
    </row>
    <row r="971" spans="1:10">
      <c r="A971" s="3" t="s">
        <v>1024</v>
      </c>
      <c r="B971" s="3">
        <v>970</v>
      </c>
      <c r="C971" s="3">
        <v>89</v>
      </c>
      <c r="D971" s="3">
        <v>1</v>
      </c>
      <c r="E971" s="3">
        <v>1000</v>
      </c>
      <c r="F971" s="3">
        <v>1472850</v>
      </c>
      <c r="G971" s="3">
        <v>110800</v>
      </c>
      <c r="H971" s="3">
        <v>27275</v>
      </c>
      <c r="I971" s="3">
        <v>27275</v>
      </c>
      <c r="J971" s="3">
        <v>30000</v>
      </c>
    </row>
    <row r="972" spans="1:10">
      <c r="A972" s="3" t="s">
        <v>1025</v>
      </c>
      <c r="B972" s="3">
        <v>971</v>
      </c>
      <c r="C972" s="3">
        <v>89</v>
      </c>
      <c r="D972" s="3">
        <v>2</v>
      </c>
      <c r="E972" s="3">
        <v>1000</v>
      </c>
      <c r="F972" s="3">
        <v>1474632</v>
      </c>
      <c r="G972" s="3">
        <v>110935</v>
      </c>
      <c r="H972" s="3">
        <v>27308</v>
      </c>
      <c r="I972" s="3">
        <v>27308</v>
      </c>
      <c r="J972" s="3">
        <v>30000</v>
      </c>
    </row>
    <row r="973" spans="1:10">
      <c r="A973" s="3" t="s">
        <v>1026</v>
      </c>
      <c r="B973" s="3">
        <v>972</v>
      </c>
      <c r="C973" s="3">
        <v>89</v>
      </c>
      <c r="D973" s="3">
        <v>3</v>
      </c>
      <c r="E973" s="3">
        <v>1000</v>
      </c>
      <c r="F973" s="3">
        <v>1476414</v>
      </c>
      <c r="G973" s="3">
        <v>111070</v>
      </c>
      <c r="H973" s="3">
        <v>27341</v>
      </c>
      <c r="I973" s="3">
        <v>27341</v>
      </c>
      <c r="J973" s="3">
        <v>30000</v>
      </c>
    </row>
    <row r="974" spans="1:10">
      <c r="A974" s="3" t="s">
        <v>1027</v>
      </c>
      <c r="B974" s="3">
        <v>973</v>
      </c>
      <c r="C974" s="3">
        <v>89</v>
      </c>
      <c r="D974" s="3">
        <v>4</v>
      </c>
      <c r="E974" s="3">
        <v>1000</v>
      </c>
      <c r="F974" s="3">
        <v>1478196</v>
      </c>
      <c r="G974" s="3">
        <v>111205</v>
      </c>
      <c r="H974" s="3">
        <v>27374</v>
      </c>
      <c r="I974" s="3">
        <v>27374</v>
      </c>
      <c r="J974" s="3">
        <v>30000</v>
      </c>
    </row>
    <row r="975" spans="1:10">
      <c r="A975" s="3" t="s">
        <v>1028</v>
      </c>
      <c r="B975" s="3">
        <v>974</v>
      </c>
      <c r="C975" s="3">
        <v>89</v>
      </c>
      <c r="D975" s="3">
        <v>5</v>
      </c>
      <c r="E975" s="3">
        <v>1000</v>
      </c>
      <c r="F975" s="3">
        <v>1479978</v>
      </c>
      <c r="G975" s="3">
        <v>111340</v>
      </c>
      <c r="H975" s="3">
        <v>27407</v>
      </c>
      <c r="I975" s="3">
        <v>27407</v>
      </c>
      <c r="J975" s="3">
        <v>30000</v>
      </c>
    </row>
    <row r="976" spans="1:10">
      <c r="A976" s="3" t="s">
        <v>1029</v>
      </c>
      <c r="B976" s="3">
        <v>975</v>
      </c>
      <c r="C976" s="3">
        <v>89</v>
      </c>
      <c r="D976" s="3">
        <v>6</v>
      </c>
      <c r="E976" s="3">
        <v>1000</v>
      </c>
      <c r="F976" s="3">
        <v>1481760</v>
      </c>
      <c r="G976" s="3">
        <v>111475</v>
      </c>
      <c r="H976" s="3">
        <v>27440</v>
      </c>
      <c r="I976" s="3">
        <v>27440</v>
      </c>
      <c r="J976" s="3">
        <v>30000</v>
      </c>
    </row>
    <row r="977" spans="1:10">
      <c r="A977" s="3" t="s">
        <v>1030</v>
      </c>
      <c r="B977" s="3">
        <v>976</v>
      </c>
      <c r="C977" s="3">
        <v>89</v>
      </c>
      <c r="D977" s="3">
        <v>7</v>
      </c>
      <c r="E977" s="3">
        <v>1000</v>
      </c>
      <c r="F977" s="3">
        <v>1483542</v>
      </c>
      <c r="G977" s="3">
        <v>111610</v>
      </c>
      <c r="H977" s="3">
        <v>27473</v>
      </c>
      <c r="I977" s="3">
        <v>27473</v>
      </c>
      <c r="J977" s="3">
        <v>30000</v>
      </c>
    </row>
    <row r="978" spans="1:10">
      <c r="A978" s="3" t="s">
        <v>1031</v>
      </c>
      <c r="B978" s="3">
        <v>977</v>
      </c>
      <c r="C978" s="3">
        <v>89</v>
      </c>
      <c r="D978" s="3">
        <v>8</v>
      </c>
      <c r="E978" s="3">
        <v>1000</v>
      </c>
      <c r="F978" s="3">
        <v>1485324</v>
      </c>
      <c r="G978" s="3">
        <v>111745</v>
      </c>
      <c r="H978" s="3">
        <v>27506</v>
      </c>
      <c r="I978" s="3">
        <v>27506</v>
      </c>
      <c r="J978" s="3">
        <v>30000</v>
      </c>
    </row>
    <row r="979" spans="1:10">
      <c r="A979" s="3" t="s">
        <v>1032</v>
      </c>
      <c r="B979" s="3">
        <v>978</v>
      </c>
      <c r="C979" s="3">
        <v>89</v>
      </c>
      <c r="D979" s="3">
        <v>9</v>
      </c>
      <c r="E979" s="3">
        <v>1000</v>
      </c>
      <c r="F979" s="3">
        <v>1487106</v>
      </c>
      <c r="G979" s="3">
        <v>111880</v>
      </c>
      <c r="H979" s="3">
        <v>27539</v>
      </c>
      <c r="I979" s="3">
        <v>27539</v>
      </c>
      <c r="J979" s="3">
        <v>30000</v>
      </c>
    </row>
    <row r="980" spans="1:10">
      <c r="A980" s="3" t="s">
        <v>1033</v>
      </c>
      <c r="B980" s="3">
        <v>979</v>
      </c>
      <c r="C980" s="3">
        <v>89</v>
      </c>
      <c r="D980" s="3">
        <v>10</v>
      </c>
      <c r="E980" s="3">
        <v>1000</v>
      </c>
      <c r="F980" s="3">
        <v>1488888</v>
      </c>
      <c r="G980" s="3">
        <v>112015</v>
      </c>
      <c r="H980" s="3">
        <v>27572</v>
      </c>
      <c r="I980" s="3">
        <v>27572</v>
      </c>
      <c r="J980" s="3">
        <v>30000</v>
      </c>
    </row>
    <row r="981" spans="1:10">
      <c r="A981" s="3" t="s">
        <v>1034</v>
      </c>
      <c r="B981" s="3">
        <v>980</v>
      </c>
      <c r="C981" s="3">
        <v>90</v>
      </c>
      <c r="D981" s="3">
        <v>0</v>
      </c>
      <c r="E981" s="3">
        <v>1000</v>
      </c>
      <c r="F981" s="3">
        <v>1490670</v>
      </c>
      <c r="G981" s="3">
        <v>112150</v>
      </c>
      <c r="H981" s="3">
        <v>27605</v>
      </c>
      <c r="I981" s="3">
        <v>27605</v>
      </c>
      <c r="J981" s="3">
        <v>30000</v>
      </c>
    </row>
    <row r="982" spans="1:10">
      <c r="A982" s="3" t="s">
        <v>1035</v>
      </c>
      <c r="B982" s="3">
        <v>981</v>
      </c>
      <c r="C982" s="3">
        <v>90</v>
      </c>
      <c r="D982" s="3">
        <v>1</v>
      </c>
      <c r="E982" s="3">
        <v>1000</v>
      </c>
      <c r="F982" s="3">
        <v>1492452</v>
      </c>
      <c r="G982" s="3">
        <v>112285</v>
      </c>
      <c r="H982" s="3">
        <v>27638</v>
      </c>
      <c r="I982" s="3">
        <v>27638</v>
      </c>
      <c r="J982" s="3">
        <v>30000</v>
      </c>
    </row>
    <row r="983" spans="1:10">
      <c r="A983" s="3" t="s">
        <v>1036</v>
      </c>
      <c r="B983" s="3">
        <v>982</v>
      </c>
      <c r="C983" s="3">
        <v>90</v>
      </c>
      <c r="D983" s="3">
        <v>2</v>
      </c>
      <c r="E983" s="3">
        <v>1000</v>
      </c>
      <c r="F983" s="3">
        <v>1494234</v>
      </c>
      <c r="G983" s="3">
        <v>112420</v>
      </c>
      <c r="H983" s="3">
        <v>27671</v>
      </c>
      <c r="I983" s="3">
        <v>27671</v>
      </c>
      <c r="J983" s="3">
        <v>30000</v>
      </c>
    </row>
    <row r="984" spans="1:10">
      <c r="A984" s="3" t="s">
        <v>1037</v>
      </c>
      <c r="B984" s="3">
        <v>983</v>
      </c>
      <c r="C984" s="3">
        <v>90</v>
      </c>
      <c r="D984" s="3">
        <v>3</v>
      </c>
      <c r="E984" s="3">
        <v>1000</v>
      </c>
      <c r="F984" s="3">
        <v>1496016</v>
      </c>
      <c r="G984" s="3">
        <v>112555</v>
      </c>
      <c r="H984" s="3">
        <v>27704</v>
      </c>
      <c r="I984" s="3">
        <v>27704</v>
      </c>
      <c r="J984" s="3">
        <v>30000</v>
      </c>
    </row>
    <row r="985" spans="1:10">
      <c r="A985" s="3" t="s">
        <v>1038</v>
      </c>
      <c r="B985" s="3">
        <v>984</v>
      </c>
      <c r="C985" s="3">
        <v>90</v>
      </c>
      <c r="D985" s="3">
        <v>4</v>
      </c>
      <c r="E985" s="3">
        <v>1000</v>
      </c>
      <c r="F985" s="3">
        <v>1497798</v>
      </c>
      <c r="G985" s="3">
        <v>112690</v>
      </c>
      <c r="H985" s="3">
        <v>27737</v>
      </c>
      <c r="I985" s="3">
        <v>27737</v>
      </c>
      <c r="J985" s="3">
        <v>30000</v>
      </c>
    </row>
    <row r="986" spans="1:10">
      <c r="A986" s="3" t="s">
        <v>1039</v>
      </c>
      <c r="B986" s="3">
        <v>985</v>
      </c>
      <c r="C986" s="3">
        <v>90</v>
      </c>
      <c r="D986" s="3">
        <v>5</v>
      </c>
      <c r="E986" s="3">
        <v>1000</v>
      </c>
      <c r="F986" s="3">
        <v>1499580</v>
      </c>
      <c r="G986" s="3">
        <v>112825</v>
      </c>
      <c r="H986" s="3">
        <v>27770</v>
      </c>
      <c r="I986" s="3">
        <v>27770</v>
      </c>
      <c r="J986" s="3">
        <v>30000</v>
      </c>
    </row>
    <row r="987" spans="1:10">
      <c r="A987" s="3" t="s">
        <v>1040</v>
      </c>
      <c r="B987" s="3">
        <v>986</v>
      </c>
      <c r="C987" s="3">
        <v>90</v>
      </c>
      <c r="D987" s="3">
        <v>6</v>
      </c>
      <c r="E987" s="3">
        <v>1000</v>
      </c>
      <c r="F987" s="3">
        <v>1501362</v>
      </c>
      <c r="G987" s="3">
        <v>112960</v>
      </c>
      <c r="H987" s="3">
        <v>27803</v>
      </c>
      <c r="I987" s="3">
        <v>27803</v>
      </c>
      <c r="J987" s="3">
        <v>30000</v>
      </c>
    </row>
    <row r="988" spans="1:10">
      <c r="A988" s="3" t="s">
        <v>1041</v>
      </c>
      <c r="B988" s="3">
        <v>987</v>
      </c>
      <c r="C988" s="3">
        <v>90</v>
      </c>
      <c r="D988" s="3">
        <v>7</v>
      </c>
      <c r="E988" s="3">
        <v>1000</v>
      </c>
      <c r="F988" s="3">
        <v>1503144</v>
      </c>
      <c r="G988" s="3">
        <v>113095</v>
      </c>
      <c r="H988" s="3">
        <v>27836</v>
      </c>
      <c r="I988" s="3">
        <v>27836</v>
      </c>
      <c r="J988" s="3">
        <v>30000</v>
      </c>
    </row>
    <row r="989" spans="1:10">
      <c r="A989" s="3" t="s">
        <v>1042</v>
      </c>
      <c r="B989" s="3">
        <v>988</v>
      </c>
      <c r="C989" s="3">
        <v>90</v>
      </c>
      <c r="D989" s="3">
        <v>8</v>
      </c>
      <c r="E989" s="3">
        <v>1000</v>
      </c>
      <c r="F989" s="3">
        <v>1504926</v>
      </c>
      <c r="G989" s="3">
        <v>113230</v>
      </c>
      <c r="H989" s="3">
        <v>27869</v>
      </c>
      <c r="I989" s="3">
        <v>27869</v>
      </c>
      <c r="J989" s="3">
        <v>30000</v>
      </c>
    </row>
    <row r="990" spans="1:10">
      <c r="A990" s="3" t="s">
        <v>1043</v>
      </c>
      <c r="B990" s="3">
        <v>989</v>
      </c>
      <c r="C990" s="3">
        <v>90</v>
      </c>
      <c r="D990" s="3">
        <v>9</v>
      </c>
      <c r="E990" s="3">
        <v>1000</v>
      </c>
      <c r="F990" s="3">
        <v>1506708</v>
      </c>
      <c r="G990" s="3">
        <v>113365</v>
      </c>
      <c r="H990" s="3">
        <v>27902</v>
      </c>
      <c r="I990" s="3">
        <v>27902</v>
      </c>
      <c r="J990" s="3">
        <v>30000</v>
      </c>
    </row>
    <row r="991" spans="1:10">
      <c r="A991" s="3" t="s">
        <v>1044</v>
      </c>
      <c r="B991" s="3">
        <v>990</v>
      </c>
      <c r="C991" s="3">
        <v>90</v>
      </c>
      <c r="D991" s="3">
        <v>10</v>
      </c>
      <c r="E991" s="3">
        <v>1000</v>
      </c>
      <c r="F991" s="3">
        <v>1508490</v>
      </c>
      <c r="G991" s="3">
        <v>113500</v>
      </c>
      <c r="H991" s="3">
        <v>27935</v>
      </c>
      <c r="I991" s="3">
        <v>27935</v>
      </c>
      <c r="J991" s="3">
        <v>30000</v>
      </c>
    </row>
    <row r="992" spans="1:10">
      <c r="A992" s="3" t="s">
        <v>1045</v>
      </c>
      <c r="B992" s="3">
        <v>991</v>
      </c>
      <c r="C992" s="3">
        <v>91</v>
      </c>
      <c r="D992" s="3">
        <v>0</v>
      </c>
      <c r="E992" s="3">
        <v>1200</v>
      </c>
      <c r="F992" s="3">
        <v>1510272</v>
      </c>
      <c r="G992" s="3">
        <v>113635</v>
      </c>
      <c r="H992" s="3">
        <v>27968</v>
      </c>
      <c r="I992" s="3">
        <v>27968</v>
      </c>
      <c r="J992" s="3">
        <v>30000</v>
      </c>
    </row>
    <row r="993" spans="1:10">
      <c r="A993" s="3" t="s">
        <v>1046</v>
      </c>
      <c r="B993" s="3">
        <v>992</v>
      </c>
      <c r="C993" s="3">
        <v>91</v>
      </c>
      <c r="D993" s="3">
        <v>1</v>
      </c>
      <c r="E993" s="3">
        <v>1200</v>
      </c>
      <c r="F993" s="3">
        <v>1512054</v>
      </c>
      <c r="G993" s="3">
        <v>113770</v>
      </c>
      <c r="H993" s="3">
        <v>28001</v>
      </c>
      <c r="I993" s="3">
        <v>28001</v>
      </c>
      <c r="J993" s="3">
        <v>30000</v>
      </c>
    </row>
    <row r="994" spans="1:10">
      <c r="A994" s="3" t="s">
        <v>1047</v>
      </c>
      <c r="B994" s="3">
        <v>993</v>
      </c>
      <c r="C994" s="3">
        <v>91</v>
      </c>
      <c r="D994" s="3">
        <v>2</v>
      </c>
      <c r="E994" s="3">
        <v>1200</v>
      </c>
      <c r="F994" s="3">
        <v>1513836</v>
      </c>
      <c r="G994" s="3">
        <v>113905</v>
      </c>
      <c r="H994" s="3">
        <v>28034</v>
      </c>
      <c r="I994" s="3">
        <v>28034</v>
      </c>
      <c r="J994" s="3">
        <v>30000</v>
      </c>
    </row>
    <row r="995" spans="1:10">
      <c r="A995" s="3" t="s">
        <v>1048</v>
      </c>
      <c r="B995" s="3">
        <v>994</v>
      </c>
      <c r="C995" s="3">
        <v>91</v>
      </c>
      <c r="D995" s="3">
        <v>3</v>
      </c>
      <c r="E995" s="3">
        <v>1200</v>
      </c>
      <c r="F995" s="3">
        <v>1515618</v>
      </c>
      <c r="G995" s="3">
        <v>114040</v>
      </c>
      <c r="H995" s="3">
        <v>28067</v>
      </c>
      <c r="I995" s="3">
        <v>28067</v>
      </c>
      <c r="J995" s="3">
        <v>30000</v>
      </c>
    </row>
    <row r="996" spans="1:10">
      <c r="A996" s="3" t="s">
        <v>1049</v>
      </c>
      <c r="B996" s="3">
        <v>995</v>
      </c>
      <c r="C996" s="3">
        <v>91</v>
      </c>
      <c r="D996" s="3">
        <v>4</v>
      </c>
      <c r="E996" s="3">
        <v>1200</v>
      </c>
      <c r="F996" s="3">
        <v>1517400</v>
      </c>
      <c r="G996" s="3">
        <v>114175</v>
      </c>
      <c r="H996" s="3">
        <v>28100</v>
      </c>
      <c r="I996" s="3">
        <v>28100</v>
      </c>
      <c r="J996" s="3">
        <v>30000</v>
      </c>
    </row>
    <row r="997" spans="1:10">
      <c r="A997" s="3" t="s">
        <v>1050</v>
      </c>
      <c r="B997" s="3">
        <v>996</v>
      </c>
      <c r="C997" s="3">
        <v>91</v>
      </c>
      <c r="D997" s="3">
        <v>5</v>
      </c>
      <c r="E997" s="3">
        <v>1200</v>
      </c>
      <c r="F997" s="3">
        <v>1519182</v>
      </c>
      <c r="G997" s="3">
        <v>114310</v>
      </c>
      <c r="H997" s="3">
        <v>28133</v>
      </c>
      <c r="I997" s="3">
        <v>28133</v>
      </c>
      <c r="J997" s="3">
        <v>30000</v>
      </c>
    </row>
    <row r="998" spans="1:10">
      <c r="A998" s="3" t="s">
        <v>1051</v>
      </c>
      <c r="B998" s="3">
        <v>997</v>
      </c>
      <c r="C998" s="3">
        <v>91</v>
      </c>
      <c r="D998" s="3">
        <v>6</v>
      </c>
      <c r="E998" s="3">
        <v>1200</v>
      </c>
      <c r="F998" s="3">
        <v>1520964</v>
      </c>
      <c r="G998" s="3">
        <v>114445</v>
      </c>
      <c r="H998" s="3">
        <v>28166</v>
      </c>
      <c r="I998" s="3">
        <v>28166</v>
      </c>
      <c r="J998" s="3">
        <v>30000</v>
      </c>
    </row>
    <row r="999" spans="1:10">
      <c r="A999" s="3" t="s">
        <v>1052</v>
      </c>
      <c r="B999" s="3">
        <v>998</v>
      </c>
      <c r="C999" s="3">
        <v>91</v>
      </c>
      <c r="D999" s="3">
        <v>7</v>
      </c>
      <c r="E999" s="3">
        <v>1200</v>
      </c>
      <c r="F999" s="3">
        <v>1522746</v>
      </c>
      <c r="G999" s="3">
        <v>114580</v>
      </c>
      <c r="H999" s="3">
        <v>28199</v>
      </c>
      <c r="I999" s="3">
        <v>28199</v>
      </c>
      <c r="J999" s="3">
        <v>30000</v>
      </c>
    </row>
    <row r="1000" spans="1:10">
      <c r="A1000" s="3" t="s">
        <v>1053</v>
      </c>
      <c r="B1000" s="3">
        <v>999</v>
      </c>
      <c r="C1000" s="3">
        <v>91</v>
      </c>
      <c r="D1000" s="3">
        <v>8</v>
      </c>
      <c r="E1000" s="3">
        <v>1200</v>
      </c>
      <c r="F1000" s="3">
        <v>1524528</v>
      </c>
      <c r="G1000" s="3">
        <v>114715</v>
      </c>
      <c r="H1000" s="3">
        <v>28232</v>
      </c>
      <c r="I1000" s="3">
        <v>28232</v>
      </c>
      <c r="J1000" s="3">
        <v>30000</v>
      </c>
    </row>
    <row r="1001" spans="1:10">
      <c r="A1001" s="3" t="s">
        <v>1054</v>
      </c>
      <c r="B1001" s="3">
        <v>1000</v>
      </c>
      <c r="C1001" s="3">
        <v>91</v>
      </c>
      <c r="D1001" s="3">
        <v>9</v>
      </c>
      <c r="E1001" s="3">
        <v>1200</v>
      </c>
      <c r="F1001" s="3">
        <v>1526310</v>
      </c>
      <c r="G1001" s="3">
        <v>114850</v>
      </c>
      <c r="H1001" s="3">
        <v>28265</v>
      </c>
      <c r="I1001" s="3">
        <v>28265</v>
      </c>
      <c r="J1001" s="3">
        <v>30000</v>
      </c>
    </row>
    <row r="1002" spans="1:10">
      <c r="A1002" s="3" t="s">
        <v>1055</v>
      </c>
      <c r="B1002" s="3">
        <v>1001</v>
      </c>
      <c r="C1002" s="3">
        <v>91</v>
      </c>
      <c r="D1002" s="3">
        <v>10</v>
      </c>
      <c r="E1002" s="3">
        <v>1200</v>
      </c>
      <c r="F1002" s="3">
        <v>1528092</v>
      </c>
      <c r="G1002" s="3">
        <v>114985</v>
      </c>
      <c r="H1002" s="3">
        <v>28298</v>
      </c>
      <c r="I1002" s="3">
        <v>28298</v>
      </c>
      <c r="J1002" s="3">
        <v>30000</v>
      </c>
    </row>
    <row r="1003" spans="1:10">
      <c r="A1003" s="3" t="s">
        <v>1056</v>
      </c>
      <c r="B1003" s="3">
        <v>1002</v>
      </c>
      <c r="C1003" s="3">
        <v>92</v>
      </c>
      <c r="D1003" s="3">
        <v>0</v>
      </c>
      <c r="E1003" s="3">
        <v>1200</v>
      </c>
      <c r="F1003" s="3">
        <v>1529874</v>
      </c>
      <c r="G1003" s="3">
        <v>115120</v>
      </c>
      <c r="H1003" s="3">
        <v>28331</v>
      </c>
      <c r="I1003" s="3">
        <v>28331</v>
      </c>
      <c r="J1003" s="3">
        <v>30000</v>
      </c>
    </row>
    <row r="1004" spans="1:10">
      <c r="A1004" s="3" t="s">
        <v>1057</v>
      </c>
      <c r="B1004" s="3">
        <v>1003</v>
      </c>
      <c r="C1004" s="3">
        <v>92</v>
      </c>
      <c r="D1004" s="3">
        <v>1</v>
      </c>
      <c r="E1004" s="3">
        <v>1200</v>
      </c>
      <c r="F1004" s="3">
        <v>1531656</v>
      </c>
      <c r="G1004" s="3">
        <v>115255</v>
      </c>
      <c r="H1004" s="3">
        <v>28364</v>
      </c>
      <c r="I1004" s="3">
        <v>28364</v>
      </c>
      <c r="J1004" s="3">
        <v>30000</v>
      </c>
    </row>
    <row r="1005" spans="1:10">
      <c r="A1005" s="3" t="s">
        <v>1058</v>
      </c>
      <c r="B1005" s="3">
        <v>1004</v>
      </c>
      <c r="C1005" s="3">
        <v>92</v>
      </c>
      <c r="D1005" s="3">
        <v>2</v>
      </c>
      <c r="E1005" s="3">
        <v>1200</v>
      </c>
      <c r="F1005" s="3">
        <v>1533438</v>
      </c>
      <c r="G1005" s="3">
        <v>115390</v>
      </c>
      <c r="H1005" s="3">
        <v>28397</v>
      </c>
      <c r="I1005" s="3">
        <v>28397</v>
      </c>
      <c r="J1005" s="3">
        <v>30000</v>
      </c>
    </row>
    <row r="1006" spans="1:10">
      <c r="A1006" s="3" t="s">
        <v>1059</v>
      </c>
      <c r="B1006" s="3">
        <v>1005</v>
      </c>
      <c r="C1006" s="3">
        <v>92</v>
      </c>
      <c r="D1006" s="3">
        <v>3</v>
      </c>
      <c r="E1006" s="3">
        <v>1200</v>
      </c>
      <c r="F1006" s="3">
        <v>1535220</v>
      </c>
      <c r="G1006" s="3">
        <v>115525</v>
      </c>
      <c r="H1006" s="3">
        <v>28430</v>
      </c>
      <c r="I1006" s="3">
        <v>28430</v>
      </c>
      <c r="J1006" s="3">
        <v>30000</v>
      </c>
    </row>
    <row r="1007" spans="1:10">
      <c r="A1007" s="3" t="s">
        <v>1060</v>
      </c>
      <c r="B1007" s="3">
        <v>1006</v>
      </c>
      <c r="C1007" s="3">
        <v>92</v>
      </c>
      <c r="D1007" s="3">
        <v>4</v>
      </c>
      <c r="E1007" s="3">
        <v>1200</v>
      </c>
      <c r="F1007" s="3">
        <v>1537002</v>
      </c>
      <c r="G1007" s="3">
        <v>115660</v>
      </c>
      <c r="H1007" s="3">
        <v>28463</v>
      </c>
      <c r="I1007" s="3">
        <v>28463</v>
      </c>
      <c r="J1007" s="3">
        <v>30000</v>
      </c>
    </row>
    <row r="1008" spans="1:10">
      <c r="A1008" s="3" t="s">
        <v>1061</v>
      </c>
      <c r="B1008" s="3">
        <v>1007</v>
      </c>
      <c r="C1008" s="3">
        <v>92</v>
      </c>
      <c r="D1008" s="3">
        <v>5</v>
      </c>
      <c r="E1008" s="3">
        <v>1200</v>
      </c>
      <c r="F1008" s="3">
        <v>1538784</v>
      </c>
      <c r="G1008" s="3">
        <v>115795</v>
      </c>
      <c r="H1008" s="3">
        <v>28496</v>
      </c>
      <c r="I1008" s="3">
        <v>28496</v>
      </c>
      <c r="J1008" s="3">
        <v>30000</v>
      </c>
    </row>
    <row r="1009" spans="1:10">
      <c r="A1009" s="3" t="s">
        <v>1062</v>
      </c>
      <c r="B1009" s="3">
        <v>1008</v>
      </c>
      <c r="C1009" s="3">
        <v>92</v>
      </c>
      <c r="D1009" s="3">
        <v>6</v>
      </c>
      <c r="E1009" s="3">
        <v>1200</v>
      </c>
      <c r="F1009" s="3">
        <v>1540566</v>
      </c>
      <c r="G1009" s="3">
        <v>115930</v>
      </c>
      <c r="H1009" s="3">
        <v>28529</v>
      </c>
      <c r="I1009" s="3">
        <v>28529</v>
      </c>
      <c r="J1009" s="3">
        <v>30000</v>
      </c>
    </row>
    <row r="1010" spans="1:10">
      <c r="A1010" s="3" t="s">
        <v>1063</v>
      </c>
      <c r="B1010" s="3">
        <v>1009</v>
      </c>
      <c r="C1010" s="3">
        <v>92</v>
      </c>
      <c r="D1010" s="3">
        <v>7</v>
      </c>
      <c r="E1010" s="3">
        <v>1200</v>
      </c>
      <c r="F1010" s="3">
        <v>1542348</v>
      </c>
      <c r="G1010" s="3">
        <v>116065</v>
      </c>
      <c r="H1010" s="3">
        <v>28562</v>
      </c>
      <c r="I1010" s="3">
        <v>28562</v>
      </c>
      <c r="J1010" s="3">
        <v>30000</v>
      </c>
    </row>
    <row r="1011" spans="1:10">
      <c r="A1011" s="3" t="s">
        <v>1064</v>
      </c>
      <c r="B1011" s="3">
        <v>1010</v>
      </c>
      <c r="C1011" s="3">
        <v>92</v>
      </c>
      <c r="D1011" s="3">
        <v>8</v>
      </c>
      <c r="E1011" s="3">
        <v>1200</v>
      </c>
      <c r="F1011" s="3">
        <v>1544130</v>
      </c>
      <c r="G1011" s="3">
        <v>116200</v>
      </c>
      <c r="H1011" s="3">
        <v>28595</v>
      </c>
      <c r="I1011" s="3">
        <v>28595</v>
      </c>
      <c r="J1011" s="3">
        <v>30000</v>
      </c>
    </row>
    <row r="1012" spans="1:10">
      <c r="A1012" s="3" t="s">
        <v>1065</v>
      </c>
      <c r="B1012" s="3">
        <v>1011</v>
      </c>
      <c r="C1012" s="3">
        <v>92</v>
      </c>
      <c r="D1012" s="3">
        <v>9</v>
      </c>
      <c r="E1012" s="3">
        <v>1200</v>
      </c>
      <c r="F1012" s="3">
        <v>1545912</v>
      </c>
      <c r="G1012" s="3">
        <v>116335</v>
      </c>
      <c r="H1012" s="3">
        <v>28628</v>
      </c>
      <c r="I1012" s="3">
        <v>28628</v>
      </c>
      <c r="J1012" s="3">
        <v>30000</v>
      </c>
    </row>
    <row r="1013" spans="1:10">
      <c r="A1013" s="3" t="s">
        <v>1066</v>
      </c>
      <c r="B1013" s="3">
        <v>1012</v>
      </c>
      <c r="C1013" s="3">
        <v>92</v>
      </c>
      <c r="D1013" s="3">
        <v>10</v>
      </c>
      <c r="E1013" s="3">
        <v>1200</v>
      </c>
      <c r="F1013" s="3">
        <v>1547694</v>
      </c>
      <c r="G1013" s="3">
        <v>116470</v>
      </c>
      <c r="H1013" s="3">
        <v>28661</v>
      </c>
      <c r="I1013" s="3">
        <v>28661</v>
      </c>
      <c r="J1013" s="3">
        <v>30000</v>
      </c>
    </row>
    <row r="1014" spans="1:10">
      <c r="A1014" s="3" t="s">
        <v>1067</v>
      </c>
      <c r="B1014" s="3">
        <v>1013</v>
      </c>
      <c r="C1014" s="3">
        <v>93</v>
      </c>
      <c r="D1014" s="3">
        <v>0</v>
      </c>
      <c r="E1014" s="3">
        <v>1200</v>
      </c>
      <c r="F1014" s="3">
        <v>1549476</v>
      </c>
      <c r="G1014" s="3">
        <v>116605</v>
      </c>
      <c r="H1014" s="3">
        <v>28694</v>
      </c>
      <c r="I1014" s="3">
        <v>28694</v>
      </c>
      <c r="J1014" s="3">
        <v>30000</v>
      </c>
    </row>
    <row r="1015" spans="1:10">
      <c r="A1015" s="3" t="s">
        <v>1068</v>
      </c>
      <c r="B1015" s="3">
        <v>1014</v>
      </c>
      <c r="C1015" s="3">
        <v>93</v>
      </c>
      <c r="D1015" s="3">
        <v>1</v>
      </c>
      <c r="E1015" s="3">
        <v>1200</v>
      </c>
      <c r="F1015" s="3">
        <v>1551258</v>
      </c>
      <c r="G1015" s="3">
        <v>116740</v>
      </c>
      <c r="H1015" s="3">
        <v>28727</v>
      </c>
      <c r="I1015" s="3">
        <v>28727</v>
      </c>
      <c r="J1015" s="3">
        <v>30000</v>
      </c>
    </row>
    <row r="1016" spans="1:10">
      <c r="A1016" s="3" t="s">
        <v>1069</v>
      </c>
      <c r="B1016" s="3">
        <v>1015</v>
      </c>
      <c r="C1016" s="3">
        <v>93</v>
      </c>
      <c r="D1016" s="3">
        <v>2</v>
      </c>
      <c r="E1016" s="3">
        <v>1200</v>
      </c>
      <c r="F1016" s="3">
        <v>1553040</v>
      </c>
      <c r="G1016" s="3">
        <v>116875</v>
      </c>
      <c r="H1016" s="3">
        <v>28760</v>
      </c>
      <c r="I1016" s="3">
        <v>28760</v>
      </c>
      <c r="J1016" s="3">
        <v>30000</v>
      </c>
    </row>
    <row r="1017" spans="1:10">
      <c r="A1017" s="3" t="s">
        <v>1070</v>
      </c>
      <c r="B1017" s="3">
        <v>1016</v>
      </c>
      <c r="C1017" s="3">
        <v>93</v>
      </c>
      <c r="D1017" s="3">
        <v>3</v>
      </c>
      <c r="E1017" s="3">
        <v>1200</v>
      </c>
      <c r="F1017" s="3">
        <v>1554822</v>
      </c>
      <c r="G1017" s="3">
        <v>117010</v>
      </c>
      <c r="H1017" s="3">
        <v>28793</v>
      </c>
      <c r="I1017" s="3">
        <v>28793</v>
      </c>
      <c r="J1017" s="3">
        <v>30000</v>
      </c>
    </row>
    <row r="1018" spans="1:10">
      <c r="A1018" s="3" t="s">
        <v>1071</v>
      </c>
      <c r="B1018" s="3">
        <v>1017</v>
      </c>
      <c r="C1018" s="3">
        <v>93</v>
      </c>
      <c r="D1018" s="3">
        <v>4</v>
      </c>
      <c r="E1018" s="3">
        <v>1200</v>
      </c>
      <c r="F1018" s="3">
        <v>1556604</v>
      </c>
      <c r="G1018" s="3">
        <v>117145</v>
      </c>
      <c r="H1018" s="3">
        <v>28826</v>
      </c>
      <c r="I1018" s="3">
        <v>28826</v>
      </c>
      <c r="J1018" s="3">
        <v>30000</v>
      </c>
    </row>
    <row r="1019" spans="1:10">
      <c r="A1019" s="3" t="s">
        <v>1072</v>
      </c>
      <c r="B1019" s="3">
        <v>1018</v>
      </c>
      <c r="C1019" s="3">
        <v>93</v>
      </c>
      <c r="D1019" s="3">
        <v>5</v>
      </c>
      <c r="E1019" s="3">
        <v>1200</v>
      </c>
      <c r="F1019" s="3">
        <v>1558386</v>
      </c>
      <c r="G1019" s="3">
        <v>117280</v>
      </c>
      <c r="H1019" s="3">
        <v>28859</v>
      </c>
      <c r="I1019" s="3">
        <v>28859</v>
      </c>
      <c r="J1019" s="3">
        <v>30000</v>
      </c>
    </row>
    <row r="1020" spans="1:10">
      <c r="A1020" s="3" t="s">
        <v>1073</v>
      </c>
      <c r="B1020" s="3">
        <v>1019</v>
      </c>
      <c r="C1020" s="3">
        <v>93</v>
      </c>
      <c r="D1020" s="3">
        <v>6</v>
      </c>
      <c r="E1020" s="3">
        <v>1200</v>
      </c>
      <c r="F1020" s="3">
        <v>1560168</v>
      </c>
      <c r="G1020" s="3">
        <v>117415</v>
      </c>
      <c r="H1020" s="3">
        <v>28892</v>
      </c>
      <c r="I1020" s="3">
        <v>28892</v>
      </c>
      <c r="J1020" s="3">
        <v>30000</v>
      </c>
    </row>
    <row r="1021" spans="1:10">
      <c r="A1021" s="3" t="s">
        <v>1074</v>
      </c>
      <c r="B1021" s="3">
        <v>1020</v>
      </c>
      <c r="C1021" s="3">
        <v>93</v>
      </c>
      <c r="D1021" s="3">
        <v>7</v>
      </c>
      <c r="E1021" s="3">
        <v>1200</v>
      </c>
      <c r="F1021" s="3">
        <v>1561950</v>
      </c>
      <c r="G1021" s="3">
        <v>117550</v>
      </c>
      <c r="H1021" s="3">
        <v>28925</v>
      </c>
      <c r="I1021" s="3">
        <v>28925</v>
      </c>
      <c r="J1021" s="3">
        <v>30000</v>
      </c>
    </row>
    <row r="1022" spans="1:10">
      <c r="A1022" s="3" t="s">
        <v>1075</v>
      </c>
      <c r="B1022" s="3">
        <v>1021</v>
      </c>
      <c r="C1022" s="3">
        <v>93</v>
      </c>
      <c r="D1022" s="3">
        <v>8</v>
      </c>
      <c r="E1022" s="3">
        <v>1200</v>
      </c>
      <c r="F1022" s="3">
        <v>1563732</v>
      </c>
      <c r="G1022" s="3">
        <v>117685</v>
      </c>
      <c r="H1022" s="3">
        <v>28958</v>
      </c>
      <c r="I1022" s="3">
        <v>28958</v>
      </c>
      <c r="J1022" s="3">
        <v>30000</v>
      </c>
    </row>
    <row r="1023" spans="1:10">
      <c r="A1023" s="3" t="s">
        <v>1076</v>
      </c>
      <c r="B1023" s="3">
        <v>1022</v>
      </c>
      <c r="C1023" s="3">
        <v>93</v>
      </c>
      <c r="D1023" s="3">
        <v>9</v>
      </c>
      <c r="E1023" s="3">
        <v>1200</v>
      </c>
      <c r="F1023" s="3">
        <v>1565514</v>
      </c>
      <c r="G1023" s="3">
        <v>117820</v>
      </c>
      <c r="H1023" s="3">
        <v>28991</v>
      </c>
      <c r="I1023" s="3">
        <v>28991</v>
      </c>
      <c r="J1023" s="3">
        <v>30000</v>
      </c>
    </row>
    <row r="1024" spans="1:10">
      <c r="A1024" s="3" t="s">
        <v>1077</v>
      </c>
      <c r="B1024" s="3">
        <v>1023</v>
      </c>
      <c r="C1024" s="3">
        <v>93</v>
      </c>
      <c r="D1024" s="3">
        <v>10</v>
      </c>
      <c r="E1024" s="3">
        <v>1200</v>
      </c>
      <c r="F1024" s="3">
        <v>1567296</v>
      </c>
      <c r="G1024" s="3">
        <v>117955</v>
      </c>
      <c r="H1024" s="3">
        <v>29024</v>
      </c>
      <c r="I1024" s="3">
        <v>29024</v>
      </c>
      <c r="J1024" s="3">
        <v>30000</v>
      </c>
    </row>
    <row r="1025" spans="1:10">
      <c r="A1025" s="3" t="s">
        <v>1078</v>
      </c>
      <c r="B1025" s="3">
        <v>1024</v>
      </c>
      <c r="C1025" s="3">
        <v>94</v>
      </c>
      <c r="D1025" s="3">
        <v>0</v>
      </c>
      <c r="E1025" s="3">
        <v>1200</v>
      </c>
      <c r="F1025" s="3">
        <v>1569078</v>
      </c>
      <c r="G1025" s="3">
        <v>118090</v>
      </c>
      <c r="H1025" s="3">
        <v>29057</v>
      </c>
      <c r="I1025" s="3">
        <v>29057</v>
      </c>
      <c r="J1025" s="3">
        <v>30000</v>
      </c>
    </row>
    <row r="1026" spans="1:10">
      <c r="A1026" s="3" t="s">
        <v>1079</v>
      </c>
      <c r="B1026" s="3">
        <v>1025</v>
      </c>
      <c r="C1026" s="3">
        <v>94</v>
      </c>
      <c r="D1026" s="3">
        <v>1</v>
      </c>
      <c r="E1026" s="3">
        <v>1200</v>
      </c>
      <c r="F1026" s="3">
        <v>1570860</v>
      </c>
      <c r="G1026" s="3">
        <v>118225</v>
      </c>
      <c r="H1026" s="3">
        <v>29090</v>
      </c>
      <c r="I1026" s="3">
        <v>29090</v>
      </c>
      <c r="J1026" s="3">
        <v>30000</v>
      </c>
    </row>
    <row r="1027" spans="1:10">
      <c r="A1027" s="3" t="s">
        <v>1080</v>
      </c>
      <c r="B1027" s="3">
        <v>1026</v>
      </c>
      <c r="C1027" s="3">
        <v>94</v>
      </c>
      <c r="D1027" s="3">
        <v>2</v>
      </c>
      <c r="E1027" s="3">
        <v>1200</v>
      </c>
      <c r="F1027" s="3">
        <v>1572642</v>
      </c>
      <c r="G1027" s="3">
        <v>118360</v>
      </c>
      <c r="H1027" s="3">
        <v>29123</v>
      </c>
      <c r="I1027" s="3">
        <v>29123</v>
      </c>
      <c r="J1027" s="3">
        <v>30000</v>
      </c>
    </row>
    <row r="1028" spans="1:10">
      <c r="A1028" s="3" t="s">
        <v>1081</v>
      </c>
      <c r="B1028" s="3">
        <v>1027</v>
      </c>
      <c r="C1028" s="3">
        <v>94</v>
      </c>
      <c r="D1028" s="3">
        <v>3</v>
      </c>
      <c r="E1028" s="3">
        <v>1200</v>
      </c>
      <c r="F1028" s="3">
        <v>1574424</v>
      </c>
      <c r="G1028" s="3">
        <v>118495</v>
      </c>
      <c r="H1028" s="3">
        <v>29156</v>
      </c>
      <c r="I1028" s="3">
        <v>29156</v>
      </c>
      <c r="J1028" s="3">
        <v>30000</v>
      </c>
    </row>
    <row r="1029" spans="1:10">
      <c r="A1029" s="3" t="s">
        <v>1082</v>
      </c>
      <c r="B1029" s="3">
        <v>1028</v>
      </c>
      <c r="C1029" s="3">
        <v>94</v>
      </c>
      <c r="D1029" s="3">
        <v>4</v>
      </c>
      <c r="E1029" s="3">
        <v>1200</v>
      </c>
      <c r="F1029" s="3">
        <v>1576206</v>
      </c>
      <c r="G1029" s="3">
        <v>118630</v>
      </c>
      <c r="H1029" s="3">
        <v>29189</v>
      </c>
      <c r="I1029" s="3">
        <v>29189</v>
      </c>
      <c r="J1029" s="3">
        <v>30000</v>
      </c>
    </row>
    <row r="1030" spans="1:10">
      <c r="A1030" s="3" t="s">
        <v>1083</v>
      </c>
      <c r="B1030" s="3">
        <v>1029</v>
      </c>
      <c r="C1030" s="3">
        <v>94</v>
      </c>
      <c r="D1030" s="3">
        <v>5</v>
      </c>
      <c r="E1030" s="3">
        <v>1200</v>
      </c>
      <c r="F1030" s="3">
        <v>1577988</v>
      </c>
      <c r="G1030" s="3">
        <v>118765</v>
      </c>
      <c r="H1030" s="3">
        <v>29222</v>
      </c>
      <c r="I1030" s="3">
        <v>29222</v>
      </c>
      <c r="J1030" s="3">
        <v>30000</v>
      </c>
    </row>
    <row r="1031" spans="1:10">
      <c r="A1031" s="3" t="s">
        <v>1084</v>
      </c>
      <c r="B1031" s="3">
        <v>1030</v>
      </c>
      <c r="C1031" s="3">
        <v>94</v>
      </c>
      <c r="D1031" s="3">
        <v>6</v>
      </c>
      <c r="E1031" s="3">
        <v>1200</v>
      </c>
      <c r="F1031" s="3">
        <v>1579770</v>
      </c>
      <c r="G1031" s="3">
        <v>118900</v>
      </c>
      <c r="H1031" s="3">
        <v>29255</v>
      </c>
      <c r="I1031" s="3">
        <v>29255</v>
      </c>
      <c r="J1031" s="3">
        <v>30000</v>
      </c>
    </row>
    <row r="1032" spans="1:10">
      <c r="A1032" s="3" t="s">
        <v>1085</v>
      </c>
      <c r="B1032" s="3">
        <v>1031</v>
      </c>
      <c r="C1032" s="3">
        <v>94</v>
      </c>
      <c r="D1032" s="3">
        <v>7</v>
      </c>
      <c r="E1032" s="3">
        <v>1200</v>
      </c>
      <c r="F1032" s="3">
        <v>1581552</v>
      </c>
      <c r="G1032" s="3">
        <v>119035</v>
      </c>
      <c r="H1032" s="3">
        <v>29288</v>
      </c>
      <c r="I1032" s="3">
        <v>29288</v>
      </c>
      <c r="J1032" s="3">
        <v>30000</v>
      </c>
    </row>
    <row r="1033" spans="1:10">
      <c r="A1033" s="3" t="s">
        <v>1086</v>
      </c>
      <c r="B1033" s="3">
        <v>1032</v>
      </c>
      <c r="C1033" s="3">
        <v>94</v>
      </c>
      <c r="D1033" s="3">
        <v>8</v>
      </c>
      <c r="E1033" s="3">
        <v>1200</v>
      </c>
      <c r="F1033" s="3">
        <v>1583334</v>
      </c>
      <c r="G1033" s="3">
        <v>119170</v>
      </c>
      <c r="H1033" s="3">
        <v>29321</v>
      </c>
      <c r="I1033" s="3">
        <v>29321</v>
      </c>
      <c r="J1033" s="3">
        <v>30000</v>
      </c>
    </row>
    <row r="1034" spans="1:10">
      <c r="A1034" s="3" t="s">
        <v>1087</v>
      </c>
      <c r="B1034" s="3">
        <v>1033</v>
      </c>
      <c r="C1034" s="3">
        <v>94</v>
      </c>
      <c r="D1034" s="3">
        <v>9</v>
      </c>
      <c r="E1034" s="3">
        <v>1200</v>
      </c>
      <c r="F1034" s="3">
        <v>1585116</v>
      </c>
      <c r="G1034" s="3">
        <v>119305</v>
      </c>
      <c r="H1034" s="3">
        <v>29354</v>
      </c>
      <c r="I1034" s="3">
        <v>29354</v>
      </c>
      <c r="J1034" s="3">
        <v>30000</v>
      </c>
    </row>
    <row r="1035" spans="1:10">
      <c r="A1035" s="3" t="s">
        <v>1088</v>
      </c>
      <c r="B1035" s="3">
        <v>1034</v>
      </c>
      <c r="C1035" s="3">
        <v>94</v>
      </c>
      <c r="D1035" s="3">
        <v>10</v>
      </c>
      <c r="E1035" s="3">
        <v>1200</v>
      </c>
      <c r="F1035" s="3">
        <v>1586898</v>
      </c>
      <c r="G1035" s="3">
        <v>119440</v>
      </c>
      <c r="H1035" s="3">
        <v>29387</v>
      </c>
      <c r="I1035" s="3">
        <v>29387</v>
      </c>
      <c r="J1035" s="3">
        <v>30000</v>
      </c>
    </row>
    <row r="1036" spans="1:10">
      <c r="A1036" s="3" t="s">
        <v>1089</v>
      </c>
      <c r="B1036" s="3">
        <v>1035</v>
      </c>
      <c r="C1036" s="3">
        <v>95</v>
      </c>
      <c r="D1036" s="3">
        <v>0</v>
      </c>
      <c r="E1036" s="3">
        <v>1200</v>
      </c>
      <c r="F1036" s="3">
        <v>1588680</v>
      </c>
      <c r="G1036" s="3">
        <v>119575</v>
      </c>
      <c r="H1036" s="3">
        <v>29420</v>
      </c>
      <c r="I1036" s="3">
        <v>29420</v>
      </c>
      <c r="J1036" s="3">
        <v>30000</v>
      </c>
    </row>
    <row r="1037" spans="1:10">
      <c r="A1037" s="3" t="s">
        <v>1090</v>
      </c>
      <c r="B1037" s="3">
        <v>1036</v>
      </c>
      <c r="C1037" s="3">
        <v>95</v>
      </c>
      <c r="D1037" s="3">
        <v>1</v>
      </c>
      <c r="E1037" s="3">
        <v>1200</v>
      </c>
      <c r="F1037" s="3">
        <v>1590462</v>
      </c>
      <c r="G1037" s="3">
        <v>119710</v>
      </c>
      <c r="H1037" s="3">
        <v>29453</v>
      </c>
      <c r="I1037" s="3">
        <v>29453</v>
      </c>
      <c r="J1037" s="3">
        <v>30000</v>
      </c>
    </row>
    <row r="1038" spans="1:10">
      <c r="A1038" s="3" t="s">
        <v>1091</v>
      </c>
      <c r="B1038" s="3">
        <v>1037</v>
      </c>
      <c r="C1038" s="3">
        <v>95</v>
      </c>
      <c r="D1038" s="3">
        <v>2</v>
      </c>
      <c r="E1038" s="3">
        <v>1200</v>
      </c>
      <c r="F1038" s="3">
        <v>1592244</v>
      </c>
      <c r="G1038" s="3">
        <v>119845</v>
      </c>
      <c r="H1038" s="3">
        <v>29486</v>
      </c>
      <c r="I1038" s="3">
        <v>29486</v>
      </c>
      <c r="J1038" s="3">
        <v>30000</v>
      </c>
    </row>
    <row r="1039" spans="1:10">
      <c r="A1039" s="3" t="s">
        <v>1092</v>
      </c>
      <c r="B1039" s="3">
        <v>1038</v>
      </c>
      <c r="C1039" s="3">
        <v>95</v>
      </c>
      <c r="D1039" s="3">
        <v>3</v>
      </c>
      <c r="E1039" s="3">
        <v>1200</v>
      </c>
      <c r="F1039" s="3">
        <v>1594026</v>
      </c>
      <c r="G1039" s="3">
        <v>119980</v>
      </c>
      <c r="H1039" s="3">
        <v>29519</v>
      </c>
      <c r="I1039" s="3">
        <v>29519</v>
      </c>
      <c r="J1039" s="3">
        <v>30000</v>
      </c>
    </row>
    <row r="1040" spans="1:10">
      <c r="A1040" s="3" t="s">
        <v>1093</v>
      </c>
      <c r="B1040" s="3">
        <v>1039</v>
      </c>
      <c r="C1040" s="3">
        <v>95</v>
      </c>
      <c r="D1040" s="3">
        <v>4</v>
      </c>
      <c r="E1040" s="3">
        <v>1200</v>
      </c>
      <c r="F1040" s="3">
        <v>1595808</v>
      </c>
      <c r="G1040" s="3">
        <v>120115</v>
      </c>
      <c r="H1040" s="3">
        <v>29552</v>
      </c>
      <c r="I1040" s="3">
        <v>29552</v>
      </c>
      <c r="J1040" s="3">
        <v>30000</v>
      </c>
    </row>
    <row r="1041" spans="1:10">
      <c r="A1041" s="3" t="s">
        <v>1094</v>
      </c>
      <c r="B1041" s="3">
        <v>1040</v>
      </c>
      <c r="C1041" s="3">
        <v>95</v>
      </c>
      <c r="D1041" s="3">
        <v>5</v>
      </c>
      <c r="E1041" s="3">
        <v>1200</v>
      </c>
      <c r="F1041" s="3">
        <v>1597590</v>
      </c>
      <c r="G1041" s="3">
        <v>120250</v>
      </c>
      <c r="H1041" s="3">
        <v>29585</v>
      </c>
      <c r="I1041" s="3">
        <v>29585</v>
      </c>
      <c r="J1041" s="3">
        <v>30000</v>
      </c>
    </row>
    <row r="1042" spans="1:10">
      <c r="A1042" s="3" t="s">
        <v>1095</v>
      </c>
      <c r="B1042" s="3">
        <v>1041</v>
      </c>
      <c r="C1042" s="3">
        <v>95</v>
      </c>
      <c r="D1042" s="3">
        <v>6</v>
      </c>
      <c r="E1042" s="3">
        <v>1200</v>
      </c>
      <c r="F1042" s="3">
        <v>1599372</v>
      </c>
      <c r="G1042" s="3">
        <v>120385</v>
      </c>
      <c r="H1042" s="3">
        <v>29618</v>
      </c>
      <c r="I1042" s="3">
        <v>29618</v>
      </c>
      <c r="J1042" s="3">
        <v>30000</v>
      </c>
    </row>
    <row r="1043" spans="1:10">
      <c r="A1043" s="3" t="s">
        <v>1096</v>
      </c>
      <c r="B1043" s="3">
        <v>1042</v>
      </c>
      <c r="C1043" s="3">
        <v>95</v>
      </c>
      <c r="D1043" s="3">
        <v>7</v>
      </c>
      <c r="E1043" s="3">
        <v>1200</v>
      </c>
      <c r="F1043" s="3">
        <v>1601154</v>
      </c>
      <c r="G1043" s="3">
        <v>120520</v>
      </c>
      <c r="H1043" s="3">
        <v>29651</v>
      </c>
      <c r="I1043" s="3">
        <v>29651</v>
      </c>
      <c r="J1043" s="3">
        <v>30000</v>
      </c>
    </row>
    <row r="1044" spans="1:10">
      <c r="A1044" s="3" t="s">
        <v>1097</v>
      </c>
      <c r="B1044" s="3">
        <v>1043</v>
      </c>
      <c r="C1044" s="3">
        <v>95</v>
      </c>
      <c r="D1044" s="3">
        <v>8</v>
      </c>
      <c r="E1044" s="3">
        <v>1200</v>
      </c>
      <c r="F1044" s="3">
        <v>1602936</v>
      </c>
      <c r="G1044" s="3">
        <v>120655</v>
      </c>
      <c r="H1044" s="3">
        <v>29684</v>
      </c>
      <c r="I1044" s="3">
        <v>29684</v>
      </c>
      <c r="J1044" s="3">
        <v>30000</v>
      </c>
    </row>
    <row r="1045" spans="1:10">
      <c r="A1045" s="3" t="s">
        <v>1098</v>
      </c>
      <c r="B1045" s="3">
        <v>1044</v>
      </c>
      <c r="C1045" s="3">
        <v>95</v>
      </c>
      <c r="D1045" s="3">
        <v>9</v>
      </c>
      <c r="E1045" s="3">
        <v>1200</v>
      </c>
      <c r="F1045" s="3">
        <v>1604718</v>
      </c>
      <c r="G1045" s="3">
        <v>120790</v>
      </c>
      <c r="H1045" s="3">
        <v>29717</v>
      </c>
      <c r="I1045" s="3">
        <v>29717</v>
      </c>
      <c r="J1045" s="3">
        <v>30000</v>
      </c>
    </row>
    <row r="1046" spans="1:10">
      <c r="A1046" s="3" t="s">
        <v>1099</v>
      </c>
      <c r="B1046" s="3">
        <v>1045</v>
      </c>
      <c r="C1046" s="3">
        <v>95</v>
      </c>
      <c r="D1046" s="3">
        <v>10</v>
      </c>
      <c r="E1046" s="3">
        <v>1200</v>
      </c>
      <c r="F1046" s="3">
        <v>1606500</v>
      </c>
      <c r="G1046" s="3">
        <v>120925</v>
      </c>
      <c r="H1046" s="3">
        <v>29750</v>
      </c>
      <c r="I1046" s="3">
        <v>29750</v>
      </c>
      <c r="J1046" s="3">
        <v>30000</v>
      </c>
    </row>
    <row r="1047" spans="1:10">
      <c r="A1047" s="3" t="s">
        <v>1100</v>
      </c>
      <c r="B1047" s="3">
        <v>1046</v>
      </c>
      <c r="C1047" s="3">
        <v>96</v>
      </c>
      <c r="D1047" s="3">
        <v>0</v>
      </c>
      <c r="E1047" s="3">
        <v>1200</v>
      </c>
      <c r="F1047" s="3">
        <v>1608282</v>
      </c>
      <c r="G1047" s="3">
        <v>121060</v>
      </c>
      <c r="H1047" s="3">
        <v>29783</v>
      </c>
      <c r="I1047" s="3">
        <v>29783</v>
      </c>
      <c r="J1047" s="3">
        <v>30000</v>
      </c>
    </row>
    <row r="1048" spans="1:10">
      <c r="A1048" s="3" t="s">
        <v>1101</v>
      </c>
      <c r="B1048" s="3">
        <v>1047</v>
      </c>
      <c r="C1048" s="3">
        <v>96</v>
      </c>
      <c r="D1048" s="3">
        <v>1</v>
      </c>
      <c r="E1048" s="3">
        <v>1200</v>
      </c>
      <c r="F1048" s="3">
        <v>1610064</v>
      </c>
      <c r="G1048" s="3">
        <v>121195</v>
      </c>
      <c r="H1048" s="3">
        <v>29816</v>
      </c>
      <c r="I1048" s="3">
        <v>29816</v>
      </c>
      <c r="J1048" s="3">
        <v>30000</v>
      </c>
    </row>
    <row r="1049" spans="1:10">
      <c r="A1049" s="3" t="s">
        <v>1102</v>
      </c>
      <c r="B1049" s="3">
        <v>1048</v>
      </c>
      <c r="C1049" s="3">
        <v>96</v>
      </c>
      <c r="D1049" s="3">
        <v>2</v>
      </c>
      <c r="E1049" s="3">
        <v>1200</v>
      </c>
      <c r="F1049" s="3">
        <v>1611846</v>
      </c>
      <c r="G1049" s="3">
        <v>121330</v>
      </c>
      <c r="H1049" s="3">
        <v>29849</v>
      </c>
      <c r="I1049" s="3">
        <v>29849</v>
      </c>
      <c r="J1049" s="3">
        <v>30000</v>
      </c>
    </row>
    <row r="1050" spans="1:10">
      <c r="A1050" s="3" t="s">
        <v>1103</v>
      </c>
      <c r="B1050" s="3">
        <v>1049</v>
      </c>
      <c r="C1050" s="3">
        <v>96</v>
      </c>
      <c r="D1050" s="3">
        <v>3</v>
      </c>
      <c r="E1050" s="3">
        <v>1200</v>
      </c>
      <c r="F1050" s="3">
        <v>1613628</v>
      </c>
      <c r="G1050" s="3">
        <v>121465</v>
      </c>
      <c r="H1050" s="3">
        <v>29882</v>
      </c>
      <c r="I1050" s="3">
        <v>29882</v>
      </c>
      <c r="J1050" s="3">
        <v>30000</v>
      </c>
    </row>
    <row r="1051" spans="1:10">
      <c r="A1051" s="3" t="s">
        <v>1104</v>
      </c>
      <c r="B1051" s="3">
        <v>1050</v>
      </c>
      <c r="C1051" s="3">
        <v>96</v>
      </c>
      <c r="D1051" s="3">
        <v>4</v>
      </c>
      <c r="E1051" s="3">
        <v>1200</v>
      </c>
      <c r="F1051" s="3">
        <v>1615410</v>
      </c>
      <c r="G1051" s="3">
        <v>121600</v>
      </c>
      <c r="H1051" s="3">
        <v>29915</v>
      </c>
      <c r="I1051" s="3">
        <v>29915</v>
      </c>
      <c r="J1051" s="3">
        <v>30000</v>
      </c>
    </row>
    <row r="1052" spans="1:10">
      <c r="A1052" s="3" t="s">
        <v>1105</v>
      </c>
      <c r="B1052" s="3">
        <v>1051</v>
      </c>
      <c r="C1052" s="3">
        <v>96</v>
      </c>
      <c r="D1052" s="3">
        <v>5</v>
      </c>
      <c r="E1052" s="3">
        <v>1200</v>
      </c>
      <c r="F1052" s="3">
        <v>1617192</v>
      </c>
      <c r="G1052" s="3">
        <v>121735</v>
      </c>
      <c r="H1052" s="3">
        <v>29948</v>
      </c>
      <c r="I1052" s="3">
        <v>29948</v>
      </c>
      <c r="J1052" s="3">
        <v>30000</v>
      </c>
    </row>
    <row r="1053" spans="1:10">
      <c r="A1053" s="3" t="s">
        <v>1106</v>
      </c>
      <c r="B1053" s="3">
        <v>1052</v>
      </c>
      <c r="C1053" s="3">
        <v>96</v>
      </c>
      <c r="D1053" s="3">
        <v>6</v>
      </c>
      <c r="E1053" s="3">
        <v>1200</v>
      </c>
      <c r="F1053" s="3">
        <v>1618974</v>
      </c>
      <c r="G1053" s="3">
        <v>121870</v>
      </c>
      <c r="H1053" s="3">
        <v>29981</v>
      </c>
      <c r="I1053" s="3">
        <v>29981</v>
      </c>
      <c r="J1053" s="3">
        <v>30000</v>
      </c>
    </row>
    <row r="1054" spans="1:10">
      <c r="A1054" s="3" t="s">
        <v>1107</v>
      </c>
      <c r="B1054" s="3">
        <v>1053</v>
      </c>
      <c r="C1054" s="3">
        <v>96</v>
      </c>
      <c r="D1054" s="3">
        <v>7</v>
      </c>
      <c r="E1054" s="3">
        <v>1200</v>
      </c>
      <c r="F1054" s="3">
        <v>1620756</v>
      </c>
      <c r="G1054" s="3">
        <v>122005</v>
      </c>
      <c r="H1054" s="3">
        <v>30014</v>
      </c>
      <c r="I1054" s="3">
        <v>30014</v>
      </c>
      <c r="J1054" s="3">
        <v>30000</v>
      </c>
    </row>
    <row r="1055" spans="1:10">
      <c r="A1055" s="3" t="s">
        <v>1108</v>
      </c>
      <c r="B1055" s="3">
        <v>1054</v>
      </c>
      <c r="C1055" s="3">
        <v>96</v>
      </c>
      <c r="D1055" s="3">
        <v>8</v>
      </c>
      <c r="E1055" s="3">
        <v>1200</v>
      </c>
      <c r="F1055" s="3">
        <v>1622538</v>
      </c>
      <c r="G1055" s="3">
        <v>122140</v>
      </c>
      <c r="H1055" s="3">
        <v>30047</v>
      </c>
      <c r="I1055" s="3">
        <v>30047</v>
      </c>
      <c r="J1055" s="3">
        <v>30000</v>
      </c>
    </row>
    <row r="1056" spans="1:10">
      <c r="A1056" s="3" t="s">
        <v>1109</v>
      </c>
      <c r="B1056" s="3">
        <v>1055</v>
      </c>
      <c r="C1056" s="3">
        <v>96</v>
      </c>
      <c r="D1056" s="3">
        <v>9</v>
      </c>
      <c r="E1056" s="3">
        <v>1200</v>
      </c>
      <c r="F1056" s="3">
        <v>1624320</v>
      </c>
      <c r="G1056" s="3">
        <v>122275</v>
      </c>
      <c r="H1056" s="3">
        <v>30080</v>
      </c>
      <c r="I1056" s="3">
        <v>30080</v>
      </c>
      <c r="J1056" s="3">
        <v>30000</v>
      </c>
    </row>
    <row r="1057" spans="1:10">
      <c r="A1057" s="3" t="s">
        <v>1110</v>
      </c>
      <c r="B1057" s="3">
        <v>1056</v>
      </c>
      <c r="C1057" s="3">
        <v>96</v>
      </c>
      <c r="D1057" s="3">
        <v>10</v>
      </c>
      <c r="E1057" s="3">
        <v>1200</v>
      </c>
      <c r="F1057" s="3">
        <v>1626102</v>
      </c>
      <c r="G1057" s="3">
        <v>122410</v>
      </c>
      <c r="H1057" s="3">
        <v>30113</v>
      </c>
      <c r="I1057" s="3">
        <v>30113</v>
      </c>
      <c r="J1057" s="3">
        <v>30000</v>
      </c>
    </row>
    <row r="1058" spans="1:10">
      <c r="A1058" s="3" t="s">
        <v>1111</v>
      </c>
      <c r="B1058" s="3">
        <v>1057</v>
      </c>
      <c r="C1058" s="3">
        <v>97</v>
      </c>
      <c r="D1058" s="3">
        <v>0</v>
      </c>
      <c r="E1058" s="3">
        <v>1200</v>
      </c>
      <c r="F1058" s="3">
        <v>1627884</v>
      </c>
      <c r="G1058" s="3">
        <v>122545</v>
      </c>
      <c r="H1058" s="3">
        <v>30146</v>
      </c>
      <c r="I1058" s="3">
        <v>30146</v>
      </c>
      <c r="J1058" s="3">
        <v>30000</v>
      </c>
    </row>
    <row r="1059" spans="1:10">
      <c r="A1059" s="3" t="s">
        <v>1112</v>
      </c>
      <c r="B1059" s="3">
        <v>1058</v>
      </c>
      <c r="C1059" s="3">
        <v>97</v>
      </c>
      <c r="D1059" s="3">
        <v>1</v>
      </c>
      <c r="E1059" s="3">
        <v>1200</v>
      </c>
      <c r="F1059" s="3">
        <v>1629666</v>
      </c>
      <c r="G1059" s="3">
        <v>122680</v>
      </c>
      <c r="H1059" s="3">
        <v>30179</v>
      </c>
      <c r="I1059" s="3">
        <v>30179</v>
      </c>
      <c r="J1059" s="3">
        <v>30000</v>
      </c>
    </row>
    <row r="1060" spans="1:10">
      <c r="A1060" s="3" t="s">
        <v>1113</v>
      </c>
      <c r="B1060" s="3">
        <v>1059</v>
      </c>
      <c r="C1060" s="3">
        <v>97</v>
      </c>
      <c r="D1060" s="3">
        <v>2</v>
      </c>
      <c r="E1060" s="3">
        <v>1200</v>
      </c>
      <c r="F1060" s="3">
        <v>1631448</v>
      </c>
      <c r="G1060" s="3">
        <v>122815</v>
      </c>
      <c r="H1060" s="3">
        <v>30212</v>
      </c>
      <c r="I1060" s="3">
        <v>30212</v>
      </c>
      <c r="J1060" s="3">
        <v>30000</v>
      </c>
    </row>
    <row r="1061" spans="1:10">
      <c r="A1061" s="3" t="s">
        <v>1114</v>
      </c>
      <c r="B1061" s="3">
        <v>1060</v>
      </c>
      <c r="C1061" s="3">
        <v>97</v>
      </c>
      <c r="D1061" s="3">
        <v>3</v>
      </c>
      <c r="E1061" s="3">
        <v>1200</v>
      </c>
      <c r="F1061" s="3">
        <v>1633230</v>
      </c>
      <c r="G1061" s="3">
        <v>122950</v>
      </c>
      <c r="H1061" s="3">
        <v>30245</v>
      </c>
      <c r="I1061" s="3">
        <v>30245</v>
      </c>
      <c r="J1061" s="3">
        <v>30000</v>
      </c>
    </row>
    <row r="1062" spans="1:10">
      <c r="A1062" s="3" t="s">
        <v>1115</v>
      </c>
      <c r="B1062" s="3">
        <v>1061</v>
      </c>
      <c r="C1062" s="3">
        <v>97</v>
      </c>
      <c r="D1062" s="3">
        <v>4</v>
      </c>
      <c r="E1062" s="3">
        <v>1200</v>
      </c>
      <c r="F1062" s="3">
        <v>1635012</v>
      </c>
      <c r="G1062" s="3">
        <v>123085</v>
      </c>
      <c r="H1062" s="3">
        <v>30278</v>
      </c>
      <c r="I1062" s="3">
        <v>30278</v>
      </c>
      <c r="J1062" s="3">
        <v>30000</v>
      </c>
    </row>
    <row r="1063" spans="1:10">
      <c r="A1063" s="3" t="s">
        <v>1116</v>
      </c>
      <c r="B1063" s="3">
        <v>1062</v>
      </c>
      <c r="C1063" s="3">
        <v>97</v>
      </c>
      <c r="D1063" s="3">
        <v>5</v>
      </c>
      <c r="E1063" s="3">
        <v>1200</v>
      </c>
      <c r="F1063" s="3">
        <v>1636794</v>
      </c>
      <c r="G1063" s="3">
        <v>123220</v>
      </c>
      <c r="H1063" s="3">
        <v>30311</v>
      </c>
      <c r="I1063" s="3">
        <v>30311</v>
      </c>
      <c r="J1063" s="3">
        <v>30000</v>
      </c>
    </row>
    <row r="1064" spans="1:10">
      <c r="A1064" s="3" t="s">
        <v>1117</v>
      </c>
      <c r="B1064" s="3">
        <v>1063</v>
      </c>
      <c r="C1064" s="3">
        <v>97</v>
      </c>
      <c r="D1064" s="3">
        <v>6</v>
      </c>
      <c r="E1064" s="3">
        <v>1200</v>
      </c>
      <c r="F1064" s="3">
        <v>1638576</v>
      </c>
      <c r="G1064" s="3">
        <v>123355</v>
      </c>
      <c r="H1064" s="3">
        <v>30344</v>
      </c>
      <c r="I1064" s="3">
        <v>30344</v>
      </c>
      <c r="J1064" s="3">
        <v>30000</v>
      </c>
    </row>
    <row r="1065" spans="1:10">
      <c r="A1065" s="3" t="s">
        <v>1118</v>
      </c>
      <c r="B1065" s="3">
        <v>1064</v>
      </c>
      <c r="C1065" s="3">
        <v>97</v>
      </c>
      <c r="D1065" s="3">
        <v>7</v>
      </c>
      <c r="E1065" s="3">
        <v>1200</v>
      </c>
      <c r="F1065" s="3">
        <v>1640358</v>
      </c>
      <c r="G1065" s="3">
        <v>123490</v>
      </c>
      <c r="H1065" s="3">
        <v>30377</v>
      </c>
      <c r="I1065" s="3">
        <v>30377</v>
      </c>
      <c r="J1065" s="3">
        <v>30000</v>
      </c>
    </row>
    <row r="1066" spans="1:10">
      <c r="A1066" s="3" t="s">
        <v>1119</v>
      </c>
      <c r="B1066" s="3">
        <v>1065</v>
      </c>
      <c r="C1066" s="3">
        <v>97</v>
      </c>
      <c r="D1066" s="3">
        <v>8</v>
      </c>
      <c r="E1066" s="3">
        <v>1200</v>
      </c>
      <c r="F1066" s="3">
        <v>1642140</v>
      </c>
      <c r="G1066" s="3">
        <v>123625</v>
      </c>
      <c r="H1066" s="3">
        <v>30410</v>
      </c>
      <c r="I1066" s="3">
        <v>30410</v>
      </c>
      <c r="J1066" s="3">
        <v>30000</v>
      </c>
    </row>
    <row r="1067" spans="1:10">
      <c r="A1067" s="3" t="s">
        <v>1120</v>
      </c>
      <c r="B1067" s="3">
        <v>1066</v>
      </c>
      <c r="C1067" s="3">
        <v>97</v>
      </c>
      <c r="D1067" s="3">
        <v>9</v>
      </c>
      <c r="E1067" s="3">
        <v>1200</v>
      </c>
      <c r="F1067" s="3">
        <v>1643922</v>
      </c>
      <c r="G1067" s="3">
        <v>123760</v>
      </c>
      <c r="H1067" s="3">
        <v>30443</v>
      </c>
      <c r="I1067" s="3">
        <v>30443</v>
      </c>
      <c r="J1067" s="3">
        <v>30000</v>
      </c>
    </row>
    <row r="1068" spans="1:10">
      <c r="A1068" s="3" t="s">
        <v>1121</v>
      </c>
      <c r="B1068" s="3">
        <v>1067</v>
      </c>
      <c r="C1068" s="3">
        <v>97</v>
      </c>
      <c r="D1068" s="3">
        <v>10</v>
      </c>
      <c r="E1068" s="3">
        <v>1200</v>
      </c>
      <c r="F1068" s="3">
        <v>1645704</v>
      </c>
      <c r="G1068" s="3">
        <v>123895</v>
      </c>
      <c r="H1068" s="3">
        <v>30476</v>
      </c>
      <c r="I1068" s="3">
        <v>30476</v>
      </c>
      <c r="J1068" s="3">
        <v>30000</v>
      </c>
    </row>
    <row r="1069" spans="1:10">
      <c r="A1069" s="3" t="s">
        <v>1122</v>
      </c>
      <c r="B1069" s="3">
        <v>1068</v>
      </c>
      <c r="C1069" s="3">
        <v>98</v>
      </c>
      <c r="D1069" s="3">
        <v>0</v>
      </c>
      <c r="E1069" s="3">
        <v>1200</v>
      </c>
      <c r="F1069" s="3">
        <v>1647486</v>
      </c>
      <c r="G1069" s="3">
        <v>124030</v>
      </c>
      <c r="H1069" s="3">
        <v>30509</v>
      </c>
      <c r="I1069" s="3">
        <v>30509</v>
      </c>
      <c r="J1069" s="3">
        <v>30000</v>
      </c>
    </row>
    <row r="1070" spans="1:10">
      <c r="A1070" s="3" t="s">
        <v>1123</v>
      </c>
      <c r="B1070" s="3">
        <v>1069</v>
      </c>
      <c r="C1070" s="3">
        <v>98</v>
      </c>
      <c r="D1070" s="3">
        <v>1</v>
      </c>
      <c r="E1070" s="3">
        <v>1200</v>
      </c>
      <c r="F1070" s="3">
        <v>1649268</v>
      </c>
      <c r="G1070" s="3">
        <v>124165</v>
      </c>
      <c r="H1070" s="3">
        <v>30542</v>
      </c>
      <c r="I1070" s="3">
        <v>30542</v>
      </c>
      <c r="J1070" s="3">
        <v>30000</v>
      </c>
    </row>
    <row r="1071" spans="1:10">
      <c r="A1071" s="3" t="s">
        <v>1124</v>
      </c>
      <c r="B1071" s="3">
        <v>1070</v>
      </c>
      <c r="C1071" s="3">
        <v>98</v>
      </c>
      <c r="D1071" s="3">
        <v>2</v>
      </c>
      <c r="E1071" s="3">
        <v>1200</v>
      </c>
      <c r="F1071" s="3">
        <v>1651050</v>
      </c>
      <c r="G1071" s="3">
        <v>124300</v>
      </c>
      <c r="H1071" s="3">
        <v>30575</v>
      </c>
      <c r="I1071" s="3">
        <v>30575</v>
      </c>
      <c r="J1071" s="3">
        <v>30000</v>
      </c>
    </row>
    <row r="1072" spans="1:10">
      <c r="A1072" s="3" t="s">
        <v>1125</v>
      </c>
      <c r="B1072" s="3">
        <v>1071</v>
      </c>
      <c r="C1072" s="3">
        <v>98</v>
      </c>
      <c r="D1072" s="3">
        <v>3</v>
      </c>
      <c r="E1072" s="3">
        <v>1200</v>
      </c>
      <c r="F1072" s="3">
        <v>1652832</v>
      </c>
      <c r="G1072" s="3">
        <v>124435</v>
      </c>
      <c r="H1072" s="3">
        <v>30608</v>
      </c>
      <c r="I1072" s="3">
        <v>30608</v>
      </c>
      <c r="J1072" s="3">
        <v>30000</v>
      </c>
    </row>
    <row r="1073" spans="1:10">
      <c r="A1073" s="3" t="s">
        <v>1126</v>
      </c>
      <c r="B1073" s="3">
        <v>1072</v>
      </c>
      <c r="C1073" s="3">
        <v>98</v>
      </c>
      <c r="D1073" s="3">
        <v>4</v>
      </c>
      <c r="E1073" s="3">
        <v>1200</v>
      </c>
      <c r="F1073" s="3">
        <v>1654614</v>
      </c>
      <c r="G1073" s="3">
        <v>124570</v>
      </c>
      <c r="H1073" s="3">
        <v>30641</v>
      </c>
      <c r="I1073" s="3">
        <v>30641</v>
      </c>
      <c r="J1073" s="3">
        <v>30000</v>
      </c>
    </row>
    <row r="1074" spans="1:10">
      <c r="A1074" s="3" t="s">
        <v>1127</v>
      </c>
      <c r="B1074" s="3">
        <v>1073</v>
      </c>
      <c r="C1074" s="3">
        <v>98</v>
      </c>
      <c r="D1074" s="3">
        <v>5</v>
      </c>
      <c r="E1074" s="3">
        <v>1200</v>
      </c>
      <c r="F1074" s="3">
        <v>1656396</v>
      </c>
      <c r="G1074" s="3">
        <v>124705</v>
      </c>
      <c r="H1074" s="3">
        <v>30674</v>
      </c>
      <c r="I1074" s="3">
        <v>30674</v>
      </c>
      <c r="J1074" s="3">
        <v>30000</v>
      </c>
    </row>
    <row r="1075" spans="1:10">
      <c r="A1075" s="3" t="s">
        <v>1128</v>
      </c>
      <c r="B1075" s="3">
        <v>1074</v>
      </c>
      <c r="C1075" s="3">
        <v>98</v>
      </c>
      <c r="D1075" s="3">
        <v>6</v>
      </c>
      <c r="E1075" s="3">
        <v>1200</v>
      </c>
      <c r="F1075" s="3">
        <v>1658178</v>
      </c>
      <c r="G1075" s="3">
        <v>124840</v>
      </c>
      <c r="H1075" s="3">
        <v>30707</v>
      </c>
      <c r="I1075" s="3">
        <v>30707</v>
      </c>
      <c r="J1075" s="3">
        <v>30000</v>
      </c>
    </row>
    <row r="1076" spans="1:10">
      <c r="A1076" s="3" t="s">
        <v>1129</v>
      </c>
      <c r="B1076" s="3">
        <v>1075</v>
      </c>
      <c r="C1076" s="3">
        <v>98</v>
      </c>
      <c r="D1076" s="3">
        <v>7</v>
      </c>
      <c r="E1076" s="3">
        <v>1200</v>
      </c>
      <c r="F1076" s="3">
        <v>1659960</v>
      </c>
      <c r="G1076" s="3">
        <v>124975</v>
      </c>
      <c r="H1076" s="3">
        <v>30740</v>
      </c>
      <c r="I1076" s="3">
        <v>30740</v>
      </c>
      <c r="J1076" s="3">
        <v>30000</v>
      </c>
    </row>
    <row r="1077" spans="1:10">
      <c r="A1077" s="3" t="s">
        <v>1130</v>
      </c>
      <c r="B1077" s="3">
        <v>1076</v>
      </c>
      <c r="C1077" s="3">
        <v>98</v>
      </c>
      <c r="D1077" s="3">
        <v>8</v>
      </c>
      <c r="E1077" s="3">
        <v>1200</v>
      </c>
      <c r="F1077" s="3">
        <v>1661742</v>
      </c>
      <c r="G1077" s="3">
        <v>125110</v>
      </c>
      <c r="H1077" s="3">
        <v>30773</v>
      </c>
      <c r="I1077" s="3">
        <v>30773</v>
      </c>
      <c r="J1077" s="3">
        <v>30000</v>
      </c>
    </row>
    <row r="1078" spans="1:10">
      <c r="A1078" s="3" t="s">
        <v>1131</v>
      </c>
      <c r="B1078" s="3">
        <v>1077</v>
      </c>
      <c r="C1078" s="3">
        <v>98</v>
      </c>
      <c r="D1078" s="3">
        <v>9</v>
      </c>
      <c r="E1078" s="3">
        <v>1200</v>
      </c>
      <c r="F1078" s="3">
        <v>1663524</v>
      </c>
      <c r="G1078" s="3">
        <v>125245</v>
      </c>
      <c r="H1078" s="3">
        <v>30806</v>
      </c>
      <c r="I1078" s="3">
        <v>30806</v>
      </c>
      <c r="J1078" s="3">
        <v>30000</v>
      </c>
    </row>
    <row r="1079" spans="1:10">
      <c r="A1079" s="3" t="s">
        <v>1132</v>
      </c>
      <c r="B1079" s="3">
        <v>1078</v>
      </c>
      <c r="C1079" s="3">
        <v>98</v>
      </c>
      <c r="D1079" s="3">
        <v>10</v>
      </c>
      <c r="E1079" s="3">
        <v>1200</v>
      </c>
      <c r="F1079" s="3">
        <v>1665306</v>
      </c>
      <c r="G1079" s="3">
        <v>125380</v>
      </c>
      <c r="H1079" s="3">
        <v>30839</v>
      </c>
      <c r="I1079" s="3">
        <v>30839</v>
      </c>
      <c r="J1079" s="3">
        <v>30000</v>
      </c>
    </row>
    <row r="1080" spans="1:10">
      <c r="A1080" s="3" t="s">
        <v>1133</v>
      </c>
      <c r="B1080" s="3">
        <v>1079</v>
      </c>
      <c r="C1080" s="3">
        <v>99</v>
      </c>
      <c r="D1080" s="3">
        <v>0</v>
      </c>
      <c r="E1080" s="3">
        <v>1200</v>
      </c>
      <c r="F1080" s="3">
        <v>1667088</v>
      </c>
      <c r="G1080" s="3">
        <v>125515</v>
      </c>
      <c r="H1080" s="3">
        <v>30872</v>
      </c>
      <c r="I1080" s="3">
        <v>30872</v>
      </c>
      <c r="J1080" s="3">
        <v>30000</v>
      </c>
    </row>
    <row r="1081" spans="1:10">
      <c r="A1081" s="3" t="s">
        <v>1134</v>
      </c>
      <c r="B1081" s="3">
        <v>1080</v>
      </c>
      <c r="C1081" s="3">
        <v>99</v>
      </c>
      <c r="D1081" s="3">
        <v>1</v>
      </c>
      <c r="E1081" s="3">
        <v>1200</v>
      </c>
      <c r="F1081" s="3">
        <v>1668870</v>
      </c>
      <c r="G1081" s="3">
        <v>125650</v>
      </c>
      <c r="H1081" s="3">
        <v>30905</v>
      </c>
      <c r="I1081" s="3">
        <v>30905</v>
      </c>
      <c r="J1081" s="3">
        <v>30000</v>
      </c>
    </row>
    <row r="1082" spans="1:10">
      <c r="A1082" s="3" t="s">
        <v>1135</v>
      </c>
      <c r="B1082" s="3">
        <v>1081</v>
      </c>
      <c r="C1082" s="3">
        <v>99</v>
      </c>
      <c r="D1082" s="3">
        <v>2</v>
      </c>
      <c r="E1082" s="3">
        <v>1200</v>
      </c>
      <c r="F1082" s="3">
        <v>1670652</v>
      </c>
      <c r="G1082" s="3">
        <v>125785</v>
      </c>
      <c r="H1082" s="3">
        <v>30938</v>
      </c>
      <c r="I1082" s="3">
        <v>30938</v>
      </c>
      <c r="J1082" s="3">
        <v>30000</v>
      </c>
    </row>
    <row r="1083" spans="1:10">
      <c r="A1083" s="3" t="s">
        <v>1136</v>
      </c>
      <c r="B1083" s="3">
        <v>1082</v>
      </c>
      <c r="C1083" s="3">
        <v>99</v>
      </c>
      <c r="D1083" s="3">
        <v>3</v>
      </c>
      <c r="E1083" s="3">
        <v>1200</v>
      </c>
      <c r="F1083" s="3">
        <v>1672434</v>
      </c>
      <c r="G1083" s="3">
        <v>125920</v>
      </c>
      <c r="H1083" s="3">
        <v>30971</v>
      </c>
      <c r="I1083" s="3">
        <v>30971</v>
      </c>
      <c r="J1083" s="3">
        <v>30000</v>
      </c>
    </row>
    <row r="1084" spans="1:10">
      <c r="A1084" s="3" t="s">
        <v>1137</v>
      </c>
      <c r="B1084" s="3">
        <v>1083</v>
      </c>
      <c r="C1084" s="3">
        <v>99</v>
      </c>
      <c r="D1084" s="3">
        <v>4</v>
      </c>
      <c r="E1084" s="3">
        <v>1200</v>
      </c>
      <c r="F1084" s="3">
        <v>1674216</v>
      </c>
      <c r="G1084" s="3">
        <v>126055</v>
      </c>
      <c r="H1084" s="3">
        <v>31004</v>
      </c>
      <c r="I1084" s="3">
        <v>31004</v>
      </c>
      <c r="J1084" s="3">
        <v>30000</v>
      </c>
    </row>
    <row r="1085" spans="1:10">
      <c r="A1085" s="3" t="s">
        <v>1138</v>
      </c>
      <c r="B1085" s="3">
        <v>1084</v>
      </c>
      <c r="C1085" s="3">
        <v>99</v>
      </c>
      <c r="D1085" s="3">
        <v>5</v>
      </c>
      <c r="E1085" s="3">
        <v>1200</v>
      </c>
      <c r="F1085" s="3">
        <v>1675998</v>
      </c>
      <c r="G1085" s="3">
        <v>126190</v>
      </c>
      <c r="H1085" s="3">
        <v>31037</v>
      </c>
      <c r="I1085" s="3">
        <v>31037</v>
      </c>
      <c r="J1085" s="3">
        <v>30000</v>
      </c>
    </row>
    <row r="1086" spans="1:10">
      <c r="A1086" s="3" t="s">
        <v>1139</v>
      </c>
      <c r="B1086" s="3">
        <v>1085</v>
      </c>
      <c r="C1086" s="3">
        <v>99</v>
      </c>
      <c r="D1086" s="3">
        <v>6</v>
      </c>
      <c r="E1086" s="3">
        <v>1200</v>
      </c>
      <c r="F1086" s="3">
        <v>1677780</v>
      </c>
      <c r="G1086" s="3">
        <v>126325</v>
      </c>
      <c r="H1086" s="3">
        <v>31070</v>
      </c>
      <c r="I1086" s="3">
        <v>31070</v>
      </c>
      <c r="J1086" s="3">
        <v>30000</v>
      </c>
    </row>
    <row r="1087" spans="1:10">
      <c r="A1087" s="3" t="s">
        <v>1140</v>
      </c>
      <c r="B1087" s="3">
        <v>1086</v>
      </c>
      <c r="C1087" s="3">
        <v>99</v>
      </c>
      <c r="D1087" s="3">
        <v>7</v>
      </c>
      <c r="E1087" s="3">
        <v>1200</v>
      </c>
      <c r="F1087" s="3">
        <v>1679562</v>
      </c>
      <c r="G1087" s="3">
        <v>126460</v>
      </c>
      <c r="H1087" s="3">
        <v>31103</v>
      </c>
      <c r="I1087" s="3">
        <v>31103</v>
      </c>
      <c r="J1087" s="3">
        <v>30000</v>
      </c>
    </row>
    <row r="1088" spans="1:10">
      <c r="A1088" s="3" t="s">
        <v>1141</v>
      </c>
      <c r="B1088" s="3">
        <v>1087</v>
      </c>
      <c r="C1088" s="3">
        <v>99</v>
      </c>
      <c r="D1088" s="3">
        <v>8</v>
      </c>
      <c r="E1088" s="3">
        <v>1200</v>
      </c>
      <c r="F1088" s="3">
        <v>1681344</v>
      </c>
      <c r="G1088" s="3">
        <v>126595</v>
      </c>
      <c r="H1088" s="3">
        <v>31136</v>
      </c>
      <c r="I1088" s="3">
        <v>31136</v>
      </c>
      <c r="J1088" s="3">
        <v>30000</v>
      </c>
    </row>
    <row r="1089" spans="1:10">
      <c r="A1089" s="3" t="s">
        <v>1142</v>
      </c>
      <c r="B1089" s="3">
        <v>1088</v>
      </c>
      <c r="C1089" s="3">
        <v>99</v>
      </c>
      <c r="D1089" s="3">
        <v>9</v>
      </c>
      <c r="E1089" s="3">
        <v>1200</v>
      </c>
      <c r="F1089" s="3">
        <v>1683126</v>
      </c>
      <c r="G1089" s="3">
        <v>126730</v>
      </c>
      <c r="H1089" s="3">
        <v>31169</v>
      </c>
      <c r="I1089" s="3">
        <v>31169</v>
      </c>
      <c r="J1089" s="3">
        <v>30000</v>
      </c>
    </row>
    <row r="1090" spans="1:10">
      <c r="A1090" s="3" t="s">
        <v>1143</v>
      </c>
      <c r="B1090" s="3">
        <v>1089</v>
      </c>
      <c r="C1090" s="3">
        <v>99</v>
      </c>
      <c r="D1090" s="3">
        <v>10</v>
      </c>
      <c r="E1090" s="3">
        <v>1200</v>
      </c>
      <c r="F1090" s="3">
        <v>1684908</v>
      </c>
      <c r="G1090" s="3">
        <v>126865</v>
      </c>
      <c r="H1090" s="3">
        <v>31202</v>
      </c>
      <c r="I1090" s="3">
        <v>31202</v>
      </c>
      <c r="J1090" s="3">
        <v>30000</v>
      </c>
    </row>
    <row r="1091" spans="1:10">
      <c r="A1091" s="3" t="s">
        <v>1144</v>
      </c>
      <c r="B1091" s="3">
        <v>1090</v>
      </c>
      <c r="C1091" s="3">
        <v>100</v>
      </c>
      <c r="D1091" s="3">
        <v>0</v>
      </c>
      <c r="E1091" s="3">
        <v>1200</v>
      </c>
      <c r="F1091" s="3">
        <v>1686690</v>
      </c>
      <c r="G1091" s="3">
        <v>127000</v>
      </c>
      <c r="H1091" s="3">
        <v>31235</v>
      </c>
      <c r="I1091" s="3">
        <v>31235</v>
      </c>
      <c r="J1091" s="3">
        <v>30000</v>
      </c>
    </row>
    <row r="1092" spans="1:10">
      <c r="A1092" s="3" t="s">
        <v>1145</v>
      </c>
      <c r="B1092" s="3">
        <v>1091</v>
      </c>
      <c r="C1092" s="3">
        <v>100</v>
      </c>
      <c r="D1092" s="3">
        <v>1</v>
      </c>
      <c r="E1092" s="3">
        <v>1200</v>
      </c>
      <c r="F1092" s="3">
        <v>1688472</v>
      </c>
      <c r="G1092" s="3">
        <v>127135</v>
      </c>
      <c r="H1092" s="3">
        <v>31268</v>
      </c>
      <c r="I1092" s="3">
        <v>31268</v>
      </c>
      <c r="J1092" s="3">
        <v>30000</v>
      </c>
    </row>
    <row r="1093" spans="1:10">
      <c r="A1093" s="3" t="s">
        <v>1146</v>
      </c>
      <c r="B1093" s="3">
        <v>1092</v>
      </c>
      <c r="C1093" s="3">
        <v>100</v>
      </c>
      <c r="D1093" s="3">
        <v>2</v>
      </c>
      <c r="E1093" s="3">
        <v>1200</v>
      </c>
      <c r="F1093" s="3">
        <v>1690254</v>
      </c>
      <c r="G1093" s="3">
        <v>127270</v>
      </c>
      <c r="H1093" s="3">
        <v>31301</v>
      </c>
      <c r="I1093" s="3">
        <v>31301</v>
      </c>
      <c r="J1093" s="3">
        <v>30000</v>
      </c>
    </row>
    <row r="1094" spans="1:10">
      <c r="A1094" s="3" t="s">
        <v>1147</v>
      </c>
      <c r="B1094" s="3">
        <v>1093</v>
      </c>
      <c r="C1094" s="3">
        <v>100</v>
      </c>
      <c r="D1094" s="3">
        <v>3</v>
      </c>
      <c r="E1094" s="3">
        <v>1200</v>
      </c>
      <c r="F1094" s="3">
        <v>1692036</v>
      </c>
      <c r="G1094" s="3">
        <v>127405</v>
      </c>
      <c r="H1094" s="3">
        <v>31334</v>
      </c>
      <c r="I1094" s="3">
        <v>31334</v>
      </c>
      <c r="J1094" s="3">
        <v>30000</v>
      </c>
    </row>
    <row r="1095" spans="1:10">
      <c r="A1095" s="3" t="s">
        <v>1148</v>
      </c>
      <c r="B1095" s="3">
        <v>1094</v>
      </c>
      <c r="C1095" s="3">
        <v>100</v>
      </c>
      <c r="D1095" s="3">
        <v>4</v>
      </c>
      <c r="E1095" s="3">
        <v>1200</v>
      </c>
      <c r="F1095" s="3">
        <v>1693818</v>
      </c>
      <c r="G1095" s="3">
        <v>127540</v>
      </c>
      <c r="H1095" s="3">
        <v>31367</v>
      </c>
      <c r="I1095" s="3">
        <v>31367</v>
      </c>
      <c r="J1095" s="3">
        <v>30000</v>
      </c>
    </row>
    <row r="1096" spans="1:10">
      <c r="A1096" s="3" t="s">
        <v>1149</v>
      </c>
      <c r="B1096" s="3">
        <v>1095</v>
      </c>
      <c r="C1096" s="3">
        <v>100</v>
      </c>
      <c r="D1096" s="3">
        <v>5</v>
      </c>
      <c r="E1096" s="3">
        <v>1200</v>
      </c>
      <c r="F1096" s="3">
        <v>1695600</v>
      </c>
      <c r="G1096" s="3">
        <v>127675</v>
      </c>
      <c r="H1096" s="3">
        <v>31400</v>
      </c>
      <c r="I1096" s="3">
        <v>31400</v>
      </c>
      <c r="J1096" s="3">
        <v>30000</v>
      </c>
    </row>
    <row r="1097" spans="1:10">
      <c r="A1097" s="3" t="s">
        <v>1150</v>
      </c>
      <c r="B1097" s="3">
        <v>1096</v>
      </c>
      <c r="C1097" s="3">
        <v>100</v>
      </c>
      <c r="D1097" s="3">
        <v>6</v>
      </c>
      <c r="E1097" s="3">
        <v>1200</v>
      </c>
      <c r="F1097" s="3">
        <v>1697382</v>
      </c>
      <c r="G1097" s="3">
        <v>127810</v>
      </c>
      <c r="H1097" s="3">
        <v>31433</v>
      </c>
      <c r="I1097" s="3">
        <v>31433</v>
      </c>
      <c r="J1097" s="3">
        <v>30000</v>
      </c>
    </row>
    <row r="1098" spans="1:10">
      <c r="A1098" s="3" t="s">
        <v>1151</v>
      </c>
      <c r="B1098" s="3">
        <v>1097</v>
      </c>
      <c r="C1098" s="3">
        <v>100</v>
      </c>
      <c r="D1098" s="3">
        <v>7</v>
      </c>
      <c r="E1098" s="3">
        <v>1200</v>
      </c>
      <c r="F1098" s="3">
        <v>1699164</v>
      </c>
      <c r="G1098" s="3">
        <v>127945</v>
      </c>
      <c r="H1098" s="3">
        <v>31466</v>
      </c>
      <c r="I1098" s="3">
        <v>31466</v>
      </c>
      <c r="J1098" s="3">
        <v>30000</v>
      </c>
    </row>
    <row r="1099" spans="1:10">
      <c r="A1099" s="3" t="s">
        <v>1152</v>
      </c>
      <c r="B1099" s="3">
        <v>1098</v>
      </c>
      <c r="C1099" s="3">
        <v>100</v>
      </c>
      <c r="D1099" s="3">
        <v>8</v>
      </c>
      <c r="E1099" s="3">
        <v>1200</v>
      </c>
      <c r="F1099" s="3">
        <v>1700946</v>
      </c>
      <c r="G1099" s="3">
        <v>128080</v>
      </c>
      <c r="H1099" s="3">
        <v>31499</v>
      </c>
      <c r="I1099" s="3">
        <v>31499</v>
      </c>
      <c r="J1099" s="3">
        <v>30000</v>
      </c>
    </row>
    <row r="1100" spans="1:10">
      <c r="A1100" s="3" t="s">
        <v>1153</v>
      </c>
      <c r="B1100" s="3">
        <v>1099</v>
      </c>
      <c r="C1100" s="3">
        <v>100</v>
      </c>
      <c r="D1100" s="3">
        <v>9</v>
      </c>
      <c r="E1100" s="3">
        <v>1200</v>
      </c>
      <c r="F1100" s="3">
        <v>1702728</v>
      </c>
      <c r="G1100" s="3">
        <v>128215</v>
      </c>
      <c r="H1100" s="3">
        <v>31532</v>
      </c>
      <c r="I1100" s="3">
        <v>31532</v>
      </c>
      <c r="J1100" s="3">
        <v>30000</v>
      </c>
    </row>
    <row r="1101" spans="1:10">
      <c r="A1101" s="3" t="s">
        <v>1154</v>
      </c>
      <c r="B1101" s="3">
        <v>1100</v>
      </c>
      <c r="C1101" s="3">
        <v>100</v>
      </c>
      <c r="D1101" s="3">
        <v>10</v>
      </c>
      <c r="E1101" s="3">
        <v>1200</v>
      </c>
      <c r="F1101" s="3">
        <v>1704510</v>
      </c>
      <c r="G1101" s="3">
        <v>128350</v>
      </c>
      <c r="H1101" s="3">
        <v>31565</v>
      </c>
      <c r="I1101" s="3">
        <v>31565</v>
      </c>
      <c r="J1101" s="3">
        <v>30000</v>
      </c>
    </row>
  </sheetData>
  <phoneticPr fontId="3" type="noConversion"/>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S502"/>
  <sheetViews>
    <sheetView workbookViewId="0">
      <selection activeCell="Q16" sqref="Q16"/>
    </sheetView>
  </sheetViews>
  <sheetFormatPr defaultRowHeight="13.5"/>
  <cols>
    <col min="1" max="14" width="9" style="3"/>
    <col min="15" max="15" width="41.125" style="3" customWidth="1"/>
    <col min="16" max="16384" width="9" style="3"/>
  </cols>
  <sheetData>
    <row r="1" spans="1:19">
      <c r="A1" s="8" t="s">
        <v>1172</v>
      </c>
      <c r="G1" s="8" t="s">
        <v>1173</v>
      </c>
      <c r="L1" s="8" t="s">
        <v>1176</v>
      </c>
    </row>
    <row r="2" spans="1:19" ht="14.25">
      <c r="A2" s="15" t="s">
        <v>0</v>
      </c>
      <c r="B2" s="15" t="s">
        <v>1171</v>
      </c>
      <c r="C2" s="15" t="s">
        <v>1168</v>
      </c>
      <c r="D2" s="15" t="s">
        <v>1169</v>
      </c>
      <c r="E2" s="5" t="s">
        <v>1170</v>
      </c>
      <c r="G2" s="15" t="s">
        <v>1168</v>
      </c>
      <c r="H2" s="15" t="s">
        <v>1174</v>
      </c>
      <c r="I2" s="15" t="s">
        <v>1175</v>
      </c>
      <c r="L2" s="15" t="s">
        <v>1178</v>
      </c>
      <c r="M2" s="15" t="s">
        <v>1186</v>
      </c>
      <c r="N2" s="15" t="s">
        <v>1187</v>
      </c>
      <c r="O2" s="14" t="s">
        <v>1188</v>
      </c>
      <c r="P2" s="14" t="s">
        <v>24024</v>
      </c>
      <c r="R2" s="15" t="s">
        <v>1178</v>
      </c>
      <c r="S2" s="96" t="s">
        <v>24024</v>
      </c>
    </row>
    <row r="3" spans="1:19" ht="15.75">
      <c r="A3" s="16">
        <v>1</v>
      </c>
      <c r="B3" s="3">
        <v>648</v>
      </c>
      <c r="C3" s="3">
        <v>48</v>
      </c>
      <c r="D3" s="3">
        <v>12</v>
      </c>
      <c r="E3" s="3">
        <v>12</v>
      </c>
      <c r="G3" s="3">
        <v>300</v>
      </c>
      <c r="H3" s="7">
        <v>1</v>
      </c>
      <c r="I3" s="3">
        <v>50000</v>
      </c>
      <c r="L3" s="3" t="s">
        <v>1179</v>
      </c>
      <c r="M3" s="3">
        <v>1</v>
      </c>
      <c r="N3" s="3">
        <v>1</v>
      </c>
      <c r="O3" s="3" t="s">
        <v>32</v>
      </c>
      <c r="R3" s="3" t="s">
        <v>1179</v>
      </c>
      <c r="S3" s="3">
        <f>LOOKUP(1,0/($L$3:$L$38=R3),$P$3:$P$38)</f>
        <v>0</v>
      </c>
    </row>
    <row r="4" spans="1:19" ht="15.75">
      <c r="A4" s="16">
        <v>2</v>
      </c>
      <c r="B4" s="3">
        <v>1296</v>
      </c>
      <c r="C4" s="3">
        <v>96</v>
      </c>
      <c r="D4" s="3">
        <v>24</v>
      </c>
      <c r="E4" s="3">
        <v>24</v>
      </c>
      <c r="G4" s="3">
        <v>600</v>
      </c>
      <c r="H4" s="7">
        <v>1</v>
      </c>
      <c r="I4" s="3">
        <v>50000</v>
      </c>
      <c r="L4" s="3" t="s">
        <v>1180</v>
      </c>
      <c r="M4" s="3">
        <v>1</v>
      </c>
      <c r="N4" s="3">
        <v>1</v>
      </c>
      <c r="O4" s="27" t="s">
        <v>23755</v>
      </c>
      <c r="P4" s="3">
        <v>33333</v>
      </c>
      <c r="R4" s="3" t="s">
        <v>1180</v>
      </c>
      <c r="S4" s="3">
        <f t="shared" ref="S4:S9" si="0">LOOKUP(1,0/($L$3:$L$38=R4),$P$3:$P$38)</f>
        <v>166666</v>
      </c>
    </row>
    <row r="5" spans="1:19" ht="15.75">
      <c r="A5" s="16">
        <v>3</v>
      </c>
      <c r="B5" s="3">
        <v>1944</v>
      </c>
      <c r="C5" s="3">
        <v>144</v>
      </c>
      <c r="D5" s="3">
        <v>36</v>
      </c>
      <c r="E5" s="3">
        <v>36</v>
      </c>
      <c r="G5" s="3">
        <v>900</v>
      </c>
      <c r="H5" s="7">
        <v>1</v>
      </c>
      <c r="I5" s="3">
        <v>50000</v>
      </c>
      <c r="L5" s="3" t="s">
        <v>1180</v>
      </c>
      <c r="M5" s="3">
        <v>2</v>
      </c>
      <c r="N5" s="3">
        <v>1</v>
      </c>
      <c r="O5" s="27" t="s">
        <v>23756</v>
      </c>
      <c r="P5" s="3">
        <v>66666</v>
      </c>
      <c r="R5" s="3" t="s">
        <v>1181</v>
      </c>
      <c r="S5" s="3">
        <f t="shared" si="0"/>
        <v>166666</v>
      </c>
    </row>
    <row r="6" spans="1:19" ht="15.75">
      <c r="A6" s="16">
        <v>4</v>
      </c>
      <c r="B6" s="3">
        <v>2592</v>
      </c>
      <c r="C6" s="3">
        <v>192</v>
      </c>
      <c r="D6" s="3">
        <v>48</v>
      </c>
      <c r="E6" s="3">
        <v>48</v>
      </c>
      <c r="G6" s="3">
        <v>1200</v>
      </c>
      <c r="H6" s="7">
        <v>1</v>
      </c>
      <c r="I6" s="3">
        <v>50000</v>
      </c>
      <c r="L6" s="3" t="s">
        <v>1180</v>
      </c>
      <c r="M6" s="3">
        <v>3</v>
      </c>
      <c r="N6" s="3">
        <v>1</v>
      </c>
      <c r="O6" s="27" t="s">
        <v>23757</v>
      </c>
      <c r="P6" s="3">
        <v>100000</v>
      </c>
      <c r="R6" s="3" t="s">
        <v>1182</v>
      </c>
      <c r="S6" s="3">
        <f t="shared" si="0"/>
        <v>100000</v>
      </c>
    </row>
    <row r="7" spans="1:19" ht="15.75">
      <c r="A7" s="16">
        <v>5</v>
      </c>
      <c r="B7" s="3">
        <v>3240</v>
      </c>
      <c r="C7" s="3">
        <v>240</v>
      </c>
      <c r="D7" s="3">
        <v>60</v>
      </c>
      <c r="E7" s="3">
        <v>60</v>
      </c>
      <c r="G7" s="3">
        <v>1500</v>
      </c>
      <c r="H7" s="7">
        <v>1</v>
      </c>
      <c r="I7" s="3">
        <v>50000</v>
      </c>
      <c r="L7" s="3" t="s">
        <v>1180</v>
      </c>
      <c r="M7" s="3">
        <v>4</v>
      </c>
      <c r="N7" s="3">
        <v>1</v>
      </c>
      <c r="O7" s="27" t="s">
        <v>23758</v>
      </c>
      <c r="P7" s="3">
        <v>133333</v>
      </c>
      <c r="R7" s="3" t="s">
        <v>1183</v>
      </c>
      <c r="S7" s="3">
        <f t="shared" si="0"/>
        <v>100000</v>
      </c>
    </row>
    <row r="8" spans="1:19" ht="15.75">
      <c r="A8" s="16">
        <v>6</v>
      </c>
      <c r="B8" s="3">
        <v>3888</v>
      </c>
      <c r="C8" s="3">
        <v>288</v>
      </c>
      <c r="D8" s="3">
        <v>72</v>
      </c>
      <c r="E8" s="3">
        <v>72</v>
      </c>
      <c r="G8" s="3">
        <v>1800</v>
      </c>
      <c r="H8" s="7">
        <v>1</v>
      </c>
      <c r="I8" s="3">
        <v>50000</v>
      </c>
      <c r="L8" s="3" t="s">
        <v>1180</v>
      </c>
      <c r="M8" s="3">
        <v>5</v>
      </c>
      <c r="N8" s="3">
        <v>1</v>
      </c>
      <c r="O8" s="27" t="s">
        <v>23759</v>
      </c>
      <c r="P8" s="3">
        <v>166666</v>
      </c>
      <c r="R8" s="3" t="s">
        <v>1184</v>
      </c>
      <c r="S8" s="3">
        <f t="shared" si="0"/>
        <v>133333</v>
      </c>
    </row>
    <row r="9" spans="1:19" ht="15.75">
      <c r="A9" s="16">
        <v>7</v>
      </c>
      <c r="B9" s="3">
        <v>4536</v>
      </c>
      <c r="C9" s="3">
        <v>336</v>
      </c>
      <c r="D9" s="3">
        <v>84</v>
      </c>
      <c r="E9" s="3">
        <v>84</v>
      </c>
      <c r="G9" s="3">
        <v>2100</v>
      </c>
      <c r="H9" s="7">
        <v>1</v>
      </c>
      <c r="I9" s="3">
        <v>50000</v>
      </c>
      <c r="L9" s="3" t="s">
        <v>1181</v>
      </c>
      <c r="M9" s="3">
        <v>1</v>
      </c>
      <c r="N9" s="3">
        <v>1</v>
      </c>
      <c r="O9" s="27" t="s">
        <v>23760</v>
      </c>
      <c r="P9" s="3">
        <v>16666</v>
      </c>
      <c r="R9" s="3" t="s">
        <v>1185</v>
      </c>
      <c r="S9" s="3">
        <f t="shared" si="0"/>
        <v>166666</v>
      </c>
    </row>
    <row r="10" spans="1:19" ht="15.75">
      <c r="A10" s="16">
        <v>8</v>
      </c>
      <c r="B10" s="3">
        <v>5184</v>
      </c>
      <c r="C10" s="3">
        <v>384</v>
      </c>
      <c r="D10" s="3">
        <v>96</v>
      </c>
      <c r="E10" s="3">
        <v>96</v>
      </c>
      <c r="G10" s="3">
        <v>2400</v>
      </c>
      <c r="H10" s="7">
        <v>1</v>
      </c>
      <c r="I10" s="3">
        <v>50000</v>
      </c>
      <c r="L10" s="3" t="s">
        <v>1181</v>
      </c>
      <c r="M10" s="3">
        <v>2</v>
      </c>
      <c r="N10" s="3">
        <v>1</v>
      </c>
      <c r="O10" s="27" t="s">
        <v>23761</v>
      </c>
      <c r="P10" s="3">
        <v>33333</v>
      </c>
      <c r="R10" s="3" t="s">
        <v>24027</v>
      </c>
      <c r="S10" s="3">
        <f>SUM(S3:S9)</f>
        <v>833331</v>
      </c>
    </row>
    <row r="11" spans="1:19" ht="15.75">
      <c r="A11" s="16">
        <v>9</v>
      </c>
      <c r="B11" s="3">
        <v>5832</v>
      </c>
      <c r="C11" s="3">
        <v>432</v>
      </c>
      <c r="D11" s="3">
        <v>108</v>
      </c>
      <c r="E11" s="3">
        <v>108</v>
      </c>
      <c r="G11" s="3">
        <v>2700</v>
      </c>
      <c r="H11" s="7">
        <v>1</v>
      </c>
      <c r="I11" s="3">
        <v>50000</v>
      </c>
      <c r="L11" s="3" t="s">
        <v>1181</v>
      </c>
      <c r="M11" s="3">
        <v>3</v>
      </c>
      <c r="N11" s="3">
        <v>1</v>
      </c>
      <c r="O11" s="27" t="s">
        <v>23762</v>
      </c>
      <c r="P11" s="3">
        <v>50000</v>
      </c>
    </row>
    <row r="12" spans="1:19" ht="15.75">
      <c r="A12" s="16">
        <v>10</v>
      </c>
      <c r="B12" s="3">
        <v>6480</v>
      </c>
      <c r="C12" s="3">
        <v>480</v>
      </c>
      <c r="D12" s="3">
        <v>120</v>
      </c>
      <c r="E12" s="3">
        <v>120</v>
      </c>
      <c r="G12" s="3">
        <v>3000</v>
      </c>
      <c r="H12" s="7">
        <v>1</v>
      </c>
      <c r="I12" s="3">
        <v>50000</v>
      </c>
      <c r="L12" s="3" t="s">
        <v>1181</v>
      </c>
      <c r="M12" s="3">
        <v>4</v>
      </c>
      <c r="N12" s="3">
        <v>1</v>
      </c>
      <c r="O12" s="27" t="s">
        <v>23763</v>
      </c>
      <c r="P12" s="3">
        <v>66666</v>
      </c>
      <c r="S12"/>
    </row>
    <row r="13" spans="1:19" ht="15.75">
      <c r="A13" s="16">
        <v>11</v>
      </c>
      <c r="B13" s="3">
        <v>7128</v>
      </c>
      <c r="C13" s="3">
        <v>528</v>
      </c>
      <c r="D13" s="3">
        <v>132</v>
      </c>
      <c r="E13" s="3">
        <v>132</v>
      </c>
      <c r="G13" s="3">
        <v>3300</v>
      </c>
      <c r="H13" s="7">
        <v>1</v>
      </c>
      <c r="I13" s="3">
        <v>50000</v>
      </c>
      <c r="L13" s="3" t="s">
        <v>1181</v>
      </c>
      <c r="M13" s="3">
        <v>5</v>
      </c>
      <c r="N13" s="3">
        <v>1</v>
      </c>
      <c r="O13" s="27" t="s">
        <v>23764</v>
      </c>
      <c r="P13" s="3">
        <v>83333</v>
      </c>
      <c r="S13"/>
    </row>
    <row r="14" spans="1:19" ht="15.75">
      <c r="A14" s="16">
        <v>12</v>
      </c>
      <c r="B14" s="3">
        <v>7776</v>
      </c>
      <c r="C14" s="3">
        <v>576</v>
      </c>
      <c r="D14" s="3">
        <v>144</v>
      </c>
      <c r="E14" s="3">
        <v>144</v>
      </c>
      <c r="G14" s="3">
        <v>3600</v>
      </c>
      <c r="H14" s="7">
        <v>1</v>
      </c>
      <c r="I14" s="3">
        <v>50000</v>
      </c>
      <c r="L14" s="3" t="s">
        <v>1181</v>
      </c>
      <c r="M14" s="3">
        <v>6</v>
      </c>
      <c r="N14" s="3">
        <v>1</v>
      </c>
      <c r="O14" s="27" t="s">
        <v>23765</v>
      </c>
      <c r="P14" s="3">
        <v>100000</v>
      </c>
      <c r="S14"/>
    </row>
    <row r="15" spans="1:19" ht="15.75">
      <c r="A15" s="16">
        <v>13</v>
      </c>
      <c r="B15" s="3">
        <v>8424</v>
      </c>
      <c r="C15" s="3">
        <v>624</v>
      </c>
      <c r="D15" s="3">
        <v>156</v>
      </c>
      <c r="E15" s="3">
        <v>156</v>
      </c>
      <c r="G15" s="3">
        <v>3900</v>
      </c>
      <c r="H15" s="7">
        <v>1</v>
      </c>
      <c r="I15" s="3">
        <v>50000</v>
      </c>
      <c r="L15" s="3" t="s">
        <v>1181</v>
      </c>
      <c r="M15" s="3">
        <v>7</v>
      </c>
      <c r="N15" s="3">
        <v>1</v>
      </c>
      <c r="O15" s="27" t="s">
        <v>23766</v>
      </c>
      <c r="P15" s="3">
        <v>116666</v>
      </c>
      <c r="S15"/>
    </row>
    <row r="16" spans="1:19" ht="15.75">
      <c r="A16" s="16">
        <v>14</v>
      </c>
      <c r="B16" s="3">
        <v>9072</v>
      </c>
      <c r="C16" s="3">
        <v>672</v>
      </c>
      <c r="D16" s="3">
        <v>168</v>
      </c>
      <c r="E16" s="3">
        <v>168</v>
      </c>
      <c r="G16" s="3">
        <v>4200</v>
      </c>
      <c r="H16" s="7">
        <v>1</v>
      </c>
      <c r="I16" s="3">
        <v>50000</v>
      </c>
      <c r="L16" s="3" t="s">
        <v>1181</v>
      </c>
      <c r="M16" s="3">
        <v>8</v>
      </c>
      <c r="N16" s="3">
        <v>1</v>
      </c>
      <c r="O16" s="27" t="s">
        <v>23767</v>
      </c>
      <c r="P16" s="3">
        <v>133333</v>
      </c>
      <c r="S16"/>
    </row>
    <row r="17" spans="1:19" ht="15.75">
      <c r="A17" s="16">
        <v>15</v>
      </c>
      <c r="B17" s="3">
        <v>9720</v>
      </c>
      <c r="C17" s="3">
        <v>720</v>
      </c>
      <c r="D17" s="3">
        <v>180</v>
      </c>
      <c r="E17" s="3">
        <v>180</v>
      </c>
      <c r="G17" s="3">
        <v>4500</v>
      </c>
      <c r="H17" s="7">
        <v>1</v>
      </c>
      <c r="I17" s="3">
        <v>50000</v>
      </c>
      <c r="L17" s="3" t="s">
        <v>1181</v>
      </c>
      <c r="M17" s="3">
        <v>9</v>
      </c>
      <c r="N17" s="3">
        <v>1</v>
      </c>
      <c r="O17" s="27" t="s">
        <v>23768</v>
      </c>
      <c r="P17" s="3">
        <v>150000</v>
      </c>
      <c r="S17"/>
    </row>
    <row r="18" spans="1:19" ht="15.75">
      <c r="A18" s="16">
        <v>16</v>
      </c>
      <c r="B18" s="3">
        <v>10368</v>
      </c>
      <c r="C18" s="3">
        <v>768</v>
      </c>
      <c r="D18" s="3">
        <v>192</v>
      </c>
      <c r="E18" s="3">
        <v>192</v>
      </c>
      <c r="G18" s="3">
        <v>4800</v>
      </c>
      <c r="H18" s="7">
        <v>1</v>
      </c>
      <c r="I18" s="3">
        <v>50000</v>
      </c>
      <c r="L18" s="3" t="s">
        <v>1181</v>
      </c>
      <c r="M18" s="3">
        <v>10</v>
      </c>
      <c r="N18" s="3">
        <v>1</v>
      </c>
      <c r="O18" s="27" t="s">
        <v>23769</v>
      </c>
      <c r="P18" s="3">
        <v>166666</v>
      </c>
      <c r="S18"/>
    </row>
    <row r="19" spans="1:19" ht="15.75">
      <c r="A19" s="16">
        <v>17</v>
      </c>
      <c r="B19" s="3">
        <v>11016</v>
      </c>
      <c r="C19" s="3">
        <v>816</v>
      </c>
      <c r="D19" s="3">
        <v>204</v>
      </c>
      <c r="E19" s="3">
        <v>204</v>
      </c>
      <c r="G19" s="3">
        <v>5100</v>
      </c>
      <c r="H19" s="7">
        <v>1</v>
      </c>
      <c r="I19" s="3">
        <v>50000</v>
      </c>
      <c r="L19" s="3" t="s">
        <v>1182</v>
      </c>
      <c r="M19" s="3">
        <v>1</v>
      </c>
      <c r="N19" s="3">
        <v>100</v>
      </c>
      <c r="O19" s="27" t="s">
        <v>23770</v>
      </c>
      <c r="P19" s="3">
        <v>33333</v>
      </c>
      <c r="S19"/>
    </row>
    <row r="20" spans="1:19" ht="15.75">
      <c r="A20" s="16">
        <v>18</v>
      </c>
      <c r="B20" s="3">
        <v>11664</v>
      </c>
      <c r="C20" s="3">
        <v>864</v>
      </c>
      <c r="D20" s="3">
        <v>216</v>
      </c>
      <c r="E20" s="3">
        <v>216</v>
      </c>
      <c r="G20" s="3">
        <v>5400</v>
      </c>
      <c r="H20" s="7">
        <v>1</v>
      </c>
      <c r="I20" s="3">
        <v>50000</v>
      </c>
      <c r="L20" s="3" t="s">
        <v>1182</v>
      </c>
      <c r="M20" s="3">
        <v>2</v>
      </c>
      <c r="N20" s="3">
        <v>300</v>
      </c>
      <c r="O20" s="27" t="s">
        <v>23771</v>
      </c>
      <c r="P20" s="3">
        <v>66666</v>
      </c>
      <c r="S20"/>
    </row>
    <row r="21" spans="1:19" ht="15.75">
      <c r="A21" s="16">
        <v>19</v>
      </c>
      <c r="B21" s="3">
        <v>12312</v>
      </c>
      <c r="C21" s="3">
        <v>912</v>
      </c>
      <c r="D21" s="3">
        <v>228</v>
      </c>
      <c r="E21" s="3">
        <v>228</v>
      </c>
      <c r="G21" s="3">
        <v>5700</v>
      </c>
      <c r="H21" s="7">
        <v>1</v>
      </c>
      <c r="I21" s="3">
        <v>50000</v>
      </c>
      <c r="L21" s="3" t="s">
        <v>1182</v>
      </c>
      <c r="M21" s="3">
        <v>3</v>
      </c>
      <c r="N21" s="3">
        <v>400</v>
      </c>
      <c r="O21" s="27" t="s">
        <v>23772</v>
      </c>
      <c r="P21" s="3">
        <v>100000</v>
      </c>
      <c r="S21"/>
    </row>
    <row r="22" spans="1:19" ht="15.75">
      <c r="A22" s="16">
        <v>20</v>
      </c>
      <c r="B22" s="3">
        <v>12960</v>
      </c>
      <c r="C22" s="3">
        <v>960</v>
      </c>
      <c r="D22" s="3">
        <v>240</v>
      </c>
      <c r="E22" s="3">
        <v>240</v>
      </c>
      <c r="G22" s="3">
        <v>6000</v>
      </c>
      <c r="H22" s="7">
        <v>1</v>
      </c>
      <c r="I22" s="3">
        <v>50000</v>
      </c>
      <c r="L22" s="3" t="s">
        <v>1183</v>
      </c>
      <c r="M22" s="3">
        <v>1</v>
      </c>
      <c r="N22" s="3">
        <v>50</v>
      </c>
      <c r="O22" s="27" t="s">
        <v>23773</v>
      </c>
      <c r="P22" s="3">
        <v>33333</v>
      </c>
      <c r="S22"/>
    </row>
    <row r="23" spans="1:19" ht="15.75">
      <c r="A23" s="16">
        <v>21</v>
      </c>
      <c r="B23" s="3">
        <v>13608</v>
      </c>
      <c r="C23" s="3">
        <v>1008</v>
      </c>
      <c r="D23" s="3">
        <v>252</v>
      </c>
      <c r="E23" s="3">
        <v>252</v>
      </c>
      <c r="G23" s="3">
        <v>6300</v>
      </c>
      <c r="H23" s="7">
        <v>1</v>
      </c>
      <c r="I23" s="3">
        <v>50000</v>
      </c>
      <c r="L23" s="3" t="s">
        <v>1183</v>
      </c>
      <c r="M23" s="3">
        <v>2</v>
      </c>
      <c r="N23" s="3">
        <v>150</v>
      </c>
      <c r="O23" s="27" t="s">
        <v>23774</v>
      </c>
      <c r="P23" s="3">
        <v>66666</v>
      </c>
      <c r="S23"/>
    </row>
    <row r="24" spans="1:19" ht="15.75">
      <c r="A24" s="16">
        <v>22</v>
      </c>
      <c r="B24" s="3">
        <v>14256</v>
      </c>
      <c r="C24" s="3">
        <v>1056</v>
      </c>
      <c r="D24" s="3">
        <v>264</v>
      </c>
      <c r="E24" s="3">
        <v>264</v>
      </c>
      <c r="G24" s="3">
        <v>6600</v>
      </c>
      <c r="H24" s="7">
        <v>1</v>
      </c>
      <c r="I24" s="3">
        <v>50000</v>
      </c>
      <c r="L24" s="3" t="s">
        <v>1183</v>
      </c>
      <c r="M24" s="3">
        <v>3</v>
      </c>
      <c r="N24" s="3">
        <v>250</v>
      </c>
      <c r="O24" s="27" t="s">
        <v>23775</v>
      </c>
      <c r="P24" s="3">
        <v>100000</v>
      </c>
      <c r="S24"/>
    </row>
    <row r="25" spans="1:19" ht="15.75">
      <c r="A25" s="16">
        <v>23</v>
      </c>
      <c r="B25" s="3">
        <v>14904</v>
      </c>
      <c r="C25" s="3">
        <v>1104</v>
      </c>
      <c r="D25" s="3">
        <v>276</v>
      </c>
      <c r="E25" s="3">
        <v>276</v>
      </c>
      <c r="G25" s="3">
        <v>6900</v>
      </c>
      <c r="H25" s="7">
        <v>1</v>
      </c>
      <c r="I25" s="3">
        <v>50000</v>
      </c>
      <c r="L25" s="3" t="s">
        <v>1184</v>
      </c>
      <c r="M25" s="3">
        <v>1</v>
      </c>
      <c r="N25" s="3">
        <v>200</v>
      </c>
      <c r="O25" s="27" t="s">
        <v>23776</v>
      </c>
      <c r="P25" s="3">
        <v>33333</v>
      </c>
      <c r="S25"/>
    </row>
    <row r="26" spans="1:19" ht="15.75">
      <c r="A26" s="16">
        <v>24</v>
      </c>
      <c r="B26" s="3">
        <v>15552</v>
      </c>
      <c r="C26" s="3">
        <v>1152</v>
      </c>
      <c r="D26" s="3">
        <v>288</v>
      </c>
      <c r="E26" s="3">
        <v>288</v>
      </c>
      <c r="G26" s="3">
        <v>7200</v>
      </c>
      <c r="H26" s="7">
        <v>1</v>
      </c>
      <c r="I26" s="3">
        <v>50000</v>
      </c>
      <c r="L26" s="3" t="s">
        <v>1184</v>
      </c>
      <c r="M26" s="3">
        <v>2</v>
      </c>
      <c r="N26" s="3">
        <v>350</v>
      </c>
      <c r="O26" s="27" t="s">
        <v>23777</v>
      </c>
      <c r="P26" s="3">
        <v>66666</v>
      </c>
      <c r="S26"/>
    </row>
    <row r="27" spans="1:19" ht="15.75">
      <c r="A27" s="16">
        <v>25</v>
      </c>
      <c r="B27" s="3">
        <v>16200</v>
      </c>
      <c r="C27" s="3">
        <v>1200</v>
      </c>
      <c r="D27" s="3">
        <v>300</v>
      </c>
      <c r="E27" s="3">
        <v>300</v>
      </c>
      <c r="G27" s="3">
        <v>7500</v>
      </c>
      <c r="H27" s="7">
        <v>1</v>
      </c>
      <c r="I27" s="3">
        <v>50000</v>
      </c>
      <c r="L27" s="3" t="s">
        <v>1184</v>
      </c>
      <c r="M27" s="3">
        <v>3</v>
      </c>
      <c r="N27" s="3">
        <v>450</v>
      </c>
      <c r="O27" s="27" t="s">
        <v>23778</v>
      </c>
      <c r="P27" s="3">
        <v>100000</v>
      </c>
      <c r="S27"/>
    </row>
    <row r="28" spans="1:19" ht="15.75">
      <c r="A28" s="16">
        <v>26</v>
      </c>
      <c r="B28" s="3">
        <v>16848</v>
      </c>
      <c r="C28" s="3">
        <v>1248</v>
      </c>
      <c r="D28" s="3">
        <v>312</v>
      </c>
      <c r="E28" s="3">
        <v>312</v>
      </c>
      <c r="G28" s="3">
        <v>7800</v>
      </c>
      <c r="H28" s="7">
        <v>1</v>
      </c>
      <c r="I28" s="3">
        <v>50000</v>
      </c>
      <c r="L28" s="3" t="s">
        <v>1184</v>
      </c>
      <c r="M28" s="3">
        <v>4</v>
      </c>
      <c r="N28" s="3">
        <v>500</v>
      </c>
      <c r="O28" s="27" t="s">
        <v>23779</v>
      </c>
      <c r="P28" s="3">
        <v>133333</v>
      </c>
      <c r="S28"/>
    </row>
    <row r="29" spans="1:19" ht="15.75">
      <c r="A29" s="16">
        <v>27</v>
      </c>
      <c r="B29" s="3">
        <v>17496</v>
      </c>
      <c r="C29" s="3">
        <v>1296</v>
      </c>
      <c r="D29" s="3">
        <v>324</v>
      </c>
      <c r="E29" s="3">
        <v>324</v>
      </c>
      <c r="G29" s="3">
        <v>8100</v>
      </c>
      <c r="H29" s="7">
        <v>1</v>
      </c>
      <c r="I29" s="3">
        <v>50000</v>
      </c>
      <c r="L29" s="3" t="s">
        <v>1185</v>
      </c>
      <c r="M29" s="3">
        <v>1</v>
      </c>
      <c r="N29" s="3">
        <v>1</v>
      </c>
      <c r="O29" s="27" t="s">
        <v>23780</v>
      </c>
      <c r="P29" s="3">
        <v>16666</v>
      </c>
      <c r="S29"/>
    </row>
    <row r="30" spans="1:19" ht="15.75">
      <c r="A30" s="16">
        <v>28</v>
      </c>
      <c r="B30" s="3">
        <v>18144</v>
      </c>
      <c r="C30" s="3">
        <v>1344</v>
      </c>
      <c r="D30" s="3">
        <v>336</v>
      </c>
      <c r="E30" s="3">
        <v>336</v>
      </c>
      <c r="G30" s="3">
        <v>8400</v>
      </c>
      <c r="H30" s="7">
        <v>1</v>
      </c>
      <c r="I30" s="3">
        <v>50000</v>
      </c>
      <c r="L30" s="3" t="s">
        <v>1185</v>
      </c>
      <c r="M30" s="3">
        <v>2</v>
      </c>
      <c r="N30" s="3">
        <v>1</v>
      </c>
      <c r="O30" s="27" t="s">
        <v>23781</v>
      </c>
      <c r="P30" s="3">
        <v>33333</v>
      </c>
      <c r="S30"/>
    </row>
    <row r="31" spans="1:19" ht="15.75">
      <c r="A31" s="16">
        <v>29</v>
      </c>
      <c r="B31" s="3">
        <v>18792</v>
      </c>
      <c r="C31" s="3">
        <v>1392</v>
      </c>
      <c r="D31" s="3">
        <v>348</v>
      </c>
      <c r="E31" s="3">
        <v>348</v>
      </c>
      <c r="G31" s="3">
        <v>8700</v>
      </c>
      <c r="H31" s="7">
        <v>1</v>
      </c>
      <c r="I31" s="3">
        <v>50000</v>
      </c>
      <c r="L31" s="3" t="s">
        <v>1185</v>
      </c>
      <c r="M31" s="3">
        <v>3</v>
      </c>
      <c r="N31" s="3">
        <v>1</v>
      </c>
      <c r="O31" s="27" t="s">
        <v>23782</v>
      </c>
      <c r="P31" s="3">
        <v>50000</v>
      </c>
      <c r="S31"/>
    </row>
    <row r="32" spans="1:19" ht="15.75">
      <c r="A32" s="16">
        <v>30</v>
      </c>
      <c r="B32" s="3">
        <v>19440</v>
      </c>
      <c r="C32" s="3">
        <v>1440</v>
      </c>
      <c r="D32" s="3">
        <v>360</v>
      </c>
      <c r="E32" s="3">
        <v>360</v>
      </c>
      <c r="G32" s="3">
        <v>9000</v>
      </c>
      <c r="H32" s="7">
        <v>1</v>
      </c>
      <c r="I32" s="3">
        <v>50000</v>
      </c>
      <c r="L32" s="3" t="s">
        <v>1185</v>
      </c>
      <c r="M32" s="3">
        <v>4</v>
      </c>
      <c r="N32" s="3">
        <v>1</v>
      </c>
      <c r="O32" s="27" t="s">
        <v>23783</v>
      </c>
      <c r="P32" s="3">
        <v>66666</v>
      </c>
      <c r="S32"/>
    </row>
    <row r="33" spans="1:19" ht="15.75">
      <c r="A33" s="16">
        <v>31</v>
      </c>
      <c r="B33" s="3">
        <v>20196</v>
      </c>
      <c r="C33" s="3">
        <v>1497</v>
      </c>
      <c r="D33" s="3">
        <v>374</v>
      </c>
      <c r="E33" s="3">
        <v>374</v>
      </c>
      <c r="G33" s="3">
        <v>9360</v>
      </c>
      <c r="H33" s="7">
        <v>1</v>
      </c>
      <c r="I33" s="3">
        <v>50000</v>
      </c>
      <c r="L33" s="3" t="s">
        <v>1185</v>
      </c>
      <c r="M33" s="3">
        <v>5</v>
      </c>
      <c r="N33" s="3">
        <v>1</v>
      </c>
      <c r="O33" s="27" t="s">
        <v>23784</v>
      </c>
      <c r="P33" s="3">
        <v>83333</v>
      </c>
      <c r="S33"/>
    </row>
    <row r="34" spans="1:19" ht="15.75">
      <c r="A34" s="16">
        <v>32</v>
      </c>
      <c r="B34" s="3">
        <v>20952</v>
      </c>
      <c r="C34" s="3">
        <v>1554</v>
      </c>
      <c r="D34" s="3">
        <v>388</v>
      </c>
      <c r="E34" s="3">
        <v>388</v>
      </c>
      <c r="G34" s="3">
        <v>9720</v>
      </c>
      <c r="H34" s="7">
        <v>1</v>
      </c>
      <c r="I34" s="3">
        <v>50000</v>
      </c>
      <c r="L34" s="3" t="s">
        <v>1185</v>
      </c>
      <c r="M34" s="3">
        <v>6</v>
      </c>
      <c r="N34" s="3">
        <v>1</v>
      </c>
      <c r="O34" s="27" t="s">
        <v>23785</v>
      </c>
      <c r="P34" s="3">
        <v>100000</v>
      </c>
      <c r="S34"/>
    </row>
    <row r="35" spans="1:19" ht="15.75">
      <c r="A35" s="16">
        <v>33</v>
      </c>
      <c r="B35" s="3">
        <v>21708</v>
      </c>
      <c r="C35" s="3">
        <v>1611</v>
      </c>
      <c r="D35" s="3">
        <v>402</v>
      </c>
      <c r="E35" s="3">
        <v>402</v>
      </c>
      <c r="G35" s="3">
        <v>10080</v>
      </c>
      <c r="H35" s="7">
        <v>1</v>
      </c>
      <c r="I35" s="3">
        <v>50000</v>
      </c>
      <c r="L35" s="3" t="s">
        <v>1185</v>
      </c>
      <c r="M35" s="3">
        <v>7</v>
      </c>
      <c r="N35" s="3">
        <v>1</v>
      </c>
      <c r="O35" s="27" t="s">
        <v>23786</v>
      </c>
      <c r="P35" s="3">
        <v>116666</v>
      </c>
      <c r="S35"/>
    </row>
    <row r="36" spans="1:19" ht="15.75">
      <c r="A36" s="16">
        <v>34</v>
      </c>
      <c r="B36" s="3">
        <v>22464</v>
      </c>
      <c r="C36" s="3">
        <v>1668</v>
      </c>
      <c r="D36" s="3">
        <v>416</v>
      </c>
      <c r="E36" s="3">
        <v>416</v>
      </c>
      <c r="G36" s="3">
        <v>10440</v>
      </c>
      <c r="H36" s="7">
        <v>1</v>
      </c>
      <c r="I36" s="3">
        <v>50000</v>
      </c>
      <c r="L36" s="3" t="s">
        <v>1185</v>
      </c>
      <c r="M36" s="3">
        <v>8</v>
      </c>
      <c r="N36" s="3">
        <v>1</v>
      </c>
      <c r="O36" s="27" t="s">
        <v>23787</v>
      </c>
      <c r="P36" s="3">
        <v>133333</v>
      </c>
      <c r="S36"/>
    </row>
    <row r="37" spans="1:19" ht="15.75">
      <c r="A37" s="16">
        <v>35</v>
      </c>
      <c r="B37" s="3">
        <v>23220</v>
      </c>
      <c r="C37" s="3">
        <v>1725</v>
      </c>
      <c r="D37" s="3">
        <v>430</v>
      </c>
      <c r="E37" s="3">
        <v>430</v>
      </c>
      <c r="G37" s="3">
        <v>10800</v>
      </c>
      <c r="H37" s="7">
        <v>1</v>
      </c>
      <c r="I37" s="3">
        <v>50000</v>
      </c>
      <c r="L37" s="3" t="s">
        <v>1185</v>
      </c>
      <c r="M37" s="3">
        <v>9</v>
      </c>
      <c r="N37" s="3">
        <v>1</v>
      </c>
      <c r="O37" s="27" t="s">
        <v>23788</v>
      </c>
      <c r="P37" s="3">
        <v>150000</v>
      </c>
      <c r="S37"/>
    </row>
    <row r="38" spans="1:19" ht="15.75">
      <c r="A38" s="16">
        <v>36</v>
      </c>
      <c r="B38" s="3">
        <v>23976</v>
      </c>
      <c r="C38" s="3">
        <v>1782</v>
      </c>
      <c r="D38" s="3">
        <v>444</v>
      </c>
      <c r="E38" s="3">
        <v>444</v>
      </c>
      <c r="G38" s="3">
        <v>11160</v>
      </c>
      <c r="H38" s="7">
        <v>1</v>
      </c>
      <c r="I38" s="3">
        <v>50000</v>
      </c>
      <c r="L38" s="3" t="s">
        <v>1185</v>
      </c>
      <c r="M38" s="3">
        <v>10</v>
      </c>
      <c r="N38" s="3">
        <v>1</v>
      </c>
      <c r="O38" s="27" t="s">
        <v>23789</v>
      </c>
      <c r="P38" s="3">
        <v>166666</v>
      </c>
      <c r="S38"/>
    </row>
    <row r="39" spans="1:19" ht="15.75">
      <c r="A39" s="16">
        <v>37</v>
      </c>
      <c r="B39" s="3">
        <v>24732</v>
      </c>
      <c r="C39" s="3">
        <v>1839</v>
      </c>
      <c r="D39" s="3">
        <v>458</v>
      </c>
      <c r="E39" s="3">
        <v>458</v>
      </c>
      <c r="G39" s="3">
        <v>11520</v>
      </c>
      <c r="H39" s="7">
        <v>1</v>
      </c>
      <c r="I39" s="3">
        <v>50000</v>
      </c>
    </row>
    <row r="40" spans="1:19" ht="15.75">
      <c r="A40" s="16">
        <v>38</v>
      </c>
      <c r="B40" s="3">
        <v>25488</v>
      </c>
      <c r="C40" s="3">
        <v>1896</v>
      </c>
      <c r="D40" s="3">
        <v>472</v>
      </c>
      <c r="E40" s="3">
        <v>472</v>
      </c>
      <c r="G40" s="3">
        <v>11880</v>
      </c>
      <c r="H40" s="7">
        <v>1</v>
      </c>
      <c r="I40" s="3">
        <v>50000</v>
      </c>
    </row>
    <row r="41" spans="1:19" ht="15.75">
      <c r="A41" s="16">
        <v>39</v>
      </c>
      <c r="B41" s="3">
        <v>26244</v>
      </c>
      <c r="C41" s="3">
        <v>1953</v>
      </c>
      <c r="D41" s="3">
        <v>486</v>
      </c>
      <c r="E41" s="3">
        <v>486</v>
      </c>
      <c r="G41" s="3">
        <v>12240</v>
      </c>
      <c r="H41" s="7">
        <v>1</v>
      </c>
      <c r="I41" s="3">
        <v>50000</v>
      </c>
    </row>
    <row r="42" spans="1:19" ht="15.75">
      <c r="A42" s="16">
        <v>40</v>
      </c>
      <c r="B42" s="3">
        <v>27000</v>
      </c>
      <c r="C42" s="3">
        <v>2010</v>
      </c>
      <c r="D42" s="3">
        <v>500</v>
      </c>
      <c r="E42" s="3">
        <v>500</v>
      </c>
      <c r="G42" s="3">
        <v>12600</v>
      </c>
      <c r="H42" s="7">
        <v>1</v>
      </c>
      <c r="I42" s="3">
        <v>50000</v>
      </c>
    </row>
    <row r="43" spans="1:19" ht="15.75">
      <c r="A43" s="16">
        <v>41</v>
      </c>
      <c r="B43" s="3">
        <v>27756</v>
      </c>
      <c r="C43" s="3">
        <v>2067</v>
      </c>
      <c r="D43" s="3">
        <v>514</v>
      </c>
      <c r="E43" s="3">
        <v>514</v>
      </c>
      <c r="G43" s="3">
        <v>12960</v>
      </c>
      <c r="H43" s="7">
        <v>1</v>
      </c>
      <c r="I43" s="3">
        <v>50000</v>
      </c>
    </row>
    <row r="44" spans="1:19" ht="15.75">
      <c r="A44" s="16">
        <v>42</v>
      </c>
      <c r="B44" s="3">
        <v>28512</v>
      </c>
      <c r="C44" s="3">
        <v>2124</v>
      </c>
      <c r="D44" s="3">
        <v>528</v>
      </c>
      <c r="E44" s="3">
        <v>528</v>
      </c>
      <c r="G44" s="3">
        <v>13320</v>
      </c>
      <c r="H44" s="7">
        <v>1</v>
      </c>
      <c r="I44" s="3">
        <v>50000</v>
      </c>
    </row>
    <row r="45" spans="1:19" ht="15.75">
      <c r="A45" s="16">
        <v>43</v>
      </c>
      <c r="B45" s="3">
        <v>29268</v>
      </c>
      <c r="C45" s="3">
        <v>2181</v>
      </c>
      <c r="D45" s="3">
        <v>542</v>
      </c>
      <c r="E45" s="3">
        <v>542</v>
      </c>
      <c r="G45" s="3">
        <v>13680</v>
      </c>
      <c r="H45" s="7">
        <v>1</v>
      </c>
      <c r="I45" s="3">
        <v>50000</v>
      </c>
    </row>
    <row r="46" spans="1:19" ht="15.75">
      <c r="A46" s="16">
        <v>44</v>
      </c>
      <c r="B46" s="3">
        <v>30024</v>
      </c>
      <c r="C46" s="3">
        <v>2238</v>
      </c>
      <c r="D46" s="3">
        <v>556</v>
      </c>
      <c r="E46" s="3">
        <v>556</v>
      </c>
      <c r="G46" s="3">
        <v>14040</v>
      </c>
      <c r="H46" s="7">
        <v>1</v>
      </c>
      <c r="I46" s="3">
        <v>50000</v>
      </c>
    </row>
    <row r="47" spans="1:19" ht="15.75">
      <c r="A47" s="16">
        <v>45</v>
      </c>
      <c r="B47" s="3">
        <v>30780</v>
      </c>
      <c r="C47" s="3">
        <v>2295</v>
      </c>
      <c r="D47" s="3">
        <v>570</v>
      </c>
      <c r="E47" s="3">
        <v>570</v>
      </c>
      <c r="G47" s="3">
        <v>14400</v>
      </c>
      <c r="H47" s="7">
        <v>1</v>
      </c>
      <c r="I47" s="3">
        <v>50000</v>
      </c>
    </row>
    <row r="48" spans="1:19" ht="15.75">
      <c r="A48" s="16">
        <v>46</v>
      </c>
      <c r="B48" s="3">
        <v>31536</v>
      </c>
      <c r="C48" s="3">
        <v>2352</v>
      </c>
      <c r="D48" s="3">
        <v>584</v>
      </c>
      <c r="E48" s="3">
        <v>584</v>
      </c>
      <c r="G48" s="3">
        <v>14760</v>
      </c>
      <c r="H48" s="7">
        <v>1</v>
      </c>
      <c r="I48" s="3">
        <v>50000</v>
      </c>
    </row>
    <row r="49" spans="1:9" ht="15.75">
      <c r="A49" s="16">
        <v>47</v>
      </c>
      <c r="B49" s="3">
        <v>32292</v>
      </c>
      <c r="C49" s="3">
        <v>2409</v>
      </c>
      <c r="D49" s="3">
        <v>598</v>
      </c>
      <c r="E49" s="3">
        <v>598</v>
      </c>
      <c r="G49" s="3">
        <v>15120</v>
      </c>
      <c r="H49" s="7">
        <v>1</v>
      </c>
      <c r="I49" s="3">
        <v>50000</v>
      </c>
    </row>
    <row r="50" spans="1:9" ht="15.75">
      <c r="A50" s="16">
        <v>48</v>
      </c>
      <c r="B50" s="3">
        <v>33048</v>
      </c>
      <c r="C50" s="3">
        <v>2466</v>
      </c>
      <c r="D50" s="3">
        <v>612</v>
      </c>
      <c r="E50" s="3">
        <v>612</v>
      </c>
      <c r="G50" s="3">
        <v>15480</v>
      </c>
      <c r="H50" s="7">
        <v>1</v>
      </c>
      <c r="I50" s="3">
        <v>50000</v>
      </c>
    </row>
    <row r="51" spans="1:9" ht="15.75">
      <c r="A51" s="16">
        <v>49</v>
      </c>
      <c r="B51" s="3">
        <v>33804</v>
      </c>
      <c r="C51" s="3">
        <v>2523</v>
      </c>
      <c r="D51" s="3">
        <v>626</v>
      </c>
      <c r="E51" s="3">
        <v>626</v>
      </c>
      <c r="G51" s="3">
        <v>15840</v>
      </c>
      <c r="H51" s="7">
        <v>1</v>
      </c>
      <c r="I51" s="3">
        <v>50000</v>
      </c>
    </row>
    <row r="52" spans="1:9" ht="15.75">
      <c r="A52" s="16">
        <v>50</v>
      </c>
      <c r="B52" s="3">
        <v>34560</v>
      </c>
      <c r="C52" s="3">
        <v>2580</v>
      </c>
      <c r="D52" s="3">
        <v>640</v>
      </c>
      <c r="E52" s="3">
        <v>640</v>
      </c>
      <c r="G52" s="3">
        <v>16200</v>
      </c>
      <c r="H52" s="7">
        <v>1</v>
      </c>
      <c r="I52" s="3">
        <v>50000</v>
      </c>
    </row>
    <row r="53" spans="1:9" ht="15.75">
      <c r="A53" s="16">
        <v>51</v>
      </c>
      <c r="B53" s="3">
        <v>35316</v>
      </c>
      <c r="C53" s="3">
        <v>2637</v>
      </c>
      <c r="D53" s="3">
        <v>654</v>
      </c>
      <c r="E53" s="3">
        <v>654</v>
      </c>
      <c r="G53" s="3">
        <v>16560</v>
      </c>
      <c r="H53" s="7">
        <v>1</v>
      </c>
      <c r="I53" s="3">
        <v>50000</v>
      </c>
    </row>
    <row r="54" spans="1:9" ht="15.75">
      <c r="A54" s="16">
        <v>52</v>
      </c>
      <c r="B54" s="3">
        <v>36072</v>
      </c>
      <c r="C54" s="3">
        <v>2694</v>
      </c>
      <c r="D54" s="3">
        <v>668</v>
      </c>
      <c r="E54" s="3">
        <v>668</v>
      </c>
      <c r="G54" s="3">
        <v>16920</v>
      </c>
      <c r="H54" s="7">
        <v>1</v>
      </c>
      <c r="I54" s="3">
        <v>50000</v>
      </c>
    </row>
    <row r="55" spans="1:9" ht="15.75">
      <c r="A55" s="16">
        <v>53</v>
      </c>
      <c r="B55" s="3">
        <v>36828</v>
      </c>
      <c r="C55" s="3">
        <v>2751</v>
      </c>
      <c r="D55" s="3">
        <v>682</v>
      </c>
      <c r="E55" s="3">
        <v>682</v>
      </c>
      <c r="G55" s="3">
        <v>17280</v>
      </c>
      <c r="H55" s="7">
        <v>1</v>
      </c>
      <c r="I55" s="3">
        <v>50000</v>
      </c>
    </row>
    <row r="56" spans="1:9" ht="15.75">
      <c r="A56" s="16">
        <v>54</v>
      </c>
      <c r="B56" s="3">
        <v>37584</v>
      </c>
      <c r="C56" s="3">
        <v>2808</v>
      </c>
      <c r="D56" s="3">
        <v>696</v>
      </c>
      <c r="E56" s="3">
        <v>696</v>
      </c>
      <c r="G56" s="3">
        <v>17640</v>
      </c>
      <c r="H56" s="7">
        <v>1</v>
      </c>
      <c r="I56" s="3">
        <v>50000</v>
      </c>
    </row>
    <row r="57" spans="1:9" ht="15.75">
      <c r="A57" s="16">
        <v>55</v>
      </c>
      <c r="B57" s="3">
        <v>38340</v>
      </c>
      <c r="C57" s="3">
        <v>2865</v>
      </c>
      <c r="D57" s="3">
        <v>710</v>
      </c>
      <c r="E57" s="3">
        <v>710</v>
      </c>
      <c r="G57" s="3">
        <v>18000</v>
      </c>
      <c r="H57" s="7">
        <v>1</v>
      </c>
      <c r="I57" s="3">
        <v>50000</v>
      </c>
    </row>
    <row r="58" spans="1:9" ht="15.75">
      <c r="A58" s="16">
        <v>56</v>
      </c>
      <c r="B58" s="3">
        <v>39096</v>
      </c>
      <c r="C58" s="3">
        <v>2922</v>
      </c>
      <c r="D58" s="3">
        <v>724</v>
      </c>
      <c r="E58" s="3">
        <v>724</v>
      </c>
      <c r="G58" s="3">
        <v>18360</v>
      </c>
      <c r="H58" s="7">
        <v>1</v>
      </c>
      <c r="I58" s="3">
        <v>50000</v>
      </c>
    </row>
    <row r="59" spans="1:9" ht="15.75">
      <c r="A59" s="16">
        <v>57</v>
      </c>
      <c r="B59" s="3">
        <v>39852</v>
      </c>
      <c r="C59" s="3">
        <v>2979</v>
      </c>
      <c r="D59" s="3">
        <v>738</v>
      </c>
      <c r="E59" s="3">
        <v>738</v>
      </c>
      <c r="G59" s="3">
        <v>18720</v>
      </c>
      <c r="H59" s="7">
        <v>1</v>
      </c>
      <c r="I59" s="3">
        <v>50000</v>
      </c>
    </row>
    <row r="60" spans="1:9" ht="15.75">
      <c r="A60" s="16">
        <v>58</v>
      </c>
      <c r="B60" s="3">
        <v>40608</v>
      </c>
      <c r="C60" s="3">
        <v>3036</v>
      </c>
      <c r="D60" s="3">
        <v>752</v>
      </c>
      <c r="E60" s="3">
        <v>752</v>
      </c>
      <c r="G60" s="3">
        <v>19080</v>
      </c>
      <c r="H60" s="7">
        <v>1</v>
      </c>
      <c r="I60" s="3">
        <v>50000</v>
      </c>
    </row>
    <row r="61" spans="1:9" ht="15.75">
      <c r="A61" s="16">
        <v>59</v>
      </c>
      <c r="B61" s="3">
        <v>41364</v>
      </c>
      <c r="C61" s="3">
        <v>3093</v>
      </c>
      <c r="D61" s="3">
        <v>766</v>
      </c>
      <c r="E61" s="3">
        <v>766</v>
      </c>
      <c r="G61" s="3">
        <v>19440</v>
      </c>
      <c r="H61" s="7">
        <v>1</v>
      </c>
      <c r="I61" s="3">
        <v>50000</v>
      </c>
    </row>
    <row r="62" spans="1:9" ht="15.75">
      <c r="A62" s="16">
        <v>60</v>
      </c>
      <c r="B62" s="3">
        <v>42120</v>
      </c>
      <c r="C62" s="3">
        <v>3150</v>
      </c>
      <c r="D62" s="3">
        <v>780</v>
      </c>
      <c r="E62" s="3">
        <v>780</v>
      </c>
      <c r="G62" s="3">
        <v>19800</v>
      </c>
      <c r="H62" s="7">
        <v>1</v>
      </c>
      <c r="I62" s="3">
        <v>50000</v>
      </c>
    </row>
    <row r="63" spans="1:9" ht="15.75">
      <c r="A63" s="16">
        <v>61</v>
      </c>
      <c r="B63" s="3">
        <v>42984</v>
      </c>
      <c r="C63" s="3">
        <v>3216</v>
      </c>
      <c r="D63" s="3">
        <v>796</v>
      </c>
      <c r="E63" s="3">
        <v>796</v>
      </c>
      <c r="G63" s="3">
        <v>20220</v>
      </c>
      <c r="H63" s="7">
        <v>1</v>
      </c>
      <c r="I63" s="3">
        <v>50000</v>
      </c>
    </row>
    <row r="64" spans="1:9" ht="15.75">
      <c r="A64" s="16">
        <v>62</v>
      </c>
      <c r="B64" s="3">
        <v>43848</v>
      </c>
      <c r="C64" s="3">
        <v>3282</v>
      </c>
      <c r="D64" s="3">
        <v>812</v>
      </c>
      <c r="E64" s="3">
        <v>812</v>
      </c>
      <c r="G64" s="3">
        <v>20640</v>
      </c>
      <c r="H64" s="7">
        <v>1</v>
      </c>
      <c r="I64" s="3">
        <v>50000</v>
      </c>
    </row>
    <row r="65" spans="1:9" ht="15.75">
      <c r="A65" s="16">
        <v>63</v>
      </c>
      <c r="B65" s="3">
        <v>44712</v>
      </c>
      <c r="C65" s="3">
        <v>3348</v>
      </c>
      <c r="D65" s="3">
        <v>828</v>
      </c>
      <c r="E65" s="3">
        <v>828</v>
      </c>
      <c r="G65" s="3">
        <v>21060</v>
      </c>
      <c r="H65" s="7">
        <v>1</v>
      </c>
      <c r="I65" s="3">
        <v>50000</v>
      </c>
    </row>
    <row r="66" spans="1:9" ht="15.75">
      <c r="A66" s="16">
        <v>64</v>
      </c>
      <c r="B66" s="3">
        <v>45576</v>
      </c>
      <c r="C66" s="3">
        <v>3414</v>
      </c>
      <c r="D66" s="3">
        <v>844</v>
      </c>
      <c r="E66" s="3">
        <v>844</v>
      </c>
      <c r="G66" s="3">
        <v>21480</v>
      </c>
      <c r="H66" s="7">
        <v>1</v>
      </c>
      <c r="I66" s="3">
        <v>50000</v>
      </c>
    </row>
    <row r="67" spans="1:9" ht="15.75">
      <c r="A67" s="16">
        <v>65</v>
      </c>
      <c r="B67" s="3">
        <v>46440</v>
      </c>
      <c r="C67" s="3">
        <v>3480</v>
      </c>
      <c r="D67" s="3">
        <v>860</v>
      </c>
      <c r="E67" s="3">
        <v>860</v>
      </c>
      <c r="G67" s="3">
        <v>21900</v>
      </c>
      <c r="H67" s="7">
        <v>1</v>
      </c>
      <c r="I67" s="3">
        <v>50000</v>
      </c>
    </row>
    <row r="68" spans="1:9" ht="15.75">
      <c r="A68" s="16">
        <v>66</v>
      </c>
      <c r="B68" s="3">
        <v>47304</v>
      </c>
      <c r="C68" s="3">
        <v>3546</v>
      </c>
      <c r="D68" s="3">
        <v>876</v>
      </c>
      <c r="E68" s="3">
        <v>876</v>
      </c>
      <c r="G68" s="3">
        <v>22320</v>
      </c>
      <c r="H68" s="7">
        <v>1</v>
      </c>
      <c r="I68" s="3">
        <v>50000</v>
      </c>
    </row>
    <row r="69" spans="1:9" ht="15.75">
      <c r="A69" s="16">
        <v>67</v>
      </c>
      <c r="B69" s="3">
        <v>48168</v>
      </c>
      <c r="C69" s="3">
        <v>3612</v>
      </c>
      <c r="D69" s="3">
        <v>892</v>
      </c>
      <c r="E69" s="3">
        <v>892</v>
      </c>
      <c r="G69" s="3">
        <v>22740</v>
      </c>
      <c r="H69" s="7">
        <v>1</v>
      </c>
      <c r="I69" s="3">
        <v>50000</v>
      </c>
    </row>
    <row r="70" spans="1:9" ht="15.75">
      <c r="A70" s="16">
        <v>68</v>
      </c>
      <c r="B70" s="3">
        <v>49032</v>
      </c>
      <c r="C70" s="3">
        <v>3678</v>
      </c>
      <c r="D70" s="3">
        <v>908</v>
      </c>
      <c r="E70" s="3">
        <v>908</v>
      </c>
      <c r="G70" s="3">
        <v>23160</v>
      </c>
      <c r="H70" s="7">
        <v>1</v>
      </c>
      <c r="I70" s="3">
        <v>50000</v>
      </c>
    </row>
    <row r="71" spans="1:9" ht="15.75">
      <c r="A71" s="16">
        <v>69</v>
      </c>
      <c r="B71" s="3">
        <v>49896</v>
      </c>
      <c r="C71" s="3">
        <v>3744</v>
      </c>
      <c r="D71" s="3">
        <v>924</v>
      </c>
      <c r="E71" s="3">
        <v>924</v>
      </c>
      <c r="G71" s="3">
        <v>23580</v>
      </c>
      <c r="H71" s="7">
        <v>1</v>
      </c>
      <c r="I71" s="3">
        <v>50000</v>
      </c>
    </row>
    <row r="72" spans="1:9" ht="15.75">
      <c r="A72" s="16">
        <v>70</v>
      </c>
      <c r="B72" s="3">
        <v>50760</v>
      </c>
      <c r="C72" s="3">
        <v>3810</v>
      </c>
      <c r="D72" s="3">
        <v>940</v>
      </c>
      <c r="E72" s="3">
        <v>940</v>
      </c>
      <c r="G72" s="3">
        <v>24000</v>
      </c>
      <c r="H72" s="7">
        <v>1</v>
      </c>
      <c r="I72" s="3">
        <v>50000</v>
      </c>
    </row>
    <row r="73" spans="1:9" ht="15.75">
      <c r="A73" s="16">
        <v>71</v>
      </c>
      <c r="B73" s="3">
        <v>51624</v>
      </c>
      <c r="C73" s="3">
        <v>3876</v>
      </c>
      <c r="D73" s="3">
        <v>956</v>
      </c>
      <c r="E73" s="3">
        <v>956</v>
      </c>
      <c r="G73" s="3">
        <v>24420</v>
      </c>
      <c r="H73" s="7">
        <v>1</v>
      </c>
      <c r="I73" s="3">
        <v>50000</v>
      </c>
    </row>
    <row r="74" spans="1:9" ht="15.75">
      <c r="A74" s="16">
        <v>72</v>
      </c>
      <c r="B74" s="3">
        <v>52488</v>
      </c>
      <c r="C74" s="3">
        <v>3942</v>
      </c>
      <c r="D74" s="3">
        <v>972</v>
      </c>
      <c r="E74" s="3">
        <v>972</v>
      </c>
      <c r="G74" s="3">
        <v>24840</v>
      </c>
      <c r="H74" s="7">
        <v>1</v>
      </c>
      <c r="I74" s="3">
        <v>50000</v>
      </c>
    </row>
    <row r="75" spans="1:9" ht="15.75">
      <c r="A75" s="16">
        <v>73</v>
      </c>
      <c r="B75" s="3">
        <v>53352</v>
      </c>
      <c r="C75" s="3">
        <v>4008</v>
      </c>
      <c r="D75" s="3">
        <v>988</v>
      </c>
      <c r="E75" s="3">
        <v>988</v>
      </c>
      <c r="G75" s="3">
        <v>25260</v>
      </c>
      <c r="H75" s="7">
        <v>1</v>
      </c>
      <c r="I75" s="3">
        <v>50000</v>
      </c>
    </row>
    <row r="76" spans="1:9" ht="15.75">
      <c r="A76" s="16">
        <v>74</v>
      </c>
      <c r="B76" s="3">
        <v>54216</v>
      </c>
      <c r="C76" s="3">
        <v>4074</v>
      </c>
      <c r="D76" s="3">
        <v>1004</v>
      </c>
      <c r="E76" s="3">
        <v>1004</v>
      </c>
      <c r="G76" s="3">
        <v>25680</v>
      </c>
      <c r="H76" s="7">
        <v>1</v>
      </c>
      <c r="I76" s="3">
        <v>50000</v>
      </c>
    </row>
    <row r="77" spans="1:9" ht="15.75">
      <c r="A77" s="16">
        <v>75</v>
      </c>
      <c r="B77" s="3">
        <v>55080</v>
      </c>
      <c r="C77" s="3">
        <v>4140</v>
      </c>
      <c r="D77" s="3">
        <v>1020</v>
      </c>
      <c r="E77" s="3">
        <v>1020</v>
      </c>
      <c r="G77" s="3">
        <v>26100</v>
      </c>
      <c r="H77" s="7">
        <v>1</v>
      </c>
      <c r="I77" s="3">
        <v>50000</v>
      </c>
    </row>
    <row r="78" spans="1:9" ht="15.75">
      <c r="A78" s="16">
        <v>76</v>
      </c>
      <c r="B78" s="3">
        <v>55944</v>
      </c>
      <c r="C78" s="3">
        <v>4206</v>
      </c>
      <c r="D78" s="3">
        <v>1036</v>
      </c>
      <c r="E78" s="3">
        <v>1036</v>
      </c>
      <c r="G78" s="3">
        <v>26520</v>
      </c>
      <c r="H78" s="7">
        <v>1</v>
      </c>
      <c r="I78" s="3">
        <v>50000</v>
      </c>
    </row>
    <row r="79" spans="1:9" ht="15.75">
      <c r="A79" s="16">
        <v>77</v>
      </c>
      <c r="B79" s="3">
        <v>56808</v>
      </c>
      <c r="C79" s="3">
        <v>4272</v>
      </c>
      <c r="D79" s="3">
        <v>1052</v>
      </c>
      <c r="E79" s="3">
        <v>1052</v>
      </c>
      <c r="G79" s="3">
        <v>26940</v>
      </c>
      <c r="H79" s="7">
        <v>1</v>
      </c>
      <c r="I79" s="3">
        <v>50000</v>
      </c>
    </row>
    <row r="80" spans="1:9" ht="15.75">
      <c r="A80" s="16">
        <v>78</v>
      </c>
      <c r="B80" s="3">
        <v>57672</v>
      </c>
      <c r="C80" s="3">
        <v>4338</v>
      </c>
      <c r="D80" s="3">
        <v>1068</v>
      </c>
      <c r="E80" s="3">
        <v>1068</v>
      </c>
      <c r="G80" s="3">
        <v>27360</v>
      </c>
      <c r="H80" s="7">
        <v>1</v>
      </c>
      <c r="I80" s="3">
        <v>50000</v>
      </c>
    </row>
    <row r="81" spans="1:9" ht="15.75">
      <c r="A81" s="16">
        <v>79</v>
      </c>
      <c r="B81" s="3">
        <v>58536</v>
      </c>
      <c r="C81" s="3">
        <v>4404</v>
      </c>
      <c r="D81" s="3">
        <v>1084</v>
      </c>
      <c r="E81" s="3">
        <v>1084</v>
      </c>
      <c r="G81" s="3">
        <v>27780</v>
      </c>
      <c r="H81" s="7">
        <v>1</v>
      </c>
      <c r="I81" s="3">
        <v>50000</v>
      </c>
    </row>
    <row r="82" spans="1:9" ht="15.75">
      <c r="A82" s="16">
        <v>80</v>
      </c>
      <c r="B82" s="3">
        <v>59400</v>
      </c>
      <c r="C82" s="3">
        <v>4470</v>
      </c>
      <c r="D82" s="3">
        <v>1100</v>
      </c>
      <c r="E82" s="3">
        <v>1100</v>
      </c>
      <c r="G82" s="3">
        <v>28200</v>
      </c>
      <c r="H82" s="7">
        <v>1</v>
      </c>
      <c r="I82" s="3">
        <v>50000</v>
      </c>
    </row>
    <row r="83" spans="1:9" ht="15.75">
      <c r="A83" s="16">
        <v>81</v>
      </c>
      <c r="B83" s="3">
        <v>60264</v>
      </c>
      <c r="C83" s="3">
        <v>4536</v>
      </c>
      <c r="D83" s="3">
        <v>1116</v>
      </c>
      <c r="E83" s="3">
        <v>1116</v>
      </c>
      <c r="G83" s="3">
        <v>28620</v>
      </c>
      <c r="H83" s="7">
        <v>1</v>
      </c>
      <c r="I83" s="3">
        <v>50000</v>
      </c>
    </row>
    <row r="84" spans="1:9" ht="15.75">
      <c r="A84" s="16">
        <v>82</v>
      </c>
      <c r="B84" s="3">
        <v>61128</v>
      </c>
      <c r="C84" s="3">
        <v>4602</v>
      </c>
      <c r="D84" s="3">
        <v>1132</v>
      </c>
      <c r="E84" s="3">
        <v>1132</v>
      </c>
      <c r="G84" s="3">
        <v>29040</v>
      </c>
      <c r="H84" s="7">
        <v>1</v>
      </c>
      <c r="I84" s="3">
        <v>50000</v>
      </c>
    </row>
    <row r="85" spans="1:9" ht="15.75">
      <c r="A85" s="16">
        <v>83</v>
      </c>
      <c r="B85" s="3">
        <v>61992</v>
      </c>
      <c r="C85" s="3">
        <v>4668</v>
      </c>
      <c r="D85" s="3">
        <v>1148</v>
      </c>
      <c r="E85" s="3">
        <v>1148</v>
      </c>
      <c r="G85" s="3">
        <v>29460</v>
      </c>
      <c r="H85" s="7">
        <v>1</v>
      </c>
      <c r="I85" s="3">
        <v>50000</v>
      </c>
    </row>
    <row r="86" spans="1:9" ht="15.75">
      <c r="A86" s="16">
        <v>84</v>
      </c>
      <c r="B86" s="3">
        <v>62856</v>
      </c>
      <c r="C86" s="3">
        <v>4734</v>
      </c>
      <c r="D86" s="3">
        <v>1164</v>
      </c>
      <c r="E86" s="3">
        <v>1164</v>
      </c>
      <c r="G86" s="3">
        <v>29880</v>
      </c>
      <c r="H86" s="7">
        <v>1</v>
      </c>
      <c r="I86" s="3">
        <v>50000</v>
      </c>
    </row>
    <row r="87" spans="1:9" ht="15.75">
      <c r="A87" s="16">
        <v>85</v>
      </c>
      <c r="B87" s="3">
        <v>63720</v>
      </c>
      <c r="C87" s="3">
        <v>4800</v>
      </c>
      <c r="D87" s="3">
        <v>1180</v>
      </c>
      <c r="E87" s="3">
        <v>1180</v>
      </c>
      <c r="G87" s="3">
        <v>30300</v>
      </c>
      <c r="H87" s="7">
        <v>1</v>
      </c>
      <c r="I87" s="3">
        <v>50000</v>
      </c>
    </row>
    <row r="88" spans="1:9" ht="15.75">
      <c r="A88" s="16">
        <v>86</v>
      </c>
      <c r="B88" s="3">
        <v>64584</v>
      </c>
      <c r="C88" s="3">
        <v>4866</v>
      </c>
      <c r="D88" s="3">
        <v>1196</v>
      </c>
      <c r="E88" s="3">
        <v>1196</v>
      </c>
      <c r="G88" s="3">
        <v>30720</v>
      </c>
      <c r="H88" s="7">
        <v>1</v>
      </c>
      <c r="I88" s="3">
        <v>50000</v>
      </c>
    </row>
    <row r="89" spans="1:9" ht="15.75">
      <c r="A89" s="16">
        <v>87</v>
      </c>
      <c r="B89" s="3">
        <v>65448</v>
      </c>
      <c r="C89" s="3">
        <v>4932</v>
      </c>
      <c r="D89" s="3">
        <v>1212</v>
      </c>
      <c r="E89" s="3">
        <v>1212</v>
      </c>
      <c r="G89" s="3">
        <v>31140</v>
      </c>
      <c r="H89" s="7">
        <v>1</v>
      </c>
      <c r="I89" s="3">
        <v>50000</v>
      </c>
    </row>
    <row r="90" spans="1:9" ht="15.75">
      <c r="A90" s="16">
        <v>88</v>
      </c>
      <c r="B90" s="3">
        <v>66312</v>
      </c>
      <c r="C90" s="3">
        <v>4998</v>
      </c>
      <c r="D90" s="3">
        <v>1228</v>
      </c>
      <c r="E90" s="3">
        <v>1228</v>
      </c>
      <c r="G90" s="3">
        <v>31560</v>
      </c>
      <c r="H90" s="7">
        <v>1</v>
      </c>
      <c r="I90" s="3">
        <v>50000</v>
      </c>
    </row>
    <row r="91" spans="1:9" ht="15.75">
      <c r="A91" s="16">
        <v>89</v>
      </c>
      <c r="B91" s="3">
        <v>67176</v>
      </c>
      <c r="C91" s="3">
        <v>5064</v>
      </c>
      <c r="D91" s="3">
        <v>1244</v>
      </c>
      <c r="E91" s="3">
        <v>1244</v>
      </c>
      <c r="G91" s="3">
        <v>31980</v>
      </c>
      <c r="H91" s="7">
        <v>1</v>
      </c>
      <c r="I91" s="3">
        <v>50000</v>
      </c>
    </row>
    <row r="92" spans="1:9" ht="15.75">
      <c r="A92" s="16">
        <v>90</v>
      </c>
      <c r="B92" s="3">
        <v>68040</v>
      </c>
      <c r="C92" s="3">
        <v>5130</v>
      </c>
      <c r="D92" s="3">
        <v>1260</v>
      </c>
      <c r="E92" s="3">
        <v>1260</v>
      </c>
      <c r="G92" s="3">
        <v>32400</v>
      </c>
      <c r="H92" s="7">
        <v>1</v>
      </c>
      <c r="I92" s="3">
        <v>50000</v>
      </c>
    </row>
    <row r="93" spans="1:9" ht="15.75">
      <c r="A93" s="16">
        <v>91</v>
      </c>
      <c r="B93" s="3">
        <v>69012</v>
      </c>
      <c r="C93" s="3">
        <v>5205</v>
      </c>
      <c r="D93" s="3">
        <v>1278</v>
      </c>
      <c r="E93" s="3">
        <v>1278</v>
      </c>
      <c r="G93" s="3">
        <v>32880</v>
      </c>
      <c r="H93" s="7">
        <v>1</v>
      </c>
      <c r="I93" s="3">
        <v>50000</v>
      </c>
    </row>
    <row r="94" spans="1:9" ht="15.75">
      <c r="A94" s="16">
        <v>92</v>
      </c>
      <c r="B94" s="3">
        <v>69984</v>
      </c>
      <c r="C94" s="3">
        <v>5280</v>
      </c>
      <c r="D94" s="3">
        <v>1296</v>
      </c>
      <c r="E94" s="3">
        <v>1296</v>
      </c>
      <c r="G94" s="3">
        <v>33360</v>
      </c>
      <c r="H94" s="7">
        <v>1</v>
      </c>
      <c r="I94" s="3">
        <v>50000</v>
      </c>
    </row>
    <row r="95" spans="1:9" ht="15.75">
      <c r="A95" s="16">
        <v>93</v>
      </c>
      <c r="B95" s="3">
        <v>70956</v>
      </c>
      <c r="C95" s="3">
        <v>5355</v>
      </c>
      <c r="D95" s="3">
        <v>1314</v>
      </c>
      <c r="E95" s="3">
        <v>1314</v>
      </c>
      <c r="G95" s="3">
        <v>33840</v>
      </c>
      <c r="H95" s="7">
        <v>1</v>
      </c>
      <c r="I95" s="3">
        <v>50000</v>
      </c>
    </row>
    <row r="96" spans="1:9" ht="15.75">
      <c r="A96" s="16">
        <v>94</v>
      </c>
      <c r="B96" s="3">
        <v>71928</v>
      </c>
      <c r="C96" s="3">
        <v>5430</v>
      </c>
      <c r="D96" s="3">
        <v>1332</v>
      </c>
      <c r="E96" s="3">
        <v>1332</v>
      </c>
      <c r="G96" s="3">
        <v>34320</v>
      </c>
      <c r="H96" s="7">
        <v>1</v>
      </c>
      <c r="I96" s="3">
        <v>50000</v>
      </c>
    </row>
    <row r="97" spans="1:9" ht="15.75">
      <c r="A97" s="16">
        <v>95</v>
      </c>
      <c r="B97" s="3">
        <v>72900</v>
      </c>
      <c r="C97" s="3">
        <v>5505</v>
      </c>
      <c r="D97" s="3">
        <v>1350</v>
      </c>
      <c r="E97" s="3">
        <v>1350</v>
      </c>
      <c r="G97" s="3">
        <v>34800</v>
      </c>
      <c r="H97" s="7">
        <v>1</v>
      </c>
      <c r="I97" s="3">
        <v>50000</v>
      </c>
    </row>
    <row r="98" spans="1:9" ht="15.75">
      <c r="A98" s="16">
        <v>96</v>
      </c>
      <c r="B98" s="3">
        <v>73872</v>
      </c>
      <c r="C98" s="3">
        <v>5580</v>
      </c>
      <c r="D98" s="3">
        <v>1368</v>
      </c>
      <c r="E98" s="3">
        <v>1368</v>
      </c>
      <c r="G98" s="3">
        <v>35280</v>
      </c>
      <c r="H98" s="7">
        <v>1</v>
      </c>
      <c r="I98" s="3">
        <v>50000</v>
      </c>
    </row>
    <row r="99" spans="1:9" ht="15.75">
      <c r="A99" s="16">
        <v>97</v>
      </c>
      <c r="B99" s="3">
        <v>74844</v>
      </c>
      <c r="C99" s="3">
        <v>5655</v>
      </c>
      <c r="D99" s="3">
        <v>1386</v>
      </c>
      <c r="E99" s="3">
        <v>1386</v>
      </c>
      <c r="G99" s="3">
        <v>35760</v>
      </c>
      <c r="H99" s="7">
        <v>1</v>
      </c>
      <c r="I99" s="3">
        <v>50000</v>
      </c>
    </row>
    <row r="100" spans="1:9" ht="15.75">
      <c r="A100" s="16">
        <v>98</v>
      </c>
      <c r="B100" s="3">
        <v>75816</v>
      </c>
      <c r="C100" s="3">
        <v>5730</v>
      </c>
      <c r="D100" s="3">
        <v>1404</v>
      </c>
      <c r="E100" s="3">
        <v>1404</v>
      </c>
      <c r="G100" s="3">
        <v>36240</v>
      </c>
      <c r="H100" s="7">
        <v>1</v>
      </c>
      <c r="I100" s="3">
        <v>50000</v>
      </c>
    </row>
    <row r="101" spans="1:9" ht="15.75">
      <c r="A101" s="16">
        <v>99</v>
      </c>
      <c r="B101" s="3">
        <v>76788</v>
      </c>
      <c r="C101" s="3">
        <v>5805</v>
      </c>
      <c r="D101" s="3">
        <v>1422</v>
      </c>
      <c r="E101" s="3">
        <v>1422</v>
      </c>
      <c r="G101" s="3">
        <v>36720</v>
      </c>
      <c r="H101" s="7">
        <v>1</v>
      </c>
      <c r="I101" s="3">
        <v>50000</v>
      </c>
    </row>
    <row r="102" spans="1:9" ht="15.75">
      <c r="A102" s="17">
        <v>100</v>
      </c>
      <c r="B102" s="3">
        <v>77760</v>
      </c>
      <c r="C102" s="3">
        <v>5880</v>
      </c>
      <c r="D102" s="3">
        <v>1440</v>
      </c>
      <c r="E102" s="3">
        <v>1440</v>
      </c>
      <c r="G102" s="3">
        <v>37200</v>
      </c>
      <c r="H102" s="7">
        <v>1</v>
      </c>
      <c r="I102" s="3">
        <v>50000</v>
      </c>
    </row>
    <row r="103" spans="1:9" ht="15.75">
      <c r="A103" s="17">
        <v>101</v>
      </c>
      <c r="B103" s="3">
        <v>78732</v>
      </c>
      <c r="C103" s="3">
        <v>5955</v>
      </c>
      <c r="D103" s="3">
        <v>1458</v>
      </c>
      <c r="E103" s="3">
        <v>1458</v>
      </c>
      <c r="G103" s="3">
        <v>37680</v>
      </c>
      <c r="H103" s="7">
        <v>1</v>
      </c>
      <c r="I103" s="3">
        <v>50000</v>
      </c>
    </row>
    <row r="104" spans="1:9" ht="15.75">
      <c r="A104" s="17">
        <v>102</v>
      </c>
      <c r="B104" s="3">
        <v>79704</v>
      </c>
      <c r="C104" s="3">
        <v>6030</v>
      </c>
      <c r="D104" s="3">
        <v>1476</v>
      </c>
      <c r="E104" s="3">
        <v>1476</v>
      </c>
      <c r="G104" s="3">
        <v>38160</v>
      </c>
      <c r="H104" s="7">
        <v>1</v>
      </c>
      <c r="I104" s="3">
        <v>50000</v>
      </c>
    </row>
    <row r="105" spans="1:9" ht="15.75">
      <c r="A105" s="17">
        <v>103</v>
      </c>
      <c r="B105" s="3">
        <v>80676</v>
      </c>
      <c r="C105" s="3">
        <v>6105</v>
      </c>
      <c r="D105" s="3">
        <v>1494</v>
      </c>
      <c r="E105" s="3">
        <v>1494</v>
      </c>
      <c r="G105" s="3">
        <v>38640</v>
      </c>
      <c r="H105" s="7">
        <v>1</v>
      </c>
      <c r="I105" s="3">
        <v>50000</v>
      </c>
    </row>
    <row r="106" spans="1:9" ht="15.75">
      <c r="A106" s="17">
        <v>104</v>
      </c>
      <c r="B106" s="3">
        <v>81648</v>
      </c>
      <c r="C106" s="3">
        <v>6180</v>
      </c>
      <c r="D106" s="3">
        <v>1512</v>
      </c>
      <c r="E106" s="3">
        <v>1512</v>
      </c>
      <c r="G106" s="3">
        <v>39120</v>
      </c>
      <c r="H106" s="7">
        <v>1</v>
      </c>
      <c r="I106" s="3">
        <v>50000</v>
      </c>
    </row>
    <row r="107" spans="1:9" ht="15.75">
      <c r="A107" s="17">
        <v>105</v>
      </c>
      <c r="B107" s="3">
        <v>82620</v>
      </c>
      <c r="C107" s="3">
        <v>6255</v>
      </c>
      <c r="D107" s="3">
        <v>1530</v>
      </c>
      <c r="E107" s="3">
        <v>1530</v>
      </c>
      <c r="G107" s="3">
        <v>39600</v>
      </c>
      <c r="H107" s="7">
        <v>1</v>
      </c>
      <c r="I107" s="3">
        <v>50000</v>
      </c>
    </row>
    <row r="108" spans="1:9" ht="15.75">
      <c r="A108" s="17">
        <v>106</v>
      </c>
      <c r="B108" s="3">
        <v>83592</v>
      </c>
      <c r="C108" s="3">
        <v>6330</v>
      </c>
      <c r="D108" s="3">
        <v>1548</v>
      </c>
      <c r="E108" s="3">
        <v>1548</v>
      </c>
      <c r="G108" s="3">
        <v>40080</v>
      </c>
      <c r="H108" s="7">
        <v>1</v>
      </c>
      <c r="I108" s="3">
        <v>50000</v>
      </c>
    </row>
    <row r="109" spans="1:9" ht="15.75">
      <c r="A109" s="17">
        <v>107</v>
      </c>
      <c r="B109" s="3">
        <v>84564</v>
      </c>
      <c r="C109" s="3">
        <v>6405</v>
      </c>
      <c r="D109" s="3">
        <v>1566</v>
      </c>
      <c r="E109" s="3">
        <v>1566</v>
      </c>
      <c r="G109" s="3">
        <v>40560</v>
      </c>
      <c r="H109" s="7">
        <v>1</v>
      </c>
      <c r="I109" s="3">
        <v>50000</v>
      </c>
    </row>
    <row r="110" spans="1:9" ht="15.75">
      <c r="A110" s="17">
        <v>108</v>
      </c>
      <c r="B110" s="3">
        <v>85536</v>
      </c>
      <c r="C110" s="3">
        <v>6480</v>
      </c>
      <c r="D110" s="3">
        <v>1584</v>
      </c>
      <c r="E110" s="3">
        <v>1584</v>
      </c>
      <c r="G110" s="3">
        <v>41040</v>
      </c>
      <c r="H110" s="7">
        <v>1</v>
      </c>
      <c r="I110" s="3">
        <v>50000</v>
      </c>
    </row>
    <row r="111" spans="1:9" ht="15.75">
      <c r="A111" s="17">
        <v>109</v>
      </c>
      <c r="B111" s="3">
        <v>86508</v>
      </c>
      <c r="C111" s="3">
        <v>6555</v>
      </c>
      <c r="D111" s="3">
        <v>1602</v>
      </c>
      <c r="E111" s="3">
        <v>1602</v>
      </c>
      <c r="G111" s="3">
        <v>41520</v>
      </c>
      <c r="H111" s="7">
        <v>1</v>
      </c>
      <c r="I111" s="3">
        <v>50000</v>
      </c>
    </row>
    <row r="112" spans="1:9" ht="15.75">
      <c r="A112" s="17">
        <v>110</v>
      </c>
      <c r="B112" s="3">
        <v>87480</v>
      </c>
      <c r="C112" s="3">
        <v>6630</v>
      </c>
      <c r="D112" s="3">
        <v>1620</v>
      </c>
      <c r="E112" s="3">
        <v>1620</v>
      </c>
      <c r="G112" s="3">
        <v>42000</v>
      </c>
      <c r="H112" s="7">
        <v>1</v>
      </c>
      <c r="I112" s="3">
        <v>50000</v>
      </c>
    </row>
    <row r="113" spans="1:9" ht="15.75">
      <c r="A113" s="17">
        <v>111</v>
      </c>
      <c r="B113" s="3">
        <v>88452</v>
      </c>
      <c r="C113" s="3">
        <v>6705</v>
      </c>
      <c r="D113" s="3">
        <v>1638</v>
      </c>
      <c r="E113" s="3">
        <v>1638</v>
      </c>
      <c r="G113" s="3">
        <v>42480</v>
      </c>
      <c r="H113" s="7">
        <v>1</v>
      </c>
      <c r="I113" s="3">
        <v>50000</v>
      </c>
    </row>
    <row r="114" spans="1:9" ht="15.75">
      <c r="A114" s="17">
        <v>112</v>
      </c>
      <c r="B114" s="3">
        <v>89424</v>
      </c>
      <c r="C114" s="3">
        <v>6780</v>
      </c>
      <c r="D114" s="3">
        <v>1656</v>
      </c>
      <c r="E114" s="3">
        <v>1656</v>
      </c>
      <c r="G114" s="3">
        <v>42960</v>
      </c>
      <c r="H114" s="7">
        <v>1</v>
      </c>
      <c r="I114" s="3">
        <v>50000</v>
      </c>
    </row>
    <row r="115" spans="1:9" ht="15.75">
      <c r="A115" s="17">
        <v>113</v>
      </c>
      <c r="B115" s="3">
        <v>90396</v>
      </c>
      <c r="C115" s="3">
        <v>6855</v>
      </c>
      <c r="D115" s="3">
        <v>1674</v>
      </c>
      <c r="E115" s="3">
        <v>1674</v>
      </c>
      <c r="G115" s="3">
        <v>43440</v>
      </c>
      <c r="H115" s="7">
        <v>1</v>
      </c>
      <c r="I115" s="3">
        <v>50000</v>
      </c>
    </row>
    <row r="116" spans="1:9" ht="15.75">
      <c r="A116" s="17">
        <v>114</v>
      </c>
      <c r="B116" s="3">
        <v>91368</v>
      </c>
      <c r="C116" s="3">
        <v>6930</v>
      </c>
      <c r="D116" s="3">
        <v>1692</v>
      </c>
      <c r="E116" s="3">
        <v>1692</v>
      </c>
      <c r="G116" s="3">
        <v>43920</v>
      </c>
      <c r="H116" s="7">
        <v>1</v>
      </c>
      <c r="I116" s="3">
        <v>50000</v>
      </c>
    </row>
    <row r="117" spans="1:9" ht="15.75">
      <c r="A117" s="17">
        <v>115</v>
      </c>
      <c r="B117" s="3">
        <v>92340</v>
      </c>
      <c r="C117" s="3">
        <v>7005</v>
      </c>
      <c r="D117" s="3">
        <v>1710</v>
      </c>
      <c r="E117" s="3">
        <v>1710</v>
      </c>
      <c r="G117" s="3">
        <v>44400</v>
      </c>
      <c r="H117" s="7">
        <v>1</v>
      </c>
      <c r="I117" s="3">
        <v>50000</v>
      </c>
    </row>
    <row r="118" spans="1:9" ht="15.75">
      <c r="A118" s="17">
        <v>116</v>
      </c>
      <c r="B118" s="3">
        <v>93312</v>
      </c>
      <c r="C118" s="3">
        <v>7080</v>
      </c>
      <c r="D118" s="3">
        <v>1728</v>
      </c>
      <c r="E118" s="3">
        <v>1728</v>
      </c>
      <c r="G118" s="3">
        <v>44880</v>
      </c>
      <c r="H118" s="7">
        <v>1</v>
      </c>
      <c r="I118" s="3">
        <v>50000</v>
      </c>
    </row>
    <row r="119" spans="1:9" ht="15.75">
      <c r="A119" s="17">
        <v>117</v>
      </c>
      <c r="B119" s="3">
        <v>94284</v>
      </c>
      <c r="C119" s="3">
        <v>7155</v>
      </c>
      <c r="D119" s="3">
        <v>1746</v>
      </c>
      <c r="E119" s="3">
        <v>1746</v>
      </c>
      <c r="G119" s="3">
        <v>45360</v>
      </c>
      <c r="H119" s="7">
        <v>1</v>
      </c>
      <c r="I119" s="3">
        <v>50000</v>
      </c>
    </row>
    <row r="120" spans="1:9" ht="15.75">
      <c r="A120" s="17">
        <v>118</v>
      </c>
      <c r="B120" s="3">
        <v>95256</v>
      </c>
      <c r="C120" s="3">
        <v>7230</v>
      </c>
      <c r="D120" s="3">
        <v>1764</v>
      </c>
      <c r="E120" s="3">
        <v>1764</v>
      </c>
      <c r="G120" s="3">
        <v>45840</v>
      </c>
      <c r="H120" s="7">
        <v>1</v>
      </c>
      <c r="I120" s="3">
        <v>50000</v>
      </c>
    </row>
    <row r="121" spans="1:9" ht="15.75">
      <c r="A121" s="17">
        <v>119</v>
      </c>
      <c r="B121" s="3">
        <v>96228</v>
      </c>
      <c r="C121" s="3">
        <v>7305</v>
      </c>
      <c r="D121" s="3">
        <v>1782</v>
      </c>
      <c r="E121" s="3">
        <v>1782</v>
      </c>
      <c r="G121" s="3">
        <v>46320</v>
      </c>
      <c r="H121" s="7">
        <v>1</v>
      </c>
      <c r="I121" s="3">
        <v>50000</v>
      </c>
    </row>
    <row r="122" spans="1:9" ht="15.75">
      <c r="A122" s="17">
        <v>120</v>
      </c>
      <c r="B122" s="3">
        <v>97200</v>
      </c>
      <c r="C122" s="3">
        <v>7380</v>
      </c>
      <c r="D122" s="3">
        <v>1800</v>
      </c>
      <c r="E122" s="3">
        <v>1800</v>
      </c>
      <c r="G122" s="3">
        <v>46800</v>
      </c>
      <c r="H122" s="7">
        <v>1</v>
      </c>
      <c r="I122" s="3">
        <v>50000</v>
      </c>
    </row>
    <row r="123" spans="1:9" ht="15.75">
      <c r="A123" s="17">
        <v>121</v>
      </c>
      <c r="B123" s="3">
        <v>98334</v>
      </c>
      <c r="C123" s="3">
        <v>7464</v>
      </c>
      <c r="D123" s="3">
        <v>1821</v>
      </c>
      <c r="E123" s="3">
        <v>1821</v>
      </c>
      <c r="G123" s="3">
        <v>47340</v>
      </c>
      <c r="H123" s="7">
        <v>1</v>
      </c>
      <c r="I123" s="3">
        <v>50000</v>
      </c>
    </row>
    <row r="124" spans="1:9" ht="15.75">
      <c r="A124" s="17">
        <v>122</v>
      </c>
      <c r="B124" s="3">
        <v>99468</v>
      </c>
      <c r="C124" s="3">
        <v>7548</v>
      </c>
      <c r="D124" s="3">
        <v>1842</v>
      </c>
      <c r="E124" s="3">
        <v>1842</v>
      </c>
      <c r="G124" s="3">
        <v>47880</v>
      </c>
      <c r="H124" s="7">
        <v>1</v>
      </c>
      <c r="I124" s="3">
        <v>50000</v>
      </c>
    </row>
    <row r="125" spans="1:9" ht="15.75">
      <c r="A125" s="17">
        <v>123</v>
      </c>
      <c r="B125" s="3">
        <v>100602</v>
      </c>
      <c r="C125" s="3">
        <v>7632</v>
      </c>
      <c r="D125" s="3">
        <v>1863</v>
      </c>
      <c r="E125" s="3">
        <v>1863</v>
      </c>
      <c r="G125" s="3">
        <v>48420</v>
      </c>
      <c r="H125" s="7">
        <v>1</v>
      </c>
      <c r="I125" s="3">
        <v>50000</v>
      </c>
    </row>
    <row r="126" spans="1:9" ht="15.75">
      <c r="A126" s="17">
        <v>124</v>
      </c>
      <c r="B126" s="3">
        <v>101736</v>
      </c>
      <c r="C126" s="3">
        <v>7716</v>
      </c>
      <c r="D126" s="3">
        <v>1884</v>
      </c>
      <c r="E126" s="3">
        <v>1884</v>
      </c>
      <c r="G126" s="3">
        <v>48960</v>
      </c>
      <c r="H126" s="7">
        <v>1</v>
      </c>
      <c r="I126" s="3">
        <v>50000</v>
      </c>
    </row>
    <row r="127" spans="1:9" ht="15.75">
      <c r="A127" s="17">
        <v>125</v>
      </c>
      <c r="B127" s="3">
        <v>102870</v>
      </c>
      <c r="C127" s="3">
        <v>7800</v>
      </c>
      <c r="D127" s="3">
        <v>1905</v>
      </c>
      <c r="E127" s="3">
        <v>1905</v>
      </c>
      <c r="G127" s="3">
        <v>49500</v>
      </c>
      <c r="H127" s="7">
        <v>1</v>
      </c>
      <c r="I127" s="3">
        <v>50000</v>
      </c>
    </row>
    <row r="128" spans="1:9" ht="15.75">
      <c r="A128" s="17">
        <v>126</v>
      </c>
      <c r="B128" s="3">
        <v>104004</v>
      </c>
      <c r="C128" s="3">
        <v>7884</v>
      </c>
      <c r="D128" s="3">
        <v>1926</v>
      </c>
      <c r="E128" s="3">
        <v>1926</v>
      </c>
      <c r="G128" s="3">
        <v>50040</v>
      </c>
      <c r="H128" s="7">
        <v>1</v>
      </c>
      <c r="I128" s="3">
        <v>50000</v>
      </c>
    </row>
    <row r="129" spans="1:9" ht="15.75">
      <c r="A129" s="17">
        <v>127</v>
      </c>
      <c r="B129" s="3">
        <v>105138</v>
      </c>
      <c r="C129" s="3">
        <v>7968</v>
      </c>
      <c r="D129" s="3">
        <v>1947</v>
      </c>
      <c r="E129" s="3">
        <v>1947</v>
      </c>
      <c r="G129" s="3">
        <v>50580</v>
      </c>
      <c r="H129" s="7">
        <v>1</v>
      </c>
      <c r="I129" s="3">
        <v>50000</v>
      </c>
    </row>
    <row r="130" spans="1:9" ht="15.75">
      <c r="A130" s="17">
        <v>128</v>
      </c>
      <c r="B130" s="3">
        <v>106272</v>
      </c>
      <c r="C130" s="3">
        <v>8052</v>
      </c>
      <c r="D130" s="3">
        <v>1968</v>
      </c>
      <c r="E130" s="3">
        <v>1968</v>
      </c>
      <c r="G130" s="3">
        <v>51120</v>
      </c>
      <c r="H130" s="7">
        <v>1</v>
      </c>
      <c r="I130" s="3">
        <v>50000</v>
      </c>
    </row>
    <row r="131" spans="1:9" ht="15.75">
      <c r="A131" s="17">
        <v>129</v>
      </c>
      <c r="B131" s="3">
        <v>107406</v>
      </c>
      <c r="C131" s="3">
        <v>8136</v>
      </c>
      <c r="D131" s="3">
        <v>1989</v>
      </c>
      <c r="E131" s="3">
        <v>1989</v>
      </c>
      <c r="G131" s="3">
        <v>51660</v>
      </c>
      <c r="H131" s="7">
        <v>1</v>
      </c>
      <c r="I131" s="3">
        <v>50000</v>
      </c>
    </row>
    <row r="132" spans="1:9" ht="15.75">
      <c r="A132" s="17">
        <v>130</v>
      </c>
      <c r="B132" s="3">
        <v>108540</v>
      </c>
      <c r="C132" s="3">
        <v>8220</v>
      </c>
      <c r="D132" s="3">
        <v>2010</v>
      </c>
      <c r="E132" s="3">
        <v>2010</v>
      </c>
      <c r="G132" s="3">
        <v>52200</v>
      </c>
      <c r="H132" s="7">
        <v>1</v>
      </c>
      <c r="I132" s="3">
        <v>50000</v>
      </c>
    </row>
    <row r="133" spans="1:9" ht="15.75">
      <c r="A133" s="17">
        <v>131</v>
      </c>
      <c r="B133" s="3">
        <v>109674</v>
      </c>
      <c r="C133" s="3">
        <v>8304</v>
      </c>
      <c r="D133" s="3">
        <v>2031</v>
      </c>
      <c r="E133" s="3">
        <v>2031</v>
      </c>
      <c r="G133" s="3">
        <v>52740</v>
      </c>
      <c r="H133" s="7">
        <v>1</v>
      </c>
      <c r="I133" s="3">
        <v>50000</v>
      </c>
    </row>
    <row r="134" spans="1:9" ht="15.75">
      <c r="A134" s="17">
        <v>132</v>
      </c>
      <c r="B134" s="3">
        <v>110808</v>
      </c>
      <c r="C134" s="3">
        <v>8388</v>
      </c>
      <c r="D134" s="3">
        <v>2052</v>
      </c>
      <c r="E134" s="3">
        <v>2052</v>
      </c>
      <c r="G134" s="3">
        <v>53280</v>
      </c>
      <c r="H134" s="7">
        <v>1</v>
      </c>
      <c r="I134" s="3">
        <v>50000</v>
      </c>
    </row>
    <row r="135" spans="1:9" ht="15.75">
      <c r="A135" s="17">
        <v>133</v>
      </c>
      <c r="B135" s="3">
        <v>111942</v>
      </c>
      <c r="C135" s="3">
        <v>8472</v>
      </c>
      <c r="D135" s="3">
        <v>2073</v>
      </c>
      <c r="E135" s="3">
        <v>2073</v>
      </c>
      <c r="G135" s="3">
        <v>53820</v>
      </c>
      <c r="H135" s="7">
        <v>1</v>
      </c>
      <c r="I135" s="3">
        <v>50000</v>
      </c>
    </row>
    <row r="136" spans="1:9" ht="15.75">
      <c r="A136" s="17">
        <v>134</v>
      </c>
      <c r="B136" s="3">
        <v>113076</v>
      </c>
      <c r="C136" s="3">
        <v>8556</v>
      </c>
      <c r="D136" s="3">
        <v>2094</v>
      </c>
      <c r="E136" s="3">
        <v>2094</v>
      </c>
      <c r="G136" s="3">
        <v>54360</v>
      </c>
      <c r="H136" s="7">
        <v>1</v>
      </c>
      <c r="I136" s="3">
        <v>50000</v>
      </c>
    </row>
    <row r="137" spans="1:9" ht="15.75">
      <c r="A137" s="17">
        <v>135</v>
      </c>
      <c r="B137" s="3">
        <v>114210</v>
      </c>
      <c r="C137" s="3">
        <v>8640</v>
      </c>
      <c r="D137" s="3">
        <v>2115</v>
      </c>
      <c r="E137" s="3">
        <v>2115</v>
      </c>
      <c r="G137" s="3">
        <v>54900</v>
      </c>
      <c r="H137" s="7">
        <v>1</v>
      </c>
      <c r="I137" s="3">
        <v>50000</v>
      </c>
    </row>
    <row r="138" spans="1:9" ht="15.75">
      <c r="A138" s="17">
        <v>136</v>
      </c>
      <c r="B138" s="3">
        <v>115344</v>
      </c>
      <c r="C138" s="3">
        <v>8724</v>
      </c>
      <c r="D138" s="3">
        <v>2136</v>
      </c>
      <c r="E138" s="3">
        <v>2136</v>
      </c>
      <c r="G138" s="3">
        <v>55440</v>
      </c>
      <c r="H138" s="7">
        <v>1</v>
      </c>
      <c r="I138" s="3">
        <v>50000</v>
      </c>
    </row>
    <row r="139" spans="1:9" ht="15.75">
      <c r="A139" s="17">
        <v>137</v>
      </c>
      <c r="B139" s="3">
        <v>116478</v>
      </c>
      <c r="C139" s="3">
        <v>8808</v>
      </c>
      <c r="D139" s="3">
        <v>2157</v>
      </c>
      <c r="E139" s="3">
        <v>2157</v>
      </c>
      <c r="G139" s="3">
        <v>55980</v>
      </c>
      <c r="H139" s="7">
        <v>1</v>
      </c>
      <c r="I139" s="3">
        <v>50000</v>
      </c>
    </row>
    <row r="140" spans="1:9" ht="15.75">
      <c r="A140" s="17">
        <v>138</v>
      </c>
      <c r="B140" s="3">
        <v>117612</v>
      </c>
      <c r="C140" s="3">
        <v>8892</v>
      </c>
      <c r="D140" s="3">
        <v>2178</v>
      </c>
      <c r="E140" s="3">
        <v>2178</v>
      </c>
      <c r="G140" s="3">
        <v>56520</v>
      </c>
      <c r="H140" s="7">
        <v>1</v>
      </c>
      <c r="I140" s="3">
        <v>50000</v>
      </c>
    </row>
    <row r="141" spans="1:9" ht="15.75">
      <c r="A141" s="17">
        <v>139</v>
      </c>
      <c r="B141" s="3">
        <v>118746</v>
      </c>
      <c r="C141" s="3">
        <v>8976</v>
      </c>
      <c r="D141" s="3">
        <v>2199</v>
      </c>
      <c r="E141" s="3">
        <v>2199</v>
      </c>
      <c r="G141" s="3">
        <v>57060</v>
      </c>
      <c r="H141" s="7">
        <v>1</v>
      </c>
      <c r="I141" s="3">
        <v>50000</v>
      </c>
    </row>
    <row r="142" spans="1:9" ht="15.75">
      <c r="A142" s="17">
        <v>140</v>
      </c>
      <c r="B142" s="3">
        <v>119880</v>
      </c>
      <c r="C142" s="3">
        <v>9060</v>
      </c>
      <c r="D142" s="3">
        <v>2220</v>
      </c>
      <c r="E142" s="3">
        <v>2220</v>
      </c>
      <c r="G142" s="3">
        <v>57600</v>
      </c>
      <c r="H142" s="7">
        <v>1</v>
      </c>
      <c r="I142" s="3">
        <v>50000</v>
      </c>
    </row>
    <row r="143" spans="1:9" ht="15.75">
      <c r="A143" s="17">
        <v>141</v>
      </c>
      <c r="B143" s="3">
        <v>121014</v>
      </c>
      <c r="C143" s="3">
        <v>9144</v>
      </c>
      <c r="D143" s="3">
        <v>2241</v>
      </c>
      <c r="E143" s="3">
        <v>2241</v>
      </c>
      <c r="G143" s="3">
        <v>58140</v>
      </c>
      <c r="H143" s="7">
        <v>1</v>
      </c>
      <c r="I143" s="3">
        <v>50000</v>
      </c>
    </row>
    <row r="144" spans="1:9" ht="15.75">
      <c r="A144" s="17">
        <v>142</v>
      </c>
      <c r="B144" s="3">
        <v>122148</v>
      </c>
      <c r="C144" s="3">
        <v>9228</v>
      </c>
      <c r="D144" s="3">
        <v>2262</v>
      </c>
      <c r="E144" s="3">
        <v>2262</v>
      </c>
      <c r="G144" s="3">
        <v>58680</v>
      </c>
      <c r="H144" s="7">
        <v>1</v>
      </c>
      <c r="I144" s="3">
        <v>50000</v>
      </c>
    </row>
    <row r="145" spans="1:9" ht="15.75">
      <c r="A145" s="17">
        <v>143</v>
      </c>
      <c r="B145" s="3">
        <v>123282</v>
      </c>
      <c r="C145" s="3">
        <v>9312</v>
      </c>
      <c r="D145" s="3">
        <v>2283</v>
      </c>
      <c r="E145" s="3">
        <v>2283</v>
      </c>
      <c r="G145" s="3">
        <v>59220</v>
      </c>
      <c r="H145" s="7">
        <v>1</v>
      </c>
      <c r="I145" s="3">
        <v>50000</v>
      </c>
    </row>
    <row r="146" spans="1:9" ht="15.75">
      <c r="A146" s="17">
        <v>144</v>
      </c>
      <c r="B146" s="3">
        <v>124416</v>
      </c>
      <c r="C146" s="3">
        <v>9396</v>
      </c>
      <c r="D146" s="3">
        <v>2304</v>
      </c>
      <c r="E146" s="3">
        <v>2304</v>
      </c>
      <c r="G146" s="3">
        <v>59760</v>
      </c>
      <c r="H146" s="7">
        <v>1</v>
      </c>
      <c r="I146" s="3">
        <v>50000</v>
      </c>
    </row>
    <row r="147" spans="1:9" ht="15.75">
      <c r="A147" s="17">
        <v>145</v>
      </c>
      <c r="B147" s="3">
        <v>125550</v>
      </c>
      <c r="C147" s="3">
        <v>9480</v>
      </c>
      <c r="D147" s="3">
        <v>2325</v>
      </c>
      <c r="E147" s="3">
        <v>2325</v>
      </c>
      <c r="G147" s="3">
        <v>60300</v>
      </c>
      <c r="H147" s="7">
        <v>1</v>
      </c>
      <c r="I147" s="3">
        <v>50000</v>
      </c>
    </row>
    <row r="148" spans="1:9" ht="15.75">
      <c r="A148" s="17">
        <v>146</v>
      </c>
      <c r="B148" s="3">
        <v>126684</v>
      </c>
      <c r="C148" s="3">
        <v>9564</v>
      </c>
      <c r="D148" s="3">
        <v>2346</v>
      </c>
      <c r="E148" s="3">
        <v>2346</v>
      </c>
      <c r="G148" s="3">
        <v>60840</v>
      </c>
      <c r="H148" s="7">
        <v>1</v>
      </c>
      <c r="I148" s="3">
        <v>50000</v>
      </c>
    </row>
    <row r="149" spans="1:9" ht="15.75">
      <c r="A149" s="17">
        <v>147</v>
      </c>
      <c r="B149" s="3">
        <v>127818</v>
      </c>
      <c r="C149" s="3">
        <v>9648</v>
      </c>
      <c r="D149" s="3">
        <v>2367</v>
      </c>
      <c r="E149" s="3">
        <v>2367</v>
      </c>
      <c r="G149" s="3">
        <v>61380</v>
      </c>
      <c r="H149" s="7">
        <v>1</v>
      </c>
      <c r="I149" s="3">
        <v>50000</v>
      </c>
    </row>
    <row r="150" spans="1:9" ht="15.75">
      <c r="A150" s="17">
        <v>148</v>
      </c>
      <c r="B150" s="3">
        <v>128952</v>
      </c>
      <c r="C150" s="3">
        <v>9732</v>
      </c>
      <c r="D150" s="3">
        <v>2388</v>
      </c>
      <c r="E150" s="3">
        <v>2388</v>
      </c>
      <c r="G150" s="3">
        <v>61920</v>
      </c>
      <c r="H150" s="7">
        <v>1</v>
      </c>
      <c r="I150" s="3">
        <v>50000</v>
      </c>
    </row>
    <row r="151" spans="1:9" ht="15.75">
      <c r="A151" s="17">
        <v>149</v>
      </c>
      <c r="B151" s="3">
        <v>130086</v>
      </c>
      <c r="C151" s="3">
        <v>9816</v>
      </c>
      <c r="D151" s="3">
        <v>2409</v>
      </c>
      <c r="E151" s="3">
        <v>2409</v>
      </c>
      <c r="G151" s="3">
        <v>62460</v>
      </c>
      <c r="H151" s="7">
        <v>1</v>
      </c>
      <c r="I151" s="3">
        <v>50000</v>
      </c>
    </row>
    <row r="152" spans="1:9" ht="15.75">
      <c r="A152" s="17">
        <v>150</v>
      </c>
      <c r="B152" s="3">
        <v>131220</v>
      </c>
      <c r="C152" s="3">
        <v>9900</v>
      </c>
      <c r="D152" s="3">
        <v>2430</v>
      </c>
      <c r="E152" s="3">
        <v>2430</v>
      </c>
      <c r="G152" s="3">
        <v>63000</v>
      </c>
      <c r="H152" s="7">
        <v>1</v>
      </c>
      <c r="I152" s="3">
        <v>50000</v>
      </c>
    </row>
    <row r="153" spans="1:9" ht="15.75">
      <c r="A153" s="17">
        <v>151</v>
      </c>
      <c r="B153" s="3">
        <v>132462</v>
      </c>
      <c r="C153" s="3">
        <v>9993</v>
      </c>
      <c r="D153" s="3">
        <v>2453</v>
      </c>
      <c r="E153" s="3">
        <v>2453</v>
      </c>
      <c r="G153" s="3">
        <v>63600</v>
      </c>
      <c r="H153" s="7">
        <v>1</v>
      </c>
      <c r="I153" s="3">
        <v>50000</v>
      </c>
    </row>
    <row r="154" spans="1:9" ht="15.75">
      <c r="A154" s="17">
        <v>152</v>
      </c>
      <c r="B154" s="3">
        <v>133704</v>
      </c>
      <c r="C154" s="3">
        <v>10086</v>
      </c>
      <c r="D154" s="3">
        <v>2476</v>
      </c>
      <c r="E154" s="3">
        <v>2476</v>
      </c>
      <c r="G154" s="3">
        <v>64200</v>
      </c>
      <c r="H154" s="7">
        <v>1</v>
      </c>
      <c r="I154" s="3">
        <v>50000</v>
      </c>
    </row>
    <row r="155" spans="1:9" ht="15.75">
      <c r="A155" s="17">
        <v>153</v>
      </c>
      <c r="B155" s="3">
        <v>134946</v>
      </c>
      <c r="C155" s="3">
        <v>10179</v>
      </c>
      <c r="D155" s="3">
        <v>2499</v>
      </c>
      <c r="E155" s="3">
        <v>2499</v>
      </c>
      <c r="G155" s="3">
        <v>64800</v>
      </c>
      <c r="H155" s="7">
        <v>1</v>
      </c>
      <c r="I155" s="3">
        <v>50000</v>
      </c>
    </row>
    <row r="156" spans="1:9" ht="15.75">
      <c r="A156" s="17">
        <v>154</v>
      </c>
      <c r="B156" s="3">
        <v>136188</v>
      </c>
      <c r="C156" s="3">
        <v>10272</v>
      </c>
      <c r="D156" s="3">
        <v>2522</v>
      </c>
      <c r="E156" s="3">
        <v>2522</v>
      </c>
      <c r="G156" s="3">
        <v>65400</v>
      </c>
      <c r="H156" s="7">
        <v>1</v>
      </c>
      <c r="I156" s="3">
        <v>50000</v>
      </c>
    </row>
    <row r="157" spans="1:9" ht="15.75">
      <c r="A157" s="17">
        <v>155</v>
      </c>
      <c r="B157" s="3">
        <v>137430</v>
      </c>
      <c r="C157" s="3">
        <v>10365</v>
      </c>
      <c r="D157" s="3">
        <v>2545</v>
      </c>
      <c r="E157" s="3">
        <v>2545</v>
      </c>
      <c r="G157" s="3">
        <v>66000</v>
      </c>
      <c r="H157" s="7">
        <v>1</v>
      </c>
      <c r="I157" s="3">
        <v>50000</v>
      </c>
    </row>
    <row r="158" spans="1:9" ht="15.75">
      <c r="A158" s="17">
        <v>156</v>
      </c>
      <c r="B158" s="3">
        <v>138672</v>
      </c>
      <c r="C158" s="3">
        <v>10458</v>
      </c>
      <c r="D158" s="3">
        <v>2568</v>
      </c>
      <c r="E158" s="3">
        <v>2568</v>
      </c>
      <c r="G158" s="3">
        <v>66600</v>
      </c>
      <c r="H158" s="7">
        <v>1</v>
      </c>
      <c r="I158" s="3">
        <v>50000</v>
      </c>
    </row>
    <row r="159" spans="1:9" ht="15.75">
      <c r="A159" s="17">
        <v>157</v>
      </c>
      <c r="B159" s="3">
        <v>139914</v>
      </c>
      <c r="C159" s="3">
        <v>10551</v>
      </c>
      <c r="D159" s="3">
        <v>2591</v>
      </c>
      <c r="E159" s="3">
        <v>2591</v>
      </c>
      <c r="G159" s="3">
        <v>67200</v>
      </c>
      <c r="H159" s="7">
        <v>1</v>
      </c>
      <c r="I159" s="3">
        <v>50000</v>
      </c>
    </row>
    <row r="160" spans="1:9" ht="15.75">
      <c r="A160" s="17">
        <v>158</v>
      </c>
      <c r="B160" s="3">
        <v>141156</v>
      </c>
      <c r="C160" s="3">
        <v>10644</v>
      </c>
      <c r="D160" s="3">
        <v>2614</v>
      </c>
      <c r="E160" s="3">
        <v>2614</v>
      </c>
      <c r="G160" s="3">
        <v>67800</v>
      </c>
      <c r="H160" s="7">
        <v>1</v>
      </c>
      <c r="I160" s="3">
        <v>50000</v>
      </c>
    </row>
    <row r="161" spans="1:9" ht="15.75">
      <c r="A161" s="17">
        <v>159</v>
      </c>
      <c r="B161" s="3">
        <v>142398</v>
      </c>
      <c r="C161" s="3">
        <v>10737</v>
      </c>
      <c r="D161" s="3">
        <v>2637</v>
      </c>
      <c r="E161" s="3">
        <v>2637</v>
      </c>
      <c r="G161" s="3">
        <v>68400</v>
      </c>
      <c r="H161" s="7">
        <v>1</v>
      </c>
      <c r="I161" s="3">
        <v>50000</v>
      </c>
    </row>
    <row r="162" spans="1:9" ht="15.75">
      <c r="A162" s="17">
        <v>160</v>
      </c>
      <c r="B162" s="3">
        <v>143640</v>
      </c>
      <c r="C162" s="3">
        <v>10830</v>
      </c>
      <c r="D162" s="3">
        <v>2660</v>
      </c>
      <c r="E162" s="3">
        <v>2660</v>
      </c>
      <c r="G162" s="3">
        <v>69000</v>
      </c>
      <c r="H162" s="7">
        <v>1</v>
      </c>
      <c r="I162" s="3">
        <v>50000</v>
      </c>
    </row>
    <row r="163" spans="1:9" ht="15.75">
      <c r="A163" s="17">
        <v>161</v>
      </c>
      <c r="B163" s="3">
        <v>144882</v>
      </c>
      <c r="C163" s="3">
        <v>10923</v>
      </c>
      <c r="D163" s="3">
        <v>2683</v>
      </c>
      <c r="E163" s="3">
        <v>2683</v>
      </c>
      <c r="G163" s="3">
        <v>69600</v>
      </c>
      <c r="H163" s="7">
        <v>1</v>
      </c>
      <c r="I163" s="3">
        <v>50000</v>
      </c>
    </row>
    <row r="164" spans="1:9" ht="15.75">
      <c r="A164" s="17">
        <v>162</v>
      </c>
      <c r="B164" s="3">
        <v>146124</v>
      </c>
      <c r="C164" s="3">
        <v>11016</v>
      </c>
      <c r="D164" s="3">
        <v>2706</v>
      </c>
      <c r="E164" s="3">
        <v>2706</v>
      </c>
      <c r="G164" s="3">
        <v>70200</v>
      </c>
      <c r="H164" s="7">
        <v>1</v>
      </c>
      <c r="I164" s="3">
        <v>50000</v>
      </c>
    </row>
    <row r="165" spans="1:9" ht="15.75">
      <c r="A165" s="17">
        <v>163</v>
      </c>
      <c r="B165" s="3">
        <v>147366</v>
      </c>
      <c r="C165" s="3">
        <v>11109</v>
      </c>
      <c r="D165" s="3">
        <v>2729</v>
      </c>
      <c r="E165" s="3">
        <v>2729</v>
      </c>
      <c r="G165" s="3">
        <v>70800</v>
      </c>
      <c r="H165" s="7">
        <v>1</v>
      </c>
      <c r="I165" s="3">
        <v>50000</v>
      </c>
    </row>
    <row r="166" spans="1:9" ht="15.75">
      <c r="A166" s="17">
        <v>164</v>
      </c>
      <c r="B166" s="3">
        <v>148608</v>
      </c>
      <c r="C166" s="3">
        <v>11202</v>
      </c>
      <c r="D166" s="3">
        <v>2752</v>
      </c>
      <c r="E166" s="3">
        <v>2752</v>
      </c>
      <c r="G166" s="3">
        <v>71400</v>
      </c>
      <c r="H166" s="7">
        <v>1</v>
      </c>
      <c r="I166" s="3">
        <v>50000</v>
      </c>
    </row>
    <row r="167" spans="1:9" ht="15.75">
      <c r="A167" s="17">
        <v>165</v>
      </c>
      <c r="B167" s="3">
        <v>149850</v>
      </c>
      <c r="C167" s="3">
        <v>11295</v>
      </c>
      <c r="D167" s="3">
        <v>2775</v>
      </c>
      <c r="E167" s="3">
        <v>2775</v>
      </c>
      <c r="G167" s="3">
        <v>72000</v>
      </c>
      <c r="H167" s="7">
        <v>1</v>
      </c>
      <c r="I167" s="3">
        <v>50000</v>
      </c>
    </row>
    <row r="168" spans="1:9" ht="15.75">
      <c r="A168" s="17">
        <v>166</v>
      </c>
      <c r="B168" s="3">
        <v>151092</v>
      </c>
      <c r="C168" s="3">
        <v>11388</v>
      </c>
      <c r="D168" s="3">
        <v>2798</v>
      </c>
      <c r="E168" s="3">
        <v>2798</v>
      </c>
      <c r="G168" s="3">
        <v>72600</v>
      </c>
      <c r="H168" s="7">
        <v>1</v>
      </c>
      <c r="I168" s="3">
        <v>50000</v>
      </c>
    </row>
    <row r="169" spans="1:9" ht="15.75">
      <c r="A169" s="17">
        <v>167</v>
      </c>
      <c r="B169" s="3">
        <v>152334</v>
      </c>
      <c r="C169" s="3">
        <v>11481</v>
      </c>
      <c r="D169" s="3">
        <v>2821</v>
      </c>
      <c r="E169" s="3">
        <v>2821</v>
      </c>
      <c r="G169" s="3">
        <v>73200</v>
      </c>
      <c r="H169" s="7">
        <v>1</v>
      </c>
      <c r="I169" s="3">
        <v>50000</v>
      </c>
    </row>
    <row r="170" spans="1:9" ht="15.75">
      <c r="A170" s="17">
        <v>168</v>
      </c>
      <c r="B170" s="3">
        <v>153576</v>
      </c>
      <c r="C170" s="3">
        <v>11574</v>
      </c>
      <c r="D170" s="3">
        <v>2844</v>
      </c>
      <c r="E170" s="3">
        <v>2844</v>
      </c>
      <c r="G170" s="3">
        <v>73800</v>
      </c>
      <c r="H170" s="7">
        <v>1</v>
      </c>
      <c r="I170" s="3">
        <v>50000</v>
      </c>
    </row>
    <row r="171" spans="1:9" ht="15.75">
      <c r="A171" s="17">
        <v>169</v>
      </c>
      <c r="B171" s="3">
        <v>154818</v>
      </c>
      <c r="C171" s="3">
        <v>11667</v>
      </c>
      <c r="D171" s="3">
        <v>2867</v>
      </c>
      <c r="E171" s="3">
        <v>2867</v>
      </c>
      <c r="G171" s="3">
        <v>74400</v>
      </c>
      <c r="H171" s="7">
        <v>1</v>
      </c>
      <c r="I171" s="3">
        <v>50000</v>
      </c>
    </row>
    <row r="172" spans="1:9" ht="15.75">
      <c r="A172" s="17">
        <v>170</v>
      </c>
      <c r="B172" s="3">
        <v>156060</v>
      </c>
      <c r="C172" s="3">
        <v>11760</v>
      </c>
      <c r="D172" s="3">
        <v>2890</v>
      </c>
      <c r="E172" s="3">
        <v>2890</v>
      </c>
      <c r="G172" s="3">
        <v>75000</v>
      </c>
      <c r="H172" s="7">
        <v>1</v>
      </c>
      <c r="I172" s="3">
        <v>50000</v>
      </c>
    </row>
    <row r="173" spans="1:9" ht="15.75">
      <c r="A173" s="17">
        <v>171</v>
      </c>
      <c r="B173" s="3">
        <v>157302</v>
      </c>
      <c r="C173" s="3">
        <v>11853</v>
      </c>
      <c r="D173" s="3">
        <v>2913</v>
      </c>
      <c r="E173" s="3">
        <v>2913</v>
      </c>
      <c r="G173" s="3">
        <v>75600</v>
      </c>
      <c r="H173" s="7">
        <v>1</v>
      </c>
      <c r="I173" s="3">
        <v>50000</v>
      </c>
    </row>
    <row r="174" spans="1:9" ht="15.75">
      <c r="A174" s="17">
        <v>172</v>
      </c>
      <c r="B174" s="3">
        <v>158544</v>
      </c>
      <c r="C174" s="3">
        <v>11946</v>
      </c>
      <c r="D174" s="3">
        <v>2936</v>
      </c>
      <c r="E174" s="3">
        <v>2936</v>
      </c>
      <c r="G174" s="3">
        <v>76200</v>
      </c>
      <c r="H174" s="7">
        <v>1</v>
      </c>
      <c r="I174" s="3">
        <v>50000</v>
      </c>
    </row>
    <row r="175" spans="1:9" ht="15.75">
      <c r="A175" s="17">
        <v>173</v>
      </c>
      <c r="B175" s="3">
        <v>159786</v>
      </c>
      <c r="C175" s="3">
        <v>12039</v>
      </c>
      <c r="D175" s="3">
        <v>2959</v>
      </c>
      <c r="E175" s="3">
        <v>2959</v>
      </c>
      <c r="G175" s="3">
        <v>76800</v>
      </c>
      <c r="H175" s="7">
        <v>1</v>
      </c>
      <c r="I175" s="3">
        <v>50000</v>
      </c>
    </row>
    <row r="176" spans="1:9" ht="15.75">
      <c r="A176" s="17">
        <v>174</v>
      </c>
      <c r="B176" s="3">
        <v>161028</v>
      </c>
      <c r="C176" s="3">
        <v>12132</v>
      </c>
      <c r="D176" s="3">
        <v>2982</v>
      </c>
      <c r="E176" s="3">
        <v>2982</v>
      </c>
      <c r="G176" s="3">
        <v>77400</v>
      </c>
      <c r="H176" s="7">
        <v>1</v>
      </c>
      <c r="I176" s="3">
        <v>50000</v>
      </c>
    </row>
    <row r="177" spans="1:9" ht="15.75">
      <c r="A177" s="17">
        <v>175</v>
      </c>
      <c r="B177" s="3">
        <v>162270</v>
      </c>
      <c r="C177" s="3">
        <v>12225</v>
      </c>
      <c r="D177" s="3">
        <v>3005</v>
      </c>
      <c r="E177" s="3">
        <v>3005</v>
      </c>
      <c r="G177" s="3">
        <v>78000</v>
      </c>
      <c r="H177" s="7">
        <v>1</v>
      </c>
      <c r="I177" s="3">
        <v>50000</v>
      </c>
    </row>
    <row r="178" spans="1:9" ht="15.75">
      <c r="A178" s="17">
        <v>176</v>
      </c>
      <c r="B178" s="3">
        <v>163512</v>
      </c>
      <c r="C178" s="3">
        <v>12318</v>
      </c>
      <c r="D178" s="3">
        <v>3028</v>
      </c>
      <c r="E178" s="3">
        <v>3028</v>
      </c>
      <c r="G178" s="3">
        <v>78600</v>
      </c>
      <c r="H178" s="7">
        <v>1</v>
      </c>
      <c r="I178" s="3">
        <v>50000</v>
      </c>
    </row>
    <row r="179" spans="1:9" ht="15.75">
      <c r="A179" s="17">
        <v>177</v>
      </c>
      <c r="B179" s="3">
        <v>164754</v>
      </c>
      <c r="C179" s="3">
        <v>12411</v>
      </c>
      <c r="D179" s="3">
        <v>3051</v>
      </c>
      <c r="E179" s="3">
        <v>3051</v>
      </c>
      <c r="G179" s="3">
        <v>79200</v>
      </c>
      <c r="H179" s="7">
        <v>1</v>
      </c>
      <c r="I179" s="3">
        <v>50000</v>
      </c>
    </row>
    <row r="180" spans="1:9" ht="15.75">
      <c r="A180" s="17">
        <v>178</v>
      </c>
      <c r="B180" s="3">
        <v>165996</v>
      </c>
      <c r="C180" s="3">
        <v>12504</v>
      </c>
      <c r="D180" s="3">
        <v>3074</v>
      </c>
      <c r="E180" s="3">
        <v>3074</v>
      </c>
      <c r="G180" s="3">
        <v>79800</v>
      </c>
      <c r="H180" s="7">
        <v>1</v>
      </c>
      <c r="I180" s="3">
        <v>50000</v>
      </c>
    </row>
    <row r="181" spans="1:9" ht="15.75">
      <c r="A181" s="17">
        <v>179</v>
      </c>
      <c r="B181" s="3">
        <v>167238</v>
      </c>
      <c r="C181" s="3">
        <v>12597</v>
      </c>
      <c r="D181" s="3">
        <v>3097</v>
      </c>
      <c r="E181" s="3">
        <v>3097</v>
      </c>
      <c r="G181" s="3">
        <v>80400</v>
      </c>
      <c r="H181" s="7">
        <v>1</v>
      </c>
      <c r="I181" s="3">
        <v>50000</v>
      </c>
    </row>
    <row r="182" spans="1:9" ht="15.75">
      <c r="A182" s="17">
        <v>180</v>
      </c>
      <c r="B182" s="3">
        <v>168480</v>
      </c>
      <c r="C182" s="3">
        <v>12690</v>
      </c>
      <c r="D182" s="3">
        <v>3120</v>
      </c>
      <c r="E182" s="3">
        <v>3120</v>
      </c>
      <c r="G182" s="3">
        <v>81000</v>
      </c>
      <c r="H182" s="7">
        <v>1</v>
      </c>
      <c r="I182" s="3">
        <v>50000</v>
      </c>
    </row>
    <row r="183" spans="1:9" ht="15.75">
      <c r="A183" s="17">
        <v>181</v>
      </c>
      <c r="B183" s="3">
        <v>169830</v>
      </c>
      <c r="C183" s="3">
        <v>12792</v>
      </c>
      <c r="D183" s="3">
        <v>3145</v>
      </c>
      <c r="E183" s="3">
        <v>3145</v>
      </c>
      <c r="G183" s="3">
        <v>81660</v>
      </c>
      <c r="H183" s="7">
        <v>1</v>
      </c>
      <c r="I183" s="3">
        <v>50000</v>
      </c>
    </row>
    <row r="184" spans="1:9" ht="15.75">
      <c r="A184" s="17">
        <v>182</v>
      </c>
      <c r="B184" s="3">
        <v>171180</v>
      </c>
      <c r="C184" s="3">
        <v>12894</v>
      </c>
      <c r="D184" s="3">
        <v>3170</v>
      </c>
      <c r="E184" s="3">
        <v>3170</v>
      </c>
      <c r="G184" s="3">
        <v>82320</v>
      </c>
      <c r="H184" s="7">
        <v>1</v>
      </c>
      <c r="I184" s="3">
        <v>50000</v>
      </c>
    </row>
    <row r="185" spans="1:9" ht="15.75">
      <c r="A185" s="17">
        <v>183</v>
      </c>
      <c r="B185" s="3">
        <v>172530</v>
      </c>
      <c r="C185" s="3">
        <v>12996</v>
      </c>
      <c r="D185" s="3">
        <v>3195</v>
      </c>
      <c r="E185" s="3">
        <v>3195</v>
      </c>
      <c r="G185" s="3">
        <v>82980</v>
      </c>
      <c r="H185" s="7">
        <v>1</v>
      </c>
      <c r="I185" s="3">
        <v>50000</v>
      </c>
    </row>
    <row r="186" spans="1:9" ht="15.75">
      <c r="A186" s="17">
        <v>184</v>
      </c>
      <c r="B186" s="3">
        <v>173880</v>
      </c>
      <c r="C186" s="3">
        <v>13098</v>
      </c>
      <c r="D186" s="3">
        <v>3220</v>
      </c>
      <c r="E186" s="3">
        <v>3220</v>
      </c>
      <c r="G186" s="3">
        <v>83640</v>
      </c>
      <c r="H186" s="7">
        <v>1</v>
      </c>
      <c r="I186" s="3">
        <v>50000</v>
      </c>
    </row>
    <row r="187" spans="1:9" ht="15.75">
      <c r="A187" s="17">
        <v>185</v>
      </c>
      <c r="B187" s="3">
        <v>175230</v>
      </c>
      <c r="C187" s="3">
        <v>13200</v>
      </c>
      <c r="D187" s="3">
        <v>3245</v>
      </c>
      <c r="E187" s="3">
        <v>3245</v>
      </c>
      <c r="G187" s="3">
        <v>84300</v>
      </c>
      <c r="H187" s="7">
        <v>1</v>
      </c>
      <c r="I187" s="3">
        <v>50000</v>
      </c>
    </row>
    <row r="188" spans="1:9" ht="15.75">
      <c r="A188" s="17">
        <v>186</v>
      </c>
      <c r="B188" s="3">
        <v>176580</v>
      </c>
      <c r="C188" s="3">
        <v>13302</v>
      </c>
      <c r="D188" s="3">
        <v>3270</v>
      </c>
      <c r="E188" s="3">
        <v>3270</v>
      </c>
      <c r="G188" s="3">
        <v>84960</v>
      </c>
      <c r="H188" s="7">
        <v>1</v>
      </c>
      <c r="I188" s="3">
        <v>50000</v>
      </c>
    </row>
    <row r="189" spans="1:9" ht="15.75">
      <c r="A189" s="17">
        <v>187</v>
      </c>
      <c r="B189" s="3">
        <v>177930</v>
      </c>
      <c r="C189" s="3">
        <v>13404</v>
      </c>
      <c r="D189" s="3">
        <v>3295</v>
      </c>
      <c r="E189" s="3">
        <v>3295</v>
      </c>
      <c r="G189" s="3">
        <v>85620</v>
      </c>
      <c r="H189" s="7">
        <v>1</v>
      </c>
      <c r="I189" s="3">
        <v>50000</v>
      </c>
    </row>
    <row r="190" spans="1:9" ht="15.75">
      <c r="A190" s="17">
        <v>188</v>
      </c>
      <c r="B190" s="3">
        <v>179280</v>
      </c>
      <c r="C190" s="3">
        <v>13506</v>
      </c>
      <c r="D190" s="3">
        <v>3320</v>
      </c>
      <c r="E190" s="3">
        <v>3320</v>
      </c>
      <c r="G190" s="3">
        <v>86280</v>
      </c>
      <c r="H190" s="7">
        <v>1</v>
      </c>
      <c r="I190" s="3">
        <v>50000</v>
      </c>
    </row>
    <row r="191" spans="1:9" ht="15.75">
      <c r="A191" s="17">
        <v>189</v>
      </c>
      <c r="B191" s="3">
        <v>180630</v>
      </c>
      <c r="C191" s="3">
        <v>13608</v>
      </c>
      <c r="D191" s="3">
        <v>3345</v>
      </c>
      <c r="E191" s="3">
        <v>3345</v>
      </c>
      <c r="G191" s="3">
        <v>86940</v>
      </c>
      <c r="H191" s="7">
        <v>1</v>
      </c>
      <c r="I191" s="3">
        <v>50000</v>
      </c>
    </row>
    <row r="192" spans="1:9" ht="15.75">
      <c r="A192" s="17">
        <v>190</v>
      </c>
      <c r="B192" s="3">
        <v>181980</v>
      </c>
      <c r="C192" s="3">
        <v>13710</v>
      </c>
      <c r="D192" s="3">
        <v>3370</v>
      </c>
      <c r="E192" s="3">
        <v>3370</v>
      </c>
      <c r="G192" s="3">
        <v>87600</v>
      </c>
      <c r="H192" s="7">
        <v>1</v>
      </c>
      <c r="I192" s="3">
        <v>50000</v>
      </c>
    </row>
    <row r="193" spans="1:9" ht="15.75">
      <c r="A193" s="17">
        <v>191</v>
      </c>
      <c r="B193" s="3">
        <v>183330</v>
      </c>
      <c r="C193" s="3">
        <v>13812</v>
      </c>
      <c r="D193" s="3">
        <v>3395</v>
      </c>
      <c r="E193" s="3">
        <v>3395</v>
      </c>
      <c r="G193" s="3">
        <v>88260</v>
      </c>
      <c r="H193" s="7">
        <v>1</v>
      </c>
      <c r="I193" s="3">
        <v>50000</v>
      </c>
    </row>
    <row r="194" spans="1:9" ht="15.75">
      <c r="A194" s="17">
        <v>192</v>
      </c>
      <c r="B194" s="3">
        <v>184680</v>
      </c>
      <c r="C194" s="3">
        <v>13914</v>
      </c>
      <c r="D194" s="3">
        <v>3420</v>
      </c>
      <c r="E194" s="3">
        <v>3420</v>
      </c>
      <c r="G194" s="3">
        <v>88920</v>
      </c>
      <c r="H194" s="7">
        <v>1</v>
      </c>
      <c r="I194" s="3">
        <v>50000</v>
      </c>
    </row>
    <row r="195" spans="1:9" ht="15.75">
      <c r="A195" s="17">
        <v>193</v>
      </c>
      <c r="B195" s="3">
        <v>186030</v>
      </c>
      <c r="C195" s="3">
        <v>14016</v>
      </c>
      <c r="D195" s="3">
        <v>3445</v>
      </c>
      <c r="E195" s="3">
        <v>3445</v>
      </c>
      <c r="G195" s="3">
        <v>89580</v>
      </c>
      <c r="H195" s="7">
        <v>1</v>
      </c>
      <c r="I195" s="3">
        <v>50000</v>
      </c>
    </row>
    <row r="196" spans="1:9" ht="15.75">
      <c r="A196" s="17">
        <v>194</v>
      </c>
      <c r="B196" s="3">
        <v>187380</v>
      </c>
      <c r="C196" s="3">
        <v>14118</v>
      </c>
      <c r="D196" s="3">
        <v>3470</v>
      </c>
      <c r="E196" s="3">
        <v>3470</v>
      </c>
      <c r="G196" s="3">
        <v>90240</v>
      </c>
      <c r="H196" s="7">
        <v>1</v>
      </c>
      <c r="I196" s="3">
        <v>50000</v>
      </c>
    </row>
    <row r="197" spans="1:9" ht="15.75">
      <c r="A197" s="17">
        <v>195</v>
      </c>
      <c r="B197" s="3">
        <v>188730</v>
      </c>
      <c r="C197" s="3">
        <v>14220</v>
      </c>
      <c r="D197" s="3">
        <v>3495</v>
      </c>
      <c r="E197" s="3">
        <v>3495</v>
      </c>
      <c r="G197" s="3">
        <v>90900</v>
      </c>
      <c r="H197" s="7">
        <v>1</v>
      </c>
      <c r="I197" s="3">
        <v>50000</v>
      </c>
    </row>
    <row r="198" spans="1:9" ht="15.75">
      <c r="A198" s="17">
        <v>196</v>
      </c>
      <c r="B198" s="3">
        <v>190080</v>
      </c>
      <c r="C198" s="3">
        <v>14322</v>
      </c>
      <c r="D198" s="3">
        <v>3520</v>
      </c>
      <c r="E198" s="3">
        <v>3520</v>
      </c>
      <c r="G198" s="3">
        <v>91560</v>
      </c>
      <c r="H198" s="7">
        <v>1</v>
      </c>
      <c r="I198" s="3">
        <v>50000</v>
      </c>
    </row>
    <row r="199" spans="1:9" ht="15.75">
      <c r="A199" s="17">
        <v>197</v>
      </c>
      <c r="B199" s="3">
        <v>191430</v>
      </c>
      <c r="C199" s="3">
        <v>14424</v>
      </c>
      <c r="D199" s="3">
        <v>3545</v>
      </c>
      <c r="E199" s="3">
        <v>3545</v>
      </c>
      <c r="G199" s="3">
        <v>92220</v>
      </c>
      <c r="H199" s="7">
        <v>1</v>
      </c>
      <c r="I199" s="3">
        <v>50000</v>
      </c>
    </row>
    <row r="200" spans="1:9" ht="15.75">
      <c r="A200" s="17">
        <v>198</v>
      </c>
      <c r="B200" s="3">
        <v>192780</v>
      </c>
      <c r="C200" s="3">
        <v>14526</v>
      </c>
      <c r="D200" s="3">
        <v>3570</v>
      </c>
      <c r="E200" s="3">
        <v>3570</v>
      </c>
      <c r="G200" s="3">
        <v>92880</v>
      </c>
      <c r="H200" s="7">
        <v>1</v>
      </c>
      <c r="I200" s="3">
        <v>50000</v>
      </c>
    </row>
    <row r="201" spans="1:9" ht="15.75">
      <c r="A201" s="17">
        <v>199</v>
      </c>
      <c r="B201" s="3">
        <v>194130</v>
      </c>
      <c r="C201" s="3">
        <v>14628</v>
      </c>
      <c r="D201" s="3">
        <v>3595</v>
      </c>
      <c r="E201" s="3">
        <v>3595</v>
      </c>
      <c r="G201" s="3">
        <v>93540</v>
      </c>
      <c r="H201" s="7">
        <v>1</v>
      </c>
      <c r="I201" s="3">
        <v>50000</v>
      </c>
    </row>
    <row r="202" spans="1:9" ht="15.75">
      <c r="A202" s="17">
        <v>200</v>
      </c>
      <c r="B202" s="3">
        <v>195480</v>
      </c>
      <c r="C202" s="3">
        <v>14730</v>
      </c>
      <c r="D202" s="3">
        <v>3620</v>
      </c>
      <c r="E202" s="3">
        <v>3620</v>
      </c>
      <c r="G202" s="3">
        <v>94200</v>
      </c>
      <c r="H202" s="7">
        <v>1</v>
      </c>
      <c r="I202" s="3">
        <v>50000</v>
      </c>
    </row>
    <row r="203" spans="1:9" ht="15.75">
      <c r="A203" s="17">
        <v>201</v>
      </c>
      <c r="B203" s="3">
        <v>196830</v>
      </c>
      <c r="C203" s="3">
        <v>14832</v>
      </c>
      <c r="D203" s="3">
        <v>3645</v>
      </c>
      <c r="E203" s="3">
        <v>3645</v>
      </c>
      <c r="G203" s="3">
        <v>94860</v>
      </c>
      <c r="H203" s="7">
        <v>1</v>
      </c>
      <c r="I203" s="3">
        <v>50000</v>
      </c>
    </row>
    <row r="204" spans="1:9" ht="15.75">
      <c r="A204" s="17">
        <v>202</v>
      </c>
      <c r="B204" s="3">
        <v>198180</v>
      </c>
      <c r="C204" s="3">
        <v>14934</v>
      </c>
      <c r="D204" s="3">
        <v>3670</v>
      </c>
      <c r="E204" s="3">
        <v>3670</v>
      </c>
      <c r="G204" s="3">
        <v>95520</v>
      </c>
      <c r="H204" s="7">
        <v>1</v>
      </c>
      <c r="I204" s="3">
        <v>50000</v>
      </c>
    </row>
    <row r="205" spans="1:9" ht="15.75">
      <c r="A205" s="17">
        <v>203</v>
      </c>
      <c r="B205" s="3">
        <v>199530</v>
      </c>
      <c r="C205" s="3">
        <v>15036</v>
      </c>
      <c r="D205" s="3">
        <v>3695</v>
      </c>
      <c r="E205" s="3">
        <v>3695</v>
      </c>
      <c r="G205" s="3">
        <v>96180</v>
      </c>
      <c r="H205" s="7">
        <v>1</v>
      </c>
      <c r="I205" s="3">
        <v>50000</v>
      </c>
    </row>
    <row r="206" spans="1:9" ht="15.75">
      <c r="A206" s="17">
        <v>204</v>
      </c>
      <c r="B206" s="3">
        <v>200880</v>
      </c>
      <c r="C206" s="3">
        <v>15138</v>
      </c>
      <c r="D206" s="3">
        <v>3720</v>
      </c>
      <c r="E206" s="3">
        <v>3720</v>
      </c>
      <c r="G206" s="3">
        <v>96840</v>
      </c>
      <c r="H206" s="7">
        <v>1</v>
      </c>
      <c r="I206" s="3">
        <v>50000</v>
      </c>
    </row>
    <row r="207" spans="1:9" ht="15.75">
      <c r="A207" s="17">
        <v>205</v>
      </c>
      <c r="B207" s="3">
        <v>202230</v>
      </c>
      <c r="C207" s="3">
        <v>15240</v>
      </c>
      <c r="D207" s="3">
        <v>3745</v>
      </c>
      <c r="E207" s="3">
        <v>3745</v>
      </c>
      <c r="G207" s="3">
        <v>97500</v>
      </c>
      <c r="H207" s="7">
        <v>1</v>
      </c>
      <c r="I207" s="3">
        <v>50000</v>
      </c>
    </row>
    <row r="208" spans="1:9" ht="15.75">
      <c r="A208" s="17">
        <v>206</v>
      </c>
      <c r="B208" s="3">
        <v>203580</v>
      </c>
      <c r="C208" s="3">
        <v>15342</v>
      </c>
      <c r="D208" s="3">
        <v>3770</v>
      </c>
      <c r="E208" s="3">
        <v>3770</v>
      </c>
      <c r="G208" s="3">
        <v>98160</v>
      </c>
      <c r="H208" s="7">
        <v>1</v>
      </c>
      <c r="I208" s="3">
        <v>50000</v>
      </c>
    </row>
    <row r="209" spans="1:9" ht="15.75">
      <c r="A209" s="17">
        <v>207</v>
      </c>
      <c r="B209" s="3">
        <v>204930</v>
      </c>
      <c r="C209" s="3">
        <v>15444</v>
      </c>
      <c r="D209" s="3">
        <v>3795</v>
      </c>
      <c r="E209" s="3">
        <v>3795</v>
      </c>
      <c r="G209" s="3">
        <v>98820</v>
      </c>
      <c r="H209" s="7">
        <v>1</v>
      </c>
      <c r="I209" s="3">
        <v>50000</v>
      </c>
    </row>
    <row r="210" spans="1:9" ht="15.75">
      <c r="A210" s="17">
        <v>208</v>
      </c>
      <c r="B210" s="3">
        <v>206280</v>
      </c>
      <c r="C210" s="3">
        <v>15546</v>
      </c>
      <c r="D210" s="3">
        <v>3820</v>
      </c>
      <c r="E210" s="3">
        <v>3820</v>
      </c>
      <c r="G210" s="3">
        <v>99480</v>
      </c>
      <c r="H210" s="7">
        <v>1</v>
      </c>
      <c r="I210" s="3">
        <v>50000</v>
      </c>
    </row>
    <row r="211" spans="1:9" ht="15.75">
      <c r="A211" s="17">
        <v>209</v>
      </c>
      <c r="B211" s="3">
        <v>207630</v>
      </c>
      <c r="C211" s="3">
        <v>15648</v>
      </c>
      <c r="D211" s="3">
        <v>3845</v>
      </c>
      <c r="E211" s="3">
        <v>3845</v>
      </c>
      <c r="G211" s="3">
        <v>100140</v>
      </c>
      <c r="H211" s="7">
        <v>1</v>
      </c>
      <c r="I211" s="3">
        <v>50000</v>
      </c>
    </row>
    <row r="212" spans="1:9" ht="15.75">
      <c r="A212" s="17">
        <v>210</v>
      </c>
      <c r="B212" s="3">
        <v>208980</v>
      </c>
      <c r="C212" s="3">
        <v>15750</v>
      </c>
      <c r="D212" s="3">
        <v>3870</v>
      </c>
      <c r="E212" s="3">
        <v>3870</v>
      </c>
      <c r="G212" s="3">
        <v>100800</v>
      </c>
      <c r="H212" s="7">
        <v>1</v>
      </c>
      <c r="I212" s="3">
        <v>50000</v>
      </c>
    </row>
    <row r="213" spans="1:9" ht="15.75">
      <c r="A213" s="17">
        <v>211</v>
      </c>
      <c r="B213" s="3">
        <v>210438</v>
      </c>
      <c r="C213" s="3">
        <v>15861</v>
      </c>
      <c r="D213" s="3">
        <v>3897</v>
      </c>
      <c r="E213" s="3">
        <v>3897</v>
      </c>
      <c r="G213" s="3">
        <v>101520</v>
      </c>
      <c r="H213" s="7">
        <v>1</v>
      </c>
      <c r="I213" s="3">
        <v>50000</v>
      </c>
    </row>
    <row r="214" spans="1:9" ht="15.75">
      <c r="A214" s="17">
        <v>212</v>
      </c>
      <c r="B214" s="3">
        <v>211896</v>
      </c>
      <c r="C214" s="3">
        <v>15972</v>
      </c>
      <c r="D214" s="3">
        <v>3924</v>
      </c>
      <c r="E214" s="3">
        <v>3924</v>
      </c>
      <c r="G214" s="3">
        <v>102240</v>
      </c>
      <c r="H214" s="7">
        <v>1</v>
      </c>
      <c r="I214" s="3">
        <v>50000</v>
      </c>
    </row>
    <row r="215" spans="1:9" ht="15.75">
      <c r="A215" s="17">
        <v>213</v>
      </c>
      <c r="B215" s="3">
        <v>213354</v>
      </c>
      <c r="C215" s="3">
        <v>16083</v>
      </c>
      <c r="D215" s="3">
        <v>3951</v>
      </c>
      <c r="E215" s="3">
        <v>3951</v>
      </c>
      <c r="G215" s="3">
        <v>102960</v>
      </c>
      <c r="H215" s="7">
        <v>1</v>
      </c>
      <c r="I215" s="3">
        <v>50000</v>
      </c>
    </row>
    <row r="216" spans="1:9" ht="15.75">
      <c r="A216" s="17">
        <v>214</v>
      </c>
      <c r="B216" s="3">
        <v>214812</v>
      </c>
      <c r="C216" s="3">
        <v>16194</v>
      </c>
      <c r="D216" s="3">
        <v>3978</v>
      </c>
      <c r="E216" s="3">
        <v>3978</v>
      </c>
      <c r="G216" s="3">
        <v>103680</v>
      </c>
      <c r="H216" s="7">
        <v>1</v>
      </c>
      <c r="I216" s="3">
        <v>50000</v>
      </c>
    </row>
    <row r="217" spans="1:9" ht="15.75">
      <c r="A217" s="17">
        <v>215</v>
      </c>
      <c r="B217" s="3">
        <v>216270</v>
      </c>
      <c r="C217" s="3">
        <v>16305</v>
      </c>
      <c r="D217" s="3">
        <v>4005</v>
      </c>
      <c r="E217" s="3">
        <v>4005</v>
      </c>
      <c r="G217" s="3">
        <v>104400</v>
      </c>
      <c r="H217" s="7">
        <v>1</v>
      </c>
      <c r="I217" s="3">
        <v>50000</v>
      </c>
    </row>
    <row r="218" spans="1:9" ht="15.75">
      <c r="A218" s="17">
        <v>216</v>
      </c>
      <c r="B218" s="3">
        <v>217728</v>
      </c>
      <c r="C218" s="3">
        <v>16416</v>
      </c>
      <c r="D218" s="3">
        <v>4032</v>
      </c>
      <c r="E218" s="3">
        <v>4032</v>
      </c>
      <c r="G218" s="3">
        <v>105120</v>
      </c>
      <c r="H218" s="7">
        <v>1</v>
      </c>
      <c r="I218" s="3">
        <v>50000</v>
      </c>
    </row>
    <row r="219" spans="1:9" ht="15.75">
      <c r="A219" s="17">
        <v>217</v>
      </c>
      <c r="B219" s="3">
        <v>219186</v>
      </c>
      <c r="C219" s="3">
        <v>16527</v>
      </c>
      <c r="D219" s="3">
        <v>4059</v>
      </c>
      <c r="E219" s="3">
        <v>4059</v>
      </c>
      <c r="G219" s="3">
        <v>105840</v>
      </c>
      <c r="H219" s="7">
        <v>1</v>
      </c>
      <c r="I219" s="3">
        <v>50000</v>
      </c>
    </row>
    <row r="220" spans="1:9" ht="15.75">
      <c r="A220" s="17">
        <v>218</v>
      </c>
      <c r="B220" s="3">
        <v>220644</v>
      </c>
      <c r="C220" s="3">
        <v>16638</v>
      </c>
      <c r="D220" s="3">
        <v>4086</v>
      </c>
      <c r="E220" s="3">
        <v>4086</v>
      </c>
      <c r="G220" s="3">
        <v>106560</v>
      </c>
      <c r="H220" s="7">
        <v>1</v>
      </c>
      <c r="I220" s="3">
        <v>50000</v>
      </c>
    </row>
    <row r="221" spans="1:9" ht="15.75">
      <c r="A221" s="17">
        <v>219</v>
      </c>
      <c r="B221" s="3">
        <v>222102</v>
      </c>
      <c r="C221" s="3">
        <v>16749</v>
      </c>
      <c r="D221" s="3">
        <v>4113</v>
      </c>
      <c r="E221" s="3">
        <v>4113</v>
      </c>
      <c r="G221" s="3">
        <v>107280</v>
      </c>
      <c r="H221" s="7">
        <v>1</v>
      </c>
      <c r="I221" s="3">
        <v>50000</v>
      </c>
    </row>
    <row r="222" spans="1:9" ht="15.75">
      <c r="A222" s="17">
        <v>220</v>
      </c>
      <c r="B222" s="3">
        <v>223560</v>
      </c>
      <c r="C222" s="3">
        <v>16860</v>
      </c>
      <c r="D222" s="3">
        <v>4140</v>
      </c>
      <c r="E222" s="3">
        <v>4140</v>
      </c>
      <c r="G222" s="3">
        <v>108000</v>
      </c>
      <c r="H222" s="7">
        <v>1</v>
      </c>
      <c r="I222" s="3">
        <v>50000</v>
      </c>
    </row>
    <row r="223" spans="1:9" ht="15.75">
      <c r="A223" s="17">
        <v>221</v>
      </c>
      <c r="B223" s="3">
        <v>225018</v>
      </c>
      <c r="C223" s="3">
        <v>16971</v>
      </c>
      <c r="D223" s="3">
        <v>4167</v>
      </c>
      <c r="E223" s="3">
        <v>4167</v>
      </c>
      <c r="G223" s="3">
        <v>108720</v>
      </c>
      <c r="H223" s="7">
        <v>1</v>
      </c>
      <c r="I223" s="3">
        <v>50000</v>
      </c>
    </row>
    <row r="224" spans="1:9" ht="15.75">
      <c r="A224" s="17">
        <v>222</v>
      </c>
      <c r="B224" s="3">
        <v>226476</v>
      </c>
      <c r="C224" s="3">
        <v>17082</v>
      </c>
      <c r="D224" s="3">
        <v>4194</v>
      </c>
      <c r="E224" s="3">
        <v>4194</v>
      </c>
      <c r="G224" s="3">
        <v>109440</v>
      </c>
      <c r="H224" s="7">
        <v>1</v>
      </c>
      <c r="I224" s="3">
        <v>50000</v>
      </c>
    </row>
    <row r="225" spans="1:9" ht="15.75">
      <c r="A225" s="17">
        <v>223</v>
      </c>
      <c r="B225" s="3">
        <v>227934</v>
      </c>
      <c r="C225" s="3">
        <v>17193</v>
      </c>
      <c r="D225" s="3">
        <v>4221</v>
      </c>
      <c r="E225" s="3">
        <v>4221</v>
      </c>
      <c r="G225" s="3">
        <v>110160</v>
      </c>
      <c r="H225" s="7">
        <v>1</v>
      </c>
      <c r="I225" s="3">
        <v>50000</v>
      </c>
    </row>
    <row r="226" spans="1:9" ht="15.75">
      <c r="A226" s="17">
        <v>224</v>
      </c>
      <c r="B226" s="3">
        <v>229392</v>
      </c>
      <c r="C226" s="3">
        <v>17304</v>
      </c>
      <c r="D226" s="3">
        <v>4248</v>
      </c>
      <c r="E226" s="3">
        <v>4248</v>
      </c>
      <c r="G226" s="3">
        <v>110880</v>
      </c>
      <c r="H226" s="7">
        <v>1</v>
      </c>
      <c r="I226" s="3">
        <v>50000</v>
      </c>
    </row>
    <row r="227" spans="1:9" ht="15.75">
      <c r="A227" s="17">
        <v>225</v>
      </c>
      <c r="B227" s="3">
        <v>230850</v>
      </c>
      <c r="C227" s="3">
        <v>17415</v>
      </c>
      <c r="D227" s="3">
        <v>4275</v>
      </c>
      <c r="E227" s="3">
        <v>4275</v>
      </c>
      <c r="G227" s="3">
        <v>111600</v>
      </c>
      <c r="H227" s="7">
        <v>1</v>
      </c>
      <c r="I227" s="3">
        <v>50000</v>
      </c>
    </row>
    <row r="228" spans="1:9" ht="15.75">
      <c r="A228" s="17">
        <v>226</v>
      </c>
      <c r="B228" s="3">
        <v>232308</v>
      </c>
      <c r="C228" s="3">
        <v>17526</v>
      </c>
      <c r="D228" s="3">
        <v>4302</v>
      </c>
      <c r="E228" s="3">
        <v>4302</v>
      </c>
      <c r="G228" s="3">
        <v>112320</v>
      </c>
      <c r="H228" s="7">
        <v>1</v>
      </c>
      <c r="I228" s="3">
        <v>50000</v>
      </c>
    </row>
    <row r="229" spans="1:9" ht="15.75">
      <c r="A229" s="17">
        <v>227</v>
      </c>
      <c r="B229" s="3">
        <v>233766</v>
      </c>
      <c r="C229" s="3">
        <v>17637</v>
      </c>
      <c r="D229" s="3">
        <v>4329</v>
      </c>
      <c r="E229" s="3">
        <v>4329</v>
      </c>
      <c r="G229" s="3">
        <v>113040</v>
      </c>
      <c r="H229" s="7">
        <v>1</v>
      </c>
      <c r="I229" s="3">
        <v>50000</v>
      </c>
    </row>
    <row r="230" spans="1:9" ht="15.75">
      <c r="A230" s="17">
        <v>228</v>
      </c>
      <c r="B230" s="3">
        <v>235224</v>
      </c>
      <c r="C230" s="3">
        <v>17748</v>
      </c>
      <c r="D230" s="3">
        <v>4356</v>
      </c>
      <c r="E230" s="3">
        <v>4356</v>
      </c>
      <c r="G230" s="3">
        <v>113760</v>
      </c>
      <c r="H230" s="7">
        <v>1</v>
      </c>
      <c r="I230" s="3">
        <v>50000</v>
      </c>
    </row>
    <row r="231" spans="1:9" ht="15.75">
      <c r="A231" s="17">
        <v>229</v>
      </c>
      <c r="B231" s="3">
        <v>236682</v>
      </c>
      <c r="C231" s="3">
        <v>17859</v>
      </c>
      <c r="D231" s="3">
        <v>4383</v>
      </c>
      <c r="E231" s="3">
        <v>4383</v>
      </c>
      <c r="G231" s="3">
        <v>114480</v>
      </c>
      <c r="H231" s="7">
        <v>1</v>
      </c>
      <c r="I231" s="3">
        <v>50000</v>
      </c>
    </row>
    <row r="232" spans="1:9" ht="15.75">
      <c r="A232" s="17">
        <v>230</v>
      </c>
      <c r="B232" s="3">
        <v>238140</v>
      </c>
      <c r="C232" s="3">
        <v>17970</v>
      </c>
      <c r="D232" s="3">
        <v>4410</v>
      </c>
      <c r="E232" s="3">
        <v>4410</v>
      </c>
      <c r="G232" s="3">
        <v>115200</v>
      </c>
      <c r="H232" s="7">
        <v>1</v>
      </c>
      <c r="I232" s="3">
        <v>50000</v>
      </c>
    </row>
    <row r="233" spans="1:9" ht="15.75">
      <c r="A233" s="17">
        <v>231</v>
      </c>
      <c r="B233" s="3">
        <v>239598</v>
      </c>
      <c r="C233" s="3">
        <v>18081</v>
      </c>
      <c r="D233" s="3">
        <v>4437</v>
      </c>
      <c r="E233" s="3">
        <v>4437</v>
      </c>
      <c r="G233" s="3">
        <v>115920</v>
      </c>
      <c r="H233" s="7">
        <v>1</v>
      </c>
      <c r="I233" s="3">
        <v>50000</v>
      </c>
    </row>
    <row r="234" spans="1:9" ht="15.75">
      <c r="A234" s="17">
        <v>232</v>
      </c>
      <c r="B234" s="3">
        <v>241056</v>
      </c>
      <c r="C234" s="3">
        <v>18192</v>
      </c>
      <c r="D234" s="3">
        <v>4464</v>
      </c>
      <c r="E234" s="3">
        <v>4464</v>
      </c>
      <c r="G234" s="3">
        <v>116640</v>
      </c>
      <c r="H234" s="7">
        <v>1</v>
      </c>
      <c r="I234" s="3">
        <v>50000</v>
      </c>
    </row>
    <row r="235" spans="1:9" ht="15.75">
      <c r="A235" s="17">
        <v>233</v>
      </c>
      <c r="B235" s="3">
        <v>242514</v>
      </c>
      <c r="C235" s="3">
        <v>18303</v>
      </c>
      <c r="D235" s="3">
        <v>4491</v>
      </c>
      <c r="E235" s="3">
        <v>4491</v>
      </c>
      <c r="G235" s="3">
        <v>117360</v>
      </c>
      <c r="H235" s="7">
        <v>1</v>
      </c>
      <c r="I235" s="3">
        <v>50000</v>
      </c>
    </row>
    <row r="236" spans="1:9" ht="15.75">
      <c r="A236" s="17">
        <v>234</v>
      </c>
      <c r="B236" s="3">
        <v>243972</v>
      </c>
      <c r="C236" s="3">
        <v>18414</v>
      </c>
      <c r="D236" s="3">
        <v>4518</v>
      </c>
      <c r="E236" s="3">
        <v>4518</v>
      </c>
      <c r="G236" s="3">
        <v>118080</v>
      </c>
      <c r="H236" s="7">
        <v>1</v>
      </c>
      <c r="I236" s="3">
        <v>50000</v>
      </c>
    </row>
    <row r="237" spans="1:9" ht="15.75">
      <c r="A237" s="17">
        <v>235</v>
      </c>
      <c r="B237" s="3">
        <v>245430</v>
      </c>
      <c r="C237" s="3">
        <v>18525</v>
      </c>
      <c r="D237" s="3">
        <v>4545</v>
      </c>
      <c r="E237" s="3">
        <v>4545</v>
      </c>
      <c r="G237" s="3">
        <v>118800</v>
      </c>
      <c r="H237" s="7">
        <v>1</v>
      </c>
      <c r="I237" s="3">
        <v>50000</v>
      </c>
    </row>
    <row r="238" spans="1:9" ht="15.75">
      <c r="A238" s="17">
        <v>236</v>
      </c>
      <c r="B238" s="3">
        <v>246888</v>
      </c>
      <c r="C238" s="3">
        <v>18636</v>
      </c>
      <c r="D238" s="3">
        <v>4572</v>
      </c>
      <c r="E238" s="3">
        <v>4572</v>
      </c>
      <c r="G238" s="3">
        <v>119520</v>
      </c>
      <c r="H238" s="7">
        <v>1</v>
      </c>
      <c r="I238" s="3">
        <v>50000</v>
      </c>
    </row>
    <row r="239" spans="1:9" ht="15.75">
      <c r="A239" s="17">
        <v>237</v>
      </c>
      <c r="B239" s="3">
        <v>248346</v>
      </c>
      <c r="C239" s="3">
        <v>18747</v>
      </c>
      <c r="D239" s="3">
        <v>4599</v>
      </c>
      <c r="E239" s="3">
        <v>4599</v>
      </c>
      <c r="G239" s="3">
        <v>120240</v>
      </c>
      <c r="H239" s="7">
        <v>1</v>
      </c>
      <c r="I239" s="3">
        <v>50000</v>
      </c>
    </row>
    <row r="240" spans="1:9" ht="15.75">
      <c r="A240" s="17">
        <v>238</v>
      </c>
      <c r="B240" s="3">
        <v>249804</v>
      </c>
      <c r="C240" s="3">
        <v>18858</v>
      </c>
      <c r="D240" s="3">
        <v>4626</v>
      </c>
      <c r="E240" s="3">
        <v>4626</v>
      </c>
      <c r="G240" s="3">
        <v>120960</v>
      </c>
      <c r="H240" s="7">
        <v>1</v>
      </c>
      <c r="I240" s="3">
        <v>50000</v>
      </c>
    </row>
    <row r="241" spans="1:9" ht="15.75">
      <c r="A241" s="17">
        <v>239</v>
      </c>
      <c r="B241" s="3">
        <v>251262</v>
      </c>
      <c r="C241" s="3">
        <v>18969</v>
      </c>
      <c r="D241" s="3">
        <v>4653</v>
      </c>
      <c r="E241" s="3">
        <v>4653</v>
      </c>
      <c r="G241" s="3">
        <v>121680</v>
      </c>
      <c r="H241" s="7">
        <v>1</v>
      </c>
      <c r="I241" s="3">
        <v>50000</v>
      </c>
    </row>
    <row r="242" spans="1:9" ht="15.75">
      <c r="A242" s="17">
        <v>240</v>
      </c>
      <c r="B242" s="3">
        <v>252720</v>
      </c>
      <c r="C242" s="3">
        <v>19080</v>
      </c>
      <c r="D242" s="3">
        <v>4680</v>
      </c>
      <c r="E242" s="3">
        <v>4680</v>
      </c>
      <c r="G242" s="3">
        <v>122400</v>
      </c>
      <c r="H242" s="7">
        <v>1</v>
      </c>
      <c r="I242" s="3">
        <v>50000</v>
      </c>
    </row>
    <row r="243" spans="1:9" ht="15.75">
      <c r="A243" s="17">
        <v>241</v>
      </c>
      <c r="B243" s="3">
        <v>254340</v>
      </c>
      <c r="C243" s="3">
        <v>19200</v>
      </c>
      <c r="D243" s="3">
        <v>4710</v>
      </c>
      <c r="E243" s="3">
        <v>4710</v>
      </c>
      <c r="G243" s="3">
        <v>123180</v>
      </c>
      <c r="H243" s="7">
        <v>1</v>
      </c>
      <c r="I243" s="3">
        <v>50000</v>
      </c>
    </row>
    <row r="244" spans="1:9" ht="15.75">
      <c r="A244" s="17">
        <v>242</v>
      </c>
      <c r="B244" s="3">
        <v>255960</v>
      </c>
      <c r="C244" s="3">
        <v>19320</v>
      </c>
      <c r="D244" s="3">
        <v>4740</v>
      </c>
      <c r="E244" s="3">
        <v>4740</v>
      </c>
      <c r="G244" s="3">
        <v>123960</v>
      </c>
      <c r="H244" s="7">
        <v>1</v>
      </c>
      <c r="I244" s="3">
        <v>50000</v>
      </c>
    </row>
    <row r="245" spans="1:9" ht="15.75">
      <c r="A245" s="17">
        <v>243</v>
      </c>
      <c r="B245" s="3">
        <v>257580</v>
      </c>
      <c r="C245" s="3">
        <v>19440</v>
      </c>
      <c r="D245" s="3">
        <v>4770</v>
      </c>
      <c r="E245" s="3">
        <v>4770</v>
      </c>
      <c r="G245" s="3">
        <v>124740</v>
      </c>
      <c r="H245" s="7">
        <v>1</v>
      </c>
      <c r="I245" s="3">
        <v>50000</v>
      </c>
    </row>
    <row r="246" spans="1:9" ht="15.75">
      <c r="A246" s="17">
        <v>244</v>
      </c>
      <c r="B246" s="3">
        <v>259200</v>
      </c>
      <c r="C246" s="3">
        <v>19560</v>
      </c>
      <c r="D246" s="3">
        <v>4800</v>
      </c>
      <c r="E246" s="3">
        <v>4800</v>
      </c>
      <c r="G246" s="3">
        <v>125520</v>
      </c>
      <c r="H246" s="7">
        <v>1</v>
      </c>
      <c r="I246" s="3">
        <v>50000</v>
      </c>
    </row>
    <row r="247" spans="1:9" ht="15.75">
      <c r="A247" s="17">
        <v>245</v>
      </c>
      <c r="B247" s="3">
        <v>260820</v>
      </c>
      <c r="C247" s="3">
        <v>19680</v>
      </c>
      <c r="D247" s="3">
        <v>4830</v>
      </c>
      <c r="E247" s="3">
        <v>4830</v>
      </c>
      <c r="G247" s="3">
        <v>126300</v>
      </c>
      <c r="H247" s="7">
        <v>1</v>
      </c>
      <c r="I247" s="3">
        <v>50000</v>
      </c>
    </row>
    <row r="248" spans="1:9" ht="15.75">
      <c r="A248" s="17">
        <v>246</v>
      </c>
      <c r="B248" s="3">
        <v>262440</v>
      </c>
      <c r="C248" s="3">
        <v>19800</v>
      </c>
      <c r="D248" s="3">
        <v>4860</v>
      </c>
      <c r="E248" s="3">
        <v>4860</v>
      </c>
      <c r="G248" s="3">
        <v>127080</v>
      </c>
      <c r="H248" s="7">
        <v>1</v>
      </c>
      <c r="I248" s="3">
        <v>50000</v>
      </c>
    </row>
    <row r="249" spans="1:9" ht="15.75">
      <c r="A249" s="17">
        <v>247</v>
      </c>
      <c r="B249" s="3">
        <v>264060</v>
      </c>
      <c r="C249" s="3">
        <v>19920</v>
      </c>
      <c r="D249" s="3">
        <v>4890</v>
      </c>
      <c r="E249" s="3">
        <v>4890</v>
      </c>
      <c r="G249" s="3">
        <v>127860</v>
      </c>
      <c r="H249" s="7">
        <v>1</v>
      </c>
      <c r="I249" s="3">
        <v>50000</v>
      </c>
    </row>
    <row r="250" spans="1:9" ht="15.75">
      <c r="A250" s="17">
        <v>248</v>
      </c>
      <c r="B250" s="3">
        <v>265680</v>
      </c>
      <c r="C250" s="3">
        <v>20040</v>
      </c>
      <c r="D250" s="3">
        <v>4920</v>
      </c>
      <c r="E250" s="3">
        <v>4920</v>
      </c>
      <c r="G250" s="3">
        <v>128640</v>
      </c>
      <c r="H250" s="7">
        <v>1</v>
      </c>
      <c r="I250" s="3">
        <v>50000</v>
      </c>
    </row>
    <row r="251" spans="1:9" ht="15.75">
      <c r="A251" s="17">
        <v>249</v>
      </c>
      <c r="B251" s="3">
        <v>267300</v>
      </c>
      <c r="C251" s="3">
        <v>20160</v>
      </c>
      <c r="D251" s="3">
        <v>4950</v>
      </c>
      <c r="E251" s="3">
        <v>4950</v>
      </c>
      <c r="G251" s="3">
        <v>129420</v>
      </c>
      <c r="H251" s="7">
        <v>1</v>
      </c>
      <c r="I251" s="3">
        <v>50000</v>
      </c>
    </row>
    <row r="252" spans="1:9" ht="15.75">
      <c r="A252" s="17">
        <v>250</v>
      </c>
      <c r="B252" s="3">
        <v>268920</v>
      </c>
      <c r="C252" s="3">
        <v>20280</v>
      </c>
      <c r="D252" s="3">
        <v>4980</v>
      </c>
      <c r="E252" s="3">
        <v>4980</v>
      </c>
      <c r="G252" s="3">
        <v>130200</v>
      </c>
      <c r="H252" s="7">
        <v>1</v>
      </c>
      <c r="I252" s="3">
        <v>50000</v>
      </c>
    </row>
    <row r="253" spans="1:9" ht="15.75">
      <c r="A253" s="17">
        <v>251</v>
      </c>
      <c r="B253" s="3">
        <v>270540</v>
      </c>
      <c r="C253" s="3">
        <v>20400</v>
      </c>
      <c r="D253" s="3">
        <v>5010</v>
      </c>
      <c r="E253" s="3">
        <v>5010</v>
      </c>
      <c r="G253" s="3">
        <v>130980</v>
      </c>
      <c r="H253" s="7">
        <v>1</v>
      </c>
      <c r="I253" s="3">
        <v>50000</v>
      </c>
    </row>
    <row r="254" spans="1:9" ht="15.75">
      <c r="A254" s="17">
        <v>252</v>
      </c>
      <c r="B254" s="3">
        <v>272160</v>
      </c>
      <c r="C254" s="3">
        <v>20520</v>
      </c>
      <c r="D254" s="3">
        <v>5040</v>
      </c>
      <c r="E254" s="3">
        <v>5040</v>
      </c>
      <c r="G254" s="3">
        <v>131760</v>
      </c>
      <c r="H254" s="7">
        <v>1</v>
      </c>
      <c r="I254" s="3">
        <v>50000</v>
      </c>
    </row>
    <row r="255" spans="1:9" ht="15.75">
      <c r="A255" s="17">
        <v>253</v>
      </c>
      <c r="B255" s="3">
        <v>273780</v>
      </c>
      <c r="C255" s="3">
        <v>20640</v>
      </c>
      <c r="D255" s="3">
        <v>5070</v>
      </c>
      <c r="E255" s="3">
        <v>5070</v>
      </c>
      <c r="G255" s="3">
        <v>132540</v>
      </c>
      <c r="H255" s="7">
        <v>1</v>
      </c>
      <c r="I255" s="3">
        <v>50000</v>
      </c>
    </row>
    <row r="256" spans="1:9" ht="15.75">
      <c r="A256" s="17">
        <v>254</v>
      </c>
      <c r="B256" s="3">
        <v>275400</v>
      </c>
      <c r="C256" s="3">
        <v>20760</v>
      </c>
      <c r="D256" s="3">
        <v>5100</v>
      </c>
      <c r="E256" s="3">
        <v>5100</v>
      </c>
      <c r="G256" s="3">
        <v>133320</v>
      </c>
      <c r="H256" s="7">
        <v>1</v>
      </c>
      <c r="I256" s="3">
        <v>50000</v>
      </c>
    </row>
    <row r="257" spans="1:9" ht="15.75">
      <c r="A257" s="17">
        <v>255</v>
      </c>
      <c r="B257" s="3">
        <v>277020</v>
      </c>
      <c r="C257" s="3">
        <v>20880</v>
      </c>
      <c r="D257" s="3">
        <v>5130</v>
      </c>
      <c r="E257" s="3">
        <v>5130</v>
      </c>
      <c r="G257" s="3">
        <v>134100</v>
      </c>
      <c r="H257" s="7">
        <v>1</v>
      </c>
      <c r="I257" s="3">
        <v>50000</v>
      </c>
    </row>
    <row r="258" spans="1:9" ht="15.75">
      <c r="A258" s="17">
        <v>256</v>
      </c>
      <c r="B258" s="3">
        <v>278640</v>
      </c>
      <c r="C258" s="3">
        <v>21000</v>
      </c>
      <c r="D258" s="3">
        <v>5160</v>
      </c>
      <c r="E258" s="3">
        <v>5160</v>
      </c>
      <c r="G258" s="3">
        <v>134880</v>
      </c>
      <c r="H258" s="7">
        <v>1</v>
      </c>
      <c r="I258" s="3">
        <v>50000</v>
      </c>
    </row>
    <row r="259" spans="1:9" ht="15.75">
      <c r="A259" s="17">
        <v>257</v>
      </c>
      <c r="B259" s="3">
        <v>280260</v>
      </c>
      <c r="C259" s="3">
        <v>21120</v>
      </c>
      <c r="D259" s="3">
        <v>5190</v>
      </c>
      <c r="E259" s="3">
        <v>5190</v>
      </c>
      <c r="G259" s="3">
        <v>135660</v>
      </c>
      <c r="H259" s="7">
        <v>1</v>
      </c>
      <c r="I259" s="3">
        <v>50000</v>
      </c>
    </row>
    <row r="260" spans="1:9" ht="15.75">
      <c r="A260" s="17">
        <v>258</v>
      </c>
      <c r="B260" s="3">
        <v>281880</v>
      </c>
      <c r="C260" s="3">
        <v>21240</v>
      </c>
      <c r="D260" s="3">
        <v>5220</v>
      </c>
      <c r="E260" s="3">
        <v>5220</v>
      </c>
      <c r="G260" s="3">
        <v>136440</v>
      </c>
      <c r="H260" s="7">
        <v>1</v>
      </c>
      <c r="I260" s="3">
        <v>50000</v>
      </c>
    </row>
    <row r="261" spans="1:9" ht="15.75">
      <c r="A261" s="17">
        <v>259</v>
      </c>
      <c r="B261" s="3">
        <v>283500</v>
      </c>
      <c r="C261" s="3">
        <v>21360</v>
      </c>
      <c r="D261" s="3">
        <v>5250</v>
      </c>
      <c r="E261" s="3">
        <v>5250</v>
      </c>
      <c r="G261" s="3">
        <v>137220</v>
      </c>
      <c r="H261" s="7">
        <v>1</v>
      </c>
      <c r="I261" s="3">
        <v>50000</v>
      </c>
    </row>
    <row r="262" spans="1:9" ht="15.75">
      <c r="A262" s="17">
        <v>260</v>
      </c>
      <c r="B262" s="3">
        <v>285120</v>
      </c>
      <c r="C262" s="3">
        <v>21480</v>
      </c>
      <c r="D262" s="3">
        <v>5280</v>
      </c>
      <c r="E262" s="3">
        <v>5280</v>
      </c>
      <c r="G262" s="3">
        <v>138000</v>
      </c>
      <c r="H262" s="7">
        <v>1</v>
      </c>
      <c r="I262" s="3">
        <v>50000</v>
      </c>
    </row>
    <row r="263" spans="1:9" ht="15.75">
      <c r="A263" s="17">
        <v>261</v>
      </c>
      <c r="B263" s="3">
        <v>286740</v>
      </c>
      <c r="C263" s="3">
        <v>21600</v>
      </c>
      <c r="D263" s="3">
        <v>5310</v>
      </c>
      <c r="E263" s="3">
        <v>5310</v>
      </c>
      <c r="G263" s="3">
        <v>138780</v>
      </c>
      <c r="H263" s="7">
        <v>1</v>
      </c>
      <c r="I263" s="3">
        <v>50000</v>
      </c>
    </row>
    <row r="264" spans="1:9" ht="15.75">
      <c r="A264" s="17">
        <v>262</v>
      </c>
      <c r="B264" s="3">
        <v>288360</v>
      </c>
      <c r="C264" s="3">
        <v>21720</v>
      </c>
      <c r="D264" s="3">
        <v>5340</v>
      </c>
      <c r="E264" s="3">
        <v>5340</v>
      </c>
      <c r="G264" s="3">
        <v>139560</v>
      </c>
      <c r="H264" s="7">
        <v>1</v>
      </c>
      <c r="I264" s="3">
        <v>50000</v>
      </c>
    </row>
    <row r="265" spans="1:9" ht="15.75">
      <c r="A265" s="17">
        <v>263</v>
      </c>
      <c r="B265" s="3">
        <v>289980</v>
      </c>
      <c r="C265" s="3">
        <v>21840</v>
      </c>
      <c r="D265" s="3">
        <v>5370</v>
      </c>
      <c r="E265" s="3">
        <v>5370</v>
      </c>
      <c r="G265" s="3">
        <v>140340</v>
      </c>
      <c r="H265" s="7">
        <v>1</v>
      </c>
      <c r="I265" s="3">
        <v>50000</v>
      </c>
    </row>
    <row r="266" spans="1:9" ht="15.75">
      <c r="A266" s="17">
        <v>264</v>
      </c>
      <c r="B266" s="3">
        <v>291600</v>
      </c>
      <c r="C266" s="3">
        <v>21960</v>
      </c>
      <c r="D266" s="3">
        <v>5400</v>
      </c>
      <c r="E266" s="3">
        <v>5400</v>
      </c>
      <c r="G266" s="3">
        <v>141120</v>
      </c>
      <c r="H266" s="7">
        <v>1</v>
      </c>
      <c r="I266" s="3">
        <v>50000</v>
      </c>
    </row>
    <row r="267" spans="1:9" ht="15.75">
      <c r="A267" s="17">
        <v>265</v>
      </c>
      <c r="B267" s="3">
        <v>293220</v>
      </c>
      <c r="C267" s="3">
        <v>22080</v>
      </c>
      <c r="D267" s="3">
        <v>5430</v>
      </c>
      <c r="E267" s="3">
        <v>5430</v>
      </c>
      <c r="G267" s="3">
        <v>141900</v>
      </c>
      <c r="H267" s="7">
        <v>1</v>
      </c>
      <c r="I267" s="3">
        <v>50000</v>
      </c>
    </row>
    <row r="268" spans="1:9" ht="15.75">
      <c r="A268" s="17">
        <v>266</v>
      </c>
      <c r="B268" s="3">
        <v>294840</v>
      </c>
      <c r="C268" s="3">
        <v>22200</v>
      </c>
      <c r="D268" s="3">
        <v>5460</v>
      </c>
      <c r="E268" s="3">
        <v>5460</v>
      </c>
      <c r="G268" s="3">
        <v>142680</v>
      </c>
      <c r="H268" s="7">
        <v>1</v>
      </c>
      <c r="I268" s="3">
        <v>50000</v>
      </c>
    </row>
    <row r="269" spans="1:9" ht="15.75">
      <c r="A269" s="17">
        <v>267</v>
      </c>
      <c r="B269" s="3">
        <v>296460</v>
      </c>
      <c r="C269" s="3">
        <v>22320</v>
      </c>
      <c r="D269" s="3">
        <v>5490</v>
      </c>
      <c r="E269" s="3">
        <v>5490</v>
      </c>
      <c r="G269" s="3">
        <v>143460</v>
      </c>
      <c r="H269" s="7">
        <v>1</v>
      </c>
      <c r="I269" s="3">
        <v>50000</v>
      </c>
    </row>
    <row r="270" spans="1:9" ht="15.75">
      <c r="A270" s="17">
        <v>268</v>
      </c>
      <c r="B270" s="3">
        <v>298080</v>
      </c>
      <c r="C270" s="3">
        <v>22440</v>
      </c>
      <c r="D270" s="3">
        <v>5520</v>
      </c>
      <c r="E270" s="3">
        <v>5520</v>
      </c>
      <c r="G270" s="3">
        <v>144240</v>
      </c>
      <c r="H270" s="7">
        <v>1</v>
      </c>
      <c r="I270" s="3">
        <v>50000</v>
      </c>
    </row>
    <row r="271" spans="1:9" ht="15.75">
      <c r="A271" s="17">
        <v>269</v>
      </c>
      <c r="B271" s="3">
        <v>299700</v>
      </c>
      <c r="C271" s="3">
        <v>22560</v>
      </c>
      <c r="D271" s="3">
        <v>5550</v>
      </c>
      <c r="E271" s="3">
        <v>5550</v>
      </c>
      <c r="G271" s="3">
        <v>145020</v>
      </c>
      <c r="H271" s="7">
        <v>1</v>
      </c>
      <c r="I271" s="3">
        <v>50000</v>
      </c>
    </row>
    <row r="272" spans="1:9" ht="15.75">
      <c r="A272" s="17">
        <v>270</v>
      </c>
      <c r="B272" s="3">
        <v>301320</v>
      </c>
      <c r="C272" s="3">
        <v>22680</v>
      </c>
      <c r="D272" s="3">
        <v>5580</v>
      </c>
      <c r="E272" s="3">
        <v>5580</v>
      </c>
      <c r="G272" s="3">
        <v>145800</v>
      </c>
      <c r="H272" s="7">
        <v>1</v>
      </c>
      <c r="I272" s="3">
        <v>50000</v>
      </c>
    </row>
    <row r="273" spans="1:9" ht="15.75">
      <c r="A273" s="17">
        <v>271</v>
      </c>
      <c r="B273" s="3">
        <v>303048</v>
      </c>
      <c r="C273" s="3">
        <v>22809</v>
      </c>
      <c r="D273" s="3">
        <v>5612</v>
      </c>
      <c r="E273" s="3">
        <v>5612</v>
      </c>
      <c r="G273" s="3">
        <v>146640</v>
      </c>
      <c r="H273" s="7">
        <v>1</v>
      </c>
      <c r="I273" s="3">
        <v>50000</v>
      </c>
    </row>
    <row r="274" spans="1:9" ht="15.75">
      <c r="A274" s="17">
        <v>272</v>
      </c>
      <c r="B274" s="3">
        <v>304776</v>
      </c>
      <c r="C274" s="3">
        <v>22938</v>
      </c>
      <c r="D274" s="3">
        <v>5644</v>
      </c>
      <c r="E274" s="3">
        <v>5644</v>
      </c>
      <c r="G274" s="3">
        <v>147480</v>
      </c>
      <c r="H274" s="7">
        <v>1</v>
      </c>
      <c r="I274" s="3">
        <v>50000</v>
      </c>
    </row>
    <row r="275" spans="1:9" ht="15.75">
      <c r="A275" s="17">
        <v>273</v>
      </c>
      <c r="B275" s="3">
        <v>306504</v>
      </c>
      <c r="C275" s="3">
        <v>23067</v>
      </c>
      <c r="D275" s="3">
        <v>5676</v>
      </c>
      <c r="E275" s="3">
        <v>5676</v>
      </c>
      <c r="G275" s="3">
        <v>148320</v>
      </c>
      <c r="H275" s="7">
        <v>1</v>
      </c>
      <c r="I275" s="3">
        <v>50000</v>
      </c>
    </row>
    <row r="276" spans="1:9" ht="15.75">
      <c r="A276" s="17">
        <v>274</v>
      </c>
      <c r="B276" s="3">
        <v>308232</v>
      </c>
      <c r="C276" s="3">
        <v>23196</v>
      </c>
      <c r="D276" s="3">
        <v>5708</v>
      </c>
      <c r="E276" s="3">
        <v>5708</v>
      </c>
      <c r="G276" s="3">
        <v>149160</v>
      </c>
      <c r="H276" s="7">
        <v>1</v>
      </c>
      <c r="I276" s="3">
        <v>50000</v>
      </c>
    </row>
    <row r="277" spans="1:9" ht="15.75">
      <c r="A277" s="17">
        <v>275</v>
      </c>
      <c r="B277" s="3">
        <v>309960</v>
      </c>
      <c r="C277" s="3">
        <v>23325</v>
      </c>
      <c r="D277" s="3">
        <v>5740</v>
      </c>
      <c r="E277" s="3">
        <v>5740</v>
      </c>
      <c r="G277" s="3">
        <v>150000</v>
      </c>
      <c r="H277" s="7">
        <v>1</v>
      </c>
      <c r="I277" s="3">
        <v>50000</v>
      </c>
    </row>
    <row r="278" spans="1:9" ht="15.75">
      <c r="A278" s="17">
        <v>276</v>
      </c>
      <c r="B278" s="3">
        <v>311688</v>
      </c>
      <c r="C278" s="3">
        <v>23454</v>
      </c>
      <c r="D278" s="3">
        <v>5772</v>
      </c>
      <c r="E278" s="3">
        <v>5772</v>
      </c>
      <c r="G278" s="3">
        <v>150840</v>
      </c>
      <c r="H278" s="7">
        <v>1</v>
      </c>
      <c r="I278" s="3">
        <v>50000</v>
      </c>
    </row>
    <row r="279" spans="1:9" ht="15.75">
      <c r="A279" s="17">
        <v>277</v>
      </c>
      <c r="B279" s="3">
        <v>313416</v>
      </c>
      <c r="C279" s="3">
        <v>23583</v>
      </c>
      <c r="D279" s="3">
        <v>5804</v>
      </c>
      <c r="E279" s="3">
        <v>5804</v>
      </c>
      <c r="G279" s="3">
        <v>151680</v>
      </c>
      <c r="H279" s="7">
        <v>1</v>
      </c>
      <c r="I279" s="3">
        <v>50000</v>
      </c>
    </row>
    <row r="280" spans="1:9" ht="15.75">
      <c r="A280" s="17">
        <v>278</v>
      </c>
      <c r="B280" s="3">
        <v>315144</v>
      </c>
      <c r="C280" s="3">
        <v>23712</v>
      </c>
      <c r="D280" s="3">
        <v>5836</v>
      </c>
      <c r="E280" s="3">
        <v>5836</v>
      </c>
      <c r="G280" s="3">
        <v>152520</v>
      </c>
      <c r="H280" s="7">
        <v>1</v>
      </c>
      <c r="I280" s="3">
        <v>50000</v>
      </c>
    </row>
    <row r="281" spans="1:9" ht="15.75">
      <c r="A281" s="17">
        <v>279</v>
      </c>
      <c r="B281" s="3">
        <v>316872</v>
      </c>
      <c r="C281" s="3">
        <v>23841</v>
      </c>
      <c r="D281" s="3">
        <v>5868</v>
      </c>
      <c r="E281" s="3">
        <v>5868</v>
      </c>
      <c r="G281" s="3">
        <v>153360</v>
      </c>
      <c r="H281" s="7">
        <v>1</v>
      </c>
      <c r="I281" s="3">
        <v>50000</v>
      </c>
    </row>
    <row r="282" spans="1:9" ht="15.75">
      <c r="A282" s="17">
        <v>280</v>
      </c>
      <c r="B282" s="3">
        <v>318600</v>
      </c>
      <c r="C282" s="3">
        <v>23970</v>
      </c>
      <c r="D282" s="3">
        <v>5900</v>
      </c>
      <c r="E282" s="3">
        <v>5900</v>
      </c>
      <c r="G282" s="3">
        <v>154200</v>
      </c>
      <c r="H282" s="7">
        <v>1</v>
      </c>
      <c r="I282" s="3">
        <v>50000</v>
      </c>
    </row>
    <row r="283" spans="1:9" ht="15.75">
      <c r="A283" s="17">
        <v>281</v>
      </c>
      <c r="B283" s="3">
        <v>320328</v>
      </c>
      <c r="C283" s="3">
        <v>24099</v>
      </c>
      <c r="D283" s="3">
        <v>5932</v>
      </c>
      <c r="E283" s="3">
        <v>5932</v>
      </c>
      <c r="G283" s="3">
        <v>155040</v>
      </c>
      <c r="H283" s="7">
        <v>1</v>
      </c>
      <c r="I283" s="3">
        <v>50000</v>
      </c>
    </row>
    <row r="284" spans="1:9" ht="15.75">
      <c r="A284" s="17">
        <v>282</v>
      </c>
      <c r="B284" s="3">
        <v>322056</v>
      </c>
      <c r="C284" s="3">
        <v>24228</v>
      </c>
      <c r="D284" s="3">
        <v>5964</v>
      </c>
      <c r="E284" s="3">
        <v>5964</v>
      </c>
      <c r="G284" s="3">
        <v>155880</v>
      </c>
      <c r="H284" s="7">
        <v>1</v>
      </c>
      <c r="I284" s="3">
        <v>50000</v>
      </c>
    </row>
    <row r="285" spans="1:9" ht="15.75">
      <c r="A285" s="17">
        <v>283</v>
      </c>
      <c r="B285" s="3">
        <v>323784</v>
      </c>
      <c r="C285" s="3">
        <v>24357</v>
      </c>
      <c r="D285" s="3">
        <v>5996</v>
      </c>
      <c r="E285" s="3">
        <v>5996</v>
      </c>
      <c r="G285" s="3">
        <v>156720</v>
      </c>
      <c r="H285" s="7">
        <v>1</v>
      </c>
      <c r="I285" s="3">
        <v>50000</v>
      </c>
    </row>
    <row r="286" spans="1:9" ht="15.75">
      <c r="A286" s="17">
        <v>284</v>
      </c>
      <c r="B286" s="3">
        <v>325512</v>
      </c>
      <c r="C286" s="3">
        <v>24486</v>
      </c>
      <c r="D286" s="3">
        <v>6028</v>
      </c>
      <c r="E286" s="3">
        <v>6028</v>
      </c>
      <c r="G286" s="3">
        <v>157560</v>
      </c>
      <c r="H286" s="7">
        <v>1</v>
      </c>
      <c r="I286" s="3">
        <v>50000</v>
      </c>
    </row>
    <row r="287" spans="1:9" ht="15.75">
      <c r="A287" s="17">
        <v>285</v>
      </c>
      <c r="B287" s="3">
        <v>327240</v>
      </c>
      <c r="C287" s="3">
        <v>24615</v>
      </c>
      <c r="D287" s="3">
        <v>6060</v>
      </c>
      <c r="E287" s="3">
        <v>6060</v>
      </c>
      <c r="G287" s="3">
        <v>158400</v>
      </c>
      <c r="H287" s="7">
        <v>1</v>
      </c>
      <c r="I287" s="3">
        <v>50000</v>
      </c>
    </row>
    <row r="288" spans="1:9" ht="15.75">
      <c r="A288" s="17">
        <v>286</v>
      </c>
      <c r="B288" s="3">
        <v>328968</v>
      </c>
      <c r="C288" s="3">
        <v>24744</v>
      </c>
      <c r="D288" s="3">
        <v>6092</v>
      </c>
      <c r="E288" s="3">
        <v>6092</v>
      </c>
      <c r="G288" s="3">
        <v>159240</v>
      </c>
      <c r="H288" s="7">
        <v>1</v>
      </c>
      <c r="I288" s="3">
        <v>50000</v>
      </c>
    </row>
    <row r="289" spans="1:9" ht="15.75">
      <c r="A289" s="17">
        <v>287</v>
      </c>
      <c r="B289" s="3">
        <v>330696</v>
      </c>
      <c r="C289" s="3">
        <v>24873</v>
      </c>
      <c r="D289" s="3">
        <v>6124</v>
      </c>
      <c r="E289" s="3">
        <v>6124</v>
      </c>
      <c r="G289" s="3">
        <v>160080</v>
      </c>
      <c r="H289" s="7">
        <v>1</v>
      </c>
      <c r="I289" s="3">
        <v>50000</v>
      </c>
    </row>
    <row r="290" spans="1:9" ht="15.75">
      <c r="A290" s="17">
        <v>288</v>
      </c>
      <c r="B290" s="3">
        <v>332424</v>
      </c>
      <c r="C290" s="3">
        <v>25002</v>
      </c>
      <c r="D290" s="3">
        <v>6156</v>
      </c>
      <c r="E290" s="3">
        <v>6156</v>
      </c>
      <c r="G290" s="3">
        <v>160920</v>
      </c>
      <c r="H290" s="7">
        <v>1</v>
      </c>
      <c r="I290" s="3">
        <v>50000</v>
      </c>
    </row>
    <row r="291" spans="1:9" ht="15.75">
      <c r="A291" s="17">
        <v>289</v>
      </c>
      <c r="B291" s="3">
        <v>334152</v>
      </c>
      <c r="C291" s="3">
        <v>25131</v>
      </c>
      <c r="D291" s="3">
        <v>6188</v>
      </c>
      <c r="E291" s="3">
        <v>6188</v>
      </c>
      <c r="G291" s="3">
        <v>161760</v>
      </c>
      <c r="H291" s="7">
        <v>1</v>
      </c>
      <c r="I291" s="3">
        <v>50000</v>
      </c>
    </row>
    <row r="292" spans="1:9" ht="15.75">
      <c r="A292" s="17">
        <v>290</v>
      </c>
      <c r="B292" s="3">
        <v>335880</v>
      </c>
      <c r="C292" s="3">
        <v>25260</v>
      </c>
      <c r="D292" s="3">
        <v>6220</v>
      </c>
      <c r="E292" s="3">
        <v>6220</v>
      </c>
      <c r="G292" s="3">
        <v>162600</v>
      </c>
      <c r="H292" s="7">
        <v>1</v>
      </c>
      <c r="I292" s="3">
        <v>50000</v>
      </c>
    </row>
    <row r="293" spans="1:9" ht="15.75">
      <c r="A293" s="17">
        <v>291</v>
      </c>
      <c r="B293" s="3">
        <v>337608</v>
      </c>
      <c r="C293" s="3">
        <v>25389</v>
      </c>
      <c r="D293" s="3">
        <v>6252</v>
      </c>
      <c r="E293" s="3">
        <v>6252</v>
      </c>
      <c r="G293" s="3">
        <v>163440</v>
      </c>
      <c r="H293" s="7">
        <v>1</v>
      </c>
      <c r="I293" s="3">
        <v>50000</v>
      </c>
    </row>
    <row r="294" spans="1:9" ht="15.75">
      <c r="A294" s="17">
        <v>292</v>
      </c>
      <c r="B294" s="3">
        <v>339336</v>
      </c>
      <c r="C294" s="3">
        <v>25518</v>
      </c>
      <c r="D294" s="3">
        <v>6284</v>
      </c>
      <c r="E294" s="3">
        <v>6284</v>
      </c>
      <c r="G294" s="3">
        <v>164280</v>
      </c>
      <c r="H294" s="7">
        <v>1</v>
      </c>
      <c r="I294" s="3">
        <v>50000</v>
      </c>
    </row>
    <row r="295" spans="1:9" ht="15.75">
      <c r="A295" s="17">
        <v>293</v>
      </c>
      <c r="B295" s="3">
        <v>341064</v>
      </c>
      <c r="C295" s="3">
        <v>25647</v>
      </c>
      <c r="D295" s="3">
        <v>6316</v>
      </c>
      <c r="E295" s="3">
        <v>6316</v>
      </c>
      <c r="G295" s="3">
        <v>165120</v>
      </c>
      <c r="H295" s="7">
        <v>1</v>
      </c>
      <c r="I295" s="3">
        <v>50000</v>
      </c>
    </row>
    <row r="296" spans="1:9" ht="15.75">
      <c r="A296" s="17">
        <v>294</v>
      </c>
      <c r="B296" s="3">
        <v>342792</v>
      </c>
      <c r="C296" s="3">
        <v>25776</v>
      </c>
      <c r="D296" s="3">
        <v>6348</v>
      </c>
      <c r="E296" s="3">
        <v>6348</v>
      </c>
      <c r="G296" s="3">
        <v>165960</v>
      </c>
      <c r="H296" s="7">
        <v>1</v>
      </c>
      <c r="I296" s="3">
        <v>50000</v>
      </c>
    </row>
    <row r="297" spans="1:9" ht="15.75">
      <c r="A297" s="17">
        <v>295</v>
      </c>
      <c r="B297" s="3">
        <v>344520</v>
      </c>
      <c r="C297" s="3">
        <v>25905</v>
      </c>
      <c r="D297" s="3">
        <v>6380</v>
      </c>
      <c r="E297" s="3">
        <v>6380</v>
      </c>
      <c r="G297" s="3">
        <v>166800</v>
      </c>
      <c r="H297" s="7">
        <v>1</v>
      </c>
      <c r="I297" s="3">
        <v>50000</v>
      </c>
    </row>
    <row r="298" spans="1:9" ht="15.75">
      <c r="A298" s="17">
        <v>296</v>
      </c>
      <c r="B298" s="3">
        <v>346248</v>
      </c>
      <c r="C298" s="3">
        <v>26034</v>
      </c>
      <c r="D298" s="3">
        <v>6412</v>
      </c>
      <c r="E298" s="3">
        <v>6412</v>
      </c>
      <c r="G298" s="3">
        <v>167640</v>
      </c>
      <c r="H298" s="7">
        <v>1</v>
      </c>
      <c r="I298" s="3">
        <v>50000</v>
      </c>
    </row>
    <row r="299" spans="1:9" ht="15.75">
      <c r="A299" s="17">
        <v>297</v>
      </c>
      <c r="B299" s="3">
        <v>347976</v>
      </c>
      <c r="C299" s="3">
        <v>26163</v>
      </c>
      <c r="D299" s="3">
        <v>6444</v>
      </c>
      <c r="E299" s="3">
        <v>6444</v>
      </c>
      <c r="G299" s="3">
        <v>168480</v>
      </c>
      <c r="H299" s="7">
        <v>1</v>
      </c>
      <c r="I299" s="3">
        <v>50000</v>
      </c>
    </row>
    <row r="300" spans="1:9" ht="15.75">
      <c r="A300" s="17">
        <v>298</v>
      </c>
      <c r="B300" s="3">
        <v>349704</v>
      </c>
      <c r="C300" s="3">
        <v>26292</v>
      </c>
      <c r="D300" s="3">
        <v>6476</v>
      </c>
      <c r="E300" s="3">
        <v>6476</v>
      </c>
      <c r="G300" s="3">
        <v>169320</v>
      </c>
      <c r="H300" s="7">
        <v>1</v>
      </c>
      <c r="I300" s="3">
        <v>50000</v>
      </c>
    </row>
    <row r="301" spans="1:9" ht="15.75">
      <c r="A301" s="17">
        <v>299</v>
      </c>
      <c r="B301" s="3">
        <v>351432</v>
      </c>
      <c r="C301" s="3">
        <v>26421</v>
      </c>
      <c r="D301" s="3">
        <v>6508</v>
      </c>
      <c r="E301" s="3">
        <v>6508</v>
      </c>
      <c r="G301" s="3">
        <v>170160</v>
      </c>
      <c r="H301" s="7">
        <v>1</v>
      </c>
      <c r="I301" s="3">
        <v>50000</v>
      </c>
    </row>
    <row r="302" spans="1:9" ht="15.75">
      <c r="A302" s="17">
        <v>300</v>
      </c>
      <c r="B302" s="3">
        <v>353160</v>
      </c>
      <c r="C302" s="3">
        <v>26550</v>
      </c>
      <c r="D302" s="3">
        <v>6540</v>
      </c>
      <c r="E302" s="3">
        <v>6540</v>
      </c>
      <c r="G302" s="3">
        <v>171000</v>
      </c>
      <c r="H302" s="7">
        <v>1</v>
      </c>
      <c r="I302" s="3">
        <v>50000</v>
      </c>
    </row>
    <row r="303" spans="1:9" ht="15.75">
      <c r="A303" s="17">
        <v>301</v>
      </c>
      <c r="B303" s="3">
        <v>354996</v>
      </c>
      <c r="C303" s="3">
        <v>26688</v>
      </c>
      <c r="D303" s="3">
        <v>6574</v>
      </c>
      <c r="E303" s="3">
        <v>6574</v>
      </c>
      <c r="G303" s="3">
        <v>171900</v>
      </c>
      <c r="H303" s="7">
        <v>1</v>
      </c>
      <c r="I303" s="3">
        <v>50000</v>
      </c>
    </row>
    <row r="304" spans="1:9" ht="15.75">
      <c r="A304" s="17">
        <v>302</v>
      </c>
      <c r="B304" s="3">
        <v>356832</v>
      </c>
      <c r="C304" s="3">
        <v>26826</v>
      </c>
      <c r="D304" s="3">
        <v>6608</v>
      </c>
      <c r="E304" s="3">
        <v>6608</v>
      </c>
      <c r="G304" s="3">
        <v>172800</v>
      </c>
      <c r="H304" s="7">
        <v>1</v>
      </c>
      <c r="I304" s="3">
        <v>50000</v>
      </c>
    </row>
    <row r="305" spans="1:9" ht="15.75">
      <c r="A305" s="17">
        <v>303</v>
      </c>
      <c r="B305" s="3">
        <v>358668</v>
      </c>
      <c r="C305" s="3">
        <v>26964</v>
      </c>
      <c r="D305" s="3">
        <v>6642</v>
      </c>
      <c r="E305" s="3">
        <v>6642</v>
      </c>
      <c r="G305" s="3">
        <v>173700</v>
      </c>
      <c r="H305" s="7">
        <v>1</v>
      </c>
      <c r="I305" s="3">
        <v>50000</v>
      </c>
    </row>
    <row r="306" spans="1:9" ht="15.75">
      <c r="A306" s="17">
        <v>304</v>
      </c>
      <c r="B306" s="3">
        <v>360504</v>
      </c>
      <c r="C306" s="3">
        <v>27102</v>
      </c>
      <c r="D306" s="3">
        <v>6676</v>
      </c>
      <c r="E306" s="3">
        <v>6676</v>
      </c>
      <c r="G306" s="3">
        <v>174600</v>
      </c>
      <c r="H306" s="7">
        <v>1</v>
      </c>
      <c r="I306" s="3">
        <v>50000</v>
      </c>
    </row>
    <row r="307" spans="1:9" ht="15.75">
      <c r="A307" s="17">
        <v>305</v>
      </c>
      <c r="B307" s="3">
        <v>362340</v>
      </c>
      <c r="C307" s="3">
        <v>27240</v>
      </c>
      <c r="D307" s="3">
        <v>6710</v>
      </c>
      <c r="E307" s="3">
        <v>6710</v>
      </c>
      <c r="G307" s="3">
        <v>175500</v>
      </c>
      <c r="H307" s="7">
        <v>1</v>
      </c>
      <c r="I307" s="3">
        <v>50000</v>
      </c>
    </row>
    <row r="308" spans="1:9" ht="15.75">
      <c r="A308" s="17">
        <v>306</v>
      </c>
      <c r="B308" s="3">
        <v>364176</v>
      </c>
      <c r="C308" s="3">
        <v>27378</v>
      </c>
      <c r="D308" s="3">
        <v>6744</v>
      </c>
      <c r="E308" s="3">
        <v>6744</v>
      </c>
      <c r="G308" s="3">
        <v>176400</v>
      </c>
      <c r="H308" s="7">
        <v>1</v>
      </c>
      <c r="I308" s="3">
        <v>50000</v>
      </c>
    </row>
    <row r="309" spans="1:9" ht="15.75">
      <c r="A309" s="17">
        <v>307</v>
      </c>
      <c r="B309" s="3">
        <v>366012</v>
      </c>
      <c r="C309" s="3">
        <v>27516</v>
      </c>
      <c r="D309" s="3">
        <v>6778</v>
      </c>
      <c r="E309" s="3">
        <v>6778</v>
      </c>
      <c r="G309" s="3">
        <v>177300</v>
      </c>
      <c r="H309" s="7">
        <v>1</v>
      </c>
      <c r="I309" s="3">
        <v>50000</v>
      </c>
    </row>
    <row r="310" spans="1:9" ht="15.75">
      <c r="A310" s="17">
        <v>308</v>
      </c>
      <c r="B310" s="3">
        <v>367848</v>
      </c>
      <c r="C310" s="3">
        <v>27654</v>
      </c>
      <c r="D310" s="3">
        <v>6812</v>
      </c>
      <c r="E310" s="3">
        <v>6812</v>
      </c>
      <c r="G310" s="3">
        <v>178200</v>
      </c>
      <c r="H310" s="7">
        <v>1</v>
      </c>
      <c r="I310" s="3">
        <v>50000</v>
      </c>
    </row>
    <row r="311" spans="1:9" ht="15.75">
      <c r="A311" s="17">
        <v>309</v>
      </c>
      <c r="B311" s="3">
        <v>369684</v>
      </c>
      <c r="C311" s="3">
        <v>27792</v>
      </c>
      <c r="D311" s="3">
        <v>6846</v>
      </c>
      <c r="E311" s="3">
        <v>6846</v>
      </c>
      <c r="G311" s="3">
        <v>179100</v>
      </c>
      <c r="H311" s="7">
        <v>1</v>
      </c>
      <c r="I311" s="3">
        <v>50000</v>
      </c>
    </row>
    <row r="312" spans="1:9" ht="15.75">
      <c r="A312" s="17">
        <v>310</v>
      </c>
      <c r="B312" s="3">
        <v>371520</v>
      </c>
      <c r="C312" s="3">
        <v>27930</v>
      </c>
      <c r="D312" s="3">
        <v>6880</v>
      </c>
      <c r="E312" s="3">
        <v>6880</v>
      </c>
      <c r="G312" s="3">
        <v>180000</v>
      </c>
      <c r="H312" s="7">
        <v>1</v>
      </c>
      <c r="I312" s="3">
        <v>50000</v>
      </c>
    </row>
    <row r="313" spans="1:9" ht="15.75">
      <c r="A313" s="17">
        <v>311</v>
      </c>
      <c r="B313" s="3">
        <v>373356</v>
      </c>
      <c r="C313" s="3">
        <v>28068</v>
      </c>
      <c r="D313" s="3">
        <v>6914</v>
      </c>
      <c r="E313" s="3">
        <v>6914</v>
      </c>
      <c r="G313" s="3">
        <v>180900</v>
      </c>
      <c r="H313" s="7">
        <v>1</v>
      </c>
      <c r="I313" s="3">
        <v>50000</v>
      </c>
    </row>
    <row r="314" spans="1:9" ht="15.75">
      <c r="A314" s="17">
        <v>312</v>
      </c>
      <c r="B314" s="3">
        <v>375192</v>
      </c>
      <c r="C314" s="3">
        <v>28206</v>
      </c>
      <c r="D314" s="3">
        <v>6948</v>
      </c>
      <c r="E314" s="3">
        <v>6948</v>
      </c>
      <c r="G314" s="3">
        <v>181800</v>
      </c>
      <c r="H314" s="7">
        <v>1</v>
      </c>
      <c r="I314" s="3">
        <v>50000</v>
      </c>
    </row>
    <row r="315" spans="1:9" ht="15.75">
      <c r="A315" s="17">
        <v>313</v>
      </c>
      <c r="B315" s="3">
        <v>377028</v>
      </c>
      <c r="C315" s="3">
        <v>28344</v>
      </c>
      <c r="D315" s="3">
        <v>6982</v>
      </c>
      <c r="E315" s="3">
        <v>6982</v>
      </c>
      <c r="G315" s="3">
        <v>182700</v>
      </c>
      <c r="H315" s="7">
        <v>1</v>
      </c>
      <c r="I315" s="3">
        <v>50000</v>
      </c>
    </row>
    <row r="316" spans="1:9" ht="15.75">
      <c r="A316" s="17">
        <v>314</v>
      </c>
      <c r="B316" s="3">
        <v>378864</v>
      </c>
      <c r="C316" s="3">
        <v>28482</v>
      </c>
      <c r="D316" s="3">
        <v>7016</v>
      </c>
      <c r="E316" s="3">
        <v>7016</v>
      </c>
      <c r="G316" s="3">
        <v>183600</v>
      </c>
      <c r="H316" s="7">
        <v>1</v>
      </c>
      <c r="I316" s="3">
        <v>50000</v>
      </c>
    </row>
    <row r="317" spans="1:9" ht="15.75">
      <c r="A317" s="17">
        <v>315</v>
      </c>
      <c r="B317" s="3">
        <v>380700</v>
      </c>
      <c r="C317" s="3">
        <v>28620</v>
      </c>
      <c r="D317" s="3">
        <v>7050</v>
      </c>
      <c r="E317" s="3">
        <v>7050</v>
      </c>
      <c r="G317" s="3">
        <v>184500</v>
      </c>
      <c r="H317" s="7">
        <v>1</v>
      </c>
      <c r="I317" s="3">
        <v>50000</v>
      </c>
    </row>
    <row r="318" spans="1:9" ht="15.75">
      <c r="A318" s="17">
        <v>316</v>
      </c>
      <c r="B318" s="3">
        <v>382536</v>
      </c>
      <c r="C318" s="3">
        <v>28758</v>
      </c>
      <c r="D318" s="3">
        <v>7084</v>
      </c>
      <c r="E318" s="3">
        <v>7084</v>
      </c>
      <c r="G318" s="3">
        <v>185400</v>
      </c>
      <c r="H318" s="7">
        <v>1</v>
      </c>
      <c r="I318" s="3">
        <v>50000</v>
      </c>
    </row>
    <row r="319" spans="1:9" ht="15.75">
      <c r="A319" s="17">
        <v>317</v>
      </c>
      <c r="B319" s="3">
        <v>384372</v>
      </c>
      <c r="C319" s="3">
        <v>28896</v>
      </c>
      <c r="D319" s="3">
        <v>7118</v>
      </c>
      <c r="E319" s="3">
        <v>7118</v>
      </c>
      <c r="G319" s="3">
        <v>186300</v>
      </c>
      <c r="H319" s="7">
        <v>1</v>
      </c>
      <c r="I319" s="3">
        <v>50000</v>
      </c>
    </row>
    <row r="320" spans="1:9" ht="15.75">
      <c r="A320" s="17">
        <v>318</v>
      </c>
      <c r="B320" s="3">
        <v>386208</v>
      </c>
      <c r="C320" s="3">
        <v>29034</v>
      </c>
      <c r="D320" s="3">
        <v>7152</v>
      </c>
      <c r="E320" s="3">
        <v>7152</v>
      </c>
      <c r="G320" s="3">
        <v>187200</v>
      </c>
      <c r="H320" s="7">
        <v>1</v>
      </c>
      <c r="I320" s="3">
        <v>50000</v>
      </c>
    </row>
    <row r="321" spans="1:9" ht="15.75">
      <c r="A321" s="17">
        <v>319</v>
      </c>
      <c r="B321" s="3">
        <v>388044</v>
      </c>
      <c r="C321" s="3">
        <v>29172</v>
      </c>
      <c r="D321" s="3">
        <v>7186</v>
      </c>
      <c r="E321" s="3">
        <v>7186</v>
      </c>
      <c r="G321" s="3">
        <v>188100</v>
      </c>
      <c r="H321" s="7">
        <v>1</v>
      </c>
      <c r="I321" s="3">
        <v>50000</v>
      </c>
    </row>
    <row r="322" spans="1:9" ht="15.75">
      <c r="A322" s="17">
        <v>320</v>
      </c>
      <c r="B322" s="3">
        <v>389880</v>
      </c>
      <c r="C322" s="3">
        <v>29310</v>
      </c>
      <c r="D322" s="3">
        <v>7220</v>
      </c>
      <c r="E322" s="3">
        <v>7220</v>
      </c>
      <c r="G322" s="3">
        <v>189000</v>
      </c>
      <c r="H322" s="7">
        <v>1</v>
      </c>
      <c r="I322" s="3">
        <v>50000</v>
      </c>
    </row>
    <row r="323" spans="1:9" ht="15.75">
      <c r="A323" s="17">
        <v>321</v>
      </c>
      <c r="B323" s="3">
        <v>391716</v>
      </c>
      <c r="C323" s="3">
        <v>29448</v>
      </c>
      <c r="D323" s="3">
        <v>7254</v>
      </c>
      <c r="E323" s="3">
        <v>7254</v>
      </c>
      <c r="G323" s="3">
        <v>189900</v>
      </c>
      <c r="H323" s="7">
        <v>1</v>
      </c>
      <c r="I323" s="3">
        <v>50000</v>
      </c>
    </row>
    <row r="324" spans="1:9" ht="15.75">
      <c r="A324" s="17">
        <v>322</v>
      </c>
      <c r="B324" s="3">
        <v>393552</v>
      </c>
      <c r="C324" s="3">
        <v>29586</v>
      </c>
      <c r="D324" s="3">
        <v>7288</v>
      </c>
      <c r="E324" s="3">
        <v>7288</v>
      </c>
      <c r="G324" s="3">
        <v>190800</v>
      </c>
      <c r="H324" s="7">
        <v>1</v>
      </c>
      <c r="I324" s="3">
        <v>50000</v>
      </c>
    </row>
    <row r="325" spans="1:9" ht="15.75">
      <c r="A325" s="17">
        <v>323</v>
      </c>
      <c r="B325" s="3">
        <v>395388</v>
      </c>
      <c r="C325" s="3">
        <v>29724</v>
      </c>
      <c r="D325" s="3">
        <v>7322</v>
      </c>
      <c r="E325" s="3">
        <v>7322</v>
      </c>
      <c r="G325" s="3">
        <v>191700</v>
      </c>
      <c r="H325" s="7">
        <v>1</v>
      </c>
      <c r="I325" s="3">
        <v>50000</v>
      </c>
    </row>
    <row r="326" spans="1:9" ht="15.75">
      <c r="A326" s="17">
        <v>324</v>
      </c>
      <c r="B326" s="3">
        <v>397224</v>
      </c>
      <c r="C326" s="3">
        <v>29862</v>
      </c>
      <c r="D326" s="3">
        <v>7356</v>
      </c>
      <c r="E326" s="3">
        <v>7356</v>
      </c>
      <c r="G326" s="3">
        <v>192600</v>
      </c>
      <c r="H326" s="7">
        <v>1</v>
      </c>
      <c r="I326" s="3">
        <v>50000</v>
      </c>
    </row>
    <row r="327" spans="1:9" ht="15.75">
      <c r="A327" s="17">
        <v>325</v>
      </c>
      <c r="B327" s="3">
        <v>399060</v>
      </c>
      <c r="C327" s="3">
        <v>30000</v>
      </c>
      <c r="D327" s="3">
        <v>7390</v>
      </c>
      <c r="E327" s="3">
        <v>7390</v>
      </c>
      <c r="G327" s="3">
        <v>193500</v>
      </c>
      <c r="H327" s="7">
        <v>1</v>
      </c>
      <c r="I327" s="3">
        <v>50000</v>
      </c>
    </row>
    <row r="328" spans="1:9" ht="15.75">
      <c r="A328" s="17">
        <v>326</v>
      </c>
      <c r="B328" s="3">
        <v>400896</v>
      </c>
      <c r="C328" s="3">
        <v>30138</v>
      </c>
      <c r="D328" s="3">
        <v>7424</v>
      </c>
      <c r="E328" s="3">
        <v>7424</v>
      </c>
      <c r="G328" s="3">
        <v>194400</v>
      </c>
      <c r="H328" s="7">
        <v>1</v>
      </c>
      <c r="I328" s="3">
        <v>50000</v>
      </c>
    </row>
    <row r="329" spans="1:9" ht="15.75">
      <c r="A329" s="17">
        <v>327</v>
      </c>
      <c r="B329" s="3">
        <v>402732</v>
      </c>
      <c r="C329" s="3">
        <v>30276</v>
      </c>
      <c r="D329" s="3">
        <v>7458</v>
      </c>
      <c r="E329" s="3">
        <v>7458</v>
      </c>
      <c r="G329" s="3">
        <v>195300</v>
      </c>
      <c r="H329" s="7">
        <v>1</v>
      </c>
      <c r="I329" s="3">
        <v>50000</v>
      </c>
    </row>
    <row r="330" spans="1:9" ht="15.75">
      <c r="A330" s="17">
        <v>328</v>
      </c>
      <c r="B330" s="3">
        <v>404568</v>
      </c>
      <c r="C330" s="3">
        <v>30414</v>
      </c>
      <c r="D330" s="3">
        <v>7492</v>
      </c>
      <c r="E330" s="3">
        <v>7492</v>
      </c>
      <c r="G330" s="3">
        <v>196200</v>
      </c>
      <c r="H330" s="7">
        <v>1</v>
      </c>
      <c r="I330" s="3">
        <v>50000</v>
      </c>
    </row>
    <row r="331" spans="1:9" ht="15.75">
      <c r="A331" s="17">
        <v>329</v>
      </c>
      <c r="B331" s="3">
        <v>406404</v>
      </c>
      <c r="C331" s="3">
        <v>30552</v>
      </c>
      <c r="D331" s="3">
        <v>7526</v>
      </c>
      <c r="E331" s="3">
        <v>7526</v>
      </c>
      <c r="G331" s="3">
        <v>197100</v>
      </c>
      <c r="H331" s="7">
        <v>1</v>
      </c>
      <c r="I331" s="3">
        <v>50000</v>
      </c>
    </row>
    <row r="332" spans="1:9" ht="15.75">
      <c r="A332" s="17">
        <v>330</v>
      </c>
      <c r="B332" s="3">
        <v>408240</v>
      </c>
      <c r="C332" s="3">
        <v>30690</v>
      </c>
      <c r="D332" s="3">
        <v>7560</v>
      </c>
      <c r="E332" s="3">
        <v>7560</v>
      </c>
      <c r="G332" s="3">
        <v>198000</v>
      </c>
      <c r="H332" s="7">
        <v>1</v>
      </c>
      <c r="I332" s="3">
        <v>50000</v>
      </c>
    </row>
    <row r="333" spans="1:9" ht="15.75">
      <c r="A333" s="17">
        <v>331</v>
      </c>
      <c r="B333" s="3">
        <v>410184</v>
      </c>
      <c r="C333" s="3">
        <v>30837</v>
      </c>
      <c r="D333" s="3">
        <v>7596</v>
      </c>
      <c r="E333" s="3">
        <v>7596</v>
      </c>
      <c r="G333" s="3">
        <v>198960</v>
      </c>
      <c r="H333" s="7">
        <v>1</v>
      </c>
      <c r="I333" s="3">
        <v>50000</v>
      </c>
    </row>
    <row r="334" spans="1:9" ht="15.75">
      <c r="A334" s="17">
        <v>332</v>
      </c>
      <c r="B334" s="3">
        <v>412128</v>
      </c>
      <c r="C334" s="3">
        <v>30984</v>
      </c>
      <c r="D334" s="3">
        <v>7632</v>
      </c>
      <c r="E334" s="3">
        <v>7632</v>
      </c>
      <c r="G334" s="3">
        <v>199920</v>
      </c>
      <c r="H334" s="7">
        <v>1</v>
      </c>
      <c r="I334" s="3">
        <v>50000</v>
      </c>
    </row>
    <row r="335" spans="1:9" ht="15.75">
      <c r="A335" s="17">
        <v>333</v>
      </c>
      <c r="B335" s="3">
        <v>414072</v>
      </c>
      <c r="C335" s="3">
        <v>31131</v>
      </c>
      <c r="D335" s="3">
        <v>7668</v>
      </c>
      <c r="E335" s="3">
        <v>7668</v>
      </c>
      <c r="G335" s="3">
        <v>200880</v>
      </c>
      <c r="H335" s="7">
        <v>1</v>
      </c>
      <c r="I335" s="3">
        <v>50000</v>
      </c>
    </row>
    <row r="336" spans="1:9" ht="15.75">
      <c r="A336" s="17">
        <v>334</v>
      </c>
      <c r="B336" s="3">
        <v>416016</v>
      </c>
      <c r="C336" s="3">
        <v>31278</v>
      </c>
      <c r="D336" s="3">
        <v>7704</v>
      </c>
      <c r="E336" s="3">
        <v>7704</v>
      </c>
      <c r="G336" s="3">
        <v>201840</v>
      </c>
      <c r="H336" s="7">
        <v>1</v>
      </c>
      <c r="I336" s="3">
        <v>50000</v>
      </c>
    </row>
    <row r="337" spans="1:9" ht="15.75">
      <c r="A337" s="17">
        <v>335</v>
      </c>
      <c r="B337" s="3">
        <v>417960</v>
      </c>
      <c r="C337" s="3">
        <v>31425</v>
      </c>
      <c r="D337" s="3">
        <v>7740</v>
      </c>
      <c r="E337" s="3">
        <v>7740</v>
      </c>
      <c r="G337" s="3">
        <v>202800</v>
      </c>
      <c r="H337" s="7">
        <v>1</v>
      </c>
      <c r="I337" s="3">
        <v>50000</v>
      </c>
    </row>
    <row r="338" spans="1:9" ht="15.75">
      <c r="A338" s="17">
        <v>336</v>
      </c>
      <c r="B338" s="3">
        <v>419904</v>
      </c>
      <c r="C338" s="3">
        <v>31572</v>
      </c>
      <c r="D338" s="3">
        <v>7776</v>
      </c>
      <c r="E338" s="3">
        <v>7776</v>
      </c>
      <c r="G338" s="3">
        <v>203760</v>
      </c>
      <c r="H338" s="7">
        <v>1</v>
      </c>
      <c r="I338" s="3">
        <v>50000</v>
      </c>
    </row>
    <row r="339" spans="1:9" ht="15.75">
      <c r="A339" s="17">
        <v>337</v>
      </c>
      <c r="B339" s="3">
        <v>421848</v>
      </c>
      <c r="C339" s="3">
        <v>31719</v>
      </c>
      <c r="D339" s="3">
        <v>7812</v>
      </c>
      <c r="E339" s="3">
        <v>7812</v>
      </c>
      <c r="G339" s="3">
        <v>204720</v>
      </c>
      <c r="H339" s="7">
        <v>1</v>
      </c>
      <c r="I339" s="3">
        <v>50000</v>
      </c>
    </row>
    <row r="340" spans="1:9" ht="15.75">
      <c r="A340" s="17">
        <v>338</v>
      </c>
      <c r="B340" s="3">
        <v>423792</v>
      </c>
      <c r="C340" s="3">
        <v>31866</v>
      </c>
      <c r="D340" s="3">
        <v>7848</v>
      </c>
      <c r="E340" s="3">
        <v>7848</v>
      </c>
      <c r="G340" s="3">
        <v>205680</v>
      </c>
      <c r="H340" s="7">
        <v>1</v>
      </c>
      <c r="I340" s="3">
        <v>50000</v>
      </c>
    </row>
    <row r="341" spans="1:9" ht="15.75">
      <c r="A341" s="17">
        <v>339</v>
      </c>
      <c r="B341" s="3">
        <v>425736</v>
      </c>
      <c r="C341" s="3">
        <v>32013</v>
      </c>
      <c r="D341" s="3">
        <v>7884</v>
      </c>
      <c r="E341" s="3">
        <v>7884</v>
      </c>
      <c r="G341" s="3">
        <v>206640</v>
      </c>
      <c r="H341" s="7">
        <v>1</v>
      </c>
      <c r="I341" s="3">
        <v>50000</v>
      </c>
    </row>
    <row r="342" spans="1:9" ht="15.75">
      <c r="A342" s="17">
        <v>340</v>
      </c>
      <c r="B342" s="3">
        <v>427680</v>
      </c>
      <c r="C342" s="3">
        <v>32160</v>
      </c>
      <c r="D342" s="3">
        <v>7920</v>
      </c>
      <c r="E342" s="3">
        <v>7920</v>
      </c>
      <c r="G342" s="3">
        <v>207600</v>
      </c>
      <c r="H342" s="7">
        <v>1</v>
      </c>
      <c r="I342" s="3">
        <v>50000</v>
      </c>
    </row>
    <row r="343" spans="1:9" ht="15.75">
      <c r="A343" s="17">
        <v>341</v>
      </c>
      <c r="B343" s="3">
        <v>429624</v>
      </c>
      <c r="C343" s="3">
        <v>32307</v>
      </c>
      <c r="D343" s="3">
        <v>7956</v>
      </c>
      <c r="E343" s="3">
        <v>7956</v>
      </c>
      <c r="G343" s="3">
        <v>208560</v>
      </c>
      <c r="H343" s="7">
        <v>1</v>
      </c>
      <c r="I343" s="3">
        <v>50000</v>
      </c>
    </row>
    <row r="344" spans="1:9" ht="15.75">
      <c r="A344" s="17">
        <v>342</v>
      </c>
      <c r="B344" s="3">
        <v>431568</v>
      </c>
      <c r="C344" s="3">
        <v>32454</v>
      </c>
      <c r="D344" s="3">
        <v>7992</v>
      </c>
      <c r="E344" s="3">
        <v>7992</v>
      </c>
      <c r="G344" s="3">
        <v>209520</v>
      </c>
      <c r="H344" s="7">
        <v>1</v>
      </c>
      <c r="I344" s="3">
        <v>50000</v>
      </c>
    </row>
    <row r="345" spans="1:9" ht="15.75">
      <c r="A345" s="17">
        <v>343</v>
      </c>
      <c r="B345" s="3">
        <v>433512</v>
      </c>
      <c r="C345" s="3">
        <v>32601</v>
      </c>
      <c r="D345" s="3">
        <v>8028</v>
      </c>
      <c r="E345" s="3">
        <v>8028</v>
      </c>
      <c r="G345" s="3">
        <v>210480</v>
      </c>
      <c r="H345" s="7">
        <v>1</v>
      </c>
      <c r="I345" s="3">
        <v>50000</v>
      </c>
    </row>
    <row r="346" spans="1:9" ht="15.75">
      <c r="A346" s="17">
        <v>344</v>
      </c>
      <c r="B346" s="3">
        <v>435456</v>
      </c>
      <c r="C346" s="3">
        <v>32748</v>
      </c>
      <c r="D346" s="3">
        <v>8064</v>
      </c>
      <c r="E346" s="3">
        <v>8064</v>
      </c>
      <c r="G346" s="3">
        <v>211440</v>
      </c>
      <c r="H346" s="7">
        <v>1</v>
      </c>
      <c r="I346" s="3">
        <v>50000</v>
      </c>
    </row>
    <row r="347" spans="1:9" ht="15.75">
      <c r="A347" s="17">
        <v>345</v>
      </c>
      <c r="B347" s="3">
        <v>437400</v>
      </c>
      <c r="C347" s="3">
        <v>32895</v>
      </c>
      <c r="D347" s="3">
        <v>8100</v>
      </c>
      <c r="E347" s="3">
        <v>8100</v>
      </c>
      <c r="G347" s="3">
        <v>212400</v>
      </c>
      <c r="H347" s="7">
        <v>1</v>
      </c>
      <c r="I347" s="3">
        <v>50000</v>
      </c>
    </row>
    <row r="348" spans="1:9" ht="15.75">
      <c r="A348" s="17">
        <v>346</v>
      </c>
      <c r="B348" s="3">
        <v>439344</v>
      </c>
      <c r="C348" s="3">
        <v>33042</v>
      </c>
      <c r="D348" s="3">
        <v>8136</v>
      </c>
      <c r="E348" s="3">
        <v>8136</v>
      </c>
      <c r="G348" s="3">
        <v>213360</v>
      </c>
      <c r="H348" s="7">
        <v>1</v>
      </c>
      <c r="I348" s="3">
        <v>50000</v>
      </c>
    </row>
    <row r="349" spans="1:9" ht="15.75">
      <c r="A349" s="17">
        <v>347</v>
      </c>
      <c r="B349" s="3">
        <v>441288</v>
      </c>
      <c r="C349" s="3">
        <v>33189</v>
      </c>
      <c r="D349" s="3">
        <v>8172</v>
      </c>
      <c r="E349" s="3">
        <v>8172</v>
      </c>
      <c r="G349" s="3">
        <v>214320</v>
      </c>
      <c r="H349" s="7">
        <v>1</v>
      </c>
      <c r="I349" s="3">
        <v>50000</v>
      </c>
    </row>
    <row r="350" spans="1:9" ht="15.75">
      <c r="A350" s="17">
        <v>348</v>
      </c>
      <c r="B350" s="3">
        <v>443232</v>
      </c>
      <c r="C350" s="3">
        <v>33336</v>
      </c>
      <c r="D350" s="3">
        <v>8208</v>
      </c>
      <c r="E350" s="3">
        <v>8208</v>
      </c>
      <c r="G350" s="3">
        <v>215280</v>
      </c>
      <c r="H350" s="7">
        <v>1</v>
      </c>
      <c r="I350" s="3">
        <v>50000</v>
      </c>
    </row>
    <row r="351" spans="1:9" ht="15.75">
      <c r="A351" s="17">
        <v>349</v>
      </c>
      <c r="B351" s="3">
        <v>445176</v>
      </c>
      <c r="C351" s="3">
        <v>33483</v>
      </c>
      <c r="D351" s="3">
        <v>8244</v>
      </c>
      <c r="E351" s="3">
        <v>8244</v>
      </c>
      <c r="G351" s="3">
        <v>216240</v>
      </c>
      <c r="H351" s="7">
        <v>1</v>
      </c>
      <c r="I351" s="3">
        <v>50000</v>
      </c>
    </row>
    <row r="352" spans="1:9" ht="15.75">
      <c r="A352" s="17">
        <v>350</v>
      </c>
      <c r="B352" s="3">
        <v>447120</v>
      </c>
      <c r="C352" s="3">
        <v>33630</v>
      </c>
      <c r="D352" s="3">
        <v>8280</v>
      </c>
      <c r="E352" s="3">
        <v>8280</v>
      </c>
      <c r="G352" s="3">
        <v>217200</v>
      </c>
      <c r="H352" s="7">
        <v>1</v>
      </c>
      <c r="I352" s="3">
        <v>50000</v>
      </c>
    </row>
    <row r="353" spans="1:9" ht="15.75">
      <c r="A353" s="17">
        <v>351</v>
      </c>
      <c r="B353" s="3">
        <v>449064</v>
      </c>
      <c r="C353" s="3">
        <v>33777</v>
      </c>
      <c r="D353" s="3">
        <v>8316</v>
      </c>
      <c r="E353" s="3">
        <v>8316</v>
      </c>
      <c r="G353" s="3">
        <v>218160</v>
      </c>
      <c r="H353" s="7">
        <v>1</v>
      </c>
      <c r="I353" s="3">
        <v>50000</v>
      </c>
    </row>
    <row r="354" spans="1:9" ht="15.75">
      <c r="A354" s="17">
        <v>352</v>
      </c>
      <c r="B354" s="3">
        <v>451008</v>
      </c>
      <c r="C354" s="3">
        <v>33924</v>
      </c>
      <c r="D354" s="3">
        <v>8352</v>
      </c>
      <c r="E354" s="3">
        <v>8352</v>
      </c>
      <c r="G354" s="3">
        <v>219120</v>
      </c>
      <c r="H354" s="7">
        <v>1</v>
      </c>
      <c r="I354" s="3">
        <v>50000</v>
      </c>
    </row>
    <row r="355" spans="1:9" ht="15.75">
      <c r="A355" s="17">
        <v>353</v>
      </c>
      <c r="B355" s="3">
        <v>452952</v>
      </c>
      <c r="C355" s="3">
        <v>34071</v>
      </c>
      <c r="D355" s="3">
        <v>8388</v>
      </c>
      <c r="E355" s="3">
        <v>8388</v>
      </c>
      <c r="G355" s="3">
        <v>220080</v>
      </c>
      <c r="H355" s="7">
        <v>1</v>
      </c>
      <c r="I355" s="3">
        <v>50000</v>
      </c>
    </row>
    <row r="356" spans="1:9" ht="15.75">
      <c r="A356" s="17">
        <v>354</v>
      </c>
      <c r="B356" s="3">
        <v>454896</v>
      </c>
      <c r="C356" s="3">
        <v>34218</v>
      </c>
      <c r="D356" s="3">
        <v>8424</v>
      </c>
      <c r="E356" s="3">
        <v>8424</v>
      </c>
      <c r="G356" s="3">
        <v>221040</v>
      </c>
      <c r="H356" s="7">
        <v>1</v>
      </c>
      <c r="I356" s="3">
        <v>50000</v>
      </c>
    </row>
    <row r="357" spans="1:9" ht="15.75">
      <c r="A357" s="17">
        <v>355</v>
      </c>
      <c r="B357" s="3">
        <v>456840</v>
      </c>
      <c r="C357" s="3">
        <v>34365</v>
      </c>
      <c r="D357" s="3">
        <v>8460</v>
      </c>
      <c r="E357" s="3">
        <v>8460</v>
      </c>
      <c r="G357" s="3">
        <v>222000</v>
      </c>
      <c r="H357" s="7">
        <v>1</v>
      </c>
      <c r="I357" s="3">
        <v>50000</v>
      </c>
    </row>
    <row r="358" spans="1:9" ht="15.75">
      <c r="A358" s="17">
        <v>356</v>
      </c>
      <c r="B358" s="3">
        <v>458784</v>
      </c>
      <c r="C358" s="3">
        <v>34512</v>
      </c>
      <c r="D358" s="3">
        <v>8496</v>
      </c>
      <c r="E358" s="3">
        <v>8496</v>
      </c>
      <c r="G358" s="3">
        <v>222960</v>
      </c>
      <c r="H358" s="7">
        <v>1</v>
      </c>
      <c r="I358" s="3">
        <v>50000</v>
      </c>
    </row>
    <row r="359" spans="1:9" ht="15.75">
      <c r="A359" s="17">
        <v>357</v>
      </c>
      <c r="B359" s="3">
        <v>460728</v>
      </c>
      <c r="C359" s="3">
        <v>34659</v>
      </c>
      <c r="D359" s="3">
        <v>8532</v>
      </c>
      <c r="E359" s="3">
        <v>8532</v>
      </c>
      <c r="G359" s="3">
        <v>223920</v>
      </c>
      <c r="H359" s="7">
        <v>1</v>
      </c>
      <c r="I359" s="3">
        <v>50000</v>
      </c>
    </row>
    <row r="360" spans="1:9" ht="15.75">
      <c r="A360" s="17">
        <v>358</v>
      </c>
      <c r="B360" s="3">
        <v>462672</v>
      </c>
      <c r="C360" s="3">
        <v>34806</v>
      </c>
      <c r="D360" s="3">
        <v>8568</v>
      </c>
      <c r="E360" s="3">
        <v>8568</v>
      </c>
      <c r="G360" s="3">
        <v>224880</v>
      </c>
      <c r="H360" s="7">
        <v>1</v>
      </c>
      <c r="I360" s="3">
        <v>50000</v>
      </c>
    </row>
    <row r="361" spans="1:9" ht="15.75">
      <c r="A361" s="17">
        <v>359</v>
      </c>
      <c r="B361" s="3">
        <v>464616</v>
      </c>
      <c r="C361" s="3">
        <v>34953</v>
      </c>
      <c r="D361" s="3">
        <v>8604</v>
      </c>
      <c r="E361" s="3">
        <v>8604</v>
      </c>
      <c r="G361" s="3">
        <v>225840</v>
      </c>
      <c r="H361" s="7">
        <v>1</v>
      </c>
      <c r="I361" s="3">
        <v>50000</v>
      </c>
    </row>
    <row r="362" spans="1:9" ht="15.75">
      <c r="A362" s="17">
        <v>360</v>
      </c>
      <c r="B362" s="3">
        <v>466560</v>
      </c>
      <c r="C362" s="3">
        <v>35100</v>
      </c>
      <c r="D362" s="3">
        <v>8640</v>
      </c>
      <c r="E362" s="3">
        <v>8640</v>
      </c>
      <c r="G362" s="3">
        <v>226800</v>
      </c>
      <c r="H362" s="7">
        <v>1</v>
      </c>
      <c r="I362" s="3">
        <v>50000</v>
      </c>
    </row>
    <row r="363" spans="1:9" ht="15.75">
      <c r="A363" s="17">
        <v>361</v>
      </c>
      <c r="B363" s="3">
        <v>468666</v>
      </c>
      <c r="C363" s="3">
        <v>35256</v>
      </c>
      <c r="D363" s="3">
        <v>8679</v>
      </c>
      <c r="E363" s="3">
        <v>8679</v>
      </c>
      <c r="G363" s="3">
        <v>227820</v>
      </c>
      <c r="H363" s="7">
        <v>1</v>
      </c>
      <c r="I363" s="3">
        <v>50000</v>
      </c>
    </row>
    <row r="364" spans="1:9" ht="15.75">
      <c r="A364" s="17">
        <v>362</v>
      </c>
      <c r="B364" s="3">
        <v>470772</v>
      </c>
      <c r="C364" s="3">
        <v>35412</v>
      </c>
      <c r="D364" s="3">
        <v>8718</v>
      </c>
      <c r="E364" s="3">
        <v>8718</v>
      </c>
      <c r="G364" s="3">
        <v>228840</v>
      </c>
      <c r="H364" s="7">
        <v>1</v>
      </c>
      <c r="I364" s="3">
        <v>50000</v>
      </c>
    </row>
    <row r="365" spans="1:9" ht="15.75">
      <c r="A365" s="17">
        <v>363</v>
      </c>
      <c r="B365" s="3">
        <v>472878</v>
      </c>
      <c r="C365" s="3">
        <v>35568</v>
      </c>
      <c r="D365" s="3">
        <v>8757</v>
      </c>
      <c r="E365" s="3">
        <v>8757</v>
      </c>
      <c r="G365" s="3">
        <v>229860</v>
      </c>
      <c r="H365" s="7">
        <v>1</v>
      </c>
      <c r="I365" s="3">
        <v>50000</v>
      </c>
    </row>
    <row r="366" spans="1:9" ht="15.75">
      <c r="A366" s="17">
        <v>364</v>
      </c>
      <c r="B366" s="3">
        <v>474984</v>
      </c>
      <c r="C366" s="3">
        <v>35724</v>
      </c>
      <c r="D366" s="3">
        <v>8796</v>
      </c>
      <c r="E366" s="3">
        <v>8796</v>
      </c>
      <c r="G366" s="3">
        <v>230880</v>
      </c>
      <c r="H366" s="7">
        <v>1</v>
      </c>
      <c r="I366" s="3">
        <v>50000</v>
      </c>
    </row>
    <row r="367" spans="1:9" ht="15.75">
      <c r="A367" s="17">
        <v>365</v>
      </c>
      <c r="B367" s="3">
        <v>477090</v>
      </c>
      <c r="C367" s="3">
        <v>35880</v>
      </c>
      <c r="D367" s="3">
        <v>8835</v>
      </c>
      <c r="E367" s="3">
        <v>8835</v>
      </c>
      <c r="G367" s="3">
        <v>231900</v>
      </c>
      <c r="H367" s="7">
        <v>1</v>
      </c>
      <c r="I367" s="3">
        <v>50000</v>
      </c>
    </row>
    <row r="368" spans="1:9" ht="15.75">
      <c r="A368" s="17">
        <v>366</v>
      </c>
      <c r="B368" s="3">
        <v>479196</v>
      </c>
      <c r="C368" s="3">
        <v>36036</v>
      </c>
      <c r="D368" s="3">
        <v>8874</v>
      </c>
      <c r="E368" s="3">
        <v>8874</v>
      </c>
      <c r="G368" s="3">
        <v>232920</v>
      </c>
      <c r="H368" s="7">
        <v>1</v>
      </c>
      <c r="I368" s="3">
        <v>50000</v>
      </c>
    </row>
    <row r="369" spans="1:9" ht="15.75">
      <c r="A369" s="17">
        <v>367</v>
      </c>
      <c r="B369" s="3">
        <v>481302</v>
      </c>
      <c r="C369" s="3">
        <v>36192</v>
      </c>
      <c r="D369" s="3">
        <v>8913</v>
      </c>
      <c r="E369" s="3">
        <v>8913</v>
      </c>
      <c r="G369" s="3">
        <v>233940</v>
      </c>
      <c r="H369" s="7">
        <v>1</v>
      </c>
      <c r="I369" s="3">
        <v>50000</v>
      </c>
    </row>
    <row r="370" spans="1:9" ht="15.75">
      <c r="A370" s="17">
        <v>368</v>
      </c>
      <c r="B370" s="3">
        <v>483408</v>
      </c>
      <c r="C370" s="3">
        <v>36348</v>
      </c>
      <c r="D370" s="3">
        <v>8952</v>
      </c>
      <c r="E370" s="3">
        <v>8952</v>
      </c>
      <c r="G370" s="3">
        <v>234960</v>
      </c>
      <c r="H370" s="7">
        <v>1</v>
      </c>
      <c r="I370" s="3">
        <v>50000</v>
      </c>
    </row>
    <row r="371" spans="1:9" ht="15.75">
      <c r="A371" s="17">
        <v>369</v>
      </c>
      <c r="B371" s="3">
        <v>485514</v>
      </c>
      <c r="C371" s="3">
        <v>36504</v>
      </c>
      <c r="D371" s="3">
        <v>8991</v>
      </c>
      <c r="E371" s="3">
        <v>8991</v>
      </c>
      <c r="G371" s="3">
        <v>235980</v>
      </c>
      <c r="H371" s="7">
        <v>1</v>
      </c>
      <c r="I371" s="3">
        <v>50000</v>
      </c>
    </row>
    <row r="372" spans="1:9" ht="15.75">
      <c r="A372" s="17">
        <v>370</v>
      </c>
      <c r="B372" s="3">
        <v>487620</v>
      </c>
      <c r="C372" s="3">
        <v>36660</v>
      </c>
      <c r="D372" s="3">
        <v>9030</v>
      </c>
      <c r="E372" s="3">
        <v>9030</v>
      </c>
      <c r="G372" s="3">
        <v>237000</v>
      </c>
      <c r="H372" s="7">
        <v>1</v>
      </c>
      <c r="I372" s="3">
        <v>50000</v>
      </c>
    </row>
    <row r="373" spans="1:9" ht="15.75">
      <c r="A373" s="17">
        <v>371</v>
      </c>
      <c r="B373" s="3">
        <v>489726</v>
      </c>
      <c r="C373" s="3">
        <v>36816</v>
      </c>
      <c r="D373" s="3">
        <v>9069</v>
      </c>
      <c r="E373" s="3">
        <v>9069</v>
      </c>
      <c r="G373" s="3">
        <v>238020</v>
      </c>
      <c r="H373" s="7">
        <v>1</v>
      </c>
      <c r="I373" s="3">
        <v>50000</v>
      </c>
    </row>
    <row r="374" spans="1:9" ht="15.75">
      <c r="A374" s="17">
        <v>372</v>
      </c>
      <c r="B374" s="3">
        <v>491832</v>
      </c>
      <c r="C374" s="3">
        <v>36972</v>
      </c>
      <c r="D374" s="3">
        <v>9108</v>
      </c>
      <c r="E374" s="3">
        <v>9108</v>
      </c>
      <c r="G374" s="3">
        <v>239040</v>
      </c>
      <c r="H374" s="7">
        <v>1</v>
      </c>
      <c r="I374" s="3">
        <v>50000</v>
      </c>
    </row>
    <row r="375" spans="1:9" ht="15.75">
      <c r="A375" s="17">
        <v>373</v>
      </c>
      <c r="B375" s="3">
        <v>493938</v>
      </c>
      <c r="C375" s="3">
        <v>37128</v>
      </c>
      <c r="D375" s="3">
        <v>9147</v>
      </c>
      <c r="E375" s="3">
        <v>9147</v>
      </c>
      <c r="G375" s="3">
        <v>240060</v>
      </c>
      <c r="H375" s="7">
        <v>1</v>
      </c>
      <c r="I375" s="3">
        <v>50000</v>
      </c>
    </row>
    <row r="376" spans="1:9" ht="15.75">
      <c r="A376" s="17">
        <v>374</v>
      </c>
      <c r="B376" s="3">
        <v>496044</v>
      </c>
      <c r="C376" s="3">
        <v>37284</v>
      </c>
      <c r="D376" s="3">
        <v>9186</v>
      </c>
      <c r="E376" s="3">
        <v>9186</v>
      </c>
      <c r="G376" s="3">
        <v>241080</v>
      </c>
      <c r="H376" s="7">
        <v>1</v>
      </c>
      <c r="I376" s="3">
        <v>50000</v>
      </c>
    </row>
    <row r="377" spans="1:9" ht="15.75">
      <c r="A377" s="17">
        <v>375</v>
      </c>
      <c r="B377" s="3">
        <v>498150</v>
      </c>
      <c r="C377" s="3">
        <v>37440</v>
      </c>
      <c r="D377" s="3">
        <v>9225</v>
      </c>
      <c r="E377" s="3">
        <v>9225</v>
      </c>
      <c r="G377" s="3">
        <v>242100</v>
      </c>
      <c r="H377" s="7">
        <v>1</v>
      </c>
      <c r="I377" s="3">
        <v>50000</v>
      </c>
    </row>
    <row r="378" spans="1:9" ht="15.75">
      <c r="A378" s="17">
        <v>376</v>
      </c>
      <c r="B378" s="3">
        <v>500256</v>
      </c>
      <c r="C378" s="3">
        <v>37596</v>
      </c>
      <c r="D378" s="3">
        <v>9264</v>
      </c>
      <c r="E378" s="3">
        <v>9264</v>
      </c>
      <c r="G378" s="3">
        <v>243120</v>
      </c>
      <c r="H378" s="7">
        <v>1</v>
      </c>
      <c r="I378" s="3">
        <v>50000</v>
      </c>
    </row>
    <row r="379" spans="1:9" ht="15.75">
      <c r="A379" s="17">
        <v>377</v>
      </c>
      <c r="B379" s="3">
        <v>502362</v>
      </c>
      <c r="C379" s="3">
        <v>37752</v>
      </c>
      <c r="D379" s="3">
        <v>9303</v>
      </c>
      <c r="E379" s="3">
        <v>9303</v>
      </c>
      <c r="G379" s="3">
        <v>244140</v>
      </c>
      <c r="H379" s="7">
        <v>1</v>
      </c>
      <c r="I379" s="3">
        <v>50000</v>
      </c>
    </row>
    <row r="380" spans="1:9" ht="15.75">
      <c r="A380" s="17">
        <v>378</v>
      </c>
      <c r="B380" s="3">
        <v>504468</v>
      </c>
      <c r="C380" s="3">
        <v>37908</v>
      </c>
      <c r="D380" s="3">
        <v>9342</v>
      </c>
      <c r="E380" s="3">
        <v>9342</v>
      </c>
      <c r="G380" s="3">
        <v>245160</v>
      </c>
      <c r="H380" s="7">
        <v>1</v>
      </c>
      <c r="I380" s="3">
        <v>50000</v>
      </c>
    </row>
    <row r="381" spans="1:9" ht="15.75">
      <c r="A381" s="17">
        <v>379</v>
      </c>
      <c r="B381" s="3">
        <v>506574</v>
      </c>
      <c r="C381" s="3">
        <v>38064</v>
      </c>
      <c r="D381" s="3">
        <v>9381</v>
      </c>
      <c r="E381" s="3">
        <v>9381</v>
      </c>
      <c r="G381" s="3">
        <v>246180</v>
      </c>
      <c r="H381" s="7">
        <v>1</v>
      </c>
      <c r="I381" s="3">
        <v>50000</v>
      </c>
    </row>
    <row r="382" spans="1:9" ht="15.75">
      <c r="A382" s="17">
        <v>380</v>
      </c>
      <c r="B382" s="3">
        <v>508680</v>
      </c>
      <c r="C382" s="3">
        <v>38220</v>
      </c>
      <c r="D382" s="3">
        <v>9420</v>
      </c>
      <c r="E382" s="3">
        <v>9420</v>
      </c>
      <c r="G382" s="3">
        <v>247200</v>
      </c>
      <c r="H382" s="7">
        <v>1</v>
      </c>
      <c r="I382" s="3">
        <v>50000</v>
      </c>
    </row>
    <row r="383" spans="1:9" ht="15.75">
      <c r="A383" s="17">
        <v>381</v>
      </c>
      <c r="B383" s="3">
        <v>510786</v>
      </c>
      <c r="C383" s="3">
        <v>38376</v>
      </c>
      <c r="D383" s="3">
        <v>9459</v>
      </c>
      <c r="E383" s="3">
        <v>9459</v>
      </c>
      <c r="G383" s="3">
        <v>248220</v>
      </c>
      <c r="H383" s="7">
        <v>1</v>
      </c>
      <c r="I383" s="3">
        <v>50000</v>
      </c>
    </row>
    <row r="384" spans="1:9" ht="15.75">
      <c r="A384" s="17">
        <v>382</v>
      </c>
      <c r="B384" s="3">
        <v>512892</v>
      </c>
      <c r="C384" s="3">
        <v>38532</v>
      </c>
      <c r="D384" s="3">
        <v>9498</v>
      </c>
      <c r="E384" s="3">
        <v>9498</v>
      </c>
      <c r="G384" s="3">
        <v>249240</v>
      </c>
      <c r="H384" s="7">
        <v>1</v>
      </c>
      <c r="I384" s="3">
        <v>50000</v>
      </c>
    </row>
    <row r="385" spans="1:9" ht="15.75">
      <c r="A385" s="17">
        <v>383</v>
      </c>
      <c r="B385" s="3">
        <v>514998</v>
      </c>
      <c r="C385" s="3">
        <v>38688</v>
      </c>
      <c r="D385" s="3">
        <v>9537</v>
      </c>
      <c r="E385" s="3">
        <v>9537</v>
      </c>
      <c r="G385" s="3">
        <v>250260</v>
      </c>
      <c r="H385" s="7">
        <v>1</v>
      </c>
      <c r="I385" s="3">
        <v>50000</v>
      </c>
    </row>
    <row r="386" spans="1:9" ht="15.75">
      <c r="A386" s="17">
        <v>384</v>
      </c>
      <c r="B386" s="3">
        <v>517104</v>
      </c>
      <c r="C386" s="3">
        <v>38844</v>
      </c>
      <c r="D386" s="3">
        <v>9576</v>
      </c>
      <c r="E386" s="3">
        <v>9576</v>
      </c>
      <c r="G386" s="3">
        <v>251280</v>
      </c>
      <c r="H386" s="7">
        <v>1</v>
      </c>
      <c r="I386" s="3">
        <v>50000</v>
      </c>
    </row>
    <row r="387" spans="1:9" ht="15.75">
      <c r="A387" s="17">
        <v>385</v>
      </c>
      <c r="B387" s="3">
        <v>519210</v>
      </c>
      <c r="C387" s="3">
        <v>39000</v>
      </c>
      <c r="D387" s="3">
        <v>9615</v>
      </c>
      <c r="E387" s="3">
        <v>9615</v>
      </c>
      <c r="G387" s="3">
        <v>252300</v>
      </c>
      <c r="H387" s="7">
        <v>1</v>
      </c>
      <c r="I387" s="3">
        <v>50000</v>
      </c>
    </row>
    <row r="388" spans="1:9" ht="15.75">
      <c r="A388" s="17">
        <v>386</v>
      </c>
      <c r="B388" s="3">
        <v>521316</v>
      </c>
      <c r="C388" s="3">
        <v>39156</v>
      </c>
      <c r="D388" s="3">
        <v>9654</v>
      </c>
      <c r="E388" s="3">
        <v>9654</v>
      </c>
      <c r="G388" s="3">
        <v>253320</v>
      </c>
      <c r="H388" s="7">
        <v>1</v>
      </c>
      <c r="I388" s="3">
        <v>50000</v>
      </c>
    </row>
    <row r="389" spans="1:9" ht="15.75">
      <c r="A389" s="17">
        <v>387</v>
      </c>
      <c r="B389" s="3">
        <v>523422</v>
      </c>
      <c r="C389" s="3">
        <v>39312</v>
      </c>
      <c r="D389" s="3">
        <v>9693</v>
      </c>
      <c r="E389" s="3">
        <v>9693</v>
      </c>
      <c r="G389" s="3">
        <v>254340</v>
      </c>
      <c r="H389" s="7">
        <v>1</v>
      </c>
      <c r="I389" s="3">
        <v>50000</v>
      </c>
    </row>
    <row r="390" spans="1:9" ht="15.75">
      <c r="A390" s="17">
        <v>388</v>
      </c>
      <c r="B390" s="3">
        <v>525528</v>
      </c>
      <c r="C390" s="3">
        <v>39468</v>
      </c>
      <c r="D390" s="3">
        <v>9732</v>
      </c>
      <c r="E390" s="3">
        <v>9732</v>
      </c>
      <c r="G390" s="3">
        <v>255360</v>
      </c>
      <c r="H390" s="7">
        <v>1</v>
      </c>
      <c r="I390" s="3">
        <v>50000</v>
      </c>
    </row>
    <row r="391" spans="1:9" ht="15.75">
      <c r="A391" s="17">
        <v>389</v>
      </c>
      <c r="B391" s="3">
        <v>527634</v>
      </c>
      <c r="C391" s="3">
        <v>39624</v>
      </c>
      <c r="D391" s="3">
        <v>9771</v>
      </c>
      <c r="E391" s="3">
        <v>9771</v>
      </c>
      <c r="G391" s="3">
        <v>256380</v>
      </c>
      <c r="H391" s="7">
        <v>1</v>
      </c>
      <c r="I391" s="3">
        <v>50000</v>
      </c>
    </row>
    <row r="392" spans="1:9" ht="15.75">
      <c r="A392" s="17">
        <v>390</v>
      </c>
      <c r="B392" s="3">
        <v>529740</v>
      </c>
      <c r="C392" s="3">
        <v>39780</v>
      </c>
      <c r="D392" s="3">
        <v>9810</v>
      </c>
      <c r="E392" s="3">
        <v>9810</v>
      </c>
      <c r="G392" s="3">
        <v>257400</v>
      </c>
      <c r="H392" s="7">
        <v>1</v>
      </c>
      <c r="I392" s="3">
        <v>50000</v>
      </c>
    </row>
    <row r="393" spans="1:9" ht="15.75">
      <c r="A393" s="17">
        <v>391</v>
      </c>
      <c r="B393" s="3">
        <v>531954</v>
      </c>
      <c r="C393" s="3">
        <v>39945</v>
      </c>
      <c r="D393" s="3">
        <v>9851</v>
      </c>
      <c r="E393" s="3">
        <v>9851</v>
      </c>
      <c r="G393" s="3">
        <v>258480</v>
      </c>
      <c r="H393" s="7">
        <v>1</v>
      </c>
      <c r="I393" s="3">
        <v>50000</v>
      </c>
    </row>
    <row r="394" spans="1:9" ht="15.75">
      <c r="A394" s="17">
        <v>392</v>
      </c>
      <c r="B394" s="3">
        <v>534168</v>
      </c>
      <c r="C394" s="3">
        <v>40110</v>
      </c>
      <c r="D394" s="3">
        <v>9892</v>
      </c>
      <c r="E394" s="3">
        <v>9892</v>
      </c>
      <c r="G394" s="3">
        <v>259560</v>
      </c>
      <c r="H394" s="7">
        <v>1</v>
      </c>
      <c r="I394" s="3">
        <v>50000</v>
      </c>
    </row>
    <row r="395" spans="1:9" ht="15.75">
      <c r="A395" s="17">
        <v>393</v>
      </c>
      <c r="B395" s="3">
        <v>536382</v>
      </c>
      <c r="C395" s="3">
        <v>40275</v>
      </c>
      <c r="D395" s="3">
        <v>9933</v>
      </c>
      <c r="E395" s="3">
        <v>9933</v>
      </c>
      <c r="G395" s="3">
        <v>260640</v>
      </c>
      <c r="H395" s="7">
        <v>1</v>
      </c>
      <c r="I395" s="3">
        <v>50000</v>
      </c>
    </row>
    <row r="396" spans="1:9" ht="15.75">
      <c r="A396" s="17">
        <v>394</v>
      </c>
      <c r="B396" s="3">
        <v>538596</v>
      </c>
      <c r="C396" s="3">
        <v>40440</v>
      </c>
      <c r="D396" s="3">
        <v>9974</v>
      </c>
      <c r="E396" s="3">
        <v>9974</v>
      </c>
      <c r="G396" s="3">
        <v>261720</v>
      </c>
      <c r="H396" s="7">
        <v>1</v>
      </c>
      <c r="I396" s="3">
        <v>50000</v>
      </c>
    </row>
    <row r="397" spans="1:9" ht="15.75">
      <c r="A397" s="17">
        <v>395</v>
      </c>
      <c r="B397" s="3">
        <v>540810</v>
      </c>
      <c r="C397" s="3">
        <v>40605</v>
      </c>
      <c r="D397" s="3">
        <v>10015</v>
      </c>
      <c r="E397" s="3">
        <v>10015</v>
      </c>
      <c r="G397" s="3">
        <v>262800</v>
      </c>
      <c r="H397" s="7">
        <v>1</v>
      </c>
      <c r="I397" s="3">
        <v>50000</v>
      </c>
    </row>
    <row r="398" spans="1:9" ht="15.75">
      <c r="A398" s="17">
        <v>396</v>
      </c>
      <c r="B398" s="3">
        <v>543024</v>
      </c>
      <c r="C398" s="3">
        <v>40770</v>
      </c>
      <c r="D398" s="3">
        <v>10056</v>
      </c>
      <c r="E398" s="3">
        <v>10056</v>
      </c>
      <c r="G398" s="3">
        <v>263880</v>
      </c>
      <c r="H398" s="7">
        <v>1</v>
      </c>
      <c r="I398" s="3">
        <v>50000</v>
      </c>
    </row>
    <row r="399" spans="1:9" ht="15.75">
      <c r="A399" s="17">
        <v>397</v>
      </c>
      <c r="B399" s="3">
        <v>545238</v>
      </c>
      <c r="C399" s="3">
        <v>40935</v>
      </c>
      <c r="D399" s="3">
        <v>10097</v>
      </c>
      <c r="E399" s="3">
        <v>10097</v>
      </c>
      <c r="G399" s="3">
        <v>264960</v>
      </c>
      <c r="H399" s="7">
        <v>1</v>
      </c>
      <c r="I399" s="3">
        <v>50000</v>
      </c>
    </row>
    <row r="400" spans="1:9" ht="15.75">
      <c r="A400" s="17">
        <v>398</v>
      </c>
      <c r="B400" s="3">
        <v>547452</v>
      </c>
      <c r="C400" s="3">
        <v>41100</v>
      </c>
      <c r="D400" s="3">
        <v>10138</v>
      </c>
      <c r="E400" s="3">
        <v>10138</v>
      </c>
      <c r="G400" s="3">
        <v>266040</v>
      </c>
      <c r="H400" s="7">
        <v>1</v>
      </c>
      <c r="I400" s="3">
        <v>50000</v>
      </c>
    </row>
    <row r="401" spans="1:9" ht="15.75">
      <c r="A401" s="17">
        <v>399</v>
      </c>
      <c r="B401" s="3">
        <v>549666</v>
      </c>
      <c r="C401" s="3">
        <v>41265</v>
      </c>
      <c r="D401" s="3">
        <v>10179</v>
      </c>
      <c r="E401" s="3">
        <v>10179</v>
      </c>
      <c r="G401" s="3">
        <v>267120</v>
      </c>
      <c r="H401" s="7">
        <v>1</v>
      </c>
      <c r="I401" s="3">
        <v>50000</v>
      </c>
    </row>
    <row r="402" spans="1:9" ht="15.75">
      <c r="A402" s="17">
        <v>400</v>
      </c>
      <c r="B402" s="3">
        <v>551880</v>
      </c>
      <c r="C402" s="3">
        <v>41430</v>
      </c>
      <c r="D402" s="3">
        <v>10220</v>
      </c>
      <c r="E402" s="3">
        <v>10220</v>
      </c>
      <c r="G402" s="3">
        <v>268200</v>
      </c>
      <c r="H402" s="7">
        <v>1</v>
      </c>
      <c r="I402" s="3">
        <v>50000</v>
      </c>
    </row>
    <row r="403" spans="1:9" ht="15.75">
      <c r="A403" s="17">
        <v>401</v>
      </c>
      <c r="B403" s="3">
        <v>554094</v>
      </c>
      <c r="C403" s="3">
        <v>41595</v>
      </c>
      <c r="D403" s="3">
        <v>10261</v>
      </c>
      <c r="E403" s="3">
        <v>10261</v>
      </c>
      <c r="G403" s="3">
        <v>269280</v>
      </c>
      <c r="H403" s="7">
        <v>1</v>
      </c>
      <c r="I403" s="3">
        <v>50000</v>
      </c>
    </row>
    <row r="404" spans="1:9" ht="15.75">
      <c r="A404" s="17">
        <v>402</v>
      </c>
      <c r="B404" s="3">
        <v>556308</v>
      </c>
      <c r="C404" s="3">
        <v>41760</v>
      </c>
      <c r="D404" s="3">
        <v>10302</v>
      </c>
      <c r="E404" s="3">
        <v>10302</v>
      </c>
      <c r="G404" s="3">
        <v>270360</v>
      </c>
      <c r="H404" s="7">
        <v>1</v>
      </c>
      <c r="I404" s="3">
        <v>50000</v>
      </c>
    </row>
    <row r="405" spans="1:9" ht="15.75">
      <c r="A405" s="17">
        <v>403</v>
      </c>
      <c r="B405" s="3">
        <v>558522</v>
      </c>
      <c r="C405" s="3">
        <v>41925</v>
      </c>
      <c r="D405" s="3">
        <v>10343</v>
      </c>
      <c r="E405" s="3">
        <v>10343</v>
      </c>
      <c r="G405" s="3">
        <v>271440</v>
      </c>
      <c r="H405" s="7">
        <v>1</v>
      </c>
      <c r="I405" s="3">
        <v>50000</v>
      </c>
    </row>
    <row r="406" spans="1:9" ht="15.75">
      <c r="A406" s="17">
        <v>404</v>
      </c>
      <c r="B406" s="3">
        <v>560736</v>
      </c>
      <c r="C406" s="3">
        <v>42090</v>
      </c>
      <c r="D406" s="3">
        <v>10384</v>
      </c>
      <c r="E406" s="3">
        <v>10384</v>
      </c>
      <c r="G406" s="3">
        <v>272520</v>
      </c>
      <c r="H406" s="7">
        <v>1</v>
      </c>
      <c r="I406" s="3">
        <v>50000</v>
      </c>
    </row>
    <row r="407" spans="1:9" ht="15.75">
      <c r="A407" s="17">
        <v>405</v>
      </c>
      <c r="B407" s="3">
        <v>562950</v>
      </c>
      <c r="C407" s="3">
        <v>42255</v>
      </c>
      <c r="D407" s="3">
        <v>10425</v>
      </c>
      <c r="E407" s="3">
        <v>10425</v>
      </c>
      <c r="G407" s="3">
        <v>273600</v>
      </c>
      <c r="H407" s="7">
        <v>1</v>
      </c>
      <c r="I407" s="3">
        <v>50000</v>
      </c>
    </row>
    <row r="408" spans="1:9" ht="15.75">
      <c r="A408" s="17">
        <v>406</v>
      </c>
      <c r="B408" s="3">
        <v>565164</v>
      </c>
      <c r="C408" s="3">
        <v>42420</v>
      </c>
      <c r="D408" s="3">
        <v>10466</v>
      </c>
      <c r="E408" s="3">
        <v>10466</v>
      </c>
      <c r="G408" s="3">
        <v>274680</v>
      </c>
      <c r="H408" s="7">
        <v>1</v>
      </c>
      <c r="I408" s="3">
        <v>50000</v>
      </c>
    </row>
    <row r="409" spans="1:9" ht="15.75">
      <c r="A409" s="17">
        <v>407</v>
      </c>
      <c r="B409" s="3">
        <v>567378</v>
      </c>
      <c r="C409" s="3">
        <v>42585</v>
      </c>
      <c r="D409" s="3">
        <v>10507</v>
      </c>
      <c r="E409" s="3">
        <v>10507</v>
      </c>
      <c r="G409" s="3">
        <v>275760</v>
      </c>
      <c r="H409" s="7">
        <v>1</v>
      </c>
      <c r="I409" s="3">
        <v>50000</v>
      </c>
    </row>
    <row r="410" spans="1:9" ht="15.75">
      <c r="A410" s="17">
        <v>408</v>
      </c>
      <c r="B410" s="3">
        <v>569592</v>
      </c>
      <c r="C410" s="3">
        <v>42750</v>
      </c>
      <c r="D410" s="3">
        <v>10548</v>
      </c>
      <c r="E410" s="3">
        <v>10548</v>
      </c>
      <c r="G410" s="3">
        <v>276840</v>
      </c>
      <c r="H410" s="7">
        <v>1</v>
      </c>
      <c r="I410" s="3">
        <v>50000</v>
      </c>
    </row>
    <row r="411" spans="1:9" ht="15.75">
      <c r="A411" s="17">
        <v>409</v>
      </c>
      <c r="B411" s="3">
        <v>571806</v>
      </c>
      <c r="C411" s="3">
        <v>42915</v>
      </c>
      <c r="D411" s="3">
        <v>10589</v>
      </c>
      <c r="E411" s="3">
        <v>10589</v>
      </c>
      <c r="G411" s="3">
        <v>277920</v>
      </c>
      <c r="H411" s="7">
        <v>1</v>
      </c>
      <c r="I411" s="3">
        <v>50000</v>
      </c>
    </row>
    <row r="412" spans="1:9" ht="15.75">
      <c r="A412" s="17">
        <v>410</v>
      </c>
      <c r="B412" s="3">
        <v>574020</v>
      </c>
      <c r="C412" s="3">
        <v>43080</v>
      </c>
      <c r="D412" s="3">
        <v>10630</v>
      </c>
      <c r="E412" s="3">
        <v>10630</v>
      </c>
      <c r="G412" s="3">
        <v>279000</v>
      </c>
      <c r="H412" s="7">
        <v>1</v>
      </c>
      <c r="I412" s="3">
        <v>50000</v>
      </c>
    </row>
    <row r="413" spans="1:9" ht="15.75">
      <c r="A413" s="17">
        <v>411</v>
      </c>
      <c r="B413" s="3">
        <v>576234</v>
      </c>
      <c r="C413" s="3">
        <v>43245</v>
      </c>
      <c r="D413" s="3">
        <v>10671</v>
      </c>
      <c r="E413" s="3">
        <v>10671</v>
      </c>
      <c r="G413" s="3">
        <v>280080</v>
      </c>
      <c r="H413" s="7">
        <v>1</v>
      </c>
      <c r="I413" s="3">
        <v>50000</v>
      </c>
    </row>
    <row r="414" spans="1:9" ht="15.75">
      <c r="A414" s="17">
        <v>412</v>
      </c>
      <c r="B414" s="3">
        <v>578448</v>
      </c>
      <c r="C414" s="3">
        <v>43410</v>
      </c>
      <c r="D414" s="3">
        <v>10712</v>
      </c>
      <c r="E414" s="3">
        <v>10712</v>
      </c>
      <c r="G414" s="3">
        <v>281160</v>
      </c>
      <c r="H414" s="7">
        <v>1</v>
      </c>
      <c r="I414" s="3">
        <v>50000</v>
      </c>
    </row>
    <row r="415" spans="1:9" ht="15.75">
      <c r="A415" s="17">
        <v>413</v>
      </c>
      <c r="B415" s="3">
        <v>580662</v>
      </c>
      <c r="C415" s="3">
        <v>43575</v>
      </c>
      <c r="D415" s="3">
        <v>10753</v>
      </c>
      <c r="E415" s="3">
        <v>10753</v>
      </c>
      <c r="G415" s="3">
        <v>282240</v>
      </c>
      <c r="H415" s="7">
        <v>1</v>
      </c>
      <c r="I415" s="3">
        <v>50000</v>
      </c>
    </row>
    <row r="416" spans="1:9" ht="15.75">
      <c r="A416" s="17">
        <v>414</v>
      </c>
      <c r="B416" s="3">
        <v>582876</v>
      </c>
      <c r="C416" s="3">
        <v>43740</v>
      </c>
      <c r="D416" s="3">
        <v>10794</v>
      </c>
      <c r="E416" s="3">
        <v>10794</v>
      </c>
      <c r="G416" s="3">
        <v>283320</v>
      </c>
      <c r="H416" s="7">
        <v>1</v>
      </c>
      <c r="I416" s="3">
        <v>50000</v>
      </c>
    </row>
    <row r="417" spans="1:9" ht="15.75">
      <c r="A417" s="17">
        <v>415</v>
      </c>
      <c r="B417" s="3">
        <v>585090</v>
      </c>
      <c r="C417" s="3">
        <v>43905</v>
      </c>
      <c r="D417" s="3">
        <v>10835</v>
      </c>
      <c r="E417" s="3">
        <v>10835</v>
      </c>
      <c r="G417" s="3">
        <v>284400</v>
      </c>
      <c r="H417" s="7">
        <v>1</v>
      </c>
      <c r="I417" s="3">
        <v>50000</v>
      </c>
    </row>
    <row r="418" spans="1:9" ht="15.75">
      <c r="A418" s="17">
        <v>416</v>
      </c>
      <c r="B418" s="3">
        <v>587304</v>
      </c>
      <c r="C418" s="3">
        <v>44070</v>
      </c>
      <c r="D418" s="3">
        <v>10876</v>
      </c>
      <c r="E418" s="3">
        <v>10876</v>
      </c>
      <c r="G418" s="3">
        <v>285480</v>
      </c>
      <c r="H418" s="7">
        <v>1</v>
      </c>
      <c r="I418" s="3">
        <v>50000</v>
      </c>
    </row>
    <row r="419" spans="1:9" ht="15.75">
      <c r="A419" s="17">
        <v>417</v>
      </c>
      <c r="B419" s="3">
        <v>589518</v>
      </c>
      <c r="C419" s="3">
        <v>44235</v>
      </c>
      <c r="D419" s="3">
        <v>10917</v>
      </c>
      <c r="E419" s="3">
        <v>10917</v>
      </c>
      <c r="G419" s="3">
        <v>286560</v>
      </c>
      <c r="H419" s="7">
        <v>1</v>
      </c>
      <c r="I419" s="3">
        <v>50000</v>
      </c>
    </row>
    <row r="420" spans="1:9" ht="15.75">
      <c r="A420" s="17">
        <v>418</v>
      </c>
      <c r="B420" s="3">
        <v>591732</v>
      </c>
      <c r="C420" s="3">
        <v>44400</v>
      </c>
      <c r="D420" s="3">
        <v>10958</v>
      </c>
      <c r="E420" s="3">
        <v>10958</v>
      </c>
      <c r="G420" s="3">
        <v>287640</v>
      </c>
      <c r="H420" s="7">
        <v>1</v>
      </c>
      <c r="I420" s="3">
        <v>50000</v>
      </c>
    </row>
    <row r="421" spans="1:9" ht="15.75">
      <c r="A421" s="17">
        <v>419</v>
      </c>
      <c r="B421" s="3">
        <v>593946</v>
      </c>
      <c r="C421" s="3">
        <v>44565</v>
      </c>
      <c r="D421" s="3">
        <v>10999</v>
      </c>
      <c r="E421" s="3">
        <v>10999</v>
      </c>
      <c r="G421" s="3">
        <v>288720</v>
      </c>
      <c r="H421" s="7">
        <v>1</v>
      </c>
      <c r="I421" s="3">
        <v>50000</v>
      </c>
    </row>
    <row r="422" spans="1:9" ht="15.75">
      <c r="A422" s="17">
        <v>420</v>
      </c>
      <c r="B422" s="3">
        <v>596160</v>
      </c>
      <c r="C422" s="3">
        <v>44730</v>
      </c>
      <c r="D422" s="3">
        <v>11040</v>
      </c>
      <c r="E422" s="3">
        <v>11040</v>
      </c>
      <c r="G422" s="3">
        <v>289800</v>
      </c>
      <c r="H422" s="7">
        <v>1</v>
      </c>
      <c r="I422" s="3">
        <v>50000</v>
      </c>
    </row>
    <row r="423" spans="1:9" ht="15.75">
      <c r="A423" s="17">
        <v>421</v>
      </c>
      <c r="B423" s="3">
        <v>598482</v>
      </c>
      <c r="C423" s="3">
        <v>44904</v>
      </c>
      <c r="D423" s="3">
        <v>11083</v>
      </c>
      <c r="E423" s="3">
        <v>11083</v>
      </c>
      <c r="G423" s="3">
        <v>290940</v>
      </c>
      <c r="H423" s="7">
        <v>1</v>
      </c>
      <c r="I423" s="3">
        <v>50000</v>
      </c>
    </row>
    <row r="424" spans="1:9" ht="15.75">
      <c r="A424" s="17">
        <v>422</v>
      </c>
      <c r="B424" s="3">
        <v>600804</v>
      </c>
      <c r="C424" s="3">
        <v>45078</v>
      </c>
      <c r="D424" s="3">
        <v>11126</v>
      </c>
      <c r="E424" s="3">
        <v>11126</v>
      </c>
      <c r="G424" s="3">
        <v>292080</v>
      </c>
      <c r="H424" s="7">
        <v>1</v>
      </c>
      <c r="I424" s="3">
        <v>50000</v>
      </c>
    </row>
    <row r="425" spans="1:9" ht="15.75">
      <c r="A425" s="17">
        <v>423</v>
      </c>
      <c r="B425" s="3">
        <v>603126</v>
      </c>
      <c r="C425" s="3">
        <v>45252</v>
      </c>
      <c r="D425" s="3">
        <v>11169</v>
      </c>
      <c r="E425" s="3">
        <v>11169</v>
      </c>
      <c r="G425" s="3">
        <v>293220</v>
      </c>
      <c r="H425" s="7">
        <v>1</v>
      </c>
      <c r="I425" s="3">
        <v>50000</v>
      </c>
    </row>
    <row r="426" spans="1:9" ht="15.75">
      <c r="A426" s="17">
        <v>424</v>
      </c>
      <c r="B426" s="3">
        <v>605448</v>
      </c>
      <c r="C426" s="3">
        <v>45426</v>
      </c>
      <c r="D426" s="3">
        <v>11212</v>
      </c>
      <c r="E426" s="3">
        <v>11212</v>
      </c>
      <c r="G426" s="3">
        <v>294360</v>
      </c>
      <c r="H426" s="7">
        <v>1</v>
      </c>
      <c r="I426" s="3">
        <v>50000</v>
      </c>
    </row>
    <row r="427" spans="1:9" ht="15.75">
      <c r="A427" s="17">
        <v>425</v>
      </c>
      <c r="B427" s="3">
        <v>607770</v>
      </c>
      <c r="C427" s="3">
        <v>45600</v>
      </c>
      <c r="D427" s="3">
        <v>11255</v>
      </c>
      <c r="E427" s="3">
        <v>11255</v>
      </c>
      <c r="G427" s="3">
        <v>295500</v>
      </c>
      <c r="H427" s="7">
        <v>1</v>
      </c>
      <c r="I427" s="3">
        <v>50000</v>
      </c>
    </row>
    <row r="428" spans="1:9" ht="15.75">
      <c r="A428" s="17">
        <v>426</v>
      </c>
      <c r="B428" s="3">
        <v>610092</v>
      </c>
      <c r="C428" s="3">
        <v>45774</v>
      </c>
      <c r="D428" s="3">
        <v>11298</v>
      </c>
      <c r="E428" s="3">
        <v>11298</v>
      </c>
      <c r="G428" s="3">
        <v>296640</v>
      </c>
      <c r="H428" s="7">
        <v>1</v>
      </c>
      <c r="I428" s="3">
        <v>50000</v>
      </c>
    </row>
    <row r="429" spans="1:9" ht="15.75">
      <c r="A429" s="17">
        <v>427</v>
      </c>
      <c r="B429" s="3">
        <v>612414</v>
      </c>
      <c r="C429" s="3">
        <v>45948</v>
      </c>
      <c r="D429" s="3">
        <v>11341</v>
      </c>
      <c r="E429" s="3">
        <v>11341</v>
      </c>
      <c r="G429" s="3">
        <v>297780</v>
      </c>
      <c r="H429" s="7">
        <v>1</v>
      </c>
      <c r="I429" s="3">
        <v>50000</v>
      </c>
    </row>
    <row r="430" spans="1:9" ht="15.75">
      <c r="A430" s="17">
        <v>428</v>
      </c>
      <c r="B430" s="3">
        <v>614736</v>
      </c>
      <c r="C430" s="3">
        <v>46122</v>
      </c>
      <c r="D430" s="3">
        <v>11384</v>
      </c>
      <c r="E430" s="3">
        <v>11384</v>
      </c>
      <c r="G430" s="3">
        <v>298920</v>
      </c>
      <c r="H430" s="7">
        <v>1</v>
      </c>
      <c r="I430" s="3">
        <v>50000</v>
      </c>
    </row>
    <row r="431" spans="1:9" ht="15.75">
      <c r="A431" s="17">
        <v>429</v>
      </c>
      <c r="B431" s="3">
        <v>617058</v>
      </c>
      <c r="C431" s="3">
        <v>46296</v>
      </c>
      <c r="D431" s="3">
        <v>11427</v>
      </c>
      <c r="E431" s="3">
        <v>11427</v>
      </c>
      <c r="G431" s="3">
        <v>300060</v>
      </c>
      <c r="H431" s="7">
        <v>1</v>
      </c>
      <c r="I431" s="3">
        <v>50000</v>
      </c>
    </row>
    <row r="432" spans="1:9" ht="15.75">
      <c r="A432" s="17">
        <v>430</v>
      </c>
      <c r="B432" s="3">
        <v>619380</v>
      </c>
      <c r="C432" s="3">
        <v>46470</v>
      </c>
      <c r="D432" s="3">
        <v>11470</v>
      </c>
      <c r="E432" s="3">
        <v>11470</v>
      </c>
      <c r="G432" s="3">
        <v>301200</v>
      </c>
      <c r="H432" s="7">
        <v>1</v>
      </c>
      <c r="I432" s="3">
        <v>50000</v>
      </c>
    </row>
    <row r="433" spans="1:9" ht="15.75">
      <c r="A433" s="17">
        <v>431</v>
      </c>
      <c r="B433" s="3">
        <v>621702</v>
      </c>
      <c r="C433" s="3">
        <v>46644</v>
      </c>
      <c r="D433" s="3">
        <v>11513</v>
      </c>
      <c r="E433" s="3">
        <v>11513</v>
      </c>
      <c r="G433" s="3">
        <v>302340</v>
      </c>
      <c r="H433" s="7">
        <v>1</v>
      </c>
      <c r="I433" s="3">
        <v>50000</v>
      </c>
    </row>
    <row r="434" spans="1:9" ht="15.75">
      <c r="A434" s="17">
        <v>432</v>
      </c>
      <c r="B434" s="3">
        <v>624024</v>
      </c>
      <c r="C434" s="3">
        <v>46818</v>
      </c>
      <c r="D434" s="3">
        <v>11556</v>
      </c>
      <c r="E434" s="3">
        <v>11556</v>
      </c>
      <c r="G434" s="3">
        <v>303480</v>
      </c>
      <c r="H434" s="7">
        <v>1</v>
      </c>
      <c r="I434" s="3">
        <v>50000</v>
      </c>
    </row>
    <row r="435" spans="1:9" ht="15.75">
      <c r="A435" s="17">
        <v>433</v>
      </c>
      <c r="B435" s="3">
        <v>626346</v>
      </c>
      <c r="C435" s="3">
        <v>46992</v>
      </c>
      <c r="D435" s="3">
        <v>11599</v>
      </c>
      <c r="E435" s="3">
        <v>11599</v>
      </c>
      <c r="G435" s="3">
        <v>304620</v>
      </c>
      <c r="H435" s="7">
        <v>1</v>
      </c>
      <c r="I435" s="3">
        <v>50000</v>
      </c>
    </row>
    <row r="436" spans="1:9" ht="15.75">
      <c r="A436" s="17">
        <v>434</v>
      </c>
      <c r="B436" s="3">
        <v>628668</v>
      </c>
      <c r="C436" s="3">
        <v>47166</v>
      </c>
      <c r="D436" s="3">
        <v>11642</v>
      </c>
      <c r="E436" s="3">
        <v>11642</v>
      </c>
      <c r="G436" s="3">
        <v>305760</v>
      </c>
      <c r="H436" s="7">
        <v>1</v>
      </c>
      <c r="I436" s="3">
        <v>50000</v>
      </c>
    </row>
    <row r="437" spans="1:9" ht="15.75">
      <c r="A437" s="17">
        <v>435</v>
      </c>
      <c r="B437" s="3">
        <v>630990</v>
      </c>
      <c r="C437" s="3">
        <v>47340</v>
      </c>
      <c r="D437" s="3">
        <v>11685</v>
      </c>
      <c r="E437" s="3">
        <v>11685</v>
      </c>
      <c r="G437" s="3">
        <v>306900</v>
      </c>
      <c r="H437" s="7">
        <v>1</v>
      </c>
      <c r="I437" s="3">
        <v>50000</v>
      </c>
    </row>
    <row r="438" spans="1:9" ht="15.75">
      <c r="A438" s="17">
        <v>436</v>
      </c>
      <c r="B438" s="3">
        <v>633312</v>
      </c>
      <c r="C438" s="3">
        <v>47514</v>
      </c>
      <c r="D438" s="3">
        <v>11728</v>
      </c>
      <c r="E438" s="3">
        <v>11728</v>
      </c>
      <c r="G438" s="3">
        <v>308040</v>
      </c>
      <c r="H438" s="7">
        <v>1</v>
      </c>
      <c r="I438" s="3">
        <v>50000</v>
      </c>
    </row>
    <row r="439" spans="1:9" ht="15.75">
      <c r="A439" s="17">
        <v>437</v>
      </c>
      <c r="B439" s="3">
        <v>635634</v>
      </c>
      <c r="C439" s="3">
        <v>47688</v>
      </c>
      <c r="D439" s="3">
        <v>11771</v>
      </c>
      <c r="E439" s="3">
        <v>11771</v>
      </c>
      <c r="G439" s="3">
        <v>309180</v>
      </c>
      <c r="H439" s="7">
        <v>1</v>
      </c>
      <c r="I439" s="3">
        <v>50000</v>
      </c>
    </row>
    <row r="440" spans="1:9" ht="15.75">
      <c r="A440" s="17">
        <v>438</v>
      </c>
      <c r="B440" s="3">
        <v>637956</v>
      </c>
      <c r="C440" s="3">
        <v>47862</v>
      </c>
      <c r="D440" s="3">
        <v>11814</v>
      </c>
      <c r="E440" s="3">
        <v>11814</v>
      </c>
      <c r="G440" s="3">
        <v>310320</v>
      </c>
      <c r="H440" s="7">
        <v>1</v>
      </c>
      <c r="I440" s="3">
        <v>50000</v>
      </c>
    </row>
    <row r="441" spans="1:9" ht="15.75">
      <c r="A441" s="17">
        <v>439</v>
      </c>
      <c r="B441" s="3">
        <v>640278</v>
      </c>
      <c r="C441" s="3">
        <v>48036</v>
      </c>
      <c r="D441" s="3">
        <v>11857</v>
      </c>
      <c r="E441" s="3">
        <v>11857</v>
      </c>
      <c r="G441" s="3">
        <v>311460</v>
      </c>
      <c r="H441" s="7">
        <v>1</v>
      </c>
      <c r="I441" s="3">
        <v>50000</v>
      </c>
    </row>
    <row r="442" spans="1:9" ht="15.75">
      <c r="A442" s="17">
        <v>440</v>
      </c>
      <c r="B442" s="3">
        <v>642600</v>
      </c>
      <c r="C442" s="3">
        <v>48210</v>
      </c>
      <c r="D442" s="3">
        <v>11900</v>
      </c>
      <c r="E442" s="3">
        <v>11900</v>
      </c>
      <c r="G442" s="3">
        <v>312600</v>
      </c>
      <c r="H442" s="7">
        <v>1</v>
      </c>
      <c r="I442" s="3">
        <v>50000</v>
      </c>
    </row>
    <row r="443" spans="1:9" ht="15.75">
      <c r="A443" s="17">
        <v>441</v>
      </c>
      <c r="B443" s="3">
        <v>644922</v>
      </c>
      <c r="C443" s="3">
        <v>48384</v>
      </c>
      <c r="D443" s="3">
        <v>11943</v>
      </c>
      <c r="E443" s="3">
        <v>11943</v>
      </c>
      <c r="G443" s="3">
        <v>313740</v>
      </c>
      <c r="H443" s="7">
        <v>1</v>
      </c>
      <c r="I443" s="3">
        <v>50000</v>
      </c>
    </row>
    <row r="444" spans="1:9" ht="15.75">
      <c r="A444" s="17">
        <v>442</v>
      </c>
      <c r="B444" s="3">
        <v>647244</v>
      </c>
      <c r="C444" s="3">
        <v>48558</v>
      </c>
      <c r="D444" s="3">
        <v>11986</v>
      </c>
      <c r="E444" s="3">
        <v>11986</v>
      </c>
      <c r="G444" s="3">
        <v>314880</v>
      </c>
      <c r="H444" s="7">
        <v>1</v>
      </c>
      <c r="I444" s="3">
        <v>50000</v>
      </c>
    </row>
    <row r="445" spans="1:9" ht="15.75">
      <c r="A445" s="17">
        <v>443</v>
      </c>
      <c r="B445" s="3">
        <v>649566</v>
      </c>
      <c r="C445" s="3">
        <v>48732</v>
      </c>
      <c r="D445" s="3">
        <v>12029</v>
      </c>
      <c r="E445" s="3">
        <v>12029</v>
      </c>
      <c r="G445" s="3">
        <v>316020</v>
      </c>
      <c r="H445" s="7">
        <v>1</v>
      </c>
      <c r="I445" s="3">
        <v>50000</v>
      </c>
    </row>
    <row r="446" spans="1:9" ht="15.75">
      <c r="A446" s="17">
        <v>444</v>
      </c>
      <c r="B446" s="3">
        <v>651888</v>
      </c>
      <c r="C446" s="3">
        <v>48906</v>
      </c>
      <c r="D446" s="3">
        <v>12072</v>
      </c>
      <c r="E446" s="3">
        <v>12072</v>
      </c>
      <c r="G446" s="3">
        <v>317160</v>
      </c>
      <c r="H446" s="7">
        <v>1</v>
      </c>
      <c r="I446" s="3">
        <v>50000</v>
      </c>
    </row>
    <row r="447" spans="1:9" ht="15.75">
      <c r="A447" s="17">
        <v>445</v>
      </c>
      <c r="B447" s="3">
        <v>654210</v>
      </c>
      <c r="C447" s="3">
        <v>49080</v>
      </c>
      <c r="D447" s="3">
        <v>12115</v>
      </c>
      <c r="E447" s="3">
        <v>12115</v>
      </c>
      <c r="G447" s="3">
        <v>318300</v>
      </c>
      <c r="H447" s="7">
        <v>1</v>
      </c>
      <c r="I447" s="3">
        <v>50000</v>
      </c>
    </row>
    <row r="448" spans="1:9" ht="15.75">
      <c r="A448" s="17">
        <v>446</v>
      </c>
      <c r="B448" s="3">
        <v>656532</v>
      </c>
      <c r="C448" s="3">
        <v>49254</v>
      </c>
      <c r="D448" s="3">
        <v>12158</v>
      </c>
      <c r="E448" s="3">
        <v>12158</v>
      </c>
      <c r="G448" s="3">
        <v>319440</v>
      </c>
      <c r="H448" s="7">
        <v>1</v>
      </c>
      <c r="I448" s="3">
        <v>50000</v>
      </c>
    </row>
    <row r="449" spans="1:9" ht="15.75">
      <c r="A449" s="17">
        <v>447</v>
      </c>
      <c r="B449" s="3">
        <v>658854</v>
      </c>
      <c r="C449" s="3">
        <v>49428</v>
      </c>
      <c r="D449" s="3">
        <v>12201</v>
      </c>
      <c r="E449" s="3">
        <v>12201</v>
      </c>
      <c r="G449" s="3">
        <v>320580</v>
      </c>
      <c r="H449" s="7">
        <v>1</v>
      </c>
      <c r="I449" s="3">
        <v>50000</v>
      </c>
    </row>
    <row r="450" spans="1:9" ht="15.75">
      <c r="A450" s="17">
        <v>448</v>
      </c>
      <c r="B450" s="3">
        <v>661176</v>
      </c>
      <c r="C450" s="3">
        <v>49602</v>
      </c>
      <c r="D450" s="3">
        <v>12244</v>
      </c>
      <c r="E450" s="3">
        <v>12244</v>
      </c>
      <c r="G450" s="3">
        <v>321720</v>
      </c>
      <c r="H450" s="7">
        <v>1</v>
      </c>
      <c r="I450" s="3">
        <v>50000</v>
      </c>
    </row>
    <row r="451" spans="1:9" ht="15.75">
      <c r="A451" s="17">
        <v>449</v>
      </c>
      <c r="B451" s="3">
        <v>663498</v>
      </c>
      <c r="C451" s="3">
        <v>49776</v>
      </c>
      <c r="D451" s="3">
        <v>12287</v>
      </c>
      <c r="E451" s="3">
        <v>12287</v>
      </c>
      <c r="G451" s="3">
        <v>322860</v>
      </c>
      <c r="H451" s="7">
        <v>1</v>
      </c>
      <c r="I451" s="3">
        <v>50000</v>
      </c>
    </row>
    <row r="452" spans="1:9" ht="15.75">
      <c r="A452" s="17">
        <v>450</v>
      </c>
      <c r="B452" s="3">
        <v>665820</v>
      </c>
      <c r="C452" s="3">
        <v>49950</v>
      </c>
      <c r="D452" s="3">
        <v>12330</v>
      </c>
      <c r="E452" s="3">
        <v>12330</v>
      </c>
      <c r="G452" s="3">
        <v>324000</v>
      </c>
      <c r="H452" s="7">
        <v>1</v>
      </c>
      <c r="I452" s="3">
        <v>50000</v>
      </c>
    </row>
    <row r="453" spans="1:9" ht="15.75">
      <c r="A453" s="17">
        <v>451</v>
      </c>
      <c r="B453" s="3">
        <v>668250</v>
      </c>
      <c r="C453" s="3">
        <v>50133</v>
      </c>
      <c r="D453" s="3">
        <v>12375</v>
      </c>
      <c r="E453" s="3">
        <v>12375</v>
      </c>
      <c r="G453" s="3">
        <v>325200</v>
      </c>
      <c r="H453" s="7">
        <v>1</v>
      </c>
      <c r="I453" s="3">
        <v>50000</v>
      </c>
    </row>
    <row r="454" spans="1:9" ht="15.75">
      <c r="A454" s="17">
        <v>452</v>
      </c>
      <c r="B454" s="3">
        <v>670680</v>
      </c>
      <c r="C454" s="3">
        <v>50316</v>
      </c>
      <c r="D454" s="3">
        <v>12420</v>
      </c>
      <c r="E454" s="3">
        <v>12420</v>
      </c>
      <c r="G454" s="3">
        <v>326400</v>
      </c>
      <c r="H454" s="7">
        <v>1</v>
      </c>
      <c r="I454" s="3">
        <v>50000</v>
      </c>
    </row>
    <row r="455" spans="1:9" ht="15.75">
      <c r="A455" s="17">
        <v>453</v>
      </c>
      <c r="B455" s="3">
        <v>673110</v>
      </c>
      <c r="C455" s="3">
        <v>50499</v>
      </c>
      <c r="D455" s="3">
        <v>12465</v>
      </c>
      <c r="E455" s="3">
        <v>12465</v>
      </c>
      <c r="G455" s="3">
        <v>327600</v>
      </c>
      <c r="H455" s="7">
        <v>1</v>
      </c>
      <c r="I455" s="3">
        <v>50000</v>
      </c>
    </row>
    <row r="456" spans="1:9" ht="15.75">
      <c r="A456" s="17">
        <v>454</v>
      </c>
      <c r="B456" s="3">
        <v>675540</v>
      </c>
      <c r="C456" s="3">
        <v>50682</v>
      </c>
      <c r="D456" s="3">
        <v>12510</v>
      </c>
      <c r="E456" s="3">
        <v>12510</v>
      </c>
      <c r="G456" s="3">
        <v>328800</v>
      </c>
      <c r="H456" s="7">
        <v>1</v>
      </c>
      <c r="I456" s="3">
        <v>50000</v>
      </c>
    </row>
    <row r="457" spans="1:9" ht="15.75">
      <c r="A457" s="17">
        <v>455</v>
      </c>
      <c r="B457" s="3">
        <v>677970</v>
      </c>
      <c r="C457" s="3">
        <v>50865</v>
      </c>
      <c r="D457" s="3">
        <v>12555</v>
      </c>
      <c r="E457" s="3">
        <v>12555</v>
      </c>
      <c r="G457" s="3">
        <v>330000</v>
      </c>
      <c r="H457" s="7">
        <v>1</v>
      </c>
      <c r="I457" s="3">
        <v>50000</v>
      </c>
    </row>
    <row r="458" spans="1:9" ht="15.75">
      <c r="A458" s="17">
        <v>456</v>
      </c>
      <c r="B458" s="3">
        <v>680400</v>
      </c>
      <c r="C458" s="3">
        <v>51048</v>
      </c>
      <c r="D458" s="3">
        <v>12600</v>
      </c>
      <c r="E458" s="3">
        <v>12600</v>
      </c>
      <c r="G458" s="3">
        <v>331200</v>
      </c>
      <c r="H458" s="7">
        <v>1</v>
      </c>
      <c r="I458" s="3">
        <v>50000</v>
      </c>
    </row>
    <row r="459" spans="1:9" ht="15.75">
      <c r="A459" s="17">
        <v>457</v>
      </c>
      <c r="B459" s="3">
        <v>682830</v>
      </c>
      <c r="C459" s="3">
        <v>51231</v>
      </c>
      <c r="D459" s="3">
        <v>12645</v>
      </c>
      <c r="E459" s="3">
        <v>12645</v>
      </c>
      <c r="G459" s="3">
        <v>332400</v>
      </c>
      <c r="H459" s="7">
        <v>1</v>
      </c>
      <c r="I459" s="3">
        <v>50000</v>
      </c>
    </row>
    <row r="460" spans="1:9" ht="15.75">
      <c r="A460" s="17">
        <v>458</v>
      </c>
      <c r="B460" s="3">
        <v>685260</v>
      </c>
      <c r="C460" s="3">
        <v>51414</v>
      </c>
      <c r="D460" s="3">
        <v>12690</v>
      </c>
      <c r="E460" s="3">
        <v>12690</v>
      </c>
      <c r="G460" s="3">
        <v>333600</v>
      </c>
      <c r="H460" s="7">
        <v>1</v>
      </c>
      <c r="I460" s="3">
        <v>50000</v>
      </c>
    </row>
    <row r="461" spans="1:9" ht="15.75">
      <c r="A461" s="17">
        <v>459</v>
      </c>
      <c r="B461" s="3">
        <v>687690</v>
      </c>
      <c r="C461" s="3">
        <v>51597</v>
      </c>
      <c r="D461" s="3">
        <v>12735</v>
      </c>
      <c r="E461" s="3">
        <v>12735</v>
      </c>
      <c r="G461" s="3">
        <v>334800</v>
      </c>
      <c r="H461" s="7">
        <v>1</v>
      </c>
      <c r="I461" s="3">
        <v>50000</v>
      </c>
    </row>
    <row r="462" spans="1:9" ht="15.75">
      <c r="A462" s="17">
        <v>460</v>
      </c>
      <c r="B462" s="3">
        <v>690120</v>
      </c>
      <c r="C462" s="3">
        <v>51780</v>
      </c>
      <c r="D462" s="3">
        <v>12780</v>
      </c>
      <c r="E462" s="3">
        <v>12780</v>
      </c>
      <c r="G462" s="3">
        <v>336000</v>
      </c>
      <c r="H462" s="7">
        <v>1</v>
      </c>
      <c r="I462" s="3">
        <v>50000</v>
      </c>
    </row>
    <row r="463" spans="1:9" ht="15.75">
      <c r="A463" s="17">
        <v>461</v>
      </c>
      <c r="B463" s="3">
        <v>692550</v>
      </c>
      <c r="C463" s="3">
        <v>51963</v>
      </c>
      <c r="D463" s="3">
        <v>12825</v>
      </c>
      <c r="E463" s="3">
        <v>12825</v>
      </c>
      <c r="G463" s="3">
        <v>337200</v>
      </c>
      <c r="H463" s="7">
        <v>1</v>
      </c>
      <c r="I463" s="3">
        <v>50000</v>
      </c>
    </row>
    <row r="464" spans="1:9" ht="15.75">
      <c r="A464" s="17">
        <v>462</v>
      </c>
      <c r="B464" s="3">
        <v>694980</v>
      </c>
      <c r="C464" s="3">
        <v>52146</v>
      </c>
      <c r="D464" s="3">
        <v>12870</v>
      </c>
      <c r="E464" s="3">
        <v>12870</v>
      </c>
      <c r="G464" s="3">
        <v>338400</v>
      </c>
      <c r="H464" s="7">
        <v>1</v>
      </c>
      <c r="I464" s="3">
        <v>50000</v>
      </c>
    </row>
    <row r="465" spans="1:9" ht="15.75">
      <c r="A465" s="17">
        <v>463</v>
      </c>
      <c r="B465" s="3">
        <v>697410</v>
      </c>
      <c r="C465" s="3">
        <v>52329</v>
      </c>
      <c r="D465" s="3">
        <v>12915</v>
      </c>
      <c r="E465" s="3">
        <v>12915</v>
      </c>
      <c r="G465" s="3">
        <v>339600</v>
      </c>
      <c r="H465" s="7">
        <v>1</v>
      </c>
      <c r="I465" s="3">
        <v>50000</v>
      </c>
    </row>
    <row r="466" spans="1:9" ht="15.75">
      <c r="A466" s="17">
        <v>464</v>
      </c>
      <c r="B466" s="3">
        <v>699840</v>
      </c>
      <c r="C466" s="3">
        <v>52512</v>
      </c>
      <c r="D466" s="3">
        <v>12960</v>
      </c>
      <c r="E466" s="3">
        <v>12960</v>
      </c>
      <c r="G466" s="3">
        <v>340800</v>
      </c>
      <c r="H466" s="7">
        <v>1</v>
      </c>
      <c r="I466" s="3">
        <v>50000</v>
      </c>
    </row>
    <row r="467" spans="1:9" ht="15.75">
      <c r="A467" s="17">
        <v>465</v>
      </c>
      <c r="B467" s="3">
        <v>702270</v>
      </c>
      <c r="C467" s="3">
        <v>52695</v>
      </c>
      <c r="D467" s="3">
        <v>13005</v>
      </c>
      <c r="E467" s="3">
        <v>13005</v>
      </c>
      <c r="G467" s="3">
        <v>342000</v>
      </c>
      <c r="H467" s="7">
        <v>1</v>
      </c>
      <c r="I467" s="3">
        <v>50000</v>
      </c>
    </row>
    <row r="468" spans="1:9" ht="15.75">
      <c r="A468" s="17">
        <v>466</v>
      </c>
      <c r="B468" s="3">
        <v>704700</v>
      </c>
      <c r="C468" s="3">
        <v>52878</v>
      </c>
      <c r="D468" s="3">
        <v>13050</v>
      </c>
      <c r="E468" s="3">
        <v>13050</v>
      </c>
      <c r="G468" s="3">
        <v>343200</v>
      </c>
      <c r="H468" s="7">
        <v>1</v>
      </c>
      <c r="I468" s="3">
        <v>50000</v>
      </c>
    </row>
    <row r="469" spans="1:9" ht="15.75">
      <c r="A469" s="17">
        <v>467</v>
      </c>
      <c r="B469" s="3">
        <v>707130</v>
      </c>
      <c r="C469" s="3">
        <v>53061</v>
      </c>
      <c r="D469" s="3">
        <v>13095</v>
      </c>
      <c r="E469" s="3">
        <v>13095</v>
      </c>
      <c r="G469" s="3">
        <v>344400</v>
      </c>
      <c r="H469" s="7">
        <v>1</v>
      </c>
      <c r="I469" s="3">
        <v>50000</v>
      </c>
    </row>
    <row r="470" spans="1:9" ht="15.75">
      <c r="A470" s="17">
        <v>468</v>
      </c>
      <c r="B470" s="3">
        <v>709560</v>
      </c>
      <c r="C470" s="3">
        <v>53244</v>
      </c>
      <c r="D470" s="3">
        <v>13140</v>
      </c>
      <c r="E470" s="3">
        <v>13140</v>
      </c>
      <c r="G470" s="3">
        <v>345600</v>
      </c>
      <c r="H470" s="7">
        <v>1</v>
      </c>
      <c r="I470" s="3">
        <v>50000</v>
      </c>
    </row>
    <row r="471" spans="1:9" ht="15.75">
      <c r="A471" s="17">
        <v>469</v>
      </c>
      <c r="B471" s="3">
        <v>711990</v>
      </c>
      <c r="C471" s="3">
        <v>53427</v>
      </c>
      <c r="D471" s="3">
        <v>13185</v>
      </c>
      <c r="E471" s="3">
        <v>13185</v>
      </c>
      <c r="G471" s="3">
        <v>346800</v>
      </c>
      <c r="H471" s="7">
        <v>1</v>
      </c>
      <c r="I471" s="3">
        <v>50000</v>
      </c>
    </row>
    <row r="472" spans="1:9" ht="15.75">
      <c r="A472" s="17">
        <v>470</v>
      </c>
      <c r="B472" s="3">
        <v>714420</v>
      </c>
      <c r="C472" s="3">
        <v>53610</v>
      </c>
      <c r="D472" s="3">
        <v>13230</v>
      </c>
      <c r="E472" s="3">
        <v>13230</v>
      </c>
      <c r="G472" s="3">
        <v>348000</v>
      </c>
      <c r="H472" s="7">
        <v>1</v>
      </c>
      <c r="I472" s="3">
        <v>50000</v>
      </c>
    </row>
    <row r="473" spans="1:9" ht="15.75">
      <c r="A473" s="17">
        <v>471</v>
      </c>
      <c r="B473" s="3">
        <v>716850</v>
      </c>
      <c r="C473" s="3">
        <v>53793</v>
      </c>
      <c r="D473" s="3">
        <v>13275</v>
      </c>
      <c r="E473" s="3">
        <v>13275</v>
      </c>
      <c r="G473" s="3">
        <v>349200</v>
      </c>
      <c r="H473" s="7">
        <v>1</v>
      </c>
      <c r="I473" s="3">
        <v>50000</v>
      </c>
    </row>
    <row r="474" spans="1:9" ht="15.75">
      <c r="A474" s="17">
        <v>472</v>
      </c>
      <c r="B474" s="3">
        <v>719280</v>
      </c>
      <c r="C474" s="3">
        <v>53976</v>
      </c>
      <c r="D474" s="3">
        <v>13320</v>
      </c>
      <c r="E474" s="3">
        <v>13320</v>
      </c>
      <c r="G474" s="3">
        <v>350400</v>
      </c>
      <c r="H474" s="7">
        <v>1</v>
      </c>
      <c r="I474" s="3">
        <v>50000</v>
      </c>
    </row>
    <row r="475" spans="1:9" ht="15.75">
      <c r="A475" s="17">
        <v>473</v>
      </c>
      <c r="B475" s="3">
        <v>721710</v>
      </c>
      <c r="C475" s="3">
        <v>54159</v>
      </c>
      <c r="D475" s="3">
        <v>13365</v>
      </c>
      <c r="E475" s="3">
        <v>13365</v>
      </c>
      <c r="G475" s="3">
        <v>351600</v>
      </c>
      <c r="H475" s="7">
        <v>1</v>
      </c>
      <c r="I475" s="3">
        <v>50000</v>
      </c>
    </row>
    <row r="476" spans="1:9" ht="15.75">
      <c r="A476" s="17">
        <v>474</v>
      </c>
      <c r="B476" s="3">
        <v>724140</v>
      </c>
      <c r="C476" s="3">
        <v>54342</v>
      </c>
      <c r="D476" s="3">
        <v>13410</v>
      </c>
      <c r="E476" s="3">
        <v>13410</v>
      </c>
      <c r="G476" s="3">
        <v>352800</v>
      </c>
      <c r="H476" s="7">
        <v>1</v>
      </c>
      <c r="I476" s="3">
        <v>50000</v>
      </c>
    </row>
    <row r="477" spans="1:9" ht="15.75">
      <c r="A477" s="17">
        <v>475</v>
      </c>
      <c r="B477" s="3">
        <v>726570</v>
      </c>
      <c r="C477" s="3">
        <v>54525</v>
      </c>
      <c r="D477" s="3">
        <v>13455</v>
      </c>
      <c r="E477" s="3">
        <v>13455</v>
      </c>
      <c r="G477" s="3">
        <v>354000</v>
      </c>
      <c r="H477" s="7">
        <v>1</v>
      </c>
      <c r="I477" s="3">
        <v>50000</v>
      </c>
    </row>
    <row r="478" spans="1:9" ht="15.75">
      <c r="A478" s="17">
        <v>476</v>
      </c>
      <c r="B478" s="3">
        <v>729000</v>
      </c>
      <c r="C478" s="3">
        <v>54708</v>
      </c>
      <c r="D478" s="3">
        <v>13500</v>
      </c>
      <c r="E478" s="3">
        <v>13500</v>
      </c>
      <c r="G478" s="3">
        <v>355200</v>
      </c>
      <c r="H478" s="7">
        <v>1</v>
      </c>
      <c r="I478" s="3">
        <v>50000</v>
      </c>
    </row>
    <row r="479" spans="1:9" ht="15.75">
      <c r="A479" s="17">
        <v>477</v>
      </c>
      <c r="B479" s="3">
        <v>731430</v>
      </c>
      <c r="C479" s="3">
        <v>54891</v>
      </c>
      <c r="D479" s="3">
        <v>13545</v>
      </c>
      <c r="E479" s="3">
        <v>13545</v>
      </c>
      <c r="G479" s="3">
        <v>356400</v>
      </c>
      <c r="H479" s="7">
        <v>1</v>
      </c>
      <c r="I479" s="3">
        <v>50000</v>
      </c>
    </row>
    <row r="480" spans="1:9" ht="15.75">
      <c r="A480" s="17">
        <v>478</v>
      </c>
      <c r="B480" s="3">
        <v>733860</v>
      </c>
      <c r="C480" s="3">
        <v>55074</v>
      </c>
      <c r="D480" s="3">
        <v>13590</v>
      </c>
      <c r="E480" s="3">
        <v>13590</v>
      </c>
      <c r="G480" s="3">
        <v>357600</v>
      </c>
      <c r="H480" s="7">
        <v>1</v>
      </c>
      <c r="I480" s="3">
        <v>50000</v>
      </c>
    </row>
    <row r="481" spans="1:9" ht="15.75">
      <c r="A481" s="17">
        <v>479</v>
      </c>
      <c r="B481" s="3">
        <v>736290</v>
      </c>
      <c r="C481" s="3">
        <v>55257</v>
      </c>
      <c r="D481" s="3">
        <v>13635</v>
      </c>
      <c r="E481" s="3">
        <v>13635</v>
      </c>
      <c r="G481" s="3">
        <v>358800</v>
      </c>
      <c r="H481" s="7">
        <v>1</v>
      </c>
      <c r="I481" s="3">
        <v>50000</v>
      </c>
    </row>
    <row r="482" spans="1:9" ht="15.75">
      <c r="A482" s="17">
        <v>480</v>
      </c>
      <c r="B482" s="3">
        <v>738720</v>
      </c>
      <c r="C482" s="3">
        <v>55440</v>
      </c>
      <c r="D482" s="3">
        <v>13680</v>
      </c>
      <c r="E482" s="3">
        <v>13680</v>
      </c>
      <c r="G482" s="3">
        <v>360000</v>
      </c>
      <c r="H482" s="7">
        <v>1</v>
      </c>
      <c r="I482" s="3">
        <v>50000</v>
      </c>
    </row>
    <row r="483" spans="1:9" ht="15.75">
      <c r="A483" s="17">
        <v>481</v>
      </c>
      <c r="B483" s="3">
        <v>741312</v>
      </c>
      <c r="C483" s="3">
        <v>55632</v>
      </c>
      <c r="D483" s="3">
        <v>13728</v>
      </c>
      <c r="E483" s="3">
        <v>13728</v>
      </c>
      <c r="G483" s="3">
        <v>361260</v>
      </c>
      <c r="H483" s="7">
        <v>1</v>
      </c>
      <c r="I483" s="3">
        <v>50000</v>
      </c>
    </row>
    <row r="484" spans="1:9" ht="15.75">
      <c r="A484" s="17">
        <v>482</v>
      </c>
      <c r="B484" s="3">
        <v>743904</v>
      </c>
      <c r="C484" s="3">
        <v>55824</v>
      </c>
      <c r="D484" s="3">
        <v>13776</v>
      </c>
      <c r="E484" s="3">
        <v>13776</v>
      </c>
      <c r="G484" s="3">
        <v>362520</v>
      </c>
      <c r="H484" s="7">
        <v>1</v>
      </c>
      <c r="I484" s="3">
        <v>50000</v>
      </c>
    </row>
    <row r="485" spans="1:9" ht="15.75">
      <c r="A485" s="17">
        <v>483</v>
      </c>
      <c r="B485" s="3">
        <v>746496</v>
      </c>
      <c r="C485" s="3">
        <v>56016</v>
      </c>
      <c r="D485" s="3">
        <v>13824</v>
      </c>
      <c r="E485" s="3">
        <v>13824</v>
      </c>
      <c r="G485" s="3">
        <v>363780</v>
      </c>
      <c r="H485" s="7">
        <v>1</v>
      </c>
      <c r="I485" s="3">
        <v>50000</v>
      </c>
    </row>
    <row r="486" spans="1:9" ht="15.75">
      <c r="A486" s="17">
        <v>484</v>
      </c>
      <c r="B486" s="3">
        <v>749088</v>
      </c>
      <c r="C486" s="3">
        <v>56208</v>
      </c>
      <c r="D486" s="3">
        <v>13872</v>
      </c>
      <c r="E486" s="3">
        <v>13872</v>
      </c>
      <c r="G486" s="3">
        <v>365040</v>
      </c>
      <c r="H486" s="7">
        <v>1</v>
      </c>
      <c r="I486" s="3">
        <v>50000</v>
      </c>
    </row>
    <row r="487" spans="1:9" ht="15.75">
      <c r="A487" s="17">
        <v>485</v>
      </c>
      <c r="B487" s="3">
        <v>751680</v>
      </c>
      <c r="C487" s="3">
        <v>56400</v>
      </c>
      <c r="D487" s="3">
        <v>13920</v>
      </c>
      <c r="E487" s="3">
        <v>13920</v>
      </c>
      <c r="G487" s="3">
        <v>366300</v>
      </c>
      <c r="H487" s="7">
        <v>1</v>
      </c>
      <c r="I487" s="3">
        <v>50000</v>
      </c>
    </row>
    <row r="488" spans="1:9" ht="15.75">
      <c r="A488" s="17">
        <v>486</v>
      </c>
      <c r="B488" s="3">
        <v>754272</v>
      </c>
      <c r="C488" s="3">
        <v>56592</v>
      </c>
      <c r="D488" s="3">
        <v>13968</v>
      </c>
      <c r="E488" s="3">
        <v>13968</v>
      </c>
      <c r="G488" s="3">
        <v>367560</v>
      </c>
      <c r="H488" s="7">
        <v>1</v>
      </c>
      <c r="I488" s="3">
        <v>50000</v>
      </c>
    </row>
    <row r="489" spans="1:9" ht="15.75">
      <c r="A489" s="17">
        <v>487</v>
      </c>
      <c r="B489" s="3">
        <v>756864</v>
      </c>
      <c r="C489" s="3">
        <v>56784</v>
      </c>
      <c r="D489" s="3">
        <v>14016</v>
      </c>
      <c r="E489" s="3">
        <v>14016</v>
      </c>
      <c r="G489" s="3">
        <v>368820</v>
      </c>
      <c r="H489" s="7">
        <v>1</v>
      </c>
      <c r="I489" s="3">
        <v>50000</v>
      </c>
    </row>
    <row r="490" spans="1:9" ht="15.75">
      <c r="A490" s="17">
        <v>488</v>
      </c>
      <c r="B490" s="3">
        <v>759456</v>
      </c>
      <c r="C490" s="3">
        <v>56976</v>
      </c>
      <c r="D490" s="3">
        <v>14064</v>
      </c>
      <c r="E490" s="3">
        <v>14064</v>
      </c>
      <c r="G490" s="3">
        <v>370080</v>
      </c>
      <c r="H490" s="7">
        <v>1</v>
      </c>
      <c r="I490" s="3">
        <v>50000</v>
      </c>
    </row>
    <row r="491" spans="1:9" ht="15.75">
      <c r="A491" s="17">
        <v>489</v>
      </c>
      <c r="B491" s="3">
        <v>762048</v>
      </c>
      <c r="C491" s="3">
        <v>57168</v>
      </c>
      <c r="D491" s="3">
        <v>14112</v>
      </c>
      <c r="E491" s="3">
        <v>14112</v>
      </c>
      <c r="G491" s="3">
        <v>371340</v>
      </c>
      <c r="H491" s="7">
        <v>1</v>
      </c>
      <c r="I491" s="3">
        <v>50000</v>
      </c>
    </row>
    <row r="492" spans="1:9" ht="15.75">
      <c r="A492" s="17">
        <v>490</v>
      </c>
      <c r="B492" s="3">
        <v>764640</v>
      </c>
      <c r="C492" s="3">
        <v>57360</v>
      </c>
      <c r="D492" s="3">
        <v>14160</v>
      </c>
      <c r="E492" s="3">
        <v>14160</v>
      </c>
      <c r="G492" s="3">
        <v>372600</v>
      </c>
      <c r="H492" s="7">
        <v>1</v>
      </c>
      <c r="I492" s="3">
        <v>50000</v>
      </c>
    </row>
    <row r="493" spans="1:9" ht="15.75">
      <c r="A493" s="17">
        <v>491</v>
      </c>
      <c r="B493" s="3">
        <v>767232</v>
      </c>
      <c r="C493" s="3">
        <v>57552</v>
      </c>
      <c r="D493" s="3">
        <v>14208</v>
      </c>
      <c r="E493" s="3">
        <v>14208</v>
      </c>
      <c r="G493" s="3">
        <v>373860</v>
      </c>
      <c r="H493" s="7">
        <v>1</v>
      </c>
      <c r="I493" s="3">
        <v>50000</v>
      </c>
    </row>
    <row r="494" spans="1:9" ht="15.75">
      <c r="A494" s="17">
        <v>492</v>
      </c>
      <c r="B494" s="3">
        <v>769824</v>
      </c>
      <c r="C494" s="3">
        <v>57744</v>
      </c>
      <c r="D494" s="3">
        <v>14256</v>
      </c>
      <c r="E494" s="3">
        <v>14256</v>
      </c>
      <c r="G494" s="3">
        <v>375120</v>
      </c>
      <c r="H494" s="7">
        <v>1</v>
      </c>
      <c r="I494" s="3">
        <v>50000</v>
      </c>
    </row>
    <row r="495" spans="1:9" ht="15.75">
      <c r="A495" s="17">
        <v>493</v>
      </c>
      <c r="B495" s="3">
        <v>772416</v>
      </c>
      <c r="C495" s="3">
        <v>57936</v>
      </c>
      <c r="D495" s="3">
        <v>14304</v>
      </c>
      <c r="E495" s="3">
        <v>14304</v>
      </c>
      <c r="G495" s="3">
        <v>376380</v>
      </c>
      <c r="H495" s="7">
        <v>1</v>
      </c>
      <c r="I495" s="3">
        <v>50000</v>
      </c>
    </row>
    <row r="496" spans="1:9" ht="15.75">
      <c r="A496" s="17">
        <v>494</v>
      </c>
      <c r="B496" s="3">
        <v>775008</v>
      </c>
      <c r="C496" s="3">
        <v>58128</v>
      </c>
      <c r="D496" s="3">
        <v>14352</v>
      </c>
      <c r="E496" s="3">
        <v>14352</v>
      </c>
      <c r="G496" s="3">
        <v>377640</v>
      </c>
      <c r="H496" s="7">
        <v>1</v>
      </c>
      <c r="I496" s="3">
        <v>50000</v>
      </c>
    </row>
    <row r="497" spans="1:9" ht="15.75">
      <c r="A497" s="17">
        <v>495</v>
      </c>
      <c r="B497" s="3">
        <v>777600</v>
      </c>
      <c r="C497" s="3">
        <v>58320</v>
      </c>
      <c r="D497" s="3">
        <v>14400</v>
      </c>
      <c r="E497" s="3">
        <v>14400</v>
      </c>
      <c r="G497" s="3">
        <v>378900</v>
      </c>
      <c r="H497" s="7">
        <v>1</v>
      </c>
      <c r="I497" s="3">
        <v>50000</v>
      </c>
    </row>
    <row r="498" spans="1:9" ht="15.75">
      <c r="A498" s="17">
        <v>496</v>
      </c>
      <c r="B498" s="3">
        <v>780192</v>
      </c>
      <c r="C498" s="3">
        <v>58512</v>
      </c>
      <c r="D498" s="3">
        <v>14448</v>
      </c>
      <c r="E498" s="3">
        <v>14448</v>
      </c>
      <c r="G498" s="3">
        <v>380160</v>
      </c>
      <c r="H498" s="7">
        <v>1</v>
      </c>
      <c r="I498" s="3">
        <v>50000</v>
      </c>
    </row>
    <row r="499" spans="1:9" ht="15.75">
      <c r="A499" s="17">
        <v>497</v>
      </c>
      <c r="B499" s="3">
        <v>782784</v>
      </c>
      <c r="C499" s="3">
        <v>58704</v>
      </c>
      <c r="D499" s="3">
        <v>14496</v>
      </c>
      <c r="E499" s="3">
        <v>14496</v>
      </c>
      <c r="G499" s="3">
        <v>381420</v>
      </c>
      <c r="H499" s="7">
        <v>1</v>
      </c>
      <c r="I499" s="3">
        <v>50000</v>
      </c>
    </row>
    <row r="500" spans="1:9" ht="15.75">
      <c r="A500" s="17">
        <v>498</v>
      </c>
      <c r="B500" s="3">
        <v>785376</v>
      </c>
      <c r="C500" s="3">
        <v>58896</v>
      </c>
      <c r="D500" s="3">
        <v>14544</v>
      </c>
      <c r="E500" s="3">
        <v>14544</v>
      </c>
      <c r="G500" s="3">
        <v>382680</v>
      </c>
      <c r="H500" s="7">
        <v>1</v>
      </c>
      <c r="I500" s="3">
        <v>50000</v>
      </c>
    </row>
    <row r="501" spans="1:9" ht="15.75">
      <c r="A501" s="17">
        <v>499</v>
      </c>
      <c r="B501" s="3">
        <v>787968</v>
      </c>
      <c r="C501" s="3">
        <v>59088</v>
      </c>
      <c r="D501" s="3">
        <v>14592</v>
      </c>
      <c r="E501" s="3">
        <v>14592</v>
      </c>
      <c r="G501" s="3">
        <v>383940</v>
      </c>
      <c r="H501" s="7">
        <v>1</v>
      </c>
      <c r="I501" s="3">
        <v>50000</v>
      </c>
    </row>
    <row r="502" spans="1:9" ht="15.75">
      <c r="A502" s="17">
        <v>500</v>
      </c>
      <c r="B502" s="3">
        <v>790560</v>
      </c>
      <c r="C502" s="3">
        <v>59280</v>
      </c>
      <c r="D502" s="3">
        <v>14640</v>
      </c>
      <c r="E502" s="3">
        <v>14640</v>
      </c>
      <c r="G502" s="3">
        <v>385200</v>
      </c>
      <c r="H502" s="7">
        <v>1</v>
      </c>
      <c r="I502" s="3">
        <v>50000</v>
      </c>
    </row>
  </sheetData>
  <phoneticPr fontId="3" type="noConversion"/>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M962"/>
  <sheetViews>
    <sheetView topLeftCell="X1" workbookViewId="0">
      <selection activeCell="AB18" sqref="AB18:AL18"/>
    </sheetView>
  </sheetViews>
  <sheetFormatPr defaultRowHeight="13.5"/>
  <cols>
    <col min="1" max="1" width="18.5" style="3" bestFit="1" customWidth="1"/>
    <col min="2" max="4" width="9" style="3"/>
    <col min="5" max="5" width="9.5" style="3" bestFit="1" customWidth="1"/>
    <col min="6" max="10" width="9" style="3"/>
    <col min="11" max="11" width="15.125" style="3" bestFit="1" customWidth="1"/>
    <col min="12" max="14" width="9" style="3"/>
    <col min="15" max="15" width="9.5" style="3" bestFit="1" customWidth="1"/>
    <col min="16" max="21" width="9" style="3"/>
    <col min="22" max="22" width="15.125" style="3" bestFit="1" customWidth="1"/>
    <col min="23" max="23" width="21.625" style="3" customWidth="1"/>
    <col min="24" max="25" width="14.875" style="3" customWidth="1"/>
    <col min="26" max="27" width="9" style="3"/>
    <col min="28" max="28" width="13.875" style="3" bestFit="1" customWidth="1"/>
    <col min="29" max="31" width="9" style="3"/>
    <col min="32" max="32" width="12.125" style="3" bestFit="1" customWidth="1"/>
    <col min="33" max="33" width="9" style="3"/>
    <col min="34" max="34" width="15.125" style="3" bestFit="1" customWidth="1"/>
    <col min="35" max="36" width="20.375" style="3" bestFit="1" customWidth="1"/>
    <col min="37" max="38" width="15.25" style="3" bestFit="1" customWidth="1"/>
    <col min="39" max="39" width="14.125" style="3" bestFit="1" customWidth="1"/>
    <col min="40" max="40" width="13" style="3" bestFit="1" customWidth="1"/>
    <col min="41" max="42" width="9" style="3"/>
    <col min="43" max="43" width="12.75" style="3" bestFit="1" customWidth="1"/>
    <col min="44" max="16384" width="9" style="3"/>
  </cols>
  <sheetData>
    <row r="1" spans="1:34">
      <c r="A1" s="3" t="s">
        <v>14280</v>
      </c>
      <c r="M1" s="3" t="s">
        <v>23422</v>
      </c>
    </row>
    <row r="2" spans="1:34">
      <c r="A2" s="5" t="s">
        <v>28</v>
      </c>
      <c r="B2" s="6" t="s">
        <v>0</v>
      </c>
      <c r="C2" s="6" t="s">
        <v>1197</v>
      </c>
      <c r="D2" s="6" t="s">
        <v>30</v>
      </c>
      <c r="E2" s="6" t="s">
        <v>1</v>
      </c>
      <c r="F2" s="6" t="s">
        <v>3</v>
      </c>
      <c r="G2" s="6" t="s">
        <v>40</v>
      </c>
      <c r="H2" s="6" t="s">
        <v>31</v>
      </c>
      <c r="I2" s="6" t="s">
        <v>23938</v>
      </c>
      <c r="J2" s="6" t="s">
        <v>23940</v>
      </c>
      <c r="K2" s="6" t="s">
        <v>23567</v>
      </c>
      <c r="M2" s="5" t="s">
        <v>28</v>
      </c>
      <c r="N2" s="6" t="s">
        <v>29</v>
      </c>
      <c r="O2" s="6" t="s">
        <v>1197</v>
      </c>
      <c r="P2" s="6" t="s">
        <v>1</v>
      </c>
      <c r="Q2" s="6" t="s">
        <v>3</v>
      </c>
      <c r="R2" s="6" t="s">
        <v>40</v>
      </c>
      <c r="S2" s="6" t="s">
        <v>31</v>
      </c>
      <c r="T2" s="6" t="s">
        <v>23938</v>
      </c>
      <c r="U2" s="6" t="s">
        <v>23940</v>
      </c>
      <c r="V2" s="6" t="s">
        <v>23567</v>
      </c>
      <c r="AA2" s="22" t="s">
        <v>23561</v>
      </c>
      <c r="AB2" s="47" t="s">
        <v>1</v>
      </c>
      <c r="AC2" s="47" t="s">
        <v>3</v>
      </c>
      <c r="AD2" s="47" t="s">
        <v>40</v>
      </c>
      <c r="AE2" s="47" t="s">
        <v>31</v>
      </c>
      <c r="AF2" s="47" t="s">
        <v>23938</v>
      </c>
      <c r="AG2" s="47" t="s">
        <v>23940</v>
      </c>
      <c r="AH2" s="43" t="s">
        <v>23567</v>
      </c>
    </row>
    <row r="3" spans="1:34">
      <c r="A3" s="3" t="s">
        <v>1198</v>
      </c>
      <c r="B3" s="3">
        <v>1</v>
      </c>
      <c r="C3" s="3">
        <v>0</v>
      </c>
      <c r="D3" s="3" t="s">
        <v>23551</v>
      </c>
      <c r="E3" s="3">
        <v>75</v>
      </c>
      <c r="F3" s="3">
        <v>22</v>
      </c>
      <c r="G3" s="3" t="s">
        <v>32</v>
      </c>
      <c r="H3" s="3" t="s">
        <v>32</v>
      </c>
      <c r="K3" s="44" t="s">
        <v>32</v>
      </c>
      <c r="M3" s="3" t="s">
        <v>1195</v>
      </c>
      <c r="N3" s="3">
        <v>80</v>
      </c>
      <c r="O3" s="3">
        <v>3</v>
      </c>
      <c r="P3" s="3">
        <v>270000</v>
      </c>
      <c r="Q3" s="3">
        <v>80000</v>
      </c>
      <c r="V3" s="7">
        <v>0.15</v>
      </c>
      <c r="AA3" s="3" t="s">
        <v>23552</v>
      </c>
      <c r="AB3" s="3">
        <f t="shared" ref="AB3:AG3" si="0">SUMIFS(E$3:E$962,$D$3:$D$962,$AA3,$C$3:$C$962,12)</f>
        <v>650158</v>
      </c>
      <c r="AC3" s="3">
        <f t="shared" si="0"/>
        <v>48157</v>
      </c>
      <c r="AD3" s="3">
        <f t="shared" si="0"/>
        <v>12040</v>
      </c>
      <c r="AE3" s="3">
        <f t="shared" si="0"/>
        <v>12040</v>
      </c>
      <c r="AF3" s="3">
        <f t="shared" si="0"/>
        <v>0</v>
      </c>
      <c r="AG3" s="3">
        <f t="shared" si="0"/>
        <v>0</v>
      </c>
    </row>
    <row r="4" spans="1:34">
      <c r="A4" s="3" t="s">
        <v>1198</v>
      </c>
      <c r="B4" s="3">
        <v>10</v>
      </c>
      <c r="C4" s="3">
        <v>0</v>
      </c>
      <c r="D4" s="3" t="s">
        <v>23551</v>
      </c>
      <c r="E4" s="3">
        <v>151</v>
      </c>
      <c r="F4" s="3">
        <v>44</v>
      </c>
      <c r="G4" s="3" t="s">
        <v>32</v>
      </c>
      <c r="H4" s="3" t="s">
        <v>32</v>
      </c>
      <c r="K4" s="44" t="s">
        <v>32</v>
      </c>
      <c r="M4" s="3" t="s">
        <v>1195</v>
      </c>
      <c r="N4" s="3">
        <v>80</v>
      </c>
      <c r="O4" s="3">
        <v>5</v>
      </c>
      <c r="P4" s="3">
        <v>405000</v>
      </c>
      <c r="Q4" s="3">
        <v>120000</v>
      </c>
      <c r="V4" s="7">
        <v>0.15</v>
      </c>
      <c r="AA4" s="3" t="s">
        <v>23554</v>
      </c>
      <c r="AB4" s="3">
        <f t="shared" ref="AB4:AB7" si="1">SUMIFS(E$3:E$962,$D$3:$D$962,$AA4,$C$3:$C$962,12)</f>
        <v>1625400</v>
      </c>
      <c r="AC4" s="3">
        <f t="shared" ref="AC4:AC7" si="2">SUMIFS(F$3:F$962,$D$3:$D$962,$AA4,$C$3:$C$962,12)</f>
        <v>120400</v>
      </c>
      <c r="AD4" s="3">
        <f t="shared" ref="AD4:AD7" si="3">SUMIFS(G$3:G$962,$D$3:$D$962,$AA4,$C$3:$C$962,12)</f>
        <v>30100</v>
      </c>
      <c r="AE4" s="3">
        <f t="shared" ref="AE4:AE7" si="4">SUMIFS(H$3:H$962,$D$3:$D$962,$AA4,$C$3:$C$962,12)</f>
        <v>30100</v>
      </c>
      <c r="AF4" s="3">
        <f t="shared" ref="AF4:AF7" si="5">SUMIFS(I$3:I$962,$D$3:$D$962,$AA4,$C$3:$C$962,12)</f>
        <v>0</v>
      </c>
      <c r="AG4" s="3">
        <f t="shared" ref="AG4:AG7" si="6">SUMIFS(J$3:J$962,$D$3:$D$962,$AA4,$C$3:$C$962,12)</f>
        <v>0</v>
      </c>
    </row>
    <row r="5" spans="1:34">
      <c r="A5" s="3" t="s">
        <v>1198</v>
      </c>
      <c r="B5" s="3">
        <v>20</v>
      </c>
      <c r="C5" s="3">
        <v>0</v>
      </c>
      <c r="D5" s="3" t="s">
        <v>23551</v>
      </c>
      <c r="E5" s="3">
        <v>226</v>
      </c>
      <c r="F5" s="3">
        <v>67</v>
      </c>
      <c r="G5" s="3" t="s">
        <v>32</v>
      </c>
      <c r="H5" s="3" t="s">
        <v>32</v>
      </c>
      <c r="K5" s="44" t="s">
        <v>32</v>
      </c>
      <c r="M5" s="3" t="s">
        <v>1195</v>
      </c>
      <c r="N5" s="3">
        <v>80</v>
      </c>
      <c r="O5" s="3">
        <v>7</v>
      </c>
      <c r="P5" s="3">
        <v>540000</v>
      </c>
      <c r="Q5" s="3">
        <v>160000</v>
      </c>
      <c r="V5" s="7">
        <v>0.15</v>
      </c>
      <c r="AA5" s="3" t="s">
        <v>23556</v>
      </c>
      <c r="AB5" s="3">
        <f t="shared" si="1"/>
        <v>1950478</v>
      </c>
      <c r="AC5" s="3">
        <f t="shared" si="2"/>
        <v>144476</v>
      </c>
      <c r="AD5" s="3">
        <f t="shared" si="3"/>
        <v>36120</v>
      </c>
      <c r="AE5" s="3">
        <f t="shared" si="4"/>
        <v>36120</v>
      </c>
      <c r="AF5" s="3">
        <f t="shared" si="5"/>
        <v>0</v>
      </c>
      <c r="AG5" s="3">
        <f t="shared" si="6"/>
        <v>0</v>
      </c>
    </row>
    <row r="6" spans="1:34">
      <c r="A6" s="3" t="s">
        <v>1198</v>
      </c>
      <c r="B6" s="3">
        <v>30</v>
      </c>
      <c r="C6" s="3">
        <v>0</v>
      </c>
      <c r="D6" s="3" t="s">
        <v>23551</v>
      </c>
      <c r="E6" s="3">
        <v>340</v>
      </c>
      <c r="F6" s="3">
        <v>100</v>
      </c>
      <c r="G6" s="3" t="s">
        <v>32</v>
      </c>
      <c r="H6" s="3" t="s">
        <v>32</v>
      </c>
      <c r="K6" s="44" t="s">
        <v>32</v>
      </c>
      <c r="M6" s="3" t="s">
        <v>1195</v>
      </c>
      <c r="N6" s="3">
        <v>80</v>
      </c>
      <c r="O6" s="3">
        <v>9</v>
      </c>
      <c r="P6" s="3">
        <v>756000</v>
      </c>
      <c r="Q6" s="3">
        <v>224000</v>
      </c>
      <c r="V6" s="7">
        <v>0.15</v>
      </c>
      <c r="AA6" s="3" t="s">
        <v>23558</v>
      </c>
      <c r="AB6" s="3">
        <f t="shared" si="1"/>
        <v>3250800</v>
      </c>
      <c r="AC6" s="3">
        <f t="shared" si="2"/>
        <v>240800</v>
      </c>
      <c r="AD6" s="3">
        <f t="shared" si="3"/>
        <v>60200</v>
      </c>
      <c r="AE6" s="3">
        <f t="shared" si="4"/>
        <v>60200</v>
      </c>
      <c r="AF6" s="3">
        <f t="shared" si="5"/>
        <v>0</v>
      </c>
      <c r="AG6" s="3">
        <f t="shared" si="6"/>
        <v>0</v>
      </c>
    </row>
    <row r="7" spans="1:34">
      <c r="A7" s="3" t="s">
        <v>1198</v>
      </c>
      <c r="B7" s="3">
        <v>40</v>
      </c>
      <c r="C7" s="3">
        <v>0</v>
      </c>
      <c r="D7" s="3" t="s">
        <v>23551</v>
      </c>
      <c r="E7" s="3">
        <v>453</v>
      </c>
      <c r="F7" s="3">
        <v>134</v>
      </c>
      <c r="G7" s="3" t="s">
        <v>32</v>
      </c>
      <c r="H7" s="3" t="s">
        <v>32</v>
      </c>
      <c r="K7" s="44" t="s">
        <v>32</v>
      </c>
      <c r="M7" s="3" t="s">
        <v>1195</v>
      </c>
      <c r="N7" s="3">
        <v>80</v>
      </c>
      <c r="O7" s="3">
        <v>10</v>
      </c>
      <c r="P7" s="3">
        <v>972000</v>
      </c>
      <c r="Q7" s="3">
        <v>288000</v>
      </c>
      <c r="V7" s="7">
        <v>0.15</v>
      </c>
      <c r="AA7" s="3" t="s">
        <v>23560</v>
      </c>
      <c r="AB7" s="3">
        <f t="shared" si="1"/>
        <v>4551119</v>
      </c>
      <c r="AC7" s="3">
        <f t="shared" si="2"/>
        <v>337118</v>
      </c>
      <c r="AD7" s="3">
        <f t="shared" si="3"/>
        <v>84280</v>
      </c>
      <c r="AE7" s="3">
        <f t="shared" si="4"/>
        <v>84280</v>
      </c>
      <c r="AF7" s="3">
        <f t="shared" si="5"/>
        <v>0</v>
      </c>
      <c r="AG7" s="3">
        <f t="shared" si="6"/>
        <v>0</v>
      </c>
      <c r="AH7" s="3">
        <v>0.15</v>
      </c>
    </row>
    <row r="8" spans="1:34">
      <c r="A8" s="3" t="s">
        <v>1198</v>
      </c>
      <c r="B8" s="3">
        <v>50</v>
      </c>
      <c r="C8" s="3">
        <v>0</v>
      </c>
      <c r="D8" s="3" t="s">
        <v>23551</v>
      </c>
      <c r="E8" s="3">
        <v>604</v>
      </c>
      <c r="F8" s="3">
        <v>179</v>
      </c>
      <c r="G8" s="3" t="s">
        <v>32</v>
      </c>
      <c r="H8" s="3" t="s">
        <v>32</v>
      </c>
      <c r="K8" s="44" t="s">
        <v>32</v>
      </c>
      <c r="M8" s="3" t="s">
        <v>1195</v>
      </c>
      <c r="N8" s="3">
        <v>80</v>
      </c>
      <c r="O8" s="3">
        <v>12</v>
      </c>
      <c r="P8" s="3">
        <v>1242000</v>
      </c>
      <c r="Q8" s="3">
        <v>368000</v>
      </c>
      <c r="V8" s="7">
        <v>0.15</v>
      </c>
      <c r="AA8" s="43" t="s">
        <v>23563</v>
      </c>
      <c r="AB8" s="3">
        <f>INT(AB7*(1+$AH$7))</f>
        <v>5233786</v>
      </c>
      <c r="AC8" s="3">
        <f t="shared" ref="AC8:AG8" si="7">INT(AC7*(1+$AH$7))</f>
        <v>387685</v>
      </c>
      <c r="AD8" s="3">
        <f t="shared" si="7"/>
        <v>96922</v>
      </c>
      <c r="AE8" s="3">
        <f t="shared" si="7"/>
        <v>96922</v>
      </c>
      <c r="AF8" s="3">
        <f t="shared" si="7"/>
        <v>0</v>
      </c>
      <c r="AG8" s="3">
        <f t="shared" si="7"/>
        <v>0</v>
      </c>
    </row>
    <row r="9" spans="1:34">
      <c r="A9" s="3" t="s">
        <v>1198</v>
      </c>
      <c r="B9" s="3">
        <v>60</v>
      </c>
      <c r="C9" s="3">
        <v>0</v>
      </c>
      <c r="D9" s="3" t="s">
        <v>23551</v>
      </c>
      <c r="E9" s="3">
        <v>793</v>
      </c>
      <c r="F9" s="3">
        <v>235</v>
      </c>
      <c r="G9" s="3" t="s">
        <v>32</v>
      </c>
      <c r="H9" s="3" t="s">
        <v>32</v>
      </c>
      <c r="K9" s="44" t="s">
        <v>32</v>
      </c>
      <c r="M9" s="3" t="s">
        <v>1196</v>
      </c>
      <c r="N9" s="3">
        <v>80</v>
      </c>
      <c r="O9" s="3">
        <v>3</v>
      </c>
      <c r="P9" s="3">
        <v>1080000</v>
      </c>
      <c r="R9" s="3">
        <v>15000</v>
      </c>
      <c r="S9" s="3">
        <v>15000</v>
      </c>
      <c r="V9" s="7">
        <v>0.15</v>
      </c>
    </row>
    <row r="10" spans="1:34">
      <c r="A10" s="3" t="s">
        <v>1198</v>
      </c>
      <c r="B10" s="3">
        <v>70</v>
      </c>
      <c r="C10" s="3">
        <v>0</v>
      </c>
      <c r="D10" s="3" t="s">
        <v>23551</v>
      </c>
      <c r="E10" s="3">
        <v>1134</v>
      </c>
      <c r="F10" s="3">
        <v>336</v>
      </c>
      <c r="G10" s="3" t="s">
        <v>32</v>
      </c>
      <c r="H10" s="3" t="s">
        <v>32</v>
      </c>
      <c r="K10" s="44" t="s">
        <v>32</v>
      </c>
      <c r="M10" s="3" t="s">
        <v>1196</v>
      </c>
      <c r="N10" s="3">
        <v>80</v>
      </c>
      <c r="O10" s="3">
        <v>5</v>
      </c>
      <c r="P10" s="3">
        <v>1620000</v>
      </c>
      <c r="R10" s="3">
        <v>22500</v>
      </c>
      <c r="S10" s="3">
        <v>22500</v>
      </c>
      <c r="V10" s="7">
        <v>0.15</v>
      </c>
      <c r="AA10" s="22" t="s">
        <v>23562</v>
      </c>
      <c r="AB10" s="47" t="s">
        <v>1</v>
      </c>
      <c r="AC10" s="47" t="s">
        <v>3</v>
      </c>
      <c r="AD10" s="47" t="s">
        <v>40</v>
      </c>
      <c r="AE10" s="47" t="s">
        <v>31</v>
      </c>
      <c r="AF10" s="47" t="s">
        <v>23938</v>
      </c>
      <c r="AG10" s="47" t="s">
        <v>23940</v>
      </c>
      <c r="AH10" s="43" t="s">
        <v>23567</v>
      </c>
    </row>
    <row r="11" spans="1:34">
      <c r="A11" s="3" t="s">
        <v>1198</v>
      </c>
      <c r="B11" s="3">
        <v>80</v>
      </c>
      <c r="C11" s="3">
        <v>0</v>
      </c>
      <c r="D11" s="3" t="s">
        <v>23551</v>
      </c>
      <c r="E11" s="3">
        <v>1663</v>
      </c>
      <c r="F11" s="3">
        <v>492</v>
      </c>
      <c r="G11" s="3" t="s">
        <v>32</v>
      </c>
      <c r="H11" s="3" t="s">
        <v>32</v>
      </c>
      <c r="K11" s="44" t="s">
        <v>32</v>
      </c>
      <c r="M11" s="3" t="s">
        <v>1196</v>
      </c>
      <c r="N11" s="3">
        <v>80</v>
      </c>
      <c r="O11" s="3">
        <v>7</v>
      </c>
      <c r="P11" s="3">
        <v>2160000</v>
      </c>
      <c r="R11" s="3">
        <v>30000</v>
      </c>
      <c r="S11" s="3">
        <v>30000</v>
      </c>
      <c r="V11" s="7">
        <v>0.15</v>
      </c>
      <c r="AA11" s="48" t="s">
        <v>23587</v>
      </c>
      <c r="AB11" s="3">
        <f t="shared" ref="AB11:AG11" si="8">SUMIF($O$3:$O$14,12,P$3:P$14)</f>
        <v>6210000</v>
      </c>
      <c r="AC11" s="3">
        <f t="shared" si="8"/>
        <v>368000</v>
      </c>
      <c r="AD11" s="3">
        <f t="shared" si="8"/>
        <v>87000</v>
      </c>
      <c r="AE11" s="3">
        <f t="shared" si="8"/>
        <v>87000</v>
      </c>
      <c r="AF11" s="3">
        <f t="shared" si="8"/>
        <v>0</v>
      </c>
      <c r="AG11" s="3">
        <f t="shared" si="8"/>
        <v>0</v>
      </c>
      <c r="AH11" s="3">
        <v>0.15</v>
      </c>
    </row>
    <row r="12" spans="1:34">
      <c r="A12" s="3" t="s">
        <v>1198</v>
      </c>
      <c r="B12" s="3">
        <v>90</v>
      </c>
      <c r="C12" s="3">
        <v>1</v>
      </c>
      <c r="D12" s="3" t="s">
        <v>23551</v>
      </c>
      <c r="E12" s="3">
        <v>2721</v>
      </c>
      <c r="F12" s="3">
        <v>806</v>
      </c>
      <c r="G12" s="3" t="s">
        <v>32</v>
      </c>
      <c r="H12" s="3" t="s">
        <v>32</v>
      </c>
      <c r="K12" s="44" t="s">
        <v>32</v>
      </c>
      <c r="M12" s="3" t="s">
        <v>1196</v>
      </c>
      <c r="N12" s="3">
        <v>80</v>
      </c>
      <c r="O12" s="3">
        <v>9</v>
      </c>
      <c r="P12" s="3">
        <v>3024000</v>
      </c>
      <c r="R12" s="3">
        <v>42000</v>
      </c>
      <c r="S12" s="3">
        <v>42000</v>
      </c>
      <c r="V12" s="7">
        <v>0.15</v>
      </c>
      <c r="AA12" s="3" t="s">
        <v>23564</v>
      </c>
      <c r="AB12" s="3">
        <f>INT(AB11*(1+$AH$11))</f>
        <v>7141500</v>
      </c>
      <c r="AC12" s="3">
        <f t="shared" ref="AC12:AG12" si="9">INT(AC11*(1+$AH$11))</f>
        <v>423200</v>
      </c>
      <c r="AD12" s="3">
        <f t="shared" si="9"/>
        <v>100050</v>
      </c>
      <c r="AE12" s="3">
        <f t="shared" si="9"/>
        <v>100050</v>
      </c>
      <c r="AF12" s="3">
        <f t="shared" si="9"/>
        <v>0</v>
      </c>
      <c r="AG12" s="3">
        <f t="shared" si="9"/>
        <v>0</v>
      </c>
    </row>
    <row r="13" spans="1:34">
      <c r="A13" s="3" t="s">
        <v>1198</v>
      </c>
      <c r="B13" s="3">
        <v>100</v>
      </c>
      <c r="C13" s="3">
        <v>2</v>
      </c>
      <c r="D13" s="3" t="s">
        <v>23551</v>
      </c>
      <c r="E13" s="3">
        <v>4687</v>
      </c>
      <c r="F13" s="3">
        <v>1388</v>
      </c>
      <c r="G13" s="3" t="s">
        <v>32</v>
      </c>
      <c r="H13" s="3" t="s">
        <v>32</v>
      </c>
      <c r="K13" s="44" t="s">
        <v>32</v>
      </c>
      <c r="M13" s="3" t="s">
        <v>1196</v>
      </c>
      <c r="N13" s="3">
        <v>80</v>
      </c>
      <c r="O13" s="3">
        <v>10</v>
      </c>
      <c r="P13" s="3">
        <v>3888000</v>
      </c>
      <c r="R13" s="3">
        <v>54000</v>
      </c>
      <c r="S13" s="3">
        <v>54000</v>
      </c>
      <c r="V13" s="7">
        <v>0.15</v>
      </c>
    </row>
    <row r="14" spans="1:34">
      <c r="A14" s="3" t="s">
        <v>1198</v>
      </c>
      <c r="B14" s="3">
        <v>110</v>
      </c>
      <c r="C14" s="3">
        <v>3</v>
      </c>
      <c r="D14" s="3" t="s">
        <v>23551</v>
      </c>
      <c r="E14" s="3">
        <v>7408</v>
      </c>
      <c r="F14" s="3">
        <v>2195</v>
      </c>
      <c r="G14" s="3" t="s">
        <v>32</v>
      </c>
      <c r="H14" s="3" t="s">
        <v>32</v>
      </c>
      <c r="J14" s="3">
        <f>470/3136</f>
        <v>0.14987244897959184</v>
      </c>
      <c r="K14" s="44" t="s">
        <v>32</v>
      </c>
      <c r="M14" s="3" t="s">
        <v>1196</v>
      </c>
      <c r="N14" s="3">
        <v>80</v>
      </c>
      <c r="O14" s="3">
        <v>12</v>
      </c>
      <c r="P14" s="3">
        <v>4968000</v>
      </c>
      <c r="R14" s="3">
        <v>87000</v>
      </c>
      <c r="S14" s="3">
        <v>87000</v>
      </c>
      <c r="V14" s="7">
        <v>0.15</v>
      </c>
      <c r="AA14" s="3" t="s">
        <v>23566</v>
      </c>
    </row>
    <row r="15" spans="1:34">
      <c r="A15" s="3" t="s">
        <v>1198</v>
      </c>
      <c r="B15" s="3">
        <v>120</v>
      </c>
      <c r="C15" s="3">
        <v>4</v>
      </c>
      <c r="D15" s="3" t="s">
        <v>23551</v>
      </c>
      <c r="E15" s="3">
        <v>10584</v>
      </c>
      <c r="F15" s="3">
        <v>3136</v>
      </c>
      <c r="G15" s="3" t="s">
        <v>32</v>
      </c>
      <c r="H15" s="3" t="s">
        <v>32</v>
      </c>
      <c r="K15" s="44" t="s">
        <v>32</v>
      </c>
      <c r="AA15" s="22" t="s">
        <v>23565</v>
      </c>
      <c r="AB15" s="47" t="s">
        <v>1</v>
      </c>
      <c r="AC15" s="47" t="s">
        <v>3</v>
      </c>
      <c r="AD15" s="47" t="s">
        <v>40</v>
      </c>
      <c r="AE15" s="47" t="s">
        <v>31</v>
      </c>
      <c r="AF15" s="47" t="s">
        <v>23938</v>
      </c>
      <c r="AG15" s="47" t="s">
        <v>23940</v>
      </c>
    </row>
    <row r="16" spans="1:34">
      <c r="A16" s="3" t="s">
        <v>1198</v>
      </c>
      <c r="B16" s="3">
        <v>130</v>
      </c>
      <c r="C16" s="3">
        <v>5</v>
      </c>
      <c r="D16" s="3" t="s">
        <v>23551</v>
      </c>
      <c r="E16" s="3">
        <v>14742</v>
      </c>
      <c r="F16" s="3">
        <v>4368</v>
      </c>
      <c r="G16" s="3" t="s">
        <v>32</v>
      </c>
      <c r="H16" s="3" t="s">
        <v>32</v>
      </c>
      <c r="K16" s="44" t="s">
        <v>32</v>
      </c>
      <c r="M16" s="3" t="s">
        <v>14279</v>
      </c>
      <c r="AA16" s="43" t="s">
        <v>23563</v>
      </c>
      <c r="AB16" s="3">
        <f t="shared" ref="AB16:AG16" si="10">SUM(AB8,AB12)-INT(SUMIFS(E$3:E$962,$A$3:$A$962,"武器",$C$3:$C$962,12,$D$3:$D$962,"红色")*(1+$AH$7))-INT(SUMIFS(E$3:E$962,$A$3:$A$962,"衣服",$C$3:$C$962,12,$D$3:$D$962,"红色")*(1+$AH$7))</f>
        <v>9758393</v>
      </c>
      <c r="AC16" s="3">
        <f t="shared" si="10"/>
        <v>655810</v>
      </c>
      <c r="AD16" s="3">
        <f t="shared" si="10"/>
        <v>167896</v>
      </c>
      <c r="AE16" s="3">
        <f t="shared" si="10"/>
        <v>167896</v>
      </c>
      <c r="AF16" s="3">
        <f t="shared" si="10"/>
        <v>0</v>
      </c>
      <c r="AG16" s="3">
        <f t="shared" si="10"/>
        <v>0</v>
      </c>
    </row>
    <row r="17" spans="1:39">
      <c r="A17" s="3" t="s">
        <v>1198</v>
      </c>
      <c r="B17" s="3">
        <v>140</v>
      </c>
      <c r="C17" s="3">
        <v>6</v>
      </c>
      <c r="D17" s="3" t="s">
        <v>23551</v>
      </c>
      <c r="E17" s="3">
        <v>19656</v>
      </c>
      <c r="F17" s="3">
        <v>5824</v>
      </c>
      <c r="G17" s="3" t="s">
        <v>32</v>
      </c>
      <c r="H17" s="3" t="s">
        <v>32</v>
      </c>
      <c r="K17" s="44" t="s">
        <v>32</v>
      </c>
      <c r="M17" s="5" t="s">
        <v>28</v>
      </c>
      <c r="N17" s="6" t="s">
        <v>29</v>
      </c>
      <c r="O17" s="6" t="s">
        <v>1</v>
      </c>
      <c r="P17" s="6" t="s">
        <v>3</v>
      </c>
      <c r="Q17" s="6" t="s">
        <v>40</v>
      </c>
      <c r="R17" s="6" t="s">
        <v>31</v>
      </c>
      <c r="S17" s="6" t="s">
        <v>23938</v>
      </c>
      <c r="T17" s="6" t="s">
        <v>23940</v>
      </c>
      <c r="U17" s="19" t="s">
        <v>1202</v>
      </c>
      <c r="V17" s="18" t="s">
        <v>1200</v>
      </c>
      <c r="W17" s="19" t="s">
        <v>1201</v>
      </c>
      <c r="X17" s="94" t="s">
        <v>24029</v>
      </c>
      <c r="Y17" s="95" t="s">
        <v>24030</v>
      </c>
    </row>
    <row r="18" spans="1:39">
      <c r="A18" s="3" t="s">
        <v>1198</v>
      </c>
      <c r="B18" s="3">
        <v>150</v>
      </c>
      <c r="C18" s="3">
        <v>7</v>
      </c>
      <c r="D18" s="3" t="s">
        <v>23551</v>
      </c>
      <c r="E18" s="3">
        <v>24948</v>
      </c>
      <c r="F18" s="3">
        <v>7392</v>
      </c>
      <c r="G18" s="3" t="s">
        <v>32</v>
      </c>
      <c r="H18" s="3" t="s">
        <v>32</v>
      </c>
      <c r="K18" s="44" t="s">
        <v>32</v>
      </c>
      <c r="M18" s="3" t="s">
        <v>1198</v>
      </c>
      <c r="N18" s="3">
        <v>1</v>
      </c>
      <c r="O18" s="3">
        <v>364500</v>
      </c>
      <c r="P18" s="3">
        <v>27000</v>
      </c>
      <c r="Q18" s="3">
        <v>6750</v>
      </c>
      <c r="R18" s="3">
        <v>6750</v>
      </c>
      <c r="U18" s="3" t="s">
        <v>1203</v>
      </c>
      <c r="V18" s="3">
        <v>1</v>
      </c>
      <c r="W18" s="27" t="s">
        <v>23790</v>
      </c>
      <c r="X18" s="3">
        <v>200000</v>
      </c>
      <c r="Y18" s="3">
        <v>225000</v>
      </c>
      <c r="AA18" s="22" t="s">
        <v>23592</v>
      </c>
      <c r="AB18" s="47" t="s">
        <v>1</v>
      </c>
      <c r="AC18" s="47" t="s">
        <v>3</v>
      </c>
      <c r="AD18" s="47" t="s">
        <v>40</v>
      </c>
      <c r="AE18" s="47" t="s">
        <v>31</v>
      </c>
      <c r="AF18" s="47" t="s">
        <v>23919</v>
      </c>
      <c r="AG18" s="47" t="s">
        <v>23938</v>
      </c>
      <c r="AH18" s="47" t="s">
        <v>23940</v>
      </c>
      <c r="AI18" s="47" t="s">
        <v>23978</v>
      </c>
      <c r="AJ18" s="47" t="s">
        <v>23979</v>
      </c>
      <c r="AK18" s="43" t="s">
        <v>23961</v>
      </c>
      <c r="AL18" s="43" t="s">
        <v>23975</v>
      </c>
      <c r="AM18" s="94" t="s">
        <v>24025</v>
      </c>
    </row>
    <row r="19" spans="1:39">
      <c r="A19" s="3" t="s">
        <v>1198</v>
      </c>
      <c r="B19" s="3">
        <v>160</v>
      </c>
      <c r="C19" s="3">
        <v>8</v>
      </c>
      <c r="D19" s="3" t="s">
        <v>23551</v>
      </c>
      <c r="E19" s="3">
        <v>30996</v>
      </c>
      <c r="F19" s="3">
        <v>9184</v>
      </c>
      <c r="G19" s="3" t="s">
        <v>32</v>
      </c>
      <c r="H19" s="3" t="s">
        <v>32</v>
      </c>
      <c r="K19" s="44" t="s">
        <v>32</v>
      </c>
      <c r="M19" s="3" t="s">
        <v>1198</v>
      </c>
      <c r="N19" s="3">
        <v>2</v>
      </c>
      <c r="O19" s="3">
        <v>911250</v>
      </c>
      <c r="P19" s="3">
        <v>67500</v>
      </c>
      <c r="Q19" s="3">
        <v>16875</v>
      </c>
      <c r="R19" s="3">
        <v>16875</v>
      </c>
      <c r="U19" s="3" t="s">
        <v>1204</v>
      </c>
      <c r="V19" s="3">
        <v>2</v>
      </c>
      <c r="W19" s="27" t="s">
        <v>23791</v>
      </c>
      <c r="X19" s="3">
        <v>400000</v>
      </c>
      <c r="Y19" s="3">
        <v>450000</v>
      </c>
      <c r="AA19" s="43" t="s">
        <v>23564</v>
      </c>
      <c r="AB19" s="3">
        <f>SUMIF($N$18:$N$49,4,O$18:O$49)</f>
        <v>15090300</v>
      </c>
      <c r="AC19" s="3">
        <f t="shared" ref="AC19:AE19" si="11">SUMIF($N$18:$N$49,4,P$18:P$49)</f>
        <v>1117800</v>
      </c>
      <c r="AD19" s="3">
        <f t="shared" si="11"/>
        <v>279450</v>
      </c>
      <c r="AE19" s="3">
        <f t="shared" si="11"/>
        <v>279450</v>
      </c>
      <c r="AF19" s="7">
        <v>0.16</v>
      </c>
      <c r="AG19" s="7">
        <v>0.1</v>
      </c>
      <c r="AH19" s="7">
        <v>0.1</v>
      </c>
      <c r="AI19" s="7">
        <v>0.2</v>
      </c>
      <c r="AJ19" s="7">
        <v>0.2</v>
      </c>
      <c r="AK19" s="7">
        <v>0.2</v>
      </c>
      <c r="AL19" s="7">
        <v>0.2</v>
      </c>
      <c r="AM19" s="3">
        <f>SUMIF($N$18:$N$49,4,$X$18:$X$49)+SUMIF($V$18:$V$49,4,$Y$18:$Y$49)</f>
        <v>7345998</v>
      </c>
    </row>
    <row r="20" spans="1:39">
      <c r="A20" s="3" t="s">
        <v>1198</v>
      </c>
      <c r="B20" s="3">
        <v>170</v>
      </c>
      <c r="C20" s="3">
        <v>9</v>
      </c>
      <c r="D20" s="3" t="s">
        <v>23551</v>
      </c>
      <c r="E20" s="3">
        <v>37800</v>
      </c>
      <c r="F20" s="3">
        <v>11200</v>
      </c>
      <c r="G20" s="3" t="s">
        <v>32</v>
      </c>
      <c r="H20" s="3" t="s">
        <v>32</v>
      </c>
      <c r="K20" s="44" t="s">
        <v>32</v>
      </c>
      <c r="M20" s="3" t="s">
        <v>1198</v>
      </c>
      <c r="N20" s="3">
        <v>3</v>
      </c>
      <c r="O20" s="3">
        <v>1640250</v>
      </c>
      <c r="P20" s="3">
        <v>121500</v>
      </c>
      <c r="Q20" s="3">
        <v>30375</v>
      </c>
      <c r="R20" s="3">
        <v>30375</v>
      </c>
      <c r="U20" s="3" t="s">
        <v>1205</v>
      </c>
      <c r="V20" s="3">
        <v>3</v>
      </c>
      <c r="W20" s="27" t="s">
        <v>23792</v>
      </c>
      <c r="X20" s="3">
        <v>600000</v>
      </c>
      <c r="Y20" s="3">
        <v>825000</v>
      </c>
    </row>
    <row r="21" spans="1:39">
      <c r="A21" s="3" t="s">
        <v>1198</v>
      </c>
      <c r="B21" s="3">
        <v>180</v>
      </c>
      <c r="C21" s="3">
        <v>10</v>
      </c>
      <c r="D21" s="3" t="s">
        <v>23551</v>
      </c>
      <c r="E21" s="3">
        <v>45360</v>
      </c>
      <c r="F21" s="3">
        <v>13440</v>
      </c>
      <c r="G21" s="3" t="s">
        <v>32</v>
      </c>
      <c r="H21" s="3" t="s">
        <v>32</v>
      </c>
      <c r="K21" s="44" t="s">
        <v>32</v>
      </c>
      <c r="M21" s="3" t="s">
        <v>1198</v>
      </c>
      <c r="N21" s="3">
        <v>4</v>
      </c>
      <c r="O21" s="3">
        <v>2515050</v>
      </c>
      <c r="P21" s="3">
        <v>186300</v>
      </c>
      <c r="Q21" s="3">
        <v>46575</v>
      </c>
      <c r="R21" s="3">
        <v>46575</v>
      </c>
      <c r="U21" s="3" t="s">
        <v>1206</v>
      </c>
      <c r="V21" s="3">
        <v>4</v>
      </c>
      <c r="W21" s="27" t="s">
        <v>23793</v>
      </c>
      <c r="X21" s="3">
        <v>800000</v>
      </c>
      <c r="Y21" s="3">
        <v>1200000</v>
      </c>
    </row>
    <row r="22" spans="1:39">
      <c r="A22" s="3" t="s">
        <v>1198</v>
      </c>
      <c r="B22" s="3">
        <v>190</v>
      </c>
      <c r="C22" s="3">
        <v>11</v>
      </c>
      <c r="D22" s="3" t="s">
        <v>23551</v>
      </c>
      <c r="E22" s="3">
        <v>54432</v>
      </c>
      <c r="F22" s="3">
        <v>16128</v>
      </c>
      <c r="G22" s="3" t="s">
        <v>32</v>
      </c>
      <c r="H22" s="3" t="s">
        <v>32</v>
      </c>
      <c r="K22" s="44" t="s">
        <v>32</v>
      </c>
      <c r="M22" s="3" t="s">
        <v>33</v>
      </c>
      <c r="N22" s="3">
        <f t="shared" ref="N22:N49" si="12">N18</f>
        <v>1</v>
      </c>
      <c r="O22" s="3">
        <v>243000</v>
      </c>
      <c r="P22" s="3">
        <v>18000</v>
      </c>
      <c r="Q22" s="3">
        <v>4500</v>
      </c>
      <c r="R22" s="3">
        <v>4500</v>
      </c>
      <c r="V22" s="3">
        <f t="shared" ref="V22:V49" si="13">V18</f>
        <v>1</v>
      </c>
      <c r="W22" s="27" t="s">
        <v>23794</v>
      </c>
      <c r="Y22" s="3">
        <v>117000</v>
      </c>
    </row>
    <row r="23" spans="1:39">
      <c r="A23" s="3" t="s">
        <v>1198</v>
      </c>
      <c r="B23" s="3">
        <v>200</v>
      </c>
      <c r="C23" s="3">
        <v>12</v>
      </c>
      <c r="D23" s="3" t="s">
        <v>23551</v>
      </c>
      <c r="E23" s="3">
        <v>65016</v>
      </c>
      <c r="F23" s="3">
        <v>19264</v>
      </c>
      <c r="G23" s="3" t="s">
        <v>32</v>
      </c>
      <c r="H23" s="3" t="s">
        <v>32</v>
      </c>
      <c r="K23" s="44" t="s">
        <v>32</v>
      </c>
      <c r="M23" s="3" t="s">
        <v>33</v>
      </c>
      <c r="N23" s="3">
        <f t="shared" si="12"/>
        <v>2</v>
      </c>
      <c r="O23" s="3">
        <v>607500</v>
      </c>
      <c r="P23" s="3">
        <v>45000</v>
      </c>
      <c r="Q23" s="3">
        <v>11250</v>
      </c>
      <c r="R23" s="3">
        <v>11250</v>
      </c>
      <c r="V23" s="3">
        <f t="shared" si="13"/>
        <v>2</v>
      </c>
      <c r="W23" s="27" t="s">
        <v>23795</v>
      </c>
      <c r="Y23" s="3">
        <v>234000</v>
      </c>
    </row>
    <row r="24" spans="1:39">
      <c r="A24" s="3" t="s">
        <v>1198</v>
      </c>
      <c r="B24" s="3">
        <v>210</v>
      </c>
      <c r="C24" s="3">
        <v>13</v>
      </c>
      <c r="D24" s="3" t="s">
        <v>23551</v>
      </c>
      <c r="E24" s="3">
        <v>102816</v>
      </c>
      <c r="F24" s="3">
        <v>30464</v>
      </c>
      <c r="G24" s="3" t="s">
        <v>32</v>
      </c>
      <c r="H24" s="3" t="s">
        <v>32</v>
      </c>
      <c r="K24" s="44" t="s">
        <v>32</v>
      </c>
      <c r="M24" s="3" t="s">
        <v>33</v>
      </c>
      <c r="N24" s="3">
        <f t="shared" si="12"/>
        <v>3</v>
      </c>
      <c r="O24" s="3">
        <v>1093500</v>
      </c>
      <c r="P24" s="3">
        <v>81000</v>
      </c>
      <c r="Q24" s="3">
        <v>20250</v>
      </c>
      <c r="R24" s="3">
        <v>20250</v>
      </c>
      <c r="V24" s="3">
        <f t="shared" si="13"/>
        <v>3</v>
      </c>
      <c r="W24" s="27" t="s">
        <v>23796</v>
      </c>
      <c r="Y24" s="3">
        <v>409500</v>
      </c>
    </row>
    <row r="25" spans="1:39">
      <c r="A25" s="3" t="s">
        <v>1198</v>
      </c>
      <c r="B25" s="3">
        <v>220</v>
      </c>
      <c r="C25" s="3">
        <v>14</v>
      </c>
      <c r="D25" s="3" t="s">
        <v>23551</v>
      </c>
      <c r="E25" s="3">
        <v>148176</v>
      </c>
      <c r="F25" s="3">
        <v>43904</v>
      </c>
      <c r="G25" s="3" t="s">
        <v>32</v>
      </c>
      <c r="H25" s="3" t="s">
        <v>32</v>
      </c>
      <c r="K25" s="44" t="s">
        <v>32</v>
      </c>
      <c r="M25" s="3" t="s">
        <v>33</v>
      </c>
      <c r="N25" s="3">
        <f t="shared" si="12"/>
        <v>4</v>
      </c>
      <c r="O25" s="3">
        <v>1676700</v>
      </c>
      <c r="P25" s="3">
        <v>124200</v>
      </c>
      <c r="Q25" s="3">
        <v>31050</v>
      </c>
      <c r="R25" s="3">
        <v>31050</v>
      </c>
      <c r="V25" s="3">
        <f t="shared" si="13"/>
        <v>4</v>
      </c>
      <c r="W25" s="27" t="s">
        <v>23797</v>
      </c>
      <c r="Y25" s="3">
        <v>585000</v>
      </c>
    </row>
    <row r="26" spans="1:39">
      <c r="A26" s="3" t="s">
        <v>1198</v>
      </c>
      <c r="B26" s="3">
        <v>230</v>
      </c>
      <c r="C26" s="3">
        <v>15</v>
      </c>
      <c r="D26" s="3" t="s">
        <v>23551</v>
      </c>
      <c r="E26" s="3">
        <v>201096</v>
      </c>
      <c r="F26" s="3">
        <v>59584</v>
      </c>
      <c r="G26" s="3" t="s">
        <v>32</v>
      </c>
      <c r="H26" s="3" t="s">
        <v>32</v>
      </c>
      <c r="K26" s="44" t="s">
        <v>32</v>
      </c>
      <c r="M26" s="3" t="s">
        <v>1199</v>
      </c>
      <c r="N26" s="3">
        <f t="shared" si="12"/>
        <v>1</v>
      </c>
      <c r="O26" s="3">
        <v>364500</v>
      </c>
      <c r="P26" s="3">
        <v>27000</v>
      </c>
      <c r="Q26" s="3">
        <v>6750</v>
      </c>
      <c r="R26" s="3">
        <v>6750</v>
      </c>
      <c r="U26" s="3" t="s">
        <v>1207</v>
      </c>
      <c r="V26" s="3">
        <f t="shared" si="13"/>
        <v>1</v>
      </c>
      <c r="W26" s="27" t="s">
        <v>23798</v>
      </c>
      <c r="X26" s="3">
        <v>200000</v>
      </c>
      <c r="Y26" s="3">
        <v>225000</v>
      </c>
    </row>
    <row r="27" spans="1:39">
      <c r="A27" s="3" t="s">
        <v>33</v>
      </c>
      <c r="B27" s="3">
        <v>1</v>
      </c>
      <c r="C27" s="3">
        <v>0</v>
      </c>
      <c r="D27" s="3" t="s">
        <v>23551</v>
      </c>
      <c r="E27" s="3">
        <v>60</v>
      </c>
      <c r="F27" s="3">
        <v>3</v>
      </c>
      <c r="G27" s="3">
        <v>2</v>
      </c>
      <c r="H27" s="3">
        <v>2</v>
      </c>
      <c r="K27" s="44" t="s">
        <v>32</v>
      </c>
      <c r="M27" s="3" t="s">
        <v>1199</v>
      </c>
      <c r="N27" s="3">
        <f t="shared" si="12"/>
        <v>2</v>
      </c>
      <c r="O27" s="3">
        <v>911250</v>
      </c>
      <c r="P27" s="3">
        <v>67500</v>
      </c>
      <c r="Q27" s="3">
        <v>16875</v>
      </c>
      <c r="R27" s="3">
        <v>16875</v>
      </c>
      <c r="U27" s="3" t="s">
        <v>1208</v>
      </c>
      <c r="V27" s="3">
        <f t="shared" si="13"/>
        <v>2</v>
      </c>
      <c r="W27" s="27" t="s">
        <v>23799</v>
      </c>
      <c r="X27" s="3">
        <v>400000</v>
      </c>
      <c r="Y27" s="3">
        <v>450000</v>
      </c>
    </row>
    <row r="28" spans="1:39">
      <c r="A28" s="3" t="s">
        <v>33</v>
      </c>
      <c r="B28" s="3">
        <v>10</v>
      </c>
      <c r="C28" s="3">
        <v>0</v>
      </c>
      <c r="D28" s="3" t="s">
        <v>23551</v>
      </c>
      <c r="E28" s="3">
        <v>120</v>
      </c>
      <c r="F28" s="3">
        <v>6</v>
      </c>
      <c r="G28" s="3">
        <v>4</v>
      </c>
      <c r="H28" s="3">
        <v>4</v>
      </c>
      <c r="K28" s="44" t="s">
        <v>32</v>
      </c>
      <c r="M28" s="3" t="s">
        <v>1199</v>
      </c>
      <c r="N28" s="3">
        <f t="shared" si="12"/>
        <v>3</v>
      </c>
      <c r="O28" s="3">
        <v>1640250</v>
      </c>
      <c r="P28" s="3">
        <v>121500</v>
      </c>
      <c r="Q28" s="3">
        <v>30375</v>
      </c>
      <c r="R28" s="3">
        <v>30375</v>
      </c>
      <c r="U28" s="3" t="s">
        <v>1209</v>
      </c>
      <c r="V28" s="3">
        <f t="shared" si="13"/>
        <v>3</v>
      </c>
      <c r="W28" s="27" t="s">
        <v>23800</v>
      </c>
      <c r="X28" s="3">
        <v>600000</v>
      </c>
      <c r="Y28" s="3">
        <v>825000</v>
      </c>
    </row>
    <row r="29" spans="1:39">
      <c r="A29" s="3" t="s">
        <v>33</v>
      </c>
      <c r="B29" s="3">
        <v>20</v>
      </c>
      <c r="C29" s="3">
        <v>0</v>
      </c>
      <c r="D29" s="3" t="s">
        <v>23551</v>
      </c>
      <c r="E29" s="3">
        <v>181</v>
      </c>
      <c r="F29" s="3">
        <v>10</v>
      </c>
      <c r="G29" s="3">
        <v>6</v>
      </c>
      <c r="H29" s="3">
        <v>6</v>
      </c>
      <c r="K29" s="44" t="s">
        <v>32</v>
      </c>
      <c r="M29" s="3" t="s">
        <v>1199</v>
      </c>
      <c r="N29" s="3">
        <f t="shared" si="12"/>
        <v>4</v>
      </c>
      <c r="O29" s="3">
        <v>2515050</v>
      </c>
      <c r="P29" s="3">
        <v>186300</v>
      </c>
      <c r="Q29" s="3">
        <v>46575</v>
      </c>
      <c r="R29" s="3">
        <v>46575</v>
      </c>
      <c r="U29" s="3" t="s">
        <v>1210</v>
      </c>
      <c r="V29" s="3">
        <f t="shared" si="13"/>
        <v>4</v>
      </c>
      <c r="W29" s="27" t="s">
        <v>23801</v>
      </c>
      <c r="X29" s="3">
        <v>800000</v>
      </c>
      <c r="Y29" s="3">
        <v>1200000</v>
      </c>
    </row>
    <row r="30" spans="1:39">
      <c r="A30" s="3" t="s">
        <v>33</v>
      </c>
      <c r="B30" s="3">
        <v>30</v>
      </c>
      <c r="C30" s="3">
        <v>0</v>
      </c>
      <c r="D30" s="3" t="s">
        <v>23551</v>
      </c>
      <c r="E30" s="3">
        <v>272</v>
      </c>
      <c r="F30" s="3">
        <v>15</v>
      </c>
      <c r="G30" s="3">
        <v>9</v>
      </c>
      <c r="H30" s="3">
        <v>9</v>
      </c>
      <c r="K30" s="44" t="s">
        <v>32</v>
      </c>
      <c r="M30" s="3" t="s">
        <v>34</v>
      </c>
      <c r="N30" s="3">
        <f t="shared" si="12"/>
        <v>1</v>
      </c>
      <c r="O30" s="3">
        <v>243000</v>
      </c>
      <c r="P30" s="3">
        <v>18000</v>
      </c>
      <c r="Q30" s="3">
        <v>4500</v>
      </c>
      <c r="R30" s="3">
        <v>4500</v>
      </c>
      <c r="V30" s="3">
        <f t="shared" si="13"/>
        <v>1</v>
      </c>
      <c r="W30" s="27" t="s">
        <v>23802</v>
      </c>
      <c r="Y30" s="3">
        <v>117000</v>
      </c>
    </row>
    <row r="31" spans="1:39">
      <c r="A31" s="3" t="s">
        <v>33</v>
      </c>
      <c r="B31" s="3">
        <v>40</v>
      </c>
      <c r="C31" s="3">
        <v>0</v>
      </c>
      <c r="D31" s="3" t="s">
        <v>23551</v>
      </c>
      <c r="E31" s="3">
        <v>362</v>
      </c>
      <c r="F31" s="3">
        <v>20</v>
      </c>
      <c r="G31" s="3">
        <v>12</v>
      </c>
      <c r="H31" s="3">
        <v>12</v>
      </c>
      <c r="K31" s="44" t="s">
        <v>32</v>
      </c>
      <c r="M31" s="3" t="s">
        <v>34</v>
      </c>
      <c r="N31" s="3">
        <f t="shared" si="12"/>
        <v>2</v>
      </c>
      <c r="O31" s="3">
        <v>607500</v>
      </c>
      <c r="P31" s="3">
        <v>45000</v>
      </c>
      <c r="Q31" s="3">
        <v>11250</v>
      </c>
      <c r="R31" s="3">
        <v>11250</v>
      </c>
      <c r="V31" s="3">
        <f t="shared" si="13"/>
        <v>2</v>
      </c>
      <c r="W31" s="27" t="s">
        <v>23803</v>
      </c>
      <c r="Y31" s="3">
        <v>234000</v>
      </c>
    </row>
    <row r="32" spans="1:39">
      <c r="A32" s="3" t="s">
        <v>33</v>
      </c>
      <c r="B32" s="3">
        <v>50</v>
      </c>
      <c r="C32" s="3">
        <v>0</v>
      </c>
      <c r="D32" s="3" t="s">
        <v>23551</v>
      </c>
      <c r="E32" s="3">
        <v>483</v>
      </c>
      <c r="F32" s="3">
        <v>26</v>
      </c>
      <c r="G32" s="3">
        <v>16</v>
      </c>
      <c r="H32" s="3">
        <v>16</v>
      </c>
      <c r="K32" s="44" t="s">
        <v>32</v>
      </c>
      <c r="M32" s="3" t="s">
        <v>34</v>
      </c>
      <c r="N32" s="3">
        <f t="shared" si="12"/>
        <v>3</v>
      </c>
      <c r="O32" s="3">
        <v>1093500</v>
      </c>
      <c r="P32" s="3">
        <v>81000</v>
      </c>
      <c r="Q32" s="3">
        <v>20250</v>
      </c>
      <c r="R32" s="3">
        <v>20250</v>
      </c>
      <c r="V32" s="3">
        <f t="shared" si="13"/>
        <v>3</v>
      </c>
      <c r="W32" s="27" t="s">
        <v>23804</v>
      </c>
      <c r="Y32" s="3">
        <v>409500</v>
      </c>
    </row>
    <row r="33" spans="1:25">
      <c r="A33" s="3" t="s">
        <v>33</v>
      </c>
      <c r="B33" s="3">
        <v>60</v>
      </c>
      <c r="C33" s="3">
        <v>0</v>
      </c>
      <c r="D33" s="3" t="s">
        <v>23551</v>
      </c>
      <c r="E33" s="3">
        <v>635</v>
      </c>
      <c r="F33" s="3">
        <v>35</v>
      </c>
      <c r="G33" s="3">
        <v>22</v>
      </c>
      <c r="H33" s="3">
        <v>22</v>
      </c>
      <c r="K33" s="44" t="s">
        <v>32</v>
      </c>
      <c r="M33" s="3" t="s">
        <v>34</v>
      </c>
      <c r="N33" s="3">
        <f t="shared" si="12"/>
        <v>4</v>
      </c>
      <c r="O33" s="3">
        <v>1676700</v>
      </c>
      <c r="P33" s="3">
        <v>124200</v>
      </c>
      <c r="Q33" s="3">
        <v>31050</v>
      </c>
      <c r="R33" s="3">
        <v>31050</v>
      </c>
      <c r="V33" s="3">
        <f t="shared" si="13"/>
        <v>4</v>
      </c>
      <c r="W33" s="27" t="s">
        <v>23805</v>
      </c>
      <c r="Y33" s="3">
        <v>585000</v>
      </c>
    </row>
    <row r="34" spans="1:25">
      <c r="A34" s="3" t="s">
        <v>33</v>
      </c>
      <c r="B34" s="3">
        <v>70</v>
      </c>
      <c r="C34" s="3">
        <v>0</v>
      </c>
      <c r="D34" s="3" t="s">
        <v>23551</v>
      </c>
      <c r="E34" s="3">
        <v>907</v>
      </c>
      <c r="F34" s="3">
        <v>50</v>
      </c>
      <c r="G34" s="3">
        <v>31</v>
      </c>
      <c r="H34" s="3">
        <v>31</v>
      </c>
      <c r="K34" s="44" t="s">
        <v>32</v>
      </c>
      <c r="M34" s="3" t="s">
        <v>35</v>
      </c>
      <c r="N34" s="3">
        <f t="shared" si="12"/>
        <v>1</v>
      </c>
      <c r="O34" s="3">
        <v>243000</v>
      </c>
      <c r="P34" s="3">
        <v>18000</v>
      </c>
      <c r="Q34" s="3">
        <v>4500</v>
      </c>
      <c r="R34" s="3">
        <v>4500</v>
      </c>
      <c r="V34" s="3">
        <f t="shared" si="13"/>
        <v>1</v>
      </c>
      <c r="W34" s="27" t="s">
        <v>23806</v>
      </c>
      <c r="Y34" s="3">
        <v>120000</v>
      </c>
    </row>
    <row r="35" spans="1:25">
      <c r="A35" s="3" t="s">
        <v>33</v>
      </c>
      <c r="B35" s="3">
        <v>80</v>
      </c>
      <c r="C35" s="3">
        <v>0</v>
      </c>
      <c r="D35" s="3" t="s">
        <v>23551</v>
      </c>
      <c r="E35" s="3">
        <v>1330</v>
      </c>
      <c r="F35" s="3">
        <v>73</v>
      </c>
      <c r="G35" s="3">
        <v>46</v>
      </c>
      <c r="H35" s="3">
        <v>46</v>
      </c>
      <c r="K35" s="44" t="s">
        <v>32</v>
      </c>
      <c r="M35" s="3" t="s">
        <v>35</v>
      </c>
      <c r="N35" s="3">
        <f t="shared" si="12"/>
        <v>2</v>
      </c>
      <c r="O35" s="3">
        <v>607500</v>
      </c>
      <c r="P35" s="3">
        <v>45000</v>
      </c>
      <c r="Q35" s="3">
        <v>11250</v>
      </c>
      <c r="R35" s="3">
        <v>11250</v>
      </c>
      <c r="V35" s="3">
        <f t="shared" si="13"/>
        <v>2</v>
      </c>
      <c r="W35" s="27" t="s">
        <v>23807</v>
      </c>
      <c r="Y35" s="3">
        <v>240000</v>
      </c>
    </row>
    <row r="36" spans="1:25">
      <c r="A36" s="3" t="s">
        <v>33</v>
      </c>
      <c r="B36" s="3">
        <v>90</v>
      </c>
      <c r="C36" s="3">
        <v>1</v>
      </c>
      <c r="D36" s="3" t="s">
        <v>23551</v>
      </c>
      <c r="E36" s="3">
        <v>2177</v>
      </c>
      <c r="F36" s="3">
        <v>120</v>
      </c>
      <c r="G36" s="3">
        <v>75</v>
      </c>
      <c r="H36" s="3">
        <v>75</v>
      </c>
      <c r="K36" s="44" t="s">
        <v>32</v>
      </c>
      <c r="M36" s="3" t="s">
        <v>35</v>
      </c>
      <c r="N36" s="3">
        <f t="shared" si="12"/>
        <v>3</v>
      </c>
      <c r="O36" s="3">
        <v>1093500</v>
      </c>
      <c r="P36" s="3">
        <v>81000</v>
      </c>
      <c r="Q36" s="3">
        <v>20250</v>
      </c>
      <c r="R36" s="3">
        <v>20250</v>
      </c>
      <c r="V36" s="3">
        <f t="shared" si="13"/>
        <v>3</v>
      </c>
      <c r="W36" s="27" t="s">
        <v>23808</v>
      </c>
      <c r="Y36" s="3">
        <v>420000</v>
      </c>
    </row>
    <row r="37" spans="1:25">
      <c r="A37" s="3" t="s">
        <v>33</v>
      </c>
      <c r="B37" s="3">
        <v>100</v>
      </c>
      <c r="C37" s="3">
        <v>2</v>
      </c>
      <c r="D37" s="3" t="s">
        <v>23551</v>
      </c>
      <c r="E37" s="3">
        <v>3749</v>
      </c>
      <c r="F37" s="3">
        <v>208</v>
      </c>
      <c r="G37" s="3">
        <v>130</v>
      </c>
      <c r="H37" s="3">
        <v>130</v>
      </c>
      <c r="K37" s="44" t="s">
        <v>32</v>
      </c>
      <c r="M37" s="3" t="s">
        <v>35</v>
      </c>
      <c r="N37" s="3">
        <f t="shared" si="12"/>
        <v>4</v>
      </c>
      <c r="O37" s="3">
        <v>1676700</v>
      </c>
      <c r="P37" s="3">
        <v>124200</v>
      </c>
      <c r="Q37" s="3">
        <v>31050</v>
      </c>
      <c r="R37" s="3">
        <v>31050</v>
      </c>
      <c r="V37" s="3">
        <f t="shared" si="13"/>
        <v>4</v>
      </c>
      <c r="W37" s="27" t="s">
        <v>23809</v>
      </c>
      <c r="Y37" s="3">
        <v>600000</v>
      </c>
    </row>
    <row r="38" spans="1:25">
      <c r="A38" s="3" t="s">
        <v>33</v>
      </c>
      <c r="B38" s="3">
        <v>110</v>
      </c>
      <c r="C38" s="3">
        <v>3</v>
      </c>
      <c r="D38" s="3" t="s">
        <v>23551</v>
      </c>
      <c r="E38" s="3">
        <v>5927</v>
      </c>
      <c r="F38" s="3">
        <v>329</v>
      </c>
      <c r="G38" s="3">
        <v>205</v>
      </c>
      <c r="H38" s="3">
        <v>205</v>
      </c>
      <c r="K38" s="44" t="s">
        <v>32</v>
      </c>
      <c r="M38" s="3" t="s">
        <v>36</v>
      </c>
      <c r="N38" s="3">
        <f t="shared" si="12"/>
        <v>1</v>
      </c>
      <c r="O38" s="3">
        <v>243000</v>
      </c>
      <c r="P38" s="3">
        <v>18000</v>
      </c>
      <c r="Q38" s="3">
        <v>4500</v>
      </c>
      <c r="R38" s="3">
        <v>4500</v>
      </c>
      <c r="V38" s="3">
        <f t="shared" si="13"/>
        <v>1</v>
      </c>
      <c r="W38" s="27" t="s">
        <v>24005</v>
      </c>
      <c r="Y38" s="3">
        <v>120000</v>
      </c>
    </row>
    <row r="39" spans="1:25">
      <c r="A39" s="3" t="s">
        <v>33</v>
      </c>
      <c r="B39" s="3">
        <v>120</v>
      </c>
      <c r="C39" s="3">
        <v>4</v>
      </c>
      <c r="D39" s="3" t="s">
        <v>23551</v>
      </c>
      <c r="E39" s="3">
        <v>8467</v>
      </c>
      <c r="F39" s="3">
        <v>470</v>
      </c>
      <c r="G39" s="3">
        <v>294</v>
      </c>
      <c r="H39" s="3">
        <v>294</v>
      </c>
      <c r="K39" s="44" t="s">
        <v>32</v>
      </c>
      <c r="M39" s="3" t="s">
        <v>36</v>
      </c>
      <c r="N39" s="3">
        <f t="shared" si="12"/>
        <v>2</v>
      </c>
      <c r="O39" s="3">
        <v>607500</v>
      </c>
      <c r="P39" s="3">
        <v>45000</v>
      </c>
      <c r="Q39" s="3">
        <v>11250</v>
      </c>
      <c r="R39" s="3">
        <v>11250</v>
      </c>
      <c r="V39" s="3">
        <f t="shared" si="13"/>
        <v>2</v>
      </c>
      <c r="W39" s="27" t="s">
        <v>24006</v>
      </c>
      <c r="Y39" s="3">
        <v>240000</v>
      </c>
    </row>
    <row r="40" spans="1:25">
      <c r="A40" s="3" t="s">
        <v>33</v>
      </c>
      <c r="B40" s="3">
        <v>130</v>
      </c>
      <c r="C40" s="3">
        <v>5</v>
      </c>
      <c r="D40" s="3" t="s">
        <v>23551</v>
      </c>
      <c r="E40" s="3">
        <v>11793</v>
      </c>
      <c r="F40" s="3">
        <v>655</v>
      </c>
      <c r="G40" s="3">
        <v>409</v>
      </c>
      <c r="H40" s="3">
        <v>409</v>
      </c>
      <c r="K40" s="44" t="s">
        <v>32</v>
      </c>
      <c r="M40" s="3" t="s">
        <v>36</v>
      </c>
      <c r="N40" s="3">
        <f t="shared" si="12"/>
        <v>3</v>
      </c>
      <c r="O40" s="3">
        <v>1093500</v>
      </c>
      <c r="P40" s="3">
        <v>81000</v>
      </c>
      <c r="Q40" s="3">
        <v>20250</v>
      </c>
      <c r="R40" s="3">
        <v>20250</v>
      </c>
      <c r="V40" s="3">
        <f t="shared" si="13"/>
        <v>3</v>
      </c>
      <c r="W40" s="27" t="s">
        <v>24007</v>
      </c>
      <c r="Y40" s="3">
        <v>420000</v>
      </c>
    </row>
    <row r="41" spans="1:25">
      <c r="A41" s="3" t="s">
        <v>33</v>
      </c>
      <c r="B41" s="3">
        <v>140</v>
      </c>
      <c r="C41" s="3">
        <v>6</v>
      </c>
      <c r="D41" s="3" t="s">
        <v>23551</v>
      </c>
      <c r="E41" s="3">
        <v>15724</v>
      </c>
      <c r="F41" s="3">
        <v>873</v>
      </c>
      <c r="G41" s="3">
        <v>546</v>
      </c>
      <c r="H41" s="3">
        <v>546</v>
      </c>
      <c r="K41" s="44" t="s">
        <v>32</v>
      </c>
      <c r="M41" s="3" t="s">
        <v>36</v>
      </c>
      <c r="N41" s="3">
        <f t="shared" si="12"/>
        <v>4</v>
      </c>
      <c r="O41" s="3">
        <v>1676700</v>
      </c>
      <c r="P41" s="3">
        <v>124200</v>
      </c>
      <c r="Q41" s="3">
        <v>31050</v>
      </c>
      <c r="R41" s="3">
        <v>31050</v>
      </c>
      <c r="V41" s="3">
        <f t="shared" si="13"/>
        <v>4</v>
      </c>
      <c r="W41" s="27" t="s">
        <v>24008</v>
      </c>
      <c r="Y41" s="3">
        <v>600000</v>
      </c>
    </row>
    <row r="42" spans="1:25">
      <c r="A42" s="3" t="s">
        <v>33</v>
      </c>
      <c r="B42" s="3">
        <v>150</v>
      </c>
      <c r="C42" s="3">
        <v>7</v>
      </c>
      <c r="D42" s="3" t="s">
        <v>23551</v>
      </c>
      <c r="E42" s="3">
        <v>19958</v>
      </c>
      <c r="F42" s="3">
        <v>1108</v>
      </c>
      <c r="G42" s="3">
        <v>693</v>
      </c>
      <c r="H42" s="3">
        <v>693</v>
      </c>
      <c r="K42" s="44" t="s">
        <v>32</v>
      </c>
      <c r="M42" s="3" t="s">
        <v>37</v>
      </c>
      <c r="N42" s="3">
        <f t="shared" si="12"/>
        <v>1</v>
      </c>
      <c r="O42" s="3">
        <v>243000</v>
      </c>
      <c r="P42" s="3">
        <v>18000</v>
      </c>
      <c r="Q42" s="3">
        <v>4500</v>
      </c>
      <c r="R42" s="3">
        <v>4500</v>
      </c>
      <c r="V42" s="3">
        <f t="shared" si="13"/>
        <v>1</v>
      </c>
      <c r="W42" s="27" t="s">
        <v>23810</v>
      </c>
      <c r="Y42" s="3">
        <v>98199</v>
      </c>
    </row>
    <row r="43" spans="1:25">
      <c r="A43" s="3" t="s">
        <v>33</v>
      </c>
      <c r="B43" s="3">
        <v>160</v>
      </c>
      <c r="C43" s="3">
        <v>8</v>
      </c>
      <c r="D43" s="3" t="s">
        <v>23551</v>
      </c>
      <c r="E43" s="3">
        <v>24796</v>
      </c>
      <c r="F43" s="3">
        <v>1377</v>
      </c>
      <c r="G43" s="3">
        <v>861</v>
      </c>
      <c r="H43" s="3">
        <v>861</v>
      </c>
      <c r="K43" s="44" t="s">
        <v>32</v>
      </c>
      <c r="M43" s="3" t="s">
        <v>37</v>
      </c>
      <c r="N43" s="3">
        <f t="shared" si="12"/>
        <v>2</v>
      </c>
      <c r="O43" s="3">
        <v>607500</v>
      </c>
      <c r="P43" s="3">
        <v>45000</v>
      </c>
      <c r="Q43" s="3">
        <v>11250</v>
      </c>
      <c r="R43" s="3">
        <v>11250</v>
      </c>
      <c r="V43" s="3">
        <f t="shared" si="13"/>
        <v>2</v>
      </c>
      <c r="W43" s="27" t="s">
        <v>23811</v>
      </c>
      <c r="Y43" s="3">
        <v>195199</v>
      </c>
    </row>
    <row r="44" spans="1:25">
      <c r="A44" s="3" t="s">
        <v>33</v>
      </c>
      <c r="B44" s="3">
        <v>170</v>
      </c>
      <c r="C44" s="3">
        <v>9</v>
      </c>
      <c r="D44" s="3" t="s">
        <v>23551</v>
      </c>
      <c r="E44" s="3">
        <v>30240</v>
      </c>
      <c r="F44" s="3">
        <v>1680</v>
      </c>
      <c r="G44" s="3">
        <v>1050</v>
      </c>
      <c r="H44" s="3">
        <v>1050</v>
      </c>
      <c r="K44" s="44" t="s">
        <v>32</v>
      </c>
      <c r="M44" s="3" t="s">
        <v>37</v>
      </c>
      <c r="N44" s="3">
        <f t="shared" si="12"/>
        <v>3</v>
      </c>
      <c r="O44" s="3">
        <v>1093500</v>
      </c>
      <c r="P44" s="3">
        <v>81000</v>
      </c>
      <c r="Q44" s="3">
        <v>20250</v>
      </c>
      <c r="R44" s="3">
        <v>20250</v>
      </c>
      <c r="V44" s="3">
        <f t="shared" si="13"/>
        <v>3</v>
      </c>
      <c r="W44" s="27" t="s">
        <v>23812</v>
      </c>
      <c r="Y44" s="3">
        <v>341599</v>
      </c>
    </row>
    <row r="45" spans="1:25">
      <c r="A45" s="3" t="s">
        <v>33</v>
      </c>
      <c r="B45" s="3">
        <v>180</v>
      </c>
      <c r="C45" s="3">
        <v>10</v>
      </c>
      <c r="D45" s="3" t="s">
        <v>23551</v>
      </c>
      <c r="E45" s="3">
        <v>36288</v>
      </c>
      <c r="F45" s="3">
        <v>2016</v>
      </c>
      <c r="G45" s="3">
        <v>1260</v>
      </c>
      <c r="H45" s="3">
        <v>1260</v>
      </c>
      <c r="K45" s="44" t="s">
        <v>32</v>
      </c>
      <c r="M45" s="3" t="s">
        <v>37</v>
      </c>
      <c r="N45" s="3">
        <f t="shared" si="12"/>
        <v>4</v>
      </c>
      <c r="O45" s="3">
        <v>1676700</v>
      </c>
      <c r="P45" s="3">
        <v>124200</v>
      </c>
      <c r="Q45" s="3">
        <v>31050</v>
      </c>
      <c r="R45" s="3">
        <v>31050</v>
      </c>
      <c r="V45" s="3">
        <f t="shared" si="13"/>
        <v>4</v>
      </c>
      <c r="W45" s="27" t="s">
        <v>23813</v>
      </c>
      <c r="Y45" s="3">
        <v>487999</v>
      </c>
    </row>
    <row r="46" spans="1:25">
      <c r="A46" s="3" t="s">
        <v>33</v>
      </c>
      <c r="B46" s="3">
        <v>190</v>
      </c>
      <c r="C46" s="3">
        <v>11</v>
      </c>
      <c r="D46" s="3" t="s">
        <v>23551</v>
      </c>
      <c r="E46" s="3">
        <v>43545</v>
      </c>
      <c r="F46" s="3">
        <v>2419</v>
      </c>
      <c r="G46" s="3">
        <v>1512</v>
      </c>
      <c r="H46" s="3">
        <v>1512</v>
      </c>
      <c r="K46" s="44" t="s">
        <v>32</v>
      </c>
      <c r="M46" s="3" t="s">
        <v>38</v>
      </c>
      <c r="N46" s="3">
        <f t="shared" si="12"/>
        <v>1</v>
      </c>
      <c r="O46" s="3">
        <v>243000</v>
      </c>
      <c r="P46" s="3">
        <v>18000</v>
      </c>
      <c r="Q46" s="3">
        <v>4500</v>
      </c>
      <c r="R46" s="3">
        <v>4500</v>
      </c>
      <c r="V46" s="3">
        <f t="shared" si="13"/>
        <v>1</v>
      </c>
      <c r="W46" s="27" t="s">
        <v>23814</v>
      </c>
      <c r="Y46" s="3">
        <v>98199</v>
      </c>
    </row>
    <row r="47" spans="1:25">
      <c r="A47" s="3" t="s">
        <v>33</v>
      </c>
      <c r="B47" s="3">
        <v>200</v>
      </c>
      <c r="C47" s="3">
        <v>12</v>
      </c>
      <c r="D47" s="3" t="s">
        <v>23551</v>
      </c>
      <c r="E47" s="3">
        <v>52012</v>
      </c>
      <c r="F47" s="3">
        <v>2889</v>
      </c>
      <c r="G47" s="3">
        <v>1806</v>
      </c>
      <c r="H47" s="3">
        <v>1806</v>
      </c>
      <c r="K47" s="44" t="s">
        <v>32</v>
      </c>
      <c r="M47" s="3" t="s">
        <v>38</v>
      </c>
      <c r="N47" s="3">
        <f t="shared" si="12"/>
        <v>2</v>
      </c>
      <c r="O47" s="3">
        <v>607500</v>
      </c>
      <c r="P47" s="3">
        <v>45000</v>
      </c>
      <c r="Q47" s="3">
        <v>11250</v>
      </c>
      <c r="R47" s="3">
        <v>11250</v>
      </c>
      <c r="V47" s="3">
        <f t="shared" si="13"/>
        <v>2</v>
      </c>
      <c r="W47" s="27" t="s">
        <v>23815</v>
      </c>
      <c r="Y47" s="3">
        <v>195199</v>
      </c>
    </row>
    <row r="48" spans="1:25">
      <c r="A48" s="3" t="s">
        <v>33</v>
      </c>
      <c r="B48" s="3">
        <v>210</v>
      </c>
      <c r="C48" s="3">
        <v>13</v>
      </c>
      <c r="D48" s="3" t="s">
        <v>23551</v>
      </c>
      <c r="E48" s="3">
        <v>82252</v>
      </c>
      <c r="F48" s="3">
        <v>4569</v>
      </c>
      <c r="G48" s="3">
        <v>2856</v>
      </c>
      <c r="H48" s="3">
        <v>2856</v>
      </c>
      <c r="K48" s="44" t="s">
        <v>32</v>
      </c>
      <c r="M48" s="3" t="s">
        <v>38</v>
      </c>
      <c r="N48" s="3">
        <f t="shared" si="12"/>
        <v>3</v>
      </c>
      <c r="O48" s="3">
        <v>1093500</v>
      </c>
      <c r="P48" s="3">
        <v>81000</v>
      </c>
      <c r="Q48" s="3">
        <v>20250</v>
      </c>
      <c r="R48" s="3">
        <v>20250</v>
      </c>
      <c r="V48" s="3">
        <f t="shared" si="13"/>
        <v>3</v>
      </c>
      <c r="W48" s="27" t="s">
        <v>23816</v>
      </c>
      <c r="Y48" s="3">
        <v>341599</v>
      </c>
    </row>
    <row r="49" spans="1:25">
      <c r="A49" s="3" t="s">
        <v>33</v>
      </c>
      <c r="B49" s="3">
        <v>220</v>
      </c>
      <c r="C49" s="3">
        <v>14</v>
      </c>
      <c r="D49" s="3" t="s">
        <v>23551</v>
      </c>
      <c r="E49" s="3">
        <v>118540</v>
      </c>
      <c r="F49" s="3">
        <v>6585</v>
      </c>
      <c r="G49" s="3">
        <v>4116</v>
      </c>
      <c r="H49" s="3">
        <v>4116</v>
      </c>
      <c r="K49" s="44" t="s">
        <v>32</v>
      </c>
      <c r="M49" s="3" t="s">
        <v>38</v>
      </c>
      <c r="N49" s="3">
        <f t="shared" si="12"/>
        <v>4</v>
      </c>
      <c r="O49" s="3">
        <v>1676700</v>
      </c>
      <c r="P49" s="3">
        <v>124200</v>
      </c>
      <c r="Q49" s="3">
        <v>31050</v>
      </c>
      <c r="R49" s="3">
        <v>31050</v>
      </c>
      <c r="V49" s="3">
        <f t="shared" si="13"/>
        <v>4</v>
      </c>
      <c r="W49" s="27" t="s">
        <v>23817</v>
      </c>
      <c r="Y49" s="3">
        <v>487999</v>
      </c>
    </row>
    <row r="50" spans="1:25">
      <c r="A50" s="3" t="s">
        <v>33</v>
      </c>
      <c r="B50" s="3">
        <v>230</v>
      </c>
      <c r="C50" s="3">
        <v>15</v>
      </c>
      <c r="D50" s="3" t="s">
        <v>23551</v>
      </c>
      <c r="E50" s="3">
        <v>160876</v>
      </c>
      <c r="F50" s="3">
        <v>8937</v>
      </c>
      <c r="G50" s="3">
        <v>5586</v>
      </c>
      <c r="H50" s="3">
        <v>5586</v>
      </c>
      <c r="K50" s="44" t="s">
        <v>32</v>
      </c>
    </row>
    <row r="51" spans="1:25">
      <c r="A51" s="3" t="s">
        <v>1199</v>
      </c>
      <c r="B51" s="3">
        <v>1</v>
      </c>
      <c r="C51" s="3">
        <v>0</v>
      </c>
      <c r="D51" s="3" t="s">
        <v>23551</v>
      </c>
      <c r="E51" s="3">
        <v>302</v>
      </c>
      <c r="F51" s="3" t="s">
        <v>32</v>
      </c>
      <c r="G51" s="3">
        <v>4</v>
      </c>
      <c r="H51" s="3">
        <v>4</v>
      </c>
      <c r="K51" s="44" t="s">
        <v>32</v>
      </c>
    </row>
    <row r="52" spans="1:25">
      <c r="A52" s="3" t="s">
        <v>1199</v>
      </c>
      <c r="B52" s="3">
        <v>10</v>
      </c>
      <c r="C52" s="3">
        <v>0</v>
      </c>
      <c r="D52" s="3" t="s">
        <v>23551</v>
      </c>
      <c r="E52" s="3">
        <v>604</v>
      </c>
      <c r="F52" s="3" t="s">
        <v>32</v>
      </c>
      <c r="G52" s="3">
        <v>8</v>
      </c>
      <c r="H52" s="3">
        <v>8</v>
      </c>
      <c r="K52" s="44" t="s">
        <v>32</v>
      </c>
    </row>
    <row r="53" spans="1:25">
      <c r="A53" s="3" t="s">
        <v>1199</v>
      </c>
      <c r="B53" s="3">
        <v>20</v>
      </c>
      <c r="C53" s="3">
        <v>0</v>
      </c>
      <c r="D53" s="3" t="s">
        <v>23551</v>
      </c>
      <c r="E53" s="3">
        <v>907</v>
      </c>
      <c r="F53" s="3" t="s">
        <v>32</v>
      </c>
      <c r="G53" s="3">
        <v>12</v>
      </c>
      <c r="H53" s="3">
        <v>12</v>
      </c>
      <c r="K53" s="44" t="s">
        <v>32</v>
      </c>
    </row>
    <row r="54" spans="1:25">
      <c r="A54" s="3" t="s">
        <v>1199</v>
      </c>
      <c r="B54" s="3">
        <v>30</v>
      </c>
      <c r="C54" s="3">
        <v>0</v>
      </c>
      <c r="D54" s="3" t="s">
        <v>23551</v>
      </c>
      <c r="E54" s="3">
        <v>1360</v>
      </c>
      <c r="F54" s="3" t="s">
        <v>32</v>
      </c>
      <c r="G54" s="3">
        <v>18</v>
      </c>
      <c r="H54" s="3">
        <v>18</v>
      </c>
      <c r="K54" s="44" t="s">
        <v>32</v>
      </c>
    </row>
    <row r="55" spans="1:25">
      <c r="A55" s="3" t="s">
        <v>1199</v>
      </c>
      <c r="B55" s="3">
        <v>40</v>
      </c>
      <c r="C55" s="3">
        <v>0</v>
      </c>
      <c r="D55" s="3" t="s">
        <v>23551</v>
      </c>
      <c r="E55" s="3">
        <v>1814</v>
      </c>
      <c r="F55" s="3" t="s">
        <v>32</v>
      </c>
      <c r="G55" s="3">
        <v>25</v>
      </c>
      <c r="H55" s="3">
        <v>25</v>
      </c>
      <c r="K55" s="44" t="s">
        <v>32</v>
      </c>
    </row>
    <row r="56" spans="1:25">
      <c r="A56" s="3" t="s">
        <v>1199</v>
      </c>
      <c r="B56" s="3">
        <v>50</v>
      </c>
      <c r="C56" s="3">
        <v>0</v>
      </c>
      <c r="D56" s="3" t="s">
        <v>23551</v>
      </c>
      <c r="E56" s="3">
        <v>2419</v>
      </c>
      <c r="F56" s="3" t="s">
        <v>32</v>
      </c>
      <c r="G56" s="3">
        <v>33</v>
      </c>
      <c r="H56" s="3">
        <v>33</v>
      </c>
      <c r="K56" s="44" t="s">
        <v>32</v>
      </c>
    </row>
    <row r="57" spans="1:25">
      <c r="A57" s="3" t="s">
        <v>1199</v>
      </c>
      <c r="B57" s="3">
        <v>60</v>
      </c>
      <c r="C57" s="3">
        <v>0</v>
      </c>
      <c r="D57" s="3" t="s">
        <v>23551</v>
      </c>
      <c r="E57" s="3">
        <v>3175</v>
      </c>
      <c r="F57" s="3" t="s">
        <v>32</v>
      </c>
      <c r="G57" s="3">
        <v>44</v>
      </c>
      <c r="H57" s="3">
        <v>44</v>
      </c>
      <c r="K57" s="44" t="s">
        <v>32</v>
      </c>
    </row>
    <row r="58" spans="1:25">
      <c r="A58" s="3" t="s">
        <v>1199</v>
      </c>
      <c r="B58" s="3">
        <v>70</v>
      </c>
      <c r="C58" s="3">
        <v>0</v>
      </c>
      <c r="D58" s="3" t="s">
        <v>23551</v>
      </c>
      <c r="E58" s="3">
        <v>4536</v>
      </c>
      <c r="F58" s="3" t="s">
        <v>32</v>
      </c>
      <c r="G58" s="3">
        <v>63</v>
      </c>
      <c r="H58" s="3">
        <v>63</v>
      </c>
      <c r="K58" s="44" t="s">
        <v>32</v>
      </c>
    </row>
    <row r="59" spans="1:25">
      <c r="A59" s="3" t="s">
        <v>1199</v>
      </c>
      <c r="B59" s="3">
        <v>80</v>
      </c>
      <c r="C59" s="3">
        <v>0</v>
      </c>
      <c r="D59" s="3" t="s">
        <v>23551</v>
      </c>
      <c r="E59" s="3">
        <v>6652</v>
      </c>
      <c r="F59" s="3" t="s">
        <v>32</v>
      </c>
      <c r="G59" s="3">
        <v>92</v>
      </c>
      <c r="H59" s="3">
        <v>92</v>
      </c>
      <c r="K59" s="44" t="s">
        <v>32</v>
      </c>
    </row>
    <row r="60" spans="1:25">
      <c r="A60" s="3" t="s">
        <v>1199</v>
      </c>
      <c r="B60" s="3">
        <v>90</v>
      </c>
      <c r="C60" s="3">
        <v>1</v>
      </c>
      <c r="D60" s="3" t="s">
        <v>23551</v>
      </c>
      <c r="E60" s="3">
        <v>10886</v>
      </c>
      <c r="F60" s="3" t="s">
        <v>32</v>
      </c>
      <c r="G60" s="3">
        <v>151</v>
      </c>
      <c r="H60" s="3">
        <v>151</v>
      </c>
      <c r="K60" s="44" t="s">
        <v>32</v>
      </c>
    </row>
    <row r="61" spans="1:25">
      <c r="A61" s="3" t="s">
        <v>1199</v>
      </c>
      <c r="B61" s="3">
        <v>100</v>
      </c>
      <c r="C61" s="3">
        <v>2</v>
      </c>
      <c r="D61" s="3" t="s">
        <v>23551</v>
      </c>
      <c r="E61" s="3">
        <v>18748</v>
      </c>
      <c r="F61" s="3" t="s">
        <v>32</v>
      </c>
      <c r="G61" s="3">
        <v>260</v>
      </c>
      <c r="H61" s="3">
        <v>260</v>
      </c>
      <c r="K61" s="44" t="s">
        <v>32</v>
      </c>
    </row>
    <row r="62" spans="1:25">
      <c r="A62" s="3" t="s">
        <v>1199</v>
      </c>
      <c r="B62" s="3">
        <v>110</v>
      </c>
      <c r="C62" s="3">
        <v>3</v>
      </c>
      <c r="D62" s="3" t="s">
        <v>23551</v>
      </c>
      <c r="E62" s="3">
        <v>29635</v>
      </c>
      <c r="F62" s="3" t="s">
        <v>32</v>
      </c>
      <c r="G62" s="3">
        <v>411</v>
      </c>
      <c r="H62" s="3">
        <v>411</v>
      </c>
      <c r="K62" s="44" t="s">
        <v>32</v>
      </c>
    </row>
    <row r="63" spans="1:25">
      <c r="A63" s="3" t="s">
        <v>1199</v>
      </c>
      <c r="B63" s="3">
        <v>120</v>
      </c>
      <c r="C63" s="3">
        <v>4</v>
      </c>
      <c r="D63" s="3" t="s">
        <v>23551</v>
      </c>
      <c r="E63" s="3">
        <v>42336</v>
      </c>
      <c r="F63" s="3" t="s">
        <v>32</v>
      </c>
      <c r="G63" s="3">
        <v>588</v>
      </c>
      <c r="H63" s="3">
        <v>588</v>
      </c>
      <c r="K63" s="44" t="s">
        <v>32</v>
      </c>
    </row>
    <row r="64" spans="1:25">
      <c r="A64" s="3" t="s">
        <v>1199</v>
      </c>
      <c r="B64" s="3">
        <v>130</v>
      </c>
      <c r="C64" s="3">
        <v>5</v>
      </c>
      <c r="D64" s="3" t="s">
        <v>23551</v>
      </c>
      <c r="E64" s="3">
        <v>58968</v>
      </c>
      <c r="F64" s="3" t="s">
        <v>32</v>
      </c>
      <c r="G64" s="3">
        <v>819</v>
      </c>
      <c r="H64" s="3">
        <v>819</v>
      </c>
      <c r="K64" s="44" t="s">
        <v>32</v>
      </c>
    </row>
    <row r="65" spans="1:11">
      <c r="A65" s="3" t="s">
        <v>1199</v>
      </c>
      <c r="B65" s="3">
        <v>140</v>
      </c>
      <c r="C65" s="3">
        <v>6</v>
      </c>
      <c r="D65" s="3" t="s">
        <v>23551</v>
      </c>
      <c r="E65" s="3">
        <v>78624</v>
      </c>
      <c r="F65" s="3" t="s">
        <v>32</v>
      </c>
      <c r="G65" s="3">
        <v>1092</v>
      </c>
      <c r="H65" s="3">
        <v>1092</v>
      </c>
      <c r="K65" s="44" t="s">
        <v>32</v>
      </c>
    </row>
    <row r="66" spans="1:11">
      <c r="A66" s="3" t="s">
        <v>1199</v>
      </c>
      <c r="B66" s="3">
        <v>150</v>
      </c>
      <c r="C66" s="3">
        <v>7</v>
      </c>
      <c r="D66" s="3" t="s">
        <v>23551</v>
      </c>
      <c r="E66" s="3">
        <v>99792</v>
      </c>
      <c r="F66" s="3" t="s">
        <v>32</v>
      </c>
      <c r="G66" s="3">
        <v>1386</v>
      </c>
      <c r="H66" s="3">
        <v>1386</v>
      </c>
      <c r="K66" s="44" t="s">
        <v>32</v>
      </c>
    </row>
    <row r="67" spans="1:11">
      <c r="A67" s="3" t="s">
        <v>1199</v>
      </c>
      <c r="B67" s="3">
        <v>160</v>
      </c>
      <c r="C67" s="3">
        <v>8</v>
      </c>
      <c r="D67" s="3" t="s">
        <v>23551</v>
      </c>
      <c r="E67" s="3">
        <v>123984</v>
      </c>
      <c r="F67" s="3" t="s">
        <v>32</v>
      </c>
      <c r="G67" s="3">
        <v>1722</v>
      </c>
      <c r="H67" s="3">
        <v>1722</v>
      </c>
      <c r="K67" s="44" t="s">
        <v>32</v>
      </c>
    </row>
    <row r="68" spans="1:11">
      <c r="A68" s="3" t="s">
        <v>1199</v>
      </c>
      <c r="B68" s="3">
        <v>170</v>
      </c>
      <c r="C68" s="3">
        <v>9</v>
      </c>
      <c r="D68" s="3" t="s">
        <v>23551</v>
      </c>
      <c r="E68" s="3">
        <v>151200</v>
      </c>
      <c r="F68" s="3" t="s">
        <v>32</v>
      </c>
      <c r="G68" s="3">
        <v>2100</v>
      </c>
      <c r="H68" s="3">
        <v>2100</v>
      </c>
      <c r="K68" s="44" t="s">
        <v>32</v>
      </c>
    </row>
    <row r="69" spans="1:11">
      <c r="A69" s="3" t="s">
        <v>1199</v>
      </c>
      <c r="B69" s="3">
        <v>180</v>
      </c>
      <c r="C69" s="3">
        <v>10</v>
      </c>
      <c r="D69" s="3" t="s">
        <v>23551</v>
      </c>
      <c r="E69" s="3">
        <v>181440</v>
      </c>
      <c r="F69" s="3" t="s">
        <v>32</v>
      </c>
      <c r="G69" s="3">
        <v>2520</v>
      </c>
      <c r="H69" s="3">
        <v>2520</v>
      </c>
      <c r="K69" s="44" t="s">
        <v>32</v>
      </c>
    </row>
    <row r="70" spans="1:11">
      <c r="A70" s="3" t="s">
        <v>1199</v>
      </c>
      <c r="B70" s="3">
        <v>190</v>
      </c>
      <c r="C70" s="3">
        <v>11</v>
      </c>
      <c r="D70" s="3" t="s">
        <v>23551</v>
      </c>
      <c r="E70" s="3">
        <v>217728</v>
      </c>
      <c r="F70" s="3" t="s">
        <v>32</v>
      </c>
      <c r="G70" s="3">
        <v>3024</v>
      </c>
      <c r="H70" s="3">
        <v>3024</v>
      </c>
      <c r="K70" s="44" t="s">
        <v>32</v>
      </c>
    </row>
    <row r="71" spans="1:11">
      <c r="A71" s="3" t="s">
        <v>1199</v>
      </c>
      <c r="B71" s="3">
        <v>200</v>
      </c>
      <c r="C71" s="3">
        <v>12</v>
      </c>
      <c r="D71" s="3" t="s">
        <v>23551</v>
      </c>
      <c r="E71" s="3">
        <v>260064</v>
      </c>
      <c r="F71" s="3" t="s">
        <v>32</v>
      </c>
      <c r="G71" s="3">
        <v>3612</v>
      </c>
      <c r="H71" s="3">
        <v>3612</v>
      </c>
      <c r="K71" s="44" t="s">
        <v>32</v>
      </c>
    </row>
    <row r="72" spans="1:11">
      <c r="A72" s="3" t="s">
        <v>1199</v>
      </c>
      <c r="B72" s="3">
        <v>210</v>
      </c>
      <c r="C72" s="3">
        <v>13</v>
      </c>
      <c r="D72" s="3" t="s">
        <v>23551</v>
      </c>
      <c r="E72" s="3">
        <v>411264</v>
      </c>
      <c r="F72" s="3" t="s">
        <v>32</v>
      </c>
      <c r="G72" s="3">
        <v>5712</v>
      </c>
      <c r="H72" s="3">
        <v>5712</v>
      </c>
      <c r="K72" s="44" t="s">
        <v>32</v>
      </c>
    </row>
    <row r="73" spans="1:11">
      <c r="A73" s="3" t="s">
        <v>1199</v>
      </c>
      <c r="B73" s="3">
        <v>220</v>
      </c>
      <c r="C73" s="3">
        <v>14</v>
      </c>
      <c r="D73" s="3" t="s">
        <v>23551</v>
      </c>
      <c r="E73" s="3">
        <v>592704</v>
      </c>
      <c r="F73" s="3" t="s">
        <v>32</v>
      </c>
      <c r="G73" s="3">
        <v>8232</v>
      </c>
      <c r="H73" s="3">
        <v>8232</v>
      </c>
      <c r="K73" s="44" t="s">
        <v>32</v>
      </c>
    </row>
    <row r="74" spans="1:11">
      <c r="A74" s="3" t="s">
        <v>1199</v>
      </c>
      <c r="B74" s="3">
        <v>230</v>
      </c>
      <c r="C74" s="3">
        <v>15</v>
      </c>
      <c r="D74" s="3" t="s">
        <v>23551</v>
      </c>
      <c r="E74" s="3">
        <v>804384</v>
      </c>
      <c r="F74" s="3" t="s">
        <v>32</v>
      </c>
      <c r="G74" s="3">
        <v>11172</v>
      </c>
      <c r="H74" s="3">
        <v>11172</v>
      </c>
      <c r="K74" s="44" t="s">
        <v>32</v>
      </c>
    </row>
    <row r="75" spans="1:11">
      <c r="A75" s="3" t="s">
        <v>34</v>
      </c>
      <c r="B75" s="3">
        <v>1</v>
      </c>
      <c r="C75" s="3">
        <v>0</v>
      </c>
      <c r="D75" s="3" t="s">
        <v>23551</v>
      </c>
      <c r="E75" s="3">
        <v>75</v>
      </c>
      <c r="F75" s="3">
        <v>4</v>
      </c>
      <c r="G75" s="3">
        <v>2</v>
      </c>
      <c r="H75" s="3">
        <v>2</v>
      </c>
      <c r="K75" s="44" t="s">
        <v>32</v>
      </c>
    </row>
    <row r="76" spans="1:11">
      <c r="A76" s="3" t="s">
        <v>34</v>
      </c>
      <c r="B76" s="3">
        <v>10</v>
      </c>
      <c r="C76" s="3">
        <v>0</v>
      </c>
      <c r="D76" s="3" t="s">
        <v>23551</v>
      </c>
      <c r="E76" s="3">
        <v>151</v>
      </c>
      <c r="F76" s="3">
        <v>8</v>
      </c>
      <c r="G76" s="3">
        <v>4</v>
      </c>
      <c r="H76" s="3">
        <v>4</v>
      </c>
      <c r="K76" s="44" t="s">
        <v>32</v>
      </c>
    </row>
    <row r="77" spans="1:11">
      <c r="A77" s="3" t="s">
        <v>34</v>
      </c>
      <c r="B77" s="3">
        <v>20</v>
      </c>
      <c r="C77" s="3">
        <v>0</v>
      </c>
      <c r="D77" s="3" t="s">
        <v>23551</v>
      </c>
      <c r="E77" s="3">
        <v>226</v>
      </c>
      <c r="F77" s="3">
        <v>13</v>
      </c>
      <c r="G77" s="3">
        <v>6</v>
      </c>
      <c r="H77" s="3">
        <v>6</v>
      </c>
      <c r="K77" s="44" t="s">
        <v>32</v>
      </c>
    </row>
    <row r="78" spans="1:11">
      <c r="A78" s="3" t="s">
        <v>34</v>
      </c>
      <c r="B78" s="3">
        <v>30</v>
      </c>
      <c r="C78" s="3">
        <v>0</v>
      </c>
      <c r="D78" s="3" t="s">
        <v>23551</v>
      </c>
      <c r="E78" s="3">
        <v>340</v>
      </c>
      <c r="F78" s="3">
        <v>20</v>
      </c>
      <c r="G78" s="3">
        <v>9</v>
      </c>
      <c r="H78" s="3">
        <v>9</v>
      </c>
      <c r="K78" s="44" t="s">
        <v>32</v>
      </c>
    </row>
    <row r="79" spans="1:11">
      <c r="A79" s="3" t="s">
        <v>34</v>
      </c>
      <c r="B79" s="3">
        <v>40</v>
      </c>
      <c r="C79" s="3">
        <v>0</v>
      </c>
      <c r="D79" s="3" t="s">
        <v>23551</v>
      </c>
      <c r="E79" s="3">
        <v>453</v>
      </c>
      <c r="F79" s="3">
        <v>26</v>
      </c>
      <c r="G79" s="3">
        <v>12</v>
      </c>
      <c r="H79" s="3">
        <v>12</v>
      </c>
      <c r="K79" s="44" t="s">
        <v>32</v>
      </c>
    </row>
    <row r="80" spans="1:11">
      <c r="A80" s="3" t="s">
        <v>34</v>
      </c>
      <c r="B80" s="3">
        <v>50</v>
      </c>
      <c r="C80" s="3">
        <v>0</v>
      </c>
      <c r="D80" s="3" t="s">
        <v>23551</v>
      </c>
      <c r="E80" s="3">
        <v>604</v>
      </c>
      <c r="F80" s="3">
        <v>35</v>
      </c>
      <c r="G80" s="3">
        <v>16</v>
      </c>
      <c r="H80" s="3">
        <v>16</v>
      </c>
      <c r="K80" s="44" t="s">
        <v>32</v>
      </c>
    </row>
    <row r="81" spans="1:11">
      <c r="A81" s="3" t="s">
        <v>34</v>
      </c>
      <c r="B81" s="3">
        <v>60</v>
      </c>
      <c r="C81" s="3">
        <v>0</v>
      </c>
      <c r="D81" s="3" t="s">
        <v>23551</v>
      </c>
      <c r="E81" s="3">
        <v>793</v>
      </c>
      <c r="F81" s="3">
        <v>47</v>
      </c>
      <c r="G81" s="3">
        <v>22</v>
      </c>
      <c r="H81" s="3">
        <v>22</v>
      </c>
      <c r="K81" s="44" t="s">
        <v>32</v>
      </c>
    </row>
    <row r="82" spans="1:11">
      <c r="A82" s="3" t="s">
        <v>34</v>
      </c>
      <c r="B82" s="3">
        <v>70</v>
      </c>
      <c r="C82" s="3">
        <v>0</v>
      </c>
      <c r="D82" s="3" t="s">
        <v>23551</v>
      </c>
      <c r="E82" s="3">
        <v>1134</v>
      </c>
      <c r="F82" s="3">
        <v>67</v>
      </c>
      <c r="G82" s="3">
        <v>31</v>
      </c>
      <c r="H82" s="3">
        <v>31</v>
      </c>
      <c r="K82" s="44" t="s">
        <v>32</v>
      </c>
    </row>
    <row r="83" spans="1:11">
      <c r="A83" s="3" t="s">
        <v>34</v>
      </c>
      <c r="B83" s="3">
        <v>80</v>
      </c>
      <c r="C83" s="3">
        <v>0</v>
      </c>
      <c r="D83" s="3" t="s">
        <v>23551</v>
      </c>
      <c r="E83" s="3">
        <v>1663</v>
      </c>
      <c r="F83" s="3">
        <v>98</v>
      </c>
      <c r="G83" s="3">
        <v>46</v>
      </c>
      <c r="H83" s="3">
        <v>46</v>
      </c>
      <c r="K83" s="44" t="s">
        <v>32</v>
      </c>
    </row>
    <row r="84" spans="1:11">
      <c r="A84" s="3" t="s">
        <v>34</v>
      </c>
      <c r="B84" s="3">
        <v>90</v>
      </c>
      <c r="C84" s="3">
        <v>1</v>
      </c>
      <c r="D84" s="3" t="s">
        <v>23551</v>
      </c>
      <c r="E84" s="3">
        <v>2721</v>
      </c>
      <c r="F84" s="3">
        <v>161</v>
      </c>
      <c r="G84" s="3">
        <v>75</v>
      </c>
      <c r="H84" s="3">
        <v>75</v>
      </c>
      <c r="K84" s="44" t="s">
        <v>32</v>
      </c>
    </row>
    <row r="85" spans="1:11">
      <c r="A85" s="3" t="s">
        <v>34</v>
      </c>
      <c r="B85" s="3">
        <v>100</v>
      </c>
      <c r="C85" s="3">
        <v>2</v>
      </c>
      <c r="D85" s="3" t="s">
        <v>23551</v>
      </c>
      <c r="E85" s="3">
        <v>4687</v>
      </c>
      <c r="F85" s="3">
        <v>277</v>
      </c>
      <c r="G85" s="3">
        <v>130</v>
      </c>
      <c r="H85" s="3">
        <v>130</v>
      </c>
      <c r="K85" s="44" t="s">
        <v>32</v>
      </c>
    </row>
    <row r="86" spans="1:11">
      <c r="A86" s="3" t="s">
        <v>34</v>
      </c>
      <c r="B86" s="3">
        <v>110</v>
      </c>
      <c r="C86" s="3">
        <v>3</v>
      </c>
      <c r="D86" s="3" t="s">
        <v>23551</v>
      </c>
      <c r="E86" s="3">
        <v>7408</v>
      </c>
      <c r="F86" s="3">
        <v>439</v>
      </c>
      <c r="G86" s="3">
        <v>205</v>
      </c>
      <c r="H86" s="3">
        <v>205</v>
      </c>
      <c r="K86" s="44" t="s">
        <v>32</v>
      </c>
    </row>
    <row r="87" spans="1:11">
      <c r="A87" s="3" t="s">
        <v>34</v>
      </c>
      <c r="B87" s="3">
        <v>120</v>
      </c>
      <c r="C87" s="3">
        <v>4</v>
      </c>
      <c r="D87" s="3" t="s">
        <v>23551</v>
      </c>
      <c r="E87" s="3">
        <v>10584</v>
      </c>
      <c r="F87" s="3">
        <v>627</v>
      </c>
      <c r="G87" s="3">
        <v>294</v>
      </c>
      <c r="H87" s="3">
        <v>294</v>
      </c>
      <c r="K87" s="44" t="s">
        <v>32</v>
      </c>
    </row>
    <row r="88" spans="1:11">
      <c r="A88" s="3" t="s">
        <v>34</v>
      </c>
      <c r="B88" s="3">
        <v>130</v>
      </c>
      <c r="C88" s="3">
        <v>5</v>
      </c>
      <c r="D88" s="3" t="s">
        <v>23551</v>
      </c>
      <c r="E88" s="3">
        <v>14742</v>
      </c>
      <c r="F88" s="3">
        <v>873</v>
      </c>
      <c r="G88" s="3">
        <v>409</v>
      </c>
      <c r="H88" s="3">
        <v>409</v>
      </c>
      <c r="K88" s="44" t="s">
        <v>32</v>
      </c>
    </row>
    <row r="89" spans="1:11">
      <c r="A89" s="3" t="s">
        <v>34</v>
      </c>
      <c r="B89" s="3">
        <v>140</v>
      </c>
      <c r="C89" s="3">
        <v>6</v>
      </c>
      <c r="D89" s="3" t="s">
        <v>23551</v>
      </c>
      <c r="E89" s="3">
        <v>19656</v>
      </c>
      <c r="F89" s="3">
        <v>1164</v>
      </c>
      <c r="G89" s="3">
        <v>546</v>
      </c>
      <c r="H89" s="3">
        <v>546</v>
      </c>
      <c r="K89" s="44" t="s">
        <v>32</v>
      </c>
    </row>
    <row r="90" spans="1:11">
      <c r="A90" s="3" t="s">
        <v>34</v>
      </c>
      <c r="B90" s="3">
        <v>150</v>
      </c>
      <c r="C90" s="3">
        <v>7</v>
      </c>
      <c r="D90" s="3" t="s">
        <v>23551</v>
      </c>
      <c r="E90" s="3">
        <v>24948</v>
      </c>
      <c r="F90" s="3">
        <v>1478</v>
      </c>
      <c r="G90" s="3">
        <v>693</v>
      </c>
      <c r="H90" s="3">
        <v>693</v>
      </c>
      <c r="K90" s="44" t="s">
        <v>32</v>
      </c>
    </row>
    <row r="91" spans="1:11">
      <c r="A91" s="3" t="s">
        <v>34</v>
      </c>
      <c r="B91" s="3">
        <v>160</v>
      </c>
      <c r="C91" s="3">
        <v>8</v>
      </c>
      <c r="D91" s="3" t="s">
        <v>23551</v>
      </c>
      <c r="E91" s="3">
        <v>30996</v>
      </c>
      <c r="F91" s="3">
        <v>1836</v>
      </c>
      <c r="G91" s="3">
        <v>861</v>
      </c>
      <c r="H91" s="3">
        <v>861</v>
      </c>
      <c r="K91" s="44" t="s">
        <v>32</v>
      </c>
    </row>
    <row r="92" spans="1:11">
      <c r="A92" s="3" t="s">
        <v>34</v>
      </c>
      <c r="B92" s="3">
        <v>170</v>
      </c>
      <c r="C92" s="3">
        <v>9</v>
      </c>
      <c r="D92" s="3" t="s">
        <v>23551</v>
      </c>
      <c r="E92" s="3">
        <v>37800</v>
      </c>
      <c r="F92" s="3">
        <v>2240</v>
      </c>
      <c r="G92" s="3">
        <v>1050</v>
      </c>
      <c r="H92" s="3">
        <v>1050</v>
      </c>
      <c r="K92" s="44" t="s">
        <v>32</v>
      </c>
    </row>
    <row r="93" spans="1:11">
      <c r="A93" s="3" t="s">
        <v>34</v>
      </c>
      <c r="B93" s="3">
        <v>180</v>
      </c>
      <c r="C93" s="3">
        <v>10</v>
      </c>
      <c r="D93" s="3" t="s">
        <v>23551</v>
      </c>
      <c r="E93" s="3">
        <v>45360</v>
      </c>
      <c r="F93" s="3">
        <v>2688</v>
      </c>
      <c r="G93" s="3">
        <v>1260</v>
      </c>
      <c r="H93" s="3">
        <v>1260</v>
      </c>
      <c r="K93" s="44" t="s">
        <v>32</v>
      </c>
    </row>
    <row r="94" spans="1:11">
      <c r="A94" s="3" t="s">
        <v>34</v>
      </c>
      <c r="B94" s="3">
        <v>190</v>
      </c>
      <c r="C94" s="3">
        <v>11</v>
      </c>
      <c r="D94" s="3" t="s">
        <v>23551</v>
      </c>
      <c r="E94" s="3">
        <v>54432</v>
      </c>
      <c r="F94" s="3">
        <v>3225</v>
      </c>
      <c r="G94" s="3">
        <v>1512</v>
      </c>
      <c r="H94" s="3">
        <v>1512</v>
      </c>
      <c r="K94" s="44" t="s">
        <v>32</v>
      </c>
    </row>
    <row r="95" spans="1:11">
      <c r="A95" s="3" t="s">
        <v>34</v>
      </c>
      <c r="B95" s="3">
        <v>200</v>
      </c>
      <c r="C95" s="3">
        <v>12</v>
      </c>
      <c r="D95" s="3" t="s">
        <v>23551</v>
      </c>
      <c r="E95" s="3">
        <v>65016</v>
      </c>
      <c r="F95" s="3">
        <v>3852</v>
      </c>
      <c r="G95" s="3">
        <v>1806</v>
      </c>
      <c r="H95" s="3">
        <v>1806</v>
      </c>
      <c r="K95" s="44" t="s">
        <v>32</v>
      </c>
    </row>
    <row r="96" spans="1:11">
      <c r="A96" s="3" t="s">
        <v>34</v>
      </c>
      <c r="B96" s="3">
        <v>210</v>
      </c>
      <c r="C96" s="3">
        <v>13</v>
      </c>
      <c r="D96" s="3" t="s">
        <v>23551</v>
      </c>
      <c r="E96" s="3">
        <v>102816</v>
      </c>
      <c r="F96" s="3">
        <v>6092</v>
      </c>
      <c r="G96" s="3">
        <v>2856</v>
      </c>
      <c r="H96" s="3">
        <v>2856</v>
      </c>
      <c r="K96" s="44" t="s">
        <v>32</v>
      </c>
    </row>
    <row r="97" spans="1:11">
      <c r="A97" s="3" t="s">
        <v>34</v>
      </c>
      <c r="B97" s="3">
        <v>220</v>
      </c>
      <c r="C97" s="3">
        <v>14</v>
      </c>
      <c r="D97" s="3" t="s">
        <v>23551</v>
      </c>
      <c r="E97" s="3">
        <v>148176</v>
      </c>
      <c r="F97" s="3">
        <v>8780</v>
      </c>
      <c r="G97" s="3">
        <v>4116</v>
      </c>
      <c r="H97" s="3">
        <v>4116</v>
      </c>
      <c r="K97" s="44" t="s">
        <v>32</v>
      </c>
    </row>
    <row r="98" spans="1:11">
      <c r="A98" s="3" t="s">
        <v>34</v>
      </c>
      <c r="B98" s="3">
        <v>230</v>
      </c>
      <c r="C98" s="3">
        <v>15</v>
      </c>
      <c r="D98" s="3" t="s">
        <v>23551</v>
      </c>
      <c r="E98" s="3">
        <v>201096</v>
      </c>
      <c r="F98" s="3">
        <v>11916</v>
      </c>
      <c r="G98" s="3">
        <v>5586</v>
      </c>
      <c r="H98" s="3">
        <v>5586</v>
      </c>
      <c r="K98" s="44" t="s">
        <v>32</v>
      </c>
    </row>
    <row r="99" spans="1:11">
      <c r="A99" s="3" t="s">
        <v>35</v>
      </c>
      <c r="B99" s="3">
        <v>1</v>
      </c>
      <c r="C99" s="3">
        <v>0</v>
      </c>
      <c r="D99" s="3" t="s">
        <v>23551</v>
      </c>
      <c r="E99" s="3">
        <v>45</v>
      </c>
      <c r="F99" s="3">
        <v>6</v>
      </c>
      <c r="G99" s="3">
        <v>2</v>
      </c>
      <c r="H99" s="3" t="s">
        <v>32</v>
      </c>
      <c r="K99" s="44" t="s">
        <v>32</v>
      </c>
    </row>
    <row r="100" spans="1:11">
      <c r="A100" s="3" t="s">
        <v>35</v>
      </c>
      <c r="B100" s="3">
        <v>10</v>
      </c>
      <c r="C100" s="3">
        <v>0</v>
      </c>
      <c r="D100" s="3" t="s">
        <v>23551</v>
      </c>
      <c r="E100" s="3">
        <v>90</v>
      </c>
      <c r="F100" s="3">
        <v>12</v>
      </c>
      <c r="G100" s="3">
        <v>5</v>
      </c>
      <c r="H100" s="3" t="s">
        <v>32</v>
      </c>
      <c r="K100" s="44" t="s">
        <v>32</v>
      </c>
    </row>
    <row r="101" spans="1:11">
      <c r="A101" s="3" t="s">
        <v>35</v>
      </c>
      <c r="B101" s="3">
        <v>20</v>
      </c>
      <c r="C101" s="3">
        <v>0</v>
      </c>
      <c r="D101" s="3" t="s">
        <v>23551</v>
      </c>
      <c r="E101" s="3">
        <v>136</v>
      </c>
      <c r="F101" s="3">
        <v>18</v>
      </c>
      <c r="G101" s="3">
        <v>8</v>
      </c>
      <c r="H101" s="3" t="s">
        <v>32</v>
      </c>
      <c r="K101" s="44" t="s">
        <v>32</v>
      </c>
    </row>
    <row r="102" spans="1:11">
      <c r="A102" s="3" t="s">
        <v>35</v>
      </c>
      <c r="B102" s="3">
        <v>30</v>
      </c>
      <c r="C102" s="3">
        <v>0</v>
      </c>
      <c r="D102" s="3" t="s">
        <v>23551</v>
      </c>
      <c r="E102" s="3">
        <v>204</v>
      </c>
      <c r="F102" s="3">
        <v>27</v>
      </c>
      <c r="G102" s="3">
        <v>12</v>
      </c>
      <c r="H102" s="3" t="s">
        <v>32</v>
      </c>
      <c r="K102" s="44" t="s">
        <v>32</v>
      </c>
    </row>
    <row r="103" spans="1:11">
      <c r="A103" s="3" t="s">
        <v>35</v>
      </c>
      <c r="B103" s="3">
        <v>40</v>
      </c>
      <c r="C103" s="3">
        <v>0</v>
      </c>
      <c r="D103" s="3" t="s">
        <v>23551</v>
      </c>
      <c r="E103" s="3">
        <v>272</v>
      </c>
      <c r="F103" s="3">
        <v>36</v>
      </c>
      <c r="G103" s="3">
        <v>16</v>
      </c>
      <c r="H103" s="3" t="s">
        <v>32</v>
      </c>
      <c r="K103" s="44" t="s">
        <v>32</v>
      </c>
    </row>
    <row r="104" spans="1:11">
      <c r="A104" s="3" t="s">
        <v>35</v>
      </c>
      <c r="B104" s="3">
        <v>50</v>
      </c>
      <c r="C104" s="3">
        <v>0</v>
      </c>
      <c r="D104" s="3" t="s">
        <v>23551</v>
      </c>
      <c r="E104" s="3">
        <v>362</v>
      </c>
      <c r="F104" s="3">
        <v>49</v>
      </c>
      <c r="G104" s="3">
        <v>22</v>
      </c>
      <c r="H104" s="3" t="s">
        <v>32</v>
      </c>
      <c r="K104" s="44" t="s">
        <v>32</v>
      </c>
    </row>
    <row r="105" spans="1:11">
      <c r="A105" s="3" t="s">
        <v>35</v>
      </c>
      <c r="B105" s="3">
        <v>60</v>
      </c>
      <c r="C105" s="3">
        <v>0</v>
      </c>
      <c r="D105" s="3" t="s">
        <v>23551</v>
      </c>
      <c r="E105" s="3">
        <v>476</v>
      </c>
      <c r="F105" s="3">
        <v>64</v>
      </c>
      <c r="G105" s="3">
        <v>29</v>
      </c>
      <c r="H105" s="3" t="s">
        <v>32</v>
      </c>
      <c r="K105" s="44" t="s">
        <v>32</v>
      </c>
    </row>
    <row r="106" spans="1:11">
      <c r="A106" s="3" t="s">
        <v>35</v>
      </c>
      <c r="B106" s="3">
        <v>70</v>
      </c>
      <c r="C106" s="3">
        <v>0</v>
      </c>
      <c r="D106" s="3" t="s">
        <v>23551</v>
      </c>
      <c r="E106" s="3">
        <v>680</v>
      </c>
      <c r="F106" s="3">
        <v>92</v>
      </c>
      <c r="G106" s="3">
        <v>42</v>
      </c>
      <c r="H106" s="3" t="s">
        <v>32</v>
      </c>
      <c r="K106" s="44" t="s">
        <v>32</v>
      </c>
    </row>
    <row r="107" spans="1:11">
      <c r="A107" s="3" t="s">
        <v>35</v>
      </c>
      <c r="B107" s="3">
        <v>80</v>
      </c>
      <c r="C107" s="3">
        <v>0</v>
      </c>
      <c r="D107" s="3" t="s">
        <v>23551</v>
      </c>
      <c r="E107" s="3">
        <v>997</v>
      </c>
      <c r="F107" s="3">
        <v>135</v>
      </c>
      <c r="G107" s="3">
        <v>61</v>
      </c>
      <c r="H107" s="3" t="s">
        <v>32</v>
      </c>
      <c r="K107" s="44" t="s">
        <v>32</v>
      </c>
    </row>
    <row r="108" spans="1:11">
      <c r="A108" s="3" t="s">
        <v>35</v>
      </c>
      <c r="B108" s="3">
        <v>90</v>
      </c>
      <c r="C108" s="3">
        <v>1</v>
      </c>
      <c r="D108" s="3" t="s">
        <v>23551</v>
      </c>
      <c r="E108" s="3">
        <v>1632</v>
      </c>
      <c r="F108" s="3">
        <v>221</v>
      </c>
      <c r="G108" s="3">
        <v>100</v>
      </c>
      <c r="H108" s="3" t="s">
        <v>32</v>
      </c>
      <c r="K108" s="44" t="s">
        <v>32</v>
      </c>
    </row>
    <row r="109" spans="1:11">
      <c r="A109" s="3" t="s">
        <v>35</v>
      </c>
      <c r="B109" s="3">
        <v>100</v>
      </c>
      <c r="C109" s="3">
        <v>2</v>
      </c>
      <c r="D109" s="3" t="s">
        <v>23551</v>
      </c>
      <c r="E109" s="3">
        <v>2812</v>
      </c>
      <c r="F109" s="3">
        <v>381</v>
      </c>
      <c r="G109" s="3">
        <v>173</v>
      </c>
      <c r="H109" s="3" t="s">
        <v>32</v>
      </c>
      <c r="K109" s="44" t="s">
        <v>32</v>
      </c>
    </row>
    <row r="110" spans="1:11">
      <c r="A110" s="3" t="s">
        <v>35</v>
      </c>
      <c r="B110" s="3">
        <v>110</v>
      </c>
      <c r="C110" s="3">
        <v>3</v>
      </c>
      <c r="D110" s="3" t="s">
        <v>23551</v>
      </c>
      <c r="E110" s="3">
        <v>4445</v>
      </c>
      <c r="F110" s="3">
        <v>603</v>
      </c>
      <c r="G110" s="3">
        <v>274</v>
      </c>
      <c r="H110" s="3" t="s">
        <v>32</v>
      </c>
      <c r="K110" s="44" t="s">
        <v>32</v>
      </c>
    </row>
    <row r="111" spans="1:11">
      <c r="A111" s="3" t="s">
        <v>35</v>
      </c>
      <c r="B111" s="3">
        <v>120</v>
      </c>
      <c r="C111" s="3">
        <v>4</v>
      </c>
      <c r="D111" s="3" t="s">
        <v>23551</v>
      </c>
      <c r="E111" s="3">
        <v>6350</v>
      </c>
      <c r="F111" s="3">
        <v>862</v>
      </c>
      <c r="G111" s="3">
        <v>392</v>
      </c>
      <c r="H111" s="3" t="s">
        <v>32</v>
      </c>
      <c r="K111" s="44" t="s">
        <v>32</v>
      </c>
    </row>
    <row r="112" spans="1:11">
      <c r="A112" s="3" t="s">
        <v>35</v>
      </c>
      <c r="B112" s="3">
        <v>130</v>
      </c>
      <c r="C112" s="3">
        <v>5</v>
      </c>
      <c r="D112" s="3" t="s">
        <v>23551</v>
      </c>
      <c r="E112" s="3">
        <v>8845</v>
      </c>
      <c r="F112" s="3">
        <v>1201</v>
      </c>
      <c r="G112" s="3">
        <v>546</v>
      </c>
      <c r="H112" s="3" t="s">
        <v>32</v>
      </c>
      <c r="K112" s="44" t="s">
        <v>32</v>
      </c>
    </row>
    <row r="113" spans="1:11">
      <c r="A113" s="3" t="s">
        <v>35</v>
      </c>
      <c r="B113" s="3">
        <v>140</v>
      </c>
      <c r="C113" s="3">
        <v>6</v>
      </c>
      <c r="D113" s="3" t="s">
        <v>23551</v>
      </c>
      <c r="E113" s="3">
        <v>11793</v>
      </c>
      <c r="F113" s="3">
        <v>1601</v>
      </c>
      <c r="G113" s="3">
        <v>728</v>
      </c>
      <c r="H113" s="3" t="s">
        <v>32</v>
      </c>
      <c r="K113" s="44" t="s">
        <v>32</v>
      </c>
    </row>
    <row r="114" spans="1:11">
      <c r="A114" s="3" t="s">
        <v>35</v>
      </c>
      <c r="B114" s="3">
        <v>150</v>
      </c>
      <c r="C114" s="3">
        <v>7</v>
      </c>
      <c r="D114" s="3" t="s">
        <v>23551</v>
      </c>
      <c r="E114" s="3">
        <v>14968</v>
      </c>
      <c r="F114" s="3">
        <v>2032</v>
      </c>
      <c r="G114" s="3">
        <v>924</v>
      </c>
      <c r="H114" s="3" t="s">
        <v>32</v>
      </c>
      <c r="K114" s="44" t="s">
        <v>32</v>
      </c>
    </row>
    <row r="115" spans="1:11">
      <c r="A115" s="3" t="s">
        <v>35</v>
      </c>
      <c r="B115" s="3">
        <v>160</v>
      </c>
      <c r="C115" s="3">
        <v>8</v>
      </c>
      <c r="D115" s="3" t="s">
        <v>23551</v>
      </c>
      <c r="E115" s="3">
        <v>18597</v>
      </c>
      <c r="F115" s="3">
        <v>2525</v>
      </c>
      <c r="G115" s="3">
        <v>1148</v>
      </c>
      <c r="H115" s="3" t="s">
        <v>32</v>
      </c>
      <c r="K115" s="44" t="s">
        <v>32</v>
      </c>
    </row>
    <row r="116" spans="1:11">
      <c r="A116" s="3" t="s">
        <v>35</v>
      </c>
      <c r="B116" s="3">
        <v>170</v>
      </c>
      <c r="C116" s="3">
        <v>9</v>
      </c>
      <c r="D116" s="3" t="s">
        <v>23551</v>
      </c>
      <c r="E116" s="3">
        <v>22680</v>
      </c>
      <c r="F116" s="3">
        <v>3080</v>
      </c>
      <c r="G116" s="3">
        <v>1400</v>
      </c>
      <c r="H116" s="3" t="s">
        <v>32</v>
      </c>
      <c r="K116" s="44" t="s">
        <v>32</v>
      </c>
    </row>
    <row r="117" spans="1:11">
      <c r="A117" s="3" t="s">
        <v>35</v>
      </c>
      <c r="B117" s="3">
        <v>180</v>
      </c>
      <c r="C117" s="3">
        <v>10</v>
      </c>
      <c r="D117" s="3" t="s">
        <v>23551</v>
      </c>
      <c r="E117" s="3">
        <v>27216</v>
      </c>
      <c r="F117" s="3">
        <v>3696</v>
      </c>
      <c r="G117" s="3">
        <v>1680</v>
      </c>
      <c r="H117" s="3" t="s">
        <v>32</v>
      </c>
      <c r="K117" s="44" t="s">
        <v>32</v>
      </c>
    </row>
    <row r="118" spans="1:11">
      <c r="A118" s="3" t="s">
        <v>35</v>
      </c>
      <c r="B118" s="3">
        <v>190</v>
      </c>
      <c r="C118" s="3">
        <v>11</v>
      </c>
      <c r="D118" s="3" t="s">
        <v>23551</v>
      </c>
      <c r="E118" s="3">
        <v>32659</v>
      </c>
      <c r="F118" s="3">
        <v>4435</v>
      </c>
      <c r="G118" s="3">
        <v>2016</v>
      </c>
      <c r="H118" s="3" t="s">
        <v>32</v>
      </c>
      <c r="K118" s="44" t="s">
        <v>32</v>
      </c>
    </row>
    <row r="119" spans="1:11">
      <c r="A119" s="3" t="s">
        <v>35</v>
      </c>
      <c r="B119" s="3">
        <v>200</v>
      </c>
      <c r="C119" s="3">
        <v>12</v>
      </c>
      <c r="D119" s="3" t="s">
        <v>23551</v>
      </c>
      <c r="E119" s="3">
        <v>39009</v>
      </c>
      <c r="F119" s="3">
        <v>5297</v>
      </c>
      <c r="G119" s="3">
        <v>2408</v>
      </c>
      <c r="H119" s="3" t="s">
        <v>32</v>
      </c>
      <c r="K119" s="44" t="s">
        <v>32</v>
      </c>
    </row>
    <row r="120" spans="1:11">
      <c r="A120" s="3" t="s">
        <v>35</v>
      </c>
      <c r="B120" s="3">
        <v>210</v>
      </c>
      <c r="C120" s="3">
        <v>13</v>
      </c>
      <c r="D120" s="3" t="s">
        <v>23551</v>
      </c>
      <c r="E120" s="3">
        <v>61689</v>
      </c>
      <c r="F120" s="3">
        <v>8377</v>
      </c>
      <c r="G120" s="3">
        <v>3808</v>
      </c>
      <c r="H120" s="3" t="s">
        <v>32</v>
      </c>
      <c r="K120" s="44" t="s">
        <v>32</v>
      </c>
    </row>
    <row r="121" spans="1:11">
      <c r="A121" s="3" t="s">
        <v>35</v>
      </c>
      <c r="B121" s="3">
        <v>220</v>
      </c>
      <c r="C121" s="3">
        <v>14</v>
      </c>
      <c r="D121" s="3" t="s">
        <v>23551</v>
      </c>
      <c r="E121" s="3">
        <v>88905</v>
      </c>
      <c r="F121" s="3">
        <v>12073</v>
      </c>
      <c r="G121" s="3">
        <v>5488</v>
      </c>
      <c r="H121" s="3" t="s">
        <v>32</v>
      </c>
      <c r="K121" s="44" t="s">
        <v>32</v>
      </c>
    </row>
    <row r="122" spans="1:11">
      <c r="A122" s="3" t="s">
        <v>35</v>
      </c>
      <c r="B122" s="3">
        <v>230</v>
      </c>
      <c r="C122" s="3">
        <v>15</v>
      </c>
      <c r="D122" s="3" t="s">
        <v>23551</v>
      </c>
      <c r="E122" s="3">
        <v>120657</v>
      </c>
      <c r="F122" s="3">
        <v>16385</v>
      </c>
      <c r="G122" s="3">
        <v>7448</v>
      </c>
      <c r="H122" s="3" t="s">
        <v>32</v>
      </c>
      <c r="K122" s="44" t="s">
        <v>32</v>
      </c>
    </row>
    <row r="123" spans="1:11">
      <c r="A123" s="3" t="s">
        <v>36</v>
      </c>
      <c r="B123" s="3">
        <v>1</v>
      </c>
      <c r="C123" s="3">
        <v>0</v>
      </c>
      <c r="D123" s="3" t="s">
        <v>23551</v>
      </c>
      <c r="E123" s="3">
        <v>75</v>
      </c>
      <c r="F123" s="3">
        <v>6</v>
      </c>
      <c r="G123" s="3" t="s">
        <v>32</v>
      </c>
      <c r="H123" s="3">
        <v>2</v>
      </c>
      <c r="K123" s="44" t="s">
        <v>32</v>
      </c>
    </row>
    <row r="124" spans="1:11">
      <c r="A124" s="3" t="s">
        <v>36</v>
      </c>
      <c r="B124" s="3">
        <v>10</v>
      </c>
      <c r="C124" s="3">
        <v>0</v>
      </c>
      <c r="D124" s="3" t="s">
        <v>23551</v>
      </c>
      <c r="E124" s="3">
        <v>151</v>
      </c>
      <c r="F124" s="3">
        <v>13</v>
      </c>
      <c r="G124" s="3" t="s">
        <v>32</v>
      </c>
      <c r="H124" s="3">
        <v>5</v>
      </c>
      <c r="K124" s="44" t="s">
        <v>32</v>
      </c>
    </row>
    <row r="125" spans="1:11">
      <c r="A125" s="3" t="s">
        <v>36</v>
      </c>
      <c r="B125" s="3">
        <v>20</v>
      </c>
      <c r="C125" s="3">
        <v>0</v>
      </c>
      <c r="D125" s="3" t="s">
        <v>23551</v>
      </c>
      <c r="E125" s="3">
        <v>226</v>
      </c>
      <c r="F125" s="3">
        <v>20</v>
      </c>
      <c r="G125" s="3" t="s">
        <v>32</v>
      </c>
      <c r="H125" s="3">
        <v>8</v>
      </c>
      <c r="K125" s="44" t="s">
        <v>32</v>
      </c>
    </row>
    <row r="126" spans="1:11">
      <c r="A126" s="3" t="s">
        <v>36</v>
      </c>
      <c r="B126" s="3">
        <v>30</v>
      </c>
      <c r="C126" s="3">
        <v>0</v>
      </c>
      <c r="D126" s="3" t="s">
        <v>23551</v>
      </c>
      <c r="E126" s="3">
        <v>340</v>
      </c>
      <c r="F126" s="3">
        <v>30</v>
      </c>
      <c r="G126" s="3" t="s">
        <v>32</v>
      </c>
      <c r="H126" s="3">
        <v>12</v>
      </c>
      <c r="K126" s="44" t="s">
        <v>32</v>
      </c>
    </row>
    <row r="127" spans="1:11">
      <c r="A127" s="3" t="s">
        <v>36</v>
      </c>
      <c r="B127" s="3">
        <v>40</v>
      </c>
      <c r="C127" s="3">
        <v>0</v>
      </c>
      <c r="D127" s="3" t="s">
        <v>23551</v>
      </c>
      <c r="E127" s="3">
        <v>453</v>
      </c>
      <c r="F127" s="3">
        <v>40</v>
      </c>
      <c r="G127" s="3" t="s">
        <v>32</v>
      </c>
      <c r="H127" s="3">
        <v>16</v>
      </c>
      <c r="K127" s="44" t="s">
        <v>32</v>
      </c>
    </row>
    <row r="128" spans="1:11">
      <c r="A128" s="3" t="s">
        <v>36</v>
      </c>
      <c r="B128" s="3">
        <v>50</v>
      </c>
      <c r="C128" s="3">
        <v>0</v>
      </c>
      <c r="D128" s="3" t="s">
        <v>23551</v>
      </c>
      <c r="E128" s="3">
        <v>604</v>
      </c>
      <c r="F128" s="3">
        <v>53</v>
      </c>
      <c r="G128" s="3" t="s">
        <v>32</v>
      </c>
      <c r="H128" s="3">
        <v>22</v>
      </c>
      <c r="K128" s="44" t="s">
        <v>32</v>
      </c>
    </row>
    <row r="129" spans="1:11">
      <c r="A129" s="3" t="s">
        <v>36</v>
      </c>
      <c r="B129" s="3">
        <v>60</v>
      </c>
      <c r="C129" s="3">
        <v>0</v>
      </c>
      <c r="D129" s="3" t="s">
        <v>23551</v>
      </c>
      <c r="E129" s="3">
        <v>793</v>
      </c>
      <c r="F129" s="3">
        <v>70</v>
      </c>
      <c r="G129" s="3" t="s">
        <v>32</v>
      </c>
      <c r="H129" s="3">
        <v>29</v>
      </c>
      <c r="K129" s="44" t="s">
        <v>32</v>
      </c>
    </row>
    <row r="130" spans="1:11">
      <c r="A130" s="3" t="s">
        <v>36</v>
      </c>
      <c r="B130" s="3">
        <v>70</v>
      </c>
      <c r="C130" s="3">
        <v>0</v>
      </c>
      <c r="D130" s="3" t="s">
        <v>23551</v>
      </c>
      <c r="E130" s="3">
        <v>1134</v>
      </c>
      <c r="F130" s="3">
        <v>100</v>
      </c>
      <c r="G130" s="3" t="s">
        <v>32</v>
      </c>
      <c r="H130" s="3">
        <v>42</v>
      </c>
      <c r="K130" s="44" t="s">
        <v>32</v>
      </c>
    </row>
    <row r="131" spans="1:11">
      <c r="A131" s="3" t="s">
        <v>36</v>
      </c>
      <c r="B131" s="3">
        <v>80</v>
      </c>
      <c r="C131" s="3">
        <v>0</v>
      </c>
      <c r="D131" s="3" t="s">
        <v>23551</v>
      </c>
      <c r="E131" s="3">
        <v>1663</v>
      </c>
      <c r="F131" s="3">
        <v>147</v>
      </c>
      <c r="G131" s="3" t="s">
        <v>32</v>
      </c>
      <c r="H131" s="3">
        <v>61</v>
      </c>
      <c r="K131" s="44" t="s">
        <v>32</v>
      </c>
    </row>
    <row r="132" spans="1:11">
      <c r="A132" s="3" t="s">
        <v>36</v>
      </c>
      <c r="B132" s="3">
        <v>90</v>
      </c>
      <c r="C132" s="3">
        <v>1</v>
      </c>
      <c r="D132" s="3" t="s">
        <v>23551</v>
      </c>
      <c r="E132" s="3">
        <v>2721</v>
      </c>
      <c r="F132" s="3">
        <v>241</v>
      </c>
      <c r="G132" s="3" t="s">
        <v>32</v>
      </c>
      <c r="H132" s="3">
        <v>100</v>
      </c>
      <c r="K132" s="44" t="s">
        <v>32</v>
      </c>
    </row>
    <row r="133" spans="1:11">
      <c r="A133" s="3" t="s">
        <v>36</v>
      </c>
      <c r="B133" s="3">
        <v>100</v>
      </c>
      <c r="C133" s="3">
        <v>2</v>
      </c>
      <c r="D133" s="3" t="s">
        <v>23551</v>
      </c>
      <c r="E133" s="3">
        <v>4687</v>
      </c>
      <c r="F133" s="3">
        <v>416</v>
      </c>
      <c r="G133" s="3" t="s">
        <v>32</v>
      </c>
      <c r="H133" s="3">
        <v>173</v>
      </c>
      <c r="K133" s="44" t="s">
        <v>32</v>
      </c>
    </row>
    <row r="134" spans="1:11">
      <c r="A134" s="3" t="s">
        <v>36</v>
      </c>
      <c r="B134" s="3">
        <v>110</v>
      </c>
      <c r="C134" s="3">
        <v>3</v>
      </c>
      <c r="D134" s="3" t="s">
        <v>23551</v>
      </c>
      <c r="E134" s="3">
        <v>7408</v>
      </c>
      <c r="F134" s="3">
        <v>658</v>
      </c>
      <c r="G134" s="3" t="s">
        <v>32</v>
      </c>
      <c r="H134" s="3">
        <v>274</v>
      </c>
      <c r="K134" s="44" t="s">
        <v>32</v>
      </c>
    </row>
    <row r="135" spans="1:11">
      <c r="A135" s="3" t="s">
        <v>36</v>
      </c>
      <c r="B135" s="3">
        <v>120</v>
      </c>
      <c r="C135" s="3">
        <v>4</v>
      </c>
      <c r="D135" s="3" t="s">
        <v>23551</v>
      </c>
      <c r="E135" s="3">
        <v>10584</v>
      </c>
      <c r="F135" s="3">
        <v>940</v>
      </c>
      <c r="G135" s="3" t="s">
        <v>32</v>
      </c>
      <c r="H135" s="3">
        <v>392</v>
      </c>
      <c r="K135" s="44" t="s">
        <v>32</v>
      </c>
    </row>
    <row r="136" spans="1:11">
      <c r="A136" s="3" t="s">
        <v>36</v>
      </c>
      <c r="B136" s="3">
        <v>130</v>
      </c>
      <c r="C136" s="3">
        <v>5</v>
      </c>
      <c r="D136" s="3" t="s">
        <v>23551</v>
      </c>
      <c r="E136" s="3">
        <v>14742</v>
      </c>
      <c r="F136" s="3">
        <v>1310</v>
      </c>
      <c r="G136" s="3" t="s">
        <v>32</v>
      </c>
      <c r="H136" s="3">
        <v>546</v>
      </c>
      <c r="K136" s="44" t="s">
        <v>32</v>
      </c>
    </row>
    <row r="137" spans="1:11">
      <c r="A137" s="3" t="s">
        <v>36</v>
      </c>
      <c r="B137" s="3">
        <v>140</v>
      </c>
      <c r="C137" s="3">
        <v>6</v>
      </c>
      <c r="D137" s="3" t="s">
        <v>23551</v>
      </c>
      <c r="E137" s="3">
        <v>19656</v>
      </c>
      <c r="F137" s="3">
        <v>1747</v>
      </c>
      <c r="G137" s="3" t="s">
        <v>32</v>
      </c>
      <c r="H137" s="3">
        <v>728</v>
      </c>
      <c r="K137" s="44" t="s">
        <v>32</v>
      </c>
    </row>
    <row r="138" spans="1:11">
      <c r="A138" s="3" t="s">
        <v>36</v>
      </c>
      <c r="B138" s="3">
        <v>150</v>
      </c>
      <c r="C138" s="3">
        <v>7</v>
      </c>
      <c r="D138" s="3" t="s">
        <v>23551</v>
      </c>
      <c r="E138" s="3">
        <v>24948</v>
      </c>
      <c r="F138" s="3">
        <v>2217</v>
      </c>
      <c r="G138" s="3" t="s">
        <v>32</v>
      </c>
      <c r="H138" s="3">
        <v>924</v>
      </c>
      <c r="K138" s="44" t="s">
        <v>32</v>
      </c>
    </row>
    <row r="139" spans="1:11">
      <c r="A139" s="3" t="s">
        <v>36</v>
      </c>
      <c r="B139" s="3">
        <v>160</v>
      </c>
      <c r="C139" s="3">
        <v>8</v>
      </c>
      <c r="D139" s="3" t="s">
        <v>23551</v>
      </c>
      <c r="E139" s="3">
        <v>30996</v>
      </c>
      <c r="F139" s="3">
        <v>2755</v>
      </c>
      <c r="G139" s="3" t="s">
        <v>32</v>
      </c>
      <c r="H139" s="3">
        <v>1148</v>
      </c>
      <c r="K139" s="44" t="s">
        <v>32</v>
      </c>
    </row>
    <row r="140" spans="1:11">
      <c r="A140" s="3" t="s">
        <v>36</v>
      </c>
      <c r="B140" s="3">
        <v>170</v>
      </c>
      <c r="C140" s="3">
        <v>9</v>
      </c>
      <c r="D140" s="3" t="s">
        <v>23551</v>
      </c>
      <c r="E140" s="3">
        <v>37800</v>
      </c>
      <c r="F140" s="3">
        <v>3360</v>
      </c>
      <c r="G140" s="3" t="s">
        <v>32</v>
      </c>
      <c r="H140" s="3">
        <v>1400</v>
      </c>
      <c r="K140" s="44" t="s">
        <v>32</v>
      </c>
    </row>
    <row r="141" spans="1:11">
      <c r="A141" s="3" t="s">
        <v>36</v>
      </c>
      <c r="B141" s="3">
        <v>180</v>
      </c>
      <c r="C141" s="3">
        <v>10</v>
      </c>
      <c r="D141" s="3" t="s">
        <v>23551</v>
      </c>
      <c r="E141" s="3">
        <v>45360</v>
      </c>
      <c r="F141" s="3">
        <v>4032</v>
      </c>
      <c r="G141" s="3" t="s">
        <v>32</v>
      </c>
      <c r="H141" s="3">
        <v>1680</v>
      </c>
      <c r="K141" s="44" t="s">
        <v>32</v>
      </c>
    </row>
    <row r="142" spans="1:11">
      <c r="A142" s="3" t="s">
        <v>36</v>
      </c>
      <c r="B142" s="3">
        <v>190</v>
      </c>
      <c r="C142" s="3">
        <v>11</v>
      </c>
      <c r="D142" s="3" t="s">
        <v>23551</v>
      </c>
      <c r="E142" s="3">
        <v>54432</v>
      </c>
      <c r="F142" s="3">
        <v>4838</v>
      </c>
      <c r="G142" s="3" t="s">
        <v>32</v>
      </c>
      <c r="H142" s="3">
        <v>2016</v>
      </c>
      <c r="K142" s="44" t="s">
        <v>32</v>
      </c>
    </row>
    <row r="143" spans="1:11">
      <c r="A143" s="3" t="s">
        <v>36</v>
      </c>
      <c r="B143" s="3">
        <v>200</v>
      </c>
      <c r="C143" s="3">
        <v>12</v>
      </c>
      <c r="D143" s="3" t="s">
        <v>23551</v>
      </c>
      <c r="E143" s="3">
        <v>65016</v>
      </c>
      <c r="F143" s="3">
        <v>5779</v>
      </c>
      <c r="G143" s="3" t="s">
        <v>32</v>
      </c>
      <c r="H143" s="3">
        <v>2408</v>
      </c>
      <c r="K143" s="44" t="s">
        <v>32</v>
      </c>
    </row>
    <row r="144" spans="1:11">
      <c r="A144" s="3" t="s">
        <v>36</v>
      </c>
      <c r="B144" s="3">
        <v>210</v>
      </c>
      <c r="C144" s="3">
        <v>13</v>
      </c>
      <c r="D144" s="3" t="s">
        <v>23551</v>
      </c>
      <c r="E144" s="3">
        <v>102816</v>
      </c>
      <c r="F144" s="3">
        <v>9139</v>
      </c>
      <c r="G144" s="3" t="s">
        <v>32</v>
      </c>
      <c r="H144" s="3">
        <v>3808</v>
      </c>
      <c r="K144" s="44" t="s">
        <v>32</v>
      </c>
    </row>
    <row r="145" spans="1:11">
      <c r="A145" s="3" t="s">
        <v>36</v>
      </c>
      <c r="B145" s="3">
        <v>220</v>
      </c>
      <c r="C145" s="3">
        <v>14</v>
      </c>
      <c r="D145" s="3" t="s">
        <v>23551</v>
      </c>
      <c r="E145" s="3">
        <v>148176</v>
      </c>
      <c r="F145" s="3">
        <v>13171</v>
      </c>
      <c r="G145" s="3" t="s">
        <v>32</v>
      </c>
      <c r="H145" s="3">
        <v>5488</v>
      </c>
      <c r="K145" s="44" t="s">
        <v>32</v>
      </c>
    </row>
    <row r="146" spans="1:11">
      <c r="A146" s="3" t="s">
        <v>36</v>
      </c>
      <c r="B146" s="3">
        <v>230</v>
      </c>
      <c r="C146" s="3">
        <v>15</v>
      </c>
      <c r="D146" s="3" t="s">
        <v>23551</v>
      </c>
      <c r="E146" s="3">
        <v>201096</v>
      </c>
      <c r="F146" s="3">
        <v>17875</v>
      </c>
      <c r="G146" s="3" t="s">
        <v>32</v>
      </c>
      <c r="H146" s="3">
        <v>7448</v>
      </c>
      <c r="K146" s="44" t="s">
        <v>32</v>
      </c>
    </row>
    <row r="147" spans="1:11">
      <c r="A147" s="3" t="s">
        <v>37</v>
      </c>
      <c r="B147" s="3">
        <v>1</v>
      </c>
      <c r="C147" s="3">
        <v>0</v>
      </c>
      <c r="D147" s="3" t="s">
        <v>23551</v>
      </c>
      <c r="E147" s="3">
        <v>45</v>
      </c>
      <c r="F147" s="3">
        <v>6</v>
      </c>
      <c r="G147" s="3">
        <v>2</v>
      </c>
      <c r="H147" s="3" t="s">
        <v>32</v>
      </c>
      <c r="K147" s="44" t="s">
        <v>32</v>
      </c>
    </row>
    <row r="148" spans="1:11">
      <c r="A148" s="3" t="s">
        <v>37</v>
      </c>
      <c r="B148" s="3">
        <v>10</v>
      </c>
      <c r="C148" s="3">
        <v>0</v>
      </c>
      <c r="D148" s="3" t="s">
        <v>23551</v>
      </c>
      <c r="E148" s="3">
        <v>90</v>
      </c>
      <c r="F148" s="3">
        <v>12</v>
      </c>
      <c r="G148" s="3">
        <v>5</v>
      </c>
      <c r="H148" s="3" t="s">
        <v>32</v>
      </c>
      <c r="K148" s="44" t="s">
        <v>32</v>
      </c>
    </row>
    <row r="149" spans="1:11">
      <c r="A149" s="3" t="s">
        <v>37</v>
      </c>
      <c r="B149" s="3">
        <v>20</v>
      </c>
      <c r="C149" s="3">
        <v>0</v>
      </c>
      <c r="D149" s="3" t="s">
        <v>23551</v>
      </c>
      <c r="E149" s="3">
        <v>136</v>
      </c>
      <c r="F149" s="3">
        <v>18</v>
      </c>
      <c r="G149" s="3">
        <v>8</v>
      </c>
      <c r="H149" s="3" t="s">
        <v>32</v>
      </c>
      <c r="K149" s="44" t="s">
        <v>32</v>
      </c>
    </row>
    <row r="150" spans="1:11">
      <c r="A150" s="3" t="s">
        <v>37</v>
      </c>
      <c r="B150" s="3">
        <v>30</v>
      </c>
      <c r="C150" s="3">
        <v>0</v>
      </c>
      <c r="D150" s="3" t="s">
        <v>23551</v>
      </c>
      <c r="E150" s="3">
        <v>204</v>
      </c>
      <c r="F150" s="3">
        <v>27</v>
      </c>
      <c r="G150" s="3">
        <v>12</v>
      </c>
      <c r="H150" s="3" t="s">
        <v>32</v>
      </c>
      <c r="K150" s="44" t="s">
        <v>32</v>
      </c>
    </row>
    <row r="151" spans="1:11">
      <c r="A151" s="3" t="s">
        <v>37</v>
      </c>
      <c r="B151" s="3">
        <v>40</v>
      </c>
      <c r="C151" s="3">
        <v>0</v>
      </c>
      <c r="D151" s="3" t="s">
        <v>23551</v>
      </c>
      <c r="E151" s="3">
        <v>272</v>
      </c>
      <c r="F151" s="3">
        <v>36</v>
      </c>
      <c r="G151" s="3">
        <v>16</v>
      </c>
      <c r="H151" s="3" t="s">
        <v>32</v>
      </c>
      <c r="K151" s="44" t="s">
        <v>32</v>
      </c>
    </row>
    <row r="152" spans="1:11">
      <c r="A152" s="3" t="s">
        <v>37</v>
      </c>
      <c r="B152" s="3">
        <v>50</v>
      </c>
      <c r="C152" s="3">
        <v>0</v>
      </c>
      <c r="D152" s="3" t="s">
        <v>23551</v>
      </c>
      <c r="E152" s="3">
        <v>362</v>
      </c>
      <c r="F152" s="3">
        <v>49</v>
      </c>
      <c r="G152" s="3">
        <v>22</v>
      </c>
      <c r="H152" s="3" t="s">
        <v>32</v>
      </c>
      <c r="K152" s="44" t="s">
        <v>32</v>
      </c>
    </row>
    <row r="153" spans="1:11">
      <c r="A153" s="3" t="s">
        <v>37</v>
      </c>
      <c r="B153" s="3">
        <v>60</v>
      </c>
      <c r="C153" s="3">
        <v>0</v>
      </c>
      <c r="D153" s="3" t="s">
        <v>23551</v>
      </c>
      <c r="E153" s="3">
        <v>476</v>
      </c>
      <c r="F153" s="3">
        <v>64</v>
      </c>
      <c r="G153" s="3">
        <v>29</v>
      </c>
      <c r="H153" s="3" t="s">
        <v>32</v>
      </c>
      <c r="K153" s="44" t="s">
        <v>32</v>
      </c>
    </row>
    <row r="154" spans="1:11">
      <c r="A154" s="3" t="s">
        <v>37</v>
      </c>
      <c r="B154" s="3">
        <v>70</v>
      </c>
      <c r="C154" s="3">
        <v>0</v>
      </c>
      <c r="D154" s="3" t="s">
        <v>23551</v>
      </c>
      <c r="E154" s="3">
        <v>680</v>
      </c>
      <c r="F154" s="3">
        <v>92</v>
      </c>
      <c r="G154" s="3">
        <v>42</v>
      </c>
      <c r="H154" s="3" t="s">
        <v>32</v>
      </c>
      <c r="K154" s="44" t="s">
        <v>32</v>
      </c>
    </row>
    <row r="155" spans="1:11">
      <c r="A155" s="3" t="s">
        <v>37</v>
      </c>
      <c r="B155" s="3">
        <v>80</v>
      </c>
      <c r="C155" s="3">
        <v>0</v>
      </c>
      <c r="D155" s="3" t="s">
        <v>23551</v>
      </c>
      <c r="E155" s="3">
        <v>997</v>
      </c>
      <c r="F155" s="3">
        <v>135</v>
      </c>
      <c r="G155" s="3">
        <v>61</v>
      </c>
      <c r="H155" s="3" t="s">
        <v>32</v>
      </c>
      <c r="K155" s="44" t="s">
        <v>32</v>
      </c>
    </row>
    <row r="156" spans="1:11">
      <c r="A156" s="3" t="s">
        <v>37</v>
      </c>
      <c r="B156" s="3">
        <v>90</v>
      </c>
      <c r="C156" s="3">
        <v>1</v>
      </c>
      <c r="D156" s="3" t="s">
        <v>23551</v>
      </c>
      <c r="E156" s="3">
        <v>1632</v>
      </c>
      <c r="F156" s="3">
        <v>221</v>
      </c>
      <c r="G156" s="3">
        <v>100</v>
      </c>
      <c r="H156" s="3" t="s">
        <v>32</v>
      </c>
      <c r="K156" s="44" t="s">
        <v>32</v>
      </c>
    </row>
    <row r="157" spans="1:11">
      <c r="A157" s="3" t="s">
        <v>37</v>
      </c>
      <c r="B157" s="3">
        <v>100</v>
      </c>
      <c r="C157" s="3">
        <v>2</v>
      </c>
      <c r="D157" s="3" t="s">
        <v>23551</v>
      </c>
      <c r="E157" s="3">
        <v>2812</v>
      </c>
      <c r="F157" s="3">
        <v>381</v>
      </c>
      <c r="G157" s="3">
        <v>173</v>
      </c>
      <c r="H157" s="3" t="s">
        <v>32</v>
      </c>
      <c r="K157" s="44" t="s">
        <v>32</v>
      </c>
    </row>
    <row r="158" spans="1:11">
      <c r="A158" s="3" t="s">
        <v>37</v>
      </c>
      <c r="B158" s="3">
        <v>110</v>
      </c>
      <c r="C158" s="3">
        <v>3</v>
      </c>
      <c r="D158" s="3" t="s">
        <v>23551</v>
      </c>
      <c r="E158" s="3">
        <v>4445</v>
      </c>
      <c r="F158" s="3">
        <v>603</v>
      </c>
      <c r="G158" s="3">
        <v>274</v>
      </c>
      <c r="H158" s="3" t="s">
        <v>32</v>
      </c>
      <c r="K158" s="44" t="s">
        <v>32</v>
      </c>
    </row>
    <row r="159" spans="1:11">
      <c r="A159" s="3" t="s">
        <v>37</v>
      </c>
      <c r="B159" s="3">
        <v>120</v>
      </c>
      <c r="C159" s="3">
        <v>4</v>
      </c>
      <c r="D159" s="3" t="s">
        <v>23551</v>
      </c>
      <c r="E159" s="3">
        <v>6350</v>
      </c>
      <c r="F159" s="3">
        <v>862</v>
      </c>
      <c r="G159" s="3">
        <v>392</v>
      </c>
      <c r="H159" s="3" t="s">
        <v>32</v>
      </c>
      <c r="K159" s="44" t="s">
        <v>32</v>
      </c>
    </row>
    <row r="160" spans="1:11">
      <c r="A160" s="3" t="s">
        <v>37</v>
      </c>
      <c r="B160" s="3">
        <v>130</v>
      </c>
      <c r="C160" s="3">
        <v>5</v>
      </c>
      <c r="D160" s="3" t="s">
        <v>23551</v>
      </c>
      <c r="E160" s="3">
        <v>8845</v>
      </c>
      <c r="F160" s="3">
        <v>1201</v>
      </c>
      <c r="G160" s="3">
        <v>546</v>
      </c>
      <c r="H160" s="3" t="s">
        <v>32</v>
      </c>
      <c r="K160" s="44" t="s">
        <v>32</v>
      </c>
    </row>
    <row r="161" spans="1:11">
      <c r="A161" s="3" t="s">
        <v>37</v>
      </c>
      <c r="B161" s="3">
        <v>140</v>
      </c>
      <c r="C161" s="3">
        <v>6</v>
      </c>
      <c r="D161" s="3" t="s">
        <v>23551</v>
      </c>
      <c r="E161" s="3">
        <v>11793</v>
      </c>
      <c r="F161" s="3">
        <v>1601</v>
      </c>
      <c r="G161" s="3">
        <v>728</v>
      </c>
      <c r="H161" s="3" t="s">
        <v>32</v>
      </c>
      <c r="K161" s="44" t="s">
        <v>32</v>
      </c>
    </row>
    <row r="162" spans="1:11">
      <c r="A162" s="3" t="s">
        <v>37</v>
      </c>
      <c r="B162" s="3">
        <v>150</v>
      </c>
      <c r="C162" s="3">
        <v>7</v>
      </c>
      <c r="D162" s="3" t="s">
        <v>23551</v>
      </c>
      <c r="E162" s="3">
        <v>14968</v>
      </c>
      <c r="F162" s="3">
        <v>2032</v>
      </c>
      <c r="G162" s="3">
        <v>924</v>
      </c>
      <c r="H162" s="3" t="s">
        <v>32</v>
      </c>
      <c r="K162" s="44" t="s">
        <v>32</v>
      </c>
    </row>
    <row r="163" spans="1:11">
      <c r="A163" s="3" t="s">
        <v>37</v>
      </c>
      <c r="B163" s="3">
        <v>160</v>
      </c>
      <c r="C163" s="3">
        <v>8</v>
      </c>
      <c r="D163" s="3" t="s">
        <v>23551</v>
      </c>
      <c r="E163" s="3">
        <v>18597</v>
      </c>
      <c r="F163" s="3">
        <v>2525</v>
      </c>
      <c r="G163" s="3">
        <v>1148</v>
      </c>
      <c r="H163" s="3" t="s">
        <v>32</v>
      </c>
      <c r="K163" s="44" t="s">
        <v>32</v>
      </c>
    </row>
    <row r="164" spans="1:11">
      <c r="A164" s="3" t="s">
        <v>37</v>
      </c>
      <c r="B164" s="3">
        <v>170</v>
      </c>
      <c r="C164" s="3">
        <v>9</v>
      </c>
      <c r="D164" s="3" t="s">
        <v>23551</v>
      </c>
      <c r="E164" s="3">
        <v>22680</v>
      </c>
      <c r="F164" s="3">
        <v>3080</v>
      </c>
      <c r="G164" s="3">
        <v>1400</v>
      </c>
      <c r="H164" s="3" t="s">
        <v>32</v>
      </c>
      <c r="K164" s="44" t="s">
        <v>32</v>
      </c>
    </row>
    <row r="165" spans="1:11">
      <c r="A165" s="3" t="s">
        <v>37</v>
      </c>
      <c r="B165" s="3">
        <v>180</v>
      </c>
      <c r="C165" s="3">
        <v>10</v>
      </c>
      <c r="D165" s="3" t="s">
        <v>23551</v>
      </c>
      <c r="E165" s="3">
        <v>27216</v>
      </c>
      <c r="F165" s="3">
        <v>3696</v>
      </c>
      <c r="G165" s="3">
        <v>1680</v>
      </c>
      <c r="H165" s="3" t="s">
        <v>32</v>
      </c>
      <c r="K165" s="44" t="s">
        <v>32</v>
      </c>
    </row>
    <row r="166" spans="1:11">
      <c r="A166" s="3" t="s">
        <v>37</v>
      </c>
      <c r="B166" s="3">
        <v>190</v>
      </c>
      <c r="C166" s="3">
        <v>11</v>
      </c>
      <c r="D166" s="3" t="s">
        <v>23551</v>
      </c>
      <c r="E166" s="3">
        <v>32659</v>
      </c>
      <c r="F166" s="3">
        <v>4435</v>
      </c>
      <c r="G166" s="3">
        <v>2016</v>
      </c>
      <c r="H166" s="3" t="s">
        <v>32</v>
      </c>
      <c r="K166" s="44" t="s">
        <v>32</v>
      </c>
    </row>
    <row r="167" spans="1:11">
      <c r="A167" s="3" t="s">
        <v>37</v>
      </c>
      <c r="B167" s="3">
        <v>200</v>
      </c>
      <c r="C167" s="3">
        <v>12</v>
      </c>
      <c r="D167" s="3" t="s">
        <v>23551</v>
      </c>
      <c r="E167" s="3">
        <v>39009</v>
      </c>
      <c r="F167" s="3">
        <v>5297</v>
      </c>
      <c r="G167" s="3">
        <v>2408</v>
      </c>
      <c r="H167" s="3" t="s">
        <v>32</v>
      </c>
      <c r="K167" s="44" t="s">
        <v>32</v>
      </c>
    </row>
    <row r="168" spans="1:11">
      <c r="A168" s="3" t="s">
        <v>37</v>
      </c>
      <c r="B168" s="3">
        <v>210</v>
      </c>
      <c r="C168" s="3">
        <v>13</v>
      </c>
      <c r="D168" s="3" t="s">
        <v>23551</v>
      </c>
      <c r="E168" s="3">
        <v>61689</v>
      </c>
      <c r="F168" s="3">
        <v>8377</v>
      </c>
      <c r="G168" s="3">
        <v>3808</v>
      </c>
      <c r="H168" s="3" t="s">
        <v>32</v>
      </c>
      <c r="K168" s="44" t="s">
        <v>32</v>
      </c>
    </row>
    <row r="169" spans="1:11">
      <c r="A169" s="3" t="s">
        <v>37</v>
      </c>
      <c r="B169" s="3">
        <v>220</v>
      </c>
      <c r="C169" s="3">
        <v>14</v>
      </c>
      <c r="D169" s="3" t="s">
        <v>23551</v>
      </c>
      <c r="E169" s="3">
        <v>88905</v>
      </c>
      <c r="F169" s="3">
        <v>12073</v>
      </c>
      <c r="G169" s="3">
        <v>5488</v>
      </c>
      <c r="H169" s="3" t="s">
        <v>32</v>
      </c>
      <c r="K169" s="44" t="s">
        <v>32</v>
      </c>
    </row>
    <row r="170" spans="1:11">
      <c r="A170" s="3" t="s">
        <v>37</v>
      </c>
      <c r="B170" s="3">
        <v>230</v>
      </c>
      <c r="C170" s="3">
        <v>15</v>
      </c>
      <c r="D170" s="3" t="s">
        <v>23551</v>
      </c>
      <c r="E170" s="3">
        <v>120657</v>
      </c>
      <c r="F170" s="3">
        <v>16385</v>
      </c>
      <c r="G170" s="3">
        <v>7448</v>
      </c>
      <c r="H170" s="3" t="s">
        <v>32</v>
      </c>
      <c r="K170" s="44" t="s">
        <v>32</v>
      </c>
    </row>
    <row r="171" spans="1:11">
      <c r="A171" s="3" t="s">
        <v>38</v>
      </c>
      <c r="B171" s="3">
        <v>1</v>
      </c>
      <c r="C171" s="3">
        <v>0</v>
      </c>
      <c r="D171" s="3" t="s">
        <v>23551</v>
      </c>
      <c r="E171" s="3">
        <v>75</v>
      </c>
      <c r="F171" s="3">
        <v>6</v>
      </c>
      <c r="G171" s="3" t="s">
        <v>32</v>
      </c>
      <c r="H171" s="3">
        <v>2</v>
      </c>
      <c r="K171" s="44" t="s">
        <v>32</v>
      </c>
    </row>
    <row r="172" spans="1:11">
      <c r="A172" s="3" t="s">
        <v>38</v>
      </c>
      <c r="B172" s="3">
        <v>10</v>
      </c>
      <c r="C172" s="3">
        <v>0</v>
      </c>
      <c r="D172" s="3" t="s">
        <v>23551</v>
      </c>
      <c r="E172" s="3">
        <v>151</v>
      </c>
      <c r="F172" s="3">
        <v>13</v>
      </c>
      <c r="G172" s="3" t="s">
        <v>32</v>
      </c>
      <c r="H172" s="3">
        <v>5</v>
      </c>
      <c r="K172" s="44" t="s">
        <v>32</v>
      </c>
    </row>
    <row r="173" spans="1:11">
      <c r="A173" s="3" t="s">
        <v>38</v>
      </c>
      <c r="B173" s="3">
        <v>20</v>
      </c>
      <c r="C173" s="3">
        <v>0</v>
      </c>
      <c r="D173" s="3" t="s">
        <v>23551</v>
      </c>
      <c r="E173" s="3">
        <v>226</v>
      </c>
      <c r="F173" s="3">
        <v>20</v>
      </c>
      <c r="G173" s="3" t="s">
        <v>32</v>
      </c>
      <c r="H173" s="3">
        <v>8</v>
      </c>
      <c r="K173" s="44" t="s">
        <v>32</v>
      </c>
    </row>
    <row r="174" spans="1:11">
      <c r="A174" s="3" t="s">
        <v>38</v>
      </c>
      <c r="B174" s="3">
        <v>30</v>
      </c>
      <c r="C174" s="3">
        <v>0</v>
      </c>
      <c r="D174" s="3" t="s">
        <v>23551</v>
      </c>
      <c r="E174" s="3">
        <v>340</v>
      </c>
      <c r="F174" s="3">
        <v>30</v>
      </c>
      <c r="G174" s="3" t="s">
        <v>32</v>
      </c>
      <c r="H174" s="3">
        <v>12</v>
      </c>
      <c r="K174" s="44" t="s">
        <v>32</v>
      </c>
    </row>
    <row r="175" spans="1:11">
      <c r="A175" s="3" t="s">
        <v>38</v>
      </c>
      <c r="B175" s="3">
        <v>40</v>
      </c>
      <c r="C175" s="3">
        <v>0</v>
      </c>
      <c r="D175" s="3" t="s">
        <v>23551</v>
      </c>
      <c r="E175" s="3">
        <v>453</v>
      </c>
      <c r="F175" s="3">
        <v>40</v>
      </c>
      <c r="G175" s="3" t="s">
        <v>32</v>
      </c>
      <c r="H175" s="3">
        <v>16</v>
      </c>
      <c r="K175" s="44" t="s">
        <v>32</v>
      </c>
    </row>
    <row r="176" spans="1:11">
      <c r="A176" s="3" t="s">
        <v>38</v>
      </c>
      <c r="B176" s="3">
        <v>50</v>
      </c>
      <c r="C176" s="3">
        <v>0</v>
      </c>
      <c r="D176" s="3" t="s">
        <v>23551</v>
      </c>
      <c r="E176" s="3">
        <v>604</v>
      </c>
      <c r="F176" s="3">
        <v>53</v>
      </c>
      <c r="G176" s="3" t="s">
        <v>32</v>
      </c>
      <c r="H176" s="3">
        <v>22</v>
      </c>
      <c r="K176" s="44" t="s">
        <v>32</v>
      </c>
    </row>
    <row r="177" spans="1:11">
      <c r="A177" s="3" t="s">
        <v>38</v>
      </c>
      <c r="B177" s="3">
        <v>60</v>
      </c>
      <c r="C177" s="3">
        <v>0</v>
      </c>
      <c r="D177" s="3" t="s">
        <v>23551</v>
      </c>
      <c r="E177" s="3">
        <v>793</v>
      </c>
      <c r="F177" s="3">
        <v>70</v>
      </c>
      <c r="G177" s="3" t="s">
        <v>32</v>
      </c>
      <c r="H177" s="3">
        <v>29</v>
      </c>
      <c r="K177" s="44" t="s">
        <v>32</v>
      </c>
    </row>
    <row r="178" spans="1:11">
      <c r="A178" s="3" t="s">
        <v>38</v>
      </c>
      <c r="B178" s="3">
        <v>70</v>
      </c>
      <c r="C178" s="3">
        <v>0</v>
      </c>
      <c r="D178" s="3" t="s">
        <v>23551</v>
      </c>
      <c r="E178" s="3">
        <v>1134</v>
      </c>
      <c r="F178" s="3">
        <v>100</v>
      </c>
      <c r="G178" s="3" t="s">
        <v>32</v>
      </c>
      <c r="H178" s="3">
        <v>42</v>
      </c>
      <c r="K178" s="44" t="s">
        <v>32</v>
      </c>
    </row>
    <row r="179" spans="1:11">
      <c r="A179" s="3" t="s">
        <v>38</v>
      </c>
      <c r="B179" s="3">
        <v>80</v>
      </c>
      <c r="C179" s="3">
        <v>0</v>
      </c>
      <c r="D179" s="3" t="s">
        <v>23551</v>
      </c>
      <c r="E179" s="3">
        <v>1663</v>
      </c>
      <c r="F179" s="3">
        <v>147</v>
      </c>
      <c r="G179" s="3" t="s">
        <v>32</v>
      </c>
      <c r="H179" s="3">
        <v>61</v>
      </c>
      <c r="K179" s="44" t="s">
        <v>32</v>
      </c>
    </row>
    <row r="180" spans="1:11">
      <c r="A180" s="3" t="s">
        <v>38</v>
      </c>
      <c r="B180" s="3">
        <v>90</v>
      </c>
      <c r="C180" s="3">
        <v>1</v>
      </c>
      <c r="D180" s="3" t="s">
        <v>23551</v>
      </c>
      <c r="E180" s="3">
        <v>2721</v>
      </c>
      <c r="F180" s="3">
        <v>241</v>
      </c>
      <c r="G180" s="3" t="s">
        <v>32</v>
      </c>
      <c r="H180" s="3">
        <v>100</v>
      </c>
      <c r="K180" s="44" t="s">
        <v>32</v>
      </c>
    </row>
    <row r="181" spans="1:11">
      <c r="A181" s="3" t="s">
        <v>38</v>
      </c>
      <c r="B181" s="3">
        <v>100</v>
      </c>
      <c r="C181" s="3">
        <v>2</v>
      </c>
      <c r="D181" s="3" t="s">
        <v>23551</v>
      </c>
      <c r="E181" s="3">
        <v>4687</v>
      </c>
      <c r="F181" s="3">
        <v>416</v>
      </c>
      <c r="G181" s="3" t="s">
        <v>32</v>
      </c>
      <c r="H181" s="3">
        <v>173</v>
      </c>
      <c r="K181" s="44" t="s">
        <v>32</v>
      </c>
    </row>
    <row r="182" spans="1:11">
      <c r="A182" s="3" t="s">
        <v>38</v>
      </c>
      <c r="B182" s="3">
        <v>110</v>
      </c>
      <c r="C182" s="3">
        <v>3</v>
      </c>
      <c r="D182" s="3" t="s">
        <v>23551</v>
      </c>
      <c r="E182" s="3">
        <v>7408</v>
      </c>
      <c r="F182" s="3">
        <v>658</v>
      </c>
      <c r="G182" s="3" t="s">
        <v>32</v>
      </c>
      <c r="H182" s="3">
        <v>274</v>
      </c>
      <c r="K182" s="44" t="s">
        <v>32</v>
      </c>
    </row>
    <row r="183" spans="1:11">
      <c r="A183" s="3" t="s">
        <v>38</v>
      </c>
      <c r="B183" s="3">
        <v>120</v>
      </c>
      <c r="C183" s="3">
        <v>4</v>
      </c>
      <c r="D183" s="3" t="s">
        <v>23551</v>
      </c>
      <c r="E183" s="3">
        <v>10584</v>
      </c>
      <c r="F183" s="3">
        <v>940</v>
      </c>
      <c r="G183" s="3" t="s">
        <v>32</v>
      </c>
      <c r="H183" s="3">
        <v>392</v>
      </c>
      <c r="K183" s="44" t="s">
        <v>32</v>
      </c>
    </row>
    <row r="184" spans="1:11">
      <c r="A184" s="3" t="s">
        <v>38</v>
      </c>
      <c r="B184" s="3">
        <v>130</v>
      </c>
      <c r="C184" s="3">
        <v>5</v>
      </c>
      <c r="D184" s="3" t="s">
        <v>23551</v>
      </c>
      <c r="E184" s="3">
        <v>14742</v>
      </c>
      <c r="F184" s="3">
        <v>1310</v>
      </c>
      <c r="G184" s="3" t="s">
        <v>32</v>
      </c>
      <c r="H184" s="3">
        <v>546</v>
      </c>
      <c r="K184" s="44" t="s">
        <v>32</v>
      </c>
    </row>
    <row r="185" spans="1:11">
      <c r="A185" s="3" t="s">
        <v>38</v>
      </c>
      <c r="B185" s="3">
        <v>140</v>
      </c>
      <c r="C185" s="3">
        <v>6</v>
      </c>
      <c r="D185" s="3" t="s">
        <v>23551</v>
      </c>
      <c r="E185" s="3">
        <v>19656</v>
      </c>
      <c r="F185" s="3">
        <v>1747</v>
      </c>
      <c r="G185" s="3" t="s">
        <v>32</v>
      </c>
      <c r="H185" s="3">
        <v>728</v>
      </c>
      <c r="K185" s="44" t="s">
        <v>32</v>
      </c>
    </row>
    <row r="186" spans="1:11">
      <c r="A186" s="3" t="s">
        <v>38</v>
      </c>
      <c r="B186" s="3">
        <v>150</v>
      </c>
      <c r="C186" s="3">
        <v>7</v>
      </c>
      <c r="D186" s="3" t="s">
        <v>23551</v>
      </c>
      <c r="E186" s="3">
        <v>24948</v>
      </c>
      <c r="F186" s="3">
        <v>2217</v>
      </c>
      <c r="G186" s="3" t="s">
        <v>32</v>
      </c>
      <c r="H186" s="3">
        <v>924</v>
      </c>
      <c r="K186" s="44" t="s">
        <v>32</v>
      </c>
    </row>
    <row r="187" spans="1:11">
      <c r="A187" s="3" t="s">
        <v>38</v>
      </c>
      <c r="B187" s="3">
        <v>160</v>
      </c>
      <c r="C187" s="3">
        <v>8</v>
      </c>
      <c r="D187" s="3" t="s">
        <v>23551</v>
      </c>
      <c r="E187" s="3">
        <v>30996</v>
      </c>
      <c r="F187" s="3">
        <v>2755</v>
      </c>
      <c r="G187" s="3" t="s">
        <v>32</v>
      </c>
      <c r="H187" s="3">
        <v>1148</v>
      </c>
      <c r="K187" s="44" t="s">
        <v>32</v>
      </c>
    </row>
    <row r="188" spans="1:11">
      <c r="A188" s="3" t="s">
        <v>38</v>
      </c>
      <c r="B188" s="3">
        <v>170</v>
      </c>
      <c r="C188" s="3">
        <v>9</v>
      </c>
      <c r="D188" s="3" t="s">
        <v>23551</v>
      </c>
      <c r="E188" s="3">
        <v>37800</v>
      </c>
      <c r="F188" s="3">
        <v>3360</v>
      </c>
      <c r="G188" s="3" t="s">
        <v>32</v>
      </c>
      <c r="H188" s="3">
        <v>1400</v>
      </c>
      <c r="K188" s="44" t="s">
        <v>32</v>
      </c>
    </row>
    <row r="189" spans="1:11">
      <c r="A189" s="3" t="s">
        <v>38</v>
      </c>
      <c r="B189" s="3">
        <v>180</v>
      </c>
      <c r="C189" s="3">
        <v>10</v>
      </c>
      <c r="D189" s="3" t="s">
        <v>23551</v>
      </c>
      <c r="E189" s="3">
        <v>45360</v>
      </c>
      <c r="F189" s="3">
        <v>4032</v>
      </c>
      <c r="G189" s="3" t="s">
        <v>32</v>
      </c>
      <c r="H189" s="3">
        <v>1680</v>
      </c>
      <c r="K189" s="44" t="s">
        <v>32</v>
      </c>
    </row>
    <row r="190" spans="1:11">
      <c r="A190" s="3" t="s">
        <v>38</v>
      </c>
      <c r="B190" s="3">
        <v>190</v>
      </c>
      <c r="C190" s="3">
        <v>11</v>
      </c>
      <c r="D190" s="3" t="s">
        <v>23551</v>
      </c>
      <c r="E190" s="3">
        <v>54432</v>
      </c>
      <c r="F190" s="3">
        <v>4838</v>
      </c>
      <c r="G190" s="3" t="s">
        <v>32</v>
      </c>
      <c r="H190" s="3">
        <v>2016</v>
      </c>
      <c r="K190" s="44" t="s">
        <v>32</v>
      </c>
    </row>
    <row r="191" spans="1:11">
      <c r="A191" s="3" t="s">
        <v>38</v>
      </c>
      <c r="B191" s="3">
        <v>200</v>
      </c>
      <c r="C191" s="3">
        <v>12</v>
      </c>
      <c r="D191" s="3" t="s">
        <v>23551</v>
      </c>
      <c r="E191" s="3">
        <v>65016</v>
      </c>
      <c r="F191" s="3">
        <v>5779</v>
      </c>
      <c r="G191" s="3" t="s">
        <v>32</v>
      </c>
      <c r="H191" s="3">
        <v>2408</v>
      </c>
      <c r="K191" s="44" t="s">
        <v>32</v>
      </c>
    </row>
    <row r="192" spans="1:11">
      <c r="A192" s="3" t="s">
        <v>38</v>
      </c>
      <c r="B192" s="3">
        <v>210</v>
      </c>
      <c r="C192" s="3">
        <v>13</v>
      </c>
      <c r="D192" s="3" t="s">
        <v>23551</v>
      </c>
      <c r="E192" s="3">
        <v>102816</v>
      </c>
      <c r="F192" s="3">
        <v>9139</v>
      </c>
      <c r="G192" s="3" t="s">
        <v>32</v>
      </c>
      <c r="H192" s="3">
        <v>3808</v>
      </c>
      <c r="K192" s="44" t="s">
        <v>32</v>
      </c>
    </row>
    <row r="193" spans="1:11">
      <c r="A193" s="3" t="s">
        <v>38</v>
      </c>
      <c r="B193" s="3">
        <v>220</v>
      </c>
      <c r="C193" s="3">
        <v>14</v>
      </c>
      <c r="D193" s="3" t="s">
        <v>23551</v>
      </c>
      <c r="E193" s="3">
        <v>148176</v>
      </c>
      <c r="F193" s="3">
        <v>13171</v>
      </c>
      <c r="G193" s="3" t="s">
        <v>32</v>
      </c>
      <c r="H193" s="3">
        <v>5488</v>
      </c>
      <c r="K193" s="44" t="s">
        <v>32</v>
      </c>
    </row>
    <row r="194" spans="1:11">
      <c r="A194" s="3" t="s">
        <v>38</v>
      </c>
      <c r="B194" s="3">
        <v>230</v>
      </c>
      <c r="C194" s="3">
        <v>15</v>
      </c>
      <c r="D194" s="3" t="s">
        <v>23551</v>
      </c>
      <c r="E194" s="3">
        <v>201096</v>
      </c>
      <c r="F194" s="3">
        <v>17875</v>
      </c>
      <c r="G194" s="3" t="s">
        <v>32</v>
      </c>
      <c r="H194" s="3">
        <v>7448</v>
      </c>
      <c r="K194" s="44" t="s">
        <v>32</v>
      </c>
    </row>
    <row r="195" spans="1:11">
      <c r="A195" s="3" t="s">
        <v>1198</v>
      </c>
      <c r="B195" s="3">
        <v>1</v>
      </c>
      <c r="C195" s="3">
        <v>0</v>
      </c>
      <c r="D195" s="3" t="s">
        <v>23553</v>
      </c>
      <c r="E195" s="3">
        <v>189</v>
      </c>
      <c r="F195" s="3">
        <v>56</v>
      </c>
      <c r="G195" s="3" t="s">
        <v>32</v>
      </c>
      <c r="H195" s="3" t="s">
        <v>32</v>
      </c>
      <c r="K195" s="44" t="s">
        <v>32</v>
      </c>
    </row>
    <row r="196" spans="1:11">
      <c r="A196" s="3" t="s">
        <v>1198</v>
      </c>
      <c r="B196" s="3">
        <v>10</v>
      </c>
      <c r="C196" s="3">
        <v>0</v>
      </c>
      <c r="D196" s="3" t="s">
        <v>23553</v>
      </c>
      <c r="E196" s="3">
        <v>378</v>
      </c>
      <c r="F196" s="3">
        <v>112</v>
      </c>
      <c r="G196" s="3" t="s">
        <v>32</v>
      </c>
      <c r="H196" s="3" t="s">
        <v>32</v>
      </c>
      <c r="K196" s="44" t="s">
        <v>32</v>
      </c>
    </row>
    <row r="197" spans="1:11">
      <c r="A197" s="3" t="s">
        <v>1198</v>
      </c>
      <c r="B197" s="3">
        <v>20</v>
      </c>
      <c r="C197" s="3">
        <v>0</v>
      </c>
      <c r="D197" s="3" t="s">
        <v>23553</v>
      </c>
      <c r="E197" s="3">
        <v>567</v>
      </c>
      <c r="F197" s="3">
        <v>168</v>
      </c>
      <c r="G197" s="3" t="s">
        <v>32</v>
      </c>
      <c r="H197" s="3" t="s">
        <v>32</v>
      </c>
      <c r="K197" s="44" t="s">
        <v>32</v>
      </c>
    </row>
    <row r="198" spans="1:11">
      <c r="A198" s="3" t="s">
        <v>1198</v>
      </c>
      <c r="B198" s="3">
        <v>30</v>
      </c>
      <c r="C198" s="3">
        <v>0</v>
      </c>
      <c r="D198" s="3" t="s">
        <v>23553</v>
      </c>
      <c r="E198" s="3">
        <v>850</v>
      </c>
      <c r="F198" s="3">
        <v>252</v>
      </c>
      <c r="G198" s="3" t="s">
        <v>32</v>
      </c>
      <c r="H198" s="3" t="s">
        <v>32</v>
      </c>
      <c r="K198" s="44" t="s">
        <v>32</v>
      </c>
    </row>
    <row r="199" spans="1:11">
      <c r="A199" s="3" t="s">
        <v>1198</v>
      </c>
      <c r="B199" s="3">
        <v>40</v>
      </c>
      <c r="C199" s="3">
        <v>0</v>
      </c>
      <c r="D199" s="3" t="s">
        <v>23553</v>
      </c>
      <c r="E199" s="3">
        <v>1134</v>
      </c>
      <c r="F199" s="3">
        <v>336</v>
      </c>
      <c r="G199" s="3" t="s">
        <v>32</v>
      </c>
      <c r="H199" s="3" t="s">
        <v>32</v>
      </c>
      <c r="K199" s="44" t="s">
        <v>32</v>
      </c>
    </row>
    <row r="200" spans="1:11">
      <c r="A200" s="3" t="s">
        <v>1198</v>
      </c>
      <c r="B200" s="3">
        <v>50</v>
      </c>
      <c r="C200" s="3">
        <v>0</v>
      </c>
      <c r="D200" s="3" t="s">
        <v>23553</v>
      </c>
      <c r="E200" s="3">
        <v>1512</v>
      </c>
      <c r="F200" s="3">
        <v>448</v>
      </c>
      <c r="G200" s="3" t="s">
        <v>32</v>
      </c>
      <c r="H200" s="3" t="s">
        <v>32</v>
      </c>
      <c r="K200" s="44" t="s">
        <v>32</v>
      </c>
    </row>
    <row r="201" spans="1:11">
      <c r="A201" s="3" t="s">
        <v>1198</v>
      </c>
      <c r="B201" s="3">
        <v>60</v>
      </c>
      <c r="C201" s="3">
        <v>0</v>
      </c>
      <c r="D201" s="3" t="s">
        <v>23553</v>
      </c>
      <c r="E201" s="3">
        <v>1984</v>
      </c>
      <c r="F201" s="3">
        <v>588</v>
      </c>
      <c r="G201" s="3" t="s">
        <v>32</v>
      </c>
      <c r="H201" s="3" t="s">
        <v>32</v>
      </c>
      <c r="K201" s="44" t="s">
        <v>32</v>
      </c>
    </row>
    <row r="202" spans="1:11">
      <c r="A202" s="3" t="s">
        <v>1198</v>
      </c>
      <c r="B202" s="3">
        <v>70</v>
      </c>
      <c r="C202" s="3">
        <v>0</v>
      </c>
      <c r="D202" s="3" t="s">
        <v>23553</v>
      </c>
      <c r="E202" s="3">
        <v>2835</v>
      </c>
      <c r="F202" s="3">
        <v>840</v>
      </c>
      <c r="G202" s="3" t="s">
        <v>32</v>
      </c>
      <c r="H202" s="3" t="s">
        <v>32</v>
      </c>
      <c r="K202" s="44" t="s">
        <v>32</v>
      </c>
    </row>
    <row r="203" spans="1:11">
      <c r="A203" s="3" t="s">
        <v>1198</v>
      </c>
      <c r="B203" s="3">
        <v>80</v>
      </c>
      <c r="C203" s="3">
        <v>0</v>
      </c>
      <c r="D203" s="3" t="s">
        <v>23553</v>
      </c>
      <c r="E203" s="3">
        <v>4158</v>
      </c>
      <c r="F203" s="3">
        <v>1232</v>
      </c>
      <c r="G203" s="3" t="s">
        <v>32</v>
      </c>
      <c r="H203" s="3" t="s">
        <v>32</v>
      </c>
      <c r="K203" s="44" t="s">
        <v>32</v>
      </c>
    </row>
    <row r="204" spans="1:11">
      <c r="A204" s="3" t="s">
        <v>1198</v>
      </c>
      <c r="B204" s="3">
        <v>90</v>
      </c>
      <c r="C204" s="3">
        <v>1</v>
      </c>
      <c r="D204" s="3" t="s">
        <v>23553</v>
      </c>
      <c r="E204" s="3">
        <v>6804</v>
      </c>
      <c r="F204" s="3">
        <v>2016</v>
      </c>
      <c r="G204" s="3" t="s">
        <v>32</v>
      </c>
      <c r="H204" s="3" t="s">
        <v>32</v>
      </c>
      <c r="K204" s="44" t="s">
        <v>32</v>
      </c>
    </row>
    <row r="205" spans="1:11">
      <c r="A205" s="3" t="s">
        <v>1198</v>
      </c>
      <c r="B205" s="3">
        <v>100</v>
      </c>
      <c r="C205" s="3">
        <v>2</v>
      </c>
      <c r="D205" s="3" t="s">
        <v>23553</v>
      </c>
      <c r="E205" s="3">
        <v>11718</v>
      </c>
      <c r="F205" s="3">
        <v>3472</v>
      </c>
      <c r="G205" s="3" t="s">
        <v>32</v>
      </c>
      <c r="H205" s="3" t="s">
        <v>32</v>
      </c>
      <c r="K205" s="44" t="s">
        <v>32</v>
      </c>
    </row>
    <row r="206" spans="1:11">
      <c r="A206" s="3" t="s">
        <v>1198</v>
      </c>
      <c r="B206" s="3">
        <v>110</v>
      </c>
      <c r="C206" s="3">
        <v>3</v>
      </c>
      <c r="D206" s="3" t="s">
        <v>23553</v>
      </c>
      <c r="E206" s="3">
        <v>18522</v>
      </c>
      <c r="F206" s="3">
        <v>5488</v>
      </c>
      <c r="G206" s="3" t="s">
        <v>32</v>
      </c>
      <c r="H206" s="3" t="s">
        <v>32</v>
      </c>
      <c r="K206" s="44" t="s">
        <v>32</v>
      </c>
    </row>
    <row r="207" spans="1:11">
      <c r="A207" s="3" t="s">
        <v>1198</v>
      </c>
      <c r="B207" s="3">
        <v>120</v>
      </c>
      <c r="C207" s="3">
        <v>4</v>
      </c>
      <c r="D207" s="3" t="s">
        <v>23553</v>
      </c>
      <c r="E207" s="3">
        <v>26460</v>
      </c>
      <c r="F207" s="3">
        <v>7840</v>
      </c>
      <c r="G207" s="3" t="s">
        <v>32</v>
      </c>
      <c r="H207" s="3" t="s">
        <v>32</v>
      </c>
      <c r="K207" s="44" t="s">
        <v>32</v>
      </c>
    </row>
    <row r="208" spans="1:11">
      <c r="A208" s="3" t="s">
        <v>1198</v>
      </c>
      <c r="B208" s="3">
        <v>130</v>
      </c>
      <c r="C208" s="3">
        <v>5</v>
      </c>
      <c r="D208" s="3" t="s">
        <v>23553</v>
      </c>
      <c r="E208" s="3">
        <v>36855</v>
      </c>
      <c r="F208" s="3">
        <v>10920</v>
      </c>
      <c r="G208" s="3" t="s">
        <v>32</v>
      </c>
      <c r="H208" s="3" t="s">
        <v>32</v>
      </c>
      <c r="K208" s="44" t="s">
        <v>32</v>
      </c>
    </row>
    <row r="209" spans="1:11">
      <c r="A209" s="3" t="s">
        <v>1198</v>
      </c>
      <c r="B209" s="3">
        <v>140</v>
      </c>
      <c r="C209" s="3">
        <v>6</v>
      </c>
      <c r="D209" s="3" t="s">
        <v>23553</v>
      </c>
      <c r="E209" s="3">
        <v>49140</v>
      </c>
      <c r="F209" s="3">
        <v>14560</v>
      </c>
      <c r="G209" s="3" t="s">
        <v>32</v>
      </c>
      <c r="H209" s="3" t="s">
        <v>32</v>
      </c>
      <c r="K209" s="44" t="s">
        <v>32</v>
      </c>
    </row>
    <row r="210" spans="1:11">
      <c r="A210" s="3" t="s">
        <v>1198</v>
      </c>
      <c r="B210" s="3">
        <v>150</v>
      </c>
      <c r="C210" s="3">
        <v>7</v>
      </c>
      <c r="D210" s="3" t="s">
        <v>23553</v>
      </c>
      <c r="E210" s="3">
        <v>62370</v>
      </c>
      <c r="F210" s="3">
        <v>18480</v>
      </c>
      <c r="G210" s="3" t="s">
        <v>32</v>
      </c>
      <c r="H210" s="3" t="s">
        <v>32</v>
      </c>
      <c r="K210" s="44" t="s">
        <v>32</v>
      </c>
    </row>
    <row r="211" spans="1:11">
      <c r="A211" s="3" t="s">
        <v>1198</v>
      </c>
      <c r="B211" s="3">
        <v>160</v>
      </c>
      <c r="C211" s="3">
        <v>8</v>
      </c>
      <c r="D211" s="3" t="s">
        <v>23553</v>
      </c>
      <c r="E211" s="3">
        <v>77490</v>
      </c>
      <c r="F211" s="3">
        <v>22960</v>
      </c>
      <c r="G211" s="3" t="s">
        <v>32</v>
      </c>
      <c r="H211" s="3" t="s">
        <v>32</v>
      </c>
      <c r="K211" s="44" t="s">
        <v>32</v>
      </c>
    </row>
    <row r="212" spans="1:11">
      <c r="A212" s="3" t="s">
        <v>1198</v>
      </c>
      <c r="B212" s="3">
        <v>170</v>
      </c>
      <c r="C212" s="3">
        <v>9</v>
      </c>
      <c r="D212" s="3" t="s">
        <v>23553</v>
      </c>
      <c r="E212" s="3">
        <v>94500</v>
      </c>
      <c r="F212" s="3">
        <v>28000</v>
      </c>
      <c r="G212" s="3" t="s">
        <v>32</v>
      </c>
      <c r="H212" s="3" t="s">
        <v>32</v>
      </c>
      <c r="K212" s="44" t="s">
        <v>32</v>
      </c>
    </row>
    <row r="213" spans="1:11">
      <c r="A213" s="3" t="s">
        <v>1198</v>
      </c>
      <c r="B213" s="3">
        <v>180</v>
      </c>
      <c r="C213" s="3">
        <v>10</v>
      </c>
      <c r="D213" s="3" t="s">
        <v>23553</v>
      </c>
      <c r="E213" s="3">
        <v>113400</v>
      </c>
      <c r="F213" s="3">
        <v>33600</v>
      </c>
      <c r="G213" s="3" t="s">
        <v>32</v>
      </c>
      <c r="H213" s="3" t="s">
        <v>32</v>
      </c>
      <c r="K213" s="44" t="s">
        <v>32</v>
      </c>
    </row>
    <row r="214" spans="1:11">
      <c r="A214" s="3" t="s">
        <v>1198</v>
      </c>
      <c r="B214" s="3">
        <v>190</v>
      </c>
      <c r="C214" s="3">
        <v>11</v>
      </c>
      <c r="D214" s="3" t="s">
        <v>23553</v>
      </c>
      <c r="E214" s="3">
        <v>136080</v>
      </c>
      <c r="F214" s="3">
        <v>40320</v>
      </c>
      <c r="G214" s="3" t="s">
        <v>32</v>
      </c>
      <c r="H214" s="3" t="s">
        <v>32</v>
      </c>
      <c r="K214" s="44" t="s">
        <v>32</v>
      </c>
    </row>
    <row r="215" spans="1:11">
      <c r="A215" s="3" t="s">
        <v>1198</v>
      </c>
      <c r="B215" s="3">
        <v>200</v>
      </c>
      <c r="C215" s="3">
        <v>12</v>
      </c>
      <c r="D215" s="3" t="s">
        <v>23553</v>
      </c>
      <c r="E215" s="3">
        <v>162540</v>
      </c>
      <c r="F215" s="3">
        <v>48160</v>
      </c>
      <c r="G215" s="3" t="s">
        <v>32</v>
      </c>
      <c r="H215" s="3" t="s">
        <v>32</v>
      </c>
      <c r="K215" s="44" t="s">
        <v>32</v>
      </c>
    </row>
    <row r="216" spans="1:11">
      <c r="A216" s="3" t="s">
        <v>1198</v>
      </c>
      <c r="B216" s="3">
        <v>210</v>
      </c>
      <c r="C216" s="3">
        <v>13</v>
      </c>
      <c r="D216" s="3" t="s">
        <v>23553</v>
      </c>
      <c r="E216" s="3">
        <v>257040</v>
      </c>
      <c r="F216" s="3">
        <v>76160</v>
      </c>
      <c r="G216" s="3" t="s">
        <v>32</v>
      </c>
      <c r="H216" s="3" t="s">
        <v>32</v>
      </c>
      <c r="K216" s="44" t="s">
        <v>32</v>
      </c>
    </row>
    <row r="217" spans="1:11">
      <c r="A217" s="3" t="s">
        <v>1198</v>
      </c>
      <c r="B217" s="3">
        <v>220</v>
      </c>
      <c r="C217" s="3">
        <v>14</v>
      </c>
      <c r="D217" s="3" t="s">
        <v>23553</v>
      </c>
      <c r="E217" s="3">
        <v>370440</v>
      </c>
      <c r="F217" s="3">
        <v>109760</v>
      </c>
      <c r="G217" s="3" t="s">
        <v>32</v>
      </c>
      <c r="H217" s="3" t="s">
        <v>32</v>
      </c>
      <c r="K217" s="44" t="s">
        <v>32</v>
      </c>
    </row>
    <row r="218" spans="1:11">
      <c r="A218" s="3" t="s">
        <v>1198</v>
      </c>
      <c r="B218" s="3">
        <v>230</v>
      </c>
      <c r="C218" s="3">
        <v>15</v>
      </c>
      <c r="D218" s="3" t="s">
        <v>23553</v>
      </c>
      <c r="E218" s="3">
        <v>502740</v>
      </c>
      <c r="F218" s="3">
        <v>148960</v>
      </c>
      <c r="G218" s="3" t="s">
        <v>32</v>
      </c>
      <c r="H218" s="3" t="s">
        <v>32</v>
      </c>
      <c r="K218" s="44" t="s">
        <v>32</v>
      </c>
    </row>
    <row r="219" spans="1:11">
      <c r="A219" s="3" t="s">
        <v>33</v>
      </c>
      <c r="B219" s="3">
        <v>1</v>
      </c>
      <c r="C219" s="3">
        <v>0</v>
      </c>
      <c r="D219" s="3" t="s">
        <v>23553</v>
      </c>
      <c r="E219" s="3">
        <v>151</v>
      </c>
      <c r="F219" s="3">
        <v>8</v>
      </c>
      <c r="G219" s="3">
        <v>5</v>
      </c>
      <c r="H219" s="3">
        <v>5</v>
      </c>
      <c r="K219" s="44" t="s">
        <v>32</v>
      </c>
    </row>
    <row r="220" spans="1:11">
      <c r="A220" s="3" t="s">
        <v>33</v>
      </c>
      <c r="B220" s="3">
        <v>10</v>
      </c>
      <c r="C220" s="3">
        <v>0</v>
      </c>
      <c r="D220" s="3" t="s">
        <v>23553</v>
      </c>
      <c r="E220" s="3">
        <v>302</v>
      </c>
      <c r="F220" s="3">
        <v>16</v>
      </c>
      <c r="G220" s="3">
        <v>10</v>
      </c>
      <c r="H220" s="3">
        <v>10</v>
      </c>
      <c r="K220" s="44" t="s">
        <v>32</v>
      </c>
    </row>
    <row r="221" spans="1:11">
      <c r="A221" s="3" t="s">
        <v>33</v>
      </c>
      <c r="B221" s="3">
        <v>20</v>
      </c>
      <c r="C221" s="3">
        <v>0</v>
      </c>
      <c r="D221" s="3" t="s">
        <v>23553</v>
      </c>
      <c r="E221" s="3">
        <v>453</v>
      </c>
      <c r="F221" s="3">
        <v>25</v>
      </c>
      <c r="G221" s="3">
        <v>15</v>
      </c>
      <c r="H221" s="3">
        <v>15</v>
      </c>
      <c r="K221" s="44" t="s">
        <v>32</v>
      </c>
    </row>
    <row r="222" spans="1:11">
      <c r="A222" s="3" t="s">
        <v>33</v>
      </c>
      <c r="B222" s="3">
        <v>30</v>
      </c>
      <c r="C222" s="3">
        <v>0</v>
      </c>
      <c r="D222" s="3" t="s">
        <v>23553</v>
      </c>
      <c r="E222" s="3">
        <v>680</v>
      </c>
      <c r="F222" s="3">
        <v>37</v>
      </c>
      <c r="G222" s="3">
        <v>23</v>
      </c>
      <c r="H222" s="3">
        <v>23</v>
      </c>
      <c r="K222" s="44" t="s">
        <v>32</v>
      </c>
    </row>
    <row r="223" spans="1:11">
      <c r="A223" s="3" t="s">
        <v>33</v>
      </c>
      <c r="B223" s="3">
        <v>40</v>
      </c>
      <c r="C223" s="3">
        <v>0</v>
      </c>
      <c r="D223" s="3" t="s">
        <v>23553</v>
      </c>
      <c r="E223" s="3">
        <v>907</v>
      </c>
      <c r="F223" s="3">
        <v>50</v>
      </c>
      <c r="G223" s="3">
        <v>31</v>
      </c>
      <c r="H223" s="3">
        <v>31</v>
      </c>
      <c r="K223" s="44" t="s">
        <v>32</v>
      </c>
    </row>
    <row r="224" spans="1:11">
      <c r="A224" s="3" t="s">
        <v>33</v>
      </c>
      <c r="B224" s="3">
        <v>50</v>
      </c>
      <c r="C224" s="3">
        <v>0</v>
      </c>
      <c r="D224" s="3" t="s">
        <v>23553</v>
      </c>
      <c r="E224" s="3">
        <v>1209</v>
      </c>
      <c r="F224" s="3">
        <v>67</v>
      </c>
      <c r="G224" s="3">
        <v>42</v>
      </c>
      <c r="H224" s="3">
        <v>42</v>
      </c>
      <c r="K224" s="44" t="s">
        <v>32</v>
      </c>
    </row>
    <row r="225" spans="1:11">
      <c r="A225" s="3" t="s">
        <v>33</v>
      </c>
      <c r="B225" s="3">
        <v>60</v>
      </c>
      <c r="C225" s="3">
        <v>0</v>
      </c>
      <c r="D225" s="3" t="s">
        <v>23553</v>
      </c>
      <c r="E225" s="3">
        <v>1587</v>
      </c>
      <c r="F225" s="3">
        <v>88</v>
      </c>
      <c r="G225" s="3">
        <v>55</v>
      </c>
      <c r="H225" s="3">
        <v>55</v>
      </c>
      <c r="K225" s="44" t="s">
        <v>32</v>
      </c>
    </row>
    <row r="226" spans="1:11">
      <c r="A226" s="3" t="s">
        <v>33</v>
      </c>
      <c r="B226" s="3">
        <v>70</v>
      </c>
      <c r="C226" s="3">
        <v>0</v>
      </c>
      <c r="D226" s="3" t="s">
        <v>23553</v>
      </c>
      <c r="E226" s="3">
        <v>2268</v>
      </c>
      <c r="F226" s="3">
        <v>126</v>
      </c>
      <c r="G226" s="3">
        <v>78</v>
      </c>
      <c r="H226" s="3">
        <v>78</v>
      </c>
      <c r="K226" s="44" t="s">
        <v>32</v>
      </c>
    </row>
    <row r="227" spans="1:11">
      <c r="A227" s="3" t="s">
        <v>33</v>
      </c>
      <c r="B227" s="3">
        <v>80</v>
      </c>
      <c r="C227" s="3">
        <v>0</v>
      </c>
      <c r="D227" s="3" t="s">
        <v>23553</v>
      </c>
      <c r="E227" s="3">
        <v>3326</v>
      </c>
      <c r="F227" s="3">
        <v>184</v>
      </c>
      <c r="G227" s="3">
        <v>115</v>
      </c>
      <c r="H227" s="3">
        <v>115</v>
      </c>
      <c r="K227" s="44" t="s">
        <v>32</v>
      </c>
    </row>
    <row r="228" spans="1:11">
      <c r="A228" s="3" t="s">
        <v>33</v>
      </c>
      <c r="B228" s="3">
        <v>90</v>
      </c>
      <c r="C228" s="3">
        <v>1</v>
      </c>
      <c r="D228" s="3" t="s">
        <v>23553</v>
      </c>
      <c r="E228" s="3">
        <v>5443</v>
      </c>
      <c r="F228" s="3">
        <v>302</v>
      </c>
      <c r="G228" s="3">
        <v>189</v>
      </c>
      <c r="H228" s="3">
        <v>189</v>
      </c>
      <c r="K228" s="44" t="s">
        <v>32</v>
      </c>
    </row>
    <row r="229" spans="1:11">
      <c r="A229" s="3" t="s">
        <v>33</v>
      </c>
      <c r="B229" s="3">
        <v>100</v>
      </c>
      <c r="C229" s="3">
        <v>2</v>
      </c>
      <c r="D229" s="3" t="s">
        <v>23553</v>
      </c>
      <c r="E229" s="3">
        <v>9374</v>
      </c>
      <c r="F229" s="3">
        <v>520</v>
      </c>
      <c r="G229" s="3">
        <v>325</v>
      </c>
      <c r="H229" s="3">
        <v>325</v>
      </c>
      <c r="K229" s="44" t="s">
        <v>32</v>
      </c>
    </row>
    <row r="230" spans="1:11">
      <c r="A230" s="3" t="s">
        <v>33</v>
      </c>
      <c r="B230" s="3">
        <v>110</v>
      </c>
      <c r="C230" s="3">
        <v>3</v>
      </c>
      <c r="D230" s="3" t="s">
        <v>23553</v>
      </c>
      <c r="E230" s="3">
        <v>14817</v>
      </c>
      <c r="F230" s="3">
        <v>823</v>
      </c>
      <c r="G230" s="3">
        <v>514</v>
      </c>
      <c r="H230" s="3">
        <v>514</v>
      </c>
      <c r="K230" s="44" t="s">
        <v>32</v>
      </c>
    </row>
    <row r="231" spans="1:11">
      <c r="A231" s="3" t="s">
        <v>33</v>
      </c>
      <c r="B231" s="3">
        <v>120</v>
      </c>
      <c r="C231" s="3">
        <v>4</v>
      </c>
      <c r="D231" s="3" t="s">
        <v>23553</v>
      </c>
      <c r="E231" s="3">
        <v>21168</v>
      </c>
      <c r="F231" s="3">
        <v>1176</v>
      </c>
      <c r="G231" s="3">
        <v>735</v>
      </c>
      <c r="H231" s="3">
        <v>735</v>
      </c>
      <c r="K231" s="44" t="s">
        <v>32</v>
      </c>
    </row>
    <row r="232" spans="1:11">
      <c r="A232" s="3" t="s">
        <v>33</v>
      </c>
      <c r="B232" s="3">
        <v>130</v>
      </c>
      <c r="C232" s="3">
        <v>5</v>
      </c>
      <c r="D232" s="3" t="s">
        <v>23553</v>
      </c>
      <c r="E232" s="3">
        <v>29484</v>
      </c>
      <c r="F232" s="3">
        <v>1638</v>
      </c>
      <c r="G232" s="3">
        <v>1023</v>
      </c>
      <c r="H232" s="3">
        <v>1023</v>
      </c>
      <c r="K232" s="44" t="s">
        <v>32</v>
      </c>
    </row>
    <row r="233" spans="1:11">
      <c r="A233" s="3" t="s">
        <v>33</v>
      </c>
      <c r="B233" s="3">
        <v>140</v>
      </c>
      <c r="C233" s="3">
        <v>6</v>
      </c>
      <c r="D233" s="3" t="s">
        <v>23553</v>
      </c>
      <c r="E233" s="3">
        <v>39312</v>
      </c>
      <c r="F233" s="3">
        <v>2184</v>
      </c>
      <c r="G233" s="3">
        <v>1365</v>
      </c>
      <c r="H233" s="3">
        <v>1365</v>
      </c>
      <c r="K233" s="44" t="s">
        <v>32</v>
      </c>
    </row>
    <row r="234" spans="1:11">
      <c r="A234" s="3" t="s">
        <v>33</v>
      </c>
      <c r="B234" s="3">
        <v>150</v>
      </c>
      <c r="C234" s="3">
        <v>7</v>
      </c>
      <c r="D234" s="3" t="s">
        <v>23553</v>
      </c>
      <c r="E234" s="3">
        <v>49896</v>
      </c>
      <c r="F234" s="3">
        <v>2772</v>
      </c>
      <c r="G234" s="3">
        <v>1732</v>
      </c>
      <c r="H234" s="3">
        <v>1732</v>
      </c>
      <c r="K234" s="44" t="s">
        <v>32</v>
      </c>
    </row>
    <row r="235" spans="1:11">
      <c r="A235" s="3" t="s">
        <v>33</v>
      </c>
      <c r="B235" s="3">
        <v>160</v>
      </c>
      <c r="C235" s="3">
        <v>8</v>
      </c>
      <c r="D235" s="3" t="s">
        <v>23553</v>
      </c>
      <c r="E235" s="3">
        <v>61992</v>
      </c>
      <c r="F235" s="3">
        <v>3444</v>
      </c>
      <c r="G235" s="3">
        <v>2152</v>
      </c>
      <c r="H235" s="3">
        <v>2152</v>
      </c>
      <c r="K235" s="44" t="s">
        <v>32</v>
      </c>
    </row>
    <row r="236" spans="1:11">
      <c r="A236" s="3" t="s">
        <v>33</v>
      </c>
      <c r="B236" s="3">
        <v>170</v>
      </c>
      <c r="C236" s="3">
        <v>9</v>
      </c>
      <c r="D236" s="3" t="s">
        <v>23553</v>
      </c>
      <c r="E236" s="3">
        <v>75600</v>
      </c>
      <c r="F236" s="3">
        <v>4200</v>
      </c>
      <c r="G236" s="3">
        <v>2625</v>
      </c>
      <c r="H236" s="3">
        <v>2625</v>
      </c>
      <c r="K236" s="44" t="s">
        <v>32</v>
      </c>
    </row>
    <row r="237" spans="1:11">
      <c r="A237" s="3" t="s">
        <v>33</v>
      </c>
      <c r="B237" s="3">
        <v>180</v>
      </c>
      <c r="C237" s="3">
        <v>10</v>
      </c>
      <c r="D237" s="3" t="s">
        <v>23553</v>
      </c>
      <c r="E237" s="3">
        <v>90720</v>
      </c>
      <c r="F237" s="3">
        <v>5040</v>
      </c>
      <c r="G237" s="3">
        <v>3150</v>
      </c>
      <c r="H237" s="3">
        <v>3150</v>
      </c>
      <c r="K237" s="44" t="s">
        <v>32</v>
      </c>
    </row>
    <row r="238" spans="1:11">
      <c r="A238" s="3" t="s">
        <v>33</v>
      </c>
      <c r="B238" s="3">
        <v>190</v>
      </c>
      <c r="C238" s="3">
        <v>11</v>
      </c>
      <c r="D238" s="3" t="s">
        <v>23553</v>
      </c>
      <c r="E238" s="3">
        <v>108864</v>
      </c>
      <c r="F238" s="3">
        <v>6048</v>
      </c>
      <c r="G238" s="3">
        <v>3780</v>
      </c>
      <c r="H238" s="3">
        <v>3780</v>
      </c>
      <c r="K238" s="44" t="s">
        <v>32</v>
      </c>
    </row>
    <row r="239" spans="1:11">
      <c r="A239" s="3" t="s">
        <v>33</v>
      </c>
      <c r="B239" s="3">
        <v>200</v>
      </c>
      <c r="C239" s="3">
        <v>12</v>
      </c>
      <c r="D239" s="3" t="s">
        <v>23553</v>
      </c>
      <c r="E239" s="3">
        <v>130032</v>
      </c>
      <c r="F239" s="3">
        <v>7224</v>
      </c>
      <c r="G239" s="3">
        <v>4515</v>
      </c>
      <c r="H239" s="3">
        <v>4515</v>
      </c>
      <c r="K239" s="44" t="s">
        <v>32</v>
      </c>
    </row>
    <row r="240" spans="1:11">
      <c r="A240" s="3" t="s">
        <v>33</v>
      </c>
      <c r="B240" s="3">
        <v>210</v>
      </c>
      <c r="C240" s="3">
        <v>13</v>
      </c>
      <c r="D240" s="3" t="s">
        <v>23553</v>
      </c>
      <c r="E240" s="3">
        <v>205632</v>
      </c>
      <c r="F240" s="3">
        <v>11424</v>
      </c>
      <c r="G240" s="3">
        <v>7140</v>
      </c>
      <c r="H240" s="3">
        <v>7140</v>
      </c>
      <c r="K240" s="44" t="s">
        <v>32</v>
      </c>
    </row>
    <row r="241" spans="1:11">
      <c r="A241" s="3" t="s">
        <v>33</v>
      </c>
      <c r="B241" s="3">
        <v>220</v>
      </c>
      <c r="C241" s="3">
        <v>14</v>
      </c>
      <c r="D241" s="3" t="s">
        <v>23553</v>
      </c>
      <c r="E241" s="3">
        <v>296352</v>
      </c>
      <c r="F241" s="3">
        <v>16464</v>
      </c>
      <c r="G241" s="3">
        <v>10290</v>
      </c>
      <c r="H241" s="3">
        <v>10290</v>
      </c>
      <c r="K241" s="44" t="s">
        <v>32</v>
      </c>
    </row>
    <row r="242" spans="1:11">
      <c r="A242" s="3" t="s">
        <v>33</v>
      </c>
      <c r="B242" s="3">
        <v>230</v>
      </c>
      <c r="C242" s="3">
        <v>15</v>
      </c>
      <c r="D242" s="3" t="s">
        <v>23553</v>
      </c>
      <c r="E242" s="3">
        <v>402192</v>
      </c>
      <c r="F242" s="3">
        <v>22344</v>
      </c>
      <c r="G242" s="3">
        <v>13965</v>
      </c>
      <c r="H242" s="3">
        <v>13965</v>
      </c>
      <c r="K242" s="44" t="s">
        <v>32</v>
      </c>
    </row>
    <row r="243" spans="1:11">
      <c r="A243" s="3" t="s">
        <v>1199</v>
      </c>
      <c r="B243" s="3">
        <v>1</v>
      </c>
      <c r="C243" s="3">
        <v>0</v>
      </c>
      <c r="D243" s="3" t="s">
        <v>23553</v>
      </c>
      <c r="E243" s="3">
        <v>756</v>
      </c>
      <c r="F243" s="3" t="s">
        <v>32</v>
      </c>
      <c r="G243" s="3">
        <v>10</v>
      </c>
      <c r="H243" s="3">
        <v>10</v>
      </c>
      <c r="K243" s="44" t="s">
        <v>32</v>
      </c>
    </row>
    <row r="244" spans="1:11">
      <c r="A244" s="3" t="s">
        <v>1199</v>
      </c>
      <c r="B244" s="3">
        <v>10</v>
      </c>
      <c r="C244" s="3">
        <v>0</v>
      </c>
      <c r="D244" s="3" t="s">
        <v>23553</v>
      </c>
      <c r="E244" s="3">
        <v>1512</v>
      </c>
      <c r="F244" s="3" t="s">
        <v>32</v>
      </c>
      <c r="G244" s="3">
        <v>21</v>
      </c>
      <c r="H244" s="3">
        <v>21</v>
      </c>
      <c r="K244" s="44" t="s">
        <v>32</v>
      </c>
    </row>
    <row r="245" spans="1:11">
      <c r="A245" s="3" t="s">
        <v>1199</v>
      </c>
      <c r="B245" s="3">
        <v>20</v>
      </c>
      <c r="C245" s="3">
        <v>0</v>
      </c>
      <c r="D245" s="3" t="s">
        <v>23553</v>
      </c>
      <c r="E245" s="3">
        <v>2268</v>
      </c>
      <c r="F245" s="3" t="s">
        <v>32</v>
      </c>
      <c r="G245" s="3">
        <v>31</v>
      </c>
      <c r="H245" s="3">
        <v>31</v>
      </c>
      <c r="K245" s="44" t="s">
        <v>32</v>
      </c>
    </row>
    <row r="246" spans="1:11">
      <c r="A246" s="3" t="s">
        <v>1199</v>
      </c>
      <c r="B246" s="3">
        <v>30</v>
      </c>
      <c r="C246" s="3">
        <v>0</v>
      </c>
      <c r="D246" s="3" t="s">
        <v>23553</v>
      </c>
      <c r="E246" s="3">
        <v>3402</v>
      </c>
      <c r="F246" s="3" t="s">
        <v>32</v>
      </c>
      <c r="G246" s="3">
        <v>47</v>
      </c>
      <c r="H246" s="3">
        <v>47</v>
      </c>
      <c r="K246" s="44" t="s">
        <v>32</v>
      </c>
    </row>
    <row r="247" spans="1:11">
      <c r="A247" s="3" t="s">
        <v>1199</v>
      </c>
      <c r="B247" s="3">
        <v>40</v>
      </c>
      <c r="C247" s="3">
        <v>0</v>
      </c>
      <c r="D247" s="3" t="s">
        <v>23553</v>
      </c>
      <c r="E247" s="3">
        <v>4536</v>
      </c>
      <c r="F247" s="3" t="s">
        <v>32</v>
      </c>
      <c r="G247" s="3">
        <v>63</v>
      </c>
      <c r="H247" s="3">
        <v>63</v>
      </c>
      <c r="K247" s="44" t="s">
        <v>32</v>
      </c>
    </row>
    <row r="248" spans="1:11">
      <c r="A248" s="3" t="s">
        <v>1199</v>
      </c>
      <c r="B248" s="3">
        <v>50</v>
      </c>
      <c r="C248" s="3">
        <v>0</v>
      </c>
      <c r="D248" s="3" t="s">
        <v>23553</v>
      </c>
      <c r="E248" s="3">
        <v>6048</v>
      </c>
      <c r="F248" s="3" t="s">
        <v>32</v>
      </c>
      <c r="G248" s="3">
        <v>84</v>
      </c>
      <c r="H248" s="3">
        <v>84</v>
      </c>
      <c r="K248" s="44" t="s">
        <v>32</v>
      </c>
    </row>
    <row r="249" spans="1:11">
      <c r="A249" s="3" t="s">
        <v>1199</v>
      </c>
      <c r="B249" s="3">
        <v>60</v>
      </c>
      <c r="C249" s="3">
        <v>0</v>
      </c>
      <c r="D249" s="3" t="s">
        <v>23553</v>
      </c>
      <c r="E249" s="3">
        <v>7938</v>
      </c>
      <c r="F249" s="3" t="s">
        <v>32</v>
      </c>
      <c r="G249" s="3">
        <v>110</v>
      </c>
      <c r="H249" s="3">
        <v>110</v>
      </c>
      <c r="K249" s="44" t="s">
        <v>32</v>
      </c>
    </row>
    <row r="250" spans="1:11">
      <c r="A250" s="3" t="s">
        <v>1199</v>
      </c>
      <c r="B250" s="3">
        <v>70</v>
      </c>
      <c r="C250" s="3">
        <v>0</v>
      </c>
      <c r="D250" s="3" t="s">
        <v>23553</v>
      </c>
      <c r="E250" s="3">
        <v>11340</v>
      </c>
      <c r="F250" s="3" t="s">
        <v>32</v>
      </c>
      <c r="G250" s="3">
        <v>157</v>
      </c>
      <c r="H250" s="3">
        <v>157</v>
      </c>
      <c r="K250" s="44" t="s">
        <v>32</v>
      </c>
    </row>
    <row r="251" spans="1:11">
      <c r="A251" s="3" t="s">
        <v>1199</v>
      </c>
      <c r="B251" s="3">
        <v>80</v>
      </c>
      <c r="C251" s="3">
        <v>0</v>
      </c>
      <c r="D251" s="3" t="s">
        <v>23553</v>
      </c>
      <c r="E251" s="3">
        <v>16632</v>
      </c>
      <c r="F251" s="3" t="s">
        <v>32</v>
      </c>
      <c r="G251" s="3">
        <v>231</v>
      </c>
      <c r="H251" s="3">
        <v>231</v>
      </c>
      <c r="K251" s="44" t="s">
        <v>32</v>
      </c>
    </row>
    <row r="252" spans="1:11">
      <c r="A252" s="3" t="s">
        <v>1199</v>
      </c>
      <c r="B252" s="3">
        <v>90</v>
      </c>
      <c r="C252" s="3">
        <v>1</v>
      </c>
      <c r="D252" s="3" t="s">
        <v>23553</v>
      </c>
      <c r="E252" s="3">
        <v>27216</v>
      </c>
      <c r="F252" s="3" t="s">
        <v>32</v>
      </c>
      <c r="G252" s="3">
        <v>378</v>
      </c>
      <c r="H252" s="3">
        <v>378</v>
      </c>
      <c r="K252" s="44" t="s">
        <v>32</v>
      </c>
    </row>
    <row r="253" spans="1:11">
      <c r="A253" s="3" t="s">
        <v>1199</v>
      </c>
      <c r="B253" s="3">
        <v>100</v>
      </c>
      <c r="C253" s="3">
        <v>2</v>
      </c>
      <c r="D253" s="3" t="s">
        <v>23553</v>
      </c>
      <c r="E253" s="3">
        <v>46872</v>
      </c>
      <c r="F253" s="3" t="s">
        <v>32</v>
      </c>
      <c r="G253" s="3">
        <v>651</v>
      </c>
      <c r="H253" s="3">
        <v>651</v>
      </c>
      <c r="K253" s="44" t="s">
        <v>32</v>
      </c>
    </row>
    <row r="254" spans="1:11">
      <c r="A254" s="3" t="s">
        <v>1199</v>
      </c>
      <c r="B254" s="3">
        <v>110</v>
      </c>
      <c r="C254" s="3">
        <v>3</v>
      </c>
      <c r="D254" s="3" t="s">
        <v>23553</v>
      </c>
      <c r="E254" s="3">
        <v>74088</v>
      </c>
      <c r="F254" s="3" t="s">
        <v>32</v>
      </c>
      <c r="G254" s="3">
        <v>1029</v>
      </c>
      <c r="H254" s="3">
        <v>1029</v>
      </c>
      <c r="K254" s="44" t="s">
        <v>32</v>
      </c>
    </row>
    <row r="255" spans="1:11">
      <c r="A255" s="3" t="s">
        <v>1199</v>
      </c>
      <c r="B255" s="3">
        <v>120</v>
      </c>
      <c r="C255" s="3">
        <v>4</v>
      </c>
      <c r="D255" s="3" t="s">
        <v>23553</v>
      </c>
      <c r="E255" s="3">
        <v>105840</v>
      </c>
      <c r="F255" s="3" t="s">
        <v>32</v>
      </c>
      <c r="G255" s="3">
        <v>1470</v>
      </c>
      <c r="H255" s="3">
        <v>1470</v>
      </c>
      <c r="K255" s="44" t="s">
        <v>32</v>
      </c>
    </row>
    <row r="256" spans="1:11">
      <c r="A256" s="3" t="s">
        <v>1199</v>
      </c>
      <c r="B256" s="3">
        <v>130</v>
      </c>
      <c r="C256" s="3">
        <v>5</v>
      </c>
      <c r="D256" s="3" t="s">
        <v>23553</v>
      </c>
      <c r="E256" s="3">
        <v>147420</v>
      </c>
      <c r="F256" s="3" t="s">
        <v>32</v>
      </c>
      <c r="G256" s="3">
        <v>2047</v>
      </c>
      <c r="H256" s="3">
        <v>2047</v>
      </c>
      <c r="K256" s="44" t="s">
        <v>32</v>
      </c>
    </row>
    <row r="257" spans="1:11">
      <c r="A257" s="3" t="s">
        <v>1199</v>
      </c>
      <c r="B257" s="3">
        <v>140</v>
      </c>
      <c r="C257" s="3">
        <v>6</v>
      </c>
      <c r="D257" s="3" t="s">
        <v>23553</v>
      </c>
      <c r="E257" s="3">
        <v>196560</v>
      </c>
      <c r="F257" s="3" t="s">
        <v>32</v>
      </c>
      <c r="G257" s="3">
        <v>2730</v>
      </c>
      <c r="H257" s="3">
        <v>2730</v>
      </c>
      <c r="K257" s="44" t="s">
        <v>32</v>
      </c>
    </row>
    <row r="258" spans="1:11">
      <c r="A258" s="3" t="s">
        <v>1199</v>
      </c>
      <c r="B258" s="3">
        <v>150</v>
      </c>
      <c r="C258" s="3">
        <v>7</v>
      </c>
      <c r="D258" s="3" t="s">
        <v>23553</v>
      </c>
      <c r="E258" s="3">
        <v>249480</v>
      </c>
      <c r="F258" s="3" t="s">
        <v>32</v>
      </c>
      <c r="G258" s="3">
        <v>3465</v>
      </c>
      <c r="H258" s="3">
        <v>3465</v>
      </c>
      <c r="K258" s="44" t="s">
        <v>32</v>
      </c>
    </row>
    <row r="259" spans="1:11">
      <c r="A259" s="3" t="s">
        <v>1199</v>
      </c>
      <c r="B259" s="3">
        <v>160</v>
      </c>
      <c r="C259" s="3">
        <v>8</v>
      </c>
      <c r="D259" s="3" t="s">
        <v>23553</v>
      </c>
      <c r="E259" s="3">
        <v>309960</v>
      </c>
      <c r="F259" s="3" t="s">
        <v>32</v>
      </c>
      <c r="G259" s="3">
        <v>4305</v>
      </c>
      <c r="H259" s="3">
        <v>4305</v>
      </c>
      <c r="K259" s="44" t="s">
        <v>32</v>
      </c>
    </row>
    <row r="260" spans="1:11">
      <c r="A260" s="3" t="s">
        <v>1199</v>
      </c>
      <c r="B260" s="3">
        <v>170</v>
      </c>
      <c r="C260" s="3">
        <v>9</v>
      </c>
      <c r="D260" s="3" t="s">
        <v>23553</v>
      </c>
      <c r="E260" s="3">
        <v>378000</v>
      </c>
      <c r="F260" s="3" t="s">
        <v>32</v>
      </c>
      <c r="G260" s="3">
        <v>5250</v>
      </c>
      <c r="H260" s="3">
        <v>5250</v>
      </c>
      <c r="K260" s="44" t="s">
        <v>32</v>
      </c>
    </row>
    <row r="261" spans="1:11">
      <c r="A261" s="3" t="s">
        <v>1199</v>
      </c>
      <c r="B261" s="3">
        <v>180</v>
      </c>
      <c r="C261" s="3">
        <v>10</v>
      </c>
      <c r="D261" s="3" t="s">
        <v>23553</v>
      </c>
      <c r="E261" s="3">
        <v>453600</v>
      </c>
      <c r="F261" s="3" t="s">
        <v>32</v>
      </c>
      <c r="G261" s="3">
        <v>6300</v>
      </c>
      <c r="H261" s="3">
        <v>6300</v>
      </c>
      <c r="K261" s="44" t="s">
        <v>32</v>
      </c>
    </row>
    <row r="262" spans="1:11">
      <c r="A262" s="3" t="s">
        <v>1199</v>
      </c>
      <c r="B262" s="3">
        <v>190</v>
      </c>
      <c r="C262" s="3">
        <v>11</v>
      </c>
      <c r="D262" s="3" t="s">
        <v>23553</v>
      </c>
      <c r="E262" s="3">
        <v>544320</v>
      </c>
      <c r="F262" s="3" t="s">
        <v>32</v>
      </c>
      <c r="G262" s="3">
        <v>7560</v>
      </c>
      <c r="H262" s="3">
        <v>7560</v>
      </c>
      <c r="K262" s="44" t="s">
        <v>32</v>
      </c>
    </row>
    <row r="263" spans="1:11">
      <c r="A263" s="3" t="s">
        <v>1199</v>
      </c>
      <c r="B263" s="3">
        <v>200</v>
      </c>
      <c r="C263" s="3">
        <v>12</v>
      </c>
      <c r="D263" s="3" t="s">
        <v>23553</v>
      </c>
      <c r="E263" s="3">
        <v>650160</v>
      </c>
      <c r="F263" s="3" t="s">
        <v>32</v>
      </c>
      <c r="G263" s="3">
        <v>9030</v>
      </c>
      <c r="H263" s="3">
        <v>9030</v>
      </c>
      <c r="K263" s="44" t="s">
        <v>32</v>
      </c>
    </row>
    <row r="264" spans="1:11">
      <c r="A264" s="3" t="s">
        <v>1199</v>
      </c>
      <c r="B264" s="3">
        <v>210</v>
      </c>
      <c r="C264" s="3">
        <v>13</v>
      </c>
      <c r="D264" s="3" t="s">
        <v>23553</v>
      </c>
      <c r="E264" s="3">
        <v>1028160</v>
      </c>
      <c r="F264" s="3" t="s">
        <v>32</v>
      </c>
      <c r="G264" s="3">
        <v>14280</v>
      </c>
      <c r="H264" s="3">
        <v>14280</v>
      </c>
      <c r="K264" s="44" t="s">
        <v>32</v>
      </c>
    </row>
    <row r="265" spans="1:11">
      <c r="A265" s="3" t="s">
        <v>1199</v>
      </c>
      <c r="B265" s="3">
        <v>220</v>
      </c>
      <c r="C265" s="3">
        <v>14</v>
      </c>
      <c r="D265" s="3" t="s">
        <v>23553</v>
      </c>
      <c r="E265" s="3">
        <v>1481760</v>
      </c>
      <c r="F265" s="3" t="s">
        <v>32</v>
      </c>
      <c r="G265" s="3">
        <v>20580</v>
      </c>
      <c r="H265" s="3">
        <v>20580</v>
      </c>
      <c r="K265" s="44" t="s">
        <v>32</v>
      </c>
    </row>
    <row r="266" spans="1:11">
      <c r="A266" s="3" t="s">
        <v>1199</v>
      </c>
      <c r="B266" s="3">
        <v>230</v>
      </c>
      <c r="C266" s="3">
        <v>15</v>
      </c>
      <c r="D266" s="3" t="s">
        <v>23553</v>
      </c>
      <c r="E266" s="3">
        <v>2010960</v>
      </c>
      <c r="F266" s="3" t="s">
        <v>32</v>
      </c>
      <c r="G266" s="3">
        <v>27930</v>
      </c>
      <c r="H266" s="3">
        <v>27930</v>
      </c>
      <c r="K266" s="44" t="s">
        <v>32</v>
      </c>
    </row>
    <row r="267" spans="1:11">
      <c r="A267" s="3" t="s">
        <v>34</v>
      </c>
      <c r="B267" s="3">
        <v>1</v>
      </c>
      <c r="C267" s="3">
        <v>0</v>
      </c>
      <c r="D267" s="3" t="s">
        <v>23553</v>
      </c>
      <c r="E267" s="3">
        <v>189</v>
      </c>
      <c r="F267" s="3">
        <v>11</v>
      </c>
      <c r="G267" s="3">
        <v>5</v>
      </c>
      <c r="H267" s="3">
        <v>5</v>
      </c>
      <c r="K267" s="44" t="s">
        <v>32</v>
      </c>
    </row>
    <row r="268" spans="1:11">
      <c r="A268" s="3" t="s">
        <v>34</v>
      </c>
      <c r="B268" s="3">
        <v>10</v>
      </c>
      <c r="C268" s="3">
        <v>0</v>
      </c>
      <c r="D268" s="3" t="s">
        <v>23553</v>
      </c>
      <c r="E268" s="3">
        <v>378</v>
      </c>
      <c r="F268" s="3">
        <v>22</v>
      </c>
      <c r="G268" s="3">
        <v>10</v>
      </c>
      <c r="H268" s="3">
        <v>10</v>
      </c>
      <c r="K268" s="44" t="s">
        <v>32</v>
      </c>
    </row>
    <row r="269" spans="1:11">
      <c r="A269" s="3" t="s">
        <v>34</v>
      </c>
      <c r="B269" s="3">
        <v>20</v>
      </c>
      <c r="C269" s="3">
        <v>0</v>
      </c>
      <c r="D269" s="3" t="s">
        <v>23553</v>
      </c>
      <c r="E269" s="3">
        <v>567</v>
      </c>
      <c r="F269" s="3">
        <v>33</v>
      </c>
      <c r="G269" s="3">
        <v>15</v>
      </c>
      <c r="H269" s="3">
        <v>15</v>
      </c>
      <c r="K269" s="44" t="s">
        <v>32</v>
      </c>
    </row>
    <row r="270" spans="1:11">
      <c r="A270" s="3" t="s">
        <v>34</v>
      </c>
      <c r="B270" s="3">
        <v>30</v>
      </c>
      <c r="C270" s="3">
        <v>0</v>
      </c>
      <c r="D270" s="3" t="s">
        <v>23553</v>
      </c>
      <c r="E270" s="3">
        <v>850</v>
      </c>
      <c r="F270" s="3">
        <v>50</v>
      </c>
      <c r="G270" s="3">
        <v>23</v>
      </c>
      <c r="H270" s="3">
        <v>23</v>
      </c>
      <c r="K270" s="44" t="s">
        <v>32</v>
      </c>
    </row>
    <row r="271" spans="1:11">
      <c r="A271" s="3" t="s">
        <v>34</v>
      </c>
      <c r="B271" s="3">
        <v>40</v>
      </c>
      <c r="C271" s="3">
        <v>0</v>
      </c>
      <c r="D271" s="3" t="s">
        <v>23553</v>
      </c>
      <c r="E271" s="3">
        <v>1134</v>
      </c>
      <c r="F271" s="3">
        <v>67</v>
      </c>
      <c r="G271" s="3">
        <v>31</v>
      </c>
      <c r="H271" s="3">
        <v>31</v>
      </c>
      <c r="K271" s="44" t="s">
        <v>32</v>
      </c>
    </row>
    <row r="272" spans="1:11">
      <c r="A272" s="3" t="s">
        <v>34</v>
      </c>
      <c r="B272" s="3">
        <v>50</v>
      </c>
      <c r="C272" s="3">
        <v>0</v>
      </c>
      <c r="D272" s="3" t="s">
        <v>23553</v>
      </c>
      <c r="E272" s="3">
        <v>1512</v>
      </c>
      <c r="F272" s="3">
        <v>89</v>
      </c>
      <c r="G272" s="3">
        <v>42</v>
      </c>
      <c r="H272" s="3">
        <v>42</v>
      </c>
      <c r="K272" s="44" t="s">
        <v>32</v>
      </c>
    </row>
    <row r="273" spans="1:11">
      <c r="A273" s="3" t="s">
        <v>34</v>
      </c>
      <c r="B273" s="3">
        <v>60</v>
      </c>
      <c r="C273" s="3">
        <v>0</v>
      </c>
      <c r="D273" s="3" t="s">
        <v>23553</v>
      </c>
      <c r="E273" s="3">
        <v>1984</v>
      </c>
      <c r="F273" s="3">
        <v>117</v>
      </c>
      <c r="G273" s="3">
        <v>55</v>
      </c>
      <c r="H273" s="3">
        <v>55</v>
      </c>
      <c r="K273" s="44" t="s">
        <v>32</v>
      </c>
    </row>
    <row r="274" spans="1:11">
      <c r="A274" s="3" t="s">
        <v>34</v>
      </c>
      <c r="B274" s="3">
        <v>70</v>
      </c>
      <c r="C274" s="3">
        <v>0</v>
      </c>
      <c r="D274" s="3" t="s">
        <v>23553</v>
      </c>
      <c r="E274" s="3">
        <v>2835</v>
      </c>
      <c r="F274" s="3">
        <v>168</v>
      </c>
      <c r="G274" s="3">
        <v>78</v>
      </c>
      <c r="H274" s="3">
        <v>78</v>
      </c>
      <c r="K274" s="44" t="s">
        <v>32</v>
      </c>
    </row>
    <row r="275" spans="1:11">
      <c r="A275" s="3" t="s">
        <v>34</v>
      </c>
      <c r="B275" s="3">
        <v>80</v>
      </c>
      <c r="C275" s="3">
        <v>0</v>
      </c>
      <c r="D275" s="3" t="s">
        <v>23553</v>
      </c>
      <c r="E275" s="3">
        <v>4158</v>
      </c>
      <c r="F275" s="3">
        <v>246</v>
      </c>
      <c r="G275" s="3">
        <v>115</v>
      </c>
      <c r="H275" s="3">
        <v>115</v>
      </c>
      <c r="K275" s="44" t="s">
        <v>32</v>
      </c>
    </row>
    <row r="276" spans="1:11">
      <c r="A276" s="3" t="s">
        <v>34</v>
      </c>
      <c r="B276" s="3">
        <v>90</v>
      </c>
      <c r="C276" s="3">
        <v>1</v>
      </c>
      <c r="D276" s="3" t="s">
        <v>23553</v>
      </c>
      <c r="E276" s="3">
        <v>6804</v>
      </c>
      <c r="F276" s="3">
        <v>403</v>
      </c>
      <c r="G276" s="3">
        <v>189</v>
      </c>
      <c r="H276" s="3">
        <v>189</v>
      </c>
      <c r="K276" s="44" t="s">
        <v>32</v>
      </c>
    </row>
    <row r="277" spans="1:11">
      <c r="A277" s="3" t="s">
        <v>34</v>
      </c>
      <c r="B277" s="3">
        <v>100</v>
      </c>
      <c r="C277" s="3">
        <v>2</v>
      </c>
      <c r="D277" s="3" t="s">
        <v>23553</v>
      </c>
      <c r="E277" s="3">
        <v>11718</v>
      </c>
      <c r="F277" s="3">
        <v>694</v>
      </c>
      <c r="G277" s="3">
        <v>325</v>
      </c>
      <c r="H277" s="3">
        <v>325</v>
      </c>
      <c r="K277" s="44" t="s">
        <v>32</v>
      </c>
    </row>
    <row r="278" spans="1:11">
      <c r="A278" s="3" t="s">
        <v>34</v>
      </c>
      <c r="B278" s="3">
        <v>110</v>
      </c>
      <c r="C278" s="3">
        <v>3</v>
      </c>
      <c r="D278" s="3" t="s">
        <v>23553</v>
      </c>
      <c r="E278" s="3">
        <v>18522</v>
      </c>
      <c r="F278" s="3">
        <v>1097</v>
      </c>
      <c r="G278" s="3">
        <v>514</v>
      </c>
      <c r="H278" s="3">
        <v>514</v>
      </c>
      <c r="K278" s="44" t="s">
        <v>32</v>
      </c>
    </row>
    <row r="279" spans="1:11">
      <c r="A279" s="3" t="s">
        <v>34</v>
      </c>
      <c r="B279" s="3">
        <v>120</v>
      </c>
      <c r="C279" s="3">
        <v>4</v>
      </c>
      <c r="D279" s="3" t="s">
        <v>23553</v>
      </c>
      <c r="E279" s="3">
        <v>26460</v>
      </c>
      <c r="F279" s="3">
        <v>1568</v>
      </c>
      <c r="G279" s="3">
        <v>735</v>
      </c>
      <c r="H279" s="3">
        <v>735</v>
      </c>
      <c r="K279" s="44" t="s">
        <v>32</v>
      </c>
    </row>
    <row r="280" spans="1:11">
      <c r="A280" s="3" t="s">
        <v>34</v>
      </c>
      <c r="B280" s="3">
        <v>130</v>
      </c>
      <c r="C280" s="3">
        <v>5</v>
      </c>
      <c r="D280" s="3" t="s">
        <v>23553</v>
      </c>
      <c r="E280" s="3">
        <v>36855</v>
      </c>
      <c r="F280" s="3">
        <v>2184</v>
      </c>
      <c r="G280" s="3">
        <v>1023</v>
      </c>
      <c r="H280" s="3">
        <v>1023</v>
      </c>
      <c r="K280" s="44" t="s">
        <v>32</v>
      </c>
    </row>
    <row r="281" spans="1:11">
      <c r="A281" s="3" t="s">
        <v>34</v>
      </c>
      <c r="B281" s="3">
        <v>140</v>
      </c>
      <c r="C281" s="3">
        <v>6</v>
      </c>
      <c r="D281" s="3" t="s">
        <v>23553</v>
      </c>
      <c r="E281" s="3">
        <v>49140</v>
      </c>
      <c r="F281" s="3">
        <v>2912</v>
      </c>
      <c r="G281" s="3">
        <v>1365</v>
      </c>
      <c r="H281" s="3">
        <v>1365</v>
      </c>
      <c r="K281" s="44" t="s">
        <v>32</v>
      </c>
    </row>
    <row r="282" spans="1:11">
      <c r="A282" s="3" t="s">
        <v>34</v>
      </c>
      <c r="B282" s="3">
        <v>150</v>
      </c>
      <c r="C282" s="3">
        <v>7</v>
      </c>
      <c r="D282" s="3" t="s">
        <v>23553</v>
      </c>
      <c r="E282" s="3">
        <v>62370</v>
      </c>
      <c r="F282" s="3">
        <v>3696</v>
      </c>
      <c r="G282" s="3">
        <v>1732</v>
      </c>
      <c r="H282" s="3">
        <v>1732</v>
      </c>
      <c r="K282" s="44" t="s">
        <v>32</v>
      </c>
    </row>
    <row r="283" spans="1:11">
      <c r="A283" s="3" t="s">
        <v>34</v>
      </c>
      <c r="B283" s="3">
        <v>160</v>
      </c>
      <c r="C283" s="3">
        <v>8</v>
      </c>
      <c r="D283" s="3" t="s">
        <v>23553</v>
      </c>
      <c r="E283" s="3">
        <v>77490</v>
      </c>
      <c r="F283" s="3">
        <v>4592</v>
      </c>
      <c r="G283" s="3">
        <v>2152</v>
      </c>
      <c r="H283" s="3">
        <v>2152</v>
      </c>
      <c r="K283" s="44" t="s">
        <v>32</v>
      </c>
    </row>
    <row r="284" spans="1:11">
      <c r="A284" s="3" t="s">
        <v>34</v>
      </c>
      <c r="B284" s="3">
        <v>170</v>
      </c>
      <c r="C284" s="3">
        <v>9</v>
      </c>
      <c r="D284" s="3" t="s">
        <v>23553</v>
      </c>
      <c r="E284" s="3">
        <v>94500</v>
      </c>
      <c r="F284" s="3">
        <v>5600</v>
      </c>
      <c r="G284" s="3">
        <v>2625</v>
      </c>
      <c r="H284" s="3">
        <v>2625</v>
      </c>
      <c r="K284" s="44" t="s">
        <v>32</v>
      </c>
    </row>
    <row r="285" spans="1:11">
      <c r="A285" s="3" t="s">
        <v>34</v>
      </c>
      <c r="B285" s="3">
        <v>180</v>
      </c>
      <c r="C285" s="3">
        <v>10</v>
      </c>
      <c r="D285" s="3" t="s">
        <v>23553</v>
      </c>
      <c r="E285" s="3">
        <v>113400</v>
      </c>
      <c r="F285" s="3">
        <v>6720</v>
      </c>
      <c r="G285" s="3">
        <v>3150</v>
      </c>
      <c r="H285" s="3">
        <v>3150</v>
      </c>
      <c r="K285" s="44" t="s">
        <v>32</v>
      </c>
    </row>
    <row r="286" spans="1:11">
      <c r="A286" s="3" t="s">
        <v>34</v>
      </c>
      <c r="B286" s="3">
        <v>190</v>
      </c>
      <c r="C286" s="3">
        <v>11</v>
      </c>
      <c r="D286" s="3" t="s">
        <v>23553</v>
      </c>
      <c r="E286" s="3">
        <v>136080</v>
      </c>
      <c r="F286" s="3">
        <v>8064</v>
      </c>
      <c r="G286" s="3">
        <v>3780</v>
      </c>
      <c r="H286" s="3">
        <v>3780</v>
      </c>
      <c r="K286" s="44" t="s">
        <v>32</v>
      </c>
    </row>
    <row r="287" spans="1:11">
      <c r="A287" s="3" t="s">
        <v>34</v>
      </c>
      <c r="B287" s="3">
        <v>200</v>
      </c>
      <c r="C287" s="3">
        <v>12</v>
      </c>
      <c r="D287" s="3" t="s">
        <v>23553</v>
      </c>
      <c r="E287" s="3">
        <v>162540</v>
      </c>
      <c r="F287" s="3">
        <v>9632</v>
      </c>
      <c r="G287" s="3">
        <v>4515</v>
      </c>
      <c r="H287" s="3">
        <v>4515</v>
      </c>
      <c r="K287" s="44" t="s">
        <v>32</v>
      </c>
    </row>
    <row r="288" spans="1:11">
      <c r="A288" s="3" t="s">
        <v>34</v>
      </c>
      <c r="B288" s="3">
        <v>210</v>
      </c>
      <c r="C288" s="3">
        <v>13</v>
      </c>
      <c r="D288" s="3" t="s">
        <v>23553</v>
      </c>
      <c r="E288" s="3">
        <v>257040</v>
      </c>
      <c r="F288" s="3">
        <v>15232</v>
      </c>
      <c r="G288" s="3">
        <v>7140</v>
      </c>
      <c r="H288" s="3">
        <v>7140</v>
      </c>
      <c r="K288" s="44" t="s">
        <v>32</v>
      </c>
    </row>
    <row r="289" spans="1:11">
      <c r="A289" s="3" t="s">
        <v>34</v>
      </c>
      <c r="B289" s="3">
        <v>220</v>
      </c>
      <c r="C289" s="3">
        <v>14</v>
      </c>
      <c r="D289" s="3" t="s">
        <v>23553</v>
      </c>
      <c r="E289" s="3">
        <v>370440</v>
      </c>
      <c r="F289" s="3">
        <v>21952</v>
      </c>
      <c r="G289" s="3">
        <v>10290</v>
      </c>
      <c r="H289" s="3">
        <v>10290</v>
      </c>
      <c r="K289" s="44" t="s">
        <v>32</v>
      </c>
    </row>
    <row r="290" spans="1:11">
      <c r="A290" s="3" t="s">
        <v>34</v>
      </c>
      <c r="B290" s="3">
        <v>230</v>
      </c>
      <c r="C290" s="3">
        <v>15</v>
      </c>
      <c r="D290" s="3" t="s">
        <v>23553</v>
      </c>
      <c r="E290" s="3">
        <v>502740</v>
      </c>
      <c r="F290" s="3">
        <v>29792</v>
      </c>
      <c r="G290" s="3">
        <v>13965</v>
      </c>
      <c r="H290" s="3">
        <v>13965</v>
      </c>
      <c r="K290" s="44" t="s">
        <v>32</v>
      </c>
    </row>
    <row r="291" spans="1:11">
      <c r="A291" s="3" t="s">
        <v>35</v>
      </c>
      <c r="B291" s="3">
        <v>1</v>
      </c>
      <c r="C291" s="3">
        <v>0</v>
      </c>
      <c r="D291" s="3" t="s">
        <v>23553</v>
      </c>
      <c r="E291" s="3">
        <v>113</v>
      </c>
      <c r="F291" s="3">
        <v>15</v>
      </c>
      <c r="G291" s="3">
        <v>7</v>
      </c>
      <c r="H291" s="3" t="s">
        <v>32</v>
      </c>
      <c r="K291" s="44" t="s">
        <v>32</v>
      </c>
    </row>
    <row r="292" spans="1:11">
      <c r="A292" s="3" t="s">
        <v>35</v>
      </c>
      <c r="B292" s="3">
        <v>10</v>
      </c>
      <c r="C292" s="3">
        <v>0</v>
      </c>
      <c r="D292" s="3" t="s">
        <v>23553</v>
      </c>
      <c r="E292" s="3">
        <v>226</v>
      </c>
      <c r="F292" s="3">
        <v>30</v>
      </c>
      <c r="G292" s="3">
        <v>14</v>
      </c>
      <c r="H292" s="3" t="s">
        <v>32</v>
      </c>
      <c r="K292" s="44" t="s">
        <v>32</v>
      </c>
    </row>
    <row r="293" spans="1:11">
      <c r="A293" s="3" t="s">
        <v>35</v>
      </c>
      <c r="B293" s="3">
        <v>20</v>
      </c>
      <c r="C293" s="3">
        <v>0</v>
      </c>
      <c r="D293" s="3" t="s">
        <v>23553</v>
      </c>
      <c r="E293" s="3">
        <v>340</v>
      </c>
      <c r="F293" s="3">
        <v>46</v>
      </c>
      <c r="G293" s="3">
        <v>21</v>
      </c>
      <c r="H293" s="3" t="s">
        <v>32</v>
      </c>
      <c r="K293" s="44" t="s">
        <v>32</v>
      </c>
    </row>
    <row r="294" spans="1:11">
      <c r="A294" s="3" t="s">
        <v>35</v>
      </c>
      <c r="B294" s="3">
        <v>30</v>
      </c>
      <c r="C294" s="3">
        <v>0</v>
      </c>
      <c r="D294" s="3" t="s">
        <v>23553</v>
      </c>
      <c r="E294" s="3">
        <v>510</v>
      </c>
      <c r="F294" s="3">
        <v>69</v>
      </c>
      <c r="G294" s="3">
        <v>31</v>
      </c>
      <c r="H294" s="3" t="s">
        <v>32</v>
      </c>
      <c r="K294" s="44" t="s">
        <v>32</v>
      </c>
    </row>
    <row r="295" spans="1:11">
      <c r="A295" s="3" t="s">
        <v>35</v>
      </c>
      <c r="B295" s="3">
        <v>40</v>
      </c>
      <c r="C295" s="3">
        <v>0</v>
      </c>
      <c r="D295" s="3" t="s">
        <v>23553</v>
      </c>
      <c r="E295" s="3">
        <v>680</v>
      </c>
      <c r="F295" s="3">
        <v>92</v>
      </c>
      <c r="G295" s="3">
        <v>42</v>
      </c>
      <c r="H295" s="3" t="s">
        <v>32</v>
      </c>
      <c r="K295" s="44" t="s">
        <v>32</v>
      </c>
    </row>
    <row r="296" spans="1:11">
      <c r="A296" s="3" t="s">
        <v>35</v>
      </c>
      <c r="B296" s="3">
        <v>50</v>
      </c>
      <c r="C296" s="3">
        <v>0</v>
      </c>
      <c r="D296" s="3" t="s">
        <v>23553</v>
      </c>
      <c r="E296" s="3">
        <v>907</v>
      </c>
      <c r="F296" s="3">
        <v>123</v>
      </c>
      <c r="G296" s="3">
        <v>56</v>
      </c>
      <c r="H296" s="3" t="s">
        <v>32</v>
      </c>
      <c r="K296" s="44" t="s">
        <v>32</v>
      </c>
    </row>
    <row r="297" spans="1:11">
      <c r="A297" s="3" t="s">
        <v>35</v>
      </c>
      <c r="B297" s="3">
        <v>60</v>
      </c>
      <c r="C297" s="3">
        <v>0</v>
      </c>
      <c r="D297" s="3" t="s">
        <v>23553</v>
      </c>
      <c r="E297" s="3">
        <v>1190</v>
      </c>
      <c r="F297" s="3">
        <v>161</v>
      </c>
      <c r="G297" s="3">
        <v>73</v>
      </c>
      <c r="H297" s="3" t="s">
        <v>32</v>
      </c>
      <c r="K297" s="44" t="s">
        <v>32</v>
      </c>
    </row>
    <row r="298" spans="1:11">
      <c r="A298" s="3" t="s">
        <v>35</v>
      </c>
      <c r="B298" s="3">
        <v>70</v>
      </c>
      <c r="C298" s="3">
        <v>0</v>
      </c>
      <c r="D298" s="3" t="s">
        <v>23553</v>
      </c>
      <c r="E298" s="3">
        <v>1701</v>
      </c>
      <c r="F298" s="3">
        <v>231</v>
      </c>
      <c r="G298" s="3">
        <v>105</v>
      </c>
      <c r="H298" s="3" t="s">
        <v>32</v>
      </c>
      <c r="K298" s="44" t="s">
        <v>32</v>
      </c>
    </row>
    <row r="299" spans="1:11">
      <c r="A299" s="3" t="s">
        <v>35</v>
      </c>
      <c r="B299" s="3">
        <v>80</v>
      </c>
      <c r="C299" s="3">
        <v>0</v>
      </c>
      <c r="D299" s="3" t="s">
        <v>23553</v>
      </c>
      <c r="E299" s="3">
        <v>2494</v>
      </c>
      <c r="F299" s="3">
        <v>338</v>
      </c>
      <c r="G299" s="3">
        <v>154</v>
      </c>
      <c r="H299" s="3" t="s">
        <v>32</v>
      </c>
      <c r="K299" s="44" t="s">
        <v>32</v>
      </c>
    </row>
    <row r="300" spans="1:11">
      <c r="A300" s="3" t="s">
        <v>35</v>
      </c>
      <c r="B300" s="3">
        <v>90</v>
      </c>
      <c r="C300" s="3">
        <v>1</v>
      </c>
      <c r="D300" s="3" t="s">
        <v>23553</v>
      </c>
      <c r="E300" s="3">
        <v>4082</v>
      </c>
      <c r="F300" s="3">
        <v>554</v>
      </c>
      <c r="G300" s="3">
        <v>252</v>
      </c>
      <c r="H300" s="3" t="s">
        <v>32</v>
      </c>
      <c r="K300" s="44" t="s">
        <v>32</v>
      </c>
    </row>
    <row r="301" spans="1:11">
      <c r="A301" s="3" t="s">
        <v>35</v>
      </c>
      <c r="B301" s="3">
        <v>100</v>
      </c>
      <c r="C301" s="3">
        <v>2</v>
      </c>
      <c r="D301" s="3" t="s">
        <v>23553</v>
      </c>
      <c r="E301" s="3">
        <v>7030</v>
      </c>
      <c r="F301" s="3">
        <v>954</v>
      </c>
      <c r="G301" s="3">
        <v>434</v>
      </c>
      <c r="H301" s="3" t="s">
        <v>32</v>
      </c>
      <c r="K301" s="44" t="s">
        <v>32</v>
      </c>
    </row>
    <row r="302" spans="1:11">
      <c r="A302" s="3" t="s">
        <v>35</v>
      </c>
      <c r="B302" s="3">
        <v>110</v>
      </c>
      <c r="C302" s="3">
        <v>3</v>
      </c>
      <c r="D302" s="3" t="s">
        <v>23553</v>
      </c>
      <c r="E302" s="3">
        <v>11113</v>
      </c>
      <c r="F302" s="3">
        <v>1509</v>
      </c>
      <c r="G302" s="3">
        <v>686</v>
      </c>
      <c r="H302" s="3" t="s">
        <v>32</v>
      </c>
      <c r="K302" s="44" t="s">
        <v>32</v>
      </c>
    </row>
    <row r="303" spans="1:11">
      <c r="A303" s="3" t="s">
        <v>35</v>
      </c>
      <c r="B303" s="3">
        <v>120</v>
      </c>
      <c r="C303" s="3">
        <v>4</v>
      </c>
      <c r="D303" s="3" t="s">
        <v>23553</v>
      </c>
      <c r="E303" s="3">
        <v>15876</v>
      </c>
      <c r="F303" s="3">
        <v>2156</v>
      </c>
      <c r="G303" s="3">
        <v>980</v>
      </c>
      <c r="H303" s="3" t="s">
        <v>32</v>
      </c>
      <c r="K303" s="44" t="s">
        <v>32</v>
      </c>
    </row>
    <row r="304" spans="1:11">
      <c r="A304" s="3" t="s">
        <v>35</v>
      </c>
      <c r="B304" s="3">
        <v>130</v>
      </c>
      <c r="C304" s="3">
        <v>5</v>
      </c>
      <c r="D304" s="3" t="s">
        <v>23553</v>
      </c>
      <c r="E304" s="3">
        <v>22113</v>
      </c>
      <c r="F304" s="3">
        <v>3003</v>
      </c>
      <c r="G304" s="3">
        <v>1365</v>
      </c>
      <c r="H304" s="3" t="s">
        <v>32</v>
      </c>
      <c r="K304" s="44" t="s">
        <v>32</v>
      </c>
    </row>
    <row r="305" spans="1:11">
      <c r="A305" s="3" t="s">
        <v>35</v>
      </c>
      <c r="B305" s="3">
        <v>140</v>
      </c>
      <c r="C305" s="3">
        <v>6</v>
      </c>
      <c r="D305" s="3" t="s">
        <v>23553</v>
      </c>
      <c r="E305" s="3">
        <v>29484</v>
      </c>
      <c r="F305" s="3">
        <v>4004</v>
      </c>
      <c r="G305" s="3">
        <v>1820</v>
      </c>
      <c r="H305" s="3" t="s">
        <v>32</v>
      </c>
      <c r="K305" s="44" t="s">
        <v>32</v>
      </c>
    </row>
    <row r="306" spans="1:11">
      <c r="A306" s="3" t="s">
        <v>35</v>
      </c>
      <c r="B306" s="3">
        <v>150</v>
      </c>
      <c r="C306" s="3">
        <v>7</v>
      </c>
      <c r="D306" s="3" t="s">
        <v>23553</v>
      </c>
      <c r="E306" s="3">
        <v>37422</v>
      </c>
      <c r="F306" s="3">
        <v>5082</v>
      </c>
      <c r="G306" s="3">
        <v>2310</v>
      </c>
      <c r="H306" s="3" t="s">
        <v>32</v>
      </c>
      <c r="K306" s="44" t="s">
        <v>32</v>
      </c>
    </row>
    <row r="307" spans="1:11">
      <c r="A307" s="3" t="s">
        <v>35</v>
      </c>
      <c r="B307" s="3">
        <v>160</v>
      </c>
      <c r="C307" s="3">
        <v>8</v>
      </c>
      <c r="D307" s="3" t="s">
        <v>23553</v>
      </c>
      <c r="E307" s="3">
        <v>46494</v>
      </c>
      <c r="F307" s="3">
        <v>6314</v>
      </c>
      <c r="G307" s="3">
        <v>2870</v>
      </c>
      <c r="H307" s="3" t="s">
        <v>32</v>
      </c>
      <c r="K307" s="44" t="s">
        <v>32</v>
      </c>
    </row>
    <row r="308" spans="1:11">
      <c r="A308" s="3" t="s">
        <v>35</v>
      </c>
      <c r="B308" s="3">
        <v>170</v>
      </c>
      <c r="C308" s="3">
        <v>9</v>
      </c>
      <c r="D308" s="3" t="s">
        <v>23553</v>
      </c>
      <c r="E308" s="3">
        <v>56700</v>
      </c>
      <c r="F308" s="3">
        <v>7700</v>
      </c>
      <c r="G308" s="3">
        <v>3500</v>
      </c>
      <c r="H308" s="3" t="s">
        <v>32</v>
      </c>
      <c r="K308" s="44" t="s">
        <v>32</v>
      </c>
    </row>
    <row r="309" spans="1:11">
      <c r="A309" s="3" t="s">
        <v>35</v>
      </c>
      <c r="B309" s="3">
        <v>180</v>
      </c>
      <c r="C309" s="3">
        <v>10</v>
      </c>
      <c r="D309" s="3" t="s">
        <v>23553</v>
      </c>
      <c r="E309" s="3">
        <v>68040</v>
      </c>
      <c r="F309" s="3">
        <v>9240</v>
      </c>
      <c r="G309" s="3">
        <v>4200</v>
      </c>
      <c r="H309" s="3" t="s">
        <v>32</v>
      </c>
      <c r="K309" s="44" t="s">
        <v>32</v>
      </c>
    </row>
    <row r="310" spans="1:11">
      <c r="A310" s="3" t="s">
        <v>35</v>
      </c>
      <c r="B310" s="3">
        <v>190</v>
      </c>
      <c r="C310" s="3">
        <v>11</v>
      </c>
      <c r="D310" s="3" t="s">
        <v>23553</v>
      </c>
      <c r="E310" s="3">
        <v>81648</v>
      </c>
      <c r="F310" s="3">
        <v>11088</v>
      </c>
      <c r="G310" s="3">
        <v>5040</v>
      </c>
      <c r="H310" s="3" t="s">
        <v>32</v>
      </c>
      <c r="K310" s="44" t="s">
        <v>32</v>
      </c>
    </row>
    <row r="311" spans="1:11">
      <c r="A311" s="3" t="s">
        <v>35</v>
      </c>
      <c r="B311" s="3">
        <v>200</v>
      </c>
      <c r="C311" s="3">
        <v>12</v>
      </c>
      <c r="D311" s="3" t="s">
        <v>23553</v>
      </c>
      <c r="E311" s="3">
        <v>97524</v>
      </c>
      <c r="F311" s="3">
        <v>13244</v>
      </c>
      <c r="G311" s="3">
        <v>6020</v>
      </c>
      <c r="H311" s="3" t="s">
        <v>32</v>
      </c>
      <c r="K311" s="44" t="s">
        <v>32</v>
      </c>
    </row>
    <row r="312" spans="1:11">
      <c r="A312" s="3" t="s">
        <v>35</v>
      </c>
      <c r="B312" s="3">
        <v>210</v>
      </c>
      <c r="C312" s="3">
        <v>13</v>
      </c>
      <c r="D312" s="3" t="s">
        <v>23553</v>
      </c>
      <c r="E312" s="3">
        <v>154224</v>
      </c>
      <c r="F312" s="3">
        <v>20944</v>
      </c>
      <c r="G312" s="3">
        <v>9520</v>
      </c>
      <c r="H312" s="3" t="s">
        <v>32</v>
      </c>
      <c r="K312" s="44" t="s">
        <v>32</v>
      </c>
    </row>
    <row r="313" spans="1:11">
      <c r="A313" s="3" t="s">
        <v>35</v>
      </c>
      <c r="B313" s="3">
        <v>220</v>
      </c>
      <c r="C313" s="3">
        <v>14</v>
      </c>
      <c r="D313" s="3" t="s">
        <v>23553</v>
      </c>
      <c r="E313" s="3">
        <v>222264</v>
      </c>
      <c r="F313" s="3">
        <v>30184</v>
      </c>
      <c r="G313" s="3">
        <v>13720</v>
      </c>
      <c r="H313" s="3" t="s">
        <v>32</v>
      </c>
      <c r="K313" s="44" t="s">
        <v>32</v>
      </c>
    </row>
    <row r="314" spans="1:11">
      <c r="A314" s="3" t="s">
        <v>35</v>
      </c>
      <c r="B314" s="3">
        <v>230</v>
      </c>
      <c r="C314" s="3">
        <v>15</v>
      </c>
      <c r="D314" s="3" t="s">
        <v>23553</v>
      </c>
      <c r="E314" s="3">
        <v>301644</v>
      </c>
      <c r="F314" s="3">
        <v>40964</v>
      </c>
      <c r="G314" s="3">
        <v>18620</v>
      </c>
      <c r="H314" s="3" t="s">
        <v>32</v>
      </c>
      <c r="K314" s="44" t="s">
        <v>32</v>
      </c>
    </row>
    <row r="315" spans="1:11">
      <c r="A315" s="3" t="s">
        <v>36</v>
      </c>
      <c r="B315" s="3">
        <v>1</v>
      </c>
      <c r="C315" s="3">
        <v>0</v>
      </c>
      <c r="D315" s="3" t="s">
        <v>23553</v>
      </c>
      <c r="E315" s="3">
        <v>189</v>
      </c>
      <c r="F315" s="3">
        <v>16</v>
      </c>
      <c r="G315" s="3" t="s">
        <v>32</v>
      </c>
      <c r="H315" s="3">
        <v>7</v>
      </c>
      <c r="K315" s="44" t="s">
        <v>32</v>
      </c>
    </row>
    <row r="316" spans="1:11">
      <c r="A316" s="3" t="s">
        <v>36</v>
      </c>
      <c r="B316" s="3">
        <v>10</v>
      </c>
      <c r="C316" s="3">
        <v>0</v>
      </c>
      <c r="D316" s="3" t="s">
        <v>23553</v>
      </c>
      <c r="E316" s="3">
        <v>378</v>
      </c>
      <c r="F316" s="3">
        <v>33</v>
      </c>
      <c r="G316" s="3" t="s">
        <v>32</v>
      </c>
      <c r="H316" s="3">
        <v>14</v>
      </c>
      <c r="K316" s="44" t="s">
        <v>32</v>
      </c>
    </row>
    <row r="317" spans="1:11">
      <c r="A317" s="3" t="s">
        <v>36</v>
      </c>
      <c r="B317" s="3">
        <v>20</v>
      </c>
      <c r="C317" s="3">
        <v>0</v>
      </c>
      <c r="D317" s="3" t="s">
        <v>23553</v>
      </c>
      <c r="E317" s="3">
        <v>567</v>
      </c>
      <c r="F317" s="3">
        <v>50</v>
      </c>
      <c r="G317" s="3" t="s">
        <v>32</v>
      </c>
      <c r="H317" s="3">
        <v>21</v>
      </c>
      <c r="K317" s="44" t="s">
        <v>32</v>
      </c>
    </row>
    <row r="318" spans="1:11">
      <c r="A318" s="3" t="s">
        <v>36</v>
      </c>
      <c r="B318" s="3">
        <v>30</v>
      </c>
      <c r="C318" s="3">
        <v>0</v>
      </c>
      <c r="D318" s="3" t="s">
        <v>23553</v>
      </c>
      <c r="E318" s="3">
        <v>850</v>
      </c>
      <c r="F318" s="3">
        <v>75</v>
      </c>
      <c r="G318" s="3" t="s">
        <v>32</v>
      </c>
      <c r="H318" s="3">
        <v>31</v>
      </c>
      <c r="K318" s="44" t="s">
        <v>32</v>
      </c>
    </row>
    <row r="319" spans="1:11">
      <c r="A319" s="3" t="s">
        <v>36</v>
      </c>
      <c r="B319" s="3">
        <v>40</v>
      </c>
      <c r="C319" s="3">
        <v>0</v>
      </c>
      <c r="D319" s="3" t="s">
        <v>23553</v>
      </c>
      <c r="E319" s="3">
        <v>1134</v>
      </c>
      <c r="F319" s="3">
        <v>100</v>
      </c>
      <c r="G319" s="3" t="s">
        <v>32</v>
      </c>
      <c r="H319" s="3">
        <v>42</v>
      </c>
      <c r="K319" s="44" t="s">
        <v>32</v>
      </c>
    </row>
    <row r="320" spans="1:11">
      <c r="A320" s="3" t="s">
        <v>36</v>
      </c>
      <c r="B320" s="3">
        <v>50</v>
      </c>
      <c r="C320" s="3">
        <v>0</v>
      </c>
      <c r="D320" s="3" t="s">
        <v>23553</v>
      </c>
      <c r="E320" s="3">
        <v>1512</v>
      </c>
      <c r="F320" s="3">
        <v>134</v>
      </c>
      <c r="G320" s="3" t="s">
        <v>32</v>
      </c>
      <c r="H320" s="3">
        <v>56</v>
      </c>
      <c r="K320" s="44" t="s">
        <v>32</v>
      </c>
    </row>
    <row r="321" spans="1:11">
      <c r="A321" s="3" t="s">
        <v>36</v>
      </c>
      <c r="B321" s="3">
        <v>60</v>
      </c>
      <c r="C321" s="3">
        <v>0</v>
      </c>
      <c r="D321" s="3" t="s">
        <v>23553</v>
      </c>
      <c r="E321" s="3">
        <v>1984</v>
      </c>
      <c r="F321" s="3">
        <v>176</v>
      </c>
      <c r="G321" s="3" t="s">
        <v>32</v>
      </c>
      <c r="H321" s="3">
        <v>73</v>
      </c>
      <c r="K321" s="44" t="s">
        <v>32</v>
      </c>
    </row>
    <row r="322" spans="1:11">
      <c r="A322" s="3" t="s">
        <v>36</v>
      </c>
      <c r="B322" s="3">
        <v>70</v>
      </c>
      <c r="C322" s="3">
        <v>0</v>
      </c>
      <c r="D322" s="3" t="s">
        <v>23553</v>
      </c>
      <c r="E322" s="3">
        <v>2835</v>
      </c>
      <c r="F322" s="3">
        <v>252</v>
      </c>
      <c r="G322" s="3" t="s">
        <v>32</v>
      </c>
      <c r="H322" s="3">
        <v>105</v>
      </c>
      <c r="K322" s="44" t="s">
        <v>32</v>
      </c>
    </row>
    <row r="323" spans="1:11">
      <c r="A323" s="3" t="s">
        <v>36</v>
      </c>
      <c r="B323" s="3">
        <v>80</v>
      </c>
      <c r="C323" s="3">
        <v>0</v>
      </c>
      <c r="D323" s="3" t="s">
        <v>23553</v>
      </c>
      <c r="E323" s="3">
        <v>4158</v>
      </c>
      <c r="F323" s="3">
        <v>369</v>
      </c>
      <c r="G323" s="3" t="s">
        <v>32</v>
      </c>
      <c r="H323" s="3">
        <v>154</v>
      </c>
      <c r="K323" s="44" t="s">
        <v>32</v>
      </c>
    </row>
    <row r="324" spans="1:11">
      <c r="A324" s="3" t="s">
        <v>36</v>
      </c>
      <c r="B324" s="3">
        <v>90</v>
      </c>
      <c r="C324" s="3">
        <v>1</v>
      </c>
      <c r="D324" s="3" t="s">
        <v>23553</v>
      </c>
      <c r="E324" s="3">
        <v>6804</v>
      </c>
      <c r="F324" s="3">
        <v>604</v>
      </c>
      <c r="G324" s="3" t="s">
        <v>32</v>
      </c>
      <c r="H324" s="3">
        <v>252</v>
      </c>
      <c r="K324" s="44" t="s">
        <v>32</v>
      </c>
    </row>
    <row r="325" spans="1:11">
      <c r="A325" s="3" t="s">
        <v>36</v>
      </c>
      <c r="B325" s="3">
        <v>100</v>
      </c>
      <c r="C325" s="3">
        <v>2</v>
      </c>
      <c r="D325" s="3" t="s">
        <v>23553</v>
      </c>
      <c r="E325" s="3">
        <v>11718</v>
      </c>
      <c r="F325" s="3">
        <v>1041</v>
      </c>
      <c r="G325" s="3" t="s">
        <v>32</v>
      </c>
      <c r="H325" s="3">
        <v>434</v>
      </c>
      <c r="K325" s="44" t="s">
        <v>32</v>
      </c>
    </row>
    <row r="326" spans="1:11">
      <c r="A326" s="3" t="s">
        <v>36</v>
      </c>
      <c r="B326" s="3">
        <v>110</v>
      </c>
      <c r="C326" s="3">
        <v>3</v>
      </c>
      <c r="D326" s="3" t="s">
        <v>23553</v>
      </c>
      <c r="E326" s="3">
        <v>18522</v>
      </c>
      <c r="F326" s="3">
        <v>1646</v>
      </c>
      <c r="G326" s="3" t="s">
        <v>32</v>
      </c>
      <c r="H326" s="3">
        <v>686</v>
      </c>
      <c r="K326" s="44" t="s">
        <v>32</v>
      </c>
    </row>
    <row r="327" spans="1:11">
      <c r="A327" s="3" t="s">
        <v>36</v>
      </c>
      <c r="B327" s="3">
        <v>120</v>
      </c>
      <c r="C327" s="3">
        <v>4</v>
      </c>
      <c r="D327" s="3" t="s">
        <v>23553</v>
      </c>
      <c r="E327" s="3">
        <v>26460</v>
      </c>
      <c r="F327" s="3">
        <v>2352</v>
      </c>
      <c r="G327" s="3" t="s">
        <v>32</v>
      </c>
      <c r="H327" s="3">
        <v>980</v>
      </c>
      <c r="K327" s="44" t="s">
        <v>32</v>
      </c>
    </row>
    <row r="328" spans="1:11">
      <c r="A328" s="3" t="s">
        <v>36</v>
      </c>
      <c r="B328" s="3">
        <v>130</v>
      </c>
      <c r="C328" s="3">
        <v>5</v>
      </c>
      <c r="D328" s="3" t="s">
        <v>23553</v>
      </c>
      <c r="E328" s="3">
        <v>36855</v>
      </c>
      <c r="F328" s="3">
        <v>3276</v>
      </c>
      <c r="G328" s="3" t="s">
        <v>32</v>
      </c>
      <c r="H328" s="3">
        <v>1365</v>
      </c>
      <c r="K328" s="44" t="s">
        <v>32</v>
      </c>
    </row>
    <row r="329" spans="1:11">
      <c r="A329" s="3" t="s">
        <v>36</v>
      </c>
      <c r="B329" s="3">
        <v>140</v>
      </c>
      <c r="C329" s="3">
        <v>6</v>
      </c>
      <c r="D329" s="3" t="s">
        <v>23553</v>
      </c>
      <c r="E329" s="3">
        <v>49140</v>
      </c>
      <c r="F329" s="3">
        <v>4368</v>
      </c>
      <c r="G329" s="3" t="s">
        <v>32</v>
      </c>
      <c r="H329" s="3">
        <v>1820</v>
      </c>
      <c r="K329" s="44" t="s">
        <v>32</v>
      </c>
    </row>
    <row r="330" spans="1:11">
      <c r="A330" s="3" t="s">
        <v>36</v>
      </c>
      <c r="B330" s="3">
        <v>150</v>
      </c>
      <c r="C330" s="3">
        <v>7</v>
      </c>
      <c r="D330" s="3" t="s">
        <v>23553</v>
      </c>
      <c r="E330" s="3">
        <v>62370</v>
      </c>
      <c r="F330" s="3">
        <v>5544</v>
      </c>
      <c r="G330" s="3" t="s">
        <v>32</v>
      </c>
      <c r="H330" s="3">
        <v>2310</v>
      </c>
      <c r="K330" s="44" t="s">
        <v>32</v>
      </c>
    </row>
    <row r="331" spans="1:11">
      <c r="A331" s="3" t="s">
        <v>36</v>
      </c>
      <c r="B331" s="3">
        <v>160</v>
      </c>
      <c r="C331" s="3">
        <v>8</v>
      </c>
      <c r="D331" s="3" t="s">
        <v>23553</v>
      </c>
      <c r="E331" s="3">
        <v>77490</v>
      </c>
      <c r="F331" s="3">
        <v>6888</v>
      </c>
      <c r="G331" s="3" t="s">
        <v>32</v>
      </c>
      <c r="H331" s="3">
        <v>2870</v>
      </c>
      <c r="K331" s="44" t="s">
        <v>32</v>
      </c>
    </row>
    <row r="332" spans="1:11">
      <c r="A332" s="3" t="s">
        <v>36</v>
      </c>
      <c r="B332" s="3">
        <v>170</v>
      </c>
      <c r="C332" s="3">
        <v>9</v>
      </c>
      <c r="D332" s="3" t="s">
        <v>23553</v>
      </c>
      <c r="E332" s="3">
        <v>94500</v>
      </c>
      <c r="F332" s="3">
        <v>8400</v>
      </c>
      <c r="G332" s="3" t="s">
        <v>32</v>
      </c>
      <c r="H332" s="3">
        <v>3500</v>
      </c>
      <c r="K332" s="44" t="s">
        <v>32</v>
      </c>
    </row>
    <row r="333" spans="1:11">
      <c r="A333" s="3" t="s">
        <v>36</v>
      </c>
      <c r="B333" s="3">
        <v>180</v>
      </c>
      <c r="C333" s="3">
        <v>10</v>
      </c>
      <c r="D333" s="3" t="s">
        <v>23553</v>
      </c>
      <c r="E333" s="3">
        <v>113400</v>
      </c>
      <c r="F333" s="3">
        <v>10080</v>
      </c>
      <c r="G333" s="3" t="s">
        <v>32</v>
      </c>
      <c r="H333" s="3">
        <v>4200</v>
      </c>
      <c r="K333" s="44" t="s">
        <v>32</v>
      </c>
    </row>
    <row r="334" spans="1:11">
      <c r="A334" s="3" t="s">
        <v>36</v>
      </c>
      <c r="B334" s="3">
        <v>190</v>
      </c>
      <c r="C334" s="3">
        <v>11</v>
      </c>
      <c r="D334" s="3" t="s">
        <v>23553</v>
      </c>
      <c r="E334" s="3">
        <v>136080</v>
      </c>
      <c r="F334" s="3">
        <v>12096</v>
      </c>
      <c r="G334" s="3" t="s">
        <v>32</v>
      </c>
      <c r="H334" s="3">
        <v>5040</v>
      </c>
      <c r="K334" s="44" t="s">
        <v>32</v>
      </c>
    </row>
    <row r="335" spans="1:11">
      <c r="A335" s="3" t="s">
        <v>36</v>
      </c>
      <c r="B335" s="3">
        <v>200</v>
      </c>
      <c r="C335" s="3">
        <v>12</v>
      </c>
      <c r="D335" s="3" t="s">
        <v>23553</v>
      </c>
      <c r="E335" s="3">
        <v>162540</v>
      </c>
      <c r="F335" s="3">
        <v>14448</v>
      </c>
      <c r="G335" s="3" t="s">
        <v>32</v>
      </c>
      <c r="H335" s="3">
        <v>6020</v>
      </c>
      <c r="K335" s="44" t="s">
        <v>32</v>
      </c>
    </row>
    <row r="336" spans="1:11">
      <c r="A336" s="3" t="s">
        <v>36</v>
      </c>
      <c r="B336" s="3">
        <v>210</v>
      </c>
      <c r="C336" s="3">
        <v>13</v>
      </c>
      <c r="D336" s="3" t="s">
        <v>23553</v>
      </c>
      <c r="E336" s="3">
        <v>257040</v>
      </c>
      <c r="F336" s="3">
        <v>22848</v>
      </c>
      <c r="G336" s="3" t="s">
        <v>32</v>
      </c>
      <c r="H336" s="3">
        <v>9520</v>
      </c>
      <c r="K336" s="44" t="s">
        <v>32</v>
      </c>
    </row>
    <row r="337" spans="1:11">
      <c r="A337" s="3" t="s">
        <v>36</v>
      </c>
      <c r="B337" s="3">
        <v>220</v>
      </c>
      <c r="C337" s="3">
        <v>14</v>
      </c>
      <c r="D337" s="3" t="s">
        <v>23553</v>
      </c>
      <c r="E337" s="3">
        <v>370440</v>
      </c>
      <c r="F337" s="3">
        <v>32928</v>
      </c>
      <c r="G337" s="3" t="s">
        <v>32</v>
      </c>
      <c r="H337" s="3">
        <v>13720</v>
      </c>
      <c r="K337" s="44" t="s">
        <v>32</v>
      </c>
    </row>
    <row r="338" spans="1:11">
      <c r="A338" s="3" t="s">
        <v>36</v>
      </c>
      <c r="B338" s="3">
        <v>230</v>
      </c>
      <c r="C338" s="3">
        <v>15</v>
      </c>
      <c r="D338" s="3" t="s">
        <v>23553</v>
      </c>
      <c r="E338" s="3">
        <v>502740</v>
      </c>
      <c r="F338" s="3">
        <v>44688</v>
      </c>
      <c r="G338" s="3" t="s">
        <v>32</v>
      </c>
      <c r="H338" s="3">
        <v>18620</v>
      </c>
      <c r="K338" s="44" t="s">
        <v>32</v>
      </c>
    </row>
    <row r="339" spans="1:11">
      <c r="A339" s="3" t="s">
        <v>37</v>
      </c>
      <c r="B339" s="3">
        <v>1</v>
      </c>
      <c r="C339" s="3">
        <v>0</v>
      </c>
      <c r="D339" s="3" t="s">
        <v>23553</v>
      </c>
      <c r="E339" s="3">
        <v>113</v>
      </c>
      <c r="F339" s="3">
        <v>15</v>
      </c>
      <c r="G339" s="3">
        <v>7</v>
      </c>
      <c r="H339" s="3" t="s">
        <v>32</v>
      </c>
      <c r="K339" s="44" t="s">
        <v>32</v>
      </c>
    </row>
    <row r="340" spans="1:11">
      <c r="A340" s="3" t="s">
        <v>37</v>
      </c>
      <c r="B340" s="3">
        <v>10</v>
      </c>
      <c r="C340" s="3">
        <v>0</v>
      </c>
      <c r="D340" s="3" t="s">
        <v>23553</v>
      </c>
      <c r="E340" s="3">
        <v>226</v>
      </c>
      <c r="F340" s="3">
        <v>30</v>
      </c>
      <c r="G340" s="3">
        <v>14</v>
      </c>
      <c r="H340" s="3" t="s">
        <v>32</v>
      </c>
      <c r="K340" s="44" t="s">
        <v>32</v>
      </c>
    </row>
    <row r="341" spans="1:11">
      <c r="A341" s="3" t="s">
        <v>37</v>
      </c>
      <c r="B341" s="3">
        <v>20</v>
      </c>
      <c r="C341" s="3">
        <v>0</v>
      </c>
      <c r="D341" s="3" t="s">
        <v>23553</v>
      </c>
      <c r="E341" s="3">
        <v>340</v>
      </c>
      <c r="F341" s="3">
        <v>46</v>
      </c>
      <c r="G341" s="3">
        <v>21</v>
      </c>
      <c r="H341" s="3" t="s">
        <v>32</v>
      </c>
      <c r="K341" s="44" t="s">
        <v>32</v>
      </c>
    </row>
    <row r="342" spans="1:11">
      <c r="A342" s="3" t="s">
        <v>37</v>
      </c>
      <c r="B342" s="3">
        <v>30</v>
      </c>
      <c r="C342" s="3">
        <v>0</v>
      </c>
      <c r="D342" s="3" t="s">
        <v>23553</v>
      </c>
      <c r="E342" s="3">
        <v>510</v>
      </c>
      <c r="F342" s="3">
        <v>69</v>
      </c>
      <c r="G342" s="3">
        <v>31</v>
      </c>
      <c r="H342" s="3" t="s">
        <v>32</v>
      </c>
      <c r="K342" s="44" t="s">
        <v>32</v>
      </c>
    </row>
    <row r="343" spans="1:11">
      <c r="A343" s="3" t="s">
        <v>37</v>
      </c>
      <c r="B343" s="3">
        <v>40</v>
      </c>
      <c r="C343" s="3">
        <v>0</v>
      </c>
      <c r="D343" s="3" t="s">
        <v>23553</v>
      </c>
      <c r="E343" s="3">
        <v>680</v>
      </c>
      <c r="F343" s="3">
        <v>92</v>
      </c>
      <c r="G343" s="3">
        <v>42</v>
      </c>
      <c r="H343" s="3" t="s">
        <v>32</v>
      </c>
      <c r="K343" s="44" t="s">
        <v>32</v>
      </c>
    </row>
    <row r="344" spans="1:11">
      <c r="A344" s="3" t="s">
        <v>37</v>
      </c>
      <c r="B344" s="3">
        <v>50</v>
      </c>
      <c r="C344" s="3">
        <v>0</v>
      </c>
      <c r="D344" s="3" t="s">
        <v>23553</v>
      </c>
      <c r="E344" s="3">
        <v>907</v>
      </c>
      <c r="F344" s="3">
        <v>123</v>
      </c>
      <c r="G344" s="3">
        <v>56</v>
      </c>
      <c r="H344" s="3" t="s">
        <v>32</v>
      </c>
      <c r="K344" s="44" t="s">
        <v>32</v>
      </c>
    </row>
    <row r="345" spans="1:11">
      <c r="A345" s="3" t="s">
        <v>37</v>
      </c>
      <c r="B345" s="3">
        <v>60</v>
      </c>
      <c r="C345" s="3">
        <v>0</v>
      </c>
      <c r="D345" s="3" t="s">
        <v>23553</v>
      </c>
      <c r="E345" s="3">
        <v>1190</v>
      </c>
      <c r="F345" s="3">
        <v>161</v>
      </c>
      <c r="G345" s="3">
        <v>73</v>
      </c>
      <c r="H345" s="3" t="s">
        <v>32</v>
      </c>
      <c r="K345" s="44" t="s">
        <v>32</v>
      </c>
    </row>
    <row r="346" spans="1:11">
      <c r="A346" s="3" t="s">
        <v>37</v>
      </c>
      <c r="B346" s="3">
        <v>70</v>
      </c>
      <c r="C346" s="3">
        <v>0</v>
      </c>
      <c r="D346" s="3" t="s">
        <v>23553</v>
      </c>
      <c r="E346" s="3">
        <v>1701</v>
      </c>
      <c r="F346" s="3">
        <v>231</v>
      </c>
      <c r="G346" s="3">
        <v>105</v>
      </c>
      <c r="H346" s="3" t="s">
        <v>32</v>
      </c>
      <c r="K346" s="44" t="s">
        <v>32</v>
      </c>
    </row>
    <row r="347" spans="1:11">
      <c r="A347" s="3" t="s">
        <v>37</v>
      </c>
      <c r="B347" s="3">
        <v>80</v>
      </c>
      <c r="C347" s="3">
        <v>0</v>
      </c>
      <c r="D347" s="3" t="s">
        <v>23553</v>
      </c>
      <c r="E347" s="3">
        <v>2494</v>
      </c>
      <c r="F347" s="3">
        <v>338</v>
      </c>
      <c r="G347" s="3">
        <v>154</v>
      </c>
      <c r="H347" s="3" t="s">
        <v>32</v>
      </c>
      <c r="K347" s="44" t="s">
        <v>32</v>
      </c>
    </row>
    <row r="348" spans="1:11">
      <c r="A348" s="3" t="s">
        <v>37</v>
      </c>
      <c r="B348" s="3">
        <v>90</v>
      </c>
      <c r="C348" s="3">
        <v>1</v>
      </c>
      <c r="D348" s="3" t="s">
        <v>23553</v>
      </c>
      <c r="E348" s="3">
        <v>4082</v>
      </c>
      <c r="F348" s="3">
        <v>554</v>
      </c>
      <c r="G348" s="3">
        <v>252</v>
      </c>
      <c r="H348" s="3" t="s">
        <v>32</v>
      </c>
      <c r="K348" s="44" t="s">
        <v>32</v>
      </c>
    </row>
    <row r="349" spans="1:11">
      <c r="A349" s="3" t="s">
        <v>37</v>
      </c>
      <c r="B349" s="3">
        <v>100</v>
      </c>
      <c r="C349" s="3">
        <v>2</v>
      </c>
      <c r="D349" s="3" t="s">
        <v>23553</v>
      </c>
      <c r="E349" s="3">
        <v>7030</v>
      </c>
      <c r="F349" s="3">
        <v>954</v>
      </c>
      <c r="G349" s="3">
        <v>434</v>
      </c>
      <c r="H349" s="3" t="s">
        <v>32</v>
      </c>
      <c r="K349" s="44" t="s">
        <v>32</v>
      </c>
    </row>
    <row r="350" spans="1:11">
      <c r="A350" s="3" t="s">
        <v>37</v>
      </c>
      <c r="B350" s="3">
        <v>110</v>
      </c>
      <c r="C350" s="3">
        <v>3</v>
      </c>
      <c r="D350" s="3" t="s">
        <v>23553</v>
      </c>
      <c r="E350" s="3">
        <v>11113</v>
      </c>
      <c r="F350" s="3">
        <v>1509</v>
      </c>
      <c r="G350" s="3">
        <v>686</v>
      </c>
      <c r="H350" s="3" t="s">
        <v>32</v>
      </c>
      <c r="K350" s="44" t="s">
        <v>32</v>
      </c>
    </row>
    <row r="351" spans="1:11">
      <c r="A351" s="3" t="s">
        <v>37</v>
      </c>
      <c r="B351" s="3">
        <v>120</v>
      </c>
      <c r="C351" s="3">
        <v>4</v>
      </c>
      <c r="D351" s="3" t="s">
        <v>23553</v>
      </c>
      <c r="E351" s="3">
        <v>15876</v>
      </c>
      <c r="F351" s="3">
        <v>2156</v>
      </c>
      <c r="G351" s="3">
        <v>980</v>
      </c>
      <c r="H351" s="3" t="s">
        <v>32</v>
      </c>
      <c r="K351" s="44" t="s">
        <v>32</v>
      </c>
    </row>
    <row r="352" spans="1:11">
      <c r="A352" s="3" t="s">
        <v>37</v>
      </c>
      <c r="B352" s="3">
        <v>130</v>
      </c>
      <c r="C352" s="3">
        <v>5</v>
      </c>
      <c r="D352" s="3" t="s">
        <v>23553</v>
      </c>
      <c r="E352" s="3">
        <v>22113</v>
      </c>
      <c r="F352" s="3">
        <v>3003</v>
      </c>
      <c r="G352" s="3">
        <v>1365</v>
      </c>
      <c r="H352" s="3" t="s">
        <v>32</v>
      </c>
      <c r="K352" s="44" t="s">
        <v>32</v>
      </c>
    </row>
    <row r="353" spans="1:11">
      <c r="A353" s="3" t="s">
        <v>37</v>
      </c>
      <c r="B353" s="3">
        <v>140</v>
      </c>
      <c r="C353" s="3">
        <v>6</v>
      </c>
      <c r="D353" s="3" t="s">
        <v>23553</v>
      </c>
      <c r="E353" s="3">
        <v>29484</v>
      </c>
      <c r="F353" s="3">
        <v>4004</v>
      </c>
      <c r="G353" s="3">
        <v>1820</v>
      </c>
      <c r="H353" s="3" t="s">
        <v>32</v>
      </c>
      <c r="K353" s="44" t="s">
        <v>32</v>
      </c>
    </row>
    <row r="354" spans="1:11">
      <c r="A354" s="3" t="s">
        <v>37</v>
      </c>
      <c r="B354" s="3">
        <v>150</v>
      </c>
      <c r="C354" s="3">
        <v>7</v>
      </c>
      <c r="D354" s="3" t="s">
        <v>23553</v>
      </c>
      <c r="E354" s="3">
        <v>37422</v>
      </c>
      <c r="F354" s="3">
        <v>5082</v>
      </c>
      <c r="G354" s="3">
        <v>2310</v>
      </c>
      <c r="H354" s="3" t="s">
        <v>32</v>
      </c>
      <c r="K354" s="44" t="s">
        <v>32</v>
      </c>
    </row>
    <row r="355" spans="1:11">
      <c r="A355" s="3" t="s">
        <v>37</v>
      </c>
      <c r="B355" s="3">
        <v>160</v>
      </c>
      <c r="C355" s="3">
        <v>8</v>
      </c>
      <c r="D355" s="3" t="s">
        <v>23553</v>
      </c>
      <c r="E355" s="3">
        <v>46494</v>
      </c>
      <c r="F355" s="3">
        <v>6314</v>
      </c>
      <c r="G355" s="3">
        <v>2870</v>
      </c>
      <c r="H355" s="3" t="s">
        <v>32</v>
      </c>
      <c r="K355" s="44" t="s">
        <v>32</v>
      </c>
    </row>
    <row r="356" spans="1:11">
      <c r="A356" s="3" t="s">
        <v>37</v>
      </c>
      <c r="B356" s="3">
        <v>170</v>
      </c>
      <c r="C356" s="3">
        <v>9</v>
      </c>
      <c r="D356" s="3" t="s">
        <v>23553</v>
      </c>
      <c r="E356" s="3">
        <v>56700</v>
      </c>
      <c r="F356" s="3">
        <v>7700</v>
      </c>
      <c r="G356" s="3">
        <v>3500</v>
      </c>
      <c r="H356" s="3" t="s">
        <v>32</v>
      </c>
      <c r="K356" s="44" t="s">
        <v>32</v>
      </c>
    </row>
    <row r="357" spans="1:11">
      <c r="A357" s="3" t="s">
        <v>37</v>
      </c>
      <c r="B357" s="3">
        <v>180</v>
      </c>
      <c r="C357" s="3">
        <v>10</v>
      </c>
      <c r="D357" s="3" t="s">
        <v>23553</v>
      </c>
      <c r="E357" s="3">
        <v>68040</v>
      </c>
      <c r="F357" s="3">
        <v>9240</v>
      </c>
      <c r="G357" s="3">
        <v>4200</v>
      </c>
      <c r="H357" s="3" t="s">
        <v>32</v>
      </c>
      <c r="K357" s="44" t="s">
        <v>32</v>
      </c>
    </row>
    <row r="358" spans="1:11">
      <c r="A358" s="3" t="s">
        <v>37</v>
      </c>
      <c r="B358" s="3">
        <v>190</v>
      </c>
      <c r="C358" s="3">
        <v>11</v>
      </c>
      <c r="D358" s="3" t="s">
        <v>23553</v>
      </c>
      <c r="E358" s="3">
        <v>81648</v>
      </c>
      <c r="F358" s="3">
        <v>11088</v>
      </c>
      <c r="G358" s="3">
        <v>5040</v>
      </c>
      <c r="H358" s="3" t="s">
        <v>32</v>
      </c>
      <c r="K358" s="44" t="s">
        <v>32</v>
      </c>
    </row>
    <row r="359" spans="1:11">
      <c r="A359" s="3" t="s">
        <v>37</v>
      </c>
      <c r="B359" s="3">
        <v>200</v>
      </c>
      <c r="C359" s="3">
        <v>12</v>
      </c>
      <c r="D359" s="3" t="s">
        <v>23553</v>
      </c>
      <c r="E359" s="3">
        <v>97524</v>
      </c>
      <c r="F359" s="3">
        <v>13244</v>
      </c>
      <c r="G359" s="3">
        <v>6020</v>
      </c>
      <c r="H359" s="3" t="s">
        <v>32</v>
      </c>
      <c r="K359" s="44" t="s">
        <v>32</v>
      </c>
    </row>
    <row r="360" spans="1:11">
      <c r="A360" s="3" t="s">
        <v>37</v>
      </c>
      <c r="B360" s="3">
        <v>210</v>
      </c>
      <c r="C360" s="3">
        <v>13</v>
      </c>
      <c r="D360" s="3" t="s">
        <v>23553</v>
      </c>
      <c r="E360" s="3">
        <v>154224</v>
      </c>
      <c r="F360" s="3">
        <v>20944</v>
      </c>
      <c r="G360" s="3">
        <v>9520</v>
      </c>
      <c r="H360" s="3" t="s">
        <v>32</v>
      </c>
      <c r="K360" s="44" t="s">
        <v>32</v>
      </c>
    </row>
    <row r="361" spans="1:11">
      <c r="A361" s="3" t="s">
        <v>37</v>
      </c>
      <c r="B361" s="3">
        <v>220</v>
      </c>
      <c r="C361" s="3">
        <v>14</v>
      </c>
      <c r="D361" s="3" t="s">
        <v>23553</v>
      </c>
      <c r="E361" s="3">
        <v>222264</v>
      </c>
      <c r="F361" s="3">
        <v>30184</v>
      </c>
      <c r="G361" s="3">
        <v>13720</v>
      </c>
      <c r="H361" s="3" t="s">
        <v>32</v>
      </c>
      <c r="K361" s="44" t="s">
        <v>32</v>
      </c>
    </row>
    <row r="362" spans="1:11">
      <c r="A362" s="3" t="s">
        <v>37</v>
      </c>
      <c r="B362" s="3">
        <v>230</v>
      </c>
      <c r="C362" s="3">
        <v>15</v>
      </c>
      <c r="D362" s="3" t="s">
        <v>23553</v>
      </c>
      <c r="E362" s="3">
        <v>301644</v>
      </c>
      <c r="F362" s="3">
        <v>40964</v>
      </c>
      <c r="G362" s="3">
        <v>18620</v>
      </c>
      <c r="H362" s="3" t="s">
        <v>32</v>
      </c>
      <c r="K362" s="44" t="s">
        <v>32</v>
      </c>
    </row>
    <row r="363" spans="1:11">
      <c r="A363" s="3" t="s">
        <v>38</v>
      </c>
      <c r="B363" s="3">
        <v>1</v>
      </c>
      <c r="C363" s="3">
        <v>0</v>
      </c>
      <c r="D363" s="3" t="s">
        <v>23553</v>
      </c>
      <c r="E363" s="3">
        <v>189</v>
      </c>
      <c r="F363" s="3">
        <v>16</v>
      </c>
      <c r="G363" s="3" t="s">
        <v>32</v>
      </c>
      <c r="H363" s="3">
        <v>7</v>
      </c>
      <c r="K363" s="44" t="s">
        <v>32</v>
      </c>
    </row>
    <row r="364" spans="1:11">
      <c r="A364" s="3" t="s">
        <v>38</v>
      </c>
      <c r="B364" s="3">
        <v>10</v>
      </c>
      <c r="C364" s="3">
        <v>0</v>
      </c>
      <c r="D364" s="3" t="s">
        <v>23553</v>
      </c>
      <c r="E364" s="3">
        <v>378</v>
      </c>
      <c r="F364" s="3">
        <v>33</v>
      </c>
      <c r="G364" s="3" t="s">
        <v>32</v>
      </c>
      <c r="H364" s="3">
        <v>14</v>
      </c>
      <c r="K364" s="44" t="s">
        <v>32</v>
      </c>
    </row>
    <row r="365" spans="1:11">
      <c r="A365" s="3" t="s">
        <v>38</v>
      </c>
      <c r="B365" s="3">
        <v>20</v>
      </c>
      <c r="C365" s="3">
        <v>0</v>
      </c>
      <c r="D365" s="3" t="s">
        <v>23553</v>
      </c>
      <c r="E365" s="3">
        <v>567</v>
      </c>
      <c r="F365" s="3">
        <v>50</v>
      </c>
      <c r="G365" s="3" t="s">
        <v>32</v>
      </c>
      <c r="H365" s="3">
        <v>21</v>
      </c>
      <c r="K365" s="44" t="s">
        <v>32</v>
      </c>
    </row>
    <row r="366" spans="1:11">
      <c r="A366" s="3" t="s">
        <v>38</v>
      </c>
      <c r="B366" s="3">
        <v>30</v>
      </c>
      <c r="C366" s="3">
        <v>0</v>
      </c>
      <c r="D366" s="3" t="s">
        <v>23553</v>
      </c>
      <c r="E366" s="3">
        <v>850</v>
      </c>
      <c r="F366" s="3">
        <v>75</v>
      </c>
      <c r="G366" s="3" t="s">
        <v>32</v>
      </c>
      <c r="H366" s="3">
        <v>31</v>
      </c>
      <c r="K366" s="44" t="s">
        <v>32</v>
      </c>
    </row>
    <row r="367" spans="1:11">
      <c r="A367" s="3" t="s">
        <v>38</v>
      </c>
      <c r="B367" s="3">
        <v>40</v>
      </c>
      <c r="C367" s="3">
        <v>0</v>
      </c>
      <c r="D367" s="3" t="s">
        <v>23553</v>
      </c>
      <c r="E367" s="3">
        <v>1134</v>
      </c>
      <c r="F367" s="3">
        <v>100</v>
      </c>
      <c r="G367" s="3" t="s">
        <v>32</v>
      </c>
      <c r="H367" s="3">
        <v>42</v>
      </c>
      <c r="K367" s="44" t="s">
        <v>32</v>
      </c>
    </row>
    <row r="368" spans="1:11">
      <c r="A368" s="3" t="s">
        <v>38</v>
      </c>
      <c r="B368" s="3">
        <v>50</v>
      </c>
      <c r="C368" s="3">
        <v>0</v>
      </c>
      <c r="D368" s="3" t="s">
        <v>23553</v>
      </c>
      <c r="E368" s="3">
        <v>1512</v>
      </c>
      <c r="F368" s="3">
        <v>134</v>
      </c>
      <c r="G368" s="3" t="s">
        <v>32</v>
      </c>
      <c r="H368" s="3">
        <v>56</v>
      </c>
      <c r="K368" s="44" t="s">
        <v>32</v>
      </c>
    </row>
    <row r="369" spans="1:11">
      <c r="A369" s="3" t="s">
        <v>38</v>
      </c>
      <c r="B369" s="3">
        <v>60</v>
      </c>
      <c r="C369" s="3">
        <v>0</v>
      </c>
      <c r="D369" s="3" t="s">
        <v>23553</v>
      </c>
      <c r="E369" s="3">
        <v>1984</v>
      </c>
      <c r="F369" s="3">
        <v>176</v>
      </c>
      <c r="G369" s="3" t="s">
        <v>32</v>
      </c>
      <c r="H369" s="3">
        <v>73</v>
      </c>
      <c r="K369" s="44" t="s">
        <v>32</v>
      </c>
    </row>
    <row r="370" spans="1:11">
      <c r="A370" s="3" t="s">
        <v>38</v>
      </c>
      <c r="B370" s="3">
        <v>70</v>
      </c>
      <c r="C370" s="3">
        <v>0</v>
      </c>
      <c r="D370" s="3" t="s">
        <v>23553</v>
      </c>
      <c r="E370" s="3">
        <v>2835</v>
      </c>
      <c r="F370" s="3">
        <v>252</v>
      </c>
      <c r="G370" s="3" t="s">
        <v>32</v>
      </c>
      <c r="H370" s="3">
        <v>105</v>
      </c>
      <c r="K370" s="44" t="s">
        <v>32</v>
      </c>
    </row>
    <row r="371" spans="1:11">
      <c r="A371" s="3" t="s">
        <v>38</v>
      </c>
      <c r="B371" s="3">
        <v>80</v>
      </c>
      <c r="C371" s="3">
        <v>0</v>
      </c>
      <c r="D371" s="3" t="s">
        <v>23553</v>
      </c>
      <c r="E371" s="3">
        <v>4158</v>
      </c>
      <c r="F371" s="3">
        <v>369</v>
      </c>
      <c r="G371" s="3" t="s">
        <v>32</v>
      </c>
      <c r="H371" s="3">
        <v>154</v>
      </c>
      <c r="K371" s="44" t="s">
        <v>32</v>
      </c>
    </row>
    <row r="372" spans="1:11">
      <c r="A372" s="3" t="s">
        <v>38</v>
      </c>
      <c r="B372" s="3">
        <v>90</v>
      </c>
      <c r="C372" s="3">
        <v>1</v>
      </c>
      <c r="D372" s="3" t="s">
        <v>23553</v>
      </c>
      <c r="E372" s="3">
        <v>6804</v>
      </c>
      <c r="F372" s="3">
        <v>604</v>
      </c>
      <c r="G372" s="3" t="s">
        <v>32</v>
      </c>
      <c r="H372" s="3">
        <v>252</v>
      </c>
      <c r="K372" s="44" t="s">
        <v>32</v>
      </c>
    </row>
    <row r="373" spans="1:11">
      <c r="A373" s="3" t="s">
        <v>38</v>
      </c>
      <c r="B373" s="3">
        <v>100</v>
      </c>
      <c r="C373" s="3">
        <v>2</v>
      </c>
      <c r="D373" s="3" t="s">
        <v>23553</v>
      </c>
      <c r="E373" s="3">
        <v>11718</v>
      </c>
      <c r="F373" s="3">
        <v>1041</v>
      </c>
      <c r="G373" s="3" t="s">
        <v>32</v>
      </c>
      <c r="H373" s="3">
        <v>434</v>
      </c>
      <c r="K373" s="44" t="s">
        <v>32</v>
      </c>
    </row>
    <row r="374" spans="1:11">
      <c r="A374" s="3" t="s">
        <v>38</v>
      </c>
      <c r="B374" s="3">
        <v>110</v>
      </c>
      <c r="C374" s="3">
        <v>3</v>
      </c>
      <c r="D374" s="3" t="s">
        <v>23553</v>
      </c>
      <c r="E374" s="3">
        <v>18522</v>
      </c>
      <c r="F374" s="3">
        <v>1646</v>
      </c>
      <c r="G374" s="3" t="s">
        <v>32</v>
      </c>
      <c r="H374" s="3">
        <v>686</v>
      </c>
      <c r="K374" s="44" t="s">
        <v>32</v>
      </c>
    </row>
    <row r="375" spans="1:11">
      <c r="A375" s="3" t="s">
        <v>38</v>
      </c>
      <c r="B375" s="3">
        <v>120</v>
      </c>
      <c r="C375" s="3">
        <v>4</v>
      </c>
      <c r="D375" s="3" t="s">
        <v>23553</v>
      </c>
      <c r="E375" s="3">
        <v>26460</v>
      </c>
      <c r="F375" s="3">
        <v>2352</v>
      </c>
      <c r="G375" s="3" t="s">
        <v>32</v>
      </c>
      <c r="H375" s="3">
        <v>980</v>
      </c>
      <c r="K375" s="44" t="s">
        <v>32</v>
      </c>
    </row>
    <row r="376" spans="1:11">
      <c r="A376" s="3" t="s">
        <v>38</v>
      </c>
      <c r="B376" s="3">
        <v>130</v>
      </c>
      <c r="C376" s="3">
        <v>5</v>
      </c>
      <c r="D376" s="3" t="s">
        <v>23553</v>
      </c>
      <c r="E376" s="3">
        <v>36855</v>
      </c>
      <c r="F376" s="3">
        <v>3276</v>
      </c>
      <c r="G376" s="3" t="s">
        <v>32</v>
      </c>
      <c r="H376" s="3">
        <v>1365</v>
      </c>
      <c r="K376" s="44" t="s">
        <v>32</v>
      </c>
    </row>
    <row r="377" spans="1:11">
      <c r="A377" s="3" t="s">
        <v>38</v>
      </c>
      <c r="B377" s="3">
        <v>140</v>
      </c>
      <c r="C377" s="3">
        <v>6</v>
      </c>
      <c r="D377" s="3" t="s">
        <v>23553</v>
      </c>
      <c r="E377" s="3">
        <v>49140</v>
      </c>
      <c r="F377" s="3">
        <v>4368</v>
      </c>
      <c r="G377" s="3" t="s">
        <v>32</v>
      </c>
      <c r="H377" s="3">
        <v>1820</v>
      </c>
      <c r="K377" s="44" t="s">
        <v>32</v>
      </c>
    </row>
    <row r="378" spans="1:11">
      <c r="A378" s="3" t="s">
        <v>38</v>
      </c>
      <c r="B378" s="3">
        <v>150</v>
      </c>
      <c r="C378" s="3">
        <v>7</v>
      </c>
      <c r="D378" s="3" t="s">
        <v>23553</v>
      </c>
      <c r="E378" s="3">
        <v>62370</v>
      </c>
      <c r="F378" s="3">
        <v>5544</v>
      </c>
      <c r="G378" s="3" t="s">
        <v>32</v>
      </c>
      <c r="H378" s="3">
        <v>2310</v>
      </c>
      <c r="K378" s="44" t="s">
        <v>32</v>
      </c>
    </row>
    <row r="379" spans="1:11">
      <c r="A379" s="3" t="s">
        <v>38</v>
      </c>
      <c r="B379" s="3">
        <v>160</v>
      </c>
      <c r="C379" s="3">
        <v>8</v>
      </c>
      <c r="D379" s="3" t="s">
        <v>23553</v>
      </c>
      <c r="E379" s="3">
        <v>77490</v>
      </c>
      <c r="F379" s="3">
        <v>6888</v>
      </c>
      <c r="G379" s="3" t="s">
        <v>32</v>
      </c>
      <c r="H379" s="3">
        <v>2870</v>
      </c>
      <c r="K379" s="44" t="s">
        <v>32</v>
      </c>
    </row>
    <row r="380" spans="1:11">
      <c r="A380" s="3" t="s">
        <v>38</v>
      </c>
      <c r="B380" s="3">
        <v>170</v>
      </c>
      <c r="C380" s="3">
        <v>9</v>
      </c>
      <c r="D380" s="3" t="s">
        <v>23553</v>
      </c>
      <c r="E380" s="3">
        <v>94500</v>
      </c>
      <c r="F380" s="3">
        <v>8400</v>
      </c>
      <c r="G380" s="3" t="s">
        <v>32</v>
      </c>
      <c r="H380" s="3">
        <v>3500</v>
      </c>
      <c r="K380" s="44" t="s">
        <v>32</v>
      </c>
    </row>
    <row r="381" spans="1:11">
      <c r="A381" s="3" t="s">
        <v>38</v>
      </c>
      <c r="B381" s="3">
        <v>180</v>
      </c>
      <c r="C381" s="3">
        <v>10</v>
      </c>
      <c r="D381" s="3" t="s">
        <v>23553</v>
      </c>
      <c r="E381" s="3">
        <v>113400</v>
      </c>
      <c r="F381" s="3">
        <v>10080</v>
      </c>
      <c r="G381" s="3" t="s">
        <v>32</v>
      </c>
      <c r="H381" s="3">
        <v>4200</v>
      </c>
      <c r="K381" s="44" t="s">
        <v>32</v>
      </c>
    </row>
    <row r="382" spans="1:11">
      <c r="A382" s="3" t="s">
        <v>38</v>
      </c>
      <c r="B382" s="3">
        <v>190</v>
      </c>
      <c r="C382" s="3">
        <v>11</v>
      </c>
      <c r="D382" s="3" t="s">
        <v>23553</v>
      </c>
      <c r="E382" s="3">
        <v>136080</v>
      </c>
      <c r="F382" s="3">
        <v>12096</v>
      </c>
      <c r="G382" s="3" t="s">
        <v>32</v>
      </c>
      <c r="H382" s="3">
        <v>5040</v>
      </c>
      <c r="K382" s="44" t="s">
        <v>32</v>
      </c>
    </row>
    <row r="383" spans="1:11">
      <c r="A383" s="3" t="s">
        <v>38</v>
      </c>
      <c r="B383" s="3">
        <v>200</v>
      </c>
      <c r="C383" s="3">
        <v>12</v>
      </c>
      <c r="D383" s="3" t="s">
        <v>23553</v>
      </c>
      <c r="E383" s="3">
        <v>162540</v>
      </c>
      <c r="F383" s="3">
        <v>14448</v>
      </c>
      <c r="G383" s="3" t="s">
        <v>32</v>
      </c>
      <c r="H383" s="3">
        <v>6020</v>
      </c>
      <c r="K383" s="44" t="s">
        <v>32</v>
      </c>
    </row>
    <row r="384" spans="1:11">
      <c r="A384" s="3" t="s">
        <v>38</v>
      </c>
      <c r="B384" s="3">
        <v>210</v>
      </c>
      <c r="C384" s="3">
        <v>13</v>
      </c>
      <c r="D384" s="3" t="s">
        <v>23553</v>
      </c>
      <c r="E384" s="3">
        <v>257040</v>
      </c>
      <c r="F384" s="3">
        <v>22848</v>
      </c>
      <c r="G384" s="3" t="s">
        <v>32</v>
      </c>
      <c r="H384" s="3">
        <v>9520</v>
      </c>
      <c r="K384" s="44" t="s">
        <v>32</v>
      </c>
    </row>
    <row r="385" spans="1:11">
      <c r="A385" s="3" t="s">
        <v>38</v>
      </c>
      <c r="B385" s="3">
        <v>220</v>
      </c>
      <c r="C385" s="3">
        <v>14</v>
      </c>
      <c r="D385" s="3" t="s">
        <v>23553</v>
      </c>
      <c r="E385" s="3">
        <v>370440</v>
      </c>
      <c r="F385" s="3">
        <v>32928</v>
      </c>
      <c r="G385" s="3" t="s">
        <v>32</v>
      </c>
      <c r="H385" s="3">
        <v>13720</v>
      </c>
      <c r="K385" s="44" t="s">
        <v>32</v>
      </c>
    </row>
    <row r="386" spans="1:11">
      <c r="A386" s="3" t="s">
        <v>38</v>
      </c>
      <c r="B386" s="3">
        <v>230</v>
      </c>
      <c r="C386" s="3">
        <v>15</v>
      </c>
      <c r="D386" s="3" t="s">
        <v>23553</v>
      </c>
      <c r="E386" s="3">
        <v>502740</v>
      </c>
      <c r="F386" s="3">
        <v>44688</v>
      </c>
      <c r="G386" s="3" t="s">
        <v>32</v>
      </c>
      <c r="H386" s="3">
        <v>18620</v>
      </c>
      <c r="K386" s="44" t="s">
        <v>32</v>
      </c>
    </row>
    <row r="387" spans="1:11">
      <c r="A387" s="3" t="s">
        <v>1198</v>
      </c>
      <c r="B387" s="3">
        <v>1</v>
      </c>
      <c r="C387" s="3">
        <v>0</v>
      </c>
      <c r="D387" s="3" t="s">
        <v>23555</v>
      </c>
      <c r="E387" s="3">
        <v>226</v>
      </c>
      <c r="F387" s="3">
        <v>67</v>
      </c>
      <c r="G387" s="3" t="s">
        <v>32</v>
      </c>
      <c r="H387" s="3" t="s">
        <v>32</v>
      </c>
      <c r="K387" s="44" t="s">
        <v>32</v>
      </c>
    </row>
    <row r="388" spans="1:11">
      <c r="A388" s="3" t="s">
        <v>1198</v>
      </c>
      <c r="B388" s="3">
        <v>10</v>
      </c>
      <c r="C388" s="3">
        <v>0</v>
      </c>
      <c r="D388" s="3" t="s">
        <v>23555</v>
      </c>
      <c r="E388" s="3">
        <v>453</v>
      </c>
      <c r="F388" s="3">
        <v>134</v>
      </c>
      <c r="G388" s="3" t="s">
        <v>32</v>
      </c>
      <c r="H388" s="3" t="s">
        <v>32</v>
      </c>
      <c r="K388" s="44" t="s">
        <v>32</v>
      </c>
    </row>
    <row r="389" spans="1:11">
      <c r="A389" s="3" t="s">
        <v>1198</v>
      </c>
      <c r="B389" s="3">
        <v>20</v>
      </c>
      <c r="C389" s="3">
        <v>0</v>
      </c>
      <c r="D389" s="3" t="s">
        <v>23555</v>
      </c>
      <c r="E389" s="3">
        <v>680</v>
      </c>
      <c r="F389" s="3">
        <v>201</v>
      </c>
      <c r="G389" s="3" t="s">
        <v>32</v>
      </c>
      <c r="H389" s="3" t="s">
        <v>32</v>
      </c>
      <c r="K389" s="44" t="s">
        <v>32</v>
      </c>
    </row>
    <row r="390" spans="1:11">
      <c r="A390" s="3" t="s">
        <v>1198</v>
      </c>
      <c r="B390" s="3">
        <v>30</v>
      </c>
      <c r="C390" s="3">
        <v>0</v>
      </c>
      <c r="D390" s="3" t="s">
        <v>23555</v>
      </c>
      <c r="E390" s="3">
        <v>1020</v>
      </c>
      <c r="F390" s="3">
        <v>302</v>
      </c>
      <c r="G390" s="3" t="s">
        <v>32</v>
      </c>
      <c r="H390" s="3" t="s">
        <v>32</v>
      </c>
      <c r="K390" s="44" t="s">
        <v>32</v>
      </c>
    </row>
    <row r="391" spans="1:11">
      <c r="A391" s="3" t="s">
        <v>1198</v>
      </c>
      <c r="B391" s="3">
        <v>40</v>
      </c>
      <c r="C391" s="3">
        <v>0</v>
      </c>
      <c r="D391" s="3" t="s">
        <v>23555</v>
      </c>
      <c r="E391" s="3">
        <v>1360</v>
      </c>
      <c r="F391" s="3">
        <v>403</v>
      </c>
      <c r="G391" s="3" t="s">
        <v>32</v>
      </c>
      <c r="H391" s="3" t="s">
        <v>32</v>
      </c>
      <c r="K391" s="44" t="s">
        <v>32</v>
      </c>
    </row>
    <row r="392" spans="1:11">
      <c r="A392" s="3" t="s">
        <v>1198</v>
      </c>
      <c r="B392" s="3">
        <v>50</v>
      </c>
      <c r="C392" s="3">
        <v>0</v>
      </c>
      <c r="D392" s="3" t="s">
        <v>23555</v>
      </c>
      <c r="E392" s="3">
        <v>1814</v>
      </c>
      <c r="F392" s="3">
        <v>537</v>
      </c>
      <c r="G392" s="3" t="s">
        <v>32</v>
      </c>
      <c r="H392" s="3" t="s">
        <v>32</v>
      </c>
      <c r="K392" s="44" t="s">
        <v>32</v>
      </c>
    </row>
    <row r="393" spans="1:11">
      <c r="A393" s="3" t="s">
        <v>1198</v>
      </c>
      <c r="B393" s="3">
        <v>60</v>
      </c>
      <c r="C393" s="3">
        <v>0</v>
      </c>
      <c r="D393" s="3" t="s">
        <v>23555</v>
      </c>
      <c r="E393" s="3">
        <v>2381</v>
      </c>
      <c r="F393" s="3">
        <v>705</v>
      </c>
      <c r="G393" s="3" t="s">
        <v>32</v>
      </c>
      <c r="H393" s="3" t="s">
        <v>32</v>
      </c>
      <c r="K393" s="44" t="s">
        <v>32</v>
      </c>
    </row>
    <row r="394" spans="1:11">
      <c r="A394" s="3" t="s">
        <v>1198</v>
      </c>
      <c r="B394" s="3">
        <v>70</v>
      </c>
      <c r="C394" s="3">
        <v>0</v>
      </c>
      <c r="D394" s="3" t="s">
        <v>23555</v>
      </c>
      <c r="E394" s="3">
        <v>3402</v>
      </c>
      <c r="F394" s="3">
        <v>1008</v>
      </c>
      <c r="G394" s="3" t="s">
        <v>32</v>
      </c>
      <c r="H394" s="3" t="s">
        <v>32</v>
      </c>
      <c r="K394" s="44" t="s">
        <v>32</v>
      </c>
    </row>
    <row r="395" spans="1:11">
      <c r="A395" s="3" t="s">
        <v>1198</v>
      </c>
      <c r="B395" s="3">
        <v>80</v>
      </c>
      <c r="C395" s="3">
        <v>0</v>
      </c>
      <c r="D395" s="3" t="s">
        <v>23555</v>
      </c>
      <c r="E395" s="3">
        <v>4989</v>
      </c>
      <c r="F395" s="3">
        <v>1478</v>
      </c>
      <c r="G395" s="3" t="s">
        <v>32</v>
      </c>
      <c r="H395" s="3" t="s">
        <v>32</v>
      </c>
      <c r="K395" s="44" t="s">
        <v>32</v>
      </c>
    </row>
    <row r="396" spans="1:11">
      <c r="A396" s="3" t="s">
        <v>1198</v>
      </c>
      <c r="B396" s="3">
        <v>90</v>
      </c>
      <c r="C396" s="3">
        <v>1</v>
      </c>
      <c r="D396" s="3" t="s">
        <v>23555</v>
      </c>
      <c r="E396" s="3">
        <v>8164</v>
      </c>
      <c r="F396" s="3">
        <v>2419</v>
      </c>
      <c r="G396" s="3" t="s">
        <v>32</v>
      </c>
      <c r="H396" s="3" t="s">
        <v>32</v>
      </c>
      <c r="K396" s="44" t="s">
        <v>32</v>
      </c>
    </row>
    <row r="397" spans="1:11">
      <c r="A397" s="3" t="s">
        <v>1198</v>
      </c>
      <c r="B397" s="3">
        <v>100</v>
      </c>
      <c r="C397" s="3">
        <v>2</v>
      </c>
      <c r="D397" s="3" t="s">
        <v>23555</v>
      </c>
      <c r="E397" s="3">
        <v>14061</v>
      </c>
      <c r="F397" s="3">
        <v>4166</v>
      </c>
      <c r="G397" s="3" t="s">
        <v>32</v>
      </c>
      <c r="H397" s="3" t="s">
        <v>32</v>
      </c>
      <c r="K397" s="44" t="s">
        <v>32</v>
      </c>
    </row>
    <row r="398" spans="1:11">
      <c r="A398" s="3" t="s">
        <v>1198</v>
      </c>
      <c r="B398" s="3">
        <v>110</v>
      </c>
      <c r="C398" s="3">
        <v>3</v>
      </c>
      <c r="D398" s="3" t="s">
        <v>23555</v>
      </c>
      <c r="E398" s="3">
        <v>22226</v>
      </c>
      <c r="F398" s="3">
        <v>6585</v>
      </c>
      <c r="G398" s="3" t="s">
        <v>32</v>
      </c>
      <c r="H398" s="3" t="s">
        <v>32</v>
      </c>
      <c r="K398" s="44" t="s">
        <v>32</v>
      </c>
    </row>
    <row r="399" spans="1:11">
      <c r="A399" s="3" t="s">
        <v>1198</v>
      </c>
      <c r="B399" s="3">
        <v>120</v>
      </c>
      <c r="C399" s="3">
        <v>4</v>
      </c>
      <c r="D399" s="3" t="s">
        <v>23555</v>
      </c>
      <c r="E399" s="3">
        <v>31752</v>
      </c>
      <c r="F399" s="3">
        <v>9408</v>
      </c>
      <c r="G399" s="3" t="s">
        <v>32</v>
      </c>
      <c r="H399" s="3" t="s">
        <v>32</v>
      </c>
      <c r="K399" s="44" t="s">
        <v>32</v>
      </c>
    </row>
    <row r="400" spans="1:11">
      <c r="A400" s="3" t="s">
        <v>1198</v>
      </c>
      <c r="B400" s="3">
        <v>130</v>
      </c>
      <c r="C400" s="3">
        <v>5</v>
      </c>
      <c r="D400" s="3" t="s">
        <v>23555</v>
      </c>
      <c r="E400" s="3">
        <v>44226</v>
      </c>
      <c r="F400" s="3">
        <v>13104</v>
      </c>
      <c r="G400" s="3" t="s">
        <v>32</v>
      </c>
      <c r="H400" s="3" t="s">
        <v>32</v>
      </c>
      <c r="K400" s="44" t="s">
        <v>32</v>
      </c>
    </row>
    <row r="401" spans="1:11">
      <c r="A401" s="3" t="s">
        <v>1198</v>
      </c>
      <c r="B401" s="3">
        <v>140</v>
      </c>
      <c r="C401" s="3">
        <v>6</v>
      </c>
      <c r="D401" s="3" t="s">
        <v>23555</v>
      </c>
      <c r="E401" s="3">
        <v>58968</v>
      </c>
      <c r="F401" s="3">
        <v>17472</v>
      </c>
      <c r="G401" s="3" t="s">
        <v>32</v>
      </c>
      <c r="H401" s="3" t="s">
        <v>32</v>
      </c>
      <c r="K401" s="44" t="s">
        <v>32</v>
      </c>
    </row>
    <row r="402" spans="1:11">
      <c r="A402" s="3" t="s">
        <v>1198</v>
      </c>
      <c r="B402" s="3">
        <v>150</v>
      </c>
      <c r="C402" s="3">
        <v>7</v>
      </c>
      <c r="D402" s="3" t="s">
        <v>23555</v>
      </c>
      <c r="E402" s="3">
        <v>74844</v>
      </c>
      <c r="F402" s="3">
        <v>22176</v>
      </c>
      <c r="G402" s="3" t="s">
        <v>32</v>
      </c>
      <c r="H402" s="3" t="s">
        <v>32</v>
      </c>
      <c r="K402" s="44" t="s">
        <v>32</v>
      </c>
    </row>
    <row r="403" spans="1:11">
      <c r="A403" s="3" t="s">
        <v>1198</v>
      </c>
      <c r="B403" s="3">
        <v>160</v>
      </c>
      <c r="C403" s="3">
        <v>8</v>
      </c>
      <c r="D403" s="3" t="s">
        <v>23555</v>
      </c>
      <c r="E403" s="3">
        <v>92988</v>
      </c>
      <c r="F403" s="3">
        <v>27552</v>
      </c>
      <c r="G403" s="3" t="s">
        <v>32</v>
      </c>
      <c r="H403" s="3" t="s">
        <v>32</v>
      </c>
      <c r="K403" s="44" t="s">
        <v>32</v>
      </c>
    </row>
    <row r="404" spans="1:11">
      <c r="A404" s="3" t="s">
        <v>1198</v>
      </c>
      <c r="B404" s="3">
        <v>170</v>
      </c>
      <c r="C404" s="3">
        <v>9</v>
      </c>
      <c r="D404" s="3" t="s">
        <v>23555</v>
      </c>
      <c r="E404" s="3">
        <v>113400</v>
      </c>
      <c r="F404" s="3">
        <v>33600</v>
      </c>
      <c r="G404" s="3" t="s">
        <v>32</v>
      </c>
      <c r="H404" s="3" t="s">
        <v>32</v>
      </c>
      <c r="K404" s="44" t="s">
        <v>32</v>
      </c>
    </row>
    <row r="405" spans="1:11">
      <c r="A405" s="3" t="s">
        <v>1198</v>
      </c>
      <c r="B405" s="3">
        <v>180</v>
      </c>
      <c r="C405" s="3">
        <v>10</v>
      </c>
      <c r="D405" s="3" t="s">
        <v>23555</v>
      </c>
      <c r="E405" s="3">
        <v>136080</v>
      </c>
      <c r="F405" s="3">
        <v>40320</v>
      </c>
      <c r="G405" s="3" t="s">
        <v>32</v>
      </c>
      <c r="H405" s="3" t="s">
        <v>32</v>
      </c>
      <c r="K405" s="44" t="s">
        <v>32</v>
      </c>
    </row>
    <row r="406" spans="1:11">
      <c r="A406" s="3" t="s">
        <v>1198</v>
      </c>
      <c r="B406" s="3">
        <v>190</v>
      </c>
      <c r="C406" s="3">
        <v>11</v>
      </c>
      <c r="D406" s="3" t="s">
        <v>23555</v>
      </c>
      <c r="E406" s="3">
        <v>163296</v>
      </c>
      <c r="F406" s="3">
        <v>48384</v>
      </c>
      <c r="G406" s="3" t="s">
        <v>32</v>
      </c>
      <c r="H406" s="3" t="s">
        <v>32</v>
      </c>
      <c r="K406" s="44" t="s">
        <v>32</v>
      </c>
    </row>
    <row r="407" spans="1:11">
      <c r="A407" s="3" t="s">
        <v>1198</v>
      </c>
      <c r="B407" s="3">
        <v>200</v>
      </c>
      <c r="C407" s="3">
        <v>12</v>
      </c>
      <c r="D407" s="3" t="s">
        <v>23555</v>
      </c>
      <c r="E407" s="3">
        <v>195048</v>
      </c>
      <c r="F407" s="3">
        <v>57792</v>
      </c>
      <c r="G407" s="3" t="s">
        <v>32</v>
      </c>
      <c r="H407" s="3" t="s">
        <v>32</v>
      </c>
      <c r="K407" s="44" t="s">
        <v>32</v>
      </c>
    </row>
    <row r="408" spans="1:11">
      <c r="A408" s="3" t="s">
        <v>1198</v>
      </c>
      <c r="B408" s="3">
        <v>210</v>
      </c>
      <c r="C408" s="3">
        <v>13</v>
      </c>
      <c r="D408" s="3" t="s">
        <v>23555</v>
      </c>
      <c r="E408" s="3">
        <v>308448</v>
      </c>
      <c r="F408" s="3">
        <v>91392</v>
      </c>
      <c r="G408" s="3" t="s">
        <v>32</v>
      </c>
      <c r="H408" s="3" t="s">
        <v>32</v>
      </c>
      <c r="K408" s="44" t="s">
        <v>32</v>
      </c>
    </row>
    <row r="409" spans="1:11">
      <c r="A409" s="3" t="s">
        <v>1198</v>
      </c>
      <c r="B409" s="3">
        <v>220</v>
      </c>
      <c r="C409" s="3">
        <v>14</v>
      </c>
      <c r="D409" s="3" t="s">
        <v>23555</v>
      </c>
      <c r="E409" s="3">
        <v>444528</v>
      </c>
      <c r="F409" s="3">
        <v>131712</v>
      </c>
      <c r="G409" s="3" t="s">
        <v>32</v>
      </c>
      <c r="H409" s="3" t="s">
        <v>32</v>
      </c>
      <c r="K409" s="44" t="s">
        <v>32</v>
      </c>
    </row>
    <row r="410" spans="1:11">
      <c r="A410" s="3" t="s">
        <v>1198</v>
      </c>
      <c r="B410" s="3">
        <v>230</v>
      </c>
      <c r="C410" s="3">
        <v>15</v>
      </c>
      <c r="D410" s="3" t="s">
        <v>23555</v>
      </c>
      <c r="E410" s="3">
        <v>603288</v>
      </c>
      <c r="F410" s="3">
        <v>178752</v>
      </c>
      <c r="G410" s="3" t="s">
        <v>32</v>
      </c>
      <c r="H410" s="3" t="s">
        <v>32</v>
      </c>
      <c r="K410" s="44" t="s">
        <v>32</v>
      </c>
    </row>
    <row r="411" spans="1:11">
      <c r="A411" s="3" t="s">
        <v>33</v>
      </c>
      <c r="B411" s="3">
        <v>1</v>
      </c>
      <c r="C411" s="3">
        <v>0</v>
      </c>
      <c r="D411" s="3" t="s">
        <v>23555</v>
      </c>
      <c r="E411" s="3">
        <v>181</v>
      </c>
      <c r="F411" s="3">
        <v>10</v>
      </c>
      <c r="G411" s="3">
        <v>6</v>
      </c>
      <c r="H411" s="3">
        <v>6</v>
      </c>
      <c r="K411" s="44" t="s">
        <v>32</v>
      </c>
    </row>
    <row r="412" spans="1:11">
      <c r="A412" s="3" t="s">
        <v>33</v>
      </c>
      <c r="B412" s="3">
        <v>10</v>
      </c>
      <c r="C412" s="3">
        <v>0</v>
      </c>
      <c r="D412" s="3" t="s">
        <v>23555</v>
      </c>
      <c r="E412" s="3">
        <v>362</v>
      </c>
      <c r="F412" s="3">
        <v>20</v>
      </c>
      <c r="G412" s="3">
        <v>12</v>
      </c>
      <c r="H412" s="3">
        <v>12</v>
      </c>
      <c r="K412" s="44" t="s">
        <v>32</v>
      </c>
    </row>
    <row r="413" spans="1:11">
      <c r="A413" s="3" t="s">
        <v>33</v>
      </c>
      <c r="B413" s="3">
        <v>20</v>
      </c>
      <c r="C413" s="3">
        <v>0</v>
      </c>
      <c r="D413" s="3" t="s">
        <v>23555</v>
      </c>
      <c r="E413" s="3">
        <v>544</v>
      </c>
      <c r="F413" s="3">
        <v>30</v>
      </c>
      <c r="G413" s="3">
        <v>18</v>
      </c>
      <c r="H413" s="3">
        <v>18</v>
      </c>
      <c r="K413" s="44" t="s">
        <v>32</v>
      </c>
    </row>
    <row r="414" spans="1:11">
      <c r="A414" s="3" t="s">
        <v>33</v>
      </c>
      <c r="B414" s="3">
        <v>30</v>
      </c>
      <c r="C414" s="3">
        <v>0</v>
      </c>
      <c r="D414" s="3" t="s">
        <v>23555</v>
      </c>
      <c r="E414" s="3">
        <v>816</v>
      </c>
      <c r="F414" s="3">
        <v>45</v>
      </c>
      <c r="G414" s="3">
        <v>28</v>
      </c>
      <c r="H414" s="3">
        <v>28</v>
      </c>
      <c r="K414" s="44" t="s">
        <v>32</v>
      </c>
    </row>
    <row r="415" spans="1:11">
      <c r="A415" s="3" t="s">
        <v>33</v>
      </c>
      <c r="B415" s="3">
        <v>40</v>
      </c>
      <c r="C415" s="3">
        <v>0</v>
      </c>
      <c r="D415" s="3" t="s">
        <v>23555</v>
      </c>
      <c r="E415" s="3">
        <v>1088</v>
      </c>
      <c r="F415" s="3">
        <v>60</v>
      </c>
      <c r="G415" s="3">
        <v>37</v>
      </c>
      <c r="H415" s="3">
        <v>37</v>
      </c>
      <c r="K415" s="44" t="s">
        <v>32</v>
      </c>
    </row>
    <row r="416" spans="1:11">
      <c r="A416" s="3" t="s">
        <v>33</v>
      </c>
      <c r="B416" s="3">
        <v>50</v>
      </c>
      <c r="C416" s="3">
        <v>0</v>
      </c>
      <c r="D416" s="3" t="s">
        <v>23555</v>
      </c>
      <c r="E416" s="3">
        <v>1451</v>
      </c>
      <c r="F416" s="3">
        <v>80</v>
      </c>
      <c r="G416" s="3">
        <v>50</v>
      </c>
      <c r="H416" s="3">
        <v>50</v>
      </c>
      <c r="K416" s="44" t="s">
        <v>32</v>
      </c>
    </row>
    <row r="417" spans="1:11">
      <c r="A417" s="3" t="s">
        <v>33</v>
      </c>
      <c r="B417" s="3">
        <v>60</v>
      </c>
      <c r="C417" s="3">
        <v>0</v>
      </c>
      <c r="D417" s="3" t="s">
        <v>23555</v>
      </c>
      <c r="E417" s="3">
        <v>1905</v>
      </c>
      <c r="F417" s="3">
        <v>105</v>
      </c>
      <c r="G417" s="3">
        <v>66</v>
      </c>
      <c r="H417" s="3">
        <v>66</v>
      </c>
      <c r="K417" s="44" t="s">
        <v>32</v>
      </c>
    </row>
    <row r="418" spans="1:11">
      <c r="A418" s="3" t="s">
        <v>33</v>
      </c>
      <c r="B418" s="3">
        <v>70</v>
      </c>
      <c r="C418" s="3">
        <v>0</v>
      </c>
      <c r="D418" s="3" t="s">
        <v>23555</v>
      </c>
      <c r="E418" s="3">
        <v>2721</v>
      </c>
      <c r="F418" s="3">
        <v>151</v>
      </c>
      <c r="G418" s="3">
        <v>94</v>
      </c>
      <c r="H418" s="3">
        <v>94</v>
      </c>
      <c r="K418" s="44" t="s">
        <v>32</v>
      </c>
    </row>
    <row r="419" spans="1:11">
      <c r="A419" s="3" t="s">
        <v>33</v>
      </c>
      <c r="B419" s="3">
        <v>80</v>
      </c>
      <c r="C419" s="3">
        <v>0</v>
      </c>
      <c r="D419" s="3" t="s">
        <v>23555</v>
      </c>
      <c r="E419" s="3">
        <v>3991</v>
      </c>
      <c r="F419" s="3">
        <v>221</v>
      </c>
      <c r="G419" s="3">
        <v>138</v>
      </c>
      <c r="H419" s="3">
        <v>138</v>
      </c>
      <c r="K419" s="44" t="s">
        <v>32</v>
      </c>
    </row>
    <row r="420" spans="1:11">
      <c r="A420" s="3" t="s">
        <v>33</v>
      </c>
      <c r="B420" s="3">
        <v>90</v>
      </c>
      <c r="C420" s="3">
        <v>1</v>
      </c>
      <c r="D420" s="3" t="s">
        <v>23555</v>
      </c>
      <c r="E420" s="3">
        <v>6531</v>
      </c>
      <c r="F420" s="3">
        <v>362</v>
      </c>
      <c r="G420" s="3">
        <v>226</v>
      </c>
      <c r="H420" s="3">
        <v>226</v>
      </c>
      <c r="K420" s="44" t="s">
        <v>32</v>
      </c>
    </row>
    <row r="421" spans="1:11">
      <c r="A421" s="3" t="s">
        <v>33</v>
      </c>
      <c r="B421" s="3">
        <v>100</v>
      </c>
      <c r="C421" s="3">
        <v>2</v>
      </c>
      <c r="D421" s="3" t="s">
        <v>23555</v>
      </c>
      <c r="E421" s="3">
        <v>11249</v>
      </c>
      <c r="F421" s="3">
        <v>624</v>
      </c>
      <c r="G421" s="3">
        <v>390</v>
      </c>
      <c r="H421" s="3">
        <v>390</v>
      </c>
      <c r="K421" s="44" t="s">
        <v>32</v>
      </c>
    </row>
    <row r="422" spans="1:11">
      <c r="A422" s="3" t="s">
        <v>33</v>
      </c>
      <c r="B422" s="3">
        <v>110</v>
      </c>
      <c r="C422" s="3">
        <v>3</v>
      </c>
      <c r="D422" s="3" t="s">
        <v>23555</v>
      </c>
      <c r="E422" s="3">
        <v>17781</v>
      </c>
      <c r="F422" s="3">
        <v>987</v>
      </c>
      <c r="G422" s="3">
        <v>617</v>
      </c>
      <c r="H422" s="3">
        <v>617</v>
      </c>
      <c r="K422" s="44" t="s">
        <v>32</v>
      </c>
    </row>
    <row r="423" spans="1:11">
      <c r="A423" s="3" t="s">
        <v>33</v>
      </c>
      <c r="B423" s="3">
        <v>120</v>
      </c>
      <c r="C423" s="3">
        <v>4</v>
      </c>
      <c r="D423" s="3" t="s">
        <v>23555</v>
      </c>
      <c r="E423" s="3">
        <v>25401</v>
      </c>
      <c r="F423" s="3">
        <v>1411</v>
      </c>
      <c r="G423" s="3">
        <v>882</v>
      </c>
      <c r="H423" s="3">
        <v>882</v>
      </c>
      <c r="K423" s="44" t="s">
        <v>32</v>
      </c>
    </row>
    <row r="424" spans="1:11">
      <c r="A424" s="3" t="s">
        <v>33</v>
      </c>
      <c r="B424" s="3">
        <v>130</v>
      </c>
      <c r="C424" s="3">
        <v>5</v>
      </c>
      <c r="D424" s="3" t="s">
        <v>23555</v>
      </c>
      <c r="E424" s="3">
        <v>35380</v>
      </c>
      <c r="F424" s="3">
        <v>1965</v>
      </c>
      <c r="G424" s="3">
        <v>1228</v>
      </c>
      <c r="H424" s="3">
        <v>1228</v>
      </c>
      <c r="K424" s="44" t="s">
        <v>32</v>
      </c>
    </row>
    <row r="425" spans="1:11">
      <c r="A425" s="3" t="s">
        <v>33</v>
      </c>
      <c r="B425" s="3">
        <v>140</v>
      </c>
      <c r="C425" s="3">
        <v>6</v>
      </c>
      <c r="D425" s="3" t="s">
        <v>23555</v>
      </c>
      <c r="E425" s="3">
        <v>47174</v>
      </c>
      <c r="F425" s="3">
        <v>2620</v>
      </c>
      <c r="G425" s="3">
        <v>1638</v>
      </c>
      <c r="H425" s="3">
        <v>1638</v>
      </c>
      <c r="K425" s="44" t="s">
        <v>32</v>
      </c>
    </row>
    <row r="426" spans="1:11">
      <c r="A426" s="3" t="s">
        <v>33</v>
      </c>
      <c r="B426" s="3">
        <v>150</v>
      </c>
      <c r="C426" s="3">
        <v>7</v>
      </c>
      <c r="D426" s="3" t="s">
        <v>23555</v>
      </c>
      <c r="E426" s="3">
        <v>59875</v>
      </c>
      <c r="F426" s="3">
        <v>3326</v>
      </c>
      <c r="G426" s="3">
        <v>2079</v>
      </c>
      <c r="H426" s="3">
        <v>2079</v>
      </c>
      <c r="K426" s="44" t="s">
        <v>32</v>
      </c>
    </row>
    <row r="427" spans="1:11">
      <c r="A427" s="3" t="s">
        <v>33</v>
      </c>
      <c r="B427" s="3">
        <v>160</v>
      </c>
      <c r="C427" s="3">
        <v>8</v>
      </c>
      <c r="D427" s="3" t="s">
        <v>23555</v>
      </c>
      <c r="E427" s="3">
        <v>74390</v>
      </c>
      <c r="F427" s="3">
        <v>4132</v>
      </c>
      <c r="G427" s="3">
        <v>2583</v>
      </c>
      <c r="H427" s="3">
        <v>2583</v>
      </c>
      <c r="K427" s="44" t="s">
        <v>32</v>
      </c>
    </row>
    <row r="428" spans="1:11">
      <c r="A428" s="3" t="s">
        <v>33</v>
      </c>
      <c r="B428" s="3">
        <v>170</v>
      </c>
      <c r="C428" s="3">
        <v>9</v>
      </c>
      <c r="D428" s="3" t="s">
        <v>23555</v>
      </c>
      <c r="E428" s="3">
        <v>90720</v>
      </c>
      <c r="F428" s="3">
        <v>5040</v>
      </c>
      <c r="G428" s="3">
        <v>3150</v>
      </c>
      <c r="H428" s="3">
        <v>3150</v>
      </c>
      <c r="K428" s="44" t="s">
        <v>32</v>
      </c>
    </row>
    <row r="429" spans="1:11">
      <c r="A429" s="3" t="s">
        <v>33</v>
      </c>
      <c r="B429" s="3">
        <v>180</v>
      </c>
      <c r="C429" s="3">
        <v>10</v>
      </c>
      <c r="D429" s="3" t="s">
        <v>23555</v>
      </c>
      <c r="E429" s="3">
        <v>108864</v>
      </c>
      <c r="F429" s="3">
        <v>6048</v>
      </c>
      <c r="G429" s="3">
        <v>3780</v>
      </c>
      <c r="H429" s="3">
        <v>3780</v>
      </c>
      <c r="K429" s="44" t="s">
        <v>32</v>
      </c>
    </row>
    <row r="430" spans="1:11">
      <c r="A430" s="3" t="s">
        <v>33</v>
      </c>
      <c r="B430" s="3">
        <v>190</v>
      </c>
      <c r="C430" s="3">
        <v>11</v>
      </c>
      <c r="D430" s="3" t="s">
        <v>23555</v>
      </c>
      <c r="E430" s="3">
        <v>130636</v>
      </c>
      <c r="F430" s="3">
        <v>7257</v>
      </c>
      <c r="G430" s="3">
        <v>4536</v>
      </c>
      <c r="H430" s="3">
        <v>4536</v>
      </c>
      <c r="K430" s="44" t="s">
        <v>32</v>
      </c>
    </row>
    <row r="431" spans="1:11">
      <c r="A431" s="3" t="s">
        <v>33</v>
      </c>
      <c r="B431" s="3">
        <v>200</v>
      </c>
      <c r="C431" s="3">
        <v>12</v>
      </c>
      <c r="D431" s="3" t="s">
        <v>23555</v>
      </c>
      <c r="E431" s="3">
        <v>156038</v>
      </c>
      <c r="F431" s="3">
        <v>8668</v>
      </c>
      <c r="G431" s="3">
        <v>5418</v>
      </c>
      <c r="H431" s="3">
        <v>5418</v>
      </c>
      <c r="K431" s="44" t="s">
        <v>32</v>
      </c>
    </row>
    <row r="432" spans="1:11">
      <c r="A432" s="3" t="s">
        <v>33</v>
      </c>
      <c r="B432" s="3">
        <v>210</v>
      </c>
      <c r="C432" s="3">
        <v>13</v>
      </c>
      <c r="D432" s="3" t="s">
        <v>23555</v>
      </c>
      <c r="E432" s="3">
        <v>246758</v>
      </c>
      <c r="F432" s="3">
        <v>13708</v>
      </c>
      <c r="G432" s="3">
        <v>8568</v>
      </c>
      <c r="H432" s="3">
        <v>8568</v>
      </c>
      <c r="K432" s="44" t="s">
        <v>32</v>
      </c>
    </row>
    <row r="433" spans="1:11">
      <c r="A433" s="3" t="s">
        <v>33</v>
      </c>
      <c r="B433" s="3">
        <v>220</v>
      </c>
      <c r="C433" s="3">
        <v>14</v>
      </c>
      <c r="D433" s="3" t="s">
        <v>23555</v>
      </c>
      <c r="E433" s="3">
        <v>355622</v>
      </c>
      <c r="F433" s="3">
        <v>19756</v>
      </c>
      <c r="G433" s="3">
        <v>12348</v>
      </c>
      <c r="H433" s="3">
        <v>12348</v>
      </c>
      <c r="K433" s="44" t="s">
        <v>32</v>
      </c>
    </row>
    <row r="434" spans="1:11">
      <c r="A434" s="3" t="s">
        <v>33</v>
      </c>
      <c r="B434" s="3">
        <v>230</v>
      </c>
      <c r="C434" s="3">
        <v>15</v>
      </c>
      <c r="D434" s="3" t="s">
        <v>23555</v>
      </c>
      <c r="E434" s="3">
        <v>482630</v>
      </c>
      <c r="F434" s="3">
        <v>26812</v>
      </c>
      <c r="G434" s="3">
        <v>16758</v>
      </c>
      <c r="H434" s="3">
        <v>16758</v>
      </c>
      <c r="K434" s="44" t="s">
        <v>32</v>
      </c>
    </row>
    <row r="435" spans="1:11">
      <c r="A435" s="3" t="s">
        <v>1199</v>
      </c>
      <c r="B435" s="3">
        <v>1</v>
      </c>
      <c r="C435" s="3">
        <v>0</v>
      </c>
      <c r="D435" s="3" t="s">
        <v>23555</v>
      </c>
      <c r="E435" s="3">
        <v>907</v>
      </c>
      <c r="F435" s="3" t="s">
        <v>32</v>
      </c>
      <c r="G435" s="3">
        <v>12</v>
      </c>
      <c r="H435" s="3">
        <v>12</v>
      </c>
      <c r="K435" s="44" t="s">
        <v>32</v>
      </c>
    </row>
    <row r="436" spans="1:11">
      <c r="A436" s="3" t="s">
        <v>1199</v>
      </c>
      <c r="B436" s="3">
        <v>10</v>
      </c>
      <c r="C436" s="3">
        <v>0</v>
      </c>
      <c r="D436" s="3" t="s">
        <v>23555</v>
      </c>
      <c r="E436" s="3">
        <v>1814</v>
      </c>
      <c r="F436" s="3" t="s">
        <v>32</v>
      </c>
      <c r="G436" s="3">
        <v>25</v>
      </c>
      <c r="H436" s="3">
        <v>25</v>
      </c>
      <c r="K436" s="44" t="s">
        <v>32</v>
      </c>
    </row>
    <row r="437" spans="1:11">
      <c r="A437" s="3" t="s">
        <v>1199</v>
      </c>
      <c r="B437" s="3">
        <v>20</v>
      </c>
      <c r="C437" s="3">
        <v>0</v>
      </c>
      <c r="D437" s="3" t="s">
        <v>23555</v>
      </c>
      <c r="E437" s="3">
        <v>2721</v>
      </c>
      <c r="F437" s="3" t="s">
        <v>32</v>
      </c>
      <c r="G437" s="3">
        <v>37</v>
      </c>
      <c r="H437" s="3">
        <v>37</v>
      </c>
      <c r="K437" s="44" t="s">
        <v>32</v>
      </c>
    </row>
    <row r="438" spans="1:11">
      <c r="A438" s="3" t="s">
        <v>1199</v>
      </c>
      <c r="B438" s="3">
        <v>30</v>
      </c>
      <c r="C438" s="3">
        <v>0</v>
      </c>
      <c r="D438" s="3" t="s">
        <v>23555</v>
      </c>
      <c r="E438" s="3">
        <v>4082</v>
      </c>
      <c r="F438" s="3" t="s">
        <v>32</v>
      </c>
      <c r="G438" s="3">
        <v>56</v>
      </c>
      <c r="H438" s="3">
        <v>56</v>
      </c>
      <c r="K438" s="44" t="s">
        <v>32</v>
      </c>
    </row>
    <row r="439" spans="1:11">
      <c r="A439" s="3" t="s">
        <v>1199</v>
      </c>
      <c r="B439" s="3">
        <v>40</v>
      </c>
      <c r="C439" s="3">
        <v>0</v>
      </c>
      <c r="D439" s="3" t="s">
        <v>23555</v>
      </c>
      <c r="E439" s="3">
        <v>5443</v>
      </c>
      <c r="F439" s="3" t="s">
        <v>32</v>
      </c>
      <c r="G439" s="3">
        <v>75</v>
      </c>
      <c r="H439" s="3">
        <v>75</v>
      </c>
      <c r="K439" s="44" t="s">
        <v>32</v>
      </c>
    </row>
    <row r="440" spans="1:11">
      <c r="A440" s="3" t="s">
        <v>1199</v>
      </c>
      <c r="B440" s="3">
        <v>50</v>
      </c>
      <c r="C440" s="3">
        <v>0</v>
      </c>
      <c r="D440" s="3" t="s">
        <v>23555</v>
      </c>
      <c r="E440" s="3">
        <v>7257</v>
      </c>
      <c r="F440" s="3" t="s">
        <v>32</v>
      </c>
      <c r="G440" s="3">
        <v>100</v>
      </c>
      <c r="H440" s="3">
        <v>100</v>
      </c>
      <c r="K440" s="44" t="s">
        <v>32</v>
      </c>
    </row>
    <row r="441" spans="1:11">
      <c r="A441" s="3" t="s">
        <v>1199</v>
      </c>
      <c r="B441" s="3">
        <v>60</v>
      </c>
      <c r="C441" s="3">
        <v>0</v>
      </c>
      <c r="D441" s="3" t="s">
        <v>23555</v>
      </c>
      <c r="E441" s="3">
        <v>9525</v>
      </c>
      <c r="F441" s="3" t="s">
        <v>32</v>
      </c>
      <c r="G441" s="3">
        <v>132</v>
      </c>
      <c r="H441" s="3">
        <v>132</v>
      </c>
      <c r="K441" s="44" t="s">
        <v>32</v>
      </c>
    </row>
    <row r="442" spans="1:11">
      <c r="A442" s="3" t="s">
        <v>1199</v>
      </c>
      <c r="B442" s="3">
        <v>70</v>
      </c>
      <c r="C442" s="3">
        <v>0</v>
      </c>
      <c r="D442" s="3" t="s">
        <v>23555</v>
      </c>
      <c r="E442" s="3">
        <v>13608</v>
      </c>
      <c r="F442" s="3" t="s">
        <v>32</v>
      </c>
      <c r="G442" s="3">
        <v>189</v>
      </c>
      <c r="H442" s="3">
        <v>189</v>
      </c>
      <c r="K442" s="44" t="s">
        <v>32</v>
      </c>
    </row>
    <row r="443" spans="1:11">
      <c r="A443" s="3" t="s">
        <v>1199</v>
      </c>
      <c r="B443" s="3">
        <v>80</v>
      </c>
      <c r="C443" s="3">
        <v>0</v>
      </c>
      <c r="D443" s="3" t="s">
        <v>23555</v>
      </c>
      <c r="E443" s="3">
        <v>19958</v>
      </c>
      <c r="F443" s="3" t="s">
        <v>32</v>
      </c>
      <c r="G443" s="3">
        <v>277</v>
      </c>
      <c r="H443" s="3">
        <v>277</v>
      </c>
      <c r="K443" s="44" t="s">
        <v>32</v>
      </c>
    </row>
    <row r="444" spans="1:11">
      <c r="A444" s="3" t="s">
        <v>1199</v>
      </c>
      <c r="B444" s="3">
        <v>90</v>
      </c>
      <c r="C444" s="3">
        <v>1</v>
      </c>
      <c r="D444" s="3" t="s">
        <v>23555</v>
      </c>
      <c r="E444" s="3">
        <v>32659</v>
      </c>
      <c r="F444" s="3" t="s">
        <v>32</v>
      </c>
      <c r="G444" s="3">
        <v>453</v>
      </c>
      <c r="H444" s="3">
        <v>453</v>
      </c>
      <c r="K444" s="44" t="s">
        <v>32</v>
      </c>
    </row>
    <row r="445" spans="1:11">
      <c r="A445" s="3" t="s">
        <v>1199</v>
      </c>
      <c r="B445" s="3">
        <v>100</v>
      </c>
      <c r="C445" s="3">
        <v>2</v>
      </c>
      <c r="D445" s="3" t="s">
        <v>23555</v>
      </c>
      <c r="E445" s="3">
        <v>56246</v>
      </c>
      <c r="F445" s="3" t="s">
        <v>32</v>
      </c>
      <c r="G445" s="3">
        <v>781</v>
      </c>
      <c r="H445" s="3">
        <v>781</v>
      </c>
      <c r="K445" s="44" t="s">
        <v>32</v>
      </c>
    </row>
    <row r="446" spans="1:11">
      <c r="A446" s="3" t="s">
        <v>1199</v>
      </c>
      <c r="B446" s="3">
        <v>110</v>
      </c>
      <c r="C446" s="3">
        <v>3</v>
      </c>
      <c r="D446" s="3" t="s">
        <v>23555</v>
      </c>
      <c r="E446" s="3">
        <v>88905</v>
      </c>
      <c r="F446" s="3" t="s">
        <v>32</v>
      </c>
      <c r="G446" s="3">
        <v>1234</v>
      </c>
      <c r="H446" s="3">
        <v>1234</v>
      </c>
      <c r="K446" s="44" t="s">
        <v>32</v>
      </c>
    </row>
    <row r="447" spans="1:11">
      <c r="A447" s="3" t="s">
        <v>1199</v>
      </c>
      <c r="B447" s="3">
        <v>120</v>
      </c>
      <c r="C447" s="3">
        <v>4</v>
      </c>
      <c r="D447" s="3" t="s">
        <v>23555</v>
      </c>
      <c r="E447" s="3">
        <v>127008</v>
      </c>
      <c r="F447" s="3" t="s">
        <v>32</v>
      </c>
      <c r="G447" s="3">
        <v>1764</v>
      </c>
      <c r="H447" s="3">
        <v>1764</v>
      </c>
      <c r="K447" s="44" t="s">
        <v>32</v>
      </c>
    </row>
    <row r="448" spans="1:11">
      <c r="A448" s="3" t="s">
        <v>1199</v>
      </c>
      <c r="B448" s="3">
        <v>130</v>
      </c>
      <c r="C448" s="3">
        <v>5</v>
      </c>
      <c r="D448" s="3" t="s">
        <v>23555</v>
      </c>
      <c r="E448" s="3">
        <v>176904</v>
      </c>
      <c r="F448" s="3" t="s">
        <v>32</v>
      </c>
      <c r="G448" s="3">
        <v>2457</v>
      </c>
      <c r="H448" s="3">
        <v>2457</v>
      </c>
      <c r="K448" s="44" t="s">
        <v>32</v>
      </c>
    </row>
    <row r="449" spans="1:11">
      <c r="A449" s="3" t="s">
        <v>1199</v>
      </c>
      <c r="B449" s="3">
        <v>140</v>
      </c>
      <c r="C449" s="3">
        <v>6</v>
      </c>
      <c r="D449" s="3" t="s">
        <v>23555</v>
      </c>
      <c r="E449" s="3">
        <v>235872</v>
      </c>
      <c r="F449" s="3" t="s">
        <v>32</v>
      </c>
      <c r="G449" s="3">
        <v>3276</v>
      </c>
      <c r="H449" s="3">
        <v>3276</v>
      </c>
      <c r="K449" s="44" t="s">
        <v>32</v>
      </c>
    </row>
    <row r="450" spans="1:11">
      <c r="A450" s="3" t="s">
        <v>1199</v>
      </c>
      <c r="B450" s="3">
        <v>150</v>
      </c>
      <c r="C450" s="3">
        <v>7</v>
      </c>
      <c r="D450" s="3" t="s">
        <v>23555</v>
      </c>
      <c r="E450" s="3">
        <v>299376</v>
      </c>
      <c r="F450" s="3" t="s">
        <v>32</v>
      </c>
      <c r="G450" s="3">
        <v>4158</v>
      </c>
      <c r="H450" s="3">
        <v>4158</v>
      </c>
      <c r="K450" s="44" t="s">
        <v>32</v>
      </c>
    </row>
    <row r="451" spans="1:11">
      <c r="A451" s="3" t="s">
        <v>1199</v>
      </c>
      <c r="B451" s="3">
        <v>160</v>
      </c>
      <c r="C451" s="3">
        <v>8</v>
      </c>
      <c r="D451" s="3" t="s">
        <v>23555</v>
      </c>
      <c r="E451" s="3">
        <v>371952</v>
      </c>
      <c r="F451" s="3" t="s">
        <v>32</v>
      </c>
      <c r="G451" s="3">
        <v>5166</v>
      </c>
      <c r="H451" s="3">
        <v>5166</v>
      </c>
      <c r="K451" s="44" t="s">
        <v>32</v>
      </c>
    </row>
    <row r="452" spans="1:11">
      <c r="A452" s="3" t="s">
        <v>1199</v>
      </c>
      <c r="B452" s="3">
        <v>170</v>
      </c>
      <c r="C452" s="3">
        <v>9</v>
      </c>
      <c r="D452" s="3" t="s">
        <v>23555</v>
      </c>
      <c r="E452" s="3">
        <v>453600</v>
      </c>
      <c r="F452" s="3" t="s">
        <v>32</v>
      </c>
      <c r="G452" s="3">
        <v>6300</v>
      </c>
      <c r="H452" s="3">
        <v>6300</v>
      </c>
      <c r="K452" s="44" t="s">
        <v>32</v>
      </c>
    </row>
    <row r="453" spans="1:11">
      <c r="A453" s="3" t="s">
        <v>1199</v>
      </c>
      <c r="B453" s="3">
        <v>180</v>
      </c>
      <c r="C453" s="3">
        <v>10</v>
      </c>
      <c r="D453" s="3" t="s">
        <v>23555</v>
      </c>
      <c r="E453" s="3">
        <v>544320</v>
      </c>
      <c r="F453" s="3" t="s">
        <v>32</v>
      </c>
      <c r="G453" s="3">
        <v>7560</v>
      </c>
      <c r="H453" s="3">
        <v>7560</v>
      </c>
      <c r="K453" s="44" t="s">
        <v>32</v>
      </c>
    </row>
    <row r="454" spans="1:11">
      <c r="A454" s="3" t="s">
        <v>1199</v>
      </c>
      <c r="B454" s="3">
        <v>190</v>
      </c>
      <c r="C454" s="3">
        <v>11</v>
      </c>
      <c r="D454" s="3" t="s">
        <v>23555</v>
      </c>
      <c r="E454" s="3">
        <v>653184</v>
      </c>
      <c r="F454" s="3" t="s">
        <v>32</v>
      </c>
      <c r="G454" s="3">
        <v>9072</v>
      </c>
      <c r="H454" s="3">
        <v>9072</v>
      </c>
      <c r="K454" s="44" t="s">
        <v>32</v>
      </c>
    </row>
    <row r="455" spans="1:11">
      <c r="A455" s="3" t="s">
        <v>1199</v>
      </c>
      <c r="B455" s="3">
        <v>200</v>
      </c>
      <c r="C455" s="3">
        <v>12</v>
      </c>
      <c r="D455" s="3" t="s">
        <v>23555</v>
      </c>
      <c r="E455" s="3">
        <v>780192</v>
      </c>
      <c r="F455" s="3" t="s">
        <v>32</v>
      </c>
      <c r="G455" s="3">
        <v>10836</v>
      </c>
      <c r="H455" s="3">
        <v>10836</v>
      </c>
      <c r="K455" s="44" t="s">
        <v>32</v>
      </c>
    </row>
    <row r="456" spans="1:11">
      <c r="A456" s="3" t="s">
        <v>1199</v>
      </c>
      <c r="B456" s="3">
        <v>210</v>
      </c>
      <c r="C456" s="3">
        <v>13</v>
      </c>
      <c r="D456" s="3" t="s">
        <v>23555</v>
      </c>
      <c r="E456" s="3">
        <v>1233792</v>
      </c>
      <c r="F456" s="3" t="s">
        <v>32</v>
      </c>
      <c r="G456" s="3">
        <v>17136</v>
      </c>
      <c r="H456" s="3">
        <v>17136</v>
      </c>
      <c r="K456" s="44" t="s">
        <v>32</v>
      </c>
    </row>
    <row r="457" spans="1:11">
      <c r="A457" s="3" t="s">
        <v>1199</v>
      </c>
      <c r="B457" s="3">
        <v>220</v>
      </c>
      <c r="C457" s="3">
        <v>14</v>
      </c>
      <c r="D457" s="3" t="s">
        <v>23555</v>
      </c>
      <c r="E457" s="3">
        <v>1778112</v>
      </c>
      <c r="F457" s="3" t="s">
        <v>32</v>
      </c>
      <c r="G457" s="3">
        <v>24696</v>
      </c>
      <c r="H457" s="3">
        <v>24696</v>
      </c>
      <c r="K457" s="44" t="s">
        <v>32</v>
      </c>
    </row>
    <row r="458" spans="1:11">
      <c r="A458" s="3" t="s">
        <v>1199</v>
      </c>
      <c r="B458" s="3">
        <v>230</v>
      </c>
      <c r="C458" s="3">
        <v>15</v>
      </c>
      <c r="D458" s="3" t="s">
        <v>23555</v>
      </c>
      <c r="E458" s="3">
        <v>2413152</v>
      </c>
      <c r="F458" s="3" t="s">
        <v>32</v>
      </c>
      <c r="G458" s="3">
        <v>33516</v>
      </c>
      <c r="H458" s="3">
        <v>33516</v>
      </c>
      <c r="K458" s="44" t="s">
        <v>32</v>
      </c>
    </row>
    <row r="459" spans="1:11">
      <c r="A459" s="3" t="s">
        <v>34</v>
      </c>
      <c r="B459" s="3">
        <v>1</v>
      </c>
      <c r="C459" s="3">
        <v>0</v>
      </c>
      <c r="D459" s="3" t="s">
        <v>23555</v>
      </c>
      <c r="E459" s="3">
        <v>226</v>
      </c>
      <c r="F459" s="3">
        <v>13</v>
      </c>
      <c r="G459" s="3">
        <v>6</v>
      </c>
      <c r="H459" s="3">
        <v>6</v>
      </c>
      <c r="K459" s="44" t="s">
        <v>32</v>
      </c>
    </row>
    <row r="460" spans="1:11">
      <c r="A460" s="3" t="s">
        <v>34</v>
      </c>
      <c r="B460" s="3">
        <v>10</v>
      </c>
      <c r="C460" s="3">
        <v>0</v>
      </c>
      <c r="D460" s="3" t="s">
        <v>23555</v>
      </c>
      <c r="E460" s="3">
        <v>453</v>
      </c>
      <c r="F460" s="3">
        <v>26</v>
      </c>
      <c r="G460" s="3">
        <v>12</v>
      </c>
      <c r="H460" s="3">
        <v>12</v>
      </c>
      <c r="K460" s="44" t="s">
        <v>32</v>
      </c>
    </row>
    <row r="461" spans="1:11">
      <c r="A461" s="3" t="s">
        <v>34</v>
      </c>
      <c r="B461" s="3">
        <v>20</v>
      </c>
      <c r="C461" s="3">
        <v>0</v>
      </c>
      <c r="D461" s="3" t="s">
        <v>23555</v>
      </c>
      <c r="E461" s="3">
        <v>680</v>
      </c>
      <c r="F461" s="3">
        <v>40</v>
      </c>
      <c r="G461" s="3">
        <v>18</v>
      </c>
      <c r="H461" s="3">
        <v>18</v>
      </c>
      <c r="K461" s="44" t="s">
        <v>32</v>
      </c>
    </row>
    <row r="462" spans="1:11">
      <c r="A462" s="3" t="s">
        <v>34</v>
      </c>
      <c r="B462" s="3">
        <v>30</v>
      </c>
      <c r="C462" s="3">
        <v>0</v>
      </c>
      <c r="D462" s="3" t="s">
        <v>23555</v>
      </c>
      <c r="E462" s="3">
        <v>1020</v>
      </c>
      <c r="F462" s="3">
        <v>60</v>
      </c>
      <c r="G462" s="3">
        <v>28</v>
      </c>
      <c r="H462" s="3">
        <v>28</v>
      </c>
      <c r="K462" s="44" t="s">
        <v>32</v>
      </c>
    </row>
    <row r="463" spans="1:11">
      <c r="A463" s="3" t="s">
        <v>34</v>
      </c>
      <c r="B463" s="3">
        <v>40</v>
      </c>
      <c r="C463" s="3">
        <v>0</v>
      </c>
      <c r="D463" s="3" t="s">
        <v>23555</v>
      </c>
      <c r="E463" s="3">
        <v>1360</v>
      </c>
      <c r="F463" s="3">
        <v>80</v>
      </c>
      <c r="G463" s="3">
        <v>37</v>
      </c>
      <c r="H463" s="3">
        <v>37</v>
      </c>
      <c r="K463" s="44" t="s">
        <v>32</v>
      </c>
    </row>
    <row r="464" spans="1:11">
      <c r="A464" s="3" t="s">
        <v>34</v>
      </c>
      <c r="B464" s="3">
        <v>50</v>
      </c>
      <c r="C464" s="3">
        <v>0</v>
      </c>
      <c r="D464" s="3" t="s">
        <v>23555</v>
      </c>
      <c r="E464" s="3">
        <v>1814</v>
      </c>
      <c r="F464" s="3">
        <v>107</v>
      </c>
      <c r="G464" s="3">
        <v>50</v>
      </c>
      <c r="H464" s="3">
        <v>50</v>
      </c>
      <c r="K464" s="44" t="s">
        <v>32</v>
      </c>
    </row>
    <row r="465" spans="1:11">
      <c r="A465" s="3" t="s">
        <v>34</v>
      </c>
      <c r="B465" s="3">
        <v>60</v>
      </c>
      <c r="C465" s="3">
        <v>0</v>
      </c>
      <c r="D465" s="3" t="s">
        <v>23555</v>
      </c>
      <c r="E465" s="3">
        <v>2381</v>
      </c>
      <c r="F465" s="3">
        <v>141</v>
      </c>
      <c r="G465" s="3">
        <v>66</v>
      </c>
      <c r="H465" s="3">
        <v>66</v>
      </c>
      <c r="K465" s="44" t="s">
        <v>32</v>
      </c>
    </row>
    <row r="466" spans="1:11">
      <c r="A466" s="3" t="s">
        <v>34</v>
      </c>
      <c r="B466" s="3">
        <v>70</v>
      </c>
      <c r="C466" s="3">
        <v>0</v>
      </c>
      <c r="D466" s="3" t="s">
        <v>23555</v>
      </c>
      <c r="E466" s="3">
        <v>3402</v>
      </c>
      <c r="F466" s="3">
        <v>201</v>
      </c>
      <c r="G466" s="3">
        <v>94</v>
      </c>
      <c r="H466" s="3">
        <v>94</v>
      </c>
      <c r="K466" s="44" t="s">
        <v>32</v>
      </c>
    </row>
    <row r="467" spans="1:11">
      <c r="A467" s="3" t="s">
        <v>34</v>
      </c>
      <c r="B467" s="3">
        <v>80</v>
      </c>
      <c r="C467" s="3">
        <v>0</v>
      </c>
      <c r="D467" s="3" t="s">
        <v>23555</v>
      </c>
      <c r="E467" s="3">
        <v>4989</v>
      </c>
      <c r="F467" s="3">
        <v>295</v>
      </c>
      <c r="G467" s="3">
        <v>138</v>
      </c>
      <c r="H467" s="3">
        <v>138</v>
      </c>
      <c r="K467" s="44" t="s">
        <v>32</v>
      </c>
    </row>
    <row r="468" spans="1:11">
      <c r="A468" s="3" t="s">
        <v>34</v>
      </c>
      <c r="B468" s="3">
        <v>90</v>
      </c>
      <c r="C468" s="3">
        <v>1</v>
      </c>
      <c r="D468" s="3" t="s">
        <v>23555</v>
      </c>
      <c r="E468" s="3">
        <v>8164</v>
      </c>
      <c r="F468" s="3">
        <v>483</v>
      </c>
      <c r="G468" s="3">
        <v>226</v>
      </c>
      <c r="H468" s="3">
        <v>226</v>
      </c>
      <c r="K468" s="44" t="s">
        <v>32</v>
      </c>
    </row>
    <row r="469" spans="1:11">
      <c r="A469" s="3" t="s">
        <v>34</v>
      </c>
      <c r="B469" s="3">
        <v>100</v>
      </c>
      <c r="C469" s="3">
        <v>2</v>
      </c>
      <c r="D469" s="3" t="s">
        <v>23555</v>
      </c>
      <c r="E469" s="3">
        <v>14061</v>
      </c>
      <c r="F469" s="3">
        <v>833</v>
      </c>
      <c r="G469" s="3">
        <v>390</v>
      </c>
      <c r="H469" s="3">
        <v>390</v>
      </c>
      <c r="K469" s="44" t="s">
        <v>32</v>
      </c>
    </row>
    <row r="470" spans="1:11">
      <c r="A470" s="3" t="s">
        <v>34</v>
      </c>
      <c r="B470" s="3">
        <v>110</v>
      </c>
      <c r="C470" s="3">
        <v>3</v>
      </c>
      <c r="D470" s="3" t="s">
        <v>23555</v>
      </c>
      <c r="E470" s="3">
        <v>22226</v>
      </c>
      <c r="F470" s="3">
        <v>1317</v>
      </c>
      <c r="G470" s="3">
        <v>617</v>
      </c>
      <c r="H470" s="3">
        <v>617</v>
      </c>
      <c r="K470" s="44" t="s">
        <v>32</v>
      </c>
    </row>
    <row r="471" spans="1:11">
      <c r="A471" s="3" t="s">
        <v>34</v>
      </c>
      <c r="B471" s="3">
        <v>120</v>
      </c>
      <c r="C471" s="3">
        <v>4</v>
      </c>
      <c r="D471" s="3" t="s">
        <v>23555</v>
      </c>
      <c r="E471" s="3">
        <v>31752</v>
      </c>
      <c r="F471" s="3">
        <v>1881</v>
      </c>
      <c r="G471" s="3">
        <v>882</v>
      </c>
      <c r="H471" s="3">
        <v>882</v>
      </c>
      <c r="K471" s="44" t="s">
        <v>32</v>
      </c>
    </row>
    <row r="472" spans="1:11">
      <c r="A472" s="3" t="s">
        <v>34</v>
      </c>
      <c r="B472" s="3">
        <v>130</v>
      </c>
      <c r="C472" s="3">
        <v>5</v>
      </c>
      <c r="D472" s="3" t="s">
        <v>23555</v>
      </c>
      <c r="E472" s="3">
        <v>44226</v>
      </c>
      <c r="F472" s="3">
        <v>2620</v>
      </c>
      <c r="G472" s="3">
        <v>1228</v>
      </c>
      <c r="H472" s="3">
        <v>1228</v>
      </c>
      <c r="K472" s="44" t="s">
        <v>32</v>
      </c>
    </row>
    <row r="473" spans="1:11">
      <c r="A473" s="3" t="s">
        <v>34</v>
      </c>
      <c r="B473" s="3">
        <v>140</v>
      </c>
      <c r="C473" s="3">
        <v>6</v>
      </c>
      <c r="D473" s="3" t="s">
        <v>23555</v>
      </c>
      <c r="E473" s="3">
        <v>58968</v>
      </c>
      <c r="F473" s="3">
        <v>3494</v>
      </c>
      <c r="G473" s="3">
        <v>1638</v>
      </c>
      <c r="H473" s="3">
        <v>1638</v>
      </c>
      <c r="K473" s="44" t="s">
        <v>32</v>
      </c>
    </row>
    <row r="474" spans="1:11">
      <c r="A474" s="3" t="s">
        <v>34</v>
      </c>
      <c r="B474" s="3">
        <v>150</v>
      </c>
      <c r="C474" s="3">
        <v>7</v>
      </c>
      <c r="D474" s="3" t="s">
        <v>23555</v>
      </c>
      <c r="E474" s="3">
        <v>74844</v>
      </c>
      <c r="F474" s="3">
        <v>4435</v>
      </c>
      <c r="G474" s="3">
        <v>2079</v>
      </c>
      <c r="H474" s="3">
        <v>2079</v>
      </c>
      <c r="K474" s="44" t="s">
        <v>32</v>
      </c>
    </row>
    <row r="475" spans="1:11">
      <c r="A475" s="3" t="s">
        <v>34</v>
      </c>
      <c r="B475" s="3">
        <v>160</v>
      </c>
      <c r="C475" s="3">
        <v>8</v>
      </c>
      <c r="D475" s="3" t="s">
        <v>23555</v>
      </c>
      <c r="E475" s="3">
        <v>92988</v>
      </c>
      <c r="F475" s="3">
        <v>5510</v>
      </c>
      <c r="G475" s="3">
        <v>2583</v>
      </c>
      <c r="H475" s="3">
        <v>2583</v>
      </c>
      <c r="K475" s="44" t="s">
        <v>32</v>
      </c>
    </row>
    <row r="476" spans="1:11">
      <c r="A476" s="3" t="s">
        <v>34</v>
      </c>
      <c r="B476" s="3">
        <v>170</v>
      </c>
      <c r="C476" s="3">
        <v>9</v>
      </c>
      <c r="D476" s="3" t="s">
        <v>23555</v>
      </c>
      <c r="E476" s="3">
        <v>113400</v>
      </c>
      <c r="F476" s="3">
        <v>6720</v>
      </c>
      <c r="G476" s="3">
        <v>3150</v>
      </c>
      <c r="H476" s="3">
        <v>3150</v>
      </c>
      <c r="K476" s="44" t="s">
        <v>32</v>
      </c>
    </row>
    <row r="477" spans="1:11">
      <c r="A477" s="3" t="s">
        <v>34</v>
      </c>
      <c r="B477" s="3">
        <v>180</v>
      </c>
      <c r="C477" s="3">
        <v>10</v>
      </c>
      <c r="D477" s="3" t="s">
        <v>23555</v>
      </c>
      <c r="E477" s="3">
        <v>136080</v>
      </c>
      <c r="F477" s="3">
        <v>8064</v>
      </c>
      <c r="G477" s="3">
        <v>3780</v>
      </c>
      <c r="H477" s="3">
        <v>3780</v>
      </c>
      <c r="K477" s="44" t="s">
        <v>32</v>
      </c>
    </row>
    <row r="478" spans="1:11">
      <c r="A478" s="3" t="s">
        <v>34</v>
      </c>
      <c r="B478" s="3">
        <v>190</v>
      </c>
      <c r="C478" s="3">
        <v>11</v>
      </c>
      <c r="D478" s="3" t="s">
        <v>23555</v>
      </c>
      <c r="E478" s="3">
        <v>163296</v>
      </c>
      <c r="F478" s="3">
        <v>9676</v>
      </c>
      <c r="G478" s="3">
        <v>4536</v>
      </c>
      <c r="H478" s="3">
        <v>4536</v>
      </c>
      <c r="K478" s="44" t="s">
        <v>32</v>
      </c>
    </row>
    <row r="479" spans="1:11">
      <c r="A479" s="3" t="s">
        <v>34</v>
      </c>
      <c r="B479" s="3">
        <v>200</v>
      </c>
      <c r="C479" s="3">
        <v>12</v>
      </c>
      <c r="D479" s="3" t="s">
        <v>23555</v>
      </c>
      <c r="E479" s="3">
        <v>195048</v>
      </c>
      <c r="F479" s="3">
        <v>11558</v>
      </c>
      <c r="G479" s="3">
        <v>5418</v>
      </c>
      <c r="H479" s="3">
        <v>5418</v>
      </c>
      <c r="K479" s="44" t="s">
        <v>32</v>
      </c>
    </row>
    <row r="480" spans="1:11">
      <c r="A480" s="3" t="s">
        <v>34</v>
      </c>
      <c r="B480" s="3">
        <v>210</v>
      </c>
      <c r="C480" s="3">
        <v>13</v>
      </c>
      <c r="D480" s="3" t="s">
        <v>23555</v>
      </c>
      <c r="E480" s="3">
        <v>308448</v>
      </c>
      <c r="F480" s="3">
        <v>18278</v>
      </c>
      <c r="G480" s="3">
        <v>8568</v>
      </c>
      <c r="H480" s="3">
        <v>8568</v>
      </c>
      <c r="K480" s="44" t="s">
        <v>32</v>
      </c>
    </row>
    <row r="481" spans="1:11">
      <c r="A481" s="3" t="s">
        <v>34</v>
      </c>
      <c r="B481" s="3">
        <v>220</v>
      </c>
      <c r="C481" s="3">
        <v>14</v>
      </c>
      <c r="D481" s="3" t="s">
        <v>23555</v>
      </c>
      <c r="E481" s="3">
        <v>444528</v>
      </c>
      <c r="F481" s="3">
        <v>26342</v>
      </c>
      <c r="G481" s="3">
        <v>12348</v>
      </c>
      <c r="H481" s="3">
        <v>12348</v>
      </c>
      <c r="K481" s="44" t="s">
        <v>32</v>
      </c>
    </row>
    <row r="482" spans="1:11">
      <c r="A482" s="3" t="s">
        <v>34</v>
      </c>
      <c r="B482" s="3">
        <v>230</v>
      </c>
      <c r="C482" s="3">
        <v>15</v>
      </c>
      <c r="D482" s="3" t="s">
        <v>23555</v>
      </c>
      <c r="E482" s="3">
        <v>603288</v>
      </c>
      <c r="F482" s="3">
        <v>35750</v>
      </c>
      <c r="G482" s="3">
        <v>16758</v>
      </c>
      <c r="H482" s="3">
        <v>16758</v>
      </c>
      <c r="K482" s="44" t="s">
        <v>32</v>
      </c>
    </row>
    <row r="483" spans="1:11">
      <c r="A483" s="3" t="s">
        <v>35</v>
      </c>
      <c r="B483" s="3">
        <v>1</v>
      </c>
      <c r="C483" s="3">
        <v>0</v>
      </c>
      <c r="D483" s="3" t="s">
        <v>23555</v>
      </c>
      <c r="E483" s="3">
        <v>136</v>
      </c>
      <c r="F483" s="3">
        <v>18</v>
      </c>
      <c r="G483" s="3">
        <v>8</v>
      </c>
      <c r="H483" s="3" t="s">
        <v>32</v>
      </c>
      <c r="K483" s="44" t="s">
        <v>32</v>
      </c>
    </row>
    <row r="484" spans="1:11">
      <c r="A484" s="3" t="s">
        <v>35</v>
      </c>
      <c r="B484" s="3">
        <v>10</v>
      </c>
      <c r="C484" s="3">
        <v>0</v>
      </c>
      <c r="D484" s="3" t="s">
        <v>23555</v>
      </c>
      <c r="E484" s="3">
        <v>272</v>
      </c>
      <c r="F484" s="3">
        <v>36</v>
      </c>
      <c r="G484" s="3">
        <v>16</v>
      </c>
      <c r="H484" s="3" t="s">
        <v>32</v>
      </c>
      <c r="K484" s="44" t="s">
        <v>32</v>
      </c>
    </row>
    <row r="485" spans="1:11">
      <c r="A485" s="3" t="s">
        <v>35</v>
      </c>
      <c r="B485" s="3">
        <v>20</v>
      </c>
      <c r="C485" s="3">
        <v>0</v>
      </c>
      <c r="D485" s="3" t="s">
        <v>23555</v>
      </c>
      <c r="E485" s="3">
        <v>408</v>
      </c>
      <c r="F485" s="3">
        <v>55</v>
      </c>
      <c r="G485" s="3">
        <v>25</v>
      </c>
      <c r="H485" s="3" t="s">
        <v>32</v>
      </c>
      <c r="K485" s="44" t="s">
        <v>32</v>
      </c>
    </row>
    <row r="486" spans="1:11">
      <c r="A486" s="3" t="s">
        <v>35</v>
      </c>
      <c r="B486" s="3">
        <v>30</v>
      </c>
      <c r="C486" s="3">
        <v>0</v>
      </c>
      <c r="D486" s="3" t="s">
        <v>23555</v>
      </c>
      <c r="E486" s="3">
        <v>612</v>
      </c>
      <c r="F486" s="3">
        <v>83</v>
      </c>
      <c r="G486" s="3">
        <v>37</v>
      </c>
      <c r="H486" s="3" t="s">
        <v>32</v>
      </c>
      <c r="K486" s="44" t="s">
        <v>32</v>
      </c>
    </row>
    <row r="487" spans="1:11">
      <c r="A487" s="3" t="s">
        <v>35</v>
      </c>
      <c r="B487" s="3">
        <v>40</v>
      </c>
      <c r="C487" s="3">
        <v>0</v>
      </c>
      <c r="D487" s="3" t="s">
        <v>23555</v>
      </c>
      <c r="E487" s="3">
        <v>816</v>
      </c>
      <c r="F487" s="3">
        <v>110</v>
      </c>
      <c r="G487" s="3">
        <v>50</v>
      </c>
      <c r="H487" s="3" t="s">
        <v>32</v>
      </c>
      <c r="K487" s="44" t="s">
        <v>32</v>
      </c>
    </row>
    <row r="488" spans="1:11">
      <c r="A488" s="3" t="s">
        <v>35</v>
      </c>
      <c r="B488" s="3">
        <v>50</v>
      </c>
      <c r="C488" s="3">
        <v>0</v>
      </c>
      <c r="D488" s="3" t="s">
        <v>23555</v>
      </c>
      <c r="E488" s="3">
        <v>1088</v>
      </c>
      <c r="F488" s="3">
        <v>147</v>
      </c>
      <c r="G488" s="3">
        <v>67</v>
      </c>
      <c r="H488" s="3" t="s">
        <v>32</v>
      </c>
      <c r="K488" s="44" t="s">
        <v>32</v>
      </c>
    </row>
    <row r="489" spans="1:11">
      <c r="A489" s="3" t="s">
        <v>35</v>
      </c>
      <c r="B489" s="3">
        <v>60</v>
      </c>
      <c r="C489" s="3">
        <v>0</v>
      </c>
      <c r="D489" s="3" t="s">
        <v>23555</v>
      </c>
      <c r="E489" s="3">
        <v>1428</v>
      </c>
      <c r="F489" s="3">
        <v>194</v>
      </c>
      <c r="G489" s="3">
        <v>88</v>
      </c>
      <c r="H489" s="3" t="s">
        <v>32</v>
      </c>
      <c r="K489" s="44" t="s">
        <v>32</v>
      </c>
    </row>
    <row r="490" spans="1:11">
      <c r="A490" s="3" t="s">
        <v>35</v>
      </c>
      <c r="B490" s="3">
        <v>70</v>
      </c>
      <c r="C490" s="3">
        <v>0</v>
      </c>
      <c r="D490" s="3" t="s">
        <v>23555</v>
      </c>
      <c r="E490" s="3">
        <v>2041</v>
      </c>
      <c r="F490" s="3">
        <v>277</v>
      </c>
      <c r="G490" s="3">
        <v>126</v>
      </c>
      <c r="H490" s="3" t="s">
        <v>32</v>
      </c>
      <c r="K490" s="44" t="s">
        <v>32</v>
      </c>
    </row>
    <row r="491" spans="1:11">
      <c r="A491" s="3" t="s">
        <v>35</v>
      </c>
      <c r="B491" s="3">
        <v>80</v>
      </c>
      <c r="C491" s="3">
        <v>0</v>
      </c>
      <c r="D491" s="3" t="s">
        <v>23555</v>
      </c>
      <c r="E491" s="3">
        <v>2993</v>
      </c>
      <c r="F491" s="3">
        <v>406</v>
      </c>
      <c r="G491" s="3">
        <v>184</v>
      </c>
      <c r="H491" s="3" t="s">
        <v>32</v>
      </c>
      <c r="K491" s="44" t="s">
        <v>32</v>
      </c>
    </row>
    <row r="492" spans="1:11">
      <c r="A492" s="3" t="s">
        <v>35</v>
      </c>
      <c r="B492" s="3">
        <v>90</v>
      </c>
      <c r="C492" s="3">
        <v>1</v>
      </c>
      <c r="D492" s="3" t="s">
        <v>23555</v>
      </c>
      <c r="E492" s="3">
        <v>4898</v>
      </c>
      <c r="F492" s="3">
        <v>665</v>
      </c>
      <c r="G492" s="3">
        <v>302</v>
      </c>
      <c r="H492" s="3" t="s">
        <v>32</v>
      </c>
      <c r="K492" s="44" t="s">
        <v>32</v>
      </c>
    </row>
    <row r="493" spans="1:11">
      <c r="A493" s="3" t="s">
        <v>35</v>
      </c>
      <c r="B493" s="3">
        <v>100</v>
      </c>
      <c r="C493" s="3">
        <v>2</v>
      </c>
      <c r="D493" s="3" t="s">
        <v>23555</v>
      </c>
      <c r="E493" s="3">
        <v>8436</v>
      </c>
      <c r="F493" s="3">
        <v>1145</v>
      </c>
      <c r="G493" s="3">
        <v>520</v>
      </c>
      <c r="H493" s="3" t="s">
        <v>32</v>
      </c>
      <c r="K493" s="44" t="s">
        <v>32</v>
      </c>
    </row>
    <row r="494" spans="1:11">
      <c r="A494" s="3" t="s">
        <v>35</v>
      </c>
      <c r="B494" s="3">
        <v>110</v>
      </c>
      <c r="C494" s="3">
        <v>3</v>
      </c>
      <c r="D494" s="3" t="s">
        <v>23555</v>
      </c>
      <c r="E494" s="3">
        <v>13335</v>
      </c>
      <c r="F494" s="3">
        <v>1811</v>
      </c>
      <c r="G494" s="3">
        <v>823</v>
      </c>
      <c r="H494" s="3" t="s">
        <v>32</v>
      </c>
      <c r="K494" s="44" t="s">
        <v>32</v>
      </c>
    </row>
    <row r="495" spans="1:11">
      <c r="A495" s="3" t="s">
        <v>35</v>
      </c>
      <c r="B495" s="3">
        <v>120</v>
      </c>
      <c r="C495" s="3">
        <v>4</v>
      </c>
      <c r="D495" s="3" t="s">
        <v>23555</v>
      </c>
      <c r="E495" s="3">
        <v>19051</v>
      </c>
      <c r="F495" s="3">
        <v>2587</v>
      </c>
      <c r="G495" s="3">
        <v>1176</v>
      </c>
      <c r="H495" s="3" t="s">
        <v>32</v>
      </c>
      <c r="K495" s="44" t="s">
        <v>32</v>
      </c>
    </row>
    <row r="496" spans="1:11">
      <c r="A496" s="3" t="s">
        <v>35</v>
      </c>
      <c r="B496" s="3">
        <v>130</v>
      </c>
      <c r="C496" s="3">
        <v>5</v>
      </c>
      <c r="D496" s="3" t="s">
        <v>23555</v>
      </c>
      <c r="E496" s="3">
        <v>26535</v>
      </c>
      <c r="F496" s="3">
        <v>3603</v>
      </c>
      <c r="G496" s="3">
        <v>1638</v>
      </c>
      <c r="H496" s="3" t="s">
        <v>32</v>
      </c>
      <c r="K496" s="44" t="s">
        <v>32</v>
      </c>
    </row>
    <row r="497" spans="1:11">
      <c r="A497" s="3" t="s">
        <v>35</v>
      </c>
      <c r="B497" s="3">
        <v>140</v>
      </c>
      <c r="C497" s="3">
        <v>6</v>
      </c>
      <c r="D497" s="3" t="s">
        <v>23555</v>
      </c>
      <c r="E497" s="3">
        <v>35380</v>
      </c>
      <c r="F497" s="3">
        <v>4804</v>
      </c>
      <c r="G497" s="3">
        <v>2184</v>
      </c>
      <c r="H497" s="3" t="s">
        <v>32</v>
      </c>
      <c r="K497" s="44" t="s">
        <v>32</v>
      </c>
    </row>
    <row r="498" spans="1:11">
      <c r="A498" s="3" t="s">
        <v>35</v>
      </c>
      <c r="B498" s="3">
        <v>150</v>
      </c>
      <c r="C498" s="3">
        <v>7</v>
      </c>
      <c r="D498" s="3" t="s">
        <v>23555</v>
      </c>
      <c r="E498" s="3">
        <v>44906</v>
      </c>
      <c r="F498" s="3">
        <v>6098</v>
      </c>
      <c r="G498" s="3">
        <v>2772</v>
      </c>
      <c r="H498" s="3" t="s">
        <v>32</v>
      </c>
      <c r="K498" s="44" t="s">
        <v>32</v>
      </c>
    </row>
    <row r="499" spans="1:11">
      <c r="A499" s="3" t="s">
        <v>35</v>
      </c>
      <c r="B499" s="3">
        <v>160</v>
      </c>
      <c r="C499" s="3">
        <v>8</v>
      </c>
      <c r="D499" s="3" t="s">
        <v>23555</v>
      </c>
      <c r="E499" s="3">
        <v>55792</v>
      </c>
      <c r="F499" s="3">
        <v>7576</v>
      </c>
      <c r="G499" s="3">
        <v>3444</v>
      </c>
      <c r="H499" s="3" t="s">
        <v>32</v>
      </c>
      <c r="K499" s="44" t="s">
        <v>32</v>
      </c>
    </row>
    <row r="500" spans="1:11">
      <c r="A500" s="3" t="s">
        <v>35</v>
      </c>
      <c r="B500" s="3">
        <v>170</v>
      </c>
      <c r="C500" s="3">
        <v>9</v>
      </c>
      <c r="D500" s="3" t="s">
        <v>23555</v>
      </c>
      <c r="E500" s="3">
        <v>68040</v>
      </c>
      <c r="F500" s="3">
        <v>9240</v>
      </c>
      <c r="G500" s="3">
        <v>4200</v>
      </c>
      <c r="H500" s="3" t="s">
        <v>32</v>
      </c>
      <c r="K500" s="44" t="s">
        <v>32</v>
      </c>
    </row>
    <row r="501" spans="1:11">
      <c r="A501" s="3" t="s">
        <v>35</v>
      </c>
      <c r="B501" s="3">
        <v>180</v>
      </c>
      <c r="C501" s="3">
        <v>10</v>
      </c>
      <c r="D501" s="3" t="s">
        <v>23555</v>
      </c>
      <c r="E501" s="3">
        <v>81648</v>
      </c>
      <c r="F501" s="3">
        <v>11088</v>
      </c>
      <c r="G501" s="3">
        <v>5040</v>
      </c>
      <c r="H501" s="3" t="s">
        <v>32</v>
      </c>
      <c r="K501" s="44" t="s">
        <v>32</v>
      </c>
    </row>
    <row r="502" spans="1:11">
      <c r="A502" s="3" t="s">
        <v>35</v>
      </c>
      <c r="B502" s="3">
        <v>190</v>
      </c>
      <c r="C502" s="3">
        <v>11</v>
      </c>
      <c r="D502" s="3" t="s">
        <v>23555</v>
      </c>
      <c r="E502" s="3">
        <v>97977</v>
      </c>
      <c r="F502" s="3">
        <v>13305</v>
      </c>
      <c r="G502" s="3">
        <v>6048</v>
      </c>
      <c r="H502" s="3" t="s">
        <v>32</v>
      </c>
      <c r="K502" s="44" t="s">
        <v>32</v>
      </c>
    </row>
    <row r="503" spans="1:11">
      <c r="A503" s="3" t="s">
        <v>35</v>
      </c>
      <c r="B503" s="3">
        <v>200</v>
      </c>
      <c r="C503" s="3">
        <v>12</v>
      </c>
      <c r="D503" s="3" t="s">
        <v>23555</v>
      </c>
      <c r="E503" s="3">
        <v>117028</v>
      </c>
      <c r="F503" s="3">
        <v>15892</v>
      </c>
      <c r="G503" s="3">
        <v>7224</v>
      </c>
      <c r="H503" s="3" t="s">
        <v>32</v>
      </c>
      <c r="K503" s="44" t="s">
        <v>32</v>
      </c>
    </row>
    <row r="504" spans="1:11">
      <c r="A504" s="3" t="s">
        <v>35</v>
      </c>
      <c r="B504" s="3">
        <v>210</v>
      </c>
      <c r="C504" s="3">
        <v>13</v>
      </c>
      <c r="D504" s="3" t="s">
        <v>23555</v>
      </c>
      <c r="E504" s="3">
        <v>185068</v>
      </c>
      <c r="F504" s="3">
        <v>25132</v>
      </c>
      <c r="G504" s="3">
        <v>11424</v>
      </c>
      <c r="H504" s="3" t="s">
        <v>32</v>
      </c>
      <c r="K504" s="44" t="s">
        <v>32</v>
      </c>
    </row>
    <row r="505" spans="1:11">
      <c r="A505" s="3" t="s">
        <v>35</v>
      </c>
      <c r="B505" s="3">
        <v>220</v>
      </c>
      <c r="C505" s="3">
        <v>14</v>
      </c>
      <c r="D505" s="3" t="s">
        <v>23555</v>
      </c>
      <c r="E505" s="3">
        <v>266716</v>
      </c>
      <c r="F505" s="3">
        <v>36220</v>
      </c>
      <c r="G505" s="3">
        <v>16464</v>
      </c>
      <c r="H505" s="3" t="s">
        <v>32</v>
      </c>
      <c r="K505" s="44" t="s">
        <v>32</v>
      </c>
    </row>
    <row r="506" spans="1:11">
      <c r="A506" s="3" t="s">
        <v>35</v>
      </c>
      <c r="B506" s="3">
        <v>230</v>
      </c>
      <c r="C506" s="3">
        <v>15</v>
      </c>
      <c r="D506" s="3" t="s">
        <v>23555</v>
      </c>
      <c r="E506" s="3">
        <v>361972</v>
      </c>
      <c r="F506" s="3">
        <v>49156</v>
      </c>
      <c r="G506" s="3">
        <v>22344</v>
      </c>
      <c r="H506" s="3" t="s">
        <v>32</v>
      </c>
      <c r="K506" s="44" t="s">
        <v>32</v>
      </c>
    </row>
    <row r="507" spans="1:11">
      <c r="A507" s="3" t="s">
        <v>36</v>
      </c>
      <c r="B507" s="3">
        <v>1</v>
      </c>
      <c r="C507" s="3">
        <v>0</v>
      </c>
      <c r="D507" s="3" t="s">
        <v>23555</v>
      </c>
      <c r="E507" s="3">
        <v>226</v>
      </c>
      <c r="F507" s="3">
        <v>20</v>
      </c>
      <c r="G507" s="3" t="s">
        <v>32</v>
      </c>
      <c r="H507" s="3">
        <v>8</v>
      </c>
      <c r="K507" s="44" t="s">
        <v>32</v>
      </c>
    </row>
    <row r="508" spans="1:11">
      <c r="A508" s="3" t="s">
        <v>36</v>
      </c>
      <c r="B508" s="3">
        <v>10</v>
      </c>
      <c r="C508" s="3">
        <v>0</v>
      </c>
      <c r="D508" s="3" t="s">
        <v>23555</v>
      </c>
      <c r="E508" s="3">
        <v>453</v>
      </c>
      <c r="F508" s="3">
        <v>40</v>
      </c>
      <c r="G508" s="3" t="s">
        <v>32</v>
      </c>
      <c r="H508" s="3">
        <v>16</v>
      </c>
      <c r="K508" s="44" t="s">
        <v>32</v>
      </c>
    </row>
    <row r="509" spans="1:11">
      <c r="A509" s="3" t="s">
        <v>36</v>
      </c>
      <c r="B509" s="3">
        <v>20</v>
      </c>
      <c r="C509" s="3">
        <v>0</v>
      </c>
      <c r="D509" s="3" t="s">
        <v>23555</v>
      </c>
      <c r="E509" s="3">
        <v>680</v>
      </c>
      <c r="F509" s="3">
        <v>60</v>
      </c>
      <c r="G509" s="3" t="s">
        <v>32</v>
      </c>
      <c r="H509" s="3">
        <v>25</v>
      </c>
      <c r="K509" s="44" t="s">
        <v>32</v>
      </c>
    </row>
    <row r="510" spans="1:11">
      <c r="A510" s="3" t="s">
        <v>36</v>
      </c>
      <c r="B510" s="3">
        <v>30</v>
      </c>
      <c r="C510" s="3">
        <v>0</v>
      </c>
      <c r="D510" s="3" t="s">
        <v>23555</v>
      </c>
      <c r="E510" s="3">
        <v>1020</v>
      </c>
      <c r="F510" s="3">
        <v>90</v>
      </c>
      <c r="G510" s="3" t="s">
        <v>32</v>
      </c>
      <c r="H510" s="3">
        <v>37</v>
      </c>
      <c r="K510" s="44" t="s">
        <v>32</v>
      </c>
    </row>
    <row r="511" spans="1:11">
      <c r="A511" s="3" t="s">
        <v>36</v>
      </c>
      <c r="B511" s="3">
        <v>40</v>
      </c>
      <c r="C511" s="3">
        <v>0</v>
      </c>
      <c r="D511" s="3" t="s">
        <v>23555</v>
      </c>
      <c r="E511" s="3">
        <v>1360</v>
      </c>
      <c r="F511" s="3">
        <v>120</v>
      </c>
      <c r="G511" s="3" t="s">
        <v>32</v>
      </c>
      <c r="H511" s="3">
        <v>50</v>
      </c>
      <c r="K511" s="44" t="s">
        <v>32</v>
      </c>
    </row>
    <row r="512" spans="1:11">
      <c r="A512" s="3" t="s">
        <v>36</v>
      </c>
      <c r="B512" s="3">
        <v>50</v>
      </c>
      <c r="C512" s="3">
        <v>0</v>
      </c>
      <c r="D512" s="3" t="s">
        <v>23555</v>
      </c>
      <c r="E512" s="3">
        <v>1814</v>
      </c>
      <c r="F512" s="3">
        <v>161</v>
      </c>
      <c r="G512" s="3" t="s">
        <v>32</v>
      </c>
      <c r="H512" s="3">
        <v>67</v>
      </c>
      <c r="K512" s="44" t="s">
        <v>32</v>
      </c>
    </row>
    <row r="513" spans="1:11">
      <c r="A513" s="3" t="s">
        <v>36</v>
      </c>
      <c r="B513" s="3">
        <v>60</v>
      </c>
      <c r="C513" s="3">
        <v>0</v>
      </c>
      <c r="D513" s="3" t="s">
        <v>23555</v>
      </c>
      <c r="E513" s="3">
        <v>2381</v>
      </c>
      <c r="F513" s="3">
        <v>211</v>
      </c>
      <c r="G513" s="3" t="s">
        <v>32</v>
      </c>
      <c r="H513" s="3">
        <v>88</v>
      </c>
      <c r="K513" s="44" t="s">
        <v>32</v>
      </c>
    </row>
    <row r="514" spans="1:11">
      <c r="A514" s="3" t="s">
        <v>36</v>
      </c>
      <c r="B514" s="3">
        <v>70</v>
      </c>
      <c r="C514" s="3">
        <v>0</v>
      </c>
      <c r="D514" s="3" t="s">
        <v>23555</v>
      </c>
      <c r="E514" s="3">
        <v>3402</v>
      </c>
      <c r="F514" s="3">
        <v>302</v>
      </c>
      <c r="G514" s="3" t="s">
        <v>32</v>
      </c>
      <c r="H514" s="3">
        <v>126</v>
      </c>
      <c r="K514" s="44" t="s">
        <v>32</v>
      </c>
    </row>
    <row r="515" spans="1:11">
      <c r="A515" s="3" t="s">
        <v>36</v>
      </c>
      <c r="B515" s="3">
        <v>80</v>
      </c>
      <c r="C515" s="3">
        <v>0</v>
      </c>
      <c r="D515" s="3" t="s">
        <v>23555</v>
      </c>
      <c r="E515" s="3">
        <v>4989</v>
      </c>
      <c r="F515" s="3">
        <v>443</v>
      </c>
      <c r="G515" s="3" t="s">
        <v>32</v>
      </c>
      <c r="H515" s="3">
        <v>184</v>
      </c>
      <c r="K515" s="44" t="s">
        <v>32</v>
      </c>
    </row>
    <row r="516" spans="1:11">
      <c r="A516" s="3" t="s">
        <v>36</v>
      </c>
      <c r="B516" s="3">
        <v>90</v>
      </c>
      <c r="C516" s="3">
        <v>1</v>
      </c>
      <c r="D516" s="3" t="s">
        <v>23555</v>
      </c>
      <c r="E516" s="3">
        <v>8164</v>
      </c>
      <c r="F516" s="3">
        <v>725</v>
      </c>
      <c r="G516" s="3" t="s">
        <v>32</v>
      </c>
      <c r="H516" s="3">
        <v>302</v>
      </c>
      <c r="K516" s="44" t="s">
        <v>32</v>
      </c>
    </row>
    <row r="517" spans="1:11">
      <c r="A517" s="3" t="s">
        <v>36</v>
      </c>
      <c r="B517" s="3">
        <v>100</v>
      </c>
      <c r="C517" s="3">
        <v>2</v>
      </c>
      <c r="D517" s="3" t="s">
        <v>23555</v>
      </c>
      <c r="E517" s="3">
        <v>14061</v>
      </c>
      <c r="F517" s="3">
        <v>1249</v>
      </c>
      <c r="G517" s="3" t="s">
        <v>32</v>
      </c>
      <c r="H517" s="3">
        <v>520</v>
      </c>
      <c r="K517" s="44" t="s">
        <v>32</v>
      </c>
    </row>
    <row r="518" spans="1:11">
      <c r="A518" s="3" t="s">
        <v>36</v>
      </c>
      <c r="B518" s="3">
        <v>110</v>
      </c>
      <c r="C518" s="3">
        <v>3</v>
      </c>
      <c r="D518" s="3" t="s">
        <v>23555</v>
      </c>
      <c r="E518" s="3">
        <v>22226</v>
      </c>
      <c r="F518" s="3">
        <v>1975</v>
      </c>
      <c r="G518" s="3" t="s">
        <v>32</v>
      </c>
      <c r="H518" s="3">
        <v>823</v>
      </c>
      <c r="K518" s="44" t="s">
        <v>32</v>
      </c>
    </row>
    <row r="519" spans="1:11">
      <c r="A519" s="3" t="s">
        <v>36</v>
      </c>
      <c r="B519" s="3">
        <v>120</v>
      </c>
      <c r="C519" s="3">
        <v>4</v>
      </c>
      <c r="D519" s="3" t="s">
        <v>23555</v>
      </c>
      <c r="E519" s="3">
        <v>31752</v>
      </c>
      <c r="F519" s="3">
        <v>2822</v>
      </c>
      <c r="G519" s="3" t="s">
        <v>32</v>
      </c>
      <c r="H519" s="3">
        <v>1176</v>
      </c>
      <c r="K519" s="44" t="s">
        <v>32</v>
      </c>
    </row>
    <row r="520" spans="1:11">
      <c r="A520" s="3" t="s">
        <v>36</v>
      </c>
      <c r="B520" s="3">
        <v>130</v>
      </c>
      <c r="C520" s="3">
        <v>5</v>
      </c>
      <c r="D520" s="3" t="s">
        <v>23555</v>
      </c>
      <c r="E520" s="3">
        <v>44226</v>
      </c>
      <c r="F520" s="3">
        <v>3931</v>
      </c>
      <c r="G520" s="3" t="s">
        <v>32</v>
      </c>
      <c r="H520" s="3">
        <v>1638</v>
      </c>
      <c r="K520" s="44" t="s">
        <v>32</v>
      </c>
    </row>
    <row r="521" spans="1:11">
      <c r="A521" s="3" t="s">
        <v>36</v>
      </c>
      <c r="B521" s="3">
        <v>140</v>
      </c>
      <c r="C521" s="3">
        <v>6</v>
      </c>
      <c r="D521" s="3" t="s">
        <v>23555</v>
      </c>
      <c r="E521" s="3">
        <v>58968</v>
      </c>
      <c r="F521" s="3">
        <v>5241</v>
      </c>
      <c r="G521" s="3" t="s">
        <v>32</v>
      </c>
      <c r="H521" s="3">
        <v>2184</v>
      </c>
      <c r="K521" s="44" t="s">
        <v>32</v>
      </c>
    </row>
    <row r="522" spans="1:11">
      <c r="A522" s="3" t="s">
        <v>36</v>
      </c>
      <c r="B522" s="3">
        <v>150</v>
      </c>
      <c r="C522" s="3">
        <v>7</v>
      </c>
      <c r="D522" s="3" t="s">
        <v>23555</v>
      </c>
      <c r="E522" s="3">
        <v>74844</v>
      </c>
      <c r="F522" s="3">
        <v>6652</v>
      </c>
      <c r="G522" s="3" t="s">
        <v>32</v>
      </c>
      <c r="H522" s="3">
        <v>2772</v>
      </c>
      <c r="K522" s="44" t="s">
        <v>32</v>
      </c>
    </row>
    <row r="523" spans="1:11">
      <c r="A523" s="3" t="s">
        <v>36</v>
      </c>
      <c r="B523" s="3">
        <v>160</v>
      </c>
      <c r="C523" s="3">
        <v>8</v>
      </c>
      <c r="D523" s="3" t="s">
        <v>23555</v>
      </c>
      <c r="E523" s="3">
        <v>92988</v>
      </c>
      <c r="F523" s="3">
        <v>8265</v>
      </c>
      <c r="G523" s="3" t="s">
        <v>32</v>
      </c>
      <c r="H523" s="3">
        <v>3444</v>
      </c>
      <c r="K523" s="44" t="s">
        <v>32</v>
      </c>
    </row>
    <row r="524" spans="1:11">
      <c r="A524" s="3" t="s">
        <v>36</v>
      </c>
      <c r="B524" s="3">
        <v>170</v>
      </c>
      <c r="C524" s="3">
        <v>9</v>
      </c>
      <c r="D524" s="3" t="s">
        <v>23555</v>
      </c>
      <c r="E524" s="3">
        <v>113400</v>
      </c>
      <c r="F524" s="3">
        <v>10080</v>
      </c>
      <c r="G524" s="3" t="s">
        <v>32</v>
      </c>
      <c r="H524" s="3">
        <v>4200</v>
      </c>
      <c r="K524" s="44" t="s">
        <v>32</v>
      </c>
    </row>
    <row r="525" spans="1:11">
      <c r="A525" s="3" t="s">
        <v>36</v>
      </c>
      <c r="B525" s="3">
        <v>180</v>
      </c>
      <c r="C525" s="3">
        <v>10</v>
      </c>
      <c r="D525" s="3" t="s">
        <v>23555</v>
      </c>
      <c r="E525" s="3">
        <v>136080</v>
      </c>
      <c r="F525" s="3">
        <v>12096</v>
      </c>
      <c r="G525" s="3" t="s">
        <v>32</v>
      </c>
      <c r="H525" s="3">
        <v>5040</v>
      </c>
      <c r="K525" s="44" t="s">
        <v>32</v>
      </c>
    </row>
    <row r="526" spans="1:11">
      <c r="A526" s="3" t="s">
        <v>36</v>
      </c>
      <c r="B526" s="3">
        <v>190</v>
      </c>
      <c r="C526" s="3">
        <v>11</v>
      </c>
      <c r="D526" s="3" t="s">
        <v>23555</v>
      </c>
      <c r="E526" s="3">
        <v>163296</v>
      </c>
      <c r="F526" s="3">
        <v>14515</v>
      </c>
      <c r="G526" s="3" t="s">
        <v>32</v>
      </c>
      <c r="H526" s="3">
        <v>6048</v>
      </c>
      <c r="K526" s="44" t="s">
        <v>32</v>
      </c>
    </row>
    <row r="527" spans="1:11">
      <c r="A527" s="3" t="s">
        <v>36</v>
      </c>
      <c r="B527" s="3">
        <v>200</v>
      </c>
      <c r="C527" s="3">
        <v>12</v>
      </c>
      <c r="D527" s="3" t="s">
        <v>23555</v>
      </c>
      <c r="E527" s="3">
        <v>195048</v>
      </c>
      <c r="F527" s="3">
        <v>17337</v>
      </c>
      <c r="G527" s="3" t="s">
        <v>32</v>
      </c>
      <c r="H527" s="3">
        <v>7224</v>
      </c>
      <c r="K527" s="44" t="s">
        <v>32</v>
      </c>
    </row>
    <row r="528" spans="1:11">
      <c r="A528" s="3" t="s">
        <v>36</v>
      </c>
      <c r="B528" s="3">
        <v>210</v>
      </c>
      <c r="C528" s="3">
        <v>13</v>
      </c>
      <c r="D528" s="3" t="s">
        <v>23555</v>
      </c>
      <c r="E528" s="3">
        <v>308448</v>
      </c>
      <c r="F528" s="3">
        <v>27417</v>
      </c>
      <c r="G528" s="3" t="s">
        <v>32</v>
      </c>
      <c r="H528" s="3">
        <v>11424</v>
      </c>
      <c r="K528" s="44" t="s">
        <v>32</v>
      </c>
    </row>
    <row r="529" spans="1:11">
      <c r="A529" s="3" t="s">
        <v>36</v>
      </c>
      <c r="B529" s="3">
        <v>220</v>
      </c>
      <c r="C529" s="3">
        <v>14</v>
      </c>
      <c r="D529" s="3" t="s">
        <v>23555</v>
      </c>
      <c r="E529" s="3">
        <v>444528</v>
      </c>
      <c r="F529" s="3">
        <v>39513</v>
      </c>
      <c r="G529" s="3" t="s">
        <v>32</v>
      </c>
      <c r="H529" s="3">
        <v>16464</v>
      </c>
      <c r="K529" s="44" t="s">
        <v>32</v>
      </c>
    </row>
    <row r="530" spans="1:11">
      <c r="A530" s="3" t="s">
        <v>36</v>
      </c>
      <c r="B530" s="3">
        <v>230</v>
      </c>
      <c r="C530" s="3">
        <v>15</v>
      </c>
      <c r="D530" s="3" t="s">
        <v>23555</v>
      </c>
      <c r="E530" s="3">
        <v>603288</v>
      </c>
      <c r="F530" s="3">
        <v>53625</v>
      </c>
      <c r="G530" s="3" t="s">
        <v>32</v>
      </c>
      <c r="H530" s="3">
        <v>22344</v>
      </c>
      <c r="K530" s="44" t="s">
        <v>32</v>
      </c>
    </row>
    <row r="531" spans="1:11">
      <c r="A531" s="3" t="s">
        <v>37</v>
      </c>
      <c r="B531" s="3">
        <v>1</v>
      </c>
      <c r="C531" s="3">
        <v>0</v>
      </c>
      <c r="D531" s="3" t="s">
        <v>23555</v>
      </c>
      <c r="E531" s="3">
        <v>136</v>
      </c>
      <c r="F531" s="3">
        <v>18</v>
      </c>
      <c r="G531" s="3">
        <v>8</v>
      </c>
      <c r="H531" s="3" t="s">
        <v>32</v>
      </c>
      <c r="K531" s="44" t="s">
        <v>32</v>
      </c>
    </row>
    <row r="532" spans="1:11">
      <c r="A532" s="3" t="s">
        <v>37</v>
      </c>
      <c r="B532" s="3">
        <v>10</v>
      </c>
      <c r="C532" s="3">
        <v>0</v>
      </c>
      <c r="D532" s="3" t="s">
        <v>23555</v>
      </c>
      <c r="E532" s="3">
        <v>272</v>
      </c>
      <c r="F532" s="3">
        <v>36</v>
      </c>
      <c r="G532" s="3">
        <v>16</v>
      </c>
      <c r="H532" s="3" t="s">
        <v>32</v>
      </c>
      <c r="K532" s="44" t="s">
        <v>32</v>
      </c>
    </row>
    <row r="533" spans="1:11">
      <c r="A533" s="3" t="s">
        <v>37</v>
      </c>
      <c r="B533" s="3">
        <v>20</v>
      </c>
      <c r="C533" s="3">
        <v>0</v>
      </c>
      <c r="D533" s="3" t="s">
        <v>23555</v>
      </c>
      <c r="E533" s="3">
        <v>408</v>
      </c>
      <c r="F533" s="3">
        <v>55</v>
      </c>
      <c r="G533" s="3">
        <v>25</v>
      </c>
      <c r="H533" s="3" t="s">
        <v>32</v>
      </c>
      <c r="K533" s="44" t="s">
        <v>32</v>
      </c>
    </row>
    <row r="534" spans="1:11">
      <c r="A534" s="3" t="s">
        <v>37</v>
      </c>
      <c r="B534" s="3">
        <v>30</v>
      </c>
      <c r="C534" s="3">
        <v>0</v>
      </c>
      <c r="D534" s="3" t="s">
        <v>23555</v>
      </c>
      <c r="E534" s="3">
        <v>612</v>
      </c>
      <c r="F534" s="3">
        <v>83</v>
      </c>
      <c r="G534" s="3">
        <v>37</v>
      </c>
      <c r="H534" s="3" t="s">
        <v>32</v>
      </c>
      <c r="K534" s="44" t="s">
        <v>32</v>
      </c>
    </row>
    <row r="535" spans="1:11">
      <c r="A535" s="3" t="s">
        <v>37</v>
      </c>
      <c r="B535" s="3">
        <v>40</v>
      </c>
      <c r="C535" s="3">
        <v>0</v>
      </c>
      <c r="D535" s="3" t="s">
        <v>23555</v>
      </c>
      <c r="E535" s="3">
        <v>816</v>
      </c>
      <c r="F535" s="3">
        <v>110</v>
      </c>
      <c r="G535" s="3">
        <v>50</v>
      </c>
      <c r="H535" s="3" t="s">
        <v>32</v>
      </c>
      <c r="K535" s="44" t="s">
        <v>32</v>
      </c>
    </row>
    <row r="536" spans="1:11">
      <c r="A536" s="3" t="s">
        <v>37</v>
      </c>
      <c r="B536" s="3">
        <v>50</v>
      </c>
      <c r="C536" s="3">
        <v>0</v>
      </c>
      <c r="D536" s="3" t="s">
        <v>23555</v>
      </c>
      <c r="E536" s="3">
        <v>1088</v>
      </c>
      <c r="F536" s="3">
        <v>147</v>
      </c>
      <c r="G536" s="3">
        <v>67</v>
      </c>
      <c r="H536" s="3" t="s">
        <v>32</v>
      </c>
      <c r="K536" s="44" t="s">
        <v>32</v>
      </c>
    </row>
    <row r="537" spans="1:11">
      <c r="A537" s="3" t="s">
        <v>37</v>
      </c>
      <c r="B537" s="3">
        <v>60</v>
      </c>
      <c r="C537" s="3">
        <v>0</v>
      </c>
      <c r="D537" s="3" t="s">
        <v>23555</v>
      </c>
      <c r="E537" s="3">
        <v>1428</v>
      </c>
      <c r="F537" s="3">
        <v>194</v>
      </c>
      <c r="G537" s="3">
        <v>88</v>
      </c>
      <c r="H537" s="3" t="s">
        <v>32</v>
      </c>
      <c r="K537" s="44" t="s">
        <v>32</v>
      </c>
    </row>
    <row r="538" spans="1:11">
      <c r="A538" s="3" t="s">
        <v>37</v>
      </c>
      <c r="B538" s="3">
        <v>70</v>
      </c>
      <c r="C538" s="3">
        <v>0</v>
      </c>
      <c r="D538" s="3" t="s">
        <v>23555</v>
      </c>
      <c r="E538" s="3">
        <v>2041</v>
      </c>
      <c r="F538" s="3">
        <v>277</v>
      </c>
      <c r="G538" s="3">
        <v>126</v>
      </c>
      <c r="H538" s="3" t="s">
        <v>32</v>
      </c>
      <c r="K538" s="44" t="s">
        <v>32</v>
      </c>
    </row>
    <row r="539" spans="1:11">
      <c r="A539" s="3" t="s">
        <v>37</v>
      </c>
      <c r="B539" s="3">
        <v>80</v>
      </c>
      <c r="C539" s="3">
        <v>0</v>
      </c>
      <c r="D539" s="3" t="s">
        <v>23555</v>
      </c>
      <c r="E539" s="3">
        <v>2993</v>
      </c>
      <c r="F539" s="3">
        <v>406</v>
      </c>
      <c r="G539" s="3">
        <v>184</v>
      </c>
      <c r="H539" s="3" t="s">
        <v>32</v>
      </c>
      <c r="K539" s="44" t="s">
        <v>32</v>
      </c>
    </row>
    <row r="540" spans="1:11">
      <c r="A540" s="3" t="s">
        <v>37</v>
      </c>
      <c r="B540" s="3">
        <v>90</v>
      </c>
      <c r="C540" s="3">
        <v>1</v>
      </c>
      <c r="D540" s="3" t="s">
        <v>23555</v>
      </c>
      <c r="E540" s="3">
        <v>4898</v>
      </c>
      <c r="F540" s="3">
        <v>665</v>
      </c>
      <c r="G540" s="3">
        <v>302</v>
      </c>
      <c r="H540" s="3" t="s">
        <v>32</v>
      </c>
      <c r="K540" s="44" t="s">
        <v>32</v>
      </c>
    </row>
    <row r="541" spans="1:11">
      <c r="A541" s="3" t="s">
        <v>37</v>
      </c>
      <c r="B541" s="3">
        <v>100</v>
      </c>
      <c r="C541" s="3">
        <v>2</v>
      </c>
      <c r="D541" s="3" t="s">
        <v>23555</v>
      </c>
      <c r="E541" s="3">
        <v>8436</v>
      </c>
      <c r="F541" s="3">
        <v>1145</v>
      </c>
      <c r="G541" s="3">
        <v>520</v>
      </c>
      <c r="H541" s="3" t="s">
        <v>32</v>
      </c>
      <c r="K541" s="44" t="s">
        <v>32</v>
      </c>
    </row>
    <row r="542" spans="1:11">
      <c r="A542" s="3" t="s">
        <v>37</v>
      </c>
      <c r="B542" s="3">
        <v>110</v>
      </c>
      <c r="C542" s="3">
        <v>3</v>
      </c>
      <c r="D542" s="3" t="s">
        <v>23555</v>
      </c>
      <c r="E542" s="3">
        <v>13335</v>
      </c>
      <c r="F542" s="3">
        <v>1811</v>
      </c>
      <c r="G542" s="3">
        <v>823</v>
      </c>
      <c r="H542" s="3" t="s">
        <v>32</v>
      </c>
      <c r="K542" s="44" t="s">
        <v>32</v>
      </c>
    </row>
    <row r="543" spans="1:11">
      <c r="A543" s="3" t="s">
        <v>37</v>
      </c>
      <c r="B543" s="3">
        <v>120</v>
      </c>
      <c r="C543" s="3">
        <v>4</v>
      </c>
      <c r="D543" s="3" t="s">
        <v>23555</v>
      </c>
      <c r="E543" s="3">
        <v>19051</v>
      </c>
      <c r="F543" s="3">
        <v>2587</v>
      </c>
      <c r="G543" s="3">
        <v>1176</v>
      </c>
      <c r="H543" s="3" t="s">
        <v>32</v>
      </c>
      <c r="K543" s="44" t="s">
        <v>32</v>
      </c>
    </row>
    <row r="544" spans="1:11">
      <c r="A544" s="3" t="s">
        <v>37</v>
      </c>
      <c r="B544" s="3">
        <v>130</v>
      </c>
      <c r="C544" s="3">
        <v>5</v>
      </c>
      <c r="D544" s="3" t="s">
        <v>23555</v>
      </c>
      <c r="E544" s="3">
        <v>26535</v>
      </c>
      <c r="F544" s="3">
        <v>3603</v>
      </c>
      <c r="G544" s="3">
        <v>1638</v>
      </c>
      <c r="H544" s="3" t="s">
        <v>32</v>
      </c>
      <c r="K544" s="44" t="s">
        <v>32</v>
      </c>
    </row>
    <row r="545" spans="1:11">
      <c r="A545" s="3" t="s">
        <v>37</v>
      </c>
      <c r="B545" s="3">
        <v>140</v>
      </c>
      <c r="C545" s="3">
        <v>6</v>
      </c>
      <c r="D545" s="3" t="s">
        <v>23555</v>
      </c>
      <c r="E545" s="3">
        <v>35380</v>
      </c>
      <c r="F545" s="3">
        <v>4804</v>
      </c>
      <c r="G545" s="3">
        <v>2184</v>
      </c>
      <c r="H545" s="3" t="s">
        <v>32</v>
      </c>
      <c r="K545" s="44" t="s">
        <v>32</v>
      </c>
    </row>
    <row r="546" spans="1:11">
      <c r="A546" s="3" t="s">
        <v>37</v>
      </c>
      <c r="B546" s="3">
        <v>150</v>
      </c>
      <c r="C546" s="3">
        <v>7</v>
      </c>
      <c r="D546" s="3" t="s">
        <v>23555</v>
      </c>
      <c r="E546" s="3">
        <v>44906</v>
      </c>
      <c r="F546" s="3">
        <v>6098</v>
      </c>
      <c r="G546" s="3">
        <v>2772</v>
      </c>
      <c r="H546" s="3" t="s">
        <v>32</v>
      </c>
      <c r="K546" s="44" t="s">
        <v>32</v>
      </c>
    </row>
    <row r="547" spans="1:11">
      <c r="A547" s="3" t="s">
        <v>37</v>
      </c>
      <c r="B547" s="3">
        <v>160</v>
      </c>
      <c r="C547" s="3">
        <v>8</v>
      </c>
      <c r="D547" s="3" t="s">
        <v>23555</v>
      </c>
      <c r="E547" s="3">
        <v>55792</v>
      </c>
      <c r="F547" s="3">
        <v>7576</v>
      </c>
      <c r="G547" s="3">
        <v>3444</v>
      </c>
      <c r="H547" s="3" t="s">
        <v>32</v>
      </c>
      <c r="K547" s="44" t="s">
        <v>32</v>
      </c>
    </row>
    <row r="548" spans="1:11">
      <c r="A548" s="3" t="s">
        <v>37</v>
      </c>
      <c r="B548" s="3">
        <v>170</v>
      </c>
      <c r="C548" s="3">
        <v>9</v>
      </c>
      <c r="D548" s="3" t="s">
        <v>23555</v>
      </c>
      <c r="E548" s="3">
        <v>68040</v>
      </c>
      <c r="F548" s="3">
        <v>9240</v>
      </c>
      <c r="G548" s="3">
        <v>4200</v>
      </c>
      <c r="H548" s="3" t="s">
        <v>32</v>
      </c>
      <c r="K548" s="44" t="s">
        <v>32</v>
      </c>
    </row>
    <row r="549" spans="1:11">
      <c r="A549" s="3" t="s">
        <v>37</v>
      </c>
      <c r="B549" s="3">
        <v>180</v>
      </c>
      <c r="C549" s="3">
        <v>10</v>
      </c>
      <c r="D549" s="3" t="s">
        <v>23555</v>
      </c>
      <c r="E549" s="3">
        <v>81648</v>
      </c>
      <c r="F549" s="3">
        <v>11088</v>
      </c>
      <c r="G549" s="3">
        <v>5040</v>
      </c>
      <c r="H549" s="3" t="s">
        <v>32</v>
      </c>
      <c r="K549" s="44" t="s">
        <v>32</v>
      </c>
    </row>
    <row r="550" spans="1:11">
      <c r="A550" s="3" t="s">
        <v>37</v>
      </c>
      <c r="B550" s="3">
        <v>190</v>
      </c>
      <c r="C550" s="3">
        <v>11</v>
      </c>
      <c r="D550" s="3" t="s">
        <v>23555</v>
      </c>
      <c r="E550" s="3">
        <v>97977</v>
      </c>
      <c r="F550" s="3">
        <v>13305</v>
      </c>
      <c r="G550" s="3">
        <v>6048</v>
      </c>
      <c r="H550" s="3" t="s">
        <v>32</v>
      </c>
      <c r="K550" s="44" t="s">
        <v>32</v>
      </c>
    </row>
    <row r="551" spans="1:11">
      <c r="A551" s="3" t="s">
        <v>37</v>
      </c>
      <c r="B551" s="3">
        <v>200</v>
      </c>
      <c r="C551" s="3">
        <v>12</v>
      </c>
      <c r="D551" s="3" t="s">
        <v>23555</v>
      </c>
      <c r="E551" s="3">
        <v>117028</v>
      </c>
      <c r="F551" s="3">
        <v>15892</v>
      </c>
      <c r="G551" s="3">
        <v>7224</v>
      </c>
      <c r="H551" s="3" t="s">
        <v>32</v>
      </c>
      <c r="K551" s="44" t="s">
        <v>32</v>
      </c>
    </row>
    <row r="552" spans="1:11">
      <c r="A552" s="3" t="s">
        <v>37</v>
      </c>
      <c r="B552" s="3">
        <v>210</v>
      </c>
      <c r="C552" s="3">
        <v>13</v>
      </c>
      <c r="D552" s="3" t="s">
        <v>23555</v>
      </c>
      <c r="E552" s="3">
        <v>185068</v>
      </c>
      <c r="F552" s="3">
        <v>25132</v>
      </c>
      <c r="G552" s="3">
        <v>11424</v>
      </c>
      <c r="H552" s="3" t="s">
        <v>32</v>
      </c>
      <c r="K552" s="44" t="s">
        <v>32</v>
      </c>
    </row>
    <row r="553" spans="1:11">
      <c r="A553" s="3" t="s">
        <v>37</v>
      </c>
      <c r="B553" s="3">
        <v>220</v>
      </c>
      <c r="C553" s="3">
        <v>14</v>
      </c>
      <c r="D553" s="3" t="s">
        <v>23555</v>
      </c>
      <c r="E553" s="3">
        <v>266716</v>
      </c>
      <c r="F553" s="3">
        <v>36220</v>
      </c>
      <c r="G553" s="3">
        <v>16464</v>
      </c>
      <c r="H553" s="3" t="s">
        <v>32</v>
      </c>
      <c r="K553" s="44" t="s">
        <v>32</v>
      </c>
    </row>
    <row r="554" spans="1:11">
      <c r="A554" s="3" t="s">
        <v>37</v>
      </c>
      <c r="B554" s="3">
        <v>230</v>
      </c>
      <c r="C554" s="3">
        <v>15</v>
      </c>
      <c r="D554" s="3" t="s">
        <v>23555</v>
      </c>
      <c r="E554" s="3">
        <v>361972</v>
      </c>
      <c r="F554" s="3">
        <v>49156</v>
      </c>
      <c r="G554" s="3">
        <v>22344</v>
      </c>
      <c r="H554" s="3" t="s">
        <v>32</v>
      </c>
      <c r="K554" s="44" t="s">
        <v>32</v>
      </c>
    </row>
    <row r="555" spans="1:11">
      <c r="A555" s="3" t="s">
        <v>38</v>
      </c>
      <c r="B555" s="3">
        <v>1</v>
      </c>
      <c r="C555" s="3">
        <v>0</v>
      </c>
      <c r="D555" s="3" t="s">
        <v>23555</v>
      </c>
      <c r="E555" s="3">
        <v>226</v>
      </c>
      <c r="F555" s="3">
        <v>20</v>
      </c>
      <c r="G555" s="3" t="s">
        <v>32</v>
      </c>
      <c r="H555" s="3">
        <v>8</v>
      </c>
      <c r="K555" s="44" t="s">
        <v>32</v>
      </c>
    </row>
    <row r="556" spans="1:11">
      <c r="A556" s="3" t="s">
        <v>38</v>
      </c>
      <c r="B556" s="3">
        <v>10</v>
      </c>
      <c r="C556" s="3">
        <v>0</v>
      </c>
      <c r="D556" s="3" t="s">
        <v>23555</v>
      </c>
      <c r="E556" s="3">
        <v>453</v>
      </c>
      <c r="F556" s="3">
        <v>40</v>
      </c>
      <c r="G556" s="3" t="s">
        <v>32</v>
      </c>
      <c r="H556" s="3">
        <v>16</v>
      </c>
      <c r="K556" s="44" t="s">
        <v>32</v>
      </c>
    </row>
    <row r="557" spans="1:11">
      <c r="A557" s="3" t="s">
        <v>38</v>
      </c>
      <c r="B557" s="3">
        <v>20</v>
      </c>
      <c r="C557" s="3">
        <v>0</v>
      </c>
      <c r="D557" s="3" t="s">
        <v>23555</v>
      </c>
      <c r="E557" s="3">
        <v>680</v>
      </c>
      <c r="F557" s="3">
        <v>60</v>
      </c>
      <c r="G557" s="3" t="s">
        <v>32</v>
      </c>
      <c r="H557" s="3">
        <v>25</v>
      </c>
      <c r="K557" s="44" t="s">
        <v>32</v>
      </c>
    </row>
    <row r="558" spans="1:11">
      <c r="A558" s="3" t="s">
        <v>38</v>
      </c>
      <c r="B558" s="3">
        <v>30</v>
      </c>
      <c r="C558" s="3">
        <v>0</v>
      </c>
      <c r="D558" s="3" t="s">
        <v>23555</v>
      </c>
      <c r="E558" s="3">
        <v>1020</v>
      </c>
      <c r="F558" s="3">
        <v>90</v>
      </c>
      <c r="G558" s="3" t="s">
        <v>32</v>
      </c>
      <c r="H558" s="3">
        <v>37</v>
      </c>
      <c r="K558" s="44" t="s">
        <v>32</v>
      </c>
    </row>
    <row r="559" spans="1:11">
      <c r="A559" s="3" t="s">
        <v>38</v>
      </c>
      <c r="B559" s="3">
        <v>40</v>
      </c>
      <c r="C559" s="3">
        <v>0</v>
      </c>
      <c r="D559" s="3" t="s">
        <v>23555</v>
      </c>
      <c r="E559" s="3">
        <v>1360</v>
      </c>
      <c r="F559" s="3">
        <v>120</v>
      </c>
      <c r="G559" s="3" t="s">
        <v>32</v>
      </c>
      <c r="H559" s="3">
        <v>50</v>
      </c>
      <c r="K559" s="44" t="s">
        <v>32</v>
      </c>
    </row>
    <row r="560" spans="1:11">
      <c r="A560" s="3" t="s">
        <v>38</v>
      </c>
      <c r="B560" s="3">
        <v>50</v>
      </c>
      <c r="C560" s="3">
        <v>0</v>
      </c>
      <c r="D560" s="3" t="s">
        <v>23555</v>
      </c>
      <c r="E560" s="3">
        <v>1814</v>
      </c>
      <c r="F560" s="3">
        <v>161</v>
      </c>
      <c r="G560" s="3" t="s">
        <v>32</v>
      </c>
      <c r="H560" s="3">
        <v>67</v>
      </c>
      <c r="K560" s="44" t="s">
        <v>32</v>
      </c>
    </row>
    <row r="561" spans="1:11">
      <c r="A561" s="3" t="s">
        <v>38</v>
      </c>
      <c r="B561" s="3">
        <v>60</v>
      </c>
      <c r="C561" s="3">
        <v>0</v>
      </c>
      <c r="D561" s="3" t="s">
        <v>23555</v>
      </c>
      <c r="E561" s="3">
        <v>2381</v>
      </c>
      <c r="F561" s="3">
        <v>211</v>
      </c>
      <c r="G561" s="3" t="s">
        <v>32</v>
      </c>
      <c r="H561" s="3">
        <v>88</v>
      </c>
      <c r="K561" s="44" t="s">
        <v>32</v>
      </c>
    </row>
    <row r="562" spans="1:11">
      <c r="A562" s="3" t="s">
        <v>38</v>
      </c>
      <c r="B562" s="3">
        <v>70</v>
      </c>
      <c r="C562" s="3">
        <v>0</v>
      </c>
      <c r="D562" s="3" t="s">
        <v>23555</v>
      </c>
      <c r="E562" s="3">
        <v>3402</v>
      </c>
      <c r="F562" s="3">
        <v>302</v>
      </c>
      <c r="G562" s="3" t="s">
        <v>32</v>
      </c>
      <c r="H562" s="3">
        <v>126</v>
      </c>
      <c r="K562" s="44" t="s">
        <v>32</v>
      </c>
    </row>
    <row r="563" spans="1:11">
      <c r="A563" s="3" t="s">
        <v>38</v>
      </c>
      <c r="B563" s="3">
        <v>80</v>
      </c>
      <c r="C563" s="3">
        <v>0</v>
      </c>
      <c r="D563" s="3" t="s">
        <v>23555</v>
      </c>
      <c r="E563" s="3">
        <v>4989</v>
      </c>
      <c r="F563" s="3">
        <v>443</v>
      </c>
      <c r="G563" s="3" t="s">
        <v>32</v>
      </c>
      <c r="H563" s="3">
        <v>184</v>
      </c>
      <c r="K563" s="44" t="s">
        <v>32</v>
      </c>
    </row>
    <row r="564" spans="1:11">
      <c r="A564" s="3" t="s">
        <v>38</v>
      </c>
      <c r="B564" s="3">
        <v>90</v>
      </c>
      <c r="C564" s="3">
        <v>1</v>
      </c>
      <c r="D564" s="3" t="s">
        <v>23555</v>
      </c>
      <c r="E564" s="3">
        <v>8164</v>
      </c>
      <c r="F564" s="3">
        <v>725</v>
      </c>
      <c r="G564" s="3" t="s">
        <v>32</v>
      </c>
      <c r="H564" s="3">
        <v>302</v>
      </c>
      <c r="K564" s="44" t="s">
        <v>32</v>
      </c>
    </row>
    <row r="565" spans="1:11">
      <c r="A565" s="3" t="s">
        <v>38</v>
      </c>
      <c r="B565" s="3">
        <v>100</v>
      </c>
      <c r="C565" s="3">
        <v>2</v>
      </c>
      <c r="D565" s="3" t="s">
        <v>23555</v>
      </c>
      <c r="E565" s="3">
        <v>14061</v>
      </c>
      <c r="F565" s="3">
        <v>1249</v>
      </c>
      <c r="G565" s="3" t="s">
        <v>32</v>
      </c>
      <c r="H565" s="3">
        <v>520</v>
      </c>
      <c r="K565" s="44" t="s">
        <v>32</v>
      </c>
    </row>
    <row r="566" spans="1:11">
      <c r="A566" s="3" t="s">
        <v>38</v>
      </c>
      <c r="B566" s="3">
        <v>110</v>
      </c>
      <c r="C566" s="3">
        <v>3</v>
      </c>
      <c r="D566" s="3" t="s">
        <v>23555</v>
      </c>
      <c r="E566" s="3">
        <v>22226</v>
      </c>
      <c r="F566" s="3">
        <v>1975</v>
      </c>
      <c r="G566" s="3" t="s">
        <v>32</v>
      </c>
      <c r="H566" s="3">
        <v>823</v>
      </c>
      <c r="K566" s="44" t="s">
        <v>32</v>
      </c>
    </row>
    <row r="567" spans="1:11">
      <c r="A567" s="3" t="s">
        <v>38</v>
      </c>
      <c r="B567" s="3">
        <v>120</v>
      </c>
      <c r="C567" s="3">
        <v>4</v>
      </c>
      <c r="D567" s="3" t="s">
        <v>23555</v>
      </c>
      <c r="E567" s="3">
        <v>31752</v>
      </c>
      <c r="F567" s="3">
        <v>2822</v>
      </c>
      <c r="G567" s="3" t="s">
        <v>32</v>
      </c>
      <c r="H567" s="3">
        <v>1176</v>
      </c>
      <c r="K567" s="44" t="s">
        <v>32</v>
      </c>
    </row>
    <row r="568" spans="1:11">
      <c r="A568" s="3" t="s">
        <v>38</v>
      </c>
      <c r="B568" s="3">
        <v>130</v>
      </c>
      <c r="C568" s="3">
        <v>5</v>
      </c>
      <c r="D568" s="3" t="s">
        <v>23555</v>
      </c>
      <c r="E568" s="3">
        <v>44226</v>
      </c>
      <c r="F568" s="3">
        <v>3931</v>
      </c>
      <c r="G568" s="3" t="s">
        <v>32</v>
      </c>
      <c r="H568" s="3">
        <v>1638</v>
      </c>
      <c r="K568" s="44" t="s">
        <v>32</v>
      </c>
    </row>
    <row r="569" spans="1:11">
      <c r="A569" s="3" t="s">
        <v>38</v>
      </c>
      <c r="B569" s="3">
        <v>140</v>
      </c>
      <c r="C569" s="3">
        <v>6</v>
      </c>
      <c r="D569" s="3" t="s">
        <v>23555</v>
      </c>
      <c r="E569" s="3">
        <v>58968</v>
      </c>
      <c r="F569" s="3">
        <v>5241</v>
      </c>
      <c r="G569" s="3" t="s">
        <v>32</v>
      </c>
      <c r="H569" s="3">
        <v>2184</v>
      </c>
      <c r="K569" s="44" t="s">
        <v>32</v>
      </c>
    </row>
    <row r="570" spans="1:11">
      <c r="A570" s="3" t="s">
        <v>38</v>
      </c>
      <c r="B570" s="3">
        <v>150</v>
      </c>
      <c r="C570" s="3">
        <v>7</v>
      </c>
      <c r="D570" s="3" t="s">
        <v>23555</v>
      </c>
      <c r="E570" s="3">
        <v>74844</v>
      </c>
      <c r="F570" s="3">
        <v>6652</v>
      </c>
      <c r="G570" s="3" t="s">
        <v>32</v>
      </c>
      <c r="H570" s="3">
        <v>2772</v>
      </c>
      <c r="K570" s="44" t="s">
        <v>32</v>
      </c>
    </row>
    <row r="571" spans="1:11">
      <c r="A571" s="3" t="s">
        <v>38</v>
      </c>
      <c r="B571" s="3">
        <v>160</v>
      </c>
      <c r="C571" s="3">
        <v>8</v>
      </c>
      <c r="D571" s="3" t="s">
        <v>23555</v>
      </c>
      <c r="E571" s="3">
        <v>92988</v>
      </c>
      <c r="F571" s="3">
        <v>8265</v>
      </c>
      <c r="G571" s="3" t="s">
        <v>32</v>
      </c>
      <c r="H571" s="3">
        <v>3444</v>
      </c>
      <c r="K571" s="44" t="s">
        <v>32</v>
      </c>
    </row>
    <row r="572" spans="1:11">
      <c r="A572" s="3" t="s">
        <v>38</v>
      </c>
      <c r="B572" s="3">
        <v>170</v>
      </c>
      <c r="C572" s="3">
        <v>9</v>
      </c>
      <c r="D572" s="3" t="s">
        <v>23555</v>
      </c>
      <c r="E572" s="3">
        <v>113400</v>
      </c>
      <c r="F572" s="3">
        <v>10080</v>
      </c>
      <c r="G572" s="3" t="s">
        <v>32</v>
      </c>
      <c r="H572" s="3">
        <v>4200</v>
      </c>
      <c r="K572" s="44" t="s">
        <v>32</v>
      </c>
    </row>
    <row r="573" spans="1:11">
      <c r="A573" s="3" t="s">
        <v>38</v>
      </c>
      <c r="B573" s="3">
        <v>180</v>
      </c>
      <c r="C573" s="3">
        <v>10</v>
      </c>
      <c r="D573" s="3" t="s">
        <v>23555</v>
      </c>
      <c r="E573" s="3">
        <v>136080</v>
      </c>
      <c r="F573" s="3">
        <v>12096</v>
      </c>
      <c r="G573" s="3" t="s">
        <v>32</v>
      </c>
      <c r="H573" s="3">
        <v>5040</v>
      </c>
      <c r="K573" s="44" t="s">
        <v>32</v>
      </c>
    </row>
    <row r="574" spans="1:11">
      <c r="A574" s="3" t="s">
        <v>38</v>
      </c>
      <c r="B574" s="3">
        <v>190</v>
      </c>
      <c r="C574" s="3">
        <v>11</v>
      </c>
      <c r="D574" s="3" t="s">
        <v>23555</v>
      </c>
      <c r="E574" s="3">
        <v>163296</v>
      </c>
      <c r="F574" s="3">
        <v>14515</v>
      </c>
      <c r="G574" s="3" t="s">
        <v>32</v>
      </c>
      <c r="H574" s="3">
        <v>6048</v>
      </c>
      <c r="K574" s="44" t="s">
        <v>32</v>
      </c>
    </row>
    <row r="575" spans="1:11">
      <c r="A575" s="3" t="s">
        <v>38</v>
      </c>
      <c r="B575" s="3">
        <v>200</v>
      </c>
      <c r="C575" s="3">
        <v>12</v>
      </c>
      <c r="D575" s="3" t="s">
        <v>23555</v>
      </c>
      <c r="E575" s="3">
        <v>195048</v>
      </c>
      <c r="F575" s="3">
        <v>17337</v>
      </c>
      <c r="G575" s="3" t="s">
        <v>32</v>
      </c>
      <c r="H575" s="3">
        <v>7224</v>
      </c>
      <c r="K575" s="44" t="s">
        <v>32</v>
      </c>
    </row>
    <row r="576" spans="1:11">
      <c r="A576" s="3" t="s">
        <v>38</v>
      </c>
      <c r="B576" s="3">
        <v>210</v>
      </c>
      <c r="C576" s="3">
        <v>13</v>
      </c>
      <c r="D576" s="3" t="s">
        <v>23555</v>
      </c>
      <c r="E576" s="3">
        <v>308448</v>
      </c>
      <c r="F576" s="3">
        <v>27417</v>
      </c>
      <c r="G576" s="3" t="s">
        <v>32</v>
      </c>
      <c r="H576" s="3">
        <v>11424</v>
      </c>
      <c r="K576" s="44" t="s">
        <v>32</v>
      </c>
    </row>
    <row r="577" spans="1:11">
      <c r="A577" s="3" t="s">
        <v>38</v>
      </c>
      <c r="B577" s="3">
        <v>220</v>
      </c>
      <c r="C577" s="3">
        <v>14</v>
      </c>
      <c r="D577" s="3" t="s">
        <v>23555</v>
      </c>
      <c r="E577" s="3">
        <v>444528</v>
      </c>
      <c r="F577" s="3">
        <v>39513</v>
      </c>
      <c r="G577" s="3" t="s">
        <v>32</v>
      </c>
      <c r="H577" s="3">
        <v>16464</v>
      </c>
      <c r="K577" s="44" t="s">
        <v>32</v>
      </c>
    </row>
    <row r="578" spans="1:11">
      <c r="A578" s="3" t="s">
        <v>38</v>
      </c>
      <c r="B578" s="3">
        <v>230</v>
      </c>
      <c r="C578" s="3">
        <v>15</v>
      </c>
      <c r="D578" s="3" t="s">
        <v>23555</v>
      </c>
      <c r="E578" s="3">
        <v>603288</v>
      </c>
      <c r="F578" s="3">
        <v>53625</v>
      </c>
      <c r="G578" s="3" t="s">
        <v>32</v>
      </c>
      <c r="H578" s="3">
        <v>22344</v>
      </c>
      <c r="K578" s="44" t="s">
        <v>32</v>
      </c>
    </row>
    <row r="579" spans="1:11">
      <c r="A579" s="3" t="s">
        <v>1198</v>
      </c>
      <c r="B579" s="3">
        <v>1</v>
      </c>
      <c r="C579" s="3">
        <v>0</v>
      </c>
      <c r="D579" s="3" t="s">
        <v>23557</v>
      </c>
      <c r="E579" s="3">
        <v>378</v>
      </c>
      <c r="F579" s="3">
        <v>112</v>
      </c>
      <c r="G579" s="3" t="s">
        <v>32</v>
      </c>
      <c r="H579" s="3" t="s">
        <v>32</v>
      </c>
      <c r="K579" s="44" t="s">
        <v>32</v>
      </c>
    </row>
    <row r="580" spans="1:11">
      <c r="A580" s="3" t="s">
        <v>1198</v>
      </c>
      <c r="B580" s="3">
        <v>10</v>
      </c>
      <c r="C580" s="3">
        <v>0</v>
      </c>
      <c r="D580" s="3" t="s">
        <v>23557</v>
      </c>
      <c r="E580" s="3">
        <v>756</v>
      </c>
      <c r="F580" s="3">
        <v>224</v>
      </c>
      <c r="G580" s="3" t="s">
        <v>32</v>
      </c>
      <c r="H580" s="3" t="s">
        <v>32</v>
      </c>
      <c r="K580" s="44" t="s">
        <v>32</v>
      </c>
    </row>
    <row r="581" spans="1:11">
      <c r="A581" s="3" t="s">
        <v>1198</v>
      </c>
      <c r="B581" s="3">
        <v>20</v>
      </c>
      <c r="C581" s="3">
        <v>0</v>
      </c>
      <c r="D581" s="3" t="s">
        <v>23557</v>
      </c>
      <c r="E581" s="3">
        <v>1134</v>
      </c>
      <c r="F581" s="3">
        <v>336</v>
      </c>
      <c r="G581" s="3" t="s">
        <v>32</v>
      </c>
      <c r="H581" s="3" t="s">
        <v>32</v>
      </c>
      <c r="K581" s="44" t="s">
        <v>32</v>
      </c>
    </row>
    <row r="582" spans="1:11">
      <c r="A582" s="3" t="s">
        <v>1198</v>
      </c>
      <c r="B582" s="3">
        <v>30</v>
      </c>
      <c r="C582" s="3">
        <v>0</v>
      </c>
      <c r="D582" s="3" t="s">
        <v>23557</v>
      </c>
      <c r="E582" s="3">
        <v>1701</v>
      </c>
      <c r="F582" s="3">
        <v>504</v>
      </c>
      <c r="G582" s="3" t="s">
        <v>32</v>
      </c>
      <c r="H582" s="3" t="s">
        <v>32</v>
      </c>
      <c r="K582" s="44" t="s">
        <v>32</v>
      </c>
    </row>
    <row r="583" spans="1:11">
      <c r="A583" s="3" t="s">
        <v>1198</v>
      </c>
      <c r="B583" s="3">
        <v>40</v>
      </c>
      <c r="C583" s="3">
        <v>0</v>
      </c>
      <c r="D583" s="3" t="s">
        <v>23557</v>
      </c>
      <c r="E583" s="3">
        <v>2268</v>
      </c>
      <c r="F583" s="3">
        <v>672</v>
      </c>
      <c r="G583" s="3" t="s">
        <v>32</v>
      </c>
      <c r="H583" s="3" t="s">
        <v>32</v>
      </c>
      <c r="K583" s="44" t="s">
        <v>32</v>
      </c>
    </row>
    <row r="584" spans="1:11">
      <c r="A584" s="3" t="s">
        <v>1198</v>
      </c>
      <c r="B584" s="3">
        <v>50</v>
      </c>
      <c r="C584" s="3">
        <v>0</v>
      </c>
      <c r="D584" s="3" t="s">
        <v>23557</v>
      </c>
      <c r="E584" s="3">
        <v>3024</v>
      </c>
      <c r="F584" s="3">
        <v>896</v>
      </c>
      <c r="G584" s="3" t="s">
        <v>32</v>
      </c>
      <c r="H584" s="3" t="s">
        <v>32</v>
      </c>
      <c r="K584" s="44" t="s">
        <v>32</v>
      </c>
    </row>
    <row r="585" spans="1:11">
      <c r="A585" s="3" t="s">
        <v>1198</v>
      </c>
      <c r="B585" s="3">
        <v>60</v>
      </c>
      <c r="C585" s="3">
        <v>0</v>
      </c>
      <c r="D585" s="3" t="s">
        <v>23557</v>
      </c>
      <c r="E585" s="3">
        <v>3969</v>
      </c>
      <c r="F585" s="3">
        <v>1176</v>
      </c>
      <c r="G585" s="3" t="s">
        <v>32</v>
      </c>
      <c r="H585" s="3" t="s">
        <v>32</v>
      </c>
      <c r="K585" s="44" t="s">
        <v>32</v>
      </c>
    </row>
    <row r="586" spans="1:11">
      <c r="A586" s="3" t="s">
        <v>1198</v>
      </c>
      <c r="B586" s="3">
        <v>70</v>
      </c>
      <c r="C586" s="3">
        <v>0</v>
      </c>
      <c r="D586" s="3" t="s">
        <v>23557</v>
      </c>
      <c r="E586" s="3">
        <v>5670</v>
      </c>
      <c r="F586" s="3">
        <v>1680</v>
      </c>
      <c r="G586" s="3" t="s">
        <v>32</v>
      </c>
      <c r="H586" s="3" t="s">
        <v>32</v>
      </c>
      <c r="K586" s="44" t="s">
        <v>32</v>
      </c>
    </row>
    <row r="587" spans="1:11">
      <c r="A587" s="3" t="s">
        <v>1198</v>
      </c>
      <c r="B587" s="3">
        <v>80</v>
      </c>
      <c r="C587" s="3">
        <v>0</v>
      </c>
      <c r="D587" s="3" t="s">
        <v>23557</v>
      </c>
      <c r="E587" s="3">
        <v>8316</v>
      </c>
      <c r="F587" s="3">
        <v>2464</v>
      </c>
      <c r="G587" s="3" t="s">
        <v>32</v>
      </c>
      <c r="H587" s="3" t="s">
        <v>32</v>
      </c>
      <c r="K587" s="44" t="s">
        <v>32</v>
      </c>
    </row>
    <row r="588" spans="1:11">
      <c r="A588" s="3" t="s">
        <v>1198</v>
      </c>
      <c r="B588" s="3">
        <v>90</v>
      </c>
      <c r="C588" s="3">
        <v>1</v>
      </c>
      <c r="D588" s="3" t="s">
        <v>23557</v>
      </c>
      <c r="E588" s="3">
        <v>13608</v>
      </c>
      <c r="F588" s="3">
        <v>4032</v>
      </c>
      <c r="G588" s="3" t="s">
        <v>32</v>
      </c>
      <c r="H588" s="3" t="s">
        <v>32</v>
      </c>
      <c r="K588" s="44" t="s">
        <v>32</v>
      </c>
    </row>
    <row r="589" spans="1:11">
      <c r="A589" s="3" t="s">
        <v>1198</v>
      </c>
      <c r="B589" s="3">
        <v>100</v>
      </c>
      <c r="C589" s="3">
        <v>2</v>
      </c>
      <c r="D589" s="3" t="s">
        <v>23557</v>
      </c>
      <c r="E589" s="3">
        <v>23436</v>
      </c>
      <c r="F589" s="3">
        <v>6944</v>
      </c>
      <c r="G589" s="3" t="s">
        <v>32</v>
      </c>
      <c r="H589" s="3" t="s">
        <v>32</v>
      </c>
      <c r="K589" s="44" t="s">
        <v>32</v>
      </c>
    </row>
    <row r="590" spans="1:11">
      <c r="A590" s="3" t="s">
        <v>1198</v>
      </c>
      <c r="B590" s="3">
        <v>110</v>
      </c>
      <c r="C590" s="3">
        <v>3</v>
      </c>
      <c r="D590" s="3" t="s">
        <v>23557</v>
      </c>
      <c r="E590" s="3">
        <v>37044</v>
      </c>
      <c r="F590" s="3">
        <v>10976</v>
      </c>
      <c r="G590" s="3" t="s">
        <v>32</v>
      </c>
      <c r="H590" s="3" t="s">
        <v>32</v>
      </c>
      <c r="K590" s="44" t="s">
        <v>32</v>
      </c>
    </row>
    <row r="591" spans="1:11">
      <c r="A591" s="3" t="s">
        <v>1198</v>
      </c>
      <c r="B591" s="3">
        <v>120</v>
      </c>
      <c r="C591" s="3">
        <v>4</v>
      </c>
      <c r="D591" s="3" t="s">
        <v>23557</v>
      </c>
      <c r="E591" s="3">
        <v>52920</v>
      </c>
      <c r="F591" s="3">
        <v>15680</v>
      </c>
      <c r="G591" s="3" t="s">
        <v>32</v>
      </c>
      <c r="H591" s="3" t="s">
        <v>32</v>
      </c>
      <c r="K591" s="44" t="s">
        <v>32</v>
      </c>
    </row>
    <row r="592" spans="1:11">
      <c r="A592" s="3" t="s">
        <v>1198</v>
      </c>
      <c r="B592" s="3">
        <v>130</v>
      </c>
      <c r="C592" s="3">
        <v>5</v>
      </c>
      <c r="D592" s="3" t="s">
        <v>23557</v>
      </c>
      <c r="E592" s="3">
        <v>73710</v>
      </c>
      <c r="F592" s="3">
        <v>21840</v>
      </c>
      <c r="G592" s="3" t="s">
        <v>32</v>
      </c>
      <c r="H592" s="3" t="s">
        <v>32</v>
      </c>
      <c r="K592" s="44" t="s">
        <v>32</v>
      </c>
    </row>
    <row r="593" spans="1:11">
      <c r="A593" s="3" t="s">
        <v>1198</v>
      </c>
      <c r="B593" s="3">
        <v>140</v>
      </c>
      <c r="C593" s="3">
        <v>6</v>
      </c>
      <c r="D593" s="3" t="s">
        <v>23557</v>
      </c>
      <c r="E593" s="3">
        <v>98280</v>
      </c>
      <c r="F593" s="3">
        <v>29120</v>
      </c>
      <c r="G593" s="3" t="s">
        <v>32</v>
      </c>
      <c r="H593" s="3" t="s">
        <v>32</v>
      </c>
      <c r="K593" s="44" t="s">
        <v>32</v>
      </c>
    </row>
    <row r="594" spans="1:11">
      <c r="A594" s="3" t="s">
        <v>1198</v>
      </c>
      <c r="B594" s="3">
        <v>150</v>
      </c>
      <c r="C594" s="3">
        <v>7</v>
      </c>
      <c r="D594" s="3" t="s">
        <v>23557</v>
      </c>
      <c r="E594" s="3">
        <v>124740</v>
      </c>
      <c r="F594" s="3">
        <v>36960</v>
      </c>
      <c r="G594" s="3" t="s">
        <v>32</v>
      </c>
      <c r="H594" s="3" t="s">
        <v>32</v>
      </c>
      <c r="K594" s="44" t="s">
        <v>32</v>
      </c>
    </row>
    <row r="595" spans="1:11">
      <c r="A595" s="3" t="s">
        <v>1198</v>
      </c>
      <c r="B595" s="3">
        <v>160</v>
      </c>
      <c r="C595" s="3">
        <v>8</v>
      </c>
      <c r="D595" s="3" t="s">
        <v>23557</v>
      </c>
      <c r="E595" s="3">
        <v>154980</v>
      </c>
      <c r="F595" s="3">
        <v>45920</v>
      </c>
      <c r="G595" s="3" t="s">
        <v>32</v>
      </c>
      <c r="H595" s="3" t="s">
        <v>32</v>
      </c>
      <c r="K595" s="44" t="s">
        <v>32</v>
      </c>
    </row>
    <row r="596" spans="1:11">
      <c r="A596" s="3" t="s">
        <v>1198</v>
      </c>
      <c r="B596" s="3">
        <v>170</v>
      </c>
      <c r="C596" s="3">
        <v>9</v>
      </c>
      <c r="D596" s="3" t="s">
        <v>23557</v>
      </c>
      <c r="E596" s="3">
        <v>189000</v>
      </c>
      <c r="F596" s="3">
        <v>56000</v>
      </c>
      <c r="G596" s="3" t="s">
        <v>32</v>
      </c>
      <c r="H596" s="3" t="s">
        <v>32</v>
      </c>
      <c r="K596" s="44" t="s">
        <v>32</v>
      </c>
    </row>
    <row r="597" spans="1:11">
      <c r="A597" s="3" t="s">
        <v>1198</v>
      </c>
      <c r="B597" s="3">
        <v>180</v>
      </c>
      <c r="C597" s="3">
        <v>10</v>
      </c>
      <c r="D597" s="3" t="s">
        <v>23557</v>
      </c>
      <c r="E597" s="3">
        <v>226800</v>
      </c>
      <c r="F597" s="3">
        <v>67200</v>
      </c>
      <c r="G597" s="3" t="s">
        <v>32</v>
      </c>
      <c r="H597" s="3" t="s">
        <v>32</v>
      </c>
      <c r="K597" s="44" t="s">
        <v>32</v>
      </c>
    </row>
    <row r="598" spans="1:11">
      <c r="A598" s="3" t="s">
        <v>1198</v>
      </c>
      <c r="B598" s="3">
        <v>190</v>
      </c>
      <c r="C598" s="3">
        <v>11</v>
      </c>
      <c r="D598" s="3" t="s">
        <v>23557</v>
      </c>
      <c r="E598" s="3">
        <v>272160</v>
      </c>
      <c r="F598" s="3">
        <v>80640</v>
      </c>
      <c r="G598" s="3" t="s">
        <v>32</v>
      </c>
      <c r="H598" s="3" t="s">
        <v>32</v>
      </c>
      <c r="K598" s="44" t="s">
        <v>32</v>
      </c>
    </row>
    <row r="599" spans="1:11">
      <c r="A599" s="3" t="s">
        <v>1198</v>
      </c>
      <c r="B599" s="3">
        <v>200</v>
      </c>
      <c r="C599" s="3">
        <v>12</v>
      </c>
      <c r="D599" s="3" t="s">
        <v>23557</v>
      </c>
      <c r="E599" s="3">
        <v>325080</v>
      </c>
      <c r="F599" s="3">
        <v>96320</v>
      </c>
      <c r="G599" s="3" t="s">
        <v>32</v>
      </c>
      <c r="H599" s="3" t="s">
        <v>32</v>
      </c>
      <c r="K599" s="44" t="s">
        <v>32</v>
      </c>
    </row>
    <row r="600" spans="1:11">
      <c r="A600" s="3" t="s">
        <v>1198</v>
      </c>
      <c r="B600" s="3">
        <v>210</v>
      </c>
      <c r="C600" s="3">
        <v>13</v>
      </c>
      <c r="D600" s="3" t="s">
        <v>23557</v>
      </c>
      <c r="E600" s="3">
        <v>514080</v>
      </c>
      <c r="F600" s="3">
        <v>152320</v>
      </c>
      <c r="G600" s="3" t="s">
        <v>32</v>
      </c>
      <c r="H600" s="3" t="s">
        <v>32</v>
      </c>
      <c r="K600" s="44" t="s">
        <v>32</v>
      </c>
    </row>
    <row r="601" spans="1:11">
      <c r="A601" s="3" t="s">
        <v>1198</v>
      </c>
      <c r="B601" s="3">
        <v>220</v>
      </c>
      <c r="C601" s="3">
        <v>14</v>
      </c>
      <c r="D601" s="3" t="s">
        <v>23557</v>
      </c>
      <c r="E601" s="3">
        <v>740880</v>
      </c>
      <c r="F601" s="3">
        <v>219520</v>
      </c>
      <c r="G601" s="3" t="s">
        <v>32</v>
      </c>
      <c r="H601" s="3" t="s">
        <v>32</v>
      </c>
      <c r="K601" s="44" t="s">
        <v>32</v>
      </c>
    </row>
    <row r="602" spans="1:11">
      <c r="A602" s="3" t="s">
        <v>1198</v>
      </c>
      <c r="B602" s="3">
        <v>230</v>
      </c>
      <c r="C602" s="3">
        <v>15</v>
      </c>
      <c r="D602" s="3" t="s">
        <v>23557</v>
      </c>
      <c r="E602" s="3">
        <v>1005480</v>
      </c>
      <c r="F602" s="3">
        <v>297920</v>
      </c>
      <c r="G602" s="3" t="s">
        <v>32</v>
      </c>
      <c r="H602" s="3" t="s">
        <v>32</v>
      </c>
      <c r="K602" s="44" t="s">
        <v>32</v>
      </c>
    </row>
    <row r="603" spans="1:11">
      <c r="A603" s="3" t="s">
        <v>33</v>
      </c>
      <c r="B603" s="3">
        <v>1</v>
      </c>
      <c r="C603" s="3">
        <v>0</v>
      </c>
      <c r="D603" s="3" t="s">
        <v>23557</v>
      </c>
      <c r="E603" s="3">
        <v>302</v>
      </c>
      <c r="F603" s="3">
        <v>16</v>
      </c>
      <c r="G603" s="3">
        <v>10</v>
      </c>
      <c r="H603" s="3">
        <v>10</v>
      </c>
      <c r="K603" s="44" t="s">
        <v>32</v>
      </c>
    </row>
    <row r="604" spans="1:11">
      <c r="A604" s="3" t="s">
        <v>33</v>
      </c>
      <c r="B604" s="3">
        <v>10</v>
      </c>
      <c r="C604" s="3">
        <v>0</v>
      </c>
      <c r="D604" s="3" t="s">
        <v>23557</v>
      </c>
      <c r="E604" s="3">
        <v>604</v>
      </c>
      <c r="F604" s="3">
        <v>33</v>
      </c>
      <c r="G604" s="3">
        <v>21</v>
      </c>
      <c r="H604" s="3">
        <v>21</v>
      </c>
      <c r="K604" s="44" t="s">
        <v>32</v>
      </c>
    </row>
    <row r="605" spans="1:11">
      <c r="A605" s="3" t="s">
        <v>33</v>
      </c>
      <c r="B605" s="3">
        <v>20</v>
      </c>
      <c r="C605" s="3">
        <v>0</v>
      </c>
      <c r="D605" s="3" t="s">
        <v>23557</v>
      </c>
      <c r="E605" s="3">
        <v>907</v>
      </c>
      <c r="F605" s="3">
        <v>50</v>
      </c>
      <c r="G605" s="3">
        <v>31</v>
      </c>
      <c r="H605" s="3">
        <v>31</v>
      </c>
      <c r="K605" s="44" t="s">
        <v>32</v>
      </c>
    </row>
    <row r="606" spans="1:11">
      <c r="A606" s="3" t="s">
        <v>33</v>
      </c>
      <c r="B606" s="3">
        <v>30</v>
      </c>
      <c r="C606" s="3">
        <v>0</v>
      </c>
      <c r="D606" s="3" t="s">
        <v>23557</v>
      </c>
      <c r="E606" s="3">
        <v>1360</v>
      </c>
      <c r="F606" s="3">
        <v>75</v>
      </c>
      <c r="G606" s="3">
        <v>47</v>
      </c>
      <c r="H606" s="3">
        <v>47</v>
      </c>
      <c r="K606" s="44" t="s">
        <v>32</v>
      </c>
    </row>
    <row r="607" spans="1:11">
      <c r="A607" s="3" t="s">
        <v>33</v>
      </c>
      <c r="B607" s="3">
        <v>40</v>
      </c>
      <c r="C607" s="3">
        <v>0</v>
      </c>
      <c r="D607" s="3" t="s">
        <v>23557</v>
      </c>
      <c r="E607" s="3">
        <v>1814</v>
      </c>
      <c r="F607" s="3">
        <v>100</v>
      </c>
      <c r="G607" s="3">
        <v>63</v>
      </c>
      <c r="H607" s="3">
        <v>63</v>
      </c>
      <c r="K607" s="44" t="s">
        <v>32</v>
      </c>
    </row>
    <row r="608" spans="1:11">
      <c r="A608" s="3" t="s">
        <v>33</v>
      </c>
      <c r="B608" s="3">
        <v>50</v>
      </c>
      <c r="C608" s="3">
        <v>0</v>
      </c>
      <c r="D608" s="3" t="s">
        <v>23557</v>
      </c>
      <c r="E608" s="3">
        <v>2419</v>
      </c>
      <c r="F608" s="3">
        <v>134</v>
      </c>
      <c r="G608" s="3">
        <v>84</v>
      </c>
      <c r="H608" s="3">
        <v>84</v>
      </c>
      <c r="K608" s="44" t="s">
        <v>32</v>
      </c>
    </row>
    <row r="609" spans="1:11">
      <c r="A609" s="3" t="s">
        <v>33</v>
      </c>
      <c r="B609" s="3">
        <v>60</v>
      </c>
      <c r="C609" s="3">
        <v>0</v>
      </c>
      <c r="D609" s="3" t="s">
        <v>23557</v>
      </c>
      <c r="E609" s="3">
        <v>3175</v>
      </c>
      <c r="F609" s="3">
        <v>176</v>
      </c>
      <c r="G609" s="3">
        <v>110</v>
      </c>
      <c r="H609" s="3">
        <v>110</v>
      </c>
      <c r="K609" s="44" t="s">
        <v>32</v>
      </c>
    </row>
    <row r="610" spans="1:11">
      <c r="A610" s="3" t="s">
        <v>33</v>
      </c>
      <c r="B610" s="3">
        <v>70</v>
      </c>
      <c r="C610" s="3">
        <v>0</v>
      </c>
      <c r="D610" s="3" t="s">
        <v>23557</v>
      </c>
      <c r="E610" s="3">
        <v>4536</v>
      </c>
      <c r="F610" s="3">
        <v>252</v>
      </c>
      <c r="G610" s="3">
        <v>157</v>
      </c>
      <c r="H610" s="3">
        <v>157</v>
      </c>
      <c r="K610" s="44" t="s">
        <v>32</v>
      </c>
    </row>
    <row r="611" spans="1:11">
      <c r="A611" s="3" t="s">
        <v>33</v>
      </c>
      <c r="B611" s="3">
        <v>80</v>
      </c>
      <c r="C611" s="3">
        <v>0</v>
      </c>
      <c r="D611" s="3" t="s">
        <v>23557</v>
      </c>
      <c r="E611" s="3">
        <v>6652</v>
      </c>
      <c r="F611" s="3">
        <v>369</v>
      </c>
      <c r="G611" s="3">
        <v>231</v>
      </c>
      <c r="H611" s="3">
        <v>231</v>
      </c>
      <c r="K611" s="44" t="s">
        <v>32</v>
      </c>
    </row>
    <row r="612" spans="1:11">
      <c r="A612" s="3" t="s">
        <v>33</v>
      </c>
      <c r="B612" s="3">
        <v>90</v>
      </c>
      <c r="C612" s="3">
        <v>1</v>
      </c>
      <c r="D612" s="3" t="s">
        <v>23557</v>
      </c>
      <c r="E612" s="3">
        <v>10886</v>
      </c>
      <c r="F612" s="3">
        <v>604</v>
      </c>
      <c r="G612" s="3">
        <v>378</v>
      </c>
      <c r="H612" s="3">
        <v>378</v>
      </c>
      <c r="K612" s="44" t="s">
        <v>32</v>
      </c>
    </row>
    <row r="613" spans="1:11">
      <c r="A613" s="3" t="s">
        <v>33</v>
      </c>
      <c r="B613" s="3">
        <v>100</v>
      </c>
      <c r="C613" s="3">
        <v>2</v>
      </c>
      <c r="D613" s="3" t="s">
        <v>23557</v>
      </c>
      <c r="E613" s="3">
        <v>18748</v>
      </c>
      <c r="F613" s="3">
        <v>1041</v>
      </c>
      <c r="G613" s="3">
        <v>651</v>
      </c>
      <c r="H613" s="3">
        <v>651</v>
      </c>
      <c r="K613" s="44" t="s">
        <v>32</v>
      </c>
    </row>
    <row r="614" spans="1:11">
      <c r="A614" s="3" t="s">
        <v>33</v>
      </c>
      <c r="B614" s="3">
        <v>110</v>
      </c>
      <c r="C614" s="3">
        <v>3</v>
      </c>
      <c r="D614" s="3" t="s">
        <v>23557</v>
      </c>
      <c r="E614" s="3">
        <v>29635</v>
      </c>
      <c r="F614" s="3">
        <v>1646</v>
      </c>
      <c r="G614" s="3">
        <v>1029</v>
      </c>
      <c r="H614" s="3">
        <v>1029</v>
      </c>
      <c r="K614" s="44" t="s">
        <v>32</v>
      </c>
    </row>
    <row r="615" spans="1:11">
      <c r="A615" s="3" t="s">
        <v>33</v>
      </c>
      <c r="B615" s="3">
        <v>120</v>
      </c>
      <c r="C615" s="3">
        <v>4</v>
      </c>
      <c r="D615" s="3" t="s">
        <v>23557</v>
      </c>
      <c r="E615" s="3">
        <v>42336</v>
      </c>
      <c r="F615" s="3">
        <v>2352</v>
      </c>
      <c r="G615" s="3">
        <v>1470</v>
      </c>
      <c r="H615" s="3">
        <v>1470</v>
      </c>
      <c r="K615" s="44" t="s">
        <v>32</v>
      </c>
    </row>
    <row r="616" spans="1:11">
      <c r="A616" s="3" t="s">
        <v>33</v>
      </c>
      <c r="B616" s="3">
        <v>130</v>
      </c>
      <c r="C616" s="3">
        <v>5</v>
      </c>
      <c r="D616" s="3" t="s">
        <v>23557</v>
      </c>
      <c r="E616" s="3">
        <v>58968</v>
      </c>
      <c r="F616" s="3">
        <v>3276</v>
      </c>
      <c r="G616" s="3">
        <v>2047</v>
      </c>
      <c r="H616" s="3">
        <v>2047</v>
      </c>
      <c r="K616" s="44" t="s">
        <v>32</v>
      </c>
    </row>
    <row r="617" spans="1:11">
      <c r="A617" s="3" t="s">
        <v>33</v>
      </c>
      <c r="B617" s="3">
        <v>140</v>
      </c>
      <c r="C617" s="3">
        <v>6</v>
      </c>
      <c r="D617" s="3" t="s">
        <v>23557</v>
      </c>
      <c r="E617" s="3">
        <v>78624</v>
      </c>
      <c r="F617" s="3">
        <v>4368</v>
      </c>
      <c r="G617" s="3">
        <v>2730</v>
      </c>
      <c r="H617" s="3">
        <v>2730</v>
      </c>
      <c r="K617" s="44" t="s">
        <v>32</v>
      </c>
    </row>
    <row r="618" spans="1:11">
      <c r="A618" s="3" t="s">
        <v>33</v>
      </c>
      <c r="B618" s="3">
        <v>150</v>
      </c>
      <c r="C618" s="3">
        <v>7</v>
      </c>
      <c r="D618" s="3" t="s">
        <v>23557</v>
      </c>
      <c r="E618" s="3">
        <v>99792</v>
      </c>
      <c r="F618" s="3">
        <v>5544</v>
      </c>
      <c r="G618" s="3">
        <v>3465</v>
      </c>
      <c r="H618" s="3">
        <v>3465</v>
      </c>
      <c r="K618" s="44" t="s">
        <v>32</v>
      </c>
    </row>
    <row r="619" spans="1:11">
      <c r="A619" s="3" t="s">
        <v>33</v>
      </c>
      <c r="B619" s="3">
        <v>160</v>
      </c>
      <c r="C619" s="3">
        <v>8</v>
      </c>
      <c r="D619" s="3" t="s">
        <v>23557</v>
      </c>
      <c r="E619" s="3">
        <v>123984</v>
      </c>
      <c r="F619" s="3">
        <v>6888</v>
      </c>
      <c r="G619" s="3">
        <v>4305</v>
      </c>
      <c r="H619" s="3">
        <v>4305</v>
      </c>
      <c r="K619" s="44" t="s">
        <v>32</v>
      </c>
    </row>
    <row r="620" spans="1:11">
      <c r="A620" s="3" t="s">
        <v>33</v>
      </c>
      <c r="B620" s="3">
        <v>170</v>
      </c>
      <c r="C620" s="3">
        <v>9</v>
      </c>
      <c r="D620" s="3" t="s">
        <v>23557</v>
      </c>
      <c r="E620" s="3">
        <v>151200</v>
      </c>
      <c r="F620" s="3">
        <v>8400</v>
      </c>
      <c r="G620" s="3">
        <v>5250</v>
      </c>
      <c r="H620" s="3">
        <v>5250</v>
      </c>
      <c r="K620" s="44" t="s">
        <v>32</v>
      </c>
    </row>
    <row r="621" spans="1:11">
      <c r="A621" s="3" t="s">
        <v>33</v>
      </c>
      <c r="B621" s="3">
        <v>180</v>
      </c>
      <c r="C621" s="3">
        <v>10</v>
      </c>
      <c r="D621" s="3" t="s">
        <v>23557</v>
      </c>
      <c r="E621" s="3">
        <v>181440</v>
      </c>
      <c r="F621" s="3">
        <v>10080</v>
      </c>
      <c r="G621" s="3">
        <v>6300</v>
      </c>
      <c r="H621" s="3">
        <v>6300</v>
      </c>
      <c r="K621" s="44" t="s">
        <v>32</v>
      </c>
    </row>
    <row r="622" spans="1:11">
      <c r="A622" s="3" t="s">
        <v>33</v>
      </c>
      <c r="B622" s="3">
        <v>190</v>
      </c>
      <c r="C622" s="3">
        <v>11</v>
      </c>
      <c r="D622" s="3" t="s">
        <v>23557</v>
      </c>
      <c r="E622" s="3">
        <v>217728</v>
      </c>
      <c r="F622" s="3">
        <v>12096</v>
      </c>
      <c r="G622" s="3">
        <v>7560</v>
      </c>
      <c r="H622" s="3">
        <v>7560</v>
      </c>
      <c r="K622" s="44" t="s">
        <v>32</v>
      </c>
    </row>
    <row r="623" spans="1:11">
      <c r="A623" s="3" t="s">
        <v>33</v>
      </c>
      <c r="B623" s="3">
        <v>200</v>
      </c>
      <c r="C623" s="3">
        <v>12</v>
      </c>
      <c r="D623" s="3" t="s">
        <v>23557</v>
      </c>
      <c r="E623" s="3">
        <v>260064</v>
      </c>
      <c r="F623" s="3">
        <v>14448</v>
      </c>
      <c r="G623" s="3">
        <v>9030</v>
      </c>
      <c r="H623" s="3">
        <v>9030</v>
      </c>
      <c r="K623" s="44" t="s">
        <v>32</v>
      </c>
    </row>
    <row r="624" spans="1:11">
      <c r="A624" s="3" t="s">
        <v>33</v>
      </c>
      <c r="B624" s="3">
        <v>210</v>
      </c>
      <c r="C624" s="3">
        <v>13</v>
      </c>
      <c r="D624" s="3" t="s">
        <v>23557</v>
      </c>
      <c r="E624" s="3">
        <v>411264</v>
      </c>
      <c r="F624" s="3">
        <v>22848</v>
      </c>
      <c r="G624" s="3">
        <v>14280</v>
      </c>
      <c r="H624" s="3">
        <v>14280</v>
      </c>
      <c r="K624" s="44" t="s">
        <v>32</v>
      </c>
    </row>
    <row r="625" spans="1:11">
      <c r="A625" s="3" t="s">
        <v>33</v>
      </c>
      <c r="B625" s="3">
        <v>220</v>
      </c>
      <c r="C625" s="3">
        <v>14</v>
      </c>
      <c r="D625" s="3" t="s">
        <v>23557</v>
      </c>
      <c r="E625" s="3">
        <v>592704</v>
      </c>
      <c r="F625" s="3">
        <v>32928</v>
      </c>
      <c r="G625" s="3">
        <v>20580</v>
      </c>
      <c r="H625" s="3">
        <v>20580</v>
      </c>
      <c r="K625" s="44" t="s">
        <v>32</v>
      </c>
    </row>
    <row r="626" spans="1:11">
      <c r="A626" s="3" t="s">
        <v>33</v>
      </c>
      <c r="B626" s="3">
        <v>230</v>
      </c>
      <c r="C626" s="3">
        <v>15</v>
      </c>
      <c r="D626" s="3" t="s">
        <v>23557</v>
      </c>
      <c r="E626" s="3">
        <v>804384</v>
      </c>
      <c r="F626" s="3">
        <v>44688</v>
      </c>
      <c r="G626" s="3">
        <v>27930</v>
      </c>
      <c r="H626" s="3">
        <v>27930</v>
      </c>
      <c r="K626" s="44" t="s">
        <v>32</v>
      </c>
    </row>
    <row r="627" spans="1:11">
      <c r="A627" s="3" t="s">
        <v>1199</v>
      </c>
      <c r="B627" s="3">
        <v>1</v>
      </c>
      <c r="C627" s="3">
        <v>0</v>
      </c>
      <c r="D627" s="3" t="s">
        <v>23557</v>
      </c>
      <c r="E627" s="3">
        <v>1512</v>
      </c>
      <c r="F627" s="3" t="s">
        <v>32</v>
      </c>
      <c r="G627" s="3">
        <v>21</v>
      </c>
      <c r="H627" s="3">
        <v>21</v>
      </c>
      <c r="K627" s="44" t="s">
        <v>32</v>
      </c>
    </row>
    <row r="628" spans="1:11">
      <c r="A628" s="3" t="s">
        <v>1199</v>
      </c>
      <c r="B628" s="3">
        <v>10</v>
      </c>
      <c r="C628" s="3">
        <v>0</v>
      </c>
      <c r="D628" s="3" t="s">
        <v>23557</v>
      </c>
      <c r="E628" s="3">
        <v>3024</v>
      </c>
      <c r="F628" s="3" t="s">
        <v>32</v>
      </c>
      <c r="G628" s="3">
        <v>42</v>
      </c>
      <c r="H628" s="3">
        <v>42</v>
      </c>
      <c r="K628" s="44" t="s">
        <v>32</v>
      </c>
    </row>
    <row r="629" spans="1:11">
      <c r="A629" s="3" t="s">
        <v>1199</v>
      </c>
      <c r="B629" s="3">
        <v>20</v>
      </c>
      <c r="C629" s="3">
        <v>0</v>
      </c>
      <c r="D629" s="3" t="s">
        <v>23557</v>
      </c>
      <c r="E629" s="3">
        <v>4536</v>
      </c>
      <c r="F629" s="3" t="s">
        <v>32</v>
      </c>
      <c r="G629" s="3">
        <v>63</v>
      </c>
      <c r="H629" s="3">
        <v>63</v>
      </c>
      <c r="K629" s="44" t="s">
        <v>32</v>
      </c>
    </row>
    <row r="630" spans="1:11">
      <c r="A630" s="3" t="s">
        <v>1199</v>
      </c>
      <c r="B630" s="3">
        <v>30</v>
      </c>
      <c r="C630" s="3">
        <v>0</v>
      </c>
      <c r="D630" s="3" t="s">
        <v>23557</v>
      </c>
      <c r="E630" s="3">
        <v>6804</v>
      </c>
      <c r="F630" s="3" t="s">
        <v>32</v>
      </c>
      <c r="G630" s="3">
        <v>94</v>
      </c>
      <c r="H630" s="3">
        <v>94</v>
      </c>
      <c r="K630" s="44" t="s">
        <v>32</v>
      </c>
    </row>
    <row r="631" spans="1:11">
      <c r="A631" s="3" t="s">
        <v>1199</v>
      </c>
      <c r="B631" s="3">
        <v>40</v>
      </c>
      <c r="C631" s="3">
        <v>0</v>
      </c>
      <c r="D631" s="3" t="s">
        <v>23557</v>
      </c>
      <c r="E631" s="3">
        <v>9072</v>
      </c>
      <c r="F631" s="3" t="s">
        <v>32</v>
      </c>
      <c r="G631" s="3">
        <v>126</v>
      </c>
      <c r="H631" s="3">
        <v>126</v>
      </c>
      <c r="K631" s="44" t="s">
        <v>32</v>
      </c>
    </row>
    <row r="632" spans="1:11">
      <c r="A632" s="3" t="s">
        <v>1199</v>
      </c>
      <c r="B632" s="3">
        <v>50</v>
      </c>
      <c r="C632" s="3">
        <v>0</v>
      </c>
      <c r="D632" s="3" t="s">
        <v>23557</v>
      </c>
      <c r="E632" s="3">
        <v>12096</v>
      </c>
      <c r="F632" s="3" t="s">
        <v>32</v>
      </c>
      <c r="G632" s="3">
        <v>168</v>
      </c>
      <c r="H632" s="3">
        <v>168</v>
      </c>
      <c r="K632" s="44" t="s">
        <v>32</v>
      </c>
    </row>
    <row r="633" spans="1:11">
      <c r="A633" s="3" t="s">
        <v>1199</v>
      </c>
      <c r="B633" s="3">
        <v>60</v>
      </c>
      <c r="C633" s="3">
        <v>0</v>
      </c>
      <c r="D633" s="3" t="s">
        <v>23557</v>
      </c>
      <c r="E633" s="3">
        <v>15876</v>
      </c>
      <c r="F633" s="3" t="s">
        <v>32</v>
      </c>
      <c r="G633" s="3">
        <v>220</v>
      </c>
      <c r="H633" s="3">
        <v>220</v>
      </c>
      <c r="K633" s="44" t="s">
        <v>32</v>
      </c>
    </row>
    <row r="634" spans="1:11">
      <c r="A634" s="3" t="s">
        <v>1199</v>
      </c>
      <c r="B634" s="3">
        <v>70</v>
      </c>
      <c r="C634" s="3">
        <v>0</v>
      </c>
      <c r="D634" s="3" t="s">
        <v>23557</v>
      </c>
      <c r="E634" s="3">
        <v>22680</v>
      </c>
      <c r="F634" s="3" t="s">
        <v>32</v>
      </c>
      <c r="G634" s="3">
        <v>315</v>
      </c>
      <c r="H634" s="3">
        <v>315</v>
      </c>
      <c r="K634" s="44" t="s">
        <v>32</v>
      </c>
    </row>
    <row r="635" spans="1:11">
      <c r="A635" s="3" t="s">
        <v>1199</v>
      </c>
      <c r="B635" s="3">
        <v>80</v>
      </c>
      <c r="C635" s="3">
        <v>0</v>
      </c>
      <c r="D635" s="3" t="s">
        <v>23557</v>
      </c>
      <c r="E635" s="3">
        <v>33264</v>
      </c>
      <c r="F635" s="3" t="s">
        <v>32</v>
      </c>
      <c r="G635" s="3">
        <v>462</v>
      </c>
      <c r="H635" s="3">
        <v>462</v>
      </c>
      <c r="K635" s="44" t="s">
        <v>32</v>
      </c>
    </row>
    <row r="636" spans="1:11">
      <c r="A636" s="3" t="s">
        <v>1199</v>
      </c>
      <c r="B636" s="3">
        <v>90</v>
      </c>
      <c r="C636" s="3">
        <v>1</v>
      </c>
      <c r="D636" s="3" t="s">
        <v>23557</v>
      </c>
      <c r="E636" s="3">
        <v>54432</v>
      </c>
      <c r="F636" s="3" t="s">
        <v>32</v>
      </c>
      <c r="G636" s="3">
        <v>756</v>
      </c>
      <c r="H636" s="3">
        <v>756</v>
      </c>
      <c r="K636" s="44" t="s">
        <v>32</v>
      </c>
    </row>
    <row r="637" spans="1:11">
      <c r="A637" s="3" t="s">
        <v>1199</v>
      </c>
      <c r="B637" s="3">
        <v>100</v>
      </c>
      <c r="C637" s="3">
        <v>2</v>
      </c>
      <c r="D637" s="3" t="s">
        <v>23557</v>
      </c>
      <c r="E637" s="3">
        <v>93744</v>
      </c>
      <c r="F637" s="3" t="s">
        <v>32</v>
      </c>
      <c r="G637" s="3">
        <v>1302</v>
      </c>
      <c r="H637" s="3">
        <v>1302</v>
      </c>
      <c r="K637" s="44" t="s">
        <v>32</v>
      </c>
    </row>
    <row r="638" spans="1:11">
      <c r="A638" s="3" t="s">
        <v>1199</v>
      </c>
      <c r="B638" s="3">
        <v>110</v>
      </c>
      <c r="C638" s="3">
        <v>3</v>
      </c>
      <c r="D638" s="3" t="s">
        <v>23557</v>
      </c>
      <c r="E638" s="3">
        <v>148176</v>
      </c>
      <c r="F638" s="3" t="s">
        <v>32</v>
      </c>
      <c r="G638" s="3">
        <v>2058</v>
      </c>
      <c r="H638" s="3">
        <v>2058</v>
      </c>
      <c r="K638" s="44" t="s">
        <v>32</v>
      </c>
    </row>
    <row r="639" spans="1:11">
      <c r="A639" s="3" t="s">
        <v>1199</v>
      </c>
      <c r="B639" s="3">
        <v>120</v>
      </c>
      <c r="C639" s="3">
        <v>4</v>
      </c>
      <c r="D639" s="3" t="s">
        <v>23557</v>
      </c>
      <c r="E639" s="3">
        <v>211680</v>
      </c>
      <c r="F639" s="3" t="s">
        <v>32</v>
      </c>
      <c r="G639" s="3">
        <v>2940</v>
      </c>
      <c r="H639" s="3">
        <v>2940</v>
      </c>
      <c r="K639" s="44" t="s">
        <v>32</v>
      </c>
    </row>
    <row r="640" spans="1:11">
      <c r="A640" s="3" t="s">
        <v>1199</v>
      </c>
      <c r="B640" s="3">
        <v>130</v>
      </c>
      <c r="C640" s="3">
        <v>5</v>
      </c>
      <c r="D640" s="3" t="s">
        <v>23557</v>
      </c>
      <c r="E640" s="3">
        <v>294840</v>
      </c>
      <c r="F640" s="3" t="s">
        <v>32</v>
      </c>
      <c r="G640" s="3">
        <v>4095</v>
      </c>
      <c r="H640" s="3">
        <v>4095</v>
      </c>
      <c r="K640" s="44" t="s">
        <v>32</v>
      </c>
    </row>
    <row r="641" spans="1:11">
      <c r="A641" s="3" t="s">
        <v>1199</v>
      </c>
      <c r="B641" s="3">
        <v>140</v>
      </c>
      <c r="C641" s="3">
        <v>6</v>
      </c>
      <c r="D641" s="3" t="s">
        <v>23557</v>
      </c>
      <c r="E641" s="3">
        <v>393120</v>
      </c>
      <c r="F641" s="3" t="s">
        <v>32</v>
      </c>
      <c r="G641" s="3">
        <v>5460</v>
      </c>
      <c r="H641" s="3">
        <v>5460</v>
      </c>
      <c r="K641" s="44" t="s">
        <v>32</v>
      </c>
    </row>
    <row r="642" spans="1:11">
      <c r="A642" s="3" t="s">
        <v>1199</v>
      </c>
      <c r="B642" s="3">
        <v>150</v>
      </c>
      <c r="C642" s="3">
        <v>7</v>
      </c>
      <c r="D642" s="3" t="s">
        <v>23557</v>
      </c>
      <c r="E642" s="3">
        <v>498960</v>
      </c>
      <c r="F642" s="3" t="s">
        <v>32</v>
      </c>
      <c r="G642" s="3">
        <v>6930</v>
      </c>
      <c r="H642" s="3">
        <v>6930</v>
      </c>
      <c r="K642" s="44" t="s">
        <v>32</v>
      </c>
    </row>
    <row r="643" spans="1:11">
      <c r="A643" s="3" t="s">
        <v>1199</v>
      </c>
      <c r="B643" s="3">
        <v>160</v>
      </c>
      <c r="C643" s="3">
        <v>8</v>
      </c>
      <c r="D643" s="3" t="s">
        <v>23557</v>
      </c>
      <c r="E643" s="3">
        <v>619920</v>
      </c>
      <c r="F643" s="3" t="s">
        <v>32</v>
      </c>
      <c r="G643" s="3">
        <v>8610</v>
      </c>
      <c r="H643" s="3">
        <v>8610</v>
      </c>
      <c r="K643" s="44" t="s">
        <v>32</v>
      </c>
    </row>
    <row r="644" spans="1:11">
      <c r="A644" s="3" t="s">
        <v>1199</v>
      </c>
      <c r="B644" s="3">
        <v>170</v>
      </c>
      <c r="C644" s="3">
        <v>9</v>
      </c>
      <c r="D644" s="3" t="s">
        <v>23557</v>
      </c>
      <c r="E644" s="3">
        <v>756000</v>
      </c>
      <c r="F644" s="3" t="s">
        <v>32</v>
      </c>
      <c r="G644" s="3">
        <v>10500</v>
      </c>
      <c r="H644" s="3">
        <v>10500</v>
      </c>
      <c r="K644" s="44" t="s">
        <v>32</v>
      </c>
    </row>
    <row r="645" spans="1:11">
      <c r="A645" s="3" t="s">
        <v>1199</v>
      </c>
      <c r="B645" s="3">
        <v>180</v>
      </c>
      <c r="C645" s="3">
        <v>10</v>
      </c>
      <c r="D645" s="3" t="s">
        <v>23557</v>
      </c>
      <c r="E645" s="3">
        <v>907200</v>
      </c>
      <c r="F645" s="3" t="s">
        <v>32</v>
      </c>
      <c r="G645" s="3">
        <v>12600</v>
      </c>
      <c r="H645" s="3">
        <v>12600</v>
      </c>
      <c r="K645" s="44" t="s">
        <v>32</v>
      </c>
    </row>
    <row r="646" spans="1:11">
      <c r="A646" s="3" t="s">
        <v>1199</v>
      </c>
      <c r="B646" s="3">
        <v>190</v>
      </c>
      <c r="C646" s="3">
        <v>11</v>
      </c>
      <c r="D646" s="3" t="s">
        <v>23557</v>
      </c>
      <c r="E646" s="3">
        <v>1088640</v>
      </c>
      <c r="F646" s="3" t="s">
        <v>32</v>
      </c>
      <c r="G646" s="3">
        <v>15120</v>
      </c>
      <c r="H646" s="3">
        <v>15120</v>
      </c>
      <c r="K646" s="44" t="s">
        <v>32</v>
      </c>
    </row>
    <row r="647" spans="1:11">
      <c r="A647" s="3" t="s">
        <v>1199</v>
      </c>
      <c r="B647" s="3">
        <v>200</v>
      </c>
      <c r="C647" s="3">
        <v>12</v>
      </c>
      <c r="D647" s="3" t="s">
        <v>23557</v>
      </c>
      <c r="E647" s="3">
        <v>1300320</v>
      </c>
      <c r="F647" s="3" t="s">
        <v>32</v>
      </c>
      <c r="G647" s="3">
        <v>18060</v>
      </c>
      <c r="H647" s="3">
        <v>18060</v>
      </c>
      <c r="K647" s="44" t="s">
        <v>32</v>
      </c>
    </row>
    <row r="648" spans="1:11">
      <c r="A648" s="3" t="s">
        <v>1199</v>
      </c>
      <c r="B648" s="3">
        <v>210</v>
      </c>
      <c r="C648" s="3">
        <v>13</v>
      </c>
      <c r="D648" s="3" t="s">
        <v>23557</v>
      </c>
      <c r="E648" s="3">
        <v>2056320</v>
      </c>
      <c r="F648" s="3" t="s">
        <v>32</v>
      </c>
      <c r="G648" s="3">
        <v>28560</v>
      </c>
      <c r="H648" s="3">
        <v>28560</v>
      </c>
      <c r="K648" s="44" t="s">
        <v>32</v>
      </c>
    </row>
    <row r="649" spans="1:11">
      <c r="A649" s="3" t="s">
        <v>1199</v>
      </c>
      <c r="B649" s="3">
        <v>220</v>
      </c>
      <c r="C649" s="3">
        <v>14</v>
      </c>
      <c r="D649" s="3" t="s">
        <v>23557</v>
      </c>
      <c r="E649" s="3">
        <v>2963520</v>
      </c>
      <c r="F649" s="3" t="s">
        <v>32</v>
      </c>
      <c r="G649" s="3">
        <v>41160</v>
      </c>
      <c r="H649" s="3">
        <v>41160</v>
      </c>
      <c r="K649" s="44" t="s">
        <v>32</v>
      </c>
    </row>
    <row r="650" spans="1:11">
      <c r="A650" s="3" t="s">
        <v>1199</v>
      </c>
      <c r="B650" s="3">
        <v>230</v>
      </c>
      <c r="C650" s="3">
        <v>15</v>
      </c>
      <c r="D650" s="3" t="s">
        <v>23557</v>
      </c>
      <c r="E650" s="3">
        <v>4021920</v>
      </c>
      <c r="F650" s="3" t="s">
        <v>32</v>
      </c>
      <c r="G650" s="3">
        <v>55860</v>
      </c>
      <c r="H650" s="3">
        <v>55860</v>
      </c>
      <c r="K650" s="44" t="s">
        <v>32</v>
      </c>
    </row>
    <row r="651" spans="1:11">
      <c r="A651" s="3" t="s">
        <v>34</v>
      </c>
      <c r="B651" s="3">
        <v>1</v>
      </c>
      <c r="C651" s="3">
        <v>0</v>
      </c>
      <c r="D651" s="3" t="s">
        <v>23557</v>
      </c>
      <c r="E651" s="3">
        <v>378</v>
      </c>
      <c r="F651" s="3">
        <v>22</v>
      </c>
      <c r="G651" s="3">
        <v>10</v>
      </c>
      <c r="H651" s="3">
        <v>10</v>
      </c>
      <c r="K651" s="44" t="s">
        <v>32</v>
      </c>
    </row>
    <row r="652" spans="1:11">
      <c r="A652" s="3" t="s">
        <v>34</v>
      </c>
      <c r="B652" s="3">
        <v>10</v>
      </c>
      <c r="C652" s="3">
        <v>0</v>
      </c>
      <c r="D652" s="3" t="s">
        <v>23557</v>
      </c>
      <c r="E652" s="3">
        <v>756</v>
      </c>
      <c r="F652" s="3">
        <v>44</v>
      </c>
      <c r="G652" s="3">
        <v>21</v>
      </c>
      <c r="H652" s="3">
        <v>21</v>
      </c>
      <c r="K652" s="44" t="s">
        <v>32</v>
      </c>
    </row>
    <row r="653" spans="1:11">
      <c r="A653" s="3" t="s">
        <v>34</v>
      </c>
      <c r="B653" s="3">
        <v>20</v>
      </c>
      <c r="C653" s="3">
        <v>0</v>
      </c>
      <c r="D653" s="3" t="s">
        <v>23557</v>
      </c>
      <c r="E653" s="3">
        <v>1134</v>
      </c>
      <c r="F653" s="3">
        <v>67</v>
      </c>
      <c r="G653" s="3">
        <v>31</v>
      </c>
      <c r="H653" s="3">
        <v>31</v>
      </c>
      <c r="K653" s="44" t="s">
        <v>32</v>
      </c>
    </row>
    <row r="654" spans="1:11">
      <c r="A654" s="3" t="s">
        <v>34</v>
      </c>
      <c r="B654" s="3">
        <v>30</v>
      </c>
      <c r="C654" s="3">
        <v>0</v>
      </c>
      <c r="D654" s="3" t="s">
        <v>23557</v>
      </c>
      <c r="E654" s="3">
        <v>1701</v>
      </c>
      <c r="F654" s="3">
        <v>100</v>
      </c>
      <c r="G654" s="3">
        <v>47</v>
      </c>
      <c r="H654" s="3">
        <v>47</v>
      </c>
      <c r="K654" s="44" t="s">
        <v>32</v>
      </c>
    </row>
    <row r="655" spans="1:11">
      <c r="A655" s="3" t="s">
        <v>34</v>
      </c>
      <c r="B655" s="3">
        <v>40</v>
      </c>
      <c r="C655" s="3">
        <v>0</v>
      </c>
      <c r="D655" s="3" t="s">
        <v>23557</v>
      </c>
      <c r="E655" s="3">
        <v>2268</v>
      </c>
      <c r="F655" s="3">
        <v>134</v>
      </c>
      <c r="G655" s="3">
        <v>63</v>
      </c>
      <c r="H655" s="3">
        <v>63</v>
      </c>
      <c r="K655" s="44" t="s">
        <v>32</v>
      </c>
    </row>
    <row r="656" spans="1:11">
      <c r="A656" s="3" t="s">
        <v>34</v>
      </c>
      <c r="B656" s="3">
        <v>50</v>
      </c>
      <c r="C656" s="3">
        <v>0</v>
      </c>
      <c r="D656" s="3" t="s">
        <v>23557</v>
      </c>
      <c r="E656" s="3">
        <v>3024</v>
      </c>
      <c r="F656" s="3">
        <v>179</v>
      </c>
      <c r="G656" s="3">
        <v>84</v>
      </c>
      <c r="H656" s="3">
        <v>84</v>
      </c>
      <c r="K656" s="44" t="s">
        <v>32</v>
      </c>
    </row>
    <row r="657" spans="1:11">
      <c r="A657" s="3" t="s">
        <v>34</v>
      </c>
      <c r="B657" s="3">
        <v>60</v>
      </c>
      <c r="C657" s="3">
        <v>0</v>
      </c>
      <c r="D657" s="3" t="s">
        <v>23557</v>
      </c>
      <c r="E657" s="3">
        <v>3969</v>
      </c>
      <c r="F657" s="3">
        <v>235</v>
      </c>
      <c r="G657" s="3">
        <v>110</v>
      </c>
      <c r="H657" s="3">
        <v>110</v>
      </c>
      <c r="K657" s="44" t="s">
        <v>32</v>
      </c>
    </row>
    <row r="658" spans="1:11">
      <c r="A658" s="3" t="s">
        <v>34</v>
      </c>
      <c r="B658" s="3">
        <v>70</v>
      </c>
      <c r="C658" s="3">
        <v>0</v>
      </c>
      <c r="D658" s="3" t="s">
        <v>23557</v>
      </c>
      <c r="E658" s="3">
        <v>5670</v>
      </c>
      <c r="F658" s="3">
        <v>336</v>
      </c>
      <c r="G658" s="3">
        <v>157</v>
      </c>
      <c r="H658" s="3">
        <v>157</v>
      </c>
      <c r="K658" s="44" t="s">
        <v>32</v>
      </c>
    </row>
    <row r="659" spans="1:11">
      <c r="A659" s="3" t="s">
        <v>34</v>
      </c>
      <c r="B659" s="3">
        <v>80</v>
      </c>
      <c r="C659" s="3">
        <v>0</v>
      </c>
      <c r="D659" s="3" t="s">
        <v>23557</v>
      </c>
      <c r="E659" s="3">
        <v>8316</v>
      </c>
      <c r="F659" s="3">
        <v>492</v>
      </c>
      <c r="G659" s="3">
        <v>231</v>
      </c>
      <c r="H659" s="3">
        <v>231</v>
      </c>
      <c r="K659" s="44" t="s">
        <v>32</v>
      </c>
    </row>
    <row r="660" spans="1:11">
      <c r="A660" s="3" t="s">
        <v>34</v>
      </c>
      <c r="B660" s="3">
        <v>90</v>
      </c>
      <c r="C660" s="3">
        <v>1</v>
      </c>
      <c r="D660" s="3" t="s">
        <v>23557</v>
      </c>
      <c r="E660" s="3">
        <v>13608</v>
      </c>
      <c r="F660" s="3">
        <v>806</v>
      </c>
      <c r="G660" s="3">
        <v>378</v>
      </c>
      <c r="H660" s="3">
        <v>378</v>
      </c>
      <c r="K660" s="44" t="s">
        <v>32</v>
      </c>
    </row>
    <row r="661" spans="1:11">
      <c r="A661" s="3" t="s">
        <v>34</v>
      </c>
      <c r="B661" s="3">
        <v>100</v>
      </c>
      <c r="C661" s="3">
        <v>2</v>
      </c>
      <c r="D661" s="3" t="s">
        <v>23557</v>
      </c>
      <c r="E661" s="3">
        <v>23436</v>
      </c>
      <c r="F661" s="3">
        <v>1388</v>
      </c>
      <c r="G661" s="3">
        <v>651</v>
      </c>
      <c r="H661" s="3">
        <v>651</v>
      </c>
      <c r="K661" s="44" t="s">
        <v>32</v>
      </c>
    </row>
    <row r="662" spans="1:11">
      <c r="A662" s="3" t="s">
        <v>34</v>
      </c>
      <c r="B662" s="3">
        <v>110</v>
      </c>
      <c r="C662" s="3">
        <v>3</v>
      </c>
      <c r="D662" s="3" t="s">
        <v>23557</v>
      </c>
      <c r="E662" s="3">
        <v>37044</v>
      </c>
      <c r="F662" s="3">
        <v>2195</v>
      </c>
      <c r="G662" s="3">
        <v>1029</v>
      </c>
      <c r="H662" s="3">
        <v>1029</v>
      </c>
      <c r="K662" s="44" t="s">
        <v>32</v>
      </c>
    </row>
    <row r="663" spans="1:11">
      <c r="A663" s="3" t="s">
        <v>34</v>
      </c>
      <c r="B663" s="3">
        <v>120</v>
      </c>
      <c r="C663" s="3">
        <v>4</v>
      </c>
      <c r="D663" s="3" t="s">
        <v>23557</v>
      </c>
      <c r="E663" s="3">
        <v>52920</v>
      </c>
      <c r="F663" s="3">
        <v>3136</v>
      </c>
      <c r="G663" s="3">
        <v>1470</v>
      </c>
      <c r="H663" s="3">
        <v>1470</v>
      </c>
      <c r="K663" s="44" t="s">
        <v>32</v>
      </c>
    </row>
    <row r="664" spans="1:11">
      <c r="A664" s="3" t="s">
        <v>34</v>
      </c>
      <c r="B664" s="3">
        <v>130</v>
      </c>
      <c r="C664" s="3">
        <v>5</v>
      </c>
      <c r="D664" s="3" t="s">
        <v>23557</v>
      </c>
      <c r="E664" s="3">
        <v>73710</v>
      </c>
      <c r="F664" s="3">
        <v>4368</v>
      </c>
      <c r="G664" s="3">
        <v>2047</v>
      </c>
      <c r="H664" s="3">
        <v>2047</v>
      </c>
      <c r="K664" s="44" t="s">
        <v>32</v>
      </c>
    </row>
    <row r="665" spans="1:11">
      <c r="A665" s="3" t="s">
        <v>34</v>
      </c>
      <c r="B665" s="3">
        <v>140</v>
      </c>
      <c r="C665" s="3">
        <v>6</v>
      </c>
      <c r="D665" s="3" t="s">
        <v>23557</v>
      </c>
      <c r="E665" s="3">
        <v>98280</v>
      </c>
      <c r="F665" s="3">
        <v>5824</v>
      </c>
      <c r="G665" s="3">
        <v>2730</v>
      </c>
      <c r="H665" s="3">
        <v>2730</v>
      </c>
      <c r="K665" s="44" t="s">
        <v>32</v>
      </c>
    </row>
    <row r="666" spans="1:11">
      <c r="A666" s="3" t="s">
        <v>34</v>
      </c>
      <c r="B666" s="3">
        <v>150</v>
      </c>
      <c r="C666" s="3">
        <v>7</v>
      </c>
      <c r="D666" s="3" t="s">
        <v>23557</v>
      </c>
      <c r="E666" s="3">
        <v>124740</v>
      </c>
      <c r="F666" s="3">
        <v>7392</v>
      </c>
      <c r="G666" s="3">
        <v>3465</v>
      </c>
      <c r="H666" s="3">
        <v>3465</v>
      </c>
      <c r="K666" s="44" t="s">
        <v>32</v>
      </c>
    </row>
    <row r="667" spans="1:11">
      <c r="A667" s="3" t="s">
        <v>34</v>
      </c>
      <c r="B667" s="3">
        <v>160</v>
      </c>
      <c r="C667" s="3">
        <v>8</v>
      </c>
      <c r="D667" s="3" t="s">
        <v>23557</v>
      </c>
      <c r="E667" s="3">
        <v>154980</v>
      </c>
      <c r="F667" s="3">
        <v>9184</v>
      </c>
      <c r="G667" s="3">
        <v>4305</v>
      </c>
      <c r="H667" s="3">
        <v>4305</v>
      </c>
      <c r="K667" s="44" t="s">
        <v>32</v>
      </c>
    </row>
    <row r="668" spans="1:11">
      <c r="A668" s="3" t="s">
        <v>34</v>
      </c>
      <c r="B668" s="3">
        <v>170</v>
      </c>
      <c r="C668" s="3">
        <v>9</v>
      </c>
      <c r="D668" s="3" t="s">
        <v>23557</v>
      </c>
      <c r="E668" s="3">
        <v>189000</v>
      </c>
      <c r="F668" s="3">
        <v>11200</v>
      </c>
      <c r="G668" s="3">
        <v>5250</v>
      </c>
      <c r="H668" s="3">
        <v>5250</v>
      </c>
      <c r="K668" s="44" t="s">
        <v>32</v>
      </c>
    </row>
    <row r="669" spans="1:11">
      <c r="A669" s="3" t="s">
        <v>34</v>
      </c>
      <c r="B669" s="3">
        <v>180</v>
      </c>
      <c r="C669" s="3">
        <v>10</v>
      </c>
      <c r="D669" s="3" t="s">
        <v>23557</v>
      </c>
      <c r="E669" s="3">
        <v>226800</v>
      </c>
      <c r="F669" s="3">
        <v>13440</v>
      </c>
      <c r="G669" s="3">
        <v>6300</v>
      </c>
      <c r="H669" s="3">
        <v>6300</v>
      </c>
      <c r="K669" s="44" t="s">
        <v>32</v>
      </c>
    </row>
    <row r="670" spans="1:11">
      <c r="A670" s="3" t="s">
        <v>34</v>
      </c>
      <c r="B670" s="3">
        <v>190</v>
      </c>
      <c r="C670" s="3">
        <v>11</v>
      </c>
      <c r="D670" s="3" t="s">
        <v>23557</v>
      </c>
      <c r="E670" s="3">
        <v>272160</v>
      </c>
      <c r="F670" s="3">
        <v>16128</v>
      </c>
      <c r="G670" s="3">
        <v>7560</v>
      </c>
      <c r="H670" s="3">
        <v>7560</v>
      </c>
      <c r="K670" s="44" t="s">
        <v>32</v>
      </c>
    </row>
    <row r="671" spans="1:11">
      <c r="A671" s="3" t="s">
        <v>34</v>
      </c>
      <c r="B671" s="3">
        <v>200</v>
      </c>
      <c r="C671" s="3">
        <v>12</v>
      </c>
      <c r="D671" s="3" t="s">
        <v>23557</v>
      </c>
      <c r="E671" s="3">
        <v>325080</v>
      </c>
      <c r="F671" s="3">
        <v>19264</v>
      </c>
      <c r="G671" s="3">
        <v>9030</v>
      </c>
      <c r="H671" s="3">
        <v>9030</v>
      </c>
      <c r="K671" s="44" t="s">
        <v>32</v>
      </c>
    </row>
    <row r="672" spans="1:11">
      <c r="A672" s="3" t="s">
        <v>34</v>
      </c>
      <c r="B672" s="3">
        <v>210</v>
      </c>
      <c r="C672" s="3">
        <v>13</v>
      </c>
      <c r="D672" s="3" t="s">
        <v>23557</v>
      </c>
      <c r="E672" s="3">
        <v>514080</v>
      </c>
      <c r="F672" s="3">
        <v>30464</v>
      </c>
      <c r="G672" s="3">
        <v>14280</v>
      </c>
      <c r="H672" s="3">
        <v>14280</v>
      </c>
      <c r="K672" s="44" t="s">
        <v>32</v>
      </c>
    </row>
    <row r="673" spans="1:11">
      <c r="A673" s="3" t="s">
        <v>34</v>
      </c>
      <c r="B673" s="3">
        <v>220</v>
      </c>
      <c r="C673" s="3">
        <v>14</v>
      </c>
      <c r="D673" s="3" t="s">
        <v>23557</v>
      </c>
      <c r="E673" s="3">
        <v>740880</v>
      </c>
      <c r="F673" s="3">
        <v>43904</v>
      </c>
      <c r="G673" s="3">
        <v>20580</v>
      </c>
      <c r="H673" s="3">
        <v>20580</v>
      </c>
      <c r="K673" s="44" t="s">
        <v>32</v>
      </c>
    </row>
    <row r="674" spans="1:11">
      <c r="A674" s="3" t="s">
        <v>34</v>
      </c>
      <c r="B674" s="3">
        <v>230</v>
      </c>
      <c r="C674" s="3">
        <v>15</v>
      </c>
      <c r="D674" s="3" t="s">
        <v>23557</v>
      </c>
      <c r="E674" s="3">
        <v>1005480</v>
      </c>
      <c r="F674" s="3">
        <v>59584</v>
      </c>
      <c r="G674" s="3">
        <v>27930</v>
      </c>
      <c r="H674" s="3">
        <v>27930</v>
      </c>
      <c r="K674" s="44" t="s">
        <v>32</v>
      </c>
    </row>
    <row r="675" spans="1:11">
      <c r="A675" s="3" t="s">
        <v>35</v>
      </c>
      <c r="B675" s="3">
        <v>1</v>
      </c>
      <c r="C675" s="3">
        <v>0</v>
      </c>
      <c r="D675" s="3" t="s">
        <v>23557</v>
      </c>
      <c r="E675" s="3">
        <v>226</v>
      </c>
      <c r="F675" s="3">
        <v>30</v>
      </c>
      <c r="G675" s="3">
        <v>14</v>
      </c>
      <c r="H675" s="3" t="s">
        <v>32</v>
      </c>
      <c r="K675" s="44" t="s">
        <v>32</v>
      </c>
    </row>
    <row r="676" spans="1:11">
      <c r="A676" s="3" t="s">
        <v>35</v>
      </c>
      <c r="B676" s="3">
        <v>10</v>
      </c>
      <c r="C676" s="3">
        <v>0</v>
      </c>
      <c r="D676" s="3" t="s">
        <v>23557</v>
      </c>
      <c r="E676" s="3">
        <v>453</v>
      </c>
      <c r="F676" s="3">
        <v>61</v>
      </c>
      <c r="G676" s="3">
        <v>28</v>
      </c>
      <c r="H676" s="3" t="s">
        <v>32</v>
      </c>
      <c r="K676" s="44" t="s">
        <v>32</v>
      </c>
    </row>
    <row r="677" spans="1:11">
      <c r="A677" s="3" t="s">
        <v>35</v>
      </c>
      <c r="B677" s="3">
        <v>20</v>
      </c>
      <c r="C677" s="3">
        <v>0</v>
      </c>
      <c r="D677" s="3" t="s">
        <v>23557</v>
      </c>
      <c r="E677" s="3">
        <v>680</v>
      </c>
      <c r="F677" s="3">
        <v>92</v>
      </c>
      <c r="G677" s="3">
        <v>42</v>
      </c>
      <c r="H677" s="3" t="s">
        <v>32</v>
      </c>
      <c r="K677" s="44" t="s">
        <v>32</v>
      </c>
    </row>
    <row r="678" spans="1:11">
      <c r="A678" s="3" t="s">
        <v>35</v>
      </c>
      <c r="B678" s="3">
        <v>30</v>
      </c>
      <c r="C678" s="3">
        <v>0</v>
      </c>
      <c r="D678" s="3" t="s">
        <v>23557</v>
      </c>
      <c r="E678" s="3">
        <v>1020</v>
      </c>
      <c r="F678" s="3">
        <v>138</v>
      </c>
      <c r="G678" s="3">
        <v>63</v>
      </c>
      <c r="H678" s="3" t="s">
        <v>32</v>
      </c>
      <c r="K678" s="44" t="s">
        <v>32</v>
      </c>
    </row>
    <row r="679" spans="1:11">
      <c r="A679" s="3" t="s">
        <v>35</v>
      </c>
      <c r="B679" s="3">
        <v>40</v>
      </c>
      <c r="C679" s="3">
        <v>0</v>
      </c>
      <c r="D679" s="3" t="s">
        <v>23557</v>
      </c>
      <c r="E679" s="3">
        <v>1360</v>
      </c>
      <c r="F679" s="3">
        <v>184</v>
      </c>
      <c r="G679" s="3">
        <v>84</v>
      </c>
      <c r="H679" s="3" t="s">
        <v>32</v>
      </c>
      <c r="K679" s="44" t="s">
        <v>32</v>
      </c>
    </row>
    <row r="680" spans="1:11">
      <c r="A680" s="3" t="s">
        <v>35</v>
      </c>
      <c r="B680" s="3">
        <v>50</v>
      </c>
      <c r="C680" s="3">
        <v>0</v>
      </c>
      <c r="D680" s="3" t="s">
        <v>23557</v>
      </c>
      <c r="E680" s="3">
        <v>1814</v>
      </c>
      <c r="F680" s="3">
        <v>246</v>
      </c>
      <c r="G680" s="3">
        <v>112</v>
      </c>
      <c r="H680" s="3" t="s">
        <v>32</v>
      </c>
      <c r="K680" s="44" t="s">
        <v>32</v>
      </c>
    </row>
    <row r="681" spans="1:11">
      <c r="A681" s="3" t="s">
        <v>35</v>
      </c>
      <c r="B681" s="3">
        <v>60</v>
      </c>
      <c r="C681" s="3">
        <v>0</v>
      </c>
      <c r="D681" s="3" t="s">
        <v>23557</v>
      </c>
      <c r="E681" s="3">
        <v>2381</v>
      </c>
      <c r="F681" s="3">
        <v>323</v>
      </c>
      <c r="G681" s="3">
        <v>147</v>
      </c>
      <c r="H681" s="3" t="s">
        <v>32</v>
      </c>
      <c r="K681" s="44" t="s">
        <v>32</v>
      </c>
    </row>
    <row r="682" spans="1:11">
      <c r="A682" s="3" t="s">
        <v>35</v>
      </c>
      <c r="B682" s="3">
        <v>70</v>
      </c>
      <c r="C682" s="3">
        <v>0</v>
      </c>
      <c r="D682" s="3" t="s">
        <v>23557</v>
      </c>
      <c r="E682" s="3">
        <v>3402</v>
      </c>
      <c r="F682" s="3">
        <v>462</v>
      </c>
      <c r="G682" s="3">
        <v>210</v>
      </c>
      <c r="H682" s="3" t="s">
        <v>32</v>
      </c>
      <c r="K682" s="44" t="s">
        <v>32</v>
      </c>
    </row>
    <row r="683" spans="1:11">
      <c r="A683" s="3" t="s">
        <v>35</v>
      </c>
      <c r="B683" s="3">
        <v>80</v>
      </c>
      <c r="C683" s="3">
        <v>0</v>
      </c>
      <c r="D683" s="3" t="s">
        <v>23557</v>
      </c>
      <c r="E683" s="3">
        <v>4989</v>
      </c>
      <c r="F683" s="3">
        <v>677</v>
      </c>
      <c r="G683" s="3">
        <v>308</v>
      </c>
      <c r="H683" s="3" t="s">
        <v>32</v>
      </c>
      <c r="K683" s="44" t="s">
        <v>32</v>
      </c>
    </row>
    <row r="684" spans="1:11">
      <c r="A684" s="3" t="s">
        <v>35</v>
      </c>
      <c r="B684" s="3">
        <v>90</v>
      </c>
      <c r="C684" s="3">
        <v>1</v>
      </c>
      <c r="D684" s="3" t="s">
        <v>23557</v>
      </c>
      <c r="E684" s="3">
        <v>8164</v>
      </c>
      <c r="F684" s="3">
        <v>1108</v>
      </c>
      <c r="G684" s="3">
        <v>504</v>
      </c>
      <c r="H684" s="3" t="s">
        <v>32</v>
      </c>
      <c r="K684" s="44" t="s">
        <v>32</v>
      </c>
    </row>
    <row r="685" spans="1:11">
      <c r="A685" s="3" t="s">
        <v>35</v>
      </c>
      <c r="B685" s="3">
        <v>100</v>
      </c>
      <c r="C685" s="3">
        <v>2</v>
      </c>
      <c r="D685" s="3" t="s">
        <v>23557</v>
      </c>
      <c r="E685" s="3">
        <v>14061</v>
      </c>
      <c r="F685" s="3">
        <v>1909</v>
      </c>
      <c r="G685" s="3">
        <v>868</v>
      </c>
      <c r="H685" s="3" t="s">
        <v>32</v>
      </c>
      <c r="K685" s="44" t="s">
        <v>32</v>
      </c>
    </row>
    <row r="686" spans="1:11">
      <c r="A686" s="3" t="s">
        <v>35</v>
      </c>
      <c r="B686" s="3">
        <v>110</v>
      </c>
      <c r="C686" s="3">
        <v>3</v>
      </c>
      <c r="D686" s="3" t="s">
        <v>23557</v>
      </c>
      <c r="E686" s="3">
        <v>22226</v>
      </c>
      <c r="F686" s="3">
        <v>3018</v>
      </c>
      <c r="G686" s="3">
        <v>1372</v>
      </c>
      <c r="H686" s="3" t="s">
        <v>32</v>
      </c>
      <c r="K686" s="44" t="s">
        <v>32</v>
      </c>
    </row>
    <row r="687" spans="1:11">
      <c r="A687" s="3" t="s">
        <v>35</v>
      </c>
      <c r="B687" s="3">
        <v>120</v>
      </c>
      <c r="C687" s="3">
        <v>4</v>
      </c>
      <c r="D687" s="3" t="s">
        <v>23557</v>
      </c>
      <c r="E687" s="3">
        <v>31752</v>
      </c>
      <c r="F687" s="3">
        <v>4312</v>
      </c>
      <c r="G687" s="3">
        <v>1960</v>
      </c>
      <c r="H687" s="3" t="s">
        <v>32</v>
      </c>
      <c r="K687" s="44" t="s">
        <v>32</v>
      </c>
    </row>
    <row r="688" spans="1:11">
      <c r="A688" s="3" t="s">
        <v>35</v>
      </c>
      <c r="B688" s="3">
        <v>130</v>
      </c>
      <c r="C688" s="3">
        <v>5</v>
      </c>
      <c r="D688" s="3" t="s">
        <v>23557</v>
      </c>
      <c r="E688" s="3">
        <v>44226</v>
      </c>
      <c r="F688" s="3">
        <v>6006</v>
      </c>
      <c r="G688" s="3">
        <v>2730</v>
      </c>
      <c r="H688" s="3" t="s">
        <v>32</v>
      </c>
      <c r="K688" s="44" t="s">
        <v>32</v>
      </c>
    </row>
    <row r="689" spans="1:11">
      <c r="A689" s="3" t="s">
        <v>35</v>
      </c>
      <c r="B689" s="3">
        <v>140</v>
      </c>
      <c r="C689" s="3">
        <v>6</v>
      </c>
      <c r="D689" s="3" t="s">
        <v>23557</v>
      </c>
      <c r="E689" s="3">
        <v>58968</v>
      </c>
      <c r="F689" s="3">
        <v>8008</v>
      </c>
      <c r="G689" s="3">
        <v>3640</v>
      </c>
      <c r="H689" s="3" t="s">
        <v>32</v>
      </c>
      <c r="K689" s="44" t="s">
        <v>32</v>
      </c>
    </row>
    <row r="690" spans="1:11">
      <c r="A690" s="3" t="s">
        <v>35</v>
      </c>
      <c r="B690" s="3">
        <v>150</v>
      </c>
      <c r="C690" s="3">
        <v>7</v>
      </c>
      <c r="D690" s="3" t="s">
        <v>23557</v>
      </c>
      <c r="E690" s="3">
        <v>74844</v>
      </c>
      <c r="F690" s="3">
        <v>10164</v>
      </c>
      <c r="G690" s="3">
        <v>4620</v>
      </c>
      <c r="H690" s="3" t="s">
        <v>32</v>
      </c>
      <c r="K690" s="44" t="s">
        <v>32</v>
      </c>
    </row>
    <row r="691" spans="1:11">
      <c r="A691" s="3" t="s">
        <v>35</v>
      </c>
      <c r="B691" s="3">
        <v>160</v>
      </c>
      <c r="C691" s="3">
        <v>8</v>
      </c>
      <c r="D691" s="3" t="s">
        <v>23557</v>
      </c>
      <c r="E691" s="3">
        <v>92988</v>
      </c>
      <c r="F691" s="3">
        <v>12628</v>
      </c>
      <c r="G691" s="3">
        <v>5740</v>
      </c>
      <c r="H691" s="3" t="s">
        <v>32</v>
      </c>
      <c r="K691" s="44" t="s">
        <v>32</v>
      </c>
    </row>
    <row r="692" spans="1:11">
      <c r="A692" s="3" t="s">
        <v>35</v>
      </c>
      <c r="B692" s="3">
        <v>170</v>
      </c>
      <c r="C692" s="3">
        <v>9</v>
      </c>
      <c r="D692" s="3" t="s">
        <v>23557</v>
      </c>
      <c r="E692" s="3">
        <v>113400</v>
      </c>
      <c r="F692" s="3">
        <v>15400</v>
      </c>
      <c r="G692" s="3">
        <v>7000</v>
      </c>
      <c r="H692" s="3" t="s">
        <v>32</v>
      </c>
      <c r="K692" s="44" t="s">
        <v>32</v>
      </c>
    </row>
    <row r="693" spans="1:11">
      <c r="A693" s="3" t="s">
        <v>35</v>
      </c>
      <c r="B693" s="3">
        <v>180</v>
      </c>
      <c r="C693" s="3">
        <v>10</v>
      </c>
      <c r="D693" s="3" t="s">
        <v>23557</v>
      </c>
      <c r="E693" s="3">
        <v>136080</v>
      </c>
      <c r="F693" s="3">
        <v>18480</v>
      </c>
      <c r="G693" s="3">
        <v>8400</v>
      </c>
      <c r="H693" s="3" t="s">
        <v>32</v>
      </c>
      <c r="K693" s="44" t="s">
        <v>32</v>
      </c>
    </row>
    <row r="694" spans="1:11">
      <c r="A694" s="3" t="s">
        <v>35</v>
      </c>
      <c r="B694" s="3">
        <v>190</v>
      </c>
      <c r="C694" s="3">
        <v>11</v>
      </c>
      <c r="D694" s="3" t="s">
        <v>23557</v>
      </c>
      <c r="E694" s="3">
        <v>163296</v>
      </c>
      <c r="F694" s="3">
        <v>22176</v>
      </c>
      <c r="G694" s="3">
        <v>10080</v>
      </c>
      <c r="H694" s="3" t="s">
        <v>32</v>
      </c>
      <c r="K694" s="44" t="s">
        <v>32</v>
      </c>
    </row>
    <row r="695" spans="1:11">
      <c r="A695" s="3" t="s">
        <v>35</v>
      </c>
      <c r="B695" s="3">
        <v>200</v>
      </c>
      <c r="C695" s="3">
        <v>12</v>
      </c>
      <c r="D695" s="3" t="s">
        <v>23557</v>
      </c>
      <c r="E695" s="3">
        <v>195048</v>
      </c>
      <c r="F695" s="3">
        <v>26488</v>
      </c>
      <c r="G695" s="3">
        <v>12040</v>
      </c>
      <c r="H695" s="3" t="s">
        <v>32</v>
      </c>
      <c r="K695" s="44" t="s">
        <v>32</v>
      </c>
    </row>
    <row r="696" spans="1:11">
      <c r="A696" s="3" t="s">
        <v>35</v>
      </c>
      <c r="B696" s="3">
        <v>210</v>
      </c>
      <c r="C696" s="3">
        <v>13</v>
      </c>
      <c r="D696" s="3" t="s">
        <v>23557</v>
      </c>
      <c r="E696" s="3">
        <v>308448</v>
      </c>
      <c r="F696" s="3">
        <v>41888</v>
      </c>
      <c r="G696" s="3">
        <v>19040</v>
      </c>
      <c r="H696" s="3" t="s">
        <v>32</v>
      </c>
      <c r="K696" s="44" t="s">
        <v>32</v>
      </c>
    </row>
    <row r="697" spans="1:11">
      <c r="A697" s="3" t="s">
        <v>35</v>
      </c>
      <c r="B697" s="3">
        <v>220</v>
      </c>
      <c r="C697" s="3">
        <v>14</v>
      </c>
      <c r="D697" s="3" t="s">
        <v>23557</v>
      </c>
      <c r="E697" s="3">
        <v>444528</v>
      </c>
      <c r="F697" s="3">
        <v>60368</v>
      </c>
      <c r="G697" s="3">
        <v>27440</v>
      </c>
      <c r="H697" s="3" t="s">
        <v>32</v>
      </c>
      <c r="K697" s="44" t="s">
        <v>32</v>
      </c>
    </row>
    <row r="698" spans="1:11">
      <c r="A698" s="3" t="s">
        <v>35</v>
      </c>
      <c r="B698" s="3">
        <v>230</v>
      </c>
      <c r="C698" s="3">
        <v>15</v>
      </c>
      <c r="D698" s="3" t="s">
        <v>23557</v>
      </c>
      <c r="E698" s="3">
        <v>603288</v>
      </c>
      <c r="F698" s="3">
        <v>81928</v>
      </c>
      <c r="G698" s="3">
        <v>37240</v>
      </c>
      <c r="H698" s="3" t="s">
        <v>32</v>
      </c>
      <c r="K698" s="44" t="s">
        <v>32</v>
      </c>
    </row>
    <row r="699" spans="1:11">
      <c r="A699" s="3" t="s">
        <v>36</v>
      </c>
      <c r="B699" s="3">
        <v>1</v>
      </c>
      <c r="C699" s="3">
        <v>0</v>
      </c>
      <c r="D699" s="3" t="s">
        <v>23557</v>
      </c>
      <c r="E699" s="3">
        <v>378</v>
      </c>
      <c r="F699" s="3">
        <v>33</v>
      </c>
      <c r="G699" s="3" t="s">
        <v>32</v>
      </c>
      <c r="H699" s="3">
        <v>14</v>
      </c>
      <c r="K699" s="44" t="s">
        <v>32</v>
      </c>
    </row>
    <row r="700" spans="1:11">
      <c r="A700" s="3" t="s">
        <v>36</v>
      </c>
      <c r="B700" s="3">
        <v>10</v>
      </c>
      <c r="C700" s="3">
        <v>0</v>
      </c>
      <c r="D700" s="3" t="s">
        <v>23557</v>
      </c>
      <c r="E700" s="3">
        <v>756</v>
      </c>
      <c r="F700" s="3">
        <v>67</v>
      </c>
      <c r="G700" s="3" t="s">
        <v>32</v>
      </c>
      <c r="H700" s="3">
        <v>28</v>
      </c>
      <c r="K700" s="44" t="s">
        <v>32</v>
      </c>
    </row>
    <row r="701" spans="1:11">
      <c r="A701" s="3" t="s">
        <v>36</v>
      </c>
      <c r="B701" s="3">
        <v>20</v>
      </c>
      <c r="C701" s="3">
        <v>0</v>
      </c>
      <c r="D701" s="3" t="s">
        <v>23557</v>
      </c>
      <c r="E701" s="3">
        <v>1134</v>
      </c>
      <c r="F701" s="3">
        <v>100</v>
      </c>
      <c r="G701" s="3" t="s">
        <v>32</v>
      </c>
      <c r="H701" s="3">
        <v>42</v>
      </c>
      <c r="K701" s="44" t="s">
        <v>32</v>
      </c>
    </row>
    <row r="702" spans="1:11">
      <c r="A702" s="3" t="s">
        <v>36</v>
      </c>
      <c r="B702" s="3">
        <v>30</v>
      </c>
      <c r="C702" s="3">
        <v>0</v>
      </c>
      <c r="D702" s="3" t="s">
        <v>23557</v>
      </c>
      <c r="E702" s="3">
        <v>1701</v>
      </c>
      <c r="F702" s="3">
        <v>151</v>
      </c>
      <c r="G702" s="3" t="s">
        <v>32</v>
      </c>
      <c r="H702" s="3">
        <v>63</v>
      </c>
      <c r="K702" s="44" t="s">
        <v>32</v>
      </c>
    </row>
    <row r="703" spans="1:11">
      <c r="A703" s="3" t="s">
        <v>36</v>
      </c>
      <c r="B703" s="3">
        <v>40</v>
      </c>
      <c r="C703" s="3">
        <v>0</v>
      </c>
      <c r="D703" s="3" t="s">
        <v>23557</v>
      </c>
      <c r="E703" s="3">
        <v>2268</v>
      </c>
      <c r="F703" s="3">
        <v>201</v>
      </c>
      <c r="G703" s="3" t="s">
        <v>32</v>
      </c>
      <c r="H703" s="3">
        <v>84</v>
      </c>
      <c r="K703" s="44" t="s">
        <v>32</v>
      </c>
    </row>
    <row r="704" spans="1:11">
      <c r="A704" s="3" t="s">
        <v>36</v>
      </c>
      <c r="B704" s="3">
        <v>50</v>
      </c>
      <c r="C704" s="3">
        <v>0</v>
      </c>
      <c r="D704" s="3" t="s">
        <v>23557</v>
      </c>
      <c r="E704" s="3">
        <v>3024</v>
      </c>
      <c r="F704" s="3">
        <v>268</v>
      </c>
      <c r="G704" s="3" t="s">
        <v>32</v>
      </c>
      <c r="H704" s="3">
        <v>112</v>
      </c>
      <c r="K704" s="44" t="s">
        <v>32</v>
      </c>
    </row>
    <row r="705" spans="1:11">
      <c r="A705" s="3" t="s">
        <v>36</v>
      </c>
      <c r="B705" s="3">
        <v>60</v>
      </c>
      <c r="C705" s="3">
        <v>0</v>
      </c>
      <c r="D705" s="3" t="s">
        <v>23557</v>
      </c>
      <c r="E705" s="3">
        <v>3969</v>
      </c>
      <c r="F705" s="3">
        <v>352</v>
      </c>
      <c r="G705" s="3" t="s">
        <v>32</v>
      </c>
      <c r="H705" s="3">
        <v>147</v>
      </c>
      <c r="K705" s="44" t="s">
        <v>32</v>
      </c>
    </row>
    <row r="706" spans="1:11">
      <c r="A706" s="3" t="s">
        <v>36</v>
      </c>
      <c r="B706" s="3">
        <v>70</v>
      </c>
      <c r="C706" s="3">
        <v>0</v>
      </c>
      <c r="D706" s="3" t="s">
        <v>23557</v>
      </c>
      <c r="E706" s="3">
        <v>5670</v>
      </c>
      <c r="F706" s="3">
        <v>504</v>
      </c>
      <c r="G706" s="3" t="s">
        <v>32</v>
      </c>
      <c r="H706" s="3">
        <v>210</v>
      </c>
      <c r="K706" s="44" t="s">
        <v>32</v>
      </c>
    </row>
    <row r="707" spans="1:11">
      <c r="A707" s="3" t="s">
        <v>36</v>
      </c>
      <c r="B707" s="3">
        <v>80</v>
      </c>
      <c r="C707" s="3">
        <v>0</v>
      </c>
      <c r="D707" s="3" t="s">
        <v>23557</v>
      </c>
      <c r="E707" s="3">
        <v>8316</v>
      </c>
      <c r="F707" s="3">
        <v>739</v>
      </c>
      <c r="G707" s="3" t="s">
        <v>32</v>
      </c>
      <c r="H707" s="3">
        <v>308</v>
      </c>
      <c r="K707" s="44" t="s">
        <v>32</v>
      </c>
    </row>
    <row r="708" spans="1:11">
      <c r="A708" s="3" t="s">
        <v>36</v>
      </c>
      <c r="B708" s="3">
        <v>90</v>
      </c>
      <c r="C708" s="3">
        <v>1</v>
      </c>
      <c r="D708" s="3" t="s">
        <v>23557</v>
      </c>
      <c r="E708" s="3">
        <v>13608</v>
      </c>
      <c r="F708" s="3">
        <v>1209</v>
      </c>
      <c r="G708" s="3" t="s">
        <v>32</v>
      </c>
      <c r="H708" s="3">
        <v>504</v>
      </c>
      <c r="K708" s="44" t="s">
        <v>32</v>
      </c>
    </row>
    <row r="709" spans="1:11">
      <c r="A709" s="3" t="s">
        <v>36</v>
      </c>
      <c r="B709" s="3">
        <v>100</v>
      </c>
      <c r="C709" s="3">
        <v>2</v>
      </c>
      <c r="D709" s="3" t="s">
        <v>23557</v>
      </c>
      <c r="E709" s="3">
        <v>23436</v>
      </c>
      <c r="F709" s="3">
        <v>2083</v>
      </c>
      <c r="G709" s="3" t="s">
        <v>32</v>
      </c>
      <c r="H709" s="3">
        <v>868</v>
      </c>
      <c r="K709" s="44" t="s">
        <v>32</v>
      </c>
    </row>
    <row r="710" spans="1:11">
      <c r="A710" s="3" t="s">
        <v>36</v>
      </c>
      <c r="B710" s="3">
        <v>110</v>
      </c>
      <c r="C710" s="3">
        <v>3</v>
      </c>
      <c r="D710" s="3" t="s">
        <v>23557</v>
      </c>
      <c r="E710" s="3">
        <v>37044</v>
      </c>
      <c r="F710" s="3">
        <v>3292</v>
      </c>
      <c r="G710" s="3" t="s">
        <v>32</v>
      </c>
      <c r="H710" s="3">
        <v>1372</v>
      </c>
      <c r="K710" s="44" t="s">
        <v>32</v>
      </c>
    </row>
    <row r="711" spans="1:11">
      <c r="A711" s="3" t="s">
        <v>36</v>
      </c>
      <c r="B711" s="3">
        <v>120</v>
      </c>
      <c r="C711" s="3">
        <v>4</v>
      </c>
      <c r="D711" s="3" t="s">
        <v>23557</v>
      </c>
      <c r="E711" s="3">
        <v>52920</v>
      </c>
      <c r="F711" s="3">
        <v>4704</v>
      </c>
      <c r="G711" s="3" t="s">
        <v>32</v>
      </c>
      <c r="H711" s="3">
        <v>1960</v>
      </c>
      <c r="K711" s="44" t="s">
        <v>32</v>
      </c>
    </row>
    <row r="712" spans="1:11">
      <c r="A712" s="3" t="s">
        <v>36</v>
      </c>
      <c r="B712" s="3">
        <v>130</v>
      </c>
      <c r="C712" s="3">
        <v>5</v>
      </c>
      <c r="D712" s="3" t="s">
        <v>23557</v>
      </c>
      <c r="E712" s="3">
        <v>73710</v>
      </c>
      <c r="F712" s="3">
        <v>6552</v>
      </c>
      <c r="G712" s="3" t="s">
        <v>32</v>
      </c>
      <c r="H712" s="3">
        <v>2730</v>
      </c>
      <c r="K712" s="44" t="s">
        <v>32</v>
      </c>
    </row>
    <row r="713" spans="1:11">
      <c r="A713" s="3" t="s">
        <v>36</v>
      </c>
      <c r="B713" s="3">
        <v>140</v>
      </c>
      <c r="C713" s="3">
        <v>6</v>
      </c>
      <c r="D713" s="3" t="s">
        <v>23557</v>
      </c>
      <c r="E713" s="3">
        <v>98280</v>
      </c>
      <c r="F713" s="3">
        <v>8736</v>
      </c>
      <c r="G713" s="3" t="s">
        <v>32</v>
      </c>
      <c r="H713" s="3">
        <v>3640</v>
      </c>
      <c r="K713" s="44" t="s">
        <v>32</v>
      </c>
    </row>
    <row r="714" spans="1:11">
      <c r="A714" s="3" t="s">
        <v>36</v>
      </c>
      <c r="B714" s="3">
        <v>150</v>
      </c>
      <c r="C714" s="3">
        <v>7</v>
      </c>
      <c r="D714" s="3" t="s">
        <v>23557</v>
      </c>
      <c r="E714" s="3">
        <v>124740</v>
      </c>
      <c r="F714" s="3">
        <v>11088</v>
      </c>
      <c r="G714" s="3" t="s">
        <v>32</v>
      </c>
      <c r="H714" s="3">
        <v>4620</v>
      </c>
      <c r="K714" s="44" t="s">
        <v>32</v>
      </c>
    </row>
    <row r="715" spans="1:11">
      <c r="A715" s="3" t="s">
        <v>36</v>
      </c>
      <c r="B715" s="3">
        <v>160</v>
      </c>
      <c r="C715" s="3">
        <v>8</v>
      </c>
      <c r="D715" s="3" t="s">
        <v>23557</v>
      </c>
      <c r="E715" s="3">
        <v>154980</v>
      </c>
      <c r="F715" s="3">
        <v>13776</v>
      </c>
      <c r="G715" s="3" t="s">
        <v>32</v>
      </c>
      <c r="H715" s="3">
        <v>5740</v>
      </c>
      <c r="K715" s="44" t="s">
        <v>32</v>
      </c>
    </row>
    <row r="716" spans="1:11">
      <c r="A716" s="3" t="s">
        <v>36</v>
      </c>
      <c r="B716" s="3">
        <v>170</v>
      </c>
      <c r="C716" s="3">
        <v>9</v>
      </c>
      <c r="D716" s="3" t="s">
        <v>23557</v>
      </c>
      <c r="E716" s="3">
        <v>189000</v>
      </c>
      <c r="F716" s="3">
        <v>16800</v>
      </c>
      <c r="G716" s="3" t="s">
        <v>32</v>
      </c>
      <c r="H716" s="3">
        <v>7000</v>
      </c>
      <c r="K716" s="44" t="s">
        <v>32</v>
      </c>
    </row>
    <row r="717" spans="1:11">
      <c r="A717" s="3" t="s">
        <v>36</v>
      </c>
      <c r="B717" s="3">
        <v>180</v>
      </c>
      <c r="C717" s="3">
        <v>10</v>
      </c>
      <c r="D717" s="3" t="s">
        <v>23557</v>
      </c>
      <c r="E717" s="3">
        <v>226800</v>
      </c>
      <c r="F717" s="3">
        <v>20160</v>
      </c>
      <c r="G717" s="3" t="s">
        <v>32</v>
      </c>
      <c r="H717" s="3">
        <v>8400</v>
      </c>
      <c r="K717" s="44" t="s">
        <v>32</v>
      </c>
    </row>
    <row r="718" spans="1:11">
      <c r="A718" s="3" t="s">
        <v>36</v>
      </c>
      <c r="B718" s="3">
        <v>190</v>
      </c>
      <c r="C718" s="3">
        <v>11</v>
      </c>
      <c r="D718" s="3" t="s">
        <v>23557</v>
      </c>
      <c r="E718" s="3">
        <v>272160</v>
      </c>
      <c r="F718" s="3">
        <v>24192</v>
      </c>
      <c r="G718" s="3" t="s">
        <v>32</v>
      </c>
      <c r="H718" s="3">
        <v>10080</v>
      </c>
      <c r="K718" s="44" t="s">
        <v>32</v>
      </c>
    </row>
    <row r="719" spans="1:11">
      <c r="A719" s="3" t="s">
        <v>36</v>
      </c>
      <c r="B719" s="3">
        <v>200</v>
      </c>
      <c r="C719" s="3">
        <v>12</v>
      </c>
      <c r="D719" s="3" t="s">
        <v>23557</v>
      </c>
      <c r="E719" s="3">
        <v>325080</v>
      </c>
      <c r="F719" s="3">
        <v>28896</v>
      </c>
      <c r="G719" s="3" t="s">
        <v>32</v>
      </c>
      <c r="H719" s="3">
        <v>12040</v>
      </c>
      <c r="K719" s="44" t="s">
        <v>32</v>
      </c>
    </row>
    <row r="720" spans="1:11">
      <c r="A720" s="3" t="s">
        <v>36</v>
      </c>
      <c r="B720" s="3">
        <v>210</v>
      </c>
      <c r="C720" s="3">
        <v>13</v>
      </c>
      <c r="D720" s="3" t="s">
        <v>23557</v>
      </c>
      <c r="E720" s="3">
        <v>514080</v>
      </c>
      <c r="F720" s="3">
        <v>45696</v>
      </c>
      <c r="G720" s="3" t="s">
        <v>32</v>
      </c>
      <c r="H720" s="3">
        <v>19040</v>
      </c>
      <c r="K720" s="44" t="s">
        <v>32</v>
      </c>
    </row>
    <row r="721" spans="1:11">
      <c r="A721" s="3" t="s">
        <v>36</v>
      </c>
      <c r="B721" s="3">
        <v>220</v>
      </c>
      <c r="C721" s="3">
        <v>14</v>
      </c>
      <c r="D721" s="3" t="s">
        <v>23557</v>
      </c>
      <c r="E721" s="3">
        <v>740880</v>
      </c>
      <c r="F721" s="3">
        <v>65856</v>
      </c>
      <c r="G721" s="3" t="s">
        <v>32</v>
      </c>
      <c r="H721" s="3">
        <v>27440</v>
      </c>
      <c r="K721" s="44" t="s">
        <v>32</v>
      </c>
    </row>
    <row r="722" spans="1:11">
      <c r="A722" s="3" t="s">
        <v>36</v>
      </c>
      <c r="B722" s="3">
        <v>230</v>
      </c>
      <c r="C722" s="3">
        <v>15</v>
      </c>
      <c r="D722" s="3" t="s">
        <v>23557</v>
      </c>
      <c r="E722" s="3">
        <v>1005480</v>
      </c>
      <c r="F722" s="3">
        <v>89376</v>
      </c>
      <c r="G722" s="3" t="s">
        <v>32</v>
      </c>
      <c r="H722" s="3">
        <v>37240</v>
      </c>
      <c r="K722" s="44" t="s">
        <v>32</v>
      </c>
    </row>
    <row r="723" spans="1:11">
      <c r="A723" s="3" t="s">
        <v>37</v>
      </c>
      <c r="B723" s="3">
        <v>1</v>
      </c>
      <c r="C723" s="3">
        <v>0</v>
      </c>
      <c r="D723" s="3" t="s">
        <v>23557</v>
      </c>
      <c r="E723" s="3">
        <v>226</v>
      </c>
      <c r="F723" s="3">
        <v>30</v>
      </c>
      <c r="G723" s="3">
        <v>14</v>
      </c>
      <c r="H723" s="3" t="s">
        <v>32</v>
      </c>
      <c r="K723" s="44" t="s">
        <v>32</v>
      </c>
    </row>
    <row r="724" spans="1:11">
      <c r="A724" s="3" t="s">
        <v>37</v>
      </c>
      <c r="B724" s="3">
        <v>10</v>
      </c>
      <c r="C724" s="3">
        <v>0</v>
      </c>
      <c r="D724" s="3" t="s">
        <v>23557</v>
      </c>
      <c r="E724" s="3">
        <v>453</v>
      </c>
      <c r="F724" s="3">
        <v>61</v>
      </c>
      <c r="G724" s="3">
        <v>28</v>
      </c>
      <c r="H724" s="3" t="s">
        <v>32</v>
      </c>
      <c r="K724" s="44" t="s">
        <v>32</v>
      </c>
    </row>
    <row r="725" spans="1:11">
      <c r="A725" s="3" t="s">
        <v>37</v>
      </c>
      <c r="B725" s="3">
        <v>20</v>
      </c>
      <c r="C725" s="3">
        <v>0</v>
      </c>
      <c r="D725" s="3" t="s">
        <v>23557</v>
      </c>
      <c r="E725" s="3">
        <v>680</v>
      </c>
      <c r="F725" s="3">
        <v>92</v>
      </c>
      <c r="G725" s="3">
        <v>42</v>
      </c>
      <c r="H725" s="3" t="s">
        <v>32</v>
      </c>
      <c r="K725" s="44" t="s">
        <v>32</v>
      </c>
    </row>
    <row r="726" spans="1:11">
      <c r="A726" s="3" t="s">
        <v>37</v>
      </c>
      <c r="B726" s="3">
        <v>30</v>
      </c>
      <c r="C726" s="3">
        <v>0</v>
      </c>
      <c r="D726" s="3" t="s">
        <v>23557</v>
      </c>
      <c r="E726" s="3">
        <v>1020</v>
      </c>
      <c r="F726" s="3">
        <v>138</v>
      </c>
      <c r="G726" s="3">
        <v>63</v>
      </c>
      <c r="H726" s="3" t="s">
        <v>32</v>
      </c>
      <c r="K726" s="44" t="s">
        <v>32</v>
      </c>
    </row>
    <row r="727" spans="1:11">
      <c r="A727" s="3" t="s">
        <v>37</v>
      </c>
      <c r="B727" s="3">
        <v>40</v>
      </c>
      <c r="C727" s="3">
        <v>0</v>
      </c>
      <c r="D727" s="3" t="s">
        <v>23557</v>
      </c>
      <c r="E727" s="3">
        <v>1360</v>
      </c>
      <c r="F727" s="3">
        <v>184</v>
      </c>
      <c r="G727" s="3">
        <v>84</v>
      </c>
      <c r="H727" s="3" t="s">
        <v>32</v>
      </c>
      <c r="K727" s="44" t="s">
        <v>32</v>
      </c>
    </row>
    <row r="728" spans="1:11">
      <c r="A728" s="3" t="s">
        <v>37</v>
      </c>
      <c r="B728" s="3">
        <v>50</v>
      </c>
      <c r="C728" s="3">
        <v>0</v>
      </c>
      <c r="D728" s="3" t="s">
        <v>23557</v>
      </c>
      <c r="E728" s="3">
        <v>1814</v>
      </c>
      <c r="F728" s="3">
        <v>246</v>
      </c>
      <c r="G728" s="3">
        <v>112</v>
      </c>
      <c r="H728" s="3" t="s">
        <v>32</v>
      </c>
      <c r="K728" s="44" t="s">
        <v>32</v>
      </c>
    </row>
    <row r="729" spans="1:11">
      <c r="A729" s="3" t="s">
        <v>37</v>
      </c>
      <c r="B729" s="3">
        <v>60</v>
      </c>
      <c r="C729" s="3">
        <v>0</v>
      </c>
      <c r="D729" s="3" t="s">
        <v>23557</v>
      </c>
      <c r="E729" s="3">
        <v>2381</v>
      </c>
      <c r="F729" s="3">
        <v>323</v>
      </c>
      <c r="G729" s="3">
        <v>147</v>
      </c>
      <c r="H729" s="3" t="s">
        <v>32</v>
      </c>
      <c r="K729" s="44" t="s">
        <v>32</v>
      </c>
    </row>
    <row r="730" spans="1:11">
      <c r="A730" s="3" t="s">
        <v>37</v>
      </c>
      <c r="B730" s="3">
        <v>70</v>
      </c>
      <c r="C730" s="3">
        <v>0</v>
      </c>
      <c r="D730" s="3" t="s">
        <v>23557</v>
      </c>
      <c r="E730" s="3">
        <v>3402</v>
      </c>
      <c r="F730" s="3">
        <v>462</v>
      </c>
      <c r="G730" s="3">
        <v>210</v>
      </c>
      <c r="H730" s="3" t="s">
        <v>32</v>
      </c>
      <c r="K730" s="44" t="s">
        <v>32</v>
      </c>
    </row>
    <row r="731" spans="1:11">
      <c r="A731" s="3" t="s">
        <v>37</v>
      </c>
      <c r="B731" s="3">
        <v>80</v>
      </c>
      <c r="C731" s="3">
        <v>0</v>
      </c>
      <c r="D731" s="3" t="s">
        <v>23557</v>
      </c>
      <c r="E731" s="3">
        <v>4989</v>
      </c>
      <c r="F731" s="3">
        <v>677</v>
      </c>
      <c r="G731" s="3">
        <v>308</v>
      </c>
      <c r="H731" s="3" t="s">
        <v>32</v>
      </c>
      <c r="K731" s="44" t="s">
        <v>32</v>
      </c>
    </row>
    <row r="732" spans="1:11">
      <c r="A732" s="3" t="s">
        <v>37</v>
      </c>
      <c r="B732" s="3">
        <v>90</v>
      </c>
      <c r="C732" s="3">
        <v>1</v>
      </c>
      <c r="D732" s="3" t="s">
        <v>23557</v>
      </c>
      <c r="E732" s="3">
        <v>8164</v>
      </c>
      <c r="F732" s="3">
        <v>1108</v>
      </c>
      <c r="G732" s="3">
        <v>504</v>
      </c>
      <c r="H732" s="3" t="s">
        <v>32</v>
      </c>
      <c r="K732" s="44" t="s">
        <v>32</v>
      </c>
    </row>
    <row r="733" spans="1:11">
      <c r="A733" s="3" t="s">
        <v>37</v>
      </c>
      <c r="B733" s="3">
        <v>100</v>
      </c>
      <c r="C733" s="3">
        <v>2</v>
      </c>
      <c r="D733" s="3" t="s">
        <v>23557</v>
      </c>
      <c r="E733" s="3">
        <v>14061</v>
      </c>
      <c r="F733" s="3">
        <v>1909</v>
      </c>
      <c r="G733" s="3">
        <v>868</v>
      </c>
      <c r="H733" s="3" t="s">
        <v>32</v>
      </c>
      <c r="K733" s="44" t="s">
        <v>32</v>
      </c>
    </row>
    <row r="734" spans="1:11">
      <c r="A734" s="3" t="s">
        <v>37</v>
      </c>
      <c r="B734" s="3">
        <v>110</v>
      </c>
      <c r="C734" s="3">
        <v>3</v>
      </c>
      <c r="D734" s="3" t="s">
        <v>23557</v>
      </c>
      <c r="E734" s="3">
        <v>22226</v>
      </c>
      <c r="F734" s="3">
        <v>3018</v>
      </c>
      <c r="G734" s="3">
        <v>1372</v>
      </c>
      <c r="H734" s="3" t="s">
        <v>32</v>
      </c>
      <c r="K734" s="44" t="s">
        <v>32</v>
      </c>
    </row>
    <row r="735" spans="1:11">
      <c r="A735" s="3" t="s">
        <v>37</v>
      </c>
      <c r="B735" s="3">
        <v>120</v>
      </c>
      <c r="C735" s="3">
        <v>4</v>
      </c>
      <c r="D735" s="3" t="s">
        <v>23557</v>
      </c>
      <c r="E735" s="3">
        <v>31752</v>
      </c>
      <c r="F735" s="3">
        <v>4312</v>
      </c>
      <c r="G735" s="3">
        <v>1960</v>
      </c>
      <c r="H735" s="3" t="s">
        <v>32</v>
      </c>
      <c r="K735" s="44" t="s">
        <v>32</v>
      </c>
    </row>
    <row r="736" spans="1:11">
      <c r="A736" s="3" t="s">
        <v>37</v>
      </c>
      <c r="B736" s="3">
        <v>130</v>
      </c>
      <c r="C736" s="3">
        <v>5</v>
      </c>
      <c r="D736" s="3" t="s">
        <v>23557</v>
      </c>
      <c r="E736" s="3">
        <v>44226</v>
      </c>
      <c r="F736" s="3">
        <v>6006</v>
      </c>
      <c r="G736" s="3">
        <v>2730</v>
      </c>
      <c r="H736" s="3" t="s">
        <v>32</v>
      </c>
      <c r="K736" s="44" t="s">
        <v>32</v>
      </c>
    </row>
    <row r="737" spans="1:11">
      <c r="A737" s="3" t="s">
        <v>37</v>
      </c>
      <c r="B737" s="3">
        <v>140</v>
      </c>
      <c r="C737" s="3">
        <v>6</v>
      </c>
      <c r="D737" s="3" t="s">
        <v>23557</v>
      </c>
      <c r="E737" s="3">
        <v>58968</v>
      </c>
      <c r="F737" s="3">
        <v>8008</v>
      </c>
      <c r="G737" s="3">
        <v>3640</v>
      </c>
      <c r="H737" s="3" t="s">
        <v>32</v>
      </c>
      <c r="K737" s="44" t="s">
        <v>32</v>
      </c>
    </row>
    <row r="738" spans="1:11">
      <c r="A738" s="3" t="s">
        <v>37</v>
      </c>
      <c r="B738" s="3">
        <v>150</v>
      </c>
      <c r="C738" s="3">
        <v>7</v>
      </c>
      <c r="D738" s="3" t="s">
        <v>23557</v>
      </c>
      <c r="E738" s="3">
        <v>74844</v>
      </c>
      <c r="F738" s="3">
        <v>10164</v>
      </c>
      <c r="G738" s="3">
        <v>4620</v>
      </c>
      <c r="H738" s="3" t="s">
        <v>32</v>
      </c>
      <c r="K738" s="44" t="s">
        <v>32</v>
      </c>
    </row>
    <row r="739" spans="1:11">
      <c r="A739" s="3" t="s">
        <v>37</v>
      </c>
      <c r="B739" s="3">
        <v>160</v>
      </c>
      <c r="C739" s="3">
        <v>8</v>
      </c>
      <c r="D739" s="3" t="s">
        <v>23557</v>
      </c>
      <c r="E739" s="3">
        <v>92988</v>
      </c>
      <c r="F739" s="3">
        <v>12628</v>
      </c>
      <c r="G739" s="3">
        <v>5740</v>
      </c>
      <c r="H739" s="3" t="s">
        <v>32</v>
      </c>
      <c r="K739" s="44" t="s">
        <v>32</v>
      </c>
    </row>
    <row r="740" spans="1:11">
      <c r="A740" s="3" t="s">
        <v>37</v>
      </c>
      <c r="B740" s="3">
        <v>170</v>
      </c>
      <c r="C740" s="3">
        <v>9</v>
      </c>
      <c r="D740" s="3" t="s">
        <v>23557</v>
      </c>
      <c r="E740" s="3">
        <v>113400</v>
      </c>
      <c r="F740" s="3">
        <v>15400</v>
      </c>
      <c r="G740" s="3">
        <v>7000</v>
      </c>
      <c r="H740" s="3" t="s">
        <v>32</v>
      </c>
      <c r="K740" s="44" t="s">
        <v>32</v>
      </c>
    </row>
    <row r="741" spans="1:11">
      <c r="A741" s="3" t="s">
        <v>37</v>
      </c>
      <c r="B741" s="3">
        <v>180</v>
      </c>
      <c r="C741" s="3">
        <v>10</v>
      </c>
      <c r="D741" s="3" t="s">
        <v>23557</v>
      </c>
      <c r="E741" s="3">
        <v>136080</v>
      </c>
      <c r="F741" s="3">
        <v>18480</v>
      </c>
      <c r="G741" s="3">
        <v>8400</v>
      </c>
      <c r="H741" s="3" t="s">
        <v>32</v>
      </c>
      <c r="K741" s="44" t="s">
        <v>32</v>
      </c>
    </row>
    <row r="742" spans="1:11">
      <c r="A742" s="3" t="s">
        <v>37</v>
      </c>
      <c r="B742" s="3">
        <v>190</v>
      </c>
      <c r="C742" s="3">
        <v>11</v>
      </c>
      <c r="D742" s="3" t="s">
        <v>23557</v>
      </c>
      <c r="E742" s="3">
        <v>163296</v>
      </c>
      <c r="F742" s="3">
        <v>22176</v>
      </c>
      <c r="G742" s="3">
        <v>10080</v>
      </c>
      <c r="H742" s="3" t="s">
        <v>32</v>
      </c>
      <c r="K742" s="44" t="s">
        <v>32</v>
      </c>
    </row>
    <row r="743" spans="1:11">
      <c r="A743" s="3" t="s">
        <v>37</v>
      </c>
      <c r="B743" s="3">
        <v>200</v>
      </c>
      <c r="C743" s="3">
        <v>12</v>
      </c>
      <c r="D743" s="3" t="s">
        <v>23557</v>
      </c>
      <c r="E743" s="3">
        <v>195048</v>
      </c>
      <c r="F743" s="3">
        <v>26488</v>
      </c>
      <c r="G743" s="3">
        <v>12040</v>
      </c>
      <c r="H743" s="3" t="s">
        <v>32</v>
      </c>
      <c r="K743" s="44" t="s">
        <v>32</v>
      </c>
    </row>
    <row r="744" spans="1:11">
      <c r="A744" s="3" t="s">
        <v>37</v>
      </c>
      <c r="B744" s="3">
        <v>210</v>
      </c>
      <c r="C744" s="3">
        <v>13</v>
      </c>
      <c r="D744" s="3" t="s">
        <v>23557</v>
      </c>
      <c r="E744" s="3">
        <v>308448</v>
      </c>
      <c r="F744" s="3">
        <v>41888</v>
      </c>
      <c r="G744" s="3">
        <v>19040</v>
      </c>
      <c r="H744" s="3" t="s">
        <v>32</v>
      </c>
      <c r="K744" s="44" t="s">
        <v>32</v>
      </c>
    </row>
    <row r="745" spans="1:11">
      <c r="A745" s="3" t="s">
        <v>37</v>
      </c>
      <c r="B745" s="3">
        <v>220</v>
      </c>
      <c r="C745" s="3">
        <v>14</v>
      </c>
      <c r="D745" s="3" t="s">
        <v>23557</v>
      </c>
      <c r="E745" s="3">
        <v>444528</v>
      </c>
      <c r="F745" s="3">
        <v>60368</v>
      </c>
      <c r="G745" s="3">
        <v>27440</v>
      </c>
      <c r="H745" s="3" t="s">
        <v>32</v>
      </c>
      <c r="K745" s="44" t="s">
        <v>32</v>
      </c>
    </row>
    <row r="746" spans="1:11">
      <c r="A746" s="3" t="s">
        <v>37</v>
      </c>
      <c r="B746" s="3">
        <v>230</v>
      </c>
      <c r="C746" s="3">
        <v>15</v>
      </c>
      <c r="D746" s="3" t="s">
        <v>23557</v>
      </c>
      <c r="E746" s="3">
        <v>603288</v>
      </c>
      <c r="F746" s="3">
        <v>81928</v>
      </c>
      <c r="G746" s="3">
        <v>37240</v>
      </c>
      <c r="H746" s="3" t="s">
        <v>32</v>
      </c>
      <c r="K746" s="44" t="s">
        <v>32</v>
      </c>
    </row>
    <row r="747" spans="1:11">
      <c r="A747" s="3" t="s">
        <v>38</v>
      </c>
      <c r="B747" s="3">
        <v>1</v>
      </c>
      <c r="C747" s="3">
        <v>0</v>
      </c>
      <c r="D747" s="3" t="s">
        <v>23557</v>
      </c>
      <c r="E747" s="3">
        <v>378</v>
      </c>
      <c r="F747" s="3">
        <v>33</v>
      </c>
      <c r="G747" s="3" t="s">
        <v>32</v>
      </c>
      <c r="H747" s="3">
        <v>14</v>
      </c>
      <c r="K747" s="44" t="s">
        <v>32</v>
      </c>
    </row>
    <row r="748" spans="1:11">
      <c r="A748" s="3" t="s">
        <v>38</v>
      </c>
      <c r="B748" s="3">
        <v>10</v>
      </c>
      <c r="C748" s="3">
        <v>0</v>
      </c>
      <c r="D748" s="3" t="s">
        <v>23557</v>
      </c>
      <c r="E748" s="3">
        <v>756</v>
      </c>
      <c r="F748" s="3">
        <v>67</v>
      </c>
      <c r="G748" s="3" t="s">
        <v>32</v>
      </c>
      <c r="H748" s="3">
        <v>28</v>
      </c>
      <c r="K748" s="44" t="s">
        <v>32</v>
      </c>
    </row>
    <row r="749" spans="1:11">
      <c r="A749" s="3" t="s">
        <v>38</v>
      </c>
      <c r="B749" s="3">
        <v>20</v>
      </c>
      <c r="C749" s="3">
        <v>0</v>
      </c>
      <c r="D749" s="3" t="s">
        <v>23557</v>
      </c>
      <c r="E749" s="3">
        <v>1134</v>
      </c>
      <c r="F749" s="3">
        <v>100</v>
      </c>
      <c r="G749" s="3" t="s">
        <v>32</v>
      </c>
      <c r="H749" s="3">
        <v>42</v>
      </c>
      <c r="K749" s="44" t="s">
        <v>32</v>
      </c>
    </row>
    <row r="750" spans="1:11">
      <c r="A750" s="3" t="s">
        <v>38</v>
      </c>
      <c r="B750" s="3">
        <v>30</v>
      </c>
      <c r="C750" s="3">
        <v>0</v>
      </c>
      <c r="D750" s="3" t="s">
        <v>23557</v>
      </c>
      <c r="E750" s="3">
        <v>1701</v>
      </c>
      <c r="F750" s="3">
        <v>151</v>
      </c>
      <c r="G750" s="3" t="s">
        <v>32</v>
      </c>
      <c r="H750" s="3">
        <v>63</v>
      </c>
      <c r="K750" s="44" t="s">
        <v>32</v>
      </c>
    </row>
    <row r="751" spans="1:11">
      <c r="A751" s="3" t="s">
        <v>38</v>
      </c>
      <c r="B751" s="3">
        <v>40</v>
      </c>
      <c r="C751" s="3">
        <v>0</v>
      </c>
      <c r="D751" s="3" t="s">
        <v>23557</v>
      </c>
      <c r="E751" s="3">
        <v>2268</v>
      </c>
      <c r="F751" s="3">
        <v>201</v>
      </c>
      <c r="G751" s="3" t="s">
        <v>32</v>
      </c>
      <c r="H751" s="3">
        <v>84</v>
      </c>
      <c r="K751" s="44" t="s">
        <v>32</v>
      </c>
    </row>
    <row r="752" spans="1:11">
      <c r="A752" s="3" t="s">
        <v>38</v>
      </c>
      <c r="B752" s="3">
        <v>50</v>
      </c>
      <c r="C752" s="3">
        <v>0</v>
      </c>
      <c r="D752" s="3" t="s">
        <v>23557</v>
      </c>
      <c r="E752" s="3">
        <v>3024</v>
      </c>
      <c r="F752" s="3">
        <v>268</v>
      </c>
      <c r="G752" s="3" t="s">
        <v>32</v>
      </c>
      <c r="H752" s="3">
        <v>112</v>
      </c>
      <c r="K752" s="44" t="s">
        <v>32</v>
      </c>
    </row>
    <row r="753" spans="1:11">
      <c r="A753" s="3" t="s">
        <v>38</v>
      </c>
      <c r="B753" s="3">
        <v>60</v>
      </c>
      <c r="C753" s="3">
        <v>0</v>
      </c>
      <c r="D753" s="3" t="s">
        <v>23557</v>
      </c>
      <c r="E753" s="3">
        <v>3969</v>
      </c>
      <c r="F753" s="3">
        <v>352</v>
      </c>
      <c r="G753" s="3" t="s">
        <v>32</v>
      </c>
      <c r="H753" s="3">
        <v>147</v>
      </c>
      <c r="K753" s="44" t="s">
        <v>32</v>
      </c>
    </row>
    <row r="754" spans="1:11">
      <c r="A754" s="3" t="s">
        <v>38</v>
      </c>
      <c r="B754" s="3">
        <v>70</v>
      </c>
      <c r="C754" s="3">
        <v>0</v>
      </c>
      <c r="D754" s="3" t="s">
        <v>23557</v>
      </c>
      <c r="E754" s="3">
        <v>5670</v>
      </c>
      <c r="F754" s="3">
        <v>504</v>
      </c>
      <c r="G754" s="3" t="s">
        <v>32</v>
      </c>
      <c r="H754" s="3">
        <v>210</v>
      </c>
      <c r="K754" s="44" t="s">
        <v>32</v>
      </c>
    </row>
    <row r="755" spans="1:11">
      <c r="A755" s="3" t="s">
        <v>38</v>
      </c>
      <c r="B755" s="3">
        <v>80</v>
      </c>
      <c r="C755" s="3">
        <v>0</v>
      </c>
      <c r="D755" s="3" t="s">
        <v>23557</v>
      </c>
      <c r="E755" s="3">
        <v>8316</v>
      </c>
      <c r="F755" s="3">
        <v>739</v>
      </c>
      <c r="G755" s="3" t="s">
        <v>32</v>
      </c>
      <c r="H755" s="3">
        <v>308</v>
      </c>
      <c r="K755" s="44" t="s">
        <v>32</v>
      </c>
    </row>
    <row r="756" spans="1:11">
      <c r="A756" s="3" t="s">
        <v>38</v>
      </c>
      <c r="B756" s="3">
        <v>90</v>
      </c>
      <c r="C756" s="3">
        <v>1</v>
      </c>
      <c r="D756" s="3" t="s">
        <v>23557</v>
      </c>
      <c r="E756" s="3">
        <v>13608</v>
      </c>
      <c r="F756" s="3">
        <v>1209</v>
      </c>
      <c r="G756" s="3" t="s">
        <v>32</v>
      </c>
      <c r="H756" s="3">
        <v>504</v>
      </c>
      <c r="K756" s="44" t="s">
        <v>32</v>
      </c>
    </row>
    <row r="757" spans="1:11">
      <c r="A757" s="3" t="s">
        <v>38</v>
      </c>
      <c r="B757" s="3">
        <v>100</v>
      </c>
      <c r="C757" s="3">
        <v>2</v>
      </c>
      <c r="D757" s="3" t="s">
        <v>23557</v>
      </c>
      <c r="E757" s="3">
        <v>23436</v>
      </c>
      <c r="F757" s="3">
        <v>2083</v>
      </c>
      <c r="G757" s="3" t="s">
        <v>32</v>
      </c>
      <c r="H757" s="3">
        <v>868</v>
      </c>
      <c r="K757" s="44" t="s">
        <v>32</v>
      </c>
    </row>
    <row r="758" spans="1:11">
      <c r="A758" s="3" t="s">
        <v>38</v>
      </c>
      <c r="B758" s="3">
        <v>110</v>
      </c>
      <c r="C758" s="3">
        <v>3</v>
      </c>
      <c r="D758" s="3" t="s">
        <v>23557</v>
      </c>
      <c r="E758" s="3">
        <v>37044</v>
      </c>
      <c r="F758" s="3">
        <v>3292</v>
      </c>
      <c r="G758" s="3" t="s">
        <v>32</v>
      </c>
      <c r="H758" s="3">
        <v>1372</v>
      </c>
      <c r="K758" s="44" t="s">
        <v>32</v>
      </c>
    </row>
    <row r="759" spans="1:11">
      <c r="A759" s="3" t="s">
        <v>38</v>
      </c>
      <c r="B759" s="3">
        <v>120</v>
      </c>
      <c r="C759" s="3">
        <v>4</v>
      </c>
      <c r="D759" s="3" t="s">
        <v>23557</v>
      </c>
      <c r="E759" s="3">
        <v>52920</v>
      </c>
      <c r="F759" s="3">
        <v>4704</v>
      </c>
      <c r="G759" s="3" t="s">
        <v>32</v>
      </c>
      <c r="H759" s="3">
        <v>1960</v>
      </c>
      <c r="K759" s="44" t="s">
        <v>32</v>
      </c>
    </row>
    <row r="760" spans="1:11">
      <c r="A760" s="3" t="s">
        <v>38</v>
      </c>
      <c r="B760" s="3">
        <v>130</v>
      </c>
      <c r="C760" s="3">
        <v>5</v>
      </c>
      <c r="D760" s="3" t="s">
        <v>23557</v>
      </c>
      <c r="E760" s="3">
        <v>73710</v>
      </c>
      <c r="F760" s="3">
        <v>6552</v>
      </c>
      <c r="G760" s="3" t="s">
        <v>32</v>
      </c>
      <c r="H760" s="3">
        <v>2730</v>
      </c>
      <c r="K760" s="44" t="s">
        <v>32</v>
      </c>
    </row>
    <row r="761" spans="1:11">
      <c r="A761" s="3" t="s">
        <v>38</v>
      </c>
      <c r="B761" s="3">
        <v>140</v>
      </c>
      <c r="C761" s="3">
        <v>6</v>
      </c>
      <c r="D761" s="3" t="s">
        <v>23557</v>
      </c>
      <c r="E761" s="3">
        <v>98280</v>
      </c>
      <c r="F761" s="3">
        <v>8736</v>
      </c>
      <c r="G761" s="3" t="s">
        <v>32</v>
      </c>
      <c r="H761" s="3">
        <v>3640</v>
      </c>
      <c r="K761" s="44" t="s">
        <v>32</v>
      </c>
    </row>
    <row r="762" spans="1:11">
      <c r="A762" s="3" t="s">
        <v>38</v>
      </c>
      <c r="B762" s="3">
        <v>150</v>
      </c>
      <c r="C762" s="3">
        <v>7</v>
      </c>
      <c r="D762" s="3" t="s">
        <v>23557</v>
      </c>
      <c r="E762" s="3">
        <v>124740</v>
      </c>
      <c r="F762" s="3">
        <v>11088</v>
      </c>
      <c r="G762" s="3" t="s">
        <v>32</v>
      </c>
      <c r="H762" s="3">
        <v>4620</v>
      </c>
      <c r="K762" s="44" t="s">
        <v>32</v>
      </c>
    </row>
    <row r="763" spans="1:11">
      <c r="A763" s="3" t="s">
        <v>38</v>
      </c>
      <c r="B763" s="3">
        <v>160</v>
      </c>
      <c r="C763" s="3">
        <v>8</v>
      </c>
      <c r="D763" s="3" t="s">
        <v>23557</v>
      </c>
      <c r="E763" s="3">
        <v>154980</v>
      </c>
      <c r="F763" s="3">
        <v>13776</v>
      </c>
      <c r="G763" s="3" t="s">
        <v>32</v>
      </c>
      <c r="H763" s="3">
        <v>5740</v>
      </c>
      <c r="K763" s="44" t="s">
        <v>32</v>
      </c>
    </row>
    <row r="764" spans="1:11">
      <c r="A764" s="3" t="s">
        <v>38</v>
      </c>
      <c r="B764" s="3">
        <v>170</v>
      </c>
      <c r="C764" s="3">
        <v>9</v>
      </c>
      <c r="D764" s="3" t="s">
        <v>23557</v>
      </c>
      <c r="E764" s="3">
        <v>189000</v>
      </c>
      <c r="F764" s="3">
        <v>16800</v>
      </c>
      <c r="G764" s="3" t="s">
        <v>32</v>
      </c>
      <c r="H764" s="3">
        <v>7000</v>
      </c>
      <c r="K764" s="44" t="s">
        <v>32</v>
      </c>
    </row>
    <row r="765" spans="1:11">
      <c r="A765" s="3" t="s">
        <v>38</v>
      </c>
      <c r="B765" s="3">
        <v>180</v>
      </c>
      <c r="C765" s="3">
        <v>10</v>
      </c>
      <c r="D765" s="3" t="s">
        <v>23557</v>
      </c>
      <c r="E765" s="3">
        <v>226800</v>
      </c>
      <c r="F765" s="3">
        <v>20160</v>
      </c>
      <c r="G765" s="3" t="s">
        <v>32</v>
      </c>
      <c r="H765" s="3">
        <v>8400</v>
      </c>
      <c r="K765" s="44" t="s">
        <v>32</v>
      </c>
    </row>
    <row r="766" spans="1:11">
      <c r="A766" s="3" t="s">
        <v>38</v>
      </c>
      <c r="B766" s="3">
        <v>190</v>
      </c>
      <c r="C766" s="3">
        <v>11</v>
      </c>
      <c r="D766" s="3" t="s">
        <v>23557</v>
      </c>
      <c r="E766" s="3">
        <v>272160</v>
      </c>
      <c r="F766" s="3">
        <v>24192</v>
      </c>
      <c r="G766" s="3" t="s">
        <v>32</v>
      </c>
      <c r="H766" s="3">
        <v>10080</v>
      </c>
      <c r="K766" s="44" t="s">
        <v>32</v>
      </c>
    </row>
    <row r="767" spans="1:11">
      <c r="A767" s="3" t="s">
        <v>38</v>
      </c>
      <c r="B767" s="3">
        <v>200</v>
      </c>
      <c r="C767" s="3">
        <v>12</v>
      </c>
      <c r="D767" s="3" t="s">
        <v>23557</v>
      </c>
      <c r="E767" s="3">
        <v>325080</v>
      </c>
      <c r="F767" s="3">
        <v>28896</v>
      </c>
      <c r="G767" s="3" t="s">
        <v>32</v>
      </c>
      <c r="H767" s="3">
        <v>12040</v>
      </c>
      <c r="K767" s="44" t="s">
        <v>32</v>
      </c>
    </row>
    <row r="768" spans="1:11">
      <c r="A768" s="3" t="s">
        <v>38</v>
      </c>
      <c r="B768" s="3">
        <v>210</v>
      </c>
      <c r="C768" s="3">
        <v>13</v>
      </c>
      <c r="D768" s="3" t="s">
        <v>23557</v>
      </c>
      <c r="E768" s="3">
        <v>514080</v>
      </c>
      <c r="F768" s="3">
        <v>45696</v>
      </c>
      <c r="G768" s="3" t="s">
        <v>32</v>
      </c>
      <c r="H768" s="3">
        <v>19040</v>
      </c>
      <c r="K768" s="44" t="s">
        <v>32</v>
      </c>
    </row>
    <row r="769" spans="1:11">
      <c r="A769" s="3" t="s">
        <v>38</v>
      </c>
      <c r="B769" s="3">
        <v>220</v>
      </c>
      <c r="C769" s="3">
        <v>14</v>
      </c>
      <c r="D769" s="3" t="s">
        <v>23557</v>
      </c>
      <c r="E769" s="3">
        <v>740880</v>
      </c>
      <c r="F769" s="3">
        <v>65856</v>
      </c>
      <c r="G769" s="3" t="s">
        <v>32</v>
      </c>
      <c r="H769" s="3">
        <v>27440</v>
      </c>
      <c r="K769" s="44" t="s">
        <v>32</v>
      </c>
    </row>
    <row r="770" spans="1:11">
      <c r="A770" s="3" t="s">
        <v>38</v>
      </c>
      <c r="B770" s="3">
        <v>230</v>
      </c>
      <c r="C770" s="3">
        <v>15</v>
      </c>
      <c r="D770" s="3" t="s">
        <v>23557</v>
      </c>
      <c r="E770" s="3">
        <v>1005480</v>
      </c>
      <c r="F770" s="3">
        <v>89376</v>
      </c>
      <c r="G770" s="3" t="s">
        <v>32</v>
      </c>
      <c r="H770" s="3">
        <v>37240</v>
      </c>
      <c r="K770" s="44" t="s">
        <v>32</v>
      </c>
    </row>
    <row r="771" spans="1:11">
      <c r="A771" s="3" t="s">
        <v>1198</v>
      </c>
      <c r="B771" s="3">
        <v>1</v>
      </c>
      <c r="C771" s="3">
        <v>0</v>
      </c>
      <c r="D771" s="3" t="s">
        <v>23559</v>
      </c>
      <c r="E771" s="3">
        <v>529</v>
      </c>
      <c r="F771" s="3">
        <v>156</v>
      </c>
      <c r="G771" s="3" t="s">
        <v>32</v>
      </c>
      <c r="H771" s="3" t="s">
        <v>32</v>
      </c>
      <c r="K771" s="36" t="s">
        <v>32</v>
      </c>
    </row>
    <row r="772" spans="1:11">
      <c r="A772" s="3" t="s">
        <v>1198</v>
      </c>
      <c r="B772" s="3">
        <v>10</v>
      </c>
      <c r="C772" s="3">
        <v>0</v>
      </c>
      <c r="D772" s="3" t="s">
        <v>23559</v>
      </c>
      <c r="E772" s="3">
        <v>1058</v>
      </c>
      <c r="F772" s="3">
        <v>313</v>
      </c>
      <c r="G772" s="3" t="s">
        <v>32</v>
      </c>
      <c r="H772" s="3" t="s">
        <v>32</v>
      </c>
      <c r="K772" s="36" t="s">
        <v>32</v>
      </c>
    </row>
    <row r="773" spans="1:11">
      <c r="A773" s="3" t="s">
        <v>1198</v>
      </c>
      <c r="B773" s="3">
        <v>20</v>
      </c>
      <c r="C773" s="3">
        <v>0</v>
      </c>
      <c r="D773" s="3" t="s">
        <v>23559</v>
      </c>
      <c r="E773" s="3">
        <v>1587</v>
      </c>
      <c r="F773" s="3">
        <v>470</v>
      </c>
      <c r="G773" s="3" t="s">
        <v>32</v>
      </c>
      <c r="H773" s="3" t="s">
        <v>32</v>
      </c>
      <c r="K773" s="36" t="s">
        <v>32</v>
      </c>
    </row>
    <row r="774" spans="1:11">
      <c r="A774" s="3" t="s">
        <v>1198</v>
      </c>
      <c r="B774" s="3">
        <v>30</v>
      </c>
      <c r="C774" s="3">
        <v>0</v>
      </c>
      <c r="D774" s="3" t="s">
        <v>23559</v>
      </c>
      <c r="E774" s="3">
        <v>2381</v>
      </c>
      <c r="F774" s="3">
        <v>705</v>
      </c>
      <c r="G774" s="3" t="s">
        <v>32</v>
      </c>
      <c r="H774" s="3" t="s">
        <v>32</v>
      </c>
      <c r="K774" s="36" t="s">
        <v>32</v>
      </c>
    </row>
    <row r="775" spans="1:11">
      <c r="A775" s="3" t="s">
        <v>1198</v>
      </c>
      <c r="B775" s="3">
        <v>40</v>
      </c>
      <c r="C775" s="3">
        <v>0</v>
      </c>
      <c r="D775" s="3" t="s">
        <v>23559</v>
      </c>
      <c r="E775" s="3">
        <v>3175</v>
      </c>
      <c r="F775" s="3">
        <v>940</v>
      </c>
      <c r="G775" s="3" t="s">
        <v>32</v>
      </c>
      <c r="H775" s="3" t="s">
        <v>32</v>
      </c>
      <c r="K775" s="36" t="s">
        <v>32</v>
      </c>
    </row>
    <row r="776" spans="1:11">
      <c r="A776" s="3" t="s">
        <v>1198</v>
      </c>
      <c r="B776" s="3">
        <v>50</v>
      </c>
      <c r="C776" s="3">
        <v>0</v>
      </c>
      <c r="D776" s="3" t="s">
        <v>23559</v>
      </c>
      <c r="E776" s="3">
        <v>4233</v>
      </c>
      <c r="F776" s="3">
        <v>1254</v>
      </c>
      <c r="G776" s="3" t="s">
        <v>32</v>
      </c>
      <c r="H776" s="3" t="s">
        <v>32</v>
      </c>
      <c r="K776" s="36" t="s">
        <v>32</v>
      </c>
    </row>
    <row r="777" spans="1:11">
      <c r="A777" s="3" t="s">
        <v>1198</v>
      </c>
      <c r="B777" s="3">
        <v>60</v>
      </c>
      <c r="C777" s="3">
        <v>0</v>
      </c>
      <c r="D777" s="3" t="s">
        <v>23559</v>
      </c>
      <c r="E777" s="3">
        <v>5556</v>
      </c>
      <c r="F777" s="3">
        <v>1646</v>
      </c>
      <c r="G777" s="3" t="s">
        <v>32</v>
      </c>
      <c r="H777" s="3" t="s">
        <v>32</v>
      </c>
      <c r="K777" s="36">
        <v>15</v>
      </c>
    </row>
    <row r="778" spans="1:11">
      <c r="A778" s="3" t="s">
        <v>1198</v>
      </c>
      <c r="B778" s="3">
        <v>70</v>
      </c>
      <c r="C778" s="3">
        <v>0</v>
      </c>
      <c r="D778" s="3" t="s">
        <v>23559</v>
      </c>
      <c r="E778" s="3">
        <v>7938</v>
      </c>
      <c r="F778" s="3">
        <v>2352</v>
      </c>
      <c r="G778" s="3" t="s">
        <v>32</v>
      </c>
      <c r="H778" s="3" t="s">
        <v>32</v>
      </c>
      <c r="K778" s="36">
        <v>15</v>
      </c>
    </row>
    <row r="779" spans="1:11">
      <c r="A779" s="3" t="s">
        <v>1198</v>
      </c>
      <c r="B779" s="3">
        <v>80</v>
      </c>
      <c r="C779" s="3">
        <v>0</v>
      </c>
      <c r="D779" s="3" t="s">
        <v>23559</v>
      </c>
      <c r="E779" s="3">
        <v>11642</v>
      </c>
      <c r="F779" s="3">
        <v>3449</v>
      </c>
      <c r="G779" s="3" t="s">
        <v>32</v>
      </c>
      <c r="H779" s="3" t="s">
        <v>32</v>
      </c>
      <c r="K779" s="36">
        <v>15</v>
      </c>
    </row>
    <row r="780" spans="1:11">
      <c r="A780" s="3" t="s">
        <v>1198</v>
      </c>
      <c r="B780" s="3">
        <v>90</v>
      </c>
      <c r="C780" s="3">
        <v>1</v>
      </c>
      <c r="D780" s="3" t="s">
        <v>23559</v>
      </c>
      <c r="E780" s="3">
        <v>19051</v>
      </c>
      <c r="F780" s="3">
        <v>5644</v>
      </c>
      <c r="G780" s="3" t="s">
        <v>32</v>
      </c>
      <c r="H780" s="3" t="s">
        <v>32</v>
      </c>
      <c r="K780" s="36">
        <v>15</v>
      </c>
    </row>
    <row r="781" spans="1:11">
      <c r="A781" s="3" t="s">
        <v>1198</v>
      </c>
      <c r="B781" s="3">
        <v>100</v>
      </c>
      <c r="C781" s="3">
        <v>2</v>
      </c>
      <c r="D781" s="3" t="s">
        <v>23559</v>
      </c>
      <c r="E781" s="3">
        <v>32810</v>
      </c>
      <c r="F781" s="3">
        <v>9721</v>
      </c>
      <c r="G781" s="3" t="s">
        <v>32</v>
      </c>
      <c r="H781" s="3" t="s">
        <v>32</v>
      </c>
      <c r="K781" s="36">
        <v>15</v>
      </c>
    </row>
    <row r="782" spans="1:11">
      <c r="A782" s="3" t="s">
        <v>1198</v>
      </c>
      <c r="B782" s="3">
        <v>110</v>
      </c>
      <c r="C782" s="3">
        <v>3</v>
      </c>
      <c r="D782" s="3" t="s">
        <v>23559</v>
      </c>
      <c r="E782" s="3">
        <v>51861</v>
      </c>
      <c r="F782" s="3">
        <v>15366</v>
      </c>
      <c r="G782" s="3" t="s">
        <v>32</v>
      </c>
      <c r="H782" s="3" t="s">
        <v>32</v>
      </c>
      <c r="K782" s="36">
        <v>15</v>
      </c>
    </row>
    <row r="783" spans="1:11">
      <c r="A783" s="3" t="s">
        <v>1198</v>
      </c>
      <c r="B783" s="3">
        <v>120</v>
      </c>
      <c r="C783" s="3">
        <v>4</v>
      </c>
      <c r="D783" s="3" t="s">
        <v>23559</v>
      </c>
      <c r="E783" s="3">
        <v>74088</v>
      </c>
      <c r="F783" s="3">
        <v>21952</v>
      </c>
      <c r="G783" s="3" t="s">
        <v>32</v>
      </c>
      <c r="H783" s="3" t="s">
        <v>32</v>
      </c>
      <c r="K783" s="36">
        <v>15</v>
      </c>
    </row>
    <row r="784" spans="1:11">
      <c r="A784" s="3" t="s">
        <v>1198</v>
      </c>
      <c r="B784" s="3">
        <v>130</v>
      </c>
      <c r="C784" s="3">
        <v>5</v>
      </c>
      <c r="D784" s="3" t="s">
        <v>23559</v>
      </c>
      <c r="E784" s="3">
        <v>103194</v>
      </c>
      <c r="F784" s="3">
        <v>30576</v>
      </c>
      <c r="G784" s="3" t="s">
        <v>32</v>
      </c>
      <c r="H784" s="3" t="s">
        <v>32</v>
      </c>
      <c r="K784" s="36">
        <v>15</v>
      </c>
    </row>
    <row r="785" spans="1:11">
      <c r="A785" s="3" t="s">
        <v>1198</v>
      </c>
      <c r="B785" s="3">
        <v>140</v>
      </c>
      <c r="C785" s="3">
        <v>6</v>
      </c>
      <c r="D785" s="3" t="s">
        <v>23559</v>
      </c>
      <c r="E785" s="3">
        <v>137592</v>
      </c>
      <c r="F785" s="3">
        <v>40768</v>
      </c>
      <c r="G785" s="3" t="s">
        <v>32</v>
      </c>
      <c r="H785" s="3" t="s">
        <v>32</v>
      </c>
      <c r="K785" s="36">
        <v>15</v>
      </c>
    </row>
    <row r="786" spans="1:11">
      <c r="A786" s="3" t="s">
        <v>1198</v>
      </c>
      <c r="B786" s="3">
        <v>150</v>
      </c>
      <c r="C786" s="3">
        <v>7</v>
      </c>
      <c r="D786" s="3" t="s">
        <v>23559</v>
      </c>
      <c r="E786" s="3">
        <v>174636</v>
      </c>
      <c r="F786" s="3">
        <v>51744</v>
      </c>
      <c r="G786" s="3" t="s">
        <v>32</v>
      </c>
      <c r="H786" s="3" t="s">
        <v>32</v>
      </c>
      <c r="K786" s="36">
        <v>15</v>
      </c>
    </row>
    <row r="787" spans="1:11">
      <c r="A787" s="3" t="s">
        <v>1198</v>
      </c>
      <c r="B787" s="3">
        <v>160</v>
      </c>
      <c r="C787" s="3">
        <v>8</v>
      </c>
      <c r="D787" s="3" t="s">
        <v>23559</v>
      </c>
      <c r="E787" s="3">
        <v>216972</v>
      </c>
      <c r="F787" s="3">
        <v>64288</v>
      </c>
      <c r="G787" s="3" t="s">
        <v>32</v>
      </c>
      <c r="H787" s="3" t="s">
        <v>32</v>
      </c>
      <c r="K787" s="36">
        <v>15</v>
      </c>
    </row>
    <row r="788" spans="1:11">
      <c r="A788" s="3" t="s">
        <v>1198</v>
      </c>
      <c r="B788" s="3">
        <v>170</v>
      </c>
      <c r="C788" s="3">
        <v>9</v>
      </c>
      <c r="D788" s="3" t="s">
        <v>23559</v>
      </c>
      <c r="E788" s="3">
        <v>264600</v>
      </c>
      <c r="F788" s="3">
        <v>78400</v>
      </c>
      <c r="G788" s="3" t="s">
        <v>32</v>
      </c>
      <c r="H788" s="3" t="s">
        <v>32</v>
      </c>
      <c r="K788" s="36">
        <v>15</v>
      </c>
    </row>
    <row r="789" spans="1:11">
      <c r="A789" s="3" t="s">
        <v>1198</v>
      </c>
      <c r="B789" s="3">
        <v>180</v>
      </c>
      <c r="C789" s="3">
        <v>10</v>
      </c>
      <c r="D789" s="3" t="s">
        <v>23559</v>
      </c>
      <c r="E789" s="3">
        <v>317520</v>
      </c>
      <c r="F789" s="3">
        <v>94080</v>
      </c>
      <c r="G789" s="3" t="s">
        <v>32</v>
      </c>
      <c r="H789" s="3" t="s">
        <v>32</v>
      </c>
      <c r="K789" s="36">
        <v>15</v>
      </c>
    </row>
    <row r="790" spans="1:11">
      <c r="A790" s="3" t="s">
        <v>1198</v>
      </c>
      <c r="B790" s="3">
        <v>190</v>
      </c>
      <c r="C790" s="3">
        <v>11</v>
      </c>
      <c r="D790" s="3" t="s">
        <v>23559</v>
      </c>
      <c r="E790" s="3">
        <v>381024</v>
      </c>
      <c r="F790" s="3">
        <v>112896</v>
      </c>
      <c r="G790" s="3" t="s">
        <v>32</v>
      </c>
      <c r="H790" s="3" t="s">
        <v>32</v>
      </c>
      <c r="K790" s="36">
        <v>15</v>
      </c>
    </row>
    <row r="791" spans="1:11">
      <c r="A791" s="3" t="s">
        <v>1198</v>
      </c>
      <c r="B791" s="3">
        <v>200</v>
      </c>
      <c r="C791" s="3">
        <v>12</v>
      </c>
      <c r="D791" s="3" t="s">
        <v>23559</v>
      </c>
      <c r="E791" s="3">
        <v>455112</v>
      </c>
      <c r="F791" s="3">
        <v>134848</v>
      </c>
      <c r="G791" s="3" t="s">
        <v>32</v>
      </c>
      <c r="H791" s="3" t="s">
        <v>32</v>
      </c>
      <c r="K791" s="36">
        <v>15</v>
      </c>
    </row>
    <row r="792" spans="1:11">
      <c r="A792" s="3" t="s">
        <v>1198</v>
      </c>
      <c r="B792" s="3">
        <v>210</v>
      </c>
      <c r="C792" s="3">
        <v>13</v>
      </c>
      <c r="D792" s="3" t="s">
        <v>23559</v>
      </c>
      <c r="E792" s="3">
        <v>719712</v>
      </c>
      <c r="F792" s="3">
        <v>213248</v>
      </c>
      <c r="G792" s="3" t="s">
        <v>32</v>
      </c>
      <c r="H792" s="3" t="s">
        <v>32</v>
      </c>
      <c r="K792" s="36">
        <v>15</v>
      </c>
    </row>
    <row r="793" spans="1:11">
      <c r="A793" s="3" t="s">
        <v>1198</v>
      </c>
      <c r="B793" s="3">
        <v>220</v>
      </c>
      <c r="C793" s="3">
        <v>14</v>
      </c>
      <c r="D793" s="3" t="s">
        <v>23559</v>
      </c>
      <c r="E793" s="3">
        <v>1037232</v>
      </c>
      <c r="F793" s="3">
        <v>307328</v>
      </c>
      <c r="G793" s="3" t="s">
        <v>32</v>
      </c>
      <c r="H793" s="3" t="s">
        <v>32</v>
      </c>
      <c r="K793" s="36">
        <v>15</v>
      </c>
    </row>
    <row r="794" spans="1:11">
      <c r="A794" s="3" t="s">
        <v>1198</v>
      </c>
      <c r="B794" s="3">
        <v>230</v>
      </c>
      <c r="C794" s="3">
        <v>15</v>
      </c>
      <c r="D794" s="3" t="s">
        <v>23559</v>
      </c>
      <c r="E794" s="3">
        <v>1407672</v>
      </c>
      <c r="F794" s="3">
        <v>417088</v>
      </c>
      <c r="G794" s="3" t="s">
        <v>32</v>
      </c>
      <c r="H794" s="3" t="s">
        <v>32</v>
      </c>
      <c r="K794" s="36">
        <v>15</v>
      </c>
    </row>
    <row r="795" spans="1:11">
      <c r="A795" s="3" t="s">
        <v>33</v>
      </c>
      <c r="B795" s="3">
        <v>1</v>
      </c>
      <c r="C795" s="3">
        <v>0</v>
      </c>
      <c r="D795" s="3" t="s">
        <v>23559</v>
      </c>
      <c r="E795" s="3">
        <v>423</v>
      </c>
      <c r="F795" s="3">
        <v>23</v>
      </c>
      <c r="G795" s="3">
        <v>14</v>
      </c>
      <c r="H795" s="3">
        <v>14</v>
      </c>
      <c r="K795" s="36" t="s">
        <v>32</v>
      </c>
    </row>
    <row r="796" spans="1:11">
      <c r="A796" s="3" t="s">
        <v>33</v>
      </c>
      <c r="B796" s="3">
        <v>10</v>
      </c>
      <c r="C796" s="3">
        <v>0</v>
      </c>
      <c r="D796" s="3" t="s">
        <v>23559</v>
      </c>
      <c r="E796" s="3">
        <v>846</v>
      </c>
      <c r="F796" s="3">
        <v>47</v>
      </c>
      <c r="G796" s="3">
        <v>29</v>
      </c>
      <c r="H796" s="3">
        <v>29</v>
      </c>
      <c r="K796" s="36" t="s">
        <v>32</v>
      </c>
    </row>
    <row r="797" spans="1:11">
      <c r="A797" s="3" t="s">
        <v>33</v>
      </c>
      <c r="B797" s="3">
        <v>20</v>
      </c>
      <c r="C797" s="3">
        <v>0</v>
      </c>
      <c r="D797" s="3" t="s">
        <v>23559</v>
      </c>
      <c r="E797" s="3">
        <v>1270</v>
      </c>
      <c r="F797" s="3">
        <v>70</v>
      </c>
      <c r="G797" s="3">
        <v>44</v>
      </c>
      <c r="H797" s="3">
        <v>44</v>
      </c>
      <c r="K797" s="36" t="s">
        <v>32</v>
      </c>
    </row>
    <row r="798" spans="1:11">
      <c r="A798" s="3" t="s">
        <v>33</v>
      </c>
      <c r="B798" s="3">
        <v>30</v>
      </c>
      <c r="C798" s="3">
        <v>0</v>
      </c>
      <c r="D798" s="3" t="s">
        <v>23559</v>
      </c>
      <c r="E798" s="3">
        <v>1905</v>
      </c>
      <c r="F798" s="3">
        <v>105</v>
      </c>
      <c r="G798" s="3">
        <v>66</v>
      </c>
      <c r="H798" s="3">
        <v>66</v>
      </c>
      <c r="K798" s="36" t="s">
        <v>32</v>
      </c>
    </row>
    <row r="799" spans="1:11">
      <c r="A799" s="3" t="s">
        <v>33</v>
      </c>
      <c r="B799" s="3">
        <v>40</v>
      </c>
      <c r="C799" s="3">
        <v>0</v>
      </c>
      <c r="D799" s="3" t="s">
        <v>23559</v>
      </c>
      <c r="E799" s="3">
        <v>2540</v>
      </c>
      <c r="F799" s="3">
        <v>141</v>
      </c>
      <c r="G799" s="3">
        <v>88</v>
      </c>
      <c r="H799" s="3">
        <v>88</v>
      </c>
      <c r="K799" s="36" t="s">
        <v>32</v>
      </c>
    </row>
    <row r="800" spans="1:11">
      <c r="A800" s="3" t="s">
        <v>33</v>
      </c>
      <c r="B800" s="3">
        <v>50</v>
      </c>
      <c r="C800" s="3">
        <v>0</v>
      </c>
      <c r="D800" s="3" t="s">
        <v>23559</v>
      </c>
      <c r="E800" s="3">
        <v>3386</v>
      </c>
      <c r="F800" s="3">
        <v>188</v>
      </c>
      <c r="G800" s="3">
        <v>117</v>
      </c>
      <c r="H800" s="3">
        <v>117</v>
      </c>
      <c r="K800" s="36" t="s">
        <v>32</v>
      </c>
    </row>
    <row r="801" spans="1:11">
      <c r="A801" s="3" t="s">
        <v>33</v>
      </c>
      <c r="B801" s="3">
        <v>60</v>
      </c>
      <c r="C801" s="3">
        <v>0</v>
      </c>
      <c r="D801" s="3" t="s">
        <v>23559</v>
      </c>
      <c r="E801" s="3">
        <v>4445</v>
      </c>
      <c r="F801" s="3">
        <v>246</v>
      </c>
      <c r="G801" s="3">
        <v>154</v>
      </c>
      <c r="H801" s="3">
        <v>154</v>
      </c>
      <c r="K801" s="36">
        <v>15</v>
      </c>
    </row>
    <row r="802" spans="1:11">
      <c r="A802" s="3" t="s">
        <v>33</v>
      </c>
      <c r="B802" s="3">
        <v>70</v>
      </c>
      <c r="C802" s="3">
        <v>0</v>
      </c>
      <c r="D802" s="3" t="s">
        <v>23559</v>
      </c>
      <c r="E802" s="3">
        <v>6350</v>
      </c>
      <c r="F802" s="3">
        <v>352</v>
      </c>
      <c r="G802" s="3">
        <v>220</v>
      </c>
      <c r="H802" s="3">
        <v>220</v>
      </c>
      <c r="K802" s="36">
        <v>15</v>
      </c>
    </row>
    <row r="803" spans="1:11">
      <c r="A803" s="3" t="s">
        <v>33</v>
      </c>
      <c r="B803" s="3">
        <v>80</v>
      </c>
      <c r="C803" s="3">
        <v>0</v>
      </c>
      <c r="D803" s="3" t="s">
        <v>23559</v>
      </c>
      <c r="E803" s="3">
        <v>9313</v>
      </c>
      <c r="F803" s="3">
        <v>517</v>
      </c>
      <c r="G803" s="3">
        <v>323</v>
      </c>
      <c r="H803" s="3">
        <v>323</v>
      </c>
      <c r="K803" s="36">
        <v>15</v>
      </c>
    </row>
    <row r="804" spans="1:11">
      <c r="A804" s="3" t="s">
        <v>33</v>
      </c>
      <c r="B804" s="3">
        <v>90</v>
      </c>
      <c r="C804" s="3">
        <v>1</v>
      </c>
      <c r="D804" s="3" t="s">
        <v>23559</v>
      </c>
      <c r="E804" s="3">
        <v>15240</v>
      </c>
      <c r="F804" s="3">
        <v>846</v>
      </c>
      <c r="G804" s="3">
        <v>529</v>
      </c>
      <c r="H804" s="3">
        <v>529</v>
      </c>
      <c r="K804" s="36">
        <v>15</v>
      </c>
    </row>
    <row r="805" spans="1:11">
      <c r="A805" s="3" t="s">
        <v>33</v>
      </c>
      <c r="B805" s="3">
        <v>100</v>
      </c>
      <c r="C805" s="3">
        <v>2</v>
      </c>
      <c r="D805" s="3" t="s">
        <v>23559</v>
      </c>
      <c r="E805" s="3">
        <v>26248</v>
      </c>
      <c r="F805" s="3">
        <v>1458</v>
      </c>
      <c r="G805" s="3">
        <v>911</v>
      </c>
      <c r="H805" s="3">
        <v>911</v>
      </c>
      <c r="K805" s="36">
        <v>15</v>
      </c>
    </row>
    <row r="806" spans="1:11">
      <c r="A806" s="3" t="s">
        <v>33</v>
      </c>
      <c r="B806" s="3">
        <v>110</v>
      </c>
      <c r="C806" s="3">
        <v>3</v>
      </c>
      <c r="D806" s="3" t="s">
        <v>23559</v>
      </c>
      <c r="E806" s="3">
        <v>41489</v>
      </c>
      <c r="F806" s="3">
        <v>2304</v>
      </c>
      <c r="G806" s="3">
        <v>1440</v>
      </c>
      <c r="H806" s="3">
        <v>1440</v>
      </c>
      <c r="K806" s="36">
        <v>15</v>
      </c>
    </row>
    <row r="807" spans="1:11">
      <c r="A807" s="3" t="s">
        <v>33</v>
      </c>
      <c r="B807" s="3">
        <v>120</v>
      </c>
      <c r="C807" s="3">
        <v>4</v>
      </c>
      <c r="D807" s="3" t="s">
        <v>23559</v>
      </c>
      <c r="E807" s="3">
        <v>59270</v>
      </c>
      <c r="F807" s="3">
        <v>3292</v>
      </c>
      <c r="G807" s="3">
        <v>2058</v>
      </c>
      <c r="H807" s="3">
        <v>2058</v>
      </c>
      <c r="K807" s="36">
        <v>15</v>
      </c>
    </row>
    <row r="808" spans="1:11">
      <c r="A808" s="3" t="s">
        <v>33</v>
      </c>
      <c r="B808" s="3">
        <v>130</v>
      </c>
      <c r="C808" s="3">
        <v>5</v>
      </c>
      <c r="D808" s="3" t="s">
        <v>23559</v>
      </c>
      <c r="E808" s="3">
        <v>82555</v>
      </c>
      <c r="F808" s="3">
        <v>4586</v>
      </c>
      <c r="G808" s="3">
        <v>2866</v>
      </c>
      <c r="H808" s="3">
        <v>2866</v>
      </c>
      <c r="K808" s="36">
        <v>15</v>
      </c>
    </row>
    <row r="809" spans="1:11">
      <c r="A809" s="3" t="s">
        <v>33</v>
      </c>
      <c r="B809" s="3">
        <v>140</v>
      </c>
      <c r="C809" s="3">
        <v>6</v>
      </c>
      <c r="D809" s="3" t="s">
        <v>23559</v>
      </c>
      <c r="E809" s="3">
        <v>110073</v>
      </c>
      <c r="F809" s="3">
        <v>6115</v>
      </c>
      <c r="G809" s="3">
        <v>3822</v>
      </c>
      <c r="H809" s="3">
        <v>3822</v>
      </c>
      <c r="K809" s="36">
        <v>15</v>
      </c>
    </row>
    <row r="810" spans="1:11">
      <c r="A810" s="3" t="s">
        <v>33</v>
      </c>
      <c r="B810" s="3">
        <v>150</v>
      </c>
      <c r="C810" s="3">
        <v>7</v>
      </c>
      <c r="D810" s="3" t="s">
        <v>23559</v>
      </c>
      <c r="E810" s="3">
        <v>139708</v>
      </c>
      <c r="F810" s="3">
        <v>7761</v>
      </c>
      <c r="G810" s="3">
        <v>4851</v>
      </c>
      <c r="H810" s="3">
        <v>4851</v>
      </c>
      <c r="K810" s="36">
        <v>15</v>
      </c>
    </row>
    <row r="811" spans="1:11">
      <c r="A811" s="3" t="s">
        <v>33</v>
      </c>
      <c r="B811" s="3">
        <v>160</v>
      </c>
      <c r="C811" s="3">
        <v>8</v>
      </c>
      <c r="D811" s="3" t="s">
        <v>23559</v>
      </c>
      <c r="E811" s="3">
        <v>173577</v>
      </c>
      <c r="F811" s="3">
        <v>9643</v>
      </c>
      <c r="G811" s="3">
        <v>6027</v>
      </c>
      <c r="H811" s="3">
        <v>6027</v>
      </c>
      <c r="K811" s="36">
        <v>15</v>
      </c>
    </row>
    <row r="812" spans="1:11">
      <c r="A812" s="3" t="s">
        <v>33</v>
      </c>
      <c r="B812" s="3">
        <v>170</v>
      </c>
      <c r="C812" s="3">
        <v>9</v>
      </c>
      <c r="D812" s="3" t="s">
        <v>23559</v>
      </c>
      <c r="E812" s="3">
        <v>211680</v>
      </c>
      <c r="F812" s="3">
        <v>11760</v>
      </c>
      <c r="G812" s="3">
        <v>7350</v>
      </c>
      <c r="H812" s="3">
        <v>7350</v>
      </c>
      <c r="K812" s="36">
        <v>15</v>
      </c>
    </row>
    <row r="813" spans="1:11">
      <c r="A813" s="3" t="s">
        <v>33</v>
      </c>
      <c r="B813" s="3">
        <v>180</v>
      </c>
      <c r="C813" s="3">
        <v>10</v>
      </c>
      <c r="D813" s="3" t="s">
        <v>23559</v>
      </c>
      <c r="E813" s="3">
        <v>254016</v>
      </c>
      <c r="F813" s="3">
        <v>14112</v>
      </c>
      <c r="G813" s="3">
        <v>8820</v>
      </c>
      <c r="H813" s="3">
        <v>8820</v>
      </c>
      <c r="K813" s="36">
        <v>15</v>
      </c>
    </row>
    <row r="814" spans="1:11">
      <c r="A814" s="3" t="s">
        <v>33</v>
      </c>
      <c r="B814" s="3">
        <v>190</v>
      </c>
      <c r="C814" s="3">
        <v>11</v>
      </c>
      <c r="D814" s="3" t="s">
        <v>23559</v>
      </c>
      <c r="E814" s="3">
        <v>304819</v>
      </c>
      <c r="F814" s="3">
        <v>16934</v>
      </c>
      <c r="G814" s="3">
        <v>10584</v>
      </c>
      <c r="H814" s="3">
        <v>10584</v>
      </c>
      <c r="K814" s="36">
        <v>15</v>
      </c>
    </row>
    <row r="815" spans="1:11">
      <c r="A815" s="3" t="s">
        <v>33</v>
      </c>
      <c r="B815" s="3">
        <v>200</v>
      </c>
      <c r="C815" s="3">
        <v>12</v>
      </c>
      <c r="D815" s="3" t="s">
        <v>23559</v>
      </c>
      <c r="E815" s="3">
        <v>364089</v>
      </c>
      <c r="F815" s="3">
        <v>20227</v>
      </c>
      <c r="G815" s="3">
        <v>12642</v>
      </c>
      <c r="H815" s="3">
        <v>12642</v>
      </c>
      <c r="K815" s="36">
        <v>15</v>
      </c>
    </row>
    <row r="816" spans="1:11">
      <c r="A816" s="3" t="s">
        <v>33</v>
      </c>
      <c r="B816" s="3">
        <v>210</v>
      </c>
      <c r="C816" s="3">
        <v>13</v>
      </c>
      <c r="D816" s="3" t="s">
        <v>23559</v>
      </c>
      <c r="E816" s="3">
        <v>575769</v>
      </c>
      <c r="F816" s="3">
        <v>31987</v>
      </c>
      <c r="G816" s="3">
        <v>19992</v>
      </c>
      <c r="H816" s="3">
        <v>19992</v>
      </c>
      <c r="K816" s="36">
        <v>15</v>
      </c>
    </row>
    <row r="817" spans="1:11">
      <c r="A817" s="3" t="s">
        <v>33</v>
      </c>
      <c r="B817" s="3">
        <v>220</v>
      </c>
      <c r="C817" s="3">
        <v>14</v>
      </c>
      <c r="D817" s="3" t="s">
        <v>23559</v>
      </c>
      <c r="E817" s="3">
        <v>829785</v>
      </c>
      <c r="F817" s="3">
        <v>46099</v>
      </c>
      <c r="G817" s="3">
        <v>28812</v>
      </c>
      <c r="H817" s="3">
        <v>28812</v>
      </c>
      <c r="K817" s="36">
        <v>15</v>
      </c>
    </row>
    <row r="818" spans="1:11">
      <c r="A818" s="3" t="s">
        <v>33</v>
      </c>
      <c r="B818" s="3">
        <v>230</v>
      </c>
      <c r="C818" s="3">
        <v>15</v>
      </c>
      <c r="D818" s="3" t="s">
        <v>23559</v>
      </c>
      <c r="E818" s="3">
        <v>1126137</v>
      </c>
      <c r="F818" s="3">
        <v>62563</v>
      </c>
      <c r="G818" s="3">
        <v>39102</v>
      </c>
      <c r="H818" s="3">
        <v>39102</v>
      </c>
      <c r="K818" s="36">
        <v>15</v>
      </c>
    </row>
    <row r="819" spans="1:11">
      <c r="A819" s="3" t="s">
        <v>1199</v>
      </c>
      <c r="B819" s="3">
        <v>1</v>
      </c>
      <c r="C819" s="3">
        <v>0</v>
      </c>
      <c r="D819" s="3" t="s">
        <v>23559</v>
      </c>
      <c r="E819" s="3">
        <v>2116</v>
      </c>
      <c r="F819" s="3" t="s">
        <v>32</v>
      </c>
      <c r="G819" s="3">
        <v>29</v>
      </c>
      <c r="H819" s="3">
        <v>29</v>
      </c>
      <c r="K819" s="36" t="s">
        <v>32</v>
      </c>
    </row>
    <row r="820" spans="1:11">
      <c r="A820" s="3" t="s">
        <v>1199</v>
      </c>
      <c r="B820" s="3">
        <v>10</v>
      </c>
      <c r="C820" s="3">
        <v>0</v>
      </c>
      <c r="D820" s="3" t="s">
        <v>23559</v>
      </c>
      <c r="E820" s="3">
        <v>4233</v>
      </c>
      <c r="F820" s="3" t="s">
        <v>32</v>
      </c>
      <c r="G820" s="3">
        <v>58</v>
      </c>
      <c r="H820" s="3">
        <v>58</v>
      </c>
      <c r="K820" s="36" t="s">
        <v>32</v>
      </c>
    </row>
    <row r="821" spans="1:11">
      <c r="A821" s="3" t="s">
        <v>1199</v>
      </c>
      <c r="B821" s="3">
        <v>20</v>
      </c>
      <c r="C821" s="3">
        <v>0</v>
      </c>
      <c r="D821" s="3" t="s">
        <v>23559</v>
      </c>
      <c r="E821" s="3">
        <v>6350</v>
      </c>
      <c r="F821" s="3" t="s">
        <v>32</v>
      </c>
      <c r="G821" s="3">
        <v>88</v>
      </c>
      <c r="H821" s="3">
        <v>88</v>
      </c>
      <c r="K821" s="36" t="s">
        <v>32</v>
      </c>
    </row>
    <row r="822" spans="1:11">
      <c r="A822" s="3" t="s">
        <v>1199</v>
      </c>
      <c r="B822" s="3">
        <v>30</v>
      </c>
      <c r="C822" s="3">
        <v>0</v>
      </c>
      <c r="D822" s="3" t="s">
        <v>23559</v>
      </c>
      <c r="E822" s="3">
        <v>9525</v>
      </c>
      <c r="F822" s="3" t="s">
        <v>32</v>
      </c>
      <c r="G822" s="3">
        <v>132</v>
      </c>
      <c r="H822" s="3">
        <v>132</v>
      </c>
      <c r="K822" s="36" t="s">
        <v>32</v>
      </c>
    </row>
    <row r="823" spans="1:11">
      <c r="A823" s="3" t="s">
        <v>1199</v>
      </c>
      <c r="B823" s="3">
        <v>40</v>
      </c>
      <c r="C823" s="3">
        <v>0</v>
      </c>
      <c r="D823" s="3" t="s">
        <v>23559</v>
      </c>
      <c r="E823" s="3">
        <v>12700</v>
      </c>
      <c r="F823" s="3" t="s">
        <v>32</v>
      </c>
      <c r="G823" s="3">
        <v>176</v>
      </c>
      <c r="H823" s="3">
        <v>176</v>
      </c>
      <c r="K823" s="36" t="s">
        <v>32</v>
      </c>
    </row>
    <row r="824" spans="1:11">
      <c r="A824" s="3" t="s">
        <v>1199</v>
      </c>
      <c r="B824" s="3">
        <v>50</v>
      </c>
      <c r="C824" s="3">
        <v>0</v>
      </c>
      <c r="D824" s="3" t="s">
        <v>23559</v>
      </c>
      <c r="E824" s="3">
        <v>16934</v>
      </c>
      <c r="F824" s="3" t="s">
        <v>32</v>
      </c>
      <c r="G824" s="3">
        <v>235</v>
      </c>
      <c r="H824" s="3">
        <v>235</v>
      </c>
      <c r="K824" s="36" t="s">
        <v>32</v>
      </c>
    </row>
    <row r="825" spans="1:11">
      <c r="A825" s="3" t="s">
        <v>1199</v>
      </c>
      <c r="B825" s="3">
        <v>60</v>
      </c>
      <c r="C825" s="3">
        <v>0</v>
      </c>
      <c r="D825" s="3" t="s">
        <v>23559</v>
      </c>
      <c r="E825" s="3">
        <v>22226</v>
      </c>
      <c r="F825" s="3" t="s">
        <v>32</v>
      </c>
      <c r="G825" s="3">
        <v>308</v>
      </c>
      <c r="H825" s="3">
        <v>308</v>
      </c>
      <c r="K825" s="36">
        <v>15</v>
      </c>
    </row>
    <row r="826" spans="1:11">
      <c r="A826" s="3" t="s">
        <v>1199</v>
      </c>
      <c r="B826" s="3">
        <v>70</v>
      </c>
      <c r="C826" s="3">
        <v>0</v>
      </c>
      <c r="D826" s="3" t="s">
        <v>23559</v>
      </c>
      <c r="E826" s="3">
        <v>31752</v>
      </c>
      <c r="F826" s="3" t="s">
        <v>32</v>
      </c>
      <c r="G826" s="3">
        <v>441</v>
      </c>
      <c r="H826" s="3">
        <v>441</v>
      </c>
      <c r="K826" s="36">
        <v>15</v>
      </c>
    </row>
    <row r="827" spans="1:11">
      <c r="A827" s="3" t="s">
        <v>1199</v>
      </c>
      <c r="B827" s="3">
        <v>80</v>
      </c>
      <c r="C827" s="3">
        <v>0</v>
      </c>
      <c r="D827" s="3" t="s">
        <v>23559</v>
      </c>
      <c r="E827" s="3">
        <v>46569</v>
      </c>
      <c r="F827" s="3" t="s">
        <v>32</v>
      </c>
      <c r="G827" s="3">
        <v>646</v>
      </c>
      <c r="H827" s="3">
        <v>646</v>
      </c>
      <c r="K827" s="36">
        <v>15</v>
      </c>
    </row>
    <row r="828" spans="1:11">
      <c r="A828" s="3" t="s">
        <v>1199</v>
      </c>
      <c r="B828" s="3">
        <v>90</v>
      </c>
      <c r="C828" s="3">
        <v>1</v>
      </c>
      <c r="D828" s="3" t="s">
        <v>23559</v>
      </c>
      <c r="E828" s="3">
        <v>76204</v>
      </c>
      <c r="F828" s="3" t="s">
        <v>32</v>
      </c>
      <c r="G828" s="3">
        <v>1058</v>
      </c>
      <c r="H828" s="3">
        <v>1058</v>
      </c>
      <c r="K828" s="36">
        <v>15</v>
      </c>
    </row>
    <row r="829" spans="1:11">
      <c r="A829" s="3" t="s">
        <v>1199</v>
      </c>
      <c r="B829" s="3">
        <v>100</v>
      </c>
      <c r="C829" s="3">
        <v>2</v>
      </c>
      <c r="D829" s="3" t="s">
        <v>23559</v>
      </c>
      <c r="E829" s="3">
        <v>131241</v>
      </c>
      <c r="F829" s="3" t="s">
        <v>32</v>
      </c>
      <c r="G829" s="3">
        <v>1822</v>
      </c>
      <c r="H829" s="3">
        <v>1822</v>
      </c>
      <c r="K829" s="36">
        <v>15</v>
      </c>
    </row>
    <row r="830" spans="1:11">
      <c r="A830" s="3" t="s">
        <v>1199</v>
      </c>
      <c r="B830" s="3">
        <v>110</v>
      </c>
      <c r="C830" s="3">
        <v>3</v>
      </c>
      <c r="D830" s="3" t="s">
        <v>23559</v>
      </c>
      <c r="E830" s="3">
        <v>207446</v>
      </c>
      <c r="F830" s="3" t="s">
        <v>32</v>
      </c>
      <c r="G830" s="3">
        <v>2881</v>
      </c>
      <c r="H830" s="3">
        <v>2881</v>
      </c>
      <c r="K830" s="36">
        <v>15</v>
      </c>
    </row>
    <row r="831" spans="1:11">
      <c r="A831" s="3" t="s">
        <v>1199</v>
      </c>
      <c r="B831" s="3">
        <v>120</v>
      </c>
      <c r="C831" s="3">
        <v>4</v>
      </c>
      <c r="D831" s="3" t="s">
        <v>23559</v>
      </c>
      <c r="E831" s="3">
        <v>296352</v>
      </c>
      <c r="F831" s="3" t="s">
        <v>32</v>
      </c>
      <c r="G831" s="3">
        <v>4116</v>
      </c>
      <c r="H831" s="3">
        <v>4116</v>
      </c>
      <c r="K831" s="36">
        <v>15</v>
      </c>
    </row>
    <row r="832" spans="1:11">
      <c r="A832" s="3" t="s">
        <v>1199</v>
      </c>
      <c r="B832" s="3">
        <v>130</v>
      </c>
      <c r="C832" s="3">
        <v>5</v>
      </c>
      <c r="D832" s="3" t="s">
        <v>23559</v>
      </c>
      <c r="E832" s="3">
        <v>412776</v>
      </c>
      <c r="F832" s="3" t="s">
        <v>32</v>
      </c>
      <c r="G832" s="3">
        <v>5733</v>
      </c>
      <c r="H832" s="3">
        <v>5733</v>
      </c>
      <c r="K832" s="36">
        <v>15</v>
      </c>
    </row>
    <row r="833" spans="1:11">
      <c r="A833" s="3" t="s">
        <v>1199</v>
      </c>
      <c r="B833" s="3">
        <v>140</v>
      </c>
      <c r="C833" s="3">
        <v>6</v>
      </c>
      <c r="D833" s="3" t="s">
        <v>23559</v>
      </c>
      <c r="E833" s="3">
        <v>550368</v>
      </c>
      <c r="F833" s="3" t="s">
        <v>32</v>
      </c>
      <c r="G833" s="3">
        <v>7644</v>
      </c>
      <c r="H833" s="3">
        <v>7644</v>
      </c>
      <c r="K833" s="36">
        <v>15</v>
      </c>
    </row>
    <row r="834" spans="1:11">
      <c r="A834" s="3" t="s">
        <v>1199</v>
      </c>
      <c r="B834" s="3">
        <v>150</v>
      </c>
      <c r="C834" s="3">
        <v>7</v>
      </c>
      <c r="D834" s="3" t="s">
        <v>23559</v>
      </c>
      <c r="E834" s="3">
        <v>698544</v>
      </c>
      <c r="F834" s="3" t="s">
        <v>32</v>
      </c>
      <c r="G834" s="3">
        <v>9702</v>
      </c>
      <c r="H834" s="3">
        <v>9702</v>
      </c>
      <c r="K834" s="36">
        <v>15</v>
      </c>
    </row>
    <row r="835" spans="1:11">
      <c r="A835" s="3" t="s">
        <v>1199</v>
      </c>
      <c r="B835" s="3">
        <v>160</v>
      </c>
      <c r="C835" s="3">
        <v>8</v>
      </c>
      <c r="D835" s="3" t="s">
        <v>23559</v>
      </c>
      <c r="E835" s="3">
        <v>867888</v>
      </c>
      <c r="F835" s="3" t="s">
        <v>32</v>
      </c>
      <c r="G835" s="3">
        <v>12054</v>
      </c>
      <c r="H835" s="3">
        <v>12054</v>
      </c>
      <c r="K835" s="36">
        <v>15</v>
      </c>
    </row>
    <row r="836" spans="1:11">
      <c r="A836" s="3" t="s">
        <v>1199</v>
      </c>
      <c r="B836" s="3">
        <v>170</v>
      </c>
      <c r="C836" s="3">
        <v>9</v>
      </c>
      <c r="D836" s="3" t="s">
        <v>23559</v>
      </c>
      <c r="E836" s="3">
        <v>1058400</v>
      </c>
      <c r="F836" s="3" t="s">
        <v>32</v>
      </c>
      <c r="G836" s="3">
        <v>14700</v>
      </c>
      <c r="H836" s="3">
        <v>14700</v>
      </c>
      <c r="K836" s="36">
        <v>15</v>
      </c>
    </row>
    <row r="837" spans="1:11">
      <c r="A837" s="3" t="s">
        <v>1199</v>
      </c>
      <c r="B837" s="3">
        <v>180</v>
      </c>
      <c r="C837" s="3">
        <v>10</v>
      </c>
      <c r="D837" s="3" t="s">
        <v>23559</v>
      </c>
      <c r="E837" s="3">
        <v>1270080</v>
      </c>
      <c r="F837" s="3" t="s">
        <v>32</v>
      </c>
      <c r="G837" s="3">
        <v>17640</v>
      </c>
      <c r="H837" s="3">
        <v>17640</v>
      </c>
      <c r="K837" s="36">
        <v>15</v>
      </c>
    </row>
    <row r="838" spans="1:11">
      <c r="A838" s="3" t="s">
        <v>1199</v>
      </c>
      <c r="B838" s="3">
        <v>190</v>
      </c>
      <c r="C838" s="3">
        <v>11</v>
      </c>
      <c r="D838" s="3" t="s">
        <v>23559</v>
      </c>
      <c r="E838" s="3">
        <v>1524096</v>
      </c>
      <c r="F838" s="3" t="s">
        <v>32</v>
      </c>
      <c r="G838" s="3">
        <v>21168</v>
      </c>
      <c r="H838" s="3">
        <v>21168</v>
      </c>
      <c r="K838" s="36">
        <v>15</v>
      </c>
    </row>
    <row r="839" spans="1:11">
      <c r="A839" s="3" t="s">
        <v>1199</v>
      </c>
      <c r="B839" s="3">
        <v>200</v>
      </c>
      <c r="C839" s="3">
        <v>12</v>
      </c>
      <c r="D839" s="3" t="s">
        <v>23559</v>
      </c>
      <c r="E839" s="3">
        <v>1820448</v>
      </c>
      <c r="F839" s="3" t="s">
        <v>32</v>
      </c>
      <c r="G839" s="3">
        <v>25284</v>
      </c>
      <c r="H839" s="3">
        <v>25284</v>
      </c>
      <c r="K839" s="36">
        <v>15</v>
      </c>
    </row>
    <row r="840" spans="1:11">
      <c r="A840" s="3" t="s">
        <v>1199</v>
      </c>
      <c r="B840" s="3">
        <v>210</v>
      </c>
      <c r="C840" s="3">
        <v>13</v>
      </c>
      <c r="D840" s="3" t="s">
        <v>23559</v>
      </c>
      <c r="E840" s="3">
        <v>2878848</v>
      </c>
      <c r="F840" s="3" t="s">
        <v>32</v>
      </c>
      <c r="G840" s="3">
        <v>39984</v>
      </c>
      <c r="H840" s="3">
        <v>39984</v>
      </c>
      <c r="K840" s="36">
        <v>15</v>
      </c>
    </row>
    <row r="841" spans="1:11">
      <c r="A841" s="3" t="s">
        <v>1199</v>
      </c>
      <c r="B841" s="3">
        <v>220</v>
      </c>
      <c r="C841" s="3">
        <v>14</v>
      </c>
      <c r="D841" s="3" t="s">
        <v>23559</v>
      </c>
      <c r="E841" s="3">
        <v>4148928</v>
      </c>
      <c r="F841" s="3" t="s">
        <v>32</v>
      </c>
      <c r="G841" s="3">
        <v>57624</v>
      </c>
      <c r="H841" s="3">
        <v>57624</v>
      </c>
      <c r="K841" s="36">
        <v>15</v>
      </c>
    </row>
    <row r="842" spans="1:11">
      <c r="A842" s="3" t="s">
        <v>1199</v>
      </c>
      <c r="B842" s="3">
        <v>230</v>
      </c>
      <c r="C842" s="3">
        <v>15</v>
      </c>
      <c r="D842" s="3" t="s">
        <v>23559</v>
      </c>
      <c r="E842" s="3">
        <v>5630688</v>
      </c>
      <c r="F842" s="3" t="s">
        <v>32</v>
      </c>
      <c r="G842" s="3">
        <v>78204</v>
      </c>
      <c r="H842" s="3">
        <v>78204</v>
      </c>
      <c r="K842" s="36">
        <v>15</v>
      </c>
    </row>
    <row r="843" spans="1:11">
      <c r="A843" s="3" t="s">
        <v>34</v>
      </c>
      <c r="B843" s="3">
        <v>1</v>
      </c>
      <c r="C843" s="3">
        <v>0</v>
      </c>
      <c r="D843" s="3" t="s">
        <v>23559</v>
      </c>
      <c r="E843" s="3">
        <v>529</v>
      </c>
      <c r="F843" s="3">
        <v>31</v>
      </c>
      <c r="G843" s="3">
        <v>14</v>
      </c>
      <c r="H843" s="3">
        <v>14</v>
      </c>
      <c r="K843" s="36" t="s">
        <v>32</v>
      </c>
    </row>
    <row r="844" spans="1:11">
      <c r="A844" s="3" t="s">
        <v>34</v>
      </c>
      <c r="B844" s="3">
        <v>10</v>
      </c>
      <c r="C844" s="3">
        <v>0</v>
      </c>
      <c r="D844" s="3" t="s">
        <v>23559</v>
      </c>
      <c r="E844" s="3">
        <v>1058</v>
      </c>
      <c r="F844" s="3">
        <v>62</v>
      </c>
      <c r="G844" s="3">
        <v>29</v>
      </c>
      <c r="H844" s="3">
        <v>29</v>
      </c>
      <c r="K844" s="36" t="s">
        <v>32</v>
      </c>
    </row>
    <row r="845" spans="1:11">
      <c r="A845" s="3" t="s">
        <v>34</v>
      </c>
      <c r="B845" s="3">
        <v>20</v>
      </c>
      <c r="C845" s="3">
        <v>0</v>
      </c>
      <c r="D845" s="3" t="s">
        <v>23559</v>
      </c>
      <c r="E845" s="3">
        <v>1587</v>
      </c>
      <c r="F845" s="3">
        <v>94</v>
      </c>
      <c r="G845" s="3">
        <v>44</v>
      </c>
      <c r="H845" s="3">
        <v>44</v>
      </c>
      <c r="K845" s="36" t="s">
        <v>32</v>
      </c>
    </row>
    <row r="846" spans="1:11">
      <c r="A846" s="3" t="s">
        <v>34</v>
      </c>
      <c r="B846" s="3">
        <v>30</v>
      </c>
      <c r="C846" s="3">
        <v>0</v>
      </c>
      <c r="D846" s="3" t="s">
        <v>23559</v>
      </c>
      <c r="E846" s="3">
        <v>2381</v>
      </c>
      <c r="F846" s="3">
        <v>141</v>
      </c>
      <c r="G846" s="3">
        <v>66</v>
      </c>
      <c r="H846" s="3">
        <v>66</v>
      </c>
      <c r="K846" s="36" t="s">
        <v>32</v>
      </c>
    </row>
    <row r="847" spans="1:11">
      <c r="A847" s="3" t="s">
        <v>34</v>
      </c>
      <c r="B847" s="3">
        <v>40</v>
      </c>
      <c r="C847" s="3">
        <v>0</v>
      </c>
      <c r="D847" s="3" t="s">
        <v>23559</v>
      </c>
      <c r="E847" s="3">
        <v>3175</v>
      </c>
      <c r="F847" s="3">
        <v>188</v>
      </c>
      <c r="G847" s="3">
        <v>88</v>
      </c>
      <c r="H847" s="3">
        <v>88</v>
      </c>
      <c r="K847" s="36" t="s">
        <v>32</v>
      </c>
    </row>
    <row r="848" spans="1:11">
      <c r="A848" s="3" t="s">
        <v>34</v>
      </c>
      <c r="B848" s="3">
        <v>50</v>
      </c>
      <c r="C848" s="3">
        <v>0</v>
      </c>
      <c r="D848" s="3" t="s">
        <v>23559</v>
      </c>
      <c r="E848" s="3">
        <v>4233</v>
      </c>
      <c r="F848" s="3">
        <v>250</v>
      </c>
      <c r="G848" s="3">
        <v>117</v>
      </c>
      <c r="H848" s="3">
        <v>117</v>
      </c>
      <c r="K848" s="36" t="s">
        <v>32</v>
      </c>
    </row>
    <row r="849" spans="1:11">
      <c r="A849" s="3" t="s">
        <v>34</v>
      </c>
      <c r="B849" s="3">
        <v>60</v>
      </c>
      <c r="C849" s="3">
        <v>0</v>
      </c>
      <c r="D849" s="3" t="s">
        <v>23559</v>
      </c>
      <c r="E849" s="3">
        <v>5556</v>
      </c>
      <c r="F849" s="3">
        <v>329</v>
      </c>
      <c r="G849" s="3">
        <v>154</v>
      </c>
      <c r="H849" s="3">
        <v>154</v>
      </c>
      <c r="K849" s="36">
        <v>15</v>
      </c>
    </row>
    <row r="850" spans="1:11">
      <c r="A850" s="3" t="s">
        <v>34</v>
      </c>
      <c r="B850" s="3">
        <v>70</v>
      </c>
      <c r="C850" s="3">
        <v>0</v>
      </c>
      <c r="D850" s="3" t="s">
        <v>23559</v>
      </c>
      <c r="E850" s="3">
        <v>7938</v>
      </c>
      <c r="F850" s="3">
        <v>470</v>
      </c>
      <c r="G850" s="3">
        <v>220</v>
      </c>
      <c r="H850" s="3">
        <v>220</v>
      </c>
      <c r="K850" s="36">
        <v>15</v>
      </c>
    </row>
    <row r="851" spans="1:11">
      <c r="A851" s="3" t="s">
        <v>34</v>
      </c>
      <c r="B851" s="3">
        <v>80</v>
      </c>
      <c r="C851" s="3">
        <v>0</v>
      </c>
      <c r="D851" s="3" t="s">
        <v>23559</v>
      </c>
      <c r="E851" s="3">
        <v>11642</v>
      </c>
      <c r="F851" s="3">
        <v>689</v>
      </c>
      <c r="G851" s="3">
        <v>323</v>
      </c>
      <c r="H851" s="3">
        <v>323</v>
      </c>
      <c r="K851" s="36">
        <v>15</v>
      </c>
    </row>
    <row r="852" spans="1:11">
      <c r="A852" s="3" t="s">
        <v>34</v>
      </c>
      <c r="B852" s="3">
        <v>90</v>
      </c>
      <c r="C852" s="3">
        <v>1</v>
      </c>
      <c r="D852" s="3" t="s">
        <v>23559</v>
      </c>
      <c r="E852" s="3">
        <v>19051</v>
      </c>
      <c r="F852" s="3">
        <v>1128</v>
      </c>
      <c r="G852" s="3">
        <v>529</v>
      </c>
      <c r="H852" s="3">
        <v>529</v>
      </c>
      <c r="K852" s="36">
        <v>15</v>
      </c>
    </row>
    <row r="853" spans="1:11">
      <c r="A853" s="3" t="s">
        <v>34</v>
      </c>
      <c r="B853" s="3">
        <v>100</v>
      </c>
      <c r="C853" s="3">
        <v>2</v>
      </c>
      <c r="D853" s="3" t="s">
        <v>23559</v>
      </c>
      <c r="E853" s="3">
        <v>32810</v>
      </c>
      <c r="F853" s="3">
        <v>1944</v>
      </c>
      <c r="G853" s="3">
        <v>911</v>
      </c>
      <c r="H853" s="3">
        <v>911</v>
      </c>
      <c r="K853" s="36">
        <v>15</v>
      </c>
    </row>
    <row r="854" spans="1:11">
      <c r="A854" s="3" t="s">
        <v>34</v>
      </c>
      <c r="B854" s="3">
        <v>110</v>
      </c>
      <c r="C854" s="3">
        <v>3</v>
      </c>
      <c r="D854" s="3" t="s">
        <v>23559</v>
      </c>
      <c r="E854" s="3">
        <v>51861</v>
      </c>
      <c r="F854" s="3">
        <v>3073</v>
      </c>
      <c r="G854" s="3">
        <v>1440</v>
      </c>
      <c r="H854" s="3">
        <v>1440</v>
      </c>
      <c r="K854" s="36">
        <v>15</v>
      </c>
    </row>
    <row r="855" spans="1:11">
      <c r="A855" s="3" t="s">
        <v>34</v>
      </c>
      <c r="B855" s="3">
        <v>120</v>
      </c>
      <c r="C855" s="3">
        <v>4</v>
      </c>
      <c r="D855" s="3" t="s">
        <v>23559</v>
      </c>
      <c r="E855" s="3">
        <v>74088</v>
      </c>
      <c r="F855" s="3">
        <v>4390</v>
      </c>
      <c r="G855" s="3">
        <v>2058</v>
      </c>
      <c r="H855" s="3">
        <v>2058</v>
      </c>
      <c r="K855" s="36">
        <v>15</v>
      </c>
    </row>
    <row r="856" spans="1:11">
      <c r="A856" s="3" t="s">
        <v>34</v>
      </c>
      <c r="B856" s="3">
        <v>130</v>
      </c>
      <c r="C856" s="3">
        <v>5</v>
      </c>
      <c r="D856" s="3" t="s">
        <v>23559</v>
      </c>
      <c r="E856" s="3">
        <v>103194</v>
      </c>
      <c r="F856" s="3">
        <v>6115</v>
      </c>
      <c r="G856" s="3">
        <v>2866</v>
      </c>
      <c r="H856" s="3">
        <v>2866</v>
      </c>
      <c r="K856" s="36">
        <v>15</v>
      </c>
    </row>
    <row r="857" spans="1:11">
      <c r="A857" s="3" t="s">
        <v>34</v>
      </c>
      <c r="B857" s="3">
        <v>140</v>
      </c>
      <c r="C857" s="3">
        <v>6</v>
      </c>
      <c r="D857" s="3" t="s">
        <v>23559</v>
      </c>
      <c r="E857" s="3">
        <v>137592</v>
      </c>
      <c r="F857" s="3">
        <v>8153</v>
      </c>
      <c r="G857" s="3">
        <v>3822</v>
      </c>
      <c r="H857" s="3">
        <v>3822</v>
      </c>
      <c r="K857" s="36">
        <v>15</v>
      </c>
    </row>
    <row r="858" spans="1:11">
      <c r="A858" s="3" t="s">
        <v>34</v>
      </c>
      <c r="B858" s="3">
        <v>150</v>
      </c>
      <c r="C858" s="3">
        <v>7</v>
      </c>
      <c r="D858" s="3" t="s">
        <v>23559</v>
      </c>
      <c r="E858" s="3">
        <v>174636</v>
      </c>
      <c r="F858" s="3">
        <v>10348</v>
      </c>
      <c r="G858" s="3">
        <v>4851</v>
      </c>
      <c r="H858" s="3">
        <v>4851</v>
      </c>
      <c r="K858" s="36">
        <v>15</v>
      </c>
    </row>
    <row r="859" spans="1:11">
      <c r="A859" s="3" t="s">
        <v>34</v>
      </c>
      <c r="B859" s="3">
        <v>160</v>
      </c>
      <c r="C859" s="3">
        <v>8</v>
      </c>
      <c r="D859" s="3" t="s">
        <v>23559</v>
      </c>
      <c r="E859" s="3">
        <v>216972</v>
      </c>
      <c r="F859" s="3">
        <v>12857</v>
      </c>
      <c r="G859" s="3">
        <v>6027</v>
      </c>
      <c r="H859" s="3">
        <v>6027</v>
      </c>
      <c r="K859" s="36">
        <v>15</v>
      </c>
    </row>
    <row r="860" spans="1:11">
      <c r="A860" s="3" t="s">
        <v>34</v>
      </c>
      <c r="B860" s="3">
        <v>170</v>
      </c>
      <c r="C860" s="3">
        <v>9</v>
      </c>
      <c r="D860" s="3" t="s">
        <v>23559</v>
      </c>
      <c r="E860" s="3">
        <v>264600</v>
      </c>
      <c r="F860" s="3">
        <v>15680</v>
      </c>
      <c r="G860" s="3">
        <v>7350</v>
      </c>
      <c r="H860" s="3">
        <v>7350</v>
      </c>
      <c r="K860" s="36">
        <v>15</v>
      </c>
    </row>
    <row r="861" spans="1:11">
      <c r="A861" s="3" t="s">
        <v>34</v>
      </c>
      <c r="B861" s="3">
        <v>180</v>
      </c>
      <c r="C861" s="3">
        <v>10</v>
      </c>
      <c r="D861" s="3" t="s">
        <v>23559</v>
      </c>
      <c r="E861" s="3">
        <v>317520</v>
      </c>
      <c r="F861" s="3">
        <v>18816</v>
      </c>
      <c r="G861" s="3">
        <v>8820</v>
      </c>
      <c r="H861" s="3">
        <v>8820</v>
      </c>
      <c r="K861" s="36">
        <v>15</v>
      </c>
    </row>
    <row r="862" spans="1:11">
      <c r="A862" s="3" t="s">
        <v>34</v>
      </c>
      <c r="B862" s="3">
        <v>190</v>
      </c>
      <c r="C862" s="3">
        <v>11</v>
      </c>
      <c r="D862" s="3" t="s">
        <v>23559</v>
      </c>
      <c r="E862" s="3">
        <v>381024</v>
      </c>
      <c r="F862" s="3">
        <v>22579</v>
      </c>
      <c r="G862" s="3">
        <v>10584</v>
      </c>
      <c r="H862" s="3">
        <v>10584</v>
      </c>
      <c r="K862" s="36">
        <v>15</v>
      </c>
    </row>
    <row r="863" spans="1:11">
      <c r="A863" s="3" t="s">
        <v>34</v>
      </c>
      <c r="B863" s="3">
        <v>200</v>
      </c>
      <c r="C863" s="3">
        <v>12</v>
      </c>
      <c r="D863" s="3" t="s">
        <v>23559</v>
      </c>
      <c r="E863" s="3">
        <v>455112</v>
      </c>
      <c r="F863" s="3">
        <v>26969</v>
      </c>
      <c r="G863" s="3">
        <v>12642</v>
      </c>
      <c r="H863" s="3">
        <v>12642</v>
      </c>
      <c r="K863" s="36">
        <v>15</v>
      </c>
    </row>
    <row r="864" spans="1:11">
      <c r="A864" s="3" t="s">
        <v>34</v>
      </c>
      <c r="B864" s="3">
        <v>210</v>
      </c>
      <c r="C864" s="3">
        <v>13</v>
      </c>
      <c r="D864" s="3" t="s">
        <v>23559</v>
      </c>
      <c r="E864" s="3">
        <v>719712</v>
      </c>
      <c r="F864" s="3">
        <v>42649</v>
      </c>
      <c r="G864" s="3">
        <v>19992</v>
      </c>
      <c r="H864" s="3">
        <v>19992</v>
      </c>
      <c r="K864" s="36">
        <v>15</v>
      </c>
    </row>
    <row r="865" spans="1:11">
      <c r="A865" s="3" t="s">
        <v>34</v>
      </c>
      <c r="B865" s="3">
        <v>220</v>
      </c>
      <c r="C865" s="3">
        <v>14</v>
      </c>
      <c r="D865" s="3" t="s">
        <v>23559</v>
      </c>
      <c r="E865" s="3">
        <v>1037232</v>
      </c>
      <c r="F865" s="3">
        <v>61465</v>
      </c>
      <c r="G865" s="3">
        <v>28812</v>
      </c>
      <c r="H865" s="3">
        <v>28812</v>
      </c>
      <c r="K865" s="36">
        <v>15</v>
      </c>
    </row>
    <row r="866" spans="1:11">
      <c r="A866" s="3" t="s">
        <v>34</v>
      </c>
      <c r="B866" s="3">
        <v>230</v>
      </c>
      <c r="C866" s="3">
        <v>15</v>
      </c>
      <c r="D866" s="3" t="s">
        <v>23559</v>
      </c>
      <c r="E866" s="3">
        <v>1407672</v>
      </c>
      <c r="F866" s="3">
        <v>83417</v>
      </c>
      <c r="G866" s="3">
        <v>39102</v>
      </c>
      <c r="H866" s="3">
        <v>39102</v>
      </c>
      <c r="K866" s="36">
        <v>15</v>
      </c>
    </row>
    <row r="867" spans="1:11">
      <c r="A867" s="3" t="s">
        <v>35</v>
      </c>
      <c r="B867" s="3">
        <v>1</v>
      </c>
      <c r="C867" s="3">
        <v>0</v>
      </c>
      <c r="D867" s="3" t="s">
        <v>23559</v>
      </c>
      <c r="E867" s="3">
        <v>317</v>
      </c>
      <c r="F867" s="3">
        <v>43</v>
      </c>
      <c r="G867" s="3">
        <v>19</v>
      </c>
      <c r="H867" s="3" t="s">
        <v>32</v>
      </c>
      <c r="K867" s="36" t="s">
        <v>32</v>
      </c>
    </row>
    <row r="868" spans="1:11">
      <c r="A868" s="3" t="s">
        <v>35</v>
      </c>
      <c r="B868" s="3">
        <v>10</v>
      </c>
      <c r="C868" s="3">
        <v>0</v>
      </c>
      <c r="D868" s="3" t="s">
        <v>23559</v>
      </c>
      <c r="E868" s="3">
        <v>635</v>
      </c>
      <c r="F868" s="3">
        <v>86</v>
      </c>
      <c r="G868" s="3">
        <v>39</v>
      </c>
      <c r="H868" s="3" t="s">
        <v>32</v>
      </c>
      <c r="K868" s="36" t="s">
        <v>32</v>
      </c>
    </row>
    <row r="869" spans="1:11">
      <c r="A869" s="3" t="s">
        <v>35</v>
      </c>
      <c r="B869" s="3">
        <v>20</v>
      </c>
      <c r="C869" s="3">
        <v>0</v>
      </c>
      <c r="D869" s="3" t="s">
        <v>23559</v>
      </c>
      <c r="E869" s="3">
        <v>952</v>
      </c>
      <c r="F869" s="3">
        <v>129</v>
      </c>
      <c r="G869" s="3">
        <v>58</v>
      </c>
      <c r="H869" s="3" t="s">
        <v>32</v>
      </c>
      <c r="K869" s="36" t="s">
        <v>32</v>
      </c>
    </row>
    <row r="870" spans="1:11">
      <c r="A870" s="3" t="s">
        <v>35</v>
      </c>
      <c r="B870" s="3">
        <v>30</v>
      </c>
      <c r="C870" s="3">
        <v>0</v>
      </c>
      <c r="D870" s="3" t="s">
        <v>23559</v>
      </c>
      <c r="E870" s="3">
        <v>1428</v>
      </c>
      <c r="F870" s="3">
        <v>194</v>
      </c>
      <c r="G870" s="3">
        <v>88</v>
      </c>
      <c r="H870" s="3" t="s">
        <v>32</v>
      </c>
      <c r="K870" s="36" t="s">
        <v>32</v>
      </c>
    </row>
    <row r="871" spans="1:11">
      <c r="A871" s="3" t="s">
        <v>35</v>
      </c>
      <c r="B871" s="3">
        <v>40</v>
      </c>
      <c r="C871" s="3">
        <v>0</v>
      </c>
      <c r="D871" s="3" t="s">
        <v>23559</v>
      </c>
      <c r="E871" s="3">
        <v>1905</v>
      </c>
      <c r="F871" s="3">
        <v>258</v>
      </c>
      <c r="G871" s="3">
        <v>117</v>
      </c>
      <c r="H871" s="3" t="s">
        <v>32</v>
      </c>
      <c r="K871" s="36" t="s">
        <v>32</v>
      </c>
    </row>
    <row r="872" spans="1:11">
      <c r="A872" s="3" t="s">
        <v>35</v>
      </c>
      <c r="B872" s="3">
        <v>50</v>
      </c>
      <c r="C872" s="3">
        <v>0</v>
      </c>
      <c r="D872" s="3" t="s">
        <v>23559</v>
      </c>
      <c r="E872" s="3">
        <v>2540</v>
      </c>
      <c r="F872" s="3">
        <v>344</v>
      </c>
      <c r="G872" s="3">
        <v>156</v>
      </c>
      <c r="H872" s="3" t="s">
        <v>32</v>
      </c>
      <c r="K872" s="36" t="s">
        <v>32</v>
      </c>
    </row>
    <row r="873" spans="1:11">
      <c r="A873" s="3" t="s">
        <v>35</v>
      </c>
      <c r="B873" s="3">
        <v>60</v>
      </c>
      <c r="C873" s="3">
        <v>0</v>
      </c>
      <c r="D873" s="3" t="s">
        <v>23559</v>
      </c>
      <c r="E873" s="3">
        <v>3333</v>
      </c>
      <c r="F873" s="3">
        <v>452</v>
      </c>
      <c r="G873" s="3">
        <v>205</v>
      </c>
      <c r="H873" s="3" t="s">
        <v>32</v>
      </c>
      <c r="K873" s="36">
        <v>15</v>
      </c>
    </row>
    <row r="874" spans="1:11">
      <c r="A874" s="3" t="s">
        <v>35</v>
      </c>
      <c r="B874" s="3">
        <v>70</v>
      </c>
      <c r="C874" s="3">
        <v>0</v>
      </c>
      <c r="D874" s="3" t="s">
        <v>23559</v>
      </c>
      <c r="E874" s="3">
        <v>4762</v>
      </c>
      <c r="F874" s="3">
        <v>646</v>
      </c>
      <c r="G874" s="3">
        <v>294</v>
      </c>
      <c r="H874" s="3" t="s">
        <v>32</v>
      </c>
      <c r="K874" s="36">
        <v>15</v>
      </c>
    </row>
    <row r="875" spans="1:11">
      <c r="A875" s="3" t="s">
        <v>35</v>
      </c>
      <c r="B875" s="3">
        <v>80</v>
      </c>
      <c r="C875" s="3">
        <v>0</v>
      </c>
      <c r="D875" s="3" t="s">
        <v>23559</v>
      </c>
      <c r="E875" s="3">
        <v>6985</v>
      </c>
      <c r="F875" s="3">
        <v>948</v>
      </c>
      <c r="G875" s="3">
        <v>431</v>
      </c>
      <c r="H875" s="3" t="s">
        <v>32</v>
      </c>
      <c r="K875" s="36">
        <v>15</v>
      </c>
    </row>
    <row r="876" spans="1:11">
      <c r="A876" s="3" t="s">
        <v>35</v>
      </c>
      <c r="B876" s="3">
        <v>90</v>
      </c>
      <c r="C876" s="3">
        <v>1</v>
      </c>
      <c r="D876" s="3" t="s">
        <v>23559</v>
      </c>
      <c r="E876" s="3">
        <v>11430</v>
      </c>
      <c r="F876" s="3">
        <v>1552</v>
      </c>
      <c r="G876" s="3">
        <v>705</v>
      </c>
      <c r="H876" s="3" t="s">
        <v>32</v>
      </c>
      <c r="K876" s="36">
        <v>15</v>
      </c>
    </row>
    <row r="877" spans="1:11">
      <c r="A877" s="3" t="s">
        <v>35</v>
      </c>
      <c r="B877" s="3">
        <v>100</v>
      </c>
      <c r="C877" s="3">
        <v>2</v>
      </c>
      <c r="D877" s="3" t="s">
        <v>23559</v>
      </c>
      <c r="E877" s="3">
        <v>19686</v>
      </c>
      <c r="F877" s="3">
        <v>2673</v>
      </c>
      <c r="G877" s="3">
        <v>1215</v>
      </c>
      <c r="H877" s="3" t="s">
        <v>32</v>
      </c>
      <c r="K877" s="36">
        <v>15</v>
      </c>
    </row>
    <row r="878" spans="1:11">
      <c r="A878" s="3" t="s">
        <v>35</v>
      </c>
      <c r="B878" s="3">
        <v>110</v>
      </c>
      <c r="C878" s="3">
        <v>3</v>
      </c>
      <c r="D878" s="3" t="s">
        <v>23559</v>
      </c>
      <c r="E878" s="3">
        <v>31116</v>
      </c>
      <c r="F878" s="3">
        <v>4225</v>
      </c>
      <c r="G878" s="3">
        <v>1920</v>
      </c>
      <c r="H878" s="3" t="s">
        <v>32</v>
      </c>
      <c r="K878" s="36">
        <v>15</v>
      </c>
    </row>
    <row r="879" spans="1:11">
      <c r="A879" s="3" t="s">
        <v>35</v>
      </c>
      <c r="B879" s="3">
        <v>120</v>
      </c>
      <c r="C879" s="3">
        <v>4</v>
      </c>
      <c r="D879" s="3" t="s">
        <v>23559</v>
      </c>
      <c r="E879" s="3">
        <v>44452</v>
      </c>
      <c r="F879" s="3">
        <v>6036</v>
      </c>
      <c r="G879" s="3">
        <v>2744</v>
      </c>
      <c r="H879" s="3" t="s">
        <v>32</v>
      </c>
      <c r="K879" s="36">
        <v>15</v>
      </c>
    </row>
    <row r="880" spans="1:11">
      <c r="A880" s="3" t="s">
        <v>35</v>
      </c>
      <c r="B880" s="3">
        <v>130</v>
      </c>
      <c r="C880" s="3">
        <v>5</v>
      </c>
      <c r="D880" s="3" t="s">
        <v>23559</v>
      </c>
      <c r="E880" s="3">
        <v>61916</v>
      </c>
      <c r="F880" s="3">
        <v>8408</v>
      </c>
      <c r="G880" s="3">
        <v>3822</v>
      </c>
      <c r="H880" s="3" t="s">
        <v>32</v>
      </c>
      <c r="K880" s="36">
        <v>15</v>
      </c>
    </row>
    <row r="881" spans="1:11">
      <c r="A881" s="3" t="s">
        <v>35</v>
      </c>
      <c r="B881" s="3">
        <v>140</v>
      </c>
      <c r="C881" s="3">
        <v>6</v>
      </c>
      <c r="D881" s="3" t="s">
        <v>23559</v>
      </c>
      <c r="E881" s="3">
        <v>82555</v>
      </c>
      <c r="F881" s="3">
        <v>11211</v>
      </c>
      <c r="G881" s="3">
        <v>5096</v>
      </c>
      <c r="H881" s="3" t="s">
        <v>32</v>
      </c>
      <c r="K881" s="36">
        <v>15</v>
      </c>
    </row>
    <row r="882" spans="1:11">
      <c r="A882" s="3" t="s">
        <v>35</v>
      </c>
      <c r="B882" s="3">
        <v>150</v>
      </c>
      <c r="C882" s="3">
        <v>7</v>
      </c>
      <c r="D882" s="3" t="s">
        <v>23559</v>
      </c>
      <c r="E882" s="3">
        <v>104781</v>
      </c>
      <c r="F882" s="3">
        <v>14229</v>
      </c>
      <c r="G882" s="3">
        <v>6468</v>
      </c>
      <c r="H882" s="3" t="s">
        <v>32</v>
      </c>
      <c r="K882" s="36">
        <v>15</v>
      </c>
    </row>
    <row r="883" spans="1:11">
      <c r="A883" s="3" t="s">
        <v>35</v>
      </c>
      <c r="B883" s="3">
        <v>160</v>
      </c>
      <c r="C883" s="3">
        <v>8</v>
      </c>
      <c r="D883" s="3" t="s">
        <v>23559</v>
      </c>
      <c r="E883" s="3">
        <v>130183</v>
      </c>
      <c r="F883" s="3">
        <v>17679</v>
      </c>
      <c r="G883" s="3">
        <v>8036</v>
      </c>
      <c r="H883" s="3" t="s">
        <v>32</v>
      </c>
      <c r="K883" s="36">
        <v>15</v>
      </c>
    </row>
    <row r="884" spans="1:11">
      <c r="A884" s="3" t="s">
        <v>35</v>
      </c>
      <c r="B884" s="3">
        <v>170</v>
      </c>
      <c r="C884" s="3">
        <v>9</v>
      </c>
      <c r="D884" s="3" t="s">
        <v>23559</v>
      </c>
      <c r="E884" s="3">
        <v>158760</v>
      </c>
      <c r="F884" s="3">
        <v>21560</v>
      </c>
      <c r="G884" s="3">
        <v>9800</v>
      </c>
      <c r="H884" s="3" t="s">
        <v>32</v>
      </c>
      <c r="K884" s="36">
        <v>15</v>
      </c>
    </row>
    <row r="885" spans="1:11">
      <c r="A885" s="3" t="s">
        <v>35</v>
      </c>
      <c r="B885" s="3">
        <v>180</v>
      </c>
      <c r="C885" s="3">
        <v>10</v>
      </c>
      <c r="D885" s="3" t="s">
        <v>23559</v>
      </c>
      <c r="E885" s="3">
        <v>190512</v>
      </c>
      <c r="F885" s="3">
        <v>25872</v>
      </c>
      <c r="G885" s="3">
        <v>11760</v>
      </c>
      <c r="H885" s="3" t="s">
        <v>32</v>
      </c>
      <c r="K885" s="36">
        <v>15</v>
      </c>
    </row>
    <row r="886" spans="1:11">
      <c r="A886" s="3" t="s">
        <v>35</v>
      </c>
      <c r="B886" s="3">
        <v>190</v>
      </c>
      <c r="C886" s="3">
        <v>11</v>
      </c>
      <c r="D886" s="3" t="s">
        <v>23559</v>
      </c>
      <c r="E886" s="3">
        <v>228614</v>
      </c>
      <c r="F886" s="3">
        <v>31046</v>
      </c>
      <c r="G886" s="3">
        <v>14112</v>
      </c>
      <c r="H886" s="3" t="s">
        <v>32</v>
      </c>
      <c r="K886" s="36">
        <v>15</v>
      </c>
    </row>
    <row r="887" spans="1:11">
      <c r="A887" s="3" t="s">
        <v>35</v>
      </c>
      <c r="B887" s="3">
        <v>200</v>
      </c>
      <c r="C887" s="3">
        <v>12</v>
      </c>
      <c r="D887" s="3" t="s">
        <v>23559</v>
      </c>
      <c r="E887" s="3">
        <v>273067</v>
      </c>
      <c r="F887" s="3">
        <v>37083</v>
      </c>
      <c r="G887" s="3">
        <v>16856</v>
      </c>
      <c r="H887" s="3" t="s">
        <v>32</v>
      </c>
      <c r="K887" s="36">
        <v>15</v>
      </c>
    </row>
    <row r="888" spans="1:11">
      <c r="A888" s="3" t="s">
        <v>35</v>
      </c>
      <c r="B888" s="3">
        <v>210</v>
      </c>
      <c r="C888" s="3">
        <v>13</v>
      </c>
      <c r="D888" s="3" t="s">
        <v>23559</v>
      </c>
      <c r="E888" s="3">
        <v>431827</v>
      </c>
      <c r="F888" s="3">
        <v>58643</v>
      </c>
      <c r="G888" s="3">
        <v>26656</v>
      </c>
      <c r="H888" s="3" t="s">
        <v>32</v>
      </c>
      <c r="K888" s="36">
        <v>15</v>
      </c>
    </row>
    <row r="889" spans="1:11">
      <c r="A889" s="3" t="s">
        <v>35</v>
      </c>
      <c r="B889" s="3">
        <v>220</v>
      </c>
      <c r="C889" s="3">
        <v>14</v>
      </c>
      <c r="D889" s="3" t="s">
        <v>23559</v>
      </c>
      <c r="E889" s="3">
        <v>622339</v>
      </c>
      <c r="F889" s="3">
        <v>84515</v>
      </c>
      <c r="G889" s="3">
        <v>38416</v>
      </c>
      <c r="H889" s="3" t="s">
        <v>32</v>
      </c>
      <c r="K889" s="36">
        <v>15</v>
      </c>
    </row>
    <row r="890" spans="1:11">
      <c r="A890" s="3" t="s">
        <v>35</v>
      </c>
      <c r="B890" s="3">
        <v>230</v>
      </c>
      <c r="C890" s="3">
        <v>15</v>
      </c>
      <c r="D890" s="3" t="s">
        <v>23559</v>
      </c>
      <c r="E890" s="3">
        <v>844603</v>
      </c>
      <c r="F890" s="3">
        <v>114699</v>
      </c>
      <c r="G890" s="3">
        <v>52136</v>
      </c>
      <c r="H890" s="3" t="s">
        <v>32</v>
      </c>
      <c r="K890" s="36">
        <v>15</v>
      </c>
    </row>
    <row r="891" spans="1:11">
      <c r="A891" s="3" t="s">
        <v>36</v>
      </c>
      <c r="B891" s="3">
        <v>1</v>
      </c>
      <c r="C891" s="3">
        <v>0</v>
      </c>
      <c r="D891" s="3" t="s">
        <v>23559</v>
      </c>
      <c r="E891" s="3">
        <v>529</v>
      </c>
      <c r="F891" s="3">
        <v>47</v>
      </c>
      <c r="G891" s="3" t="s">
        <v>32</v>
      </c>
      <c r="H891" s="3">
        <v>19</v>
      </c>
      <c r="K891" s="36" t="s">
        <v>32</v>
      </c>
    </row>
    <row r="892" spans="1:11">
      <c r="A892" s="3" t="s">
        <v>36</v>
      </c>
      <c r="B892" s="3">
        <v>10</v>
      </c>
      <c r="C892" s="3">
        <v>0</v>
      </c>
      <c r="D892" s="3" t="s">
        <v>23559</v>
      </c>
      <c r="E892" s="3">
        <v>1058</v>
      </c>
      <c r="F892" s="3">
        <v>94</v>
      </c>
      <c r="G892" s="3" t="s">
        <v>32</v>
      </c>
      <c r="H892" s="3">
        <v>39</v>
      </c>
      <c r="K892" s="36" t="s">
        <v>32</v>
      </c>
    </row>
    <row r="893" spans="1:11">
      <c r="A893" s="3" t="s">
        <v>36</v>
      </c>
      <c r="B893" s="3">
        <v>20</v>
      </c>
      <c r="C893" s="3">
        <v>0</v>
      </c>
      <c r="D893" s="3" t="s">
        <v>23559</v>
      </c>
      <c r="E893" s="3">
        <v>1587</v>
      </c>
      <c r="F893" s="3">
        <v>141</v>
      </c>
      <c r="G893" s="3" t="s">
        <v>32</v>
      </c>
      <c r="H893" s="3">
        <v>58</v>
      </c>
      <c r="K893" s="36" t="s">
        <v>32</v>
      </c>
    </row>
    <row r="894" spans="1:11">
      <c r="A894" s="3" t="s">
        <v>36</v>
      </c>
      <c r="B894" s="3">
        <v>30</v>
      </c>
      <c r="C894" s="3">
        <v>0</v>
      </c>
      <c r="D894" s="3" t="s">
        <v>23559</v>
      </c>
      <c r="E894" s="3">
        <v>2381</v>
      </c>
      <c r="F894" s="3">
        <v>211</v>
      </c>
      <c r="G894" s="3" t="s">
        <v>32</v>
      </c>
      <c r="H894" s="3">
        <v>88</v>
      </c>
      <c r="K894" s="36" t="s">
        <v>32</v>
      </c>
    </row>
    <row r="895" spans="1:11">
      <c r="A895" s="3" t="s">
        <v>36</v>
      </c>
      <c r="B895" s="3">
        <v>40</v>
      </c>
      <c r="C895" s="3">
        <v>0</v>
      </c>
      <c r="D895" s="3" t="s">
        <v>23559</v>
      </c>
      <c r="E895" s="3">
        <v>3175</v>
      </c>
      <c r="F895" s="3">
        <v>282</v>
      </c>
      <c r="G895" s="3" t="s">
        <v>32</v>
      </c>
      <c r="H895" s="3">
        <v>117</v>
      </c>
      <c r="K895" s="36" t="s">
        <v>32</v>
      </c>
    </row>
    <row r="896" spans="1:11">
      <c r="A896" s="3" t="s">
        <v>36</v>
      </c>
      <c r="B896" s="3">
        <v>50</v>
      </c>
      <c r="C896" s="3">
        <v>0</v>
      </c>
      <c r="D896" s="3" t="s">
        <v>23559</v>
      </c>
      <c r="E896" s="3">
        <v>4233</v>
      </c>
      <c r="F896" s="3">
        <v>376</v>
      </c>
      <c r="G896" s="3" t="s">
        <v>32</v>
      </c>
      <c r="H896" s="3">
        <v>156</v>
      </c>
      <c r="K896" s="36" t="s">
        <v>32</v>
      </c>
    </row>
    <row r="897" spans="1:11">
      <c r="A897" s="3" t="s">
        <v>36</v>
      </c>
      <c r="B897" s="3">
        <v>60</v>
      </c>
      <c r="C897" s="3">
        <v>0</v>
      </c>
      <c r="D897" s="3" t="s">
        <v>23559</v>
      </c>
      <c r="E897" s="3">
        <v>5556</v>
      </c>
      <c r="F897" s="3">
        <v>493</v>
      </c>
      <c r="G897" s="3" t="s">
        <v>32</v>
      </c>
      <c r="H897" s="3">
        <v>205</v>
      </c>
      <c r="K897" s="36">
        <v>15</v>
      </c>
    </row>
    <row r="898" spans="1:11">
      <c r="A898" s="3" t="s">
        <v>36</v>
      </c>
      <c r="B898" s="3">
        <v>70</v>
      </c>
      <c r="C898" s="3">
        <v>0</v>
      </c>
      <c r="D898" s="3" t="s">
        <v>23559</v>
      </c>
      <c r="E898" s="3">
        <v>7938</v>
      </c>
      <c r="F898" s="3">
        <v>705</v>
      </c>
      <c r="G898" s="3" t="s">
        <v>32</v>
      </c>
      <c r="H898" s="3">
        <v>294</v>
      </c>
      <c r="K898" s="36">
        <v>15</v>
      </c>
    </row>
    <row r="899" spans="1:11">
      <c r="A899" s="3" t="s">
        <v>36</v>
      </c>
      <c r="B899" s="3">
        <v>80</v>
      </c>
      <c r="C899" s="3">
        <v>0</v>
      </c>
      <c r="D899" s="3" t="s">
        <v>23559</v>
      </c>
      <c r="E899" s="3">
        <v>11642</v>
      </c>
      <c r="F899" s="3">
        <v>1034</v>
      </c>
      <c r="G899" s="3" t="s">
        <v>32</v>
      </c>
      <c r="H899" s="3">
        <v>431</v>
      </c>
      <c r="K899" s="36">
        <v>15</v>
      </c>
    </row>
    <row r="900" spans="1:11">
      <c r="A900" s="3" t="s">
        <v>36</v>
      </c>
      <c r="B900" s="3">
        <v>90</v>
      </c>
      <c r="C900" s="3">
        <v>1</v>
      </c>
      <c r="D900" s="3" t="s">
        <v>23559</v>
      </c>
      <c r="E900" s="3">
        <v>19051</v>
      </c>
      <c r="F900" s="3">
        <v>1693</v>
      </c>
      <c r="G900" s="3" t="s">
        <v>32</v>
      </c>
      <c r="H900" s="3">
        <v>705</v>
      </c>
      <c r="K900" s="36">
        <v>15</v>
      </c>
    </row>
    <row r="901" spans="1:11">
      <c r="A901" s="3" t="s">
        <v>36</v>
      </c>
      <c r="B901" s="3">
        <v>100</v>
      </c>
      <c r="C901" s="3">
        <v>2</v>
      </c>
      <c r="D901" s="3" t="s">
        <v>23559</v>
      </c>
      <c r="E901" s="3">
        <v>32810</v>
      </c>
      <c r="F901" s="3">
        <v>2916</v>
      </c>
      <c r="G901" s="3" t="s">
        <v>32</v>
      </c>
      <c r="H901" s="3">
        <v>1215</v>
      </c>
      <c r="K901" s="36">
        <v>15</v>
      </c>
    </row>
    <row r="902" spans="1:11">
      <c r="A902" s="3" t="s">
        <v>36</v>
      </c>
      <c r="B902" s="3">
        <v>110</v>
      </c>
      <c r="C902" s="3">
        <v>3</v>
      </c>
      <c r="D902" s="3" t="s">
        <v>23559</v>
      </c>
      <c r="E902" s="3">
        <v>51861</v>
      </c>
      <c r="F902" s="3">
        <v>4609</v>
      </c>
      <c r="G902" s="3" t="s">
        <v>32</v>
      </c>
      <c r="H902" s="3">
        <v>1920</v>
      </c>
      <c r="K902" s="36">
        <v>15</v>
      </c>
    </row>
    <row r="903" spans="1:11">
      <c r="A903" s="3" t="s">
        <v>36</v>
      </c>
      <c r="B903" s="3">
        <v>120</v>
      </c>
      <c r="C903" s="3">
        <v>4</v>
      </c>
      <c r="D903" s="3" t="s">
        <v>23559</v>
      </c>
      <c r="E903" s="3">
        <v>74088</v>
      </c>
      <c r="F903" s="3">
        <v>6585</v>
      </c>
      <c r="G903" s="3" t="s">
        <v>32</v>
      </c>
      <c r="H903" s="3">
        <v>2744</v>
      </c>
      <c r="K903" s="36">
        <v>15</v>
      </c>
    </row>
    <row r="904" spans="1:11">
      <c r="A904" s="3" t="s">
        <v>36</v>
      </c>
      <c r="B904" s="3">
        <v>130</v>
      </c>
      <c r="C904" s="3">
        <v>5</v>
      </c>
      <c r="D904" s="3" t="s">
        <v>23559</v>
      </c>
      <c r="E904" s="3">
        <v>103194</v>
      </c>
      <c r="F904" s="3">
        <v>9172</v>
      </c>
      <c r="G904" s="3" t="s">
        <v>32</v>
      </c>
      <c r="H904" s="3">
        <v>3822</v>
      </c>
      <c r="K904" s="36">
        <v>15</v>
      </c>
    </row>
    <row r="905" spans="1:11">
      <c r="A905" s="3" t="s">
        <v>36</v>
      </c>
      <c r="B905" s="3">
        <v>140</v>
      </c>
      <c r="C905" s="3">
        <v>6</v>
      </c>
      <c r="D905" s="3" t="s">
        <v>23559</v>
      </c>
      <c r="E905" s="3">
        <v>137592</v>
      </c>
      <c r="F905" s="3">
        <v>12230</v>
      </c>
      <c r="G905" s="3" t="s">
        <v>32</v>
      </c>
      <c r="H905" s="3">
        <v>5096</v>
      </c>
      <c r="K905" s="36">
        <v>15</v>
      </c>
    </row>
    <row r="906" spans="1:11">
      <c r="A906" s="3" t="s">
        <v>36</v>
      </c>
      <c r="B906" s="3">
        <v>150</v>
      </c>
      <c r="C906" s="3">
        <v>7</v>
      </c>
      <c r="D906" s="3" t="s">
        <v>23559</v>
      </c>
      <c r="E906" s="3">
        <v>174636</v>
      </c>
      <c r="F906" s="3">
        <v>15523</v>
      </c>
      <c r="G906" s="3" t="s">
        <v>32</v>
      </c>
      <c r="H906" s="3">
        <v>6468</v>
      </c>
      <c r="K906" s="36">
        <v>15</v>
      </c>
    </row>
    <row r="907" spans="1:11">
      <c r="A907" s="3" t="s">
        <v>36</v>
      </c>
      <c r="B907" s="3">
        <v>160</v>
      </c>
      <c r="C907" s="3">
        <v>8</v>
      </c>
      <c r="D907" s="3" t="s">
        <v>23559</v>
      </c>
      <c r="E907" s="3">
        <v>216972</v>
      </c>
      <c r="F907" s="3">
        <v>19286</v>
      </c>
      <c r="G907" s="3" t="s">
        <v>32</v>
      </c>
      <c r="H907" s="3">
        <v>8036</v>
      </c>
      <c r="K907" s="36">
        <v>15</v>
      </c>
    </row>
    <row r="908" spans="1:11">
      <c r="A908" s="3" t="s">
        <v>36</v>
      </c>
      <c r="B908" s="3">
        <v>170</v>
      </c>
      <c r="C908" s="3">
        <v>9</v>
      </c>
      <c r="D908" s="3" t="s">
        <v>23559</v>
      </c>
      <c r="E908" s="3">
        <v>264600</v>
      </c>
      <c r="F908" s="3">
        <v>23520</v>
      </c>
      <c r="G908" s="3" t="s">
        <v>32</v>
      </c>
      <c r="H908" s="3">
        <v>9800</v>
      </c>
      <c r="K908" s="36">
        <v>15</v>
      </c>
    </row>
    <row r="909" spans="1:11">
      <c r="A909" s="3" t="s">
        <v>36</v>
      </c>
      <c r="B909" s="3">
        <v>180</v>
      </c>
      <c r="C909" s="3">
        <v>10</v>
      </c>
      <c r="D909" s="3" t="s">
        <v>23559</v>
      </c>
      <c r="E909" s="3">
        <v>317520</v>
      </c>
      <c r="F909" s="3">
        <v>28224</v>
      </c>
      <c r="G909" s="3" t="s">
        <v>32</v>
      </c>
      <c r="H909" s="3">
        <v>11760</v>
      </c>
      <c r="K909" s="36">
        <v>15</v>
      </c>
    </row>
    <row r="910" spans="1:11">
      <c r="A910" s="3" t="s">
        <v>36</v>
      </c>
      <c r="B910" s="3">
        <v>190</v>
      </c>
      <c r="C910" s="3">
        <v>11</v>
      </c>
      <c r="D910" s="3" t="s">
        <v>23559</v>
      </c>
      <c r="E910" s="3">
        <v>381024</v>
      </c>
      <c r="F910" s="3">
        <v>33868</v>
      </c>
      <c r="G910" s="3" t="s">
        <v>32</v>
      </c>
      <c r="H910" s="3">
        <v>14112</v>
      </c>
      <c r="K910" s="36">
        <v>15</v>
      </c>
    </row>
    <row r="911" spans="1:11">
      <c r="A911" s="3" t="s">
        <v>36</v>
      </c>
      <c r="B911" s="3">
        <v>200</v>
      </c>
      <c r="C911" s="3">
        <v>12</v>
      </c>
      <c r="D911" s="3" t="s">
        <v>23559</v>
      </c>
      <c r="E911" s="3">
        <v>455112</v>
      </c>
      <c r="F911" s="3">
        <v>40454</v>
      </c>
      <c r="G911" s="3" t="s">
        <v>32</v>
      </c>
      <c r="H911" s="3">
        <v>16856</v>
      </c>
      <c r="K911" s="36">
        <v>15</v>
      </c>
    </row>
    <row r="912" spans="1:11">
      <c r="A912" s="3" t="s">
        <v>36</v>
      </c>
      <c r="B912" s="3">
        <v>210</v>
      </c>
      <c r="C912" s="3">
        <v>13</v>
      </c>
      <c r="D912" s="3" t="s">
        <v>23559</v>
      </c>
      <c r="E912" s="3">
        <v>719712</v>
      </c>
      <c r="F912" s="3">
        <v>63974</v>
      </c>
      <c r="G912" s="3" t="s">
        <v>32</v>
      </c>
      <c r="H912" s="3">
        <v>26656</v>
      </c>
      <c r="K912" s="36">
        <v>15</v>
      </c>
    </row>
    <row r="913" spans="1:11">
      <c r="A913" s="3" t="s">
        <v>36</v>
      </c>
      <c r="B913" s="3">
        <v>220</v>
      </c>
      <c r="C913" s="3">
        <v>14</v>
      </c>
      <c r="D913" s="3" t="s">
        <v>23559</v>
      </c>
      <c r="E913" s="3">
        <v>1037232</v>
      </c>
      <c r="F913" s="3">
        <v>92198</v>
      </c>
      <c r="G913" s="3" t="s">
        <v>32</v>
      </c>
      <c r="H913" s="3">
        <v>38416</v>
      </c>
      <c r="K913" s="36">
        <v>15</v>
      </c>
    </row>
    <row r="914" spans="1:11">
      <c r="A914" s="3" t="s">
        <v>36</v>
      </c>
      <c r="B914" s="3">
        <v>230</v>
      </c>
      <c r="C914" s="3">
        <v>15</v>
      </c>
      <c r="D914" s="3" t="s">
        <v>23559</v>
      </c>
      <c r="E914" s="3">
        <v>1407672</v>
      </c>
      <c r="F914" s="3">
        <v>125126</v>
      </c>
      <c r="G914" s="3" t="s">
        <v>32</v>
      </c>
      <c r="H914" s="3">
        <v>52136</v>
      </c>
      <c r="K914" s="36">
        <v>15</v>
      </c>
    </row>
    <row r="915" spans="1:11">
      <c r="A915" s="3" t="s">
        <v>37</v>
      </c>
      <c r="B915" s="3">
        <v>1</v>
      </c>
      <c r="C915" s="3">
        <v>0</v>
      </c>
      <c r="D915" s="3" t="s">
        <v>23559</v>
      </c>
      <c r="E915" s="3">
        <v>317</v>
      </c>
      <c r="F915" s="3">
        <v>43</v>
      </c>
      <c r="G915" s="3">
        <v>19</v>
      </c>
      <c r="H915" s="3" t="s">
        <v>32</v>
      </c>
      <c r="K915" s="36" t="s">
        <v>32</v>
      </c>
    </row>
    <row r="916" spans="1:11">
      <c r="A916" s="3" t="s">
        <v>37</v>
      </c>
      <c r="B916" s="3">
        <v>10</v>
      </c>
      <c r="C916" s="3">
        <v>0</v>
      </c>
      <c r="D916" s="3" t="s">
        <v>23559</v>
      </c>
      <c r="E916" s="3">
        <v>635</v>
      </c>
      <c r="F916" s="3">
        <v>86</v>
      </c>
      <c r="G916" s="3">
        <v>39</v>
      </c>
      <c r="H916" s="3" t="s">
        <v>32</v>
      </c>
      <c r="K916" s="36" t="s">
        <v>32</v>
      </c>
    </row>
    <row r="917" spans="1:11">
      <c r="A917" s="3" t="s">
        <v>37</v>
      </c>
      <c r="B917" s="3">
        <v>20</v>
      </c>
      <c r="C917" s="3">
        <v>0</v>
      </c>
      <c r="D917" s="3" t="s">
        <v>23559</v>
      </c>
      <c r="E917" s="3">
        <v>952</v>
      </c>
      <c r="F917" s="3">
        <v>129</v>
      </c>
      <c r="G917" s="3">
        <v>58</v>
      </c>
      <c r="H917" s="3" t="s">
        <v>32</v>
      </c>
      <c r="K917" s="36" t="s">
        <v>32</v>
      </c>
    </row>
    <row r="918" spans="1:11">
      <c r="A918" s="3" t="s">
        <v>37</v>
      </c>
      <c r="B918" s="3">
        <v>30</v>
      </c>
      <c r="C918" s="3">
        <v>0</v>
      </c>
      <c r="D918" s="3" t="s">
        <v>23559</v>
      </c>
      <c r="E918" s="3">
        <v>1428</v>
      </c>
      <c r="F918" s="3">
        <v>194</v>
      </c>
      <c r="G918" s="3">
        <v>88</v>
      </c>
      <c r="H918" s="3" t="s">
        <v>32</v>
      </c>
      <c r="K918" s="36" t="s">
        <v>32</v>
      </c>
    </row>
    <row r="919" spans="1:11">
      <c r="A919" s="3" t="s">
        <v>37</v>
      </c>
      <c r="B919" s="3">
        <v>40</v>
      </c>
      <c r="C919" s="3">
        <v>0</v>
      </c>
      <c r="D919" s="3" t="s">
        <v>23559</v>
      </c>
      <c r="E919" s="3">
        <v>1905</v>
      </c>
      <c r="F919" s="3">
        <v>258</v>
      </c>
      <c r="G919" s="3">
        <v>117</v>
      </c>
      <c r="H919" s="3" t="s">
        <v>32</v>
      </c>
      <c r="K919" s="36" t="s">
        <v>32</v>
      </c>
    </row>
    <row r="920" spans="1:11">
      <c r="A920" s="3" t="s">
        <v>37</v>
      </c>
      <c r="B920" s="3">
        <v>50</v>
      </c>
      <c r="C920" s="3">
        <v>0</v>
      </c>
      <c r="D920" s="3" t="s">
        <v>23559</v>
      </c>
      <c r="E920" s="3">
        <v>2540</v>
      </c>
      <c r="F920" s="3">
        <v>344</v>
      </c>
      <c r="G920" s="3">
        <v>156</v>
      </c>
      <c r="H920" s="3" t="s">
        <v>32</v>
      </c>
      <c r="K920" s="36" t="s">
        <v>32</v>
      </c>
    </row>
    <row r="921" spans="1:11">
      <c r="A921" s="3" t="s">
        <v>37</v>
      </c>
      <c r="B921" s="3">
        <v>60</v>
      </c>
      <c r="C921" s="3">
        <v>0</v>
      </c>
      <c r="D921" s="3" t="s">
        <v>23559</v>
      </c>
      <c r="E921" s="3">
        <v>3333</v>
      </c>
      <c r="F921" s="3">
        <v>452</v>
      </c>
      <c r="G921" s="3">
        <v>205</v>
      </c>
      <c r="H921" s="3" t="s">
        <v>32</v>
      </c>
      <c r="K921" s="36">
        <v>15</v>
      </c>
    </row>
    <row r="922" spans="1:11">
      <c r="A922" s="3" t="s">
        <v>37</v>
      </c>
      <c r="B922" s="3">
        <v>70</v>
      </c>
      <c r="C922" s="3">
        <v>0</v>
      </c>
      <c r="D922" s="3" t="s">
        <v>23559</v>
      </c>
      <c r="E922" s="3">
        <v>4762</v>
      </c>
      <c r="F922" s="3">
        <v>646</v>
      </c>
      <c r="G922" s="3">
        <v>294</v>
      </c>
      <c r="H922" s="3" t="s">
        <v>32</v>
      </c>
      <c r="K922" s="36">
        <v>15</v>
      </c>
    </row>
    <row r="923" spans="1:11">
      <c r="A923" s="3" t="s">
        <v>37</v>
      </c>
      <c r="B923" s="3">
        <v>80</v>
      </c>
      <c r="C923" s="3">
        <v>0</v>
      </c>
      <c r="D923" s="3" t="s">
        <v>23559</v>
      </c>
      <c r="E923" s="3">
        <v>6985</v>
      </c>
      <c r="F923" s="3">
        <v>948</v>
      </c>
      <c r="G923" s="3">
        <v>431</v>
      </c>
      <c r="H923" s="3" t="s">
        <v>32</v>
      </c>
      <c r="K923" s="36">
        <v>15</v>
      </c>
    </row>
    <row r="924" spans="1:11">
      <c r="A924" s="3" t="s">
        <v>37</v>
      </c>
      <c r="B924" s="3">
        <v>90</v>
      </c>
      <c r="C924" s="3">
        <v>1</v>
      </c>
      <c r="D924" s="3" t="s">
        <v>23559</v>
      </c>
      <c r="E924" s="3">
        <v>11430</v>
      </c>
      <c r="F924" s="3">
        <v>1552</v>
      </c>
      <c r="G924" s="3">
        <v>705</v>
      </c>
      <c r="H924" s="3" t="s">
        <v>32</v>
      </c>
      <c r="K924" s="36">
        <v>15</v>
      </c>
    </row>
    <row r="925" spans="1:11">
      <c r="A925" s="3" t="s">
        <v>37</v>
      </c>
      <c r="B925" s="3">
        <v>100</v>
      </c>
      <c r="C925" s="3">
        <v>2</v>
      </c>
      <c r="D925" s="3" t="s">
        <v>23559</v>
      </c>
      <c r="E925" s="3">
        <v>19686</v>
      </c>
      <c r="F925" s="3">
        <v>2673</v>
      </c>
      <c r="G925" s="3">
        <v>1215</v>
      </c>
      <c r="H925" s="3" t="s">
        <v>32</v>
      </c>
      <c r="K925" s="36">
        <v>15</v>
      </c>
    </row>
    <row r="926" spans="1:11">
      <c r="A926" s="3" t="s">
        <v>37</v>
      </c>
      <c r="B926" s="3">
        <v>110</v>
      </c>
      <c r="C926" s="3">
        <v>3</v>
      </c>
      <c r="D926" s="3" t="s">
        <v>23559</v>
      </c>
      <c r="E926" s="3">
        <v>31116</v>
      </c>
      <c r="F926" s="3">
        <v>4225</v>
      </c>
      <c r="G926" s="3">
        <v>1920</v>
      </c>
      <c r="H926" s="3" t="s">
        <v>32</v>
      </c>
      <c r="K926" s="36">
        <v>15</v>
      </c>
    </row>
    <row r="927" spans="1:11">
      <c r="A927" s="3" t="s">
        <v>37</v>
      </c>
      <c r="B927" s="3">
        <v>120</v>
      </c>
      <c r="C927" s="3">
        <v>4</v>
      </c>
      <c r="D927" s="3" t="s">
        <v>23559</v>
      </c>
      <c r="E927" s="3">
        <v>44452</v>
      </c>
      <c r="F927" s="3">
        <v>6036</v>
      </c>
      <c r="G927" s="3">
        <v>2744</v>
      </c>
      <c r="H927" s="3" t="s">
        <v>32</v>
      </c>
      <c r="K927" s="36">
        <v>15</v>
      </c>
    </row>
    <row r="928" spans="1:11">
      <c r="A928" s="3" t="s">
        <v>37</v>
      </c>
      <c r="B928" s="3">
        <v>130</v>
      </c>
      <c r="C928" s="3">
        <v>5</v>
      </c>
      <c r="D928" s="3" t="s">
        <v>23559</v>
      </c>
      <c r="E928" s="3">
        <v>61916</v>
      </c>
      <c r="F928" s="3">
        <v>8408</v>
      </c>
      <c r="G928" s="3">
        <v>3822</v>
      </c>
      <c r="H928" s="3" t="s">
        <v>32</v>
      </c>
      <c r="K928" s="36">
        <v>15</v>
      </c>
    </row>
    <row r="929" spans="1:11">
      <c r="A929" s="3" t="s">
        <v>37</v>
      </c>
      <c r="B929" s="3">
        <v>140</v>
      </c>
      <c r="C929" s="3">
        <v>6</v>
      </c>
      <c r="D929" s="3" t="s">
        <v>23559</v>
      </c>
      <c r="E929" s="3">
        <v>82555</v>
      </c>
      <c r="F929" s="3">
        <v>11211</v>
      </c>
      <c r="G929" s="3">
        <v>5096</v>
      </c>
      <c r="H929" s="3" t="s">
        <v>32</v>
      </c>
      <c r="K929" s="36">
        <v>15</v>
      </c>
    </row>
    <row r="930" spans="1:11">
      <c r="A930" s="3" t="s">
        <v>37</v>
      </c>
      <c r="B930" s="3">
        <v>150</v>
      </c>
      <c r="C930" s="3">
        <v>7</v>
      </c>
      <c r="D930" s="3" t="s">
        <v>23559</v>
      </c>
      <c r="E930" s="3">
        <v>104781</v>
      </c>
      <c r="F930" s="3">
        <v>14229</v>
      </c>
      <c r="G930" s="3">
        <v>6468</v>
      </c>
      <c r="H930" s="3" t="s">
        <v>32</v>
      </c>
      <c r="K930" s="36">
        <v>15</v>
      </c>
    </row>
    <row r="931" spans="1:11">
      <c r="A931" s="3" t="s">
        <v>37</v>
      </c>
      <c r="B931" s="3">
        <v>160</v>
      </c>
      <c r="C931" s="3">
        <v>8</v>
      </c>
      <c r="D931" s="3" t="s">
        <v>23559</v>
      </c>
      <c r="E931" s="3">
        <v>130183</v>
      </c>
      <c r="F931" s="3">
        <v>17679</v>
      </c>
      <c r="G931" s="3">
        <v>8036</v>
      </c>
      <c r="H931" s="3" t="s">
        <v>32</v>
      </c>
      <c r="K931" s="36">
        <v>15</v>
      </c>
    </row>
    <row r="932" spans="1:11">
      <c r="A932" s="3" t="s">
        <v>37</v>
      </c>
      <c r="B932" s="3">
        <v>170</v>
      </c>
      <c r="C932" s="3">
        <v>9</v>
      </c>
      <c r="D932" s="3" t="s">
        <v>23559</v>
      </c>
      <c r="E932" s="3">
        <v>158760</v>
      </c>
      <c r="F932" s="3">
        <v>21560</v>
      </c>
      <c r="G932" s="3">
        <v>9800</v>
      </c>
      <c r="H932" s="3" t="s">
        <v>32</v>
      </c>
      <c r="K932" s="36">
        <v>15</v>
      </c>
    </row>
    <row r="933" spans="1:11">
      <c r="A933" s="3" t="s">
        <v>37</v>
      </c>
      <c r="B933" s="3">
        <v>180</v>
      </c>
      <c r="C933" s="3">
        <v>10</v>
      </c>
      <c r="D933" s="3" t="s">
        <v>23559</v>
      </c>
      <c r="E933" s="3">
        <v>190512</v>
      </c>
      <c r="F933" s="3">
        <v>25872</v>
      </c>
      <c r="G933" s="3">
        <v>11760</v>
      </c>
      <c r="H933" s="3" t="s">
        <v>32</v>
      </c>
      <c r="K933" s="36">
        <v>15</v>
      </c>
    </row>
    <row r="934" spans="1:11">
      <c r="A934" s="3" t="s">
        <v>37</v>
      </c>
      <c r="B934" s="3">
        <v>190</v>
      </c>
      <c r="C934" s="3">
        <v>11</v>
      </c>
      <c r="D934" s="3" t="s">
        <v>23559</v>
      </c>
      <c r="E934" s="3">
        <v>228614</v>
      </c>
      <c r="F934" s="3">
        <v>31046</v>
      </c>
      <c r="G934" s="3">
        <v>14112</v>
      </c>
      <c r="H934" s="3" t="s">
        <v>32</v>
      </c>
      <c r="K934" s="36">
        <v>15</v>
      </c>
    </row>
    <row r="935" spans="1:11">
      <c r="A935" s="3" t="s">
        <v>37</v>
      </c>
      <c r="B935" s="3">
        <v>200</v>
      </c>
      <c r="C935" s="3">
        <v>12</v>
      </c>
      <c r="D935" s="3" t="s">
        <v>23559</v>
      </c>
      <c r="E935" s="3">
        <v>273067</v>
      </c>
      <c r="F935" s="3">
        <v>37083</v>
      </c>
      <c r="G935" s="3">
        <v>16856</v>
      </c>
      <c r="H935" s="3" t="s">
        <v>32</v>
      </c>
      <c r="K935" s="36">
        <v>15</v>
      </c>
    </row>
    <row r="936" spans="1:11">
      <c r="A936" s="3" t="s">
        <v>37</v>
      </c>
      <c r="B936" s="3">
        <v>210</v>
      </c>
      <c r="C936" s="3">
        <v>13</v>
      </c>
      <c r="D936" s="3" t="s">
        <v>23559</v>
      </c>
      <c r="E936" s="3">
        <v>431827</v>
      </c>
      <c r="F936" s="3">
        <v>58643</v>
      </c>
      <c r="G936" s="3">
        <v>26656</v>
      </c>
      <c r="H936" s="3" t="s">
        <v>32</v>
      </c>
      <c r="K936" s="36">
        <v>15</v>
      </c>
    </row>
    <row r="937" spans="1:11">
      <c r="A937" s="3" t="s">
        <v>37</v>
      </c>
      <c r="B937" s="3">
        <v>220</v>
      </c>
      <c r="C937" s="3">
        <v>14</v>
      </c>
      <c r="D937" s="3" t="s">
        <v>23559</v>
      </c>
      <c r="E937" s="3">
        <v>622339</v>
      </c>
      <c r="F937" s="3">
        <v>84515</v>
      </c>
      <c r="G937" s="3">
        <v>38416</v>
      </c>
      <c r="H937" s="3" t="s">
        <v>32</v>
      </c>
      <c r="K937" s="36">
        <v>15</v>
      </c>
    </row>
    <row r="938" spans="1:11">
      <c r="A938" s="3" t="s">
        <v>37</v>
      </c>
      <c r="B938" s="3">
        <v>230</v>
      </c>
      <c r="C938" s="3">
        <v>15</v>
      </c>
      <c r="D938" s="3" t="s">
        <v>23559</v>
      </c>
      <c r="E938" s="3">
        <v>844603</v>
      </c>
      <c r="F938" s="3">
        <v>114699</v>
      </c>
      <c r="G938" s="3">
        <v>52136</v>
      </c>
      <c r="H938" s="3" t="s">
        <v>32</v>
      </c>
      <c r="K938" s="36">
        <v>15</v>
      </c>
    </row>
    <row r="939" spans="1:11">
      <c r="A939" s="3" t="s">
        <v>38</v>
      </c>
      <c r="B939" s="3">
        <v>1</v>
      </c>
      <c r="C939" s="3">
        <v>0</v>
      </c>
      <c r="D939" s="3" t="s">
        <v>23559</v>
      </c>
      <c r="E939" s="3">
        <v>529</v>
      </c>
      <c r="F939" s="3">
        <v>47</v>
      </c>
      <c r="G939" s="3" t="s">
        <v>32</v>
      </c>
      <c r="H939" s="3">
        <v>19</v>
      </c>
      <c r="K939" s="36" t="s">
        <v>32</v>
      </c>
    </row>
    <row r="940" spans="1:11">
      <c r="A940" s="3" t="s">
        <v>38</v>
      </c>
      <c r="B940" s="3">
        <v>10</v>
      </c>
      <c r="C940" s="3">
        <v>0</v>
      </c>
      <c r="D940" s="3" t="s">
        <v>23559</v>
      </c>
      <c r="E940" s="3">
        <v>1058</v>
      </c>
      <c r="F940" s="3">
        <v>94</v>
      </c>
      <c r="G940" s="3" t="s">
        <v>32</v>
      </c>
      <c r="H940" s="3">
        <v>39</v>
      </c>
      <c r="K940" s="36" t="s">
        <v>32</v>
      </c>
    </row>
    <row r="941" spans="1:11">
      <c r="A941" s="3" t="s">
        <v>38</v>
      </c>
      <c r="B941" s="3">
        <v>20</v>
      </c>
      <c r="C941" s="3">
        <v>0</v>
      </c>
      <c r="D941" s="3" t="s">
        <v>23559</v>
      </c>
      <c r="E941" s="3">
        <v>1587</v>
      </c>
      <c r="F941" s="3">
        <v>141</v>
      </c>
      <c r="G941" s="3" t="s">
        <v>32</v>
      </c>
      <c r="H941" s="3">
        <v>58</v>
      </c>
      <c r="K941" s="36" t="s">
        <v>32</v>
      </c>
    </row>
    <row r="942" spans="1:11">
      <c r="A942" s="3" t="s">
        <v>38</v>
      </c>
      <c r="B942" s="3">
        <v>30</v>
      </c>
      <c r="C942" s="3">
        <v>0</v>
      </c>
      <c r="D942" s="3" t="s">
        <v>23559</v>
      </c>
      <c r="E942" s="3">
        <v>2381</v>
      </c>
      <c r="F942" s="3">
        <v>211</v>
      </c>
      <c r="G942" s="3" t="s">
        <v>32</v>
      </c>
      <c r="H942" s="3">
        <v>88</v>
      </c>
      <c r="K942" s="36" t="s">
        <v>32</v>
      </c>
    </row>
    <row r="943" spans="1:11">
      <c r="A943" s="3" t="s">
        <v>38</v>
      </c>
      <c r="B943" s="3">
        <v>40</v>
      </c>
      <c r="C943" s="3">
        <v>0</v>
      </c>
      <c r="D943" s="3" t="s">
        <v>23559</v>
      </c>
      <c r="E943" s="3">
        <v>3175</v>
      </c>
      <c r="F943" s="3">
        <v>282</v>
      </c>
      <c r="G943" s="3" t="s">
        <v>32</v>
      </c>
      <c r="H943" s="3">
        <v>117</v>
      </c>
      <c r="K943" s="36" t="s">
        <v>32</v>
      </c>
    </row>
    <row r="944" spans="1:11">
      <c r="A944" s="3" t="s">
        <v>38</v>
      </c>
      <c r="B944" s="3">
        <v>50</v>
      </c>
      <c r="C944" s="3">
        <v>0</v>
      </c>
      <c r="D944" s="3" t="s">
        <v>23559</v>
      </c>
      <c r="E944" s="3">
        <v>4233</v>
      </c>
      <c r="F944" s="3">
        <v>376</v>
      </c>
      <c r="G944" s="3" t="s">
        <v>32</v>
      </c>
      <c r="H944" s="3">
        <v>156</v>
      </c>
      <c r="K944" s="36" t="s">
        <v>32</v>
      </c>
    </row>
    <row r="945" spans="1:11">
      <c r="A945" s="3" t="s">
        <v>38</v>
      </c>
      <c r="B945" s="3">
        <v>60</v>
      </c>
      <c r="C945" s="3">
        <v>0</v>
      </c>
      <c r="D945" s="3" t="s">
        <v>23559</v>
      </c>
      <c r="E945" s="3">
        <v>5556</v>
      </c>
      <c r="F945" s="3">
        <v>493</v>
      </c>
      <c r="G945" s="3" t="s">
        <v>32</v>
      </c>
      <c r="H945" s="3">
        <v>205</v>
      </c>
      <c r="K945" s="36">
        <v>15</v>
      </c>
    </row>
    <row r="946" spans="1:11">
      <c r="A946" s="3" t="s">
        <v>38</v>
      </c>
      <c r="B946" s="3">
        <v>70</v>
      </c>
      <c r="C946" s="3">
        <v>0</v>
      </c>
      <c r="D946" s="3" t="s">
        <v>23559</v>
      </c>
      <c r="E946" s="3">
        <v>7938</v>
      </c>
      <c r="F946" s="3">
        <v>705</v>
      </c>
      <c r="G946" s="3" t="s">
        <v>32</v>
      </c>
      <c r="H946" s="3">
        <v>294</v>
      </c>
      <c r="K946" s="36">
        <v>15</v>
      </c>
    </row>
    <row r="947" spans="1:11">
      <c r="A947" s="3" t="s">
        <v>38</v>
      </c>
      <c r="B947" s="3">
        <v>80</v>
      </c>
      <c r="C947" s="3">
        <v>0</v>
      </c>
      <c r="D947" s="3" t="s">
        <v>23559</v>
      </c>
      <c r="E947" s="3">
        <v>11642</v>
      </c>
      <c r="F947" s="3">
        <v>1034</v>
      </c>
      <c r="G947" s="3" t="s">
        <v>32</v>
      </c>
      <c r="H947" s="3">
        <v>431</v>
      </c>
      <c r="K947" s="36">
        <v>15</v>
      </c>
    </row>
    <row r="948" spans="1:11">
      <c r="A948" s="3" t="s">
        <v>38</v>
      </c>
      <c r="B948" s="3">
        <v>90</v>
      </c>
      <c r="C948" s="3">
        <v>1</v>
      </c>
      <c r="D948" s="3" t="s">
        <v>23559</v>
      </c>
      <c r="E948" s="3">
        <v>19051</v>
      </c>
      <c r="F948" s="3">
        <v>1693</v>
      </c>
      <c r="G948" s="3" t="s">
        <v>32</v>
      </c>
      <c r="H948" s="3">
        <v>705</v>
      </c>
      <c r="K948" s="36">
        <v>15</v>
      </c>
    </row>
    <row r="949" spans="1:11">
      <c r="A949" s="3" t="s">
        <v>38</v>
      </c>
      <c r="B949" s="3">
        <v>100</v>
      </c>
      <c r="C949" s="3">
        <v>2</v>
      </c>
      <c r="D949" s="3" t="s">
        <v>23559</v>
      </c>
      <c r="E949" s="3">
        <v>32810</v>
      </c>
      <c r="F949" s="3">
        <v>2916</v>
      </c>
      <c r="G949" s="3" t="s">
        <v>32</v>
      </c>
      <c r="H949" s="3">
        <v>1215</v>
      </c>
      <c r="K949" s="36">
        <v>15</v>
      </c>
    </row>
    <row r="950" spans="1:11">
      <c r="A950" s="3" t="s">
        <v>38</v>
      </c>
      <c r="B950" s="3">
        <v>110</v>
      </c>
      <c r="C950" s="3">
        <v>3</v>
      </c>
      <c r="D950" s="3" t="s">
        <v>23559</v>
      </c>
      <c r="E950" s="3">
        <v>51861</v>
      </c>
      <c r="F950" s="3">
        <v>4609</v>
      </c>
      <c r="G950" s="3" t="s">
        <v>32</v>
      </c>
      <c r="H950" s="3">
        <v>1920</v>
      </c>
      <c r="K950" s="36">
        <v>15</v>
      </c>
    </row>
    <row r="951" spans="1:11">
      <c r="A951" s="3" t="s">
        <v>38</v>
      </c>
      <c r="B951" s="3">
        <v>120</v>
      </c>
      <c r="C951" s="3">
        <v>4</v>
      </c>
      <c r="D951" s="3" t="s">
        <v>23559</v>
      </c>
      <c r="E951" s="3">
        <v>74088</v>
      </c>
      <c r="F951" s="3">
        <v>6585</v>
      </c>
      <c r="G951" s="3" t="s">
        <v>32</v>
      </c>
      <c r="H951" s="3">
        <v>2744</v>
      </c>
      <c r="K951" s="36">
        <v>15</v>
      </c>
    </row>
    <row r="952" spans="1:11">
      <c r="A952" s="3" t="s">
        <v>38</v>
      </c>
      <c r="B952" s="3">
        <v>130</v>
      </c>
      <c r="C952" s="3">
        <v>5</v>
      </c>
      <c r="D952" s="3" t="s">
        <v>23559</v>
      </c>
      <c r="E952" s="3">
        <v>103194</v>
      </c>
      <c r="F952" s="3">
        <v>9172</v>
      </c>
      <c r="G952" s="3" t="s">
        <v>32</v>
      </c>
      <c r="H952" s="3">
        <v>3822</v>
      </c>
      <c r="K952" s="36">
        <v>15</v>
      </c>
    </row>
    <row r="953" spans="1:11">
      <c r="A953" s="3" t="s">
        <v>38</v>
      </c>
      <c r="B953" s="3">
        <v>140</v>
      </c>
      <c r="C953" s="3">
        <v>6</v>
      </c>
      <c r="D953" s="3" t="s">
        <v>23559</v>
      </c>
      <c r="E953" s="3">
        <v>137592</v>
      </c>
      <c r="F953" s="3">
        <v>12230</v>
      </c>
      <c r="G953" s="3" t="s">
        <v>32</v>
      </c>
      <c r="H953" s="3">
        <v>5096</v>
      </c>
      <c r="K953" s="36">
        <v>15</v>
      </c>
    </row>
    <row r="954" spans="1:11">
      <c r="A954" s="3" t="s">
        <v>38</v>
      </c>
      <c r="B954" s="3">
        <v>150</v>
      </c>
      <c r="C954" s="3">
        <v>7</v>
      </c>
      <c r="D954" s="3" t="s">
        <v>23559</v>
      </c>
      <c r="E954" s="3">
        <v>174636</v>
      </c>
      <c r="F954" s="3">
        <v>15523</v>
      </c>
      <c r="G954" s="3" t="s">
        <v>32</v>
      </c>
      <c r="H954" s="3">
        <v>6468</v>
      </c>
      <c r="K954" s="36">
        <v>15</v>
      </c>
    </row>
    <row r="955" spans="1:11">
      <c r="A955" s="3" t="s">
        <v>38</v>
      </c>
      <c r="B955" s="3">
        <v>160</v>
      </c>
      <c r="C955" s="3">
        <v>8</v>
      </c>
      <c r="D955" s="3" t="s">
        <v>23559</v>
      </c>
      <c r="E955" s="3">
        <v>216972</v>
      </c>
      <c r="F955" s="3">
        <v>19286</v>
      </c>
      <c r="G955" s="3" t="s">
        <v>32</v>
      </c>
      <c r="H955" s="3">
        <v>8036</v>
      </c>
      <c r="K955" s="36">
        <v>15</v>
      </c>
    </row>
    <row r="956" spans="1:11">
      <c r="A956" s="3" t="s">
        <v>38</v>
      </c>
      <c r="B956" s="3">
        <v>170</v>
      </c>
      <c r="C956" s="3">
        <v>9</v>
      </c>
      <c r="D956" s="3" t="s">
        <v>23559</v>
      </c>
      <c r="E956" s="3">
        <v>264600</v>
      </c>
      <c r="F956" s="3">
        <v>23520</v>
      </c>
      <c r="G956" s="3" t="s">
        <v>32</v>
      </c>
      <c r="H956" s="3">
        <v>9800</v>
      </c>
      <c r="K956" s="36">
        <v>15</v>
      </c>
    </row>
    <row r="957" spans="1:11">
      <c r="A957" s="3" t="s">
        <v>38</v>
      </c>
      <c r="B957" s="3">
        <v>180</v>
      </c>
      <c r="C957" s="3">
        <v>10</v>
      </c>
      <c r="D957" s="3" t="s">
        <v>23559</v>
      </c>
      <c r="E957" s="3">
        <v>317520</v>
      </c>
      <c r="F957" s="3">
        <v>28224</v>
      </c>
      <c r="G957" s="3" t="s">
        <v>32</v>
      </c>
      <c r="H957" s="3">
        <v>11760</v>
      </c>
      <c r="K957" s="36">
        <v>15</v>
      </c>
    </row>
    <row r="958" spans="1:11">
      <c r="A958" s="3" t="s">
        <v>38</v>
      </c>
      <c r="B958" s="3">
        <v>190</v>
      </c>
      <c r="C958" s="3">
        <v>11</v>
      </c>
      <c r="D958" s="3" t="s">
        <v>23559</v>
      </c>
      <c r="E958" s="3">
        <v>381024</v>
      </c>
      <c r="F958" s="3">
        <v>33868</v>
      </c>
      <c r="G958" s="3" t="s">
        <v>32</v>
      </c>
      <c r="H958" s="3">
        <v>14112</v>
      </c>
      <c r="K958" s="36">
        <v>15</v>
      </c>
    </row>
    <row r="959" spans="1:11">
      <c r="A959" s="3" t="s">
        <v>38</v>
      </c>
      <c r="B959" s="3">
        <v>200</v>
      </c>
      <c r="C959" s="3">
        <v>12</v>
      </c>
      <c r="D959" s="3" t="s">
        <v>23559</v>
      </c>
      <c r="E959" s="3">
        <v>455112</v>
      </c>
      <c r="F959" s="3">
        <v>40454</v>
      </c>
      <c r="G959" s="3" t="s">
        <v>32</v>
      </c>
      <c r="H959" s="3">
        <v>16856</v>
      </c>
      <c r="K959" s="36">
        <v>15</v>
      </c>
    </row>
    <row r="960" spans="1:11">
      <c r="A960" s="3" t="s">
        <v>38</v>
      </c>
      <c r="B960" s="3">
        <v>210</v>
      </c>
      <c r="C960" s="3">
        <v>13</v>
      </c>
      <c r="D960" s="3" t="s">
        <v>23559</v>
      </c>
      <c r="E960" s="3">
        <v>719712</v>
      </c>
      <c r="F960" s="3">
        <v>63974</v>
      </c>
      <c r="G960" s="3" t="s">
        <v>32</v>
      </c>
      <c r="H960" s="3">
        <v>26656</v>
      </c>
      <c r="K960" s="36">
        <v>15</v>
      </c>
    </row>
    <row r="961" spans="1:11">
      <c r="A961" s="3" t="s">
        <v>38</v>
      </c>
      <c r="B961" s="3">
        <v>220</v>
      </c>
      <c r="C961" s="3">
        <v>14</v>
      </c>
      <c r="D961" s="3" t="s">
        <v>23559</v>
      </c>
      <c r="E961" s="3">
        <v>1037232</v>
      </c>
      <c r="F961" s="3">
        <v>92198</v>
      </c>
      <c r="G961" s="3" t="s">
        <v>32</v>
      </c>
      <c r="H961" s="3">
        <v>38416</v>
      </c>
      <c r="K961" s="36">
        <v>15</v>
      </c>
    </row>
    <row r="962" spans="1:11">
      <c r="A962" s="3" t="s">
        <v>38</v>
      </c>
      <c r="B962" s="3">
        <v>230</v>
      </c>
      <c r="C962" s="3">
        <v>15</v>
      </c>
      <c r="D962" s="3" t="s">
        <v>23559</v>
      </c>
      <c r="E962" s="3">
        <v>1407672</v>
      </c>
      <c r="F962" s="3">
        <v>125126</v>
      </c>
      <c r="G962" s="3" t="s">
        <v>32</v>
      </c>
      <c r="H962" s="3">
        <v>52136</v>
      </c>
      <c r="K962" s="36">
        <v>15</v>
      </c>
    </row>
  </sheetData>
  <phoneticPr fontId="3"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U33"/>
  <sheetViews>
    <sheetView topLeftCell="B1" workbookViewId="0">
      <selection activeCell="M25" sqref="M25:U25"/>
    </sheetView>
  </sheetViews>
  <sheetFormatPr defaultRowHeight="13.5"/>
  <cols>
    <col min="1" max="1" width="15.25" style="3" bestFit="1" customWidth="1"/>
    <col min="2" max="7" width="9" style="3"/>
    <col min="8" max="8" width="14.375" style="3" customWidth="1"/>
    <col min="9" max="9" width="17.25" style="3" bestFit="1" customWidth="1"/>
    <col min="10" max="10" width="9" style="3"/>
    <col min="11" max="12" width="13" style="3" bestFit="1" customWidth="1"/>
    <col min="13" max="13" width="9.5" style="3" bestFit="1" customWidth="1"/>
    <col min="14" max="16" width="9" style="3"/>
    <col min="17" max="17" width="13.125" style="3" bestFit="1" customWidth="1"/>
    <col min="18" max="19" width="15.25" style="3" bestFit="1" customWidth="1"/>
    <col min="20" max="20" width="18.375" style="3" bestFit="1" customWidth="1"/>
    <col min="21" max="16384" width="9" style="3"/>
  </cols>
  <sheetData>
    <row r="1" spans="1:12">
      <c r="A1" s="20" t="s">
        <v>1211</v>
      </c>
      <c r="B1" s="20" t="s">
        <v>0</v>
      </c>
      <c r="C1" s="6" t="s">
        <v>1</v>
      </c>
      <c r="D1" s="6" t="s">
        <v>3</v>
      </c>
      <c r="E1" s="6" t="s">
        <v>40</v>
      </c>
      <c r="F1" s="6" t="s">
        <v>31</v>
      </c>
      <c r="G1" s="6" t="s">
        <v>23599</v>
      </c>
      <c r="H1" s="6" t="s">
        <v>23568</v>
      </c>
      <c r="I1" s="6" t="s">
        <v>1213</v>
      </c>
      <c r="J1" s="6" t="s">
        <v>1212</v>
      </c>
    </row>
    <row r="2" spans="1:12">
      <c r="A2" s="27" t="s">
        <v>22361</v>
      </c>
      <c r="B2" s="3">
        <v>1</v>
      </c>
      <c r="C2" s="3">
        <v>64800</v>
      </c>
      <c r="D2" s="3">
        <v>5400</v>
      </c>
      <c r="E2" s="3">
        <v>1500</v>
      </c>
      <c r="F2" s="3">
        <v>1500</v>
      </c>
      <c r="G2" s="3">
        <v>16200</v>
      </c>
      <c r="H2" s="3">
        <v>3000</v>
      </c>
      <c r="I2" s="3">
        <v>5</v>
      </c>
      <c r="J2" s="27" t="s">
        <v>23818</v>
      </c>
    </row>
    <row r="3" spans="1:12">
      <c r="A3" s="27" t="s">
        <v>22362</v>
      </c>
      <c r="B3" s="3">
        <v>2</v>
      </c>
      <c r="C3" s="3">
        <v>129600</v>
      </c>
      <c r="D3" s="3">
        <v>10800</v>
      </c>
      <c r="E3" s="3">
        <v>3000</v>
      </c>
      <c r="F3" s="3">
        <v>3000</v>
      </c>
      <c r="G3" s="3">
        <v>32400</v>
      </c>
      <c r="H3" s="3">
        <v>6000</v>
      </c>
      <c r="I3" s="3">
        <v>15</v>
      </c>
      <c r="J3" s="27" t="s">
        <v>23819</v>
      </c>
    </row>
    <row r="4" spans="1:12">
      <c r="A4" s="27" t="s">
        <v>22363</v>
      </c>
      <c r="B4" s="3">
        <v>3</v>
      </c>
      <c r="C4" s="3">
        <v>194400</v>
      </c>
      <c r="D4" s="3">
        <v>16200</v>
      </c>
      <c r="E4" s="3">
        <v>4500</v>
      </c>
      <c r="F4" s="3">
        <v>4500</v>
      </c>
      <c r="G4" s="3">
        <v>48600</v>
      </c>
      <c r="H4" s="3">
        <v>9000</v>
      </c>
      <c r="I4" s="3">
        <v>25</v>
      </c>
      <c r="J4" s="27" t="s">
        <v>23820</v>
      </c>
    </row>
    <row r="5" spans="1:12">
      <c r="A5" s="27" t="s">
        <v>22364</v>
      </c>
      <c r="B5" s="3">
        <v>4</v>
      </c>
      <c r="C5" s="3">
        <v>259200</v>
      </c>
      <c r="D5" s="3">
        <v>21600</v>
      </c>
      <c r="E5" s="3">
        <v>6000</v>
      </c>
      <c r="F5" s="3">
        <v>6000</v>
      </c>
      <c r="G5" s="3">
        <v>64800</v>
      </c>
      <c r="H5" s="3">
        <v>12000</v>
      </c>
      <c r="I5" s="3">
        <v>40</v>
      </c>
      <c r="J5" s="27" t="s">
        <v>23821</v>
      </c>
    </row>
    <row r="6" spans="1:12">
      <c r="A6" s="27" t="s">
        <v>22365</v>
      </c>
      <c r="B6" s="3">
        <v>1</v>
      </c>
      <c r="C6" s="3">
        <v>64800</v>
      </c>
      <c r="D6" s="3">
        <v>5400</v>
      </c>
      <c r="E6" s="3">
        <v>1500</v>
      </c>
      <c r="F6" s="3">
        <v>1500</v>
      </c>
      <c r="G6" s="3">
        <v>16200</v>
      </c>
      <c r="H6" s="3">
        <v>3000</v>
      </c>
      <c r="I6" s="3">
        <v>5</v>
      </c>
    </row>
    <row r="7" spans="1:12">
      <c r="A7" s="27" t="s">
        <v>22366</v>
      </c>
      <c r="B7" s="3">
        <v>2</v>
      </c>
      <c r="C7" s="3">
        <v>129600</v>
      </c>
      <c r="D7" s="3">
        <v>10800</v>
      </c>
      <c r="E7" s="3">
        <v>3000</v>
      </c>
      <c r="F7" s="3">
        <v>3000</v>
      </c>
      <c r="G7" s="3">
        <v>32400</v>
      </c>
      <c r="H7" s="3">
        <v>6000</v>
      </c>
      <c r="I7" s="3">
        <v>15</v>
      </c>
    </row>
    <row r="8" spans="1:12">
      <c r="A8" s="27" t="s">
        <v>22367</v>
      </c>
      <c r="B8" s="3">
        <v>3</v>
      </c>
      <c r="C8" s="3">
        <v>194400</v>
      </c>
      <c r="D8" s="3">
        <v>16200</v>
      </c>
      <c r="E8" s="3">
        <v>4500</v>
      </c>
      <c r="F8" s="3">
        <v>4500</v>
      </c>
      <c r="G8" s="3">
        <v>48600</v>
      </c>
      <c r="H8" s="3">
        <v>9000</v>
      </c>
      <c r="I8" s="3">
        <v>25</v>
      </c>
    </row>
    <row r="9" spans="1:12">
      <c r="A9" s="27" t="s">
        <v>22368</v>
      </c>
      <c r="B9" s="3">
        <v>4</v>
      </c>
      <c r="C9" s="3">
        <v>259200</v>
      </c>
      <c r="D9" s="3">
        <v>21600</v>
      </c>
      <c r="E9" s="3">
        <v>6000</v>
      </c>
      <c r="F9" s="3">
        <v>6000</v>
      </c>
      <c r="G9" s="3">
        <v>64800</v>
      </c>
      <c r="H9" s="3">
        <v>12000</v>
      </c>
      <c r="I9" s="3">
        <v>40</v>
      </c>
    </row>
    <row r="10" spans="1:12">
      <c r="A10" s="27" t="s">
        <v>22369</v>
      </c>
      <c r="B10" s="3">
        <v>1</v>
      </c>
      <c r="C10" s="3">
        <v>64800</v>
      </c>
      <c r="D10" s="3">
        <v>5400</v>
      </c>
      <c r="E10" s="3">
        <v>1500</v>
      </c>
      <c r="F10" s="3">
        <v>1500</v>
      </c>
      <c r="G10" s="3">
        <v>16200</v>
      </c>
      <c r="H10" s="3">
        <v>3000</v>
      </c>
      <c r="I10" s="3">
        <v>5</v>
      </c>
      <c r="J10" s="27" t="s">
        <v>23822</v>
      </c>
    </row>
    <row r="11" spans="1:12">
      <c r="A11" s="27" t="s">
        <v>22370</v>
      </c>
      <c r="B11" s="3">
        <v>2</v>
      </c>
      <c r="C11" s="3">
        <v>129600</v>
      </c>
      <c r="D11" s="3">
        <v>10800</v>
      </c>
      <c r="E11" s="3">
        <v>3000</v>
      </c>
      <c r="F11" s="3">
        <v>3000</v>
      </c>
      <c r="G11" s="3">
        <v>32400</v>
      </c>
      <c r="H11" s="3">
        <v>6000</v>
      </c>
      <c r="I11" s="3">
        <v>15</v>
      </c>
      <c r="J11" s="27" t="s">
        <v>23823</v>
      </c>
    </row>
    <row r="12" spans="1:12">
      <c r="A12" s="27" t="s">
        <v>22371</v>
      </c>
      <c r="B12" s="3">
        <v>3</v>
      </c>
      <c r="C12" s="3">
        <v>194400</v>
      </c>
      <c r="D12" s="3">
        <v>16200</v>
      </c>
      <c r="E12" s="3">
        <v>4500</v>
      </c>
      <c r="F12" s="3">
        <v>4500</v>
      </c>
      <c r="G12" s="3">
        <v>48600</v>
      </c>
      <c r="H12" s="3">
        <v>9000</v>
      </c>
      <c r="I12" s="3">
        <v>25</v>
      </c>
      <c r="J12" s="27" t="s">
        <v>23824</v>
      </c>
    </row>
    <row r="13" spans="1:12">
      <c r="A13" s="27" t="s">
        <v>22372</v>
      </c>
      <c r="B13" s="3">
        <v>4</v>
      </c>
      <c r="C13" s="3">
        <v>259200</v>
      </c>
      <c r="D13" s="3">
        <v>21600</v>
      </c>
      <c r="E13" s="3">
        <v>6000</v>
      </c>
      <c r="F13" s="3">
        <v>6000</v>
      </c>
      <c r="G13" s="3">
        <v>64800</v>
      </c>
      <c r="H13" s="3">
        <v>12000</v>
      </c>
      <c r="I13" s="3">
        <v>40</v>
      </c>
      <c r="J13" s="27" t="s">
        <v>23825</v>
      </c>
    </row>
    <row r="14" spans="1:12">
      <c r="A14" s="27" t="s">
        <v>22373</v>
      </c>
      <c r="B14" s="3">
        <v>1</v>
      </c>
      <c r="C14" s="3">
        <v>64800</v>
      </c>
      <c r="D14" s="3">
        <v>5400</v>
      </c>
      <c r="E14" s="3">
        <v>1500</v>
      </c>
      <c r="F14" s="3">
        <v>1500</v>
      </c>
      <c r="G14" s="3">
        <v>16200</v>
      </c>
      <c r="H14" s="3">
        <v>3000</v>
      </c>
      <c r="I14" s="3">
        <v>5</v>
      </c>
    </row>
    <row r="15" spans="1:12">
      <c r="A15" s="27" t="s">
        <v>22374</v>
      </c>
      <c r="B15" s="3">
        <v>2</v>
      </c>
      <c r="C15" s="3">
        <v>129600</v>
      </c>
      <c r="D15" s="3">
        <v>10800</v>
      </c>
      <c r="E15" s="3">
        <v>3000</v>
      </c>
      <c r="F15" s="3">
        <v>3000</v>
      </c>
      <c r="G15" s="3">
        <v>32400</v>
      </c>
      <c r="H15" s="3">
        <v>6000</v>
      </c>
      <c r="I15" s="3">
        <v>15</v>
      </c>
    </row>
    <row r="16" spans="1:12">
      <c r="A16" s="27" t="s">
        <v>22375</v>
      </c>
      <c r="B16" s="3">
        <v>3</v>
      </c>
      <c r="C16" s="3">
        <v>194400</v>
      </c>
      <c r="D16" s="3">
        <v>16200</v>
      </c>
      <c r="E16" s="3">
        <v>4500</v>
      </c>
      <c r="F16" s="3">
        <v>4500</v>
      </c>
      <c r="G16" s="3">
        <v>48600</v>
      </c>
      <c r="H16" s="3">
        <v>9000</v>
      </c>
      <c r="I16" s="3">
        <v>25</v>
      </c>
      <c r="L16" s="8" t="s">
        <v>1214</v>
      </c>
    </row>
    <row r="17" spans="1:21">
      <c r="A17" s="27" t="s">
        <v>22376</v>
      </c>
      <c r="B17" s="3">
        <v>4</v>
      </c>
      <c r="C17" s="3">
        <v>259200</v>
      </c>
      <c r="D17" s="3">
        <v>21600</v>
      </c>
      <c r="E17" s="3">
        <v>6000</v>
      </c>
      <c r="F17" s="3">
        <v>6000</v>
      </c>
      <c r="G17" s="3">
        <v>64800</v>
      </c>
      <c r="H17" s="3">
        <v>12000</v>
      </c>
      <c r="I17" s="3">
        <v>40</v>
      </c>
      <c r="L17" s="20" t="s">
        <v>0</v>
      </c>
      <c r="M17" s="6" t="s">
        <v>1</v>
      </c>
      <c r="N17" s="6" t="s">
        <v>3</v>
      </c>
      <c r="O17" s="6" t="s">
        <v>40</v>
      </c>
      <c r="P17" s="6" t="s">
        <v>31</v>
      </c>
      <c r="Q17" s="67" t="s">
        <v>23971</v>
      </c>
      <c r="R17" s="68" t="s">
        <v>23948</v>
      </c>
      <c r="S17" s="6" t="s">
        <v>23954</v>
      </c>
    </row>
    <row r="18" spans="1:21">
      <c r="A18" s="27" t="s">
        <v>22377</v>
      </c>
      <c r="B18" s="3">
        <v>1</v>
      </c>
      <c r="C18" s="3">
        <v>64800</v>
      </c>
      <c r="D18" s="3">
        <v>5400</v>
      </c>
      <c r="E18" s="3">
        <v>1500</v>
      </c>
      <c r="F18" s="3">
        <v>1500</v>
      </c>
      <c r="G18" s="3">
        <v>16200</v>
      </c>
      <c r="H18" s="3">
        <v>3000</v>
      </c>
      <c r="I18" s="3">
        <v>5</v>
      </c>
      <c r="L18" s="3">
        <v>1</v>
      </c>
      <c r="M18" s="3">
        <v>202500</v>
      </c>
      <c r="N18" s="3">
        <v>15000</v>
      </c>
      <c r="O18" s="3">
        <v>3750</v>
      </c>
      <c r="P18" s="3">
        <v>3750</v>
      </c>
    </row>
    <row r="19" spans="1:21">
      <c r="A19" s="27" t="s">
        <v>22378</v>
      </c>
      <c r="B19" s="3">
        <v>2</v>
      </c>
      <c r="C19" s="3">
        <v>129600</v>
      </c>
      <c r="D19" s="3">
        <v>10800</v>
      </c>
      <c r="E19" s="3">
        <v>3000</v>
      </c>
      <c r="F19" s="3">
        <v>3000</v>
      </c>
      <c r="G19" s="3">
        <v>32400</v>
      </c>
      <c r="H19" s="3">
        <v>6000</v>
      </c>
      <c r="I19" s="3">
        <v>15</v>
      </c>
      <c r="L19" s="3">
        <v>2</v>
      </c>
      <c r="M19" s="3">
        <v>405000</v>
      </c>
      <c r="N19" s="3">
        <v>30000</v>
      </c>
      <c r="O19" s="3">
        <v>7500</v>
      </c>
      <c r="P19" s="3">
        <v>7500</v>
      </c>
      <c r="Q19" s="3">
        <v>500</v>
      </c>
      <c r="R19" s="3">
        <v>500</v>
      </c>
      <c r="S19" s="3">
        <v>500</v>
      </c>
    </row>
    <row r="20" spans="1:21">
      <c r="A20" s="27" t="s">
        <v>22379</v>
      </c>
      <c r="B20" s="3">
        <v>3</v>
      </c>
      <c r="C20" s="3">
        <v>194400</v>
      </c>
      <c r="D20" s="3">
        <v>16200</v>
      </c>
      <c r="E20" s="3">
        <v>4500</v>
      </c>
      <c r="F20" s="3">
        <v>4500</v>
      </c>
      <c r="G20" s="3">
        <v>48600</v>
      </c>
      <c r="H20" s="3">
        <v>9000</v>
      </c>
      <c r="I20" s="3">
        <v>25</v>
      </c>
      <c r="L20" s="3">
        <v>3</v>
      </c>
      <c r="M20" s="3">
        <v>607500</v>
      </c>
      <c r="N20" s="3">
        <v>45000</v>
      </c>
      <c r="O20" s="3">
        <v>11250</v>
      </c>
      <c r="P20" s="3">
        <v>11250</v>
      </c>
      <c r="Q20" s="3">
        <v>1000</v>
      </c>
      <c r="R20" s="3">
        <v>1000</v>
      </c>
      <c r="S20" s="3">
        <v>1000</v>
      </c>
    </row>
    <row r="21" spans="1:21">
      <c r="A21" s="27" t="s">
        <v>22380</v>
      </c>
      <c r="B21" s="3">
        <v>4</v>
      </c>
      <c r="C21" s="3">
        <v>259200</v>
      </c>
      <c r="D21" s="3">
        <v>21600</v>
      </c>
      <c r="E21" s="3">
        <v>6000</v>
      </c>
      <c r="F21" s="3">
        <v>6000</v>
      </c>
      <c r="G21" s="3">
        <v>64800</v>
      </c>
      <c r="H21" s="3">
        <v>12000</v>
      </c>
      <c r="I21" s="3">
        <v>40</v>
      </c>
      <c r="L21" s="3">
        <v>4</v>
      </c>
      <c r="M21" s="3">
        <v>810000</v>
      </c>
      <c r="N21" s="3">
        <v>60000</v>
      </c>
      <c r="O21" s="3">
        <v>15000</v>
      </c>
      <c r="P21" s="3">
        <v>15000</v>
      </c>
      <c r="Q21" s="3">
        <v>1500</v>
      </c>
      <c r="R21" s="3">
        <v>1500</v>
      </c>
      <c r="S21" s="3">
        <v>1500</v>
      </c>
    </row>
    <row r="22" spans="1:21">
      <c r="A22" s="27" t="s">
        <v>22381</v>
      </c>
      <c r="B22" s="3">
        <v>1</v>
      </c>
      <c r="C22" s="3">
        <v>64800</v>
      </c>
      <c r="D22" s="3">
        <v>5400</v>
      </c>
      <c r="E22" s="3">
        <v>1500</v>
      </c>
      <c r="F22" s="3">
        <v>1500</v>
      </c>
      <c r="G22" s="3">
        <v>16200</v>
      </c>
      <c r="H22" s="3">
        <v>3000</v>
      </c>
      <c r="I22" s="3">
        <v>5</v>
      </c>
    </row>
    <row r="23" spans="1:21">
      <c r="A23" s="27" t="s">
        <v>22382</v>
      </c>
      <c r="B23" s="3">
        <v>2</v>
      </c>
      <c r="C23" s="3">
        <v>129600</v>
      </c>
      <c r="D23" s="3">
        <v>10800</v>
      </c>
      <c r="E23" s="3">
        <v>3000</v>
      </c>
      <c r="F23" s="3">
        <v>3000</v>
      </c>
      <c r="G23" s="3">
        <v>32400</v>
      </c>
      <c r="H23" s="3">
        <v>6000</v>
      </c>
      <c r="I23" s="3">
        <v>15</v>
      </c>
    </row>
    <row r="24" spans="1:21">
      <c r="A24" s="27" t="s">
        <v>22383</v>
      </c>
      <c r="B24" s="3">
        <v>3</v>
      </c>
      <c r="C24" s="3">
        <v>194400</v>
      </c>
      <c r="D24" s="3">
        <v>16200</v>
      </c>
      <c r="E24" s="3">
        <v>4500</v>
      </c>
      <c r="F24" s="3">
        <v>4500</v>
      </c>
      <c r="G24" s="3">
        <v>48600</v>
      </c>
      <c r="H24" s="3">
        <v>9000</v>
      </c>
      <c r="I24" s="3">
        <v>25</v>
      </c>
    </row>
    <row r="25" spans="1:21">
      <c r="A25" s="27" t="s">
        <v>22384</v>
      </c>
      <c r="B25" s="3">
        <v>4</v>
      </c>
      <c r="C25" s="3">
        <v>259200</v>
      </c>
      <c r="D25" s="3">
        <v>21600</v>
      </c>
      <c r="E25" s="3">
        <v>6000</v>
      </c>
      <c r="F25" s="3">
        <v>6000</v>
      </c>
      <c r="G25" s="3">
        <v>64800</v>
      </c>
      <c r="H25" s="3">
        <v>12000</v>
      </c>
      <c r="I25" s="3">
        <v>40</v>
      </c>
      <c r="M25" s="47" t="s">
        <v>1</v>
      </c>
      <c r="N25" s="47" t="s">
        <v>3</v>
      </c>
      <c r="O25" s="47" t="s">
        <v>40</v>
      </c>
      <c r="P25" s="47" t="s">
        <v>31</v>
      </c>
      <c r="Q25" s="47" t="s">
        <v>23599</v>
      </c>
      <c r="R25" s="47" t="s">
        <v>23568</v>
      </c>
      <c r="S25" s="47" t="s">
        <v>23980</v>
      </c>
      <c r="T25" s="47" t="s">
        <v>23981</v>
      </c>
      <c r="U25" s="47" t="s">
        <v>23936</v>
      </c>
    </row>
    <row r="26" spans="1:21">
      <c r="A26" s="27" t="s">
        <v>22385</v>
      </c>
      <c r="B26" s="3">
        <v>1</v>
      </c>
      <c r="C26" s="3">
        <v>64800</v>
      </c>
      <c r="D26" s="3">
        <v>5400</v>
      </c>
      <c r="E26" s="3">
        <v>1500</v>
      </c>
      <c r="F26" s="3">
        <v>1500</v>
      </c>
      <c r="G26" s="3">
        <v>16200</v>
      </c>
      <c r="H26" s="3">
        <v>3000</v>
      </c>
      <c r="I26" s="3">
        <v>5</v>
      </c>
      <c r="L26" s="3" t="s">
        <v>23565</v>
      </c>
      <c r="M26" s="3">
        <f t="shared" ref="M26:R26" si="0">INT(SUMIF($B$2:$B$33,4,C$2:C$33))</f>
        <v>2073600</v>
      </c>
      <c r="N26" s="3">
        <f t="shared" si="0"/>
        <v>172800</v>
      </c>
      <c r="O26" s="3">
        <f t="shared" si="0"/>
        <v>48000</v>
      </c>
      <c r="P26" s="3">
        <f t="shared" si="0"/>
        <v>48000</v>
      </c>
      <c r="Q26" s="3">
        <f t="shared" si="0"/>
        <v>518400</v>
      </c>
      <c r="R26" s="3">
        <f t="shared" si="0"/>
        <v>96000</v>
      </c>
    </row>
    <row r="27" spans="1:21">
      <c r="A27" s="27" t="s">
        <v>22386</v>
      </c>
      <c r="B27" s="3">
        <v>2</v>
      </c>
      <c r="C27" s="3">
        <v>129600</v>
      </c>
      <c r="D27" s="3">
        <v>10800</v>
      </c>
      <c r="E27" s="3">
        <v>3000</v>
      </c>
      <c r="F27" s="3">
        <v>3000</v>
      </c>
      <c r="G27" s="3">
        <v>32400</v>
      </c>
      <c r="H27" s="3">
        <v>6000</v>
      </c>
      <c r="I27" s="3">
        <v>15</v>
      </c>
      <c r="L27" s="3" t="s">
        <v>23596</v>
      </c>
      <c r="M27" s="3">
        <f>INT(属性汇总!C6*$I$5/100)</f>
        <v>3903357</v>
      </c>
      <c r="N27" s="3">
        <f>INT(属性汇总!D6*$I$5/100)</f>
        <v>262324</v>
      </c>
      <c r="O27" s="3">
        <f>INT(属性汇总!E6*$I$5/100)</f>
        <v>67158</v>
      </c>
      <c r="P27" s="3">
        <f>INT(属性汇总!F6*$I$5/100)</f>
        <v>67158</v>
      </c>
    </row>
    <row r="28" spans="1:21">
      <c r="A28" s="27" t="s">
        <v>22387</v>
      </c>
      <c r="B28" s="3">
        <v>3</v>
      </c>
      <c r="C28" s="3">
        <v>194400</v>
      </c>
      <c r="D28" s="3">
        <v>16200</v>
      </c>
      <c r="E28" s="3">
        <v>4500</v>
      </c>
      <c r="F28" s="3">
        <v>4500</v>
      </c>
      <c r="G28" s="3">
        <v>48600</v>
      </c>
      <c r="H28" s="3">
        <v>9000</v>
      </c>
      <c r="I28" s="3">
        <v>25</v>
      </c>
      <c r="L28" s="3" t="s">
        <v>23595</v>
      </c>
      <c r="M28" s="3">
        <f>M21</f>
        <v>810000</v>
      </c>
      <c r="N28" s="3">
        <f>N21</f>
        <v>60000</v>
      </c>
      <c r="O28" s="3">
        <f>O21</f>
        <v>15000</v>
      </c>
      <c r="P28" s="3">
        <f>P21</f>
        <v>15000</v>
      </c>
      <c r="S28" s="3">
        <f>Q21/10000</f>
        <v>0.15</v>
      </c>
      <c r="T28" s="3">
        <f>R21/10000</f>
        <v>0.15</v>
      </c>
      <c r="U28" s="3">
        <f>S21/10000</f>
        <v>0.15</v>
      </c>
    </row>
    <row r="29" spans="1:21">
      <c r="A29" s="27" t="s">
        <v>22388</v>
      </c>
      <c r="B29" s="3">
        <v>4</v>
      </c>
      <c r="C29" s="3">
        <v>259200</v>
      </c>
      <c r="D29" s="3">
        <v>21600</v>
      </c>
      <c r="E29" s="3">
        <v>6000</v>
      </c>
      <c r="F29" s="3">
        <v>6000</v>
      </c>
      <c r="G29" s="3">
        <v>64800</v>
      </c>
      <c r="H29" s="3">
        <v>12000</v>
      </c>
      <c r="I29" s="3">
        <v>40</v>
      </c>
      <c r="L29" s="43" t="s">
        <v>23564</v>
      </c>
      <c r="M29" s="3">
        <f t="shared" ref="M29:U29" si="1">SUM(M26:M28)</f>
        <v>6786957</v>
      </c>
      <c r="N29" s="3">
        <f t="shared" si="1"/>
        <v>495124</v>
      </c>
      <c r="O29" s="3">
        <f t="shared" si="1"/>
        <v>130158</v>
      </c>
      <c r="P29" s="3">
        <f t="shared" si="1"/>
        <v>130158</v>
      </c>
      <c r="Q29" s="3">
        <f t="shared" si="1"/>
        <v>518400</v>
      </c>
      <c r="R29" s="3">
        <f t="shared" si="1"/>
        <v>96000</v>
      </c>
      <c r="S29" s="3">
        <f t="shared" si="1"/>
        <v>0.15</v>
      </c>
      <c r="T29" s="3">
        <f t="shared" si="1"/>
        <v>0.15</v>
      </c>
      <c r="U29" s="3">
        <f t="shared" si="1"/>
        <v>0.15</v>
      </c>
    </row>
    <row r="30" spans="1:21">
      <c r="A30" s="27" t="s">
        <v>22389</v>
      </c>
      <c r="B30" s="3">
        <v>1</v>
      </c>
      <c r="C30" s="3">
        <v>64800</v>
      </c>
      <c r="D30" s="3">
        <v>5400</v>
      </c>
      <c r="E30" s="3">
        <v>1500</v>
      </c>
      <c r="F30" s="3">
        <v>1500</v>
      </c>
      <c r="G30" s="3">
        <v>16200</v>
      </c>
      <c r="H30" s="3">
        <v>3000</v>
      </c>
      <c r="I30" s="3">
        <v>5</v>
      </c>
    </row>
    <row r="31" spans="1:21">
      <c r="A31" s="27" t="s">
        <v>22390</v>
      </c>
      <c r="B31" s="3">
        <v>2</v>
      </c>
      <c r="C31" s="3">
        <v>129600</v>
      </c>
      <c r="D31" s="3">
        <v>10800</v>
      </c>
      <c r="E31" s="3">
        <v>3000</v>
      </c>
      <c r="F31" s="3">
        <v>3000</v>
      </c>
      <c r="G31" s="3">
        <v>32400</v>
      </c>
      <c r="H31" s="3">
        <v>6000</v>
      </c>
      <c r="I31" s="3">
        <v>15</v>
      </c>
    </row>
    <row r="32" spans="1:21">
      <c r="A32" s="27" t="s">
        <v>22391</v>
      </c>
      <c r="B32" s="3">
        <v>3</v>
      </c>
      <c r="C32" s="3">
        <v>194400</v>
      </c>
      <c r="D32" s="3">
        <v>16200</v>
      </c>
      <c r="E32" s="3">
        <v>4500</v>
      </c>
      <c r="F32" s="3">
        <v>4500</v>
      </c>
      <c r="G32" s="3">
        <v>48600</v>
      </c>
      <c r="H32" s="3">
        <v>9000</v>
      </c>
      <c r="I32" s="3">
        <v>25</v>
      </c>
    </row>
    <row r="33" spans="1:9">
      <c r="A33" s="27" t="s">
        <v>22392</v>
      </c>
      <c r="B33" s="3">
        <v>4</v>
      </c>
      <c r="C33" s="3">
        <v>259200</v>
      </c>
      <c r="D33" s="3">
        <v>21600</v>
      </c>
      <c r="E33" s="3">
        <v>6000</v>
      </c>
      <c r="F33" s="3">
        <v>6000</v>
      </c>
      <c r="G33" s="3">
        <v>64800</v>
      </c>
      <c r="H33" s="3">
        <v>12000</v>
      </c>
      <c r="I33" s="3">
        <v>40</v>
      </c>
    </row>
  </sheetData>
  <phoneticPr fontId="3" type="noConversion"/>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T203"/>
  <sheetViews>
    <sheetView workbookViewId="0">
      <selection activeCell="Q2" sqref="Q2:T2"/>
    </sheetView>
  </sheetViews>
  <sheetFormatPr defaultRowHeight="13.5"/>
  <cols>
    <col min="1" max="16384" width="9" style="3"/>
  </cols>
  <sheetData>
    <row r="1" spans="1:20">
      <c r="A1" s="8" t="s">
        <v>1215</v>
      </c>
      <c r="B1" s="13"/>
      <c r="G1" s="8" t="s">
        <v>1216</v>
      </c>
      <c r="H1" s="13"/>
      <c r="J1" s="3" t="s">
        <v>1217</v>
      </c>
    </row>
    <row r="2" spans="1:20">
      <c r="A2" s="5" t="s">
        <v>1186</v>
      </c>
      <c r="B2" s="6" t="s">
        <v>23286</v>
      </c>
      <c r="C2" s="6" t="s">
        <v>3</v>
      </c>
      <c r="D2" s="6" t="s">
        <v>39</v>
      </c>
      <c r="E2" s="6" t="s">
        <v>31</v>
      </c>
      <c r="G2" s="5" t="s">
        <v>1186</v>
      </c>
      <c r="H2" s="6" t="s">
        <v>23286</v>
      </c>
      <c r="I2" s="6" t="s">
        <v>3</v>
      </c>
      <c r="J2" s="6" t="s">
        <v>39</v>
      </c>
      <c r="K2" s="6" t="s">
        <v>31</v>
      </c>
      <c r="Q2" s="47" t="s">
        <v>48</v>
      </c>
      <c r="R2" s="47" t="s">
        <v>3</v>
      </c>
      <c r="S2" s="47" t="s">
        <v>39</v>
      </c>
      <c r="T2" s="47" t="s">
        <v>31</v>
      </c>
    </row>
    <row r="3" spans="1:20">
      <c r="A3" s="3">
        <v>0</v>
      </c>
      <c r="B3" s="3">
        <v>0</v>
      </c>
      <c r="C3" s="3">
        <v>60</v>
      </c>
      <c r="D3" s="3">
        <v>20</v>
      </c>
      <c r="E3" s="3">
        <v>20</v>
      </c>
      <c r="G3" s="3">
        <v>0</v>
      </c>
      <c r="H3" s="3">
        <v>0</v>
      </c>
      <c r="I3" s="3">
        <v>0</v>
      </c>
      <c r="J3" s="3">
        <v>0</v>
      </c>
      <c r="K3" s="3">
        <v>0</v>
      </c>
      <c r="P3" s="3" t="s">
        <v>23600</v>
      </c>
      <c r="Q3" s="3">
        <f>B203</f>
        <v>0</v>
      </c>
      <c r="R3" s="3">
        <f t="shared" ref="R3:T3" si="0">C203</f>
        <v>198500</v>
      </c>
      <c r="S3" s="3">
        <f t="shared" si="0"/>
        <v>49630</v>
      </c>
      <c r="T3" s="3">
        <f t="shared" si="0"/>
        <v>49630</v>
      </c>
    </row>
    <row r="4" spans="1:20">
      <c r="A4" s="3">
        <v>1</v>
      </c>
      <c r="B4" s="3">
        <v>0</v>
      </c>
      <c r="C4" s="3">
        <v>180</v>
      </c>
      <c r="D4" s="3">
        <v>50</v>
      </c>
      <c r="E4" s="3">
        <v>50</v>
      </c>
      <c r="G4" s="3">
        <v>1</v>
      </c>
      <c r="H4" s="3">
        <v>0</v>
      </c>
      <c r="I4" s="3">
        <v>324</v>
      </c>
      <c r="J4" s="3">
        <v>81</v>
      </c>
      <c r="K4" s="3">
        <v>81</v>
      </c>
      <c r="P4" s="3" t="s">
        <v>23601</v>
      </c>
      <c r="Q4" s="3">
        <f>H22</f>
        <v>0</v>
      </c>
      <c r="R4" s="3">
        <f t="shared" ref="R4:T4" si="1">I22</f>
        <v>27300</v>
      </c>
      <c r="S4" s="3">
        <f t="shared" si="1"/>
        <v>6825</v>
      </c>
      <c r="T4" s="3">
        <f t="shared" si="1"/>
        <v>6825</v>
      </c>
    </row>
    <row r="5" spans="1:20">
      <c r="A5" s="3">
        <v>2</v>
      </c>
      <c r="B5" s="3">
        <v>0</v>
      </c>
      <c r="C5" s="3">
        <v>300</v>
      </c>
      <c r="D5" s="3">
        <v>80</v>
      </c>
      <c r="E5" s="3">
        <v>80</v>
      </c>
      <c r="G5" s="3">
        <v>2</v>
      </c>
      <c r="H5" s="3">
        <v>0</v>
      </c>
      <c r="I5" s="3">
        <v>912</v>
      </c>
      <c r="J5" s="3">
        <v>228</v>
      </c>
      <c r="K5" s="3">
        <v>228</v>
      </c>
      <c r="P5" s="43" t="s">
        <v>23564</v>
      </c>
      <c r="Q5" s="3">
        <f>SUM(Q3:Q4)</f>
        <v>0</v>
      </c>
      <c r="R5" s="3">
        <f>SUM(R3:R4)</f>
        <v>225800</v>
      </c>
      <c r="S5" s="3">
        <f>SUM(S3:S4)</f>
        <v>56455</v>
      </c>
      <c r="T5" s="3">
        <f>SUM(T3:T4)</f>
        <v>56455</v>
      </c>
    </row>
    <row r="6" spans="1:20">
      <c r="A6" s="3">
        <v>3</v>
      </c>
      <c r="B6" s="3">
        <v>0</v>
      </c>
      <c r="C6" s="3">
        <v>472</v>
      </c>
      <c r="D6" s="3">
        <v>123</v>
      </c>
      <c r="E6" s="3">
        <v>123</v>
      </c>
      <c r="G6" s="3">
        <v>3</v>
      </c>
      <c r="H6" s="3">
        <v>0</v>
      </c>
      <c r="I6" s="3">
        <v>1593</v>
      </c>
      <c r="J6" s="3">
        <v>399</v>
      </c>
      <c r="K6" s="3">
        <v>399</v>
      </c>
    </row>
    <row r="7" spans="1:20">
      <c r="A7" s="3">
        <v>4</v>
      </c>
      <c r="B7" s="3">
        <v>0</v>
      </c>
      <c r="C7" s="3">
        <v>644</v>
      </c>
      <c r="D7" s="3">
        <v>166</v>
      </c>
      <c r="E7" s="3">
        <v>166</v>
      </c>
      <c r="G7" s="3">
        <v>4</v>
      </c>
      <c r="H7" s="3">
        <v>0</v>
      </c>
      <c r="I7" s="3">
        <v>2322</v>
      </c>
      <c r="J7" s="3">
        <v>581</v>
      </c>
      <c r="K7" s="3">
        <v>581</v>
      </c>
    </row>
    <row r="8" spans="1:20">
      <c r="A8" s="3">
        <v>5</v>
      </c>
      <c r="B8" s="3">
        <v>0</v>
      </c>
      <c r="C8" s="3">
        <v>864</v>
      </c>
      <c r="D8" s="3">
        <v>221</v>
      </c>
      <c r="E8" s="3">
        <v>221</v>
      </c>
      <c r="G8" s="3">
        <v>5</v>
      </c>
      <c r="H8" s="3">
        <v>0</v>
      </c>
      <c r="I8" s="3">
        <v>3084</v>
      </c>
      <c r="J8" s="3">
        <v>771</v>
      </c>
      <c r="K8" s="3">
        <v>771</v>
      </c>
    </row>
    <row r="9" spans="1:20">
      <c r="A9" s="3">
        <v>6</v>
      </c>
      <c r="B9" s="3">
        <v>0</v>
      </c>
      <c r="C9" s="3">
        <v>1084</v>
      </c>
      <c r="D9" s="3">
        <v>276</v>
      </c>
      <c r="E9" s="3">
        <v>276</v>
      </c>
      <c r="G9" s="3">
        <v>6</v>
      </c>
      <c r="H9" s="3">
        <v>0</v>
      </c>
      <c r="I9" s="3">
        <v>3930</v>
      </c>
      <c r="J9" s="3">
        <v>983</v>
      </c>
      <c r="K9" s="3">
        <v>983</v>
      </c>
    </row>
    <row r="10" spans="1:20">
      <c r="A10" s="3">
        <v>7</v>
      </c>
      <c r="B10" s="3">
        <v>0</v>
      </c>
      <c r="C10" s="3">
        <v>1348</v>
      </c>
      <c r="D10" s="3">
        <v>342</v>
      </c>
      <c r="E10" s="3">
        <v>342</v>
      </c>
      <c r="G10" s="3">
        <v>7</v>
      </c>
      <c r="H10" s="3">
        <v>0</v>
      </c>
      <c r="I10" s="3">
        <v>4881</v>
      </c>
      <c r="J10" s="3">
        <v>1221</v>
      </c>
      <c r="K10" s="3">
        <v>1221</v>
      </c>
    </row>
    <row r="11" spans="1:20">
      <c r="A11" s="3">
        <v>8</v>
      </c>
      <c r="B11" s="3">
        <v>0</v>
      </c>
      <c r="C11" s="3">
        <v>1612</v>
      </c>
      <c r="D11" s="3">
        <v>408</v>
      </c>
      <c r="E11" s="3">
        <v>408</v>
      </c>
      <c r="G11" s="3">
        <v>8</v>
      </c>
      <c r="H11" s="3">
        <v>0</v>
      </c>
      <c r="I11" s="3">
        <v>6078</v>
      </c>
      <c r="J11" s="3">
        <v>1520</v>
      </c>
      <c r="K11" s="3">
        <v>1520</v>
      </c>
    </row>
    <row r="12" spans="1:20">
      <c r="A12" s="3">
        <v>9</v>
      </c>
      <c r="B12" s="3">
        <v>0</v>
      </c>
      <c r="C12" s="3">
        <v>1916</v>
      </c>
      <c r="D12" s="3">
        <v>484</v>
      </c>
      <c r="E12" s="3">
        <v>484</v>
      </c>
      <c r="G12" s="3">
        <v>9</v>
      </c>
      <c r="H12" s="3">
        <v>0</v>
      </c>
      <c r="I12" s="3">
        <v>7494</v>
      </c>
      <c r="J12" s="3">
        <v>1874</v>
      </c>
      <c r="K12" s="3">
        <v>1874</v>
      </c>
    </row>
    <row r="13" spans="1:20">
      <c r="A13" s="3">
        <v>10</v>
      </c>
      <c r="B13" s="3">
        <v>0</v>
      </c>
      <c r="C13" s="3">
        <v>2220</v>
      </c>
      <c r="D13" s="3">
        <v>560</v>
      </c>
      <c r="E13" s="3">
        <v>560</v>
      </c>
      <c r="G13" s="3">
        <v>10</v>
      </c>
      <c r="H13" s="3">
        <v>0</v>
      </c>
      <c r="I13" s="3">
        <v>9078</v>
      </c>
      <c r="J13" s="3">
        <v>2270</v>
      </c>
      <c r="K13" s="3">
        <v>2270</v>
      </c>
    </row>
    <row r="14" spans="1:20">
      <c r="A14" s="3">
        <v>11</v>
      </c>
      <c r="B14" s="3">
        <v>0</v>
      </c>
      <c r="C14" s="3">
        <v>2560</v>
      </c>
      <c r="D14" s="3">
        <v>645</v>
      </c>
      <c r="E14" s="3">
        <v>645</v>
      </c>
      <c r="G14" s="3">
        <v>11</v>
      </c>
      <c r="H14" s="3">
        <v>0</v>
      </c>
      <c r="I14" s="3">
        <v>10785</v>
      </c>
      <c r="J14" s="3">
        <v>2697</v>
      </c>
      <c r="K14" s="3">
        <v>2697</v>
      </c>
    </row>
    <row r="15" spans="1:20">
      <c r="A15" s="3">
        <v>12</v>
      </c>
      <c r="B15" s="3">
        <v>0</v>
      </c>
      <c r="C15" s="3">
        <v>2900</v>
      </c>
      <c r="D15" s="3">
        <v>730</v>
      </c>
      <c r="E15" s="3">
        <v>730</v>
      </c>
      <c r="G15" s="3">
        <v>12</v>
      </c>
      <c r="H15" s="3">
        <v>0</v>
      </c>
      <c r="I15" s="3">
        <v>12579</v>
      </c>
      <c r="J15" s="3">
        <v>3145</v>
      </c>
      <c r="K15" s="3">
        <v>3145</v>
      </c>
    </row>
    <row r="16" spans="1:20">
      <c r="A16" s="3">
        <v>13</v>
      </c>
      <c r="B16" s="3">
        <v>0</v>
      </c>
      <c r="C16" s="3">
        <v>3272</v>
      </c>
      <c r="D16" s="3">
        <v>823</v>
      </c>
      <c r="E16" s="3">
        <v>823</v>
      </c>
      <c r="G16" s="3">
        <v>13</v>
      </c>
      <c r="H16" s="3">
        <v>0</v>
      </c>
      <c r="I16" s="3">
        <v>14430</v>
      </c>
      <c r="J16" s="3">
        <v>3608</v>
      </c>
      <c r="K16" s="3">
        <v>3608</v>
      </c>
    </row>
    <row r="17" spans="1:11">
      <c r="A17" s="3">
        <v>14</v>
      </c>
      <c r="B17" s="3">
        <v>0</v>
      </c>
      <c r="C17" s="3">
        <v>3644</v>
      </c>
      <c r="D17" s="3">
        <v>916</v>
      </c>
      <c r="E17" s="3">
        <v>916</v>
      </c>
      <c r="G17" s="3">
        <v>14</v>
      </c>
      <c r="H17" s="3">
        <v>0</v>
      </c>
      <c r="I17" s="3">
        <v>16305</v>
      </c>
      <c r="J17" s="3">
        <v>4077</v>
      </c>
      <c r="K17" s="3">
        <v>4077</v>
      </c>
    </row>
    <row r="18" spans="1:11">
      <c r="A18" s="3">
        <v>15</v>
      </c>
      <c r="B18" s="3">
        <v>0</v>
      </c>
      <c r="C18" s="3">
        <v>4044</v>
      </c>
      <c r="D18" s="3">
        <v>1016</v>
      </c>
      <c r="E18" s="3">
        <v>1016</v>
      </c>
      <c r="G18" s="3">
        <v>15</v>
      </c>
      <c r="H18" s="3">
        <v>0</v>
      </c>
      <c r="I18" s="3">
        <v>18336</v>
      </c>
      <c r="J18" s="3">
        <v>4584</v>
      </c>
      <c r="K18" s="3">
        <v>4584</v>
      </c>
    </row>
    <row r="19" spans="1:11">
      <c r="A19" s="3">
        <v>16</v>
      </c>
      <c r="B19" s="3">
        <v>0</v>
      </c>
      <c r="C19" s="3">
        <v>4444</v>
      </c>
      <c r="D19" s="3">
        <v>1116</v>
      </c>
      <c r="E19" s="3">
        <v>1116</v>
      </c>
      <c r="G19" s="3">
        <v>16</v>
      </c>
      <c r="H19" s="3">
        <v>0</v>
      </c>
      <c r="I19" s="3">
        <v>20436</v>
      </c>
      <c r="J19" s="3">
        <v>5109</v>
      </c>
      <c r="K19" s="3">
        <v>5109</v>
      </c>
    </row>
    <row r="20" spans="1:11">
      <c r="A20" s="3">
        <v>17</v>
      </c>
      <c r="B20" s="3">
        <v>0</v>
      </c>
      <c r="C20" s="3">
        <v>4868</v>
      </c>
      <c r="D20" s="3">
        <v>1222</v>
      </c>
      <c r="E20" s="3">
        <v>1222</v>
      </c>
      <c r="G20" s="3">
        <v>17</v>
      </c>
      <c r="H20" s="3">
        <v>0</v>
      </c>
      <c r="I20" s="3">
        <v>22593</v>
      </c>
      <c r="J20" s="3">
        <v>5649</v>
      </c>
      <c r="K20" s="3">
        <v>5649</v>
      </c>
    </row>
    <row r="21" spans="1:11">
      <c r="A21" s="3">
        <v>18</v>
      </c>
      <c r="B21" s="3">
        <v>0</v>
      </c>
      <c r="C21" s="3">
        <v>5292</v>
      </c>
      <c r="D21" s="3">
        <v>1328</v>
      </c>
      <c r="E21" s="3">
        <v>1328</v>
      </c>
      <c r="G21" s="3">
        <v>18</v>
      </c>
      <c r="H21" s="3">
        <v>0</v>
      </c>
      <c r="I21" s="3">
        <v>24906</v>
      </c>
      <c r="J21" s="3">
        <v>6227</v>
      </c>
      <c r="K21" s="3">
        <v>6227</v>
      </c>
    </row>
    <row r="22" spans="1:11">
      <c r="A22" s="3">
        <v>19</v>
      </c>
      <c r="B22" s="3">
        <v>0</v>
      </c>
      <c r="C22" s="3">
        <v>5716</v>
      </c>
      <c r="D22" s="3">
        <v>1434</v>
      </c>
      <c r="E22" s="3">
        <v>1434</v>
      </c>
      <c r="G22" s="3">
        <v>19</v>
      </c>
      <c r="H22" s="3">
        <v>0</v>
      </c>
      <c r="I22" s="3">
        <v>27300</v>
      </c>
      <c r="J22" s="3">
        <v>6825</v>
      </c>
      <c r="K22" s="3">
        <v>6825</v>
      </c>
    </row>
    <row r="23" spans="1:11">
      <c r="A23" s="3">
        <v>20</v>
      </c>
      <c r="B23" s="3">
        <v>0</v>
      </c>
      <c r="C23" s="3">
        <v>6140</v>
      </c>
      <c r="D23" s="3">
        <v>1540</v>
      </c>
      <c r="E23" s="3">
        <v>1540</v>
      </c>
      <c r="G23" s="3">
        <v>20</v>
      </c>
      <c r="H23" s="3">
        <v>0</v>
      </c>
      <c r="I23" s="3">
        <v>29766</v>
      </c>
      <c r="J23" s="3">
        <v>7442</v>
      </c>
      <c r="K23" s="3">
        <v>7442</v>
      </c>
    </row>
    <row r="24" spans="1:11">
      <c r="A24" s="3">
        <v>21</v>
      </c>
      <c r="B24" s="3">
        <v>0</v>
      </c>
      <c r="C24" s="3">
        <v>6584</v>
      </c>
      <c r="D24" s="3">
        <v>1651</v>
      </c>
      <c r="E24" s="3">
        <v>1651</v>
      </c>
    </row>
    <row r="25" spans="1:11">
      <c r="A25" s="3">
        <v>22</v>
      </c>
      <c r="B25" s="3">
        <v>0</v>
      </c>
      <c r="C25" s="3">
        <v>7028</v>
      </c>
      <c r="D25" s="3">
        <v>1762</v>
      </c>
      <c r="E25" s="3">
        <v>1762</v>
      </c>
    </row>
    <row r="26" spans="1:11">
      <c r="A26" s="3">
        <v>23</v>
      </c>
      <c r="B26" s="3">
        <v>0</v>
      </c>
      <c r="C26" s="3">
        <v>7472</v>
      </c>
      <c r="D26" s="3">
        <v>1873</v>
      </c>
      <c r="E26" s="3">
        <v>1873</v>
      </c>
    </row>
    <row r="27" spans="1:11">
      <c r="A27" s="3">
        <v>24</v>
      </c>
      <c r="B27" s="3">
        <v>0</v>
      </c>
      <c r="C27" s="3">
        <v>7916</v>
      </c>
      <c r="D27" s="3">
        <v>1984</v>
      </c>
      <c r="E27" s="3">
        <v>1984</v>
      </c>
    </row>
    <row r="28" spans="1:11">
      <c r="A28" s="3">
        <v>25</v>
      </c>
      <c r="B28" s="3">
        <v>0</v>
      </c>
      <c r="C28" s="3">
        <v>8360</v>
      </c>
      <c r="D28" s="3">
        <v>2095</v>
      </c>
      <c r="E28" s="3">
        <v>2095</v>
      </c>
    </row>
    <row r="29" spans="1:11">
      <c r="A29" s="3">
        <v>26</v>
      </c>
      <c r="B29" s="3">
        <v>0</v>
      </c>
      <c r="C29" s="3">
        <v>8824</v>
      </c>
      <c r="D29" s="3">
        <v>2211</v>
      </c>
      <c r="E29" s="3">
        <v>2211</v>
      </c>
    </row>
    <row r="30" spans="1:11">
      <c r="A30" s="3">
        <v>27</v>
      </c>
      <c r="B30" s="3">
        <v>0</v>
      </c>
      <c r="C30" s="3">
        <v>9288</v>
      </c>
      <c r="D30" s="3">
        <v>2327</v>
      </c>
      <c r="E30" s="3">
        <v>2327</v>
      </c>
    </row>
    <row r="31" spans="1:11">
      <c r="A31" s="3">
        <v>28</v>
      </c>
      <c r="B31" s="3">
        <v>0</v>
      </c>
      <c r="C31" s="3">
        <v>9752</v>
      </c>
      <c r="D31" s="3">
        <v>2443</v>
      </c>
      <c r="E31" s="3">
        <v>2443</v>
      </c>
    </row>
    <row r="32" spans="1:11">
      <c r="A32" s="3">
        <v>29</v>
      </c>
      <c r="B32" s="3">
        <v>0</v>
      </c>
      <c r="C32" s="3">
        <v>10216</v>
      </c>
      <c r="D32" s="3">
        <v>2559</v>
      </c>
      <c r="E32" s="3">
        <v>2559</v>
      </c>
    </row>
    <row r="33" spans="1:5">
      <c r="A33" s="3">
        <v>30</v>
      </c>
      <c r="B33" s="3">
        <v>0</v>
      </c>
      <c r="C33" s="3">
        <v>10680</v>
      </c>
      <c r="D33" s="3">
        <v>2675</v>
      </c>
      <c r="E33" s="3">
        <v>2675</v>
      </c>
    </row>
    <row r="34" spans="1:5">
      <c r="A34" s="3">
        <v>31</v>
      </c>
      <c r="B34" s="3">
        <v>0</v>
      </c>
      <c r="C34" s="3">
        <v>11160</v>
      </c>
      <c r="D34" s="3">
        <v>2795</v>
      </c>
      <c r="E34" s="3">
        <v>2795</v>
      </c>
    </row>
    <row r="35" spans="1:5">
      <c r="A35" s="3">
        <v>32</v>
      </c>
      <c r="B35" s="3">
        <v>0</v>
      </c>
      <c r="C35" s="3">
        <v>11640</v>
      </c>
      <c r="D35" s="3">
        <v>2915</v>
      </c>
      <c r="E35" s="3">
        <v>2915</v>
      </c>
    </row>
    <row r="36" spans="1:5">
      <c r="A36" s="3">
        <v>33</v>
      </c>
      <c r="B36" s="3">
        <v>0</v>
      </c>
      <c r="C36" s="3">
        <v>12120</v>
      </c>
      <c r="D36" s="3">
        <v>3035</v>
      </c>
      <c r="E36" s="3">
        <v>3035</v>
      </c>
    </row>
    <row r="37" spans="1:5">
      <c r="A37" s="3">
        <v>34</v>
      </c>
      <c r="B37" s="3">
        <v>0</v>
      </c>
      <c r="C37" s="3">
        <v>12600</v>
      </c>
      <c r="D37" s="3">
        <v>3155</v>
      </c>
      <c r="E37" s="3">
        <v>3155</v>
      </c>
    </row>
    <row r="38" spans="1:5">
      <c r="A38" s="3">
        <v>35</v>
      </c>
      <c r="B38" s="3">
        <v>0</v>
      </c>
      <c r="C38" s="3">
        <v>13080</v>
      </c>
      <c r="D38" s="3">
        <v>3275</v>
      </c>
      <c r="E38" s="3">
        <v>3275</v>
      </c>
    </row>
    <row r="39" spans="1:5">
      <c r="A39" s="3">
        <v>36</v>
      </c>
      <c r="B39" s="3">
        <v>0</v>
      </c>
      <c r="C39" s="3">
        <v>13572</v>
      </c>
      <c r="D39" s="3">
        <v>3398</v>
      </c>
      <c r="E39" s="3">
        <v>3398</v>
      </c>
    </row>
    <row r="40" spans="1:5">
      <c r="A40" s="3">
        <v>37</v>
      </c>
      <c r="B40" s="3">
        <v>0</v>
      </c>
      <c r="C40" s="3">
        <v>14064</v>
      </c>
      <c r="D40" s="3">
        <v>3521</v>
      </c>
      <c r="E40" s="3">
        <v>3521</v>
      </c>
    </row>
    <row r="41" spans="1:5">
      <c r="A41" s="3">
        <v>38</v>
      </c>
      <c r="B41" s="3">
        <v>0</v>
      </c>
      <c r="C41" s="3">
        <v>14556</v>
      </c>
      <c r="D41" s="3">
        <v>3644</v>
      </c>
      <c r="E41" s="3">
        <v>3644</v>
      </c>
    </row>
    <row r="42" spans="1:5">
      <c r="A42" s="3">
        <v>39</v>
      </c>
      <c r="B42" s="3">
        <v>0</v>
      </c>
      <c r="C42" s="3">
        <v>15048</v>
      </c>
      <c r="D42" s="3">
        <v>3767</v>
      </c>
      <c r="E42" s="3">
        <v>3767</v>
      </c>
    </row>
    <row r="43" spans="1:5">
      <c r="A43" s="3">
        <v>40</v>
      </c>
      <c r="B43" s="3">
        <v>0</v>
      </c>
      <c r="C43" s="3">
        <v>15540</v>
      </c>
      <c r="D43" s="3">
        <v>3890</v>
      </c>
      <c r="E43" s="3">
        <v>3890</v>
      </c>
    </row>
    <row r="44" spans="1:5">
      <c r="A44" s="3">
        <v>41</v>
      </c>
      <c r="B44" s="3">
        <v>0</v>
      </c>
      <c r="C44" s="3">
        <v>16044</v>
      </c>
      <c r="D44" s="3">
        <v>4016</v>
      </c>
      <c r="E44" s="3">
        <v>4016</v>
      </c>
    </row>
    <row r="45" spans="1:5">
      <c r="A45" s="3">
        <v>42</v>
      </c>
      <c r="B45" s="3">
        <v>0</v>
      </c>
      <c r="C45" s="3">
        <v>16548</v>
      </c>
      <c r="D45" s="3">
        <v>4142</v>
      </c>
      <c r="E45" s="3">
        <v>4142</v>
      </c>
    </row>
    <row r="46" spans="1:5">
      <c r="A46" s="3">
        <v>43</v>
      </c>
      <c r="B46" s="3">
        <v>0</v>
      </c>
      <c r="C46" s="3">
        <v>17052</v>
      </c>
      <c r="D46" s="3">
        <v>4268</v>
      </c>
      <c r="E46" s="3">
        <v>4268</v>
      </c>
    </row>
    <row r="47" spans="1:5">
      <c r="A47" s="3">
        <v>44</v>
      </c>
      <c r="B47" s="3">
        <v>0</v>
      </c>
      <c r="C47" s="3">
        <v>17556</v>
      </c>
      <c r="D47" s="3">
        <v>4394</v>
      </c>
      <c r="E47" s="3">
        <v>4394</v>
      </c>
    </row>
    <row r="48" spans="1:5">
      <c r="A48" s="3">
        <v>45</v>
      </c>
      <c r="B48" s="3">
        <v>0</v>
      </c>
      <c r="C48" s="3">
        <v>18060</v>
      </c>
      <c r="D48" s="3">
        <v>4520</v>
      </c>
      <c r="E48" s="3">
        <v>4520</v>
      </c>
    </row>
    <row r="49" spans="1:5">
      <c r="A49" s="3">
        <v>46</v>
      </c>
      <c r="B49" s="3">
        <v>0</v>
      </c>
      <c r="C49" s="3">
        <v>18572</v>
      </c>
      <c r="D49" s="3">
        <v>4648</v>
      </c>
      <c r="E49" s="3">
        <v>4648</v>
      </c>
    </row>
    <row r="50" spans="1:5">
      <c r="A50" s="3">
        <v>47</v>
      </c>
      <c r="B50" s="3">
        <v>0</v>
      </c>
      <c r="C50" s="3">
        <v>19084</v>
      </c>
      <c r="D50" s="3">
        <v>4776</v>
      </c>
      <c r="E50" s="3">
        <v>4776</v>
      </c>
    </row>
    <row r="51" spans="1:5">
      <c r="A51" s="3">
        <v>48</v>
      </c>
      <c r="B51" s="3">
        <v>0</v>
      </c>
      <c r="C51" s="3">
        <v>19596</v>
      </c>
      <c r="D51" s="3">
        <v>4904</v>
      </c>
      <c r="E51" s="3">
        <v>4904</v>
      </c>
    </row>
    <row r="52" spans="1:5">
      <c r="A52" s="3">
        <v>49</v>
      </c>
      <c r="B52" s="3">
        <v>0</v>
      </c>
      <c r="C52" s="3">
        <v>20108</v>
      </c>
      <c r="D52" s="3">
        <v>5032</v>
      </c>
      <c r="E52" s="3">
        <v>5032</v>
      </c>
    </row>
    <row r="53" spans="1:5">
      <c r="A53" s="3">
        <v>50</v>
      </c>
      <c r="B53" s="3">
        <v>0</v>
      </c>
      <c r="C53" s="3">
        <v>20620</v>
      </c>
      <c r="D53" s="3">
        <v>5160</v>
      </c>
      <c r="E53" s="3">
        <v>5160</v>
      </c>
    </row>
    <row r="54" spans="1:5">
      <c r="A54" s="3">
        <v>51</v>
      </c>
      <c r="B54" s="3">
        <v>0</v>
      </c>
      <c r="C54" s="3">
        <v>21168</v>
      </c>
      <c r="D54" s="3">
        <v>5297</v>
      </c>
      <c r="E54" s="3">
        <v>5297</v>
      </c>
    </row>
    <row r="55" spans="1:5">
      <c r="A55" s="3">
        <v>52</v>
      </c>
      <c r="B55" s="3">
        <v>0</v>
      </c>
      <c r="C55" s="3">
        <v>21716</v>
      </c>
      <c r="D55" s="3">
        <v>5434</v>
      </c>
      <c r="E55" s="3">
        <v>5434</v>
      </c>
    </row>
    <row r="56" spans="1:5">
      <c r="A56" s="3">
        <v>53</v>
      </c>
      <c r="B56" s="3">
        <v>0</v>
      </c>
      <c r="C56" s="3">
        <v>22264</v>
      </c>
      <c r="D56" s="3">
        <v>5571</v>
      </c>
      <c r="E56" s="3">
        <v>5571</v>
      </c>
    </row>
    <row r="57" spans="1:5">
      <c r="A57" s="3">
        <v>54</v>
      </c>
      <c r="B57" s="3">
        <v>0</v>
      </c>
      <c r="C57" s="3">
        <v>22812</v>
      </c>
      <c r="D57" s="3">
        <v>5708</v>
      </c>
      <c r="E57" s="3">
        <v>5708</v>
      </c>
    </row>
    <row r="58" spans="1:5">
      <c r="A58" s="3">
        <v>55</v>
      </c>
      <c r="B58" s="3">
        <v>0</v>
      </c>
      <c r="C58" s="3">
        <v>23360</v>
      </c>
      <c r="D58" s="3">
        <v>5845</v>
      </c>
      <c r="E58" s="3">
        <v>5845</v>
      </c>
    </row>
    <row r="59" spans="1:5">
      <c r="A59" s="3">
        <v>56</v>
      </c>
      <c r="B59" s="3">
        <v>0</v>
      </c>
      <c r="C59" s="3">
        <v>23940</v>
      </c>
      <c r="D59" s="3">
        <v>5990</v>
      </c>
      <c r="E59" s="3">
        <v>5990</v>
      </c>
    </row>
    <row r="60" spans="1:5">
      <c r="A60" s="3">
        <v>57</v>
      </c>
      <c r="B60" s="3">
        <v>0</v>
      </c>
      <c r="C60" s="3">
        <v>24520</v>
      </c>
      <c r="D60" s="3">
        <v>6135</v>
      </c>
      <c r="E60" s="3">
        <v>6135</v>
      </c>
    </row>
    <row r="61" spans="1:5">
      <c r="A61" s="3">
        <v>58</v>
      </c>
      <c r="B61" s="3">
        <v>0</v>
      </c>
      <c r="C61" s="3">
        <v>25100</v>
      </c>
      <c r="D61" s="3">
        <v>6280</v>
      </c>
      <c r="E61" s="3">
        <v>6280</v>
      </c>
    </row>
    <row r="62" spans="1:5">
      <c r="A62" s="3">
        <v>59</v>
      </c>
      <c r="B62" s="3">
        <v>0</v>
      </c>
      <c r="C62" s="3">
        <v>25680</v>
      </c>
      <c r="D62" s="3">
        <v>6425</v>
      </c>
      <c r="E62" s="3">
        <v>6425</v>
      </c>
    </row>
    <row r="63" spans="1:5">
      <c r="A63" s="3">
        <v>60</v>
      </c>
      <c r="B63" s="3">
        <v>0</v>
      </c>
      <c r="C63" s="3">
        <v>26260</v>
      </c>
      <c r="D63" s="3">
        <v>6570</v>
      </c>
      <c r="E63" s="3">
        <v>6570</v>
      </c>
    </row>
    <row r="64" spans="1:5">
      <c r="A64" s="3">
        <v>61</v>
      </c>
      <c r="B64" s="3">
        <v>0</v>
      </c>
      <c r="C64" s="3">
        <v>26868</v>
      </c>
      <c r="D64" s="3">
        <v>6722</v>
      </c>
      <c r="E64" s="3">
        <v>6722</v>
      </c>
    </row>
    <row r="65" spans="1:5">
      <c r="A65" s="3">
        <v>62</v>
      </c>
      <c r="B65" s="3">
        <v>0</v>
      </c>
      <c r="C65" s="3">
        <v>27476</v>
      </c>
      <c r="D65" s="3">
        <v>6874</v>
      </c>
      <c r="E65" s="3">
        <v>6874</v>
      </c>
    </row>
    <row r="66" spans="1:5">
      <c r="A66" s="3">
        <v>63</v>
      </c>
      <c r="B66" s="3">
        <v>0</v>
      </c>
      <c r="C66" s="3">
        <v>28084</v>
      </c>
      <c r="D66" s="3">
        <v>7026</v>
      </c>
      <c r="E66" s="3">
        <v>7026</v>
      </c>
    </row>
    <row r="67" spans="1:5">
      <c r="A67" s="3">
        <v>64</v>
      </c>
      <c r="B67" s="3">
        <v>0</v>
      </c>
      <c r="C67" s="3">
        <v>28692</v>
      </c>
      <c r="D67" s="3">
        <v>7178</v>
      </c>
      <c r="E67" s="3">
        <v>7178</v>
      </c>
    </row>
    <row r="68" spans="1:5">
      <c r="A68" s="3">
        <v>65</v>
      </c>
      <c r="B68" s="3">
        <v>0</v>
      </c>
      <c r="C68" s="3">
        <v>29300</v>
      </c>
      <c r="D68" s="3">
        <v>7330</v>
      </c>
      <c r="E68" s="3">
        <v>7330</v>
      </c>
    </row>
    <row r="69" spans="1:5">
      <c r="A69" s="3">
        <v>66</v>
      </c>
      <c r="B69" s="3">
        <v>0</v>
      </c>
      <c r="C69" s="3">
        <v>29960</v>
      </c>
      <c r="D69" s="3">
        <v>7495</v>
      </c>
      <c r="E69" s="3">
        <v>7495</v>
      </c>
    </row>
    <row r="70" spans="1:5">
      <c r="A70" s="3">
        <v>67</v>
      </c>
      <c r="B70" s="3">
        <v>0</v>
      </c>
      <c r="C70" s="3">
        <v>30620</v>
      </c>
      <c r="D70" s="3">
        <v>7660</v>
      </c>
      <c r="E70" s="3">
        <v>7660</v>
      </c>
    </row>
    <row r="71" spans="1:5">
      <c r="A71" s="3">
        <v>68</v>
      </c>
      <c r="B71" s="3">
        <v>0</v>
      </c>
      <c r="C71" s="3">
        <v>31280</v>
      </c>
      <c r="D71" s="3">
        <v>7825</v>
      </c>
      <c r="E71" s="3">
        <v>7825</v>
      </c>
    </row>
    <row r="72" spans="1:5">
      <c r="A72" s="3">
        <v>69</v>
      </c>
      <c r="B72" s="3">
        <v>0</v>
      </c>
      <c r="C72" s="3">
        <v>31940</v>
      </c>
      <c r="D72" s="3">
        <v>7990</v>
      </c>
      <c r="E72" s="3">
        <v>7990</v>
      </c>
    </row>
    <row r="73" spans="1:5">
      <c r="A73" s="3">
        <v>70</v>
      </c>
      <c r="B73" s="3">
        <v>0</v>
      </c>
      <c r="C73" s="3">
        <v>32600</v>
      </c>
      <c r="D73" s="3">
        <v>8155</v>
      </c>
      <c r="E73" s="3">
        <v>8155</v>
      </c>
    </row>
    <row r="74" spans="1:5">
      <c r="A74" s="3">
        <v>71</v>
      </c>
      <c r="B74" s="3">
        <v>0</v>
      </c>
      <c r="C74" s="3">
        <v>33356</v>
      </c>
      <c r="D74" s="3">
        <v>8344</v>
      </c>
      <c r="E74" s="3">
        <v>8344</v>
      </c>
    </row>
    <row r="75" spans="1:5">
      <c r="A75" s="3">
        <v>72</v>
      </c>
      <c r="B75" s="3">
        <v>0</v>
      </c>
      <c r="C75" s="3">
        <v>34112</v>
      </c>
      <c r="D75" s="3">
        <v>8533</v>
      </c>
      <c r="E75" s="3">
        <v>8533</v>
      </c>
    </row>
    <row r="76" spans="1:5">
      <c r="A76" s="3">
        <v>73</v>
      </c>
      <c r="B76" s="3">
        <v>0</v>
      </c>
      <c r="C76" s="3">
        <v>34868</v>
      </c>
      <c r="D76" s="3">
        <v>8722</v>
      </c>
      <c r="E76" s="3">
        <v>8722</v>
      </c>
    </row>
    <row r="77" spans="1:5">
      <c r="A77" s="3">
        <v>74</v>
      </c>
      <c r="B77" s="3">
        <v>0</v>
      </c>
      <c r="C77" s="3">
        <v>35624</v>
      </c>
      <c r="D77" s="3">
        <v>8911</v>
      </c>
      <c r="E77" s="3">
        <v>8911</v>
      </c>
    </row>
    <row r="78" spans="1:5">
      <c r="A78" s="3">
        <v>75</v>
      </c>
      <c r="B78" s="3">
        <v>0</v>
      </c>
      <c r="C78" s="3">
        <v>36380</v>
      </c>
      <c r="D78" s="3">
        <v>9100</v>
      </c>
      <c r="E78" s="3">
        <v>9100</v>
      </c>
    </row>
    <row r="79" spans="1:5">
      <c r="A79" s="3">
        <v>76</v>
      </c>
      <c r="B79" s="3">
        <v>0</v>
      </c>
      <c r="C79" s="3">
        <v>37220</v>
      </c>
      <c r="D79" s="3">
        <v>9310</v>
      </c>
      <c r="E79" s="3">
        <v>9310</v>
      </c>
    </row>
    <row r="80" spans="1:5">
      <c r="A80" s="3">
        <v>77</v>
      </c>
      <c r="B80" s="3">
        <v>0</v>
      </c>
      <c r="C80" s="3">
        <v>38060</v>
      </c>
      <c r="D80" s="3">
        <v>9520</v>
      </c>
      <c r="E80" s="3">
        <v>9520</v>
      </c>
    </row>
    <row r="81" spans="1:5">
      <c r="A81" s="3">
        <v>78</v>
      </c>
      <c r="B81" s="3">
        <v>0</v>
      </c>
      <c r="C81" s="3">
        <v>38900</v>
      </c>
      <c r="D81" s="3">
        <v>9730</v>
      </c>
      <c r="E81" s="3">
        <v>9730</v>
      </c>
    </row>
    <row r="82" spans="1:5">
      <c r="A82" s="3">
        <v>79</v>
      </c>
      <c r="B82" s="3">
        <v>0</v>
      </c>
      <c r="C82" s="3">
        <v>39740</v>
      </c>
      <c r="D82" s="3">
        <v>9940</v>
      </c>
      <c r="E82" s="3">
        <v>9940</v>
      </c>
    </row>
    <row r="83" spans="1:5">
      <c r="A83" s="3">
        <v>80</v>
      </c>
      <c r="B83" s="3">
        <v>0</v>
      </c>
      <c r="C83" s="3">
        <v>40580</v>
      </c>
      <c r="D83" s="3">
        <v>10150</v>
      </c>
      <c r="E83" s="3">
        <v>10150</v>
      </c>
    </row>
    <row r="84" spans="1:5">
      <c r="A84" s="3">
        <v>81</v>
      </c>
      <c r="B84" s="3">
        <v>0</v>
      </c>
      <c r="C84" s="3">
        <v>41492</v>
      </c>
      <c r="D84" s="3">
        <v>10378</v>
      </c>
      <c r="E84" s="3">
        <v>10378</v>
      </c>
    </row>
    <row r="85" spans="1:5">
      <c r="A85" s="3">
        <v>82</v>
      </c>
      <c r="B85" s="3">
        <v>0</v>
      </c>
      <c r="C85" s="3">
        <v>42404</v>
      </c>
      <c r="D85" s="3">
        <v>10606</v>
      </c>
      <c r="E85" s="3">
        <v>10606</v>
      </c>
    </row>
    <row r="86" spans="1:5">
      <c r="A86" s="3">
        <v>83</v>
      </c>
      <c r="B86" s="3">
        <v>0</v>
      </c>
      <c r="C86" s="3">
        <v>43316</v>
      </c>
      <c r="D86" s="3">
        <v>10834</v>
      </c>
      <c r="E86" s="3">
        <v>10834</v>
      </c>
    </row>
    <row r="87" spans="1:5">
      <c r="A87" s="3">
        <v>84</v>
      </c>
      <c r="B87" s="3">
        <v>0</v>
      </c>
      <c r="C87" s="3">
        <v>44228</v>
      </c>
      <c r="D87" s="3">
        <v>11062</v>
      </c>
      <c r="E87" s="3">
        <v>11062</v>
      </c>
    </row>
    <row r="88" spans="1:5">
      <c r="A88" s="3">
        <v>85</v>
      </c>
      <c r="B88" s="3">
        <v>0</v>
      </c>
      <c r="C88" s="3">
        <v>45140</v>
      </c>
      <c r="D88" s="3">
        <v>11290</v>
      </c>
      <c r="E88" s="3">
        <v>11290</v>
      </c>
    </row>
    <row r="89" spans="1:5">
      <c r="A89" s="3">
        <v>86</v>
      </c>
      <c r="B89" s="3">
        <v>0</v>
      </c>
      <c r="C89" s="3">
        <v>46116</v>
      </c>
      <c r="D89" s="3">
        <v>11534</v>
      </c>
      <c r="E89" s="3">
        <v>11534</v>
      </c>
    </row>
    <row r="90" spans="1:5">
      <c r="A90" s="3">
        <v>87</v>
      </c>
      <c r="B90" s="3">
        <v>0</v>
      </c>
      <c r="C90" s="3">
        <v>47092</v>
      </c>
      <c r="D90" s="3">
        <v>11778</v>
      </c>
      <c r="E90" s="3">
        <v>11778</v>
      </c>
    </row>
    <row r="91" spans="1:5">
      <c r="A91" s="3">
        <v>88</v>
      </c>
      <c r="B91" s="3">
        <v>0</v>
      </c>
      <c r="C91" s="3">
        <v>48068</v>
      </c>
      <c r="D91" s="3">
        <v>12022</v>
      </c>
      <c r="E91" s="3">
        <v>12022</v>
      </c>
    </row>
    <row r="92" spans="1:5">
      <c r="A92" s="3">
        <v>89</v>
      </c>
      <c r="B92" s="3">
        <v>0</v>
      </c>
      <c r="C92" s="3">
        <v>49044</v>
      </c>
      <c r="D92" s="3">
        <v>12266</v>
      </c>
      <c r="E92" s="3">
        <v>12266</v>
      </c>
    </row>
    <row r="93" spans="1:5">
      <c r="A93" s="3">
        <v>90</v>
      </c>
      <c r="B93" s="3">
        <v>0</v>
      </c>
      <c r="C93" s="3">
        <v>50020</v>
      </c>
      <c r="D93" s="3">
        <v>12510</v>
      </c>
      <c r="E93" s="3">
        <v>12510</v>
      </c>
    </row>
    <row r="94" spans="1:5">
      <c r="A94" s="3">
        <v>91</v>
      </c>
      <c r="B94" s="3">
        <v>0</v>
      </c>
      <c r="C94" s="3">
        <v>51052</v>
      </c>
      <c r="D94" s="3">
        <v>12768</v>
      </c>
      <c r="E94" s="3">
        <v>12768</v>
      </c>
    </row>
    <row r="95" spans="1:5">
      <c r="A95" s="3">
        <v>92</v>
      </c>
      <c r="B95" s="3">
        <v>0</v>
      </c>
      <c r="C95" s="3">
        <v>52084</v>
      </c>
      <c r="D95" s="3">
        <v>13026</v>
      </c>
      <c r="E95" s="3">
        <v>13026</v>
      </c>
    </row>
    <row r="96" spans="1:5">
      <c r="A96" s="3">
        <v>93</v>
      </c>
      <c r="B96" s="3">
        <v>0</v>
      </c>
      <c r="C96" s="3">
        <v>53116</v>
      </c>
      <c r="D96" s="3">
        <v>13284</v>
      </c>
      <c r="E96" s="3">
        <v>13284</v>
      </c>
    </row>
    <row r="97" spans="1:5">
      <c r="A97" s="3">
        <v>94</v>
      </c>
      <c r="B97" s="3">
        <v>0</v>
      </c>
      <c r="C97" s="3">
        <v>54148</v>
      </c>
      <c r="D97" s="3">
        <v>13542</v>
      </c>
      <c r="E97" s="3">
        <v>13542</v>
      </c>
    </row>
    <row r="98" spans="1:5">
      <c r="A98" s="3">
        <v>95</v>
      </c>
      <c r="B98" s="3">
        <v>0</v>
      </c>
      <c r="C98" s="3">
        <v>55180</v>
      </c>
      <c r="D98" s="3">
        <v>13800</v>
      </c>
      <c r="E98" s="3">
        <v>13800</v>
      </c>
    </row>
    <row r="99" spans="1:5">
      <c r="A99" s="3">
        <v>96</v>
      </c>
      <c r="B99" s="3">
        <v>0</v>
      </c>
      <c r="C99" s="3">
        <v>56260</v>
      </c>
      <c r="D99" s="3">
        <v>14070</v>
      </c>
      <c r="E99" s="3">
        <v>14070</v>
      </c>
    </row>
    <row r="100" spans="1:5">
      <c r="A100" s="3">
        <v>97</v>
      </c>
      <c r="B100" s="3">
        <v>0</v>
      </c>
      <c r="C100" s="3">
        <v>57340</v>
      </c>
      <c r="D100" s="3">
        <v>14340</v>
      </c>
      <c r="E100" s="3">
        <v>14340</v>
      </c>
    </row>
    <row r="101" spans="1:5">
      <c r="A101" s="3">
        <v>98</v>
      </c>
      <c r="B101" s="3">
        <v>0</v>
      </c>
      <c r="C101" s="3">
        <v>58420</v>
      </c>
      <c r="D101" s="3">
        <v>14610</v>
      </c>
      <c r="E101" s="3">
        <v>14610</v>
      </c>
    </row>
    <row r="102" spans="1:5">
      <c r="A102" s="3">
        <v>99</v>
      </c>
      <c r="B102" s="3">
        <v>0</v>
      </c>
      <c r="C102" s="3">
        <v>59500</v>
      </c>
      <c r="D102" s="3">
        <v>14880</v>
      </c>
      <c r="E102" s="3">
        <v>14880</v>
      </c>
    </row>
    <row r="103" spans="1:5">
      <c r="A103" s="3">
        <v>100</v>
      </c>
      <c r="B103" s="3">
        <v>0</v>
      </c>
      <c r="C103" s="3">
        <v>60580</v>
      </c>
      <c r="D103" s="3">
        <v>15150</v>
      </c>
      <c r="E103" s="3">
        <v>15150</v>
      </c>
    </row>
    <row r="104" spans="1:5">
      <c r="A104" s="3">
        <v>101</v>
      </c>
      <c r="B104" s="3">
        <v>0</v>
      </c>
      <c r="C104" s="3">
        <v>61700</v>
      </c>
      <c r="D104" s="3">
        <v>15430</v>
      </c>
      <c r="E104" s="3">
        <v>15430</v>
      </c>
    </row>
    <row r="105" spans="1:5">
      <c r="A105" s="3">
        <v>102</v>
      </c>
      <c r="B105" s="3">
        <v>0</v>
      </c>
      <c r="C105" s="3">
        <v>62820</v>
      </c>
      <c r="D105" s="3">
        <v>15710</v>
      </c>
      <c r="E105" s="3">
        <v>15710</v>
      </c>
    </row>
    <row r="106" spans="1:5">
      <c r="A106" s="3">
        <v>103</v>
      </c>
      <c r="B106" s="3">
        <v>0</v>
      </c>
      <c r="C106" s="3">
        <v>63940</v>
      </c>
      <c r="D106" s="3">
        <v>15990</v>
      </c>
      <c r="E106" s="3">
        <v>15990</v>
      </c>
    </row>
    <row r="107" spans="1:5">
      <c r="A107" s="3">
        <v>104</v>
      </c>
      <c r="B107" s="3">
        <v>0</v>
      </c>
      <c r="C107" s="3">
        <v>65060</v>
      </c>
      <c r="D107" s="3">
        <v>16270</v>
      </c>
      <c r="E107" s="3">
        <v>16270</v>
      </c>
    </row>
    <row r="108" spans="1:5">
      <c r="A108" s="3">
        <v>105</v>
      </c>
      <c r="B108" s="3">
        <v>0</v>
      </c>
      <c r="C108" s="3">
        <v>66180</v>
      </c>
      <c r="D108" s="3">
        <v>16550</v>
      </c>
      <c r="E108" s="3">
        <v>16550</v>
      </c>
    </row>
    <row r="109" spans="1:5">
      <c r="A109" s="3">
        <v>106</v>
      </c>
      <c r="B109" s="3">
        <v>0</v>
      </c>
      <c r="C109" s="3">
        <v>67336</v>
      </c>
      <c r="D109" s="3">
        <v>16839</v>
      </c>
      <c r="E109" s="3">
        <v>16839</v>
      </c>
    </row>
    <row r="110" spans="1:5">
      <c r="A110" s="3">
        <v>107</v>
      </c>
      <c r="B110" s="3">
        <v>0</v>
      </c>
      <c r="C110" s="3">
        <v>68492</v>
      </c>
      <c r="D110" s="3">
        <v>17128</v>
      </c>
      <c r="E110" s="3">
        <v>17128</v>
      </c>
    </row>
    <row r="111" spans="1:5">
      <c r="A111" s="3">
        <v>108</v>
      </c>
      <c r="B111" s="3">
        <v>0</v>
      </c>
      <c r="C111" s="3">
        <v>69648</v>
      </c>
      <c r="D111" s="3">
        <v>17417</v>
      </c>
      <c r="E111" s="3">
        <v>17417</v>
      </c>
    </row>
    <row r="112" spans="1:5">
      <c r="A112" s="3">
        <v>109</v>
      </c>
      <c r="B112" s="3">
        <v>0</v>
      </c>
      <c r="C112" s="3">
        <v>70804</v>
      </c>
      <c r="D112" s="3">
        <v>17706</v>
      </c>
      <c r="E112" s="3">
        <v>17706</v>
      </c>
    </row>
    <row r="113" spans="1:5">
      <c r="A113" s="3">
        <v>110</v>
      </c>
      <c r="B113" s="3">
        <v>0</v>
      </c>
      <c r="C113" s="3">
        <v>71960</v>
      </c>
      <c r="D113" s="3">
        <v>17995</v>
      </c>
      <c r="E113" s="3">
        <v>17995</v>
      </c>
    </row>
    <row r="114" spans="1:5">
      <c r="A114" s="3">
        <v>111</v>
      </c>
      <c r="B114" s="3">
        <v>0</v>
      </c>
      <c r="C114" s="3">
        <v>73144</v>
      </c>
      <c r="D114" s="3">
        <v>18291</v>
      </c>
      <c r="E114" s="3">
        <v>18291</v>
      </c>
    </row>
    <row r="115" spans="1:5">
      <c r="A115" s="3">
        <v>112</v>
      </c>
      <c r="B115" s="3">
        <v>0</v>
      </c>
      <c r="C115" s="3">
        <v>74328</v>
      </c>
      <c r="D115" s="3">
        <v>18587</v>
      </c>
      <c r="E115" s="3">
        <v>18587</v>
      </c>
    </row>
    <row r="116" spans="1:5">
      <c r="A116" s="3">
        <v>113</v>
      </c>
      <c r="B116" s="3">
        <v>0</v>
      </c>
      <c r="C116" s="3">
        <v>75512</v>
      </c>
      <c r="D116" s="3">
        <v>18883</v>
      </c>
      <c r="E116" s="3">
        <v>18883</v>
      </c>
    </row>
    <row r="117" spans="1:5">
      <c r="A117" s="3">
        <v>114</v>
      </c>
      <c r="B117" s="3">
        <v>0</v>
      </c>
      <c r="C117" s="3">
        <v>76696</v>
      </c>
      <c r="D117" s="3">
        <v>19179</v>
      </c>
      <c r="E117" s="3">
        <v>19179</v>
      </c>
    </row>
    <row r="118" spans="1:5">
      <c r="A118" s="3">
        <v>115</v>
      </c>
      <c r="B118" s="3">
        <v>0</v>
      </c>
      <c r="C118" s="3">
        <v>77880</v>
      </c>
      <c r="D118" s="3">
        <v>19475</v>
      </c>
      <c r="E118" s="3">
        <v>19475</v>
      </c>
    </row>
    <row r="119" spans="1:5">
      <c r="A119" s="3">
        <v>116</v>
      </c>
      <c r="B119" s="3">
        <v>0</v>
      </c>
      <c r="C119" s="3">
        <v>79088</v>
      </c>
      <c r="D119" s="3">
        <v>19777</v>
      </c>
      <c r="E119" s="3">
        <v>19777</v>
      </c>
    </row>
    <row r="120" spans="1:5">
      <c r="A120" s="3">
        <v>117</v>
      </c>
      <c r="B120" s="3">
        <v>0</v>
      </c>
      <c r="C120" s="3">
        <v>80296</v>
      </c>
      <c r="D120" s="3">
        <v>20079</v>
      </c>
      <c r="E120" s="3">
        <v>20079</v>
      </c>
    </row>
    <row r="121" spans="1:5">
      <c r="A121" s="3">
        <v>118</v>
      </c>
      <c r="B121" s="3">
        <v>0</v>
      </c>
      <c r="C121" s="3">
        <v>81504</v>
      </c>
      <c r="D121" s="3">
        <v>20381</v>
      </c>
      <c r="E121" s="3">
        <v>20381</v>
      </c>
    </row>
    <row r="122" spans="1:5">
      <c r="A122" s="3">
        <v>119</v>
      </c>
      <c r="B122" s="3">
        <v>0</v>
      </c>
      <c r="C122" s="3">
        <v>82712</v>
      </c>
      <c r="D122" s="3">
        <v>20683</v>
      </c>
      <c r="E122" s="3">
        <v>20683</v>
      </c>
    </row>
    <row r="123" spans="1:5">
      <c r="A123" s="3">
        <v>120</v>
      </c>
      <c r="B123" s="3">
        <v>0</v>
      </c>
      <c r="C123" s="3">
        <v>83920</v>
      </c>
      <c r="D123" s="3">
        <v>20985</v>
      </c>
      <c r="E123" s="3">
        <v>20985</v>
      </c>
    </row>
    <row r="124" spans="1:5">
      <c r="A124" s="3">
        <v>121</v>
      </c>
      <c r="B124" s="3">
        <v>0</v>
      </c>
      <c r="C124" s="3">
        <v>85148</v>
      </c>
      <c r="D124" s="3">
        <v>21292</v>
      </c>
      <c r="E124" s="3">
        <v>21292</v>
      </c>
    </row>
    <row r="125" spans="1:5">
      <c r="A125" s="3">
        <v>122</v>
      </c>
      <c r="B125" s="3">
        <v>0</v>
      </c>
      <c r="C125" s="3">
        <v>86376</v>
      </c>
      <c r="D125" s="3">
        <v>21599</v>
      </c>
      <c r="E125" s="3">
        <v>21599</v>
      </c>
    </row>
    <row r="126" spans="1:5">
      <c r="A126" s="3">
        <v>123</v>
      </c>
      <c r="B126" s="3">
        <v>0</v>
      </c>
      <c r="C126" s="3">
        <v>87604</v>
      </c>
      <c r="D126" s="3">
        <v>21906</v>
      </c>
      <c r="E126" s="3">
        <v>21906</v>
      </c>
    </row>
    <row r="127" spans="1:5">
      <c r="A127" s="3">
        <v>124</v>
      </c>
      <c r="B127" s="3">
        <v>0</v>
      </c>
      <c r="C127" s="3">
        <v>88832</v>
      </c>
      <c r="D127" s="3">
        <v>22213</v>
      </c>
      <c r="E127" s="3">
        <v>22213</v>
      </c>
    </row>
    <row r="128" spans="1:5">
      <c r="A128" s="3">
        <v>125</v>
      </c>
      <c r="B128" s="3">
        <v>0</v>
      </c>
      <c r="C128" s="3">
        <v>90060</v>
      </c>
      <c r="D128" s="3">
        <v>22520</v>
      </c>
      <c r="E128" s="3">
        <v>22520</v>
      </c>
    </row>
    <row r="129" spans="1:5">
      <c r="A129" s="3">
        <v>126</v>
      </c>
      <c r="B129" s="3">
        <v>0</v>
      </c>
      <c r="C129" s="3">
        <v>91300</v>
      </c>
      <c r="D129" s="3">
        <v>22830</v>
      </c>
      <c r="E129" s="3">
        <v>22830</v>
      </c>
    </row>
    <row r="130" spans="1:5">
      <c r="A130" s="3">
        <v>127</v>
      </c>
      <c r="B130" s="3">
        <v>0</v>
      </c>
      <c r="C130" s="3">
        <v>92540</v>
      </c>
      <c r="D130" s="3">
        <v>23140</v>
      </c>
      <c r="E130" s="3">
        <v>23140</v>
      </c>
    </row>
    <row r="131" spans="1:5">
      <c r="A131" s="3">
        <v>128</v>
      </c>
      <c r="B131" s="3">
        <v>0</v>
      </c>
      <c r="C131" s="3">
        <v>93780</v>
      </c>
      <c r="D131" s="3">
        <v>23450</v>
      </c>
      <c r="E131" s="3">
        <v>23450</v>
      </c>
    </row>
    <row r="132" spans="1:5">
      <c r="A132" s="3">
        <v>129</v>
      </c>
      <c r="B132" s="3">
        <v>0</v>
      </c>
      <c r="C132" s="3">
        <v>95020</v>
      </c>
      <c r="D132" s="3">
        <v>23760</v>
      </c>
      <c r="E132" s="3">
        <v>23760</v>
      </c>
    </row>
    <row r="133" spans="1:5">
      <c r="A133" s="3">
        <v>130</v>
      </c>
      <c r="B133" s="3">
        <v>0</v>
      </c>
      <c r="C133" s="3">
        <v>96260</v>
      </c>
      <c r="D133" s="3">
        <v>24070</v>
      </c>
      <c r="E133" s="3">
        <v>24070</v>
      </c>
    </row>
    <row r="134" spans="1:5">
      <c r="A134" s="3">
        <v>131</v>
      </c>
      <c r="B134" s="3">
        <v>0</v>
      </c>
      <c r="C134" s="3">
        <v>97508</v>
      </c>
      <c r="D134" s="3">
        <v>24382</v>
      </c>
      <c r="E134" s="3">
        <v>24382</v>
      </c>
    </row>
    <row r="135" spans="1:5">
      <c r="A135" s="3">
        <v>132</v>
      </c>
      <c r="B135" s="3">
        <v>0</v>
      </c>
      <c r="C135" s="3">
        <v>98756</v>
      </c>
      <c r="D135" s="3">
        <v>24694</v>
      </c>
      <c r="E135" s="3">
        <v>24694</v>
      </c>
    </row>
    <row r="136" spans="1:5">
      <c r="A136" s="3">
        <v>133</v>
      </c>
      <c r="B136" s="3">
        <v>0</v>
      </c>
      <c r="C136" s="3">
        <v>100004</v>
      </c>
      <c r="D136" s="3">
        <v>25006</v>
      </c>
      <c r="E136" s="3">
        <v>25006</v>
      </c>
    </row>
    <row r="137" spans="1:5">
      <c r="A137" s="3">
        <v>134</v>
      </c>
      <c r="B137" s="3">
        <v>0</v>
      </c>
      <c r="C137" s="3">
        <v>101252</v>
      </c>
      <c r="D137" s="3">
        <v>25318</v>
      </c>
      <c r="E137" s="3">
        <v>25318</v>
      </c>
    </row>
    <row r="138" spans="1:5">
      <c r="A138" s="3">
        <v>135</v>
      </c>
      <c r="B138" s="3">
        <v>0</v>
      </c>
      <c r="C138" s="3">
        <v>102500</v>
      </c>
      <c r="D138" s="3">
        <v>25630</v>
      </c>
      <c r="E138" s="3">
        <v>25630</v>
      </c>
    </row>
    <row r="139" spans="1:5">
      <c r="A139" s="3">
        <v>136</v>
      </c>
      <c r="B139" s="3">
        <v>0</v>
      </c>
      <c r="C139" s="3">
        <v>103752</v>
      </c>
      <c r="D139" s="3">
        <v>25943</v>
      </c>
      <c r="E139" s="3">
        <v>25943</v>
      </c>
    </row>
    <row r="140" spans="1:5">
      <c r="A140" s="3">
        <v>137</v>
      </c>
      <c r="B140" s="3">
        <v>0</v>
      </c>
      <c r="C140" s="3">
        <v>105004</v>
      </c>
      <c r="D140" s="3">
        <v>26256</v>
      </c>
      <c r="E140" s="3">
        <v>26256</v>
      </c>
    </row>
    <row r="141" spans="1:5">
      <c r="A141" s="3">
        <v>138</v>
      </c>
      <c r="B141" s="3">
        <v>0</v>
      </c>
      <c r="C141" s="3">
        <v>106256</v>
      </c>
      <c r="D141" s="3">
        <v>26569</v>
      </c>
      <c r="E141" s="3">
        <v>26569</v>
      </c>
    </row>
    <row r="142" spans="1:5">
      <c r="A142" s="3">
        <v>139</v>
      </c>
      <c r="B142" s="3">
        <v>0</v>
      </c>
      <c r="C142" s="3">
        <v>107508</v>
      </c>
      <c r="D142" s="3">
        <v>26882</v>
      </c>
      <c r="E142" s="3">
        <v>26882</v>
      </c>
    </row>
    <row r="143" spans="1:5">
      <c r="A143" s="3">
        <v>140</v>
      </c>
      <c r="B143" s="3">
        <v>0</v>
      </c>
      <c r="C143" s="3">
        <v>108760</v>
      </c>
      <c r="D143" s="3">
        <v>27195</v>
      </c>
      <c r="E143" s="3">
        <v>27195</v>
      </c>
    </row>
    <row r="144" spans="1:5">
      <c r="A144" s="3">
        <v>141</v>
      </c>
      <c r="B144" s="3">
        <v>0</v>
      </c>
      <c r="C144" s="3">
        <v>110080</v>
      </c>
      <c r="D144" s="3">
        <v>27525</v>
      </c>
      <c r="E144" s="3">
        <v>27525</v>
      </c>
    </row>
    <row r="145" spans="1:5">
      <c r="A145" s="3">
        <v>142</v>
      </c>
      <c r="B145" s="3">
        <v>0</v>
      </c>
      <c r="C145" s="3">
        <v>111400</v>
      </c>
      <c r="D145" s="3">
        <v>27855</v>
      </c>
      <c r="E145" s="3">
        <v>27855</v>
      </c>
    </row>
    <row r="146" spans="1:5">
      <c r="A146" s="3">
        <v>143</v>
      </c>
      <c r="B146" s="3">
        <v>0</v>
      </c>
      <c r="C146" s="3">
        <v>112720</v>
      </c>
      <c r="D146" s="3">
        <v>28185</v>
      </c>
      <c r="E146" s="3">
        <v>28185</v>
      </c>
    </row>
    <row r="147" spans="1:5">
      <c r="A147" s="3">
        <v>144</v>
      </c>
      <c r="B147" s="3">
        <v>0</v>
      </c>
      <c r="C147" s="3">
        <v>114040</v>
      </c>
      <c r="D147" s="3">
        <v>28515</v>
      </c>
      <c r="E147" s="3">
        <v>28515</v>
      </c>
    </row>
    <row r="148" spans="1:5">
      <c r="A148" s="3">
        <v>145</v>
      </c>
      <c r="B148" s="3">
        <v>0</v>
      </c>
      <c r="C148" s="3">
        <v>115360</v>
      </c>
      <c r="D148" s="3">
        <v>28845</v>
      </c>
      <c r="E148" s="3">
        <v>28845</v>
      </c>
    </row>
    <row r="149" spans="1:5">
      <c r="A149" s="3">
        <v>146</v>
      </c>
      <c r="B149" s="3">
        <v>0</v>
      </c>
      <c r="C149" s="3">
        <v>116748</v>
      </c>
      <c r="D149" s="3">
        <v>29192</v>
      </c>
      <c r="E149" s="3">
        <v>29192</v>
      </c>
    </row>
    <row r="150" spans="1:5">
      <c r="A150" s="3">
        <v>147</v>
      </c>
      <c r="B150" s="3">
        <v>0</v>
      </c>
      <c r="C150" s="3">
        <v>118136</v>
      </c>
      <c r="D150" s="3">
        <v>29539</v>
      </c>
      <c r="E150" s="3">
        <v>29539</v>
      </c>
    </row>
    <row r="151" spans="1:5">
      <c r="A151" s="3">
        <v>148</v>
      </c>
      <c r="B151" s="3">
        <v>0</v>
      </c>
      <c r="C151" s="3">
        <v>119524</v>
      </c>
      <c r="D151" s="3">
        <v>29886</v>
      </c>
      <c r="E151" s="3">
        <v>29886</v>
      </c>
    </row>
    <row r="152" spans="1:5">
      <c r="A152" s="3">
        <v>149</v>
      </c>
      <c r="B152" s="3">
        <v>0</v>
      </c>
      <c r="C152" s="3">
        <v>120912</v>
      </c>
      <c r="D152" s="3">
        <v>30233</v>
      </c>
      <c r="E152" s="3">
        <v>30233</v>
      </c>
    </row>
    <row r="153" spans="1:5">
      <c r="A153" s="3">
        <v>150</v>
      </c>
      <c r="B153" s="3">
        <v>0</v>
      </c>
      <c r="C153" s="3">
        <v>122300</v>
      </c>
      <c r="D153" s="3">
        <v>30580</v>
      </c>
      <c r="E153" s="3">
        <v>30580</v>
      </c>
    </row>
    <row r="154" spans="1:5">
      <c r="A154" s="3">
        <v>151</v>
      </c>
      <c r="B154" s="3">
        <v>0</v>
      </c>
      <c r="C154" s="3">
        <v>123696</v>
      </c>
      <c r="D154" s="3">
        <v>30929</v>
      </c>
      <c r="E154" s="3">
        <v>30929</v>
      </c>
    </row>
    <row r="155" spans="1:5">
      <c r="A155" s="3">
        <v>152</v>
      </c>
      <c r="B155" s="3">
        <v>0</v>
      </c>
      <c r="C155" s="3">
        <v>125092</v>
      </c>
      <c r="D155" s="3">
        <v>31278</v>
      </c>
      <c r="E155" s="3">
        <v>31278</v>
      </c>
    </row>
    <row r="156" spans="1:5">
      <c r="A156" s="3">
        <v>153</v>
      </c>
      <c r="B156" s="3">
        <v>0</v>
      </c>
      <c r="C156" s="3">
        <v>126488</v>
      </c>
      <c r="D156" s="3">
        <v>31627</v>
      </c>
      <c r="E156" s="3">
        <v>31627</v>
      </c>
    </row>
    <row r="157" spans="1:5">
      <c r="A157" s="3">
        <v>154</v>
      </c>
      <c r="B157" s="3">
        <v>0</v>
      </c>
      <c r="C157" s="3">
        <v>127884</v>
      </c>
      <c r="D157" s="3">
        <v>31976</v>
      </c>
      <c r="E157" s="3">
        <v>31976</v>
      </c>
    </row>
    <row r="158" spans="1:5">
      <c r="A158" s="3">
        <v>155</v>
      </c>
      <c r="B158" s="3">
        <v>0</v>
      </c>
      <c r="C158" s="3">
        <v>129280</v>
      </c>
      <c r="D158" s="3">
        <v>32325</v>
      </c>
      <c r="E158" s="3">
        <v>32325</v>
      </c>
    </row>
    <row r="159" spans="1:5">
      <c r="A159" s="3">
        <v>156</v>
      </c>
      <c r="B159" s="3">
        <v>0</v>
      </c>
      <c r="C159" s="3">
        <v>130684</v>
      </c>
      <c r="D159" s="3">
        <v>32676</v>
      </c>
      <c r="E159" s="3">
        <v>32676</v>
      </c>
    </row>
    <row r="160" spans="1:5">
      <c r="A160" s="3">
        <v>157</v>
      </c>
      <c r="B160" s="3">
        <v>0</v>
      </c>
      <c r="C160" s="3">
        <v>132088</v>
      </c>
      <c r="D160" s="3">
        <v>33027</v>
      </c>
      <c r="E160" s="3">
        <v>33027</v>
      </c>
    </row>
    <row r="161" spans="1:5">
      <c r="A161" s="3">
        <v>158</v>
      </c>
      <c r="B161" s="3">
        <v>0</v>
      </c>
      <c r="C161" s="3">
        <v>133492</v>
      </c>
      <c r="D161" s="3">
        <v>33378</v>
      </c>
      <c r="E161" s="3">
        <v>33378</v>
      </c>
    </row>
    <row r="162" spans="1:5">
      <c r="A162" s="3">
        <v>159</v>
      </c>
      <c r="B162" s="3">
        <v>0</v>
      </c>
      <c r="C162" s="3">
        <v>134896</v>
      </c>
      <c r="D162" s="3">
        <v>33729</v>
      </c>
      <c r="E162" s="3">
        <v>33729</v>
      </c>
    </row>
    <row r="163" spans="1:5">
      <c r="A163" s="3">
        <v>160</v>
      </c>
      <c r="B163" s="3">
        <v>0</v>
      </c>
      <c r="C163" s="3">
        <v>136300</v>
      </c>
      <c r="D163" s="3">
        <v>34080</v>
      </c>
      <c r="E163" s="3">
        <v>34080</v>
      </c>
    </row>
    <row r="164" spans="1:5">
      <c r="A164" s="3">
        <v>161</v>
      </c>
      <c r="B164" s="3">
        <v>0</v>
      </c>
      <c r="C164" s="3">
        <v>137708</v>
      </c>
      <c r="D164" s="3">
        <v>34432</v>
      </c>
      <c r="E164" s="3">
        <v>34432</v>
      </c>
    </row>
    <row r="165" spans="1:5">
      <c r="A165" s="3">
        <v>162</v>
      </c>
      <c r="B165" s="3">
        <v>0</v>
      </c>
      <c r="C165" s="3">
        <v>139116</v>
      </c>
      <c r="D165" s="3">
        <v>34784</v>
      </c>
      <c r="E165" s="3">
        <v>34784</v>
      </c>
    </row>
    <row r="166" spans="1:5">
      <c r="A166" s="3">
        <v>163</v>
      </c>
      <c r="B166" s="3">
        <v>0</v>
      </c>
      <c r="C166" s="3">
        <v>140524</v>
      </c>
      <c r="D166" s="3">
        <v>35136</v>
      </c>
      <c r="E166" s="3">
        <v>35136</v>
      </c>
    </row>
    <row r="167" spans="1:5">
      <c r="A167" s="3">
        <v>164</v>
      </c>
      <c r="B167" s="3">
        <v>0</v>
      </c>
      <c r="C167" s="3">
        <v>141932</v>
      </c>
      <c r="D167" s="3">
        <v>35488</v>
      </c>
      <c r="E167" s="3">
        <v>35488</v>
      </c>
    </row>
    <row r="168" spans="1:5">
      <c r="A168" s="3">
        <v>165</v>
      </c>
      <c r="B168" s="3">
        <v>0</v>
      </c>
      <c r="C168" s="3">
        <v>143340</v>
      </c>
      <c r="D168" s="3">
        <v>35840</v>
      </c>
      <c r="E168" s="3">
        <v>35840</v>
      </c>
    </row>
    <row r="169" spans="1:5">
      <c r="A169" s="3">
        <v>166</v>
      </c>
      <c r="B169" s="3">
        <v>0</v>
      </c>
      <c r="C169" s="3">
        <v>144808</v>
      </c>
      <c r="D169" s="3">
        <v>36207</v>
      </c>
      <c r="E169" s="3">
        <v>36207</v>
      </c>
    </row>
    <row r="170" spans="1:5">
      <c r="A170" s="3">
        <v>167</v>
      </c>
      <c r="B170" s="3">
        <v>0</v>
      </c>
      <c r="C170" s="3">
        <v>146276</v>
      </c>
      <c r="D170" s="3">
        <v>36574</v>
      </c>
      <c r="E170" s="3">
        <v>36574</v>
      </c>
    </row>
    <row r="171" spans="1:5">
      <c r="A171" s="3">
        <v>168</v>
      </c>
      <c r="B171" s="3">
        <v>0</v>
      </c>
      <c r="C171" s="3">
        <v>147744</v>
      </c>
      <c r="D171" s="3">
        <v>36941</v>
      </c>
      <c r="E171" s="3">
        <v>36941</v>
      </c>
    </row>
    <row r="172" spans="1:5">
      <c r="A172" s="3">
        <v>169</v>
      </c>
      <c r="B172" s="3">
        <v>0</v>
      </c>
      <c r="C172" s="3">
        <v>149212</v>
      </c>
      <c r="D172" s="3">
        <v>37308</v>
      </c>
      <c r="E172" s="3">
        <v>37308</v>
      </c>
    </row>
    <row r="173" spans="1:5">
      <c r="A173" s="3">
        <v>170</v>
      </c>
      <c r="B173" s="3">
        <v>0</v>
      </c>
      <c r="C173" s="3">
        <v>150680</v>
      </c>
      <c r="D173" s="3">
        <v>37675</v>
      </c>
      <c r="E173" s="3">
        <v>37675</v>
      </c>
    </row>
    <row r="174" spans="1:5">
      <c r="A174" s="3">
        <v>171</v>
      </c>
      <c r="B174" s="3">
        <v>0</v>
      </c>
      <c r="C174" s="3">
        <v>152208</v>
      </c>
      <c r="D174" s="3">
        <v>38057</v>
      </c>
      <c r="E174" s="3">
        <v>38057</v>
      </c>
    </row>
    <row r="175" spans="1:5">
      <c r="A175" s="3">
        <v>172</v>
      </c>
      <c r="B175" s="3">
        <v>0</v>
      </c>
      <c r="C175" s="3">
        <v>153736</v>
      </c>
      <c r="D175" s="3">
        <v>38439</v>
      </c>
      <c r="E175" s="3">
        <v>38439</v>
      </c>
    </row>
    <row r="176" spans="1:5">
      <c r="A176" s="3">
        <v>173</v>
      </c>
      <c r="B176" s="3">
        <v>0</v>
      </c>
      <c r="C176" s="3">
        <v>155264</v>
      </c>
      <c r="D176" s="3">
        <v>38821</v>
      </c>
      <c r="E176" s="3">
        <v>38821</v>
      </c>
    </row>
    <row r="177" spans="1:5">
      <c r="A177" s="3">
        <v>174</v>
      </c>
      <c r="B177" s="3">
        <v>0</v>
      </c>
      <c r="C177" s="3">
        <v>156792</v>
      </c>
      <c r="D177" s="3">
        <v>39203</v>
      </c>
      <c r="E177" s="3">
        <v>39203</v>
      </c>
    </row>
    <row r="178" spans="1:5">
      <c r="A178" s="3">
        <v>175</v>
      </c>
      <c r="B178" s="3">
        <v>0</v>
      </c>
      <c r="C178" s="3">
        <v>158320</v>
      </c>
      <c r="D178" s="3">
        <v>39585</v>
      </c>
      <c r="E178" s="3">
        <v>39585</v>
      </c>
    </row>
    <row r="179" spans="1:5">
      <c r="A179" s="3">
        <v>176</v>
      </c>
      <c r="B179" s="3">
        <v>0</v>
      </c>
      <c r="C179" s="3">
        <v>159876</v>
      </c>
      <c r="D179" s="3">
        <v>39974</v>
      </c>
      <c r="E179" s="3">
        <v>39974</v>
      </c>
    </row>
    <row r="180" spans="1:5">
      <c r="A180" s="3">
        <v>177</v>
      </c>
      <c r="B180" s="3">
        <v>0</v>
      </c>
      <c r="C180" s="3">
        <v>161432</v>
      </c>
      <c r="D180" s="3">
        <v>40363</v>
      </c>
      <c r="E180" s="3">
        <v>40363</v>
      </c>
    </row>
    <row r="181" spans="1:5">
      <c r="A181" s="3">
        <v>178</v>
      </c>
      <c r="B181" s="3">
        <v>0</v>
      </c>
      <c r="C181" s="3">
        <v>162988</v>
      </c>
      <c r="D181" s="3">
        <v>40752</v>
      </c>
      <c r="E181" s="3">
        <v>40752</v>
      </c>
    </row>
    <row r="182" spans="1:5">
      <c r="A182" s="3">
        <v>179</v>
      </c>
      <c r="B182" s="3">
        <v>0</v>
      </c>
      <c r="C182" s="3">
        <v>164544</v>
      </c>
      <c r="D182" s="3">
        <v>41141</v>
      </c>
      <c r="E182" s="3">
        <v>41141</v>
      </c>
    </row>
    <row r="183" spans="1:5">
      <c r="A183" s="3">
        <v>180</v>
      </c>
      <c r="B183" s="3">
        <v>0</v>
      </c>
      <c r="C183" s="3">
        <v>166100</v>
      </c>
      <c r="D183" s="3">
        <v>41530</v>
      </c>
      <c r="E183" s="3">
        <v>41530</v>
      </c>
    </row>
    <row r="184" spans="1:5">
      <c r="A184" s="3">
        <v>181</v>
      </c>
      <c r="B184" s="3">
        <v>0</v>
      </c>
      <c r="C184" s="3">
        <v>167684</v>
      </c>
      <c r="D184" s="3">
        <v>41926</v>
      </c>
      <c r="E184" s="3">
        <v>41926</v>
      </c>
    </row>
    <row r="185" spans="1:5">
      <c r="A185" s="3">
        <v>182</v>
      </c>
      <c r="B185" s="3">
        <v>0</v>
      </c>
      <c r="C185" s="3">
        <v>169268</v>
      </c>
      <c r="D185" s="3">
        <v>42322</v>
      </c>
      <c r="E185" s="3">
        <v>42322</v>
      </c>
    </row>
    <row r="186" spans="1:5">
      <c r="A186" s="3">
        <v>183</v>
      </c>
      <c r="B186" s="3">
        <v>0</v>
      </c>
      <c r="C186" s="3">
        <v>170852</v>
      </c>
      <c r="D186" s="3">
        <v>42718</v>
      </c>
      <c r="E186" s="3">
        <v>42718</v>
      </c>
    </row>
    <row r="187" spans="1:5">
      <c r="A187" s="3">
        <v>184</v>
      </c>
      <c r="B187" s="3">
        <v>0</v>
      </c>
      <c r="C187" s="3">
        <v>172436</v>
      </c>
      <c r="D187" s="3">
        <v>43114</v>
      </c>
      <c r="E187" s="3">
        <v>43114</v>
      </c>
    </row>
    <row r="188" spans="1:5">
      <c r="A188" s="3">
        <v>185</v>
      </c>
      <c r="B188" s="3">
        <v>0</v>
      </c>
      <c r="C188" s="3">
        <v>174020</v>
      </c>
      <c r="D188" s="3">
        <v>43510</v>
      </c>
      <c r="E188" s="3">
        <v>43510</v>
      </c>
    </row>
    <row r="189" spans="1:5">
      <c r="A189" s="3">
        <v>186</v>
      </c>
      <c r="B189" s="3">
        <v>0</v>
      </c>
      <c r="C189" s="3">
        <v>175628</v>
      </c>
      <c r="D189" s="3">
        <v>43912</v>
      </c>
      <c r="E189" s="3">
        <v>43912</v>
      </c>
    </row>
    <row r="190" spans="1:5">
      <c r="A190" s="3">
        <v>187</v>
      </c>
      <c r="B190" s="3">
        <v>0</v>
      </c>
      <c r="C190" s="3">
        <v>177236</v>
      </c>
      <c r="D190" s="3">
        <v>44314</v>
      </c>
      <c r="E190" s="3">
        <v>44314</v>
      </c>
    </row>
    <row r="191" spans="1:5">
      <c r="A191" s="3">
        <v>188</v>
      </c>
      <c r="B191" s="3">
        <v>0</v>
      </c>
      <c r="C191" s="3">
        <v>178844</v>
      </c>
      <c r="D191" s="3">
        <v>44716</v>
      </c>
      <c r="E191" s="3">
        <v>44716</v>
      </c>
    </row>
    <row r="192" spans="1:5">
      <c r="A192" s="3">
        <v>189</v>
      </c>
      <c r="B192" s="3">
        <v>0</v>
      </c>
      <c r="C192" s="3">
        <v>180452</v>
      </c>
      <c r="D192" s="3">
        <v>45118</v>
      </c>
      <c r="E192" s="3">
        <v>45118</v>
      </c>
    </row>
    <row r="193" spans="1:5">
      <c r="A193" s="3">
        <v>190</v>
      </c>
      <c r="B193" s="3">
        <v>0</v>
      </c>
      <c r="C193" s="3">
        <v>182060</v>
      </c>
      <c r="D193" s="3">
        <v>45520</v>
      </c>
      <c r="E193" s="3">
        <v>45520</v>
      </c>
    </row>
    <row r="194" spans="1:5">
      <c r="A194" s="3">
        <v>191</v>
      </c>
      <c r="B194" s="3">
        <v>0</v>
      </c>
      <c r="C194" s="3">
        <v>183692</v>
      </c>
      <c r="D194" s="3">
        <v>45928</v>
      </c>
      <c r="E194" s="3">
        <v>45928</v>
      </c>
    </row>
    <row r="195" spans="1:5">
      <c r="A195" s="3">
        <v>192</v>
      </c>
      <c r="B195" s="3">
        <v>0</v>
      </c>
      <c r="C195" s="3">
        <v>185324</v>
      </c>
      <c r="D195" s="3">
        <v>46336</v>
      </c>
      <c r="E195" s="3">
        <v>46336</v>
      </c>
    </row>
    <row r="196" spans="1:5">
      <c r="A196" s="3">
        <v>193</v>
      </c>
      <c r="B196" s="3">
        <v>0</v>
      </c>
      <c r="C196" s="3">
        <v>186956</v>
      </c>
      <c r="D196" s="3">
        <v>46744</v>
      </c>
      <c r="E196" s="3">
        <v>46744</v>
      </c>
    </row>
    <row r="197" spans="1:5">
      <c r="A197" s="3">
        <v>194</v>
      </c>
      <c r="B197" s="3">
        <v>0</v>
      </c>
      <c r="C197" s="3">
        <v>188588</v>
      </c>
      <c r="D197" s="3">
        <v>47152</v>
      </c>
      <c r="E197" s="3">
        <v>47152</v>
      </c>
    </row>
    <row r="198" spans="1:5">
      <c r="A198" s="3">
        <v>195</v>
      </c>
      <c r="B198" s="3">
        <v>0</v>
      </c>
      <c r="C198" s="3">
        <v>190220</v>
      </c>
      <c r="D198" s="3">
        <v>47560</v>
      </c>
      <c r="E198" s="3">
        <v>47560</v>
      </c>
    </row>
    <row r="199" spans="1:5">
      <c r="A199" s="3">
        <v>196</v>
      </c>
      <c r="B199" s="3">
        <v>0</v>
      </c>
      <c r="C199" s="3">
        <v>191876</v>
      </c>
      <c r="D199" s="3">
        <v>47974</v>
      </c>
      <c r="E199" s="3">
        <v>47974</v>
      </c>
    </row>
    <row r="200" spans="1:5">
      <c r="A200" s="3">
        <v>197</v>
      </c>
      <c r="B200" s="3">
        <v>0</v>
      </c>
      <c r="C200" s="3">
        <v>193532</v>
      </c>
      <c r="D200" s="3">
        <v>48388</v>
      </c>
      <c r="E200" s="3">
        <v>48388</v>
      </c>
    </row>
    <row r="201" spans="1:5">
      <c r="A201" s="3">
        <v>198</v>
      </c>
      <c r="B201" s="3">
        <v>0</v>
      </c>
      <c r="C201" s="3">
        <v>195188</v>
      </c>
      <c r="D201" s="3">
        <v>48802</v>
      </c>
      <c r="E201" s="3">
        <v>48802</v>
      </c>
    </row>
    <row r="202" spans="1:5">
      <c r="A202" s="3">
        <v>199</v>
      </c>
      <c r="B202" s="3">
        <v>0</v>
      </c>
      <c r="C202" s="3">
        <v>196844</v>
      </c>
      <c r="D202" s="3">
        <v>49216</v>
      </c>
      <c r="E202" s="3">
        <v>49216</v>
      </c>
    </row>
    <row r="203" spans="1:5">
      <c r="A203" s="3">
        <v>200</v>
      </c>
      <c r="B203" s="3">
        <v>0</v>
      </c>
      <c r="C203" s="3">
        <v>198500</v>
      </c>
      <c r="D203" s="3">
        <v>49630</v>
      </c>
      <c r="E203" s="3">
        <v>49630</v>
      </c>
    </row>
  </sheetData>
  <phoneticPr fontId="3"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S496"/>
  <sheetViews>
    <sheetView workbookViewId="0">
      <selection activeCell="K13" sqref="K13:M13"/>
    </sheetView>
  </sheetViews>
  <sheetFormatPr defaultRowHeight="13.5"/>
  <cols>
    <col min="1" max="3" width="9" style="3"/>
    <col min="4" max="4" width="15.125" style="3" bestFit="1" customWidth="1"/>
    <col min="5" max="5" width="14.125" style="3" bestFit="1" customWidth="1"/>
    <col min="6" max="9" width="9" style="3"/>
    <col min="10" max="10" width="11" style="3" bestFit="1" customWidth="1"/>
    <col min="11" max="11" width="9" style="3"/>
    <col min="12" max="12" width="15.125" style="3" bestFit="1" customWidth="1"/>
    <col min="13" max="13" width="12.875" style="3" customWidth="1"/>
    <col min="14" max="18" width="9" style="3"/>
    <col min="19" max="19" width="9.5" style="3" bestFit="1" customWidth="1"/>
    <col min="20" max="16384" width="9" style="3"/>
  </cols>
  <sheetData>
    <row r="1" spans="1:19">
      <c r="A1" s="5" t="s">
        <v>1178</v>
      </c>
      <c r="B1" s="6" t="s">
        <v>0</v>
      </c>
      <c r="C1" s="6" t="s">
        <v>1168</v>
      </c>
      <c r="D1" s="6" t="s">
        <v>23568</v>
      </c>
      <c r="E1" s="6" t="s">
        <v>23961</v>
      </c>
      <c r="F1" s="6" t="s">
        <v>1229</v>
      </c>
      <c r="G1" s="6" t="s">
        <v>1231</v>
      </c>
      <c r="H1" s="6" t="s">
        <v>1234</v>
      </c>
      <c r="J1" s="5" t="s">
        <v>1212</v>
      </c>
      <c r="K1" s="5" t="s">
        <v>1220</v>
      </c>
      <c r="L1" s="5" t="s">
        <v>1187</v>
      </c>
      <c r="M1" s="5" t="s">
        <v>1190</v>
      </c>
    </row>
    <row r="2" spans="1:19">
      <c r="A2" s="3" t="s">
        <v>55</v>
      </c>
      <c r="B2" s="3">
        <v>0</v>
      </c>
      <c r="C2" s="3">
        <v>150</v>
      </c>
      <c r="D2" s="3">
        <v>750</v>
      </c>
      <c r="E2" s="3">
        <v>5</v>
      </c>
      <c r="F2" s="3">
        <v>10</v>
      </c>
      <c r="G2" s="3">
        <v>10</v>
      </c>
      <c r="H2" s="3">
        <v>10</v>
      </c>
      <c r="J2" s="3" t="s">
        <v>1218</v>
      </c>
      <c r="K2" s="3">
        <v>10</v>
      </c>
      <c r="L2" s="3">
        <v>0</v>
      </c>
      <c r="M2" s="3" t="s">
        <v>1219</v>
      </c>
    </row>
    <row r="3" spans="1:19">
      <c r="A3" s="3" t="s">
        <v>56</v>
      </c>
      <c r="B3" s="3">
        <v>1</v>
      </c>
      <c r="C3" s="3">
        <v>300</v>
      </c>
      <c r="D3" s="3">
        <v>1500</v>
      </c>
      <c r="E3" s="3">
        <v>10</v>
      </c>
      <c r="J3" s="3" t="s">
        <v>1221</v>
      </c>
      <c r="K3" s="3">
        <v>19</v>
      </c>
      <c r="L3" s="3">
        <v>0</v>
      </c>
      <c r="M3" s="3" t="s">
        <v>1222</v>
      </c>
    </row>
    <row r="4" spans="1:19">
      <c r="A4" s="3" t="s">
        <v>57</v>
      </c>
      <c r="B4" s="3">
        <v>2</v>
      </c>
      <c r="C4" s="3">
        <v>450</v>
      </c>
      <c r="D4" s="3">
        <v>2250</v>
      </c>
      <c r="E4" s="3">
        <v>15</v>
      </c>
      <c r="J4" s="3" t="s">
        <v>1223</v>
      </c>
      <c r="K4" s="3">
        <v>28</v>
      </c>
      <c r="L4" s="3">
        <v>0</v>
      </c>
      <c r="M4" s="3" t="s">
        <v>1224</v>
      </c>
    </row>
    <row r="5" spans="1:19">
      <c r="A5" s="3" t="s">
        <v>58</v>
      </c>
      <c r="B5" s="3">
        <v>3</v>
      </c>
      <c r="C5" s="3">
        <v>600</v>
      </c>
      <c r="D5" s="3">
        <v>3000</v>
      </c>
      <c r="E5" s="3">
        <v>20</v>
      </c>
      <c r="J5" s="3" t="s">
        <v>1225</v>
      </c>
      <c r="K5" s="3">
        <v>37</v>
      </c>
      <c r="L5" s="3">
        <v>0</v>
      </c>
      <c r="M5" s="3" t="s">
        <v>1226</v>
      </c>
    </row>
    <row r="6" spans="1:19">
      <c r="A6" s="3" t="s">
        <v>59</v>
      </c>
      <c r="B6" s="3">
        <v>4</v>
      </c>
      <c r="C6" s="3">
        <v>750</v>
      </c>
      <c r="D6" s="3">
        <v>3750</v>
      </c>
      <c r="E6" s="3">
        <v>25</v>
      </c>
      <c r="J6" s="3" t="s">
        <v>1227</v>
      </c>
      <c r="K6" s="3">
        <v>45</v>
      </c>
      <c r="L6" s="3">
        <v>0</v>
      </c>
      <c r="M6" s="3" t="s">
        <v>1228</v>
      </c>
    </row>
    <row r="7" spans="1:19">
      <c r="A7" s="3" t="s">
        <v>60</v>
      </c>
      <c r="B7" s="3">
        <v>5</v>
      </c>
      <c r="C7" s="3">
        <v>900</v>
      </c>
      <c r="D7" s="3">
        <v>4500</v>
      </c>
      <c r="E7" s="3">
        <v>30</v>
      </c>
    </row>
    <row r="8" spans="1:19">
      <c r="A8" s="3" t="s">
        <v>61</v>
      </c>
      <c r="B8" s="3">
        <v>6</v>
      </c>
      <c r="C8" s="3">
        <v>1050</v>
      </c>
      <c r="D8" s="3">
        <v>5250</v>
      </c>
      <c r="E8" s="3">
        <v>35</v>
      </c>
      <c r="J8" s="5" t="s">
        <v>1236</v>
      </c>
      <c r="K8" s="6" t="s">
        <v>1168</v>
      </c>
      <c r="L8" s="6" t="s">
        <v>23568</v>
      </c>
      <c r="M8" s="6" t="s">
        <v>1233</v>
      </c>
    </row>
    <row r="9" spans="1:19">
      <c r="A9" s="3" t="s">
        <v>62</v>
      </c>
      <c r="B9" s="3">
        <v>7</v>
      </c>
      <c r="C9" s="3">
        <v>1200</v>
      </c>
      <c r="D9" s="3">
        <v>6000</v>
      </c>
      <c r="E9" s="3">
        <v>40</v>
      </c>
      <c r="J9" s="3" t="s">
        <v>1230</v>
      </c>
      <c r="K9" s="3">
        <v>0</v>
      </c>
      <c r="L9" s="3">
        <v>5000</v>
      </c>
    </row>
    <row r="10" spans="1:19">
      <c r="A10" s="3" t="s">
        <v>63</v>
      </c>
      <c r="B10" s="3">
        <v>8</v>
      </c>
      <c r="C10" s="3">
        <v>1350</v>
      </c>
      <c r="D10" s="3">
        <v>6750</v>
      </c>
      <c r="E10" s="3">
        <v>45</v>
      </c>
      <c r="J10" s="3" t="s">
        <v>1232</v>
      </c>
      <c r="K10" s="3">
        <v>1000</v>
      </c>
      <c r="L10" s="3">
        <v>5000</v>
      </c>
      <c r="M10" s="7">
        <v>0.01</v>
      </c>
    </row>
    <row r="11" spans="1:19">
      <c r="A11" s="3" t="s">
        <v>64</v>
      </c>
      <c r="B11" s="3">
        <v>9</v>
      </c>
      <c r="C11" s="3">
        <v>1500</v>
      </c>
      <c r="D11" s="3">
        <v>7500</v>
      </c>
      <c r="E11" s="3">
        <v>50</v>
      </c>
      <c r="J11" s="3" t="s">
        <v>1235</v>
      </c>
      <c r="K11" s="3">
        <v>1000</v>
      </c>
    </row>
    <row r="12" spans="1:19">
      <c r="A12" s="3" t="s">
        <v>65</v>
      </c>
      <c r="B12" s="3">
        <v>10</v>
      </c>
      <c r="C12" s="3">
        <v>1650</v>
      </c>
      <c r="D12" s="3">
        <v>8250</v>
      </c>
      <c r="E12" s="3">
        <v>55</v>
      </c>
    </row>
    <row r="13" spans="1:19">
      <c r="A13" s="3" t="s">
        <v>66</v>
      </c>
      <c r="B13" s="3">
        <v>11</v>
      </c>
      <c r="C13" s="3">
        <v>1822</v>
      </c>
      <c r="D13" s="3">
        <v>9112</v>
      </c>
      <c r="E13" s="3">
        <v>60</v>
      </c>
      <c r="F13" s="3">
        <v>10</v>
      </c>
      <c r="G13" s="3">
        <v>10</v>
      </c>
      <c r="H13" s="3">
        <v>10</v>
      </c>
      <c r="K13" s="43" t="s">
        <v>23589</v>
      </c>
      <c r="L13" s="43" t="s">
        <v>23568</v>
      </c>
      <c r="M13" s="43" t="s">
        <v>23960</v>
      </c>
      <c r="S13" s="37"/>
    </row>
    <row r="14" spans="1:19">
      <c r="A14" s="3" t="s">
        <v>67</v>
      </c>
      <c r="B14" s="3">
        <v>12</v>
      </c>
      <c r="C14" s="3">
        <v>1994</v>
      </c>
      <c r="D14" s="3">
        <v>9974</v>
      </c>
      <c r="E14" s="3">
        <v>65</v>
      </c>
      <c r="J14" s="3" t="s">
        <v>23587</v>
      </c>
      <c r="K14" s="3">
        <f>C496</f>
        <v>298705</v>
      </c>
      <c r="L14" s="3">
        <f t="shared" ref="L14:M14" si="0">D496</f>
        <v>1514095</v>
      </c>
      <c r="M14" s="3">
        <f t="shared" si="0"/>
        <v>2475</v>
      </c>
      <c r="S14" s="37"/>
    </row>
    <row r="15" spans="1:19">
      <c r="A15" s="3" t="s">
        <v>68</v>
      </c>
      <c r="B15" s="3">
        <v>13</v>
      </c>
      <c r="C15" s="3">
        <v>2166</v>
      </c>
      <c r="D15" s="3">
        <v>10836</v>
      </c>
      <c r="E15" s="3">
        <v>70</v>
      </c>
      <c r="J15" s="3" t="s">
        <v>1230</v>
      </c>
      <c r="K15" s="3">
        <f>K9*$F$486</f>
        <v>0</v>
      </c>
      <c r="L15" s="3">
        <f t="shared" ref="L15" si="1">L9*$F$486</f>
        <v>500000</v>
      </c>
    </row>
    <row r="16" spans="1:19">
      <c r="A16" s="3" t="s">
        <v>69</v>
      </c>
      <c r="B16" s="3">
        <v>14</v>
      </c>
      <c r="C16" s="3">
        <v>2338</v>
      </c>
      <c r="D16" s="3">
        <v>11698</v>
      </c>
      <c r="E16" s="3">
        <v>75</v>
      </c>
      <c r="J16" s="3" t="s">
        <v>1232</v>
      </c>
      <c r="K16" s="3">
        <f>K10*$G$486</f>
        <v>100000</v>
      </c>
      <c r="L16" s="3">
        <f>L10*$G$486</f>
        <v>500000</v>
      </c>
    </row>
    <row r="17" spans="1:13">
      <c r="A17" s="3" t="s">
        <v>70</v>
      </c>
      <c r="B17" s="3">
        <v>15</v>
      </c>
      <c r="C17" s="3">
        <v>2510</v>
      </c>
      <c r="D17" s="3">
        <v>12560</v>
      </c>
      <c r="E17" s="3">
        <v>80</v>
      </c>
      <c r="J17" s="3" t="s">
        <v>23602</v>
      </c>
      <c r="K17" s="3">
        <f>INT(K14*$M$10*$G$486)</f>
        <v>298705</v>
      </c>
      <c r="L17" s="3">
        <f t="shared" ref="L17:M17" si="2">INT(L14*$M$10*$G$486)</f>
        <v>1514095</v>
      </c>
      <c r="M17" s="3">
        <f t="shared" si="2"/>
        <v>2475</v>
      </c>
    </row>
    <row r="18" spans="1:13">
      <c r="A18" s="3" t="s">
        <v>71</v>
      </c>
      <c r="B18" s="3">
        <v>16</v>
      </c>
      <c r="C18" s="3">
        <v>2682</v>
      </c>
      <c r="D18" s="3">
        <v>13422</v>
      </c>
      <c r="E18" s="3">
        <v>85</v>
      </c>
      <c r="J18" s="3" t="s">
        <v>1235</v>
      </c>
      <c r="K18" s="3">
        <f>K11*$H$486</f>
        <v>100000</v>
      </c>
      <c r="L18" s="3">
        <f>L11*$H$486</f>
        <v>0</v>
      </c>
    </row>
    <row r="19" spans="1:13">
      <c r="A19" s="3" t="s">
        <v>72</v>
      </c>
      <c r="B19" s="3">
        <v>17</v>
      </c>
      <c r="C19" s="3">
        <v>2854</v>
      </c>
      <c r="D19" s="3">
        <v>14284</v>
      </c>
      <c r="E19" s="3">
        <v>90</v>
      </c>
      <c r="J19" s="43" t="s">
        <v>23564</v>
      </c>
      <c r="K19" s="3">
        <f>SUM(K14:K18)</f>
        <v>797410</v>
      </c>
      <c r="L19" s="3">
        <f>SUM(L14:L18)</f>
        <v>4028190</v>
      </c>
      <c r="M19" s="3">
        <f>SUM(M14:M18)/10000</f>
        <v>0.495</v>
      </c>
    </row>
    <row r="20" spans="1:13">
      <c r="A20" s="3" t="s">
        <v>73</v>
      </c>
      <c r="B20" s="3">
        <v>18</v>
      </c>
      <c r="C20" s="3">
        <v>3026</v>
      </c>
      <c r="D20" s="3">
        <v>15146</v>
      </c>
      <c r="E20" s="3">
        <v>95</v>
      </c>
    </row>
    <row r="21" spans="1:13">
      <c r="A21" s="3" t="s">
        <v>74</v>
      </c>
      <c r="B21" s="3">
        <v>19</v>
      </c>
      <c r="C21" s="3">
        <v>3198</v>
      </c>
      <c r="D21" s="3">
        <v>16008</v>
      </c>
      <c r="E21" s="3">
        <v>100</v>
      </c>
    </row>
    <row r="22" spans="1:13">
      <c r="A22" s="3" t="s">
        <v>75</v>
      </c>
      <c r="B22" s="3">
        <v>20</v>
      </c>
      <c r="C22" s="3">
        <v>3370</v>
      </c>
      <c r="D22" s="3">
        <v>16870</v>
      </c>
      <c r="E22" s="3">
        <v>105</v>
      </c>
    </row>
    <row r="23" spans="1:13">
      <c r="A23" s="3" t="s">
        <v>76</v>
      </c>
      <c r="B23" s="3">
        <v>21</v>
      </c>
      <c r="C23" s="3">
        <v>3542</v>
      </c>
      <c r="D23" s="3">
        <v>17732</v>
      </c>
      <c r="E23" s="3">
        <v>110</v>
      </c>
    </row>
    <row r="24" spans="1:13">
      <c r="A24" s="3" t="s">
        <v>77</v>
      </c>
      <c r="B24" s="3">
        <v>22</v>
      </c>
      <c r="C24" s="3">
        <v>3736</v>
      </c>
      <c r="D24" s="3">
        <v>18706</v>
      </c>
      <c r="E24" s="3">
        <v>115</v>
      </c>
      <c r="F24" s="3">
        <v>10</v>
      </c>
      <c r="G24" s="3">
        <v>10</v>
      </c>
      <c r="H24" s="3">
        <v>10</v>
      </c>
    </row>
    <row r="25" spans="1:13">
      <c r="A25" s="3" t="s">
        <v>78</v>
      </c>
      <c r="B25" s="3">
        <v>23</v>
      </c>
      <c r="C25" s="3">
        <v>3930</v>
      </c>
      <c r="D25" s="3">
        <v>19680</v>
      </c>
      <c r="E25" s="3">
        <v>120</v>
      </c>
    </row>
    <row r="26" spans="1:13">
      <c r="A26" s="3" t="s">
        <v>79</v>
      </c>
      <c r="B26" s="3">
        <v>24</v>
      </c>
      <c r="C26" s="3">
        <v>4124</v>
      </c>
      <c r="D26" s="3">
        <v>20654</v>
      </c>
      <c r="E26" s="3">
        <v>125</v>
      </c>
    </row>
    <row r="27" spans="1:13">
      <c r="A27" s="3" t="s">
        <v>80</v>
      </c>
      <c r="B27" s="3">
        <v>25</v>
      </c>
      <c r="C27" s="3">
        <v>4318</v>
      </c>
      <c r="D27" s="3">
        <v>21628</v>
      </c>
      <c r="E27" s="3">
        <v>130</v>
      </c>
    </row>
    <row r="28" spans="1:13">
      <c r="A28" s="3" t="s">
        <v>81</v>
      </c>
      <c r="B28" s="3">
        <v>26</v>
      </c>
      <c r="C28" s="3">
        <v>4512</v>
      </c>
      <c r="D28" s="3">
        <v>22602</v>
      </c>
      <c r="E28" s="3">
        <v>135</v>
      </c>
    </row>
    <row r="29" spans="1:13">
      <c r="A29" s="3" t="s">
        <v>82</v>
      </c>
      <c r="B29" s="3">
        <v>27</v>
      </c>
      <c r="C29" s="3">
        <v>4706</v>
      </c>
      <c r="D29" s="3">
        <v>23576</v>
      </c>
      <c r="E29" s="3">
        <v>140</v>
      </c>
    </row>
    <row r="30" spans="1:13">
      <c r="A30" s="3" t="s">
        <v>83</v>
      </c>
      <c r="B30" s="3">
        <v>28</v>
      </c>
      <c r="C30" s="3">
        <v>4900</v>
      </c>
      <c r="D30" s="3">
        <v>24550</v>
      </c>
      <c r="E30" s="3">
        <v>145</v>
      </c>
    </row>
    <row r="31" spans="1:13">
      <c r="A31" s="3" t="s">
        <v>84</v>
      </c>
      <c r="B31" s="3">
        <v>29</v>
      </c>
      <c r="C31" s="3">
        <v>5094</v>
      </c>
      <c r="D31" s="3">
        <v>25524</v>
      </c>
      <c r="E31" s="3">
        <v>150</v>
      </c>
    </row>
    <row r="32" spans="1:13">
      <c r="A32" s="3" t="s">
        <v>85</v>
      </c>
      <c r="B32" s="3">
        <v>30</v>
      </c>
      <c r="C32" s="3">
        <v>5288</v>
      </c>
      <c r="D32" s="3">
        <v>26498</v>
      </c>
      <c r="E32" s="3">
        <v>155</v>
      </c>
    </row>
    <row r="33" spans="1:8">
      <c r="A33" s="3" t="s">
        <v>86</v>
      </c>
      <c r="B33" s="3">
        <v>31</v>
      </c>
      <c r="C33" s="3">
        <v>5482</v>
      </c>
      <c r="D33" s="3">
        <v>27472</v>
      </c>
      <c r="E33" s="3">
        <v>160</v>
      </c>
    </row>
    <row r="34" spans="1:8">
      <c r="A34" s="3" t="s">
        <v>87</v>
      </c>
      <c r="B34" s="3">
        <v>32</v>
      </c>
      <c r="C34" s="3">
        <v>5676</v>
      </c>
      <c r="D34" s="3">
        <v>28446</v>
      </c>
      <c r="E34" s="3">
        <v>165</v>
      </c>
    </row>
    <row r="35" spans="1:8">
      <c r="A35" s="3" t="s">
        <v>88</v>
      </c>
      <c r="B35" s="3">
        <v>33</v>
      </c>
      <c r="C35" s="3">
        <v>5892</v>
      </c>
      <c r="D35" s="3">
        <v>29532</v>
      </c>
      <c r="E35" s="3">
        <v>170</v>
      </c>
      <c r="F35" s="3">
        <v>10</v>
      </c>
      <c r="G35" s="3">
        <v>10</v>
      </c>
      <c r="H35" s="3">
        <v>10</v>
      </c>
    </row>
    <row r="36" spans="1:8">
      <c r="A36" s="3" t="s">
        <v>89</v>
      </c>
      <c r="B36" s="3">
        <v>34</v>
      </c>
      <c r="C36" s="3">
        <v>6108</v>
      </c>
      <c r="D36" s="3">
        <v>30618</v>
      </c>
      <c r="E36" s="3">
        <v>175</v>
      </c>
    </row>
    <row r="37" spans="1:8">
      <c r="A37" s="3" t="s">
        <v>90</v>
      </c>
      <c r="B37" s="3">
        <v>35</v>
      </c>
      <c r="C37" s="3">
        <v>6324</v>
      </c>
      <c r="D37" s="3">
        <v>31704</v>
      </c>
      <c r="E37" s="3">
        <v>180</v>
      </c>
    </row>
    <row r="38" spans="1:8">
      <c r="A38" s="3" t="s">
        <v>91</v>
      </c>
      <c r="B38" s="3">
        <v>36</v>
      </c>
      <c r="C38" s="3">
        <v>6540</v>
      </c>
      <c r="D38" s="3">
        <v>32790</v>
      </c>
      <c r="E38" s="3">
        <v>185</v>
      </c>
    </row>
    <row r="39" spans="1:8">
      <c r="A39" s="3" t="s">
        <v>92</v>
      </c>
      <c r="B39" s="3">
        <v>37</v>
      </c>
      <c r="C39" s="3">
        <v>6756</v>
      </c>
      <c r="D39" s="3">
        <v>33876</v>
      </c>
      <c r="E39" s="3">
        <v>190</v>
      </c>
    </row>
    <row r="40" spans="1:8">
      <c r="A40" s="3" t="s">
        <v>93</v>
      </c>
      <c r="B40" s="3">
        <v>38</v>
      </c>
      <c r="C40" s="3">
        <v>6972</v>
      </c>
      <c r="D40" s="3">
        <v>34962</v>
      </c>
      <c r="E40" s="3">
        <v>195</v>
      </c>
    </row>
    <row r="41" spans="1:8">
      <c r="A41" s="3" t="s">
        <v>94</v>
      </c>
      <c r="B41" s="3">
        <v>39</v>
      </c>
      <c r="C41" s="3">
        <v>7188</v>
      </c>
      <c r="D41" s="3">
        <v>36048</v>
      </c>
      <c r="E41" s="3">
        <v>200</v>
      </c>
    </row>
    <row r="42" spans="1:8">
      <c r="A42" s="3" t="s">
        <v>95</v>
      </c>
      <c r="B42" s="3">
        <v>40</v>
      </c>
      <c r="C42" s="3">
        <v>7404</v>
      </c>
      <c r="D42" s="3">
        <v>37134</v>
      </c>
      <c r="E42" s="3">
        <v>205</v>
      </c>
    </row>
    <row r="43" spans="1:8">
      <c r="A43" s="3" t="s">
        <v>96</v>
      </c>
      <c r="B43" s="3">
        <v>41</v>
      </c>
      <c r="C43" s="3">
        <v>7620</v>
      </c>
      <c r="D43" s="3">
        <v>38220</v>
      </c>
      <c r="E43" s="3">
        <v>210</v>
      </c>
    </row>
    <row r="44" spans="1:8">
      <c r="A44" s="3" t="s">
        <v>97</v>
      </c>
      <c r="B44" s="3">
        <v>42</v>
      </c>
      <c r="C44" s="3">
        <v>7836</v>
      </c>
      <c r="D44" s="3">
        <v>39306</v>
      </c>
      <c r="E44" s="3">
        <v>215</v>
      </c>
    </row>
    <row r="45" spans="1:8">
      <c r="A45" s="3" t="s">
        <v>98</v>
      </c>
      <c r="B45" s="3">
        <v>43</v>
      </c>
      <c r="C45" s="3">
        <v>8052</v>
      </c>
      <c r="D45" s="3">
        <v>40392</v>
      </c>
      <c r="E45" s="3">
        <v>220</v>
      </c>
    </row>
    <row r="46" spans="1:8">
      <c r="A46" s="3" t="s">
        <v>99</v>
      </c>
      <c r="B46" s="3">
        <v>44</v>
      </c>
      <c r="C46" s="3">
        <v>8290</v>
      </c>
      <c r="D46" s="3">
        <v>41590</v>
      </c>
      <c r="E46" s="3">
        <v>225</v>
      </c>
      <c r="F46" s="3">
        <v>20</v>
      </c>
      <c r="G46" s="3">
        <v>20</v>
      </c>
      <c r="H46" s="3">
        <v>20</v>
      </c>
    </row>
    <row r="47" spans="1:8">
      <c r="A47" s="3" t="s">
        <v>100</v>
      </c>
      <c r="B47" s="3">
        <v>45</v>
      </c>
      <c r="C47" s="3">
        <v>8528</v>
      </c>
      <c r="D47" s="3">
        <v>42788</v>
      </c>
      <c r="E47" s="3">
        <v>230</v>
      </c>
    </row>
    <row r="48" spans="1:8">
      <c r="A48" s="3" t="s">
        <v>101</v>
      </c>
      <c r="B48" s="3">
        <v>46</v>
      </c>
      <c r="C48" s="3">
        <v>8766</v>
      </c>
      <c r="D48" s="3">
        <v>43986</v>
      </c>
      <c r="E48" s="3">
        <v>235</v>
      </c>
    </row>
    <row r="49" spans="1:8">
      <c r="A49" s="3" t="s">
        <v>102</v>
      </c>
      <c r="B49" s="3">
        <v>47</v>
      </c>
      <c r="C49" s="3">
        <v>9004</v>
      </c>
      <c r="D49" s="3">
        <v>45184</v>
      </c>
      <c r="E49" s="3">
        <v>240</v>
      </c>
    </row>
    <row r="50" spans="1:8">
      <c r="A50" s="3" t="s">
        <v>103</v>
      </c>
      <c r="B50" s="3">
        <v>48</v>
      </c>
      <c r="C50" s="3">
        <v>9242</v>
      </c>
      <c r="D50" s="3">
        <v>46382</v>
      </c>
      <c r="E50" s="3">
        <v>245</v>
      </c>
    </row>
    <row r="51" spans="1:8">
      <c r="A51" s="3" t="s">
        <v>104</v>
      </c>
      <c r="B51" s="3">
        <v>49</v>
      </c>
      <c r="C51" s="3">
        <v>9480</v>
      </c>
      <c r="D51" s="3">
        <v>47580</v>
      </c>
      <c r="E51" s="3">
        <v>250</v>
      </c>
    </row>
    <row r="52" spans="1:8">
      <c r="A52" s="3" t="s">
        <v>105</v>
      </c>
      <c r="B52" s="3">
        <v>50</v>
      </c>
      <c r="C52" s="3">
        <v>9718</v>
      </c>
      <c r="D52" s="3">
        <v>48778</v>
      </c>
      <c r="E52" s="3">
        <v>255</v>
      </c>
    </row>
    <row r="53" spans="1:8">
      <c r="A53" s="3" t="s">
        <v>106</v>
      </c>
      <c r="B53" s="3">
        <v>51</v>
      </c>
      <c r="C53" s="3">
        <v>9956</v>
      </c>
      <c r="D53" s="3">
        <v>49976</v>
      </c>
      <c r="E53" s="3">
        <v>260</v>
      </c>
    </row>
    <row r="54" spans="1:8">
      <c r="A54" s="3" t="s">
        <v>107</v>
      </c>
      <c r="B54" s="3">
        <v>52</v>
      </c>
      <c r="C54" s="3">
        <v>10194</v>
      </c>
      <c r="D54" s="3">
        <v>51174</v>
      </c>
      <c r="E54" s="3">
        <v>265</v>
      </c>
    </row>
    <row r="55" spans="1:8">
      <c r="A55" s="3" t="s">
        <v>108</v>
      </c>
      <c r="B55" s="3">
        <v>53</v>
      </c>
      <c r="C55" s="3">
        <v>10432</v>
      </c>
      <c r="D55" s="3">
        <v>52372</v>
      </c>
      <c r="E55" s="3">
        <v>270</v>
      </c>
    </row>
    <row r="56" spans="1:8">
      <c r="A56" s="3" t="s">
        <v>109</v>
      </c>
      <c r="B56" s="3">
        <v>54</v>
      </c>
      <c r="C56" s="3">
        <v>10670</v>
      </c>
      <c r="D56" s="3">
        <v>53570</v>
      </c>
      <c r="E56" s="3">
        <v>275</v>
      </c>
    </row>
    <row r="57" spans="1:8">
      <c r="A57" s="3" t="s">
        <v>110</v>
      </c>
      <c r="B57" s="3">
        <v>55</v>
      </c>
      <c r="C57" s="3">
        <v>10930</v>
      </c>
      <c r="D57" s="3">
        <v>54880</v>
      </c>
      <c r="E57" s="3">
        <v>280</v>
      </c>
      <c r="F57" s="3">
        <v>20</v>
      </c>
      <c r="G57" s="3">
        <v>20</v>
      </c>
      <c r="H57" s="3">
        <v>20</v>
      </c>
    </row>
    <row r="58" spans="1:8">
      <c r="A58" s="3" t="s">
        <v>111</v>
      </c>
      <c r="B58" s="3">
        <v>56</v>
      </c>
      <c r="C58" s="3">
        <v>11190</v>
      </c>
      <c r="D58" s="3">
        <v>56190</v>
      </c>
      <c r="E58" s="3">
        <v>285</v>
      </c>
    </row>
    <row r="59" spans="1:8">
      <c r="A59" s="3" t="s">
        <v>112</v>
      </c>
      <c r="B59" s="3">
        <v>57</v>
      </c>
      <c r="C59" s="3">
        <v>11450</v>
      </c>
      <c r="D59" s="3">
        <v>57500</v>
      </c>
      <c r="E59" s="3">
        <v>290</v>
      </c>
    </row>
    <row r="60" spans="1:8">
      <c r="A60" s="3" t="s">
        <v>113</v>
      </c>
      <c r="B60" s="3">
        <v>58</v>
      </c>
      <c r="C60" s="3">
        <v>11710</v>
      </c>
      <c r="D60" s="3">
        <v>58810</v>
      </c>
      <c r="E60" s="3">
        <v>295</v>
      </c>
    </row>
    <row r="61" spans="1:8">
      <c r="A61" s="3" t="s">
        <v>114</v>
      </c>
      <c r="B61" s="3">
        <v>59</v>
      </c>
      <c r="C61" s="3">
        <v>11970</v>
      </c>
      <c r="D61" s="3">
        <v>60120</v>
      </c>
      <c r="E61" s="3">
        <v>300</v>
      </c>
    </row>
    <row r="62" spans="1:8">
      <c r="A62" s="3" t="s">
        <v>115</v>
      </c>
      <c r="B62" s="3">
        <v>60</v>
      </c>
      <c r="C62" s="3">
        <v>12230</v>
      </c>
      <c r="D62" s="3">
        <v>61430</v>
      </c>
      <c r="E62" s="3">
        <v>305</v>
      </c>
    </row>
    <row r="63" spans="1:8">
      <c r="A63" s="3" t="s">
        <v>116</v>
      </c>
      <c r="B63" s="3">
        <v>61</v>
      </c>
      <c r="C63" s="3">
        <v>12490</v>
      </c>
      <c r="D63" s="3">
        <v>62740</v>
      </c>
      <c r="E63" s="3">
        <v>310</v>
      </c>
    </row>
    <row r="64" spans="1:8">
      <c r="A64" s="3" t="s">
        <v>117</v>
      </c>
      <c r="B64" s="3">
        <v>62</v>
      </c>
      <c r="C64" s="3">
        <v>12750</v>
      </c>
      <c r="D64" s="3">
        <v>64050</v>
      </c>
      <c r="E64" s="3">
        <v>315</v>
      </c>
    </row>
    <row r="65" spans="1:8">
      <c r="A65" s="3" t="s">
        <v>118</v>
      </c>
      <c r="B65" s="3">
        <v>63</v>
      </c>
      <c r="C65" s="3">
        <v>13010</v>
      </c>
      <c r="D65" s="3">
        <v>65360</v>
      </c>
      <c r="E65" s="3">
        <v>320</v>
      </c>
    </row>
    <row r="66" spans="1:8">
      <c r="A66" s="3" t="s">
        <v>119</v>
      </c>
      <c r="B66" s="3">
        <v>64</v>
      </c>
      <c r="C66" s="3">
        <v>13270</v>
      </c>
      <c r="D66" s="3">
        <v>66670</v>
      </c>
      <c r="E66" s="3">
        <v>325</v>
      </c>
    </row>
    <row r="67" spans="1:8">
      <c r="A67" s="3" t="s">
        <v>120</v>
      </c>
      <c r="B67" s="3">
        <v>65</v>
      </c>
      <c r="C67" s="3">
        <v>13530</v>
      </c>
      <c r="D67" s="3">
        <v>67980</v>
      </c>
      <c r="E67" s="3">
        <v>330</v>
      </c>
    </row>
    <row r="68" spans="1:8">
      <c r="A68" s="3" t="s">
        <v>121</v>
      </c>
      <c r="B68" s="3">
        <v>66</v>
      </c>
      <c r="C68" s="3">
        <v>13812</v>
      </c>
      <c r="D68" s="3">
        <v>69402</v>
      </c>
      <c r="E68" s="3">
        <v>335</v>
      </c>
      <c r="F68" s="3">
        <v>20</v>
      </c>
      <c r="G68" s="3">
        <v>20</v>
      </c>
      <c r="H68" s="3">
        <v>20</v>
      </c>
    </row>
    <row r="69" spans="1:8">
      <c r="A69" s="3" t="s">
        <v>122</v>
      </c>
      <c r="B69" s="3">
        <v>67</v>
      </c>
      <c r="C69" s="3">
        <v>14094</v>
      </c>
      <c r="D69" s="3">
        <v>70824</v>
      </c>
      <c r="E69" s="3">
        <v>340</v>
      </c>
    </row>
    <row r="70" spans="1:8">
      <c r="A70" s="3" t="s">
        <v>123</v>
      </c>
      <c r="B70" s="3">
        <v>68</v>
      </c>
      <c r="C70" s="3">
        <v>14376</v>
      </c>
      <c r="D70" s="3">
        <v>72246</v>
      </c>
      <c r="E70" s="3">
        <v>345</v>
      </c>
    </row>
    <row r="71" spans="1:8">
      <c r="A71" s="3" t="s">
        <v>124</v>
      </c>
      <c r="B71" s="3">
        <v>69</v>
      </c>
      <c r="C71" s="3">
        <v>14658</v>
      </c>
      <c r="D71" s="3">
        <v>73668</v>
      </c>
      <c r="E71" s="3">
        <v>350</v>
      </c>
    </row>
    <row r="72" spans="1:8">
      <c r="A72" s="3" t="s">
        <v>125</v>
      </c>
      <c r="B72" s="3">
        <v>70</v>
      </c>
      <c r="C72" s="3">
        <v>14940</v>
      </c>
      <c r="D72" s="3">
        <v>75090</v>
      </c>
      <c r="E72" s="3">
        <v>355</v>
      </c>
    </row>
    <row r="73" spans="1:8">
      <c r="A73" s="3" t="s">
        <v>126</v>
      </c>
      <c r="B73" s="3">
        <v>71</v>
      </c>
      <c r="C73" s="3">
        <v>15222</v>
      </c>
      <c r="D73" s="3">
        <v>76512</v>
      </c>
      <c r="E73" s="3">
        <v>360</v>
      </c>
    </row>
    <row r="74" spans="1:8">
      <c r="A74" s="3" t="s">
        <v>127</v>
      </c>
      <c r="B74" s="3">
        <v>72</v>
      </c>
      <c r="C74" s="3">
        <v>15504</v>
      </c>
      <c r="D74" s="3">
        <v>77934</v>
      </c>
      <c r="E74" s="3">
        <v>365</v>
      </c>
    </row>
    <row r="75" spans="1:8">
      <c r="A75" s="3" t="s">
        <v>128</v>
      </c>
      <c r="B75" s="3">
        <v>73</v>
      </c>
      <c r="C75" s="3">
        <v>15786</v>
      </c>
      <c r="D75" s="3">
        <v>79356</v>
      </c>
      <c r="E75" s="3">
        <v>370</v>
      </c>
    </row>
    <row r="76" spans="1:8">
      <c r="A76" s="3" t="s">
        <v>129</v>
      </c>
      <c r="B76" s="3">
        <v>74</v>
      </c>
      <c r="C76" s="3">
        <v>16068</v>
      </c>
      <c r="D76" s="3">
        <v>80778</v>
      </c>
      <c r="E76" s="3">
        <v>375</v>
      </c>
    </row>
    <row r="77" spans="1:8">
      <c r="A77" s="3" t="s">
        <v>130</v>
      </c>
      <c r="B77" s="3">
        <v>75</v>
      </c>
      <c r="C77" s="3">
        <v>16350</v>
      </c>
      <c r="D77" s="3">
        <v>82200</v>
      </c>
      <c r="E77" s="3">
        <v>380</v>
      </c>
    </row>
    <row r="78" spans="1:8">
      <c r="A78" s="3" t="s">
        <v>131</v>
      </c>
      <c r="B78" s="3">
        <v>76</v>
      </c>
      <c r="C78" s="3">
        <v>16632</v>
      </c>
      <c r="D78" s="3">
        <v>83622</v>
      </c>
      <c r="E78" s="3">
        <v>385</v>
      </c>
    </row>
    <row r="79" spans="1:8">
      <c r="A79" s="3" t="s">
        <v>132</v>
      </c>
      <c r="B79" s="3">
        <v>77</v>
      </c>
      <c r="C79" s="3">
        <v>16936</v>
      </c>
      <c r="D79" s="3">
        <v>85156</v>
      </c>
      <c r="E79" s="3">
        <v>390</v>
      </c>
      <c r="F79" s="3">
        <v>20</v>
      </c>
      <c r="G79" s="3">
        <v>20</v>
      </c>
      <c r="H79" s="3">
        <v>20</v>
      </c>
    </row>
    <row r="80" spans="1:8">
      <c r="A80" s="3" t="s">
        <v>133</v>
      </c>
      <c r="B80" s="3">
        <v>78</v>
      </c>
      <c r="C80" s="3">
        <v>17240</v>
      </c>
      <c r="D80" s="3">
        <v>86690</v>
      </c>
      <c r="E80" s="3">
        <v>395</v>
      </c>
    </row>
    <row r="81" spans="1:8">
      <c r="A81" s="3" t="s">
        <v>134</v>
      </c>
      <c r="B81" s="3">
        <v>79</v>
      </c>
      <c r="C81" s="3">
        <v>17544</v>
      </c>
      <c r="D81" s="3">
        <v>88224</v>
      </c>
      <c r="E81" s="3">
        <v>400</v>
      </c>
    </row>
    <row r="82" spans="1:8">
      <c r="A82" s="3" t="s">
        <v>135</v>
      </c>
      <c r="B82" s="3">
        <v>80</v>
      </c>
      <c r="C82" s="3">
        <v>17848</v>
      </c>
      <c r="D82" s="3">
        <v>89758</v>
      </c>
      <c r="E82" s="3">
        <v>405</v>
      </c>
    </row>
    <row r="83" spans="1:8">
      <c r="A83" s="3" t="s">
        <v>136</v>
      </c>
      <c r="B83" s="3">
        <v>81</v>
      </c>
      <c r="C83" s="3">
        <v>18152</v>
      </c>
      <c r="D83" s="3">
        <v>91292</v>
      </c>
      <c r="E83" s="3">
        <v>410</v>
      </c>
    </row>
    <row r="84" spans="1:8">
      <c r="A84" s="3" t="s">
        <v>137</v>
      </c>
      <c r="B84" s="3">
        <v>82</v>
      </c>
      <c r="C84" s="3">
        <v>18456</v>
      </c>
      <c r="D84" s="3">
        <v>92826</v>
      </c>
      <c r="E84" s="3">
        <v>415</v>
      </c>
    </row>
    <row r="85" spans="1:8">
      <c r="A85" s="3" t="s">
        <v>138</v>
      </c>
      <c r="B85" s="3">
        <v>83</v>
      </c>
      <c r="C85" s="3">
        <v>18760</v>
      </c>
      <c r="D85" s="3">
        <v>94360</v>
      </c>
      <c r="E85" s="3">
        <v>420</v>
      </c>
    </row>
    <row r="86" spans="1:8">
      <c r="A86" s="3" t="s">
        <v>139</v>
      </c>
      <c r="B86" s="3">
        <v>84</v>
      </c>
      <c r="C86" s="3">
        <v>19064</v>
      </c>
      <c r="D86" s="3">
        <v>95894</v>
      </c>
      <c r="E86" s="3">
        <v>425</v>
      </c>
    </row>
    <row r="87" spans="1:8">
      <c r="A87" s="3" t="s">
        <v>140</v>
      </c>
      <c r="B87" s="3">
        <v>85</v>
      </c>
      <c r="C87" s="3">
        <v>19368</v>
      </c>
      <c r="D87" s="3">
        <v>97428</v>
      </c>
      <c r="E87" s="3">
        <v>430</v>
      </c>
    </row>
    <row r="88" spans="1:8">
      <c r="A88" s="3" t="s">
        <v>141</v>
      </c>
      <c r="B88" s="3">
        <v>86</v>
      </c>
      <c r="C88" s="3">
        <v>19672</v>
      </c>
      <c r="D88" s="3">
        <v>98962</v>
      </c>
      <c r="E88" s="3">
        <v>435</v>
      </c>
    </row>
    <row r="89" spans="1:8">
      <c r="A89" s="3" t="s">
        <v>142</v>
      </c>
      <c r="B89" s="3">
        <v>87</v>
      </c>
      <c r="C89" s="3">
        <v>19976</v>
      </c>
      <c r="D89" s="3">
        <v>100496</v>
      </c>
      <c r="E89" s="3">
        <v>440</v>
      </c>
    </row>
    <row r="90" spans="1:8">
      <c r="A90" s="3" t="s">
        <v>143</v>
      </c>
      <c r="B90" s="3">
        <v>88</v>
      </c>
      <c r="C90" s="3">
        <v>20302</v>
      </c>
      <c r="D90" s="3">
        <v>102142</v>
      </c>
      <c r="E90" s="3">
        <v>445</v>
      </c>
      <c r="F90" s="3">
        <v>20</v>
      </c>
      <c r="G90" s="3">
        <v>20</v>
      </c>
      <c r="H90" s="3">
        <v>20</v>
      </c>
    </row>
    <row r="91" spans="1:8">
      <c r="A91" s="3" t="s">
        <v>144</v>
      </c>
      <c r="B91" s="3">
        <v>89</v>
      </c>
      <c r="C91" s="3">
        <v>20628</v>
      </c>
      <c r="D91" s="3">
        <v>103788</v>
      </c>
      <c r="E91" s="3">
        <v>450</v>
      </c>
    </row>
    <row r="92" spans="1:8">
      <c r="A92" s="3" t="s">
        <v>145</v>
      </c>
      <c r="B92" s="3">
        <v>90</v>
      </c>
      <c r="C92" s="3">
        <v>20954</v>
      </c>
      <c r="D92" s="3">
        <v>105434</v>
      </c>
      <c r="E92" s="3">
        <v>455</v>
      </c>
    </row>
    <row r="93" spans="1:8">
      <c r="A93" s="3" t="s">
        <v>146</v>
      </c>
      <c r="B93" s="3">
        <v>91</v>
      </c>
      <c r="C93" s="3">
        <v>21280</v>
      </c>
      <c r="D93" s="3">
        <v>107080</v>
      </c>
      <c r="E93" s="3">
        <v>460</v>
      </c>
    </row>
    <row r="94" spans="1:8">
      <c r="A94" s="3" t="s">
        <v>147</v>
      </c>
      <c r="B94" s="3">
        <v>92</v>
      </c>
      <c r="C94" s="3">
        <v>21606</v>
      </c>
      <c r="D94" s="3">
        <v>108726</v>
      </c>
      <c r="E94" s="3">
        <v>465</v>
      </c>
    </row>
    <row r="95" spans="1:8">
      <c r="A95" s="3" t="s">
        <v>148</v>
      </c>
      <c r="B95" s="3">
        <v>93</v>
      </c>
      <c r="C95" s="3">
        <v>21932</v>
      </c>
      <c r="D95" s="3">
        <v>110372</v>
      </c>
      <c r="E95" s="3">
        <v>470</v>
      </c>
    </row>
    <row r="96" spans="1:8">
      <c r="A96" s="3" t="s">
        <v>149</v>
      </c>
      <c r="B96" s="3">
        <v>94</v>
      </c>
      <c r="C96" s="3">
        <v>22258</v>
      </c>
      <c r="D96" s="3">
        <v>112018</v>
      </c>
      <c r="E96" s="3">
        <v>475</v>
      </c>
    </row>
    <row r="97" spans="1:8">
      <c r="A97" s="3" t="s">
        <v>150</v>
      </c>
      <c r="B97" s="3">
        <v>95</v>
      </c>
      <c r="C97" s="3">
        <v>22584</v>
      </c>
      <c r="D97" s="3">
        <v>113664</v>
      </c>
      <c r="E97" s="3">
        <v>480</v>
      </c>
    </row>
    <row r="98" spans="1:8">
      <c r="A98" s="3" t="s">
        <v>151</v>
      </c>
      <c r="B98" s="3">
        <v>96</v>
      </c>
      <c r="C98" s="3">
        <v>22910</v>
      </c>
      <c r="D98" s="3">
        <v>115310</v>
      </c>
      <c r="E98" s="3">
        <v>485</v>
      </c>
    </row>
    <row r="99" spans="1:8">
      <c r="A99" s="3" t="s">
        <v>152</v>
      </c>
      <c r="B99" s="3">
        <v>97</v>
      </c>
      <c r="C99" s="3">
        <v>23236</v>
      </c>
      <c r="D99" s="3">
        <v>116956</v>
      </c>
      <c r="E99" s="3">
        <v>490</v>
      </c>
    </row>
    <row r="100" spans="1:8">
      <c r="A100" s="3" t="s">
        <v>153</v>
      </c>
      <c r="B100" s="3">
        <v>98</v>
      </c>
      <c r="C100" s="3">
        <v>23562</v>
      </c>
      <c r="D100" s="3">
        <v>118602</v>
      </c>
      <c r="E100" s="3">
        <v>495</v>
      </c>
    </row>
    <row r="101" spans="1:8">
      <c r="A101" s="3" t="s">
        <v>154</v>
      </c>
      <c r="B101" s="3">
        <v>99</v>
      </c>
      <c r="C101" s="3">
        <v>23910</v>
      </c>
      <c r="D101" s="3">
        <v>120360</v>
      </c>
      <c r="E101" s="3">
        <v>500</v>
      </c>
      <c r="F101" s="3">
        <v>30</v>
      </c>
      <c r="G101" s="3">
        <v>30</v>
      </c>
      <c r="H101" s="3">
        <v>30</v>
      </c>
    </row>
    <row r="102" spans="1:8">
      <c r="A102" s="3" t="s">
        <v>155</v>
      </c>
      <c r="B102" s="3">
        <v>100</v>
      </c>
      <c r="C102" s="3">
        <v>24258</v>
      </c>
      <c r="D102" s="3">
        <v>122118</v>
      </c>
      <c r="E102" s="3">
        <v>505</v>
      </c>
    </row>
    <row r="103" spans="1:8">
      <c r="A103" s="3" t="s">
        <v>156</v>
      </c>
      <c r="B103" s="3">
        <v>101</v>
      </c>
      <c r="C103" s="3">
        <v>24606</v>
      </c>
      <c r="D103" s="3">
        <v>123876</v>
      </c>
      <c r="E103" s="3">
        <v>510</v>
      </c>
    </row>
    <row r="104" spans="1:8">
      <c r="A104" s="3" t="s">
        <v>157</v>
      </c>
      <c r="B104" s="3">
        <v>102</v>
      </c>
      <c r="C104" s="3">
        <v>24954</v>
      </c>
      <c r="D104" s="3">
        <v>125634</v>
      </c>
      <c r="E104" s="3">
        <v>515</v>
      </c>
    </row>
    <row r="105" spans="1:8">
      <c r="A105" s="3" t="s">
        <v>158</v>
      </c>
      <c r="B105" s="3">
        <v>103</v>
      </c>
      <c r="C105" s="3">
        <v>25302</v>
      </c>
      <c r="D105" s="3">
        <v>127392</v>
      </c>
      <c r="E105" s="3">
        <v>520</v>
      </c>
    </row>
    <row r="106" spans="1:8">
      <c r="A106" s="3" t="s">
        <v>159</v>
      </c>
      <c r="B106" s="3">
        <v>104</v>
      </c>
      <c r="C106" s="3">
        <v>25650</v>
      </c>
      <c r="D106" s="3">
        <v>129150</v>
      </c>
      <c r="E106" s="3">
        <v>525</v>
      </c>
    </row>
    <row r="107" spans="1:8">
      <c r="A107" s="3" t="s">
        <v>160</v>
      </c>
      <c r="B107" s="3">
        <v>105</v>
      </c>
      <c r="C107" s="3">
        <v>25998</v>
      </c>
      <c r="D107" s="3">
        <v>130908</v>
      </c>
      <c r="E107" s="3">
        <v>530</v>
      </c>
    </row>
    <row r="108" spans="1:8">
      <c r="A108" s="3" t="s">
        <v>161</v>
      </c>
      <c r="B108" s="3">
        <v>106</v>
      </c>
      <c r="C108" s="3">
        <v>26346</v>
      </c>
      <c r="D108" s="3">
        <v>132666</v>
      </c>
      <c r="E108" s="3">
        <v>535</v>
      </c>
    </row>
    <row r="109" spans="1:8">
      <c r="A109" s="3" t="s">
        <v>162</v>
      </c>
      <c r="B109" s="3">
        <v>107</v>
      </c>
      <c r="C109" s="3">
        <v>26694</v>
      </c>
      <c r="D109" s="3">
        <v>134424</v>
      </c>
      <c r="E109" s="3">
        <v>540</v>
      </c>
    </row>
    <row r="110" spans="1:8">
      <c r="A110" s="3" t="s">
        <v>163</v>
      </c>
      <c r="B110" s="3">
        <v>108</v>
      </c>
      <c r="C110" s="3">
        <v>27042</v>
      </c>
      <c r="D110" s="3">
        <v>136182</v>
      </c>
      <c r="E110" s="3">
        <v>545</v>
      </c>
    </row>
    <row r="111" spans="1:8">
      <c r="A111" s="3" t="s">
        <v>164</v>
      </c>
      <c r="B111" s="3">
        <v>109</v>
      </c>
      <c r="C111" s="3">
        <v>27390</v>
      </c>
      <c r="D111" s="3">
        <v>137940</v>
      </c>
      <c r="E111" s="3">
        <v>550</v>
      </c>
    </row>
    <row r="112" spans="1:8">
      <c r="A112" s="3" t="s">
        <v>165</v>
      </c>
      <c r="B112" s="3">
        <v>110</v>
      </c>
      <c r="C112" s="3">
        <v>27760</v>
      </c>
      <c r="D112" s="3">
        <v>139810</v>
      </c>
      <c r="E112" s="3">
        <v>555</v>
      </c>
      <c r="F112" s="3">
        <v>30</v>
      </c>
      <c r="G112" s="3">
        <v>30</v>
      </c>
      <c r="H112" s="3">
        <v>30</v>
      </c>
    </row>
    <row r="113" spans="1:8">
      <c r="A113" s="3" t="s">
        <v>166</v>
      </c>
      <c r="B113" s="3">
        <v>111</v>
      </c>
      <c r="C113" s="3">
        <v>28130</v>
      </c>
      <c r="D113" s="3">
        <v>141680</v>
      </c>
      <c r="E113" s="3">
        <v>560</v>
      </c>
    </row>
    <row r="114" spans="1:8">
      <c r="A114" s="3" t="s">
        <v>167</v>
      </c>
      <c r="B114" s="3">
        <v>112</v>
      </c>
      <c r="C114" s="3">
        <v>28500</v>
      </c>
      <c r="D114" s="3">
        <v>143550</v>
      </c>
      <c r="E114" s="3">
        <v>565</v>
      </c>
    </row>
    <row r="115" spans="1:8">
      <c r="A115" s="3" t="s">
        <v>168</v>
      </c>
      <c r="B115" s="3">
        <v>113</v>
      </c>
      <c r="C115" s="3">
        <v>28870</v>
      </c>
      <c r="D115" s="3">
        <v>145420</v>
      </c>
      <c r="E115" s="3">
        <v>570</v>
      </c>
    </row>
    <row r="116" spans="1:8">
      <c r="A116" s="3" t="s">
        <v>169</v>
      </c>
      <c r="B116" s="3">
        <v>114</v>
      </c>
      <c r="C116" s="3">
        <v>29240</v>
      </c>
      <c r="D116" s="3">
        <v>147290</v>
      </c>
      <c r="E116" s="3">
        <v>575</v>
      </c>
    </row>
    <row r="117" spans="1:8">
      <c r="A117" s="3" t="s">
        <v>170</v>
      </c>
      <c r="B117" s="3">
        <v>115</v>
      </c>
      <c r="C117" s="3">
        <v>29610</v>
      </c>
      <c r="D117" s="3">
        <v>149160</v>
      </c>
      <c r="E117" s="3">
        <v>580</v>
      </c>
    </row>
    <row r="118" spans="1:8">
      <c r="A118" s="3" t="s">
        <v>171</v>
      </c>
      <c r="B118" s="3">
        <v>116</v>
      </c>
      <c r="C118" s="3">
        <v>29980</v>
      </c>
      <c r="D118" s="3">
        <v>151030</v>
      </c>
      <c r="E118" s="3">
        <v>585</v>
      </c>
    </row>
    <row r="119" spans="1:8">
      <c r="A119" s="3" t="s">
        <v>172</v>
      </c>
      <c r="B119" s="3">
        <v>117</v>
      </c>
      <c r="C119" s="3">
        <v>30350</v>
      </c>
      <c r="D119" s="3">
        <v>152900</v>
      </c>
      <c r="E119" s="3">
        <v>590</v>
      </c>
    </row>
    <row r="120" spans="1:8">
      <c r="A120" s="3" t="s">
        <v>173</v>
      </c>
      <c r="B120" s="3">
        <v>118</v>
      </c>
      <c r="C120" s="3">
        <v>30720</v>
      </c>
      <c r="D120" s="3">
        <v>154770</v>
      </c>
      <c r="E120" s="3">
        <v>595</v>
      </c>
    </row>
    <row r="121" spans="1:8">
      <c r="A121" s="3" t="s">
        <v>174</v>
      </c>
      <c r="B121" s="3">
        <v>119</v>
      </c>
      <c r="C121" s="3">
        <v>31090</v>
      </c>
      <c r="D121" s="3">
        <v>156640</v>
      </c>
      <c r="E121" s="3">
        <v>600</v>
      </c>
    </row>
    <row r="122" spans="1:8">
      <c r="A122" s="3" t="s">
        <v>175</v>
      </c>
      <c r="B122" s="3">
        <v>120</v>
      </c>
      <c r="C122" s="3">
        <v>31460</v>
      </c>
      <c r="D122" s="3">
        <v>158510</v>
      </c>
      <c r="E122" s="3">
        <v>605</v>
      </c>
    </row>
    <row r="123" spans="1:8">
      <c r="A123" s="3" t="s">
        <v>176</v>
      </c>
      <c r="B123" s="3">
        <v>121</v>
      </c>
      <c r="C123" s="3">
        <v>31852</v>
      </c>
      <c r="D123" s="3">
        <v>160492</v>
      </c>
      <c r="E123" s="3">
        <v>610</v>
      </c>
      <c r="F123" s="3">
        <v>30</v>
      </c>
      <c r="G123" s="3">
        <v>30</v>
      </c>
      <c r="H123" s="3">
        <v>30</v>
      </c>
    </row>
    <row r="124" spans="1:8">
      <c r="A124" s="3" t="s">
        <v>177</v>
      </c>
      <c r="B124" s="3">
        <v>122</v>
      </c>
      <c r="C124" s="3">
        <v>32244</v>
      </c>
      <c r="D124" s="3">
        <v>162474</v>
      </c>
      <c r="E124" s="3">
        <v>615</v>
      </c>
    </row>
    <row r="125" spans="1:8">
      <c r="A125" s="3" t="s">
        <v>178</v>
      </c>
      <c r="B125" s="3">
        <v>123</v>
      </c>
      <c r="C125" s="3">
        <v>32636</v>
      </c>
      <c r="D125" s="3">
        <v>164456</v>
      </c>
      <c r="E125" s="3">
        <v>620</v>
      </c>
    </row>
    <row r="126" spans="1:8">
      <c r="A126" s="3" t="s">
        <v>179</v>
      </c>
      <c r="B126" s="3">
        <v>124</v>
      </c>
      <c r="C126" s="3">
        <v>33028</v>
      </c>
      <c r="D126" s="3">
        <v>166438</v>
      </c>
      <c r="E126" s="3">
        <v>625</v>
      </c>
    </row>
    <row r="127" spans="1:8">
      <c r="A127" s="3" t="s">
        <v>180</v>
      </c>
      <c r="B127" s="3">
        <v>125</v>
      </c>
      <c r="C127" s="3">
        <v>33420</v>
      </c>
      <c r="D127" s="3">
        <v>168420</v>
      </c>
      <c r="E127" s="3">
        <v>630</v>
      </c>
    </row>
    <row r="128" spans="1:8">
      <c r="A128" s="3" t="s">
        <v>181</v>
      </c>
      <c r="B128" s="3">
        <v>126</v>
      </c>
      <c r="C128" s="3">
        <v>33812</v>
      </c>
      <c r="D128" s="3">
        <v>170402</v>
      </c>
      <c r="E128" s="3">
        <v>635</v>
      </c>
    </row>
    <row r="129" spans="1:8">
      <c r="A129" s="3" t="s">
        <v>182</v>
      </c>
      <c r="B129" s="3">
        <v>127</v>
      </c>
      <c r="C129" s="3">
        <v>34204</v>
      </c>
      <c r="D129" s="3">
        <v>172384</v>
      </c>
      <c r="E129" s="3">
        <v>640</v>
      </c>
    </row>
    <row r="130" spans="1:8">
      <c r="A130" s="3" t="s">
        <v>183</v>
      </c>
      <c r="B130" s="3">
        <v>128</v>
      </c>
      <c r="C130" s="3">
        <v>34596</v>
      </c>
      <c r="D130" s="3">
        <v>174366</v>
      </c>
      <c r="E130" s="3">
        <v>645</v>
      </c>
    </row>
    <row r="131" spans="1:8">
      <c r="A131" s="3" t="s">
        <v>184</v>
      </c>
      <c r="B131" s="3">
        <v>129</v>
      </c>
      <c r="C131" s="3">
        <v>34988</v>
      </c>
      <c r="D131" s="3">
        <v>176348</v>
      </c>
      <c r="E131" s="3">
        <v>650</v>
      </c>
    </row>
    <row r="132" spans="1:8">
      <c r="A132" s="3" t="s">
        <v>185</v>
      </c>
      <c r="B132" s="3">
        <v>130</v>
      </c>
      <c r="C132" s="3">
        <v>35380</v>
      </c>
      <c r="D132" s="3">
        <v>178330</v>
      </c>
      <c r="E132" s="3">
        <v>655</v>
      </c>
    </row>
    <row r="133" spans="1:8">
      <c r="A133" s="3" t="s">
        <v>186</v>
      </c>
      <c r="B133" s="3">
        <v>131</v>
      </c>
      <c r="C133" s="3">
        <v>35772</v>
      </c>
      <c r="D133" s="3">
        <v>180312</v>
      </c>
      <c r="E133" s="3">
        <v>660</v>
      </c>
    </row>
    <row r="134" spans="1:8">
      <c r="A134" s="3" t="s">
        <v>187</v>
      </c>
      <c r="B134" s="3">
        <v>132</v>
      </c>
      <c r="C134" s="3">
        <v>36186</v>
      </c>
      <c r="D134" s="3">
        <v>182406</v>
      </c>
      <c r="E134" s="3">
        <v>665</v>
      </c>
      <c r="F134" s="3">
        <v>30</v>
      </c>
      <c r="G134" s="3">
        <v>30</v>
      </c>
      <c r="H134" s="3">
        <v>30</v>
      </c>
    </row>
    <row r="135" spans="1:8">
      <c r="A135" s="3" t="s">
        <v>188</v>
      </c>
      <c r="B135" s="3">
        <v>133</v>
      </c>
      <c r="C135" s="3">
        <v>36600</v>
      </c>
      <c r="D135" s="3">
        <v>184500</v>
      </c>
      <c r="E135" s="3">
        <v>670</v>
      </c>
    </row>
    <row r="136" spans="1:8">
      <c r="A136" s="3" t="s">
        <v>189</v>
      </c>
      <c r="B136" s="3">
        <v>134</v>
      </c>
      <c r="C136" s="3">
        <v>37014</v>
      </c>
      <c r="D136" s="3">
        <v>186594</v>
      </c>
      <c r="E136" s="3">
        <v>675</v>
      </c>
    </row>
    <row r="137" spans="1:8">
      <c r="A137" s="3" t="s">
        <v>190</v>
      </c>
      <c r="B137" s="3">
        <v>135</v>
      </c>
      <c r="C137" s="3">
        <v>37428</v>
      </c>
      <c r="D137" s="3">
        <v>188688</v>
      </c>
      <c r="E137" s="3">
        <v>680</v>
      </c>
    </row>
    <row r="138" spans="1:8">
      <c r="A138" s="3" t="s">
        <v>191</v>
      </c>
      <c r="B138" s="3">
        <v>136</v>
      </c>
      <c r="C138" s="3">
        <v>37842</v>
      </c>
      <c r="D138" s="3">
        <v>190782</v>
      </c>
      <c r="E138" s="3">
        <v>685</v>
      </c>
    </row>
    <row r="139" spans="1:8">
      <c r="A139" s="3" t="s">
        <v>192</v>
      </c>
      <c r="B139" s="3">
        <v>137</v>
      </c>
      <c r="C139" s="3">
        <v>38256</v>
      </c>
      <c r="D139" s="3">
        <v>192876</v>
      </c>
      <c r="E139" s="3">
        <v>690</v>
      </c>
    </row>
    <row r="140" spans="1:8">
      <c r="A140" s="3" t="s">
        <v>193</v>
      </c>
      <c r="B140" s="3">
        <v>138</v>
      </c>
      <c r="C140" s="3">
        <v>38670</v>
      </c>
      <c r="D140" s="3">
        <v>194970</v>
      </c>
      <c r="E140" s="3">
        <v>695</v>
      </c>
    </row>
    <row r="141" spans="1:8">
      <c r="A141" s="3" t="s">
        <v>194</v>
      </c>
      <c r="B141" s="3">
        <v>139</v>
      </c>
      <c r="C141" s="3">
        <v>39084</v>
      </c>
      <c r="D141" s="3">
        <v>197064</v>
      </c>
      <c r="E141" s="3">
        <v>700</v>
      </c>
    </row>
    <row r="142" spans="1:8">
      <c r="A142" s="3" t="s">
        <v>195</v>
      </c>
      <c r="B142" s="3">
        <v>140</v>
      </c>
      <c r="C142" s="3">
        <v>39498</v>
      </c>
      <c r="D142" s="3">
        <v>199158</v>
      </c>
      <c r="E142" s="3">
        <v>705</v>
      </c>
    </row>
    <row r="143" spans="1:8">
      <c r="A143" s="3" t="s">
        <v>196</v>
      </c>
      <c r="B143" s="3">
        <v>141</v>
      </c>
      <c r="C143" s="3">
        <v>39912</v>
      </c>
      <c r="D143" s="3">
        <v>201252</v>
      </c>
      <c r="E143" s="3">
        <v>710</v>
      </c>
    </row>
    <row r="144" spans="1:8">
      <c r="A144" s="3" t="s">
        <v>197</v>
      </c>
      <c r="B144" s="3">
        <v>142</v>
      </c>
      <c r="C144" s="3">
        <v>40326</v>
      </c>
      <c r="D144" s="3">
        <v>203346</v>
      </c>
      <c r="E144" s="3">
        <v>715</v>
      </c>
    </row>
    <row r="145" spans="1:8">
      <c r="A145" s="3" t="s">
        <v>198</v>
      </c>
      <c r="B145" s="3">
        <v>143</v>
      </c>
      <c r="C145" s="3">
        <v>40762</v>
      </c>
      <c r="D145" s="3">
        <v>205552</v>
      </c>
      <c r="E145" s="3">
        <v>720</v>
      </c>
      <c r="F145" s="3">
        <v>30</v>
      </c>
      <c r="G145" s="3">
        <v>30</v>
      </c>
      <c r="H145" s="3">
        <v>30</v>
      </c>
    </row>
    <row r="146" spans="1:8">
      <c r="A146" s="3" t="s">
        <v>199</v>
      </c>
      <c r="B146" s="3">
        <v>144</v>
      </c>
      <c r="C146" s="3">
        <v>41198</v>
      </c>
      <c r="D146" s="3">
        <v>207758</v>
      </c>
      <c r="E146" s="3">
        <v>725</v>
      </c>
    </row>
    <row r="147" spans="1:8">
      <c r="A147" s="3" t="s">
        <v>200</v>
      </c>
      <c r="B147" s="3">
        <v>145</v>
      </c>
      <c r="C147" s="3">
        <v>41634</v>
      </c>
      <c r="D147" s="3">
        <v>209964</v>
      </c>
      <c r="E147" s="3">
        <v>730</v>
      </c>
    </row>
    <row r="148" spans="1:8">
      <c r="A148" s="3" t="s">
        <v>201</v>
      </c>
      <c r="B148" s="3">
        <v>146</v>
      </c>
      <c r="C148" s="3">
        <v>42070</v>
      </c>
      <c r="D148" s="3">
        <v>212170</v>
      </c>
      <c r="E148" s="3">
        <v>735</v>
      </c>
    </row>
    <row r="149" spans="1:8">
      <c r="A149" s="3" t="s">
        <v>202</v>
      </c>
      <c r="B149" s="3">
        <v>147</v>
      </c>
      <c r="C149" s="3">
        <v>42506</v>
      </c>
      <c r="D149" s="3">
        <v>214376</v>
      </c>
      <c r="E149" s="3">
        <v>740</v>
      </c>
    </row>
    <row r="150" spans="1:8">
      <c r="A150" s="3" t="s">
        <v>203</v>
      </c>
      <c r="B150" s="3">
        <v>148</v>
      </c>
      <c r="C150" s="3">
        <v>42942</v>
      </c>
      <c r="D150" s="3">
        <v>216582</v>
      </c>
      <c r="E150" s="3">
        <v>745</v>
      </c>
    </row>
    <row r="151" spans="1:8">
      <c r="A151" s="3" t="s">
        <v>204</v>
      </c>
      <c r="B151" s="3">
        <v>149</v>
      </c>
      <c r="C151" s="3">
        <v>43378</v>
      </c>
      <c r="D151" s="3">
        <v>218788</v>
      </c>
      <c r="E151" s="3">
        <v>750</v>
      </c>
    </row>
    <row r="152" spans="1:8">
      <c r="A152" s="3" t="s">
        <v>205</v>
      </c>
      <c r="B152" s="3">
        <v>150</v>
      </c>
      <c r="C152" s="3">
        <v>43814</v>
      </c>
      <c r="D152" s="3">
        <v>220994</v>
      </c>
      <c r="E152" s="3">
        <v>755</v>
      </c>
    </row>
    <row r="153" spans="1:8">
      <c r="A153" s="3" t="s">
        <v>206</v>
      </c>
      <c r="B153" s="3">
        <v>151</v>
      </c>
      <c r="C153" s="3">
        <v>44250</v>
      </c>
      <c r="D153" s="3">
        <v>223200</v>
      </c>
      <c r="E153" s="3">
        <v>760</v>
      </c>
    </row>
    <row r="154" spans="1:8">
      <c r="A154" s="3" t="s">
        <v>207</v>
      </c>
      <c r="B154" s="3">
        <v>152</v>
      </c>
      <c r="C154" s="3">
        <v>44686</v>
      </c>
      <c r="D154" s="3">
        <v>225406</v>
      </c>
      <c r="E154" s="3">
        <v>765</v>
      </c>
    </row>
    <row r="155" spans="1:8">
      <c r="A155" s="3" t="s">
        <v>208</v>
      </c>
      <c r="B155" s="3">
        <v>153</v>
      </c>
      <c r="C155" s="3">
        <v>45122</v>
      </c>
      <c r="D155" s="3">
        <v>227612</v>
      </c>
      <c r="E155" s="3">
        <v>770</v>
      </c>
    </row>
    <row r="156" spans="1:8">
      <c r="A156" s="3" t="s">
        <v>209</v>
      </c>
      <c r="B156" s="3">
        <v>154</v>
      </c>
      <c r="C156" s="3">
        <v>45580</v>
      </c>
      <c r="D156" s="3">
        <v>229930</v>
      </c>
      <c r="E156" s="3">
        <v>775</v>
      </c>
      <c r="F156" s="3">
        <f>F101+10</f>
        <v>40</v>
      </c>
      <c r="G156" s="3">
        <f t="shared" ref="G156:H156" si="3">G101+10</f>
        <v>40</v>
      </c>
      <c r="H156" s="3">
        <f t="shared" si="3"/>
        <v>40</v>
      </c>
    </row>
    <row r="157" spans="1:8">
      <c r="A157" s="3" t="s">
        <v>210</v>
      </c>
      <c r="B157" s="3">
        <v>155</v>
      </c>
      <c r="C157" s="3">
        <v>46038</v>
      </c>
      <c r="D157" s="3">
        <v>232248</v>
      </c>
      <c r="E157" s="3">
        <v>780</v>
      </c>
    </row>
    <row r="158" spans="1:8">
      <c r="A158" s="3" t="s">
        <v>211</v>
      </c>
      <c r="B158" s="3">
        <v>156</v>
      </c>
      <c r="C158" s="3">
        <v>46496</v>
      </c>
      <c r="D158" s="3">
        <v>234566</v>
      </c>
      <c r="E158" s="3">
        <v>785</v>
      </c>
    </row>
    <row r="159" spans="1:8">
      <c r="A159" s="3" t="s">
        <v>212</v>
      </c>
      <c r="B159" s="3">
        <v>157</v>
      </c>
      <c r="C159" s="3">
        <v>46954</v>
      </c>
      <c r="D159" s="3">
        <v>236884</v>
      </c>
      <c r="E159" s="3">
        <v>790</v>
      </c>
    </row>
    <row r="160" spans="1:8">
      <c r="A160" s="3" t="s">
        <v>213</v>
      </c>
      <c r="B160" s="3">
        <v>158</v>
      </c>
      <c r="C160" s="3">
        <v>47412</v>
      </c>
      <c r="D160" s="3">
        <v>239202</v>
      </c>
      <c r="E160" s="3">
        <v>795</v>
      </c>
    </row>
    <row r="161" spans="1:8">
      <c r="A161" s="3" t="s">
        <v>214</v>
      </c>
      <c r="B161" s="3">
        <v>159</v>
      </c>
      <c r="C161" s="3">
        <v>47870</v>
      </c>
      <c r="D161" s="3">
        <v>241520</v>
      </c>
      <c r="E161" s="3">
        <v>800</v>
      </c>
    </row>
    <row r="162" spans="1:8">
      <c r="A162" s="3" t="s">
        <v>215</v>
      </c>
      <c r="B162" s="3">
        <v>160</v>
      </c>
      <c r="C162" s="3">
        <v>48328</v>
      </c>
      <c r="D162" s="3">
        <v>243838</v>
      </c>
      <c r="E162" s="3">
        <v>805</v>
      </c>
    </row>
    <row r="163" spans="1:8">
      <c r="A163" s="3" t="s">
        <v>216</v>
      </c>
      <c r="B163" s="3">
        <v>161</v>
      </c>
      <c r="C163" s="3">
        <v>48786</v>
      </c>
      <c r="D163" s="3">
        <v>246156</v>
      </c>
      <c r="E163" s="3">
        <v>810</v>
      </c>
    </row>
    <row r="164" spans="1:8">
      <c r="A164" s="3" t="s">
        <v>217</v>
      </c>
      <c r="B164" s="3">
        <v>162</v>
      </c>
      <c r="C164" s="3">
        <v>49244</v>
      </c>
      <c r="D164" s="3">
        <v>248474</v>
      </c>
      <c r="E164" s="3">
        <v>815</v>
      </c>
    </row>
    <row r="165" spans="1:8">
      <c r="A165" s="3" t="s">
        <v>218</v>
      </c>
      <c r="B165" s="3">
        <v>163</v>
      </c>
      <c r="C165" s="3">
        <v>49702</v>
      </c>
      <c r="D165" s="3">
        <v>250792</v>
      </c>
      <c r="E165" s="3">
        <v>820</v>
      </c>
    </row>
    <row r="166" spans="1:8">
      <c r="A166" s="3" t="s">
        <v>219</v>
      </c>
      <c r="B166" s="3">
        <v>164</v>
      </c>
      <c r="C166" s="3">
        <v>50160</v>
      </c>
      <c r="D166" s="3">
        <v>253110</v>
      </c>
      <c r="E166" s="3">
        <v>825</v>
      </c>
    </row>
    <row r="167" spans="1:8">
      <c r="A167" s="3" t="s">
        <v>220</v>
      </c>
      <c r="B167" s="3">
        <v>165</v>
      </c>
      <c r="C167" s="3">
        <v>50640</v>
      </c>
      <c r="D167" s="3">
        <v>255540</v>
      </c>
      <c r="E167" s="3">
        <v>830</v>
      </c>
      <c r="F167" s="3">
        <f>F112+10</f>
        <v>40</v>
      </c>
      <c r="G167" s="3">
        <f t="shared" ref="G167:H167" si="4">G112+10</f>
        <v>40</v>
      </c>
      <c r="H167" s="3">
        <f t="shared" si="4"/>
        <v>40</v>
      </c>
    </row>
    <row r="168" spans="1:8">
      <c r="A168" s="3" t="s">
        <v>221</v>
      </c>
      <c r="B168" s="3">
        <v>166</v>
      </c>
      <c r="C168" s="3">
        <v>51120</v>
      </c>
      <c r="D168" s="3">
        <v>257970</v>
      </c>
      <c r="E168" s="3">
        <v>835</v>
      </c>
    </row>
    <row r="169" spans="1:8">
      <c r="A169" s="3" t="s">
        <v>222</v>
      </c>
      <c r="B169" s="3">
        <v>167</v>
      </c>
      <c r="C169" s="3">
        <v>51600</v>
      </c>
      <c r="D169" s="3">
        <v>260400</v>
      </c>
      <c r="E169" s="3">
        <v>840</v>
      </c>
    </row>
    <row r="170" spans="1:8">
      <c r="A170" s="3" t="s">
        <v>223</v>
      </c>
      <c r="B170" s="3">
        <v>168</v>
      </c>
      <c r="C170" s="3">
        <v>52080</v>
      </c>
      <c r="D170" s="3">
        <v>262830</v>
      </c>
      <c r="E170" s="3">
        <v>845</v>
      </c>
    </row>
    <row r="171" spans="1:8">
      <c r="A171" s="3" t="s">
        <v>224</v>
      </c>
      <c r="B171" s="3">
        <v>169</v>
      </c>
      <c r="C171" s="3">
        <v>52560</v>
      </c>
      <c r="D171" s="3">
        <v>265260</v>
      </c>
      <c r="E171" s="3">
        <v>850</v>
      </c>
    </row>
    <row r="172" spans="1:8">
      <c r="A172" s="3" t="s">
        <v>225</v>
      </c>
      <c r="B172" s="3">
        <v>170</v>
      </c>
      <c r="C172" s="3">
        <v>53040</v>
      </c>
      <c r="D172" s="3">
        <v>267690</v>
      </c>
      <c r="E172" s="3">
        <v>855</v>
      </c>
    </row>
    <row r="173" spans="1:8">
      <c r="A173" s="3" t="s">
        <v>226</v>
      </c>
      <c r="B173" s="3">
        <v>171</v>
      </c>
      <c r="C173" s="3">
        <v>53520</v>
      </c>
      <c r="D173" s="3">
        <v>270120</v>
      </c>
      <c r="E173" s="3">
        <v>860</v>
      </c>
    </row>
    <row r="174" spans="1:8">
      <c r="A174" s="3" t="s">
        <v>227</v>
      </c>
      <c r="B174" s="3">
        <v>172</v>
      </c>
      <c r="C174" s="3">
        <v>54000</v>
      </c>
      <c r="D174" s="3">
        <v>272550</v>
      </c>
      <c r="E174" s="3">
        <v>865</v>
      </c>
    </row>
    <row r="175" spans="1:8">
      <c r="A175" s="3" t="s">
        <v>228</v>
      </c>
      <c r="B175" s="3">
        <v>173</v>
      </c>
      <c r="C175" s="3">
        <v>54480</v>
      </c>
      <c r="D175" s="3">
        <v>274980</v>
      </c>
      <c r="E175" s="3">
        <v>870</v>
      </c>
    </row>
    <row r="176" spans="1:8">
      <c r="A176" s="3" t="s">
        <v>229</v>
      </c>
      <c r="B176" s="3">
        <v>174</v>
      </c>
      <c r="C176" s="3">
        <v>54960</v>
      </c>
      <c r="D176" s="3">
        <v>277410</v>
      </c>
      <c r="E176" s="3">
        <v>875</v>
      </c>
    </row>
    <row r="177" spans="1:8">
      <c r="A177" s="3" t="s">
        <v>230</v>
      </c>
      <c r="B177" s="3">
        <v>175</v>
      </c>
      <c r="C177" s="3">
        <v>55440</v>
      </c>
      <c r="D177" s="3">
        <v>279840</v>
      </c>
      <c r="E177" s="3">
        <v>880</v>
      </c>
    </row>
    <row r="178" spans="1:8">
      <c r="A178" s="3" t="s">
        <v>231</v>
      </c>
      <c r="B178" s="3">
        <v>176</v>
      </c>
      <c r="C178" s="3">
        <v>55942</v>
      </c>
      <c r="D178" s="3">
        <v>282382</v>
      </c>
      <c r="E178" s="3">
        <v>885</v>
      </c>
      <c r="F178" s="3">
        <f>F123+10</f>
        <v>40</v>
      </c>
      <c r="G178" s="3">
        <f t="shared" ref="G178:H178" si="5">G123+10</f>
        <v>40</v>
      </c>
      <c r="H178" s="3">
        <f t="shared" si="5"/>
        <v>40</v>
      </c>
    </row>
    <row r="179" spans="1:8">
      <c r="A179" s="3" t="s">
        <v>232</v>
      </c>
      <c r="B179" s="3">
        <v>177</v>
      </c>
      <c r="C179" s="3">
        <v>56444</v>
      </c>
      <c r="D179" s="3">
        <v>284924</v>
      </c>
      <c r="E179" s="3">
        <v>890</v>
      </c>
    </row>
    <row r="180" spans="1:8">
      <c r="A180" s="3" t="s">
        <v>233</v>
      </c>
      <c r="B180" s="3">
        <v>178</v>
      </c>
      <c r="C180" s="3">
        <v>56946</v>
      </c>
      <c r="D180" s="3">
        <v>287466</v>
      </c>
      <c r="E180" s="3">
        <v>895</v>
      </c>
    </row>
    <row r="181" spans="1:8">
      <c r="A181" s="3" t="s">
        <v>234</v>
      </c>
      <c r="B181" s="3">
        <v>179</v>
      </c>
      <c r="C181" s="3">
        <v>57448</v>
      </c>
      <c r="D181" s="3">
        <v>290008</v>
      </c>
      <c r="E181" s="3">
        <v>900</v>
      </c>
    </row>
    <row r="182" spans="1:8">
      <c r="A182" s="3" t="s">
        <v>235</v>
      </c>
      <c r="B182" s="3">
        <v>180</v>
      </c>
      <c r="C182" s="3">
        <v>57950</v>
      </c>
      <c r="D182" s="3">
        <v>292550</v>
      </c>
      <c r="E182" s="3">
        <v>905</v>
      </c>
    </row>
    <row r="183" spans="1:8">
      <c r="A183" s="3" t="s">
        <v>236</v>
      </c>
      <c r="B183" s="3">
        <v>181</v>
      </c>
      <c r="C183" s="3">
        <v>58452</v>
      </c>
      <c r="D183" s="3">
        <v>295092</v>
      </c>
      <c r="E183" s="3">
        <v>910</v>
      </c>
    </row>
    <row r="184" spans="1:8">
      <c r="A184" s="3" t="s">
        <v>237</v>
      </c>
      <c r="B184" s="3">
        <v>182</v>
      </c>
      <c r="C184" s="3">
        <v>58954</v>
      </c>
      <c r="D184" s="3">
        <v>297634</v>
      </c>
      <c r="E184" s="3">
        <v>915</v>
      </c>
    </row>
    <row r="185" spans="1:8">
      <c r="A185" s="3" t="s">
        <v>238</v>
      </c>
      <c r="B185" s="3">
        <v>183</v>
      </c>
      <c r="C185" s="3">
        <v>59456</v>
      </c>
      <c r="D185" s="3">
        <v>300176</v>
      </c>
      <c r="E185" s="3">
        <v>920</v>
      </c>
    </row>
    <row r="186" spans="1:8">
      <c r="A186" s="3" t="s">
        <v>239</v>
      </c>
      <c r="B186" s="3">
        <v>184</v>
      </c>
      <c r="C186" s="3">
        <v>59958</v>
      </c>
      <c r="D186" s="3">
        <v>302718</v>
      </c>
      <c r="E186" s="3">
        <v>925</v>
      </c>
    </row>
    <row r="187" spans="1:8">
      <c r="A187" s="3" t="s">
        <v>240</v>
      </c>
      <c r="B187" s="3">
        <v>185</v>
      </c>
      <c r="C187" s="3">
        <v>60460</v>
      </c>
      <c r="D187" s="3">
        <v>305260</v>
      </c>
      <c r="E187" s="3">
        <v>930</v>
      </c>
    </row>
    <row r="188" spans="1:8">
      <c r="A188" s="3" t="s">
        <v>241</v>
      </c>
      <c r="B188" s="3">
        <v>186</v>
      </c>
      <c r="C188" s="3">
        <v>60962</v>
      </c>
      <c r="D188" s="3">
        <v>307802</v>
      </c>
      <c r="E188" s="3">
        <v>935</v>
      </c>
    </row>
    <row r="189" spans="1:8">
      <c r="A189" s="3" t="s">
        <v>242</v>
      </c>
      <c r="B189" s="3">
        <v>187</v>
      </c>
      <c r="C189" s="3">
        <v>61486</v>
      </c>
      <c r="D189" s="3">
        <v>310456</v>
      </c>
      <c r="E189" s="3">
        <v>940</v>
      </c>
      <c r="F189" s="3">
        <f>F134+10</f>
        <v>40</v>
      </c>
      <c r="G189" s="3">
        <f t="shared" ref="G189:H189" si="6">G134+10</f>
        <v>40</v>
      </c>
      <c r="H189" s="3">
        <f t="shared" si="6"/>
        <v>40</v>
      </c>
    </row>
    <row r="190" spans="1:8">
      <c r="A190" s="3" t="s">
        <v>243</v>
      </c>
      <c r="B190" s="3">
        <v>188</v>
      </c>
      <c r="C190" s="3">
        <v>62010</v>
      </c>
      <c r="D190" s="3">
        <v>313110</v>
      </c>
      <c r="E190" s="3">
        <v>945</v>
      </c>
    </row>
    <row r="191" spans="1:8">
      <c r="A191" s="3" t="s">
        <v>244</v>
      </c>
      <c r="B191" s="3">
        <v>189</v>
      </c>
      <c r="C191" s="3">
        <v>62534</v>
      </c>
      <c r="D191" s="3">
        <v>315764</v>
      </c>
      <c r="E191" s="3">
        <v>950</v>
      </c>
    </row>
    <row r="192" spans="1:8">
      <c r="A192" s="3" t="s">
        <v>245</v>
      </c>
      <c r="B192" s="3">
        <v>190</v>
      </c>
      <c r="C192" s="3">
        <v>63058</v>
      </c>
      <c r="D192" s="3">
        <v>318418</v>
      </c>
      <c r="E192" s="3">
        <v>955</v>
      </c>
    </row>
    <row r="193" spans="1:8">
      <c r="A193" s="3" t="s">
        <v>246</v>
      </c>
      <c r="B193" s="3">
        <v>191</v>
      </c>
      <c r="C193" s="3">
        <v>63582</v>
      </c>
      <c r="D193" s="3">
        <v>321072</v>
      </c>
      <c r="E193" s="3">
        <v>960</v>
      </c>
    </row>
    <row r="194" spans="1:8">
      <c r="A194" s="3" t="s">
        <v>247</v>
      </c>
      <c r="B194" s="3">
        <v>192</v>
      </c>
      <c r="C194" s="3">
        <v>64106</v>
      </c>
      <c r="D194" s="3">
        <v>323726</v>
      </c>
      <c r="E194" s="3">
        <v>965</v>
      </c>
    </row>
    <row r="195" spans="1:8">
      <c r="A195" s="3" t="s">
        <v>248</v>
      </c>
      <c r="B195" s="3">
        <v>193</v>
      </c>
      <c r="C195" s="3">
        <v>64630</v>
      </c>
      <c r="D195" s="3">
        <v>326380</v>
      </c>
      <c r="E195" s="3">
        <v>970</v>
      </c>
    </row>
    <row r="196" spans="1:8">
      <c r="A196" s="3" t="s">
        <v>249</v>
      </c>
      <c r="B196" s="3">
        <v>194</v>
      </c>
      <c r="C196" s="3">
        <v>65154</v>
      </c>
      <c r="D196" s="3">
        <v>329034</v>
      </c>
      <c r="E196" s="3">
        <v>975</v>
      </c>
    </row>
    <row r="197" spans="1:8">
      <c r="A197" s="3" t="s">
        <v>250</v>
      </c>
      <c r="B197" s="3">
        <v>195</v>
      </c>
      <c r="C197" s="3">
        <v>65678</v>
      </c>
      <c r="D197" s="3">
        <v>331688</v>
      </c>
      <c r="E197" s="3">
        <v>980</v>
      </c>
    </row>
    <row r="198" spans="1:8">
      <c r="A198" s="3" t="s">
        <v>251</v>
      </c>
      <c r="B198" s="3">
        <v>196</v>
      </c>
      <c r="C198" s="3">
        <v>66202</v>
      </c>
      <c r="D198" s="3">
        <v>334342</v>
      </c>
      <c r="E198" s="3">
        <v>985</v>
      </c>
    </row>
    <row r="199" spans="1:8">
      <c r="A199" s="3" t="s">
        <v>252</v>
      </c>
      <c r="B199" s="3">
        <v>197</v>
      </c>
      <c r="C199" s="3">
        <v>66726</v>
      </c>
      <c r="D199" s="3">
        <v>336996</v>
      </c>
      <c r="E199" s="3">
        <v>990</v>
      </c>
    </row>
    <row r="200" spans="1:8">
      <c r="A200" s="3" t="s">
        <v>253</v>
      </c>
      <c r="B200" s="3">
        <v>198</v>
      </c>
      <c r="C200" s="3">
        <v>67272</v>
      </c>
      <c r="D200" s="3">
        <v>339762</v>
      </c>
      <c r="E200" s="3">
        <v>995</v>
      </c>
      <c r="F200" s="3">
        <f>F145+10</f>
        <v>40</v>
      </c>
      <c r="G200" s="3">
        <f t="shared" ref="G200:H200" si="7">G145+10</f>
        <v>40</v>
      </c>
      <c r="H200" s="3">
        <f t="shared" si="7"/>
        <v>40</v>
      </c>
    </row>
    <row r="201" spans="1:8">
      <c r="A201" s="3" t="s">
        <v>254</v>
      </c>
      <c r="B201" s="3">
        <v>199</v>
      </c>
      <c r="C201" s="3">
        <v>67818</v>
      </c>
      <c r="D201" s="3">
        <v>342528</v>
      </c>
      <c r="E201" s="3">
        <v>1000</v>
      </c>
    </row>
    <row r="202" spans="1:8">
      <c r="A202" s="3" t="s">
        <v>255</v>
      </c>
      <c r="B202" s="3">
        <v>200</v>
      </c>
      <c r="C202" s="3">
        <v>68364</v>
      </c>
      <c r="D202" s="3">
        <v>345294</v>
      </c>
      <c r="E202" s="3">
        <v>1005</v>
      </c>
    </row>
    <row r="203" spans="1:8">
      <c r="A203" s="3" t="s">
        <v>256</v>
      </c>
      <c r="B203" s="3">
        <v>201</v>
      </c>
      <c r="C203" s="3">
        <v>68910</v>
      </c>
      <c r="D203" s="3">
        <v>348060</v>
      </c>
      <c r="E203" s="3">
        <v>1010</v>
      </c>
    </row>
    <row r="204" spans="1:8">
      <c r="A204" s="3" t="s">
        <v>257</v>
      </c>
      <c r="B204" s="3">
        <v>202</v>
      </c>
      <c r="C204" s="3">
        <v>69456</v>
      </c>
      <c r="D204" s="3">
        <v>350826</v>
      </c>
      <c r="E204" s="3">
        <v>1015</v>
      </c>
    </row>
    <row r="205" spans="1:8">
      <c r="A205" s="3" t="s">
        <v>258</v>
      </c>
      <c r="B205" s="3">
        <v>203</v>
      </c>
      <c r="C205" s="3">
        <v>70002</v>
      </c>
      <c r="D205" s="3">
        <v>353592</v>
      </c>
      <c r="E205" s="3">
        <v>1020</v>
      </c>
    </row>
    <row r="206" spans="1:8">
      <c r="A206" s="3" t="s">
        <v>259</v>
      </c>
      <c r="B206" s="3">
        <v>204</v>
      </c>
      <c r="C206" s="3">
        <v>70548</v>
      </c>
      <c r="D206" s="3">
        <v>356358</v>
      </c>
      <c r="E206" s="3">
        <v>1025</v>
      </c>
    </row>
    <row r="207" spans="1:8">
      <c r="A207" s="3" t="s">
        <v>260</v>
      </c>
      <c r="B207" s="3">
        <v>205</v>
      </c>
      <c r="C207" s="3">
        <v>71094</v>
      </c>
      <c r="D207" s="3">
        <v>359124</v>
      </c>
      <c r="E207" s="3">
        <v>1030</v>
      </c>
    </row>
    <row r="208" spans="1:8">
      <c r="A208" s="3" t="s">
        <v>261</v>
      </c>
      <c r="B208" s="3">
        <v>206</v>
      </c>
      <c r="C208" s="3">
        <v>71640</v>
      </c>
      <c r="D208" s="3">
        <v>361890</v>
      </c>
      <c r="E208" s="3">
        <v>1035</v>
      </c>
    </row>
    <row r="209" spans="1:8">
      <c r="A209" s="3" t="s">
        <v>262</v>
      </c>
      <c r="B209" s="3">
        <v>207</v>
      </c>
      <c r="C209" s="3">
        <v>72186</v>
      </c>
      <c r="D209" s="3">
        <v>364656</v>
      </c>
      <c r="E209" s="3">
        <v>1040</v>
      </c>
    </row>
    <row r="210" spans="1:8">
      <c r="A210" s="3" t="s">
        <v>263</v>
      </c>
      <c r="B210" s="3">
        <v>208</v>
      </c>
      <c r="C210" s="3">
        <v>72732</v>
      </c>
      <c r="D210" s="3">
        <v>367422</v>
      </c>
      <c r="E210" s="3">
        <v>1045</v>
      </c>
    </row>
    <row r="211" spans="1:8">
      <c r="A211" s="3" t="s">
        <v>264</v>
      </c>
      <c r="B211" s="3">
        <v>209</v>
      </c>
      <c r="C211" s="3">
        <v>73300</v>
      </c>
      <c r="D211" s="3">
        <v>370300</v>
      </c>
      <c r="E211" s="3">
        <v>1050</v>
      </c>
      <c r="F211" s="3">
        <f>F156+10</f>
        <v>50</v>
      </c>
      <c r="G211" s="3">
        <f t="shared" ref="G211:H211" si="8">G156+10</f>
        <v>50</v>
      </c>
      <c r="H211" s="3">
        <f t="shared" si="8"/>
        <v>50</v>
      </c>
    </row>
    <row r="212" spans="1:8">
      <c r="A212" s="3" t="s">
        <v>265</v>
      </c>
      <c r="B212" s="3">
        <v>210</v>
      </c>
      <c r="C212" s="3">
        <v>73868</v>
      </c>
      <c r="D212" s="3">
        <v>373178</v>
      </c>
      <c r="E212" s="3">
        <v>1055</v>
      </c>
    </row>
    <row r="213" spans="1:8">
      <c r="A213" s="3" t="s">
        <v>266</v>
      </c>
      <c r="B213" s="3">
        <v>211</v>
      </c>
      <c r="C213" s="3">
        <v>74436</v>
      </c>
      <c r="D213" s="3">
        <v>376056</v>
      </c>
      <c r="E213" s="3">
        <v>1060</v>
      </c>
    </row>
    <row r="214" spans="1:8">
      <c r="A214" s="3" t="s">
        <v>267</v>
      </c>
      <c r="B214" s="3">
        <v>212</v>
      </c>
      <c r="C214" s="3">
        <v>75004</v>
      </c>
      <c r="D214" s="3">
        <v>378934</v>
      </c>
      <c r="E214" s="3">
        <v>1065</v>
      </c>
    </row>
    <row r="215" spans="1:8">
      <c r="A215" s="3" t="s">
        <v>268</v>
      </c>
      <c r="B215" s="3">
        <v>213</v>
      </c>
      <c r="C215" s="3">
        <v>75572</v>
      </c>
      <c r="D215" s="3">
        <v>381812</v>
      </c>
      <c r="E215" s="3">
        <v>1070</v>
      </c>
    </row>
    <row r="216" spans="1:8">
      <c r="A216" s="3" t="s">
        <v>269</v>
      </c>
      <c r="B216" s="3">
        <v>214</v>
      </c>
      <c r="C216" s="3">
        <v>76140</v>
      </c>
      <c r="D216" s="3">
        <v>384690</v>
      </c>
      <c r="E216" s="3">
        <v>1075</v>
      </c>
    </row>
    <row r="217" spans="1:8">
      <c r="A217" s="3" t="s">
        <v>270</v>
      </c>
      <c r="B217" s="3">
        <v>215</v>
      </c>
      <c r="C217" s="3">
        <v>76708</v>
      </c>
      <c r="D217" s="3">
        <v>387568</v>
      </c>
      <c r="E217" s="3">
        <v>1080</v>
      </c>
    </row>
    <row r="218" spans="1:8">
      <c r="A218" s="3" t="s">
        <v>271</v>
      </c>
      <c r="B218" s="3">
        <v>216</v>
      </c>
      <c r="C218" s="3">
        <v>77276</v>
      </c>
      <c r="D218" s="3">
        <v>390446</v>
      </c>
      <c r="E218" s="3">
        <v>1085</v>
      </c>
    </row>
    <row r="219" spans="1:8">
      <c r="A219" s="3" t="s">
        <v>272</v>
      </c>
      <c r="B219" s="3">
        <v>217</v>
      </c>
      <c r="C219" s="3">
        <v>77844</v>
      </c>
      <c r="D219" s="3">
        <v>393324</v>
      </c>
      <c r="E219" s="3">
        <v>1090</v>
      </c>
    </row>
    <row r="220" spans="1:8">
      <c r="A220" s="3" t="s">
        <v>273</v>
      </c>
      <c r="B220" s="3">
        <v>218</v>
      </c>
      <c r="C220" s="3">
        <v>78412</v>
      </c>
      <c r="D220" s="3">
        <v>396202</v>
      </c>
      <c r="E220" s="3">
        <v>1095</v>
      </c>
    </row>
    <row r="221" spans="1:8">
      <c r="A221" s="3" t="s">
        <v>274</v>
      </c>
      <c r="B221" s="3">
        <v>219</v>
      </c>
      <c r="C221" s="3">
        <v>78980</v>
      </c>
      <c r="D221" s="3">
        <v>399080</v>
      </c>
      <c r="E221" s="3">
        <v>1100</v>
      </c>
    </row>
    <row r="222" spans="1:8">
      <c r="A222" s="3" t="s">
        <v>275</v>
      </c>
      <c r="B222" s="3">
        <v>220</v>
      </c>
      <c r="C222" s="3">
        <v>79570</v>
      </c>
      <c r="D222" s="3">
        <v>402070</v>
      </c>
      <c r="E222" s="3">
        <v>1105</v>
      </c>
      <c r="F222" s="3">
        <f>F167+10</f>
        <v>50</v>
      </c>
      <c r="G222" s="3">
        <f t="shared" ref="G222:H222" si="9">G167+10</f>
        <v>50</v>
      </c>
      <c r="H222" s="3">
        <f t="shared" si="9"/>
        <v>50</v>
      </c>
    </row>
    <row r="223" spans="1:8">
      <c r="A223" s="3" t="s">
        <v>276</v>
      </c>
      <c r="B223" s="3">
        <v>221</v>
      </c>
      <c r="C223" s="3">
        <v>80160</v>
      </c>
      <c r="D223" s="3">
        <v>405060</v>
      </c>
      <c r="E223" s="3">
        <v>1110</v>
      </c>
    </row>
    <row r="224" spans="1:8">
      <c r="A224" s="3" t="s">
        <v>277</v>
      </c>
      <c r="B224" s="3">
        <v>222</v>
      </c>
      <c r="C224" s="3">
        <v>80750</v>
      </c>
      <c r="D224" s="3">
        <v>408050</v>
      </c>
      <c r="E224" s="3">
        <v>1115</v>
      </c>
    </row>
    <row r="225" spans="1:8">
      <c r="A225" s="3" t="s">
        <v>278</v>
      </c>
      <c r="B225" s="3">
        <v>223</v>
      </c>
      <c r="C225" s="3">
        <v>81340</v>
      </c>
      <c r="D225" s="3">
        <v>411040</v>
      </c>
      <c r="E225" s="3">
        <v>1120</v>
      </c>
    </row>
    <row r="226" spans="1:8">
      <c r="A226" s="3" t="s">
        <v>279</v>
      </c>
      <c r="B226" s="3">
        <v>224</v>
      </c>
      <c r="C226" s="3">
        <v>81930</v>
      </c>
      <c r="D226" s="3">
        <v>414030</v>
      </c>
      <c r="E226" s="3">
        <v>1125</v>
      </c>
    </row>
    <row r="227" spans="1:8">
      <c r="A227" s="3" t="s">
        <v>280</v>
      </c>
      <c r="B227" s="3">
        <v>225</v>
      </c>
      <c r="C227" s="3">
        <v>82520</v>
      </c>
      <c r="D227" s="3">
        <v>417020</v>
      </c>
      <c r="E227" s="3">
        <v>1130</v>
      </c>
    </row>
    <row r="228" spans="1:8">
      <c r="A228" s="3" t="s">
        <v>281</v>
      </c>
      <c r="B228" s="3">
        <v>226</v>
      </c>
      <c r="C228" s="3">
        <v>83110</v>
      </c>
      <c r="D228" s="3">
        <v>420010</v>
      </c>
      <c r="E228" s="3">
        <v>1135</v>
      </c>
    </row>
    <row r="229" spans="1:8">
      <c r="A229" s="3" t="s">
        <v>282</v>
      </c>
      <c r="B229" s="3">
        <v>227</v>
      </c>
      <c r="C229" s="3">
        <v>83700</v>
      </c>
      <c r="D229" s="3">
        <v>423000</v>
      </c>
      <c r="E229" s="3">
        <v>1140</v>
      </c>
    </row>
    <row r="230" spans="1:8">
      <c r="A230" s="3" t="s">
        <v>283</v>
      </c>
      <c r="B230" s="3">
        <v>228</v>
      </c>
      <c r="C230" s="3">
        <v>84290</v>
      </c>
      <c r="D230" s="3">
        <v>425990</v>
      </c>
      <c r="E230" s="3">
        <v>1145</v>
      </c>
    </row>
    <row r="231" spans="1:8">
      <c r="A231" s="3" t="s">
        <v>284</v>
      </c>
      <c r="B231" s="3">
        <v>229</v>
      </c>
      <c r="C231" s="3">
        <v>84880</v>
      </c>
      <c r="D231" s="3">
        <v>428980</v>
      </c>
      <c r="E231" s="3">
        <v>1150</v>
      </c>
    </row>
    <row r="232" spans="1:8">
      <c r="A232" s="3" t="s">
        <v>285</v>
      </c>
      <c r="B232" s="3">
        <v>230</v>
      </c>
      <c r="C232" s="3">
        <v>85470</v>
      </c>
      <c r="D232" s="3">
        <v>431970</v>
      </c>
      <c r="E232" s="3">
        <v>1155</v>
      </c>
    </row>
    <row r="233" spans="1:8">
      <c r="A233" s="3" t="s">
        <v>286</v>
      </c>
      <c r="B233" s="3">
        <v>231</v>
      </c>
      <c r="C233" s="3">
        <v>86082</v>
      </c>
      <c r="D233" s="3">
        <v>435072</v>
      </c>
      <c r="E233" s="3">
        <v>1160</v>
      </c>
      <c r="F233" s="3">
        <f>F178+10</f>
        <v>50</v>
      </c>
      <c r="G233" s="3">
        <f t="shared" ref="G233:H233" si="10">G178+10</f>
        <v>50</v>
      </c>
      <c r="H233" s="3">
        <f t="shared" si="10"/>
        <v>50</v>
      </c>
    </row>
    <row r="234" spans="1:8">
      <c r="A234" s="3" t="s">
        <v>287</v>
      </c>
      <c r="B234" s="3">
        <v>232</v>
      </c>
      <c r="C234" s="3">
        <v>86694</v>
      </c>
      <c r="D234" s="3">
        <v>438174</v>
      </c>
      <c r="E234" s="3">
        <v>1165</v>
      </c>
    </row>
    <row r="235" spans="1:8">
      <c r="A235" s="3" t="s">
        <v>288</v>
      </c>
      <c r="B235" s="3">
        <v>233</v>
      </c>
      <c r="C235" s="3">
        <v>87306</v>
      </c>
      <c r="D235" s="3">
        <v>441276</v>
      </c>
      <c r="E235" s="3">
        <v>1170</v>
      </c>
    </row>
    <row r="236" spans="1:8">
      <c r="A236" s="3" t="s">
        <v>289</v>
      </c>
      <c r="B236" s="3">
        <v>234</v>
      </c>
      <c r="C236" s="3">
        <v>87918</v>
      </c>
      <c r="D236" s="3">
        <v>444378</v>
      </c>
      <c r="E236" s="3">
        <v>1175</v>
      </c>
    </row>
    <row r="237" spans="1:8">
      <c r="A237" s="3" t="s">
        <v>290</v>
      </c>
      <c r="B237" s="3">
        <v>235</v>
      </c>
      <c r="C237" s="3">
        <v>88530</v>
      </c>
      <c r="D237" s="3">
        <v>447480</v>
      </c>
      <c r="E237" s="3">
        <v>1180</v>
      </c>
    </row>
    <row r="238" spans="1:8">
      <c r="A238" s="3" t="s">
        <v>291</v>
      </c>
      <c r="B238" s="3">
        <v>236</v>
      </c>
      <c r="C238" s="3">
        <v>89142</v>
      </c>
      <c r="D238" s="3">
        <v>450582</v>
      </c>
      <c r="E238" s="3">
        <v>1185</v>
      </c>
    </row>
    <row r="239" spans="1:8">
      <c r="A239" s="3" t="s">
        <v>292</v>
      </c>
      <c r="B239" s="3">
        <v>237</v>
      </c>
      <c r="C239" s="3">
        <v>89754</v>
      </c>
      <c r="D239" s="3">
        <v>453684</v>
      </c>
      <c r="E239" s="3">
        <v>1190</v>
      </c>
    </row>
    <row r="240" spans="1:8">
      <c r="A240" s="3" t="s">
        <v>293</v>
      </c>
      <c r="B240" s="3">
        <v>238</v>
      </c>
      <c r="C240" s="3">
        <v>90366</v>
      </c>
      <c r="D240" s="3">
        <v>456786</v>
      </c>
      <c r="E240" s="3">
        <v>1195</v>
      </c>
    </row>
    <row r="241" spans="1:8">
      <c r="A241" s="3" t="s">
        <v>294</v>
      </c>
      <c r="B241" s="3">
        <v>239</v>
      </c>
      <c r="C241" s="3">
        <v>90978</v>
      </c>
      <c r="D241" s="3">
        <v>459888</v>
      </c>
      <c r="E241" s="3">
        <v>1200</v>
      </c>
    </row>
    <row r="242" spans="1:8">
      <c r="A242" s="3" t="s">
        <v>295</v>
      </c>
      <c r="B242" s="3">
        <v>240</v>
      </c>
      <c r="C242" s="3">
        <v>91590</v>
      </c>
      <c r="D242" s="3">
        <v>462990</v>
      </c>
      <c r="E242" s="3">
        <v>1205</v>
      </c>
    </row>
    <row r="243" spans="1:8">
      <c r="A243" s="3" t="s">
        <v>296</v>
      </c>
      <c r="B243" s="3">
        <v>241</v>
      </c>
      <c r="C243" s="3">
        <v>92202</v>
      </c>
      <c r="D243" s="3">
        <v>466092</v>
      </c>
      <c r="E243" s="3">
        <v>1210</v>
      </c>
    </row>
    <row r="244" spans="1:8">
      <c r="A244" s="3" t="s">
        <v>297</v>
      </c>
      <c r="B244" s="3">
        <v>242</v>
      </c>
      <c r="C244" s="3">
        <v>92836</v>
      </c>
      <c r="D244" s="3">
        <v>469306</v>
      </c>
      <c r="E244" s="3">
        <v>1215</v>
      </c>
      <c r="F244" s="3">
        <f>F189+10</f>
        <v>50</v>
      </c>
      <c r="G244" s="3">
        <f t="shared" ref="G244:H244" si="11">G189+10</f>
        <v>50</v>
      </c>
      <c r="H244" s="3">
        <f t="shared" si="11"/>
        <v>50</v>
      </c>
    </row>
    <row r="245" spans="1:8">
      <c r="A245" s="3" t="s">
        <v>298</v>
      </c>
      <c r="B245" s="3">
        <v>243</v>
      </c>
      <c r="C245" s="3">
        <v>93470</v>
      </c>
      <c r="D245" s="3">
        <v>472520</v>
      </c>
      <c r="E245" s="3">
        <v>1220</v>
      </c>
    </row>
    <row r="246" spans="1:8">
      <c r="A246" s="3" t="s">
        <v>299</v>
      </c>
      <c r="B246" s="3">
        <v>244</v>
      </c>
      <c r="C246" s="3">
        <v>94104</v>
      </c>
      <c r="D246" s="3">
        <v>475734</v>
      </c>
      <c r="E246" s="3">
        <v>1225</v>
      </c>
    </row>
    <row r="247" spans="1:8">
      <c r="A247" s="3" t="s">
        <v>300</v>
      </c>
      <c r="B247" s="3">
        <v>245</v>
      </c>
      <c r="C247" s="3">
        <v>94738</v>
      </c>
      <c r="D247" s="3">
        <v>478948</v>
      </c>
      <c r="E247" s="3">
        <v>1230</v>
      </c>
    </row>
    <row r="248" spans="1:8">
      <c r="A248" s="3" t="s">
        <v>301</v>
      </c>
      <c r="B248" s="3">
        <v>246</v>
      </c>
      <c r="C248" s="3">
        <v>95372</v>
      </c>
      <c r="D248" s="3">
        <v>482162</v>
      </c>
      <c r="E248" s="3">
        <v>1235</v>
      </c>
    </row>
    <row r="249" spans="1:8">
      <c r="A249" s="3" t="s">
        <v>302</v>
      </c>
      <c r="B249" s="3">
        <v>247</v>
      </c>
      <c r="C249" s="3">
        <v>96006</v>
      </c>
      <c r="D249" s="3">
        <v>485376</v>
      </c>
      <c r="E249" s="3">
        <v>1240</v>
      </c>
    </row>
    <row r="250" spans="1:8">
      <c r="A250" s="3" t="s">
        <v>303</v>
      </c>
      <c r="B250" s="3">
        <v>248</v>
      </c>
      <c r="C250" s="3">
        <v>96640</v>
      </c>
      <c r="D250" s="3">
        <v>488590</v>
      </c>
      <c r="E250" s="3">
        <v>1245</v>
      </c>
    </row>
    <row r="251" spans="1:8">
      <c r="A251" s="3" t="s">
        <v>304</v>
      </c>
      <c r="B251" s="3">
        <v>249</v>
      </c>
      <c r="C251" s="3">
        <v>97274</v>
      </c>
      <c r="D251" s="3">
        <v>491804</v>
      </c>
      <c r="E251" s="3">
        <v>1250</v>
      </c>
    </row>
    <row r="252" spans="1:8">
      <c r="A252" s="3" t="s">
        <v>305</v>
      </c>
      <c r="B252" s="3">
        <v>250</v>
      </c>
      <c r="C252" s="3">
        <v>97908</v>
      </c>
      <c r="D252" s="3">
        <v>495018</v>
      </c>
      <c r="E252" s="3">
        <v>1255</v>
      </c>
    </row>
    <row r="253" spans="1:8">
      <c r="A253" s="3" t="s">
        <v>306</v>
      </c>
      <c r="B253" s="3">
        <v>251</v>
      </c>
      <c r="C253" s="3">
        <v>98542</v>
      </c>
      <c r="D253" s="3">
        <v>498232</v>
      </c>
      <c r="E253" s="3">
        <v>1260</v>
      </c>
    </row>
    <row r="254" spans="1:8">
      <c r="A254" s="3" t="s">
        <v>307</v>
      </c>
      <c r="B254" s="3">
        <v>252</v>
      </c>
      <c r="C254" s="3">
        <v>99176</v>
      </c>
      <c r="D254" s="3">
        <v>501446</v>
      </c>
      <c r="E254" s="3">
        <v>1265</v>
      </c>
    </row>
    <row r="255" spans="1:8">
      <c r="A255" s="3" t="s">
        <v>308</v>
      </c>
      <c r="B255" s="3">
        <v>253</v>
      </c>
      <c r="C255" s="3">
        <v>99832</v>
      </c>
      <c r="D255" s="3">
        <v>504772</v>
      </c>
      <c r="E255" s="3">
        <v>1270</v>
      </c>
      <c r="F255" s="3">
        <f>F200+10</f>
        <v>50</v>
      </c>
      <c r="G255" s="3">
        <f t="shared" ref="G255:H255" si="12">G200+10</f>
        <v>50</v>
      </c>
      <c r="H255" s="3">
        <f t="shared" si="12"/>
        <v>50</v>
      </c>
    </row>
    <row r="256" spans="1:8">
      <c r="A256" s="3" t="s">
        <v>309</v>
      </c>
      <c r="B256" s="3">
        <v>254</v>
      </c>
      <c r="C256" s="3">
        <v>100488</v>
      </c>
      <c r="D256" s="3">
        <v>508098</v>
      </c>
      <c r="E256" s="3">
        <v>1275</v>
      </c>
    </row>
    <row r="257" spans="1:8">
      <c r="A257" s="3" t="s">
        <v>310</v>
      </c>
      <c r="B257" s="3">
        <v>255</v>
      </c>
      <c r="C257" s="3">
        <v>101144</v>
      </c>
      <c r="D257" s="3">
        <v>511424</v>
      </c>
      <c r="E257" s="3">
        <v>1280</v>
      </c>
    </row>
    <row r="258" spans="1:8">
      <c r="A258" s="3" t="s">
        <v>311</v>
      </c>
      <c r="B258" s="3">
        <v>256</v>
      </c>
      <c r="C258" s="3">
        <v>101800</v>
      </c>
      <c r="D258" s="3">
        <v>514750</v>
      </c>
      <c r="E258" s="3">
        <v>1285</v>
      </c>
    </row>
    <row r="259" spans="1:8">
      <c r="A259" s="3" t="s">
        <v>312</v>
      </c>
      <c r="B259" s="3">
        <v>257</v>
      </c>
      <c r="C259" s="3">
        <v>102456</v>
      </c>
      <c r="D259" s="3">
        <v>518076</v>
      </c>
      <c r="E259" s="3">
        <v>1290</v>
      </c>
    </row>
    <row r="260" spans="1:8">
      <c r="A260" s="3" t="s">
        <v>313</v>
      </c>
      <c r="B260" s="3">
        <v>258</v>
      </c>
      <c r="C260" s="3">
        <v>103112</v>
      </c>
      <c r="D260" s="3">
        <v>521402</v>
      </c>
      <c r="E260" s="3">
        <v>1295</v>
      </c>
    </row>
    <row r="261" spans="1:8">
      <c r="A261" s="3" t="s">
        <v>314</v>
      </c>
      <c r="B261" s="3">
        <v>259</v>
      </c>
      <c r="C261" s="3">
        <v>103768</v>
      </c>
      <c r="D261" s="3">
        <v>524728</v>
      </c>
      <c r="E261" s="3">
        <v>1300</v>
      </c>
    </row>
    <row r="262" spans="1:8">
      <c r="A262" s="3" t="s">
        <v>315</v>
      </c>
      <c r="B262" s="3">
        <v>260</v>
      </c>
      <c r="C262" s="3">
        <v>104424</v>
      </c>
      <c r="D262" s="3">
        <v>528054</v>
      </c>
      <c r="E262" s="3">
        <v>1305</v>
      </c>
    </row>
    <row r="263" spans="1:8">
      <c r="A263" s="3" t="s">
        <v>316</v>
      </c>
      <c r="B263" s="3">
        <v>261</v>
      </c>
      <c r="C263" s="3">
        <v>105080</v>
      </c>
      <c r="D263" s="3">
        <v>531380</v>
      </c>
      <c r="E263" s="3">
        <v>1310</v>
      </c>
    </row>
    <row r="264" spans="1:8">
      <c r="A264" s="3" t="s">
        <v>317</v>
      </c>
      <c r="B264" s="3">
        <v>262</v>
      </c>
      <c r="C264" s="3">
        <v>105736</v>
      </c>
      <c r="D264" s="3">
        <v>534706</v>
      </c>
      <c r="E264" s="3">
        <v>1315</v>
      </c>
    </row>
    <row r="265" spans="1:8">
      <c r="A265" s="3" t="s">
        <v>318</v>
      </c>
      <c r="B265" s="3">
        <v>263</v>
      </c>
      <c r="C265" s="3">
        <v>106392</v>
      </c>
      <c r="D265" s="3">
        <v>538032</v>
      </c>
      <c r="E265" s="3">
        <v>1320</v>
      </c>
    </row>
    <row r="266" spans="1:8">
      <c r="A266" s="3" t="s">
        <v>319</v>
      </c>
      <c r="B266" s="3">
        <v>264</v>
      </c>
      <c r="C266" s="3">
        <v>107070</v>
      </c>
      <c r="D266" s="3">
        <v>541470</v>
      </c>
      <c r="E266" s="3">
        <v>1325</v>
      </c>
      <c r="F266" s="3">
        <f>F211+10</f>
        <v>60</v>
      </c>
      <c r="G266" s="3">
        <f t="shared" ref="G266:H266" si="13">G211+10</f>
        <v>60</v>
      </c>
      <c r="H266" s="3">
        <f t="shared" si="13"/>
        <v>60</v>
      </c>
    </row>
    <row r="267" spans="1:8">
      <c r="A267" s="3" t="s">
        <v>320</v>
      </c>
      <c r="B267" s="3">
        <v>265</v>
      </c>
      <c r="C267" s="3">
        <v>107748</v>
      </c>
      <c r="D267" s="3">
        <v>544908</v>
      </c>
      <c r="E267" s="3">
        <v>1330</v>
      </c>
    </row>
    <row r="268" spans="1:8">
      <c r="A268" s="3" t="s">
        <v>321</v>
      </c>
      <c r="B268" s="3">
        <v>266</v>
      </c>
      <c r="C268" s="3">
        <v>108426</v>
      </c>
      <c r="D268" s="3">
        <v>548346</v>
      </c>
      <c r="E268" s="3">
        <v>1335</v>
      </c>
    </row>
    <row r="269" spans="1:8">
      <c r="A269" s="3" t="s">
        <v>322</v>
      </c>
      <c r="B269" s="3">
        <v>267</v>
      </c>
      <c r="C269" s="3">
        <v>109104</v>
      </c>
      <c r="D269" s="3">
        <v>551784</v>
      </c>
      <c r="E269" s="3">
        <v>1340</v>
      </c>
    </row>
    <row r="270" spans="1:8">
      <c r="A270" s="3" t="s">
        <v>323</v>
      </c>
      <c r="B270" s="3">
        <v>268</v>
      </c>
      <c r="C270" s="3">
        <v>109782</v>
      </c>
      <c r="D270" s="3">
        <v>555222</v>
      </c>
      <c r="E270" s="3">
        <v>1345</v>
      </c>
    </row>
    <row r="271" spans="1:8">
      <c r="A271" s="3" t="s">
        <v>324</v>
      </c>
      <c r="B271" s="3">
        <v>269</v>
      </c>
      <c r="C271" s="3">
        <v>110460</v>
      </c>
      <c r="D271" s="3">
        <v>558660</v>
      </c>
      <c r="E271" s="3">
        <v>1350</v>
      </c>
    </row>
    <row r="272" spans="1:8">
      <c r="A272" s="3" t="s">
        <v>325</v>
      </c>
      <c r="B272" s="3">
        <v>270</v>
      </c>
      <c r="C272" s="3">
        <v>111138</v>
      </c>
      <c r="D272" s="3">
        <v>562098</v>
      </c>
      <c r="E272" s="3">
        <v>1355</v>
      </c>
    </row>
    <row r="273" spans="1:8">
      <c r="A273" s="3" t="s">
        <v>326</v>
      </c>
      <c r="B273" s="3">
        <v>271</v>
      </c>
      <c r="C273" s="3">
        <v>111816</v>
      </c>
      <c r="D273" s="3">
        <v>565536</v>
      </c>
      <c r="E273" s="3">
        <v>1360</v>
      </c>
    </row>
    <row r="274" spans="1:8">
      <c r="A274" s="3" t="s">
        <v>327</v>
      </c>
      <c r="B274" s="3">
        <v>272</v>
      </c>
      <c r="C274" s="3">
        <v>112494</v>
      </c>
      <c r="D274" s="3">
        <v>568974</v>
      </c>
      <c r="E274" s="3">
        <v>1365</v>
      </c>
    </row>
    <row r="275" spans="1:8">
      <c r="A275" s="3" t="s">
        <v>328</v>
      </c>
      <c r="B275" s="3">
        <v>273</v>
      </c>
      <c r="C275" s="3">
        <v>113172</v>
      </c>
      <c r="D275" s="3">
        <v>572412</v>
      </c>
      <c r="E275" s="3">
        <v>1370</v>
      </c>
    </row>
    <row r="276" spans="1:8">
      <c r="A276" s="3" t="s">
        <v>329</v>
      </c>
      <c r="B276" s="3">
        <v>274</v>
      </c>
      <c r="C276" s="3">
        <v>113850</v>
      </c>
      <c r="D276" s="3">
        <v>575850</v>
      </c>
      <c r="E276" s="3">
        <v>1375</v>
      </c>
    </row>
    <row r="277" spans="1:8">
      <c r="A277" s="3" t="s">
        <v>330</v>
      </c>
      <c r="B277" s="3">
        <v>275</v>
      </c>
      <c r="C277" s="3">
        <v>114550</v>
      </c>
      <c r="D277" s="3">
        <v>579400</v>
      </c>
      <c r="E277" s="3">
        <v>1380</v>
      </c>
      <c r="F277" s="3">
        <f>F222+10</f>
        <v>60</v>
      </c>
      <c r="G277" s="3">
        <f t="shared" ref="G277:H277" si="14">G222+10</f>
        <v>60</v>
      </c>
      <c r="H277" s="3">
        <f t="shared" si="14"/>
        <v>60</v>
      </c>
    </row>
    <row r="278" spans="1:8">
      <c r="A278" s="3" t="s">
        <v>331</v>
      </c>
      <c r="B278" s="3">
        <v>276</v>
      </c>
      <c r="C278" s="3">
        <v>115250</v>
      </c>
      <c r="D278" s="3">
        <v>582950</v>
      </c>
      <c r="E278" s="3">
        <v>1385</v>
      </c>
    </row>
    <row r="279" spans="1:8">
      <c r="A279" s="3" t="s">
        <v>332</v>
      </c>
      <c r="B279" s="3">
        <v>277</v>
      </c>
      <c r="C279" s="3">
        <v>115950</v>
      </c>
      <c r="D279" s="3">
        <v>586500</v>
      </c>
      <c r="E279" s="3">
        <v>1390</v>
      </c>
    </row>
    <row r="280" spans="1:8">
      <c r="A280" s="3" t="s">
        <v>333</v>
      </c>
      <c r="B280" s="3">
        <v>278</v>
      </c>
      <c r="C280" s="3">
        <v>116650</v>
      </c>
      <c r="D280" s="3">
        <v>590050</v>
      </c>
      <c r="E280" s="3">
        <v>1395</v>
      </c>
    </row>
    <row r="281" spans="1:8">
      <c r="A281" s="3" t="s">
        <v>334</v>
      </c>
      <c r="B281" s="3">
        <v>279</v>
      </c>
      <c r="C281" s="3">
        <v>117350</v>
      </c>
      <c r="D281" s="3">
        <v>593600</v>
      </c>
      <c r="E281" s="3">
        <v>1400</v>
      </c>
    </row>
    <row r="282" spans="1:8">
      <c r="A282" s="3" t="s">
        <v>335</v>
      </c>
      <c r="B282" s="3">
        <v>280</v>
      </c>
      <c r="C282" s="3">
        <v>118050</v>
      </c>
      <c r="D282" s="3">
        <v>597150</v>
      </c>
      <c r="E282" s="3">
        <v>1405</v>
      </c>
    </row>
    <row r="283" spans="1:8">
      <c r="A283" s="3" t="s">
        <v>336</v>
      </c>
      <c r="B283" s="3">
        <v>281</v>
      </c>
      <c r="C283" s="3">
        <v>118750</v>
      </c>
      <c r="D283" s="3">
        <v>600700</v>
      </c>
      <c r="E283" s="3">
        <v>1410</v>
      </c>
    </row>
    <row r="284" spans="1:8">
      <c r="A284" s="3" t="s">
        <v>337</v>
      </c>
      <c r="B284" s="3">
        <v>282</v>
      </c>
      <c r="C284" s="3">
        <v>119450</v>
      </c>
      <c r="D284" s="3">
        <v>604250</v>
      </c>
      <c r="E284" s="3">
        <v>1415</v>
      </c>
    </row>
    <row r="285" spans="1:8">
      <c r="A285" s="3" t="s">
        <v>338</v>
      </c>
      <c r="B285" s="3">
        <v>283</v>
      </c>
      <c r="C285" s="3">
        <v>120150</v>
      </c>
      <c r="D285" s="3">
        <v>607800</v>
      </c>
      <c r="E285" s="3">
        <v>1420</v>
      </c>
    </row>
    <row r="286" spans="1:8">
      <c r="A286" s="3" t="s">
        <v>339</v>
      </c>
      <c r="B286" s="3">
        <v>284</v>
      </c>
      <c r="C286" s="3">
        <v>120850</v>
      </c>
      <c r="D286" s="3">
        <v>611350</v>
      </c>
      <c r="E286" s="3">
        <v>1425</v>
      </c>
    </row>
    <row r="287" spans="1:8">
      <c r="A287" s="3" t="s">
        <v>340</v>
      </c>
      <c r="B287" s="3">
        <v>285</v>
      </c>
      <c r="C287" s="3">
        <v>121550</v>
      </c>
      <c r="D287" s="3">
        <v>614900</v>
      </c>
      <c r="E287" s="3">
        <v>1430</v>
      </c>
    </row>
    <row r="288" spans="1:8">
      <c r="A288" s="3" t="s">
        <v>341</v>
      </c>
      <c r="B288" s="3">
        <v>286</v>
      </c>
      <c r="C288" s="3">
        <v>122272</v>
      </c>
      <c r="D288" s="3">
        <v>618562</v>
      </c>
      <c r="E288" s="3">
        <v>1435</v>
      </c>
      <c r="F288" s="3">
        <f>F233+10</f>
        <v>60</v>
      </c>
      <c r="G288" s="3">
        <f t="shared" ref="G288:H288" si="15">G233+10</f>
        <v>60</v>
      </c>
      <c r="H288" s="3">
        <f t="shared" si="15"/>
        <v>60</v>
      </c>
    </row>
    <row r="289" spans="1:8">
      <c r="A289" s="3" t="s">
        <v>342</v>
      </c>
      <c r="B289" s="3">
        <v>287</v>
      </c>
      <c r="C289" s="3">
        <v>122994</v>
      </c>
      <c r="D289" s="3">
        <v>622224</v>
      </c>
      <c r="E289" s="3">
        <v>1440</v>
      </c>
    </row>
    <row r="290" spans="1:8">
      <c r="A290" s="3" t="s">
        <v>343</v>
      </c>
      <c r="B290" s="3">
        <v>288</v>
      </c>
      <c r="C290" s="3">
        <v>123716</v>
      </c>
      <c r="D290" s="3">
        <v>625886</v>
      </c>
      <c r="E290" s="3">
        <v>1445</v>
      </c>
    </row>
    <row r="291" spans="1:8">
      <c r="A291" s="3" t="s">
        <v>344</v>
      </c>
      <c r="B291" s="3">
        <v>289</v>
      </c>
      <c r="C291" s="3">
        <v>124438</v>
      </c>
      <c r="D291" s="3">
        <v>629548</v>
      </c>
      <c r="E291" s="3">
        <v>1450</v>
      </c>
    </row>
    <row r="292" spans="1:8">
      <c r="A292" s="3" t="s">
        <v>345</v>
      </c>
      <c r="B292" s="3">
        <v>290</v>
      </c>
      <c r="C292" s="3">
        <v>125160</v>
      </c>
      <c r="D292" s="3">
        <v>633210</v>
      </c>
      <c r="E292" s="3">
        <v>1455</v>
      </c>
    </row>
    <row r="293" spans="1:8">
      <c r="A293" s="3" t="s">
        <v>346</v>
      </c>
      <c r="B293" s="3">
        <v>291</v>
      </c>
      <c r="C293" s="3">
        <v>125882</v>
      </c>
      <c r="D293" s="3">
        <v>636872</v>
      </c>
      <c r="E293" s="3">
        <v>1460</v>
      </c>
    </row>
    <row r="294" spans="1:8">
      <c r="A294" s="3" t="s">
        <v>347</v>
      </c>
      <c r="B294" s="3">
        <v>292</v>
      </c>
      <c r="C294" s="3">
        <v>126604</v>
      </c>
      <c r="D294" s="3">
        <v>640534</v>
      </c>
      <c r="E294" s="3">
        <v>1465</v>
      </c>
    </row>
    <row r="295" spans="1:8">
      <c r="A295" s="3" t="s">
        <v>348</v>
      </c>
      <c r="B295" s="3">
        <v>293</v>
      </c>
      <c r="C295" s="3">
        <v>127326</v>
      </c>
      <c r="D295" s="3">
        <v>644196</v>
      </c>
      <c r="E295" s="3">
        <v>1470</v>
      </c>
    </row>
    <row r="296" spans="1:8">
      <c r="A296" s="3" t="s">
        <v>349</v>
      </c>
      <c r="B296" s="3">
        <v>294</v>
      </c>
      <c r="C296" s="3">
        <v>128048</v>
      </c>
      <c r="D296" s="3">
        <v>647858</v>
      </c>
      <c r="E296" s="3">
        <v>1475</v>
      </c>
    </row>
    <row r="297" spans="1:8">
      <c r="A297" s="3" t="s">
        <v>350</v>
      </c>
      <c r="B297" s="3">
        <v>295</v>
      </c>
      <c r="C297" s="3">
        <v>128770</v>
      </c>
      <c r="D297" s="3">
        <v>651520</v>
      </c>
      <c r="E297" s="3">
        <v>1480</v>
      </c>
    </row>
    <row r="298" spans="1:8">
      <c r="A298" s="3" t="s">
        <v>351</v>
      </c>
      <c r="B298" s="3">
        <v>296</v>
      </c>
      <c r="C298" s="3">
        <v>129492</v>
      </c>
      <c r="D298" s="3">
        <v>655182</v>
      </c>
      <c r="E298" s="3">
        <v>1485</v>
      </c>
    </row>
    <row r="299" spans="1:8">
      <c r="A299" s="3" t="s">
        <v>352</v>
      </c>
      <c r="B299" s="3">
        <v>297</v>
      </c>
      <c r="C299" s="3">
        <v>130236</v>
      </c>
      <c r="D299" s="3">
        <v>658956</v>
      </c>
      <c r="E299" s="3">
        <v>1490</v>
      </c>
      <c r="F299" s="3">
        <f>F244+10</f>
        <v>60</v>
      </c>
      <c r="G299" s="3">
        <f t="shared" ref="G299:H299" si="16">G244+10</f>
        <v>60</v>
      </c>
      <c r="H299" s="3">
        <f t="shared" si="16"/>
        <v>60</v>
      </c>
    </row>
    <row r="300" spans="1:8">
      <c r="A300" s="3" t="s">
        <v>353</v>
      </c>
      <c r="B300" s="3">
        <v>298</v>
      </c>
      <c r="C300" s="3">
        <v>130980</v>
      </c>
      <c r="D300" s="3">
        <v>662730</v>
      </c>
      <c r="E300" s="3">
        <v>1495</v>
      </c>
    </row>
    <row r="301" spans="1:8">
      <c r="A301" s="3" t="s">
        <v>354</v>
      </c>
      <c r="B301" s="3">
        <v>299</v>
      </c>
      <c r="C301" s="3">
        <v>131724</v>
      </c>
      <c r="D301" s="3">
        <v>666504</v>
      </c>
      <c r="E301" s="3">
        <v>1500</v>
      </c>
    </row>
    <row r="302" spans="1:8">
      <c r="A302" s="3" t="s">
        <v>355</v>
      </c>
      <c r="B302" s="3">
        <v>300</v>
      </c>
      <c r="C302" s="3">
        <v>132468</v>
      </c>
      <c r="D302" s="3">
        <v>670278</v>
      </c>
      <c r="E302" s="3">
        <v>1505</v>
      </c>
    </row>
    <row r="303" spans="1:8">
      <c r="A303" s="3" t="s">
        <v>356</v>
      </c>
      <c r="B303" s="3">
        <v>301</v>
      </c>
      <c r="C303" s="3">
        <v>133212</v>
      </c>
      <c r="D303" s="3">
        <v>674052</v>
      </c>
      <c r="E303" s="3">
        <v>1510</v>
      </c>
    </row>
    <row r="304" spans="1:8">
      <c r="A304" s="3" t="s">
        <v>357</v>
      </c>
      <c r="B304" s="3">
        <v>302</v>
      </c>
      <c r="C304" s="3">
        <v>133956</v>
      </c>
      <c r="D304" s="3">
        <v>677826</v>
      </c>
      <c r="E304" s="3">
        <v>1515</v>
      </c>
    </row>
    <row r="305" spans="1:8">
      <c r="A305" s="3" t="s">
        <v>358</v>
      </c>
      <c r="B305" s="3">
        <v>303</v>
      </c>
      <c r="C305" s="3">
        <v>134700</v>
      </c>
      <c r="D305" s="3">
        <v>681600</v>
      </c>
      <c r="E305" s="3">
        <v>1520</v>
      </c>
    </row>
    <row r="306" spans="1:8">
      <c r="A306" s="3" t="s">
        <v>359</v>
      </c>
      <c r="B306" s="3">
        <v>304</v>
      </c>
      <c r="C306" s="3">
        <v>135444</v>
      </c>
      <c r="D306" s="3">
        <v>685374</v>
      </c>
      <c r="E306" s="3">
        <v>1525</v>
      </c>
    </row>
    <row r="307" spans="1:8">
      <c r="A307" s="3" t="s">
        <v>360</v>
      </c>
      <c r="B307" s="3">
        <v>305</v>
      </c>
      <c r="C307" s="3">
        <v>136188</v>
      </c>
      <c r="D307" s="3">
        <v>689148</v>
      </c>
      <c r="E307" s="3">
        <v>1530</v>
      </c>
    </row>
    <row r="308" spans="1:8">
      <c r="A308" s="3" t="s">
        <v>361</v>
      </c>
      <c r="B308" s="3">
        <v>306</v>
      </c>
      <c r="C308" s="3">
        <v>136932</v>
      </c>
      <c r="D308" s="3">
        <v>692922</v>
      </c>
      <c r="E308" s="3">
        <v>1535</v>
      </c>
    </row>
    <row r="309" spans="1:8">
      <c r="A309" s="3" t="s">
        <v>362</v>
      </c>
      <c r="B309" s="3">
        <v>307</v>
      </c>
      <c r="C309" s="3">
        <v>137676</v>
      </c>
      <c r="D309" s="3">
        <v>696696</v>
      </c>
      <c r="E309" s="3">
        <v>1540</v>
      </c>
    </row>
    <row r="310" spans="1:8">
      <c r="A310" s="3" t="s">
        <v>363</v>
      </c>
      <c r="B310" s="3">
        <v>308</v>
      </c>
      <c r="C310" s="3">
        <v>138442</v>
      </c>
      <c r="D310" s="3">
        <v>700582</v>
      </c>
      <c r="E310" s="3">
        <v>1545</v>
      </c>
      <c r="F310" s="3">
        <f>F255+10</f>
        <v>60</v>
      </c>
      <c r="G310" s="3">
        <f t="shared" ref="G310:H310" si="17">G255+10</f>
        <v>60</v>
      </c>
      <c r="H310" s="3">
        <f t="shared" si="17"/>
        <v>60</v>
      </c>
    </row>
    <row r="311" spans="1:8">
      <c r="A311" s="3" t="s">
        <v>364</v>
      </c>
      <c r="B311" s="3">
        <v>309</v>
      </c>
      <c r="C311" s="3">
        <v>139208</v>
      </c>
      <c r="D311" s="3">
        <v>704468</v>
      </c>
      <c r="E311" s="3">
        <v>1550</v>
      </c>
    </row>
    <row r="312" spans="1:8">
      <c r="A312" s="3" t="s">
        <v>365</v>
      </c>
      <c r="B312" s="3">
        <v>310</v>
      </c>
      <c r="C312" s="3">
        <v>139974</v>
      </c>
      <c r="D312" s="3">
        <v>708354</v>
      </c>
      <c r="E312" s="3">
        <v>1555</v>
      </c>
    </row>
    <row r="313" spans="1:8">
      <c r="A313" s="3" t="s">
        <v>366</v>
      </c>
      <c r="B313" s="3">
        <v>311</v>
      </c>
      <c r="C313" s="3">
        <v>140740</v>
      </c>
      <c r="D313" s="3">
        <v>712240</v>
      </c>
      <c r="E313" s="3">
        <v>1560</v>
      </c>
    </row>
    <row r="314" spans="1:8">
      <c r="A314" s="3" t="s">
        <v>367</v>
      </c>
      <c r="B314" s="3">
        <v>312</v>
      </c>
      <c r="C314" s="3">
        <v>141506</v>
      </c>
      <c r="D314" s="3">
        <v>716126</v>
      </c>
      <c r="E314" s="3">
        <v>1565</v>
      </c>
    </row>
    <row r="315" spans="1:8">
      <c r="A315" s="3" t="s">
        <v>368</v>
      </c>
      <c r="B315" s="3">
        <v>313</v>
      </c>
      <c r="C315" s="3">
        <v>142272</v>
      </c>
      <c r="D315" s="3">
        <v>720012</v>
      </c>
      <c r="E315" s="3">
        <v>1570</v>
      </c>
    </row>
    <row r="316" spans="1:8">
      <c r="A316" s="3" t="s">
        <v>369</v>
      </c>
      <c r="B316" s="3">
        <v>314</v>
      </c>
      <c r="C316" s="3">
        <v>143038</v>
      </c>
      <c r="D316" s="3">
        <v>723898</v>
      </c>
      <c r="E316" s="3">
        <v>1575</v>
      </c>
    </row>
    <row r="317" spans="1:8">
      <c r="A317" s="3" t="s">
        <v>370</v>
      </c>
      <c r="B317" s="3">
        <v>315</v>
      </c>
      <c r="C317" s="3">
        <v>143804</v>
      </c>
      <c r="D317" s="3">
        <v>727784</v>
      </c>
      <c r="E317" s="3">
        <v>1580</v>
      </c>
    </row>
    <row r="318" spans="1:8">
      <c r="A318" s="3" t="s">
        <v>371</v>
      </c>
      <c r="B318" s="3">
        <v>316</v>
      </c>
      <c r="C318" s="3">
        <v>144570</v>
      </c>
      <c r="D318" s="3">
        <v>731670</v>
      </c>
      <c r="E318" s="3">
        <v>1585</v>
      </c>
    </row>
    <row r="319" spans="1:8">
      <c r="A319" s="3" t="s">
        <v>372</v>
      </c>
      <c r="B319" s="3">
        <v>317</v>
      </c>
      <c r="C319" s="3">
        <v>145336</v>
      </c>
      <c r="D319" s="3">
        <v>735556</v>
      </c>
      <c r="E319" s="3">
        <v>1590</v>
      </c>
    </row>
    <row r="320" spans="1:8">
      <c r="A320" s="3" t="s">
        <v>373</v>
      </c>
      <c r="B320" s="3">
        <v>318</v>
      </c>
      <c r="C320" s="3">
        <v>146102</v>
      </c>
      <c r="D320" s="3">
        <v>739442</v>
      </c>
      <c r="E320" s="3">
        <v>1595</v>
      </c>
    </row>
    <row r="321" spans="1:8">
      <c r="A321" s="3" t="s">
        <v>374</v>
      </c>
      <c r="B321" s="3">
        <v>319</v>
      </c>
      <c r="C321" s="3">
        <v>146890</v>
      </c>
      <c r="D321" s="3">
        <v>743440</v>
      </c>
      <c r="E321" s="3">
        <v>1600</v>
      </c>
      <c r="F321" s="3">
        <f>F266+10</f>
        <v>70</v>
      </c>
      <c r="G321" s="3">
        <f t="shared" ref="G321:H321" si="18">G266+10</f>
        <v>70</v>
      </c>
      <c r="H321" s="3">
        <f t="shared" si="18"/>
        <v>70</v>
      </c>
    </row>
    <row r="322" spans="1:8">
      <c r="A322" s="3" t="s">
        <v>375</v>
      </c>
      <c r="B322" s="3">
        <v>320</v>
      </c>
      <c r="C322" s="3">
        <v>147678</v>
      </c>
      <c r="D322" s="3">
        <v>747438</v>
      </c>
      <c r="E322" s="3">
        <v>1605</v>
      </c>
    </row>
    <row r="323" spans="1:8">
      <c r="A323" s="3" t="s">
        <v>376</v>
      </c>
      <c r="B323" s="3">
        <v>321</v>
      </c>
      <c r="C323" s="3">
        <v>148466</v>
      </c>
      <c r="D323" s="3">
        <v>751436</v>
      </c>
      <c r="E323" s="3">
        <v>1610</v>
      </c>
    </row>
    <row r="324" spans="1:8">
      <c r="A324" s="3" t="s">
        <v>377</v>
      </c>
      <c r="B324" s="3">
        <v>322</v>
      </c>
      <c r="C324" s="3">
        <v>149254</v>
      </c>
      <c r="D324" s="3">
        <v>755434</v>
      </c>
      <c r="E324" s="3">
        <v>1615</v>
      </c>
    </row>
    <row r="325" spans="1:8">
      <c r="A325" s="3" t="s">
        <v>378</v>
      </c>
      <c r="B325" s="3">
        <v>323</v>
      </c>
      <c r="C325" s="3">
        <v>150042</v>
      </c>
      <c r="D325" s="3">
        <v>759432</v>
      </c>
      <c r="E325" s="3">
        <v>1620</v>
      </c>
    </row>
    <row r="326" spans="1:8">
      <c r="A326" s="3" t="s">
        <v>379</v>
      </c>
      <c r="B326" s="3">
        <v>324</v>
      </c>
      <c r="C326" s="3">
        <v>150830</v>
      </c>
      <c r="D326" s="3">
        <v>763430</v>
      </c>
      <c r="E326" s="3">
        <v>1625</v>
      </c>
    </row>
    <row r="327" spans="1:8">
      <c r="A327" s="3" t="s">
        <v>380</v>
      </c>
      <c r="B327" s="3">
        <v>325</v>
      </c>
      <c r="C327" s="3">
        <v>151618</v>
      </c>
      <c r="D327" s="3">
        <v>767428</v>
      </c>
      <c r="E327" s="3">
        <v>1630</v>
      </c>
    </row>
    <row r="328" spans="1:8">
      <c r="A328" s="3" t="s">
        <v>381</v>
      </c>
      <c r="B328" s="3">
        <v>326</v>
      </c>
      <c r="C328" s="3">
        <v>152406</v>
      </c>
      <c r="D328" s="3">
        <v>771426</v>
      </c>
      <c r="E328" s="3">
        <v>1635</v>
      </c>
    </row>
    <row r="329" spans="1:8">
      <c r="A329" s="3" t="s">
        <v>382</v>
      </c>
      <c r="B329" s="3">
        <v>327</v>
      </c>
      <c r="C329" s="3">
        <v>153194</v>
      </c>
      <c r="D329" s="3">
        <v>775424</v>
      </c>
      <c r="E329" s="3">
        <v>1640</v>
      </c>
    </row>
    <row r="330" spans="1:8">
      <c r="A330" s="3" t="s">
        <v>383</v>
      </c>
      <c r="B330" s="3">
        <v>328</v>
      </c>
      <c r="C330" s="3">
        <v>153982</v>
      </c>
      <c r="D330" s="3">
        <v>779422</v>
      </c>
      <c r="E330" s="3">
        <v>1645</v>
      </c>
    </row>
    <row r="331" spans="1:8">
      <c r="A331" s="3" t="s">
        <v>384</v>
      </c>
      <c r="B331" s="3">
        <v>329</v>
      </c>
      <c r="C331" s="3">
        <v>154770</v>
      </c>
      <c r="D331" s="3">
        <v>783420</v>
      </c>
      <c r="E331" s="3">
        <v>1650</v>
      </c>
    </row>
    <row r="332" spans="1:8">
      <c r="A332" s="3" t="s">
        <v>385</v>
      </c>
      <c r="B332" s="3">
        <v>330</v>
      </c>
      <c r="C332" s="3">
        <v>155580</v>
      </c>
      <c r="D332" s="3">
        <v>787530</v>
      </c>
      <c r="E332" s="3">
        <v>1655</v>
      </c>
      <c r="F332" s="3">
        <f>F277+10</f>
        <v>70</v>
      </c>
      <c r="G332" s="3">
        <f t="shared" ref="G332:H332" si="19">G277+10</f>
        <v>70</v>
      </c>
      <c r="H332" s="3">
        <f t="shared" si="19"/>
        <v>70</v>
      </c>
    </row>
    <row r="333" spans="1:8">
      <c r="A333" s="3" t="s">
        <v>386</v>
      </c>
      <c r="B333" s="3">
        <v>331</v>
      </c>
      <c r="C333" s="3">
        <v>156390</v>
      </c>
      <c r="D333" s="3">
        <v>791640</v>
      </c>
      <c r="E333" s="3">
        <v>1660</v>
      </c>
    </row>
    <row r="334" spans="1:8">
      <c r="A334" s="3" t="s">
        <v>387</v>
      </c>
      <c r="B334" s="3">
        <v>332</v>
      </c>
      <c r="C334" s="3">
        <v>157200</v>
      </c>
      <c r="D334" s="3">
        <v>795750</v>
      </c>
      <c r="E334" s="3">
        <v>1665</v>
      </c>
    </row>
    <row r="335" spans="1:8">
      <c r="A335" s="3" t="s">
        <v>388</v>
      </c>
      <c r="B335" s="3">
        <v>333</v>
      </c>
      <c r="C335" s="3">
        <v>158010</v>
      </c>
      <c r="D335" s="3">
        <v>799860</v>
      </c>
      <c r="E335" s="3">
        <v>1670</v>
      </c>
    </row>
    <row r="336" spans="1:8">
      <c r="A336" s="3" t="s">
        <v>389</v>
      </c>
      <c r="B336" s="3">
        <v>334</v>
      </c>
      <c r="C336" s="3">
        <v>158820</v>
      </c>
      <c r="D336" s="3">
        <v>803970</v>
      </c>
      <c r="E336" s="3">
        <v>1675</v>
      </c>
    </row>
    <row r="337" spans="1:8">
      <c r="A337" s="3" t="s">
        <v>390</v>
      </c>
      <c r="B337" s="3">
        <v>335</v>
      </c>
      <c r="C337" s="3">
        <v>159630</v>
      </c>
      <c r="D337" s="3">
        <v>808080</v>
      </c>
      <c r="E337" s="3">
        <v>1680</v>
      </c>
    </row>
    <row r="338" spans="1:8">
      <c r="A338" s="3" t="s">
        <v>391</v>
      </c>
      <c r="B338" s="3">
        <v>336</v>
      </c>
      <c r="C338" s="3">
        <v>160440</v>
      </c>
      <c r="D338" s="3">
        <v>812190</v>
      </c>
      <c r="E338" s="3">
        <v>1685</v>
      </c>
    </row>
    <row r="339" spans="1:8">
      <c r="A339" s="3" t="s">
        <v>392</v>
      </c>
      <c r="B339" s="3">
        <v>337</v>
      </c>
      <c r="C339" s="3">
        <v>161250</v>
      </c>
      <c r="D339" s="3">
        <v>816300</v>
      </c>
      <c r="E339" s="3">
        <v>1690</v>
      </c>
    </row>
    <row r="340" spans="1:8">
      <c r="A340" s="3" t="s">
        <v>393</v>
      </c>
      <c r="B340" s="3">
        <v>338</v>
      </c>
      <c r="C340" s="3">
        <v>162060</v>
      </c>
      <c r="D340" s="3">
        <v>820410</v>
      </c>
      <c r="E340" s="3">
        <v>1695</v>
      </c>
    </row>
    <row r="341" spans="1:8">
      <c r="A341" s="3" t="s">
        <v>394</v>
      </c>
      <c r="B341" s="3">
        <v>339</v>
      </c>
      <c r="C341" s="3">
        <v>162870</v>
      </c>
      <c r="D341" s="3">
        <v>824520</v>
      </c>
      <c r="E341" s="3">
        <v>1700</v>
      </c>
    </row>
    <row r="342" spans="1:8">
      <c r="A342" s="3" t="s">
        <v>395</v>
      </c>
      <c r="B342" s="3">
        <v>340</v>
      </c>
      <c r="C342" s="3">
        <v>163680</v>
      </c>
      <c r="D342" s="3">
        <v>828630</v>
      </c>
      <c r="E342" s="3">
        <v>1705</v>
      </c>
    </row>
    <row r="343" spans="1:8">
      <c r="A343" s="3" t="s">
        <v>396</v>
      </c>
      <c r="B343" s="3">
        <v>341</v>
      </c>
      <c r="C343" s="3">
        <v>164512</v>
      </c>
      <c r="D343" s="3">
        <v>832852</v>
      </c>
      <c r="E343" s="3">
        <v>1710</v>
      </c>
      <c r="F343" s="3">
        <f>F288+10</f>
        <v>70</v>
      </c>
      <c r="G343" s="3">
        <f t="shared" ref="G343:H343" si="20">G288+10</f>
        <v>70</v>
      </c>
      <c r="H343" s="3">
        <f t="shared" si="20"/>
        <v>70</v>
      </c>
    </row>
    <row r="344" spans="1:8">
      <c r="A344" s="3" t="s">
        <v>397</v>
      </c>
      <c r="B344" s="3">
        <v>342</v>
      </c>
      <c r="C344" s="3">
        <v>165344</v>
      </c>
      <c r="D344" s="3">
        <v>837074</v>
      </c>
      <c r="E344" s="3">
        <v>1715</v>
      </c>
    </row>
    <row r="345" spans="1:8">
      <c r="A345" s="3" t="s">
        <v>398</v>
      </c>
      <c r="B345" s="3">
        <v>343</v>
      </c>
      <c r="C345" s="3">
        <v>166176</v>
      </c>
      <c r="D345" s="3">
        <v>841296</v>
      </c>
      <c r="E345" s="3">
        <v>1720</v>
      </c>
    </row>
    <row r="346" spans="1:8">
      <c r="A346" s="3" t="s">
        <v>399</v>
      </c>
      <c r="B346" s="3">
        <v>344</v>
      </c>
      <c r="C346" s="3">
        <v>167008</v>
      </c>
      <c r="D346" s="3">
        <v>845518</v>
      </c>
      <c r="E346" s="3">
        <v>1725</v>
      </c>
    </row>
    <row r="347" spans="1:8">
      <c r="A347" s="3" t="s">
        <v>400</v>
      </c>
      <c r="B347" s="3">
        <v>345</v>
      </c>
      <c r="C347" s="3">
        <v>167840</v>
      </c>
      <c r="D347" s="3">
        <v>849740</v>
      </c>
      <c r="E347" s="3">
        <v>1730</v>
      </c>
    </row>
    <row r="348" spans="1:8">
      <c r="A348" s="3" t="s">
        <v>401</v>
      </c>
      <c r="B348" s="3">
        <v>346</v>
      </c>
      <c r="C348" s="3">
        <v>168672</v>
      </c>
      <c r="D348" s="3">
        <v>853962</v>
      </c>
      <c r="E348" s="3">
        <v>1735</v>
      </c>
    </row>
    <row r="349" spans="1:8">
      <c r="A349" s="3" t="s">
        <v>402</v>
      </c>
      <c r="B349" s="3">
        <v>347</v>
      </c>
      <c r="C349" s="3">
        <v>169504</v>
      </c>
      <c r="D349" s="3">
        <v>858184</v>
      </c>
      <c r="E349" s="3">
        <v>1740</v>
      </c>
    </row>
    <row r="350" spans="1:8">
      <c r="A350" s="3" t="s">
        <v>403</v>
      </c>
      <c r="B350" s="3">
        <v>348</v>
      </c>
      <c r="C350" s="3">
        <v>170336</v>
      </c>
      <c r="D350" s="3">
        <v>862406</v>
      </c>
      <c r="E350" s="3">
        <v>1745</v>
      </c>
    </row>
    <row r="351" spans="1:8">
      <c r="A351" s="3" t="s">
        <v>404</v>
      </c>
      <c r="B351" s="3">
        <v>349</v>
      </c>
      <c r="C351" s="3">
        <v>171168</v>
      </c>
      <c r="D351" s="3">
        <v>866628</v>
      </c>
      <c r="E351" s="3">
        <v>1750</v>
      </c>
    </row>
    <row r="352" spans="1:8">
      <c r="A352" s="3" t="s">
        <v>405</v>
      </c>
      <c r="B352" s="3">
        <v>350</v>
      </c>
      <c r="C352" s="3">
        <v>172000</v>
      </c>
      <c r="D352" s="3">
        <v>870850</v>
      </c>
      <c r="E352" s="3">
        <v>1755</v>
      </c>
    </row>
    <row r="353" spans="1:8">
      <c r="A353" s="3" t="s">
        <v>406</v>
      </c>
      <c r="B353" s="3">
        <v>351</v>
      </c>
      <c r="C353" s="3">
        <v>172832</v>
      </c>
      <c r="D353" s="3">
        <v>875072</v>
      </c>
      <c r="E353" s="3">
        <v>1760</v>
      </c>
    </row>
    <row r="354" spans="1:8">
      <c r="A354" s="3" t="s">
        <v>407</v>
      </c>
      <c r="B354" s="3">
        <v>352</v>
      </c>
      <c r="C354" s="3">
        <v>173686</v>
      </c>
      <c r="D354" s="3">
        <v>879406</v>
      </c>
      <c r="E354" s="3">
        <v>1765</v>
      </c>
      <c r="F354" s="3">
        <f>F299+10</f>
        <v>70</v>
      </c>
      <c r="G354" s="3">
        <f t="shared" ref="G354:H354" si="21">G299+10</f>
        <v>70</v>
      </c>
      <c r="H354" s="3">
        <f t="shared" si="21"/>
        <v>70</v>
      </c>
    </row>
    <row r="355" spans="1:8">
      <c r="A355" s="3" t="s">
        <v>408</v>
      </c>
      <c r="B355" s="3">
        <v>353</v>
      </c>
      <c r="C355" s="3">
        <v>174540</v>
      </c>
      <c r="D355" s="3">
        <v>883740</v>
      </c>
      <c r="E355" s="3">
        <v>1770</v>
      </c>
    </row>
    <row r="356" spans="1:8">
      <c r="A356" s="3" t="s">
        <v>409</v>
      </c>
      <c r="B356" s="3">
        <v>354</v>
      </c>
      <c r="C356" s="3">
        <v>175394</v>
      </c>
      <c r="D356" s="3">
        <v>888074</v>
      </c>
      <c r="E356" s="3">
        <v>1775</v>
      </c>
    </row>
    <row r="357" spans="1:8">
      <c r="A357" s="3" t="s">
        <v>410</v>
      </c>
      <c r="B357" s="3">
        <v>355</v>
      </c>
      <c r="C357" s="3">
        <v>176248</v>
      </c>
      <c r="D357" s="3">
        <v>892408</v>
      </c>
      <c r="E357" s="3">
        <v>1780</v>
      </c>
    </row>
    <row r="358" spans="1:8">
      <c r="A358" s="3" t="s">
        <v>411</v>
      </c>
      <c r="B358" s="3">
        <v>356</v>
      </c>
      <c r="C358" s="3">
        <v>177102</v>
      </c>
      <c r="D358" s="3">
        <v>896742</v>
      </c>
      <c r="E358" s="3">
        <v>1785</v>
      </c>
    </row>
    <row r="359" spans="1:8">
      <c r="A359" s="3" t="s">
        <v>412</v>
      </c>
      <c r="B359" s="3">
        <v>357</v>
      </c>
      <c r="C359" s="3">
        <v>177956</v>
      </c>
      <c r="D359" s="3">
        <v>901076</v>
      </c>
      <c r="E359" s="3">
        <v>1790</v>
      </c>
    </row>
    <row r="360" spans="1:8">
      <c r="A360" s="3" t="s">
        <v>413</v>
      </c>
      <c r="B360" s="3">
        <v>358</v>
      </c>
      <c r="C360" s="3">
        <v>178810</v>
      </c>
      <c r="D360" s="3">
        <v>905410</v>
      </c>
      <c r="E360" s="3">
        <v>1795</v>
      </c>
    </row>
    <row r="361" spans="1:8">
      <c r="A361" s="3" t="s">
        <v>414</v>
      </c>
      <c r="B361" s="3">
        <v>359</v>
      </c>
      <c r="C361" s="3">
        <v>179664</v>
      </c>
      <c r="D361" s="3">
        <v>909744</v>
      </c>
      <c r="E361" s="3">
        <v>1800</v>
      </c>
    </row>
    <row r="362" spans="1:8">
      <c r="A362" s="3" t="s">
        <v>415</v>
      </c>
      <c r="B362" s="3">
        <v>360</v>
      </c>
      <c r="C362" s="3">
        <v>180518</v>
      </c>
      <c r="D362" s="3">
        <v>914078</v>
      </c>
      <c r="E362" s="3">
        <v>1805</v>
      </c>
    </row>
    <row r="363" spans="1:8">
      <c r="A363" s="3" t="s">
        <v>416</v>
      </c>
      <c r="B363" s="3">
        <v>361</v>
      </c>
      <c r="C363" s="3">
        <v>181372</v>
      </c>
      <c r="D363" s="3">
        <v>918412</v>
      </c>
      <c r="E363" s="3">
        <v>1810</v>
      </c>
    </row>
    <row r="364" spans="1:8">
      <c r="A364" s="3" t="s">
        <v>417</v>
      </c>
      <c r="B364" s="3">
        <v>362</v>
      </c>
      <c r="C364" s="3">
        <v>182226</v>
      </c>
      <c r="D364" s="3">
        <v>922746</v>
      </c>
      <c r="E364" s="3">
        <v>1815</v>
      </c>
    </row>
    <row r="365" spans="1:8">
      <c r="A365" s="3" t="s">
        <v>418</v>
      </c>
      <c r="B365" s="3">
        <v>363</v>
      </c>
      <c r="C365" s="3">
        <v>183102</v>
      </c>
      <c r="D365" s="3">
        <v>927192</v>
      </c>
      <c r="E365" s="3">
        <v>1820</v>
      </c>
      <c r="F365" s="3">
        <f>F310+10</f>
        <v>70</v>
      </c>
      <c r="G365" s="3">
        <f t="shared" ref="G365:H365" si="22">G310+10</f>
        <v>70</v>
      </c>
      <c r="H365" s="3">
        <f t="shared" si="22"/>
        <v>70</v>
      </c>
    </row>
    <row r="366" spans="1:8">
      <c r="A366" s="3" t="s">
        <v>419</v>
      </c>
      <c r="B366" s="3">
        <v>364</v>
      </c>
      <c r="C366" s="3">
        <v>183978</v>
      </c>
      <c r="D366" s="3">
        <v>931638</v>
      </c>
      <c r="E366" s="3">
        <v>1825</v>
      </c>
    </row>
    <row r="367" spans="1:8">
      <c r="A367" s="3" t="s">
        <v>420</v>
      </c>
      <c r="B367" s="3">
        <v>365</v>
      </c>
      <c r="C367" s="3">
        <v>184854</v>
      </c>
      <c r="D367" s="3">
        <v>936084</v>
      </c>
      <c r="E367" s="3">
        <v>1830</v>
      </c>
    </row>
    <row r="368" spans="1:8">
      <c r="A368" s="3" t="s">
        <v>421</v>
      </c>
      <c r="B368" s="3">
        <v>366</v>
      </c>
      <c r="C368" s="3">
        <v>185730</v>
      </c>
      <c r="D368" s="3">
        <v>940530</v>
      </c>
      <c r="E368" s="3">
        <v>1835</v>
      </c>
    </row>
    <row r="369" spans="1:8">
      <c r="A369" s="3" t="s">
        <v>422</v>
      </c>
      <c r="B369" s="3">
        <v>367</v>
      </c>
      <c r="C369" s="3">
        <v>186606</v>
      </c>
      <c r="D369" s="3">
        <v>944976</v>
      </c>
      <c r="E369" s="3">
        <v>1840</v>
      </c>
    </row>
    <row r="370" spans="1:8">
      <c r="A370" s="3" t="s">
        <v>423</v>
      </c>
      <c r="B370" s="3">
        <v>368</v>
      </c>
      <c r="C370" s="3">
        <v>187482</v>
      </c>
      <c r="D370" s="3">
        <v>949422</v>
      </c>
      <c r="E370" s="3">
        <v>1845</v>
      </c>
    </row>
    <row r="371" spans="1:8">
      <c r="A371" s="3" t="s">
        <v>424</v>
      </c>
      <c r="B371" s="3">
        <v>369</v>
      </c>
      <c r="C371" s="3">
        <v>188358</v>
      </c>
      <c r="D371" s="3">
        <v>953868</v>
      </c>
      <c r="E371" s="3">
        <v>1850</v>
      </c>
    </row>
    <row r="372" spans="1:8">
      <c r="A372" s="3" t="s">
        <v>425</v>
      </c>
      <c r="B372" s="3">
        <v>370</v>
      </c>
      <c r="C372" s="3">
        <v>189234</v>
      </c>
      <c r="D372" s="3">
        <v>958314</v>
      </c>
      <c r="E372" s="3">
        <v>1855</v>
      </c>
    </row>
    <row r="373" spans="1:8">
      <c r="A373" s="3" t="s">
        <v>426</v>
      </c>
      <c r="B373" s="3">
        <v>371</v>
      </c>
      <c r="C373" s="3">
        <v>190110</v>
      </c>
      <c r="D373" s="3">
        <v>962760</v>
      </c>
      <c r="E373" s="3">
        <v>1860</v>
      </c>
    </row>
    <row r="374" spans="1:8">
      <c r="A374" s="3" t="s">
        <v>427</v>
      </c>
      <c r="B374" s="3">
        <v>372</v>
      </c>
      <c r="C374" s="3">
        <v>190986</v>
      </c>
      <c r="D374" s="3">
        <v>967206</v>
      </c>
      <c r="E374" s="3">
        <v>1865</v>
      </c>
    </row>
    <row r="375" spans="1:8">
      <c r="A375" s="3" t="s">
        <v>428</v>
      </c>
      <c r="B375" s="3">
        <v>373</v>
      </c>
      <c r="C375" s="3">
        <v>191862</v>
      </c>
      <c r="D375" s="3">
        <v>971652</v>
      </c>
      <c r="E375" s="3">
        <v>1870</v>
      </c>
    </row>
    <row r="376" spans="1:8">
      <c r="A376" s="3" t="s">
        <v>429</v>
      </c>
      <c r="B376" s="3">
        <v>374</v>
      </c>
      <c r="C376" s="3">
        <v>192745</v>
      </c>
      <c r="D376" s="3">
        <v>976135</v>
      </c>
      <c r="E376" s="3">
        <v>1875</v>
      </c>
      <c r="F376" s="3">
        <f>F321+10</f>
        <v>80</v>
      </c>
      <c r="G376" s="3">
        <f t="shared" ref="G376:H376" si="23">G321+10</f>
        <v>80</v>
      </c>
      <c r="H376" s="3">
        <f t="shared" si="23"/>
        <v>80</v>
      </c>
    </row>
    <row r="377" spans="1:8">
      <c r="A377" s="3" t="s">
        <v>430</v>
      </c>
      <c r="B377" s="3">
        <v>375</v>
      </c>
      <c r="C377" s="3">
        <v>193628</v>
      </c>
      <c r="D377" s="3">
        <v>980618</v>
      </c>
      <c r="E377" s="3">
        <v>1880</v>
      </c>
    </row>
    <row r="378" spans="1:8">
      <c r="A378" s="3" t="s">
        <v>431</v>
      </c>
      <c r="B378" s="3">
        <v>376</v>
      </c>
      <c r="C378" s="3">
        <v>194511</v>
      </c>
      <c r="D378" s="3">
        <v>985101</v>
      </c>
      <c r="E378" s="3">
        <v>1885</v>
      </c>
    </row>
    <row r="379" spans="1:8">
      <c r="A379" s="3" t="s">
        <v>432</v>
      </c>
      <c r="B379" s="3">
        <v>377</v>
      </c>
      <c r="C379" s="3">
        <v>195394</v>
      </c>
      <c r="D379" s="3">
        <v>989584</v>
      </c>
      <c r="E379" s="3">
        <v>1890</v>
      </c>
    </row>
    <row r="380" spans="1:8">
      <c r="A380" s="3" t="s">
        <v>433</v>
      </c>
      <c r="B380" s="3">
        <v>378</v>
      </c>
      <c r="C380" s="3">
        <v>196277</v>
      </c>
      <c r="D380" s="3">
        <v>994067</v>
      </c>
      <c r="E380" s="3">
        <v>1895</v>
      </c>
    </row>
    <row r="381" spans="1:8">
      <c r="A381" s="3" t="s">
        <v>434</v>
      </c>
      <c r="B381" s="3">
        <v>379</v>
      </c>
      <c r="C381" s="3">
        <v>197160</v>
      </c>
      <c r="D381" s="3">
        <v>998550</v>
      </c>
      <c r="E381" s="3">
        <v>1900</v>
      </c>
    </row>
    <row r="382" spans="1:8">
      <c r="A382" s="3" t="s">
        <v>435</v>
      </c>
      <c r="B382" s="3">
        <v>380</v>
      </c>
      <c r="C382" s="3">
        <v>198043</v>
      </c>
      <c r="D382" s="3">
        <v>1003033</v>
      </c>
      <c r="E382" s="3">
        <v>1905</v>
      </c>
    </row>
    <row r="383" spans="1:8">
      <c r="A383" s="3" t="s">
        <v>436</v>
      </c>
      <c r="B383" s="3">
        <v>381</v>
      </c>
      <c r="C383" s="3">
        <v>198926</v>
      </c>
      <c r="D383" s="3">
        <v>1007516</v>
      </c>
      <c r="E383" s="3">
        <v>1910</v>
      </c>
    </row>
    <row r="384" spans="1:8">
      <c r="A384" s="3" t="s">
        <v>437</v>
      </c>
      <c r="B384" s="3">
        <v>382</v>
      </c>
      <c r="C384" s="3">
        <v>199809</v>
      </c>
      <c r="D384" s="3">
        <v>1011999</v>
      </c>
      <c r="E384" s="3">
        <v>1915</v>
      </c>
    </row>
    <row r="385" spans="1:8">
      <c r="A385" s="3" t="s">
        <v>438</v>
      </c>
      <c r="B385" s="3">
        <v>383</v>
      </c>
      <c r="C385" s="3">
        <v>200692</v>
      </c>
      <c r="D385" s="3">
        <v>1016482</v>
      </c>
      <c r="E385" s="3">
        <v>1920</v>
      </c>
    </row>
    <row r="386" spans="1:8">
      <c r="A386" s="3" t="s">
        <v>439</v>
      </c>
      <c r="B386" s="3">
        <v>384</v>
      </c>
      <c r="C386" s="3">
        <v>201575</v>
      </c>
      <c r="D386" s="3">
        <v>1020965</v>
      </c>
      <c r="E386" s="3">
        <v>1925</v>
      </c>
    </row>
    <row r="387" spans="1:8">
      <c r="A387" s="3" t="s">
        <v>440</v>
      </c>
      <c r="B387" s="3">
        <v>385</v>
      </c>
      <c r="C387" s="3">
        <v>202458</v>
      </c>
      <c r="D387" s="3">
        <v>1025448</v>
      </c>
      <c r="E387" s="3">
        <v>1930</v>
      </c>
      <c r="F387" s="3">
        <f>F332+10</f>
        <v>80</v>
      </c>
      <c r="G387" s="3">
        <f t="shared" ref="G387:H387" si="24">G332+10</f>
        <v>80</v>
      </c>
      <c r="H387" s="3">
        <f t="shared" si="24"/>
        <v>80</v>
      </c>
    </row>
    <row r="388" spans="1:8">
      <c r="A388" s="3" t="s">
        <v>441</v>
      </c>
      <c r="B388" s="3">
        <v>386</v>
      </c>
      <c r="C388" s="3">
        <v>203341</v>
      </c>
      <c r="D388" s="3">
        <v>1029931</v>
      </c>
      <c r="E388" s="3">
        <v>1935</v>
      </c>
    </row>
    <row r="389" spans="1:8">
      <c r="A389" s="3" t="s">
        <v>442</v>
      </c>
      <c r="B389" s="3">
        <v>387</v>
      </c>
      <c r="C389" s="3">
        <v>204224</v>
      </c>
      <c r="D389" s="3">
        <v>1034414</v>
      </c>
      <c r="E389" s="3">
        <v>1940</v>
      </c>
    </row>
    <row r="390" spans="1:8">
      <c r="A390" s="3" t="s">
        <v>443</v>
      </c>
      <c r="B390" s="3">
        <v>388</v>
      </c>
      <c r="C390" s="3">
        <v>205107</v>
      </c>
      <c r="D390" s="3">
        <v>1038897</v>
      </c>
      <c r="E390" s="3">
        <v>1945</v>
      </c>
    </row>
    <row r="391" spans="1:8">
      <c r="A391" s="3" t="s">
        <v>444</v>
      </c>
      <c r="B391" s="3">
        <v>389</v>
      </c>
      <c r="C391" s="3">
        <v>205990</v>
      </c>
      <c r="D391" s="3">
        <v>1043380</v>
      </c>
      <c r="E391" s="3">
        <v>1950</v>
      </c>
    </row>
    <row r="392" spans="1:8">
      <c r="A392" s="3" t="s">
        <v>445</v>
      </c>
      <c r="B392" s="3">
        <v>390</v>
      </c>
      <c r="C392" s="3">
        <v>206873</v>
      </c>
      <c r="D392" s="3">
        <v>1047863</v>
      </c>
      <c r="E392" s="3">
        <v>1955</v>
      </c>
    </row>
    <row r="393" spans="1:8">
      <c r="A393" s="3" t="s">
        <v>446</v>
      </c>
      <c r="B393" s="3">
        <v>391</v>
      </c>
      <c r="C393" s="3">
        <v>207756</v>
      </c>
      <c r="D393" s="3">
        <v>1052346</v>
      </c>
      <c r="E393" s="3">
        <v>1960</v>
      </c>
    </row>
    <row r="394" spans="1:8">
      <c r="A394" s="3" t="s">
        <v>447</v>
      </c>
      <c r="B394" s="3">
        <v>392</v>
      </c>
      <c r="C394" s="3">
        <v>208639</v>
      </c>
      <c r="D394" s="3">
        <v>1056829</v>
      </c>
      <c r="E394" s="3">
        <v>1965</v>
      </c>
    </row>
    <row r="395" spans="1:8">
      <c r="A395" s="3" t="s">
        <v>448</v>
      </c>
      <c r="B395" s="3">
        <v>393</v>
      </c>
      <c r="C395" s="3">
        <v>209522</v>
      </c>
      <c r="D395" s="3">
        <v>1061312</v>
      </c>
      <c r="E395" s="3">
        <v>1970</v>
      </c>
    </row>
    <row r="396" spans="1:8">
      <c r="A396" s="3" t="s">
        <v>449</v>
      </c>
      <c r="B396" s="3">
        <v>394</v>
      </c>
      <c r="C396" s="3">
        <v>210405</v>
      </c>
      <c r="D396" s="3">
        <v>1065795</v>
      </c>
      <c r="E396" s="3">
        <v>1975</v>
      </c>
    </row>
    <row r="397" spans="1:8">
      <c r="A397" s="3" t="s">
        <v>450</v>
      </c>
      <c r="B397" s="3">
        <v>395</v>
      </c>
      <c r="C397" s="3">
        <v>211288</v>
      </c>
      <c r="D397" s="3">
        <v>1070278</v>
      </c>
      <c r="E397" s="3">
        <v>1980</v>
      </c>
    </row>
    <row r="398" spans="1:8">
      <c r="A398" s="3" t="s">
        <v>451</v>
      </c>
      <c r="B398" s="3">
        <v>396</v>
      </c>
      <c r="C398" s="3">
        <v>212171</v>
      </c>
      <c r="D398" s="3">
        <v>1074761</v>
      </c>
      <c r="E398" s="3">
        <v>1985</v>
      </c>
      <c r="F398" s="3">
        <f>F343+10</f>
        <v>80</v>
      </c>
      <c r="G398" s="3">
        <f t="shared" ref="G398:H398" si="25">G343+10</f>
        <v>80</v>
      </c>
      <c r="H398" s="3">
        <f t="shared" si="25"/>
        <v>80</v>
      </c>
    </row>
    <row r="399" spans="1:8">
      <c r="A399" s="3" t="s">
        <v>452</v>
      </c>
      <c r="B399" s="3">
        <v>397</v>
      </c>
      <c r="C399" s="3">
        <v>213054</v>
      </c>
      <c r="D399" s="3">
        <v>1079244</v>
      </c>
      <c r="E399" s="3">
        <v>1990</v>
      </c>
    </row>
    <row r="400" spans="1:8">
      <c r="A400" s="3" t="s">
        <v>453</v>
      </c>
      <c r="B400" s="3">
        <v>398</v>
      </c>
      <c r="C400" s="3">
        <v>213937</v>
      </c>
      <c r="D400" s="3">
        <v>1083727</v>
      </c>
      <c r="E400" s="3">
        <v>1995</v>
      </c>
    </row>
    <row r="401" spans="1:8">
      <c r="A401" s="3" t="s">
        <v>454</v>
      </c>
      <c r="B401" s="3">
        <v>399</v>
      </c>
      <c r="C401" s="3">
        <v>214820</v>
      </c>
      <c r="D401" s="3">
        <v>1088210</v>
      </c>
      <c r="E401" s="3">
        <v>2000</v>
      </c>
    </row>
    <row r="402" spans="1:8">
      <c r="A402" s="3" t="s">
        <v>455</v>
      </c>
      <c r="B402" s="3">
        <v>400</v>
      </c>
      <c r="C402" s="3">
        <v>215703</v>
      </c>
      <c r="D402" s="3">
        <v>1092693</v>
      </c>
      <c r="E402" s="3">
        <v>2005</v>
      </c>
    </row>
    <row r="403" spans="1:8">
      <c r="A403" s="3" t="s">
        <v>456</v>
      </c>
      <c r="B403" s="3">
        <v>401</v>
      </c>
      <c r="C403" s="3">
        <v>216586</v>
      </c>
      <c r="D403" s="3">
        <v>1097176</v>
      </c>
      <c r="E403" s="3">
        <v>2010</v>
      </c>
    </row>
    <row r="404" spans="1:8">
      <c r="A404" s="3" t="s">
        <v>457</v>
      </c>
      <c r="B404" s="3">
        <v>402</v>
      </c>
      <c r="C404" s="3">
        <v>217469</v>
      </c>
      <c r="D404" s="3">
        <v>1101659</v>
      </c>
      <c r="E404" s="3">
        <v>2015</v>
      </c>
    </row>
    <row r="405" spans="1:8">
      <c r="A405" s="3" t="s">
        <v>458</v>
      </c>
      <c r="B405" s="3">
        <v>403</v>
      </c>
      <c r="C405" s="3">
        <v>218352</v>
      </c>
      <c r="D405" s="3">
        <v>1106142</v>
      </c>
      <c r="E405" s="3">
        <v>2020</v>
      </c>
    </row>
    <row r="406" spans="1:8">
      <c r="A406" s="3" t="s">
        <v>459</v>
      </c>
      <c r="B406" s="3">
        <v>404</v>
      </c>
      <c r="C406" s="3">
        <v>219235</v>
      </c>
      <c r="D406" s="3">
        <v>1110625</v>
      </c>
      <c r="E406" s="3">
        <v>2025</v>
      </c>
    </row>
    <row r="407" spans="1:8">
      <c r="A407" s="3" t="s">
        <v>460</v>
      </c>
      <c r="B407" s="3">
        <v>405</v>
      </c>
      <c r="C407" s="3">
        <v>220118</v>
      </c>
      <c r="D407" s="3">
        <v>1115108</v>
      </c>
      <c r="E407" s="3">
        <v>2030</v>
      </c>
    </row>
    <row r="408" spans="1:8">
      <c r="A408" s="3" t="s">
        <v>461</v>
      </c>
      <c r="B408" s="3">
        <v>406</v>
      </c>
      <c r="C408" s="3">
        <v>221001</v>
      </c>
      <c r="D408" s="3">
        <v>1119591</v>
      </c>
      <c r="E408" s="3">
        <v>2035</v>
      </c>
    </row>
    <row r="409" spans="1:8">
      <c r="A409" s="3" t="s">
        <v>462</v>
      </c>
      <c r="B409" s="3">
        <v>407</v>
      </c>
      <c r="C409" s="3">
        <v>221884</v>
      </c>
      <c r="D409" s="3">
        <v>1124074</v>
      </c>
      <c r="E409" s="3">
        <v>2040</v>
      </c>
      <c r="F409" s="3">
        <f>F354+10</f>
        <v>80</v>
      </c>
      <c r="G409" s="3">
        <f t="shared" ref="G409:H409" si="26">G354+10</f>
        <v>80</v>
      </c>
      <c r="H409" s="3">
        <f t="shared" si="26"/>
        <v>80</v>
      </c>
    </row>
    <row r="410" spans="1:8">
      <c r="A410" s="3" t="s">
        <v>463</v>
      </c>
      <c r="B410" s="3">
        <v>408</v>
      </c>
      <c r="C410" s="3">
        <v>222767</v>
      </c>
      <c r="D410" s="3">
        <v>1128557</v>
      </c>
      <c r="E410" s="3">
        <v>2045</v>
      </c>
    </row>
    <row r="411" spans="1:8">
      <c r="A411" s="3" t="s">
        <v>464</v>
      </c>
      <c r="B411" s="3">
        <v>409</v>
      </c>
      <c r="C411" s="3">
        <v>223650</v>
      </c>
      <c r="D411" s="3">
        <v>1133040</v>
      </c>
      <c r="E411" s="3">
        <v>2050</v>
      </c>
    </row>
    <row r="412" spans="1:8">
      <c r="A412" s="3" t="s">
        <v>465</v>
      </c>
      <c r="B412" s="3">
        <v>410</v>
      </c>
      <c r="C412" s="3">
        <v>224533</v>
      </c>
      <c r="D412" s="3">
        <v>1137523</v>
      </c>
      <c r="E412" s="3">
        <v>2055</v>
      </c>
    </row>
    <row r="413" spans="1:8">
      <c r="A413" s="3" t="s">
        <v>466</v>
      </c>
      <c r="B413" s="3">
        <v>411</v>
      </c>
      <c r="C413" s="3">
        <v>225416</v>
      </c>
      <c r="D413" s="3">
        <v>1142006</v>
      </c>
      <c r="E413" s="3">
        <v>2060</v>
      </c>
    </row>
    <row r="414" spans="1:8">
      <c r="A414" s="3" t="s">
        <v>467</v>
      </c>
      <c r="B414" s="3">
        <v>412</v>
      </c>
      <c r="C414" s="3">
        <v>226299</v>
      </c>
      <c r="D414" s="3">
        <v>1146489</v>
      </c>
      <c r="E414" s="3">
        <v>2065</v>
      </c>
    </row>
    <row r="415" spans="1:8">
      <c r="A415" s="3" t="s">
        <v>468</v>
      </c>
      <c r="B415" s="3">
        <v>413</v>
      </c>
      <c r="C415" s="3">
        <v>227182</v>
      </c>
      <c r="D415" s="3">
        <v>1150972</v>
      </c>
      <c r="E415" s="3">
        <v>2070</v>
      </c>
    </row>
    <row r="416" spans="1:8">
      <c r="A416" s="3" t="s">
        <v>469</v>
      </c>
      <c r="B416" s="3">
        <v>414</v>
      </c>
      <c r="C416" s="3">
        <v>228065</v>
      </c>
      <c r="D416" s="3">
        <v>1155455</v>
      </c>
      <c r="E416" s="3">
        <v>2075</v>
      </c>
    </row>
    <row r="417" spans="1:8">
      <c r="A417" s="3" t="s">
        <v>470</v>
      </c>
      <c r="B417" s="3">
        <v>415</v>
      </c>
      <c r="C417" s="3">
        <v>228948</v>
      </c>
      <c r="D417" s="3">
        <v>1159938</v>
      </c>
      <c r="E417" s="3">
        <v>2080</v>
      </c>
    </row>
    <row r="418" spans="1:8">
      <c r="A418" s="3" t="s">
        <v>471</v>
      </c>
      <c r="B418" s="3">
        <v>416</v>
      </c>
      <c r="C418" s="3">
        <v>229831</v>
      </c>
      <c r="D418" s="3">
        <v>1164421</v>
      </c>
      <c r="E418" s="3">
        <v>2085</v>
      </c>
    </row>
    <row r="419" spans="1:8">
      <c r="A419" s="3" t="s">
        <v>472</v>
      </c>
      <c r="B419" s="3">
        <v>417</v>
      </c>
      <c r="C419" s="3">
        <v>230714</v>
      </c>
      <c r="D419" s="3">
        <v>1168904</v>
      </c>
      <c r="E419" s="3">
        <v>2090</v>
      </c>
    </row>
    <row r="420" spans="1:8">
      <c r="A420" s="3" t="s">
        <v>473</v>
      </c>
      <c r="B420" s="3">
        <v>418</v>
      </c>
      <c r="C420" s="3">
        <v>231597</v>
      </c>
      <c r="D420" s="3">
        <v>1173387</v>
      </c>
      <c r="E420" s="3">
        <v>2095</v>
      </c>
      <c r="F420" s="3">
        <f>F365+10</f>
        <v>80</v>
      </c>
      <c r="G420" s="3">
        <f t="shared" ref="G420:H420" si="27">G365+10</f>
        <v>80</v>
      </c>
      <c r="H420" s="3">
        <f t="shared" si="27"/>
        <v>80</v>
      </c>
    </row>
    <row r="421" spans="1:8">
      <c r="A421" s="3" t="s">
        <v>474</v>
      </c>
      <c r="B421" s="3">
        <v>419</v>
      </c>
      <c r="C421" s="3">
        <v>232480</v>
      </c>
      <c r="D421" s="3">
        <v>1177870</v>
      </c>
      <c r="E421" s="3">
        <v>2100</v>
      </c>
    </row>
    <row r="422" spans="1:8">
      <c r="A422" s="3" t="s">
        <v>475</v>
      </c>
      <c r="B422" s="3">
        <v>420</v>
      </c>
      <c r="C422" s="3">
        <v>233363</v>
      </c>
      <c r="D422" s="3">
        <v>1182353</v>
      </c>
      <c r="E422" s="3">
        <v>2105</v>
      </c>
    </row>
    <row r="423" spans="1:8">
      <c r="A423" s="3" t="s">
        <v>476</v>
      </c>
      <c r="B423" s="3">
        <v>421</v>
      </c>
      <c r="C423" s="3">
        <v>234246</v>
      </c>
      <c r="D423" s="3">
        <v>1186836</v>
      </c>
      <c r="E423" s="3">
        <v>2110</v>
      </c>
    </row>
    <row r="424" spans="1:8">
      <c r="A424" s="3" t="s">
        <v>477</v>
      </c>
      <c r="B424" s="3">
        <v>422</v>
      </c>
      <c r="C424" s="3">
        <v>235129</v>
      </c>
      <c r="D424" s="3">
        <v>1191319</v>
      </c>
      <c r="E424" s="3">
        <v>2115</v>
      </c>
    </row>
    <row r="425" spans="1:8">
      <c r="A425" s="3" t="s">
        <v>478</v>
      </c>
      <c r="B425" s="3">
        <v>423</v>
      </c>
      <c r="C425" s="3">
        <v>236012</v>
      </c>
      <c r="D425" s="3">
        <v>1195802</v>
      </c>
      <c r="E425" s="3">
        <v>2120</v>
      </c>
    </row>
    <row r="426" spans="1:8">
      <c r="A426" s="3" t="s">
        <v>479</v>
      </c>
      <c r="B426" s="3">
        <v>424</v>
      </c>
      <c r="C426" s="3">
        <v>236895</v>
      </c>
      <c r="D426" s="3">
        <v>1200285</v>
      </c>
      <c r="E426" s="3">
        <v>2125</v>
      </c>
    </row>
    <row r="427" spans="1:8">
      <c r="A427" s="3" t="s">
        <v>480</v>
      </c>
      <c r="B427" s="3">
        <v>425</v>
      </c>
      <c r="C427" s="3">
        <v>237778</v>
      </c>
      <c r="D427" s="3">
        <v>1204768</v>
      </c>
      <c r="E427" s="3">
        <v>2130</v>
      </c>
    </row>
    <row r="428" spans="1:8">
      <c r="A428" s="3" t="s">
        <v>481</v>
      </c>
      <c r="B428" s="3">
        <v>426</v>
      </c>
      <c r="C428" s="3">
        <v>238661</v>
      </c>
      <c r="D428" s="3">
        <v>1209251</v>
      </c>
      <c r="E428" s="3">
        <v>2135</v>
      </c>
    </row>
    <row r="429" spans="1:8">
      <c r="A429" s="3" t="s">
        <v>482</v>
      </c>
      <c r="B429" s="3">
        <v>427</v>
      </c>
      <c r="C429" s="3">
        <v>239544</v>
      </c>
      <c r="D429" s="3">
        <v>1213734</v>
      </c>
      <c r="E429" s="3">
        <v>2140</v>
      </c>
    </row>
    <row r="430" spans="1:8">
      <c r="A430" s="3" t="s">
        <v>483</v>
      </c>
      <c r="B430" s="3">
        <v>428</v>
      </c>
      <c r="C430" s="3">
        <v>240427</v>
      </c>
      <c r="D430" s="3">
        <v>1218217</v>
      </c>
      <c r="E430" s="3">
        <v>2145</v>
      </c>
    </row>
    <row r="431" spans="1:8">
      <c r="A431" s="3" t="s">
        <v>484</v>
      </c>
      <c r="B431" s="3">
        <v>429</v>
      </c>
      <c r="C431" s="3">
        <v>241310</v>
      </c>
      <c r="D431" s="3">
        <v>1222700</v>
      </c>
      <c r="E431" s="3">
        <v>2150</v>
      </c>
      <c r="F431" s="3">
        <f>F376+10</f>
        <v>90</v>
      </c>
      <c r="G431" s="3">
        <f t="shared" ref="G431:H431" si="28">G376+10</f>
        <v>90</v>
      </c>
      <c r="H431" s="3">
        <f t="shared" si="28"/>
        <v>90</v>
      </c>
    </row>
    <row r="432" spans="1:8">
      <c r="A432" s="3" t="s">
        <v>485</v>
      </c>
      <c r="B432" s="3">
        <v>430</v>
      </c>
      <c r="C432" s="3">
        <v>242193</v>
      </c>
      <c r="D432" s="3">
        <v>1227183</v>
      </c>
      <c r="E432" s="3">
        <v>2155</v>
      </c>
    </row>
    <row r="433" spans="1:8">
      <c r="A433" s="3" t="s">
        <v>486</v>
      </c>
      <c r="B433" s="3">
        <v>431</v>
      </c>
      <c r="C433" s="3">
        <v>243076</v>
      </c>
      <c r="D433" s="3">
        <v>1231666</v>
      </c>
      <c r="E433" s="3">
        <v>2160</v>
      </c>
    </row>
    <row r="434" spans="1:8">
      <c r="A434" s="3" t="s">
        <v>487</v>
      </c>
      <c r="B434" s="3">
        <v>432</v>
      </c>
      <c r="C434" s="3">
        <v>243959</v>
      </c>
      <c r="D434" s="3">
        <v>1236149</v>
      </c>
      <c r="E434" s="3">
        <v>2165</v>
      </c>
    </row>
    <row r="435" spans="1:8">
      <c r="A435" s="3" t="s">
        <v>488</v>
      </c>
      <c r="B435" s="3">
        <v>433</v>
      </c>
      <c r="C435" s="3">
        <v>244842</v>
      </c>
      <c r="D435" s="3">
        <v>1240632</v>
      </c>
      <c r="E435" s="3">
        <v>2170</v>
      </c>
    </row>
    <row r="436" spans="1:8">
      <c r="A436" s="3" t="s">
        <v>489</v>
      </c>
      <c r="B436" s="3">
        <v>434</v>
      </c>
      <c r="C436" s="3">
        <v>245725</v>
      </c>
      <c r="D436" s="3">
        <v>1245115</v>
      </c>
      <c r="E436" s="3">
        <v>2175</v>
      </c>
    </row>
    <row r="437" spans="1:8">
      <c r="A437" s="3" t="s">
        <v>490</v>
      </c>
      <c r="B437" s="3">
        <v>435</v>
      </c>
      <c r="C437" s="3">
        <v>246608</v>
      </c>
      <c r="D437" s="3">
        <v>1249598</v>
      </c>
      <c r="E437" s="3">
        <v>2180</v>
      </c>
    </row>
    <row r="438" spans="1:8">
      <c r="A438" s="3" t="s">
        <v>491</v>
      </c>
      <c r="B438" s="3">
        <v>436</v>
      </c>
      <c r="C438" s="3">
        <v>247491</v>
      </c>
      <c r="D438" s="3">
        <v>1254081</v>
      </c>
      <c r="E438" s="3">
        <v>2185</v>
      </c>
    </row>
    <row r="439" spans="1:8">
      <c r="A439" s="3" t="s">
        <v>492</v>
      </c>
      <c r="B439" s="3">
        <v>437</v>
      </c>
      <c r="C439" s="3">
        <v>248374</v>
      </c>
      <c r="D439" s="3">
        <v>1258564</v>
      </c>
      <c r="E439" s="3">
        <v>2190</v>
      </c>
    </row>
    <row r="440" spans="1:8">
      <c r="A440" s="3" t="s">
        <v>493</v>
      </c>
      <c r="B440" s="3">
        <v>438</v>
      </c>
      <c r="C440" s="3">
        <v>249257</v>
      </c>
      <c r="D440" s="3">
        <v>1263047</v>
      </c>
      <c r="E440" s="3">
        <v>2195</v>
      </c>
    </row>
    <row r="441" spans="1:8">
      <c r="A441" s="3" t="s">
        <v>494</v>
      </c>
      <c r="B441" s="3">
        <v>439</v>
      </c>
      <c r="C441" s="3">
        <v>250140</v>
      </c>
      <c r="D441" s="3">
        <v>1267530</v>
      </c>
      <c r="E441" s="3">
        <v>2200</v>
      </c>
    </row>
    <row r="442" spans="1:8">
      <c r="A442" s="3" t="s">
        <v>495</v>
      </c>
      <c r="B442" s="3">
        <v>440</v>
      </c>
      <c r="C442" s="3">
        <v>251023</v>
      </c>
      <c r="D442" s="3">
        <v>1272013</v>
      </c>
      <c r="E442" s="3">
        <v>2205</v>
      </c>
      <c r="F442" s="3">
        <f>F387+10</f>
        <v>90</v>
      </c>
      <c r="G442" s="3">
        <f t="shared" ref="G442:H442" si="29">G387+10</f>
        <v>90</v>
      </c>
      <c r="H442" s="3">
        <f t="shared" si="29"/>
        <v>90</v>
      </c>
    </row>
    <row r="443" spans="1:8">
      <c r="A443" s="3" t="s">
        <v>496</v>
      </c>
      <c r="B443" s="3">
        <v>441</v>
      </c>
      <c r="C443" s="3">
        <v>251906</v>
      </c>
      <c r="D443" s="3">
        <v>1276496</v>
      </c>
      <c r="E443" s="3">
        <v>2210</v>
      </c>
    </row>
    <row r="444" spans="1:8">
      <c r="A444" s="3" t="s">
        <v>497</v>
      </c>
      <c r="B444" s="3">
        <v>442</v>
      </c>
      <c r="C444" s="3">
        <v>252789</v>
      </c>
      <c r="D444" s="3">
        <v>1280979</v>
      </c>
      <c r="E444" s="3">
        <v>2215</v>
      </c>
    </row>
    <row r="445" spans="1:8">
      <c r="A445" s="3" t="s">
        <v>498</v>
      </c>
      <c r="B445" s="3">
        <v>443</v>
      </c>
      <c r="C445" s="3">
        <v>253672</v>
      </c>
      <c r="D445" s="3">
        <v>1285462</v>
      </c>
      <c r="E445" s="3">
        <v>2220</v>
      </c>
    </row>
    <row r="446" spans="1:8">
      <c r="A446" s="3" t="s">
        <v>499</v>
      </c>
      <c r="B446" s="3">
        <v>444</v>
      </c>
      <c r="C446" s="3">
        <v>254555</v>
      </c>
      <c r="D446" s="3">
        <v>1289945</v>
      </c>
      <c r="E446" s="3">
        <v>2225</v>
      </c>
    </row>
    <row r="447" spans="1:8">
      <c r="A447" s="3" t="s">
        <v>500</v>
      </c>
      <c r="B447" s="3">
        <v>445</v>
      </c>
      <c r="C447" s="3">
        <v>255438</v>
      </c>
      <c r="D447" s="3">
        <v>1294428</v>
      </c>
      <c r="E447" s="3">
        <v>2230</v>
      </c>
    </row>
    <row r="448" spans="1:8">
      <c r="A448" s="3" t="s">
        <v>501</v>
      </c>
      <c r="B448" s="3">
        <v>446</v>
      </c>
      <c r="C448" s="3">
        <v>256321</v>
      </c>
      <c r="D448" s="3">
        <v>1298911</v>
      </c>
      <c r="E448" s="3">
        <v>2235</v>
      </c>
    </row>
    <row r="449" spans="1:8">
      <c r="A449" s="3" t="s">
        <v>502</v>
      </c>
      <c r="B449" s="3">
        <v>447</v>
      </c>
      <c r="C449" s="3">
        <v>257204</v>
      </c>
      <c r="D449" s="3">
        <v>1303394</v>
      </c>
      <c r="E449" s="3">
        <v>2240</v>
      </c>
    </row>
    <row r="450" spans="1:8">
      <c r="A450" s="3" t="s">
        <v>503</v>
      </c>
      <c r="B450" s="3">
        <v>448</v>
      </c>
      <c r="C450" s="3">
        <v>258087</v>
      </c>
      <c r="D450" s="3">
        <v>1307877</v>
      </c>
      <c r="E450" s="3">
        <v>2245</v>
      </c>
    </row>
    <row r="451" spans="1:8">
      <c r="A451" s="3" t="s">
        <v>504</v>
      </c>
      <c r="B451" s="3">
        <v>449</v>
      </c>
      <c r="C451" s="3">
        <v>258970</v>
      </c>
      <c r="D451" s="3">
        <v>1312360</v>
      </c>
      <c r="E451" s="3">
        <v>2250</v>
      </c>
    </row>
    <row r="452" spans="1:8">
      <c r="A452" s="3" t="s">
        <v>505</v>
      </c>
      <c r="B452" s="3">
        <v>450</v>
      </c>
      <c r="C452" s="3">
        <v>259853</v>
      </c>
      <c r="D452" s="3">
        <v>1316843</v>
      </c>
      <c r="E452" s="3">
        <v>2255</v>
      </c>
    </row>
    <row r="453" spans="1:8">
      <c r="A453" s="3" t="s">
        <v>506</v>
      </c>
      <c r="B453" s="3">
        <v>451</v>
      </c>
      <c r="C453" s="3">
        <v>260736</v>
      </c>
      <c r="D453" s="3">
        <v>1321326</v>
      </c>
      <c r="E453" s="3">
        <v>2260</v>
      </c>
      <c r="F453" s="3">
        <f>F398+10</f>
        <v>90</v>
      </c>
      <c r="G453" s="3">
        <f t="shared" ref="G453:H453" si="30">G398+10</f>
        <v>90</v>
      </c>
      <c r="H453" s="3">
        <f t="shared" si="30"/>
        <v>90</v>
      </c>
    </row>
    <row r="454" spans="1:8">
      <c r="A454" s="3" t="s">
        <v>507</v>
      </c>
      <c r="B454" s="3">
        <v>452</v>
      </c>
      <c r="C454" s="3">
        <v>261619</v>
      </c>
      <c r="D454" s="3">
        <v>1325809</v>
      </c>
      <c r="E454" s="3">
        <v>2265</v>
      </c>
    </row>
    <row r="455" spans="1:8">
      <c r="A455" s="3" t="s">
        <v>508</v>
      </c>
      <c r="B455" s="3">
        <v>453</v>
      </c>
      <c r="C455" s="3">
        <v>262502</v>
      </c>
      <c r="D455" s="3">
        <v>1330292</v>
      </c>
      <c r="E455" s="3">
        <v>2270</v>
      </c>
    </row>
    <row r="456" spans="1:8">
      <c r="A456" s="3" t="s">
        <v>509</v>
      </c>
      <c r="B456" s="3">
        <v>454</v>
      </c>
      <c r="C456" s="3">
        <v>263385</v>
      </c>
      <c r="D456" s="3">
        <v>1334775</v>
      </c>
      <c r="E456" s="3">
        <v>2275</v>
      </c>
    </row>
    <row r="457" spans="1:8">
      <c r="A457" s="3" t="s">
        <v>510</v>
      </c>
      <c r="B457" s="3">
        <v>455</v>
      </c>
      <c r="C457" s="3">
        <v>264268</v>
      </c>
      <c r="D457" s="3">
        <v>1339258</v>
      </c>
      <c r="E457" s="3">
        <v>2280</v>
      </c>
    </row>
    <row r="458" spans="1:8">
      <c r="A458" s="3" t="s">
        <v>511</v>
      </c>
      <c r="B458" s="3">
        <v>456</v>
      </c>
      <c r="C458" s="3">
        <v>265151</v>
      </c>
      <c r="D458" s="3">
        <v>1343741</v>
      </c>
      <c r="E458" s="3">
        <v>2285</v>
      </c>
    </row>
    <row r="459" spans="1:8">
      <c r="A459" s="3" t="s">
        <v>512</v>
      </c>
      <c r="B459" s="3">
        <v>457</v>
      </c>
      <c r="C459" s="3">
        <v>266034</v>
      </c>
      <c r="D459" s="3">
        <v>1348224</v>
      </c>
      <c r="E459" s="3">
        <v>2290</v>
      </c>
    </row>
    <row r="460" spans="1:8">
      <c r="A460" s="3" t="s">
        <v>513</v>
      </c>
      <c r="B460" s="3">
        <v>458</v>
      </c>
      <c r="C460" s="3">
        <v>266917</v>
      </c>
      <c r="D460" s="3">
        <v>1352707</v>
      </c>
      <c r="E460" s="3">
        <v>2295</v>
      </c>
    </row>
    <row r="461" spans="1:8">
      <c r="A461" s="3" t="s">
        <v>514</v>
      </c>
      <c r="B461" s="3">
        <v>459</v>
      </c>
      <c r="C461" s="3">
        <v>267800</v>
      </c>
      <c r="D461" s="3">
        <v>1357190</v>
      </c>
      <c r="E461" s="3">
        <v>2300</v>
      </c>
    </row>
    <row r="462" spans="1:8">
      <c r="A462" s="3" t="s">
        <v>515</v>
      </c>
      <c r="B462" s="3">
        <v>460</v>
      </c>
      <c r="C462" s="3">
        <v>268683</v>
      </c>
      <c r="D462" s="3">
        <v>1361673</v>
      </c>
      <c r="E462" s="3">
        <v>2305</v>
      </c>
    </row>
    <row r="463" spans="1:8">
      <c r="A463" s="3" t="s">
        <v>516</v>
      </c>
      <c r="B463" s="3">
        <v>461</v>
      </c>
      <c r="C463" s="3">
        <v>269566</v>
      </c>
      <c r="D463" s="3">
        <v>1366156</v>
      </c>
      <c r="E463" s="3">
        <v>2310</v>
      </c>
    </row>
    <row r="464" spans="1:8">
      <c r="A464" s="3" t="s">
        <v>517</v>
      </c>
      <c r="B464" s="3">
        <v>462</v>
      </c>
      <c r="C464" s="3">
        <v>270449</v>
      </c>
      <c r="D464" s="3">
        <v>1370639</v>
      </c>
      <c r="E464" s="3">
        <v>2315</v>
      </c>
      <c r="F464" s="3">
        <f>F409+10</f>
        <v>90</v>
      </c>
      <c r="G464" s="3">
        <f t="shared" ref="G464:H464" si="31">G409+10</f>
        <v>90</v>
      </c>
      <c r="H464" s="3">
        <f t="shared" si="31"/>
        <v>90</v>
      </c>
    </row>
    <row r="465" spans="1:8">
      <c r="A465" s="3" t="s">
        <v>518</v>
      </c>
      <c r="B465" s="3">
        <v>463</v>
      </c>
      <c r="C465" s="3">
        <v>271332</v>
      </c>
      <c r="D465" s="3">
        <v>1375122</v>
      </c>
      <c r="E465" s="3">
        <v>2320</v>
      </c>
    </row>
    <row r="466" spans="1:8">
      <c r="A466" s="3" t="s">
        <v>519</v>
      </c>
      <c r="B466" s="3">
        <v>464</v>
      </c>
      <c r="C466" s="3">
        <v>272215</v>
      </c>
      <c r="D466" s="3">
        <v>1379605</v>
      </c>
      <c r="E466" s="3">
        <v>2325</v>
      </c>
    </row>
    <row r="467" spans="1:8">
      <c r="A467" s="3" t="s">
        <v>520</v>
      </c>
      <c r="B467" s="3">
        <v>465</v>
      </c>
      <c r="C467" s="3">
        <v>273098</v>
      </c>
      <c r="D467" s="3">
        <v>1384088</v>
      </c>
      <c r="E467" s="3">
        <v>2330</v>
      </c>
    </row>
    <row r="468" spans="1:8">
      <c r="A468" s="3" t="s">
        <v>521</v>
      </c>
      <c r="B468" s="3">
        <v>466</v>
      </c>
      <c r="C468" s="3">
        <v>273981</v>
      </c>
      <c r="D468" s="3">
        <v>1388571</v>
      </c>
      <c r="E468" s="3">
        <v>2335</v>
      </c>
    </row>
    <row r="469" spans="1:8">
      <c r="A469" s="3" t="s">
        <v>522</v>
      </c>
      <c r="B469" s="3">
        <v>467</v>
      </c>
      <c r="C469" s="3">
        <v>274864</v>
      </c>
      <c r="D469" s="3">
        <v>1393054</v>
      </c>
      <c r="E469" s="3">
        <v>2340</v>
      </c>
    </row>
    <row r="470" spans="1:8">
      <c r="A470" s="3" t="s">
        <v>523</v>
      </c>
      <c r="B470" s="3">
        <v>468</v>
      </c>
      <c r="C470" s="3">
        <v>275747</v>
      </c>
      <c r="D470" s="3">
        <v>1397537</v>
      </c>
      <c r="E470" s="3">
        <v>2345</v>
      </c>
    </row>
    <row r="471" spans="1:8">
      <c r="A471" s="3" t="s">
        <v>524</v>
      </c>
      <c r="B471" s="3">
        <v>469</v>
      </c>
      <c r="C471" s="3">
        <v>276630</v>
      </c>
      <c r="D471" s="3">
        <v>1402020</v>
      </c>
      <c r="E471" s="3">
        <v>2350</v>
      </c>
    </row>
    <row r="472" spans="1:8">
      <c r="A472" s="3" t="s">
        <v>525</v>
      </c>
      <c r="B472" s="3">
        <v>470</v>
      </c>
      <c r="C472" s="3">
        <v>277513</v>
      </c>
      <c r="D472" s="3">
        <v>1406503</v>
      </c>
      <c r="E472" s="3">
        <v>2355</v>
      </c>
    </row>
    <row r="473" spans="1:8">
      <c r="A473" s="3" t="s">
        <v>526</v>
      </c>
      <c r="B473" s="3">
        <v>471</v>
      </c>
      <c r="C473" s="3">
        <v>278396</v>
      </c>
      <c r="D473" s="3">
        <v>1410986</v>
      </c>
      <c r="E473" s="3">
        <v>2360</v>
      </c>
    </row>
    <row r="474" spans="1:8">
      <c r="A474" s="3" t="s">
        <v>527</v>
      </c>
      <c r="B474" s="3">
        <v>472</v>
      </c>
      <c r="C474" s="3">
        <v>279279</v>
      </c>
      <c r="D474" s="3">
        <v>1415469</v>
      </c>
      <c r="E474" s="3">
        <v>2365</v>
      </c>
    </row>
    <row r="475" spans="1:8">
      <c r="A475" s="3" t="s">
        <v>528</v>
      </c>
      <c r="B475" s="3">
        <v>473</v>
      </c>
      <c r="C475" s="3">
        <v>280162</v>
      </c>
      <c r="D475" s="3">
        <v>1419952</v>
      </c>
      <c r="E475" s="3">
        <v>2370</v>
      </c>
      <c r="F475" s="3">
        <f>F420+10</f>
        <v>90</v>
      </c>
      <c r="G475" s="3">
        <f t="shared" ref="G475:H475" si="32">G420+10</f>
        <v>90</v>
      </c>
      <c r="H475" s="3">
        <f t="shared" si="32"/>
        <v>90</v>
      </c>
    </row>
    <row r="476" spans="1:8">
      <c r="A476" s="3" t="s">
        <v>529</v>
      </c>
      <c r="B476" s="3">
        <v>474</v>
      </c>
      <c r="C476" s="3">
        <v>281045</v>
      </c>
      <c r="D476" s="3">
        <v>1424435</v>
      </c>
      <c r="E476" s="3">
        <v>2375</v>
      </c>
    </row>
    <row r="477" spans="1:8">
      <c r="A477" s="3" t="s">
        <v>530</v>
      </c>
      <c r="B477" s="3">
        <v>475</v>
      </c>
      <c r="C477" s="3">
        <v>281928</v>
      </c>
      <c r="D477" s="3">
        <v>1428918</v>
      </c>
      <c r="E477" s="3">
        <v>2380</v>
      </c>
    </row>
    <row r="478" spans="1:8">
      <c r="A478" s="3" t="s">
        <v>531</v>
      </c>
      <c r="B478" s="3">
        <v>476</v>
      </c>
      <c r="C478" s="3">
        <v>282811</v>
      </c>
      <c r="D478" s="3">
        <v>1433401</v>
      </c>
      <c r="E478" s="3">
        <v>2385</v>
      </c>
    </row>
    <row r="479" spans="1:8">
      <c r="A479" s="3" t="s">
        <v>532</v>
      </c>
      <c r="B479" s="3">
        <v>477</v>
      </c>
      <c r="C479" s="3">
        <v>283694</v>
      </c>
      <c r="D479" s="3">
        <v>1437884</v>
      </c>
      <c r="E479" s="3">
        <v>2390</v>
      </c>
    </row>
    <row r="480" spans="1:8">
      <c r="A480" s="3" t="s">
        <v>533</v>
      </c>
      <c r="B480" s="3">
        <v>478</v>
      </c>
      <c r="C480" s="3">
        <v>284577</v>
      </c>
      <c r="D480" s="3">
        <v>1442367</v>
      </c>
      <c r="E480" s="3">
        <v>2395</v>
      </c>
    </row>
    <row r="481" spans="1:8">
      <c r="A481" s="3" t="s">
        <v>534</v>
      </c>
      <c r="B481" s="3">
        <v>479</v>
      </c>
      <c r="C481" s="3">
        <v>285460</v>
      </c>
      <c r="D481" s="3">
        <v>1446850</v>
      </c>
      <c r="E481" s="3">
        <v>2400</v>
      </c>
    </row>
    <row r="482" spans="1:8">
      <c r="A482" s="3" t="s">
        <v>535</v>
      </c>
      <c r="B482" s="3">
        <v>480</v>
      </c>
      <c r="C482" s="3">
        <v>286343</v>
      </c>
      <c r="D482" s="3">
        <v>1451333</v>
      </c>
      <c r="E482" s="3">
        <v>2405</v>
      </c>
    </row>
    <row r="483" spans="1:8">
      <c r="A483" s="3" t="s">
        <v>536</v>
      </c>
      <c r="B483" s="3">
        <v>481</v>
      </c>
      <c r="C483" s="3">
        <v>287226</v>
      </c>
      <c r="D483" s="3">
        <v>1455816</v>
      </c>
      <c r="E483" s="3">
        <v>2410</v>
      </c>
    </row>
    <row r="484" spans="1:8">
      <c r="A484" s="3" t="s">
        <v>537</v>
      </c>
      <c r="B484" s="3">
        <v>482</v>
      </c>
      <c r="C484" s="3">
        <v>288109</v>
      </c>
      <c r="D484" s="3">
        <v>1460299</v>
      </c>
      <c r="E484" s="3">
        <v>2415</v>
      </c>
    </row>
    <row r="485" spans="1:8">
      <c r="A485" s="3" t="s">
        <v>538</v>
      </c>
      <c r="B485" s="3">
        <v>483</v>
      </c>
      <c r="C485" s="3">
        <v>288992</v>
      </c>
      <c r="D485" s="3">
        <v>1464782</v>
      </c>
      <c r="E485" s="3">
        <v>2420</v>
      </c>
    </row>
    <row r="486" spans="1:8">
      <c r="A486" s="3" t="s">
        <v>539</v>
      </c>
      <c r="B486" s="3">
        <v>484</v>
      </c>
      <c r="C486" s="3">
        <v>289875</v>
      </c>
      <c r="D486" s="3">
        <v>1469265</v>
      </c>
      <c r="E486" s="3">
        <v>2425</v>
      </c>
      <c r="F486" s="3">
        <f>F431+10</f>
        <v>100</v>
      </c>
      <c r="G486" s="3">
        <f t="shared" ref="G486:H486" si="33">G431+10</f>
        <v>100</v>
      </c>
      <c r="H486" s="3">
        <f t="shared" si="33"/>
        <v>100</v>
      </c>
    </row>
    <row r="487" spans="1:8">
      <c r="A487" s="3" t="s">
        <v>540</v>
      </c>
      <c r="B487" s="3">
        <v>485</v>
      </c>
      <c r="C487" s="3">
        <v>290758</v>
      </c>
      <c r="D487" s="3">
        <v>1473748</v>
      </c>
      <c r="E487" s="3">
        <v>2430</v>
      </c>
    </row>
    <row r="488" spans="1:8">
      <c r="A488" s="3" t="s">
        <v>541</v>
      </c>
      <c r="B488" s="3">
        <v>486</v>
      </c>
      <c r="C488" s="3">
        <v>291641</v>
      </c>
      <c r="D488" s="3">
        <v>1478231</v>
      </c>
      <c r="E488" s="3">
        <v>2435</v>
      </c>
    </row>
    <row r="489" spans="1:8">
      <c r="A489" s="3" t="s">
        <v>542</v>
      </c>
      <c r="B489" s="3">
        <v>487</v>
      </c>
      <c r="C489" s="3">
        <v>292524</v>
      </c>
      <c r="D489" s="3">
        <v>1482714</v>
      </c>
      <c r="E489" s="3">
        <v>2440</v>
      </c>
    </row>
    <row r="490" spans="1:8">
      <c r="A490" s="3" t="s">
        <v>543</v>
      </c>
      <c r="B490" s="3">
        <v>488</v>
      </c>
      <c r="C490" s="3">
        <v>293407</v>
      </c>
      <c r="D490" s="3">
        <v>1487197</v>
      </c>
      <c r="E490" s="3">
        <v>2445</v>
      </c>
    </row>
    <row r="491" spans="1:8">
      <c r="A491" s="3" t="s">
        <v>544</v>
      </c>
      <c r="B491" s="3">
        <v>489</v>
      </c>
      <c r="C491" s="3">
        <v>294290</v>
      </c>
      <c r="D491" s="3">
        <v>1491680</v>
      </c>
      <c r="E491" s="3">
        <v>2450</v>
      </c>
    </row>
    <row r="492" spans="1:8">
      <c r="A492" s="3" t="s">
        <v>545</v>
      </c>
      <c r="B492" s="3">
        <v>490</v>
      </c>
      <c r="C492" s="3">
        <v>295173</v>
      </c>
      <c r="D492" s="3">
        <v>1496163</v>
      </c>
      <c r="E492" s="3">
        <v>2455</v>
      </c>
    </row>
    <row r="493" spans="1:8">
      <c r="A493" s="3" t="s">
        <v>546</v>
      </c>
      <c r="B493" s="3">
        <v>491</v>
      </c>
      <c r="C493" s="3">
        <v>296056</v>
      </c>
      <c r="D493" s="3">
        <v>1500646</v>
      </c>
      <c r="E493" s="3">
        <v>2460</v>
      </c>
    </row>
    <row r="494" spans="1:8">
      <c r="A494" s="3" t="s">
        <v>547</v>
      </c>
      <c r="B494" s="3">
        <v>492</v>
      </c>
      <c r="C494" s="3">
        <v>296939</v>
      </c>
      <c r="D494" s="3">
        <v>1505129</v>
      </c>
      <c r="E494" s="3">
        <v>2465</v>
      </c>
    </row>
    <row r="495" spans="1:8">
      <c r="A495" s="3" t="s">
        <v>548</v>
      </c>
      <c r="B495" s="3">
        <v>493</v>
      </c>
      <c r="C495" s="3">
        <v>297822</v>
      </c>
      <c r="D495" s="3">
        <v>1509612</v>
      </c>
      <c r="E495" s="3">
        <v>2470</v>
      </c>
    </row>
    <row r="496" spans="1:8">
      <c r="A496" s="3" t="s">
        <v>549</v>
      </c>
      <c r="B496" s="3">
        <v>494</v>
      </c>
      <c r="C496" s="3">
        <v>298705</v>
      </c>
      <c r="D496" s="3">
        <v>1514095</v>
      </c>
      <c r="E496" s="3">
        <v>2475</v>
      </c>
    </row>
  </sheetData>
  <phoneticPr fontId="3" type="noConversion"/>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BH1011"/>
  <sheetViews>
    <sheetView topLeftCell="AO1" workbookViewId="0">
      <selection activeCell="AW18" sqref="AW18:BF18"/>
    </sheetView>
  </sheetViews>
  <sheetFormatPr defaultRowHeight="13.5"/>
  <cols>
    <col min="1" max="1" width="19.375" style="3" bestFit="1" customWidth="1"/>
    <col min="2" max="2" width="7.25" style="3" bestFit="1" customWidth="1"/>
    <col min="3" max="4" width="5.25" style="3" bestFit="1" customWidth="1"/>
    <col min="5" max="11" width="9" style="3"/>
    <col min="12" max="12" width="11" style="3" bestFit="1" customWidth="1"/>
    <col min="13" max="13" width="11" style="3" customWidth="1"/>
    <col min="14" max="21" width="9" style="3"/>
    <col min="22" max="22" width="11" style="3" bestFit="1" customWidth="1"/>
    <col min="23" max="23" width="11" style="3" customWidth="1"/>
    <col min="24" max="38" width="9" style="3"/>
    <col min="39" max="39" width="10" style="3" bestFit="1" customWidth="1"/>
    <col min="40" max="40" width="9" style="3"/>
    <col min="41" max="41" width="12.625" style="3" customWidth="1"/>
    <col min="42" max="42" width="20.375" style="3" bestFit="1" customWidth="1"/>
    <col min="43" max="47" width="9" style="3"/>
    <col min="48" max="48" width="12.75" style="3" customWidth="1"/>
    <col min="49" max="16384" width="9" style="3"/>
  </cols>
  <sheetData>
    <row r="1" spans="1:60" ht="14.25" customHeight="1">
      <c r="A1" s="8" t="s">
        <v>1682</v>
      </c>
      <c r="E1" s="3" t="s">
        <v>23433</v>
      </c>
      <c r="O1" s="8" t="s">
        <v>1681</v>
      </c>
      <c r="AA1" s="8" t="s">
        <v>1683</v>
      </c>
      <c r="AC1" s="3" t="s">
        <v>1685</v>
      </c>
      <c r="AV1" s="3" t="s">
        <v>23608</v>
      </c>
      <c r="AW1" s="47" t="s">
        <v>48</v>
      </c>
      <c r="AX1" s="47" t="s">
        <v>1168</v>
      </c>
      <c r="AY1" s="47" t="s">
        <v>1169</v>
      </c>
      <c r="AZ1" s="47" t="s">
        <v>46</v>
      </c>
      <c r="BA1" s="47" t="s">
        <v>1239</v>
      </c>
      <c r="BB1" s="47" t="s">
        <v>14875</v>
      </c>
      <c r="BC1" s="47" t="s">
        <v>23432</v>
      </c>
      <c r="BD1" s="47" t="s">
        <v>23429</v>
      </c>
      <c r="BE1" s="47" t="s">
        <v>23593</v>
      </c>
      <c r="BF1" s="47" t="s">
        <v>23604</v>
      </c>
      <c r="BG1" s="95" t="s">
        <v>24025</v>
      </c>
    </row>
    <row r="2" spans="1:60">
      <c r="A2" s="5" t="s">
        <v>1178</v>
      </c>
      <c r="B2" s="6" t="s">
        <v>23607</v>
      </c>
      <c r="C2" s="6" t="s">
        <v>1237</v>
      </c>
      <c r="D2" s="6" t="s">
        <v>1238</v>
      </c>
      <c r="E2" s="6" t="s">
        <v>1171</v>
      </c>
      <c r="F2" s="6" t="s">
        <v>1168</v>
      </c>
      <c r="G2" s="6" t="s">
        <v>1169</v>
      </c>
      <c r="H2" s="6" t="s">
        <v>1170</v>
      </c>
      <c r="I2" s="6" t="s">
        <v>1239</v>
      </c>
      <c r="J2" s="6" t="s">
        <v>23432</v>
      </c>
      <c r="K2" s="6" t="s">
        <v>23431</v>
      </c>
      <c r="L2" s="6" t="s">
        <v>23429</v>
      </c>
      <c r="M2" s="95" t="s">
        <v>24025</v>
      </c>
      <c r="O2" s="5" t="s">
        <v>1240</v>
      </c>
      <c r="P2" s="6" t="s">
        <v>0</v>
      </c>
      <c r="Q2" s="6" t="s">
        <v>1171</v>
      </c>
      <c r="R2" s="6" t="s">
        <v>1168</v>
      </c>
      <c r="S2" s="6" t="s">
        <v>1169</v>
      </c>
      <c r="T2" s="6" t="s">
        <v>1170</v>
      </c>
      <c r="U2" s="6" t="s">
        <v>1239</v>
      </c>
      <c r="V2" s="6" t="s">
        <v>23430</v>
      </c>
      <c r="W2" s="6" t="s">
        <v>23431</v>
      </c>
      <c r="X2" s="6" t="s">
        <v>23429</v>
      </c>
      <c r="Y2" s="95" t="s">
        <v>24025</v>
      </c>
      <c r="AA2" s="5" t="s">
        <v>1240</v>
      </c>
      <c r="AB2" s="6" t="s">
        <v>1684</v>
      </c>
      <c r="AC2" s="6" t="s">
        <v>1171</v>
      </c>
      <c r="AD2" s="6" t="s">
        <v>1168</v>
      </c>
      <c r="AE2" s="6" t="s">
        <v>1169</v>
      </c>
      <c r="AF2" s="6" t="s">
        <v>1170</v>
      </c>
      <c r="AG2" s="6" t="s">
        <v>1239</v>
      </c>
      <c r="AH2" s="6" t="s">
        <v>23430</v>
      </c>
      <c r="AI2" s="6" t="s">
        <v>23431</v>
      </c>
      <c r="AJ2" s="6" t="s">
        <v>23429</v>
      </c>
      <c r="AL2" s="5" t="s">
        <v>1177</v>
      </c>
      <c r="AM2" s="6" t="s">
        <v>1190</v>
      </c>
      <c r="AV2" s="3">
        <v>1</v>
      </c>
      <c r="AW2" s="3">
        <f>SUM(Q1008,W1008,AC104,AI104)</f>
        <v>297108</v>
      </c>
      <c r="AX2" s="3">
        <f>SUM(AD104,R1008)</f>
        <v>22448</v>
      </c>
      <c r="AY2" s="3">
        <f>SUM(AE104,S1008)</f>
        <v>5502</v>
      </c>
      <c r="AZ2" s="3">
        <f>SUM(AF104,T1008)</f>
        <v>5502</v>
      </c>
      <c r="BA2" s="3">
        <f>SUM(AG104,U1008)</f>
        <v>882000</v>
      </c>
      <c r="BB2" s="3">
        <f>SUM(AH104,V1008)</f>
        <v>0</v>
      </c>
      <c r="BC2" s="3">
        <v>0</v>
      </c>
      <c r="BD2" s="3">
        <f>SUM(AJ104,X1008)</f>
        <v>0</v>
      </c>
      <c r="BE2" s="3">
        <f t="shared" ref="BE2:BF5" si="0">Z1008+AK104</f>
        <v>0</v>
      </c>
      <c r="BF2" s="3">
        <f t="shared" si="0"/>
        <v>0</v>
      </c>
      <c r="BG2" s="3">
        <f>Y1008</f>
        <v>0</v>
      </c>
    </row>
    <row r="3" spans="1:60">
      <c r="A3" s="3" t="s">
        <v>1351</v>
      </c>
      <c r="B3" s="3">
        <v>1</v>
      </c>
      <c r="C3" s="3">
        <v>1</v>
      </c>
      <c r="D3" s="3">
        <v>0</v>
      </c>
      <c r="E3" s="3">
        <v>3103</v>
      </c>
      <c r="F3" s="3">
        <v>287</v>
      </c>
      <c r="G3" s="3">
        <v>0</v>
      </c>
      <c r="H3" s="3">
        <v>0</v>
      </c>
      <c r="I3" s="3">
        <v>1867</v>
      </c>
      <c r="O3" s="3">
        <v>1</v>
      </c>
      <c r="P3" s="3">
        <v>0</v>
      </c>
      <c r="Q3" s="3">
        <v>270</v>
      </c>
      <c r="R3" s="3">
        <v>20</v>
      </c>
      <c r="S3" s="3">
        <v>5</v>
      </c>
      <c r="T3" s="3">
        <v>5</v>
      </c>
      <c r="U3" s="3">
        <v>20000</v>
      </c>
      <c r="AA3" s="3">
        <v>1</v>
      </c>
      <c r="AB3" s="3">
        <v>1</v>
      </c>
      <c r="AC3" s="3">
        <v>0</v>
      </c>
      <c r="AD3" s="3">
        <v>0</v>
      </c>
      <c r="AE3" s="3">
        <v>0</v>
      </c>
      <c r="AF3" s="3">
        <v>0</v>
      </c>
      <c r="AG3" s="3">
        <v>0</v>
      </c>
      <c r="AL3" s="27" t="s">
        <v>22393</v>
      </c>
      <c r="AM3" s="27" t="s">
        <v>22394</v>
      </c>
      <c r="AV3" s="3">
        <v>2</v>
      </c>
      <c r="AW3" s="3">
        <f t="shared" ref="AW3:AW5" si="1">SUM(Q1009,W1009,AC105,AI105)</f>
        <v>47574</v>
      </c>
      <c r="AX3" s="3">
        <f t="shared" ref="AX3:AX5" si="2">SUM(AD105,R1009)</f>
        <v>3851</v>
      </c>
      <c r="AY3" s="3">
        <f t="shared" ref="AY3:BB5" si="3">SUM(AE105,S1009)</f>
        <v>881</v>
      </c>
      <c r="AZ3" s="3">
        <f t="shared" si="3"/>
        <v>881</v>
      </c>
      <c r="BA3" s="3">
        <f t="shared" si="3"/>
        <v>0</v>
      </c>
      <c r="BB3" s="3">
        <f t="shared" si="3"/>
        <v>718176</v>
      </c>
      <c r="BC3" s="3">
        <v>0</v>
      </c>
      <c r="BD3" s="3">
        <f t="shared" ref="BD3:BD5" si="4">SUM(AJ105,X1009)</f>
        <v>0</v>
      </c>
      <c r="BE3" s="3">
        <f t="shared" si="0"/>
        <v>0</v>
      </c>
      <c r="BF3" s="3">
        <f t="shared" si="0"/>
        <v>0</v>
      </c>
      <c r="BG3" s="3">
        <f t="shared" ref="BG3:BG5" si="5">Y1009</f>
        <v>0</v>
      </c>
    </row>
    <row r="4" spans="1:60">
      <c r="A4" s="3" t="s">
        <v>1352</v>
      </c>
      <c r="B4" s="3">
        <v>1</v>
      </c>
      <c r="C4" s="3">
        <v>1</v>
      </c>
      <c r="D4" s="3">
        <v>1</v>
      </c>
      <c r="E4" s="3">
        <v>4344</v>
      </c>
      <c r="F4" s="3">
        <v>402</v>
      </c>
      <c r="G4" s="3">
        <v>0</v>
      </c>
      <c r="H4" s="3">
        <v>0</v>
      </c>
      <c r="I4" s="3">
        <v>2614</v>
      </c>
      <c r="O4" s="3">
        <v>1</v>
      </c>
      <c r="P4" s="3">
        <v>1</v>
      </c>
      <c r="Q4" s="3">
        <v>432</v>
      </c>
      <c r="R4" s="3">
        <v>32</v>
      </c>
      <c r="S4" s="3">
        <v>8</v>
      </c>
      <c r="T4" s="3">
        <v>8</v>
      </c>
      <c r="U4" s="3">
        <v>20400</v>
      </c>
      <c r="AA4" s="3">
        <v>1</v>
      </c>
      <c r="AB4" s="3">
        <v>2</v>
      </c>
      <c r="AC4" s="3">
        <v>162</v>
      </c>
      <c r="AD4" s="3">
        <v>12</v>
      </c>
      <c r="AE4" s="3">
        <v>3</v>
      </c>
      <c r="AF4" s="3">
        <v>3</v>
      </c>
      <c r="AG4" s="3">
        <v>400</v>
      </c>
      <c r="AL4" s="27" t="s">
        <v>22395</v>
      </c>
      <c r="AM4" s="27" t="s">
        <v>22396</v>
      </c>
      <c r="AV4" s="3">
        <v>3</v>
      </c>
      <c r="AW4" s="3">
        <f t="shared" si="1"/>
        <v>47520</v>
      </c>
      <c r="AX4" s="3">
        <f t="shared" si="2"/>
        <v>3850</v>
      </c>
      <c r="AY4" s="3">
        <f t="shared" si="3"/>
        <v>880</v>
      </c>
      <c r="AZ4" s="3">
        <f t="shared" si="3"/>
        <v>880</v>
      </c>
      <c r="BA4" s="3">
        <f t="shared" si="3"/>
        <v>0</v>
      </c>
      <c r="BB4" s="3">
        <f t="shared" si="3"/>
        <v>0</v>
      </c>
      <c r="BC4" s="3">
        <v>0</v>
      </c>
      <c r="BD4" s="3">
        <f t="shared" si="4"/>
        <v>397200</v>
      </c>
      <c r="BE4" s="3">
        <f t="shared" si="0"/>
        <v>0</v>
      </c>
      <c r="BF4" s="3">
        <f t="shared" si="0"/>
        <v>0</v>
      </c>
      <c r="BG4" s="3">
        <f t="shared" si="5"/>
        <v>131500</v>
      </c>
    </row>
    <row r="5" spans="1:60">
      <c r="A5" s="3" t="s">
        <v>1353</v>
      </c>
      <c r="B5" s="3">
        <v>1</v>
      </c>
      <c r="C5" s="3">
        <v>1</v>
      </c>
      <c r="D5" s="3">
        <v>2</v>
      </c>
      <c r="E5" s="3">
        <v>5586</v>
      </c>
      <c r="F5" s="3">
        <v>517</v>
      </c>
      <c r="G5" s="3">
        <v>0</v>
      </c>
      <c r="H5" s="3">
        <v>0</v>
      </c>
      <c r="I5" s="3">
        <v>3362</v>
      </c>
      <c r="O5" s="3">
        <v>1</v>
      </c>
      <c r="P5" s="3">
        <v>2</v>
      </c>
      <c r="Q5" s="3">
        <v>594</v>
      </c>
      <c r="R5" s="3">
        <v>44</v>
      </c>
      <c r="S5" s="3">
        <v>11</v>
      </c>
      <c r="T5" s="3">
        <v>11</v>
      </c>
      <c r="U5" s="3">
        <v>20800</v>
      </c>
      <c r="AA5" s="3">
        <v>1</v>
      </c>
      <c r="AB5" s="3">
        <v>3</v>
      </c>
      <c r="AC5" s="3">
        <v>324</v>
      </c>
      <c r="AD5" s="3">
        <v>26</v>
      </c>
      <c r="AE5" s="3">
        <v>6</v>
      </c>
      <c r="AF5" s="3">
        <v>6</v>
      </c>
      <c r="AG5" s="3">
        <v>880</v>
      </c>
      <c r="AL5" s="27" t="s">
        <v>22397</v>
      </c>
      <c r="AM5" s="27" t="s">
        <v>22398</v>
      </c>
      <c r="AV5" s="3">
        <v>4</v>
      </c>
      <c r="AW5" s="3">
        <f t="shared" si="1"/>
        <v>770988</v>
      </c>
      <c r="AX5" s="3">
        <f t="shared" si="2"/>
        <v>3877</v>
      </c>
      <c r="AY5" s="3">
        <f t="shared" si="3"/>
        <v>886</v>
      </c>
      <c r="AZ5" s="3">
        <f t="shared" si="3"/>
        <v>886</v>
      </c>
      <c r="BA5" s="3">
        <f t="shared" si="3"/>
        <v>0</v>
      </c>
      <c r="BB5" s="3">
        <f t="shared" si="3"/>
        <v>0</v>
      </c>
      <c r="BC5" s="3">
        <v>0</v>
      </c>
      <c r="BD5" s="3">
        <f t="shared" si="4"/>
        <v>0</v>
      </c>
      <c r="BE5" s="3">
        <f t="shared" si="0"/>
        <v>0</v>
      </c>
      <c r="BF5" s="3">
        <f t="shared" si="0"/>
        <v>0</v>
      </c>
      <c r="BG5" s="3">
        <f t="shared" si="5"/>
        <v>0</v>
      </c>
    </row>
    <row r="6" spans="1:60">
      <c r="A6" s="3" t="s">
        <v>1354</v>
      </c>
      <c r="B6" s="3">
        <v>1</v>
      </c>
      <c r="C6" s="3">
        <v>1</v>
      </c>
      <c r="D6" s="3">
        <v>3</v>
      </c>
      <c r="E6" s="3">
        <v>6827</v>
      </c>
      <c r="F6" s="3">
        <v>632</v>
      </c>
      <c r="G6" s="3">
        <v>0</v>
      </c>
      <c r="H6" s="3">
        <v>0</v>
      </c>
      <c r="I6" s="3">
        <v>4109</v>
      </c>
      <c r="O6" s="3">
        <v>1</v>
      </c>
      <c r="P6" s="3">
        <v>3</v>
      </c>
      <c r="Q6" s="3">
        <v>756</v>
      </c>
      <c r="R6" s="3">
        <v>56</v>
      </c>
      <c r="S6" s="3">
        <v>14</v>
      </c>
      <c r="T6" s="3">
        <v>14</v>
      </c>
      <c r="U6" s="3">
        <v>21200</v>
      </c>
      <c r="AA6" s="3">
        <v>1</v>
      </c>
      <c r="AB6" s="3">
        <v>4</v>
      </c>
      <c r="AC6" s="3">
        <v>540</v>
      </c>
      <c r="AD6" s="3">
        <v>42</v>
      </c>
      <c r="AE6" s="3">
        <v>10</v>
      </c>
      <c r="AF6" s="3">
        <v>10</v>
      </c>
      <c r="AG6" s="3">
        <v>1440</v>
      </c>
      <c r="AL6" s="27" t="s">
        <v>22399</v>
      </c>
      <c r="AM6" s="27" t="s">
        <v>22400</v>
      </c>
    </row>
    <row r="7" spans="1:60">
      <c r="A7" s="3" t="s">
        <v>1355</v>
      </c>
      <c r="B7" s="3">
        <v>1</v>
      </c>
      <c r="C7" s="3">
        <v>2</v>
      </c>
      <c r="D7" s="3">
        <v>0</v>
      </c>
      <c r="E7" s="3">
        <v>8068</v>
      </c>
      <c r="F7" s="3">
        <v>747</v>
      </c>
      <c r="G7" s="3">
        <v>0</v>
      </c>
      <c r="H7" s="3">
        <v>0</v>
      </c>
      <c r="I7" s="3">
        <v>4856</v>
      </c>
      <c r="O7" s="3">
        <v>1</v>
      </c>
      <c r="P7" s="3">
        <v>4</v>
      </c>
      <c r="Q7" s="3">
        <v>918</v>
      </c>
      <c r="R7" s="3">
        <v>68</v>
      </c>
      <c r="S7" s="3">
        <v>17</v>
      </c>
      <c r="T7" s="3">
        <v>17</v>
      </c>
      <c r="U7" s="3">
        <v>21600</v>
      </c>
      <c r="AA7" s="3">
        <v>1</v>
      </c>
      <c r="AB7" s="3">
        <v>5</v>
      </c>
      <c r="AC7" s="3">
        <v>756</v>
      </c>
      <c r="AD7" s="3">
        <v>60</v>
      </c>
      <c r="AE7" s="3">
        <v>14</v>
      </c>
      <c r="AF7" s="3">
        <v>14</v>
      </c>
      <c r="AG7" s="3">
        <v>2080</v>
      </c>
    </row>
    <row r="8" spans="1:60">
      <c r="A8" s="3" t="s">
        <v>1356</v>
      </c>
      <c r="B8" s="3">
        <v>1</v>
      </c>
      <c r="C8" s="3">
        <v>2</v>
      </c>
      <c r="D8" s="3">
        <v>1</v>
      </c>
      <c r="E8" s="3">
        <v>11296</v>
      </c>
      <c r="F8" s="3">
        <v>1045</v>
      </c>
      <c r="G8" s="3">
        <v>0</v>
      </c>
      <c r="H8" s="3">
        <v>0</v>
      </c>
      <c r="I8" s="3">
        <v>6798</v>
      </c>
      <c r="O8" s="3">
        <v>1</v>
      </c>
      <c r="P8" s="3">
        <v>5</v>
      </c>
      <c r="Q8" s="3">
        <v>1080</v>
      </c>
      <c r="R8" s="3">
        <v>80</v>
      </c>
      <c r="S8" s="3">
        <v>20</v>
      </c>
      <c r="T8" s="3">
        <v>20</v>
      </c>
      <c r="U8" s="3">
        <v>22000</v>
      </c>
      <c r="AA8" s="3">
        <v>1</v>
      </c>
      <c r="AB8" s="3">
        <v>6</v>
      </c>
      <c r="AC8" s="3">
        <v>1026</v>
      </c>
      <c r="AD8" s="3">
        <v>80</v>
      </c>
      <c r="AE8" s="3">
        <v>19</v>
      </c>
      <c r="AF8" s="3">
        <v>19</v>
      </c>
      <c r="AG8" s="3">
        <v>2800</v>
      </c>
      <c r="AL8" s="8" t="s">
        <v>1686</v>
      </c>
      <c r="AV8" s="3" t="s">
        <v>23606</v>
      </c>
      <c r="AW8" s="47" t="s">
        <v>48</v>
      </c>
      <c r="AX8" s="47" t="s">
        <v>1168</v>
      </c>
      <c r="AY8" s="47" t="s">
        <v>1169</v>
      </c>
      <c r="AZ8" s="47" t="s">
        <v>46</v>
      </c>
      <c r="BA8" s="47" t="s">
        <v>1239</v>
      </c>
      <c r="BB8" s="47" t="s">
        <v>14875</v>
      </c>
      <c r="BC8" s="47" t="s">
        <v>23432</v>
      </c>
      <c r="BD8" s="47" t="s">
        <v>23429</v>
      </c>
      <c r="BE8" s="47" t="s">
        <v>23593</v>
      </c>
      <c r="BF8" s="47" t="s">
        <v>23604</v>
      </c>
      <c r="BG8" s="95" t="s">
        <v>24025</v>
      </c>
    </row>
    <row r="9" spans="1:60">
      <c r="A9" s="3" t="s">
        <v>1357</v>
      </c>
      <c r="B9" s="3">
        <v>1</v>
      </c>
      <c r="C9" s="3">
        <v>2</v>
      </c>
      <c r="D9" s="3">
        <v>2</v>
      </c>
      <c r="E9" s="3">
        <v>14524</v>
      </c>
      <c r="F9" s="3">
        <v>1344</v>
      </c>
      <c r="G9" s="3">
        <v>0</v>
      </c>
      <c r="H9" s="3">
        <v>0</v>
      </c>
      <c r="I9" s="3">
        <v>8741</v>
      </c>
      <c r="O9" s="3">
        <v>1</v>
      </c>
      <c r="P9" s="3">
        <v>6</v>
      </c>
      <c r="Q9" s="3">
        <v>1242</v>
      </c>
      <c r="R9" s="3">
        <v>92</v>
      </c>
      <c r="S9" s="3">
        <v>23</v>
      </c>
      <c r="T9" s="3">
        <v>23</v>
      </c>
      <c r="U9" s="3">
        <v>22400</v>
      </c>
      <c r="AA9" s="3">
        <v>1</v>
      </c>
      <c r="AB9" s="3">
        <v>7</v>
      </c>
      <c r="AC9" s="3">
        <v>1296</v>
      </c>
      <c r="AD9" s="3">
        <v>102</v>
      </c>
      <c r="AE9" s="3">
        <v>24</v>
      </c>
      <c r="AF9" s="3">
        <v>24</v>
      </c>
      <c r="AG9" s="3">
        <v>3600</v>
      </c>
      <c r="AL9" s="5" t="s">
        <v>1687</v>
      </c>
      <c r="AM9" s="6" t="s">
        <v>1688</v>
      </c>
      <c r="AN9" s="5" t="s">
        <v>1689</v>
      </c>
      <c r="AO9" s="6" t="s">
        <v>1690</v>
      </c>
      <c r="AP9" s="95" t="s">
        <v>24025</v>
      </c>
      <c r="AV9" s="3">
        <v>1</v>
      </c>
      <c r="AW9" s="3">
        <f>SUMIFS(E$3:E$442,$B$3:$B$442,$AV9,$C$3:$C$442,4,$D$3:$D$442,5)+SUMIFS(K$3:K$442,$B$3:$B$442,$AV9,$C$3:$C$442,4,$D$3:$D$442,5)+AW2</f>
        <v>1460899</v>
      </c>
      <c r="AX9" s="3">
        <f>SUMIFS(F$3:F$442,$B$3:$B$442,$AV9,$C$3:$C$442,4,$D$3:$D$442,5)+AX2</f>
        <v>108653</v>
      </c>
      <c r="AY9" s="3">
        <f>SUMIFS(G$3:G$442,$B$3:$B$442,$AV9,$C$3:$C$442,4,$D$3:$D$442,5)+AY2</f>
        <v>27053</v>
      </c>
      <c r="AZ9" s="3">
        <f>SUMIFS(H$3:H$442,$B$3:$B$442,$AV9,$C$3:$C$442,4,$D$3:$D$442,5)+AZ2</f>
        <v>27053</v>
      </c>
      <c r="BA9" s="3">
        <f>SUMIFS(I$3:I$442,$B$3:$B$442,$AV9,$C$3:$C$442,4,$D$3:$D$442,5)+BA2</f>
        <v>1582430</v>
      </c>
      <c r="BB9" s="3">
        <f>BB2</f>
        <v>0</v>
      </c>
      <c r="BC9" s="3">
        <f>SUMIFS(J$3:J$442,$B$3:$B$442,$AV9,$C$3:$C$442,4,$D$3:$D$442,5)+BC2</f>
        <v>0</v>
      </c>
      <c r="BD9" s="3">
        <f>SUMIFS(L$3:L$442,$B$3:$B$442,$AV9,$C$3:$C$442,4,$D$3:$D$442,5)+BD2</f>
        <v>0</v>
      </c>
      <c r="BG9" s="44">
        <f>SUMIFS($M$3:$M$442,$B$3:$B$442,$AV9,$C$3:$C$442,4,$D$3:$D$442,5)+BG2</f>
        <v>0</v>
      </c>
    </row>
    <row r="10" spans="1:60">
      <c r="A10" s="3" t="s">
        <v>1358</v>
      </c>
      <c r="B10" s="3">
        <v>1</v>
      </c>
      <c r="C10" s="3">
        <v>2</v>
      </c>
      <c r="D10" s="3">
        <v>3</v>
      </c>
      <c r="E10" s="3">
        <v>17751</v>
      </c>
      <c r="F10" s="3">
        <v>1643</v>
      </c>
      <c r="G10" s="3">
        <v>0</v>
      </c>
      <c r="H10" s="3">
        <v>0</v>
      </c>
      <c r="I10" s="3">
        <v>10683</v>
      </c>
      <c r="O10" s="3">
        <v>1</v>
      </c>
      <c r="P10" s="3">
        <v>7</v>
      </c>
      <c r="Q10" s="3">
        <v>1404</v>
      </c>
      <c r="R10" s="3">
        <v>104</v>
      </c>
      <c r="S10" s="3">
        <v>26</v>
      </c>
      <c r="T10" s="3">
        <v>26</v>
      </c>
      <c r="U10" s="3">
        <v>22800</v>
      </c>
      <c r="AA10" s="3">
        <v>1</v>
      </c>
      <c r="AB10" s="3">
        <v>8</v>
      </c>
      <c r="AC10" s="3">
        <v>1620</v>
      </c>
      <c r="AD10" s="3">
        <v>126</v>
      </c>
      <c r="AE10" s="3">
        <v>30</v>
      </c>
      <c r="AF10" s="3">
        <v>30</v>
      </c>
      <c r="AG10" s="3">
        <v>4480</v>
      </c>
      <c r="AL10" s="3">
        <v>1</v>
      </c>
      <c r="AM10" s="3">
        <v>1</v>
      </c>
      <c r="AN10" s="27" t="s">
        <v>22401</v>
      </c>
      <c r="AO10" s="27" t="s">
        <v>22402</v>
      </c>
      <c r="AV10" s="3">
        <v>2</v>
      </c>
      <c r="AW10" s="3">
        <f t="shared" ref="AW10:AW12" si="6">SUMIFS(E$3:E$442,$B$3:$B$442,$AV10,$C$3:$C$442,4,$D$3:$D$442,5)+SUMIFS(K$3:K$442,$B$3:$B$442,$AV10,$C$3:$C$442,4,$D$3:$D$442,5)+AW3</f>
        <v>308262</v>
      </c>
      <c r="AX10" s="3">
        <f t="shared" ref="AX10:AX12" si="7">SUMIFS(F$3:F$442,$B$3:$B$442,$AV10,$C$3:$C$442,4,$D$3:$D$442,5)+AX3</f>
        <v>23160</v>
      </c>
      <c r="AY10" s="3">
        <f t="shared" ref="AY10:BA12" si="8">SUMIFS(G$3:G$442,$B$3:$B$442,$AV10,$C$3:$C$442,4,$D$3:$D$442,5)+AY3</f>
        <v>5708</v>
      </c>
      <c r="AZ10" s="3">
        <f t="shared" si="8"/>
        <v>5708</v>
      </c>
      <c r="BA10" s="3">
        <f t="shared" si="8"/>
        <v>0</v>
      </c>
      <c r="BB10" s="3">
        <f t="shared" ref="BB10:BB12" si="9">BB3</f>
        <v>718176</v>
      </c>
      <c r="BC10" s="3">
        <f t="shared" ref="BC10:BC12" si="10">SUMIFS(J$3:J$442,$B$3:$B$442,$AV10,$C$3:$C$442,4,$D$3:$D$442,5)+BC3</f>
        <v>62755</v>
      </c>
      <c r="BD10" s="3">
        <f t="shared" ref="BD10:BD12" si="11">SUMIFS(L$3:L$442,$B$3:$B$442,$AV10,$C$3:$C$442,4,$D$3:$D$442,5)+BD3</f>
        <v>0</v>
      </c>
      <c r="BG10" s="44">
        <f t="shared" ref="BG10:BG12" si="12">SUMIFS($M$3:$M$442,$B$3:$B$442,$AV10,$C$3:$C$442,4,$D$3:$D$442,5)+BG3</f>
        <v>0</v>
      </c>
    </row>
    <row r="11" spans="1:60">
      <c r="A11" s="3" t="s">
        <v>1359</v>
      </c>
      <c r="B11" s="3">
        <v>1</v>
      </c>
      <c r="C11" s="3">
        <v>2</v>
      </c>
      <c r="D11" s="3">
        <v>4</v>
      </c>
      <c r="E11" s="3">
        <v>20979</v>
      </c>
      <c r="F11" s="3">
        <v>1942</v>
      </c>
      <c r="G11" s="3">
        <v>0</v>
      </c>
      <c r="H11" s="3">
        <v>0</v>
      </c>
      <c r="I11" s="3">
        <v>12626</v>
      </c>
      <c r="O11" s="3">
        <v>1</v>
      </c>
      <c r="P11" s="3">
        <v>8</v>
      </c>
      <c r="Q11" s="3">
        <v>1566</v>
      </c>
      <c r="R11" s="3">
        <v>116</v>
      </c>
      <c r="S11" s="3">
        <v>29</v>
      </c>
      <c r="T11" s="3">
        <v>29</v>
      </c>
      <c r="U11" s="3">
        <v>23200</v>
      </c>
      <c r="AA11" s="3">
        <v>1</v>
      </c>
      <c r="AB11" s="3">
        <v>9</v>
      </c>
      <c r="AC11" s="3">
        <v>1944</v>
      </c>
      <c r="AD11" s="3">
        <v>152</v>
      </c>
      <c r="AE11" s="3">
        <v>36</v>
      </c>
      <c r="AF11" s="3">
        <v>36</v>
      </c>
      <c r="AG11" s="3">
        <v>5440</v>
      </c>
      <c r="AL11" s="3">
        <v>1</v>
      </c>
      <c r="AM11" s="3">
        <v>2</v>
      </c>
      <c r="AN11" s="27" t="s">
        <v>22403</v>
      </c>
      <c r="AO11" s="27" t="s">
        <v>22404</v>
      </c>
      <c r="AV11" s="3">
        <v>3</v>
      </c>
      <c r="AW11" s="3">
        <f t="shared" si="6"/>
        <v>308208</v>
      </c>
      <c r="AX11" s="3">
        <f t="shared" si="7"/>
        <v>23159</v>
      </c>
      <c r="AY11" s="3">
        <f t="shared" si="8"/>
        <v>5707</v>
      </c>
      <c r="AZ11" s="3">
        <f t="shared" si="8"/>
        <v>5707</v>
      </c>
      <c r="BA11" s="3">
        <f t="shared" si="8"/>
        <v>0</v>
      </c>
      <c r="BB11" s="3">
        <f t="shared" si="9"/>
        <v>0</v>
      </c>
      <c r="BC11" s="3">
        <f t="shared" si="10"/>
        <v>0</v>
      </c>
      <c r="BD11" s="3">
        <f t="shared" si="11"/>
        <v>710990</v>
      </c>
      <c r="BG11" s="44">
        <f t="shared" si="12"/>
        <v>244460</v>
      </c>
    </row>
    <row r="12" spans="1:60">
      <c r="A12" s="3" t="s">
        <v>1360</v>
      </c>
      <c r="B12" s="3">
        <v>1</v>
      </c>
      <c r="C12" s="3">
        <v>2</v>
      </c>
      <c r="D12" s="3">
        <v>5</v>
      </c>
      <c r="E12" s="3">
        <v>24206</v>
      </c>
      <c r="F12" s="3">
        <v>2241</v>
      </c>
      <c r="G12" s="3">
        <v>0</v>
      </c>
      <c r="H12" s="3">
        <v>0</v>
      </c>
      <c r="I12" s="3">
        <v>14568</v>
      </c>
      <c r="O12" s="3">
        <v>1</v>
      </c>
      <c r="P12" s="3">
        <v>9</v>
      </c>
      <c r="Q12" s="3">
        <v>1728</v>
      </c>
      <c r="R12" s="3">
        <v>128</v>
      </c>
      <c r="S12" s="3">
        <v>32</v>
      </c>
      <c r="T12" s="3">
        <v>32</v>
      </c>
      <c r="U12" s="3">
        <v>23600</v>
      </c>
      <c r="AA12" s="3">
        <v>1</v>
      </c>
      <c r="AB12" s="3">
        <v>10</v>
      </c>
      <c r="AC12" s="3">
        <v>2322</v>
      </c>
      <c r="AD12" s="3">
        <v>180</v>
      </c>
      <c r="AE12" s="3">
        <v>43</v>
      </c>
      <c r="AF12" s="3">
        <v>43</v>
      </c>
      <c r="AG12" s="3">
        <v>6480</v>
      </c>
      <c r="AL12" s="3">
        <v>1</v>
      </c>
      <c r="AM12" s="3">
        <v>3</v>
      </c>
      <c r="AN12" s="27" t="s">
        <v>22405</v>
      </c>
      <c r="AO12" s="27" t="s">
        <v>22406</v>
      </c>
      <c r="AV12" s="3">
        <v>4</v>
      </c>
      <c r="AW12" s="3">
        <f t="shared" si="6"/>
        <v>1596501</v>
      </c>
      <c r="AX12" s="3">
        <f t="shared" si="7"/>
        <v>23186</v>
      </c>
      <c r="AY12" s="3">
        <f t="shared" si="8"/>
        <v>5713</v>
      </c>
      <c r="AZ12" s="3">
        <f t="shared" si="8"/>
        <v>5713</v>
      </c>
      <c r="BA12" s="3">
        <f t="shared" si="8"/>
        <v>0</v>
      </c>
      <c r="BB12" s="3">
        <f t="shared" si="9"/>
        <v>0</v>
      </c>
      <c r="BC12" s="3">
        <f t="shared" si="10"/>
        <v>0</v>
      </c>
      <c r="BD12" s="3">
        <f t="shared" si="11"/>
        <v>0</v>
      </c>
      <c r="BE12" s="7"/>
      <c r="BF12" s="7"/>
      <c r="BG12" s="44">
        <f t="shared" si="12"/>
        <v>112960</v>
      </c>
    </row>
    <row r="13" spans="1:60">
      <c r="A13" s="3" t="s">
        <v>1361</v>
      </c>
      <c r="B13" s="3">
        <v>1</v>
      </c>
      <c r="C13" s="3">
        <v>3</v>
      </c>
      <c r="D13" s="3">
        <v>0</v>
      </c>
      <c r="E13" s="3">
        <v>25448</v>
      </c>
      <c r="F13" s="3">
        <v>2356</v>
      </c>
      <c r="G13" s="3">
        <v>0</v>
      </c>
      <c r="H13" s="3">
        <v>0</v>
      </c>
      <c r="I13" s="3">
        <v>15316</v>
      </c>
      <c r="O13" s="3">
        <v>1</v>
      </c>
      <c r="P13" s="3">
        <v>10</v>
      </c>
      <c r="Q13" s="3">
        <v>1890</v>
      </c>
      <c r="R13" s="3">
        <v>142</v>
      </c>
      <c r="S13" s="3">
        <v>35</v>
      </c>
      <c r="T13" s="3">
        <v>35</v>
      </c>
      <c r="U13" s="3">
        <v>24080</v>
      </c>
      <c r="AA13" s="3">
        <v>1</v>
      </c>
      <c r="AB13" s="3">
        <v>11</v>
      </c>
      <c r="AC13" s="3">
        <v>2700</v>
      </c>
      <c r="AD13" s="3">
        <v>210</v>
      </c>
      <c r="AE13" s="3">
        <v>50</v>
      </c>
      <c r="AF13" s="3">
        <v>50</v>
      </c>
      <c r="AG13" s="3">
        <v>7600</v>
      </c>
      <c r="AL13" s="3">
        <v>1</v>
      </c>
      <c r="AM13" s="3">
        <v>4</v>
      </c>
      <c r="AN13" s="27" t="s">
        <v>22407</v>
      </c>
      <c r="AO13" s="27" t="s">
        <v>22408</v>
      </c>
      <c r="AP13" s="7"/>
      <c r="AV13" s="43" t="s">
        <v>23564</v>
      </c>
      <c r="AW13" s="3">
        <f t="shared" ref="AW13:BF13" si="13">SUM(AW9:AW12)</f>
        <v>3673870</v>
      </c>
      <c r="AX13" s="3">
        <f t="shared" si="13"/>
        <v>178158</v>
      </c>
      <c r="AY13" s="3">
        <f t="shared" si="13"/>
        <v>44181</v>
      </c>
      <c r="AZ13" s="3">
        <f t="shared" si="13"/>
        <v>44181</v>
      </c>
      <c r="BA13" s="3">
        <f t="shared" si="13"/>
        <v>1582430</v>
      </c>
      <c r="BB13" s="3">
        <f t="shared" si="13"/>
        <v>718176</v>
      </c>
      <c r="BC13" s="3">
        <f t="shared" si="13"/>
        <v>62755</v>
      </c>
      <c r="BD13" s="3">
        <f t="shared" si="13"/>
        <v>710990</v>
      </c>
      <c r="BE13" s="3">
        <f t="shared" si="13"/>
        <v>0</v>
      </c>
      <c r="BF13" s="3">
        <f t="shared" si="13"/>
        <v>0</v>
      </c>
      <c r="BG13" s="3">
        <f>SUM(BG9:BG12)</f>
        <v>357420</v>
      </c>
    </row>
    <row r="14" spans="1:60">
      <c r="A14" s="3" t="s">
        <v>1362</v>
      </c>
      <c r="B14" s="3">
        <v>1</v>
      </c>
      <c r="C14" s="3">
        <v>3</v>
      </c>
      <c r="D14" s="3">
        <v>1</v>
      </c>
      <c r="E14" s="3">
        <v>35627</v>
      </c>
      <c r="F14" s="3">
        <v>3298</v>
      </c>
      <c r="G14" s="3">
        <v>0</v>
      </c>
      <c r="H14" s="3">
        <v>0</v>
      </c>
      <c r="I14" s="3">
        <v>21442</v>
      </c>
      <c r="O14" s="3">
        <v>1</v>
      </c>
      <c r="P14" s="3">
        <v>11</v>
      </c>
      <c r="Q14" s="3">
        <v>2052</v>
      </c>
      <c r="R14" s="3">
        <v>156</v>
      </c>
      <c r="S14" s="3">
        <v>38</v>
      </c>
      <c r="T14" s="3">
        <v>38</v>
      </c>
      <c r="U14" s="3">
        <v>24560</v>
      </c>
      <c r="AA14" s="3">
        <v>1</v>
      </c>
      <c r="AB14" s="3">
        <v>12</v>
      </c>
      <c r="AC14" s="3">
        <v>3132</v>
      </c>
      <c r="AD14" s="3">
        <v>242</v>
      </c>
      <c r="AE14" s="3">
        <v>58</v>
      </c>
      <c r="AF14" s="3">
        <v>58</v>
      </c>
      <c r="AG14" s="3">
        <v>8800</v>
      </c>
      <c r="AL14" s="3">
        <v>2</v>
      </c>
      <c r="AM14" s="3">
        <v>1</v>
      </c>
      <c r="AN14" s="27" t="s">
        <v>22409</v>
      </c>
      <c r="AO14" s="27" t="s">
        <v>22410</v>
      </c>
    </row>
    <row r="15" spans="1:60">
      <c r="A15" s="3" t="s">
        <v>1363</v>
      </c>
      <c r="B15" s="3">
        <v>1</v>
      </c>
      <c r="C15" s="3">
        <v>3</v>
      </c>
      <c r="D15" s="3">
        <v>2</v>
      </c>
      <c r="E15" s="3">
        <v>45806</v>
      </c>
      <c r="F15" s="3">
        <v>4241</v>
      </c>
      <c r="G15" s="3">
        <v>0</v>
      </c>
      <c r="H15" s="3">
        <v>0</v>
      </c>
      <c r="I15" s="3">
        <v>27568</v>
      </c>
      <c r="O15" s="3">
        <v>1</v>
      </c>
      <c r="P15" s="3">
        <v>12</v>
      </c>
      <c r="Q15" s="3">
        <v>2214</v>
      </c>
      <c r="R15" s="3">
        <v>170</v>
      </c>
      <c r="S15" s="3">
        <v>41</v>
      </c>
      <c r="T15" s="3">
        <v>41</v>
      </c>
      <c r="U15" s="3">
        <v>25040</v>
      </c>
      <c r="AA15" s="3">
        <v>1</v>
      </c>
      <c r="AB15" s="3">
        <v>13</v>
      </c>
      <c r="AC15" s="3">
        <v>3564</v>
      </c>
      <c r="AD15" s="3">
        <v>276</v>
      </c>
      <c r="AE15" s="3">
        <v>66</v>
      </c>
      <c r="AF15" s="3">
        <v>66</v>
      </c>
      <c r="AG15" s="3">
        <v>10080</v>
      </c>
      <c r="AL15" s="3">
        <v>2</v>
      </c>
      <c r="AM15" s="3">
        <v>2</v>
      </c>
      <c r="AN15" s="27" t="s">
        <v>22411</v>
      </c>
      <c r="AO15" s="27" t="s">
        <v>22412</v>
      </c>
      <c r="AV15" s="3" t="s">
        <v>23603</v>
      </c>
      <c r="AW15" s="47" t="s">
        <v>48</v>
      </c>
      <c r="AX15" s="47" t="s">
        <v>1168</v>
      </c>
      <c r="AY15" s="47" t="s">
        <v>1169</v>
      </c>
      <c r="AZ15" s="47" t="s">
        <v>46</v>
      </c>
      <c r="BA15" s="47" t="s">
        <v>1239</v>
      </c>
      <c r="BB15" s="47" t="s">
        <v>14875</v>
      </c>
      <c r="BC15" s="47" t="s">
        <v>23432</v>
      </c>
      <c r="BD15" s="47" t="s">
        <v>23429</v>
      </c>
      <c r="BE15" s="47" t="s">
        <v>23593</v>
      </c>
      <c r="BF15" s="47" t="s">
        <v>23604</v>
      </c>
      <c r="BG15" s="47" t="s">
        <v>23955</v>
      </c>
      <c r="BH15" s="95" t="s">
        <v>24025</v>
      </c>
    </row>
    <row r="16" spans="1:60">
      <c r="A16" s="3" t="s">
        <v>1364</v>
      </c>
      <c r="B16" s="3">
        <v>1</v>
      </c>
      <c r="C16" s="3">
        <v>3</v>
      </c>
      <c r="D16" s="3">
        <v>3</v>
      </c>
      <c r="E16" s="3">
        <v>55986</v>
      </c>
      <c r="F16" s="3">
        <v>5183</v>
      </c>
      <c r="G16" s="3">
        <v>0</v>
      </c>
      <c r="H16" s="3">
        <v>0</v>
      </c>
      <c r="I16" s="3">
        <v>33695</v>
      </c>
      <c r="O16" s="3">
        <v>1</v>
      </c>
      <c r="P16" s="3">
        <v>13</v>
      </c>
      <c r="Q16" s="3">
        <v>2376</v>
      </c>
      <c r="R16" s="3">
        <v>184</v>
      </c>
      <c r="S16" s="3">
        <v>44</v>
      </c>
      <c r="T16" s="3">
        <v>44</v>
      </c>
      <c r="U16" s="3">
        <v>25520</v>
      </c>
      <c r="AA16" s="3">
        <v>1</v>
      </c>
      <c r="AB16" s="3">
        <v>14</v>
      </c>
      <c r="AC16" s="3">
        <v>4050</v>
      </c>
      <c r="AD16" s="3">
        <v>312</v>
      </c>
      <c r="AE16" s="3">
        <v>75</v>
      </c>
      <c r="AF16" s="3">
        <v>75</v>
      </c>
      <c r="AG16" s="3">
        <v>11440</v>
      </c>
      <c r="AL16" s="3">
        <v>2</v>
      </c>
      <c r="AM16" s="3">
        <v>3</v>
      </c>
      <c r="AN16" s="27" t="s">
        <v>22413</v>
      </c>
      <c r="AO16" s="27" t="s">
        <v>22414</v>
      </c>
      <c r="AV16" s="43" t="s">
        <v>23564</v>
      </c>
      <c r="AW16" s="3">
        <v>400000</v>
      </c>
      <c r="BE16" s="7">
        <v>0.1</v>
      </c>
      <c r="BF16" s="7">
        <v>0.05</v>
      </c>
      <c r="BG16" s="7">
        <v>0.2</v>
      </c>
      <c r="BH16" s="3">
        <f>SUMIF($AM$10:$AM$25,4,$AP$10:$AP$25)</f>
        <v>150000</v>
      </c>
    </row>
    <row r="17" spans="1:59">
      <c r="A17" s="3" t="s">
        <v>1365</v>
      </c>
      <c r="B17" s="3">
        <v>1</v>
      </c>
      <c r="C17" s="3">
        <v>3</v>
      </c>
      <c r="D17" s="3">
        <v>4</v>
      </c>
      <c r="E17" s="3">
        <v>66165</v>
      </c>
      <c r="F17" s="3">
        <v>6126</v>
      </c>
      <c r="G17" s="3">
        <v>0</v>
      </c>
      <c r="H17" s="3">
        <v>0</v>
      </c>
      <c r="I17" s="3">
        <v>39821</v>
      </c>
      <c r="O17" s="3">
        <v>1</v>
      </c>
      <c r="P17" s="3">
        <v>14</v>
      </c>
      <c r="Q17" s="3">
        <v>2538</v>
      </c>
      <c r="R17" s="3">
        <v>198</v>
      </c>
      <c r="S17" s="3">
        <v>47</v>
      </c>
      <c r="T17" s="3">
        <v>47</v>
      </c>
      <c r="U17" s="3">
        <v>26000</v>
      </c>
      <c r="AA17" s="3">
        <v>1</v>
      </c>
      <c r="AB17" s="3">
        <v>15</v>
      </c>
      <c r="AC17" s="3">
        <v>4536</v>
      </c>
      <c r="AD17" s="3">
        <v>350</v>
      </c>
      <c r="AE17" s="3">
        <v>84</v>
      </c>
      <c r="AF17" s="3">
        <v>84</v>
      </c>
      <c r="AG17" s="3">
        <v>12880</v>
      </c>
      <c r="AL17" s="3">
        <v>2</v>
      </c>
      <c r="AM17" s="3">
        <v>4</v>
      </c>
      <c r="AN17" s="27" t="s">
        <v>22415</v>
      </c>
      <c r="AO17" s="27" t="s">
        <v>22416</v>
      </c>
    </row>
    <row r="18" spans="1:59">
      <c r="A18" s="3" t="s">
        <v>1366</v>
      </c>
      <c r="B18" s="3">
        <v>1</v>
      </c>
      <c r="C18" s="3">
        <v>3</v>
      </c>
      <c r="D18" s="3">
        <v>5</v>
      </c>
      <c r="E18" s="3">
        <v>76344</v>
      </c>
      <c r="F18" s="3">
        <v>7068</v>
      </c>
      <c r="G18" s="3">
        <v>0</v>
      </c>
      <c r="H18" s="3">
        <v>0</v>
      </c>
      <c r="I18" s="3">
        <v>45948</v>
      </c>
      <c r="O18" s="3">
        <v>1</v>
      </c>
      <c r="P18" s="3">
        <v>15</v>
      </c>
      <c r="Q18" s="3">
        <v>2700</v>
      </c>
      <c r="R18" s="3">
        <v>212</v>
      </c>
      <c r="S18" s="3">
        <v>50</v>
      </c>
      <c r="T18" s="3">
        <v>50</v>
      </c>
      <c r="U18" s="3">
        <v>26480</v>
      </c>
      <c r="AA18" s="3">
        <v>1</v>
      </c>
      <c r="AB18" s="3">
        <v>16</v>
      </c>
      <c r="AC18" s="3">
        <v>5076</v>
      </c>
      <c r="AD18" s="3">
        <v>390</v>
      </c>
      <c r="AE18" s="3">
        <v>94</v>
      </c>
      <c r="AF18" s="3">
        <v>94</v>
      </c>
      <c r="AG18" s="3">
        <v>14400</v>
      </c>
      <c r="AL18" s="3">
        <v>3</v>
      </c>
      <c r="AM18" s="3">
        <v>1</v>
      </c>
      <c r="AN18" s="27" t="s">
        <v>22417</v>
      </c>
      <c r="AO18" s="27" t="s">
        <v>22418</v>
      </c>
      <c r="AP18" s="3">
        <v>20000</v>
      </c>
      <c r="AV18" s="3" t="s">
        <v>23610</v>
      </c>
      <c r="AW18" s="47" t="s">
        <v>48</v>
      </c>
      <c r="AX18" s="47" t="s">
        <v>1168</v>
      </c>
      <c r="AY18" s="47" t="s">
        <v>1169</v>
      </c>
      <c r="AZ18" s="47" t="s">
        <v>46</v>
      </c>
      <c r="BA18" s="47" t="s">
        <v>1239</v>
      </c>
      <c r="BB18" s="47" t="s">
        <v>14875</v>
      </c>
      <c r="BC18" s="47" t="s">
        <v>23432</v>
      </c>
      <c r="BD18" s="47" t="s">
        <v>23429</v>
      </c>
      <c r="BE18" s="47" t="s">
        <v>23593</v>
      </c>
      <c r="BF18" s="47" t="s">
        <v>23604</v>
      </c>
      <c r="BG18" s="95" t="s">
        <v>24025</v>
      </c>
    </row>
    <row r="19" spans="1:59">
      <c r="A19" s="3" t="s">
        <v>1367</v>
      </c>
      <c r="B19" s="3">
        <v>1</v>
      </c>
      <c r="C19" s="3">
        <v>4</v>
      </c>
      <c r="D19" s="3">
        <v>0</v>
      </c>
      <c r="E19" s="3">
        <v>77586</v>
      </c>
      <c r="F19" s="3">
        <v>7183</v>
      </c>
      <c r="G19" s="3">
        <v>0</v>
      </c>
      <c r="H19" s="3">
        <v>0</v>
      </c>
      <c r="I19" s="3">
        <v>46695</v>
      </c>
      <c r="O19" s="3">
        <v>1</v>
      </c>
      <c r="P19" s="3">
        <v>16</v>
      </c>
      <c r="Q19" s="3">
        <v>2862</v>
      </c>
      <c r="R19" s="3">
        <v>226</v>
      </c>
      <c r="S19" s="3">
        <v>53</v>
      </c>
      <c r="T19" s="3">
        <v>53</v>
      </c>
      <c r="U19" s="3">
        <v>26960</v>
      </c>
      <c r="AA19" s="3">
        <v>1</v>
      </c>
      <c r="AB19" s="3">
        <v>17</v>
      </c>
      <c r="AC19" s="3">
        <v>5616</v>
      </c>
      <c r="AD19" s="3">
        <v>432</v>
      </c>
      <c r="AE19" s="3">
        <v>104</v>
      </c>
      <c r="AF19" s="3">
        <v>104</v>
      </c>
      <c r="AG19" s="3">
        <v>16000</v>
      </c>
      <c r="AL19" s="3">
        <v>3</v>
      </c>
      <c r="AM19" s="3">
        <v>2</v>
      </c>
      <c r="AN19" s="27" t="s">
        <v>22419</v>
      </c>
      <c r="AO19" s="27" t="s">
        <v>22420</v>
      </c>
      <c r="AP19" s="3">
        <v>50000</v>
      </c>
      <c r="AV19" s="43" t="s">
        <v>23564</v>
      </c>
      <c r="AW19" s="3">
        <f>AW13+AW16</f>
        <v>4073870</v>
      </c>
      <c r="AX19" s="3">
        <f t="shared" ref="AX19:BF19" si="14">AX13+AX16</f>
        <v>178158</v>
      </c>
      <c r="AY19" s="3">
        <f t="shared" si="14"/>
        <v>44181</v>
      </c>
      <c r="AZ19" s="3">
        <f t="shared" si="14"/>
        <v>44181</v>
      </c>
      <c r="BA19" s="3">
        <f t="shared" si="14"/>
        <v>1582430</v>
      </c>
      <c r="BB19" s="3">
        <f t="shared" si="14"/>
        <v>718176</v>
      </c>
      <c r="BC19" s="3">
        <f t="shared" si="14"/>
        <v>62755</v>
      </c>
      <c r="BD19" s="3">
        <f t="shared" si="14"/>
        <v>710990</v>
      </c>
      <c r="BE19" s="35">
        <f t="shared" si="14"/>
        <v>0.1</v>
      </c>
      <c r="BF19" s="35">
        <f t="shared" si="14"/>
        <v>0.05</v>
      </c>
      <c r="BG19" s="3">
        <f>BG13+BH16</f>
        <v>507420</v>
      </c>
    </row>
    <row r="20" spans="1:59">
      <c r="A20" s="3" t="s">
        <v>1368</v>
      </c>
      <c r="B20" s="3">
        <v>1</v>
      </c>
      <c r="C20" s="3">
        <v>4</v>
      </c>
      <c r="D20" s="3">
        <v>1</v>
      </c>
      <c r="E20" s="3">
        <v>108620</v>
      </c>
      <c r="F20" s="3">
        <v>10057</v>
      </c>
      <c r="G20" s="3">
        <v>0</v>
      </c>
      <c r="H20" s="3">
        <v>0</v>
      </c>
      <c r="I20" s="3">
        <v>65373</v>
      </c>
      <c r="O20" s="3">
        <v>1</v>
      </c>
      <c r="P20" s="3">
        <v>17</v>
      </c>
      <c r="Q20" s="3">
        <v>3024</v>
      </c>
      <c r="R20" s="3">
        <v>240</v>
      </c>
      <c r="S20" s="3">
        <v>56</v>
      </c>
      <c r="T20" s="3">
        <v>56</v>
      </c>
      <c r="U20" s="3">
        <v>27440</v>
      </c>
      <c r="AA20" s="3">
        <v>1</v>
      </c>
      <c r="AB20" s="3">
        <v>18</v>
      </c>
      <c r="AC20" s="3">
        <v>6210</v>
      </c>
      <c r="AD20" s="3">
        <v>476</v>
      </c>
      <c r="AE20" s="3">
        <v>115</v>
      </c>
      <c r="AF20" s="3">
        <v>115</v>
      </c>
      <c r="AG20" s="3">
        <v>17680</v>
      </c>
      <c r="AL20" s="3">
        <v>3</v>
      </c>
      <c r="AM20" s="3">
        <v>3</v>
      </c>
      <c r="AN20" s="27" t="s">
        <v>22421</v>
      </c>
      <c r="AO20" s="27" t="s">
        <v>22422</v>
      </c>
      <c r="AP20" s="3">
        <v>80000</v>
      </c>
    </row>
    <row r="21" spans="1:59">
      <c r="A21" s="3" t="s">
        <v>1369</v>
      </c>
      <c r="B21" s="3">
        <v>1</v>
      </c>
      <c r="C21" s="3">
        <v>4</v>
      </c>
      <c r="D21" s="3">
        <v>2</v>
      </c>
      <c r="E21" s="3">
        <v>139655</v>
      </c>
      <c r="F21" s="3">
        <v>12931</v>
      </c>
      <c r="G21" s="3">
        <v>0</v>
      </c>
      <c r="H21" s="3">
        <v>0</v>
      </c>
      <c r="I21" s="3">
        <v>84051</v>
      </c>
      <c r="O21" s="3">
        <v>1</v>
      </c>
      <c r="P21" s="3">
        <v>18</v>
      </c>
      <c r="Q21" s="3">
        <v>3186</v>
      </c>
      <c r="R21" s="3">
        <v>254</v>
      </c>
      <c r="S21" s="3">
        <v>59</v>
      </c>
      <c r="T21" s="3">
        <v>59</v>
      </c>
      <c r="U21" s="3">
        <v>27920</v>
      </c>
      <c r="AA21" s="3">
        <v>1</v>
      </c>
      <c r="AB21" s="3">
        <v>19</v>
      </c>
      <c r="AC21" s="3">
        <v>6804</v>
      </c>
      <c r="AD21" s="3">
        <v>522</v>
      </c>
      <c r="AE21" s="3">
        <v>126</v>
      </c>
      <c r="AF21" s="3">
        <v>126</v>
      </c>
      <c r="AG21" s="3">
        <v>19440</v>
      </c>
      <c r="AL21" s="3">
        <v>3</v>
      </c>
      <c r="AM21" s="3">
        <v>4</v>
      </c>
      <c r="AN21" s="27" t="s">
        <v>22423</v>
      </c>
      <c r="AO21" s="27" t="s">
        <v>22424</v>
      </c>
      <c r="AP21" s="3">
        <v>110000</v>
      </c>
    </row>
    <row r="22" spans="1:59">
      <c r="A22" s="3" t="s">
        <v>1370</v>
      </c>
      <c r="B22" s="3">
        <v>1</v>
      </c>
      <c r="C22" s="3">
        <v>4</v>
      </c>
      <c r="D22" s="3">
        <v>3</v>
      </c>
      <c r="E22" s="3">
        <v>170689</v>
      </c>
      <c r="F22" s="3">
        <v>15804</v>
      </c>
      <c r="G22" s="3">
        <v>0</v>
      </c>
      <c r="H22" s="3">
        <v>0</v>
      </c>
      <c r="I22" s="3">
        <v>102729</v>
      </c>
      <c r="O22" s="3">
        <v>1</v>
      </c>
      <c r="P22" s="3">
        <v>19</v>
      </c>
      <c r="Q22" s="3">
        <v>3348</v>
      </c>
      <c r="R22" s="3">
        <v>268</v>
      </c>
      <c r="S22" s="3">
        <v>62</v>
      </c>
      <c r="T22" s="3">
        <v>62</v>
      </c>
      <c r="U22" s="3">
        <v>28400</v>
      </c>
      <c r="AA22" s="3">
        <v>1</v>
      </c>
      <c r="AB22" s="3">
        <v>20</v>
      </c>
      <c r="AC22" s="3">
        <v>7452</v>
      </c>
      <c r="AD22" s="3">
        <v>570</v>
      </c>
      <c r="AE22" s="3">
        <v>138</v>
      </c>
      <c r="AF22" s="3">
        <v>138</v>
      </c>
      <c r="AG22" s="3">
        <v>21280</v>
      </c>
      <c r="AL22" s="3">
        <v>4</v>
      </c>
      <c r="AM22" s="3">
        <v>1</v>
      </c>
      <c r="AN22" s="27" t="s">
        <v>22425</v>
      </c>
      <c r="AO22" s="27" t="s">
        <v>23609</v>
      </c>
      <c r="AP22" s="3">
        <v>10000</v>
      </c>
    </row>
    <row r="23" spans="1:59">
      <c r="A23" s="3" t="s">
        <v>1371</v>
      </c>
      <c r="B23" s="3">
        <v>1</v>
      </c>
      <c r="C23" s="3">
        <v>4</v>
      </c>
      <c r="D23" s="3">
        <v>4</v>
      </c>
      <c r="E23" s="3">
        <v>201724</v>
      </c>
      <c r="F23" s="3">
        <v>18678</v>
      </c>
      <c r="G23" s="3">
        <v>0</v>
      </c>
      <c r="H23" s="3">
        <v>0</v>
      </c>
      <c r="I23" s="3">
        <v>121408</v>
      </c>
      <c r="O23" s="3">
        <v>1</v>
      </c>
      <c r="P23" s="3">
        <v>20</v>
      </c>
      <c r="Q23" s="3">
        <v>3564</v>
      </c>
      <c r="R23" s="3">
        <v>284</v>
      </c>
      <c r="S23" s="3">
        <v>66</v>
      </c>
      <c r="T23" s="3">
        <v>66</v>
      </c>
      <c r="U23" s="3">
        <v>28960</v>
      </c>
      <c r="AA23" s="3">
        <v>1</v>
      </c>
      <c r="AB23" s="3">
        <v>21</v>
      </c>
      <c r="AC23" s="3">
        <v>8100</v>
      </c>
      <c r="AD23" s="3">
        <v>620</v>
      </c>
      <c r="AE23" s="3">
        <v>150</v>
      </c>
      <c r="AF23" s="3">
        <v>150</v>
      </c>
      <c r="AG23" s="3">
        <v>23200</v>
      </c>
      <c r="AL23" s="3">
        <v>4</v>
      </c>
      <c r="AM23" s="3">
        <v>2</v>
      </c>
      <c r="AN23" s="27" t="s">
        <v>22426</v>
      </c>
      <c r="AO23" s="27" t="s">
        <v>22427</v>
      </c>
      <c r="AP23" s="3">
        <v>20000</v>
      </c>
    </row>
    <row r="24" spans="1:59">
      <c r="A24" s="3" t="s">
        <v>1372</v>
      </c>
      <c r="B24" s="3">
        <v>1</v>
      </c>
      <c r="C24" s="3">
        <v>4</v>
      </c>
      <c r="D24" s="3">
        <v>5</v>
      </c>
      <c r="E24" s="3">
        <v>232758</v>
      </c>
      <c r="F24" s="3">
        <v>21551</v>
      </c>
      <c r="G24" s="3">
        <v>0</v>
      </c>
      <c r="H24" s="3">
        <v>0</v>
      </c>
      <c r="I24" s="3">
        <v>140086</v>
      </c>
      <c r="O24" s="3">
        <v>1</v>
      </c>
      <c r="P24" s="3">
        <v>21</v>
      </c>
      <c r="Q24" s="3">
        <v>3780</v>
      </c>
      <c r="R24" s="3">
        <v>300</v>
      </c>
      <c r="S24" s="3">
        <v>70</v>
      </c>
      <c r="T24" s="3">
        <v>70</v>
      </c>
      <c r="U24" s="3">
        <v>29520</v>
      </c>
      <c r="AA24" s="3">
        <v>1</v>
      </c>
      <c r="AB24" s="3">
        <v>22</v>
      </c>
      <c r="AC24" s="3">
        <v>8802</v>
      </c>
      <c r="AD24" s="3">
        <v>672</v>
      </c>
      <c r="AE24" s="3">
        <v>163</v>
      </c>
      <c r="AF24" s="3">
        <v>163</v>
      </c>
      <c r="AG24" s="3">
        <v>25200</v>
      </c>
      <c r="AL24" s="3">
        <v>4</v>
      </c>
      <c r="AM24" s="3">
        <v>3</v>
      </c>
      <c r="AN24" s="27" t="s">
        <v>22428</v>
      </c>
      <c r="AO24" s="27" t="s">
        <v>22429</v>
      </c>
      <c r="AP24" s="3">
        <v>30000</v>
      </c>
    </row>
    <row r="25" spans="1:59">
      <c r="A25" s="3" t="s">
        <v>1373</v>
      </c>
      <c r="B25" s="3">
        <v>1</v>
      </c>
      <c r="C25" s="3">
        <v>1</v>
      </c>
      <c r="D25" s="3">
        <v>0</v>
      </c>
      <c r="E25" s="3">
        <v>0</v>
      </c>
      <c r="F25" s="3">
        <v>459</v>
      </c>
      <c r="G25" s="3">
        <v>0</v>
      </c>
      <c r="H25" s="3">
        <v>0</v>
      </c>
      <c r="I25" s="3">
        <v>1867</v>
      </c>
      <c r="O25" s="3">
        <v>1</v>
      </c>
      <c r="P25" s="3">
        <v>22</v>
      </c>
      <c r="Q25" s="3">
        <v>3996</v>
      </c>
      <c r="R25" s="3">
        <v>316</v>
      </c>
      <c r="S25" s="3">
        <v>74</v>
      </c>
      <c r="T25" s="3">
        <v>74</v>
      </c>
      <c r="U25" s="3">
        <v>30080</v>
      </c>
      <c r="AA25" s="3">
        <v>1</v>
      </c>
      <c r="AB25" s="3">
        <v>23</v>
      </c>
      <c r="AC25" s="3">
        <v>9504</v>
      </c>
      <c r="AD25" s="3">
        <v>726</v>
      </c>
      <c r="AE25" s="3">
        <v>176</v>
      </c>
      <c r="AF25" s="3">
        <v>176</v>
      </c>
      <c r="AG25" s="3">
        <v>27280</v>
      </c>
      <c r="AL25" s="3">
        <v>4</v>
      </c>
      <c r="AM25" s="3">
        <v>4</v>
      </c>
      <c r="AN25" s="27" t="s">
        <v>23408</v>
      </c>
      <c r="AO25" s="27" t="s">
        <v>23605</v>
      </c>
      <c r="AP25" s="3">
        <v>40000</v>
      </c>
    </row>
    <row r="26" spans="1:59">
      <c r="A26" s="3" t="s">
        <v>1374</v>
      </c>
      <c r="B26" s="3">
        <v>1</v>
      </c>
      <c r="C26" s="3">
        <v>1</v>
      </c>
      <c r="D26" s="3">
        <v>1</v>
      </c>
      <c r="E26" s="3">
        <v>0</v>
      </c>
      <c r="F26" s="3">
        <v>643</v>
      </c>
      <c r="G26" s="3">
        <v>0</v>
      </c>
      <c r="H26" s="3">
        <v>0</v>
      </c>
      <c r="I26" s="3">
        <v>2614</v>
      </c>
      <c r="O26" s="3">
        <v>1</v>
      </c>
      <c r="P26" s="3">
        <v>23</v>
      </c>
      <c r="Q26" s="3">
        <v>4212</v>
      </c>
      <c r="R26" s="3">
        <v>332</v>
      </c>
      <c r="S26" s="3">
        <v>78</v>
      </c>
      <c r="T26" s="3">
        <v>78</v>
      </c>
      <c r="U26" s="3">
        <v>30640</v>
      </c>
      <c r="AA26" s="3">
        <v>1</v>
      </c>
      <c r="AB26" s="3">
        <v>24</v>
      </c>
      <c r="AC26" s="3">
        <v>10260</v>
      </c>
      <c r="AD26" s="3">
        <v>782</v>
      </c>
      <c r="AE26" s="3">
        <v>190</v>
      </c>
      <c r="AF26" s="3">
        <v>190</v>
      </c>
      <c r="AG26" s="3">
        <v>29440</v>
      </c>
    </row>
    <row r="27" spans="1:59">
      <c r="A27" s="3" t="s">
        <v>1375</v>
      </c>
      <c r="B27" s="3">
        <v>1</v>
      </c>
      <c r="C27" s="3">
        <v>1</v>
      </c>
      <c r="D27" s="3">
        <v>2</v>
      </c>
      <c r="E27" s="3">
        <v>0</v>
      </c>
      <c r="F27" s="3">
        <v>827</v>
      </c>
      <c r="G27" s="3">
        <v>0</v>
      </c>
      <c r="H27" s="3">
        <v>0</v>
      </c>
      <c r="I27" s="3">
        <v>3362</v>
      </c>
      <c r="N27" s="3" t="s">
        <v>23434</v>
      </c>
      <c r="O27" s="3">
        <v>1</v>
      </c>
      <c r="P27" s="3">
        <v>24</v>
      </c>
      <c r="Q27" s="3">
        <v>4428</v>
      </c>
      <c r="R27" s="3">
        <v>348</v>
      </c>
      <c r="S27" s="3">
        <v>82</v>
      </c>
      <c r="T27" s="3">
        <v>82</v>
      </c>
      <c r="U27" s="3">
        <v>31200</v>
      </c>
      <c r="AA27" s="3">
        <v>1</v>
      </c>
      <c r="AB27" s="3">
        <v>25</v>
      </c>
      <c r="AC27" s="3">
        <v>11016</v>
      </c>
      <c r="AD27" s="3">
        <v>840</v>
      </c>
      <c r="AE27" s="3">
        <v>204</v>
      </c>
      <c r="AF27" s="3">
        <v>204</v>
      </c>
      <c r="AG27" s="3">
        <v>31680</v>
      </c>
    </row>
    <row r="28" spans="1:59">
      <c r="A28" s="3" t="s">
        <v>1376</v>
      </c>
      <c r="B28" s="3">
        <v>1</v>
      </c>
      <c r="C28" s="3">
        <v>1</v>
      </c>
      <c r="D28" s="3">
        <v>3</v>
      </c>
      <c r="E28" s="3">
        <v>0</v>
      </c>
      <c r="F28" s="3">
        <v>1011</v>
      </c>
      <c r="G28" s="3">
        <v>0</v>
      </c>
      <c r="H28" s="3">
        <v>0</v>
      </c>
      <c r="I28" s="3">
        <v>4109</v>
      </c>
      <c r="O28" s="3">
        <v>1</v>
      </c>
      <c r="P28" s="3">
        <v>25</v>
      </c>
      <c r="Q28" s="3">
        <v>4644</v>
      </c>
      <c r="R28" s="3">
        <v>364</v>
      </c>
      <c r="S28" s="3">
        <v>86</v>
      </c>
      <c r="T28" s="3">
        <v>86</v>
      </c>
      <c r="U28" s="3">
        <v>31760</v>
      </c>
      <c r="AA28" s="3">
        <v>1</v>
      </c>
      <c r="AB28" s="3">
        <v>26</v>
      </c>
      <c r="AC28" s="3">
        <v>11826</v>
      </c>
      <c r="AD28" s="3">
        <v>900</v>
      </c>
      <c r="AE28" s="3">
        <v>219</v>
      </c>
      <c r="AF28" s="3">
        <v>219</v>
      </c>
      <c r="AG28" s="3">
        <v>34000</v>
      </c>
    </row>
    <row r="29" spans="1:59">
      <c r="A29" s="3" t="s">
        <v>1377</v>
      </c>
      <c r="B29" s="3">
        <v>1</v>
      </c>
      <c r="C29" s="3">
        <v>2</v>
      </c>
      <c r="D29" s="3">
        <v>0</v>
      </c>
      <c r="E29" s="3">
        <v>0</v>
      </c>
      <c r="F29" s="3">
        <v>1195</v>
      </c>
      <c r="G29" s="3">
        <v>0</v>
      </c>
      <c r="H29" s="3">
        <v>0</v>
      </c>
      <c r="I29" s="3">
        <v>4856</v>
      </c>
      <c r="O29" s="3">
        <v>1</v>
      </c>
      <c r="P29" s="3">
        <v>26</v>
      </c>
      <c r="Q29" s="3">
        <v>4860</v>
      </c>
      <c r="R29" s="3">
        <v>380</v>
      </c>
      <c r="S29" s="3">
        <v>90</v>
      </c>
      <c r="T29" s="3">
        <v>90</v>
      </c>
      <c r="U29" s="3">
        <v>32320</v>
      </c>
      <c r="AA29" s="3">
        <v>1</v>
      </c>
      <c r="AB29" s="3">
        <v>27</v>
      </c>
      <c r="AC29" s="3">
        <v>12636</v>
      </c>
      <c r="AD29" s="3">
        <v>962</v>
      </c>
      <c r="AE29" s="3">
        <v>234</v>
      </c>
      <c r="AF29" s="3">
        <v>234</v>
      </c>
      <c r="AG29" s="3">
        <v>36400</v>
      </c>
    </row>
    <row r="30" spans="1:59">
      <c r="A30" s="3" t="s">
        <v>1378</v>
      </c>
      <c r="B30" s="3">
        <v>1</v>
      </c>
      <c r="C30" s="3">
        <v>2</v>
      </c>
      <c r="D30" s="3">
        <v>1</v>
      </c>
      <c r="E30" s="3">
        <v>0</v>
      </c>
      <c r="F30" s="3">
        <v>1673</v>
      </c>
      <c r="G30" s="3">
        <v>0</v>
      </c>
      <c r="H30" s="3">
        <v>0</v>
      </c>
      <c r="I30" s="3">
        <v>6798</v>
      </c>
      <c r="O30" s="3">
        <v>1</v>
      </c>
      <c r="P30" s="3">
        <v>27</v>
      </c>
      <c r="Q30" s="3">
        <v>5076</v>
      </c>
      <c r="R30" s="3">
        <v>396</v>
      </c>
      <c r="S30" s="3">
        <v>94</v>
      </c>
      <c r="T30" s="3">
        <v>94</v>
      </c>
      <c r="U30" s="3">
        <v>32880</v>
      </c>
      <c r="AA30" s="3">
        <v>1</v>
      </c>
      <c r="AB30" s="3">
        <v>28</v>
      </c>
      <c r="AC30" s="3">
        <v>13500</v>
      </c>
      <c r="AD30" s="3">
        <v>1026</v>
      </c>
      <c r="AE30" s="3">
        <v>250</v>
      </c>
      <c r="AF30" s="3">
        <v>250</v>
      </c>
      <c r="AG30" s="3">
        <v>38880</v>
      </c>
    </row>
    <row r="31" spans="1:59">
      <c r="A31" s="3" t="s">
        <v>1379</v>
      </c>
      <c r="B31" s="3">
        <v>1</v>
      </c>
      <c r="C31" s="3">
        <v>2</v>
      </c>
      <c r="D31" s="3">
        <v>2</v>
      </c>
      <c r="E31" s="3">
        <v>0</v>
      </c>
      <c r="F31" s="3">
        <v>2151</v>
      </c>
      <c r="G31" s="3">
        <v>0</v>
      </c>
      <c r="H31" s="3">
        <v>0</v>
      </c>
      <c r="I31" s="3">
        <v>8741</v>
      </c>
      <c r="O31" s="3">
        <v>1</v>
      </c>
      <c r="P31" s="3">
        <v>28</v>
      </c>
      <c r="Q31" s="3">
        <v>5292</v>
      </c>
      <c r="R31" s="3">
        <v>412</v>
      </c>
      <c r="S31" s="3">
        <v>98</v>
      </c>
      <c r="T31" s="3">
        <v>98</v>
      </c>
      <c r="U31" s="3">
        <v>33440</v>
      </c>
      <c r="AA31" s="3">
        <v>1</v>
      </c>
      <c r="AB31" s="3">
        <v>29</v>
      </c>
      <c r="AC31" s="3">
        <v>14364</v>
      </c>
      <c r="AD31" s="3">
        <v>1092</v>
      </c>
      <c r="AE31" s="3">
        <v>266</v>
      </c>
      <c r="AF31" s="3">
        <v>266</v>
      </c>
      <c r="AG31" s="3">
        <v>41440</v>
      </c>
    </row>
    <row r="32" spans="1:59">
      <c r="A32" s="3" t="s">
        <v>1380</v>
      </c>
      <c r="B32" s="3">
        <v>1</v>
      </c>
      <c r="C32" s="3">
        <v>2</v>
      </c>
      <c r="D32" s="3">
        <v>3</v>
      </c>
      <c r="E32" s="3">
        <v>0</v>
      </c>
      <c r="F32" s="3">
        <v>2629</v>
      </c>
      <c r="G32" s="3">
        <v>0</v>
      </c>
      <c r="H32" s="3">
        <v>0</v>
      </c>
      <c r="I32" s="3">
        <v>10683</v>
      </c>
      <c r="O32" s="3">
        <v>1</v>
      </c>
      <c r="P32" s="3">
        <v>29</v>
      </c>
      <c r="Q32" s="3">
        <v>5508</v>
      </c>
      <c r="R32" s="3">
        <v>428</v>
      </c>
      <c r="S32" s="3">
        <v>102</v>
      </c>
      <c r="T32" s="3">
        <v>102</v>
      </c>
      <c r="U32" s="3">
        <v>34000</v>
      </c>
      <c r="AA32" s="3">
        <v>1</v>
      </c>
      <c r="AB32" s="3">
        <v>30</v>
      </c>
      <c r="AC32" s="3">
        <v>15282</v>
      </c>
      <c r="AD32" s="3">
        <v>1160</v>
      </c>
      <c r="AE32" s="3">
        <v>283</v>
      </c>
      <c r="AF32" s="3">
        <v>283</v>
      </c>
      <c r="AG32" s="3">
        <v>44080</v>
      </c>
    </row>
    <row r="33" spans="1:34">
      <c r="A33" s="3" t="s">
        <v>1381</v>
      </c>
      <c r="B33" s="3">
        <v>1</v>
      </c>
      <c r="C33" s="3">
        <v>2</v>
      </c>
      <c r="D33" s="3">
        <v>4</v>
      </c>
      <c r="E33" s="3">
        <v>0</v>
      </c>
      <c r="F33" s="3">
        <v>3108</v>
      </c>
      <c r="G33" s="3">
        <v>0</v>
      </c>
      <c r="H33" s="3">
        <v>0</v>
      </c>
      <c r="I33" s="3">
        <v>12626</v>
      </c>
      <c r="O33" s="3">
        <v>1</v>
      </c>
      <c r="P33" s="3">
        <v>30</v>
      </c>
      <c r="Q33" s="3">
        <v>5724</v>
      </c>
      <c r="R33" s="3">
        <v>446</v>
      </c>
      <c r="S33" s="3">
        <v>106</v>
      </c>
      <c r="T33" s="3">
        <v>106</v>
      </c>
      <c r="U33" s="3">
        <v>34640</v>
      </c>
      <c r="AA33" s="3">
        <v>1</v>
      </c>
      <c r="AB33" s="3">
        <v>31</v>
      </c>
      <c r="AC33" s="3">
        <v>16200</v>
      </c>
      <c r="AD33" s="3">
        <v>1230</v>
      </c>
      <c r="AE33" s="3">
        <v>300</v>
      </c>
      <c r="AF33" s="3">
        <v>300</v>
      </c>
      <c r="AG33" s="3">
        <v>46800</v>
      </c>
    </row>
    <row r="34" spans="1:34">
      <c r="A34" s="3" t="s">
        <v>1382</v>
      </c>
      <c r="B34" s="3">
        <v>1</v>
      </c>
      <c r="C34" s="3">
        <v>2</v>
      </c>
      <c r="D34" s="3">
        <v>5</v>
      </c>
      <c r="E34" s="3">
        <v>0</v>
      </c>
      <c r="F34" s="3">
        <v>3586</v>
      </c>
      <c r="G34" s="3">
        <v>0</v>
      </c>
      <c r="H34" s="3">
        <v>0</v>
      </c>
      <c r="I34" s="3">
        <v>14568</v>
      </c>
      <c r="O34" s="3">
        <v>1</v>
      </c>
      <c r="P34" s="3">
        <v>31</v>
      </c>
      <c r="Q34" s="3">
        <v>5940</v>
      </c>
      <c r="R34" s="3">
        <v>464</v>
      </c>
      <c r="S34" s="3">
        <v>110</v>
      </c>
      <c r="T34" s="3">
        <v>110</v>
      </c>
      <c r="U34" s="3">
        <v>35280</v>
      </c>
      <c r="AA34" s="3">
        <v>1</v>
      </c>
      <c r="AB34" s="3">
        <v>32</v>
      </c>
      <c r="AC34" s="3">
        <v>17172</v>
      </c>
      <c r="AD34" s="3">
        <v>1302</v>
      </c>
      <c r="AE34" s="3">
        <v>318</v>
      </c>
      <c r="AF34" s="3">
        <v>318</v>
      </c>
      <c r="AG34" s="3">
        <v>49600</v>
      </c>
    </row>
    <row r="35" spans="1:34">
      <c r="A35" s="3" t="s">
        <v>1383</v>
      </c>
      <c r="B35" s="3">
        <v>1</v>
      </c>
      <c r="C35" s="3">
        <v>3</v>
      </c>
      <c r="D35" s="3">
        <v>0</v>
      </c>
      <c r="E35" s="3">
        <v>0</v>
      </c>
      <c r="F35" s="3">
        <v>3770</v>
      </c>
      <c r="G35" s="3">
        <v>0</v>
      </c>
      <c r="H35" s="3">
        <v>0</v>
      </c>
      <c r="I35" s="3">
        <v>15316</v>
      </c>
      <c r="O35" s="3">
        <v>1</v>
      </c>
      <c r="P35" s="3">
        <v>32</v>
      </c>
      <c r="Q35" s="3">
        <v>6156</v>
      </c>
      <c r="R35" s="3">
        <v>482</v>
      </c>
      <c r="S35" s="3">
        <v>114</v>
      </c>
      <c r="T35" s="3">
        <v>114</v>
      </c>
      <c r="U35" s="3">
        <v>35920</v>
      </c>
      <c r="AA35" s="3">
        <v>1</v>
      </c>
      <c r="AB35" s="3">
        <v>33</v>
      </c>
      <c r="AC35" s="3">
        <v>18144</v>
      </c>
      <c r="AD35" s="3">
        <v>1376</v>
      </c>
      <c r="AE35" s="3">
        <v>336</v>
      </c>
      <c r="AF35" s="3">
        <v>336</v>
      </c>
      <c r="AG35" s="3">
        <v>52480</v>
      </c>
    </row>
    <row r="36" spans="1:34">
      <c r="A36" s="3" t="s">
        <v>1384</v>
      </c>
      <c r="B36" s="3">
        <v>1</v>
      </c>
      <c r="C36" s="3">
        <v>3</v>
      </c>
      <c r="D36" s="3">
        <v>1</v>
      </c>
      <c r="E36" s="3">
        <v>0</v>
      </c>
      <c r="F36" s="3">
        <v>5278</v>
      </c>
      <c r="G36" s="3">
        <v>0</v>
      </c>
      <c r="H36" s="3">
        <v>0</v>
      </c>
      <c r="I36" s="3">
        <v>21442</v>
      </c>
      <c r="O36" s="3">
        <v>1</v>
      </c>
      <c r="P36" s="3">
        <v>33</v>
      </c>
      <c r="Q36" s="3">
        <v>6372</v>
      </c>
      <c r="R36" s="3">
        <v>500</v>
      </c>
      <c r="S36" s="3">
        <v>118</v>
      </c>
      <c r="T36" s="3">
        <v>118</v>
      </c>
      <c r="U36" s="3">
        <v>36560</v>
      </c>
      <c r="AA36" s="3">
        <v>1</v>
      </c>
      <c r="AB36" s="3">
        <v>34</v>
      </c>
      <c r="AC36" s="3">
        <v>19170</v>
      </c>
      <c r="AD36" s="3">
        <v>1452</v>
      </c>
      <c r="AE36" s="3">
        <v>355</v>
      </c>
      <c r="AF36" s="3">
        <v>355</v>
      </c>
      <c r="AG36" s="3">
        <v>55440</v>
      </c>
    </row>
    <row r="37" spans="1:34">
      <c r="A37" s="3" t="s">
        <v>1385</v>
      </c>
      <c r="B37" s="3">
        <v>1</v>
      </c>
      <c r="C37" s="3">
        <v>3</v>
      </c>
      <c r="D37" s="3">
        <v>2</v>
      </c>
      <c r="E37" s="3">
        <v>0</v>
      </c>
      <c r="F37" s="3">
        <v>6786</v>
      </c>
      <c r="G37" s="3">
        <v>0</v>
      </c>
      <c r="H37" s="3">
        <v>0</v>
      </c>
      <c r="I37" s="3">
        <v>27568</v>
      </c>
      <c r="O37" s="3">
        <v>1</v>
      </c>
      <c r="P37" s="3">
        <v>34</v>
      </c>
      <c r="Q37" s="3">
        <v>6588</v>
      </c>
      <c r="R37" s="3">
        <v>518</v>
      </c>
      <c r="S37" s="3">
        <v>122</v>
      </c>
      <c r="T37" s="3">
        <v>122</v>
      </c>
      <c r="U37" s="3">
        <v>37200</v>
      </c>
      <c r="AA37" s="3">
        <v>1</v>
      </c>
      <c r="AB37" s="3">
        <v>35</v>
      </c>
      <c r="AC37" s="3">
        <v>20196</v>
      </c>
      <c r="AD37" s="3">
        <v>1530</v>
      </c>
      <c r="AE37" s="3">
        <v>374</v>
      </c>
      <c r="AF37" s="3">
        <v>374</v>
      </c>
      <c r="AG37" s="3">
        <v>58480</v>
      </c>
    </row>
    <row r="38" spans="1:34">
      <c r="A38" s="3" t="s">
        <v>1386</v>
      </c>
      <c r="B38" s="3">
        <v>1</v>
      </c>
      <c r="C38" s="3">
        <v>3</v>
      </c>
      <c r="D38" s="3">
        <v>3</v>
      </c>
      <c r="E38" s="3">
        <v>0</v>
      </c>
      <c r="F38" s="3">
        <v>8294</v>
      </c>
      <c r="G38" s="3">
        <v>0</v>
      </c>
      <c r="H38" s="3">
        <v>0</v>
      </c>
      <c r="I38" s="3">
        <v>33695</v>
      </c>
      <c r="O38" s="3">
        <v>1</v>
      </c>
      <c r="P38" s="3">
        <v>35</v>
      </c>
      <c r="Q38" s="3">
        <v>6804</v>
      </c>
      <c r="R38" s="3">
        <v>536</v>
      </c>
      <c r="S38" s="3">
        <v>126</v>
      </c>
      <c r="T38" s="3">
        <v>126</v>
      </c>
      <c r="U38" s="3">
        <v>37840</v>
      </c>
      <c r="AA38" s="3">
        <v>1</v>
      </c>
      <c r="AB38" s="3">
        <v>36</v>
      </c>
      <c r="AC38" s="3">
        <v>21276</v>
      </c>
      <c r="AD38" s="3">
        <v>1610</v>
      </c>
      <c r="AE38" s="3">
        <v>394</v>
      </c>
      <c r="AF38" s="3">
        <v>394</v>
      </c>
      <c r="AG38" s="3">
        <v>61600</v>
      </c>
    </row>
    <row r="39" spans="1:34">
      <c r="A39" s="3" t="s">
        <v>1387</v>
      </c>
      <c r="B39" s="3">
        <v>1</v>
      </c>
      <c r="C39" s="3">
        <v>3</v>
      </c>
      <c r="D39" s="3">
        <v>4</v>
      </c>
      <c r="E39" s="3">
        <v>0</v>
      </c>
      <c r="F39" s="3">
        <v>9802</v>
      </c>
      <c r="G39" s="3">
        <v>0</v>
      </c>
      <c r="H39" s="3">
        <v>0</v>
      </c>
      <c r="I39" s="3">
        <v>39821</v>
      </c>
      <c r="O39" s="3">
        <v>1</v>
      </c>
      <c r="P39" s="3">
        <v>36</v>
      </c>
      <c r="Q39" s="3">
        <v>7020</v>
      </c>
      <c r="R39" s="3">
        <v>554</v>
      </c>
      <c r="S39" s="3">
        <v>130</v>
      </c>
      <c r="T39" s="3">
        <v>130</v>
      </c>
      <c r="U39" s="3">
        <v>38480</v>
      </c>
      <c r="AA39" s="3">
        <v>1</v>
      </c>
      <c r="AB39" s="3">
        <v>37</v>
      </c>
      <c r="AC39" s="3">
        <v>22356</v>
      </c>
      <c r="AD39" s="3">
        <v>1692</v>
      </c>
      <c r="AE39" s="3">
        <v>414</v>
      </c>
      <c r="AF39" s="3">
        <v>414</v>
      </c>
      <c r="AG39" s="3">
        <v>64800</v>
      </c>
    </row>
    <row r="40" spans="1:34">
      <c r="A40" s="3" t="s">
        <v>1388</v>
      </c>
      <c r="B40" s="3">
        <v>1</v>
      </c>
      <c r="C40" s="3">
        <v>3</v>
      </c>
      <c r="D40" s="3">
        <v>5</v>
      </c>
      <c r="E40" s="3">
        <v>0</v>
      </c>
      <c r="F40" s="3">
        <v>11310</v>
      </c>
      <c r="G40" s="3">
        <v>0</v>
      </c>
      <c r="H40" s="3">
        <v>0</v>
      </c>
      <c r="I40" s="3">
        <v>45948</v>
      </c>
      <c r="O40" s="3">
        <v>1</v>
      </c>
      <c r="P40" s="3">
        <v>37</v>
      </c>
      <c r="Q40" s="3">
        <v>7236</v>
      </c>
      <c r="R40" s="3">
        <v>572</v>
      </c>
      <c r="S40" s="3">
        <v>134</v>
      </c>
      <c r="T40" s="3">
        <v>134</v>
      </c>
      <c r="U40" s="3">
        <v>39120</v>
      </c>
      <c r="AA40" s="3">
        <v>1</v>
      </c>
      <c r="AB40" s="3">
        <v>38</v>
      </c>
      <c r="AC40" s="3">
        <v>23490</v>
      </c>
      <c r="AD40" s="3">
        <v>1776</v>
      </c>
      <c r="AE40" s="3">
        <v>435</v>
      </c>
      <c r="AF40" s="3">
        <v>435</v>
      </c>
      <c r="AG40" s="3">
        <v>68080</v>
      </c>
    </row>
    <row r="41" spans="1:34">
      <c r="A41" s="3" t="s">
        <v>1389</v>
      </c>
      <c r="B41" s="3">
        <v>1</v>
      </c>
      <c r="C41" s="3">
        <v>4</v>
      </c>
      <c r="D41" s="3">
        <v>0</v>
      </c>
      <c r="E41" s="3">
        <v>0</v>
      </c>
      <c r="F41" s="3">
        <v>11494</v>
      </c>
      <c r="G41" s="3">
        <v>0</v>
      </c>
      <c r="H41" s="3">
        <v>0</v>
      </c>
      <c r="I41" s="3">
        <v>46695</v>
      </c>
      <c r="O41" s="3">
        <v>1</v>
      </c>
      <c r="P41" s="3">
        <v>38</v>
      </c>
      <c r="Q41" s="3">
        <v>7452</v>
      </c>
      <c r="R41" s="3">
        <v>590</v>
      </c>
      <c r="S41" s="3">
        <v>138</v>
      </c>
      <c r="T41" s="3">
        <v>138</v>
      </c>
      <c r="U41" s="3">
        <v>39760</v>
      </c>
      <c r="AA41" s="3">
        <v>1</v>
      </c>
      <c r="AB41" s="3">
        <v>39</v>
      </c>
      <c r="AC41" s="3">
        <v>24624</v>
      </c>
      <c r="AD41" s="3">
        <v>1862</v>
      </c>
      <c r="AE41" s="3">
        <v>456</v>
      </c>
      <c r="AF41" s="3">
        <v>456</v>
      </c>
      <c r="AG41" s="3">
        <v>71440</v>
      </c>
    </row>
    <row r="42" spans="1:34">
      <c r="A42" s="3" t="s">
        <v>1390</v>
      </c>
      <c r="B42" s="3">
        <v>1</v>
      </c>
      <c r="C42" s="3">
        <v>4</v>
      </c>
      <c r="D42" s="3">
        <v>1</v>
      </c>
      <c r="E42" s="3">
        <v>0</v>
      </c>
      <c r="F42" s="3">
        <v>16091</v>
      </c>
      <c r="G42" s="3">
        <v>0</v>
      </c>
      <c r="H42" s="3">
        <v>0</v>
      </c>
      <c r="I42" s="3">
        <v>65373</v>
      </c>
      <c r="O42" s="3">
        <v>1</v>
      </c>
      <c r="P42" s="3">
        <v>39</v>
      </c>
      <c r="Q42" s="3">
        <v>7668</v>
      </c>
      <c r="R42" s="3">
        <v>608</v>
      </c>
      <c r="S42" s="3">
        <v>142</v>
      </c>
      <c r="T42" s="3">
        <v>142</v>
      </c>
      <c r="U42" s="3">
        <v>40400</v>
      </c>
      <c r="AA42" s="3">
        <v>1</v>
      </c>
      <c r="AB42" s="3">
        <v>40</v>
      </c>
      <c r="AC42" s="3">
        <v>25812</v>
      </c>
      <c r="AD42" s="3">
        <v>1950</v>
      </c>
      <c r="AE42" s="3">
        <v>478</v>
      </c>
      <c r="AF42" s="3">
        <v>478</v>
      </c>
      <c r="AG42" s="3">
        <v>74880</v>
      </c>
    </row>
    <row r="43" spans="1:34">
      <c r="A43" s="3" t="s">
        <v>1391</v>
      </c>
      <c r="B43" s="3">
        <v>1</v>
      </c>
      <c r="C43" s="3">
        <v>4</v>
      </c>
      <c r="D43" s="3">
        <v>2</v>
      </c>
      <c r="E43" s="3">
        <v>0</v>
      </c>
      <c r="F43" s="3">
        <v>20689</v>
      </c>
      <c r="G43" s="3">
        <v>0</v>
      </c>
      <c r="H43" s="3">
        <v>0</v>
      </c>
      <c r="I43" s="3">
        <v>84051</v>
      </c>
      <c r="O43" s="3">
        <v>1</v>
      </c>
      <c r="P43" s="3">
        <v>40</v>
      </c>
      <c r="Q43" s="3">
        <v>7938</v>
      </c>
      <c r="R43" s="3">
        <v>628</v>
      </c>
      <c r="S43" s="3">
        <v>147</v>
      </c>
      <c r="T43" s="3">
        <v>147</v>
      </c>
      <c r="U43" s="3">
        <v>41120</v>
      </c>
      <c r="AA43" s="3">
        <v>2</v>
      </c>
      <c r="AB43" s="3">
        <v>1</v>
      </c>
      <c r="AC43" s="3">
        <v>0</v>
      </c>
      <c r="AD43" s="3">
        <v>0</v>
      </c>
      <c r="AE43" s="3">
        <v>0</v>
      </c>
      <c r="AF43" s="3">
        <v>0</v>
      </c>
      <c r="AH43" s="3">
        <v>0</v>
      </c>
    </row>
    <row r="44" spans="1:34">
      <c r="A44" s="3" t="s">
        <v>1392</v>
      </c>
      <c r="B44" s="3">
        <v>1</v>
      </c>
      <c r="C44" s="3">
        <v>4</v>
      </c>
      <c r="D44" s="3">
        <v>3</v>
      </c>
      <c r="E44" s="3">
        <v>0</v>
      </c>
      <c r="F44" s="3">
        <v>25287</v>
      </c>
      <c r="G44" s="3">
        <v>0</v>
      </c>
      <c r="H44" s="3">
        <v>0</v>
      </c>
      <c r="I44" s="3">
        <v>102729</v>
      </c>
      <c r="O44" s="3">
        <v>1</v>
      </c>
      <c r="P44" s="3">
        <v>41</v>
      </c>
      <c r="Q44" s="3">
        <v>8208</v>
      </c>
      <c r="R44" s="3">
        <v>648</v>
      </c>
      <c r="S44" s="3">
        <v>152</v>
      </c>
      <c r="T44" s="3">
        <v>152</v>
      </c>
      <c r="U44" s="3">
        <v>41840</v>
      </c>
      <c r="AA44" s="3">
        <v>2</v>
      </c>
      <c r="AB44" s="3">
        <v>2</v>
      </c>
      <c r="AC44" s="3">
        <v>108</v>
      </c>
      <c r="AD44" s="3">
        <v>8</v>
      </c>
      <c r="AE44" s="3">
        <v>2</v>
      </c>
      <c r="AF44" s="3">
        <v>2</v>
      </c>
      <c r="AH44" s="3">
        <v>1080</v>
      </c>
    </row>
    <row r="45" spans="1:34">
      <c r="A45" s="3" t="s">
        <v>1393</v>
      </c>
      <c r="B45" s="3">
        <v>1</v>
      </c>
      <c r="C45" s="3">
        <v>4</v>
      </c>
      <c r="D45" s="3">
        <v>4</v>
      </c>
      <c r="E45" s="3">
        <v>0</v>
      </c>
      <c r="F45" s="3">
        <v>29885</v>
      </c>
      <c r="G45" s="3">
        <v>0</v>
      </c>
      <c r="H45" s="3">
        <v>0</v>
      </c>
      <c r="I45" s="3">
        <v>121408</v>
      </c>
      <c r="O45" s="3">
        <v>1</v>
      </c>
      <c r="P45" s="3">
        <v>42</v>
      </c>
      <c r="Q45" s="3">
        <v>8478</v>
      </c>
      <c r="R45" s="3">
        <v>668</v>
      </c>
      <c r="S45" s="3">
        <v>157</v>
      </c>
      <c r="T45" s="3">
        <v>157</v>
      </c>
      <c r="U45" s="3">
        <v>42560</v>
      </c>
      <c r="AA45" s="3">
        <v>2</v>
      </c>
      <c r="AB45" s="3">
        <v>3</v>
      </c>
      <c r="AC45" s="3">
        <v>216</v>
      </c>
      <c r="AD45" s="3">
        <v>17</v>
      </c>
      <c r="AE45" s="3">
        <v>4</v>
      </c>
      <c r="AF45" s="3">
        <v>4</v>
      </c>
      <c r="AH45" s="3">
        <v>2376</v>
      </c>
    </row>
    <row r="46" spans="1:34">
      <c r="A46" s="3" t="s">
        <v>1394</v>
      </c>
      <c r="B46" s="3">
        <v>1</v>
      </c>
      <c r="C46" s="3">
        <v>4</v>
      </c>
      <c r="D46" s="3">
        <v>5</v>
      </c>
      <c r="E46" s="3">
        <v>0</v>
      </c>
      <c r="F46" s="3">
        <v>34482</v>
      </c>
      <c r="G46" s="3">
        <v>0</v>
      </c>
      <c r="H46" s="3">
        <v>0</v>
      </c>
      <c r="I46" s="3">
        <v>140086</v>
      </c>
      <c r="O46" s="3">
        <v>1</v>
      </c>
      <c r="P46" s="3">
        <v>43</v>
      </c>
      <c r="Q46" s="3">
        <v>8748</v>
      </c>
      <c r="R46" s="3">
        <v>688</v>
      </c>
      <c r="S46" s="3">
        <v>162</v>
      </c>
      <c r="T46" s="3">
        <v>162</v>
      </c>
      <c r="U46" s="3">
        <v>43280</v>
      </c>
      <c r="AA46" s="3">
        <v>2</v>
      </c>
      <c r="AB46" s="3">
        <v>4</v>
      </c>
      <c r="AC46" s="3">
        <v>324</v>
      </c>
      <c r="AD46" s="3">
        <v>27</v>
      </c>
      <c r="AE46" s="3">
        <v>6</v>
      </c>
      <c r="AF46" s="3">
        <v>6</v>
      </c>
      <c r="AH46" s="3">
        <v>3888</v>
      </c>
    </row>
    <row r="47" spans="1:34">
      <c r="A47" s="3" t="s">
        <v>1395</v>
      </c>
      <c r="B47" s="3">
        <v>1</v>
      </c>
      <c r="C47" s="3">
        <v>1</v>
      </c>
      <c r="D47" s="3">
        <v>0</v>
      </c>
      <c r="E47" s="3">
        <v>4137</v>
      </c>
      <c r="F47" s="3">
        <v>0</v>
      </c>
      <c r="G47" s="3">
        <v>229</v>
      </c>
      <c r="H47" s="3">
        <v>229</v>
      </c>
      <c r="I47" s="3">
        <v>1867</v>
      </c>
      <c r="O47" s="3">
        <v>1</v>
      </c>
      <c r="P47" s="3">
        <v>44</v>
      </c>
      <c r="Q47" s="3">
        <v>9018</v>
      </c>
      <c r="R47" s="3">
        <v>708</v>
      </c>
      <c r="S47" s="3">
        <v>167</v>
      </c>
      <c r="T47" s="3">
        <v>167</v>
      </c>
      <c r="U47" s="3">
        <v>44000</v>
      </c>
      <c r="AA47" s="3">
        <v>2</v>
      </c>
      <c r="AB47" s="3">
        <v>5</v>
      </c>
      <c r="AC47" s="3">
        <v>432</v>
      </c>
      <c r="AD47" s="3">
        <v>38</v>
      </c>
      <c r="AE47" s="3">
        <v>8</v>
      </c>
      <c r="AF47" s="3">
        <v>8</v>
      </c>
      <c r="AH47" s="3">
        <v>5616</v>
      </c>
    </row>
    <row r="48" spans="1:34">
      <c r="A48" s="3" t="s">
        <v>1396</v>
      </c>
      <c r="B48" s="3">
        <v>1</v>
      </c>
      <c r="C48" s="3">
        <v>1</v>
      </c>
      <c r="D48" s="3">
        <v>1</v>
      </c>
      <c r="E48" s="3">
        <v>5793</v>
      </c>
      <c r="F48" s="3">
        <v>0</v>
      </c>
      <c r="G48" s="3">
        <v>321</v>
      </c>
      <c r="H48" s="3">
        <v>321</v>
      </c>
      <c r="I48" s="3">
        <v>2614</v>
      </c>
      <c r="O48" s="3">
        <v>1</v>
      </c>
      <c r="P48" s="3">
        <v>45</v>
      </c>
      <c r="Q48" s="3">
        <v>9288</v>
      </c>
      <c r="R48" s="3">
        <v>728</v>
      </c>
      <c r="S48" s="3">
        <v>172</v>
      </c>
      <c r="T48" s="3">
        <v>172</v>
      </c>
      <c r="U48" s="3">
        <v>44720</v>
      </c>
      <c r="AA48" s="3">
        <v>2</v>
      </c>
      <c r="AB48" s="3">
        <v>6</v>
      </c>
      <c r="AC48" s="3">
        <v>594</v>
      </c>
      <c r="AD48" s="3">
        <v>50</v>
      </c>
      <c r="AE48" s="3">
        <v>11</v>
      </c>
      <c r="AF48" s="3">
        <v>11</v>
      </c>
      <c r="AH48" s="3">
        <v>7560</v>
      </c>
    </row>
    <row r="49" spans="1:36">
      <c r="A49" s="3" t="s">
        <v>1397</v>
      </c>
      <c r="B49" s="3">
        <v>1</v>
      </c>
      <c r="C49" s="3">
        <v>1</v>
      </c>
      <c r="D49" s="3">
        <v>2</v>
      </c>
      <c r="E49" s="3">
        <v>7448</v>
      </c>
      <c r="F49" s="3">
        <v>0</v>
      </c>
      <c r="G49" s="3">
        <v>413</v>
      </c>
      <c r="H49" s="3">
        <v>413</v>
      </c>
      <c r="I49" s="3">
        <v>3362</v>
      </c>
      <c r="O49" s="3">
        <v>1</v>
      </c>
      <c r="P49" s="3">
        <v>46</v>
      </c>
      <c r="Q49" s="3">
        <v>9558</v>
      </c>
      <c r="R49" s="3">
        <v>748</v>
      </c>
      <c r="S49" s="3">
        <v>177</v>
      </c>
      <c r="T49" s="3">
        <v>177</v>
      </c>
      <c r="U49" s="3">
        <v>45440</v>
      </c>
      <c r="AA49" s="3">
        <v>2</v>
      </c>
      <c r="AB49" s="3">
        <v>7</v>
      </c>
      <c r="AC49" s="3">
        <v>756</v>
      </c>
      <c r="AD49" s="3">
        <v>63</v>
      </c>
      <c r="AE49" s="3">
        <v>14</v>
      </c>
      <c r="AF49" s="3">
        <v>14</v>
      </c>
      <c r="AH49" s="3">
        <v>9720</v>
      </c>
    </row>
    <row r="50" spans="1:36">
      <c r="A50" s="3" t="s">
        <v>1398</v>
      </c>
      <c r="B50" s="3">
        <v>1</v>
      </c>
      <c r="C50" s="3">
        <v>1</v>
      </c>
      <c r="D50" s="3">
        <v>3</v>
      </c>
      <c r="E50" s="3">
        <v>9103</v>
      </c>
      <c r="F50" s="3">
        <v>0</v>
      </c>
      <c r="G50" s="3">
        <v>505</v>
      </c>
      <c r="H50" s="3">
        <v>505</v>
      </c>
      <c r="I50" s="3">
        <v>4109</v>
      </c>
      <c r="O50" s="3">
        <v>1</v>
      </c>
      <c r="P50" s="3">
        <v>47</v>
      </c>
      <c r="Q50" s="3">
        <v>9828</v>
      </c>
      <c r="R50" s="3">
        <v>768</v>
      </c>
      <c r="S50" s="3">
        <v>182</v>
      </c>
      <c r="T50" s="3">
        <v>182</v>
      </c>
      <c r="U50" s="3">
        <v>46160</v>
      </c>
      <c r="AA50" s="3">
        <v>2</v>
      </c>
      <c r="AB50" s="3">
        <v>8</v>
      </c>
      <c r="AC50" s="3">
        <v>918</v>
      </c>
      <c r="AD50" s="3">
        <v>77</v>
      </c>
      <c r="AE50" s="3">
        <v>17</v>
      </c>
      <c r="AF50" s="3">
        <v>17</v>
      </c>
      <c r="AH50" s="3">
        <v>12096</v>
      </c>
    </row>
    <row r="51" spans="1:36">
      <c r="A51" s="3" t="s">
        <v>1399</v>
      </c>
      <c r="B51" s="3">
        <v>1</v>
      </c>
      <c r="C51" s="3">
        <v>2</v>
      </c>
      <c r="D51" s="3">
        <v>0</v>
      </c>
      <c r="E51" s="3">
        <v>10758</v>
      </c>
      <c r="F51" s="3">
        <v>0</v>
      </c>
      <c r="G51" s="3">
        <v>597</v>
      </c>
      <c r="H51" s="3">
        <v>597</v>
      </c>
      <c r="I51" s="3">
        <v>4856</v>
      </c>
      <c r="O51" s="3">
        <v>1</v>
      </c>
      <c r="P51" s="3">
        <v>48</v>
      </c>
      <c r="Q51" s="3">
        <v>10098</v>
      </c>
      <c r="R51" s="3">
        <v>788</v>
      </c>
      <c r="S51" s="3">
        <v>187</v>
      </c>
      <c r="T51" s="3">
        <v>187</v>
      </c>
      <c r="U51" s="3">
        <v>46880</v>
      </c>
      <c r="AA51" s="3">
        <v>2</v>
      </c>
      <c r="AB51" s="3">
        <v>9</v>
      </c>
      <c r="AC51" s="3">
        <v>1080</v>
      </c>
      <c r="AD51" s="3">
        <v>92</v>
      </c>
      <c r="AE51" s="3">
        <v>20</v>
      </c>
      <c r="AF51" s="3">
        <v>20</v>
      </c>
      <c r="AH51" s="3">
        <v>14688</v>
      </c>
    </row>
    <row r="52" spans="1:36">
      <c r="A52" s="3" t="s">
        <v>1400</v>
      </c>
      <c r="B52" s="3">
        <v>1</v>
      </c>
      <c r="C52" s="3">
        <v>2</v>
      </c>
      <c r="D52" s="3">
        <v>1</v>
      </c>
      <c r="E52" s="3">
        <v>15062</v>
      </c>
      <c r="F52" s="3">
        <v>0</v>
      </c>
      <c r="G52" s="3">
        <v>836</v>
      </c>
      <c r="H52" s="3">
        <v>836</v>
      </c>
      <c r="I52" s="3">
        <v>6798</v>
      </c>
      <c r="O52" s="3">
        <v>1</v>
      </c>
      <c r="P52" s="3">
        <v>49</v>
      </c>
      <c r="Q52" s="3">
        <v>10368</v>
      </c>
      <c r="R52" s="3">
        <v>808</v>
      </c>
      <c r="S52" s="3">
        <v>192</v>
      </c>
      <c r="T52" s="3">
        <v>192</v>
      </c>
      <c r="U52" s="3">
        <v>47600</v>
      </c>
      <c r="AA52" s="3">
        <v>2</v>
      </c>
      <c r="AB52" s="3">
        <v>10</v>
      </c>
      <c r="AC52" s="3">
        <v>1296</v>
      </c>
      <c r="AD52" s="3">
        <v>108</v>
      </c>
      <c r="AE52" s="3">
        <v>24</v>
      </c>
      <c r="AF52" s="3">
        <v>24</v>
      </c>
      <c r="AH52" s="3">
        <v>17496</v>
      </c>
    </row>
    <row r="53" spans="1:36">
      <c r="A53" s="3" t="s">
        <v>1401</v>
      </c>
      <c r="B53" s="3">
        <v>1</v>
      </c>
      <c r="C53" s="3">
        <v>2</v>
      </c>
      <c r="D53" s="3">
        <v>2</v>
      </c>
      <c r="E53" s="3">
        <v>19365</v>
      </c>
      <c r="F53" s="3">
        <v>0</v>
      </c>
      <c r="G53" s="3">
        <v>1075</v>
      </c>
      <c r="H53" s="3">
        <v>1075</v>
      </c>
      <c r="I53" s="3">
        <v>8741</v>
      </c>
      <c r="O53" s="3">
        <v>1</v>
      </c>
      <c r="P53" s="3">
        <v>50</v>
      </c>
      <c r="Q53" s="3">
        <v>10638</v>
      </c>
      <c r="R53" s="3">
        <v>830</v>
      </c>
      <c r="S53" s="3">
        <v>197</v>
      </c>
      <c r="T53" s="3">
        <v>197</v>
      </c>
      <c r="U53" s="3">
        <v>48400</v>
      </c>
      <c r="AA53" s="3">
        <v>2</v>
      </c>
      <c r="AB53" s="3">
        <v>11</v>
      </c>
      <c r="AC53" s="3">
        <v>1512</v>
      </c>
      <c r="AD53" s="3">
        <v>125</v>
      </c>
      <c r="AE53" s="3">
        <v>28</v>
      </c>
      <c r="AF53" s="3">
        <v>28</v>
      </c>
      <c r="AH53" s="3">
        <v>20520</v>
      </c>
    </row>
    <row r="54" spans="1:36">
      <c r="A54" s="3" t="s">
        <v>1402</v>
      </c>
      <c r="B54" s="3">
        <v>1</v>
      </c>
      <c r="C54" s="3">
        <v>2</v>
      </c>
      <c r="D54" s="3">
        <v>3</v>
      </c>
      <c r="E54" s="3">
        <v>23668</v>
      </c>
      <c r="F54" s="3">
        <v>0</v>
      </c>
      <c r="G54" s="3">
        <v>1314</v>
      </c>
      <c r="H54" s="3">
        <v>1314</v>
      </c>
      <c r="I54" s="3">
        <v>10683</v>
      </c>
      <c r="O54" s="3">
        <v>1</v>
      </c>
      <c r="P54" s="3">
        <v>51</v>
      </c>
      <c r="Q54" s="3">
        <v>10908</v>
      </c>
      <c r="R54" s="3">
        <v>852</v>
      </c>
      <c r="S54" s="3">
        <v>202</v>
      </c>
      <c r="T54" s="3">
        <v>202</v>
      </c>
      <c r="U54" s="3">
        <v>49200</v>
      </c>
      <c r="AA54" s="3">
        <v>2</v>
      </c>
      <c r="AB54" s="3">
        <v>12</v>
      </c>
      <c r="AC54" s="3">
        <v>1728</v>
      </c>
      <c r="AD54" s="3">
        <v>143</v>
      </c>
      <c r="AE54" s="3">
        <v>32</v>
      </c>
      <c r="AF54" s="3">
        <v>32</v>
      </c>
      <c r="AH54" s="3">
        <v>23760</v>
      </c>
    </row>
    <row r="55" spans="1:36">
      <c r="A55" s="3" t="s">
        <v>1403</v>
      </c>
      <c r="B55" s="3">
        <v>1</v>
      </c>
      <c r="C55" s="3">
        <v>2</v>
      </c>
      <c r="D55" s="3">
        <v>4</v>
      </c>
      <c r="E55" s="3">
        <v>27972</v>
      </c>
      <c r="F55" s="3">
        <v>0</v>
      </c>
      <c r="G55" s="3">
        <v>1554</v>
      </c>
      <c r="H55" s="3">
        <v>1554</v>
      </c>
      <c r="I55" s="3">
        <v>12626</v>
      </c>
      <c r="O55" s="3">
        <v>1</v>
      </c>
      <c r="P55" s="3">
        <v>52</v>
      </c>
      <c r="Q55" s="3">
        <v>11178</v>
      </c>
      <c r="R55" s="3">
        <v>874</v>
      </c>
      <c r="S55" s="3">
        <v>207</v>
      </c>
      <c r="T55" s="3">
        <v>207</v>
      </c>
      <c r="U55" s="3">
        <v>50000</v>
      </c>
      <c r="AA55" s="3">
        <v>2</v>
      </c>
      <c r="AB55" s="3">
        <v>13</v>
      </c>
      <c r="AC55" s="3">
        <v>1944</v>
      </c>
      <c r="AD55" s="3">
        <v>162</v>
      </c>
      <c r="AE55" s="3">
        <v>36</v>
      </c>
      <c r="AF55" s="3">
        <v>36</v>
      </c>
      <c r="AH55" s="3">
        <v>27216</v>
      </c>
    </row>
    <row r="56" spans="1:36">
      <c r="A56" s="3" t="s">
        <v>1404</v>
      </c>
      <c r="B56" s="3">
        <v>1</v>
      </c>
      <c r="C56" s="3">
        <v>2</v>
      </c>
      <c r="D56" s="3">
        <v>5</v>
      </c>
      <c r="E56" s="3">
        <v>32275</v>
      </c>
      <c r="F56" s="3">
        <v>0</v>
      </c>
      <c r="G56" s="3">
        <v>1793</v>
      </c>
      <c r="H56" s="3">
        <v>1793</v>
      </c>
      <c r="I56" s="3">
        <v>14568</v>
      </c>
      <c r="O56" s="3">
        <v>1</v>
      </c>
      <c r="P56" s="3">
        <v>53</v>
      </c>
      <c r="Q56" s="3">
        <v>11448</v>
      </c>
      <c r="R56" s="3">
        <v>896</v>
      </c>
      <c r="S56" s="3">
        <v>212</v>
      </c>
      <c r="T56" s="3">
        <v>212</v>
      </c>
      <c r="U56" s="3">
        <v>50800</v>
      </c>
      <c r="AA56" s="3">
        <v>2</v>
      </c>
      <c r="AB56" s="3">
        <v>14</v>
      </c>
      <c r="AC56" s="3">
        <v>2214</v>
      </c>
      <c r="AD56" s="3">
        <v>182</v>
      </c>
      <c r="AE56" s="3">
        <v>41</v>
      </c>
      <c r="AF56" s="3">
        <v>41</v>
      </c>
      <c r="AH56" s="3">
        <v>30888</v>
      </c>
    </row>
    <row r="57" spans="1:36">
      <c r="A57" s="3" t="s">
        <v>1405</v>
      </c>
      <c r="B57" s="3">
        <v>1</v>
      </c>
      <c r="C57" s="3">
        <v>3</v>
      </c>
      <c r="D57" s="3">
        <v>0</v>
      </c>
      <c r="E57" s="3">
        <v>33931</v>
      </c>
      <c r="F57" s="3">
        <v>0</v>
      </c>
      <c r="G57" s="3">
        <v>1885</v>
      </c>
      <c r="H57" s="3">
        <v>1885</v>
      </c>
      <c r="I57" s="3">
        <v>15316</v>
      </c>
      <c r="O57" s="3">
        <v>1</v>
      </c>
      <c r="P57" s="3">
        <v>54</v>
      </c>
      <c r="Q57" s="3">
        <v>11718</v>
      </c>
      <c r="R57" s="3">
        <v>918</v>
      </c>
      <c r="S57" s="3">
        <v>217</v>
      </c>
      <c r="T57" s="3">
        <v>217</v>
      </c>
      <c r="U57" s="3">
        <v>51600</v>
      </c>
      <c r="AA57" s="3">
        <v>2</v>
      </c>
      <c r="AB57" s="3">
        <v>15</v>
      </c>
      <c r="AC57" s="3">
        <v>2484</v>
      </c>
      <c r="AD57" s="3">
        <v>203</v>
      </c>
      <c r="AE57" s="3">
        <v>46</v>
      </c>
      <c r="AF57" s="3">
        <v>46</v>
      </c>
      <c r="AH57" s="3">
        <v>34776</v>
      </c>
    </row>
    <row r="58" spans="1:36">
      <c r="A58" s="3" t="s">
        <v>1406</v>
      </c>
      <c r="B58" s="3">
        <v>1</v>
      </c>
      <c r="C58" s="3">
        <v>3</v>
      </c>
      <c r="D58" s="3">
        <v>1</v>
      </c>
      <c r="E58" s="3">
        <v>47503</v>
      </c>
      <c r="F58" s="3">
        <v>0</v>
      </c>
      <c r="G58" s="3">
        <v>2639</v>
      </c>
      <c r="H58" s="3">
        <v>2639</v>
      </c>
      <c r="I58" s="3">
        <v>21442</v>
      </c>
      <c r="O58" s="3">
        <v>1</v>
      </c>
      <c r="P58" s="3">
        <v>55</v>
      </c>
      <c r="Q58" s="3">
        <v>11988</v>
      </c>
      <c r="R58" s="3">
        <v>940</v>
      </c>
      <c r="S58" s="3">
        <v>222</v>
      </c>
      <c r="T58" s="3">
        <v>222</v>
      </c>
      <c r="U58" s="3">
        <v>52400</v>
      </c>
      <c r="AA58" s="3">
        <v>2</v>
      </c>
      <c r="AB58" s="3">
        <v>16</v>
      </c>
      <c r="AC58" s="3">
        <v>2754</v>
      </c>
      <c r="AD58" s="3">
        <v>225</v>
      </c>
      <c r="AE58" s="3">
        <v>51</v>
      </c>
      <c r="AF58" s="3">
        <v>51</v>
      </c>
      <c r="AH58" s="3">
        <v>38880</v>
      </c>
    </row>
    <row r="59" spans="1:36">
      <c r="A59" s="3" t="s">
        <v>1407</v>
      </c>
      <c r="B59" s="3">
        <v>1</v>
      </c>
      <c r="C59" s="3">
        <v>3</v>
      </c>
      <c r="D59" s="3">
        <v>2</v>
      </c>
      <c r="E59" s="3">
        <v>61075</v>
      </c>
      <c r="F59" s="3">
        <v>0</v>
      </c>
      <c r="G59" s="3">
        <v>3393</v>
      </c>
      <c r="H59" s="3">
        <v>3393</v>
      </c>
      <c r="I59" s="3">
        <v>27568</v>
      </c>
      <c r="O59" s="3">
        <v>1</v>
      </c>
      <c r="P59" s="3">
        <v>56</v>
      </c>
      <c r="Q59" s="3">
        <v>12258</v>
      </c>
      <c r="R59" s="3">
        <v>962</v>
      </c>
      <c r="S59" s="3">
        <v>227</v>
      </c>
      <c r="T59" s="3">
        <v>227</v>
      </c>
      <c r="U59" s="3">
        <v>53200</v>
      </c>
      <c r="AA59" s="3">
        <v>2</v>
      </c>
      <c r="AB59" s="3">
        <v>17</v>
      </c>
      <c r="AC59" s="3">
        <v>3024</v>
      </c>
      <c r="AD59" s="3">
        <v>248</v>
      </c>
      <c r="AE59" s="3">
        <v>56</v>
      </c>
      <c r="AF59" s="3">
        <v>56</v>
      </c>
      <c r="AH59" s="3">
        <v>43200</v>
      </c>
    </row>
    <row r="60" spans="1:36">
      <c r="A60" s="3" t="s">
        <v>1408</v>
      </c>
      <c r="B60" s="3">
        <v>1</v>
      </c>
      <c r="C60" s="3">
        <v>3</v>
      </c>
      <c r="D60" s="3">
        <v>3</v>
      </c>
      <c r="E60" s="3">
        <v>74648</v>
      </c>
      <c r="F60" s="3">
        <v>0</v>
      </c>
      <c r="G60" s="3">
        <v>4147</v>
      </c>
      <c r="H60" s="3">
        <v>4147</v>
      </c>
      <c r="I60" s="3">
        <v>33695</v>
      </c>
      <c r="O60" s="3">
        <v>1</v>
      </c>
      <c r="P60" s="3">
        <v>57</v>
      </c>
      <c r="Q60" s="3">
        <v>12528</v>
      </c>
      <c r="R60" s="3">
        <v>984</v>
      </c>
      <c r="S60" s="3">
        <v>232</v>
      </c>
      <c r="T60" s="3">
        <v>232</v>
      </c>
      <c r="U60" s="3">
        <v>54000</v>
      </c>
      <c r="AA60" s="3">
        <v>2</v>
      </c>
      <c r="AB60" s="3">
        <v>18</v>
      </c>
      <c r="AC60" s="3">
        <v>3348</v>
      </c>
      <c r="AD60" s="3">
        <v>272</v>
      </c>
      <c r="AE60" s="3">
        <v>62</v>
      </c>
      <c r="AF60" s="3">
        <v>62</v>
      </c>
      <c r="AH60" s="3">
        <v>47736</v>
      </c>
    </row>
    <row r="61" spans="1:36">
      <c r="A61" s="3" t="s">
        <v>1409</v>
      </c>
      <c r="B61" s="3">
        <v>1</v>
      </c>
      <c r="C61" s="3">
        <v>3</v>
      </c>
      <c r="D61" s="3">
        <v>4</v>
      </c>
      <c r="E61" s="3">
        <v>88220</v>
      </c>
      <c r="F61" s="3">
        <v>0</v>
      </c>
      <c r="G61" s="3">
        <v>4901</v>
      </c>
      <c r="H61" s="3">
        <v>4901</v>
      </c>
      <c r="I61" s="3">
        <v>39821</v>
      </c>
      <c r="O61" s="3">
        <v>1</v>
      </c>
      <c r="P61" s="3">
        <v>58</v>
      </c>
      <c r="Q61" s="3">
        <v>12798</v>
      </c>
      <c r="R61" s="3">
        <v>1006</v>
      </c>
      <c r="S61" s="3">
        <v>237</v>
      </c>
      <c r="T61" s="3">
        <v>237</v>
      </c>
      <c r="U61" s="3">
        <v>54800</v>
      </c>
      <c r="AA61" s="3">
        <v>2</v>
      </c>
      <c r="AB61" s="3">
        <v>19</v>
      </c>
      <c r="AC61" s="3">
        <v>3672</v>
      </c>
      <c r="AD61" s="3">
        <v>297</v>
      </c>
      <c r="AE61" s="3">
        <v>68</v>
      </c>
      <c r="AF61" s="3">
        <v>68</v>
      </c>
      <c r="AH61" s="3">
        <v>52488</v>
      </c>
    </row>
    <row r="62" spans="1:36">
      <c r="A62" s="3" t="s">
        <v>1410</v>
      </c>
      <c r="B62" s="3">
        <v>1</v>
      </c>
      <c r="C62" s="3">
        <v>3</v>
      </c>
      <c r="D62" s="3">
        <v>5</v>
      </c>
      <c r="E62" s="3">
        <v>101793</v>
      </c>
      <c r="F62" s="3">
        <v>0</v>
      </c>
      <c r="G62" s="3">
        <v>5655</v>
      </c>
      <c r="H62" s="3">
        <v>5655</v>
      </c>
      <c r="I62" s="3">
        <v>45948</v>
      </c>
      <c r="O62" s="3">
        <v>1</v>
      </c>
      <c r="P62" s="3">
        <v>59</v>
      </c>
      <c r="Q62" s="3">
        <v>13068</v>
      </c>
      <c r="R62" s="3">
        <v>1028</v>
      </c>
      <c r="S62" s="3">
        <v>242</v>
      </c>
      <c r="T62" s="3">
        <v>242</v>
      </c>
      <c r="U62" s="3">
        <v>55600</v>
      </c>
      <c r="AA62" s="3">
        <v>2</v>
      </c>
      <c r="AB62" s="3">
        <v>20</v>
      </c>
      <c r="AC62" s="3">
        <v>3996</v>
      </c>
      <c r="AD62" s="3">
        <v>323</v>
      </c>
      <c r="AE62" s="3">
        <v>74</v>
      </c>
      <c r="AF62" s="3">
        <v>74</v>
      </c>
      <c r="AH62" s="3">
        <v>57456</v>
      </c>
    </row>
    <row r="63" spans="1:36">
      <c r="A63" s="3" t="s">
        <v>1411</v>
      </c>
      <c r="B63" s="3">
        <v>1</v>
      </c>
      <c r="C63" s="3">
        <v>4</v>
      </c>
      <c r="D63" s="3">
        <v>0</v>
      </c>
      <c r="E63" s="3">
        <v>103448</v>
      </c>
      <c r="F63" s="3">
        <v>0</v>
      </c>
      <c r="G63" s="3">
        <v>5747</v>
      </c>
      <c r="H63" s="3">
        <v>5747</v>
      </c>
      <c r="I63" s="3">
        <v>46695</v>
      </c>
      <c r="O63" s="3">
        <v>1</v>
      </c>
      <c r="P63" s="3">
        <v>60</v>
      </c>
      <c r="Q63" s="3">
        <v>13392</v>
      </c>
      <c r="R63" s="3">
        <v>1052</v>
      </c>
      <c r="S63" s="3">
        <v>248</v>
      </c>
      <c r="T63" s="3">
        <v>248</v>
      </c>
      <c r="U63" s="3">
        <v>56480</v>
      </c>
      <c r="AA63" s="3">
        <v>3</v>
      </c>
      <c r="AB63" s="3">
        <v>1</v>
      </c>
      <c r="AC63" s="3">
        <v>0</v>
      </c>
      <c r="AD63" s="3">
        <v>0</v>
      </c>
      <c r="AE63" s="3">
        <v>0</v>
      </c>
      <c r="AF63" s="3">
        <v>0</v>
      </c>
      <c r="AJ63" s="3">
        <v>0</v>
      </c>
    </row>
    <row r="64" spans="1:36">
      <c r="A64" s="3" t="s">
        <v>1412</v>
      </c>
      <c r="B64" s="3">
        <v>1</v>
      </c>
      <c r="C64" s="3">
        <v>4</v>
      </c>
      <c r="D64" s="3">
        <v>1</v>
      </c>
      <c r="E64" s="3">
        <v>144827</v>
      </c>
      <c r="F64" s="3">
        <v>0</v>
      </c>
      <c r="G64" s="3">
        <v>8045</v>
      </c>
      <c r="H64" s="3">
        <v>8045</v>
      </c>
      <c r="I64" s="3">
        <v>65373</v>
      </c>
      <c r="O64" s="3">
        <v>1</v>
      </c>
      <c r="P64" s="3">
        <v>61</v>
      </c>
      <c r="Q64" s="3">
        <v>13716</v>
      </c>
      <c r="R64" s="3">
        <v>1076</v>
      </c>
      <c r="S64" s="3">
        <v>254</v>
      </c>
      <c r="T64" s="3">
        <v>254</v>
      </c>
      <c r="U64" s="3">
        <v>57360</v>
      </c>
      <c r="AA64" s="3">
        <v>3</v>
      </c>
      <c r="AB64" s="3">
        <v>2</v>
      </c>
      <c r="AC64" s="3">
        <v>108</v>
      </c>
      <c r="AD64" s="3">
        <v>8</v>
      </c>
      <c r="AE64" s="3">
        <v>2</v>
      </c>
      <c r="AF64" s="3">
        <v>2</v>
      </c>
      <c r="AJ64" s="3">
        <v>600</v>
      </c>
    </row>
    <row r="65" spans="1:36">
      <c r="A65" s="3" t="s">
        <v>1413</v>
      </c>
      <c r="B65" s="3">
        <v>1</v>
      </c>
      <c r="C65" s="3">
        <v>4</v>
      </c>
      <c r="D65" s="3">
        <v>2</v>
      </c>
      <c r="E65" s="3">
        <v>186206</v>
      </c>
      <c r="F65" s="3">
        <v>0</v>
      </c>
      <c r="G65" s="3">
        <v>10344</v>
      </c>
      <c r="H65" s="3">
        <v>10344</v>
      </c>
      <c r="I65" s="3">
        <v>84051</v>
      </c>
      <c r="O65" s="3">
        <v>1</v>
      </c>
      <c r="P65" s="3">
        <v>62</v>
      </c>
      <c r="Q65" s="3">
        <v>14040</v>
      </c>
      <c r="R65" s="3">
        <v>1100</v>
      </c>
      <c r="S65" s="3">
        <v>260</v>
      </c>
      <c r="T65" s="3">
        <v>260</v>
      </c>
      <c r="U65" s="3">
        <v>58240</v>
      </c>
      <c r="AA65" s="3">
        <v>3</v>
      </c>
      <c r="AB65" s="3">
        <v>3</v>
      </c>
      <c r="AC65" s="3">
        <v>216</v>
      </c>
      <c r="AD65" s="3">
        <v>17</v>
      </c>
      <c r="AE65" s="3">
        <v>4</v>
      </c>
      <c r="AF65" s="3">
        <v>4</v>
      </c>
      <c r="AJ65" s="3">
        <v>1320</v>
      </c>
    </row>
    <row r="66" spans="1:36">
      <c r="A66" s="3" t="s">
        <v>1414</v>
      </c>
      <c r="B66" s="3">
        <v>1</v>
      </c>
      <c r="C66" s="3">
        <v>4</v>
      </c>
      <c r="D66" s="3">
        <v>3</v>
      </c>
      <c r="E66" s="3">
        <v>227586</v>
      </c>
      <c r="F66" s="3">
        <v>0</v>
      </c>
      <c r="G66" s="3">
        <v>12643</v>
      </c>
      <c r="H66" s="3">
        <v>12643</v>
      </c>
      <c r="I66" s="3">
        <v>102729</v>
      </c>
      <c r="O66" s="3">
        <v>1</v>
      </c>
      <c r="P66" s="3">
        <v>63</v>
      </c>
      <c r="Q66" s="3">
        <v>14364</v>
      </c>
      <c r="R66" s="3">
        <v>1124</v>
      </c>
      <c r="S66" s="3">
        <v>266</v>
      </c>
      <c r="T66" s="3">
        <v>266</v>
      </c>
      <c r="U66" s="3">
        <v>59120</v>
      </c>
      <c r="AA66" s="3">
        <v>3</v>
      </c>
      <c r="AB66" s="3">
        <v>4</v>
      </c>
      <c r="AC66" s="3">
        <v>324</v>
      </c>
      <c r="AD66" s="3">
        <v>27</v>
      </c>
      <c r="AE66" s="3">
        <v>6</v>
      </c>
      <c r="AF66" s="3">
        <v>6</v>
      </c>
      <c r="AJ66" s="3">
        <v>2160</v>
      </c>
    </row>
    <row r="67" spans="1:36">
      <c r="A67" s="3" t="s">
        <v>1415</v>
      </c>
      <c r="B67" s="3">
        <v>1</v>
      </c>
      <c r="C67" s="3">
        <v>4</v>
      </c>
      <c r="D67" s="3">
        <v>4</v>
      </c>
      <c r="E67" s="3">
        <v>268965</v>
      </c>
      <c r="F67" s="3">
        <v>0</v>
      </c>
      <c r="G67" s="3">
        <v>14942</v>
      </c>
      <c r="H67" s="3">
        <v>14942</v>
      </c>
      <c r="I67" s="3">
        <v>121408</v>
      </c>
      <c r="O67" s="3">
        <v>1</v>
      </c>
      <c r="P67" s="3">
        <v>64</v>
      </c>
      <c r="Q67" s="3">
        <v>14688</v>
      </c>
      <c r="R67" s="3">
        <v>1148</v>
      </c>
      <c r="S67" s="3">
        <v>272</v>
      </c>
      <c r="T67" s="3">
        <v>272</v>
      </c>
      <c r="U67" s="3">
        <v>60000</v>
      </c>
      <c r="AA67" s="3">
        <v>3</v>
      </c>
      <c r="AB67" s="3">
        <v>5</v>
      </c>
      <c r="AC67" s="3">
        <v>432</v>
      </c>
      <c r="AD67" s="3">
        <v>38</v>
      </c>
      <c r="AE67" s="3">
        <v>8</v>
      </c>
      <c r="AF67" s="3">
        <v>8</v>
      </c>
      <c r="AJ67" s="3">
        <v>3120</v>
      </c>
    </row>
    <row r="68" spans="1:36">
      <c r="A68" s="3" t="s">
        <v>1416</v>
      </c>
      <c r="B68" s="3">
        <v>1</v>
      </c>
      <c r="C68" s="3">
        <v>4</v>
      </c>
      <c r="D68" s="3">
        <v>5</v>
      </c>
      <c r="E68" s="3">
        <v>310344</v>
      </c>
      <c r="F68" s="3">
        <v>0</v>
      </c>
      <c r="G68" s="3">
        <v>17241</v>
      </c>
      <c r="H68" s="3">
        <v>17241</v>
      </c>
      <c r="I68" s="3">
        <v>140086</v>
      </c>
      <c r="O68" s="3">
        <v>1</v>
      </c>
      <c r="P68" s="3">
        <v>65</v>
      </c>
      <c r="Q68" s="3">
        <v>15012</v>
      </c>
      <c r="R68" s="3">
        <v>1172</v>
      </c>
      <c r="S68" s="3">
        <v>278</v>
      </c>
      <c r="T68" s="3">
        <v>278</v>
      </c>
      <c r="U68" s="3">
        <v>60880</v>
      </c>
      <c r="AA68" s="3">
        <v>3</v>
      </c>
      <c r="AB68" s="3">
        <v>6</v>
      </c>
      <c r="AC68" s="3">
        <v>594</v>
      </c>
      <c r="AD68" s="3">
        <v>50</v>
      </c>
      <c r="AE68" s="3">
        <v>11</v>
      </c>
      <c r="AF68" s="3">
        <v>11</v>
      </c>
      <c r="AJ68" s="3">
        <v>4200</v>
      </c>
    </row>
    <row r="69" spans="1:36">
      <c r="A69" s="3" t="s">
        <v>1417</v>
      </c>
      <c r="B69" s="3">
        <v>1</v>
      </c>
      <c r="C69" s="3">
        <v>1</v>
      </c>
      <c r="D69" s="3">
        <v>0</v>
      </c>
      <c r="E69" s="3">
        <v>8275</v>
      </c>
      <c r="F69" s="3">
        <v>0</v>
      </c>
      <c r="G69" s="3">
        <v>0</v>
      </c>
      <c r="H69" s="3">
        <v>0</v>
      </c>
      <c r="I69" s="3">
        <v>1867</v>
      </c>
      <c r="O69" s="3">
        <v>1</v>
      </c>
      <c r="P69" s="3">
        <v>66</v>
      </c>
      <c r="Q69" s="3">
        <v>15336</v>
      </c>
      <c r="R69" s="3">
        <v>1196</v>
      </c>
      <c r="S69" s="3">
        <v>284</v>
      </c>
      <c r="T69" s="3">
        <v>284</v>
      </c>
      <c r="U69" s="3">
        <v>61760</v>
      </c>
      <c r="AA69" s="3">
        <v>3</v>
      </c>
      <c r="AB69" s="3">
        <v>7</v>
      </c>
      <c r="AC69" s="3">
        <v>756</v>
      </c>
      <c r="AD69" s="3">
        <v>63</v>
      </c>
      <c r="AE69" s="3">
        <v>14</v>
      </c>
      <c r="AF69" s="3">
        <v>14</v>
      </c>
      <c r="AJ69" s="3">
        <v>5400</v>
      </c>
    </row>
    <row r="70" spans="1:36">
      <c r="A70" s="3" t="s">
        <v>1418</v>
      </c>
      <c r="B70" s="3">
        <v>1</v>
      </c>
      <c r="C70" s="3">
        <v>1</v>
      </c>
      <c r="D70" s="3">
        <v>1</v>
      </c>
      <c r="E70" s="3">
        <v>11586</v>
      </c>
      <c r="F70" s="3">
        <v>0</v>
      </c>
      <c r="G70" s="3">
        <v>0</v>
      </c>
      <c r="H70" s="3">
        <v>0</v>
      </c>
      <c r="I70" s="3">
        <v>2614</v>
      </c>
      <c r="O70" s="3">
        <v>1</v>
      </c>
      <c r="P70" s="3">
        <v>67</v>
      </c>
      <c r="Q70" s="3">
        <v>15660</v>
      </c>
      <c r="R70" s="3">
        <v>1220</v>
      </c>
      <c r="S70" s="3">
        <v>290</v>
      </c>
      <c r="T70" s="3">
        <v>290</v>
      </c>
      <c r="U70" s="3">
        <v>62640</v>
      </c>
      <c r="AA70" s="3">
        <v>3</v>
      </c>
      <c r="AB70" s="3">
        <v>8</v>
      </c>
      <c r="AC70" s="3">
        <v>918</v>
      </c>
      <c r="AD70" s="3">
        <v>77</v>
      </c>
      <c r="AE70" s="3">
        <v>17</v>
      </c>
      <c r="AF70" s="3">
        <v>17</v>
      </c>
      <c r="AJ70" s="3">
        <v>6720</v>
      </c>
    </row>
    <row r="71" spans="1:36">
      <c r="A71" s="3" t="s">
        <v>1419</v>
      </c>
      <c r="B71" s="3">
        <v>1</v>
      </c>
      <c r="C71" s="3">
        <v>1</v>
      </c>
      <c r="D71" s="3">
        <v>2</v>
      </c>
      <c r="E71" s="3">
        <v>14896</v>
      </c>
      <c r="F71" s="3">
        <v>0</v>
      </c>
      <c r="G71" s="3">
        <v>0</v>
      </c>
      <c r="H71" s="3">
        <v>0</v>
      </c>
      <c r="I71" s="3">
        <v>3362</v>
      </c>
      <c r="O71" s="3">
        <v>1</v>
      </c>
      <c r="P71" s="3">
        <v>68</v>
      </c>
      <c r="Q71" s="3">
        <v>15984</v>
      </c>
      <c r="R71" s="3">
        <v>1244</v>
      </c>
      <c r="S71" s="3">
        <v>296</v>
      </c>
      <c r="T71" s="3">
        <v>296</v>
      </c>
      <c r="U71" s="3">
        <v>63520</v>
      </c>
      <c r="AA71" s="3">
        <v>3</v>
      </c>
      <c r="AB71" s="3">
        <v>9</v>
      </c>
      <c r="AC71" s="3">
        <v>1080</v>
      </c>
      <c r="AD71" s="3">
        <v>92</v>
      </c>
      <c r="AE71" s="3">
        <v>20</v>
      </c>
      <c r="AF71" s="3">
        <v>20</v>
      </c>
      <c r="AJ71" s="3">
        <v>8160</v>
      </c>
    </row>
    <row r="72" spans="1:36">
      <c r="A72" s="3" t="s">
        <v>1420</v>
      </c>
      <c r="B72" s="3">
        <v>1</v>
      </c>
      <c r="C72" s="3">
        <v>1</v>
      </c>
      <c r="D72" s="3">
        <v>3</v>
      </c>
      <c r="E72" s="3">
        <v>18206</v>
      </c>
      <c r="F72" s="3">
        <v>0</v>
      </c>
      <c r="G72" s="3">
        <v>0</v>
      </c>
      <c r="H72" s="3">
        <v>0</v>
      </c>
      <c r="I72" s="3">
        <v>4109</v>
      </c>
      <c r="O72" s="3">
        <v>1</v>
      </c>
      <c r="P72" s="3">
        <v>69</v>
      </c>
      <c r="Q72" s="3">
        <v>16308</v>
      </c>
      <c r="R72" s="3">
        <v>1268</v>
      </c>
      <c r="S72" s="3">
        <v>302</v>
      </c>
      <c r="T72" s="3">
        <v>302</v>
      </c>
      <c r="U72" s="3">
        <v>64400</v>
      </c>
      <c r="AA72" s="3">
        <v>3</v>
      </c>
      <c r="AB72" s="3">
        <v>10</v>
      </c>
      <c r="AC72" s="3">
        <v>1296</v>
      </c>
      <c r="AD72" s="3">
        <v>108</v>
      </c>
      <c r="AE72" s="3">
        <v>24</v>
      </c>
      <c r="AF72" s="3">
        <v>24</v>
      </c>
      <c r="AJ72" s="3">
        <v>9720</v>
      </c>
    </row>
    <row r="73" spans="1:36">
      <c r="A73" s="3" t="s">
        <v>1421</v>
      </c>
      <c r="B73" s="3">
        <v>1</v>
      </c>
      <c r="C73" s="3">
        <v>2</v>
      </c>
      <c r="D73" s="3">
        <v>0</v>
      </c>
      <c r="E73" s="3">
        <v>21517</v>
      </c>
      <c r="F73" s="3">
        <v>0</v>
      </c>
      <c r="G73" s="3">
        <v>0</v>
      </c>
      <c r="H73" s="3">
        <v>0</v>
      </c>
      <c r="I73" s="3">
        <v>4856</v>
      </c>
      <c r="O73" s="3">
        <v>1</v>
      </c>
      <c r="P73" s="3">
        <v>70</v>
      </c>
      <c r="Q73" s="3">
        <v>16632</v>
      </c>
      <c r="R73" s="3">
        <v>1294</v>
      </c>
      <c r="S73" s="3">
        <v>308</v>
      </c>
      <c r="T73" s="3">
        <v>308</v>
      </c>
      <c r="U73" s="3">
        <v>65360</v>
      </c>
      <c r="AA73" s="3">
        <v>3</v>
      </c>
      <c r="AB73" s="3">
        <v>11</v>
      </c>
      <c r="AC73" s="3">
        <v>1512</v>
      </c>
      <c r="AD73" s="3">
        <v>125</v>
      </c>
      <c r="AE73" s="3">
        <v>28</v>
      </c>
      <c r="AF73" s="3">
        <v>28</v>
      </c>
      <c r="AJ73" s="3">
        <v>11400</v>
      </c>
    </row>
    <row r="74" spans="1:36">
      <c r="A74" s="3" t="s">
        <v>1422</v>
      </c>
      <c r="B74" s="3">
        <v>1</v>
      </c>
      <c r="C74" s="3">
        <v>2</v>
      </c>
      <c r="D74" s="3">
        <v>1</v>
      </c>
      <c r="E74" s="3">
        <v>30124</v>
      </c>
      <c r="F74" s="3">
        <v>0</v>
      </c>
      <c r="G74" s="3">
        <v>0</v>
      </c>
      <c r="H74" s="3">
        <v>0</v>
      </c>
      <c r="I74" s="3">
        <v>6798</v>
      </c>
      <c r="O74" s="3">
        <v>1</v>
      </c>
      <c r="P74" s="3">
        <v>71</v>
      </c>
      <c r="Q74" s="3">
        <v>16956</v>
      </c>
      <c r="R74" s="3">
        <v>1320</v>
      </c>
      <c r="S74" s="3">
        <v>314</v>
      </c>
      <c r="T74" s="3">
        <v>314</v>
      </c>
      <c r="U74" s="3">
        <v>66320</v>
      </c>
      <c r="AA74" s="3">
        <v>3</v>
      </c>
      <c r="AB74" s="3">
        <v>12</v>
      </c>
      <c r="AC74" s="3">
        <v>1728</v>
      </c>
      <c r="AD74" s="3">
        <v>143</v>
      </c>
      <c r="AE74" s="3">
        <v>32</v>
      </c>
      <c r="AF74" s="3">
        <v>32</v>
      </c>
      <c r="AJ74" s="3">
        <v>13200</v>
      </c>
    </row>
    <row r="75" spans="1:36">
      <c r="A75" s="3" t="s">
        <v>1423</v>
      </c>
      <c r="B75" s="3">
        <v>1</v>
      </c>
      <c r="C75" s="3">
        <v>2</v>
      </c>
      <c r="D75" s="3">
        <v>2</v>
      </c>
      <c r="E75" s="3">
        <v>38731</v>
      </c>
      <c r="F75" s="3">
        <v>0</v>
      </c>
      <c r="G75" s="3">
        <v>0</v>
      </c>
      <c r="H75" s="3">
        <v>0</v>
      </c>
      <c r="I75" s="3">
        <v>8741</v>
      </c>
      <c r="O75" s="3">
        <v>1</v>
      </c>
      <c r="P75" s="3">
        <v>72</v>
      </c>
      <c r="Q75" s="3">
        <v>17280</v>
      </c>
      <c r="R75" s="3">
        <v>1346</v>
      </c>
      <c r="S75" s="3">
        <v>320</v>
      </c>
      <c r="T75" s="3">
        <v>320</v>
      </c>
      <c r="U75" s="3">
        <v>67280</v>
      </c>
      <c r="AA75" s="3">
        <v>3</v>
      </c>
      <c r="AB75" s="3">
        <v>13</v>
      </c>
      <c r="AC75" s="3">
        <v>1944</v>
      </c>
      <c r="AD75" s="3">
        <v>162</v>
      </c>
      <c r="AE75" s="3">
        <v>36</v>
      </c>
      <c r="AF75" s="3">
        <v>36</v>
      </c>
      <c r="AJ75" s="3">
        <v>15120</v>
      </c>
    </row>
    <row r="76" spans="1:36">
      <c r="A76" s="3" t="s">
        <v>1424</v>
      </c>
      <c r="B76" s="3">
        <v>1</v>
      </c>
      <c r="C76" s="3">
        <v>2</v>
      </c>
      <c r="D76" s="3">
        <v>3</v>
      </c>
      <c r="E76" s="3">
        <v>47337</v>
      </c>
      <c r="F76" s="3">
        <v>0</v>
      </c>
      <c r="G76" s="3">
        <v>0</v>
      </c>
      <c r="H76" s="3">
        <v>0</v>
      </c>
      <c r="I76" s="3">
        <v>10683</v>
      </c>
      <c r="O76" s="3">
        <v>1</v>
      </c>
      <c r="P76" s="3">
        <v>73</v>
      </c>
      <c r="Q76" s="3">
        <v>17604</v>
      </c>
      <c r="R76" s="3">
        <v>1372</v>
      </c>
      <c r="S76" s="3">
        <v>326</v>
      </c>
      <c r="T76" s="3">
        <v>326</v>
      </c>
      <c r="U76" s="3">
        <v>68240</v>
      </c>
      <c r="AA76" s="3">
        <v>3</v>
      </c>
      <c r="AB76" s="3">
        <v>14</v>
      </c>
      <c r="AC76" s="3">
        <v>2214</v>
      </c>
      <c r="AD76" s="3">
        <v>182</v>
      </c>
      <c r="AE76" s="3">
        <v>41</v>
      </c>
      <c r="AF76" s="3">
        <v>41</v>
      </c>
      <c r="AJ76" s="3">
        <v>17160</v>
      </c>
    </row>
    <row r="77" spans="1:36">
      <c r="A77" s="3" t="s">
        <v>1425</v>
      </c>
      <c r="B77" s="3">
        <v>1</v>
      </c>
      <c r="C77" s="3">
        <v>2</v>
      </c>
      <c r="D77" s="3">
        <v>4</v>
      </c>
      <c r="E77" s="3">
        <v>55944</v>
      </c>
      <c r="F77" s="3">
        <v>0</v>
      </c>
      <c r="G77" s="3">
        <v>0</v>
      </c>
      <c r="H77" s="3">
        <v>0</v>
      </c>
      <c r="I77" s="3">
        <v>12626</v>
      </c>
      <c r="O77" s="3">
        <v>1</v>
      </c>
      <c r="P77" s="3">
        <v>74</v>
      </c>
      <c r="Q77" s="3">
        <v>17928</v>
      </c>
      <c r="R77" s="3">
        <v>1398</v>
      </c>
      <c r="S77" s="3">
        <v>332</v>
      </c>
      <c r="T77" s="3">
        <v>332</v>
      </c>
      <c r="U77" s="3">
        <v>69200</v>
      </c>
      <c r="AA77" s="3">
        <v>3</v>
      </c>
      <c r="AB77" s="3">
        <v>15</v>
      </c>
      <c r="AC77" s="3">
        <v>2484</v>
      </c>
      <c r="AD77" s="3">
        <v>203</v>
      </c>
      <c r="AE77" s="3">
        <v>46</v>
      </c>
      <c r="AF77" s="3">
        <v>46</v>
      </c>
      <c r="AJ77" s="3">
        <v>19320</v>
      </c>
    </row>
    <row r="78" spans="1:36">
      <c r="A78" s="3" t="s">
        <v>1426</v>
      </c>
      <c r="B78" s="3">
        <v>1</v>
      </c>
      <c r="C78" s="3">
        <v>2</v>
      </c>
      <c r="D78" s="3">
        <v>5</v>
      </c>
      <c r="E78" s="3">
        <v>64551</v>
      </c>
      <c r="F78" s="3">
        <v>0</v>
      </c>
      <c r="G78" s="3">
        <v>0</v>
      </c>
      <c r="H78" s="3">
        <v>0</v>
      </c>
      <c r="I78" s="3">
        <v>14568</v>
      </c>
      <c r="O78" s="3">
        <v>1</v>
      </c>
      <c r="P78" s="3">
        <v>75</v>
      </c>
      <c r="Q78" s="3">
        <v>18252</v>
      </c>
      <c r="R78" s="3">
        <v>1424</v>
      </c>
      <c r="S78" s="3">
        <v>338</v>
      </c>
      <c r="T78" s="3">
        <v>338</v>
      </c>
      <c r="U78" s="3">
        <v>70160</v>
      </c>
      <c r="AA78" s="3">
        <v>3</v>
      </c>
      <c r="AB78" s="3">
        <v>16</v>
      </c>
      <c r="AC78" s="3">
        <v>2754</v>
      </c>
      <c r="AD78" s="3">
        <v>225</v>
      </c>
      <c r="AE78" s="3">
        <v>51</v>
      </c>
      <c r="AF78" s="3">
        <v>51</v>
      </c>
      <c r="AJ78" s="3">
        <v>21600</v>
      </c>
    </row>
    <row r="79" spans="1:36">
      <c r="A79" s="3" t="s">
        <v>1427</v>
      </c>
      <c r="B79" s="3">
        <v>1</v>
      </c>
      <c r="C79" s="3">
        <v>3</v>
      </c>
      <c r="D79" s="3">
        <v>0</v>
      </c>
      <c r="E79" s="3">
        <v>67862</v>
      </c>
      <c r="F79" s="3">
        <v>0</v>
      </c>
      <c r="G79" s="3">
        <v>0</v>
      </c>
      <c r="H79" s="3">
        <v>0</v>
      </c>
      <c r="I79" s="3">
        <v>15316</v>
      </c>
      <c r="O79" s="3">
        <v>1</v>
      </c>
      <c r="P79" s="3">
        <v>76</v>
      </c>
      <c r="Q79" s="3">
        <v>18576</v>
      </c>
      <c r="R79" s="3">
        <v>1450</v>
      </c>
      <c r="S79" s="3">
        <v>344</v>
      </c>
      <c r="T79" s="3">
        <v>344</v>
      </c>
      <c r="U79" s="3">
        <v>71120</v>
      </c>
      <c r="AA79" s="3">
        <v>3</v>
      </c>
      <c r="AB79" s="3">
        <v>17</v>
      </c>
      <c r="AC79" s="3">
        <v>3024</v>
      </c>
      <c r="AD79" s="3">
        <v>248</v>
      </c>
      <c r="AE79" s="3">
        <v>56</v>
      </c>
      <c r="AF79" s="3">
        <v>56</v>
      </c>
      <c r="AJ79" s="3">
        <v>24000</v>
      </c>
    </row>
    <row r="80" spans="1:36">
      <c r="A80" s="3" t="s">
        <v>1428</v>
      </c>
      <c r="B80" s="3">
        <v>1</v>
      </c>
      <c r="C80" s="3">
        <v>3</v>
      </c>
      <c r="D80" s="3">
        <v>1</v>
      </c>
      <c r="E80" s="3">
        <v>95006</v>
      </c>
      <c r="F80" s="3">
        <v>0</v>
      </c>
      <c r="G80" s="3">
        <v>0</v>
      </c>
      <c r="H80" s="3">
        <v>0</v>
      </c>
      <c r="I80" s="3">
        <v>21442</v>
      </c>
      <c r="O80" s="3">
        <v>1</v>
      </c>
      <c r="P80" s="3">
        <v>77</v>
      </c>
      <c r="Q80" s="3">
        <v>18900</v>
      </c>
      <c r="R80" s="3">
        <v>1476</v>
      </c>
      <c r="S80" s="3">
        <v>350</v>
      </c>
      <c r="T80" s="3">
        <v>350</v>
      </c>
      <c r="U80" s="3">
        <v>72080</v>
      </c>
      <c r="AA80" s="3">
        <v>3</v>
      </c>
      <c r="AB80" s="3">
        <v>18</v>
      </c>
      <c r="AC80" s="3">
        <v>3348</v>
      </c>
      <c r="AD80" s="3">
        <v>272</v>
      </c>
      <c r="AE80" s="3">
        <v>62</v>
      </c>
      <c r="AF80" s="3">
        <v>62</v>
      </c>
      <c r="AJ80" s="3">
        <v>26520</v>
      </c>
    </row>
    <row r="81" spans="1:36">
      <c r="A81" s="3" t="s">
        <v>1429</v>
      </c>
      <c r="B81" s="3">
        <v>1</v>
      </c>
      <c r="C81" s="3">
        <v>3</v>
      </c>
      <c r="D81" s="3">
        <v>2</v>
      </c>
      <c r="E81" s="3">
        <v>122151</v>
      </c>
      <c r="F81" s="3">
        <v>0</v>
      </c>
      <c r="G81" s="3">
        <v>0</v>
      </c>
      <c r="H81" s="3">
        <v>0</v>
      </c>
      <c r="I81" s="3">
        <v>27568</v>
      </c>
      <c r="O81" s="3">
        <v>1</v>
      </c>
      <c r="P81" s="3">
        <v>78</v>
      </c>
      <c r="Q81" s="3">
        <v>19224</v>
      </c>
      <c r="R81" s="3">
        <v>1502</v>
      </c>
      <c r="S81" s="3">
        <v>356</v>
      </c>
      <c r="T81" s="3">
        <v>356</v>
      </c>
      <c r="U81" s="3">
        <v>73040</v>
      </c>
      <c r="AA81" s="3">
        <v>3</v>
      </c>
      <c r="AB81" s="3">
        <v>19</v>
      </c>
      <c r="AC81" s="3">
        <v>3672</v>
      </c>
      <c r="AD81" s="3">
        <v>297</v>
      </c>
      <c r="AE81" s="3">
        <v>68</v>
      </c>
      <c r="AF81" s="3">
        <v>68</v>
      </c>
      <c r="AJ81" s="3">
        <v>29160</v>
      </c>
    </row>
    <row r="82" spans="1:36">
      <c r="A82" s="3" t="s">
        <v>1430</v>
      </c>
      <c r="B82" s="3">
        <v>1</v>
      </c>
      <c r="C82" s="3">
        <v>3</v>
      </c>
      <c r="D82" s="3">
        <v>3</v>
      </c>
      <c r="E82" s="3">
        <v>149296</v>
      </c>
      <c r="F82" s="3">
        <v>0</v>
      </c>
      <c r="G82" s="3">
        <v>0</v>
      </c>
      <c r="H82" s="3">
        <v>0</v>
      </c>
      <c r="I82" s="3">
        <v>33695</v>
      </c>
      <c r="O82" s="3">
        <v>1</v>
      </c>
      <c r="P82" s="3">
        <v>79</v>
      </c>
      <c r="Q82" s="3">
        <v>19548</v>
      </c>
      <c r="R82" s="3">
        <v>1528</v>
      </c>
      <c r="S82" s="3">
        <v>362</v>
      </c>
      <c r="T82" s="3">
        <v>362</v>
      </c>
      <c r="U82" s="3">
        <v>74000</v>
      </c>
      <c r="AA82" s="3">
        <v>3</v>
      </c>
      <c r="AB82" s="3">
        <v>20</v>
      </c>
      <c r="AC82" s="3">
        <v>3996</v>
      </c>
      <c r="AD82" s="3">
        <v>323</v>
      </c>
      <c r="AE82" s="3">
        <v>74</v>
      </c>
      <c r="AF82" s="3">
        <v>74</v>
      </c>
      <c r="AJ82" s="3">
        <v>31920</v>
      </c>
    </row>
    <row r="83" spans="1:36">
      <c r="A83" s="3" t="s">
        <v>1431</v>
      </c>
      <c r="B83" s="3">
        <v>1</v>
      </c>
      <c r="C83" s="3">
        <v>3</v>
      </c>
      <c r="D83" s="3">
        <v>4</v>
      </c>
      <c r="E83" s="3">
        <v>176441</v>
      </c>
      <c r="F83" s="3">
        <v>0</v>
      </c>
      <c r="G83" s="3">
        <v>0</v>
      </c>
      <c r="H83" s="3">
        <v>0</v>
      </c>
      <c r="I83" s="3">
        <v>39821</v>
      </c>
      <c r="O83" s="3">
        <v>1</v>
      </c>
      <c r="P83" s="3">
        <v>80</v>
      </c>
      <c r="Q83" s="3">
        <v>19926</v>
      </c>
      <c r="R83" s="3">
        <v>1556</v>
      </c>
      <c r="S83" s="3">
        <v>369</v>
      </c>
      <c r="T83" s="3">
        <v>369</v>
      </c>
      <c r="U83" s="3">
        <v>75040</v>
      </c>
      <c r="AA83" s="3">
        <v>4</v>
      </c>
      <c r="AB83" s="3">
        <v>1</v>
      </c>
      <c r="AC83" s="3">
        <v>108</v>
      </c>
      <c r="AD83" s="3">
        <v>8</v>
      </c>
      <c r="AE83" s="3">
        <v>2</v>
      </c>
      <c r="AF83" s="3">
        <v>2</v>
      </c>
      <c r="AI83" s="3">
        <v>1080</v>
      </c>
    </row>
    <row r="84" spans="1:36">
      <c r="A84" s="3" t="s">
        <v>1432</v>
      </c>
      <c r="B84" s="3">
        <v>1</v>
      </c>
      <c r="C84" s="3">
        <v>3</v>
      </c>
      <c r="D84" s="3">
        <v>5</v>
      </c>
      <c r="E84" s="3">
        <v>203586</v>
      </c>
      <c r="F84" s="3">
        <v>0</v>
      </c>
      <c r="G84" s="3">
        <v>0</v>
      </c>
      <c r="H84" s="3">
        <v>0</v>
      </c>
      <c r="I84" s="3">
        <v>45948</v>
      </c>
      <c r="O84" s="3">
        <v>1</v>
      </c>
      <c r="P84" s="3">
        <v>81</v>
      </c>
      <c r="Q84" s="3">
        <v>20304</v>
      </c>
      <c r="R84" s="3">
        <v>1584</v>
      </c>
      <c r="S84" s="3">
        <v>376</v>
      </c>
      <c r="T84" s="3">
        <v>376</v>
      </c>
      <c r="U84" s="3">
        <v>76080</v>
      </c>
      <c r="AA84" s="3">
        <v>4</v>
      </c>
      <c r="AB84" s="3">
        <v>2</v>
      </c>
      <c r="AC84" s="3">
        <v>216</v>
      </c>
      <c r="AD84" s="3">
        <v>17</v>
      </c>
      <c r="AE84" s="3">
        <v>4</v>
      </c>
      <c r="AF84" s="3">
        <v>4</v>
      </c>
      <c r="AI84" s="3">
        <v>2376</v>
      </c>
    </row>
    <row r="85" spans="1:36">
      <c r="A85" s="3" t="s">
        <v>1433</v>
      </c>
      <c r="B85" s="3">
        <v>1</v>
      </c>
      <c r="C85" s="3">
        <v>4</v>
      </c>
      <c r="D85" s="3">
        <v>0</v>
      </c>
      <c r="E85" s="3">
        <v>206896</v>
      </c>
      <c r="F85" s="3">
        <v>0</v>
      </c>
      <c r="G85" s="3">
        <v>0</v>
      </c>
      <c r="H85" s="3">
        <v>0</v>
      </c>
      <c r="I85" s="3">
        <v>46695</v>
      </c>
      <c r="O85" s="3">
        <v>1</v>
      </c>
      <c r="P85" s="3">
        <v>82</v>
      </c>
      <c r="Q85" s="3">
        <v>20682</v>
      </c>
      <c r="R85" s="3">
        <v>1612</v>
      </c>
      <c r="S85" s="3">
        <v>383</v>
      </c>
      <c r="T85" s="3">
        <v>383</v>
      </c>
      <c r="U85" s="3">
        <v>77120</v>
      </c>
      <c r="AA85" s="3">
        <v>4</v>
      </c>
      <c r="AB85" s="3">
        <v>3</v>
      </c>
      <c r="AC85" s="3">
        <v>324</v>
      </c>
      <c r="AD85" s="3">
        <v>27</v>
      </c>
      <c r="AE85" s="3">
        <v>6</v>
      </c>
      <c r="AF85" s="3">
        <v>6</v>
      </c>
      <c r="AI85" s="3">
        <v>3888</v>
      </c>
    </row>
    <row r="86" spans="1:36">
      <c r="A86" s="3" t="s">
        <v>1434</v>
      </c>
      <c r="B86" s="3">
        <v>1</v>
      </c>
      <c r="C86" s="3">
        <v>4</v>
      </c>
      <c r="D86" s="3">
        <v>1</v>
      </c>
      <c r="E86" s="3">
        <v>289655</v>
      </c>
      <c r="F86" s="3">
        <v>0</v>
      </c>
      <c r="G86" s="3">
        <v>0</v>
      </c>
      <c r="H86" s="3">
        <v>0</v>
      </c>
      <c r="I86" s="3">
        <v>65373</v>
      </c>
      <c r="O86" s="3">
        <v>1</v>
      </c>
      <c r="P86" s="3">
        <v>83</v>
      </c>
      <c r="Q86" s="3">
        <v>21060</v>
      </c>
      <c r="R86" s="3">
        <v>1640</v>
      </c>
      <c r="S86" s="3">
        <v>390</v>
      </c>
      <c r="T86" s="3">
        <v>390</v>
      </c>
      <c r="U86" s="3">
        <v>78160</v>
      </c>
      <c r="AA86" s="3">
        <v>4</v>
      </c>
      <c r="AB86" s="3">
        <v>4</v>
      </c>
      <c r="AC86" s="3">
        <v>432</v>
      </c>
      <c r="AD86" s="3">
        <v>38</v>
      </c>
      <c r="AE86" s="3">
        <v>8</v>
      </c>
      <c r="AF86" s="3">
        <v>8</v>
      </c>
      <c r="AI86" s="3">
        <v>5616</v>
      </c>
    </row>
    <row r="87" spans="1:36">
      <c r="A87" s="3" t="s">
        <v>1435</v>
      </c>
      <c r="B87" s="3">
        <v>1</v>
      </c>
      <c r="C87" s="3">
        <v>4</v>
      </c>
      <c r="D87" s="3">
        <v>2</v>
      </c>
      <c r="E87" s="3">
        <v>372413</v>
      </c>
      <c r="F87" s="3">
        <v>0</v>
      </c>
      <c r="G87" s="3">
        <v>0</v>
      </c>
      <c r="H87" s="3">
        <v>0</v>
      </c>
      <c r="I87" s="3">
        <v>84051</v>
      </c>
      <c r="O87" s="3">
        <v>1</v>
      </c>
      <c r="P87" s="3">
        <v>84</v>
      </c>
      <c r="Q87" s="3">
        <v>21438</v>
      </c>
      <c r="R87" s="3">
        <v>1668</v>
      </c>
      <c r="S87" s="3">
        <v>397</v>
      </c>
      <c r="T87" s="3">
        <v>397</v>
      </c>
      <c r="U87" s="3">
        <v>79200</v>
      </c>
      <c r="AA87" s="3">
        <v>4</v>
      </c>
      <c r="AB87" s="3">
        <v>5</v>
      </c>
      <c r="AC87" s="3">
        <v>594</v>
      </c>
      <c r="AD87" s="3">
        <v>50</v>
      </c>
      <c r="AE87" s="3">
        <v>11</v>
      </c>
      <c r="AF87" s="3">
        <v>11</v>
      </c>
      <c r="AI87" s="3">
        <v>7560</v>
      </c>
    </row>
    <row r="88" spans="1:36">
      <c r="A88" s="3" t="s">
        <v>1436</v>
      </c>
      <c r="B88" s="3">
        <v>1</v>
      </c>
      <c r="C88" s="3">
        <v>4</v>
      </c>
      <c r="D88" s="3">
        <v>3</v>
      </c>
      <c r="E88" s="3">
        <v>455172</v>
      </c>
      <c r="F88" s="3">
        <v>0</v>
      </c>
      <c r="G88" s="3">
        <v>0</v>
      </c>
      <c r="H88" s="3">
        <v>0</v>
      </c>
      <c r="I88" s="3">
        <v>102729</v>
      </c>
      <c r="O88" s="3">
        <v>1</v>
      </c>
      <c r="P88" s="3">
        <v>85</v>
      </c>
      <c r="Q88" s="3">
        <v>21816</v>
      </c>
      <c r="R88" s="3">
        <v>1696</v>
      </c>
      <c r="S88" s="3">
        <v>404</v>
      </c>
      <c r="T88" s="3">
        <v>404</v>
      </c>
      <c r="U88" s="3">
        <v>80240</v>
      </c>
      <c r="AA88" s="3">
        <v>4</v>
      </c>
      <c r="AB88" s="3">
        <v>6</v>
      </c>
      <c r="AC88" s="3">
        <v>756</v>
      </c>
      <c r="AD88" s="3">
        <v>63</v>
      </c>
      <c r="AE88" s="3">
        <v>14</v>
      </c>
      <c r="AF88" s="3">
        <v>14</v>
      </c>
      <c r="AI88" s="3">
        <v>9720</v>
      </c>
    </row>
    <row r="89" spans="1:36">
      <c r="A89" s="3" t="s">
        <v>1437</v>
      </c>
      <c r="B89" s="3">
        <v>1</v>
      </c>
      <c r="C89" s="3">
        <v>4</v>
      </c>
      <c r="D89" s="3">
        <v>4</v>
      </c>
      <c r="E89" s="3">
        <v>537931</v>
      </c>
      <c r="F89" s="3">
        <v>0</v>
      </c>
      <c r="G89" s="3">
        <v>0</v>
      </c>
      <c r="H89" s="3">
        <v>0</v>
      </c>
      <c r="I89" s="3">
        <v>121408</v>
      </c>
      <c r="O89" s="3">
        <v>1</v>
      </c>
      <c r="P89" s="3">
        <v>86</v>
      </c>
      <c r="Q89" s="3">
        <v>22194</v>
      </c>
      <c r="R89" s="3">
        <v>1724</v>
      </c>
      <c r="S89" s="3">
        <v>411</v>
      </c>
      <c r="T89" s="3">
        <v>411</v>
      </c>
      <c r="U89" s="3">
        <v>81280</v>
      </c>
      <c r="AA89" s="3">
        <v>4</v>
      </c>
      <c r="AB89" s="3">
        <v>7</v>
      </c>
      <c r="AC89" s="3">
        <v>918</v>
      </c>
      <c r="AD89" s="3">
        <v>77</v>
      </c>
      <c r="AE89" s="3">
        <v>17</v>
      </c>
      <c r="AF89" s="3">
        <v>17</v>
      </c>
      <c r="AI89" s="3">
        <v>12096</v>
      </c>
    </row>
    <row r="90" spans="1:36">
      <c r="A90" s="3" t="s">
        <v>1438</v>
      </c>
      <c r="B90" s="3">
        <v>1</v>
      </c>
      <c r="C90" s="3">
        <v>4</v>
      </c>
      <c r="D90" s="3">
        <v>5</v>
      </c>
      <c r="E90" s="3">
        <v>620689</v>
      </c>
      <c r="F90" s="3">
        <v>0</v>
      </c>
      <c r="G90" s="3">
        <v>0</v>
      </c>
      <c r="H90" s="3">
        <v>0</v>
      </c>
      <c r="I90" s="3">
        <v>140086</v>
      </c>
      <c r="O90" s="3">
        <v>1</v>
      </c>
      <c r="P90" s="3">
        <v>87</v>
      </c>
      <c r="Q90" s="3">
        <v>22572</v>
      </c>
      <c r="R90" s="3">
        <v>1752</v>
      </c>
      <c r="S90" s="3">
        <v>418</v>
      </c>
      <c r="T90" s="3">
        <v>418</v>
      </c>
      <c r="U90" s="3">
        <v>82320</v>
      </c>
      <c r="AA90" s="3">
        <v>4</v>
      </c>
      <c r="AB90" s="3">
        <v>8</v>
      </c>
      <c r="AC90" s="3">
        <v>1080</v>
      </c>
      <c r="AD90" s="3">
        <v>92</v>
      </c>
      <c r="AE90" s="3">
        <v>20</v>
      </c>
      <c r="AF90" s="3">
        <v>20</v>
      </c>
      <c r="AI90" s="3">
        <v>14688</v>
      </c>
    </row>
    <row r="91" spans="1:36">
      <c r="A91" s="3" t="s">
        <v>1439</v>
      </c>
      <c r="B91" s="3">
        <v>1</v>
      </c>
      <c r="C91" s="3">
        <v>1</v>
      </c>
      <c r="D91" s="3">
        <v>0</v>
      </c>
      <c r="E91" s="3">
        <v>0</v>
      </c>
      <c r="F91" s="3">
        <v>402</v>
      </c>
      <c r="G91" s="3">
        <v>57</v>
      </c>
      <c r="H91" s="3">
        <v>57</v>
      </c>
      <c r="I91" s="3">
        <v>1867</v>
      </c>
      <c r="O91" s="3">
        <v>1</v>
      </c>
      <c r="P91" s="3">
        <v>88</v>
      </c>
      <c r="Q91" s="3">
        <v>22950</v>
      </c>
      <c r="R91" s="3">
        <v>1780</v>
      </c>
      <c r="S91" s="3">
        <v>425</v>
      </c>
      <c r="T91" s="3">
        <v>425</v>
      </c>
      <c r="U91" s="3">
        <v>83360</v>
      </c>
      <c r="AA91" s="3">
        <v>4</v>
      </c>
      <c r="AB91" s="3">
        <v>9</v>
      </c>
      <c r="AC91" s="3">
        <v>1296</v>
      </c>
      <c r="AD91" s="3">
        <v>108</v>
      </c>
      <c r="AE91" s="3">
        <v>24</v>
      </c>
      <c r="AF91" s="3">
        <v>24</v>
      </c>
      <c r="AI91" s="3">
        <v>17496</v>
      </c>
    </row>
    <row r="92" spans="1:36">
      <c r="A92" s="3" t="s">
        <v>1440</v>
      </c>
      <c r="B92" s="3">
        <v>1</v>
      </c>
      <c r="C92" s="3">
        <v>1</v>
      </c>
      <c r="D92" s="3">
        <v>1</v>
      </c>
      <c r="E92" s="3">
        <v>0</v>
      </c>
      <c r="F92" s="3">
        <v>563</v>
      </c>
      <c r="G92" s="3">
        <v>80</v>
      </c>
      <c r="H92" s="3">
        <v>80</v>
      </c>
      <c r="I92" s="3">
        <v>2614</v>
      </c>
      <c r="O92" s="3">
        <v>1</v>
      </c>
      <c r="P92" s="3">
        <v>89</v>
      </c>
      <c r="Q92" s="3">
        <v>23328</v>
      </c>
      <c r="R92" s="3">
        <v>1808</v>
      </c>
      <c r="S92" s="3">
        <v>432</v>
      </c>
      <c r="T92" s="3">
        <v>432</v>
      </c>
      <c r="U92" s="3">
        <v>84400</v>
      </c>
      <c r="AA92" s="3">
        <v>4</v>
      </c>
      <c r="AB92" s="3">
        <v>10</v>
      </c>
      <c r="AC92" s="3">
        <v>1512</v>
      </c>
      <c r="AD92" s="3">
        <v>125</v>
      </c>
      <c r="AE92" s="3">
        <v>28</v>
      </c>
      <c r="AF92" s="3">
        <v>28</v>
      </c>
      <c r="AI92" s="3">
        <v>20520</v>
      </c>
    </row>
    <row r="93" spans="1:36">
      <c r="A93" s="3" t="s">
        <v>1441</v>
      </c>
      <c r="B93" s="3">
        <v>1</v>
      </c>
      <c r="C93" s="3">
        <v>1</v>
      </c>
      <c r="D93" s="3">
        <v>2</v>
      </c>
      <c r="E93" s="3">
        <v>0</v>
      </c>
      <c r="F93" s="3">
        <v>724</v>
      </c>
      <c r="G93" s="3">
        <v>103</v>
      </c>
      <c r="H93" s="3">
        <v>103</v>
      </c>
      <c r="I93" s="3">
        <v>3362</v>
      </c>
      <c r="O93" s="3">
        <v>1</v>
      </c>
      <c r="P93" s="3">
        <v>90</v>
      </c>
      <c r="Q93" s="3">
        <v>23706</v>
      </c>
      <c r="R93" s="3">
        <v>1838</v>
      </c>
      <c r="S93" s="3">
        <v>439</v>
      </c>
      <c r="T93" s="3">
        <v>439</v>
      </c>
      <c r="U93" s="3">
        <v>85520</v>
      </c>
      <c r="AA93" s="3">
        <v>4</v>
      </c>
      <c r="AB93" s="3">
        <v>11</v>
      </c>
      <c r="AC93" s="3">
        <v>1728</v>
      </c>
      <c r="AD93" s="3">
        <v>143</v>
      </c>
      <c r="AE93" s="3">
        <v>32</v>
      </c>
      <c r="AF93" s="3">
        <v>32</v>
      </c>
      <c r="AI93" s="3">
        <v>23760</v>
      </c>
    </row>
    <row r="94" spans="1:36">
      <c r="A94" s="3" t="s">
        <v>1442</v>
      </c>
      <c r="B94" s="3">
        <v>1</v>
      </c>
      <c r="C94" s="3">
        <v>1</v>
      </c>
      <c r="D94" s="3">
        <v>3</v>
      </c>
      <c r="E94" s="3">
        <v>0</v>
      </c>
      <c r="F94" s="3">
        <v>885</v>
      </c>
      <c r="G94" s="3">
        <v>126</v>
      </c>
      <c r="H94" s="3">
        <v>126</v>
      </c>
      <c r="I94" s="3">
        <v>4109</v>
      </c>
      <c r="O94" s="3">
        <v>1</v>
      </c>
      <c r="P94" s="3">
        <v>91</v>
      </c>
      <c r="Q94" s="3">
        <v>24084</v>
      </c>
      <c r="R94" s="3">
        <v>1868</v>
      </c>
      <c r="S94" s="3">
        <v>446</v>
      </c>
      <c r="T94" s="3">
        <v>446</v>
      </c>
      <c r="U94" s="3">
        <v>86640</v>
      </c>
      <c r="AA94" s="3">
        <v>4</v>
      </c>
      <c r="AB94" s="3">
        <v>12</v>
      </c>
      <c r="AC94" s="3">
        <v>1944</v>
      </c>
      <c r="AD94" s="3">
        <v>162</v>
      </c>
      <c r="AE94" s="3">
        <v>36</v>
      </c>
      <c r="AF94" s="3">
        <v>36</v>
      </c>
      <c r="AI94" s="3">
        <v>27216</v>
      </c>
    </row>
    <row r="95" spans="1:36">
      <c r="A95" s="3" t="s">
        <v>1443</v>
      </c>
      <c r="B95" s="3">
        <v>1</v>
      </c>
      <c r="C95" s="3">
        <v>2</v>
      </c>
      <c r="D95" s="3">
        <v>0</v>
      </c>
      <c r="E95" s="3">
        <v>0</v>
      </c>
      <c r="F95" s="3">
        <v>1045</v>
      </c>
      <c r="G95" s="3">
        <v>149</v>
      </c>
      <c r="H95" s="3">
        <v>149</v>
      </c>
      <c r="I95" s="3">
        <v>4856</v>
      </c>
      <c r="O95" s="3">
        <v>1</v>
      </c>
      <c r="P95" s="3">
        <v>92</v>
      </c>
      <c r="Q95" s="3">
        <v>24462</v>
      </c>
      <c r="R95" s="3">
        <v>1898</v>
      </c>
      <c r="S95" s="3">
        <v>453</v>
      </c>
      <c r="T95" s="3">
        <v>453</v>
      </c>
      <c r="U95" s="3">
        <v>87760</v>
      </c>
      <c r="AA95" s="3">
        <v>4</v>
      </c>
      <c r="AB95" s="3">
        <v>13</v>
      </c>
      <c r="AC95" s="3">
        <v>2214</v>
      </c>
      <c r="AD95" s="3">
        <v>182</v>
      </c>
      <c r="AE95" s="3">
        <v>41</v>
      </c>
      <c r="AF95" s="3">
        <v>41</v>
      </c>
      <c r="AI95" s="3">
        <v>30888</v>
      </c>
    </row>
    <row r="96" spans="1:36">
      <c r="A96" s="3" t="s">
        <v>1444</v>
      </c>
      <c r="B96" s="3">
        <v>1</v>
      </c>
      <c r="C96" s="3">
        <v>2</v>
      </c>
      <c r="D96" s="3">
        <v>1</v>
      </c>
      <c r="E96" s="3">
        <v>0</v>
      </c>
      <c r="F96" s="3">
        <v>1464</v>
      </c>
      <c r="G96" s="3">
        <v>209</v>
      </c>
      <c r="H96" s="3">
        <v>209</v>
      </c>
      <c r="I96" s="3">
        <v>6798</v>
      </c>
      <c r="O96" s="3">
        <v>1</v>
      </c>
      <c r="P96" s="3">
        <v>93</v>
      </c>
      <c r="Q96" s="3">
        <v>24840</v>
      </c>
      <c r="R96" s="3">
        <v>1928</v>
      </c>
      <c r="S96" s="3">
        <v>460</v>
      </c>
      <c r="T96" s="3">
        <v>460</v>
      </c>
      <c r="U96" s="3">
        <v>88880</v>
      </c>
      <c r="AA96" s="3">
        <v>4</v>
      </c>
      <c r="AB96" s="3">
        <v>14</v>
      </c>
      <c r="AC96" s="3">
        <v>2484</v>
      </c>
      <c r="AD96" s="3">
        <v>203</v>
      </c>
      <c r="AE96" s="3">
        <v>46</v>
      </c>
      <c r="AF96" s="3">
        <v>46</v>
      </c>
      <c r="AI96" s="3">
        <v>34776</v>
      </c>
    </row>
    <row r="97" spans="1:36">
      <c r="A97" s="3" t="s">
        <v>1445</v>
      </c>
      <c r="B97" s="3">
        <v>1</v>
      </c>
      <c r="C97" s="3">
        <v>2</v>
      </c>
      <c r="D97" s="3">
        <v>2</v>
      </c>
      <c r="E97" s="3">
        <v>0</v>
      </c>
      <c r="F97" s="3">
        <v>1882</v>
      </c>
      <c r="G97" s="3">
        <v>268</v>
      </c>
      <c r="H97" s="3">
        <v>268</v>
      </c>
      <c r="I97" s="3">
        <v>8741</v>
      </c>
      <c r="O97" s="3">
        <v>1</v>
      </c>
      <c r="P97" s="3">
        <v>94</v>
      </c>
      <c r="Q97" s="3">
        <v>25218</v>
      </c>
      <c r="R97" s="3">
        <v>1958</v>
      </c>
      <c r="S97" s="3">
        <v>467</v>
      </c>
      <c r="T97" s="3">
        <v>467</v>
      </c>
      <c r="U97" s="3">
        <v>90000</v>
      </c>
      <c r="AA97" s="3">
        <v>4</v>
      </c>
      <c r="AB97" s="3">
        <v>15</v>
      </c>
      <c r="AC97" s="3">
        <v>2754</v>
      </c>
      <c r="AD97" s="3">
        <v>225</v>
      </c>
      <c r="AE97" s="3">
        <v>51</v>
      </c>
      <c r="AF97" s="3">
        <v>51</v>
      </c>
      <c r="AI97" s="3">
        <v>38880</v>
      </c>
    </row>
    <row r="98" spans="1:36">
      <c r="A98" s="3" t="s">
        <v>1446</v>
      </c>
      <c r="B98" s="3">
        <v>1</v>
      </c>
      <c r="C98" s="3">
        <v>2</v>
      </c>
      <c r="D98" s="3">
        <v>3</v>
      </c>
      <c r="E98" s="3">
        <v>0</v>
      </c>
      <c r="F98" s="3">
        <v>2301</v>
      </c>
      <c r="G98" s="3">
        <v>328</v>
      </c>
      <c r="H98" s="3">
        <v>328</v>
      </c>
      <c r="I98" s="3">
        <v>10683</v>
      </c>
      <c r="O98" s="3">
        <v>1</v>
      </c>
      <c r="P98" s="3">
        <v>95</v>
      </c>
      <c r="Q98" s="3">
        <v>25596</v>
      </c>
      <c r="R98" s="3">
        <v>1988</v>
      </c>
      <c r="S98" s="3">
        <v>474</v>
      </c>
      <c r="T98" s="3">
        <v>474</v>
      </c>
      <c r="U98" s="3">
        <v>91120</v>
      </c>
      <c r="AA98" s="3">
        <v>4</v>
      </c>
      <c r="AB98" s="3">
        <v>16</v>
      </c>
      <c r="AC98" s="3">
        <v>3024</v>
      </c>
      <c r="AD98" s="3">
        <v>248</v>
      </c>
      <c r="AE98" s="3">
        <v>56</v>
      </c>
      <c r="AF98" s="3">
        <v>56</v>
      </c>
      <c r="AI98" s="3">
        <v>43200</v>
      </c>
    </row>
    <row r="99" spans="1:36">
      <c r="A99" s="3" t="s">
        <v>1447</v>
      </c>
      <c r="B99" s="3">
        <v>1</v>
      </c>
      <c r="C99" s="3">
        <v>2</v>
      </c>
      <c r="D99" s="3">
        <v>4</v>
      </c>
      <c r="E99" s="3">
        <v>0</v>
      </c>
      <c r="F99" s="3">
        <v>2719</v>
      </c>
      <c r="G99" s="3">
        <v>388</v>
      </c>
      <c r="H99" s="3">
        <v>388</v>
      </c>
      <c r="I99" s="3">
        <v>12626</v>
      </c>
      <c r="O99" s="3">
        <v>1</v>
      </c>
      <c r="P99" s="3">
        <v>96</v>
      </c>
      <c r="Q99" s="3">
        <v>25974</v>
      </c>
      <c r="R99" s="3">
        <v>2018</v>
      </c>
      <c r="S99" s="3">
        <v>481</v>
      </c>
      <c r="T99" s="3">
        <v>481</v>
      </c>
      <c r="U99" s="3">
        <v>92240</v>
      </c>
      <c r="AA99" s="3">
        <v>4</v>
      </c>
      <c r="AB99" s="3">
        <v>17</v>
      </c>
      <c r="AC99" s="3">
        <v>3348</v>
      </c>
      <c r="AD99" s="3">
        <v>272</v>
      </c>
      <c r="AE99" s="3">
        <v>62</v>
      </c>
      <c r="AF99" s="3">
        <v>62</v>
      </c>
      <c r="AI99" s="3">
        <v>47736</v>
      </c>
    </row>
    <row r="100" spans="1:36">
      <c r="A100" s="3" t="s">
        <v>1448</v>
      </c>
      <c r="B100" s="3">
        <v>1</v>
      </c>
      <c r="C100" s="3">
        <v>2</v>
      </c>
      <c r="D100" s="3">
        <v>5</v>
      </c>
      <c r="E100" s="3">
        <v>0</v>
      </c>
      <c r="F100" s="3">
        <v>3137</v>
      </c>
      <c r="G100" s="3">
        <v>448</v>
      </c>
      <c r="H100" s="3">
        <v>448</v>
      </c>
      <c r="I100" s="3">
        <v>14568</v>
      </c>
      <c r="O100" s="3">
        <v>1</v>
      </c>
      <c r="P100" s="3">
        <v>97</v>
      </c>
      <c r="Q100" s="3">
        <v>26352</v>
      </c>
      <c r="R100" s="3">
        <v>2048</v>
      </c>
      <c r="S100" s="3">
        <v>488</v>
      </c>
      <c r="T100" s="3">
        <v>488</v>
      </c>
      <c r="U100" s="3">
        <v>93360</v>
      </c>
      <c r="AA100" s="3">
        <v>4</v>
      </c>
      <c r="AB100" s="3">
        <v>18</v>
      </c>
      <c r="AC100" s="3">
        <v>3672</v>
      </c>
      <c r="AD100" s="3">
        <v>297</v>
      </c>
      <c r="AE100" s="3">
        <v>68</v>
      </c>
      <c r="AF100" s="3">
        <v>68</v>
      </c>
      <c r="AI100" s="3">
        <v>52488</v>
      </c>
    </row>
    <row r="101" spans="1:36">
      <c r="A101" s="3" t="s">
        <v>1449</v>
      </c>
      <c r="B101" s="3">
        <v>1</v>
      </c>
      <c r="C101" s="3">
        <v>3</v>
      </c>
      <c r="D101" s="3">
        <v>0</v>
      </c>
      <c r="E101" s="3">
        <v>0</v>
      </c>
      <c r="F101" s="3">
        <v>3298</v>
      </c>
      <c r="G101" s="3">
        <v>471</v>
      </c>
      <c r="H101" s="3">
        <v>471</v>
      </c>
      <c r="I101" s="3">
        <v>15316</v>
      </c>
      <c r="O101" s="3">
        <v>1</v>
      </c>
      <c r="P101" s="3">
        <v>98</v>
      </c>
      <c r="Q101" s="3">
        <v>26730</v>
      </c>
      <c r="R101" s="3">
        <v>2078</v>
      </c>
      <c r="S101" s="3">
        <v>495</v>
      </c>
      <c r="T101" s="3">
        <v>495</v>
      </c>
      <c r="U101" s="3">
        <v>94480</v>
      </c>
      <c r="AA101" s="3">
        <v>4</v>
      </c>
      <c r="AB101" s="3">
        <v>19</v>
      </c>
      <c r="AC101" s="3">
        <v>3996</v>
      </c>
      <c r="AD101" s="3">
        <v>323</v>
      </c>
      <c r="AE101" s="3">
        <v>74</v>
      </c>
      <c r="AF101" s="3">
        <v>74</v>
      </c>
      <c r="AI101" s="3">
        <v>57456</v>
      </c>
    </row>
    <row r="102" spans="1:36">
      <c r="A102" s="3" t="s">
        <v>1450</v>
      </c>
      <c r="B102" s="3">
        <v>1</v>
      </c>
      <c r="C102" s="3">
        <v>3</v>
      </c>
      <c r="D102" s="3">
        <v>1</v>
      </c>
      <c r="E102" s="3">
        <v>0</v>
      </c>
      <c r="F102" s="3">
        <v>4618</v>
      </c>
      <c r="G102" s="3">
        <v>659</v>
      </c>
      <c r="H102" s="3">
        <v>659</v>
      </c>
      <c r="I102" s="3">
        <v>21442</v>
      </c>
      <c r="O102" s="3">
        <v>1</v>
      </c>
      <c r="P102" s="3">
        <v>99</v>
      </c>
      <c r="Q102" s="3">
        <v>27108</v>
      </c>
      <c r="R102" s="3">
        <v>2108</v>
      </c>
      <c r="S102" s="3">
        <v>502</v>
      </c>
      <c r="T102" s="3">
        <v>502</v>
      </c>
      <c r="U102" s="3">
        <v>95600</v>
      </c>
      <c r="AA102" s="3">
        <v>4</v>
      </c>
      <c r="AB102" s="3">
        <v>20</v>
      </c>
      <c r="AC102" s="3">
        <v>4320</v>
      </c>
      <c r="AD102" s="3">
        <v>350</v>
      </c>
      <c r="AE102" s="3">
        <v>80</v>
      </c>
      <c r="AF102" s="3">
        <v>80</v>
      </c>
      <c r="AI102" s="3">
        <v>62640</v>
      </c>
    </row>
    <row r="103" spans="1:36">
      <c r="A103" s="3" t="s">
        <v>1451</v>
      </c>
      <c r="B103" s="3">
        <v>1</v>
      </c>
      <c r="C103" s="3">
        <v>3</v>
      </c>
      <c r="D103" s="3">
        <v>2</v>
      </c>
      <c r="E103" s="3">
        <v>0</v>
      </c>
      <c r="F103" s="3">
        <v>5937</v>
      </c>
      <c r="G103" s="3">
        <v>848</v>
      </c>
      <c r="H103" s="3">
        <v>848</v>
      </c>
      <c r="I103" s="3">
        <v>27568</v>
      </c>
      <c r="O103" s="3">
        <v>1</v>
      </c>
      <c r="P103" s="3">
        <v>100</v>
      </c>
      <c r="Q103" s="3">
        <v>27540</v>
      </c>
      <c r="R103" s="3">
        <v>2140</v>
      </c>
      <c r="S103" s="3">
        <v>510</v>
      </c>
      <c r="T103" s="3">
        <v>510</v>
      </c>
      <c r="U103" s="3">
        <v>96800</v>
      </c>
    </row>
    <row r="104" spans="1:36">
      <c r="A104" s="3" t="s">
        <v>1452</v>
      </c>
      <c r="B104" s="3">
        <v>1</v>
      </c>
      <c r="C104" s="3">
        <v>3</v>
      </c>
      <c r="D104" s="3">
        <v>3</v>
      </c>
      <c r="E104" s="3">
        <v>0</v>
      </c>
      <c r="F104" s="3">
        <v>7257</v>
      </c>
      <c r="G104" s="3">
        <v>1036</v>
      </c>
      <c r="H104" s="3">
        <v>1036</v>
      </c>
      <c r="I104" s="3">
        <v>33695</v>
      </c>
      <c r="O104" s="3">
        <v>1</v>
      </c>
      <c r="P104" s="3">
        <v>101</v>
      </c>
      <c r="Q104" s="3">
        <v>27972</v>
      </c>
      <c r="R104" s="3">
        <v>2172</v>
      </c>
      <c r="S104" s="3">
        <v>518</v>
      </c>
      <c r="T104" s="3">
        <v>518</v>
      </c>
      <c r="U104" s="3">
        <v>98000</v>
      </c>
      <c r="AB104" s="3">
        <v>1</v>
      </c>
      <c r="AC104" s="3">
        <f>LOOKUP(1,0/($AA$3:$AA$102=$AB104),AC$3:AC$102)</f>
        <v>25812</v>
      </c>
      <c r="AD104" s="3">
        <f t="shared" ref="AD104:AJ104" si="15">LOOKUP(1,0/($AA$3:$AA$102=$AB104),AD$3:AD$102)</f>
        <v>1950</v>
      </c>
      <c r="AE104" s="3">
        <f t="shared" si="15"/>
        <v>478</v>
      </c>
      <c r="AF104" s="3">
        <f t="shared" si="15"/>
        <v>478</v>
      </c>
      <c r="AG104" s="3">
        <f t="shared" si="15"/>
        <v>74880</v>
      </c>
      <c r="AH104" s="3">
        <f t="shared" si="15"/>
        <v>0</v>
      </c>
      <c r="AI104" s="3">
        <f t="shared" si="15"/>
        <v>0</v>
      </c>
      <c r="AJ104" s="3">
        <f t="shared" si="15"/>
        <v>0</v>
      </c>
    </row>
    <row r="105" spans="1:36">
      <c r="A105" s="3" t="s">
        <v>1453</v>
      </c>
      <c r="B105" s="3">
        <v>1</v>
      </c>
      <c r="C105" s="3">
        <v>3</v>
      </c>
      <c r="D105" s="3">
        <v>4</v>
      </c>
      <c r="E105" s="3">
        <v>0</v>
      </c>
      <c r="F105" s="3">
        <v>8577</v>
      </c>
      <c r="G105" s="3">
        <v>1225</v>
      </c>
      <c r="H105" s="3">
        <v>1225</v>
      </c>
      <c r="I105" s="3">
        <v>39821</v>
      </c>
      <c r="O105" s="3">
        <v>1</v>
      </c>
      <c r="P105" s="3">
        <v>102</v>
      </c>
      <c r="Q105" s="3">
        <v>28404</v>
      </c>
      <c r="R105" s="3">
        <v>2204</v>
      </c>
      <c r="S105" s="3">
        <v>526</v>
      </c>
      <c r="T105" s="3">
        <v>526</v>
      </c>
      <c r="U105" s="3">
        <v>99200</v>
      </c>
      <c r="AB105" s="3">
        <v>2</v>
      </c>
      <c r="AC105" s="3">
        <f t="shared" ref="AC105:AJ107" si="16">LOOKUP(1,0/($AA$3:$AA$102=$AB105),AC$3:AC$102)</f>
        <v>3996</v>
      </c>
      <c r="AD105" s="3">
        <f t="shared" si="16"/>
        <v>323</v>
      </c>
      <c r="AE105" s="3">
        <f t="shared" si="16"/>
        <v>74</v>
      </c>
      <c r="AF105" s="3">
        <f t="shared" si="16"/>
        <v>74</v>
      </c>
      <c r="AG105" s="3">
        <f t="shared" si="16"/>
        <v>0</v>
      </c>
      <c r="AH105" s="3">
        <f t="shared" si="16"/>
        <v>57456</v>
      </c>
      <c r="AI105" s="3">
        <f t="shared" si="16"/>
        <v>0</v>
      </c>
      <c r="AJ105" s="3">
        <f t="shared" si="16"/>
        <v>0</v>
      </c>
    </row>
    <row r="106" spans="1:36">
      <c r="A106" s="3" t="s">
        <v>1454</v>
      </c>
      <c r="B106" s="3">
        <v>1</v>
      </c>
      <c r="C106" s="3">
        <v>3</v>
      </c>
      <c r="D106" s="3">
        <v>5</v>
      </c>
      <c r="E106" s="3">
        <v>0</v>
      </c>
      <c r="F106" s="3">
        <v>9896</v>
      </c>
      <c r="G106" s="3">
        <v>1413</v>
      </c>
      <c r="H106" s="3">
        <v>1413</v>
      </c>
      <c r="I106" s="3">
        <v>45948</v>
      </c>
      <c r="O106" s="3">
        <v>1</v>
      </c>
      <c r="P106" s="3">
        <v>103</v>
      </c>
      <c r="Q106" s="3">
        <v>28836</v>
      </c>
      <c r="R106" s="3">
        <v>2236</v>
      </c>
      <c r="S106" s="3">
        <v>534</v>
      </c>
      <c r="T106" s="3">
        <v>534</v>
      </c>
      <c r="U106" s="3">
        <v>100400</v>
      </c>
      <c r="AB106" s="3">
        <v>3</v>
      </c>
      <c r="AC106" s="3">
        <f t="shared" si="16"/>
        <v>3996</v>
      </c>
      <c r="AD106" s="3">
        <f t="shared" si="16"/>
        <v>323</v>
      </c>
      <c r="AE106" s="3">
        <f t="shared" si="16"/>
        <v>74</v>
      </c>
      <c r="AF106" s="3">
        <f t="shared" si="16"/>
        <v>74</v>
      </c>
      <c r="AG106" s="3">
        <f t="shared" si="16"/>
        <v>0</v>
      </c>
      <c r="AH106" s="3">
        <f t="shared" si="16"/>
        <v>0</v>
      </c>
      <c r="AI106" s="3">
        <f t="shared" si="16"/>
        <v>0</v>
      </c>
      <c r="AJ106" s="3">
        <f t="shared" si="16"/>
        <v>31920</v>
      </c>
    </row>
    <row r="107" spans="1:36">
      <c r="A107" s="3" t="s">
        <v>1455</v>
      </c>
      <c r="B107" s="3">
        <v>1</v>
      </c>
      <c r="C107" s="3">
        <v>4</v>
      </c>
      <c r="D107" s="3">
        <v>0</v>
      </c>
      <c r="E107" s="3">
        <v>0</v>
      </c>
      <c r="F107" s="3">
        <v>10057</v>
      </c>
      <c r="G107" s="3">
        <v>1436</v>
      </c>
      <c r="H107" s="3">
        <v>1436</v>
      </c>
      <c r="I107" s="3">
        <v>46695</v>
      </c>
      <c r="O107" s="3">
        <v>1</v>
      </c>
      <c r="P107" s="3">
        <v>104</v>
      </c>
      <c r="Q107" s="3">
        <v>29268</v>
      </c>
      <c r="R107" s="3">
        <v>2268</v>
      </c>
      <c r="S107" s="3">
        <v>542</v>
      </c>
      <c r="T107" s="3">
        <v>542</v>
      </c>
      <c r="U107" s="3">
        <v>101600</v>
      </c>
      <c r="AB107" s="3">
        <v>4</v>
      </c>
      <c r="AC107" s="3">
        <f t="shared" si="16"/>
        <v>4320</v>
      </c>
      <c r="AD107" s="3">
        <f t="shared" si="16"/>
        <v>350</v>
      </c>
      <c r="AE107" s="3">
        <f t="shared" si="16"/>
        <v>80</v>
      </c>
      <c r="AF107" s="3">
        <f t="shared" si="16"/>
        <v>80</v>
      </c>
      <c r="AG107" s="3">
        <f t="shared" si="16"/>
        <v>0</v>
      </c>
      <c r="AH107" s="3">
        <f t="shared" si="16"/>
        <v>0</v>
      </c>
      <c r="AI107" s="3">
        <f t="shared" si="16"/>
        <v>62640</v>
      </c>
      <c r="AJ107" s="3">
        <f t="shared" si="16"/>
        <v>0</v>
      </c>
    </row>
    <row r="108" spans="1:36">
      <c r="A108" s="3" t="s">
        <v>1456</v>
      </c>
      <c r="B108" s="3">
        <v>1</v>
      </c>
      <c r="C108" s="3">
        <v>4</v>
      </c>
      <c r="D108" s="3">
        <v>1</v>
      </c>
      <c r="E108" s="3">
        <v>0</v>
      </c>
      <c r="F108" s="3">
        <v>14080</v>
      </c>
      <c r="G108" s="3">
        <v>2011</v>
      </c>
      <c r="H108" s="3">
        <v>2011</v>
      </c>
      <c r="I108" s="3">
        <v>65373</v>
      </c>
      <c r="O108" s="3">
        <v>1</v>
      </c>
      <c r="P108" s="3">
        <v>105</v>
      </c>
      <c r="Q108" s="3">
        <v>29700</v>
      </c>
      <c r="R108" s="3">
        <v>2300</v>
      </c>
      <c r="S108" s="3">
        <v>550</v>
      </c>
      <c r="T108" s="3">
        <v>550</v>
      </c>
      <c r="U108" s="3">
        <v>102800</v>
      </c>
    </row>
    <row r="109" spans="1:36">
      <c r="A109" s="3" t="s">
        <v>1457</v>
      </c>
      <c r="B109" s="3">
        <v>1</v>
      </c>
      <c r="C109" s="3">
        <v>4</v>
      </c>
      <c r="D109" s="3">
        <v>2</v>
      </c>
      <c r="E109" s="3">
        <v>0</v>
      </c>
      <c r="F109" s="3">
        <v>18103</v>
      </c>
      <c r="G109" s="3">
        <v>2586</v>
      </c>
      <c r="H109" s="3">
        <v>2586</v>
      </c>
      <c r="I109" s="3">
        <v>84051</v>
      </c>
      <c r="O109" s="3">
        <v>1</v>
      </c>
      <c r="P109" s="3">
        <v>106</v>
      </c>
      <c r="Q109" s="3">
        <v>30132</v>
      </c>
      <c r="R109" s="3">
        <v>2332</v>
      </c>
      <c r="S109" s="3">
        <v>558</v>
      </c>
      <c r="T109" s="3">
        <v>558</v>
      </c>
      <c r="U109" s="3">
        <v>104000</v>
      </c>
    </row>
    <row r="110" spans="1:36">
      <c r="A110" s="3" t="s">
        <v>1458</v>
      </c>
      <c r="B110" s="3">
        <v>1</v>
      </c>
      <c r="C110" s="3">
        <v>4</v>
      </c>
      <c r="D110" s="3">
        <v>3</v>
      </c>
      <c r="E110" s="3">
        <v>0</v>
      </c>
      <c r="F110" s="3">
        <v>22126</v>
      </c>
      <c r="G110" s="3">
        <v>3160</v>
      </c>
      <c r="H110" s="3">
        <v>3160</v>
      </c>
      <c r="I110" s="3">
        <v>102729</v>
      </c>
      <c r="O110" s="3">
        <v>1</v>
      </c>
      <c r="P110" s="3">
        <v>107</v>
      </c>
      <c r="Q110" s="3">
        <v>30564</v>
      </c>
      <c r="R110" s="3">
        <v>2364</v>
      </c>
      <c r="S110" s="3">
        <v>566</v>
      </c>
      <c r="T110" s="3">
        <v>566</v>
      </c>
      <c r="U110" s="3">
        <v>105200</v>
      </c>
    </row>
    <row r="111" spans="1:36">
      <c r="A111" s="3" t="s">
        <v>1459</v>
      </c>
      <c r="B111" s="3">
        <v>1</v>
      </c>
      <c r="C111" s="3">
        <v>4</v>
      </c>
      <c r="D111" s="3">
        <v>4</v>
      </c>
      <c r="E111" s="3">
        <v>0</v>
      </c>
      <c r="F111" s="3">
        <v>26149</v>
      </c>
      <c r="G111" s="3">
        <v>3735</v>
      </c>
      <c r="H111" s="3">
        <v>3735</v>
      </c>
      <c r="I111" s="3">
        <v>121408</v>
      </c>
      <c r="O111" s="3">
        <v>1</v>
      </c>
      <c r="P111" s="3">
        <v>108</v>
      </c>
      <c r="Q111" s="3">
        <v>30996</v>
      </c>
      <c r="R111" s="3">
        <v>2396</v>
      </c>
      <c r="S111" s="3">
        <v>574</v>
      </c>
      <c r="T111" s="3">
        <v>574</v>
      </c>
      <c r="U111" s="3">
        <v>106400</v>
      </c>
    </row>
    <row r="112" spans="1:36">
      <c r="A112" s="3" t="s">
        <v>1460</v>
      </c>
      <c r="B112" s="3">
        <v>1</v>
      </c>
      <c r="C112" s="3">
        <v>4</v>
      </c>
      <c r="D112" s="3">
        <v>5</v>
      </c>
      <c r="E112" s="3">
        <v>0</v>
      </c>
      <c r="F112" s="3">
        <v>30172</v>
      </c>
      <c r="G112" s="3">
        <v>4310</v>
      </c>
      <c r="H112" s="3">
        <v>4310</v>
      </c>
      <c r="I112" s="3">
        <v>140086</v>
      </c>
      <c r="O112" s="3">
        <v>1</v>
      </c>
      <c r="P112" s="3">
        <v>109</v>
      </c>
      <c r="Q112" s="3">
        <v>31428</v>
      </c>
      <c r="R112" s="3">
        <v>2428</v>
      </c>
      <c r="S112" s="3">
        <v>582</v>
      </c>
      <c r="T112" s="3">
        <v>582</v>
      </c>
      <c r="U112" s="3">
        <v>107600</v>
      </c>
    </row>
    <row r="113" spans="1:21">
      <c r="A113" s="3" t="s">
        <v>1241</v>
      </c>
      <c r="B113" s="3">
        <v>2</v>
      </c>
      <c r="C113" s="3">
        <v>1</v>
      </c>
      <c r="D113" s="3">
        <v>0</v>
      </c>
      <c r="E113" s="3">
        <v>1551</v>
      </c>
      <c r="F113" s="3">
        <v>143</v>
      </c>
      <c r="G113" s="3">
        <v>0</v>
      </c>
      <c r="H113" s="3">
        <v>0</v>
      </c>
      <c r="J113" s="3">
        <v>373</v>
      </c>
      <c r="O113" s="3">
        <v>1</v>
      </c>
      <c r="P113" s="3">
        <v>110</v>
      </c>
      <c r="Q113" s="3">
        <v>31860</v>
      </c>
      <c r="R113" s="3">
        <v>2462</v>
      </c>
      <c r="S113" s="3">
        <v>590</v>
      </c>
      <c r="T113" s="3">
        <v>590</v>
      </c>
      <c r="U113" s="3">
        <v>108880</v>
      </c>
    </row>
    <row r="114" spans="1:21">
      <c r="A114" s="3" t="s">
        <v>1242</v>
      </c>
      <c r="B114" s="3">
        <v>2</v>
      </c>
      <c r="C114" s="3">
        <v>1</v>
      </c>
      <c r="D114" s="3">
        <v>1</v>
      </c>
      <c r="E114" s="3">
        <v>2172</v>
      </c>
      <c r="F114" s="3">
        <v>201</v>
      </c>
      <c r="G114" s="3">
        <v>0</v>
      </c>
      <c r="H114" s="3">
        <v>0</v>
      </c>
      <c r="J114" s="3">
        <v>522</v>
      </c>
      <c r="O114" s="3">
        <v>1</v>
      </c>
      <c r="P114" s="3">
        <v>111</v>
      </c>
      <c r="Q114" s="3">
        <v>32292</v>
      </c>
      <c r="R114" s="3">
        <v>2496</v>
      </c>
      <c r="S114" s="3">
        <v>598</v>
      </c>
      <c r="T114" s="3">
        <v>598</v>
      </c>
      <c r="U114" s="3">
        <v>110160</v>
      </c>
    </row>
    <row r="115" spans="1:21">
      <c r="A115" s="3" t="s">
        <v>1243</v>
      </c>
      <c r="B115" s="3">
        <v>2</v>
      </c>
      <c r="C115" s="3">
        <v>1</v>
      </c>
      <c r="D115" s="3">
        <v>2</v>
      </c>
      <c r="E115" s="3">
        <v>2793</v>
      </c>
      <c r="F115" s="3">
        <v>258</v>
      </c>
      <c r="G115" s="3">
        <v>0</v>
      </c>
      <c r="H115" s="3">
        <v>0</v>
      </c>
      <c r="J115" s="3">
        <v>672</v>
      </c>
      <c r="O115" s="3">
        <v>1</v>
      </c>
      <c r="P115" s="3">
        <v>112</v>
      </c>
      <c r="Q115" s="3">
        <v>32724</v>
      </c>
      <c r="R115" s="3">
        <v>2530</v>
      </c>
      <c r="S115" s="3">
        <v>606</v>
      </c>
      <c r="T115" s="3">
        <v>606</v>
      </c>
      <c r="U115" s="3">
        <v>111440</v>
      </c>
    </row>
    <row r="116" spans="1:21">
      <c r="A116" s="3" t="s">
        <v>1244</v>
      </c>
      <c r="B116" s="3">
        <v>2</v>
      </c>
      <c r="C116" s="3">
        <v>1</v>
      </c>
      <c r="D116" s="3">
        <v>3</v>
      </c>
      <c r="E116" s="3">
        <v>3413</v>
      </c>
      <c r="F116" s="3">
        <v>316</v>
      </c>
      <c r="G116" s="3">
        <v>0</v>
      </c>
      <c r="H116" s="3">
        <v>0</v>
      </c>
      <c r="J116" s="3">
        <v>821</v>
      </c>
      <c r="O116" s="3">
        <v>1</v>
      </c>
      <c r="P116" s="3">
        <v>113</v>
      </c>
      <c r="Q116" s="3">
        <v>33156</v>
      </c>
      <c r="R116" s="3">
        <v>2564</v>
      </c>
      <c r="S116" s="3">
        <v>614</v>
      </c>
      <c r="T116" s="3">
        <v>614</v>
      </c>
      <c r="U116" s="3">
        <v>112720</v>
      </c>
    </row>
    <row r="117" spans="1:21">
      <c r="A117" s="3" t="s">
        <v>1245</v>
      </c>
      <c r="B117" s="3">
        <v>2</v>
      </c>
      <c r="C117" s="3">
        <v>2</v>
      </c>
      <c r="D117" s="3">
        <v>0</v>
      </c>
      <c r="E117" s="3">
        <v>4034</v>
      </c>
      <c r="F117" s="3">
        <v>373</v>
      </c>
      <c r="G117" s="3">
        <v>0</v>
      </c>
      <c r="H117" s="3">
        <v>0</v>
      </c>
      <c r="J117" s="3">
        <v>971</v>
      </c>
      <c r="O117" s="3">
        <v>1</v>
      </c>
      <c r="P117" s="3">
        <v>114</v>
      </c>
      <c r="Q117" s="3">
        <v>33588</v>
      </c>
      <c r="R117" s="3">
        <v>2598</v>
      </c>
      <c r="S117" s="3">
        <v>622</v>
      </c>
      <c r="T117" s="3">
        <v>622</v>
      </c>
      <c r="U117" s="3">
        <v>114000</v>
      </c>
    </row>
    <row r="118" spans="1:21">
      <c r="A118" s="3" t="s">
        <v>1246</v>
      </c>
      <c r="B118" s="3">
        <v>2</v>
      </c>
      <c r="C118" s="3">
        <v>2</v>
      </c>
      <c r="D118" s="3">
        <v>1</v>
      </c>
      <c r="E118" s="3">
        <v>5648</v>
      </c>
      <c r="F118" s="3">
        <v>522</v>
      </c>
      <c r="G118" s="3">
        <v>0</v>
      </c>
      <c r="H118" s="3">
        <v>0</v>
      </c>
      <c r="J118" s="3">
        <v>1359</v>
      </c>
      <c r="O118" s="3">
        <v>1</v>
      </c>
      <c r="P118" s="3">
        <v>115</v>
      </c>
      <c r="Q118" s="3">
        <v>34020</v>
      </c>
      <c r="R118" s="3">
        <v>2632</v>
      </c>
      <c r="S118" s="3">
        <v>630</v>
      </c>
      <c r="T118" s="3">
        <v>630</v>
      </c>
      <c r="U118" s="3">
        <v>115280</v>
      </c>
    </row>
    <row r="119" spans="1:21">
      <c r="A119" s="3" t="s">
        <v>1247</v>
      </c>
      <c r="B119" s="3">
        <v>2</v>
      </c>
      <c r="C119" s="3">
        <v>2</v>
      </c>
      <c r="D119" s="3">
        <v>2</v>
      </c>
      <c r="E119" s="3">
        <v>7262</v>
      </c>
      <c r="F119" s="3">
        <v>672</v>
      </c>
      <c r="G119" s="3">
        <v>0</v>
      </c>
      <c r="H119" s="3">
        <v>0</v>
      </c>
      <c r="J119" s="3">
        <v>1748</v>
      </c>
      <c r="O119" s="3">
        <v>1</v>
      </c>
      <c r="P119" s="3">
        <v>116</v>
      </c>
      <c r="Q119" s="3">
        <v>34452</v>
      </c>
      <c r="R119" s="3">
        <v>2666</v>
      </c>
      <c r="S119" s="3">
        <v>638</v>
      </c>
      <c r="T119" s="3">
        <v>638</v>
      </c>
      <c r="U119" s="3">
        <v>116560</v>
      </c>
    </row>
    <row r="120" spans="1:21">
      <c r="A120" s="3" t="s">
        <v>1248</v>
      </c>
      <c r="B120" s="3">
        <v>2</v>
      </c>
      <c r="C120" s="3">
        <v>2</v>
      </c>
      <c r="D120" s="3">
        <v>3</v>
      </c>
      <c r="E120" s="3">
        <v>8875</v>
      </c>
      <c r="F120" s="3">
        <v>821</v>
      </c>
      <c r="G120" s="3">
        <v>0</v>
      </c>
      <c r="H120" s="3">
        <v>0</v>
      </c>
      <c r="J120" s="3">
        <v>2136</v>
      </c>
      <c r="O120" s="3">
        <v>1</v>
      </c>
      <c r="P120" s="3">
        <v>117</v>
      </c>
      <c r="Q120" s="3">
        <v>34884</v>
      </c>
      <c r="R120" s="3">
        <v>2700</v>
      </c>
      <c r="S120" s="3">
        <v>646</v>
      </c>
      <c r="T120" s="3">
        <v>646</v>
      </c>
      <c r="U120" s="3">
        <v>117840</v>
      </c>
    </row>
    <row r="121" spans="1:21">
      <c r="A121" s="3" t="s">
        <v>1249</v>
      </c>
      <c r="B121" s="3">
        <v>2</v>
      </c>
      <c r="C121" s="3">
        <v>2</v>
      </c>
      <c r="D121" s="3">
        <v>4</v>
      </c>
      <c r="E121" s="3">
        <v>10489</v>
      </c>
      <c r="F121" s="3">
        <v>971</v>
      </c>
      <c r="G121" s="3">
        <v>0</v>
      </c>
      <c r="H121" s="3">
        <v>0</v>
      </c>
      <c r="J121" s="3">
        <v>2525</v>
      </c>
      <c r="O121" s="3">
        <v>1</v>
      </c>
      <c r="P121" s="3">
        <v>118</v>
      </c>
      <c r="Q121" s="3">
        <v>35316</v>
      </c>
      <c r="R121" s="3">
        <v>2734</v>
      </c>
      <c r="S121" s="3">
        <v>654</v>
      </c>
      <c r="T121" s="3">
        <v>654</v>
      </c>
      <c r="U121" s="3">
        <v>119120</v>
      </c>
    </row>
    <row r="122" spans="1:21">
      <c r="A122" s="3" t="s">
        <v>1250</v>
      </c>
      <c r="B122" s="3">
        <v>2</v>
      </c>
      <c r="C122" s="3">
        <v>2</v>
      </c>
      <c r="D122" s="3">
        <v>5</v>
      </c>
      <c r="E122" s="3">
        <v>12103</v>
      </c>
      <c r="F122" s="3">
        <v>1120</v>
      </c>
      <c r="G122" s="3">
        <v>0</v>
      </c>
      <c r="H122" s="3">
        <v>0</v>
      </c>
      <c r="J122" s="3">
        <v>2913</v>
      </c>
      <c r="O122" s="3">
        <v>1</v>
      </c>
      <c r="P122" s="3">
        <v>119</v>
      </c>
      <c r="Q122" s="3">
        <v>35748</v>
      </c>
      <c r="R122" s="3">
        <v>2768</v>
      </c>
      <c r="S122" s="3">
        <v>662</v>
      </c>
      <c r="T122" s="3">
        <v>662</v>
      </c>
      <c r="U122" s="3">
        <v>120400</v>
      </c>
    </row>
    <row r="123" spans="1:21">
      <c r="A123" s="3" t="s">
        <v>1251</v>
      </c>
      <c r="B123" s="3">
        <v>2</v>
      </c>
      <c r="C123" s="3">
        <v>3</v>
      </c>
      <c r="D123" s="3">
        <v>0</v>
      </c>
      <c r="E123" s="3">
        <v>12724</v>
      </c>
      <c r="F123" s="3">
        <v>1178</v>
      </c>
      <c r="G123" s="3">
        <v>0</v>
      </c>
      <c r="H123" s="3">
        <v>0</v>
      </c>
      <c r="J123" s="3">
        <v>3063</v>
      </c>
      <c r="O123" s="3">
        <v>1</v>
      </c>
      <c r="P123" s="3">
        <v>120</v>
      </c>
      <c r="Q123" s="3">
        <v>36234</v>
      </c>
      <c r="R123" s="3">
        <v>2804</v>
      </c>
      <c r="S123" s="3">
        <v>671</v>
      </c>
      <c r="T123" s="3">
        <v>671</v>
      </c>
      <c r="U123" s="3">
        <v>121760</v>
      </c>
    </row>
    <row r="124" spans="1:21">
      <c r="A124" s="3" t="s">
        <v>1252</v>
      </c>
      <c r="B124" s="3">
        <v>2</v>
      </c>
      <c r="C124" s="3">
        <v>3</v>
      </c>
      <c r="D124" s="3">
        <v>1</v>
      </c>
      <c r="E124" s="3">
        <v>15268</v>
      </c>
      <c r="F124" s="3">
        <v>1413</v>
      </c>
      <c r="G124" s="3">
        <v>0</v>
      </c>
      <c r="H124" s="3">
        <v>0</v>
      </c>
      <c r="J124" s="3">
        <v>3675</v>
      </c>
      <c r="O124" s="3">
        <v>1</v>
      </c>
      <c r="P124" s="3">
        <v>121</v>
      </c>
      <c r="Q124" s="3">
        <v>36720</v>
      </c>
      <c r="R124" s="3">
        <v>2840</v>
      </c>
      <c r="S124" s="3">
        <v>680</v>
      </c>
      <c r="T124" s="3">
        <v>680</v>
      </c>
      <c r="U124" s="3">
        <v>123120</v>
      </c>
    </row>
    <row r="125" spans="1:21">
      <c r="A125" s="3" t="s">
        <v>1253</v>
      </c>
      <c r="B125" s="3">
        <v>2</v>
      </c>
      <c r="C125" s="3">
        <v>3</v>
      </c>
      <c r="D125" s="3">
        <v>2</v>
      </c>
      <c r="E125" s="3">
        <v>17813</v>
      </c>
      <c r="F125" s="3">
        <v>1649</v>
      </c>
      <c r="G125" s="3">
        <v>0</v>
      </c>
      <c r="H125" s="3">
        <v>0</v>
      </c>
      <c r="J125" s="3">
        <v>4288</v>
      </c>
      <c r="O125" s="3">
        <v>1</v>
      </c>
      <c r="P125" s="3">
        <v>122</v>
      </c>
      <c r="Q125" s="3">
        <v>37206</v>
      </c>
      <c r="R125" s="3">
        <v>2876</v>
      </c>
      <c r="S125" s="3">
        <v>689</v>
      </c>
      <c r="T125" s="3">
        <v>689</v>
      </c>
      <c r="U125" s="3">
        <v>124480</v>
      </c>
    </row>
    <row r="126" spans="1:21">
      <c r="A126" s="3" t="s">
        <v>1254</v>
      </c>
      <c r="B126" s="3">
        <v>2</v>
      </c>
      <c r="C126" s="3">
        <v>3</v>
      </c>
      <c r="D126" s="3">
        <v>3</v>
      </c>
      <c r="E126" s="3">
        <v>20358</v>
      </c>
      <c r="F126" s="3">
        <v>1885</v>
      </c>
      <c r="G126" s="3">
        <v>0</v>
      </c>
      <c r="H126" s="3">
        <v>0</v>
      </c>
      <c r="J126" s="3">
        <v>4901</v>
      </c>
      <c r="O126" s="3">
        <v>1</v>
      </c>
      <c r="P126" s="3">
        <v>123</v>
      </c>
      <c r="Q126" s="3">
        <v>37692</v>
      </c>
      <c r="R126" s="3">
        <v>2912</v>
      </c>
      <c r="S126" s="3">
        <v>698</v>
      </c>
      <c r="T126" s="3">
        <v>698</v>
      </c>
      <c r="U126" s="3">
        <v>125840</v>
      </c>
    </row>
    <row r="127" spans="1:21">
      <c r="A127" s="3" t="s">
        <v>1255</v>
      </c>
      <c r="B127" s="3">
        <v>2</v>
      </c>
      <c r="C127" s="3">
        <v>3</v>
      </c>
      <c r="D127" s="3">
        <v>4</v>
      </c>
      <c r="E127" s="3">
        <v>22903</v>
      </c>
      <c r="F127" s="3">
        <v>2120</v>
      </c>
      <c r="G127" s="3">
        <v>0</v>
      </c>
      <c r="H127" s="3">
        <v>0</v>
      </c>
      <c r="J127" s="3">
        <v>5513</v>
      </c>
      <c r="O127" s="3">
        <v>1</v>
      </c>
      <c r="P127" s="3">
        <v>124</v>
      </c>
      <c r="Q127" s="3">
        <v>38178</v>
      </c>
      <c r="R127" s="3">
        <v>2948</v>
      </c>
      <c r="S127" s="3">
        <v>707</v>
      </c>
      <c r="T127" s="3">
        <v>707</v>
      </c>
      <c r="U127" s="3">
        <v>127200</v>
      </c>
    </row>
    <row r="128" spans="1:21">
      <c r="A128" s="3" t="s">
        <v>1256</v>
      </c>
      <c r="B128" s="3">
        <v>2</v>
      </c>
      <c r="C128" s="3">
        <v>3</v>
      </c>
      <c r="D128" s="3">
        <v>5</v>
      </c>
      <c r="E128" s="3">
        <v>25448</v>
      </c>
      <c r="F128" s="3">
        <v>2356</v>
      </c>
      <c r="G128" s="3">
        <v>0</v>
      </c>
      <c r="H128" s="3">
        <v>0</v>
      </c>
      <c r="J128" s="3">
        <v>6126</v>
      </c>
      <c r="O128" s="3">
        <v>1</v>
      </c>
      <c r="P128" s="3">
        <v>125</v>
      </c>
      <c r="Q128" s="3">
        <v>38664</v>
      </c>
      <c r="R128" s="3">
        <v>2984</v>
      </c>
      <c r="S128" s="3">
        <v>716</v>
      </c>
      <c r="T128" s="3">
        <v>716</v>
      </c>
      <c r="U128" s="3">
        <v>128560</v>
      </c>
    </row>
    <row r="129" spans="1:21">
      <c r="A129" s="3" t="s">
        <v>1257</v>
      </c>
      <c r="B129" s="3">
        <v>2</v>
      </c>
      <c r="C129" s="3">
        <v>4</v>
      </c>
      <c r="D129" s="3">
        <v>0</v>
      </c>
      <c r="E129" s="3">
        <v>26068</v>
      </c>
      <c r="F129" s="3">
        <v>2413</v>
      </c>
      <c r="G129" s="3">
        <v>0</v>
      </c>
      <c r="H129" s="3">
        <v>0</v>
      </c>
      <c r="J129" s="3">
        <v>6275</v>
      </c>
      <c r="O129" s="3">
        <v>1</v>
      </c>
      <c r="P129" s="3">
        <v>126</v>
      </c>
      <c r="Q129" s="3">
        <v>39150</v>
      </c>
      <c r="R129" s="3">
        <v>3020</v>
      </c>
      <c r="S129" s="3">
        <v>725</v>
      </c>
      <c r="T129" s="3">
        <v>725</v>
      </c>
      <c r="U129" s="3">
        <v>129920</v>
      </c>
    </row>
    <row r="130" spans="1:21">
      <c r="A130" s="3" t="s">
        <v>1258</v>
      </c>
      <c r="B130" s="3">
        <v>2</v>
      </c>
      <c r="C130" s="3">
        <v>4</v>
      </c>
      <c r="D130" s="3">
        <v>1</v>
      </c>
      <c r="E130" s="3">
        <v>31282</v>
      </c>
      <c r="F130" s="3">
        <v>2896</v>
      </c>
      <c r="G130" s="3">
        <v>0</v>
      </c>
      <c r="H130" s="3">
        <v>0</v>
      </c>
      <c r="J130" s="3">
        <v>7531</v>
      </c>
      <c r="O130" s="3">
        <v>1</v>
      </c>
      <c r="P130" s="3">
        <v>127</v>
      </c>
      <c r="Q130" s="3">
        <v>39636</v>
      </c>
      <c r="R130" s="3">
        <v>3056</v>
      </c>
      <c r="S130" s="3">
        <v>734</v>
      </c>
      <c r="T130" s="3">
        <v>734</v>
      </c>
      <c r="U130" s="3">
        <v>131280</v>
      </c>
    </row>
    <row r="131" spans="1:21">
      <c r="A131" s="3" t="s">
        <v>1259</v>
      </c>
      <c r="B131" s="3">
        <v>2</v>
      </c>
      <c r="C131" s="3">
        <v>4</v>
      </c>
      <c r="D131" s="3">
        <v>2</v>
      </c>
      <c r="E131" s="3">
        <v>36496</v>
      </c>
      <c r="F131" s="3">
        <v>3379</v>
      </c>
      <c r="G131" s="3">
        <v>0</v>
      </c>
      <c r="H131" s="3">
        <v>0</v>
      </c>
      <c r="J131" s="3">
        <v>8786</v>
      </c>
      <c r="O131" s="3">
        <v>1</v>
      </c>
      <c r="P131" s="3">
        <v>128</v>
      </c>
      <c r="Q131" s="3">
        <v>40122</v>
      </c>
      <c r="R131" s="3">
        <v>3092</v>
      </c>
      <c r="S131" s="3">
        <v>743</v>
      </c>
      <c r="T131" s="3">
        <v>743</v>
      </c>
      <c r="U131" s="3">
        <v>132640</v>
      </c>
    </row>
    <row r="132" spans="1:21">
      <c r="A132" s="3" t="s">
        <v>1260</v>
      </c>
      <c r="B132" s="3">
        <v>2</v>
      </c>
      <c r="C132" s="3">
        <v>4</v>
      </c>
      <c r="D132" s="3">
        <v>3</v>
      </c>
      <c r="E132" s="3">
        <v>41710</v>
      </c>
      <c r="F132" s="3">
        <v>3862</v>
      </c>
      <c r="G132" s="3">
        <v>0</v>
      </c>
      <c r="H132" s="3">
        <v>0</v>
      </c>
      <c r="J132" s="3">
        <v>10041</v>
      </c>
      <c r="O132" s="3">
        <v>1</v>
      </c>
      <c r="P132" s="3">
        <v>129</v>
      </c>
      <c r="Q132" s="3">
        <v>40608</v>
      </c>
      <c r="R132" s="3">
        <v>3128</v>
      </c>
      <c r="S132" s="3">
        <v>752</v>
      </c>
      <c r="T132" s="3">
        <v>752</v>
      </c>
      <c r="U132" s="3">
        <v>134000</v>
      </c>
    </row>
    <row r="133" spans="1:21">
      <c r="A133" s="3" t="s">
        <v>1261</v>
      </c>
      <c r="B133" s="3">
        <v>2</v>
      </c>
      <c r="C133" s="3">
        <v>4</v>
      </c>
      <c r="D133" s="3">
        <v>4</v>
      </c>
      <c r="E133" s="3">
        <v>46924</v>
      </c>
      <c r="F133" s="3">
        <v>4344</v>
      </c>
      <c r="G133" s="3">
        <v>0</v>
      </c>
      <c r="H133" s="3">
        <v>0</v>
      </c>
      <c r="J133" s="3">
        <v>11296</v>
      </c>
      <c r="O133" s="3">
        <v>1</v>
      </c>
      <c r="P133" s="3">
        <v>130</v>
      </c>
      <c r="Q133" s="3">
        <v>41094</v>
      </c>
      <c r="R133" s="3">
        <v>3166</v>
      </c>
      <c r="S133" s="3">
        <v>761</v>
      </c>
      <c r="T133" s="3">
        <v>761</v>
      </c>
      <c r="U133" s="3">
        <v>135440</v>
      </c>
    </row>
    <row r="134" spans="1:21">
      <c r="A134" s="3" t="s">
        <v>1262</v>
      </c>
      <c r="B134" s="3">
        <v>2</v>
      </c>
      <c r="C134" s="3">
        <v>4</v>
      </c>
      <c r="D134" s="3">
        <v>5</v>
      </c>
      <c r="E134" s="3">
        <v>52137</v>
      </c>
      <c r="F134" s="3">
        <v>4827</v>
      </c>
      <c r="G134" s="3">
        <v>0</v>
      </c>
      <c r="H134" s="3">
        <v>0</v>
      </c>
      <c r="J134" s="3">
        <v>12551</v>
      </c>
      <c r="O134" s="3">
        <v>1</v>
      </c>
      <c r="P134" s="3">
        <v>131</v>
      </c>
      <c r="Q134" s="3">
        <v>41580</v>
      </c>
      <c r="R134" s="3">
        <v>3204</v>
      </c>
      <c r="S134" s="3">
        <v>770</v>
      </c>
      <c r="T134" s="3">
        <v>770</v>
      </c>
      <c r="U134" s="3">
        <v>136880</v>
      </c>
    </row>
    <row r="135" spans="1:21">
      <c r="A135" s="3" t="s">
        <v>1263</v>
      </c>
      <c r="B135" s="3">
        <v>2</v>
      </c>
      <c r="C135" s="3">
        <v>1</v>
      </c>
      <c r="D135" s="3">
        <v>0</v>
      </c>
      <c r="E135" s="3">
        <v>0</v>
      </c>
      <c r="F135" s="3">
        <v>229</v>
      </c>
      <c r="G135" s="3">
        <v>0</v>
      </c>
      <c r="H135" s="3">
        <v>0</v>
      </c>
      <c r="J135" s="3">
        <v>373</v>
      </c>
      <c r="O135" s="3">
        <v>1</v>
      </c>
      <c r="P135" s="3">
        <v>132</v>
      </c>
      <c r="Q135" s="3">
        <v>42066</v>
      </c>
      <c r="R135" s="3">
        <v>3242</v>
      </c>
      <c r="S135" s="3">
        <v>779</v>
      </c>
      <c r="T135" s="3">
        <v>779</v>
      </c>
      <c r="U135" s="3">
        <v>138320</v>
      </c>
    </row>
    <row r="136" spans="1:21">
      <c r="A136" s="3" t="s">
        <v>1264</v>
      </c>
      <c r="B136" s="3">
        <v>2</v>
      </c>
      <c r="C136" s="3">
        <v>1</v>
      </c>
      <c r="D136" s="3">
        <v>1</v>
      </c>
      <c r="E136" s="3">
        <v>0</v>
      </c>
      <c r="F136" s="3">
        <v>321</v>
      </c>
      <c r="G136" s="3">
        <v>0</v>
      </c>
      <c r="H136" s="3">
        <v>0</v>
      </c>
      <c r="J136" s="3">
        <v>522</v>
      </c>
      <c r="O136" s="3">
        <v>1</v>
      </c>
      <c r="P136" s="3">
        <v>133</v>
      </c>
      <c r="Q136" s="3">
        <v>42552</v>
      </c>
      <c r="R136" s="3">
        <v>3280</v>
      </c>
      <c r="S136" s="3">
        <v>788</v>
      </c>
      <c r="T136" s="3">
        <v>788</v>
      </c>
      <c r="U136" s="3">
        <v>139760</v>
      </c>
    </row>
    <row r="137" spans="1:21">
      <c r="A137" s="3" t="s">
        <v>1265</v>
      </c>
      <c r="B137" s="3">
        <v>2</v>
      </c>
      <c r="C137" s="3">
        <v>1</v>
      </c>
      <c r="D137" s="3">
        <v>2</v>
      </c>
      <c r="E137" s="3">
        <v>0</v>
      </c>
      <c r="F137" s="3">
        <v>413</v>
      </c>
      <c r="G137" s="3">
        <v>0</v>
      </c>
      <c r="H137" s="3">
        <v>0</v>
      </c>
      <c r="J137" s="3">
        <v>672</v>
      </c>
      <c r="O137" s="3">
        <v>1</v>
      </c>
      <c r="P137" s="3">
        <v>134</v>
      </c>
      <c r="Q137" s="3">
        <v>43038</v>
      </c>
      <c r="R137" s="3">
        <v>3318</v>
      </c>
      <c r="S137" s="3">
        <v>797</v>
      </c>
      <c r="T137" s="3">
        <v>797</v>
      </c>
      <c r="U137" s="3">
        <v>141200</v>
      </c>
    </row>
    <row r="138" spans="1:21">
      <c r="A138" s="3" t="s">
        <v>1266</v>
      </c>
      <c r="B138" s="3">
        <v>2</v>
      </c>
      <c r="C138" s="3">
        <v>1</v>
      </c>
      <c r="D138" s="3">
        <v>3</v>
      </c>
      <c r="E138" s="3">
        <v>0</v>
      </c>
      <c r="F138" s="3">
        <v>505</v>
      </c>
      <c r="G138" s="3">
        <v>0</v>
      </c>
      <c r="H138" s="3">
        <v>0</v>
      </c>
      <c r="J138" s="3">
        <v>821</v>
      </c>
      <c r="O138" s="3">
        <v>1</v>
      </c>
      <c r="P138" s="3">
        <v>135</v>
      </c>
      <c r="Q138" s="3">
        <v>43524</v>
      </c>
      <c r="R138" s="3">
        <v>3356</v>
      </c>
      <c r="S138" s="3">
        <v>806</v>
      </c>
      <c r="T138" s="3">
        <v>806</v>
      </c>
      <c r="U138" s="3">
        <v>142640</v>
      </c>
    </row>
    <row r="139" spans="1:21">
      <c r="A139" s="3" t="s">
        <v>1267</v>
      </c>
      <c r="B139" s="3">
        <v>2</v>
      </c>
      <c r="C139" s="3">
        <v>2</v>
      </c>
      <c r="D139" s="3">
        <v>0</v>
      </c>
      <c r="E139" s="3">
        <v>0</v>
      </c>
      <c r="F139" s="3">
        <v>597</v>
      </c>
      <c r="G139" s="3">
        <v>0</v>
      </c>
      <c r="H139" s="3">
        <v>0</v>
      </c>
      <c r="J139" s="3">
        <v>971</v>
      </c>
      <c r="O139" s="3">
        <v>1</v>
      </c>
      <c r="P139" s="3">
        <v>136</v>
      </c>
      <c r="Q139" s="3">
        <v>44010</v>
      </c>
      <c r="R139" s="3">
        <v>3394</v>
      </c>
      <c r="S139" s="3">
        <v>815</v>
      </c>
      <c r="T139" s="3">
        <v>815</v>
      </c>
      <c r="U139" s="3">
        <v>144080</v>
      </c>
    </row>
    <row r="140" spans="1:21">
      <c r="A140" s="3" t="s">
        <v>1268</v>
      </c>
      <c r="B140" s="3">
        <v>2</v>
      </c>
      <c r="C140" s="3">
        <v>2</v>
      </c>
      <c r="D140" s="3">
        <v>1</v>
      </c>
      <c r="E140" s="3">
        <v>0</v>
      </c>
      <c r="F140" s="3">
        <v>836</v>
      </c>
      <c r="G140" s="3">
        <v>0</v>
      </c>
      <c r="H140" s="3">
        <v>0</v>
      </c>
      <c r="J140" s="3">
        <v>1359</v>
      </c>
      <c r="O140" s="3">
        <v>1</v>
      </c>
      <c r="P140" s="3">
        <v>137</v>
      </c>
      <c r="Q140" s="3">
        <v>44496</v>
      </c>
      <c r="R140" s="3">
        <v>3432</v>
      </c>
      <c r="S140" s="3">
        <v>824</v>
      </c>
      <c r="T140" s="3">
        <v>824</v>
      </c>
      <c r="U140" s="3">
        <v>145520</v>
      </c>
    </row>
    <row r="141" spans="1:21">
      <c r="A141" s="3" t="s">
        <v>1269</v>
      </c>
      <c r="B141" s="3">
        <v>2</v>
      </c>
      <c r="C141" s="3">
        <v>2</v>
      </c>
      <c r="D141" s="3">
        <v>2</v>
      </c>
      <c r="E141" s="3">
        <v>0</v>
      </c>
      <c r="F141" s="3">
        <v>1075</v>
      </c>
      <c r="G141" s="3">
        <v>0</v>
      </c>
      <c r="H141" s="3">
        <v>0</v>
      </c>
      <c r="J141" s="3">
        <v>1748</v>
      </c>
      <c r="O141" s="3">
        <v>1</v>
      </c>
      <c r="P141" s="3">
        <v>138</v>
      </c>
      <c r="Q141" s="3">
        <v>44982</v>
      </c>
      <c r="R141" s="3">
        <v>3470</v>
      </c>
      <c r="S141" s="3">
        <v>833</v>
      </c>
      <c r="T141" s="3">
        <v>833</v>
      </c>
      <c r="U141" s="3">
        <v>146960</v>
      </c>
    </row>
    <row r="142" spans="1:21">
      <c r="A142" s="3" t="s">
        <v>1270</v>
      </c>
      <c r="B142" s="3">
        <v>2</v>
      </c>
      <c r="C142" s="3">
        <v>2</v>
      </c>
      <c r="D142" s="3">
        <v>3</v>
      </c>
      <c r="E142" s="3">
        <v>0</v>
      </c>
      <c r="F142" s="3">
        <v>1314</v>
      </c>
      <c r="G142" s="3">
        <v>0</v>
      </c>
      <c r="H142" s="3">
        <v>0</v>
      </c>
      <c r="J142" s="3">
        <v>2136</v>
      </c>
      <c r="O142" s="3">
        <v>1</v>
      </c>
      <c r="P142" s="3">
        <v>139</v>
      </c>
      <c r="Q142" s="3">
        <v>45468</v>
      </c>
      <c r="R142" s="3">
        <v>3508</v>
      </c>
      <c r="S142" s="3">
        <v>842</v>
      </c>
      <c r="T142" s="3">
        <v>842</v>
      </c>
      <c r="U142" s="3">
        <v>148400</v>
      </c>
    </row>
    <row r="143" spans="1:21">
      <c r="A143" s="3" t="s">
        <v>1271</v>
      </c>
      <c r="B143" s="3">
        <v>2</v>
      </c>
      <c r="C143" s="3">
        <v>2</v>
      </c>
      <c r="D143" s="3">
        <v>4</v>
      </c>
      <c r="E143" s="3">
        <v>0</v>
      </c>
      <c r="F143" s="3">
        <v>1554</v>
      </c>
      <c r="G143" s="3">
        <v>0</v>
      </c>
      <c r="H143" s="3">
        <v>0</v>
      </c>
      <c r="J143" s="3">
        <v>2525</v>
      </c>
      <c r="O143" s="3">
        <v>1</v>
      </c>
      <c r="P143" s="3">
        <v>140</v>
      </c>
      <c r="Q143" s="3">
        <v>46008</v>
      </c>
      <c r="R143" s="3">
        <v>3548</v>
      </c>
      <c r="S143" s="3">
        <v>852</v>
      </c>
      <c r="T143" s="3">
        <v>852</v>
      </c>
      <c r="U143" s="3">
        <v>149920</v>
      </c>
    </row>
    <row r="144" spans="1:21">
      <c r="A144" s="3" t="s">
        <v>1272</v>
      </c>
      <c r="B144" s="3">
        <v>2</v>
      </c>
      <c r="C144" s="3">
        <v>2</v>
      </c>
      <c r="D144" s="3">
        <v>5</v>
      </c>
      <c r="E144" s="3">
        <v>0</v>
      </c>
      <c r="F144" s="3">
        <v>1793</v>
      </c>
      <c r="G144" s="3">
        <v>0</v>
      </c>
      <c r="H144" s="3">
        <v>0</v>
      </c>
      <c r="J144" s="3">
        <v>2913</v>
      </c>
      <c r="O144" s="3">
        <v>1</v>
      </c>
      <c r="P144" s="3">
        <v>141</v>
      </c>
      <c r="Q144" s="3">
        <v>46548</v>
      </c>
      <c r="R144" s="3">
        <v>3588</v>
      </c>
      <c r="S144" s="3">
        <v>862</v>
      </c>
      <c r="T144" s="3">
        <v>862</v>
      </c>
      <c r="U144" s="3">
        <v>151440</v>
      </c>
    </row>
    <row r="145" spans="1:21">
      <c r="A145" s="3" t="s">
        <v>1273</v>
      </c>
      <c r="B145" s="3">
        <v>2</v>
      </c>
      <c r="C145" s="3">
        <v>3</v>
      </c>
      <c r="D145" s="3">
        <v>0</v>
      </c>
      <c r="E145" s="3">
        <v>0</v>
      </c>
      <c r="F145" s="3">
        <v>1885</v>
      </c>
      <c r="G145" s="3">
        <v>0</v>
      </c>
      <c r="H145" s="3">
        <v>0</v>
      </c>
      <c r="J145" s="3">
        <v>3063</v>
      </c>
      <c r="O145" s="3">
        <v>1</v>
      </c>
      <c r="P145" s="3">
        <v>142</v>
      </c>
      <c r="Q145" s="3">
        <v>47088</v>
      </c>
      <c r="R145" s="3">
        <v>3628</v>
      </c>
      <c r="S145" s="3">
        <v>872</v>
      </c>
      <c r="T145" s="3">
        <v>872</v>
      </c>
      <c r="U145" s="3">
        <v>152960</v>
      </c>
    </row>
    <row r="146" spans="1:21">
      <c r="A146" s="3" t="s">
        <v>1274</v>
      </c>
      <c r="B146" s="3">
        <v>2</v>
      </c>
      <c r="C146" s="3">
        <v>3</v>
      </c>
      <c r="D146" s="3">
        <v>1</v>
      </c>
      <c r="E146" s="3">
        <v>0</v>
      </c>
      <c r="F146" s="3">
        <v>2262</v>
      </c>
      <c r="G146" s="3">
        <v>0</v>
      </c>
      <c r="H146" s="3">
        <v>0</v>
      </c>
      <c r="J146" s="3">
        <v>3675</v>
      </c>
      <c r="O146" s="3">
        <v>1</v>
      </c>
      <c r="P146" s="3">
        <v>143</v>
      </c>
      <c r="Q146" s="3">
        <v>47628</v>
      </c>
      <c r="R146" s="3">
        <v>3668</v>
      </c>
      <c r="S146" s="3">
        <v>882</v>
      </c>
      <c r="T146" s="3">
        <v>882</v>
      </c>
      <c r="U146" s="3">
        <v>154480</v>
      </c>
    </row>
    <row r="147" spans="1:21">
      <c r="A147" s="3" t="s">
        <v>1275</v>
      </c>
      <c r="B147" s="3">
        <v>2</v>
      </c>
      <c r="C147" s="3">
        <v>3</v>
      </c>
      <c r="D147" s="3">
        <v>2</v>
      </c>
      <c r="E147" s="3">
        <v>0</v>
      </c>
      <c r="F147" s="3">
        <v>2639</v>
      </c>
      <c r="G147" s="3">
        <v>0</v>
      </c>
      <c r="H147" s="3">
        <v>0</v>
      </c>
      <c r="J147" s="3">
        <v>4288</v>
      </c>
      <c r="O147" s="3">
        <v>1</v>
      </c>
      <c r="P147" s="3">
        <v>144</v>
      </c>
      <c r="Q147" s="3">
        <v>48168</v>
      </c>
      <c r="R147" s="3">
        <v>3708</v>
      </c>
      <c r="S147" s="3">
        <v>892</v>
      </c>
      <c r="T147" s="3">
        <v>892</v>
      </c>
      <c r="U147" s="3">
        <v>156000</v>
      </c>
    </row>
    <row r="148" spans="1:21">
      <c r="A148" s="3" t="s">
        <v>1276</v>
      </c>
      <c r="B148" s="3">
        <v>2</v>
      </c>
      <c r="C148" s="3">
        <v>3</v>
      </c>
      <c r="D148" s="3">
        <v>3</v>
      </c>
      <c r="E148" s="3">
        <v>0</v>
      </c>
      <c r="F148" s="3">
        <v>3016</v>
      </c>
      <c r="G148" s="3">
        <v>0</v>
      </c>
      <c r="H148" s="3">
        <v>0</v>
      </c>
      <c r="J148" s="3">
        <v>4901</v>
      </c>
      <c r="O148" s="3">
        <v>1</v>
      </c>
      <c r="P148" s="3">
        <v>145</v>
      </c>
      <c r="Q148" s="3">
        <v>48708</v>
      </c>
      <c r="R148" s="3">
        <v>3748</v>
      </c>
      <c r="S148" s="3">
        <v>902</v>
      </c>
      <c r="T148" s="3">
        <v>902</v>
      </c>
      <c r="U148" s="3">
        <v>157520</v>
      </c>
    </row>
    <row r="149" spans="1:21">
      <c r="A149" s="3" t="s">
        <v>1277</v>
      </c>
      <c r="B149" s="3">
        <v>2</v>
      </c>
      <c r="C149" s="3">
        <v>3</v>
      </c>
      <c r="D149" s="3">
        <v>4</v>
      </c>
      <c r="E149" s="3">
        <v>0</v>
      </c>
      <c r="F149" s="3">
        <v>3393</v>
      </c>
      <c r="G149" s="3">
        <v>0</v>
      </c>
      <c r="H149" s="3">
        <v>0</v>
      </c>
      <c r="J149" s="3">
        <v>5513</v>
      </c>
      <c r="O149" s="3">
        <v>1</v>
      </c>
      <c r="P149" s="3">
        <v>146</v>
      </c>
      <c r="Q149" s="3">
        <v>49248</v>
      </c>
      <c r="R149" s="3">
        <v>3788</v>
      </c>
      <c r="S149" s="3">
        <v>912</v>
      </c>
      <c r="T149" s="3">
        <v>912</v>
      </c>
      <c r="U149" s="3">
        <v>159040</v>
      </c>
    </row>
    <row r="150" spans="1:21">
      <c r="A150" s="3" t="s">
        <v>1278</v>
      </c>
      <c r="B150" s="3">
        <v>2</v>
      </c>
      <c r="C150" s="3">
        <v>3</v>
      </c>
      <c r="D150" s="3">
        <v>5</v>
      </c>
      <c r="E150" s="3">
        <v>0</v>
      </c>
      <c r="F150" s="3">
        <v>3770</v>
      </c>
      <c r="G150" s="3">
        <v>0</v>
      </c>
      <c r="H150" s="3">
        <v>0</v>
      </c>
      <c r="J150" s="3">
        <v>6126</v>
      </c>
      <c r="O150" s="3">
        <v>1</v>
      </c>
      <c r="P150" s="3">
        <v>147</v>
      </c>
      <c r="Q150" s="3">
        <v>49788</v>
      </c>
      <c r="R150" s="3">
        <v>3828</v>
      </c>
      <c r="S150" s="3">
        <v>922</v>
      </c>
      <c r="T150" s="3">
        <v>922</v>
      </c>
      <c r="U150" s="3">
        <v>160560</v>
      </c>
    </row>
    <row r="151" spans="1:21">
      <c r="A151" s="3" t="s">
        <v>1279</v>
      </c>
      <c r="B151" s="3">
        <v>2</v>
      </c>
      <c r="C151" s="3">
        <v>4</v>
      </c>
      <c r="D151" s="3">
        <v>0</v>
      </c>
      <c r="E151" s="3">
        <v>0</v>
      </c>
      <c r="F151" s="3">
        <v>3862</v>
      </c>
      <c r="G151" s="3">
        <v>0</v>
      </c>
      <c r="H151" s="3">
        <v>0</v>
      </c>
      <c r="J151" s="3">
        <v>6275</v>
      </c>
      <c r="O151" s="3">
        <v>1</v>
      </c>
      <c r="P151" s="3">
        <v>148</v>
      </c>
      <c r="Q151" s="3">
        <v>50328</v>
      </c>
      <c r="R151" s="3">
        <v>3868</v>
      </c>
      <c r="S151" s="3">
        <v>932</v>
      </c>
      <c r="T151" s="3">
        <v>932</v>
      </c>
      <c r="U151" s="3">
        <v>162080</v>
      </c>
    </row>
    <row r="152" spans="1:21">
      <c r="A152" s="3" t="s">
        <v>1280</v>
      </c>
      <c r="B152" s="3">
        <v>2</v>
      </c>
      <c r="C152" s="3">
        <v>4</v>
      </c>
      <c r="D152" s="3">
        <v>1</v>
      </c>
      <c r="E152" s="3">
        <v>0</v>
      </c>
      <c r="F152" s="3">
        <v>4634</v>
      </c>
      <c r="G152" s="3">
        <v>0</v>
      </c>
      <c r="H152" s="3">
        <v>0</v>
      </c>
      <c r="J152" s="3">
        <v>7531</v>
      </c>
      <c r="O152" s="3">
        <v>1</v>
      </c>
      <c r="P152" s="3">
        <v>149</v>
      </c>
      <c r="Q152" s="3">
        <v>50868</v>
      </c>
      <c r="R152" s="3">
        <v>3908</v>
      </c>
      <c r="S152" s="3">
        <v>942</v>
      </c>
      <c r="T152" s="3">
        <v>942</v>
      </c>
      <c r="U152" s="3">
        <v>163600</v>
      </c>
    </row>
    <row r="153" spans="1:21">
      <c r="A153" s="3" t="s">
        <v>1281</v>
      </c>
      <c r="B153" s="3">
        <v>2</v>
      </c>
      <c r="C153" s="3">
        <v>4</v>
      </c>
      <c r="D153" s="3">
        <v>2</v>
      </c>
      <c r="E153" s="3">
        <v>0</v>
      </c>
      <c r="F153" s="3">
        <v>5406</v>
      </c>
      <c r="G153" s="3">
        <v>0</v>
      </c>
      <c r="H153" s="3">
        <v>0</v>
      </c>
      <c r="J153" s="3">
        <v>8786</v>
      </c>
      <c r="O153" s="3">
        <v>1</v>
      </c>
      <c r="P153" s="3">
        <v>150</v>
      </c>
      <c r="Q153" s="3">
        <v>51408</v>
      </c>
      <c r="R153" s="3">
        <v>3950</v>
      </c>
      <c r="S153" s="3">
        <v>952</v>
      </c>
      <c r="T153" s="3">
        <v>952</v>
      </c>
      <c r="U153" s="3">
        <v>165200</v>
      </c>
    </row>
    <row r="154" spans="1:21">
      <c r="A154" s="3" t="s">
        <v>1282</v>
      </c>
      <c r="B154" s="3">
        <v>2</v>
      </c>
      <c r="C154" s="3">
        <v>4</v>
      </c>
      <c r="D154" s="3">
        <v>3</v>
      </c>
      <c r="E154" s="3">
        <v>0</v>
      </c>
      <c r="F154" s="3">
        <v>6179</v>
      </c>
      <c r="G154" s="3">
        <v>0</v>
      </c>
      <c r="H154" s="3">
        <v>0</v>
      </c>
      <c r="J154" s="3">
        <v>10041</v>
      </c>
      <c r="O154" s="3">
        <v>1</v>
      </c>
      <c r="P154" s="3">
        <v>151</v>
      </c>
      <c r="Q154" s="3">
        <v>51948</v>
      </c>
      <c r="R154" s="3">
        <v>3992</v>
      </c>
      <c r="S154" s="3">
        <v>962</v>
      </c>
      <c r="T154" s="3">
        <v>962</v>
      </c>
      <c r="U154" s="3">
        <v>166800</v>
      </c>
    </row>
    <row r="155" spans="1:21">
      <c r="A155" s="3" t="s">
        <v>1283</v>
      </c>
      <c r="B155" s="3">
        <v>2</v>
      </c>
      <c r="C155" s="3">
        <v>4</v>
      </c>
      <c r="D155" s="3">
        <v>4</v>
      </c>
      <c r="E155" s="3">
        <v>0</v>
      </c>
      <c r="F155" s="3">
        <v>6951</v>
      </c>
      <c r="G155" s="3">
        <v>0</v>
      </c>
      <c r="H155" s="3">
        <v>0</v>
      </c>
      <c r="J155" s="3">
        <v>11296</v>
      </c>
      <c r="O155" s="3">
        <v>1</v>
      </c>
      <c r="P155" s="3">
        <v>152</v>
      </c>
      <c r="Q155" s="3">
        <v>52488</v>
      </c>
      <c r="R155" s="3">
        <v>4034</v>
      </c>
      <c r="S155" s="3">
        <v>972</v>
      </c>
      <c r="T155" s="3">
        <v>972</v>
      </c>
      <c r="U155" s="3">
        <v>168400</v>
      </c>
    </row>
    <row r="156" spans="1:21">
      <c r="A156" s="3" t="s">
        <v>1284</v>
      </c>
      <c r="B156" s="3">
        <v>2</v>
      </c>
      <c r="C156" s="3">
        <v>4</v>
      </c>
      <c r="D156" s="3">
        <v>5</v>
      </c>
      <c r="E156" s="3">
        <v>0</v>
      </c>
      <c r="F156" s="3">
        <v>7724</v>
      </c>
      <c r="G156" s="3">
        <v>0</v>
      </c>
      <c r="H156" s="3">
        <v>0</v>
      </c>
      <c r="J156" s="3">
        <v>12551</v>
      </c>
      <c r="O156" s="3">
        <v>1</v>
      </c>
      <c r="P156" s="3">
        <v>153</v>
      </c>
      <c r="Q156" s="3">
        <v>53028</v>
      </c>
      <c r="R156" s="3">
        <v>4076</v>
      </c>
      <c r="S156" s="3">
        <v>982</v>
      </c>
      <c r="T156" s="3">
        <v>982</v>
      </c>
      <c r="U156" s="3">
        <v>170000</v>
      </c>
    </row>
    <row r="157" spans="1:21">
      <c r="A157" s="3" t="s">
        <v>1285</v>
      </c>
      <c r="B157" s="3">
        <v>2</v>
      </c>
      <c r="C157" s="3">
        <v>1</v>
      </c>
      <c r="D157" s="3">
        <v>0</v>
      </c>
      <c r="E157" s="3">
        <v>2068</v>
      </c>
      <c r="F157" s="3">
        <v>0</v>
      </c>
      <c r="G157" s="3">
        <v>114</v>
      </c>
      <c r="H157" s="3">
        <v>114</v>
      </c>
      <c r="J157" s="3">
        <v>373</v>
      </c>
      <c r="O157" s="3">
        <v>1</v>
      </c>
      <c r="P157" s="3">
        <v>154</v>
      </c>
      <c r="Q157" s="3">
        <v>53568</v>
      </c>
      <c r="R157" s="3">
        <v>4118</v>
      </c>
      <c r="S157" s="3">
        <v>992</v>
      </c>
      <c r="T157" s="3">
        <v>992</v>
      </c>
      <c r="U157" s="3">
        <v>171600</v>
      </c>
    </row>
    <row r="158" spans="1:21">
      <c r="A158" s="3" t="s">
        <v>1286</v>
      </c>
      <c r="B158" s="3">
        <v>2</v>
      </c>
      <c r="C158" s="3">
        <v>1</v>
      </c>
      <c r="D158" s="3">
        <v>1</v>
      </c>
      <c r="E158" s="3">
        <v>2896</v>
      </c>
      <c r="F158" s="3">
        <v>0</v>
      </c>
      <c r="G158" s="3">
        <v>160</v>
      </c>
      <c r="H158" s="3">
        <v>160</v>
      </c>
      <c r="J158" s="3">
        <v>522</v>
      </c>
      <c r="O158" s="3">
        <v>1</v>
      </c>
      <c r="P158" s="3">
        <v>155</v>
      </c>
      <c r="Q158" s="3">
        <v>54108</v>
      </c>
      <c r="R158" s="3">
        <v>4160</v>
      </c>
      <c r="S158" s="3">
        <v>1002</v>
      </c>
      <c r="T158" s="3">
        <v>1002</v>
      </c>
      <c r="U158" s="3">
        <v>173200</v>
      </c>
    </row>
    <row r="159" spans="1:21">
      <c r="A159" s="3" t="s">
        <v>1287</v>
      </c>
      <c r="B159" s="3">
        <v>2</v>
      </c>
      <c r="C159" s="3">
        <v>1</v>
      </c>
      <c r="D159" s="3">
        <v>2</v>
      </c>
      <c r="E159" s="3">
        <v>3724</v>
      </c>
      <c r="F159" s="3">
        <v>0</v>
      </c>
      <c r="G159" s="3">
        <v>206</v>
      </c>
      <c r="H159" s="3">
        <v>206</v>
      </c>
      <c r="J159" s="3">
        <v>672</v>
      </c>
      <c r="O159" s="3">
        <v>1</v>
      </c>
      <c r="P159" s="3">
        <v>156</v>
      </c>
      <c r="Q159" s="3">
        <v>54648</v>
      </c>
      <c r="R159" s="3">
        <v>4202</v>
      </c>
      <c r="S159" s="3">
        <v>1012</v>
      </c>
      <c r="T159" s="3">
        <v>1012</v>
      </c>
      <c r="U159" s="3">
        <v>174800</v>
      </c>
    </row>
    <row r="160" spans="1:21">
      <c r="A160" s="3" t="s">
        <v>1288</v>
      </c>
      <c r="B160" s="3">
        <v>2</v>
      </c>
      <c r="C160" s="3">
        <v>1</v>
      </c>
      <c r="D160" s="3">
        <v>3</v>
      </c>
      <c r="E160" s="3">
        <v>4551</v>
      </c>
      <c r="F160" s="3">
        <v>0</v>
      </c>
      <c r="G160" s="3">
        <v>252</v>
      </c>
      <c r="H160" s="3">
        <v>252</v>
      </c>
      <c r="J160" s="3">
        <v>821</v>
      </c>
      <c r="O160" s="3">
        <v>1</v>
      </c>
      <c r="P160" s="3">
        <v>157</v>
      </c>
      <c r="Q160" s="3">
        <v>55188</v>
      </c>
      <c r="R160" s="3">
        <v>4244</v>
      </c>
      <c r="S160" s="3">
        <v>1022</v>
      </c>
      <c r="T160" s="3">
        <v>1022</v>
      </c>
      <c r="U160" s="3">
        <v>176400</v>
      </c>
    </row>
    <row r="161" spans="1:21">
      <c r="A161" s="3" t="s">
        <v>1289</v>
      </c>
      <c r="B161" s="3">
        <v>2</v>
      </c>
      <c r="C161" s="3">
        <v>2</v>
      </c>
      <c r="D161" s="3">
        <v>0</v>
      </c>
      <c r="E161" s="3">
        <v>5379</v>
      </c>
      <c r="F161" s="3">
        <v>0</v>
      </c>
      <c r="G161" s="3">
        <v>298</v>
      </c>
      <c r="H161" s="3">
        <v>298</v>
      </c>
      <c r="J161" s="3">
        <v>971</v>
      </c>
      <c r="O161" s="3">
        <v>1</v>
      </c>
      <c r="P161" s="3">
        <v>158</v>
      </c>
      <c r="Q161" s="3">
        <v>55728</v>
      </c>
      <c r="R161" s="3">
        <v>4286</v>
      </c>
      <c r="S161" s="3">
        <v>1032</v>
      </c>
      <c r="T161" s="3">
        <v>1032</v>
      </c>
      <c r="U161" s="3">
        <v>178000</v>
      </c>
    </row>
    <row r="162" spans="1:21">
      <c r="A162" s="3" t="s">
        <v>1290</v>
      </c>
      <c r="B162" s="3">
        <v>2</v>
      </c>
      <c r="C162" s="3">
        <v>2</v>
      </c>
      <c r="D162" s="3">
        <v>1</v>
      </c>
      <c r="E162" s="3">
        <v>7531</v>
      </c>
      <c r="F162" s="3">
        <v>0</v>
      </c>
      <c r="G162" s="3">
        <v>418</v>
      </c>
      <c r="H162" s="3">
        <v>418</v>
      </c>
      <c r="J162" s="3">
        <v>1359</v>
      </c>
      <c r="O162" s="3">
        <v>1</v>
      </c>
      <c r="P162" s="3">
        <v>159</v>
      </c>
      <c r="Q162" s="3">
        <v>56268</v>
      </c>
      <c r="R162" s="3">
        <v>4328</v>
      </c>
      <c r="S162" s="3">
        <v>1042</v>
      </c>
      <c r="T162" s="3">
        <v>1042</v>
      </c>
      <c r="U162" s="3">
        <v>179600</v>
      </c>
    </row>
    <row r="163" spans="1:21">
      <c r="A163" s="3" t="s">
        <v>1291</v>
      </c>
      <c r="B163" s="3">
        <v>2</v>
      </c>
      <c r="C163" s="3">
        <v>2</v>
      </c>
      <c r="D163" s="3">
        <v>2</v>
      </c>
      <c r="E163" s="3">
        <v>9682</v>
      </c>
      <c r="F163" s="3">
        <v>0</v>
      </c>
      <c r="G163" s="3">
        <v>537</v>
      </c>
      <c r="H163" s="3">
        <v>537</v>
      </c>
      <c r="J163" s="3">
        <v>1748</v>
      </c>
      <c r="O163" s="3">
        <v>1</v>
      </c>
      <c r="P163" s="3">
        <v>160</v>
      </c>
      <c r="Q163" s="3">
        <v>56862</v>
      </c>
      <c r="R163" s="3">
        <v>4372</v>
      </c>
      <c r="S163" s="3">
        <v>1053</v>
      </c>
      <c r="T163" s="3">
        <v>1053</v>
      </c>
      <c r="U163" s="3">
        <v>181280</v>
      </c>
    </row>
    <row r="164" spans="1:21">
      <c r="A164" s="3" t="s">
        <v>1292</v>
      </c>
      <c r="B164" s="3">
        <v>2</v>
      </c>
      <c r="C164" s="3">
        <v>2</v>
      </c>
      <c r="D164" s="3">
        <v>3</v>
      </c>
      <c r="E164" s="3">
        <v>11834</v>
      </c>
      <c r="F164" s="3">
        <v>0</v>
      </c>
      <c r="G164" s="3">
        <v>657</v>
      </c>
      <c r="H164" s="3">
        <v>657</v>
      </c>
      <c r="J164" s="3">
        <v>2136</v>
      </c>
      <c r="O164" s="3">
        <v>1</v>
      </c>
      <c r="P164" s="3">
        <v>161</v>
      </c>
      <c r="Q164" s="3">
        <v>57456</v>
      </c>
      <c r="R164" s="3">
        <v>4416</v>
      </c>
      <c r="S164" s="3">
        <v>1064</v>
      </c>
      <c r="T164" s="3">
        <v>1064</v>
      </c>
      <c r="U164" s="3">
        <v>182960</v>
      </c>
    </row>
    <row r="165" spans="1:21">
      <c r="A165" s="3" t="s">
        <v>1293</v>
      </c>
      <c r="B165" s="3">
        <v>2</v>
      </c>
      <c r="C165" s="3">
        <v>2</v>
      </c>
      <c r="D165" s="3">
        <v>4</v>
      </c>
      <c r="E165" s="3">
        <v>13986</v>
      </c>
      <c r="F165" s="3">
        <v>0</v>
      </c>
      <c r="G165" s="3">
        <v>777</v>
      </c>
      <c r="H165" s="3">
        <v>777</v>
      </c>
      <c r="J165" s="3">
        <v>2525</v>
      </c>
      <c r="O165" s="3">
        <v>1</v>
      </c>
      <c r="P165" s="3">
        <v>162</v>
      </c>
      <c r="Q165" s="3">
        <v>58050</v>
      </c>
      <c r="R165" s="3">
        <v>4460</v>
      </c>
      <c r="S165" s="3">
        <v>1075</v>
      </c>
      <c r="T165" s="3">
        <v>1075</v>
      </c>
      <c r="U165" s="3">
        <v>184640</v>
      </c>
    </row>
    <row r="166" spans="1:21">
      <c r="A166" s="3" t="s">
        <v>1294</v>
      </c>
      <c r="B166" s="3">
        <v>2</v>
      </c>
      <c r="C166" s="3">
        <v>2</v>
      </c>
      <c r="D166" s="3">
        <v>5</v>
      </c>
      <c r="E166" s="3">
        <v>16137</v>
      </c>
      <c r="F166" s="3">
        <v>0</v>
      </c>
      <c r="G166" s="3">
        <v>896</v>
      </c>
      <c r="H166" s="3">
        <v>896</v>
      </c>
      <c r="J166" s="3">
        <v>2913</v>
      </c>
      <c r="O166" s="3">
        <v>1</v>
      </c>
      <c r="P166" s="3">
        <v>163</v>
      </c>
      <c r="Q166" s="3">
        <v>58644</v>
      </c>
      <c r="R166" s="3">
        <v>4504</v>
      </c>
      <c r="S166" s="3">
        <v>1086</v>
      </c>
      <c r="T166" s="3">
        <v>1086</v>
      </c>
      <c r="U166" s="3">
        <v>186320</v>
      </c>
    </row>
    <row r="167" spans="1:21">
      <c r="A167" s="3" t="s">
        <v>1295</v>
      </c>
      <c r="B167" s="3">
        <v>2</v>
      </c>
      <c r="C167" s="3">
        <v>3</v>
      </c>
      <c r="D167" s="3">
        <v>0</v>
      </c>
      <c r="E167" s="3">
        <v>16965</v>
      </c>
      <c r="F167" s="3">
        <v>0</v>
      </c>
      <c r="G167" s="3">
        <v>942</v>
      </c>
      <c r="H167" s="3">
        <v>942</v>
      </c>
      <c r="J167" s="3">
        <v>3063</v>
      </c>
      <c r="O167" s="3">
        <v>1</v>
      </c>
      <c r="P167" s="3">
        <v>164</v>
      </c>
      <c r="Q167" s="3">
        <v>59238</v>
      </c>
      <c r="R167" s="3">
        <v>4548</v>
      </c>
      <c r="S167" s="3">
        <v>1097</v>
      </c>
      <c r="T167" s="3">
        <v>1097</v>
      </c>
      <c r="U167" s="3">
        <v>188000</v>
      </c>
    </row>
    <row r="168" spans="1:21">
      <c r="A168" s="3" t="s">
        <v>1296</v>
      </c>
      <c r="B168" s="3">
        <v>2</v>
      </c>
      <c r="C168" s="3">
        <v>3</v>
      </c>
      <c r="D168" s="3">
        <v>1</v>
      </c>
      <c r="E168" s="3">
        <v>20358</v>
      </c>
      <c r="F168" s="3">
        <v>0</v>
      </c>
      <c r="G168" s="3">
        <v>1131</v>
      </c>
      <c r="H168" s="3">
        <v>1131</v>
      </c>
      <c r="J168" s="3">
        <v>3675</v>
      </c>
      <c r="O168" s="3">
        <v>1</v>
      </c>
      <c r="P168" s="3">
        <v>165</v>
      </c>
      <c r="Q168" s="3">
        <v>59832</v>
      </c>
      <c r="R168" s="3">
        <v>4592</v>
      </c>
      <c r="S168" s="3">
        <v>1108</v>
      </c>
      <c r="T168" s="3">
        <v>1108</v>
      </c>
      <c r="U168" s="3">
        <v>189680</v>
      </c>
    </row>
    <row r="169" spans="1:21">
      <c r="A169" s="3" t="s">
        <v>1297</v>
      </c>
      <c r="B169" s="3">
        <v>2</v>
      </c>
      <c r="C169" s="3">
        <v>3</v>
      </c>
      <c r="D169" s="3">
        <v>2</v>
      </c>
      <c r="E169" s="3">
        <v>23751</v>
      </c>
      <c r="F169" s="3">
        <v>0</v>
      </c>
      <c r="G169" s="3">
        <v>1319</v>
      </c>
      <c r="H169" s="3">
        <v>1319</v>
      </c>
      <c r="J169" s="3">
        <v>4288</v>
      </c>
      <c r="O169" s="3">
        <v>1</v>
      </c>
      <c r="P169" s="3">
        <v>166</v>
      </c>
      <c r="Q169" s="3">
        <v>60426</v>
      </c>
      <c r="R169" s="3">
        <v>4636</v>
      </c>
      <c r="S169" s="3">
        <v>1119</v>
      </c>
      <c r="T169" s="3">
        <v>1119</v>
      </c>
      <c r="U169" s="3">
        <v>191360</v>
      </c>
    </row>
    <row r="170" spans="1:21">
      <c r="A170" s="3" t="s">
        <v>1298</v>
      </c>
      <c r="B170" s="3">
        <v>2</v>
      </c>
      <c r="C170" s="3">
        <v>3</v>
      </c>
      <c r="D170" s="3">
        <v>3</v>
      </c>
      <c r="E170" s="3">
        <v>27144</v>
      </c>
      <c r="F170" s="3">
        <v>0</v>
      </c>
      <c r="G170" s="3">
        <v>1508</v>
      </c>
      <c r="H170" s="3">
        <v>1508</v>
      </c>
      <c r="J170" s="3">
        <v>4901</v>
      </c>
      <c r="O170" s="3">
        <v>1</v>
      </c>
      <c r="P170" s="3">
        <v>167</v>
      </c>
      <c r="Q170" s="3">
        <v>61020</v>
      </c>
      <c r="R170" s="3">
        <v>4680</v>
      </c>
      <c r="S170" s="3">
        <v>1130</v>
      </c>
      <c r="T170" s="3">
        <v>1130</v>
      </c>
      <c r="U170" s="3">
        <v>193040</v>
      </c>
    </row>
    <row r="171" spans="1:21">
      <c r="A171" s="3" t="s">
        <v>1299</v>
      </c>
      <c r="B171" s="3">
        <v>2</v>
      </c>
      <c r="C171" s="3">
        <v>3</v>
      </c>
      <c r="D171" s="3">
        <v>4</v>
      </c>
      <c r="E171" s="3">
        <v>30537</v>
      </c>
      <c r="F171" s="3">
        <v>0</v>
      </c>
      <c r="G171" s="3">
        <v>1696</v>
      </c>
      <c r="H171" s="3">
        <v>1696</v>
      </c>
      <c r="J171" s="3">
        <v>5513</v>
      </c>
      <c r="O171" s="3">
        <v>1</v>
      </c>
      <c r="P171" s="3">
        <v>168</v>
      </c>
      <c r="Q171" s="3">
        <v>61614</v>
      </c>
      <c r="R171" s="3">
        <v>4724</v>
      </c>
      <c r="S171" s="3">
        <v>1141</v>
      </c>
      <c r="T171" s="3">
        <v>1141</v>
      </c>
      <c r="U171" s="3">
        <v>194720</v>
      </c>
    </row>
    <row r="172" spans="1:21">
      <c r="A172" s="3" t="s">
        <v>1300</v>
      </c>
      <c r="B172" s="3">
        <v>2</v>
      </c>
      <c r="C172" s="3">
        <v>3</v>
      </c>
      <c r="D172" s="3">
        <v>5</v>
      </c>
      <c r="E172" s="3">
        <v>33931</v>
      </c>
      <c r="F172" s="3">
        <v>0</v>
      </c>
      <c r="G172" s="3">
        <v>1885</v>
      </c>
      <c r="H172" s="3">
        <v>1885</v>
      </c>
      <c r="J172" s="3">
        <v>6126</v>
      </c>
      <c r="O172" s="3">
        <v>1</v>
      </c>
      <c r="P172" s="3">
        <v>169</v>
      </c>
      <c r="Q172" s="3">
        <v>62208</v>
      </c>
      <c r="R172" s="3">
        <v>4768</v>
      </c>
      <c r="S172" s="3">
        <v>1152</v>
      </c>
      <c r="T172" s="3">
        <v>1152</v>
      </c>
      <c r="U172" s="3">
        <v>196400</v>
      </c>
    </row>
    <row r="173" spans="1:21">
      <c r="A173" s="3" t="s">
        <v>1301</v>
      </c>
      <c r="B173" s="3">
        <v>2</v>
      </c>
      <c r="C173" s="3">
        <v>4</v>
      </c>
      <c r="D173" s="3">
        <v>0</v>
      </c>
      <c r="E173" s="3">
        <v>34758</v>
      </c>
      <c r="F173" s="3">
        <v>0</v>
      </c>
      <c r="G173" s="3">
        <v>1931</v>
      </c>
      <c r="H173" s="3">
        <v>1931</v>
      </c>
      <c r="J173" s="3">
        <v>6275</v>
      </c>
      <c r="O173" s="3">
        <v>1</v>
      </c>
      <c r="P173" s="3">
        <v>170</v>
      </c>
      <c r="Q173" s="3">
        <v>62802</v>
      </c>
      <c r="R173" s="3">
        <v>4814</v>
      </c>
      <c r="S173" s="3">
        <v>1163</v>
      </c>
      <c r="T173" s="3">
        <v>1163</v>
      </c>
      <c r="U173" s="3">
        <v>198160</v>
      </c>
    </row>
    <row r="174" spans="1:21">
      <c r="A174" s="3" t="s">
        <v>1302</v>
      </c>
      <c r="B174" s="3">
        <v>2</v>
      </c>
      <c r="C174" s="3">
        <v>4</v>
      </c>
      <c r="D174" s="3">
        <v>1</v>
      </c>
      <c r="E174" s="3">
        <v>41710</v>
      </c>
      <c r="F174" s="3">
        <v>0</v>
      </c>
      <c r="G174" s="3">
        <v>2317</v>
      </c>
      <c r="H174" s="3">
        <v>2317</v>
      </c>
      <c r="J174" s="3">
        <v>7531</v>
      </c>
      <c r="O174" s="3">
        <v>1</v>
      </c>
      <c r="P174" s="3">
        <v>171</v>
      </c>
      <c r="Q174" s="3">
        <v>63396</v>
      </c>
      <c r="R174" s="3">
        <v>4860</v>
      </c>
      <c r="S174" s="3">
        <v>1174</v>
      </c>
      <c r="T174" s="3">
        <v>1174</v>
      </c>
      <c r="U174" s="3">
        <v>199920</v>
      </c>
    </row>
    <row r="175" spans="1:21">
      <c r="A175" s="3" t="s">
        <v>1303</v>
      </c>
      <c r="B175" s="3">
        <v>2</v>
      </c>
      <c r="C175" s="3">
        <v>4</v>
      </c>
      <c r="D175" s="3">
        <v>2</v>
      </c>
      <c r="E175" s="3">
        <v>48662</v>
      </c>
      <c r="F175" s="3">
        <v>0</v>
      </c>
      <c r="G175" s="3">
        <v>2703</v>
      </c>
      <c r="H175" s="3">
        <v>2703</v>
      </c>
      <c r="J175" s="3">
        <v>8786</v>
      </c>
      <c r="O175" s="3">
        <v>1</v>
      </c>
      <c r="P175" s="3">
        <v>172</v>
      </c>
      <c r="Q175" s="3">
        <v>63990</v>
      </c>
      <c r="R175" s="3">
        <v>4906</v>
      </c>
      <c r="S175" s="3">
        <v>1185</v>
      </c>
      <c r="T175" s="3">
        <v>1185</v>
      </c>
      <c r="U175" s="3">
        <v>201680</v>
      </c>
    </row>
    <row r="176" spans="1:21">
      <c r="A176" s="3" t="s">
        <v>1304</v>
      </c>
      <c r="B176" s="3">
        <v>2</v>
      </c>
      <c r="C176" s="3">
        <v>4</v>
      </c>
      <c r="D176" s="3">
        <v>3</v>
      </c>
      <c r="E176" s="3">
        <v>55613</v>
      </c>
      <c r="F176" s="3">
        <v>0</v>
      </c>
      <c r="G176" s="3">
        <v>3089</v>
      </c>
      <c r="H176" s="3">
        <v>3089</v>
      </c>
      <c r="J176" s="3">
        <v>10041</v>
      </c>
      <c r="O176" s="3">
        <v>1</v>
      </c>
      <c r="P176" s="3">
        <v>173</v>
      </c>
      <c r="Q176" s="3">
        <v>64584</v>
      </c>
      <c r="R176" s="3">
        <v>4952</v>
      </c>
      <c r="S176" s="3">
        <v>1196</v>
      </c>
      <c r="T176" s="3">
        <v>1196</v>
      </c>
      <c r="U176" s="3">
        <v>203440</v>
      </c>
    </row>
    <row r="177" spans="1:21">
      <c r="A177" s="3" t="s">
        <v>1305</v>
      </c>
      <c r="B177" s="3">
        <v>2</v>
      </c>
      <c r="C177" s="3">
        <v>4</v>
      </c>
      <c r="D177" s="3">
        <v>4</v>
      </c>
      <c r="E177" s="3">
        <v>62565</v>
      </c>
      <c r="F177" s="3">
        <v>0</v>
      </c>
      <c r="G177" s="3">
        <v>3475</v>
      </c>
      <c r="H177" s="3">
        <v>3475</v>
      </c>
      <c r="J177" s="3">
        <v>11296</v>
      </c>
      <c r="O177" s="3">
        <v>1</v>
      </c>
      <c r="P177" s="3">
        <v>174</v>
      </c>
      <c r="Q177" s="3">
        <v>65178</v>
      </c>
      <c r="R177" s="3">
        <v>4998</v>
      </c>
      <c r="S177" s="3">
        <v>1207</v>
      </c>
      <c r="T177" s="3">
        <v>1207</v>
      </c>
      <c r="U177" s="3">
        <v>205200</v>
      </c>
    </row>
    <row r="178" spans="1:21">
      <c r="A178" s="3" t="s">
        <v>1306</v>
      </c>
      <c r="B178" s="3">
        <v>2</v>
      </c>
      <c r="C178" s="3">
        <v>4</v>
      </c>
      <c r="D178" s="3">
        <v>5</v>
      </c>
      <c r="E178" s="3">
        <v>69517</v>
      </c>
      <c r="F178" s="3">
        <v>0</v>
      </c>
      <c r="G178" s="3">
        <v>3862</v>
      </c>
      <c r="H178" s="3">
        <v>3862</v>
      </c>
      <c r="J178" s="3">
        <v>12551</v>
      </c>
      <c r="O178" s="3">
        <v>1</v>
      </c>
      <c r="P178" s="3">
        <v>175</v>
      </c>
      <c r="Q178" s="3">
        <v>65772</v>
      </c>
      <c r="R178" s="3">
        <v>5044</v>
      </c>
      <c r="S178" s="3">
        <v>1218</v>
      </c>
      <c r="T178" s="3">
        <v>1218</v>
      </c>
      <c r="U178" s="3">
        <v>206960</v>
      </c>
    </row>
    <row r="179" spans="1:21">
      <c r="A179" s="3" t="s">
        <v>1307</v>
      </c>
      <c r="B179" s="3">
        <v>2</v>
      </c>
      <c r="C179" s="3">
        <v>1</v>
      </c>
      <c r="D179" s="3">
        <v>0</v>
      </c>
      <c r="E179" s="3">
        <v>4137</v>
      </c>
      <c r="F179" s="3">
        <v>0</v>
      </c>
      <c r="G179" s="3">
        <v>0</v>
      </c>
      <c r="H179" s="3">
        <v>0</v>
      </c>
      <c r="J179" s="3">
        <v>373</v>
      </c>
      <c r="O179" s="3">
        <v>1</v>
      </c>
      <c r="P179" s="3">
        <v>176</v>
      </c>
      <c r="Q179" s="3">
        <v>66366</v>
      </c>
      <c r="R179" s="3">
        <v>5090</v>
      </c>
      <c r="S179" s="3">
        <v>1229</v>
      </c>
      <c r="T179" s="3">
        <v>1229</v>
      </c>
      <c r="U179" s="3">
        <v>208720</v>
      </c>
    </row>
    <row r="180" spans="1:21">
      <c r="A180" s="3" t="s">
        <v>1308</v>
      </c>
      <c r="B180" s="3">
        <v>2</v>
      </c>
      <c r="C180" s="3">
        <v>1</v>
      </c>
      <c r="D180" s="3">
        <v>1</v>
      </c>
      <c r="E180" s="3">
        <v>5793</v>
      </c>
      <c r="F180" s="3">
        <v>0</v>
      </c>
      <c r="G180" s="3">
        <v>0</v>
      </c>
      <c r="H180" s="3">
        <v>0</v>
      </c>
      <c r="J180" s="3">
        <v>522</v>
      </c>
      <c r="O180" s="3">
        <v>1</v>
      </c>
      <c r="P180" s="3">
        <v>177</v>
      </c>
      <c r="Q180" s="3">
        <v>66960</v>
      </c>
      <c r="R180" s="3">
        <v>5136</v>
      </c>
      <c r="S180" s="3">
        <v>1240</v>
      </c>
      <c r="T180" s="3">
        <v>1240</v>
      </c>
      <c r="U180" s="3">
        <v>210480</v>
      </c>
    </row>
    <row r="181" spans="1:21">
      <c r="A181" s="3" t="s">
        <v>1309</v>
      </c>
      <c r="B181" s="3">
        <v>2</v>
      </c>
      <c r="C181" s="3">
        <v>1</v>
      </c>
      <c r="D181" s="3">
        <v>2</v>
      </c>
      <c r="E181" s="3">
        <v>7448</v>
      </c>
      <c r="F181" s="3">
        <v>0</v>
      </c>
      <c r="G181" s="3">
        <v>0</v>
      </c>
      <c r="H181" s="3">
        <v>0</v>
      </c>
      <c r="J181" s="3">
        <v>672</v>
      </c>
      <c r="O181" s="3">
        <v>1</v>
      </c>
      <c r="P181" s="3">
        <v>178</v>
      </c>
      <c r="Q181" s="3">
        <v>67554</v>
      </c>
      <c r="R181" s="3">
        <v>5182</v>
      </c>
      <c r="S181" s="3">
        <v>1251</v>
      </c>
      <c r="T181" s="3">
        <v>1251</v>
      </c>
      <c r="U181" s="3">
        <v>212240</v>
      </c>
    </row>
    <row r="182" spans="1:21">
      <c r="A182" s="3" t="s">
        <v>1310</v>
      </c>
      <c r="B182" s="3">
        <v>2</v>
      </c>
      <c r="C182" s="3">
        <v>1</v>
      </c>
      <c r="D182" s="3">
        <v>3</v>
      </c>
      <c r="E182" s="3">
        <v>9103</v>
      </c>
      <c r="F182" s="3">
        <v>0</v>
      </c>
      <c r="G182" s="3">
        <v>0</v>
      </c>
      <c r="H182" s="3">
        <v>0</v>
      </c>
      <c r="J182" s="3">
        <v>821</v>
      </c>
      <c r="O182" s="3">
        <v>1</v>
      </c>
      <c r="P182" s="3">
        <v>179</v>
      </c>
      <c r="Q182" s="3">
        <v>68148</v>
      </c>
      <c r="R182" s="3">
        <v>5228</v>
      </c>
      <c r="S182" s="3">
        <v>1262</v>
      </c>
      <c r="T182" s="3">
        <v>1262</v>
      </c>
      <c r="U182" s="3">
        <v>214000</v>
      </c>
    </row>
    <row r="183" spans="1:21">
      <c r="A183" s="3" t="s">
        <v>1311</v>
      </c>
      <c r="B183" s="3">
        <v>2</v>
      </c>
      <c r="C183" s="3">
        <v>2</v>
      </c>
      <c r="D183" s="3">
        <v>0</v>
      </c>
      <c r="E183" s="3">
        <v>10758</v>
      </c>
      <c r="F183" s="3">
        <v>0</v>
      </c>
      <c r="G183" s="3">
        <v>0</v>
      </c>
      <c r="H183" s="3">
        <v>0</v>
      </c>
      <c r="J183" s="3">
        <v>971</v>
      </c>
      <c r="O183" s="3">
        <v>1</v>
      </c>
      <c r="P183" s="3">
        <v>180</v>
      </c>
      <c r="Q183" s="3">
        <v>68796</v>
      </c>
      <c r="R183" s="3">
        <v>5276</v>
      </c>
      <c r="S183" s="3">
        <v>1274</v>
      </c>
      <c r="T183" s="3">
        <v>1274</v>
      </c>
      <c r="U183" s="3">
        <v>215840</v>
      </c>
    </row>
    <row r="184" spans="1:21">
      <c r="A184" s="3" t="s">
        <v>1312</v>
      </c>
      <c r="B184" s="3">
        <v>2</v>
      </c>
      <c r="C184" s="3">
        <v>2</v>
      </c>
      <c r="D184" s="3">
        <v>1</v>
      </c>
      <c r="E184" s="3">
        <v>15062</v>
      </c>
      <c r="F184" s="3">
        <v>0</v>
      </c>
      <c r="G184" s="3">
        <v>0</v>
      </c>
      <c r="H184" s="3">
        <v>0</v>
      </c>
      <c r="J184" s="3">
        <v>1359</v>
      </c>
      <c r="O184" s="3">
        <v>1</v>
      </c>
      <c r="P184" s="3">
        <v>181</v>
      </c>
      <c r="Q184" s="3">
        <v>69444</v>
      </c>
      <c r="R184" s="3">
        <v>5324</v>
      </c>
      <c r="S184" s="3">
        <v>1286</v>
      </c>
      <c r="T184" s="3">
        <v>1286</v>
      </c>
      <c r="U184" s="3">
        <v>217680</v>
      </c>
    </row>
    <row r="185" spans="1:21">
      <c r="A185" s="3" t="s">
        <v>1313</v>
      </c>
      <c r="B185" s="3">
        <v>2</v>
      </c>
      <c r="C185" s="3">
        <v>2</v>
      </c>
      <c r="D185" s="3">
        <v>2</v>
      </c>
      <c r="E185" s="3">
        <v>19365</v>
      </c>
      <c r="F185" s="3">
        <v>0</v>
      </c>
      <c r="G185" s="3">
        <v>0</v>
      </c>
      <c r="H185" s="3">
        <v>0</v>
      </c>
      <c r="J185" s="3">
        <v>1748</v>
      </c>
      <c r="O185" s="3">
        <v>1</v>
      </c>
      <c r="P185" s="3">
        <v>182</v>
      </c>
      <c r="Q185" s="3">
        <v>70092</v>
      </c>
      <c r="R185" s="3">
        <v>5372</v>
      </c>
      <c r="S185" s="3">
        <v>1298</v>
      </c>
      <c r="T185" s="3">
        <v>1298</v>
      </c>
      <c r="U185" s="3">
        <v>219520</v>
      </c>
    </row>
    <row r="186" spans="1:21">
      <c r="A186" s="3" t="s">
        <v>1314</v>
      </c>
      <c r="B186" s="3">
        <v>2</v>
      </c>
      <c r="C186" s="3">
        <v>2</v>
      </c>
      <c r="D186" s="3">
        <v>3</v>
      </c>
      <c r="E186" s="3">
        <v>23668</v>
      </c>
      <c r="F186" s="3">
        <v>0</v>
      </c>
      <c r="G186" s="3">
        <v>0</v>
      </c>
      <c r="H186" s="3">
        <v>0</v>
      </c>
      <c r="J186" s="3">
        <v>2136</v>
      </c>
      <c r="O186" s="3">
        <v>1</v>
      </c>
      <c r="P186" s="3">
        <v>183</v>
      </c>
      <c r="Q186" s="3">
        <v>70740</v>
      </c>
      <c r="R186" s="3">
        <v>5420</v>
      </c>
      <c r="S186" s="3">
        <v>1310</v>
      </c>
      <c r="T186" s="3">
        <v>1310</v>
      </c>
      <c r="U186" s="3">
        <v>221360</v>
      </c>
    </row>
    <row r="187" spans="1:21">
      <c r="A187" s="3" t="s">
        <v>1315</v>
      </c>
      <c r="B187" s="3">
        <v>2</v>
      </c>
      <c r="C187" s="3">
        <v>2</v>
      </c>
      <c r="D187" s="3">
        <v>4</v>
      </c>
      <c r="E187" s="3">
        <v>27972</v>
      </c>
      <c r="F187" s="3">
        <v>0</v>
      </c>
      <c r="G187" s="3">
        <v>0</v>
      </c>
      <c r="H187" s="3">
        <v>0</v>
      </c>
      <c r="J187" s="3">
        <v>2525</v>
      </c>
      <c r="O187" s="3">
        <v>1</v>
      </c>
      <c r="P187" s="3">
        <v>184</v>
      </c>
      <c r="Q187" s="3">
        <v>71388</v>
      </c>
      <c r="R187" s="3">
        <v>5468</v>
      </c>
      <c r="S187" s="3">
        <v>1322</v>
      </c>
      <c r="T187" s="3">
        <v>1322</v>
      </c>
      <c r="U187" s="3">
        <v>223200</v>
      </c>
    </row>
    <row r="188" spans="1:21">
      <c r="A188" s="3" t="s">
        <v>1316</v>
      </c>
      <c r="B188" s="3">
        <v>2</v>
      </c>
      <c r="C188" s="3">
        <v>2</v>
      </c>
      <c r="D188" s="3">
        <v>5</v>
      </c>
      <c r="E188" s="3">
        <v>32275</v>
      </c>
      <c r="F188" s="3">
        <v>0</v>
      </c>
      <c r="G188" s="3">
        <v>0</v>
      </c>
      <c r="H188" s="3">
        <v>0</v>
      </c>
      <c r="J188" s="3">
        <v>2913</v>
      </c>
      <c r="O188" s="3">
        <v>1</v>
      </c>
      <c r="P188" s="3">
        <v>185</v>
      </c>
      <c r="Q188" s="3">
        <v>72036</v>
      </c>
      <c r="R188" s="3">
        <v>5516</v>
      </c>
      <c r="S188" s="3">
        <v>1334</v>
      </c>
      <c r="T188" s="3">
        <v>1334</v>
      </c>
      <c r="U188" s="3">
        <v>225040</v>
      </c>
    </row>
    <row r="189" spans="1:21">
      <c r="A189" s="3" t="s">
        <v>1317</v>
      </c>
      <c r="B189" s="3">
        <v>2</v>
      </c>
      <c r="C189" s="3">
        <v>3</v>
      </c>
      <c r="D189" s="3">
        <v>0</v>
      </c>
      <c r="E189" s="3">
        <v>33931</v>
      </c>
      <c r="F189" s="3">
        <v>0</v>
      </c>
      <c r="G189" s="3">
        <v>0</v>
      </c>
      <c r="H189" s="3">
        <v>0</v>
      </c>
      <c r="J189" s="3">
        <v>3063</v>
      </c>
      <c r="O189" s="3">
        <v>1</v>
      </c>
      <c r="P189" s="3">
        <v>186</v>
      </c>
      <c r="Q189" s="3">
        <v>72684</v>
      </c>
      <c r="R189" s="3">
        <v>5564</v>
      </c>
      <c r="S189" s="3">
        <v>1346</v>
      </c>
      <c r="T189" s="3">
        <v>1346</v>
      </c>
      <c r="U189" s="3">
        <v>226880</v>
      </c>
    </row>
    <row r="190" spans="1:21">
      <c r="A190" s="3" t="s">
        <v>1318</v>
      </c>
      <c r="B190" s="3">
        <v>2</v>
      </c>
      <c r="C190" s="3">
        <v>3</v>
      </c>
      <c r="D190" s="3">
        <v>1</v>
      </c>
      <c r="E190" s="3">
        <v>40717</v>
      </c>
      <c r="F190" s="3">
        <v>0</v>
      </c>
      <c r="G190" s="3">
        <v>0</v>
      </c>
      <c r="H190" s="3">
        <v>0</v>
      </c>
      <c r="J190" s="3">
        <v>3675</v>
      </c>
      <c r="O190" s="3">
        <v>1</v>
      </c>
      <c r="P190" s="3">
        <v>187</v>
      </c>
      <c r="Q190" s="3">
        <v>73332</v>
      </c>
      <c r="R190" s="3">
        <v>5612</v>
      </c>
      <c r="S190" s="3">
        <v>1358</v>
      </c>
      <c r="T190" s="3">
        <v>1358</v>
      </c>
      <c r="U190" s="3">
        <v>228720</v>
      </c>
    </row>
    <row r="191" spans="1:21">
      <c r="A191" s="3" t="s">
        <v>1319</v>
      </c>
      <c r="B191" s="3">
        <v>2</v>
      </c>
      <c r="C191" s="3">
        <v>3</v>
      </c>
      <c r="D191" s="3">
        <v>2</v>
      </c>
      <c r="E191" s="3">
        <v>47503</v>
      </c>
      <c r="F191" s="3">
        <v>0</v>
      </c>
      <c r="G191" s="3">
        <v>0</v>
      </c>
      <c r="H191" s="3">
        <v>0</v>
      </c>
      <c r="J191" s="3">
        <v>4288</v>
      </c>
      <c r="O191" s="3">
        <v>1</v>
      </c>
      <c r="P191" s="3">
        <v>188</v>
      </c>
      <c r="Q191" s="3">
        <v>73980</v>
      </c>
      <c r="R191" s="3">
        <v>5660</v>
      </c>
      <c r="S191" s="3">
        <v>1370</v>
      </c>
      <c r="T191" s="3">
        <v>1370</v>
      </c>
      <c r="U191" s="3">
        <v>230560</v>
      </c>
    </row>
    <row r="192" spans="1:21">
      <c r="A192" s="3" t="s">
        <v>1320</v>
      </c>
      <c r="B192" s="3">
        <v>2</v>
      </c>
      <c r="C192" s="3">
        <v>3</v>
      </c>
      <c r="D192" s="3">
        <v>3</v>
      </c>
      <c r="E192" s="3">
        <v>54289</v>
      </c>
      <c r="F192" s="3">
        <v>0</v>
      </c>
      <c r="G192" s="3">
        <v>0</v>
      </c>
      <c r="H192" s="3">
        <v>0</v>
      </c>
      <c r="J192" s="3">
        <v>4901</v>
      </c>
      <c r="O192" s="3">
        <v>1</v>
      </c>
      <c r="P192" s="3">
        <v>189</v>
      </c>
      <c r="Q192" s="3">
        <v>74628</v>
      </c>
      <c r="R192" s="3">
        <v>5708</v>
      </c>
      <c r="S192" s="3">
        <v>1382</v>
      </c>
      <c r="T192" s="3">
        <v>1382</v>
      </c>
      <c r="U192" s="3">
        <v>232400</v>
      </c>
    </row>
    <row r="193" spans="1:21">
      <c r="A193" s="3" t="s">
        <v>1321</v>
      </c>
      <c r="B193" s="3">
        <v>2</v>
      </c>
      <c r="C193" s="3">
        <v>3</v>
      </c>
      <c r="D193" s="3">
        <v>4</v>
      </c>
      <c r="E193" s="3">
        <v>61075</v>
      </c>
      <c r="F193" s="3">
        <v>0</v>
      </c>
      <c r="G193" s="3">
        <v>0</v>
      </c>
      <c r="H193" s="3">
        <v>0</v>
      </c>
      <c r="J193" s="3">
        <v>5513</v>
      </c>
      <c r="O193" s="3">
        <v>1</v>
      </c>
      <c r="P193" s="3">
        <v>190</v>
      </c>
      <c r="Q193" s="3">
        <v>75276</v>
      </c>
      <c r="R193" s="3">
        <v>5758</v>
      </c>
      <c r="S193" s="3">
        <v>1394</v>
      </c>
      <c r="T193" s="3">
        <v>1394</v>
      </c>
      <c r="U193" s="3">
        <v>234320</v>
      </c>
    </row>
    <row r="194" spans="1:21">
      <c r="A194" s="3" t="s">
        <v>1322</v>
      </c>
      <c r="B194" s="3">
        <v>2</v>
      </c>
      <c r="C194" s="3">
        <v>3</v>
      </c>
      <c r="D194" s="3">
        <v>5</v>
      </c>
      <c r="E194" s="3">
        <v>67862</v>
      </c>
      <c r="F194" s="3">
        <v>0</v>
      </c>
      <c r="G194" s="3">
        <v>0</v>
      </c>
      <c r="H194" s="3">
        <v>0</v>
      </c>
      <c r="J194" s="3">
        <v>6126</v>
      </c>
      <c r="O194" s="3">
        <v>1</v>
      </c>
      <c r="P194" s="3">
        <v>191</v>
      </c>
      <c r="Q194" s="3">
        <v>75924</v>
      </c>
      <c r="R194" s="3">
        <v>5808</v>
      </c>
      <c r="S194" s="3">
        <v>1406</v>
      </c>
      <c r="T194" s="3">
        <v>1406</v>
      </c>
      <c r="U194" s="3">
        <v>236240</v>
      </c>
    </row>
    <row r="195" spans="1:21">
      <c r="A195" s="3" t="s">
        <v>1323</v>
      </c>
      <c r="B195" s="3">
        <v>2</v>
      </c>
      <c r="C195" s="3">
        <v>4</v>
      </c>
      <c r="D195" s="3">
        <v>0</v>
      </c>
      <c r="E195" s="3">
        <v>69517</v>
      </c>
      <c r="F195" s="3">
        <v>0</v>
      </c>
      <c r="G195" s="3">
        <v>0</v>
      </c>
      <c r="H195" s="3">
        <v>0</v>
      </c>
      <c r="J195" s="3">
        <v>6275</v>
      </c>
      <c r="O195" s="3">
        <v>1</v>
      </c>
      <c r="P195" s="3">
        <v>192</v>
      </c>
      <c r="Q195" s="3">
        <v>76572</v>
      </c>
      <c r="R195" s="3">
        <v>5858</v>
      </c>
      <c r="S195" s="3">
        <v>1418</v>
      </c>
      <c r="T195" s="3">
        <v>1418</v>
      </c>
      <c r="U195" s="3">
        <v>238160</v>
      </c>
    </row>
    <row r="196" spans="1:21">
      <c r="A196" s="3" t="s">
        <v>1324</v>
      </c>
      <c r="B196" s="3">
        <v>2</v>
      </c>
      <c r="C196" s="3">
        <v>4</v>
      </c>
      <c r="D196" s="3">
        <v>1</v>
      </c>
      <c r="E196" s="3">
        <v>83420</v>
      </c>
      <c r="F196" s="3">
        <v>0</v>
      </c>
      <c r="G196" s="3">
        <v>0</v>
      </c>
      <c r="H196" s="3">
        <v>0</v>
      </c>
      <c r="J196" s="3">
        <v>7531</v>
      </c>
      <c r="O196" s="3">
        <v>1</v>
      </c>
      <c r="P196" s="3">
        <v>193</v>
      </c>
      <c r="Q196" s="3">
        <v>77220</v>
      </c>
      <c r="R196" s="3">
        <v>5908</v>
      </c>
      <c r="S196" s="3">
        <v>1430</v>
      </c>
      <c r="T196" s="3">
        <v>1430</v>
      </c>
      <c r="U196" s="3">
        <v>240080</v>
      </c>
    </row>
    <row r="197" spans="1:21">
      <c r="A197" s="3" t="s">
        <v>1325</v>
      </c>
      <c r="B197" s="3">
        <v>2</v>
      </c>
      <c r="C197" s="3">
        <v>4</v>
      </c>
      <c r="D197" s="3">
        <v>2</v>
      </c>
      <c r="E197" s="3">
        <v>97324</v>
      </c>
      <c r="F197" s="3">
        <v>0</v>
      </c>
      <c r="G197" s="3">
        <v>0</v>
      </c>
      <c r="H197" s="3">
        <v>0</v>
      </c>
      <c r="J197" s="3">
        <v>8786</v>
      </c>
      <c r="O197" s="3">
        <v>1</v>
      </c>
      <c r="P197" s="3">
        <v>194</v>
      </c>
      <c r="Q197" s="3">
        <v>77868</v>
      </c>
      <c r="R197" s="3">
        <v>5958</v>
      </c>
      <c r="S197" s="3">
        <v>1442</v>
      </c>
      <c r="T197" s="3">
        <v>1442</v>
      </c>
      <c r="U197" s="3">
        <v>242000</v>
      </c>
    </row>
    <row r="198" spans="1:21">
      <c r="A198" s="3" t="s">
        <v>1326</v>
      </c>
      <c r="B198" s="3">
        <v>2</v>
      </c>
      <c r="C198" s="3">
        <v>4</v>
      </c>
      <c r="D198" s="3">
        <v>3</v>
      </c>
      <c r="E198" s="3">
        <v>111227</v>
      </c>
      <c r="F198" s="3">
        <v>0</v>
      </c>
      <c r="G198" s="3">
        <v>0</v>
      </c>
      <c r="H198" s="3">
        <v>0</v>
      </c>
      <c r="J198" s="3">
        <v>10041</v>
      </c>
      <c r="O198" s="3">
        <v>1</v>
      </c>
      <c r="P198" s="3">
        <v>195</v>
      </c>
      <c r="Q198" s="3">
        <v>78516</v>
      </c>
      <c r="R198" s="3">
        <v>6008</v>
      </c>
      <c r="S198" s="3">
        <v>1454</v>
      </c>
      <c r="T198" s="3">
        <v>1454</v>
      </c>
      <c r="U198" s="3">
        <v>243920</v>
      </c>
    </row>
    <row r="199" spans="1:21">
      <c r="A199" s="3" t="s">
        <v>1327</v>
      </c>
      <c r="B199" s="3">
        <v>2</v>
      </c>
      <c r="C199" s="3">
        <v>4</v>
      </c>
      <c r="D199" s="3">
        <v>4</v>
      </c>
      <c r="E199" s="3">
        <v>125131</v>
      </c>
      <c r="F199" s="3">
        <v>0</v>
      </c>
      <c r="G199" s="3">
        <v>0</v>
      </c>
      <c r="H199" s="3">
        <v>0</v>
      </c>
      <c r="J199" s="3">
        <v>11296</v>
      </c>
      <c r="O199" s="3">
        <v>1</v>
      </c>
      <c r="P199" s="3">
        <v>196</v>
      </c>
      <c r="Q199" s="3">
        <v>79164</v>
      </c>
      <c r="R199" s="3">
        <v>6058</v>
      </c>
      <c r="S199" s="3">
        <v>1466</v>
      </c>
      <c r="T199" s="3">
        <v>1466</v>
      </c>
      <c r="U199" s="3">
        <v>245840</v>
      </c>
    </row>
    <row r="200" spans="1:21">
      <c r="A200" s="3" t="s">
        <v>1328</v>
      </c>
      <c r="B200" s="3">
        <v>2</v>
      </c>
      <c r="C200" s="3">
        <v>4</v>
      </c>
      <c r="D200" s="3">
        <v>5</v>
      </c>
      <c r="E200" s="3">
        <v>139034</v>
      </c>
      <c r="F200" s="3">
        <v>0</v>
      </c>
      <c r="G200" s="3">
        <v>0</v>
      </c>
      <c r="H200" s="3">
        <v>0</v>
      </c>
      <c r="J200" s="3">
        <v>12551</v>
      </c>
      <c r="O200" s="3">
        <v>1</v>
      </c>
      <c r="P200" s="3">
        <v>197</v>
      </c>
      <c r="Q200" s="3">
        <v>79812</v>
      </c>
      <c r="R200" s="3">
        <v>6108</v>
      </c>
      <c r="S200" s="3">
        <v>1478</v>
      </c>
      <c r="T200" s="3">
        <v>1478</v>
      </c>
      <c r="U200" s="3">
        <v>247760</v>
      </c>
    </row>
    <row r="201" spans="1:21">
      <c r="A201" s="3" t="s">
        <v>1329</v>
      </c>
      <c r="B201" s="3">
        <v>2</v>
      </c>
      <c r="C201" s="3">
        <v>1</v>
      </c>
      <c r="D201" s="3">
        <v>0</v>
      </c>
      <c r="E201" s="3">
        <v>0</v>
      </c>
      <c r="F201" s="3">
        <v>201</v>
      </c>
      <c r="G201" s="3">
        <v>28</v>
      </c>
      <c r="H201" s="3">
        <v>28</v>
      </c>
      <c r="J201" s="3">
        <v>373</v>
      </c>
      <c r="O201" s="3">
        <v>1</v>
      </c>
      <c r="P201" s="3">
        <v>198</v>
      </c>
      <c r="Q201" s="3">
        <v>80460</v>
      </c>
      <c r="R201" s="3">
        <v>6158</v>
      </c>
      <c r="S201" s="3">
        <v>1490</v>
      </c>
      <c r="T201" s="3">
        <v>1490</v>
      </c>
      <c r="U201" s="3">
        <v>249680</v>
      </c>
    </row>
    <row r="202" spans="1:21">
      <c r="A202" s="3" t="s">
        <v>1330</v>
      </c>
      <c r="B202" s="3">
        <v>2</v>
      </c>
      <c r="C202" s="3">
        <v>1</v>
      </c>
      <c r="D202" s="3">
        <v>1</v>
      </c>
      <c r="E202" s="3">
        <v>0</v>
      </c>
      <c r="F202" s="3">
        <v>281</v>
      </c>
      <c r="G202" s="3">
        <v>40</v>
      </c>
      <c r="H202" s="3">
        <v>40</v>
      </c>
      <c r="J202" s="3">
        <v>522</v>
      </c>
      <c r="O202" s="3">
        <v>1</v>
      </c>
      <c r="P202" s="3">
        <v>199</v>
      </c>
      <c r="Q202" s="3">
        <v>81108</v>
      </c>
      <c r="R202" s="3">
        <v>6208</v>
      </c>
      <c r="S202" s="3">
        <v>1502</v>
      </c>
      <c r="T202" s="3">
        <v>1502</v>
      </c>
      <c r="U202" s="3">
        <v>251600</v>
      </c>
    </row>
    <row r="203" spans="1:21">
      <c r="A203" s="3" t="s">
        <v>1331</v>
      </c>
      <c r="B203" s="3">
        <v>2</v>
      </c>
      <c r="C203" s="3">
        <v>1</v>
      </c>
      <c r="D203" s="3">
        <v>2</v>
      </c>
      <c r="E203" s="3">
        <v>0</v>
      </c>
      <c r="F203" s="3">
        <v>362</v>
      </c>
      <c r="G203" s="3">
        <v>51</v>
      </c>
      <c r="H203" s="3">
        <v>51</v>
      </c>
      <c r="J203" s="3">
        <v>672</v>
      </c>
      <c r="O203" s="3">
        <v>1</v>
      </c>
      <c r="P203" s="3">
        <v>200</v>
      </c>
      <c r="Q203" s="3">
        <v>81810</v>
      </c>
      <c r="R203" s="3">
        <v>6260</v>
      </c>
      <c r="S203" s="3">
        <v>1515</v>
      </c>
      <c r="T203" s="3">
        <v>1515</v>
      </c>
      <c r="U203" s="3">
        <v>253600</v>
      </c>
    </row>
    <row r="204" spans="1:21">
      <c r="A204" s="3" t="s">
        <v>1332</v>
      </c>
      <c r="B204" s="3">
        <v>2</v>
      </c>
      <c r="C204" s="3">
        <v>1</v>
      </c>
      <c r="D204" s="3">
        <v>3</v>
      </c>
      <c r="E204" s="3">
        <v>0</v>
      </c>
      <c r="F204" s="3">
        <v>442</v>
      </c>
      <c r="G204" s="3">
        <v>63</v>
      </c>
      <c r="H204" s="3">
        <v>63</v>
      </c>
      <c r="J204" s="3">
        <v>821</v>
      </c>
      <c r="O204" s="3">
        <v>1</v>
      </c>
      <c r="P204" s="3">
        <v>201</v>
      </c>
      <c r="Q204" s="3">
        <v>82512</v>
      </c>
      <c r="R204" s="3">
        <v>6312</v>
      </c>
      <c r="S204" s="3">
        <v>1528</v>
      </c>
      <c r="T204" s="3">
        <v>1528</v>
      </c>
      <c r="U204" s="3">
        <v>255600</v>
      </c>
    </row>
    <row r="205" spans="1:21">
      <c r="A205" s="3" t="s">
        <v>1333</v>
      </c>
      <c r="B205" s="3">
        <v>2</v>
      </c>
      <c r="C205" s="3">
        <v>2</v>
      </c>
      <c r="D205" s="3">
        <v>0</v>
      </c>
      <c r="E205" s="3">
        <v>0</v>
      </c>
      <c r="F205" s="3">
        <v>522</v>
      </c>
      <c r="G205" s="3">
        <v>74</v>
      </c>
      <c r="H205" s="3">
        <v>74</v>
      </c>
      <c r="J205" s="3">
        <v>971</v>
      </c>
      <c r="O205" s="3">
        <v>1</v>
      </c>
      <c r="P205" s="3">
        <v>202</v>
      </c>
      <c r="Q205" s="3">
        <v>83214</v>
      </c>
      <c r="R205" s="3">
        <v>6364</v>
      </c>
      <c r="S205" s="3">
        <v>1541</v>
      </c>
      <c r="T205" s="3">
        <v>1541</v>
      </c>
      <c r="U205" s="3">
        <v>257600</v>
      </c>
    </row>
    <row r="206" spans="1:21">
      <c r="A206" s="3" t="s">
        <v>1334</v>
      </c>
      <c r="B206" s="3">
        <v>2</v>
      </c>
      <c r="C206" s="3">
        <v>2</v>
      </c>
      <c r="D206" s="3">
        <v>1</v>
      </c>
      <c r="E206" s="3">
        <v>0</v>
      </c>
      <c r="F206" s="3">
        <v>732</v>
      </c>
      <c r="G206" s="3">
        <v>104</v>
      </c>
      <c r="H206" s="3">
        <v>104</v>
      </c>
      <c r="J206" s="3">
        <v>1359</v>
      </c>
      <c r="O206" s="3">
        <v>1</v>
      </c>
      <c r="P206" s="3">
        <v>203</v>
      </c>
      <c r="Q206" s="3">
        <v>83916</v>
      </c>
      <c r="R206" s="3">
        <v>6416</v>
      </c>
      <c r="S206" s="3">
        <v>1554</v>
      </c>
      <c r="T206" s="3">
        <v>1554</v>
      </c>
      <c r="U206" s="3">
        <v>259600</v>
      </c>
    </row>
    <row r="207" spans="1:21">
      <c r="A207" s="3" t="s">
        <v>1335</v>
      </c>
      <c r="B207" s="3">
        <v>2</v>
      </c>
      <c r="C207" s="3">
        <v>2</v>
      </c>
      <c r="D207" s="3">
        <v>2</v>
      </c>
      <c r="E207" s="3">
        <v>0</v>
      </c>
      <c r="F207" s="3">
        <v>941</v>
      </c>
      <c r="G207" s="3">
        <v>134</v>
      </c>
      <c r="H207" s="3">
        <v>134</v>
      </c>
      <c r="J207" s="3">
        <v>1748</v>
      </c>
      <c r="O207" s="3">
        <v>1</v>
      </c>
      <c r="P207" s="3">
        <v>204</v>
      </c>
      <c r="Q207" s="3">
        <v>84618</v>
      </c>
      <c r="R207" s="3">
        <v>6468</v>
      </c>
      <c r="S207" s="3">
        <v>1567</v>
      </c>
      <c r="T207" s="3">
        <v>1567</v>
      </c>
      <c r="U207" s="3">
        <v>261600</v>
      </c>
    </row>
    <row r="208" spans="1:21">
      <c r="A208" s="3" t="s">
        <v>1336</v>
      </c>
      <c r="B208" s="3">
        <v>2</v>
      </c>
      <c r="C208" s="3">
        <v>2</v>
      </c>
      <c r="D208" s="3">
        <v>3</v>
      </c>
      <c r="E208" s="3">
        <v>0</v>
      </c>
      <c r="F208" s="3">
        <v>1150</v>
      </c>
      <c r="G208" s="3">
        <v>164</v>
      </c>
      <c r="H208" s="3">
        <v>164</v>
      </c>
      <c r="J208" s="3">
        <v>2136</v>
      </c>
      <c r="O208" s="3">
        <v>1</v>
      </c>
      <c r="P208" s="3">
        <v>205</v>
      </c>
      <c r="Q208" s="3">
        <v>85320</v>
      </c>
      <c r="R208" s="3">
        <v>6520</v>
      </c>
      <c r="S208" s="3">
        <v>1580</v>
      </c>
      <c r="T208" s="3">
        <v>1580</v>
      </c>
      <c r="U208" s="3">
        <v>263600</v>
      </c>
    </row>
    <row r="209" spans="1:21">
      <c r="A209" s="3" t="s">
        <v>1337</v>
      </c>
      <c r="B209" s="3">
        <v>2</v>
      </c>
      <c r="C209" s="3">
        <v>2</v>
      </c>
      <c r="D209" s="3">
        <v>4</v>
      </c>
      <c r="E209" s="3">
        <v>0</v>
      </c>
      <c r="F209" s="3">
        <v>1359</v>
      </c>
      <c r="G209" s="3">
        <v>194</v>
      </c>
      <c r="H209" s="3">
        <v>194</v>
      </c>
      <c r="J209" s="3">
        <v>2525</v>
      </c>
      <c r="O209" s="3">
        <v>1</v>
      </c>
      <c r="P209" s="3">
        <v>206</v>
      </c>
      <c r="Q209" s="3">
        <v>86022</v>
      </c>
      <c r="R209" s="3">
        <v>6572</v>
      </c>
      <c r="S209" s="3">
        <v>1593</v>
      </c>
      <c r="T209" s="3">
        <v>1593</v>
      </c>
      <c r="U209" s="3">
        <v>265600</v>
      </c>
    </row>
    <row r="210" spans="1:21">
      <c r="A210" s="3" t="s">
        <v>1338</v>
      </c>
      <c r="B210" s="3">
        <v>2</v>
      </c>
      <c r="C210" s="3">
        <v>2</v>
      </c>
      <c r="D210" s="3">
        <v>5</v>
      </c>
      <c r="E210" s="3">
        <v>0</v>
      </c>
      <c r="F210" s="3">
        <v>1568</v>
      </c>
      <c r="G210" s="3">
        <v>224</v>
      </c>
      <c r="H210" s="3">
        <v>224</v>
      </c>
      <c r="J210" s="3">
        <v>2913</v>
      </c>
      <c r="O210" s="3">
        <v>1</v>
      </c>
      <c r="P210" s="3">
        <v>207</v>
      </c>
      <c r="Q210" s="3">
        <v>86724</v>
      </c>
      <c r="R210" s="3">
        <v>6624</v>
      </c>
      <c r="S210" s="3">
        <v>1606</v>
      </c>
      <c r="T210" s="3">
        <v>1606</v>
      </c>
      <c r="U210" s="3">
        <v>267600</v>
      </c>
    </row>
    <row r="211" spans="1:21">
      <c r="A211" s="3" t="s">
        <v>1339</v>
      </c>
      <c r="B211" s="3">
        <v>2</v>
      </c>
      <c r="C211" s="3">
        <v>3</v>
      </c>
      <c r="D211" s="3">
        <v>0</v>
      </c>
      <c r="E211" s="3">
        <v>0</v>
      </c>
      <c r="F211" s="3">
        <v>1649</v>
      </c>
      <c r="G211" s="3">
        <v>235</v>
      </c>
      <c r="H211" s="3">
        <v>235</v>
      </c>
      <c r="J211" s="3">
        <v>3063</v>
      </c>
      <c r="O211" s="3">
        <v>1</v>
      </c>
      <c r="P211" s="3">
        <v>208</v>
      </c>
      <c r="Q211" s="3">
        <v>87426</v>
      </c>
      <c r="R211" s="3">
        <v>6676</v>
      </c>
      <c r="S211" s="3">
        <v>1619</v>
      </c>
      <c r="T211" s="3">
        <v>1619</v>
      </c>
      <c r="U211" s="3">
        <v>269600</v>
      </c>
    </row>
    <row r="212" spans="1:21">
      <c r="A212" s="3" t="s">
        <v>1340</v>
      </c>
      <c r="B212" s="3">
        <v>2</v>
      </c>
      <c r="C212" s="3">
        <v>3</v>
      </c>
      <c r="D212" s="3">
        <v>1</v>
      </c>
      <c r="E212" s="3">
        <v>0</v>
      </c>
      <c r="F212" s="3">
        <v>1979</v>
      </c>
      <c r="G212" s="3">
        <v>282</v>
      </c>
      <c r="H212" s="3">
        <v>282</v>
      </c>
      <c r="J212" s="3">
        <v>3675</v>
      </c>
      <c r="O212" s="3">
        <v>1</v>
      </c>
      <c r="P212" s="3">
        <v>209</v>
      </c>
      <c r="Q212" s="3">
        <v>88128</v>
      </c>
      <c r="R212" s="3">
        <v>6728</v>
      </c>
      <c r="S212" s="3">
        <v>1632</v>
      </c>
      <c r="T212" s="3">
        <v>1632</v>
      </c>
      <c r="U212" s="3">
        <v>271600</v>
      </c>
    </row>
    <row r="213" spans="1:21">
      <c r="A213" s="3" t="s">
        <v>1341</v>
      </c>
      <c r="B213" s="3">
        <v>2</v>
      </c>
      <c r="C213" s="3">
        <v>3</v>
      </c>
      <c r="D213" s="3">
        <v>2</v>
      </c>
      <c r="E213" s="3">
        <v>0</v>
      </c>
      <c r="F213" s="3">
        <v>2309</v>
      </c>
      <c r="G213" s="3">
        <v>329</v>
      </c>
      <c r="H213" s="3">
        <v>329</v>
      </c>
      <c r="J213" s="3">
        <v>4288</v>
      </c>
      <c r="O213" s="3">
        <v>1</v>
      </c>
      <c r="P213" s="3">
        <v>210</v>
      </c>
      <c r="Q213" s="3">
        <v>88830</v>
      </c>
      <c r="R213" s="3">
        <v>6782</v>
      </c>
      <c r="S213" s="3">
        <v>1645</v>
      </c>
      <c r="T213" s="3">
        <v>1645</v>
      </c>
      <c r="U213" s="3">
        <v>273680</v>
      </c>
    </row>
    <row r="214" spans="1:21">
      <c r="A214" s="3" t="s">
        <v>1342</v>
      </c>
      <c r="B214" s="3">
        <v>2</v>
      </c>
      <c r="C214" s="3">
        <v>3</v>
      </c>
      <c r="D214" s="3">
        <v>3</v>
      </c>
      <c r="E214" s="3">
        <v>0</v>
      </c>
      <c r="F214" s="3">
        <v>2639</v>
      </c>
      <c r="G214" s="3">
        <v>377</v>
      </c>
      <c r="H214" s="3">
        <v>377</v>
      </c>
      <c r="J214" s="3">
        <v>4901</v>
      </c>
      <c r="O214" s="3">
        <v>1</v>
      </c>
      <c r="P214" s="3">
        <v>211</v>
      </c>
      <c r="Q214" s="3">
        <v>89532</v>
      </c>
      <c r="R214" s="3">
        <v>6836</v>
      </c>
      <c r="S214" s="3">
        <v>1658</v>
      </c>
      <c r="T214" s="3">
        <v>1658</v>
      </c>
      <c r="U214" s="3">
        <v>275760</v>
      </c>
    </row>
    <row r="215" spans="1:21">
      <c r="A215" s="3" t="s">
        <v>1343</v>
      </c>
      <c r="B215" s="3">
        <v>2</v>
      </c>
      <c r="C215" s="3">
        <v>3</v>
      </c>
      <c r="D215" s="3">
        <v>4</v>
      </c>
      <c r="E215" s="3">
        <v>0</v>
      </c>
      <c r="F215" s="3">
        <v>2968</v>
      </c>
      <c r="G215" s="3">
        <v>424</v>
      </c>
      <c r="H215" s="3">
        <v>424</v>
      </c>
      <c r="J215" s="3">
        <v>5513</v>
      </c>
      <c r="O215" s="3">
        <v>1</v>
      </c>
      <c r="P215" s="3">
        <v>212</v>
      </c>
      <c r="Q215" s="3">
        <v>90234</v>
      </c>
      <c r="R215" s="3">
        <v>6890</v>
      </c>
      <c r="S215" s="3">
        <v>1671</v>
      </c>
      <c r="T215" s="3">
        <v>1671</v>
      </c>
      <c r="U215" s="3">
        <v>277840</v>
      </c>
    </row>
    <row r="216" spans="1:21">
      <c r="A216" s="3" t="s">
        <v>1344</v>
      </c>
      <c r="B216" s="3">
        <v>2</v>
      </c>
      <c r="C216" s="3">
        <v>3</v>
      </c>
      <c r="D216" s="3">
        <v>5</v>
      </c>
      <c r="E216" s="3">
        <v>0</v>
      </c>
      <c r="F216" s="3">
        <v>3298</v>
      </c>
      <c r="G216" s="3">
        <v>471</v>
      </c>
      <c r="H216" s="3">
        <v>471</v>
      </c>
      <c r="J216" s="3">
        <v>6126</v>
      </c>
      <c r="O216" s="3">
        <v>1</v>
      </c>
      <c r="P216" s="3">
        <v>213</v>
      </c>
      <c r="Q216" s="3">
        <v>90936</v>
      </c>
      <c r="R216" s="3">
        <v>6944</v>
      </c>
      <c r="S216" s="3">
        <v>1684</v>
      </c>
      <c r="T216" s="3">
        <v>1684</v>
      </c>
      <c r="U216" s="3">
        <v>279920</v>
      </c>
    </row>
    <row r="217" spans="1:21">
      <c r="A217" s="3" t="s">
        <v>1345</v>
      </c>
      <c r="B217" s="3">
        <v>2</v>
      </c>
      <c r="C217" s="3">
        <v>4</v>
      </c>
      <c r="D217" s="3">
        <v>0</v>
      </c>
      <c r="E217" s="3">
        <v>0</v>
      </c>
      <c r="F217" s="3">
        <v>3379</v>
      </c>
      <c r="G217" s="3">
        <v>482</v>
      </c>
      <c r="H217" s="3">
        <v>482</v>
      </c>
      <c r="J217" s="3">
        <v>6275</v>
      </c>
      <c r="O217" s="3">
        <v>1</v>
      </c>
      <c r="P217" s="3">
        <v>214</v>
      </c>
      <c r="Q217" s="3">
        <v>91638</v>
      </c>
      <c r="R217" s="3">
        <v>6998</v>
      </c>
      <c r="S217" s="3">
        <v>1697</v>
      </c>
      <c r="T217" s="3">
        <v>1697</v>
      </c>
      <c r="U217" s="3">
        <v>282000</v>
      </c>
    </row>
    <row r="218" spans="1:21">
      <c r="A218" s="3" t="s">
        <v>1346</v>
      </c>
      <c r="B218" s="3">
        <v>2</v>
      </c>
      <c r="C218" s="3">
        <v>4</v>
      </c>
      <c r="D218" s="3">
        <v>1</v>
      </c>
      <c r="E218" s="3">
        <v>0</v>
      </c>
      <c r="F218" s="3">
        <v>4055</v>
      </c>
      <c r="G218" s="3">
        <v>579</v>
      </c>
      <c r="H218" s="3">
        <v>579</v>
      </c>
      <c r="J218" s="3">
        <v>7531</v>
      </c>
      <c r="O218" s="3">
        <v>1</v>
      </c>
      <c r="P218" s="3">
        <v>215</v>
      </c>
      <c r="Q218" s="3">
        <v>92340</v>
      </c>
      <c r="R218" s="3">
        <v>7052</v>
      </c>
      <c r="S218" s="3">
        <v>1710</v>
      </c>
      <c r="T218" s="3">
        <v>1710</v>
      </c>
      <c r="U218" s="3">
        <v>284080</v>
      </c>
    </row>
    <row r="219" spans="1:21">
      <c r="A219" s="3" t="s">
        <v>1347</v>
      </c>
      <c r="B219" s="3">
        <v>2</v>
      </c>
      <c r="C219" s="3">
        <v>4</v>
      </c>
      <c r="D219" s="3">
        <v>2</v>
      </c>
      <c r="E219" s="3">
        <v>0</v>
      </c>
      <c r="F219" s="3">
        <v>4731</v>
      </c>
      <c r="G219" s="3">
        <v>675</v>
      </c>
      <c r="H219" s="3">
        <v>675</v>
      </c>
      <c r="J219" s="3">
        <v>8786</v>
      </c>
      <c r="O219" s="3">
        <v>1</v>
      </c>
      <c r="P219" s="3">
        <v>216</v>
      </c>
      <c r="Q219" s="3">
        <v>93042</v>
      </c>
      <c r="R219" s="3">
        <v>7106</v>
      </c>
      <c r="S219" s="3">
        <v>1723</v>
      </c>
      <c r="T219" s="3">
        <v>1723</v>
      </c>
      <c r="U219" s="3">
        <v>286160</v>
      </c>
    </row>
    <row r="220" spans="1:21">
      <c r="A220" s="3" t="s">
        <v>1348</v>
      </c>
      <c r="B220" s="3">
        <v>2</v>
      </c>
      <c r="C220" s="3">
        <v>4</v>
      </c>
      <c r="D220" s="3">
        <v>3</v>
      </c>
      <c r="E220" s="3">
        <v>0</v>
      </c>
      <c r="F220" s="3">
        <v>5406</v>
      </c>
      <c r="G220" s="3">
        <v>772</v>
      </c>
      <c r="H220" s="3">
        <v>772</v>
      </c>
      <c r="J220" s="3">
        <v>10041</v>
      </c>
      <c r="O220" s="3">
        <v>1</v>
      </c>
      <c r="P220" s="3">
        <v>217</v>
      </c>
      <c r="Q220" s="3">
        <v>93744</v>
      </c>
      <c r="R220" s="3">
        <v>7160</v>
      </c>
      <c r="S220" s="3">
        <v>1736</v>
      </c>
      <c r="T220" s="3">
        <v>1736</v>
      </c>
      <c r="U220" s="3">
        <v>288240</v>
      </c>
    </row>
    <row r="221" spans="1:21">
      <c r="A221" s="3" t="s">
        <v>1349</v>
      </c>
      <c r="B221" s="3">
        <v>2</v>
      </c>
      <c r="C221" s="3">
        <v>4</v>
      </c>
      <c r="D221" s="3">
        <v>4</v>
      </c>
      <c r="E221" s="3">
        <v>0</v>
      </c>
      <c r="F221" s="3">
        <v>6082</v>
      </c>
      <c r="G221" s="3">
        <v>868</v>
      </c>
      <c r="H221" s="3">
        <v>868</v>
      </c>
      <c r="J221" s="3">
        <v>11296</v>
      </c>
      <c r="O221" s="3">
        <v>1</v>
      </c>
      <c r="P221" s="3">
        <v>218</v>
      </c>
      <c r="Q221" s="3">
        <v>94446</v>
      </c>
      <c r="R221" s="3">
        <v>7214</v>
      </c>
      <c r="S221" s="3">
        <v>1749</v>
      </c>
      <c r="T221" s="3">
        <v>1749</v>
      </c>
      <c r="U221" s="3">
        <v>290320</v>
      </c>
    </row>
    <row r="222" spans="1:21">
      <c r="A222" s="3" t="s">
        <v>1350</v>
      </c>
      <c r="B222" s="3">
        <v>2</v>
      </c>
      <c r="C222" s="3">
        <v>4</v>
      </c>
      <c r="D222" s="3">
        <v>5</v>
      </c>
      <c r="E222" s="3">
        <v>0</v>
      </c>
      <c r="F222" s="3">
        <v>6758</v>
      </c>
      <c r="G222" s="3">
        <v>965</v>
      </c>
      <c r="H222" s="3">
        <v>965</v>
      </c>
      <c r="J222" s="3">
        <v>12551</v>
      </c>
      <c r="O222" s="3">
        <v>1</v>
      </c>
      <c r="P222" s="3">
        <v>219</v>
      </c>
      <c r="Q222" s="3">
        <v>95148</v>
      </c>
      <c r="R222" s="3">
        <v>7268</v>
      </c>
      <c r="S222" s="3">
        <v>1762</v>
      </c>
      <c r="T222" s="3">
        <v>1762</v>
      </c>
      <c r="U222" s="3">
        <v>292400</v>
      </c>
    </row>
    <row r="223" spans="1:21">
      <c r="A223" s="3" t="s">
        <v>1461</v>
      </c>
      <c r="B223" s="3">
        <v>3</v>
      </c>
      <c r="C223" s="3">
        <v>1</v>
      </c>
      <c r="D223" s="3">
        <v>0</v>
      </c>
      <c r="E223" s="3">
        <v>1551</v>
      </c>
      <c r="F223" s="3">
        <v>143</v>
      </c>
      <c r="G223" s="3">
        <v>0</v>
      </c>
      <c r="H223" s="3">
        <v>0</v>
      </c>
      <c r="L223" s="3">
        <v>1867</v>
      </c>
      <c r="M223" s="3">
        <v>672</v>
      </c>
      <c r="O223" s="3">
        <v>1</v>
      </c>
      <c r="P223" s="3">
        <v>220</v>
      </c>
      <c r="Q223" s="3">
        <v>95904</v>
      </c>
      <c r="R223" s="3">
        <v>7324</v>
      </c>
      <c r="S223" s="3">
        <v>1776</v>
      </c>
      <c r="T223" s="3">
        <v>1776</v>
      </c>
      <c r="U223" s="3">
        <v>294560</v>
      </c>
    </row>
    <row r="224" spans="1:21">
      <c r="A224" s="3" t="s">
        <v>1462</v>
      </c>
      <c r="B224" s="3">
        <v>3</v>
      </c>
      <c r="C224" s="3">
        <v>1</v>
      </c>
      <c r="D224" s="3">
        <v>1</v>
      </c>
      <c r="E224" s="3">
        <v>2172</v>
      </c>
      <c r="F224" s="3">
        <v>201</v>
      </c>
      <c r="G224" s="3">
        <v>0</v>
      </c>
      <c r="H224" s="3">
        <v>0</v>
      </c>
      <c r="L224" s="3">
        <v>2614</v>
      </c>
      <c r="M224" s="3">
        <v>941</v>
      </c>
      <c r="O224" s="3">
        <v>1</v>
      </c>
      <c r="P224" s="3">
        <v>221</v>
      </c>
      <c r="Q224" s="3">
        <v>96660</v>
      </c>
      <c r="R224" s="3">
        <v>7380</v>
      </c>
      <c r="S224" s="3">
        <v>1790</v>
      </c>
      <c r="T224" s="3">
        <v>1790</v>
      </c>
      <c r="U224" s="3">
        <v>296720</v>
      </c>
    </row>
    <row r="225" spans="1:21">
      <c r="A225" s="3" t="s">
        <v>1463</v>
      </c>
      <c r="B225" s="3">
        <v>3</v>
      </c>
      <c r="C225" s="3">
        <v>1</v>
      </c>
      <c r="D225" s="3">
        <v>2</v>
      </c>
      <c r="E225" s="3">
        <v>2793</v>
      </c>
      <c r="F225" s="3">
        <v>258</v>
      </c>
      <c r="G225" s="3">
        <v>0</v>
      </c>
      <c r="H225" s="3">
        <v>0</v>
      </c>
      <c r="L225" s="3">
        <v>3362</v>
      </c>
      <c r="M225" s="3">
        <v>1210</v>
      </c>
      <c r="O225" s="3">
        <v>1</v>
      </c>
      <c r="P225" s="3">
        <v>222</v>
      </c>
      <c r="Q225" s="3">
        <v>97416</v>
      </c>
      <c r="R225" s="3">
        <v>7436</v>
      </c>
      <c r="S225" s="3">
        <v>1804</v>
      </c>
      <c r="T225" s="3">
        <v>1804</v>
      </c>
      <c r="U225" s="3">
        <v>298880</v>
      </c>
    </row>
    <row r="226" spans="1:21">
      <c r="A226" s="3" t="s">
        <v>1464</v>
      </c>
      <c r="B226" s="3">
        <v>3</v>
      </c>
      <c r="C226" s="3">
        <v>1</v>
      </c>
      <c r="D226" s="3">
        <v>3</v>
      </c>
      <c r="E226" s="3">
        <v>3413</v>
      </c>
      <c r="F226" s="3">
        <v>316</v>
      </c>
      <c r="G226" s="3">
        <v>0</v>
      </c>
      <c r="H226" s="3">
        <v>0</v>
      </c>
      <c r="L226" s="3">
        <v>4109</v>
      </c>
      <c r="M226" s="3">
        <v>1479</v>
      </c>
      <c r="O226" s="3">
        <v>1</v>
      </c>
      <c r="P226" s="3">
        <v>223</v>
      </c>
      <c r="Q226" s="3">
        <v>98172</v>
      </c>
      <c r="R226" s="3">
        <v>7492</v>
      </c>
      <c r="S226" s="3">
        <v>1818</v>
      </c>
      <c r="T226" s="3">
        <v>1818</v>
      </c>
      <c r="U226" s="3">
        <v>301040</v>
      </c>
    </row>
    <row r="227" spans="1:21">
      <c r="A227" s="3" t="s">
        <v>1465</v>
      </c>
      <c r="B227" s="3">
        <v>3</v>
      </c>
      <c r="C227" s="3">
        <v>2</v>
      </c>
      <c r="D227" s="3">
        <v>0</v>
      </c>
      <c r="E227" s="3">
        <v>4034</v>
      </c>
      <c r="F227" s="3">
        <v>373</v>
      </c>
      <c r="G227" s="3">
        <v>0</v>
      </c>
      <c r="H227" s="3">
        <v>0</v>
      </c>
      <c r="L227" s="3">
        <v>4856</v>
      </c>
      <c r="M227" s="3">
        <v>1748</v>
      </c>
      <c r="O227" s="3">
        <v>1</v>
      </c>
      <c r="P227" s="3">
        <v>224</v>
      </c>
      <c r="Q227" s="3">
        <v>98928</v>
      </c>
      <c r="R227" s="3">
        <v>7548</v>
      </c>
      <c r="S227" s="3">
        <v>1832</v>
      </c>
      <c r="T227" s="3">
        <v>1832</v>
      </c>
      <c r="U227" s="3">
        <v>303200</v>
      </c>
    </row>
    <row r="228" spans="1:21">
      <c r="A228" s="3" t="s">
        <v>1466</v>
      </c>
      <c r="B228" s="3">
        <v>3</v>
      </c>
      <c r="C228" s="3">
        <v>2</v>
      </c>
      <c r="D228" s="3">
        <v>1</v>
      </c>
      <c r="E228" s="3">
        <v>5648</v>
      </c>
      <c r="F228" s="3">
        <v>522</v>
      </c>
      <c r="G228" s="3">
        <v>0</v>
      </c>
      <c r="H228" s="3">
        <v>0</v>
      </c>
      <c r="L228" s="3">
        <v>6798</v>
      </c>
      <c r="M228" s="3">
        <v>2447</v>
      </c>
      <c r="O228" s="3">
        <v>1</v>
      </c>
      <c r="P228" s="3">
        <v>225</v>
      </c>
      <c r="Q228" s="3">
        <v>99684</v>
      </c>
      <c r="R228" s="3">
        <v>7604</v>
      </c>
      <c r="S228" s="3">
        <v>1846</v>
      </c>
      <c r="T228" s="3">
        <v>1846</v>
      </c>
      <c r="U228" s="3">
        <v>305360</v>
      </c>
    </row>
    <row r="229" spans="1:21">
      <c r="A229" s="3" t="s">
        <v>1467</v>
      </c>
      <c r="B229" s="3">
        <v>3</v>
      </c>
      <c r="C229" s="3">
        <v>2</v>
      </c>
      <c r="D229" s="3">
        <v>2</v>
      </c>
      <c r="E229" s="3">
        <v>7262</v>
      </c>
      <c r="F229" s="3">
        <v>672</v>
      </c>
      <c r="G229" s="3">
        <v>0</v>
      </c>
      <c r="H229" s="3">
        <v>0</v>
      </c>
      <c r="L229" s="3">
        <v>8741</v>
      </c>
      <c r="M229" s="3">
        <v>3146</v>
      </c>
      <c r="O229" s="3">
        <v>1</v>
      </c>
      <c r="P229" s="3">
        <v>226</v>
      </c>
      <c r="Q229" s="3">
        <v>100440</v>
      </c>
      <c r="R229" s="3">
        <v>7660</v>
      </c>
      <c r="S229" s="3">
        <v>1860</v>
      </c>
      <c r="T229" s="3">
        <v>1860</v>
      </c>
      <c r="U229" s="3">
        <v>307520</v>
      </c>
    </row>
    <row r="230" spans="1:21">
      <c r="A230" s="3" t="s">
        <v>1468</v>
      </c>
      <c r="B230" s="3">
        <v>3</v>
      </c>
      <c r="C230" s="3">
        <v>2</v>
      </c>
      <c r="D230" s="3">
        <v>3</v>
      </c>
      <c r="E230" s="3">
        <v>8875</v>
      </c>
      <c r="F230" s="3">
        <v>821</v>
      </c>
      <c r="G230" s="3">
        <v>0</v>
      </c>
      <c r="H230" s="3">
        <v>0</v>
      </c>
      <c r="L230" s="3">
        <v>10683</v>
      </c>
      <c r="M230" s="3">
        <v>3845</v>
      </c>
      <c r="O230" s="3">
        <v>1</v>
      </c>
      <c r="P230" s="3">
        <v>227</v>
      </c>
      <c r="Q230" s="3">
        <v>101196</v>
      </c>
      <c r="R230" s="3">
        <v>7716</v>
      </c>
      <c r="S230" s="3">
        <v>1874</v>
      </c>
      <c r="T230" s="3">
        <v>1874</v>
      </c>
      <c r="U230" s="3">
        <v>309680</v>
      </c>
    </row>
    <row r="231" spans="1:21">
      <c r="A231" s="3" t="s">
        <v>1469</v>
      </c>
      <c r="B231" s="3">
        <v>3</v>
      </c>
      <c r="C231" s="3">
        <v>2</v>
      </c>
      <c r="D231" s="3">
        <v>4</v>
      </c>
      <c r="E231" s="3">
        <v>10489</v>
      </c>
      <c r="F231" s="3">
        <v>971</v>
      </c>
      <c r="G231" s="3">
        <v>0</v>
      </c>
      <c r="H231" s="3">
        <v>0</v>
      </c>
      <c r="L231" s="3">
        <v>12626</v>
      </c>
      <c r="M231" s="3">
        <v>4545</v>
      </c>
      <c r="O231" s="3">
        <v>1</v>
      </c>
      <c r="P231" s="3">
        <v>228</v>
      </c>
      <c r="Q231" s="3">
        <v>101952</v>
      </c>
      <c r="R231" s="3">
        <v>7772</v>
      </c>
      <c r="S231" s="3">
        <v>1888</v>
      </c>
      <c r="T231" s="3">
        <v>1888</v>
      </c>
      <c r="U231" s="3">
        <v>311840</v>
      </c>
    </row>
    <row r="232" spans="1:21">
      <c r="A232" s="3" t="s">
        <v>1470</v>
      </c>
      <c r="B232" s="3">
        <v>3</v>
      </c>
      <c r="C232" s="3">
        <v>2</v>
      </c>
      <c r="D232" s="3">
        <v>5</v>
      </c>
      <c r="E232" s="3">
        <v>12103</v>
      </c>
      <c r="F232" s="3">
        <v>1120</v>
      </c>
      <c r="G232" s="3">
        <v>0</v>
      </c>
      <c r="H232" s="3">
        <v>0</v>
      </c>
      <c r="L232" s="3">
        <v>14568</v>
      </c>
      <c r="M232" s="3">
        <v>5244</v>
      </c>
      <c r="O232" s="3">
        <v>1</v>
      </c>
      <c r="P232" s="3">
        <v>229</v>
      </c>
      <c r="Q232" s="3">
        <v>102708</v>
      </c>
      <c r="R232" s="3">
        <v>7828</v>
      </c>
      <c r="S232" s="3">
        <v>1902</v>
      </c>
      <c r="T232" s="3">
        <v>1902</v>
      </c>
      <c r="U232" s="3">
        <v>314000</v>
      </c>
    </row>
    <row r="233" spans="1:21">
      <c r="A233" s="3" t="s">
        <v>1471</v>
      </c>
      <c r="B233" s="3">
        <v>3</v>
      </c>
      <c r="C233" s="3">
        <v>3</v>
      </c>
      <c r="D233" s="3">
        <v>0</v>
      </c>
      <c r="E233" s="3">
        <v>12724</v>
      </c>
      <c r="F233" s="3">
        <v>1178</v>
      </c>
      <c r="G233" s="3">
        <v>0</v>
      </c>
      <c r="H233" s="3">
        <v>0</v>
      </c>
      <c r="L233" s="3">
        <v>15316</v>
      </c>
      <c r="M233" s="3">
        <v>5513</v>
      </c>
      <c r="O233" s="3">
        <v>1</v>
      </c>
      <c r="P233" s="3">
        <v>230</v>
      </c>
      <c r="Q233" s="3">
        <v>103464</v>
      </c>
      <c r="R233" s="3">
        <v>7886</v>
      </c>
      <c r="S233" s="3">
        <v>1916</v>
      </c>
      <c r="T233" s="3">
        <v>1916</v>
      </c>
      <c r="U233" s="3">
        <v>316240</v>
      </c>
    </row>
    <row r="234" spans="1:21">
      <c r="A234" s="3" t="s">
        <v>1472</v>
      </c>
      <c r="B234" s="3">
        <v>3</v>
      </c>
      <c r="C234" s="3">
        <v>3</v>
      </c>
      <c r="D234" s="3">
        <v>1</v>
      </c>
      <c r="E234" s="3">
        <v>15268</v>
      </c>
      <c r="F234" s="3">
        <v>1413</v>
      </c>
      <c r="G234" s="3">
        <v>0</v>
      </c>
      <c r="H234" s="3">
        <v>0</v>
      </c>
      <c r="L234" s="3">
        <v>18379</v>
      </c>
      <c r="M234" s="3">
        <v>6616</v>
      </c>
      <c r="O234" s="3">
        <v>1</v>
      </c>
      <c r="P234" s="3">
        <v>231</v>
      </c>
      <c r="Q234" s="3">
        <v>104220</v>
      </c>
      <c r="R234" s="3">
        <v>7944</v>
      </c>
      <c r="S234" s="3">
        <v>1930</v>
      </c>
      <c r="T234" s="3">
        <v>1930</v>
      </c>
      <c r="U234" s="3">
        <v>318480</v>
      </c>
    </row>
    <row r="235" spans="1:21">
      <c r="A235" s="3" t="s">
        <v>1473</v>
      </c>
      <c r="B235" s="3">
        <v>3</v>
      </c>
      <c r="C235" s="3">
        <v>3</v>
      </c>
      <c r="D235" s="3">
        <v>2</v>
      </c>
      <c r="E235" s="3">
        <v>17813</v>
      </c>
      <c r="F235" s="3">
        <v>1649</v>
      </c>
      <c r="G235" s="3">
        <v>0</v>
      </c>
      <c r="H235" s="3">
        <v>0</v>
      </c>
      <c r="L235" s="3">
        <v>21442</v>
      </c>
      <c r="M235" s="3">
        <v>7719</v>
      </c>
      <c r="O235" s="3">
        <v>1</v>
      </c>
      <c r="P235" s="3">
        <v>232</v>
      </c>
      <c r="Q235" s="3">
        <v>104976</v>
      </c>
      <c r="R235" s="3">
        <v>8002</v>
      </c>
      <c r="S235" s="3">
        <v>1944</v>
      </c>
      <c r="T235" s="3">
        <v>1944</v>
      </c>
      <c r="U235" s="3">
        <v>320720</v>
      </c>
    </row>
    <row r="236" spans="1:21">
      <c r="A236" s="3" t="s">
        <v>1474</v>
      </c>
      <c r="B236" s="3">
        <v>3</v>
      </c>
      <c r="C236" s="3">
        <v>3</v>
      </c>
      <c r="D236" s="3">
        <v>3</v>
      </c>
      <c r="E236" s="3">
        <v>20358</v>
      </c>
      <c r="F236" s="3">
        <v>1885</v>
      </c>
      <c r="G236" s="3">
        <v>0</v>
      </c>
      <c r="H236" s="3">
        <v>0</v>
      </c>
      <c r="L236" s="3">
        <v>24505</v>
      </c>
      <c r="M236" s="3">
        <v>8821</v>
      </c>
      <c r="O236" s="3">
        <v>1</v>
      </c>
      <c r="P236" s="3">
        <v>233</v>
      </c>
      <c r="Q236" s="3">
        <v>105732</v>
      </c>
      <c r="R236" s="3">
        <v>8060</v>
      </c>
      <c r="S236" s="3">
        <v>1958</v>
      </c>
      <c r="T236" s="3">
        <v>1958</v>
      </c>
      <c r="U236" s="3">
        <v>322960</v>
      </c>
    </row>
    <row r="237" spans="1:21">
      <c r="A237" s="3" t="s">
        <v>1475</v>
      </c>
      <c r="B237" s="3">
        <v>3</v>
      </c>
      <c r="C237" s="3">
        <v>3</v>
      </c>
      <c r="D237" s="3">
        <v>4</v>
      </c>
      <c r="E237" s="3">
        <v>22903</v>
      </c>
      <c r="F237" s="3">
        <v>2120</v>
      </c>
      <c r="G237" s="3">
        <v>0</v>
      </c>
      <c r="H237" s="3">
        <v>0</v>
      </c>
      <c r="L237" s="3">
        <v>27568</v>
      </c>
      <c r="M237" s="3">
        <v>9924</v>
      </c>
      <c r="O237" s="3">
        <v>1</v>
      </c>
      <c r="P237" s="3">
        <v>234</v>
      </c>
      <c r="Q237" s="3">
        <v>106488</v>
      </c>
      <c r="R237" s="3">
        <v>8118</v>
      </c>
      <c r="S237" s="3">
        <v>1972</v>
      </c>
      <c r="T237" s="3">
        <v>1972</v>
      </c>
      <c r="U237" s="3">
        <v>325200</v>
      </c>
    </row>
    <row r="238" spans="1:21">
      <c r="A238" s="3" t="s">
        <v>1476</v>
      </c>
      <c r="B238" s="3">
        <v>3</v>
      </c>
      <c r="C238" s="3">
        <v>3</v>
      </c>
      <c r="D238" s="3">
        <v>5</v>
      </c>
      <c r="E238" s="3">
        <v>25448</v>
      </c>
      <c r="F238" s="3">
        <v>2356</v>
      </c>
      <c r="G238" s="3">
        <v>0</v>
      </c>
      <c r="H238" s="3">
        <v>0</v>
      </c>
      <c r="L238" s="3">
        <v>30632</v>
      </c>
      <c r="M238" s="3">
        <v>11027</v>
      </c>
      <c r="O238" s="3">
        <v>1</v>
      </c>
      <c r="P238" s="3">
        <v>235</v>
      </c>
      <c r="Q238" s="3">
        <v>107244</v>
      </c>
      <c r="R238" s="3">
        <v>8176</v>
      </c>
      <c r="S238" s="3">
        <v>1986</v>
      </c>
      <c r="T238" s="3">
        <v>1986</v>
      </c>
      <c r="U238" s="3">
        <v>327440</v>
      </c>
    </row>
    <row r="239" spans="1:21">
      <c r="A239" s="3" t="s">
        <v>1477</v>
      </c>
      <c r="B239" s="3">
        <v>3</v>
      </c>
      <c r="C239" s="3">
        <v>4</v>
      </c>
      <c r="D239" s="3">
        <v>0</v>
      </c>
      <c r="E239" s="3">
        <v>26068</v>
      </c>
      <c r="F239" s="3">
        <v>2413</v>
      </c>
      <c r="G239" s="3">
        <v>0</v>
      </c>
      <c r="H239" s="3">
        <v>0</v>
      </c>
      <c r="L239" s="3">
        <v>31379</v>
      </c>
      <c r="M239" s="3">
        <v>11296</v>
      </c>
      <c r="O239" s="3">
        <v>1</v>
      </c>
      <c r="P239" s="3">
        <v>236</v>
      </c>
      <c r="Q239" s="3">
        <v>108000</v>
      </c>
      <c r="R239" s="3">
        <v>8234</v>
      </c>
      <c r="S239" s="3">
        <v>2000</v>
      </c>
      <c r="T239" s="3">
        <v>2000</v>
      </c>
      <c r="U239" s="3">
        <v>329680</v>
      </c>
    </row>
    <row r="240" spans="1:21">
      <c r="A240" s="3" t="s">
        <v>1478</v>
      </c>
      <c r="B240" s="3">
        <v>3</v>
      </c>
      <c r="C240" s="3">
        <v>4</v>
      </c>
      <c r="D240" s="3">
        <v>1</v>
      </c>
      <c r="E240" s="3">
        <v>31282</v>
      </c>
      <c r="F240" s="3">
        <v>2896</v>
      </c>
      <c r="G240" s="3">
        <v>0</v>
      </c>
      <c r="H240" s="3">
        <v>0</v>
      </c>
      <c r="L240" s="3">
        <v>37655</v>
      </c>
      <c r="M240" s="3">
        <v>13555</v>
      </c>
      <c r="O240" s="3">
        <v>1</v>
      </c>
      <c r="P240" s="3">
        <v>237</v>
      </c>
      <c r="Q240" s="3">
        <v>108756</v>
      </c>
      <c r="R240" s="3">
        <v>8292</v>
      </c>
      <c r="S240" s="3">
        <v>2014</v>
      </c>
      <c r="T240" s="3">
        <v>2014</v>
      </c>
      <c r="U240" s="3">
        <v>331920</v>
      </c>
    </row>
    <row r="241" spans="1:21">
      <c r="A241" s="3" t="s">
        <v>1479</v>
      </c>
      <c r="B241" s="3">
        <v>3</v>
      </c>
      <c r="C241" s="3">
        <v>4</v>
      </c>
      <c r="D241" s="3">
        <v>2</v>
      </c>
      <c r="E241" s="3">
        <v>36496</v>
      </c>
      <c r="F241" s="3">
        <v>3379</v>
      </c>
      <c r="G241" s="3">
        <v>0</v>
      </c>
      <c r="H241" s="3">
        <v>0</v>
      </c>
      <c r="L241" s="3">
        <v>43931</v>
      </c>
      <c r="M241" s="3">
        <v>15815</v>
      </c>
      <c r="O241" s="3">
        <v>1</v>
      </c>
      <c r="P241" s="3">
        <v>238</v>
      </c>
      <c r="Q241" s="3">
        <v>109512</v>
      </c>
      <c r="R241" s="3">
        <v>8350</v>
      </c>
      <c r="S241" s="3">
        <v>2028</v>
      </c>
      <c r="T241" s="3">
        <v>2028</v>
      </c>
      <c r="U241" s="3">
        <v>334160</v>
      </c>
    </row>
    <row r="242" spans="1:21">
      <c r="A242" s="3" t="s">
        <v>1480</v>
      </c>
      <c r="B242" s="3">
        <v>3</v>
      </c>
      <c r="C242" s="3">
        <v>4</v>
      </c>
      <c r="D242" s="3">
        <v>3</v>
      </c>
      <c r="E242" s="3">
        <v>41710</v>
      </c>
      <c r="F242" s="3">
        <v>3862</v>
      </c>
      <c r="G242" s="3">
        <v>0</v>
      </c>
      <c r="H242" s="3">
        <v>0</v>
      </c>
      <c r="L242" s="3">
        <v>50206</v>
      </c>
      <c r="M242" s="3">
        <v>18074</v>
      </c>
      <c r="O242" s="3">
        <v>1</v>
      </c>
      <c r="P242" s="3">
        <v>239</v>
      </c>
      <c r="Q242" s="3">
        <v>110268</v>
      </c>
      <c r="R242" s="3">
        <v>8408</v>
      </c>
      <c r="S242" s="3">
        <v>2042</v>
      </c>
      <c r="T242" s="3">
        <v>2042</v>
      </c>
      <c r="U242" s="3">
        <v>336400</v>
      </c>
    </row>
    <row r="243" spans="1:21">
      <c r="A243" s="3" t="s">
        <v>1481</v>
      </c>
      <c r="B243" s="3">
        <v>3</v>
      </c>
      <c r="C243" s="3">
        <v>4</v>
      </c>
      <c r="D243" s="3">
        <v>4</v>
      </c>
      <c r="E243" s="3">
        <v>46924</v>
      </c>
      <c r="F243" s="3">
        <v>4344</v>
      </c>
      <c r="G243" s="3">
        <v>0</v>
      </c>
      <c r="H243" s="3">
        <v>0</v>
      </c>
      <c r="L243" s="3">
        <v>56482</v>
      </c>
      <c r="M243" s="3">
        <v>20333</v>
      </c>
      <c r="O243" s="3">
        <v>1</v>
      </c>
      <c r="P243" s="3">
        <v>240</v>
      </c>
      <c r="Q243" s="3">
        <v>111078</v>
      </c>
      <c r="R243" s="3">
        <v>8468</v>
      </c>
      <c r="S243" s="3">
        <v>2057</v>
      </c>
      <c r="T243" s="3">
        <v>2057</v>
      </c>
      <c r="U243" s="3">
        <v>338720</v>
      </c>
    </row>
    <row r="244" spans="1:21">
      <c r="A244" s="3" t="s">
        <v>1482</v>
      </c>
      <c r="B244" s="3">
        <v>3</v>
      </c>
      <c r="C244" s="3">
        <v>4</v>
      </c>
      <c r="D244" s="3">
        <v>5</v>
      </c>
      <c r="E244" s="3">
        <v>52137</v>
      </c>
      <c r="F244" s="3">
        <v>4827</v>
      </c>
      <c r="G244" s="3">
        <v>0</v>
      </c>
      <c r="H244" s="3">
        <v>0</v>
      </c>
      <c r="L244" s="3">
        <v>62758</v>
      </c>
      <c r="M244" s="3">
        <v>22592</v>
      </c>
      <c r="O244" s="3">
        <v>1</v>
      </c>
      <c r="P244" s="3">
        <v>241</v>
      </c>
      <c r="Q244" s="3">
        <v>111888</v>
      </c>
      <c r="R244" s="3">
        <v>8528</v>
      </c>
      <c r="S244" s="3">
        <v>2072</v>
      </c>
      <c r="T244" s="3">
        <v>2072</v>
      </c>
      <c r="U244" s="3">
        <v>341040</v>
      </c>
    </row>
    <row r="245" spans="1:21">
      <c r="A245" s="3" t="s">
        <v>1483</v>
      </c>
      <c r="B245" s="3">
        <v>3</v>
      </c>
      <c r="C245" s="3">
        <v>1</v>
      </c>
      <c r="D245" s="3">
        <v>0</v>
      </c>
      <c r="E245" s="3">
        <v>0</v>
      </c>
      <c r="F245" s="3">
        <v>229</v>
      </c>
      <c r="G245" s="3">
        <v>0</v>
      </c>
      <c r="H245" s="3">
        <v>0</v>
      </c>
      <c r="L245" s="3">
        <v>1867</v>
      </c>
      <c r="M245" s="3">
        <v>672</v>
      </c>
      <c r="O245" s="3">
        <v>1</v>
      </c>
      <c r="P245" s="3">
        <v>242</v>
      </c>
      <c r="Q245" s="3">
        <v>112698</v>
      </c>
      <c r="R245" s="3">
        <v>8588</v>
      </c>
      <c r="S245" s="3">
        <v>2087</v>
      </c>
      <c r="T245" s="3">
        <v>2087</v>
      </c>
      <c r="U245" s="3">
        <v>343360</v>
      </c>
    </row>
    <row r="246" spans="1:21">
      <c r="A246" s="3" t="s">
        <v>1484</v>
      </c>
      <c r="B246" s="3">
        <v>3</v>
      </c>
      <c r="C246" s="3">
        <v>1</v>
      </c>
      <c r="D246" s="3">
        <v>1</v>
      </c>
      <c r="E246" s="3">
        <v>0</v>
      </c>
      <c r="F246" s="3">
        <v>321</v>
      </c>
      <c r="G246" s="3">
        <v>0</v>
      </c>
      <c r="H246" s="3">
        <v>0</v>
      </c>
      <c r="L246" s="3">
        <v>2614</v>
      </c>
      <c r="M246" s="3">
        <v>941</v>
      </c>
      <c r="O246" s="3">
        <v>1</v>
      </c>
      <c r="P246" s="3">
        <v>243</v>
      </c>
      <c r="Q246" s="3">
        <v>113508</v>
      </c>
      <c r="R246" s="3">
        <v>8648</v>
      </c>
      <c r="S246" s="3">
        <v>2102</v>
      </c>
      <c r="T246" s="3">
        <v>2102</v>
      </c>
      <c r="U246" s="3">
        <v>345680</v>
      </c>
    </row>
    <row r="247" spans="1:21">
      <c r="A247" s="3" t="s">
        <v>1485</v>
      </c>
      <c r="B247" s="3">
        <v>3</v>
      </c>
      <c r="C247" s="3">
        <v>1</v>
      </c>
      <c r="D247" s="3">
        <v>2</v>
      </c>
      <c r="E247" s="3">
        <v>0</v>
      </c>
      <c r="F247" s="3">
        <v>413</v>
      </c>
      <c r="G247" s="3">
        <v>0</v>
      </c>
      <c r="H247" s="3">
        <v>0</v>
      </c>
      <c r="L247" s="3">
        <v>3362</v>
      </c>
      <c r="M247" s="3">
        <v>1210</v>
      </c>
      <c r="O247" s="3">
        <v>1</v>
      </c>
      <c r="P247" s="3">
        <v>244</v>
      </c>
      <c r="Q247" s="3">
        <v>114318</v>
      </c>
      <c r="R247" s="3">
        <v>8708</v>
      </c>
      <c r="S247" s="3">
        <v>2117</v>
      </c>
      <c r="T247" s="3">
        <v>2117</v>
      </c>
      <c r="U247" s="3">
        <v>348000</v>
      </c>
    </row>
    <row r="248" spans="1:21">
      <c r="A248" s="3" t="s">
        <v>1486</v>
      </c>
      <c r="B248" s="3">
        <v>3</v>
      </c>
      <c r="C248" s="3">
        <v>1</v>
      </c>
      <c r="D248" s="3">
        <v>3</v>
      </c>
      <c r="E248" s="3">
        <v>0</v>
      </c>
      <c r="F248" s="3">
        <v>505</v>
      </c>
      <c r="G248" s="3">
        <v>0</v>
      </c>
      <c r="H248" s="3">
        <v>0</v>
      </c>
      <c r="L248" s="3">
        <v>4109</v>
      </c>
      <c r="M248" s="3">
        <v>1479</v>
      </c>
      <c r="O248" s="3">
        <v>1</v>
      </c>
      <c r="P248" s="3">
        <v>245</v>
      </c>
      <c r="Q248" s="3">
        <v>115128</v>
      </c>
      <c r="R248" s="3">
        <v>8768</v>
      </c>
      <c r="S248" s="3">
        <v>2132</v>
      </c>
      <c r="T248" s="3">
        <v>2132</v>
      </c>
      <c r="U248" s="3">
        <v>350320</v>
      </c>
    </row>
    <row r="249" spans="1:21">
      <c r="A249" s="3" t="s">
        <v>1487</v>
      </c>
      <c r="B249" s="3">
        <v>3</v>
      </c>
      <c r="C249" s="3">
        <v>2</v>
      </c>
      <c r="D249" s="3">
        <v>0</v>
      </c>
      <c r="E249" s="3">
        <v>0</v>
      </c>
      <c r="F249" s="3">
        <v>597</v>
      </c>
      <c r="G249" s="3">
        <v>0</v>
      </c>
      <c r="H249" s="3">
        <v>0</v>
      </c>
      <c r="L249" s="3">
        <v>4856</v>
      </c>
      <c r="M249" s="3">
        <v>1748</v>
      </c>
      <c r="O249" s="3">
        <v>1</v>
      </c>
      <c r="P249" s="3">
        <v>246</v>
      </c>
      <c r="Q249" s="3">
        <v>115938</v>
      </c>
      <c r="R249" s="3">
        <v>8828</v>
      </c>
      <c r="S249" s="3">
        <v>2147</v>
      </c>
      <c r="T249" s="3">
        <v>2147</v>
      </c>
      <c r="U249" s="3">
        <v>352640</v>
      </c>
    </row>
    <row r="250" spans="1:21">
      <c r="A250" s="3" t="s">
        <v>1488</v>
      </c>
      <c r="B250" s="3">
        <v>3</v>
      </c>
      <c r="C250" s="3">
        <v>2</v>
      </c>
      <c r="D250" s="3">
        <v>1</v>
      </c>
      <c r="E250" s="3">
        <v>0</v>
      </c>
      <c r="F250" s="3">
        <v>836</v>
      </c>
      <c r="G250" s="3">
        <v>0</v>
      </c>
      <c r="H250" s="3">
        <v>0</v>
      </c>
      <c r="L250" s="3">
        <v>6798</v>
      </c>
      <c r="M250" s="3">
        <v>2447</v>
      </c>
      <c r="O250" s="3">
        <v>1</v>
      </c>
      <c r="P250" s="3">
        <v>247</v>
      </c>
      <c r="Q250" s="3">
        <v>116748</v>
      </c>
      <c r="R250" s="3">
        <v>8888</v>
      </c>
      <c r="S250" s="3">
        <v>2162</v>
      </c>
      <c r="T250" s="3">
        <v>2162</v>
      </c>
      <c r="U250" s="3">
        <v>354960</v>
      </c>
    </row>
    <row r="251" spans="1:21">
      <c r="A251" s="3" t="s">
        <v>1489</v>
      </c>
      <c r="B251" s="3">
        <v>3</v>
      </c>
      <c r="C251" s="3">
        <v>2</v>
      </c>
      <c r="D251" s="3">
        <v>2</v>
      </c>
      <c r="E251" s="3">
        <v>0</v>
      </c>
      <c r="F251" s="3">
        <v>1075</v>
      </c>
      <c r="G251" s="3">
        <v>0</v>
      </c>
      <c r="H251" s="3">
        <v>0</v>
      </c>
      <c r="L251" s="3">
        <v>8741</v>
      </c>
      <c r="M251" s="3">
        <v>3146</v>
      </c>
      <c r="O251" s="3">
        <v>1</v>
      </c>
      <c r="P251" s="3">
        <v>248</v>
      </c>
      <c r="Q251" s="3">
        <v>117558</v>
      </c>
      <c r="R251" s="3">
        <v>8948</v>
      </c>
      <c r="S251" s="3">
        <v>2177</v>
      </c>
      <c r="T251" s="3">
        <v>2177</v>
      </c>
      <c r="U251" s="3">
        <v>357280</v>
      </c>
    </row>
    <row r="252" spans="1:21">
      <c r="A252" s="3" t="s">
        <v>1490</v>
      </c>
      <c r="B252" s="3">
        <v>3</v>
      </c>
      <c r="C252" s="3">
        <v>2</v>
      </c>
      <c r="D252" s="3">
        <v>3</v>
      </c>
      <c r="E252" s="3">
        <v>0</v>
      </c>
      <c r="F252" s="3">
        <v>1314</v>
      </c>
      <c r="G252" s="3">
        <v>0</v>
      </c>
      <c r="H252" s="3">
        <v>0</v>
      </c>
      <c r="L252" s="3">
        <v>10683</v>
      </c>
      <c r="M252" s="3">
        <v>3845</v>
      </c>
      <c r="O252" s="3">
        <v>1</v>
      </c>
      <c r="P252" s="3">
        <v>249</v>
      </c>
      <c r="Q252" s="3">
        <v>118368</v>
      </c>
      <c r="R252" s="3">
        <v>9008</v>
      </c>
      <c r="S252" s="3">
        <v>2192</v>
      </c>
      <c r="T252" s="3">
        <v>2192</v>
      </c>
      <c r="U252" s="3">
        <v>359600</v>
      </c>
    </row>
    <row r="253" spans="1:21">
      <c r="A253" s="3" t="s">
        <v>1491</v>
      </c>
      <c r="B253" s="3">
        <v>3</v>
      </c>
      <c r="C253" s="3">
        <v>2</v>
      </c>
      <c r="D253" s="3">
        <v>4</v>
      </c>
      <c r="E253" s="3">
        <v>0</v>
      </c>
      <c r="F253" s="3">
        <v>1554</v>
      </c>
      <c r="G253" s="3">
        <v>0</v>
      </c>
      <c r="H253" s="3">
        <v>0</v>
      </c>
      <c r="L253" s="3">
        <v>12626</v>
      </c>
      <c r="M253" s="3">
        <v>4545</v>
      </c>
      <c r="O253" s="3">
        <v>1</v>
      </c>
      <c r="P253" s="3">
        <v>250</v>
      </c>
      <c r="Q253" s="3">
        <v>119178</v>
      </c>
      <c r="R253" s="3">
        <v>9070</v>
      </c>
      <c r="S253" s="3">
        <v>2207</v>
      </c>
      <c r="T253" s="3">
        <v>2207</v>
      </c>
      <c r="U253" s="3">
        <v>362000</v>
      </c>
    </row>
    <row r="254" spans="1:21">
      <c r="A254" s="3" t="s">
        <v>1492</v>
      </c>
      <c r="B254" s="3">
        <v>3</v>
      </c>
      <c r="C254" s="3">
        <v>2</v>
      </c>
      <c r="D254" s="3">
        <v>5</v>
      </c>
      <c r="E254" s="3">
        <v>0</v>
      </c>
      <c r="F254" s="3">
        <v>1793</v>
      </c>
      <c r="G254" s="3">
        <v>0</v>
      </c>
      <c r="H254" s="3">
        <v>0</v>
      </c>
      <c r="L254" s="3">
        <v>14568</v>
      </c>
      <c r="M254" s="3">
        <v>5244</v>
      </c>
      <c r="O254" s="3">
        <v>1</v>
      </c>
      <c r="P254" s="3">
        <v>251</v>
      </c>
      <c r="Q254" s="3">
        <v>119988</v>
      </c>
      <c r="R254" s="3">
        <v>9132</v>
      </c>
      <c r="S254" s="3">
        <v>2222</v>
      </c>
      <c r="T254" s="3">
        <v>2222</v>
      </c>
      <c r="U254" s="3">
        <v>364400</v>
      </c>
    </row>
    <row r="255" spans="1:21">
      <c r="A255" s="3" t="s">
        <v>1493</v>
      </c>
      <c r="B255" s="3">
        <v>3</v>
      </c>
      <c r="C255" s="3">
        <v>3</v>
      </c>
      <c r="D255" s="3">
        <v>0</v>
      </c>
      <c r="E255" s="3">
        <v>0</v>
      </c>
      <c r="F255" s="3">
        <v>1885</v>
      </c>
      <c r="G255" s="3">
        <v>0</v>
      </c>
      <c r="H255" s="3">
        <v>0</v>
      </c>
      <c r="L255" s="3">
        <v>15316</v>
      </c>
      <c r="M255" s="3">
        <v>5513</v>
      </c>
      <c r="O255" s="3">
        <v>1</v>
      </c>
      <c r="P255" s="3">
        <v>252</v>
      </c>
      <c r="Q255" s="3">
        <v>120798</v>
      </c>
      <c r="R255" s="3">
        <v>9194</v>
      </c>
      <c r="S255" s="3">
        <v>2237</v>
      </c>
      <c r="T255" s="3">
        <v>2237</v>
      </c>
      <c r="U255" s="3">
        <v>366800</v>
      </c>
    </row>
    <row r="256" spans="1:21">
      <c r="A256" s="3" t="s">
        <v>1494</v>
      </c>
      <c r="B256" s="3">
        <v>3</v>
      </c>
      <c r="C256" s="3">
        <v>3</v>
      </c>
      <c r="D256" s="3">
        <v>1</v>
      </c>
      <c r="E256" s="3">
        <v>0</v>
      </c>
      <c r="F256" s="3">
        <v>2262</v>
      </c>
      <c r="G256" s="3">
        <v>0</v>
      </c>
      <c r="H256" s="3">
        <v>0</v>
      </c>
      <c r="L256" s="3">
        <v>18379</v>
      </c>
      <c r="M256" s="3">
        <v>6616</v>
      </c>
      <c r="O256" s="3">
        <v>1</v>
      </c>
      <c r="P256" s="3">
        <v>253</v>
      </c>
      <c r="Q256" s="3">
        <v>121608</v>
      </c>
      <c r="R256" s="3">
        <v>9256</v>
      </c>
      <c r="S256" s="3">
        <v>2252</v>
      </c>
      <c r="T256" s="3">
        <v>2252</v>
      </c>
      <c r="U256" s="3">
        <v>369200</v>
      </c>
    </row>
    <row r="257" spans="1:21">
      <c r="A257" s="3" t="s">
        <v>1495</v>
      </c>
      <c r="B257" s="3">
        <v>3</v>
      </c>
      <c r="C257" s="3">
        <v>3</v>
      </c>
      <c r="D257" s="3">
        <v>2</v>
      </c>
      <c r="E257" s="3">
        <v>0</v>
      </c>
      <c r="F257" s="3">
        <v>2639</v>
      </c>
      <c r="G257" s="3">
        <v>0</v>
      </c>
      <c r="H257" s="3">
        <v>0</v>
      </c>
      <c r="L257" s="3">
        <v>21442</v>
      </c>
      <c r="M257" s="3">
        <v>7719</v>
      </c>
      <c r="O257" s="3">
        <v>1</v>
      </c>
      <c r="P257" s="3">
        <v>254</v>
      </c>
      <c r="Q257" s="3">
        <v>122418</v>
      </c>
      <c r="R257" s="3">
        <v>9318</v>
      </c>
      <c r="S257" s="3">
        <v>2267</v>
      </c>
      <c r="T257" s="3">
        <v>2267</v>
      </c>
      <c r="U257" s="3">
        <v>371600</v>
      </c>
    </row>
    <row r="258" spans="1:21">
      <c r="A258" s="3" t="s">
        <v>1496</v>
      </c>
      <c r="B258" s="3">
        <v>3</v>
      </c>
      <c r="C258" s="3">
        <v>3</v>
      </c>
      <c r="D258" s="3">
        <v>3</v>
      </c>
      <c r="E258" s="3">
        <v>0</v>
      </c>
      <c r="F258" s="3">
        <v>3016</v>
      </c>
      <c r="G258" s="3">
        <v>0</v>
      </c>
      <c r="H258" s="3">
        <v>0</v>
      </c>
      <c r="L258" s="3">
        <v>24505</v>
      </c>
      <c r="M258" s="3">
        <v>8821</v>
      </c>
      <c r="O258" s="3">
        <v>1</v>
      </c>
      <c r="P258" s="3">
        <v>255</v>
      </c>
      <c r="Q258" s="3">
        <v>123228</v>
      </c>
      <c r="R258" s="3">
        <v>9380</v>
      </c>
      <c r="S258" s="3">
        <v>2282</v>
      </c>
      <c r="T258" s="3">
        <v>2282</v>
      </c>
      <c r="U258" s="3">
        <v>374000</v>
      </c>
    </row>
    <row r="259" spans="1:21">
      <c r="A259" s="3" t="s">
        <v>1497</v>
      </c>
      <c r="B259" s="3">
        <v>3</v>
      </c>
      <c r="C259" s="3">
        <v>3</v>
      </c>
      <c r="D259" s="3">
        <v>4</v>
      </c>
      <c r="E259" s="3">
        <v>0</v>
      </c>
      <c r="F259" s="3">
        <v>3393</v>
      </c>
      <c r="G259" s="3">
        <v>0</v>
      </c>
      <c r="H259" s="3">
        <v>0</v>
      </c>
      <c r="L259" s="3">
        <v>27568</v>
      </c>
      <c r="M259" s="3">
        <v>9924</v>
      </c>
      <c r="O259" s="3">
        <v>1</v>
      </c>
      <c r="P259" s="3">
        <v>256</v>
      </c>
      <c r="Q259" s="3">
        <v>124038</v>
      </c>
      <c r="R259" s="3">
        <v>9442</v>
      </c>
      <c r="S259" s="3">
        <v>2297</v>
      </c>
      <c r="T259" s="3">
        <v>2297</v>
      </c>
      <c r="U259" s="3">
        <v>376400</v>
      </c>
    </row>
    <row r="260" spans="1:21">
      <c r="A260" s="3" t="s">
        <v>1498</v>
      </c>
      <c r="B260" s="3">
        <v>3</v>
      </c>
      <c r="C260" s="3">
        <v>3</v>
      </c>
      <c r="D260" s="3">
        <v>5</v>
      </c>
      <c r="E260" s="3">
        <v>0</v>
      </c>
      <c r="F260" s="3">
        <v>3770</v>
      </c>
      <c r="G260" s="3">
        <v>0</v>
      </c>
      <c r="H260" s="3">
        <v>0</v>
      </c>
      <c r="L260" s="3">
        <v>30632</v>
      </c>
      <c r="M260" s="3">
        <v>11027</v>
      </c>
      <c r="O260" s="3">
        <v>1</v>
      </c>
      <c r="P260" s="3">
        <v>257</v>
      </c>
      <c r="Q260" s="3">
        <v>124848</v>
      </c>
      <c r="R260" s="3">
        <v>9504</v>
      </c>
      <c r="S260" s="3">
        <v>2312</v>
      </c>
      <c r="T260" s="3">
        <v>2312</v>
      </c>
      <c r="U260" s="3">
        <v>378800</v>
      </c>
    </row>
    <row r="261" spans="1:21">
      <c r="A261" s="3" t="s">
        <v>1499</v>
      </c>
      <c r="B261" s="3">
        <v>3</v>
      </c>
      <c r="C261" s="3">
        <v>4</v>
      </c>
      <c r="D261" s="3">
        <v>0</v>
      </c>
      <c r="E261" s="3">
        <v>0</v>
      </c>
      <c r="F261" s="3">
        <v>3862</v>
      </c>
      <c r="G261" s="3">
        <v>0</v>
      </c>
      <c r="H261" s="3">
        <v>0</v>
      </c>
      <c r="L261" s="3">
        <v>31379</v>
      </c>
      <c r="M261" s="3">
        <v>11296</v>
      </c>
      <c r="O261" s="3">
        <v>1</v>
      </c>
      <c r="P261" s="3">
        <v>258</v>
      </c>
      <c r="Q261" s="3">
        <v>125658</v>
      </c>
      <c r="R261" s="3">
        <v>9566</v>
      </c>
      <c r="S261" s="3">
        <v>2327</v>
      </c>
      <c r="T261" s="3">
        <v>2327</v>
      </c>
      <c r="U261" s="3">
        <v>381200</v>
      </c>
    </row>
    <row r="262" spans="1:21">
      <c r="A262" s="3" t="s">
        <v>1500</v>
      </c>
      <c r="B262" s="3">
        <v>3</v>
      </c>
      <c r="C262" s="3">
        <v>4</v>
      </c>
      <c r="D262" s="3">
        <v>1</v>
      </c>
      <c r="E262" s="3">
        <v>0</v>
      </c>
      <c r="F262" s="3">
        <v>4634</v>
      </c>
      <c r="G262" s="3">
        <v>0</v>
      </c>
      <c r="H262" s="3">
        <v>0</v>
      </c>
      <c r="L262" s="3">
        <v>37655</v>
      </c>
      <c r="M262" s="3">
        <v>13555</v>
      </c>
      <c r="O262" s="3">
        <v>1</v>
      </c>
      <c r="P262" s="3">
        <v>259</v>
      </c>
      <c r="Q262" s="3">
        <v>126468</v>
      </c>
      <c r="R262" s="3">
        <v>9628</v>
      </c>
      <c r="S262" s="3">
        <v>2342</v>
      </c>
      <c r="T262" s="3">
        <v>2342</v>
      </c>
      <c r="U262" s="3">
        <v>383600</v>
      </c>
    </row>
    <row r="263" spans="1:21">
      <c r="A263" s="3" t="s">
        <v>1501</v>
      </c>
      <c r="B263" s="3">
        <v>3</v>
      </c>
      <c r="C263" s="3">
        <v>4</v>
      </c>
      <c r="D263" s="3">
        <v>2</v>
      </c>
      <c r="E263" s="3">
        <v>0</v>
      </c>
      <c r="F263" s="3">
        <v>5406</v>
      </c>
      <c r="G263" s="3">
        <v>0</v>
      </c>
      <c r="H263" s="3">
        <v>0</v>
      </c>
      <c r="L263" s="3">
        <v>43931</v>
      </c>
      <c r="M263" s="3">
        <v>15815</v>
      </c>
      <c r="O263" s="3">
        <v>1</v>
      </c>
      <c r="P263" s="3">
        <v>260</v>
      </c>
      <c r="Q263" s="3">
        <v>127332</v>
      </c>
      <c r="R263" s="3">
        <v>9692</v>
      </c>
      <c r="S263" s="3">
        <v>2358</v>
      </c>
      <c r="T263" s="3">
        <v>2358</v>
      </c>
      <c r="U263" s="3">
        <v>386080</v>
      </c>
    </row>
    <row r="264" spans="1:21">
      <c r="A264" s="3" t="s">
        <v>1502</v>
      </c>
      <c r="B264" s="3">
        <v>3</v>
      </c>
      <c r="C264" s="3">
        <v>4</v>
      </c>
      <c r="D264" s="3">
        <v>3</v>
      </c>
      <c r="E264" s="3">
        <v>0</v>
      </c>
      <c r="F264" s="3">
        <v>6179</v>
      </c>
      <c r="G264" s="3">
        <v>0</v>
      </c>
      <c r="H264" s="3">
        <v>0</v>
      </c>
      <c r="L264" s="3">
        <v>50206</v>
      </c>
      <c r="M264" s="3">
        <v>18074</v>
      </c>
      <c r="O264" s="3">
        <v>1</v>
      </c>
      <c r="P264" s="3">
        <v>261</v>
      </c>
      <c r="Q264" s="3">
        <v>128196</v>
      </c>
      <c r="R264" s="3">
        <v>9756</v>
      </c>
      <c r="S264" s="3">
        <v>2374</v>
      </c>
      <c r="T264" s="3">
        <v>2374</v>
      </c>
      <c r="U264" s="3">
        <v>388560</v>
      </c>
    </row>
    <row r="265" spans="1:21">
      <c r="A265" s="3" t="s">
        <v>1503</v>
      </c>
      <c r="B265" s="3">
        <v>3</v>
      </c>
      <c r="C265" s="3">
        <v>4</v>
      </c>
      <c r="D265" s="3">
        <v>4</v>
      </c>
      <c r="E265" s="3">
        <v>0</v>
      </c>
      <c r="F265" s="3">
        <v>6951</v>
      </c>
      <c r="G265" s="3">
        <v>0</v>
      </c>
      <c r="H265" s="3">
        <v>0</v>
      </c>
      <c r="L265" s="3">
        <v>56482</v>
      </c>
      <c r="M265" s="3">
        <v>20333</v>
      </c>
      <c r="O265" s="3">
        <v>1</v>
      </c>
      <c r="P265" s="3">
        <v>262</v>
      </c>
      <c r="Q265" s="3">
        <v>129060</v>
      </c>
      <c r="R265" s="3">
        <v>9820</v>
      </c>
      <c r="S265" s="3">
        <v>2390</v>
      </c>
      <c r="T265" s="3">
        <v>2390</v>
      </c>
      <c r="U265" s="3">
        <v>391040</v>
      </c>
    </row>
    <row r="266" spans="1:21">
      <c r="A266" s="3" t="s">
        <v>1504</v>
      </c>
      <c r="B266" s="3">
        <v>3</v>
      </c>
      <c r="C266" s="3">
        <v>4</v>
      </c>
      <c r="D266" s="3">
        <v>5</v>
      </c>
      <c r="E266" s="3">
        <v>0</v>
      </c>
      <c r="F266" s="3">
        <v>7724</v>
      </c>
      <c r="G266" s="3">
        <v>0</v>
      </c>
      <c r="H266" s="3">
        <v>0</v>
      </c>
      <c r="L266" s="3">
        <v>62758</v>
      </c>
      <c r="M266" s="3">
        <v>22592</v>
      </c>
      <c r="O266" s="3">
        <v>1</v>
      </c>
      <c r="P266" s="3">
        <v>263</v>
      </c>
      <c r="Q266" s="3">
        <v>129924</v>
      </c>
      <c r="R266" s="3">
        <v>9884</v>
      </c>
      <c r="S266" s="3">
        <v>2406</v>
      </c>
      <c r="T266" s="3">
        <v>2406</v>
      </c>
      <c r="U266" s="3">
        <v>393520</v>
      </c>
    </row>
    <row r="267" spans="1:21">
      <c r="A267" s="3" t="s">
        <v>1505</v>
      </c>
      <c r="B267" s="3">
        <v>3</v>
      </c>
      <c r="C267" s="3">
        <v>1</v>
      </c>
      <c r="D267" s="3">
        <v>0</v>
      </c>
      <c r="E267" s="3">
        <v>2068</v>
      </c>
      <c r="F267" s="3">
        <v>0</v>
      </c>
      <c r="G267" s="3">
        <v>114</v>
      </c>
      <c r="H267" s="3">
        <v>114</v>
      </c>
      <c r="L267" s="3">
        <v>1867</v>
      </c>
      <c r="M267" s="3">
        <v>672</v>
      </c>
      <c r="O267" s="3">
        <v>1</v>
      </c>
      <c r="P267" s="3">
        <v>264</v>
      </c>
      <c r="Q267" s="3">
        <v>130788</v>
      </c>
      <c r="R267" s="3">
        <v>9948</v>
      </c>
      <c r="S267" s="3">
        <v>2422</v>
      </c>
      <c r="T267" s="3">
        <v>2422</v>
      </c>
      <c r="U267" s="3">
        <v>396000</v>
      </c>
    </row>
    <row r="268" spans="1:21">
      <c r="A268" s="3" t="s">
        <v>1506</v>
      </c>
      <c r="B268" s="3">
        <v>3</v>
      </c>
      <c r="C268" s="3">
        <v>1</v>
      </c>
      <c r="D268" s="3">
        <v>1</v>
      </c>
      <c r="E268" s="3">
        <v>2896</v>
      </c>
      <c r="F268" s="3">
        <v>0</v>
      </c>
      <c r="G268" s="3">
        <v>160</v>
      </c>
      <c r="H268" s="3">
        <v>160</v>
      </c>
      <c r="L268" s="3">
        <v>2614</v>
      </c>
      <c r="M268" s="3">
        <v>941</v>
      </c>
      <c r="O268" s="3">
        <v>1</v>
      </c>
      <c r="P268" s="3">
        <v>265</v>
      </c>
      <c r="Q268" s="3">
        <v>131652</v>
      </c>
      <c r="R268" s="3">
        <v>10012</v>
      </c>
      <c r="S268" s="3">
        <v>2438</v>
      </c>
      <c r="T268" s="3">
        <v>2438</v>
      </c>
      <c r="U268" s="3">
        <v>398480</v>
      </c>
    </row>
    <row r="269" spans="1:21">
      <c r="A269" s="3" t="s">
        <v>1507</v>
      </c>
      <c r="B269" s="3">
        <v>3</v>
      </c>
      <c r="C269" s="3">
        <v>1</v>
      </c>
      <c r="D269" s="3">
        <v>2</v>
      </c>
      <c r="E269" s="3">
        <v>3724</v>
      </c>
      <c r="F269" s="3">
        <v>0</v>
      </c>
      <c r="G269" s="3">
        <v>206</v>
      </c>
      <c r="H269" s="3">
        <v>206</v>
      </c>
      <c r="L269" s="3">
        <v>3362</v>
      </c>
      <c r="M269" s="3">
        <v>1210</v>
      </c>
      <c r="O269" s="3">
        <v>1</v>
      </c>
      <c r="P269" s="3">
        <v>266</v>
      </c>
      <c r="Q269" s="3">
        <v>132516</v>
      </c>
      <c r="R269" s="3">
        <v>10076</v>
      </c>
      <c r="S269" s="3">
        <v>2454</v>
      </c>
      <c r="T269" s="3">
        <v>2454</v>
      </c>
      <c r="U269" s="3">
        <v>400960</v>
      </c>
    </row>
    <row r="270" spans="1:21">
      <c r="A270" s="3" t="s">
        <v>1508</v>
      </c>
      <c r="B270" s="3">
        <v>3</v>
      </c>
      <c r="C270" s="3">
        <v>1</v>
      </c>
      <c r="D270" s="3">
        <v>3</v>
      </c>
      <c r="E270" s="3">
        <v>4551</v>
      </c>
      <c r="F270" s="3">
        <v>0</v>
      </c>
      <c r="G270" s="3">
        <v>252</v>
      </c>
      <c r="H270" s="3">
        <v>252</v>
      </c>
      <c r="L270" s="3">
        <v>4109</v>
      </c>
      <c r="M270" s="3">
        <v>1479</v>
      </c>
      <c r="O270" s="3">
        <v>1</v>
      </c>
      <c r="P270" s="3">
        <v>267</v>
      </c>
      <c r="Q270" s="3">
        <v>133380</v>
      </c>
      <c r="R270" s="3">
        <v>10140</v>
      </c>
      <c r="S270" s="3">
        <v>2470</v>
      </c>
      <c r="T270" s="3">
        <v>2470</v>
      </c>
      <c r="U270" s="3">
        <v>403440</v>
      </c>
    </row>
    <row r="271" spans="1:21">
      <c r="A271" s="3" t="s">
        <v>1509</v>
      </c>
      <c r="B271" s="3">
        <v>3</v>
      </c>
      <c r="C271" s="3">
        <v>2</v>
      </c>
      <c r="D271" s="3">
        <v>0</v>
      </c>
      <c r="E271" s="3">
        <v>5379</v>
      </c>
      <c r="F271" s="3">
        <v>0</v>
      </c>
      <c r="G271" s="3">
        <v>298</v>
      </c>
      <c r="H271" s="3">
        <v>298</v>
      </c>
      <c r="L271" s="3">
        <v>4856</v>
      </c>
      <c r="M271" s="3">
        <v>1748</v>
      </c>
      <c r="O271" s="3">
        <v>1</v>
      </c>
      <c r="P271" s="3">
        <v>268</v>
      </c>
      <c r="Q271" s="3">
        <v>134244</v>
      </c>
      <c r="R271" s="3">
        <v>10204</v>
      </c>
      <c r="S271" s="3">
        <v>2486</v>
      </c>
      <c r="T271" s="3">
        <v>2486</v>
      </c>
      <c r="U271" s="3">
        <v>405920</v>
      </c>
    </row>
    <row r="272" spans="1:21">
      <c r="A272" s="3" t="s">
        <v>1510</v>
      </c>
      <c r="B272" s="3">
        <v>3</v>
      </c>
      <c r="C272" s="3">
        <v>2</v>
      </c>
      <c r="D272" s="3">
        <v>1</v>
      </c>
      <c r="E272" s="3">
        <v>7531</v>
      </c>
      <c r="F272" s="3">
        <v>0</v>
      </c>
      <c r="G272" s="3">
        <v>418</v>
      </c>
      <c r="H272" s="3">
        <v>418</v>
      </c>
      <c r="L272" s="3">
        <v>6798</v>
      </c>
      <c r="M272" s="3">
        <v>2447</v>
      </c>
      <c r="O272" s="3">
        <v>1</v>
      </c>
      <c r="P272" s="3">
        <v>269</v>
      </c>
      <c r="Q272" s="3">
        <v>135108</v>
      </c>
      <c r="R272" s="3">
        <v>10268</v>
      </c>
      <c r="S272" s="3">
        <v>2502</v>
      </c>
      <c r="T272" s="3">
        <v>2502</v>
      </c>
      <c r="U272" s="3">
        <v>408400</v>
      </c>
    </row>
    <row r="273" spans="1:21">
      <c r="A273" s="3" t="s">
        <v>1511</v>
      </c>
      <c r="B273" s="3">
        <v>3</v>
      </c>
      <c r="C273" s="3">
        <v>2</v>
      </c>
      <c r="D273" s="3">
        <v>2</v>
      </c>
      <c r="E273" s="3">
        <v>9682</v>
      </c>
      <c r="F273" s="3">
        <v>0</v>
      </c>
      <c r="G273" s="3">
        <v>537</v>
      </c>
      <c r="H273" s="3">
        <v>537</v>
      </c>
      <c r="L273" s="3">
        <v>8741</v>
      </c>
      <c r="M273" s="3">
        <v>3146</v>
      </c>
      <c r="O273" s="3">
        <v>1</v>
      </c>
      <c r="P273" s="3">
        <v>270</v>
      </c>
      <c r="Q273" s="3">
        <v>135972</v>
      </c>
      <c r="R273" s="3">
        <v>10334</v>
      </c>
      <c r="S273" s="3">
        <v>2518</v>
      </c>
      <c r="T273" s="3">
        <v>2518</v>
      </c>
      <c r="U273" s="3">
        <v>410960</v>
      </c>
    </row>
    <row r="274" spans="1:21">
      <c r="A274" s="3" t="s">
        <v>1512</v>
      </c>
      <c r="B274" s="3">
        <v>3</v>
      </c>
      <c r="C274" s="3">
        <v>2</v>
      </c>
      <c r="D274" s="3">
        <v>3</v>
      </c>
      <c r="E274" s="3">
        <v>11834</v>
      </c>
      <c r="F274" s="3">
        <v>0</v>
      </c>
      <c r="G274" s="3">
        <v>657</v>
      </c>
      <c r="H274" s="3">
        <v>657</v>
      </c>
      <c r="L274" s="3">
        <v>10683</v>
      </c>
      <c r="M274" s="3">
        <v>3845</v>
      </c>
      <c r="O274" s="3">
        <v>1</v>
      </c>
      <c r="P274" s="3">
        <v>271</v>
      </c>
      <c r="Q274" s="3">
        <v>136836</v>
      </c>
      <c r="R274" s="3">
        <v>10400</v>
      </c>
      <c r="S274" s="3">
        <v>2534</v>
      </c>
      <c r="T274" s="3">
        <v>2534</v>
      </c>
      <c r="U274" s="3">
        <v>413520</v>
      </c>
    </row>
    <row r="275" spans="1:21">
      <c r="A275" s="3" t="s">
        <v>1513</v>
      </c>
      <c r="B275" s="3">
        <v>3</v>
      </c>
      <c r="C275" s="3">
        <v>2</v>
      </c>
      <c r="D275" s="3">
        <v>4</v>
      </c>
      <c r="E275" s="3">
        <v>13986</v>
      </c>
      <c r="F275" s="3">
        <v>0</v>
      </c>
      <c r="G275" s="3">
        <v>777</v>
      </c>
      <c r="H275" s="3">
        <v>777</v>
      </c>
      <c r="L275" s="3">
        <v>12626</v>
      </c>
      <c r="M275" s="3">
        <v>4545</v>
      </c>
      <c r="O275" s="3">
        <v>1</v>
      </c>
      <c r="P275" s="3">
        <v>272</v>
      </c>
      <c r="Q275" s="3">
        <v>137700</v>
      </c>
      <c r="R275" s="3">
        <v>10466</v>
      </c>
      <c r="S275" s="3">
        <v>2550</v>
      </c>
      <c r="T275" s="3">
        <v>2550</v>
      </c>
      <c r="U275" s="3">
        <v>416080</v>
      </c>
    </row>
    <row r="276" spans="1:21">
      <c r="A276" s="3" t="s">
        <v>1514</v>
      </c>
      <c r="B276" s="3">
        <v>3</v>
      </c>
      <c r="C276" s="3">
        <v>2</v>
      </c>
      <c r="D276" s="3">
        <v>5</v>
      </c>
      <c r="E276" s="3">
        <v>16137</v>
      </c>
      <c r="F276" s="3">
        <v>0</v>
      </c>
      <c r="G276" s="3">
        <v>896</v>
      </c>
      <c r="H276" s="3">
        <v>896</v>
      </c>
      <c r="L276" s="3">
        <v>14568</v>
      </c>
      <c r="M276" s="3">
        <v>5244</v>
      </c>
      <c r="O276" s="3">
        <v>1</v>
      </c>
      <c r="P276" s="3">
        <v>273</v>
      </c>
      <c r="Q276" s="3">
        <v>138564</v>
      </c>
      <c r="R276" s="3">
        <v>10532</v>
      </c>
      <c r="S276" s="3">
        <v>2566</v>
      </c>
      <c r="T276" s="3">
        <v>2566</v>
      </c>
      <c r="U276" s="3">
        <v>418640</v>
      </c>
    </row>
    <row r="277" spans="1:21">
      <c r="A277" s="3" t="s">
        <v>1515</v>
      </c>
      <c r="B277" s="3">
        <v>3</v>
      </c>
      <c r="C277" s="3">
        <v>3</v>
      </c>
      <c r="D277" s="3">
        <v>0</v>
      </c>
      <c r="E277" s="3">
        <v>16965</v>
      </c>
      <c r="F277" s="3">
        <v>0</v>
      </c>
      <c r="G277" s="3">
        <v>942</v>
      </c>
      <c r="H277" s="3">
        <v>942</v>
      </c>
      <c r="L277" s="3">
        <v>15316</v>
      </c>
      <c r="M277" s="3">
        <v>5513</v>
      </c>
      <c r="O277" s="3">
        <v>1</v>
      </c>
      <c r="P277" s="3">
        <v>274</v>
      </c>
      <c r="Q277" s="3">
        <v>139428</v>
      </c>
      <c r="R277" s="3">
        <v>10598</v>
      </c>
      <c r="S277" s="3">
        <v>2582</v>
      </c>
      <c r="T277" s="3">
        <v>2582</v>
      </c>
      <c r="U277" s="3">
        <v>421200</v>
      </c>
    </row>
    <row r="278" spans="1:21">
      <c r="A278" s="3" t="s">
        <v>1516</v>
      </c>
      <c r="B278" s="3">
        <v>3</v>
      </c>
      <c r="C278" s="3">
        <v>3</v>
      </c>
      <c r="D278" s="3">
        <v>1</v>
      </c>
      <c r="E278" s="3">
        <v>20358</v>
      </c>
      <c r="F278" s="3">
        <v>0</v>
      </c>
      <c r="G278" s="3">
        <v>1131</v>
      </c>
      <c r="H278" s="3">
        <v>1131</v>
      </c>
      <c r="L278" s="3">
        <v>18379</v>
      </c>
      <c r="M278" s="3">
        <v>6616</v>
      </c>
      <c r="O278" s="3">
        <v>1</v>
      </c>
      <c r="P278" s="3">
        <v>275</v>
      </c>
      <c r="Q278" s="3">
        <v>140292</v>
      </c>
      <c r="R278" s="3">
        <v>10664</v>
      </c>
      <c r="S278" s="3">
        <v>2598</v>
      </c>
      <c r="T278" s="3">
        <v>2598</v>
      </c>
      <c r="U278" s="3">
        <v>423760</v>
      </c>
    </row>
    <row r="279" spans="1:21">
      <c r="A279" s="3" t="s">
        <v>1517</v>
      </c>
      <c r="B279" s="3">
        <v>3</v>
      </c>
      <c r="C279" s="3">
        <v>3</v>
      </c>
      <c r="D279" s="3">
        <v>2</v>
      </c>
      <c r="E279" s="3">
        <v>23751</v>
      </c>
      <c r="F279" s="3">
        <v>0</v>
      </c>
      <c r="G279" s="3">
        <v>1319</v>
      </c>
      <c r="H279" s="3">
        <v>1319</v>
      </c>
      <c r="L279" s="3">
        <v>21442</v>
      </c>
      <c r="M279" s="3">
        <v>7719</v>
      </c>
      <c r="O279" s="3">
        <v>1</v>
      </c>
      <c r="P279" s="3">
        <v>276</v>
      </c>
      <c r="Q279" s="3">
        <v>141156</v>
      </c>
      <c r="R279" s="3">
        <v>10730</v>
      </c>
      <c r="S279" s="3">
        <v>2614</v>
      </c>
      <c r="T279" s="3">
        <v>2614</v>
      </c>
      <c r="U279" s="3">
        <v>426320</v>
      </c>
    </row>
    <row r="280" spans="1:21">
      <c r="A280" s="3" t="s">
        <v>1518</v>
      </c>
      <c r="B280" s="3">
        <v>3</v>
      </c>
      <c r="C280" s="3">
        <v>3</v>
      </c>
      <c r="D280" s="3">
        <v>3</v>
      </c>
      <c r="E280" s="3">
        <v>27144</v>
      </c>
      <c r="F280" s="3">
        <v>0</v>
      </c>
      <c r="G280" s="3">
        <v>1508</v>
      </c>
      <c r="H280" s="3">
        <v>1508</v>
      </c>
      <c r="L280" s="3">
        <v>24505</v>
      </c>
      <c r="M280" s="3">
        <v>8821</v>
      </c>
      <c r="O280" s="3">
        <v>1</v>
      </c>
      <c r="P280" s="3">
        <v>277</v>
      </c>
      <c r="Q280" s="3">
        <v>142020</v>
      </c>
      <c r="R280" s="3">
        <v>10796</v>
      </c>
      <c r="S280" s="3">
        <v>2630</v>
      </c>
      <c r="T280" s="3">
        <v>2630</v>
      </c>
      <c r="U280" s="3">
        <v>428880</v>
      </c>
    </row>
    <row r="281" spans="1:21">
      <c r="A281" s="3" t="s">
        <v>1519</v>
      </c>
      <c r="B281" s="3">
        <v>3</v>
      </c>
      <c r="C281" s="3">
        <v>3</v>
      </c>
      <c r="D281" s="3">
        <v>4</v>
      </c>
      <c r="E281" s="3">
        <v>30537</v>
      </c>
      <c r="F281" s="3">
        <v>0</v>
      </c>
      <c r="G281" s="3">
        <v>1696</v>
      </c>
      <c r="H281" s="3">
        <v>1696</v>
      </c>
      <c r="L281" s="3">
        <v>27568</v>
      </c>
      <c r="M281" s="3">
        <v>9924</v>
      </c>
      <c r="O281" s="3">
        <v>1</v>
      </c>
      <c r="P281" s="3">
        <v>278</v>
      </c>
      <c r="Q281" s="3">
        <v>142884</v>
      </c>
      <c r="R281" s="3">
        <v>10862</v>
      </c>
      <c r="S281" s="3">
        <v>2646</v>
      </c>
      <c r="T281" s="3">
        <v>2646</v>
      </c>
      <c r="U281" s="3">
        <v>431440</v>
      </c>
    </row>
    <row r="282" spans="1:21">
      <c r="A282" s="3" t="s">
        <v>1520</v>
      </c>
      <c r="B282" s="3">
        <v>3</v>
      </c>
      <c r="C282" s="3">
        <v>3</v>
      </c>
      <c r="D282" s="3">
        <v>5</v>
      </c>
      <c r="E282" s="3">
        <v>33931</v>
      </c>
      <c r="F282" s="3">
        <v>0</v>
      </c>
      <c r="G282" s="3">
        <v>1885</v>
      </c>
      <c r="H282" s="3">
        <v>1885</v>
      </c>
      <c r="L282" s="3">
        <v>30632</v>
      </c>
      <c r="M282" s="3">
        <v>11027</v>
      </c>
      <c r="O282" s="3">
        <v>1</v>
      </c>
      <c r="P282" s="3">
        <v>279</v>
      </c>
      <c r="Q282" s="3">
        <v>143748</v>
      </c>
      <c r="R282" s="3">
        <v>10928</v>
      </c>
      <c r="S282" s="3">
        <v>2662</v>
      </c>
      <c r="T282" s="3">
        <v>2662</v>
      </c>
      <c r="U282" s="3">
        <v>434000</v>
      </c>
    </row>
    <row r="283" spans="1:21">
      <c r="A283" s="3" t="s">
        <v>1521</v>
      </c>
      <c r="B283" s="3">
        <v>3</v>
      </c>
      <c r="C283" s="3">
        <v>4</v>
      </c>
      <c r="D283" s="3">
        <v>0</v>
      </c>
      <c r="E283" s="3">
        <v>34758</v>
      </c>
      <c r="F283" s="3">
        <v>0</v>
      </c>
      <c r="G283" s="3">
        <v>1931</v>
      </c>
      <c r="H283" s="3">
        <v>1931</v>
      </c>
      <c r="L283" s="3">
        <v>31379</v>
      </c>
      <c r="M283" s="3">
        <v>11296</v>
      </c>
      <c r="O283" s="3">
        <v>1</v>
      </c>
      <c r="P283" s="3">
        <v>280</v>
      </c>
      <c r="Q283" s="3">
        <v>144666</v>
      </c>
      <c r="R283" s="3">
        <v>10996</v>
      </c>
      <c r="S283" s="3">
        <v>2679</v>
      </c>
      <c r="T283" s="3">
        <v>2679</v>
      </c>
      <c r="U283" s="3">
        <v>436640</v>
      </c>
    </row>
    <row r="284" spans="1:21">
      <c r="A284" s="3" t="s">
        <v>1522</v>
      </c>
      <c r="B284" s="3">
        <v>3</v>
      </c>
      <c r="C284" s="3">
        <v>4</v>
      </c>
      <c r="D284" s="3">
        <v>1</v>
      </c>
      <c r="E284" s="3">
        <v>41710</v>
      </c>
      <c r="F284" s="3">
        <v>0</v>
      </c>
      <c r="G284" s="3">
        <v>2317</v>
      </c>
      <c r="H284" s="3">
        <v>2317</v>
      </c>
      <c r="L284" s="3">
        <v>37655</v>
      </c>
      <c r="M284" s="3">
        <v>13555</v>
      </c>
      <c r="O284" s="3">
        <v>1</v>
      </c>
      <c r="P284" s="3">
        <v>281</v>
      </c>
      <c r="Q284" s="3">
        <v>145584</v>
      </c>
      <c r="R284" s="3">
        <v>11064</v>
      </c>
      <c r="S284" s="3">
        <v>2696</v>
      </c>
      <c r="T284" s="3">
        <v>2696</v>
      </c>
      <c r="U284" s="3">
        <v>439280</v>
      </c>
    </row>
    <row r="285" spans="1:21">
      <c r="A285" s="3" t="s">
        <v>1523</v>
      </c>
      <c r="B285" s="3">
        <v>3</v>
      </c>
      <c r="C285" s="3">
        <v>4</v>
      </c>
      <c r="D285" s="3">
        <v>2</v>
      </c>
      <c r="E285" s="3">
        <v>48662</v>
      </c>
      <c r="F285" s="3">
        <v>0</v>
      </c>
      <c r="G285" s="3">
        <v>2703</v>
      </c>
      <c r="H285" s="3">
        <v>2703</v>
      </c>
      <c r="L285" s="3">
        <v>43931</v>
      </c>
      <c r="M285" s="3">
        <v>15815</v>
      </c>
      <c r="O285" s="3">
        <v>1</v>
      </c>
      <c r="P285" s="3">
        <v>282</v>
      </c>
      <c r="Q285" s="3">
        <v>146502</v>
      </c>
      <c r="R285" s="3">
        <v>11132</v>
      </c>
      <c r="S285" s="3">
        <v>2713</v>
      </c>
      <c r="T285" s="3">
        <v>2713</v>
      </c>
      <c r="U285" s="3">
        <v>441920</v>
      </c>
    </row>
    <row r="286" spans="1:21">
      <c r="A286" s="3" t="s">
        <v>1524</v>
      </c>
      <c r="B286" s="3">
        <v>3</v>
      </c>
      <c r="C286" s="3">
        <v>4</v>
      </c>
      <c r="D286" s="3">
        <v>3</v>
      </c>
      <c r="E286" s="3">
        <v>55613</v>
      </c>
      <c r="F286" s="3">
        <v>0</v>
      </c>
      <c r="G286" s="3">
        <v>3089</v>
      </c>
      <c r="H286" s="3">
        <v>3089</v>
      </c>
      <c r="L286" s="3">
        <v>50206</v>
      </c>
      <c r="M286" s="3">
        <v>18074</v>
      </c>
      <c r="O286" s="3">
        <v>1</v>
      </c>
      <c r="P286" s="3">
        <v>283</v>
      </c>
      <c r="Q286" s="3">
        <v>147420</v>
      </c>
      <c r="R286" s="3">
        <v>11200</v>
      </c>
      <c r="S286" s="3">
        <v>2730</v>
      </c>
      <c r="T286" s="3">
        <v>2730</v>
      </c>
      <c r="U286" s="3">
        <v>444560</v>
      </c>
    </row>
    <row r="287" spans="1:21">
      <c r="A287" s="3" t="s">
        <v>1525</v>
      </c>
      <c r="B287" s="3">
        <v>3</v>
      </c>
      <c r="C287" s="3">
        <v>4</v>
      </c>
      <c r="D287" s="3">
        <v>4</v>
      </c>
      <c r="E287" s="3">
        <v>62565</v>
      </c>
      <c r="F287" s="3">
        <v>0</v>
      </c>
      <c r="G287" s="3">
        <v>3475</v>
      </c>
      <c r="H287" s="3">
        <v>3475</v>
      </c>
      <c r="L287" s="3">
        <v>56482</v>
      </c>
      <c r="M287" s="3">
        <v>20333</v>
      </c>
      <c r="O287" s="3">
        <v>1</v>
      </c>
      <c r="P287" s="3">
        <v>284</v>
      </c>
      <c r="Q287" s="3">
        <v>148338</v>
      </c>
      <c r="R287" s="3">
        <v>11268</v>
      </c>
      <c r="S287" s="3">
        <v>2747</v>
      </c>
      <c r="T287" s="3">
        <v>2747</v>
      </c>
      <c r="U287" s="3">
        <v>447200</v>
      </c>
    </row>
    <row r="288" spans="1:21">
      <c r="A288" s="3" t="s">
        <v>1526</v>
      </c>
      <c r="B288" s="3">
        <v>3</v>
      </c>
      <c r="C288" s="3">
        <v>4</v>
      </c>
      <c r="D288" s="3">
        <v>5</v>
      </c>
      <c r="E288" s="3">
        <v>69517</v>
      </c>
      <c r="F288" s="3">
        <v>0</v>
      </c>
      <c r="G288" s="3">
        <v>3862</v>
      </c>
      <c r="H288" s="3">
        <v>3862</v>
      </c>
      <c r="L288" s="3">
        <v>62758</v>
      </c>
      <c r="M288" s="3">
        <v>22592</v>
      </c>
      <c r="O288" s="3">
        <v>1</v>
      </c>
      <c r="P288" s="3">
        <v>285</v>
      </c>
      <c r="Q288" s="3">
        <v>149256</v>
      </c>
      <c r="R288" s="3">
        <v>11336</v>
      </c>
      <c r="S288" s="3">
        <v>2764</v>
      </c>
      <c r="T288" s="3">
        <v>2764</v>
      </c>
      <c r="U288" s="3">
        <v>449840</v>
      </c>
    </row>
    <row r="289" spans="1:21">
      <c r="A289" s="3" t="s">
        <v>1527</v>
      </c>
      <c r="B289" s="3">
        <v>3</v>
      </c>
      <c r="C289" s="3">
        <v>1</v>
      </c>
      <c r="D289" s="3">
        <v>0</v>
      </c>
      <c r="E289" s="3">
        <v>4137</v>
      </c>
      <c r="F289" s="3">
        <v>0</v>
      </c>
      <c r="G289" s="3">
        <v>0</v>
      </c>
      <c r="H289" s="3">
        <v>0</v>
      </c>
      <c r="L289" s="3">
        <v>1867</v>
      </c>
      <c r="M289" s="3">
        <v>672</v>
      </c>
      <c r="O289" s="3">
        <v>1</v>
      </c>
      <c r="P289" s="3">
        <v>286</v>
      </c>
      <c r="Q289" s="3">
        <v>150174</v>
      </c>
      <c r="R289" s="3">
        <v>11404</v>
      </c>
      <c r="S289" s="3">
        <v>2781</v>
      </c>
      <c r="T289" s="3">
        <v>2781</v>
      </c>
      <c r="U289" s="3">
        <v>452480</v>
      </c>
    </row>
    <row r="290" spans="1:21">
      <c r="A290" s="3" t="s">
        <v>1528</v>
      </c>
      <c r="B290" s="3">
        <v>3</v>
      </c>
      <c r="C290" s="3">
        <v>1</v>
      </c>
      <c r="D290" s="3">
        <v>1</v>
      </c>
      <c r="E290" s="3">
        <v>5793</v>
      </c>
      <c r="F290" s="3">
        <v>0</v>
      </c>
      <c r="G290" s="3">
        <v>0</v>
      </c>
      <c r="H290" s="3">
        <v>0</v>
      </c>
      <c r="L290" s="3">
        <v>2614</v>
      </c>
      <c r="M290" s="3">
        <v>941</v>
      </c>
      <c r="O290" s="3">
        <v>1</v>
      </c>
      <c r="P290" s="3">
        <v>287</v>
      </c>
      <c r="Q290" s="3">
        <v>151092</v>
      </c>
      <c r="R290" s="3">
        <v>11472</v>
      </c>
      <c r="S290" s="3">
        <v>2798</v>
      </c>
      <c r="T290" s="3">
        <v>2798</v>
      </c>
      <c r="U290" s="3">
        <v>455120</v>
      </c>
    </row>
    <row r="291" spans="1:21">
      <c r="A291" s="3" t="s">
        <v>1529</v>
      </c>
      <c r="B291" s="3">
        <v>3</v>
      </c>
      <c r="C291" s="3">
        <v>1</v>
      </c>
      <c r="D291" s="3">
        <v>2</v>
      </c>
      <c r="E291" s="3">
        <v>7448</v>
      </c>
      <c r="F291" s="3">
        <v>0</v>
      </c>
      <c r="G291" s="3">
        <v>0</v>
      </c>
      <c r="H291" s="3">
        <v>0</v>
      </c>
      <c r="L291" s="3">
        <v>3362</v>
      </c>
      <c r="M291" s="3">
        <v>1210</v>
      </c>
      <c r="O291" s="3">
        <v>1</v>
      </c>
      <c r="P291" s="3">
        <v>288</v>
      </c>
      <c r="Q291" s="3">
        <v>152010</v>
      </c>
      <c r="R291" s="3">
        <v>11540</v>
      </c>
      <c r="S291" s="3">
        <v>2815</v>
      </c>
      <c r="T291" s="3">
        <v>2815</v>
      </c>
      <c r="U291" s="3">
        <v>457760</v>
      </c>
    </row>
    <row r="292" spans="1:21">
      <c r="A292" s="3" t="s">
        <v>1530</v>
      </c>
      <c r="B292" s="3">
        <v>3</v>
      </c>
      <c r="C292" s="3">
        <v>1</v>
      </c>
      <c r="D292" s="3">
        <v>3</v>
      </c>
      <c r="E292" s="3">
        <v>9103</v>
      </c>
      <c r="F292" s="3">
        <v>0</v>
      </c>
      <c r="G292" s="3">
        <v>0</v>
      </c>
      <c r="H292" s="3">
        <v>0</v>
      </c>
      <c r="L292" s="3">
        <v>4109</v>
      </c>
      <c r="M292" s="3">
        <v>1479</v>
      </c>
      <c r="O292" s="3">
        <v>1</v>
      </c>
      <c r="P292" s="3">
        <v>289</v>
      </c>
      <c r="Q292" s="3">
        <v>152928</v>
      </c>
      <c r="R292" s="3">
        <v>11608</v>
      </c>
      <c r="S292" s="3">
        <v>2832</v>
      </c>
      <c r="T292" s="3">
        <v>2832</v>
      </c>
      <c r="U292" s="3">
        <v>460400</v>
      </c>
    </row>
    <row r="293" spans="1:21">
      <c r="A293" s="3" t="s">
        <v>1531</v>
      </c>
      <c r="B293" s="3">
        <v>3</v>
      </c>
      <c r="C293" s="3">
        <v>2</v>
      </c>
      <c r="D293" s="3">
        <v>0</v>
      </c>
      <c r="E293" s="3">
        <v>10758</v>
      </c>
      <c r="F293" s="3">
        <v>0</v>
      </c>
      <c r="G293" s="3">
        <v>0</v>
      </c>
      <c r="H293" s="3">
        <v>0</v>
      </c>
      <c r="L293" s="3">
        <v>4856</v>
      </c>
      <c r="M293" s="3">
        <v>1748</v>
      </c>
      <c r="O293" s="3">
        <v>1</v>
      </c>
      <c r="P293" s="3">
        <v>290</v>
      </c>
      <c r="Q293" s="3">
        <v>153846</v>
      </c>
      <c r="R293" s="3">
        <v>11678</v>
      </c>
      <c r="S293" s="3">
        <v>2849</v>
      </c>
      <c r="T293" s="3">
        <v>2849</v>
      </c>
      <c r="U293" s="3">
        <v>463120</v>
      </c>
    </row>
    <row r="294" spans="1:21">
      <c r="A294" s="3" t="s">
        <v>1532</v>
      </c>
      <c r="B294" s="3">
        <v>3</v>
      </c>
      <c r="C294" s="3">
        <v>2</v>
      </c>
      <c r="D294" s="3">
        <v>1</v>
      </c>
      <c r="E294" s="3">
        <v>15062</v>
      </c>
      <c r="F294" s="3">
        <v>0</v>
      </c>
      <c r="G294" s="3">
        <v>0</v>
      </c>
      <c r="H294" s="3">
        <v>0</v>
      </c>
      <c r="L294" s="3">
        <v>6798</v>
      </c>
      <c r="M294" s="3">
        <v>2447</v>
      </c>
      <c r="O294" s="3">
        <v>1</v>
      </c>
      <c r="P294" s="3">
        <v>291</v>
      </c>
      <c r="Q294" s="3">
        <v>154764</v>
      </c>
      <c r="R294" s="3">
        <v>11748</v>
      </c>
      <c r="S294" s="3">
        <v>2866</v>
      </c>
      <c r="T294" s="3">
        <v>2866</v>
      </c>
      <c r="U294" s="3">
        <v>465840</v>
      </c>
    </row>
    <row r="295" spans="1:21">
      <c r="A295" s="3" t="s">
        <v>1533</v>
      </c>
      <c r="B295" s="3">
        <v>3</v>
      </c>
      <c r="C295" s="3">
        <v>2</v>
      </c>
      <c r="D295" s="3">
        <v>2</v>
      </c>
      <c r="E295" s="3">
        <v>19365</v>
      </c>
      <c r="F295" s="3">
        <v>0</v>
      </c>
      <c r="G295" s="3">
        <v>0</v>
      </c>
      <c r="H295" s="3">
        <v>0</v>
      </c>
      <c r="L295" s="3">
        <v>8741</v>
      </c>
      <c r="M295" s="3">
        <v>3146</v>
      </c>
      <c r="O295" s="3">
        <v>1</v>
      </c>
      <c r="P295" s="3">
        <v>292</v>
      </c>
      <c r="Q295" s="3">
        <v>155682</v>
      </c>
      <c r="R295" s="3">
        <v>11818</v>
      </c>
      <c r="S295" s="3">
        <v>2883</v>
      </c>
      <c r="T295" s="3">
        <v>2883</v>
      </c>
      <c r="U295" s="3">
        <v>468560</v>
      </c>
    </row>
    <row r="296" spans="1:21">
      <c r="A296" s="3" t="s">
        <v>1534</v>
      </c>
      <c r="B296" s="3">
        <v>3</v>
      </c>
      <c r="C296" s="3">
        <v>2</v>
      </c>
      <c r="D296" s="3">
        <v>3</v>
      </c>
      <c r="E296" s="3">
        <v>23668</v>
      </c>
      <c r="F296" s="3">
        <v>0</v>
      </c>
      <c r="G296" s="3">
        <v>0</v>
      </c>
      <c r="H296" s="3">
        <v>0</v>
      </c>
      <c r="L296" s="3">
        <v>10683</v>
      </c>
      <c r="M296" s="3">
        <v>3845</v>
      </c>
      <c r="O296" s="3">
        <v>1</v>
      </c>
      <c r="P296" s="3">
        <v>293</v>
      </c>
      <c r="Q296" s="3">
        <v>156600</v>
      </c>
      <c r="R296" s="3">
        <v>11888</v>
      </c>
      <c r="S296" s="3">
        <v>2900</v>
      </c>
      <c r="T296" s="3">
        <v>2900</v>
      </c>
      <c r="U296" s="3">
        <v>471280</v>
      </c>
    </row>
    <row r="297" spans="1:21">
      <c r="A297" s="3" t="s">
        <v>1535</v>
      </c>
      <c r="B297" s="3">
        <v>3</v>
      </c>
      <c r="C297" s="3">
        <v>2</v>
      </c>
      <c r="D297" s="3">
        <v>4</v>
      </c>
      <c r="E297" s="3">
        <v>27972</v>
      </c>
      <c r="F297" s="3">
        <v>0</v>
      </c>
      <c r="G297" s="3">
        <v>0</v>
      </c>
      <c r="H297" s="3">
        <v>0</v>
      </c>
      <c r="L297" s="3">
        <v>12626</v>
      </c>
      <c r="M297" s="3">
        <v>4545</v>
      </c>
      <c r="O297" s="3">
        <v>1</v>
      </c>
      <c r="P297" s="3">
        <v>294</v>
      </c>
      <c r="Q297" s="3">
        <v>157518</v>
      </c>
      <c r="R297" s="3">
        <v>11958</v>
      </c>
      <c r="S297" s="3">
        <v>2917</v>
      </c>
      <c r="T297" s="3">
        <v>2917</v>
      </c>
      <c r="U297" s="3">
        <v>474000</v>
      </c>
    </row>
    <row r="298" spans="1:21">
      <c r="A298" s="3" t="s">
        <v>1536</v>
      </c>
      <c r="B298" s="3">
        <v>3</v>
      </c>
      <c r="C298" s="3">
        <v>2</v>
      </c>
      <c r="D298" s="3">
        <v>5</v>
      </c>
      <c r="E298" s="3">
        <v>32275</v>
      </c>
      <c r="F298" s="3">
        <v>0</v>
      </c>
      <c r="G298" s="3">
        <v>0</v>
      </c>
      <c r="H298" s="3">
        <v>0</v>
      </c>
      <c r="L298" s="3">
        <v>14568</v>
      </c>
      <c r="M298" s="3">
        <v>5244</v>
      </c>
      <c r="O298" s="3">
        <v>1</v>
      </c>
      <c r="P298" s="3">
        <v>295</v>
      </c>
      <c r="Q298" s="3">
        <v>158436</v>
      </c>
      <c r="R298" s="3">
        <v>12028</v>
      </c>
      <c r="S298" s="3">
        <v>2934</v>
      </c>
      <c r="T298" s="3">
        <v>2934</v>
      </c>
      <c r="U298" s="3">
        <v>476720</v>
      </c>
    </row>
    <row r="299" spans="1:21">
      <c r="A299" s="3" t="s">
        <v>1537</v>
      </c>
      <c r="B299" s="3">
        <v>3</v>
      </c>
      <c r="C299" s="3">
        <v>3</v>
      </c>
      <c r="D299" s="3">
        <v>0</v>
      </c>
      <c r="E299" s="3">
        <v>33931</v>
      </c>
      <c r="F299" s="3">
        <v>0</v>
      </c>
      <c r="G299" s="3">
        <v>0</v>
      </c>
      <c r="H299" s="3">
        <v>0</v>
      </c>
      <c r="L299" s="3">
        <v>15316</v>
      </c>
      <c r="M299" s="3">
        <v>5513</v>
      </c>
      <c r="O299" s="3">
        <v>1</v>
      </c>
      <c r="P299" s="3">
        <v>296</v>
      </c>
      <c r="Q299" s="3">
        <v>159354</v>
      </c>
      <c r="R299" s="3">
        <v>12098</v>
      </c>
      <c r="S299" s="3">
        <v>2951</v>
      </c>
      <c r="T299" s="3">
        <v>2951</v>
      </c>
      <c r="U299" s="3">
        <v>479440</v>
      </c>
    </row>
    <row r="300" spans="1:21">
      <c r="A300" s="3" t="s">
        <v>1538</v>
      </c>
      <c r="B300" s="3">
        <v>3</v>
      </c>
      <c r="C300" s="3">
        <v>3</v>
      </c>
      <c r="D300" s="3">
        <v>1</v>
      </c>
      <c r="E300" s="3">
        <v>40717</v>
      </c>
      <c r="F300" s="3">
        <v>0</v>
      </c>
      <c r="G300" s="3">
        <v>0</v>
      </c>
      <c r="H300" s="3">
        <v>0</v>
      </c>
      <c r="L300" s="3">
        <v>18379</v>
      </c>
      <c r="M300" s="3">
        <v>6616</v>
      </c>
      <c r="O300" s="3">
        <v>1</v>
      </c>
      <c r="P300" s="3">
        <v>297</v>
      </c>
      <c r="Q300" s="3">
        <v>160272</v>
      </c>
      <c r="R300" s="3">
        <v>12168</v>
      </c>
      <c r="S300" s="3">
        <v>2968</v>
      </c>
      <c r="T300" s="3">
        <v>2968</v>
      </c>
      <c r="U300" s="3">
        <v>482160</v>
      </c>
    </row>
    <row r="301" spans="1:21">
      <c r="A301" s="3" t="s">
        <v>1539</v>
      </c>
      <c r="B301" s="3">
        <v>3</v>
      </c>
      <c r="C301" s="3">
        <v>3</v>
      </c>
      <c r="D301" s="3">
        <v>2</v>
      </c>
      <c r="E301" s="3">
        <v>47503</v>
      </c>
      <c r="F301" s="3">
        <v>0</v>
      </c>
      <c r="G301" s="3">
        <v>0</v>
      </c>
      <c r="H301" s="3">
        <v>0</v>
      </c>
      <c r="L301" s="3">
        <v>21442</v>
      </c>
      <c r="M301" s="3">
        <v>7719</v>
      </c>
      <c r="O301" s="3">
        <v>1</v>
      </c>
      <c r="P301" s="3">
        <v>298</v>
      </c>
      <c r="Q301" s="3">
        <v>161190</v>
      </c>
      <c r="R301" s="3">
        <v>12238</v>
      </c>
      <c r="S301" s="3">
        <v>2985</v>
      </c>
      <c r="T301" s="3">
        <v>2985</v>
      </c>
      <c r="U301" s="3">
        <v>484880</v>
      </c>
    </row>
    <row r="302" spans="1:21">
      <c r="A302" s="3" t="s">
        <v>1540</v>
      </c>
      <c r="B302" s="3">
        <v>3</v>
      </c>
      <c r="C302" s="3">
        <v>3</v>
      </c>
      <c r="D302" s="3">
        <v>3</v>
      </c>
      <c r="E302" s="3">
        <v>54289</v>
      </c>
      <c r="F302" s="3">
        <v>0</v>
      </c>
      <c r="G302" s="3">
        <v>0</v>
      </c>
      <c r="H302" s="3">
        <v>0</v>
      </c>
      <c r="L302" s="3">
        <v>24505</v>
      </c>
      <c r="M302" s="3">
        <v>8821</v>
      </c>
      <c r="O302" s="3">
        <v>1</v>
      </c>
      <c r="P302" s="3">
        <v>299</v>
      </c>
      <c r="Q302" s="3">
        <v>162108</v>
      </c>
      <c r="R302" s="3">
        <v>12308</v>
      </c>
      <c r="S302" s="3">
        <v>3002</v>
      </c>
      <c r="T302" s="3">
        <v>3002</v>
      </c>
      <c r="U302" s="3">
        <v>487600</v>
      </c>
    </row>
    <row r="303" spans="1:21">
      <c r="A303" s="3" t="s">
        <v>1541</v>
      </c>
      <c r="B303" s="3">
        <v>3</v>
      </c>
      <c r="C303" s="3">
        <v>3</v>
      </c>
      <c r="D303" s="3">
        <v>4</v>
      </c>
      <c r="E303" s="3">
        <v>61075</v>
      </c>
      <c r="F303" s="3">
        <v>0</v>
      </c>
      <c r="G303" s="3">
        <v>0</v>
      </c>
      <c r="H303" s="3">
        <v>0</v>
      </c>
      <c r="L303" s="3">
        <v>27568</v>
      </c>
      <c r="M303" s="3">
        <v>9924</v>
      </c>
      <c r="O303" s="3">
        <v>1</v>
      </c>
      <c r="P303" s="3">
        <v>300</v>
      </c>
      <c r="Q303" s="3">
        <v>163080</v>
      </c>
      <c r="R303" s="3">
        <v>12380</v>
      </c>
      <c r="S303" s="3">
        <v>3020</v>
      </c>
      <c r="T303" s="3">
        <v>3020</v>
      </c>
      <c r="U303" s="3">
        <v>490400</v>
      </c>
    </row>
    <row r="304" spans="1:21">
      <c r="A304" s="3" t="s">
        <v>1542</v>
      </c>
      <c r="B304" s="3">
        <v>3</v>
      </c>
      <c r="C304" s="3">
        <v>3</v>
      </c>
      <c r="D304" s="3">
        <v>5</v>
      </c>
      <c r="E304" s="3">
        <v>67862</v>
      </c>
      <c r="F304" s="3">
        <v>0</v>
      </c>
      <c r="G304" s="3">
        <v>0</v>
      </c>
      <c r="H304" s="3">
        <v>0</v>
      </c>
      <c r="L304" s="3">
        <v>30632</v>
      </c>
      <c r="M304" s="3">
        <v>11027</v>
      </c>
      <c r="O304" s="3">
        <v>1</v>
      </c>
      <c r="P304" s="3">
        <v>301</v>
      </c>
      <c r="Q304" s="3">
        <v>164052</v>
      </c>
      <c r="R304" s="3">
        <v>12452</v>
      </c>
      <c r="S304" s="3">
        <v>3038</v>
      </c>
      <c r="T304" s="3">
        <v>3038</v>
      </c>
      <c r="U304" s="3">
        <v>493200</v>
      </c>
    </row>
    <row r="305" spans="1:21">
      <c r="A305" s="3" t="s">
        <v>1543</v>
      </c>
      <c r="B305" s="3">
        <v>3</v>
      </c>
      <c r="C305" s="3">
        <v>4</v>
      </c>
      <c r="D305" s="3">
        <v>0</v>
      </c>
      <c r="E305" s="3">
        <v>69517</v>
      </c>
      <c r="F305" s="3">
        <v>0</v>
      </c>
      <c r="G305" s="3">
        <v>0</v>
      </c>
      <c r="H305" s="3">
        <v>0</v>
      </c>
      <c r="L305" s="3">
        <v>31379</v>
      </c>
      <c r="M305" s="3">
        <v>11296</v>
      </c>
      <c r="O305" s="3">
        <v>1</v>
      </c>
      <c r="P305" s="3">
        <v>302</v>
      </c>
      <c r="Q305" s="3">
        <v>165024</v>
      </c>
      <c r="R305" s="3">
        <v>12524</v>
      </c>
      <c r="S305" s="3">
        <v>3056</v>
      </c>
      <c r="T305" s="3">
        <v>3056</v>
      </c>
      <c r="U305" s="3">
        <v>496000</v>
      </c>
    </row>
    <row r="306" spans="1:21">
      <c r="A306" s="3" t="s">
        <v>1544</v>
      </c>
      <c r="B306" s="3">
        <v>3</v>
      </c>
      <c r="C306" s="3">
        <v>4</v>
      </c>
      <c r="D306" s="3">
        <v>1</v>
      </c>
      <c r="E306" s="3">
        <v>83420</v>
      </c>
      <c r="F306" s="3">
        <v>0</v>
      </c>
      <c r="G306" s="3">
        <v>0</v>
      </c>
      <c r="H306" s="3">
        <v>0</v>
      </c>
      <c r="L306" s="3">
        <v>37655</v>
      </c>
      <c r="M306" s="3">
        <v>13555</v>
      </c>
      <c r="O306" s="3">
        <v>1</v>
      </c>
      <c r="P306" s="3">
        <v>303</v>
      </c>
      <c r="Q306" s="3">
        <v>165996</v>
      </c>
      <c r="R306" s="3">
        <v>12596</v>
      </c>
      <c r="S306" s="3">
        <v>3074</v>
      </c>
      <c r="T306" s="3">
        <v>3074</v>
      </c>
      <c r="U306" s="3">
        <v>498800</v>
      </c>
    </row>
    <row r="307" spans="1:21">
      <c r="A307" s="3" t="s">
        <v>1545</v>
      </c>
      <c r="B307" s="3">
        <v>3</v>
      </c>
      <c r="C307" s="3">
        <v>4</v>
      </c>
      <c r="D307" s="3">
        <v>2</v>
      </c>
      <c r="E307" s="3">
        <v>97324</v>
      </c>
      <c r="F307" s="3">
        <v>0</v>
      </c>
      <c r="G307" s="3">
        <v>0</v>
      </c>
      <c r="H307" s="3">
        <v>0</v>
      </c>
      <c r="L307" s="3">
        <v>43931</v>
      </c>
      <c r="M307" s="3">
        <v>15815</v>
      </c>
      <c r="O307" s="3">
        <v>1</v>
      </c>
      <c r="P307" s="3">
        <v>304</v>
      </c>
      <c r="Q307" s="3">
        <v>166968</v>
      </c>
      <c r="R307" s="3">
        <v>12668</v>
      </c>
      <c r="S307" s="3">
        <v>3092</v>
      </c>
      <c r="T307" s="3">
        <v>3092</v>
      </c>
      <c r="U307" s="3">
        <v>501600</v>
      </c>
    </row>
    <row r="308" spans="1:21">
      <c r="A308" s="3" t="s">
        <v>1546</v>
      </c>
      <c r="B308" s="3">
        <v>3</v>
      </c>
      <c r="C308" s="3">
        <v>4</v>
      </c>
      <c r="D308" s="3">
        <v>3</v>
      </c>
      <c r="E308" s="3">
        <v>111227</v>
      </c>
      <c r="F308" s="3">
        <v>0</v>
      </c>
      <c r="G308" s="3">
        <v>0</v>
      </c>
      <c r="H308" s="3">
        <v>0</v>
      </c>
      <c r="L308" s="3">
        <v>50206</v>
      </c>
      <c r="M308" s="3">
        <v>18074</v>
      </c>
      <c r="O308" s="3">
        <v>1</v>
      </c>
      <c r="P308" s="3">
        <v>305</v>
      </c>
      <c r="Q308" s="3">
        <v>167940</v>
      </c>
      <c r="R308" s="3">
        <v>12740</v>
      </c>
      <c r="S308" s="3">
        <v>3110</v>
      </c>
      <c r="T308" s="3">
        <v>3110</v>
      </c>
      <c r="U308" s="3">
        <v>504400</v>
      </c>
    </row>
    <row r="309" spans="1:21">
      <c r="A309" s="3" t="s">
        <v>1547</v>
      </c>
      <c r="B309" s="3">
        <v>3</v>
      </c>
      <c r="C309" s="3">
        <v>4</v>
      </c>
      <c r="D309" s="3">
        <v>4</v>
      </c>
      <c r="E309" s="3">
        <v>125131</v>
      </c>
      <c r="F309" s="3">
        <v>0</v>
      </c>
      <c r="G309" s="3">
        <v>0</v>
      </c>
      <c r="H309" s="3">
        <v>0</v>
      </c>
      <c r="L309" s="3">
        <v>56482</v>
      </c>
      <c r="M309" s="3">
        <v>20333</v>
      </c>
      <c r="O309" s="3">
        <v>1</v>
      </c>
      <c r="P309" s="3">
        <v>306</v>
      </c>
      <c r="Q309" s="3">
        <v>168912</v>
      </c>
      <c r="R309" s="3">
        <v>12812</v>
      </c>
      <c r="S309" s="3">
        <v>3128</v>
      </c>
      <c r="T309" s="3">
        <v>3128</v>
      </c>
      <c r="U309" s="3">
        <v>507200</v>
      </c>
    </row>
    <row r="310" spans="1:21">
      <c r="A310" s="3" t="s">
        <v>1548</v>
      </c>
      <c r="B310" s="3">
        <v>3</v>
      </c>
      <c r="C310" s="3">
        <v>4</v>
      </c>
      <c r="D310" s="3">
        <v>5</v>
      </c>
      <c r="E310" s="3">
        <v>139034</v>
      </c>
      <c r="F310" s="3">
        <v>0</v>
      </c>
      <c r="G310" s="3">
        <v>0</v>
      </c>
      <c r="H310" s="3">
        <v>0</v>
      </c>
      <c r="L310" s="3">
        <v>62758</v>
      </c>
      <c r="M310" s="3">
        <v>22592</v>
      </c>
      <c r="O310" s="3">
        <v>1</v>
      </c>
      <c r="P310" s="3">
        <v>307</v>
      </c>
      <c r="Q310" s="3">
        <v>169884</v>
      </c>
      <c r="R310" s="3">
        <v>12884</v>
      </c>
      <c r="S310" s="3">
        <v>3146</v>
      </c>
      <c r="T310" s="3">
        <v>3146</v>
      </c>
      <c r="U310" s="3">
        <v>510000</v>
      </c>
    </row>
    <row r="311" spans="1:21">
      <c r="A311" s="3" t="s">
        <v>1549</v>
      </c>
      <c r="B311" s="3">
        <v>3</v>
      </c>
      <c r="C311" s="3">
        <v>1</v>
      </c>
      <c r="D311" s="3">
        <v>0</v>
      </c>
      <c r="E311" s="3">
        <v>0</v>
      </c>
      <c r="F311" s="3">
        <v>201</v>
      </c>
      <c r="G311" s="3">
        <v>28</v>
      </c>
      <c r="H311" s="3">
        <v>28</v>
      </c>
      <c r="L311" s="3">
        <v>1867</v>
      </c>
      <c r="M311" s="3">
        <v>672</v>
      </c>
      <c r="O311" s="3">
        <v>1</v>
      </c>
      <c r="P311" s="3">
        <v>308</v>
      </c>
      <c r="Q311" s="3">
        <v>170856</v>
      </c>
      <c r="R311" s="3">
        <v>12956</v>
      </c>
      <c r="S311" s="3">
        <v>3164</v>
      </c>
      <c r="T311" s="3">
        <v>3164</v>
      </c>
      <c r="U311" s="3">
        <v>512800</v>
      </c>
    </row>
    <row r="312" spans="1:21">
      <c r="A312" s="3" t="s">
        <v>1550</v>
      </c>
      <c r="B312" s="3">
        <v>3</v>
      </c>
      <c r="C312" s="3">
        <v>1</v>
      </c>
      <c r="D312" s="3">
        <v>1</v>
      </c>
      <c r="E312" s="3">
        <v>0</v>
      </c>
      <c r="F312" s="3">
        <v>281</v>
      </c>
      <c r="G312" s="3">
        <v>40</v>
      </c>
      <c r="H312" s="3">
        <v>40</v>
      </c>
      <c r="L312" s="3">
        <v>2614</v>
      </c>
      <c r="M312" s="3">
        <v>941</v>
      </c>
      <c r="O312" s="3">
        <v>1</v>
      </c>
      <c r="P312" s="3">
        <v>309</v>
      </c>
      <c r="Q312" s="3">
        <v>171828</v>
      </c>
      <c r="R312" s="3">
        <v>13028</v>
      </c>
      <c r="S312" s="3">
        <v>3182</v>
      </c>
      <c r="T312" s="3">
        <v>3182</v>
      </c>
      <c r="U312" s="3">
        <v>515600</v>
      </c>
    </row>
    <row r="313" spans="1:21">
      <c r="A313" s="3" t="s">
        <v>1551</v>
      </c>
      <c r="B313" s="3">
        <v>3</v>
      </c>
      <c r="C313" s="3">
        <v>1</v>
      </c>
      <c r="D313" s="3">
        <v>2</v>
      </c>
      <c r="E313" s="3">
        <v>0</v>
      </c>
      <c r="F313" s="3">
        <v>362</v>
      </c>
      <c r="G313" s="3">
        <v>51</v>
      </c>
      <c r="H313" s="3">
        <v>51</v>
      </c>
      <c r="L313" s="3">
        <v>3362</v>
      </c>
      <c r="M313" s="3">
        <v>1210</v>
      </c>
      <c r="O313" s="3">
        <v>1</v>
      </c>
      <c r="P313" s="3">
        <v>310</v>
      </c>
      <c r="Q313" s="3">
        <v>172800</v>
      </c>
      <c r="R313" s="3">
        <v>13102</v>
      </c>
      <c r="S313" s="3">
        <v>3200</v>
      </c>
      <c r="T313" s="3">
        <v>3200</v>
      </c>
      <c r="U313" s="3">
        <v>518480</v>
      </c>
    </row>
    <row r="314" spans="1:21">
      <c r="A314" s="3" t="s">
        <v>1552</v>
      </c>
      <c r="B314" s="3">
        <v>3</v>
      </c>
      <c r="C314" s="3">
        <v>1</v>
      </c>
      <c r="D314" s="3">
        <v>3</v>
      </c>
      <c r="E314" s="3">
        <v>0</v>
      </c>
      <c r="F314" s="3">
        <v>442</v>
      </c>
      <c r="G314" s="3">
        <v>63</v>
      </c>
      <c r="H314" s="3">
        <v>63</v>
      </c>
      <c r="L314" s="3">
        <v>4109</v>
      </c>
      <c r="M314" s="3">
        <v>1479</v>
      </c>
      <c r="O314" s="3">
        <v>1</v>
      </c>
      <c r="P314" s="3">
        <v>311</v>
      </c>
      <c r="Q314" s="3">
        <v>173772</v>
      </c>
      <c r="R314" s="3">
        <v>13176</v>
      </c>
      <c r="S314" s="3">
        <v>3218</v>
      </c>
      <c r="T314" s="3">
        <v>3218</v>
      </c>
      <c r="U314" s="3">
        <v>521360</v>
      </c>
    </row>
    <row r="315" spans="1:21">
      <c r="A315" s="3" t="s">
        <v>1553</v>
      </c>
      <c r="B315" s="3">
        <v>3</v>
      </c>
      <c r="C315" s="3">
        <v>2</v>
      </c>
      <c r="D315" s="3">
        <v>0</v>
      </c>
      <c r="E315" s="3">
        <v>0</v>
      </c>
      <c r="F315" s="3">
        <v>522</v>
      </c>
      <c r="G315" s="3">
        <v>74</v>
      </c>
      <c r="H315" s="3">
        <v>74</v>
      </c>
      <c r="L315" s="3">
        <v>4856</v>
      </c>
      <c r="M315" s="3">
        <v>1748</v>
      </c>
      <c r="O315" s="3">
        <v>1</v>
      </c>
      <c r="P315" s="3">
        <v>312</v>
      </c>
      <c r="Q315" s="3">
        <v>174744</v>
      </c>
      <c r="R315" s="3">
        <v>13250</v>
      </c>
      <c r="S315" s="3">
        <v>3236</v>
      </c>
      <c r="T315" s="3">
        <v>3236</v>
      </c>
      <c r="U315" s="3">
        <v>524240</v>
      </c>
    </row>
    <row r="316" spans="1:21">
      <c r="A316" s="3" t="s">
        <v>1554</v>
      </c>
      <c r="B316" s="3">
        <v>3</v>
      </c>
      <c r="C316" s="3">
        <v>2</v>
      </c>
      <c r="D316" s="3">
        <v>1</v>
      </c>
      <c r="E316" s="3">
        <v>0</v>
      </c>
      <c r="F316" s="3">
        <v>732</v>
      </c>
      <c r="G316" s="3">
        <v>104</v>
      </c>
      <c r="H316" s="3">
        <v>104</v>
      </c>
      <c r="L316" s="3">
        <v>6798</v>
      </c>
      <c r="M316" s="3">
        <v>2447</v>
      </c>
      <c r="O316" s="3">
        <v>1</v>
      </c>
      <c r="P316" s="3">
        <v>313</v>
      </c>
      <c r="Q316" s="3">
        <v>175716</v>
      </c>
      <c r="R316" s="3">
        <v>13324</v>
      </c>
      <c r="S316" s="3">
        <v>3254</v>
      </c>
      <c r="T316" s="3">
        <v>3254</v>
      </c>
      <c r="U316" s="3">
        <v>527120</v>
      </c>
    </row>
    <row r="317" spans="1:21">
      <c r="A317" s="3" t="s">
        <v>1555</v>
      </c>
      <c r="B317" s="3">
        <v>3</v>
      </c>
      <c r="C317" s="3">
        <v>2</v>
      </c>
      <c r="D317" s="3">
        <v>2</v>
      </c>
      <c r="E317" s="3">
        <v>0</v>
      </c>
      <c r="F317" s="3">
        <v>941</v>
      </c>
      <c r="G317" s="3">
        <v>134</v>
      </c>
      <c r="H317" s="3">
        <v>134</v>
      </c>
      <c r="L317" s="3">
        <v>8741</v>
      </c>
      <c r="M317" s="3">
        <v>3146</v>
      </c>
      <c r="O317" s="3">
        <v>1</v>
      </c>
      <c r="P317" s="3">
        <v>314</v>
      </c>
      <c r="Q317" s="3">
        <v>176688</v>
      </c>
      <c r="R317" s="3">
        <v>13398</v>
      </c>
      <c r="S317" s="3">
        <v>3272</v>
      </c>
      <c r="T317" s="3">
        <v>3272</v>
      </c>
      <c r="U317" s="3">
        <v>530000</v>
      </c>
    </row>
    <row r="318" spans="1:21">
      <c r="A318" s="3" t="s">
        <v>1556</v>
      </c>
      <c r="B318" s="3">
        <v>3</v>
      </c>
      <c r="C318" s="3">
        <v>2</v>
      </c>
      <c r="D318" s="3">
        <v>3</v>
      </c>
      <c r="E318" s="3">
        <v>0</v>
      </c>
      <c r="F318" s="3">
        <v>1150</v>
      </c>
      <c r="G318" s="3">
        <v>164</v>
      </c>
      <c r="H318" s="3">
        <v>164</v>
      </c>
      <c r="L318" s="3">
        <v>10683</v>
      </c>
      <c r="M318" s="3">
        <v>3845</v>
      </c>
      <c r="O318" s="3">
        <v>1</v>
      </c>
      <c r="P318" s="3">
        <v>315</v>
      </c>
      <c r="Q318" s="3">
        <v>177660</v>
      </c>
      <c r="R318" s="3">
        <v>13472</v>
      </c>
      <c r="S318" s="3">
        <v>3290</v>
      </c>
      <c r="T318" s="3">
        <v>3290</v>
      </c>
      <c r="U318" s="3">
        <v>532880</v>
      </c>
    </row>
    <row r="319" spans="1:21">
      <c r="A319" s="3" t="s">
        <v>1557</v>
      </c>
      <c r="B319" s="3">
        <v>3</v>
      </c>
      <c r="C319" s="3">
        <v>2</v>
      </c>
      <c r="D319" s="3">
        <v>4</v>
      </c>
      <c r="E319" s="3">
        <v>0</v>
      </c>
      <c r="F319" s="3">
        <v>1359</v>
      </c>
      <c r="G319" s="3">
        <v>194</v>
      </c>
      <c r="H319" s="3">
        <v>194</v>
      </c>
      <c r="L319" s="3">
        <v>12626</v>
      </c>
      <c r="M319" s="3">
        <v>4545</v>
      </c>
      <c r="O319" s="3">
        <v>1</v>
      </c>
      <c r="P319" s="3">
        <v>316</v>
      </c>
      <c r="Q319" s="3">
        <v>178632</v>
      </c>
      <c r="R319" s="3">
        <v>13546</v>
      </c>
      <c r="S319" s="3">
        <v>3308</v>
      </c>
      <c r="T319" s="3">
        <v>3308</v>
      </c>
      <c r="U319" s="3">
        <v>535760</v>
      </c>
    </row>
    <row r="320" spans="1:21">
      <c r="A320" s="3" t="s">
        <v>1558</v>
      </c>
      <c r="B320" s="3">
        <v>3</v>
      </c>
      <c r="C320" s="3">
        <v>2</v>
      </c>
      <c r="D320" s="3">
        <v>5</v>
      </c>
      <c r="E320" s="3">
        <v>0</v>
      </c>
      <c r="F320" s="3">
        <v>1568</v>
      </c>
      <c r="G320" s="3">
        <v>224</v>
      </c>
      <c r="H320" s="3">
        <v>224</v>
      </c>
      <c r="L320" s="3">
        <v>14568</v>
      </c>
      <c r="M320" s="3">
        <v>5244</v>
      </c>
      <c r="O320" s="3">
        <v>1</v>
      </c>
      <c r="P320" s="3">
        <v>317</v>
      </c>
      <c r="Q320" s="3">
        <v>179604</v>
      </c>
      <c r="R320" s="3">
        <v>13620</v>
      </c>
      <c r="S320" s="3">
        <v>3326</v>
      </c>
      <c r="T320" s="3">
        <v>3326</v>
      </c>
      <c r="U320" s="3">
        <v>538640</v>
      </c>
    </row>
    <row r="321" spans="1:21">
      <c r="A321" s="3" t="s">
        <v>1559</v>
      </c>
      <c r="B321" s="3">
        <v>3</v>
      </c>
      <c r="C321" s="3">
        <v>3</v>
      </c>
      <c r="D321" s="3">
        <v>0</v>
      </c>
      <c r="E321" s="3">
        <v>0</v>
      </c>
      <c r="F321" s="3">
        <v>1649</v>
      </c>
      <c r="G321" s="3">
        <v>235</v>
      </c>
      <c r="H321" s="3">
        <v>235</v>
      </c>
      <c r="L321" s="3">
        <v>15316</v>
      </c>
      <c r="M321" s="3">
        <v>5513</v>
      </c>
      <c r="O321" s="3">
        <v>1</v>
      </c>
      <c r="P321" s="3">
        <v>318</v>
      </c>
      <c r="Q321" s="3">
        <v>180576</v>
      </c>
      <c r="R321" s="3">
        <v>13694</v>
      </c>
      <c r="S321" s="3">
        <v>3344</v>
      </c>
      <c r="T321" s="3">
        <v>3344</v>
      </c>
      <c r="U321" s="3">
        <v>541520</v>
      </c>
    </row>
    <row r="322" spans="1:21">
      <c r="A322" s="3" t="s">
        <v>1560</v>
      </c>
      <c r="B322" s="3">
        <v>3</v>
      </c>
      <c r="C322" s="3">
        <v>3</v>
      </c>
      <c r="D322" s="3">
        <v>1</v>
      </c>
      <c r="E322" s="3">
        <v>0</v>
      </c>
      <c r="F322" s="3">
        <v>1979</v>
      </c>
      <c r="G322" s="3">
        <v>282</v>
      </c>
      <c r="H322" s="3">
        <v>282</v>
      </c>
      <c r="L322" s="3">
        <v>18379</v>
      </c>
      <c r="M322" s="3">
        <v>6616</v>
      </c>
      <c r="O322" s="3">
        <v>1</v>
      </c>
      <c r="P322" s="3">
        <v>319</v>
      </c>
      <c r="Q322" s="3">
        <v>181548</v>
      </c>
      <c r="R322" s="3">
        <v>13768</v>
      </c>
      <c r="S322" s="3">
        <v>3362</v>
      </c>
      <c r="T322" s="3">
        <v>3362</v>
      </c>
      <c r="U322" s="3">
        <v>544400</v>
      </c>
    </row>
    <row r="323" spans="1:21">
      <c r="A323" s="3" t="s">
        <v>1561</v>
      </c>
      <c r="B323" s="3">
        <v>3</v>
      </c>
      <c r="C323" s="3">
        <v>3</v>
      </c>
      <c r="D323" s="3">
        <v>2</v>
      </c>
      <c r="E323" s="3">
        <v>0</v>
      </c>
      <c r="F323" s="3">
        <v>2309</v>
      </c>
      <c r="G323" s="3">
        <v>329</v>
      </c>
      <c r="H323" s="3">
        <v>329</v>
      </c>
      <c r="L323" s="3">
        <v>21442</v>
      </c>
      <c r="M323" s="3">
        <v>7719</v>
      </c>
      <c r="O323" s="3">
        <v>1</v>
      </c>
      <c r="P323" s="3">
        <v>320</v>
      </c>
      <c r="Q323" s="3">
        <v>182574</v>
      </c>
      <c r="R323" s="3">
        <v>13844</v>
      </c>
      <c r="S323" s="3">
        <v>3381</v>
      </c>
      <c r="T323" s="3">
        <v>3381</v>
      </c>
      <c r="U323" s="3">
        <v>547360</v>
      </c>
    </row>
    <row r="324" spans="1:21">
      <c r="A324" s="3" t="s">
        <v>1562</v>
      </c>
      <c r="B324" s="3">
        <v>3</v>
      </c>
      <c r="C324" s="3">
        <v>3</v>
      </c>
      <c r="D324" s="3">
        <v>3</v>
      </c>
      <c r="E324" s="3">
        <v>0</v>
      </c>
      <c r="F324" s="3">
        <v>2639</v>
      </c>
      <c r="G324" s="3">
        <v>377</v>
      </c>
      <c r="H324" s="3">
        <v>377</v>
      </c>
      <c r="L324" s="3">
        <v>24505</v>
      </c>
      <c r="M324" s="3">
        <v>8821</v>
      </c>
      <c r="O324" s="3">
        <v>1</v>
      </c>
      <c r="P324" s="3">
        <v>321</v>
      </c>
      <c r="Q324" s="3">
        <v>183600</v>
      </c>
      <c r="R324" s="3">
        <v>13920</v>
      </c>
      <c r="S324" s="3">
        <v>3400</v>
      </c>
      <c r="T324" s="3">
        <v>3400</v>
      </c>
      <c r="U324" s="3">
        <v>550320</v>
      </c>
    </row>
    <row r="325" spans="1:21">
      <c r="A325" s="3" t="s">
        <v>1563</v>
      </c>
      <c r="B325" s="3">
        <v>3</v>
      </c>
      <c r="C325" s="3">
        <v>3</v>
      </c>
      <c r="D325" s="3">
        <v>4</v>
      </c>
      <c r="E325" s="3">
        <v>0</v>
      </c>
      <c r="F325" s="3">
        <v>2968</v>
      </c>
      <c r="G325" s="3">
        <v>424</v>
      </c>
      <c r="H325" s="3">
        <v>424</v>
      </c>
      <c r="L325" s="3">
        <v>27568</v>
      </c>
      <c r="M325" s="3">
        <v>9924</v>
      </c>
      <c r="O325" s="3">
        <v>1</v>
      </c>
      <c r="P325" s="3">
        <v>322</v>
      </c>
      <c r="Q325" s="3">
        <v>184626</v>
      </c>
      <c r="R325" s="3">
        <v>13996</v>
      </c>
      <c r="S325" s="3">
        <v>3419</v>
      </c>
      <c r="T325" s="3">
        <v>3419</v>
      </c>
      <c r="U325" s="3">
        <v>553280</v>
      </c>
    </row>
    <row r="326" spans="1:21">
      <c r="A326" s="3" t="s">
        <v>1564</v>
      </c>
      <c r="B326" s="3">
        <v>3</v>
      </c>
      <c r="C326" s="3">
        <v>3</v>
      </c>
      <c r="D326" s="3">
        <v>5</v>
      </c>
      <c r="E326" s="3">
        <v>0</v>
      </c>
      <c r="F326" s="3">
        <v>3298</v>
      </c>
      <c r="G326" s="3">
        <v>471</v>
      </c>
      <c r="H326" s="3">
        <v>471</v>
      </c>
      <c r="L326" s="3">
        <v>30632</v>
      </c>
      <c r="M326" s="3">
        <v>11027</v>
      </c>
      <c r="O326" s="3">
        <v>1</v>
      </c>
      <c r="P326" s="3">
        <v>323</v>
      </c>
      <c r="Q326" s="3">
        <v>185652</v>
      </c>
      <c r="R326" s="3">
        <v>14072</v>
      </c>
      <c r="S326" s="3">
        <v>3438</v>
      </c>
      <c r="T326" s="3">
        <v>3438</v>
      </c>
      <c r="U326" s="3">
        <v>556240</v>
      </c>
    </row>
    <row r="327" spans="1:21">
      <c r="A327" s="3" t="s">
        <v>1565</v>
      </c>
      <c r="B327" s="3">
        <v>3</v>
      </c>
      <c r="C327" s="3">
        <v>4</v>
      </c>
      <c r="D327" s="3">
        <v>0</v>
      </c>
      <c r="E327" s="3">
        <v>0</v>
      </c>
      <c r="F327" s="3">
        <v>3379</v>
      </c>
      <c r="G327" s="3">
        <v>482</v>
      </c>
      <c r="H327" s="3">
        <v>482</v>
      </c>
      <c r="L327" s="3">
        <v>31379</v>
      </c>
      <c r="M327" s="3">
        <v>11296</v>
      </c>
      <c r="O327" s="3">
        <v>1</v>
      </c>
      <c r="P327" s="3">
        <v>324</v>
      </c>
      <c r="Q327" s="3">
        <v>186678</v>
      </c>
      <c r="R327" s="3">
        <v>14148</v>
      </c>
      <c r="S327" s="3">
        <v>3457</v>
      </c>
      <c r="T327" s="3">
        <v>3457</v>
      </c>
      <c r="U327" s="3">
        <v>559200</v>
      </c>
    </row>
    <row r="328" spans="1:21">
      <c r="A328" s="3" t="s">
        <v>1566</v>
      </c>
      <c r="B328" s="3">
        <v>3</v>
      </c>
      <c r="C328" s="3">
        <v>4</v>
      </c>
      <c r="D328" s="3">
        <v>1</v>
      </c>
      <c r="E328" s="3">
        <v>0</v>
      </c>
      <c r="F328" s="3">
        <v>4055</v>
      </c>
      <c r="G328" s="3">
        <v>579</v>
      </c>
      <c r="H328" s="3">
        <v>579</v>
      </c>
      <c r="L328" s="3">
        <v>37655</v>
      </c>
      <c r="M328" s="3">
        <v>13555</v>
      </c>
      <c r="O328" s="3">
        <v>1</v>
      </c>
      <c r="P328" s="3">
        <v>325</v>
      </c>
      <c r="Q328" s="3">
        <v>187704</v>
      </c>
      <c r="R328" s="3">
        <v>14224</v>
      </c>
      <c r="S328" s="3">
        <v>3476</v>
      </c>
      <c r="T328" s="3">
        <v>3476</v>
      </c>
      <c r="U328" s="3">
        <v>562160</v>
      </c>
    </row>
    <row r="329" spans="1:21">
      <c r="A329" s="3" t="s">
        <v>1567</v>
      </c>
      <c r="B329" s="3">
        <v>3</v>
      </c>
      <c r="C329" s="3">
        <v>4</v>
      </c>
      <c r="D329" s="3">
        <v>2</v>
      </c>
      <c r="E329" s="3">
        <v>0</v>
      </c>
      <c r="F329" s="3">
        <v>4731</v>
      </c>
      <c r="G329" s="3">
        <v>675</v>
      </c>
      <c r="H329" s="3">
        <v>675</v>
      </c>
      <c r="L329" s="3">
        <v>43931</v>
      </c>
      <c r="M329" s="3">
        <v>15815</v>
      </c>
      <c r="O329" s="3">
        <v>1</v>
      </c>
      <c r="P329" s="3">
        <v>326</v>
      </c>
      <c r="Q329" s="3">
        <v>188730</v>
      </c>
      <c r="R329" s="3">
        <v>14300</v>
      </c>
      <c r="S329" s="3">
        <v>3495</v>
      </c>
      <c r="T329" s="3">
        <v>3495</v>
      </c>
      <c r="U329" s="3">
        <v>565120</v>
      </c>
    </row>
    <row r="330" spans="1:21">
      <c r="A330" s="3" t="s">
        <v>1568</v>
      </c>
      <c r="B330" s="3">
        <v>3</v>
      </c>
      <c r="C330" s="3">
        <v>4</v>
      </c>
      <c r="D330" s="3">
        <v>3</v>
      </c>
      <c r="E330" s="3">
        <v>0</v>
      </c>
      <c r="F330" s="3">
        <v>5406</v>
      </c>
      <c r="G330" s="3">
        <v>772</v>
      </c>
      <c r="H330" s="3">
        <v>772</v>
      </c>
      <c r="L330" s="3">
        <v>50206</v>
      </c>
      <c r="M330" s="3">
        <v>18074</v>
      </c>
      <c r="O330" s="3">
        <v>1</v>
      </c>
      <c r="P330" s="3">
        <v>327</v>
      </c>
      <c r="Q330" s="3">
        <v>189756</v>
      </c>
      <c r="R330" s="3">
        <v>14376</v>
      </c>
      <c r="S330" s="3">
        <v>3514</v>
      </c>
      <c r="T330" s="3">
        <v>3514</v>
      </c>
      <c r="U330" s="3">
        <v>568080</v>
      </c>
    </row>
    <row r="331" spans="1:21">
      <c r="A331" s="3" t="s">
        <v>1569</v>
      </c>
      <c r="B331" s="3">
        <v>3</v>
      </c>
      <c r="C331" s="3">
        <v>4</v>
      </c>
      <c r="D331" s="3">
        <v>4</v>
      </c>
      <c r="E331" s="3">
        <v>0</v>
      </c>
      <c r="F331" s="3">
        <v>6082</v>
      </c>
      <c r="G331" s="3">
        <v>868</v>
      </c>
      <c r="H331" s="3">
        <v>868</v>
      </c>
      <c r="L331" s="3">
        <v>56482</v>
      </c>
      <c r="M331" s="3">
        <v>20333</v>
      </c>
      <c r="O331" s="3">
        <v>1</v>
      </c>
      <c r="P331" s="3">
        <v>328</v>
      </c>
      <c r="Q331" s="3">
        <v>190782</v>
      </c>
      <c r="R331" s="3">
        <v>14452</v>
      </c>
      <c r="S331" s="3">
        <v>3533</v>
      </c>
      <c r="T331" s="3">
        <v>3533</v>
      </c>
      <c r="U331" s="3">
        <v>571040</v>
      </c>
    </row>
    <row r="332" spans="1:21">
      <c r="A332" s="3" t="s">
        <v>1570</v>
      </c>
      <c r="B332" s="3">
        <v>3</v>
      </c>
      <c r="C332" s="3">
        <v>4</v>
      </c>
      <c r="D332" s="3">
        <v>5</v>
      </c>
      <c r="E332" s="3">
        <v>0</v>
      </c>
      <c r="F332" s="3">
        <v>6758</v>
      </c>
      <c r="G332" s="3">
        <v>965</v>
      </c>
      <c r="H332" s="3">
        <v>965</v>
      </c>
      <c r="L332" s="3">
        <v>62758</v>
      </c>
      <c r="M332" s="3">
        <v>22592</v>
      </c>
      <c r="O332" s="3">
        <v>1</v>
      </c>
      <c r="P332" s="3">
        <v>329</v>
      </c>
      <c r="Q332" s="3">
        <v>191808</v>
      </c>
      <c r="R332" s="3">
        <v>14528</v>
      </c>
      <c r="S332" s="3">
        <v>3552</v>
      </c>
      <c r="T332" s="3">
        <v>3552</v>
      </c>
      <c r="U332" s="3">
        <v>574000</v>
      </c>
    </row>
    <row r="333" spans="1:21">
      <c r="A333" s="3" t="s">
        <v>1571</v>
      </c>
      <c r="B333" s="3">
        <v>4</v>
      </c>
      <c r="C333" s="3">
        <v>1</v>
      </c>
      <c r="D333" s="3">
        <v>0</v>
      </c>
      <c r="E333" s="3">
        <v>1551</v>
      </c>
      <c r="F333" s="3">
        <v>143</v>
      </c>
      <c r="G333" s="3">
        <v>0</v>
      </c>
      <c r="H333" s="3">
        <v>0</v>
      </c>
      <c r="K333" s="3">
        <v>3362</v>
      </c>
      <c r="M333" s="3">
        <v>672</v>
      </c>
      <c r="O333" s="3">
        <v>1</v>
      </c>
      <c r="P333" s="3">
        <v>330</v>
      </c>
      <c r="Q333" s="3">
        <v>192834</v>
      </c>
      <c r="R333" s="3">
        <v>14606</v>
      </c>
      <c r="S333" s="3">
        <v>3571</v>
      </c>
      <c r="T333" s="3">
        <v>3571</v>
      </c>
      <c r="U333" s="3">
        <v>577040</v>
      </c>
    </row>
    <row r="334" spans="1:21">
      <c r="A334" s="3" t="s">
        <v>1572</v>
      </c>
      <c r="B334" s="3">
        <v>4</v>
      </c>
      <c r="C334" s="3">
        <v>1</v>
      </c>
      <c r="D334" s="3">
        <v>1</v>
      </c>
      <c r="E334" s="3">
        <v>2172</v>
      </c>
      <c r="F334" s="3">
        <v>201</v>
      </c>
      <c r="G334" s="3">
        <v>0</v>
      </c>
      <c r="H334" s="3">
        <v>0</v>
      </c>
      <c r="K334" s="3">
        <v>4706</v>
      </c>
      <c r="M334" s="3">
        <v>941</v>
      </c>
      <c r="O334" s="3">
        <v>1</v>
      </c>
      <c r="P334" s="3">
        <v>331</v>
      </c>
      <c r="Q334" s="3">
        <v>193860</v>
      </c>
      <c r="R334" s="3">
        <v>14684</v>
      </c>
      <c r="S334" s="3">
        <v>3590</v>
      </c>
      <c r="T334" s="3">
        <v>3590</v>
      </c>
      <c r="U334" s="3">
        <v>580080</v>
      </c>
    </row>
    <row r="335" spans="1:21">
      <c r="A335" s="3" t="s">
        <v>1573</v>
      </c>
      <c r="B335" s="3">
        <v>4</v>
      </c>
      <c r="C335" s="3">
        <v>1</v>
      </c>
      <c r="D335" s="3">
        <v>2</v>
      </c>
      <c r="E335" s="3">
        <v>2793</v>
      </c>
      <c r="F335" s="3">
        <v>258</v>
      </c>
      <c r="G335" s="3">
        <v>0</v>
      </c>
      <c r="H335" s="3">
        <v>0</v>
      </c>
      <c r="K335" s="3">
        <v>6051</v>
      </c>
      <c r="M335" s="3">
        <v>1210</v>
      </c>
      <c r="O335" s="3">
        <v>1</v>
      </c>
      <c r="P335" s="3">
        <v>332</v>
      </c>
      <c r="Q335" s="3">
        <v>194886</v>
      </c>
      <c r="R335" s="3">
        <v>14762</v>
      </c>
      <c r="S335" s="3">
        <v>3609</v>
      </c>
      <c r="T335" s="3">
        <v>3609</v>
      </c>
      <c r="U335" s="3">
        <v>583120</v>
      </c>
    </row>
    <row r="336" spans="1:21">
      <c r="A336" s="3" t="s">
        <v>1574</v>
      </c>
      <c r="B336" s="3">
        <v>4</v>
      </c>
      <c r="C336" s="3">
        <v>1</v>
      </c>
      <c r="D336" s="3">
        <v>3</v>
      </c>
      <c r="E336" s="3">
        <v>3413</v>
      </c>
      <c r="F336" s="3">
        <v>316</v>
      </c>
      <c r="G336" s="3">
        <v>0</v>
      </c>
      <c r="H336" s="3">
        <v>0</v>
      </c>
      <c r="K336" s="3">
        <v>7396</v>
      </c>
      <c r="M336" s="3">
        <v>1479</v>
      </c>
      <c r="O336" s="3">
        <v>1</v>
      </c>
      <c r="P336" s="3">
        <v>333</v>
      </c>
      <c r="Q336" s="3">
        <v>195912</v>
      </c>
      <c r="R336" s="3">
        <v>14840</v>
      </c>
      <c r="S336" s="3">
        <v>3628</v>
      </c>
      <c r="T336" s="3">
        <v>3628</v>
      </c>
      <c r="U336" s="3">
        <v>586160</v>
      </c>
    </row>
    <row r="337" spans="1:21">
      <c r="A337" s="3" t="s">
        <v>1575</v>
      </c>
      <c r="B337" s="3">
        <v>4</v>
      </c>
      <c r="C337" s="3">
        <v>2</v>
      </c>
      <c r="D337" s="3">
        <v>0</v>
      </c>
      <c r="E337" s="3">
        <v>4034</v>
      </c>
      <c r="F337" s="3">
        <v>373</v>
      </c>
      <c r="G337" s="3">
        <v>0</v>
      </c>
      <c r="H337" s="3">
        <v>0</v>
      </c>
      <c r="K337" s="3">
        <v>8741</v>
      </c>
      <c r="M337" s="3">
        <v>1748</v>
      </c>
      <c r="O337" s="3">
        <v>1</v>
      </c>
      <c r="P337" s="3">
        <v>334</v>
      </c>
      <c r="Q337" s="3">
        <v>196938</v>
      </c>
      <c r="R337" s="3">
        <v>14918</v>
      </c>
      <c r="S337" s="3">
        <v>3647</v>
      </c>
      <c r="T337" s="3">
        <v>3647</v>
      </c>
      <c r="U337" s="3">
        <v>589200</v>
      </c>
    </row>
    <row r="338" spans="1:21">
      <c r="A338" s="3" t="s">
        <v>1576</v>
      </c>
      <c r="B338" s="3">
        <v>4</v>
      </c>
      <c r="C338" s="3">
        <v>2</v>
      </c>
      <c r="D338" s="3">
        <v>1</v>
      </c>
      <c r="E338" s="3">
        <v>5648</v>
      </c>
      <c r="F338" s="3">
        <v>522</v>
      </c>
      <c r="G338" s="3">
        <v>0</v>
      </c>
      <c r="H338" s="3">
        <v>0</v>
      </c>
      <c r="K338" s="3">
        <v>12237</v>
      </c>
      <c r="M338" s="3">
        <v>2447</v>
      </c>
      <c r="O338" s="3">
        <v>1</v>
      </c>
      <c r="P338" s="3">
        <v>335</v>
      </c>
      <c r="Q338" s="3">
        <v>197964</v>
      </c>
      <c r="R338" s="3">
        <v>14996</v>
      </c>
      <c r="S338" s="3">
        <v>3666</v>
      </c>
      <c r="T338" s="3">
        <v>3666</v>
      </c>
      <c r="U338" s="3">
        <v>592240</v>
      </c>
    </row>
    <row r="339" spans="1:21">
      <c r="A339" s="3" t="s">
        <v>1577</v>
      </c>
      <c r="B339" s="3">
        <v>4</v>
      </c>
      <c r="C339" s="3">
        <v>2</v>
      </c>
      <c r="D339" s="3">
        <v>2</v>
      </c>
      <c r="E339" s="3">
        <v>7262</v>
      </c>
      <c r="F339" s="3">
        <v>672</v>
      </c>
      <c r="G339" s="3">
        <v>0</v>
      </c>
      <c r="H339" s="3">
        <v>0</v>
      </c>
      <c r="K339" s="3">
        <v>15734</v>
      </c>
      <c r="M339" s="3">
        <v>3146</v>
      </c>
      <c r="O339" s="3">
        <v>1</v>
      </c>
      <c r="P339" s="3">
        <v>336</v>
      </c>
      <c r="Q339" s="3">
        <v>198990</v>
      </c>
      <c r="R339" s="3">
        <v>15074</v>
      </c>
      <c r="S339" s="3">
        <v>3685</v>
      </c>
      <c r="T339" s="3">
        <v>3685</v>
      </c>
      <c r="U339" s="3">
        <v>595280</v>
      </c>
    </row>
    <row r="340" spans="1:21">
      <c r="A340" s="3" t="s">
        <v>1578</v>
      </c>
      <c r="B340" s="3">
        <v>4</v>
      </c>
      <c r="C340" s="3">
        <v>2</v>
      </c>
      <c r="D340" s="3">
        <v>3</v>
      </c>
      <c r="E340" s="3">
        <v>8875</v>
      </c>
      <c r="F340" s="3">
        <v>821</v>
      </c>
      <c r="G340" s="3">
        <v>0</v>
      </c>
      <c r="H340" s="3">
        <v>0</v>
      </c>
      <c r="K340" s="3">
        <v>19231</v>
      </c>
      <c r="M340" s="3">
        <v>3845</v>
      </c>
      <c r="O340" s="3">
        <v>1</v>
      </c>
      <c r="P340" s="3">
        <v>337</v>
      </c>
      <c r="Q340" s="3">
        <v>200016</v>
      </c>
      <c r="R340" s="3">
        <v>15152</v>
      </c>
      <c r="S340" s="3">
        <v>3704</v>
      </c>
      <c r="T340" s="3">
        <v>3704</v>
      </c>
      <c r="U340" s="3">
        <v>598320</v>
      </c>
    </row>
    <row r="341" spans="1:21">
      <c r="A341" s="3" t="s">
        <v>1579</v>
      </c>
      <c r="B341" s="3">
        <v>4</v>
      </c>
      <c r="C341" s="3">
        <v>2</v>
      </c>
      <c r="D341" s="3">
        <v>4</v>
      </c>
      <c r="E341" s="3">
        <v>10489</v>
      </c>
      <c r="F341" s="3">
        <v>971</v>
      </c>
      <c r="G341" s="3">
        <v>0</v>
      </c>
      <c r="H341" s="3">
        <v>0</v>
      </c>
      <c r="K341" s="3">
        <v>22727</v>
      </c>
      <c r="M341" s="3">
        <v>4545</v>
      </c>
      <c r="O341" s="3">
        <v>1</v>
      </c>
      <c r="P341" s="3">
        <v>338</v>
      </c>
      <c r="Q341" s="3">
        <v>201042</v>
      </c>
      <c r="R341" s="3">
        <v>15230</v>
      </c>
      <c r="S341" s="3">
        <v>3723</v>
      </c>
      <c r="T341" s="3">
        <v>3723</v>
      </c>
      <c r="U341" s="3">
        <v>601360</v>
      </c>
    </row>
    <row r="342" spans="1:21">
      <c r="A342" s="3" t="s">
        <v>1580</v>
      </c>
      <c r="B342" s="3">
        <v>4</v>
      </c>
      <c r="C342" s="3">
        <v>2</v>
      </c>
      <c r="D342" s="3">
        <v>5</v>
      </c>
      <c r="E342" s="3">
        <v>12103</v>
      </c>
      <c r="F342" s="3">
        <v>1120</v>
      </c>
      <c r="G342" s="3">
        <v>0</v>
      </c>
      <c r="H342" s="3">
        <v>0</v>
      </c>
      <c r="K342" s="3">
        <v>26224</v>
      </c>
      <c r="M342" s="3">
        <v>5244</v>
      </c>
      <c r="O342" s="3">
        <v>1</v>
      </c>
      <c r="P342" s="3">
        <v>339</v>
      </c>
      <c r="Q342" s="3">
        <v>202068</v>
      </c>
      <c r="R342" s="3">
        <v>15308</v>
      </c>
      <c r="S342" s="3">
        <v>3742</v>
      </c>
      <c r="T342" s="3">
        <v>3742</v>
      </c>
      <c r="U342" s="3">
        <v>604400</v>
      </c>
    </row>
    <row r="343" spans="1:21">
      <c r="A343" s="3" t="s">
        <v>1581</v>
      </c>
      <c r="B343" s="3">
        <v>4</v>
      </c>
      <c r="C343" s="3">
        <v>3</v>
      </c>
      <c r="D343" s="3">
        <v>0</v>
      </c>
      <c r="E343" s="3">
        <v>12724</v>
      </c>
      <c r="F343" s="3">
        <v>1178</v>
      </c>
      <c r="G343" s="3">
        <v>0</v>
      </c>
      <c r="H343" s="3">
        <v>0</v>
      </c>
      <c r="K343" s="3">
        <v>27568</v>
      </c>
      <c r="M343" s="3">
        <v>5513</v>
      </c>
      <c r="O343" s="3">
        <v>1</v>
      </c>
      <c r="P343" s="3">
        <v>340</v>
      </c>
      <c r="Q343" s="3">
        <v>203148</v>
      </c>
      <c r="R343" s="3">
        <v>15388</v>
      </c>
      <c r="S343" s="3">
        <v>3762</v>
      </c>
      <c r="T343" s="3">
        <v>3762</v>
      </c>
      <c r="U343" s="3">
        <v>607520</v>
      </c>
    </row>
    <row r="344" spans="1:21">
      <c r="A344" s="3" t="s">
        <v>1582</v>
      </c>
      <c r="B344" s="3">
        <v>4</v>
      </c>
      <c r="C344" s="3">
        <v>3</v>
      </c>
      <c r="D344" s="3">
        <v>1</v>
      </c>
      <c r="E344" s="3">
        <v>15268</v>
      </c>
      <c r="F344" s="3">
        <v>1413</v>
      </c>
      <c r="G344" s="3">
        <v>0</v>
      </c>
      <c r="H344" s="3">
        <v>0</v>
      </c>
      <c r="K344" s="3">
        <v>33082</v>
      </c>
      <c r="M344" s="3">
        <v>6616</v>
      </c>
      <c r="O344" s="3">
        <v>1</v>
      </c>
      <c r="P344" s="3">
        <v>341</v>
      </c>
      <c r="Q344" s="3">
        <v>204228</v>
      </c>
      <c r="R344" s="3">
        <v>15468</v>
      </c>
      <c r="S344" s="3">
        <v>3782</v>
      </c>
      <c r="T344" s="3">
        <v>3782</v>
      </c>
      <c r="U344" s="3">
        <v>610640</v>
      </c>
    </row>
    <row r="345" spans="1:21">
      <c r="A345" s="3" t="s">
        <v>1583</v>
      </c>
      <c r="B345" s="3">
        <v>4</v>
      </c>
      <c r="C345" s="3">
        <v>3</v>
      </c>
      <c r="D345" s="3">
        <v>2</v>
      </c>
      <c r="E345" s="3">
        <v>17813</v>
      </c>
      <c r="F345" s="3">
        <v>1649</v>
      </c>
      <c r="G345" s="3">
        <v>0</v>
      </c>
      <c r="H345" s="3">
        <v>0</v>
      </c>
      <c r="K345" s="3">
        <v>38596</v>
      </c>
      <c r="M345" s="3">
        <v>7719</v>
      </c>
      <c r="O345" s="3">
        <v>1</v>
      </c>
      <c r="P345" s="3">
        <v>342</v>
      </c>
      <c r="Q345" s="3">
        <v>205308</v>
      </c>
      <c r="R345" s="3">
        <v>15548</v>
      </c>
      <c r="S345" s="3">
        <v>3802</v>
      </c>
      <c r="T345" s="3">
        <v>3802</v>
      </c>
      <c r="U345" s="3">
        <v>613760</v>
      </c>
    </row>
    <row r="346" spans="1:21">
      <c r="A346" s="3" t="s">
        <v>1584</v>
      </c>
      <c r="B346" s="3">
        <v>4</v>
      </c>
      <c r="C346" s="3">
        <v>3</v>
      </c>
      <c r="D346" s="3">
        <v>3</v>
      </c>
      <c r="E346" s="3">
        <v>20358</v>
      </c>
      <c r="F346" s="3">
        <v>1885</v>
      </c>
      <c r="G346" s="3">
        <v>0</v>
      </c>
      <c r="H346" s="3">
        <v>0</v>
      </c>
      <c r="K346" s="3">
        <v>44110</v>
      </c>
      <c r="M346" s="3">
        <v>8821</v>
      </c>
      <c r="O346" s="3">
        <v>1</v>
      </c>
      <c r="P346" s="3">
        <v>343</v>
      </c>
      <c r="Q346" s="3">
        <v>206388</v>
      </c>
      <c r="R346" s="3">
        <v>15628</v>
      </c>
      <c r="S346" s="3">
        <v>3822</v>
      </c>
      <c r="T346" s="3">
        <v>3822</v>
      </c>
      <c r="U346" s="3">
        <v>616880</v>
      </c>
    </row>
    <row r="347" spans="1:21">
      <c r="A347" s="3" t="s">
        <v>1585</v>
      </c>
      <c r="B347" s="3">
        <v>4</v>
      </c>
      <c r="C347" s="3">
        <v>3</v>
      </c>
      <c r="D347" s="3">
        <v>4</v>
      </c>
      <c r="E347" s="3">
        <v>22903</v>
      </c>
      <c r="F347" s="3">
        <v>2120</v>
      </c>
      <c r="G347" s="3">
        <v>0</v>
      </c>
      <c r="H347" s="3">
        <v>0</v>
      </c>
      <c r="K347" s="3">
        <v>49624</v>
      </c>
      <c r="M347" s="3">
        <v>9924</v>
      </c>
      <c r="O347" s="3">
        <v>1</v>
      </c>
      <c r="P347" s="3">
        <v>344</v>
      </c>
      <c r="Q347" s="3">
        <v>207468</v>
      </c>
      <c r="R347" s="3">
        <v>15708</v>
      </c>
      <c r="S347" s="3">
        <v>3842</v>
      </c>
      <c r="T347" s="3">
        <v>3842</v>
      </c>
      <c r="U347" s="3">
        <v>620000</v>
      </c>
    </row>
    <row r="348" spans="1:21">
      <c r="A348" s="3" t="s">
        <v>1586</v>
      </c>
      <c r="B348" s="3">
        <v>4</v>
      </c>
      <c r="C348" s="3">
        <v>3</v>
      </c>
      <c r="D348" s="3">
        <v>5</v>
      </c>
      <c r="E348" s="3">
        <v>25448</v>
      </c>
      <c r="F348" s="3">
        <v>2356</v>
      </c>
      <c r="G348" s="3">
        <v>0</v>
      </c>
      <c r="H348" s="3">
        <v>0</v>
      </c>
      <c r="K348" s="3">
        <v>55137</v>
      </c>
      <c r="M348" s="3">
        <v>11027</v>
      </c>
      <c r="O348" s="3">
        <v>1</v>
      </c>
      <c r="P348" s="3">
        <v>345</v>
      </c>
      <c r="Q348" s="3">
        <v>208548</v>
      </c>
      <c r="R348" s="3">
        <v>15788</v>
      </c>
      <c r="S348" s="3">
        <v>3862</v>
      </c>
      <c r="T348" s="3">
        <v>3862</v>
      </c>
      <c r="U348" s="3">
        <v>623120</v>
      </c>
    </row>
    <row r="349" spans="1:21">
      <c r="A349" s="3" t="s">
        <v>1587</v>
      </c>
      <c r="B349" s="3">
        <v>4</v>
      </c>
      <c r="C349" s="3">
        <v>4</v>
      </c>
      <c r="D349" s="3">
        <v>0</v>
      </c>
      <c r="E349" s="3">
        <v>26068</v>
      </c>
      <c r="F349" s="3">
        <v>2413</v>
      </c>
      <c r="G349" s="3">
        <v>0</v>
      </c>
      <c r="H349" s="3">
        <v>0</v>
      </c>
      <c r="K349" s="3">
        <v>56482</v>
      </c>
      <c r="M349" s="3">
        <v>11296</v>
      </c>
      <c r="O349" s="3">
        <v>1</v>
      </c>
      <c r="P349" s="3">
        <v>346</v>
      </c>
      <c r="Q349" s="3">
        <v>209628</v>
      </c>
      <c r="R349" s="3">
        <v>15868</v>
      </c>
      <c r="S349" s="3">
        <v>3882</v>
      </c>
      <c r="T349" s="3">
        <v>3882</v>
      </c>
      <c r="U349" s="3">
        <v>626240</v>
      </c>
    </row>
    <row r="350" spans="1:21">
      <c r="A350" s="3" t="s">
        <v>1588</v>
      </c>
      <c r="B350" s="3">
        <v>4</v>
      </c>
      <c r="C350" s="3">
        <v>4</v>
      </c>
      <c r="D350" s="3">
        <v>1</v>
      </c>
      <c r="E350" s="3">
        <v>31282</v>
      </c>
      <c r="F350" s="3">
        <v>2896</v>
      </c>
      <c r="G350" s="3">
        <v>0</v>
      </c>
      <c r="H350" s="3">
        <v>0</v>
      </c>
      <c r="K350" s="3">
        <v>67779</v>
      </c>
      <c r="M350" s="3">
        <v>13555</v>
      </c>
      <c r="O350" s="3">
        <v>1</v>
      </c>
      <c r="P350" s="3">
        <v>347</v>
      </c>
      <c r="Q350" s="3">
        <v>210708</v>
      </c>
      <c r="R350" s="3">
        <v>15948</v>
      </c>
      <c r="S350" s="3">
        <v>3902</v>
      </c>
      <c r="T350" s="3">
        <v>3902</v>
      </c>
      <c r="U350" s="3">
        <v>629360</v>
      </c>
    </row>
    <row r="351" spans="1:21">
      <c r="A351" s="3" t="s">
        <v>1589</v>
      </c>
      <c r="B351" s="3">
        <v>4</v>
      </c>
      <c r="C351" s="3">
        <v>4</v>
      </c>
      <c r="D351" s="3">
        <v>2</v>
      </c>
      <c r="E351" s="3">
        <v>36496</v>
      </c>
      <c r="F351" s="3">
        <v>3379</v>
      </c>
      <c r="G351" s="3">
        <v>0</v>
      </c>
      <c r="H351" s="3">
        <v>0</v>
      </c>
      <c r="K351" s="3">
        <v>79075</v>
      </c>
      <c r="M351" s="3">
        <v>15815</v>
      </c>
      <c r="O351" s="3">
        <v>1</v>
      </c>
      <c r="P351" s="3">
        <v>348</v>
      </c>
      <c r="Q351" s="3">
        <v>211788</v>
      </c>
      <c r="R351" s="3">
        <v>16028</v>
      </c>
      <c r="S351" s="3">
        <v>3922</v>
      </c>
      <c r="T351" s="3">
        <v>3922</v>
      </c>
      <c r="U351" s="3">
        <v>632480</v>
      </c>
    </row>
    <row r="352" spans="1:21">
      <c r="A352" s="3" t="s">
        <v>1590</v>
      </c>
      <c r="B352" s="3">
        <v>4</v>
      </c>
      <c r="C352" s="3">
        <v>4</v>
      </c>
      <c r="D352" s="3">
        <v>3</v>
      </c>
      <c r="E352" s="3">
        <v>41710</v>
      </c>
      <c r="F352" s="3">
        <v>3862</v>
      </c>
      <c r="G352" s="3">
        <v>0</v>
      </c>
      <c r="H352" s="3">
        <v>0</v>
      </c>
      <c r="K352" s="3">
        <v>90372</v>
      </c>
      <c r="M352" s="3">
        <v>18074</v>
      </c>
      <c r="O352" s="3">
        <v>1</v>
      </c>
      <c r="P352" s="3">
        <v>349</v>
      </c>
      <c r="Q352" s="3">
        <v>212868</v>
      </c>
      <c r="R352" s="3">
        <v>16108</v>
      </c>
      <c r="S352" s="3">
        <v>3942</v>
      </c>
      <c r="T352" s="3">
        <v>3942</v>
      </c>
      <c r="U352" s="3">
        <v>635600</v>
      </c>
    </row>
    <row r="353" spans="1:21">
      <c r="A353" s="3" t="s">
        <v>1591</v>
      </c>
      <c r="B353" s="3">
        <v>4</v>
      </c>
      <c r="C353" s="3">
        <v>4</v>
      </c>
      <c r="D353" s="3">
        <v>4</v>
      </c>
      <c r="E353" s="3">
        <v>46924</v>
      </c>
      <c r="F353" s="3">
        <v>4344</v>
      </c>
      <c r="G353" s="3">
        <v>0</v>
      </c>
      <c r="H353" s="3">
        <v>0</v>
      </c>
      <c r="K353" s="3">
        <v>101668</v>
      </c>
      <c r="M353" s="3">
        <v>20333</v>
      </c>
      <c r="O353" s="3">
        <v>1</v>
      </c>
      <c r="P353" s="3">
        <v>350</v>
      </c>
      <c r="Q353" s="3">
        <v>213948</v>
      </c>
      <c r="R353" s="3">
        <v>16190</v>
      </c>
      <c r="S353" s="3">
        <v>3962</v>
      </c>
      <c r="T353" s="3">
        <v>3962</v>
      </c>
      <c r="U353" s="3">
        <v>638800</v>
      </c>
    </row>
    <row r="354" spans="1:21">
      <c r="A354" s="3" t="s">
        <v>1592</v>
      </c>
      <c r="B354" s="3">
        <v>4</v>
      </c>
      <c r="C354" s="3">
        <v>4</v>
      </c>
      <c r="D354" s="3">
        <v>5</v>
      </c>
      <c r="E354" s="3">
        <v>52137</v>
      </c>
      <c r="F354" s="3">
        <v>4827</v>
      </c>
      <c r="G354" s="3">
        <v>0</v>
      </c>
      <c r="H354" s="3">
        <v>0</v>
      </c>
      <c r="K354" s="3">
        <v>112965</v>
      </c>
      <c r="M354" s="3">
        <v>22592</v>
      </c>
      <c r="O354" s="3">
        <v>1</v>
      </c>
      <c r="P354" s="3">
        <v>351</v>
      </c>
      <c r="Q354" s="3">
        <v>215028</v>
      </c>
      <c r="R354" s="3">
        <v>16272</v>
      </c>
      <c r="S354" s="3">
        <v>3982</v>
      </c>
      <c r="T354" s="3">
        <v>3982</v>
      </c>
      <c r="U354" s="3">
        <v>642000</v>
      </c>
    </row>
    <row r="355" spans="1:21">
      <c r="A355" s="3" t="s">
        <v>1593</v>
      </c>
      <c r="B355" s="3">
        <v>4</v>
      </c>
      <c r="C355" s="3">
        <v>1</v>
      </c>
      <c r="D355" s="3">
        <v>0</v>
      </c>
      <c r="E355" s="3">
        <v>0</v>
      </c>
      <c r="F355" s="3">
        <v>229</v>
      </c>
      <c r="G355" s="3">
        <v>0</v>
      </c>
      <c r="H355" s="3">
        <v>0</v>
      </c>
      <c r="K355" s="3">
        <v>3362</v>
      </c>
      <c r="M355" s="3">
        <v>672</v>
      </c>
      <c r="O355" s="3">
        <v>1</v>
      </c>
      <c r="P355" s="3">
        <v>352</v>
      </c>
      <c r="Q355" s="3">
        <v>216108</v>
      </c>
      <c r="R355" s="3">
        <v>16354</v>
      </c>
      <c r="S355" s="3">
        <v>4002</v>
      </c>
      <c r="T355" s="3">
        <v>4002</v>
      </c>
      <c r="U355" s="3">
        <v>645200</v>
      </c>
    </row>
    <row r="356" spans="1:21">
      <c r="A356" s="3" t="s">
        <v>1594</v>
      </c>
      <c r="B356" s="3">
        <v>4</v>
      </c>
      <c r="C356" s="3">
        <v>1</v>
      </c>
      <c r="D356" s="3">
        <v>1</v>
      </c>
      <c r="E356" s="3">
        <v>0</v>
      </c>
      <c r="F356" s="3">
        <v>321</v>
      </c>
      <c r="G356" s="3">
        <v>0</v>
      </c>
      <c r="H356" s="3">
        <v>0</v>
      </c>
      <c r="K356" s="3">
        <v>4706</v>
      </c>
      <c r="M356" s="3">
        <v>941</v>
      </c>
      <c r="O356" s="3">
        <v>1</v>
      </c>
      <c r="P356" s="3">
        <v>353</v>
      </c>
      <c r="Q356" s="3">
        <v>217188</v>
      </c>
      <c r="R356" s="3">
        <v>16436</v>
      </c>
      <c r="S356" s="3">
        <v>4022</v>
      </c>
      <c r="T356" s="3">
        <v>4022</v>
      </c>
      <c r="U356" s="3">
        <v>648400</v>
      </c>
    </row>
    <row r="357" spans="1:21">
      <c r="A357" s="3" t="s">
        <v>1595</v>
      </c>
      <c r="B357" s="3">
        <v>4</v>
      </c>
      <c r="C357" s="3">
        <v>1</v>
      </c>
      <c r="D357" s="3">
        <v>2</v>
      </c>
      <c r="E357" s="3">
        <v>0</v>
      </c>
      <c r="F357" s="3">
        <v>413</v>
      </c>
      <c r="G357" s="3">
        <v>0</v>
      </c>
      <c r="H357" s="3">
        <v>0</v>
      </c>
      <c r="K357" s="3">
        <v>6051</v>
      </c>
      <c r="M357" s="3">
        <v>1210</v>
      </c>
      <c r="O357" s="3">
        <v>1</v>
      </c>
      <c r="P357" s="3">
        <v>354</v>
      </c>
      <c r="Q357" s="3">
        <v>218268</v>
      </c>
      <c r="R357" s="3">
        <v>16518</v>
      </c>
      <c r="S357" s="3">
        <v>4042</v>
      </c>
      <c r="T357" s="3">
        <v>4042</v>
      </c>
      <c r="U357" s="3">
        <v>651600</v>
      </c>
    </row>
    <row r="358" spans="1:21">
      <c r="A358" s="3" t="s">
        <v>1596</v>
      </c>
      <c r="B358" s="3">
        <v>4</v>
      </c>
      <c r="C358" s="3">
        <v>1</v>
      </c>
      <c r="D358" s="3">
        <v>3</v>
      </c>
      <c r="E358" s="3">
        <v>0</v>
      </c>
      <c r="F358" s="3">
        <v>505</v>
      </c>
      <c r="G358" s="3">
        <v>0</v>
      </c>
      <c r="H358" s="3">
        <v>0</v>
      </c>
      <c r="K358" s="3">
        <v>7396</v>
      </c>
      <c r="M358" s="3">
        <v>1479</v>
      </c>
      <c r="O358" s="3">
        <v>1</v>
      </c>
      <c r="P358" s="3">
        <v>355</v>
      </c>
      <c r="Q358" s="3">
        <v>219348</v>
      </c>
      <c r="R358" s="3">
        <v>16600</v>
      </c>
      <c r="S358" s="3">
        <v>4062</v>
      </c>
      <c r="T358" s="3">
        <v>4062</v>
      </c>
      <c r="U358" s="3">
        <v>654800</v>
      </c>
    </row>
    <row r="359" spans="1:21">
      <c r="A359" s="3" t="s">
        <v>1597</v>
      </c>
      <c r="B359" s="3">
        <v>4</v>
      </c>
      <c r="C359" s="3">
        <v>2</v>
      </c>
      <c r="D359" s="3">
        <v>0</v>
      </c>
      <c r="E359" s="3">
        <v>0</v>
      </c>
      <c r="F359" s="3">
        <v>597</v>
      </c>
      <c r="G359" s="3">
        <v>0</v>
      </c>
      <c r="H359" s="3">
        <v>0</v>
      </c>
      <c r="K359" s="3">
        <v>8741</v>
      </c>
      <c r="M359" s="3">
        <v>1748</v>
      </c>
      <c r="O359" s="3">
        <v>1</v>
      </c>
      <c r="P359" s="3">
        <v>356</v>
      </c>
      <c r="Q359" s="3">
        <v>220428</v>
      </c>
      <c r="R359" s="3">
        <v>16682</v>
      </c>
      <c r="S359" s="3">
        <v>4082</v>
      </c>
      <c r="T359" s="3">
        <v>4082</v>
      </c>
      <c r="U359" s="3">
        <v>658000</v>
      </c>
    </row>
    <row r="360" spans="1:21">
      <c r="A360" s="3" t="s">
        <v>1598</v>
      </c>
      <c r="B360" s="3">
        <v>4</v>
      </c>
      <c r="C360" s="3">
        <v>2</v>
      </c>
      <c r="D360" s="3">
        <v>1</v>
      </c>
      <c r="E360" s="3">
        <v>0</v>
      </c>
      <c r="F360" s="3">
        <v>836</v>
      </c>
      <c r="G360" s="3">
        <v>0</v>
      </c>
      <c r="H360" s="3">
        <v>0</v>
      </c>
      <c r="K360" s="3">
        <v>12237</v>
      </c>
      <c r="M360" s="3">
        <v>2447</v>
      </c>
      <c r="O360" s="3">
        <v>1</v>
      </c>
      <c r="P360" s="3">
        <v>357</v>
      </c>
      <c r="Q360" s="3">
        <v>221508</v>
      </c>
      <c r="R360" s="3">
        <v>16764</v>
      </c>
      <c r="S360" s="3">
        <v>4102</v>
      </c>
      <c r="T360" s="3">
        <v>4102</v>
      </c>
      <c r="U360" s="3">
        <v>661200</v>
      </c>
    </row>
    <row r="361" spans="1:21">
      <c r="A361" s="3" t="s">
        <v>1599</v>
      </c>
      <c r="B361" s="3">
        <v>4</v>
      </c>
      <c r="C361" s="3">
        <v>2</v>
      </c>
      <c r="D361" s="3">
        <v>2</v>
      </c>
      <c r="E361" s="3">
        <v>0</v>
      </c>
      <c r="F361" s="3">
        <v>1075</v>
      </c>
      <c r="G361" s="3">
        <v>0</v>
      </c>
      <c r="H361" s="3">
        <v>0</v>
      </c>
      <c r="K361" s="3">
        <v>15734</v>
      </c>
      <c r="M361" s="3">
        <v>3146</v>
      </c>
      <c r="O361" s="3">
        <v>1</v>
      </c>
      <c r="P361" s="3">
        <v>358</v>
      </c>
      <c r="Q361" s="3">
        <v>222588</v>
      </c>
      <c r="R361" s="3">
        <v>16846</v>
      </c>
      <c r="S361" s="3">
        <v>4122</v>
      </c>
      <c r="T361" s="3">
        <v>4122</v>
      </c>
      <c r="U361" s="3">
        <v>664400</v>
      </c>
    </row>
    <row r="362" spans="1:21">
      <c r="A362" s="3" t="s">
        <v>1600</v>
      </c>
      <c r="B362" s="3">
        <v>4</v>
      </c>
      <c r="C362" s="3">
        <v>2</v>
      </c>
      <c r="D362" s="3">
        <v>3</v>
      </c>
      <c r="E362" s="3">
        <v>0</v>
      </c>
      <c r="F362" s="3">
        <v>1314</v>
      </c>
      <c r="G362" s="3">
        <v>0</v>
      </c>
      <c r="H362" s="3">
        <v>0</v>
      </c>
      <c r="K362" s="3">
        <v>19231</v>
      </c>
      <c r="M362" s="3">
        <v>3845</v>
      </c>
      <c r="O362" s="3">
        <v>1</v>
      </c>
      <c r="P362" s="3">
        <v>359</v>
      </c>
      <c r="Q362" s="3">
        <v>223668</v>
      </c>
      <c r="R362" s="3">
        <v>16928</v>
      </c>
      <c r="S362" s="3">
        <v>4142</v>
      </c>
      <c r="T362" s="3">
        <v>4142</v>
      </c>
      <c r="U362" s="3">
        <v>667600</v>
      </c>
    </row>
    <row r="363" spans="1:21">
      <c r="A363" s="3" t="s">
        <v>1601</v>
      </c>
      <c r="B363" s="3">
        <v>4</v>
      </c>
      <c r="C363" s="3">
        <v>2</v>
      </c>
      <c r="D363" s="3">
        <v>4</v>
      </c>
      <c r="E363" s="3">
        <v>0</v>
      </c>
      <c r="F363" s="3">
        <v>1554</v>
      </c>
      <c r="G363" s="3">
        <v>0</v>
      </c>
      <c r="H363" s="3">
        <v>0</v>
      </c>
      <c r="K363" s="3">
        <v>22727</v>
      </c>
      <c r="M363" s="3">
        <v>4545</v>
      </c>
      <c r="O363" s="3">
        <v>1</v>
      </c>
      <c r="P363" s="3">
        <v>360</v>
      </c>
      <c r="Q363" s="3">
        <v>224802</v>
      </c>
      <c r="R363" s="3">
        <v>17012</v>
      </c>
      <c r="S363" s="3">
        <v>4163</v>
      </c>
      <c r="T363" s="3">
        <v>4163</v>
      </c>
      <c r="U363" s="3">
        <v>670880</v>
      </c>
    </row>
    <row r="364" spans="1:21">
      <c r="A364" s="3" t="s">
        <v>1602</v>
      </c>
      <c r="B364" s="3">
        <v>4</v>
      </c>
      <c r="C364" s="3">
        <v>2</v>
      </c>
      <c r="D364" s="3">
        <v>5</v>
      </c>
      <c r="E364" s="3">
        <v>0</v>
      </c>
      <c r="F364" s="3">
        <v>1793</v>
      </c>
      <c r="G364" s="3">
        <v>0</v>
      </c>
      <c r="H364" s="3">
        <v>0</v>
      </c>
      <c r="K364" s="3">
        <v>26224</v>
      </c>
      <c r="M364" s="3">
        <v>5244</v>
      </c>
      <c r="O364" s="3">
        <v>1</v>
      </c>
      <c r="P364" s="3">
        <v>361</v>
      </c>
      <c r="Q364" s="3">
        <v>225936</v>
      </c>
      <c r="R364" s="3">
        <v>17096</v>
      </c>
      <c r="S364" s="3">
        <v>4184</v>
      </c>
      <c r="T364" s="3">
        <v>4184</v>
      </c>
      <c r="U364" s="3">
        <v>674160</v>
      </c>
    </row>
    <row r="365" spans="1:21">
      <c r="A365" s="3" t="s">
        <v>1603</v>
      </c>
      <c r="B365" s="3">
        <v>4</v>
      </c>
      <c r="C365" s="3">
        <v>3</v>
      </c>
      <c r="D365" s="3">
        <v>0</v>
      </c>
      <c r="E365" s="3">
        <v>0</v>
      </c>
      <c r="F365" s="3">
        <v>1885</v>
      </c>
      <c r="G365" s="3">
        <v>0</v>
      </c>
      <c r="H365" s="3">
        <v>0</v>
      </c>
      <c r="K365" s="3">
        <v>27568</v>
      </c>
      <c r="M365" s="3">
        <v>5513</v>
      </c>
      <c r="O365" s="3">
        <v>1</v>
      </c>
      <c r="P365" s="3">
        <v>362</v>
      </c>
      <c r="Q365" s="3">
        <v>227070</v>
      </c>
      <c r="R365" s="3">
        <v>17180</v>
      </c>
      <c r="S365" s="3">
        <v>4205</v>
      </c>
      <c r="T365" s="3">
        <v>4205</v>
      </c>
      <c r="U365" s="3">
        <v>677440</v>
      </c>
    </row>
    <row r="366" spans="1:21">
      <c r="A366" s="3" t="s">
        <v>1604</v>
      </c>
      <c r="B366" s="3">
        <v>4</v>
      </c>
      <c r="C366" s="3">
        <v>3</v>
      </c>
      <c r="D366" s="3">
        <v>1</v>
      </c>
      <c r="E366" s="3">
        <v>0</v>
      </c>
      <c r="F366" s="3">
        <v>2262</v>
      </c>
      <c r="G366" s="3">
        <v>0</v>
      </c>
      <c r="H366" s="3">
        <v>0</v>
      </c>
      <c r="K366" s="3">
        <v>33082</v>
      </c>
      <c r="M366" s="3">
        <v>6616</v>
      </c>
      <c r="O366" s="3">
        <v>1</v>
      </c>
      <c r="P366" s="3">
        <v>363</v>
      </c>
      <c r="Q366" s="3">
        <v>228204</v>
      </c>
      <c r="R366" s="3">
        <v>17264</v>
      </c>
      <c r="S366" s="3">
        <v>4226</v>
      </c>
      <c r="T366" s="3">
        <v>4226</v>
      </c>
      <c r="U366" s="3">
        <v>680720</v>
      </c>
    </row>
    <row r="367" spans="1:21">
      <c r="A367" s="3" t="s">
        <v>1605</v>
      </c>
      <c r="B367" s="3">
        <v>4</v>
      </c>
      <c r="C367" s="3">
        <v>3</v>
      </c>
      <c r="D367" s="3">
        <v>2</v>
      </c>
      <c r="E367" s="3">
        <v>0</v>
      </c>
      <c r="F367" s="3">
        <v>2639</v>
      </c>
      <c r="G367" s="3">
        <v>0</v>
      </c>
      <c r="H367" s="3">
        <v>0</v>
      </c>
      <c r="K367" s="3">
        <v>38596</v>
      </c>
      <c r="M367" s="3">
        <v>7719</v>
      </c>
      <c r="O367" s="3">
        <v>1</v>
      </c>
      <c r="P367" s="3">
        <v>364</v>
      </c>
      <c r="Q367" s="3">
        <v>229338</v>
      </c>
      <c r="R367" s="3">
        <v>17348</v>
      </c>
      <c r="S367" s="3">
        <v>4247</v>
      </c>
      <c r="T367" s="3">
        <v>4247</v>
      </c>
      <c r="U367" s="3">
        <v>684000</v>
      </c>
    </row>
    <row r="368" spans="1:21">
      <c r="A368" s="3" t="s">
        <v>1606</v>
      </c>
      <c r="B368" s="3">
        <v>4</v>
      </c>
      <c r="C368" s="3">
        <v>3</v>
      </c>
      <c r="D368" s="3">
        <v>3</v>
      </c>
      <c r="E368" s="3">
        <v>0</v>
      </c>
      <c r="F368" s="3">
        <v>3016</v>
      </c>
      <c r="G368" s="3">
        <v>0</v>
      </c>
      <c r="H368" s="3">
        <v>0</v>
      </c>
      <c r="K368" s="3">
        <v>44110</v>
      </c>
      <c r="M368" s="3">
        <v>8821</v>
      </c>
      <c r="O368" s="3">
        <v>1</v>
      </c>
      <c r="P368" s="3">
        <v>365</v>
      </c>
      <c r="Q368" s="3">
        <v>230472</v>
      </c>
      <c r="R368" s="3">
        <v>17432</v>
      </c>
      <c r="S368" s="3">
        <v>4268</v>
      </c>
      <c r="T368" s="3">
        <v>4268</v>
      </c>
      <c r="U368" s="3">
        <v>687280</v>
      </c>
    </row>
    <row r="369" spans="1:21">
      <c r="A369" s="3" t="s">
        <v>1607</v>
      </c>
      <c r="B369" s="3">
        <v>4</v>
      </c>
      <c r="C369" s="3">
        <v>3</v>
      </c>
      <c r="D369" s="3">
        <v>4</v>
      </c>
      <c r="E369" s="3">
        <v>0</v>
      </c>
      <c r="F369" s="3">
        <v>3393</v>
      </c>
      <c r="G369" s="3">
        <v>0</v>
      </c>
      <c r="H369" s="3">
        <v>0</v>
      </c>
      <c r="K369" s="3">
        <v>49624</v>
      </c>
      <c r="M369" s="3">
        <v>9924</v>
      </c>
      <c r="O369" s="3">
        <v>1</v>
      </c>
      <c r="P369" s="3">
        <v>366</v>
      </c>
      <c r="Q369" s="3">
        <v>231606</v>
      </c>
      <c r="R369" s="3">
        <v>17516</v>
      </c>
      <c r="S369" s="3">
        <v>4289</v>
      </c>
      <c r="T369" s="3">
        <v>4289</v>
      </c>
      <c r="U369" s="3">
        <v>690560</v>
      </c>
    </row>
    <row r="370" spans="1:21">
      <c r="A370" s="3" t="s">
        <v>1608</v>
      </c>
      <c r="B370" s="3">
        <v>4</v>
      </c>
      <c r="C370" s="3">
        <v>3</v>
      </c>
      <c r="D370" s="3">
        <v>5</v>
      </c>
      <c r="E370" s="3">
        <v>0</v>
      </c>
      <c r="F370" s="3">
        <v>3770</v>
      </c>
      <c r="G370" s="3">
        <v>0</v>
      </c>
      <c r="H370" s="3">
        <v>0</v>
      </c>
      <c r="K370" s="3">
        <v>55137</v>
      </c>
      <c r="M370" s="3">
        <v>11027</v>
      </c>
      <c r="O370" s="3">
        <v>1</v>
      </c>
      <c r="P370" s="3">
        <v>367</v>
      </c>
      <c r="Q370" s="3">
        <v>232740</v>
      </c>
      <c r="R370" s="3">
        <v>17600</v>
      </c>
      <c r="S370" s="3">
        <v>4310</v>
      </c>
      <c r="T370" s="3">
        <v>4310</v>
      </c>
      <c r="U370" s="3">
        <v>693840</v>
      </c>
    </row>
    <row r="371" spans="1:21">
      <c r="A371" s="3" t="s">
        <v>1609</v>
      </c>
      <c r="B371" s="3">
        <v>4</v>
      </c>
      <c r="C371" s="3">
        <v>4</v>
      </c>
      <c r="D371" s="3">
        <v>0</v>
      </c>
      <c r="E371" s="3">
        <v>0</v>
      </c>
      <c r="F371" s="3">
        <v>3862</v>
      </c>
      <c r="G371" s="3">
        <v>0</v>
      </c>
      <c r="H371" s="3">
        <v>0</v>
      </c>
      <c r="K371" s="3">
        <v>56482</v>
      </c>
      <c r="M371" s="3">
        <v>11296</v>
      </c>
      <c r="O371" s="3">
        <v>1</v>
      </c>
      <c r="P371" s="3">
        <v>368</v>
      </c>
      <c r="Q371" s="3">
        <v>233874</v>
      </c>
      <c r="R371" s="3">
        <v>17684</v>
      </c>
      <c r="S371" s="3">
        <v>4331</v>
      </c>
      <c r="T371" s="3">
        <v>4331</v>
      </c>
      <c r="U371" s="3">
        <v>697120</v>
      </c>
    </row>
    <row r="372" spans="1:21">
      <c r="A372" s="3" t="s">
        <v>1610</v>
      </c>
      <c r="B372" s="3">
        <v>4</v>
      </c>
      <c r="C372" s="3">
        <v>4</v>
      </c>
      <c r="D372" s="3">
        <v>1</v>
      </c>
      <c r="E372" s="3">
        <v>0</v>
      </c>
      <c r="F372" s="3">
        <v>4634</v>
      </c>
      <c r="G372" s="3">
        <v>0</v>
      </c>
      <c r="H372" s="3">
        <v>0</v>
      </c>
      <c r="K372" s="3">
        <v>67779</v>
      </c>
      <c r="M372" s="3">
        <v>13555</v>
      </c>
      <c r="O372" s="3">
        <v>1</v>
      </c>
      <c r="P372" s="3">
        <v>369</v>
      </c>
      <c r="Q372" s="3">
        <v>235008</v>
      </c>
      <c r="R372" s="3">
        <v>17768</v>
      </c>
      <c r="S372" s="3">
        <v>4352</v>
      </c>
      <c r="T372" s="3">
        <v>4352</v>
      </c>
      <c r="U372" s="3">
        <v>700400</v>
      </c>
    </row>
    <row r="373" spans="1:21">
      <c r="A373" s="3" t="s">
        <v>1611</v>
      </c>
      <c r="B373" s="3">
        <v>4</v>
      </c>
      <c r="C373" s="3">
        <v>4</v>
      </c>
      <c r="D373" s="3">
        <v>2</v>
      </c>
      <c r="E373" s="3">
        <v>0</v>
      </c>
      <c r="F373" s="3">
        <v>5406</v>
      </c>
      <c r="G373" s="3">
        <v>0</v>
      </c>
      <c r="H373" s="3">
        <v>0</v>
      </c>
      <c r="K373" s="3">
        <v>79075</v>
      </c>
      <c r="M373" s="3">
        <v>15815</v>
      </c>
      <c r="O373" s="3">
        <v>1</v>
      </c>
      <c r="P373" s="3">
        <v>370</v>
      </c>
      <c r="Q373" s="3">
        <v>236142</v>
      </c>
      <c r="R373" s="3">
        <v>17854</v>
      </c>
      <c r="S373" s="3">
        <v>4373</v>
      </c>
      <c r="T373" s="3">
        <v>4373</v>
      </c>
      <c r="U373" s="3">
        <v>703760</v>
      </c>
    </row>
    <row r="374" spans="1:21">
      <c r="A374" s="3" t="s">
        <v>1612</v>
      </c>
      <c r="B374" s="3">
        <v>4</v>
      </c>
      <c r="C374" s="3">
        <v>4</v>
      </c>
      <c r="D374" s="3">
        <v>3</v>
      </c>
      <c r="E374" s="3">
        <v>0</v>
      </c>
      <c r="F374" s="3">
        <v>6179</v>
      </c>
      <c r="G374" s="3">
        <v>0</v>
      </c>
      <c r="H374" s="3">
        <v>0</v>
      </c>
      <c r="K374" s="3">
        <v>90372</v>
      </c>
      <c r="M374" s="3">
        <v>18074</v>
      </c>
      <c r="O374" s="3">
        <v>1</v>
      </c>
      <c r="P374" s="3">
        <v>371</v>
      </c>
      <c r="Q374" s="3">
        <v>237276</v>
      </c>
      <c r="R374" s="3">
        <v>17940</v>
      </c>
      <c r="S374" s="3">
        <v>4394</v>
      </c>
      <c r="T374" s="3">
        <v>4394</v>
      </c>
      <c r="U374" s="3">
        <v>707120</v>
      </c>
    </row>
    <row r="375" spans="1:21">
      <c r="A375" s="3" t="s">
        <v>1613</v>
      </c>
      <c r="B375" s="3">
        <v>4</v>
      </c>
      <c r="C375" s="3">
        <v>4</v>
      </c>
      <c r="D375" s="3">
        <v>4</v>
      </c>
      <c r="E375" s="3">
        <v>0</v>
      </c>
      <c r="F375" s="3">
        <v>6951</v>
      </c>
      <c r="G375" s="3">
        <v>0</v>
      </c>
      <c r="H375" s="3">
        <v>0</v>
      </c>
      <c r="K375" s="3">
        <v>101668</v>
      </c>
      <c r="M375" s="3">
        <v>20333</v>
      </c>
      <c r="O375" s="3">
        <v>1</v>
      </c>
      <c r="P375" s="3">
        <v>372</v>
      </c>
      <c r="Q375" s="3">
        <v>238410</v>
      </c>
      <c r="R375" s="3">
        <v>18026</v>
      </c>
      <c r="S375" s="3">
        <v>4415</v>
      </c>
      <c r="T375" s="3">
        <v>4415</v>
      </c>
      <c r="U375" s="3">
        <v>710480</v>
      </c>
    </row>
    <row r="376" spans="1:21">
      <c r="A376" s="3" t="s">
        <v>1614</v>
      </c>
      <c r="B376" s="3">
        <v>4</v>
      </c>
      <c r="C376" s="3">
        <v>4</v>
      </c>
      <c r="D376" s="3">
        <v>5</v>
      </c>
      <c r="E376" s="3">
        <v>0</v>
      </c>
      <c r="F376" s="3">
        <v>7724</v>
      </c>
      <c r="G376" s="3">
        <v>0</v>
      </c>
      <c r="H376" s="3">
        <v>0</v>
      </c>
      <c r="K376" s="3">
        <v>112965</v>
      </c>
      <c r="M376" s="3">
        <v>22592</v>
      </c>
      <c r="O376" s="3">
        <v>1</v>
      </c>
      <c r="P376" s="3">
        <v>373</v>
      </c>
      <c r="Q376" s="3">
        <v>239544</v>
      </c>
      <c r="R376" s="3">
        <v>18112</v>
      </c>
      <c r="S376" s="3">
        <v>4436</v>
      </c>
      <c r="T376" s="3">
        <v>4436</v>
      </c>
      <c r="U376" s="3">
        <v>713840</v>
      </c>
    </row>
    <row r="377" spans="1:21">
      <c r="A377" s="3" t="s">
        <v>1615</v>
      </c>
      <c r="B377" s="3">
        <v>4</v>
      </c>
      <c r="C377" s="3">
        <v>1</v>
      </c>
      <c r="D377" s="3">
        <v>0</v>
      </c>
      <c r="E377" s="3">
        <v>2068</v>
      </c>
      <c r="F377" s="3">
        <v>0</v>
      </c>
      <c r="G377" s="3">
        <v>114</v>
      </c>
      <c r="H377" s="3">
        <v>114</v>
      </c>
      <c r="K377" s="3">
        <v>3362</v>
      </c>
      <c r="M377" s="3">
        <v>672</v>
      </c>
      <c r="O377" s="3">
        <v>1</v>
      </c>
      <c r="P377" s="3">
        <v>374</v>
      </c>
      <c r="Q377" s="3">
        <v>240678</v>
      </c>
      <c r="R377" s="3">
        <v>18198</v>
      </c>
      <c r="S377" s="3">
        <v>4457</v>
      </c>
      <c r="T377" s="3">
        <v>4457</v>
      </c>
      <c r="U377" s="3">
        <v>717200</v>
      </c>
    </row>
    <row r="378" spans="1:21">
      <c r="A378" s="3" t="s">
        <v>1616</v>
      </c>
      <c r="B378" s="3">
        <v>4</v>
      </c>
      <c r="C378" s="3">
        <v>1</v>
      </c>
      <c r="D378" s="3">
        <v>1</v>
      </c>
      <c r="E378" s="3">
        <v>2896</v>
      </c>
      <c r="F378" s="3">
        <v>0</v>
      </c>
      <c r="G378" s="3">
        <v>160</v>
      </c>
      <c r="H378" s="3">
        <v>160</v>
      </c>
      <c r="K378" s="3">
        <v>4706</v>
      </c>
      <c r="M378" s="3">
        <v>941</v>
      </c>
      <c r="O378" s="3">
        <v>1</v>
      </c>
      <c r="P378" s="3">
        <v>375</v>
      </c>
      <c r="Q378" s="3">
        <v>241812</v>
      </c>
      <c r="R378" s="3">
        <v>18284</v>
      </c>
      <c r="S378" s="3">
        <v>4478</v>
      </c>
      <c r="T378" s="3">
        <v>4478</v>
      </c>
      <c r="U378" s="3">
        <v>720560</v>
      </c>
    </row>
    <row r="379" spans="1:21">
      <c r="A379" s="3" t="s">
        <v>1617</v>
      </c>
      <c r="B379" s="3">
        <v>4</v>
      </c>
      <c r="C379" s="3">
        <v>1</v>
      </c>
      <c r="D379" s="3">
        <v>2</v>
      </c>
      <c r="E379" s="3">
        <v>3724</v>
      </c>
      <c r="F379" s="3">
        <v>0</v>
      </c>
      <c r="G379" s="3">
        <v>206</v>
      </c>
      <c r="H379" s="3">
        <v>206</v>
      </c>
      <c r="K379" s="3">
        <v>6051</v>
      </c>
      <c r="M379" s="3">
        <v>1210</v>
      </c>
      <c r="O379" s="3">
        <v>1</v>
      </c>
      <c r="P379" s="3">
        <v>376</v>
      </c>
      <c r="Q379" s="3">
        <v>242946</v>
      </c>
      <c r="R379" s="3">
        <v>18370</v>
      </c>
      <c r="S379" s="3">
        <v>4499</v>
      </c>
      <c r="T379" s="3">
        <v>4499</v>
      </c>
      <c r="U379" s="3">
        <v>723920</v>
      </c>
    </row>
    <row r="380" spans="1:21">
      <c r="A380" s="3" t="s">
        <v>1618</v>
      </c>
      <c r="B380" s="3">
        <v>4</v>
      </c>
      <c r="C380" s="3">
        <v>1</v>
      </c>
      <c r="D380" s="3">
        <v>3</v>
      </c>
      <c r="E380" s="3">
        <v>4551</v>
      </c>
      <c r="F380" s="3">
        <v>0</v>
      </c>
      <c r="G380" s="3">
        <v>252</v>
      </c>
      <c r="H380" s="3">
        <v>252</v>
      </c>
      <c r="K380" s="3">
        <v>7396</v>
      </c>
      <c r="M380" s="3">
        <v>1479</v>
      </c>
      <c r="O380" s="3">
        <v>1</v>
      </c>
      <c r="P380" s="3">
        <v>377</v>
      </c>
      <c r="Q380" s="3">
        <v>244080</v>
      </c>
      <c r="R380" s="3">
        <v>18456</v>
      </c>
      <c r="S380" s="3">
        <v>4520</v>
      </c>
      <c r="T380" s="3">
        <v>4520</v>
      </c>
      <c r="U380" s="3">
        <v>727280</v>
      </c>
    </row>
    <row r="381" spans="1:21">
      <c r="A381" s="3" t="s">
        <v>1619</v>
      </c>
      <c r="B381" s="3">
        <v>4</v>
      </c>
      <c r="C381" s="3">
        <v>2</v>
      </c>
      <c r="D381" s="3">
        <v>0</v>
      </c>
      <c r="E381" s="3">
        <v>5379</v>
      </c>
      <c r="F381" s="3">
        <v>0</v>
      </c>
      <c r="G381" s="3">
        <v>298</v>
      </c>
      <c r="H381" s="3">
        <v>298</v>
      </c>
      <c r="K381" s="3">
        <v>8741</v>
      </c>
      <c r="M381" s="3">
        <v>1748</v>
      </c>
      <c r="O381" s="3">
        <v>1</v>
      </c>
      <c r="P381" s="3">
        <v>378</v>
      </c>
      <c r="Q381" s="3">
        <v>245214</v>
      </c>
      <c r="R381" s="3">
        <v>18542</v>
      </c>
      <c r="S381" s="3">
        <v>4541</v>
      </c>
      <c r="T381" s="3">
        <v>4541</v>
      </c>
      <c r="U381" s="3">
        <v>730640</v>
      </c>
    </row>
    <row r="382" spans="1:21">
      <c r="A382" s="3" t="s">
        <v>1620</v>
      </c>
      <c r="B382" s="3">
        <v>4</v>
      </c>
      <c r="C382" s="3">
        <v>2</v>
      </c>
      <c r="D382" s="3">
        <v>1</v>
      </c>
      <c r="E382" s="3">
        <v>7531</v>
      </c>
      <c r="F382" s="3">
        <v>0</v>
      </c>
      <c r="G382" s="3">
        <v>418</v>
      </c>
      <c r="H382" s="3">
        <v>418</v>
      </c>
      <c r="K382" s="3">
        <v>12237</v>
      </c>
      <c r="M382" s="3">
        <v>2447</v>
      </c>
      <c r="O382" s="3">
        <v>1</v>
      </c>
      <c r="P382" s="3">
        <v>379</v>
      </c>
      <c r="Q382" s="3">
        <v>246348</v>
      </c>
      <c r="R382" s="3">
        <v>18628</v>
      </c>
      <c r="S382" s="3">
        <v>4562</v>
      </c>
      <c r="T382" s="3">
        <v>4562</v>
      </c>
      <c r="U382" s="3">
        <v>734000</v>
      </c>
    </row>
    <row r="383" spans="1:21">
      <c r="A383" s="3" t="s">
        <v>1621</v>
      </c>
      <c r="B383" s="3">
        <v>4</v>
      </c>
      <c r="C383" s="3">
        <v>2</v>
      </c>
      <c r="D383" s="3">
        <v>2</v>
      </c>
      <c r="E383" s="3">
        <v>9682</v>
      </c>
      <c r="F383" s="3">
        <v>0</v>
      </c>
      <c r="G383" s="3">
        <v>537</v>
      </c>
      <c r="H383" s="3">
        <v>537</v>
      </c>
      <c r="K383" s="3">
        <v>15734</v>
      </c>
      <c r="M383" s="3">
        <v>3146</v>
      </c>
      <c r="O383" s="3">
        <v>1</v>
      </c>
      <c r="P383" s="3">
        <v>380</v>
      </c>
      <c r="Q383" s="3">
        <v>247536</v>
      </c>
      <c r="R383" s="3">
        <v>18716</v>
      </c>
      <c r="S383" s="3">
        <v>4584</v>
      </c>
      <c r="T383" s="3">
        <v>4584</v>
      </c>
      <c r="U383" s="3">
        <v>737440</v>
      </c>
    </row>
    <row r="384" spans="1:21">
      <c r="A384" s="3" t="s">
        <v>1622</v>
      </c>
      <c r="B384" s="3">
        <v>4</v>
      </c>
      <c r="C384" s="3">
        <v>2</v>
      </c>
      <c r="D384" s="3">
        <v>3</v>
      </c>
      <c r="E384" s="3">
        <v>11834</v>
      </c>
      <c r="F384" s="3">
        <v>0</v>
      </c>
      <c r="G384" s="3">
        <v>657</v>
      </c>
      <c r="H384" s="3">
        <v>657</v>
      </c>
      <c r="K384" s="3">
        <v>19231</v>
      </c>
      <c r="M384" s="3">
        <v>3845</v>
      </c>
      <c r="O384" s="3">
        <v>1</v>
      </c>
      <c r="P384" s="3">
        <v>381</v>
      </c>
      <c r="Q384" s="3">
        <v>248724</v>
      </c>
      <c r="R384" s="3">
        <v>18804</v>
      </c>
      <c r="S384" s="3">
        <v>4606</v>
      </c>
      <c r="T384" s="3">
        <v>4606</v>
      </c>
      <c r="U384" s="3">
        <v>740880</v>
      </c>
    </row>
    <row r="385" spans="1:21">
      <c r="A385" s="3" t="s">
        <v>1623</v>
      </c>
      <c r="B385" s="3">
        <v>4</v>
      </c>
      <c r="C385" s="3">
        <v>2</v>
      </c>
      <c r="D385" s="3">
        <v>4</v>
      </c>
      <c r="E385" s="3">
        <v>13986</v>
      </c>
      <c r="F385" s="3">
        <v>0</v>
      </c>
      <c r="G385" s="3">
        <v>777</v>
      </c>
      <c r="H385" s="3">
        <v>777</v>
      </c>
      <c r="K385" s="3">
        <v>22727</v>
      </c>
      <c r="M385" s="3">
        <v>4545</v>
      </c>
      <c r="O385" s="3">
        <v>1</v>
      </c>
      <c r="P385" s="3">
        <v>382</v>
      </c>
      <c r="Q385" s="3">
        <v>249912</v>
      </c>
      <c r="R385" s="3">
        <v>18892</v>
      </c>
      <c r="S385" s="3">
        <v>4628</v>
      </c>
      <c r="T385" s="3">
        <v>4628</v>
      </c>
      <c r="U385" s="3">
        <v>744320</v>
      </c>
    </row>
    <row r="386" spans="1:21">
      <c r="A386" s="3" t="s">
        <v>1624</v>
      </c>
      <c r="B386" s="3">
        <v>4</v>
      </c>
      <c r="C386" s="3">
        <v>2</v>
      </c>
      <c r="D386" s="3">
        <v>5</v>
      </c>
      <c r="E386" s="3">
        <v>16137</v>
      </c>
      <c r="F386" s="3">
        <v>0</v>
      </c>
      <c r="G386" s="3">
        <v>896</v>
      </c>
      <c r="H386" s="3">
        <v>896</v>
      </c>
      <c r="K386" s="3">
        <v>26224</v>
      </c>
      <c r="M386" s="3">
        <v>5244</v>
      </c>
      <c r="O386" s="3">
        <v>1</v>
      </c>
      <c r="P386" s="3">
        <v>383</v>
      </c>
      <c r="Q386" s="3">
        <v>251100</v>
      </c>
      <c r="R386" s="3">
        <v>18980</v>
      </c>
      <c r="S386" s="3">
        <v>4650</v>
      </c>
      <c r="T386" s="3">
        <v>4650</v>
      </c>
      <c r="U386" s="3">
        <v>747760</v>
      </c>
    </row>
    <row r="387" spans="1:21">
      <c r="A387" s="3" t="s">
        <v>1625</v>
      </c>
      <c r="B387" s="3">
        <v>4</v>
      </c>
      <c r="C387" s="3">
        <v>3</v>
      </c>
      <c r="D387" s="3">
        <v>0</v>
      </c>
      <c r="E387" s="3">
        <v>16965</v>
      </c>
      <c r="F387" s="3">
        <v>0</v>
      </c>
      <c r="G387" s="3">
        <v>942</v>
      </c>
      <c r="H387" s="3">
        <v>942</v>
      </c>
      <c r="K387" s="3">
        <v>27568</v>
      </c>
      <c r="M387" s="3">
        <v>5513</v>
      </c>
      <c r="O387" s="3">
        <v>1</v>
      </c>
      <c r="P387" s="3">
        <v>384</v>
      </c>
      <c r="Q387" s="3">
        <v>252288</v>
      </c>
      <c r="R387" s="3">
        <v>19068</v>
      </c>
      <c r="S387" s="3">
        <v>4672</v>
      </c>
      <c r="T387" s="3">
        <v>4672</v>
      </c>
      <c r="U387" s="3">
        <v>751200</v>
      </c>
    </row>
    <row r="388" spans="1:21">
      <c r="A388" s="3" t="s">
        <v>1626</v>
      </c>
      <c r="B388" s="3">
        <v>4</v>
      </c>
      <c r="C388" s="3">
        <v>3</v>
      </c>
      <c r="D388" s="3">
        <v>1</v>
      </c>
      <c r="E388" s="3">
        <v>20358</v>
      </c>
      <c r="F388" s="3">
        <v>0</v>
      </c>
      <c r="G388" s="3">
        <v>1131</v>
      </c>
      <c r="H388" s="3">
        <v>1131</v>
      </c>
      <c r="K388" s="3">
        <v>33082</v>
      </c>
      <c r="M388" s="3">
        <v>6616</v>
      </c>
      <c r="O388" s="3">
        <v>1</v>
      </c>
      <c r="P388" s="3">
        <v>385</v>
      </c>
      <c r="Q388" s="3">
        <v>253476</v>
      </c>
      <c r="R388" s="3">
        <v>19156</v>
      </c>
      <c r="S388" s="3">
        <v>4694</v>
      </c>
      <c r="T388" s="3">
        <v>4694</v>
      </c>
      <c r="U388" s="3">
        <v>754640</v>
      </c>
    </row>
    <row r="389" spans="1:21">
      <c r="A389" s="3" t="s">
        <v>1627</v>
      </c>
      <c r="B389" s="3">
        <v>4</v>
      </c>
      <c r="C389" s="3">
        <v>3</v>
      </c>
      <c r="D389" s="3">
        <v>2</v>
      </c>
      <c r="E389" s="3">
        <v>23751</v>
      </c>
      <c r="F389" s="3">
        <v>0</v>
      </c>
      <c r="G389" s="3">
        <v>1319</v>
      </c>
      <c r="H389" s="3">
        <v>1319</v>
      </c>
      <c r="K389" s="3">
        <v>38596</v>
      </c>
      <c r="M389" s="3">
        <v>7719</v>
      </c>
      <c r="O389" s="3">
        <v>1</v>
      </c>
      <c r="P389" s="3">
        <v>386</v>
      </c>
      <c r="Q389" s="3">
        <v>254664</v>
      </c>
      <c r="R389" s="3">
        <v>19244</v>
      </c>
      <c r="S389" s="3">
        <v>4716</v>
      </c>
      <c r="T389" s="3">
        <v>4716</v>
      </c>
      <c r="U389" s="3">
        <v>758080</v>
      </c>
    </row>
    <row r="390" spans="1:21">
      <c r="A390" s="3" t="s">
        <v>1628</v>
      </c>
      <c r="B390" s="3">
        <v>4</v>
      </c>
      <c r="C390" s="3">
        <v>3</v>
      </c>
      <c r="D390" s="3">
        <v>3</v>
      </c>
      <c r="E390" s="3">
        <v>27144</v>
      </c>
      <c r="F390" s="3">
        <v>0</v>
      </c>
      <c r="G390" s="3">
        <v>1508</v>
      </c>
      <c r="H390" s="3">
        <v>1508</v>
      </c>
      <c r="K390" s="3">
        <v>44110</v>
      </c>
      <c r="M390" s="3">
        <v>8821</v>
      </c>
      <c r="O390" s="3">
        <v>1</v>
      </c>
      <c r="P390" s="3">
        <v>387</v>
      </c>
      <c r="Q390" s="3">
        <v>255852</v>
      </c>
      <c r="R390" s="3">
        <v>19332</v>
      </c>
      <c r="S390" s="3">
        <v>4738</v>
      </c>
      <c r="T390" s="3">
        <v>4738</v>
      </c>
      <c r="U390" s="3">
        <v>761520</v>
      </c>
    </row>
    <row r="391" spans="1:21">
      <c r="A391" s="3" t="s">
        <v>1629</v>
      </c>
      <c r="B391" s="3">
        <v>4</v>
      </c>
      <c r="C391" s="3">
        <v>3</v>
      </c>
      <c r="D391" s="3">
        <v>4</v>
      </c>
      <c r="E391" s="3">
        <v>30537</v>
      </c>
      <c r="F391" s="3">
        <v>0</v>
      </c>
      <c r="G391" s="3">
        <v>1696</v>
      </c>
      <c r="H391" s="3">
        <v>1696</v>
      </c>
      <c r="K391" s="3">
        <v>49624</v>
      </c>
      <c r="M391" s="3">
        <v>9924</v>
      </c>
      <c r="O391" s="3">
        <v>1</v>
      </c>
      <c r="P391" s="3">
        <v>388</v>
      </c>
      <c r="Q391" s="3">
        <v>257040</v>
      </c>
      <c r="R391" s="3">
        <v>19420</v>
      </c>
      <c r="S391" s="3">
        <v>4760</v>
      </c>
      <c r="T391" s="3">
        <v>4760</v>
      </c>
      <c r="U391" s="3">
        <v>764960</v>
      </c>
    </row>
    <row r="392" spans="1:21">
      <c r="A392" s="3" t="s">
        <v>1630</v>
      </c>
      <c r="B392" s="3">
        <v>4</v>
      </c>
      <c r="C392" s="3">
        <v>3</v>
      </c>
      <c r="D392" s="3">
        <v>5</v>
      </c>
      <c r="E392" s="3">
        <v>33931</v>
      </c>
      <c r="F392" s="3">
        <v>0</v>
      </c>
      <c r="G392" s="3">
        <v>1885</v>
      </c>
      <c r="H392" s="3">
        <v>1885</v>
      </c>
      <c r="K392" s="3">
        <v>55137</v>
      </c>
      <c r="M392" s="3">
        <v>11027</v>
      </c>
      <c r="O392" s="3">
        <v>1</v>
      </c>
      <c r="P392" s="3">
        <v>389</v>
      </c>
      <c r="Q392" s="3">
        <v>258228</v>
      </c>
      <c r="R392" s="3">
        <v>19508</v>
      </c>
      <c r="S392" s="3">
        <v>4782</v>
      </c>
      <c r="T392" s="3">
        <v>4782</v>
      </c>
      <c r="U392" s="3">
        <v>768400</v>
      </c>
    </row>
    <row r="393" spans="1:21">
      <c r="A393" s="3" t="s">
        <v>1631</v>
      </c>
      <c r="B393" s="3">
        <v>4</v>
      </c>
      <c r="C393" s="3">
        <v>4</v>
      </c>
      <c r="D393" s="3">
        <v>0</v>
      </c>
      <c r="E393" s="3">
        <v>34758</v>
      </c>
      <c r="F393" s="3">
        <v>0</v>
      </c>
      <c r="G393" s="3">
        <v>1931</v>
      </c>
      <c r="H393" s="3">
        <v>1931</v>
      </c>
      <c r="K393" s="3">
        <v>56482</v>
      </c>
      <c r="M393" s="3">
        <v>11296</v>
      </c>
      <c r="O393" s="3">
        <v>1</v>
      </c>
      <c r="P393" s="3">
        <v>390</v>
      </c>
      <c r="Q393" s="3">
        <v>259416</v>
      </c>
      <c r="R393" s="3">
        <v>19598</v>
      </c>
      <c r="S393" s="3">
        <v>4804</v>
      </c>
      <c r="T393" s="3">
        <v>4804</v>
      </c>
      <c r="U393" s="3">
        <v>771920</v>
      </c>
    </row>
    <row r="394" spans="1:21">
      <c r="A394" s="3" t="s">
        <v>1632</v>
      </c>
      <c r="B394" s="3">
        <v>4</v>
      </c>
      <c r="C394" s="3">
        <v>4</v>
      </c>
      <c r="D394" s="3">
        <v>1</v>
      </c>
      <c r="E394" s="3">
        <v>41710</v>
      </c>
      <c r="F394" s="3">
        <v>0</v>
      </c>
      <c r="G394" s="3">
        <v>2317</v>
      </c>
      <c r="H394" s="3">
        <v>2317</v>
      </c>
      <c r="K394" s="3">
        <v>67779</v>
      </c>
      <c r="M394" s="3">
        <v>13555</v>
      </c>
      <c r="O394" s="3">
        <v>1</v>
      </c>
      <c r="P394" s="3">
        <v>391</v>
      </c>
      <c r="Q394" s="3">
        <v>260604</v>
      </c>
      <c r="R394" s="3">
        <v>19688</v>
      </c>
      <c r="S394" s="3">
        <v>4826</v>
      </c>
      <c r="T394" s="3">
        <v>4826</v>
      </c>
      <c r="U394" s="3">
        <v>775440</v>
      </c>
    </row>
    <row r="395" spans="1:21">
      <c r="A395" s="3" t="s">
        <v>1633</v>
      </c>
      <c r="B395" s="3">
        <v>4</v>
      </c>
      <c r="C395" s="3">
        <v>4</v>
      </c>
      <c r="D395" s="3">
        <v>2</v>
      </c>
      <c r="E395" s="3">
        <v>48662</v>
      </c>
      <c r="F395" s="3">
        <v>0</v>
      </c>
      <c r="G395" s="3">
        <v>2703</v>
      </c>
      <c r="H395" s="3">
        <v>2703</v>
      </c>
      <c r="K395" s="3">
        <v>79075</v>
      </c>
      <c r="M395" s="3">
        <v>15815</v>
      </c>
      <c r="O395" s="3">
        <v>1</v>
      </c>
      <c r="P395" s="3">
        <v>392</v>
      </c>
      <c r="Q395" s="3">
        <v>261792</v>
      </c>
      <c r="R395" s="3">
        <v>19778</v>
      </c>
      <c r="S395" s="3">
        <v>4848</v>
      </c>
      <c r="T395" s="3">
        <v>4848</v>
      </c>
      <c r="U395" s="3">
        <v>778960</v>
      </c>
    </row>
    <row r="396" spans="1:21">
      <c r="A396" s="3" t="s">
        <v>1634</v>
      </c>
      <c r="B396" s="3">
        <v>4</v>
      </c>
      <c r="C396" s="3">
        <v>4</v>
      </c>
      <c r="D396" s="3">
        <v>3</v>
      </c>
      <c r="E396" s="3">
        <v>55613</v>
      </c>
      <c r="F396" s="3">
        <v>0</v>
      </c>
      <c r="G396" s="3">
        <v>3089</v>
      </c>
      <c r="H396" s="3">
        <v>3089</v>
      </c>
      <c r="K396" s="3">
        <v>90372</v>
      </c>
      <c r="M396" s="3">
        <v>18074</v>
      </c>
      <c r="O396" s="3">
        <v>1</v>
      </c>
      <c r="P396" s="3">
        <v>393</v>
      </c>
      <c r="Q396" s="3">
        <v>262980</v>
      </c>
      <c r="R396" s="3">
        <v>19868</v>
      </c>
      <c r="S396" s="3">
        <v>4870</v>
      </c>
      <c r="T396" s="3">
        <v>4870</v>
      </c>
      <c r="U396" s="3">
        <v>782480</v>
      </c>
    </row>
    <row r="397" spans="1:21">
      <c r="A397" s="3" t="s">
        <v>1635</v>
      </c>
      <c r="B397" s="3">
        <v>4</v>
      </c>
      <c r="C397" s="3">
        <v>4</v>
      </c>
      <c r="D397" s="3">
        <v>4</v>
      </c>
      <c r="E397" s="3">
        <v>62565</v>
      </c>
      <c r="F397" s="3">
        <v>0</v>
      </c>
      <c r="G397" s="3">
        <v>3475</v>
      </c>
      <c r="H397" s="3">
        <v>3475</v>
      </c>
      <c r="K397" s="3">
        <v>101668</v>
      </c>
      <c r="M397" s="3">
        <v>20333</v>
      </c>
      <c r="O397" s="3">
        <v>1</v>
      </c>
      <c r="P397" s="3">
        <v>394</v>
      </c>
      <c r="Q397" s="3">
        <v>264168</v>
      </c>
      <c r="R397" s="3">
        <v>19958</v>
      </c>
      <c r="S397" s="3">
        <v>4892</v>
      </c>
      <c r="T397" s="3">
        <v>4892</v>
      </c>
      <c r="U397" s="3">
        <v>786000</v>
      </c>
    </row>
    <row r="398" spans="1:21">
      <c r="A398" s="3" t="s">
        <v>1636</v>
      </c>
      <c r="B398" s="3">
        <v>4</v>
      </c>
      <c r="C398" s="3">
        <v>4</v>
      </c>
      <c r="D398" s="3">
        <v>5</v>
      </c>
      <c r="E398" s="3">
        <v>69517</v>
      </c>
      <c r="F398" s="3">
        <v>0</v>
      </c>
      <c r="G398" s="3">
        <v>3862</v>
      </c>
      <c r="H398" s="3">
        <v>3862</v>
      </c>
      <c r="K398" s="3">
        <v>112965</v>
      </c>
      <c r="M398" s="3">
        <v>22592</v>
      </c>
      <c r="O398" s="3">
        <v>1</v>
      </c>
      <c r="P398" s="3">
        <v>395</v>
      </c>
      <c r="Q398" s="3">
        <v>265356</v>
      </c>
      <c r="R398" s="3">
        <v>20048</v>
      </c>
      <c r="S398" s="3">
        <v>4914</v>
      </c>
      <c r="T398" s="3">
        <v>4914</v>
      </c>
      <c r="U398" s="3">
        <v>789520</v>
      </c>
    </row>
    <row r="399" spans="1:21">
      <c r="A399" s="3" t="s">
        <v>1637</v>
      </c>
      <c r="B399" s="3">
        <v>4</v>
      </c>
      <c r="C399" s="3">
        <v>1</v>
      </c>
      <c r="D399" s="3">
        <v>0</v>
      </c>
      <c r="E399" s="3">
        <v>4137</v>
      </c>
      <c r="F399" s="3">
        <v>0</v>
      </c>
      <c r="G399" s="3">
        <v>0</v>
      </c>
      <c r="H399" s="3">
        <v>0</v>
      </c>
      <c r="K399" s="3">
        <v>3362</v>
      </c>
      <c r="M399" s="3">
        <v>672</v>
      </c>
      <c r="O399" s="3">
        <v>1</v>
      </c>
      <c r="P399" s="3">
        <v>396</v>
      </c>
      <c r="Q399" s="3">
        <v>266544</v>
      </c>
      <c r="R399" s="3">
        <v>20138</v>
      </c>
      <c r="S399" s="3">
        <v>4936</v>
      </c>
      <c r="T399" s="3">
        <v>4936</v>
      </c>
      <c r="U399" s="3">
        <v>793040</v>
      </c>
    </row>
    <row r="400" spans="1:21">
      <c r="A400" s="3" t="s">
        <v>1638</v>
      </c>
      <c r="B400" s="3">
        <v>4</v>
      </c>
      <c r="C400" s="3">
        <v>1</v>
      </c>
      <c r="D400" s="3">
        <v>1</v>
      </c>
      <c r="E400" s="3">
        <v>5793</v>
      </c>
      <c r="F400" s="3">
        <v>0</v>
      </c>
      <c r="G400" s="3">
        <v>0</v>
      </c>
      <c r="H400" s="3">
        <v>0</v>
      </c>
      <c r="K400" s="3">
        <v>4706</v>
      </c>
      <c r="M400" s="3">
        <v>941</v>
      </c>
      <c r="O400" s="3">
        <v>1</v>
      </c>
      <c r="P400" s="3">
        <v>397</v>
      </c>
      <c r="Q400" s="3">
        <v>267732</v>
      </c>
      <c r="R400" s="3">
        <v>20228</v>
      </c>
      <c r="S400" s="3">
        <v>4958</v>
      </c>
      <c r="T400" s="3">
        <v>4958</v>
      </c>
      <c r="U400" s="3">
        <v>796560</v>
      </c>
    </row>
    <row r="401" spans="1:22">
      <c r="A401" s="3" t="s">
        <v>1639</v>
      </c>
      <c r="B401" s="3">
        <v>4</v>
      </c>
      <c r="C401" s="3">
        <v>1</v>
      </c>
      <c r="D401" s="3">
        <v>2</v>
      </c>
      <c r="E401" s="3">
        <v>7448</v>
      </c>
      <c r="F401" s="3">
        <v>0</v>
      </c>
      <c r="G401" s="3">
        <v>0</v>
      </c>
      <c r="H401" s="3">
        <v>0</v>
      </c>
      <c r="K401" s="3">
        <v>6051</v>
      </c>
      <c r="M401" s="3">
        <v>1210</v>
      </c>
      <c r="O401" s="3">
        <v>1</v>
      </c>
      <c r="P401" s="3">
        <v>398</v>
      </c>
      <c r="Q401" s="3">
        <v>268920</v>
      </c>
      <c r="R401" s="3">
        <v>20318</v>
      </c>
      <c r="S401" s="3">
        <v>4980</v>
      </c>
      <c r="T401" s="3">
        <v>4980</v>
      </c>
      <c r="U401" s="3">
        <v>800080</v>
      </c>
    </row>
    <row r="402" spans="1:22">
      <c r="A402" s="3" t="s">
        <v>1640</v>
      </c>
      <c r="B402" s="3">
        <v>4</v>
      </c>
      <c r="C402" s="3">
        <v>1</v>
      </c>
      <c r="D402" s="3">
        <v>3</v>
      </c>
      <c r="E402" s="3">
        <v>9103</v>
      </c>
      <c r="F402" s="3">
        <v>0</v>
      </c>
      <c r="G402" s="3">
        <v>0</v>
      </c>
      <c r="H402" s="3">
        <v>0</v>
      </c>
      <c r="K402" s="3">
        <v>7396</v>
      </c>
      <c r="M402" s="3">
        <v>1479</v>
      </c>
      <c r="O402" s="3">
        <v>1</v>
      </c>
      <c r="P402" s="3">
        <v>399</v>
      </c>
      <c r="Q402" s="3">
        <v>270108</v>
      </c>
      <c r="R402" s="3">
        <v>20408</v>
      </c>
      <c r="S402" s="3">
        <v>5002</v>
      </c>
      <c r="T402" s="3">
        <v>5002</v>
      </c>
      <c r="U402" s="3">
        <v>803600</v>
      </c>
    </row>
    <row r="403" spans="1:22">
      <c r="A403" s="3" t="s">
        <v>1641</v>
      </c>
      <c r="B403" s="3">
        <v>4</v>
      </c>
      <c r="C403" s="3">
        <v>2</v>
      </c>
      <c r="D403" s="3">
        <v>0</v>
      </c>
      <c r="E403" s="3">
        <v>10758</v>
      </c>
      <c r="F403" s="3">
        <v>0</v>
      </c>
      <c r="G403" s="3">
        <v>0</v>
      </c>
      <c r="H403" s="3">
        <v>0</v>
      </c>
      <c r="K403" s="3">
        <v>8741</v>
      </c>
      <c r="M403" s="3">
        <v>1748</v>
      </c>
      <c r="O403" s="3">
        <v>1</v>
      </c>
      <c r="P403" s="3">
        <v>400</v>
      </c>
      <c r="Q403" s="3">
        <v>271296</v>
      </c>
      <c r="R403" s="3">
        <v>20498</v>
      </c>
      <c r="S403" s="3">
        <v>5024</v>
      </c>
      <c r="T403" s="3">
        <v>5024</v>
      </c>
      <c r="U403" s="3">
        <v>807120</v>
      </c>
    </row>
    <row r="404" spans="1:22">
      <c r="A404" s="3" t="s">
        <v>1642</v>
      </c>
      <c r="B404" s="3">
        <v>4</v>
      </c>
      <c r="C404" s="3">
        <v>2</v>
      </c>
      <c r="D404" s="3">
        <v>1</v>
      </c>
      <c r="E404" s="3">
        <v>15062</v>
      </c>
      <c r="F404" s="3">
        <v>0</v>
      </c>
      <c r="G404" s="3">
        <v>0</v>
      </c>
      <c r="H404" s="3">
        <v>0</v>
      </c>
      <c r="K404" s="3">
        <v>12237</v>
      </c>
      <c r="M404" s="3">
        <v>2447</v>
      </c>
      <c r="O404" s="3">
        <v>2</v>
      </c>
      <c r="P404" s="3">
        <v>0</v>
      </c>
      <c r="Q404" s="3">
        <v>108</v>
      </c>
      <c r="R404" s="3">
        <v>8</v>
      </c>
      <c r="S404" s="3">
        <v>2</v>
      </c>
      <c r="T404" s="3">
        <v>2</v>
      </c>
      <c r="V404" s="3">
        <v>30000</v>
      </c>
    </row>
    <row r="405" spans="1:22">
      <c r="A405" s="3" t="s">
        <v>1643</v>
      </c>
      <c r="B405" s="3">
        <v>4</v>
      </c>
      <c r="C405" s="3">
        <v>2</v>
      </c>
      <c r="D405" s="3">
        <v>2</v>
      </c>
      <c r="E405" s="3">
        <v>19365</v>
      </c>
      <c r="F405" s="3">
        <v>0</v>
      </c>
      <c r="G405" s="3">
        <v>0</v>
      </c>
      <c r="H405" s="3">
        <v>0</v>
      </c>
      <c r="K405" s="3">
        <v>15734</v>
      </c>
      <c r="M405" s="3">
        <v>3146</v>
      </c>
      <c r="O405" s="3">
        <v>2</v>
      </c>
      <c r="P405" s="3">
        <v>1</v>
      </c>
      <c r="Q405" s="3">
        <v>216</v>
      </c>
      <c r="R405" s="3">
        <v>16</v>
      </c>
      <c r="S405" s="3">
        <v>4</v>
      </c>
      <c r="T405" s="3">
        <v>4</v>
      </c>
      <c r="V405" s="3">
        <v>31080</v>
      </c>
    </row>
    <row r="406" spans="1:22">
      <c r="A406" s="3" t="s">
        <v>1644</v>
      </c>
      <c r="B406" s="3">
        <v>4</v>
      </c>
      <c r="C406" s="3">
        <v>2</v>
      </c>
      <c r="D406" s="3">
        <v>3</v>
      </c>
      <c r="E406" s="3">
        <v>23668</v>
      </c>
      <c r="F406" s="3">
        <v>0</v>
      </c>
      <c r="G406" s="3">
        <v>0</v>
      </c>
      <c r="H406" s="3">
        <v>0</v>
      </c>
      <c r="K406" s="3">
        <v>19231</v>
      </c>
      <c r="M406" s="3">
        <v>3845</v>
      </c>
      <c r="O406" s="3">
        <v>2</v>
      </c>
      <c r="P406" s="3">
        <v>2</v>
      </c>
      <c r="Q406" s="3">
        <v>324</v>
      </c>
      <c r="R406" s="3">
        <v>24</v>
      </c>
      <c r="S406" s="3">
        <v>6</v>
      </c>
      <c r="T406" s="3">
        <v>6</v>
      </c>
      <c r="V406" s="3">
        <v>32160</v>
      </c>
    </row>
    <row r="407" spans="1:22">
      <c r="A407" s="3" t="s">
        <v>1645</v>
      </c>
      <c r="B407" s="3">
        <v>4</v>
      </c>
      <c r="C407" s="3">
        <v>2</v>
      </c>
      <c r="D407" s="3">
        <v>4</v>
      </c>
      <c r="E407" s="3">
        <v>27972</v>
      </c>
      <c r="F407" s="3">
        <v>0</v>
      </c>
      <c r="G407" s="3">
        <v>0</v>
      </c>
      <c r="H407" s="3">
        <v>0</v>
      </c>
      <c r="K407" s="3">
        <v>22727</v>
      </c>
      <c r="M407" s="3">
        <v>4545</v>
      </c>
      <c r="O407" s="3">
        <v>2</v>
      </c>
      <c r="P407" s="3">
        <v>3</v>
      </c>
      <c r="Q407" s="3">
        <v>432</v>
      </c>
      <c r="R407" s="3">
        <v>32</v>
      </c>
      <c r="S407" s="3">
        <v>8</v>
      </c>
      <c r="T407" s="3">
        <v>8</v>
      </c>
      <c r="V407" s="3">
        <v>33240</v>
      </c>
    </row>
    <row r="408" spans="1:22">
      <c r="A408" s="3" t="s">
        <v>1646</v>
      </c>
      <c r="B408" s="3">
        <v>4</v>
      </c>
      <c r="C408" s="3">
        <v>2</v>
      </c>
      <c r="D408" s="3">
        <v>5</v>
      </c>
      <c r="E408" s="3">
        <v>32275</v>
      </c>
      <c r="F408" s="3">
        <v>0</v>
      </c>
      <c r="G408" s="3">
        <v>0</v>
      </c>
      <c r="H408" s="3">
        <v>0</v>
      </c>
      <c r="K408" s="3">
        <v>26224</v>
      </c>
      <c r="M408" s="3">
        <v>5244</v>
      </c>
      <c r="O408" s="3">
        <v>2</v>
      </c>
      <c r="P408" s="3">
        <v>4</v>
      </c>
      <c r="Q408" s="3">
        <v>540</v>
      </c>
      <c r="R408" s="3">
        <v>40</v>
      </c>
      <c r="S408" s="3">
        <v>10</v>
      </c>
      <c r="T408" s="3">
        <v>10</v>
      </c>
      <c r="V408" s="3">
        <v>34320</v>
      </c>
    </row>
    <row r="409" spans="1:22">
      <c r="A409" s="3" t="s">
        <v>1647</v>
      </c>
      <c r="B409" s="3">
        <v>4</v>
      </c>
      <c r="C409" s="3">
        <v>3</v>
      </c>
      <c r="D409" s="3">
        <v>0</v>
      </c>
      <c r="E409" s="3">
        <v>33931</v>
      </c>
      <c r="F409" s="3">
        <v>0</v>
      </c>
      <c r="G409" s="3">
        <v>0</v>
      </c>
      <c r="H409" s="3">
        <v>0</v>
      </c>
      <c r="K409" s="3">
        <v>27568</v>
      </c>
      <c r="M409" s="3">
        <v>5513</v>
      </c>
      <c r="O409" s="3">
        <v>2</v>
      </c>
      <c r="P409" s="3">
        <v>5</v>
      </c>
      <c r="Q409" s="3">
        <v>648</v>
      </c>
      <c r="R409" s="3">
        <v>48</v>
      </c>
      <c r="S409" s="3">
        <v>12</v>
      </c>
      <c r="T409" s="3">
        <v>12</v>
      </c>
      <c r="V409" s="3">
        <v>35400</v>
      </c>
    </row>
    <row r="410" spans="1:22">
      <c r="A410" s="3" t="s">
        <v>1648</v>
      </c>
      <c r="B410" s="3">
        <v>4</v>
      </c>
      <c r="C410" s="3">
        <v>3</v>
      </c>
      <c r="D410" s="3">
        <v>1</v>
      </c>
      <c r="E410" s="3">
        <v>40717</v>
      </c>
      <c r="F410" s="3">
        <v>0</v>
      </c>
      <c r="G410" s="3">
        <v>0</v>
      </c>
      <c r="H410" s="3">
        <v>0</v>
      </c>
      <c r="K410" s="3">
        <v>33082</v>
      </c>
      <c r="M410" s="3">
        <v>6616</v>
      </c>
      <c r="O410" s="3">
        <v>2</v>
      </c>
      <c r="P410" s="3">
        <v>6</v>
      </c>
      <c r="Q410" s="3">
        <v>756</v>
      </c>
      <c r="R410" s="3">
        <v>56</v>
      </c>
      <c r="S410" s="3">
        <v>14</v>
      </c>
      <c r="T410" s="3">
        <v>14</v>
      </c>
      <c r="V410" s="3">
        <v>36480</v>
      </c>
    </row>
    <row r="411" spans="1:22">
      <c r="A411" s="3" t="s">
        <v>1649</v>
      </c>
      <c r="B411" s="3">
        <v>4</v>
      </c>
      <c r="C411" s="3">
        <v>3</v>
      </c>
      <c r="D411" s="3">
        <v>2</v>
      </c>
      <c r="E411" s="3">
        <v>47503</v>
      </c>
      <c r="F411" s="3">
        <v>0</v>
      </c>
      <c r="G411" s="3">
        <v>0</v>
      </c>
      <c r="H411" s="3">
        <v>0</v>
      </c>
      <c r="K411" s="3">
        <v>38596</v>
      </c>
      <c r="M411" s="3">
        <v>7719</v>
      </c>
      <c r="O411" s="3">
        <v>2</v>
      </c>
      <c r="P411" s="3">
        <v>7</v>
      </c>
      <c r="Q411" s="3">
        <v>864</v>
      </c>
      <c r="R411" s="3">
        <v>64</v>
      </c>
      <c r="S411" s="3">
        <v>16</v>
      </c>
      <c r="T411" s="3">
        <v>16</v>
      </c>
      <c r="V411" s="3">
        <v>37560</v>
      </c>
    </row>
    <row r="412" spans="1:22">
      <c r="A412" s="3" t="s">
        <v>1650</v>
      </c>
      <c r="B412" s="3">
        <v>4</v>
      </c>
      <c r="C412" s="3">
        <v>3</v>
      </c>
      <c r="D412" s="3">
        <v>3</v>
      </c>
      <c r="E412" s="3">
        <v>54289</v>
      </c>
      <c r="F412" s="3">
        <v>0</v>
      </c>
      <c r="G412" s="3">
        <v>0</v>
      </c>
      <c r="H412" s="3">
        <v>0</v>
      </c>
      <c r="K412" s="3">
        <v>44110</v>
      </c>
      <c r="M412" s="3">
        <v>8821</v>
      </c>
      <c r="O412" s="3">
        <v>2</v>
      </c>
      <c r="P412" s="3">
        <v>8</v>
      </c>
      <c r="Q412" s="3">
        <v>972</v>
      </c>
      <c r="R412" s="3">
        <v>72</v>
      </c>
      <c r="S412" s="3">
        <v>18</v>
      </c>
      <c r="T412" s="3">
        <v>18</v>
      </c>
      <c r="V412" s="3">
        <v>38640</v>
      </c>
    </row>
    <row r="413" spans="1:22">
      <c r="A413" s="3" t="s">
        <v>1651</v>
      </c>
      <c r="B413" s="3">
        <v>4</v>
      </c>
      <c r="C413" s="3">
        <v>3</v>
      </c>
      <c r="D413" s="3">
        <v>4</v>
      </c>
      <c r="E413" s="3">
        <v>61075</v>
      </c>
      <c r="F413" s="3">
        <v>0</v>
      </c>
      <c r="G413" s="3">
        <v>0</v>
      </c>
      <c r="H413" s="3">
        <v>0</v>
      </c>
      <c r="K413" s="3">
        <v>49624</v>
      </c>
      <c r="M413" s="3">
        <v>9924</v>
      </c>
      <c r="O413" s="3">
        <v>2</v>
      </c>
      <c r="P413" s="3">
        <v>9</v>
      </c>
      <c r="Q413" s="3">
        <v>1080</v>
      </c>
      <c r="R413" s="3">
        <v>80</v>
      </c>
      <c r="S413" s="3">
        <v>20</v>
      </c>
      <c r="T413" s="3">
        <v>20</v>
      </c>
      <c r="V413" s="3">
        <v>39720</v>
      </c>
    </row>
    <row r="414" spans="1:22">
      <c r="A414" s="3" t="s">
        <v>1652</v>
      </c>
      <c r="B414" s="3">
        <v>4</v>
      </c>
      <c r="C414" s="3">
        <v>3</v>
      </c>
      <c r="D414" s="3">
        <v>5</v>
      </c>
      <c r="E414" s="3">
        <v>67862</v>
      </c>
      <c r="F414" s="3">
        <v>0</v>
      </c>
      <c r="G414" s="3">
        <v>0</v>
      </c>
      <c r="H414" s="3">
        <v>0</v>
      </c>
      <c r="K414" s="3">
        <v>55137</v>
      </c>
      <c r="M414" s="3">
        <v>11027</v>
      </c>
      <c r="O414" s="3">
        <v>2</v>
      </c>
      <c r="P414" s="3">
        <v>10</v>
      </c>
      <c r="Q414" s="3">
        <v>1188</v>
      </c>
      <c r="R414" s="3">
        <v>89</v>
      </c>
      <c r="S414" s="3">
        <v>22</v>
      </c>
      <c r="T414" s="3">
        <v>22</v>
      </c>
      <c r="V414" s="3">
        <v>41016</v>
      </c>
    </row>
    <row r="415" spans="1:22">
      <c r="A415" s="3" t="s">
        <v>1653</v>
      </c>
      <c r="B415" s="3">
        <v>4</v>
      </c>
      <c r="C415" s="3">
        <v>4</v>
      </c>
      <c r="D415" s="3">
        <v>0</v>
      </c>
      <c r="E415" s="3">
        <v>69517</v>
      </c>
      <c r="F415" s="3">
        <v>0</v>
      </c>
      <c r="G415" s="3">
        <v>0</v>
      </c>
      <c r="H415" s="3">
        <v>0</v>
      </c>
      <c r="K415" s="3">
        <v>56482</v>
      </c>
      <c r="M415" s="3">
        <v>11296</v>
      </c>
      <c r="O415" s="3">
        <v>2</v>
      </c>
      <c r="P415" s="3">
        <v>11</v>
      </c>
      <c r="Q415" s="3">
        <v>1296</v>
      </c>
      <c r="R415" s="3">
        <v>98</v>
      </c>
      <c r="S415" s="3">
        <v>24</v>
      </c>
      <c r="T415" s="3">
        <v>24</v>
      </c>
      <c r="V415" s="3">
        <v>42312</v>
      </c>
    </row>
    <row r="416" spans="1:22">
      <c r="A416" s="3" t="s">
        <v>1654</v>
      </c>
      <c r="B416" s="3">
        <v>4</v>
      </c>
      <c r="C416" s="3">
        <v>4</v>
      </c>
      <c r="D416" s="3">
        <v>1</v>
      </c>
      <c r="E416" s="3">
        <v>83420</v>
      </c>
      <c r="F416" s="3">
        <v>0</v>
      </c>
      <c r="G416" s="3">
        <v>0</v>
      </c>
      <c r="H416" s="3">
        <v>0</v>
      </c>
      <c r="K416" s="3">
        <v>67779</v>
      </c>
      <c r="M416" s="3">
        <v>13555</v>
      </c>
      <c r="O416" s="3">
        <v>2</v>
      </c>
      <c r="P416" s="3">
        <v>12</v>
      </c>
      <c r="Q416" s="3">
        <v>1404</v>
      </c>
      <c r="R416" s="3">
        <v>107</v>
      </c>
      <c r="S416" s="3">
        <v>26</v>
      </c>
      <c r="T416" s="3">
        <v>26</v>
      </c>
      <c r="V416" s="3">
        <v>43608</v>
      </c>
    </row>
    <row r="417" spans="1:22">
      <c r="A417" s="3" t="s">
        <v>1655</v>
      </c>
      <c r="B417" s="3">
        <v>4</v>
      </c>
      <c r="C417" s="3">
        <v>4</v>
      </c>
      <c r="D417" s="3">
        <v>2</v>
      </c>
      <c r="E417" s="3">
        <v>97324</v>
      </c>
      <c r="F417" s="3">
        <v>0</v>
      </c>
      <c r="G417" s="3">
        <v>0</v>
      </c>
      <c r="H417" s="3">
        <v>0</v>
      </c>
      <c r="K417" s="3">
        <v>79075</v>
      </c>
      <c r="M417" s="3">
        <v>15815</v>
      </c>
      <c r="O417" s="3">
        <v>2</v>
      </c>
      <c r="P417" s="3">
        <v>13</v>
      </c>
      <c r="Q417" s="3">
        <v>1512</v>
      </c>
      <c r="R417" s="3">
        <v>116</v>
      </c>
      <c r="S417" s="3">
        <v>28</v>
      </c>
      <c r="T417" s="3">
        <v>28</v>
      </c>
      <c r="V417" s="3">
        <v>44904</v>
      </c>
    </row>
    <row r="418" spans="1:22">
      <c r="A418" s="3" t="s">
        <v>1656</v>
      </c>
      <c r="B418" s="3">
        <v>4</v>
      </c>
      <c r="C418" s="3">
        <v>4</v>
      </c>
      <c r="D418" s="3">
        <v>3</v>
      </c>
      <c r="E418" s="3">
        <v>111227</v>
      </c>
      <c r="F418" s="3">
        <v>0</v>
      </c>
      <c r="G418" s="3">
        <v>0</v>
      </c>
      <c r="H418" s="3">
        <v>0</v>
      </c>
      <c r="K418" s="3">
        <v>90372</v>
      </c>
      <c r="M418" s="3">
        <v>18074</v>
      </c>
      <c r="O418" s="3">
        <v>2</v>
      </c>
      <c r="P418" s="3">
        <v>14</v>
      </c>
      <c r="Q418" s="3">
        <v>1620</v>
      </c>
      <c r="R418" s="3">
        <v>125</v>
      </c>
      <c r="S418" s="3">
        <v>30</v>
      </c>
      <c r="T418" s="3">
        <v>30</v>
      </c>
      <c r="V418" s="3">
        <v>46200</v>
      </c>
    </row>
    <row r="419" spans="1:22">
      <c r="A419" s="3" t="s">
        <v>1657</v>
      </c>
      <c r="B419" s="3">
        <v>4</v>
      </c>
      <c r="C419" s="3">
        <v>4</v>
      </c>
      <c r="D419" s="3">
        <v>4</v>
      </c>
      <c r="E419" s="3">
        <v>125131</v>
      </c>
      <c r="F419" s="3">
        <v>0</v>
      </c>
      <c r="G419" s="3">
        <v>0</v>
      </c>
      <c r="H419" s="3">
        <v>0</v>
      </c>
      <c r="K419" s="3">
        <v>101668</v>
      </c>
      <c r="M419" s="3">
        <v>20333</v>
      </c>
      <c r="O419" s="3">
        <v>2</v>
      </c>
      <c r="P419" s="3">
        <v>15</v>
      </c>
      <c r="Q419" s="3">
        <v>1728</v>
      </c>
      <c r="R419" s="3">
        <v>134</v>
      </c>
      <c r="S419" s="3">
        <v>32</v>
      </c>
      <c r="T419" s="3">
        <v>32</v>
      </c>
      <c r="V419" s="3">
        <v>47496</v>
      </c>
    </row>
    <row r="420" spans="1:22">
      <c r="A420" s="3" t="s">
        <v>1658</v>
      </c>
      <c r="B420" s="3">
        <v>4</v>
      </c>
      <c r="C420" s="3">
        <v>4</v>
      </c>
      <c r="D420" s="3">
        <v>5</v>
      </c>
      <c r="E420" s="3">
        <v>139034</v>
      </c>
      <c r="F420" s="3">
        <v>0</v>
      </c>
      <c r="G420" s="3">
        <v>0</v>
      </c>
      <c r="H420" s="3">
        <v>0</v>
      </c>
      <c r="K420" s="3">
        <v>112965</v>
      </c>
      <c r="M420" s="3">
        <v>22592</v>
      </c>
      <c r="O420" s="3">
        <v>2</v>
      </c>
      <c r="P420" s="3">
        <v>16</v>
      </c>
      <c r="Q420" s="3">
        <v>1836</v>
      </c>
      <c r="R420" s="3">
        <v>143</v>
      </c>
      <c r="S420" s="3">
        <v>34</v>
      </c>
      <c r="T420" s="3">
        <v>34</v>
      </c>
      <c r="V420" s="3">
        <v>48792</v>
      </c>
    </row>
    <row r="421" spans="1:22">
      <c r="A421" s="3" t="s">
        <v>1659</v>
      </c>
      <c r="B421" s="3">
        <v>4</v>
      </c>
      <c r="C421" s="3">
        <v>1</v>
      </c>
      <c r="D421" s="3">
        <v>0</v>
      </c>
      <c r="E421" s="3">
        <v>0</v>
      </c>
      <c r="F421" s="3">
        <v>201</v>
      </c>
      <c r="G421" s="3">
        <v>28</v>
      </c>
      <c r="H421" s="3">
        <v>28</v>
      </c>
      <c r="K421" s="3">
        <v>3362</v>
      </c>
      <c r="M421" s="3">
        <v>672</v>
      </c>
      <c r="O421" s="3">
        <v>2</v>
      </c>
      <c r="P421" s="3">
        <v>17</v>
      </c>
      <c r="Q421" s="3">
        <v>1944</v>
      </c>
      <c r="R421" s="3">
        <v>152</v>
      </c>
      <c r="S421" s="3">
        <v>36</v>
      </c>
      <c r="T421" s="3">
        <v>36</v>
      </c>
      <c r="V421" s="3">
        <v>50088</v>
      </c>
    </row>
    <row r="422" spans="1:22">
      <c r="A422" s="3" t="s">
        <v>1660</v>
      </c>
      <c r="B422" s="3">
        <v>4</v>
      </c>
      <c r="C422" s="3">
        <v>1</v>
      </c>
      <c r="D422" s="3">
        <v>1</v>
      </c>
      <c r="E422" s="3">
        <v>0</v>
      </c>
      <c r="F422" s="3">
        <v>281</v>
      </c>
      <c r="G422" s="3">
        <v>40</v>
      </c>
      <c r="H422" s="3">
        <v>40</v>
      </c>
      <c r="K422" s="3">
        <v>4706</v>
      </c>
      <c r="M422" s="3">
        <v>941</v>
      </c>
      <c r="O422" s="3">
        <v>2</v>
      </c>
      <c r="P422" s="3">
        <v>18</v>
      </c>
      <c r="Q422" s="3">
        <v>2052</v>
      </c>
      <c r="R422" s="3">
        <v>161</v>
      </c>
      <c r="S422" s="3">
        <v>38</v>
      </c>
      <c r="T422" s="3">
        <v>38</v>
      </c>
      <c r="V422" s="3">
        <v>51384</v>
      </c>
    </row>
    <row r="423" spans="1:22">
      <c r="A423" s="3" t="s">
        <v>1661</v>
      </c>
      <c r="B423" s="3">
        <v>4</v>
      </c>
      <c r="C423" s="3">
        <v>1</v>
      </c>
      <c r="D423" s="3">
        <v>2</v>
      </c>
      <c r="E423" s="3">
        <v>0</v>
      </c>
      <c r="F423" s="3">
        <v>362</v>
      </c>
      <c r="G423" s="3">
        <v>51</v>
      </c>
      <c r="H423" s="3">
        <v>51</v>
      </c>
      <c r="K423" s="3">
        <v>6051</v>
      </c>
      <c r="M423" s="3">
        <v>1210</v>
      </c>
      <c r="O423" s="3">
        <v>2</v>
      </c>
      <c r="P423" s="3">
        <v>19</v>
      </c>
      <c r="Q423" s="3">
        <v>2160</v>
      </c>
      <c r="R423" s="3">
        <v>170</v>
      </c>
      <c r="S423" s="3">
        <v>40</v>
      </c>
      <c r="T423" s="3">
        <v>40</v>
      </c>
      <c r="V423" s="3">
        <v>52680</v>
      </c>
    </row>
    <row r="424" spans="1:22">
      <c r="A424" s="3" t="s">
        <v>1662</v>
      </c>
      <c r="B424" s="3">
        <v>4</v>
      </c>
      <c r="C424" s="3">
        <v>1</v>
      </c>
      <c r="D424" s="3">
        <v>3</v>
      </c>
      <c r="E424" s="3">
        <v>0</v>
      </c>
      <c r="F424" s="3">
        <v>442</v>
      </c>
      <c r="G424" s="3">
        <v>63</v>
      </c>
      <c r="H424" s="3">
        <v>63</v>
      </c>
      <c r="K424" s="3">
        <v>7396</v>
      </c>
      <c r="M424" s="3">
        <v>1479</v>
      </c>
      <c r="O424" s="3">
        <v>2</v>
      </c>
      <c r="P424" s="3">
        <v>20</v>
      </c>
      <c r="Q424" s="3">
        <v>2268</v>
      </c>
      <c r="R424" s="3">
        <v>180</v>
      </c>
      <c r="S424" s="3">
        <v>42</v>
      </c>
      <c r="T424" s="3">
        <v>42</v>
      </c>
      <c r="V424" s="3">
        <v>54192</v>
      </c>
    </row>
    <row r="425" spans="1:22">
      <c r="A425" s="3" t="s">
        <v>1663</v>
      </c>
      <c r="B425" s="3">
        <v>4</v>
      </c>
      <c r="C425" s="3">
        <v>2</v>
      </c>
      <c r="D425" s="3">
        <v>0</v>
      </c>
      <c r="E425" s="3">
        <v>0</v>
      </c>
      <c r="F425" s="3">
        <v>522</v>
      </c>
      <c r="G425" s="3">
        <v>74</v>
      </c>
      <c r="H425" s="3">
        <v>74</v>
      </c>
      <c r="K425" s="3">
        <v>8741</v>
      </c>
      <c r="M425" s="3">
        <v>1748</v>
      </c>
      <c r="O425" s="3">
        <v>2</v>
      </c>
      <c r="P425" s="3">
        <v>21</v>
      </c>
      <c r="Q425" s="3">
        <v>2376</v>
      </c>
      <c r="R425" s="3">
        <v>190</v>
      </c>
      <c r="S425" s="3">
        <v>44</v>
      </c>
      <c r="T425" s="3">
        <v>44</v>
      </c>
      <c r="V425" s="3">
        <v>55704</v>
      </c>
    </row>
    <row r="426" spans="1:22">
      <c r="A426" s="3" t="s">
        <v>1664</v>
      </c>
      <c r="B426" s="3">
        <v>4</v>
      </c>
      <c r="C426" s="3">
        <v>2</v>
      </c>
      <c r="D426" s="3">
        <v>1</v>
      </c>
      <c r="E426" s="3">
        <v>0</v>
      </c>
      <c r="F426" s="3">
        <v>732</v>
      </c>
      <c r="G426" s="3">
        <v>104</v>
      </c>
      <c r="H426" s="3">
        <v>104</v>
      </c>
      <c r="K426" s="3">
        <v>12237</v>
      </c>
      <c r="M426" s="3">
        <v>2447</v>
      </c>
      <c r="O426" s="3">
        <v>2</v>
      </c>
      <c r="P426" s="3">
        <v>22</v>
      </c>
      <c r="Q426" s="3">
        <v>2484</v>
      </c>
      <c r="R426" s="3">
        <v>200</v>
      </c>
      <c r="S426" s="3">
        <v>46</v>
      </c>
      <c r="T426" s="3">
        <v>46</v>
      </c>
      <c r="V426" s="3">
        <v>57216</v>
      </c>
    </row>
    <row r="427" spans="1:22">
      <c r="A427" s="3" t="s">
        <v>1665</v>
      </c>
      <c r="B427" s="3">
        <v>4</v>
      </c>
      <c r="C427" s="3">
        <v>2</v>
      </c>
      <c r="D427" s="3">
        <v>2</v>
      </c>
      <c r="E427" s="3">
        <v>0</v>
      </c>
      <c r="F427" s="3">
        <v>941</v>
      </c>
      <c r="G427" s="3">
        <v>134</v>
      </c>
      <c r="H427" s="3">
        <v>134</v>
      </c>
      <c r="K427" s="3">
        <v>15734</v>
      </c>
      <c r="M427" s="3">
        <v>3146</v>
      </c>
      <c r="O427" s="3">
        <v>2</v>
      </c>
      <c r="P427" s="3">
        <v>23</v>
      </c>
      <c r="Q427" s="3">
        <v>2592</v>
      </c>
      <c r="R427" s="3">
        <v>210</v>
      </c>
      <c r="S427" s="3">
        <v>48</v>
      </c>
      <c r="T427" s="3">
        <v>48</v>
      </c>
      <c r="V427" s="3">
        <v>58728</v>
      </c>
    </row>
    <row r="428" spans="1:22">
      <c r="A428" s="3" t="s">
        <v>1666</v>
      </c>
      <c r="B428" s="3">
        <v>4</v>
      </c>
      <c r="C428" s="3">
        <v>2</v>
      </c>
      <c r="D428" s="3">
        <v>3</v>
      </c>
      <c r="E428" s="3">
        <v>0</v>
      </c>
      <c r="F428" s="3">
        <v>1150</v>
      </c>
      <c r="G428" s="3">
        <v>164</v>
      </c>
      <c r="H428" s="3">
        <v>164</v>
      </c>
      <c r="K428" s="3">
        <v>19231</v>
      </c>
      <c r="M428" s="3">
        <v>3845</v>
      </c>
      <c r="O428" s="3">
        <v>2</v>
      </c>
      <c r="P428" s="3">
        <v>24</v>
      </c>
      <c r="Q428" s="3">
        <v>2700</v>
      </c>
      <c r="R428" s="3">
        <v>220</v>
      </c>
      <c r="S428" s="3">
        <v>50</v>
      </c>
      <c r="T428" s="3">
        <v>50</v>
      </c>
      <c r="V428" s="3">
        <v>60240</v>
      </c>
    </row>
    <row r="429" spans="1:22">
      <c r="A429" s="3" t="s">
        <v>1667</v>
      </c>
      <c r="B429" s="3">
        <v>4</v>
      </c>
      <c r="C429" s="3">
        <v>2</v>
      </c>
      <c r="D429" s="3">
        <v>4</v>
      </c>
      <c r="E429" s="3">
        <v>0</v>
      </c>
      <c r="F429" s="3">
        <v>1359</v>
      </c>
      <c r="G429" s="3">
        <v>194</v>
      </c>
      <c r="H429" s="3">
        <v>194</v>
      </c>
      <c r="K429" s="3">
        <v>22727</v>
      </c>
      <c r="M429" s="3">
        <v>4545</v>
      </c>
      <c r="O429" s="3">
        <v>2</v>
      </c>
      <c r="P429" s="3">
        <v>25</v>
      </c>
      <c r="Q429" s="3">
        <v>2808</v>
      </c>
      <c r="R429" s="3">
        <v>230</v>
      </c>
      <c r="S429" s="3">
        <v>52</v>
      </c>
      <c r="T429" s="3">
        <v>52</v>
      </c>
      <c r="V429" s="3">
        <v>61752</v>
      </c>
    </row>
    <row r="430" spans="1:22">
      <c r="A430" s="3" t="s">
        <v>1668</v>
      </c>
      <c r="B430" s="3">
        <v>4</v>
      </c>
      <c r="C430" s="3">
        <v>2</v>
      </c>
      <c r="D430" s="3">
        <v>5</v>
      </c>
      <c r="E430" s="3">
        <v>0</v>
      </c>
      <c r="F430" s="3">
        <v>1568</v>
      </c>
      <c r="G430" s="3">
        <v>224</v>
      </c>
      <c r="H430" s="3">
        <v>224</v>
      </c>
      <c r="K430" s="3">
        <v>26224</v>
      </c>
      <c r="M430" s="3">
        <v>5244</v>
      </c>
      <c r="O430" s="3">
        <v>2</v>
      </c>
      <c r="P430" s="3">
        <v>26</v>
      </c>
      <c r="Q430" s="3">
        <v>2916</v>
      </c>
      <c r="R430" s="3">
        <v>240</v>
      </c>
      <c r="S430" s="3">
        <v>54</v>
      </c>
      <c r="T430" s="3">
        <v>54</v>
      </c>
      <c r="V430" s="3">
        <v>63264</v>
      </c>
    </row>
    <row r="431" spans="1:22">
      <c r="A431" s="3" t="s">
        <v>1669</v>
      </c>
      <c r="B431" s="3">
        <v>4</v>
      </c>
      <c r="C431" s="3">
        <v>3</v>
      </c>
      <c r="D431" s="3">
        <v>0</v>
      </c>
      <c r="E431" s="3">
        <v>0</v>
      </c>
      <c r="F431" s="3">
        <v>1649</v>
      </c>
      <c r="G431" s="3">
        <v>235</v>
      </c>
      <c r="H431" s="3">
        <v>235</v>
      </c>
      <c r="K431" s="3">
        <v>27568</v>
      </c>
      <c r="M431" s="3">
        <v>5513</v>
      </c>
      <c r="O431" s="3">
        <v>2</v>
      </c>
      <c r="P431" s="3">
        <v>27</v>
      </c>
      <c r="Q431" s="3">
        <v>3024</v>
      </c>
      <c r="R431" s="3">
        <v>250</v>
      </c>
      <c r="S431" s="3">
        <v>56</v>
      </c>
      <c r="T431" s="3">
        <v>56</v>
      </c>
      <c r="V431" s="3">
        <v>64776</v>
      </c>
    </row>
    <row r="432" spans="1:22">
      <c r="A432" s="3" t="s">
        <v>1670</v>
      </c>
      <c r="B432" s="3">
        <v>4</v>
      </c>
      <c r="C432" s="3">
        <v>3</v>
      </c>
      <c r="D432" s="3">
        <v>1</v>
      </c>
      <c r="E432" s="3">
        <v>0</v>
      </c>
      <c r="F432" s="3">
        <v>1979</v>
      </c>
      <c r="G432" s="3">
        <v>282</v>
      </c>
      <c r="H432" s="3">
        <v>282</v>
      </c>
      <c r="K432" s="3">
        <v>33082</v>
      </c>
      <c r="M432" s="3">
        <v>6616</v>
      </c>
      <c r="O432" s="3">
        <v>2</v>
      </c>
      <c r="P432" s="3">
        <v>28</v>
      </c>
      <c r="Q432" s="3">
        <v>3132</v>
      </c>
      <c r="R432" s="3">
        <v>260</v>
      </c>
      <c r="S432" s="3">
        <v>58</v>
      </c>
      <c r="T432" s="3">
        <v>58</v>
      </c>
      <c r="V432" s="3">
        <v>66288</v>
      </c>
    </row>
    <row r="433" spans="1:22">
      <c r="A433" s="3" t="s">
        <v>1671</v>
      </c>
      <c r="B433" s="3">
        <v>4</v>
      </c>
      <c r="C433" s="3">
        <v>3</v>
      </c>
      <c r="D433" s="3">
        <v>2</v>
      </c>
      <c r="E433" s="3">
        <v>0</v>
      </c>
      <c r="F433" s="3">
        <v>2309</v>
      </c>
      <c r="G433" s="3">
        <v>329</v>
      </c>
      <c r="H433" s="3">
        <v>329</v>
      </c>
      <c r="K433" s="3">
        <v>38596</v>
      </c>
      <c r="M433" s="3">
        <v>7719</v>
      </c>
      <c r="O433" s="3">
        <v>2</v>
      </c>
      <c r="P433" s="3">
        <v>29</v>
      </c>
      <c r="Q433" s="3">
        <v>3240</v>
      </c>
      <c r="R433" s="3">
        <v>270</v>
      </c>
      <c r="S433" s="3">
        <v>60</v>
      </c>
      <c r="T433" s="3">
        <v>60</v>
      </c>
      <c r="V433" s="3">
        <v>67800</v>
      </c>
    </row>
    <row r="434" spans="1:22">
      <c r="A434" s="3" t="s">
        <v>1672</v>
      </c>
      <c r="B434" s="3">
        <v>4</v>
      </c>
      <c r="C434" s="3">
        <v>3</v>
      </c>
      <c r="D434" s="3">
        <v>3</v>
      </c>
      <c r="E434" s="3">
        <v>0</v>
      </c>
      <c r="F434" s="3">
        <v>2639</v>
      </c>
      <c r="G434" s="3">
        <v>377</v>
      </c>
      <c r="H434" s="3">
        <v>377</v>
      </c>
      <c r="K434" s="3">
        <v>44110</v>
      </c>
      <c r="M434" s="3">
        <v>8821</v>
      </c>
      <c r="O434" s="3">
        <v>2</v>
      </c>
      <c r="P434" s="3">
        <v>30</v>
      </c>
      <c r="Q434" s="3">
        <v>3348</v>
      </c>
      <c r="R434" s="3">
        <v>281</v>
      </c>
      <c r="S434" s="3">
        <v>62</v>
      </c>
      <c r="T434" s="3">
        <v>62</v>
      </c>
      <c r="V434" s="3">
        <v>69528</v>
      </c>
    </row>
    <row r="435" spans="1:22">
      <c r="A435" s="3" t="s">
        <v>1673</v>
      </c>
      <c r="B435" s="3">
        <v>4</v>
      </c>
      <c r="C435" s="3">
        <v>3</v>
      </c>
      <c r="D435" s="3">
        <v>4</v>
      </c>
      <c r="E435" s="3">
        <v>0</v>
      </c>
      <c r="F435" s="3">
        <v>2968</v>
      </c>
      <c r="G435" s="3">
        <v>424</v>
      </c>
      <c r="H435" s="3">
        <v>424</v>
      </c>
      <c r="K435" s="3">
        <v>49624</v>
      </c>
      <c r="M435" s="3">
        <v>9924</v>
      </c>
      <c r="O435" s="3">
        <v>2</v>
      </c>
      <c r="P435" s="3">
        <v>31</v>
      </c>
      <c r="Q435" s="3">
        <v>3456</v>
      </c>
      <c r="R435" s="3">
        <v>292</v>
      </c>
      <c r="S435" s="3">
        <v>64</v>
      </c>
      <c r="T435" s="3">
        <v>64</v>
      </c>
      <c r="V435" s="3">
        <v>71256</v>
      </c>
    </row>
    <row r="436" spans="1:22">
      <c r="A436" s="3" t="s">
        <v>1674</v>
      </c>
      <c r="B436" s="3">
        <v>4</v>
      </c>
      <c r="C436" s="3">
        <v>3</v>
      </c>
      <c r="D436" s="3">
        <v>5</v>
      </c>
      <c r="E436" s="3">
        <v>0</v>
      </c>
      <c r="F436" s="3">
        <v>3298</v>
      </c>
      <c r="G436" s="3">
        <v>471</v>
      </c>
      <c r="H436" s="3">
        <v>471</v>
      </c>
      <c r="K436" s="3">
        <v>55137</v>
      </c>
      <c r="M436" s="3">
        <v>11027</v>
      </c>
      <c r="O436" s="3">
        <v>2</v>
      </c>
      <c r="P436" s="3">
        <v>32</v>
      </c>
      <c r="Q436" s="3">
        <v>3564</v>
      </c>
      <c r="R436" s="3">
        <v>303</v>
      </c>
      <c r="S436" s="3">
        <v>66</v>
      </c>
      <c r="T436" s="3">
        <v>66</v>
      </c>
      <c r="V436" s="3">
        <v>72984</v>
      </c>
    </row>
    <row r="437" spans="1:22">
      <c r="A437" s="3" t="s">
        <v>1675</v>
      </c>
      <c r="B437" s="3">
        <v>4</v>
      </c>
      <c r="C437" s="3">
        <v>4</v>
      </c>
      <c r="D437" s="3">
        <v>0</v>
      </c>
      <c r="E437" s="3">
        <v>0</v>
      </c>
      <c r="F437" s="3">
        <v>3379</v>
      </c>
      <c r="G437" s="3">
        <v>482</v>
      </c>
      <c r="H437" s="3">
        <v>482</v>
      </c>
      <c r="K437" s="3">
        <v>56482</v>
      </c>
      <c r="M437" s="3">
        <v>11296</v>
      </c>
      <c r="O437" s="3">
        <v>2</v>
      </c>
      <c r="P437" s="3">
        <v>33</v>
      </c>
      <c r="Q437" s="3">
        <v>3672</v>
      </c>
      <c r="R437" s="3">
        <v>314</v>
      </c>
      <c r="S437" s="3">
        <v>68</v>
      </c>
      <c r="T437" s="3">
        <v>68</v>
      </c>
      <c r="V437" s="3">
        <v>74712</v>
      </c>
    </row>
    <row r="438" spans="1:22">
      <c r="A438" s="3" t="s">
        <v>1676</v>
      </c>
      <c r="B438" s="3">
        <v>4</v>
      </c>
      <c r="C438" s="3">
        <v>4</v>
      </c>
      <c r="D438" s="3">
        <v>1</v>
      </c>
      <c r="E438" s="3">
        <v>0</v>
      </c>
      <c r="F438" s="3">
        <v>4055</v>
      </c>
      <c r="G438" s="3">
        <v>579</v>
      </c>
      <c r="H438" s="3">
        <v>579</v>
      </c>
      <c r="K438" s="3">
        <v>67779</v>
      </c>
      <c r="M438" s="3">
        <v>13555</v>
      </c>
      <c r="O438" s="3">
        <v>2</v>
      </c>
      <c r="P438" s="3">
        <v>34</v>
      </c>
      <c r="Q438" s="3">
        <v>3780</v>
      </c>
      <c r="R438" s="3">
        <v>325</v>
      </c>
      <c r="S438" s="3">
        <v>70</v>
      </c>
      <c r="T438" s="3">
        <v>70</v>
      </c>
      <c r="V438" s="3">
        <v>76440</v>
      </c>
    </row>
    <row r="439" spans="1:22">
      <c r="A439" s="3" t="s">
        <v>1677</v>
      </c>
      <c r="B439" s="3">
        <v>4</v>
      </c>
      <c r="C439" s="3">
        <v>4</v>
      </c>
      <c r="D439" s="3">
        <v>2</v>
      </c>
      <c r="E439" s="3">
        <v>0</v>
      </c>
      <c r="F439" s="3">
        <v>4731</v>
      </c>
      <c r="G439" s="3">
        <v>675</v>
      </c>
      <c r="H439" s="3">
        <v>675</v>
      </c>
      <c r="K439" s="3">
        <v>79075</v>
      </c>
      <c r="M439" s="3">
        <v>15815</v>
      </c>
      <c r="O439" s="3">
        <v>2</v>
      </c>
      <c r="P439" s="3">
        <v>35</v>
      </c>
      <c r="Q439" s="3">
        <v>3888</v>
      </c>
      <c r="R439" s="3">
        <v>336</v>
      </c>
      <c r="S439" s="3">
        <v>72</v>
      </c>
      <c r="T439" s="3">
        <v>72</v>
      </c>
      <c r="V439" s="3">
        <v>78168</v>
      </c>
    </row>
    <row r="440" spans="1:22">
      <c r="A440" s="3" t="s">
        <v>1678</v>
      </c>
      <c r="B440" s="3">
        <v>4</v>
      </c>
      <c r="C440" s="3">
        <v>4</v>
      </c>
      <c r="D440" s="3">
        <v>3</v>
      </c>
      <c r="E440" s="3">
        <v>0</v>
      </c>
      <c r="F440" s="3">
        <v>5406</v>
      </c>
      <c r="G440" s="3">
        <v>772</v>
      </c>
      <c r="H440" s="3">
        <v>772</v>
      </c>
      <c r="K440" s="3">
        <v>90372</v>
      </c>
      <c r="M440" s="3">
        <v>18074</v>
      </c>
      <c r="O440" s="3">
        <v>2</v>
      </c>
      <c r="P440" s="3">
        <v>36</v>
      </c>
      <c r="Q440" s="3">
        <v>3996</v>
      </c>
      <c r="R440" s="3">
        <v>347</v>
      </c>
      <c r="S440" s="3">
        <v>74</v>
      </c>
      <c r="T440" s="3">
        <v>74</v>
      </c>
      <c r="V440" s="3">
        <v>79896</v>
      </c>
    </row>
    <row r="441" spans="1:22">
      <c r="A441" s="3" t="s">
        <v>1679</v>
      </c>
      <c r="B441" s="3">
        <v>4</v>
      </c>
      <c r="C441" s="3">
        <v>4</v>
      </c>
      <c r="D441" s="3">
        <v>4</v>
      </c>
      <c r="E441" s="3">
        <v>0</v>
      </c>
      <c r="F441" s="3">
        <v>6082</v>
      </c>
      <c r="G441" s="3">
        <v>868</v>
      </c>
      <c r="H441" s="3">
        <v>868</v>
      </c>
      <c r="K441" s="3">
        <v>101668</v>
      </c>
      <c r="M441" s="3">
        <v>20333</v>
      </c>
      <c r="O441" s="3">
        <v>2</v>
      </c>
      <c r="P441" s="3">
        <v>37</v>
      </c>
      <c r="Q441" s="3">
        <v>4104</v>
      </c>
      <c r="R441" s="3">
        <v>358</v>
      </c>
      <c r="S441" s="3">
        <v>76</v>
      </c>
      <c r="T441" s="3">
        <v>76</v>
      </c>
      <c r="V441" s="3">
        <v>81624</v>
      </c>
    </row>
    <row r="442" spans="1:22">
      <c r="A442" s="3" t="s">
        <v>1680</v>
      </c>
      <c r="B442" s="3">
        <v>4</v>
      </c>
      <c r="C442" s="3">
        <v>4</v>
      </c>
      <c r="D442" s="3">
        <v>5</v>
      </c>
      <c r="E442" s="3">
        <v>0</v>
      </c>
      <c r="F442" s="3">
        <v>6758</v>
      </c>
      <c r="G442" s="3">
        <v>965</v>
      </c>
      <c r="H442" s="3">
        <v>965</v>
      </c>
      <c r="K442" s="3">
        <v>112965</v>
      </c>
      <c r="M442" s="3">
        <v>22592</v>
      </c>
      <c r="O442" s="3">
        <v>2</v>
      </c>
      <c r="P442" s="3">
        <v>38</v>
      </c>
      <c r="Q442" s="3">
        <v>4212</v>
      </c>
      <c r="R442" s="3">
        <v>369</v>
      </c>
      <c r="S442" s="3">
        <v>78</v>
      </c>
      <c r="T442" s="3">
        <v>78</v>
      </c>
      <c r="V442" s="3">
        <v>83352</v>
      </c>
    </row>
    <row r="443" spans="1:22">
      <c r="O443" s="3">
        <v>2</v>
      </c>
      <c r="P443" s="3">
        <v>39</v>
      </c>
      <c r="Q443" s="3">
        <v>4320</v>
      </c>
      <c r="R443" s="3">
        <v>380</v>
      </c>
      <c r="S443" s="3">
        <v>80</v>
      </c>
      <c r="T443" s="3">
        <v>80</v>
      </c>
      <c r="V443" s="3">
        <v>85080</v>
      </c>
    </row>
    <row r="444" spans="1:22">
      <c r="O444" s="3">
        <v>2</v>
      </c>
      <c r="P444" s="3">
        <v>40</v>
      </c>
      <c r="Q444" s="3">
        <v>4482</v>
      </c>
      <c r="R444" s="3">
        <v>392</v>
      </c>
      <c r="S444" s="3">
        <v>83</v>
      </c>
      <c r="T444" s="3">
        <v>83</v>
      </c>
      <c r="V444" s="3">
        <v>87024</v>
      </c>
    </row>
    <row r="445" spans="1:22">
      <c r="O445" s="3">
        <v>2</v>
      </c>
      <c r="P445" s="3">
        <v>41</v>
      </c>
      <c r="Q445" s="3">
        <v>4644</v>
      </c>
      <c r="R445" s="3">
        <v>404</v>
      </c>
      <c r="S445" s="3">
        <v>86</v>
      </c>
      <c r="T445" s="3">
        <v>86</v>
      </c>
      <c r="V445" s="3">
        <v>88968</v>
      </c>
    </row>
    <row r="446" spans="1:22">
      <c r="O446" s="3">
        <v>2</v>
      </c>
      <c r="P446" s="3">
        <v>42</v>
      </c>
      <c r="Q446" s="3">
        <v>4806</v>
      </c>
      <c r="R446" s="3">
        <v>416</v>
      </c>
      <c r="S446" s="3">
        <v>89</v>
      </c>
      <c r="T446" s="3">
        <v>89</v>
      </c>
      <c r="V446" s="3">
        <v>90912</v>
      </c>
    </row>
    <row r="447" spans="1:22">
      <c r="O447" s="3">
        <v>2</v>
      </c>
      <c r="P447" s="3">
        <v>43</v>
      </c>
      <c r="Q447" s="3">
        <v>4968</v>
      </c>
      <c r="R447" s="3">
        <v>428</v>
      </c>
      <c r="S447" s="3">
        <v>92</v>
      </c>
      <c r="T447" s="3">
        <v>92</v>
      </c>
      <c r="V447" s="3">
        <v>92856</v>
      </c>
    </row>
    <row r="448" spans="1:22">
      <c r="O448" s="3">
        <v>2</v>
      </c>
      <c r="P448" s="3">
        <v>44</v>
      </c>
      <c r="Q448" s="3">
        <v>5130</v>
      </c>
      <c r="R448" s="3">
        <v>440</v>
      </c>
      <c r="S448" s="3">
        <v>95</v>
      </c>
      <c r="T448" s="3">
        <v>95</v>
      </c>
      <c r="V448" s="3">
        <v>94800</v>
      </c>
    </row>
    <row r="449" spans="15:22">
      <c r="O449" s="3">
        <v>2</v>
      </c>
      <c r="P449" s="3">
        <v>45</v>
      </c>
      <c r="Q449" s="3">
        <v>5292</v>
      </c>
      <c r="R449" s="3">
        <v>452</v>
      </c>
      <c r="S449" s="3">
        <v>98</v>
      </c>
      <c r="T449" s="3">
        <v>98</v>
      </c>
      <c r="V449" s="3">
        <v>96744</v>
      </c>
    </row>
    <row r="450" spans="15:22">
      <c r="O450" s="3">
        <v>2</v>
      </c>
      <c r="P450" s="3">
        <v>46</v>
      </c>
      <c r="Q450" s="3">
        <v>5454</v>
      </c>
      <c r="R450" s="3">
        <v>464</v>
      </c>
      <c r="S450" s="3">
        <v>101</v>
      </c>
      <c r="T450" s="3">
        <v>101</v>
      </c>
      <c r="V450" s="3">
        <v>98688</v>
      </c>
    </row>
    <row r="451" spans="15:22">
      <c r="O451" s="3">
        <v>2</v>
      </c>
      <c r="P451" s="3">
        <v>47</v>
      </c>
      <c r="Q451" s="3">
        <v>5616</v>
      </c>
      <c r="R451" s="3">
        <v>476</v>
      </c>
      <c r="S451" s="3">
        <v>104</v>
      </c>
      <c r="T451" s="3">
        <v>104</v>
      </c>
      <c r="V451" s="3">
        <v>100632</v>
      </c>
    </row>
    <row r="452" spans="15:22">
      <c r="O452" s="3">
        <v>2</v>
      </c>
      <c r="P452" s="3">
        <v>48</v>
      </c>
      <c r="Q452" s="3">
        <v>5778</v>
      </c>
      <c r="R452" s="3">
        <v>488</v>
      </c>
      <c r="S452" s="3">
        <v>107</v>
      </c>
      <c r="T452" s="3">
        <v>107</v>
      </c>
      <c r="V452" s="3">
        <v>102576</v>
      </c>
    </row>
    <row r="453" spans="15:22">
      <c r="O453" s="3">
        <v>2</v>
      </c>
      <c r="P453" s="3">
        <v>49</v>
      </c>
      <c r="Q453" s="3">
        <v>5940</v>
      </c>
      <c r="R453" s="3">
        <v>500</v>
      </c>
      <c r="S453" s="3">
        <v>110</v>
      </c>
      <c r="T453" s="3">
        <v>110</v>
      </c>
      <c r="V453" s="3">
        <v>104520</v>
      </c>
    </row>
    <row r="454" spans="15:22">
      <c r="O454" s="3">
        <v>2</v>
      </c>
      <c r="P454" s="3">
        <v>50</v>
      </c>
      <c r="Q454" s="3">
        <v>6102</v>
      </c>
      <c r="R454" s="3">
        <v>513</v>
      </c>
      <c r="S454" s="3">
        <v>113</v>
      </c>
      <c r="T454" s="3">
        <v>113</v>
      </c>
      <c r="V454" s="3">
        <v>106680</v>
      </c>
    </row>
    <row r="455" spans="15:22">
      <c r="O455" s="3">
        <v>2</v>
      </c>
      <c r="P455" s="3">
        <v>51</v>
      </c>
      <c r="Q455" s="3">
        <v>6264</v>
      </c>
      <c r="R455" s="3">
        <v>526</v>
      </c>
      <c r="S455" s="3">
        <v>116</v>
      </c>
      <c r="T455" s="3">
        <v>116</v>
      </c>
      <c r="V455" s="3">
        <v>108840</v>
      </c>
    </row>
    <row r="456" spans="15:22">
      <c r="O456" s="3">
        <v>2</v>
      </c>
      <c r="P456" s="3">
        <v>52</v>
      </c>
      <c r="Q456" s="3">
        <v>6426</v>
      </c>
      <c r="R456" s="3">
        <v>539</v>
      </c>
      <c r="S456" s="3">
        <v>119</v>
      </c>
      <c r="T456" s="3">
        <v>119</v>
      </c>
      <c r="V456" s="3">
        <v>111000</v>
      </c>
    </row>
    <row r="457" spans="15:22">
      <c r="O457" s="3">
        <v>2</v>
      </c>
      <c r="P457" s="3">
        <v>53</v>
      </c>
      <c r="Q457" s="3">
        <v>6588</v>
      </c>
      <c r="R457" s="3">
        <v>552</v>
      </c>
      <c r="S457" s="3">
        <v>122</v>
      </c>
      <c r="T457" s="3">
        <v>122</v>
      </c>
      <c r="V457" s="3">
        <v>113160</v>
      </c>
    </row>
    <row r="458" spans="15:22">
      <c r="O458" s="3">
        <v>2</v>
      </c>
      <c r="P458" s="3">
        <v>54</v>
      </c>
      <c r="Q458" s="3">
        <v>6750</v>
      </c>
      <c r="R458" s="3">
        <v>565</v>
      </c>
      <c r="S458" s="3">
        <v>125</v>
      </c>
      <c r="T458" s="3">
        <v>125</v>
      </c>
      <c r="V458" s="3">
        <v>115320</v>
      </c>
    </row>
    <row r="459" spans="15:22">
      <c r="O459" s="3">
        <v>2</v>
      </c>
      <c r="P459" s="3">
        <v>55</v>
      </c>
      <c r="Q459" s="3">
        <v>6912</v>
      </c>
      <c r="R459" s="3">
        <v>578</v>
      </c>
      <c r="S459" s="3">
        <v>128</v>
      </c>
      <c r="T459" s="3">
        <v>128</v>
      </c>
      <c r="V459" s="3">
        <v>117480</v>
      </c>
    </row>
    <row r="460" spans="15:22">
      <c r="O460" s="3">
        <v>2</v>
      </c>
      <c r="P460" s="3">
        <v>56</v>
      </c>
      <c r="Q460" s="3">
        <v>7074</v>
      </c>
      <c r="R460" s="3">
        <v>591</v>
      </c>
      <c r="S460" s="3">
        <v>131</v>
      </c>
      <c r="T460" s="3">
        <v>131</v>
      </c>
      <c r="V460" s="3">
        <v>119640</v>
      </c>
    </row>
    <row r="461" spans="15:22">
      <c r="O461" s="3">
        <v>2</v>
      </c>
      <c r="P461" s="3">
        <v>57</v>
      </c>
      <c r="Q461" s="3">
        <v>7236</v>
      </c>
      <c r="R461" s="3">
        <v>604</v>
      </c>
      <c r="S461" s="3">
        <v>134</v>
      </c>
      <c r="T461" s="3">
        <v>134</v>
      </c>
      <c r="V461" s="3">
        <v>121800</v>
      </c>
    </row>
    <row r="462" spans="15:22">
      <c r="O462" s="3">
        <v>2</v>
      </c>
      <c r="P462" s="3">
        <v>58</v>
      </c>
      <c r="Q462" s="3">
        <v>7398</v>
      </c>
      <c r="R462" s="3">
        <v>617</v>
      </c>
      <c r="S462" s="3">
        <v>137</v>
      </c>
      <c r="T462" s="3">
        <v>137</v>
      </c>
      <c r="V462" s="3">
        <v>123960</v>
      </c>
    </row>
    <row r="463" spans="15:22">
      <c r="O463" s="3">
        <v>2</v>
      </c>
      <c r="P463" s="3">
        <v>59</v>
      </c>
      <c r="Q463" s="3">
        <v>7560</v>
      </c>
      <c r="R463" s="3">
        <v>630</v>
      </c>
      <c r="S463" s="3">
        <v>140</v>
      </c>
      <c r="T463" s="3">
        <v>140</v>
      </c>
      <c r="V463" s="3">
        <v>126120</v>
      </c>
    </row>
    <row r="464" spans="15:22">
      <c r="O464" s="3">
        <v>2</v>
      </c>
      <c r="P464" s="3">
        <v>60</v>
      </c>
      <c r="Q464" s="3">
        <v>7722</v>
      </c>
      <c r="R464" s="3">
        <v>644</v>
      </c>
      <c r="S464" s="3">
        <v>143</v>
      </c>
      <c r="T464" s="3">
        <v>143</v>
      </c>
      <c r="V464" s="3">
        <v>128496</v>
      </c>
    </row>
    <row r="465" spans="15:22">
      <c r="O465" s="3">
        <v>2</v>
      </c>
      <c r="P465" s="3">
        <v>61</v>
      </c>
      <c r="Q465" s="3">
        <v>7884</v>
      </c>
      <c r="R465" s="3">
        <v>658</v>
      </c>
      <c r="S465" s="3">
        <v>146</v>
      </c>
      <c r="T465" s="3">
        <v>146</v>
      </c>
      <c r="V465" s="3">
        <v>130872</v>
      </c>
    </row>
    <row r="466" spans="15:22">
      <c r="O466" s="3">
        <v>2</v>
      </c>
      <c r="P466" s="3">
        <v>62</v>
      </c>
      <c r="Q466" s="3">
        <v>8046</v>
      </c>
      <c r="R466" s="3">
        <v>672</v>
      </c>
      <c r="S466" s="3">
        <v>149</v>
      </c>
      <c r="T466" s="3">
        <v>149</v>
      </c>
      <c r="V466" s="3">
        <v>133248</v>
      </c>
    </row>
    <row r="467" spans="15:22">
      <c r="O467" s="3">
        <v>2</v>
      </c>
      <c r="P467" s="3">
        <v>63</v>
      </c>
      <c r="Q467" s="3">
        <v>8208</v>
      </c>
      <c r="R467" s="3">
        <v>686</v>
      </c>
      <c r="S467" s="3">
        <v>152</v>
      </c>
      <c r="T467" s="3">
        <v>152</v>
      </c>
      <c r="V467" s="3">
        <v>135624</v>
      </c>
    </row>
    <row r="468" spans="15:22">
      <c r="O468" s="3">
        <v>2</v>
      </c>
      <c r="P468" s="3">
        <v>64</v>
      </c>
      <c r="Q468" s="3">
        <v>8370</v>
      </c>
      <c r="R468" s="3">
        <v>700</v>
      </c>
      <c r="S468" s="3">
        <v>155</v>
      </c>
      <c r="T468" s="3">
        <v>155</v>
      </c>
      <c r="V468" s="3">
        <v>138000</v>
      </c>
    </row>
    <row r="469" spans="15:22">
      <c r="O469" s="3">
        <v>2</v>
      </c>
      <c r="P469" s="3">
        <v>65</v>
      </c>
      <c r="Q469" s="3">
        <v>8532</v>
      </c>
      <c r="R469" s="3">
        <v>714</v>
      </c>
      <c r="S469" s="3">
        <v>158</v>
      </c>
      <c r="T469" s="3">
        <v>158</v>
      </c>
      <c r="V469" s="3">
        <v>140376</v>
      </c>
    </row>
    <row r="470" spans="15:22">
      <c r="O470" s="3">
        <v>2</v>
      </c>
      <c r="P470" s="3">
        <v>66</v>
      </c>
      <c r="Q470" s="3">
        <v>8694</v>
      </c>
      <c r="R470" s="3">
        <v>728</v>
      </c>
      <c r="S470" s="3">
        <v>161</v>
      </c>
      <c r="T470" s="3">
        <v>161</v>
      </c>
      <c r="V470" s="3">
        <v>142752</v>
      </c>
    </row>
    <row r="471" spans="15:22">
      <c r="O471" s="3">
        <v>2</v>
      </c>
      <c r="P471" s="3">
        <v>67</v>
      </c>
      <c r="Q471" s="3">
        <v>8856</v>
      </c>
      <c r="R471" s="3">
        <v>742</v>
      </c>
      <c r="S471" s="3">
        <v>164</v>
      </c>
      <c r="T471" s="3">
        <v>164</v>
      </c>
      <c r="V471" s="3">
        <v>145128</v>
      </c>
    </row>
    <row r="472" spans="15:22">
      <c r="O472" s="3">
        <v>2</v>
      </c>
      <c r="P472" s="3">
        <v>68</v>
      </c>
      <c r="Q472" s="3">
        <v>9018</v>
      </c>
      <c r="R472" s="3">
        <v>756</v>
      </c>
      <c r="S472" s="3">
        <v>167</v>
      </c>
      <c r="T472" s="3">
        <v>167</v>
      </c>
      <c r="V472" s="3">
        <v>147504</v>
      </c>
    </row>
    <row r="473" spans="15:22">
      <c r="O473" s="3">
        <v>2</v>
      </c>
      <c r="P473" s="3">
        <v>69</v>
      </c>
      <c r="Q473" s="3">
        <v>9180</v>
      </c>
      <c r="R473" s="3">
        <v>770</v>
      </c>
      <c r="S473" s="3">
        <v>170</v>
      </c>
      <c r="T473" s="3">
        <v>170</v>
      </c>
      <c r="V473" s="3">
        <v>149880</v>
      </c>
    </row>
    <row r="474" spans="15:22">
      <c r="O474" s="3">
        <v>2</v>
      </c>
      <c r="P474" s="3">
        <v>70</v>
      </c>
      <c r="Q474" s="3">
        <v>9342</v>
      </c>
      <c r="R474" s="3">
        <v>785</v>
      </c>
      <c r="S474" s="3">
        <v>173</v>
      </c>
      <c r="T474" s="3">
        <v>173</v>
      </c>
      <c r="V474" s="3">
        <v>152472</v>
      </c>
    </row>
    <row r="475" spans="15:22">
      <c r="O475" s="3">
        <v>2</v>
      </c>
      <c r="P475" s="3">
        <v>71</v>
      </c>
      <c r="Q475" s="3">
        <v>9504</v>
      </c>
      <c r="R475" s="3">
        <v>800</v>
      </c>
      <c r="S475" s="3">
        <v>176</v>
      </c>
      <c r="T475" s="3">
        <v>176</v>
      </c>
      <c r="V475" s="3">
        <v>155064</v>
      </c>
    </row>
    <row r="476" spans="15:22">
      <c r="O476" s="3">
        <v>2</v>
      </c>
      <c r="P476" s="3">
        <v>72</v>
      </c>
      <c r="Q476" s="3">
        <v>9666</v>
      </c>
      <c r="R476" s="3">
        <v>815</v>
      </c>
      <c r="S476" s="3">
        <v>179</v>
      </c>
      <c r="T476" s="3">
        <v>179</v>
      </c>
      <c r="V476" s="3">
        <v>157656</v>
      </c>
    </row>
    <row r="477" spans="15:22">
      <c r="O477" s="3">
        <v>2</v>
      </c>
      <c r="P477" s="3">
        <v>73</v>
      </c>
      <c r="Q477" s="3">
        <v>9828</v>
      </c>
      <c r="R477" s="3">
        <v>830</v>
      </c>
      <c r="S477" s="3">
        <v>182</v>
      </c>
      <c r="T477" s="3">
        <v>182</v>
      </c>
      <c r="V477" s="3">
        <v>160248</v>
      </c>
    </row>
    <row r="478" spans="15:22">
      <c r="O478" s="3">
        <v>2</v>
      </c>
      <c r="P478" s="3">
        <v>74</v>
      </c>
      <c r="Q478" s="3">
        <v>9990</v>
      </c>
      <c r="R478" s="3">
        <v>845</v>
      </c>
      <c r="S478" s="3">
        <v>185</v>
      </c>
      <c r="T478" s="3">
        <v>185</v>
      </c>
      <c r="V478" s="3">
        <v>162840</v>
      </c>
    </row>
    <row r="479" spans="15:22">
      <c r="O479" s="3">
        <v>2</v>
      </c>
      <c r="P479" s="3">
        <v>75</v>
      </c>
      <c r="Q479" s="3">
        <v>10152</v>
      </c>
      <c r="R479" s="3">
        <v>860</v>
      </c>
      <c r="S479" s="3">
        <v>188</v>
      </c>
      <c r="T479" s="3">
        <v>188</v>
      </c>
      <c r="V479" s="3">
        <v>165432</v>
      </c>
    </row>
    <row r="480" spans="15:22">
      <c r="O480" s="3">
        <v>2</v>
      </c>
      <c r="P480" s="3">
        <v>76</v>
      </c>
      <c r="Q480" s="3">
        <v>10314</v>
      </c>
      <c r="R480" s="3">
        <v>875</v>
      </c>
      <c r="S480" s="3">
        <v>191</v>
      </c>
      <c r="T480" s="3">
        <v>191</v>
      </c>
      <c r="V480" s="3">
        <v>168024</v>
      </c>
    </row>
    <row r="481" spans="15:22">
      <c r="O481" s="3">
        <v>2</v>
      </c>
      <c r="P481" s="3">
        <v>77</v>
      </c>
      <c r="Q481" s="3">
        <v>10476</v>
      </c>
      <c r="R481" s="3">
        <v>890</v>
      </c>
      <c r="S481" s="3">
        <v>194</v>
      </c>
      <c r="T481" s="3">
        <v>194</v>
      </c>
      <c r="V481" s="3">
        <v>170616</v>
      </c>
    </row>
    <row r="482" spans="15:22">
      <c r="O482" s="3">
        <v>2</v>
      </c>
      <c r="P482" s="3">
        <v>78</v>
      </c>
      <c r="Q482" s="3">
        <v>10638</v>
      </c>
      <c r="R482" s="3">
        <v>905</v>
      </c>
      <c r="S482" s="3">
        <v>197</v>
      </c>
      <c r="T482" s="3">
        <v>197</v>
      </c>
      <c r="V482" s="3">
        <v>173208</v>
      </c>
    </row>
    <row r="483" spans="15:22">
      <c r="O483" s="3">
        <v>2</v>
      </c>
      <c r="P483" s="3">
        <v>79</v>
      </c>
      <c r="Q483" s="3">
        <v>10800</v>
      </c>
      <c r="R483" s="3">
        <v>920</v>
      </c>
      <c r="S483" s="3">
        <v>200</v>
      </c>
      <c r="T483" s="3">
        <v>200</v>
      </c>
      <c r="V483" s="3">
        <v>175800</v>
      </c>
    </row>
    <row r="484" spans="15:22">
      <c r="O484" s="3">
        <v>2</v>
      </c>
      <c r="P484" s="3">
        <v>80</v>
      </c>
      <c r="Q484" s="3">
        <v>11016</v>
      </c>
      <c r="R484" s="3">
        <v>936</v>
      </c>
      <c r="S484" s="3">
        <v>204</v>
      </c>
      <c r="T484" s="3">
        <v>204</v>
      </c>
      <c r="V484" s="3">
        <v>178608</v>
      </c>
    </row>
    <row r="485" spans="15:22">
      <c r="O485" s="3">
        <v>2</v>
      </c>
      <c r="P485" s="3">
        <v>81</v>
      </c>
      <c r="Q485" s="3">
        <v>11232</v>
      </c>
      <c r="R485" s="3">
        <v>952</v>
      </c>
      <c r="S485" s="3">
        <v>208</v>
      </c>
      <c r="T485" s="3">
        <v>208</v>
      </c>
      <c r="V485" s="3">
        <v>181416</v>
      </c>
    </row>
    <row r="486" spans="15:22">
      <c r="O486" s="3">
        <v>2</v>
      </c>
      <c r="P486" s="3">
        <v>82</v>
      </c>
      <c r="Q486" s="3">
        <v>11448</v>
      </c>
      <c r="R486" s="3">
        <v>968</v>
      </c>
      <c r="S486" s="3">
        <v>212</v>
      </c>
      <c r="T486" s="3">
        <v>212</v>
      </c>
      <c r="V486" s="3">
        <v>184224</v>
      </c>
    </row>
    <row r="487" spans="15:22">
      <c r="O487" s="3">
        <v>2</v>
      </c>
      <c r="P487" s="3">
        <v>83</v>
      </c>
      <c r="Q487" s="3">
        <v>11664</v>
      </c>
      <c r="R487" s="3">
        <v>984</v>
      </c>
      <c r="S487" s="3">
        <v>216</v>
      </c>
      <c r="T487" s="3">
        <v>216</v>
      </c>
      <c r="V487" s="3">
        <v>187032</v>
      </c>
    </row>
    <row r="488" spans="15:22">
      <c r="O488" s="3">
        <v>2</v>
      </c>
      <c r="P488" s="3">
        <v>84</v>
      </c>
      <c r="Q488" s="3">
        <v>11880</v>
      </c>
      <c r="R488" s="3">
        <v>1000</v>
      </c>
      <c r="S488" s="3">
        <v>220</v>
      </c>
      <c r="T488" s="3">
        <v>220</v>
      </c>
      <c r="V488" s="3">
        <v>189840</v>
      </c>
    </row>
    <row r="489" spans="15:22">
      <c r="O489" s="3">
        <v>2</v>
      </c>
      <c r="P489" s="3">
        <v>85</v>
      </c>
      <c r="Q489" s="3">
        <v>12096</v>
      </c>
      <c r="R489" s="3">
        <v>1016</v>
      </c>
      <c r="S489" s="3">
        <v>224</v>
      </c>
      <c r="T489" s="3">
        <v>224</v>
      </c>
      <c r="V489" s="3">
        <v>192648</v>
      </c>
    </row>
    <row r="490" spans="15:22">
      <c r="O490" s="3">
        <v>2</v>
      </c>
      <c r="P490" s="3">
        <v>86</v>
      </c>
      <c r="Q490" s="3">
        <v>12312</v>
      </c>
      <c r="R490" s="3">
        <v>1032</v>
      </c>
      <c r="S490" s="3">
        <v>228</v>
      </c>
      <c r="T490" s="3">
        <v>228</v>
      </c>
      <c r="V490" s="3">
        <v>195456</v>
      </c>
    </row>
    <row r="491" spans="15:22">
      <c r="O491" s="3">
        <v>2</v>
      </c>
      <c r="P491" s="3">
        <v>87</v>
      </c>
      <c r="Q491" s="3">
        <v>12528</v>
      </c>
      <c r="R491" s="3">
        <v>1048</v>
      </c>
      <c r="S491" s="3">
        <v>232</v>
      </c>
      <c r="T491" s="3">
        <v>232</v>
      </c>
      <c r="V491" s="3">
        <v>198264</v>
      </c>
    </row>
    <row r="492" spans="15:22">
      <c r="O492" s="3">
        <v>2</v>
      </c>
      <c r="P492" s="3">
        <v>88</v>
      </c>
      <c r="Q492" s="3">
        <v>12744</v>
      </c>
      <c r="R492" s="3">
        <v>1064</v>
      </c>
      <c r="S492" s="3">
        <v>236</v>
      </c>
      <c r="T492" s="3">
        <v>236</v>
      </c>
      <c r="V492" s="3">
        <v>201072</v>
      </c>
    </row>
    <row r="493" spans="15:22">
      <c r="O493" s="3">
        <v>2</v>
      </c>
      <c r="P493" s="3">
        <v>89</v>
      </c>
      <c r="Q493" s="3">
        <v>12960</v>
      </c>
      <c r="R493" s="3">
        <v>1080</v>
      </c>
      <c r="S493" s="3">
        <v>240</v>
      </c>
      <c r="T493" s="3">
        <v>240</v>
      </c>
      <c r="V493" s="3">
        <v>203880</v>
      </c>
    </row>
    <row r="494" spans="15:22">
      <c r="O494" s="3">
        <v>2</v>
      </c>
      <c r="P494" s="3">
        <v>90</v>
      </c>
      <c r="Q494" s="3">
        <v>13176</v>
      </c>
      <c r="R494" s="3">
        <v>1097</v>
      </c>
      <c r="S494" s="3">
        <v>244</v>
      </c>
      <c r="T494" s="3">
        <v>244</v>
      </c>
      <c r="V494" s="3">
        <v>206904</v>
      </c>
    </row>
    <row r="495" spans="15:22">
      <c r="O495" s="3">
        <v>2</v>
      </c>
      <c r="P495" s="3">
        <v>91</v>
      </c>
      <c r="Q495" s="3">
        <v>13392</v>
      </c>
      <c r="R495" s="3">
        <v>1114</v>
      </c>
      <c r="S495" s="3">
        <v>248</v>
      </c>
      <c r="T495" s="3">
        <v>248</v>
      </c>
      <c r="V495" s="3">
        <v>209928</v>
      </c>
    </row>
    <row r="496" spans="15:22">
      <c r="O496" s="3">
        <v>2</v>
      </c>
      <c r="P496" s="3">
        <v>92</v>
      </c>
      <c r="Q496" s="3">
        <v>13608</v>
      </c>
      <c r="R496" s="3">
        <v>1131</v>
      </c>
      <c r="S496" s="3">
        <v>252</v>
      </c>
      <c r="T496" s="3">
        <v>252</v>
      </c>
      <c r="V496" s="3">
        <v>212952</v>
      </c>
    </row>
    <row r="497" spans="15:22">
      <c r="O497" s="3">
        <v>2</v>
      </c>
      <c r="P497" s="3">
        <v>93</v>
      </c>
      <c r="Q497" s="3">
        <v>13824</v>
      </c>
      <c r="R497" s="3">
        <v>1148</v>
      </c>
      <c r="S497" s="3">
        <v>256</v>
      </c>
      <c r="T497" s="3">
        <v>256</v>
      </c>
      <c r="V497" s="3">
        <v>215976</v>
      </c>
    </row>
    <row r="498" spans="15:22">
      <c r="O498" s="3">
        <v>2</v>
      </c>
      <c r="P498" s="3">
        <v>94</v>
      </c>
      <c r="Q498" s="3">
        <v>14040</v>
      </c>
      <c r="R498" s="3">
        <v>1165</v>
      </c>
      <c r="S498" s="3">
        <v>260</v>
      </c>
      <c r="T498" s="3">
        <v>260</v>
      </c>
      <c r="V498" s="3">
        <v>219000</v>
      </c>
    </row>
    <row r="499" spans="15:22">
      <c r="O499" s="3">
        <v>2</v>
      </c>
      <c r="P499" s="3">
        <v>95</v>
      </c>
      <c r="Q499" s="3">
        <v>14256</v>
      </c>
      <c r="R499" s="3">
        <v>1182</v>
      </c>
      <c r="S499" s="3">
        <v>264</v>
      </c>
      <c r="T499" s="3">
        <v>264</v>
      </c>
      <c r="V499" s="3">
        <v>222024</v>
      </c>
    </row>
    <row r="500" spans="15:22">
      <c r="O500" s="3">
        <v>2</v>
      </c>
      <c r="P500" s="3">
        <v>96</v>
      </c>
      <c r="Q500" s="3">
        <v>14472</v>
      </c>
      <c r="R500" s="3">
        <v>1199</v>
      </c>
      <c r="S500" s="3">
        <v>268</v>
      </c>
      <c r="T500" s="3">
        <v>268</v>
      </c>
      <c r="V500" s="3">
        <v>225048</v>
      </c>
    </row>
    <row r="501" spans="15:22">
      <c r="O501" s="3">
        <v>2</v>
      </c>
      <c r="P501" s="3">
        <v>97</v>
      </c>
      <c r="Q501" s="3">
        <v>14688</v>
      </c>
      <c r="R501" s="3">
        <v>1216</v>
      </c>
      <c r="S501" s="3">
        <v>272</v>
      </c>
      <c r="T501" s="3">
        <v>272</v>
      </c>
      <c r="V501" s="3">
        <v>228072</v>
      </c>
    </row>
    <row r="502" spans="15:22">
      <c r="O502" s="3">
        <v>2</v>
      </c>
      <c r="P502" s="3">
        <v>98</v>
      </c>
      <c r="Q502" s="3">
        <v>14904</v>
      </c>
      <c r="R502" s="3">
        <v>1233</v>
      </c>
      <c r="S502" s="3">
        <v>276</v>
      </c>
      <c r="T502" s="3">
        <v>276</v>
      </c>
      <c r="V502" s="3">
        <v>231096</v>
      </c>
    </row>
    <row r="503" spans="15:22">
      <c r="O503" s="3">
        <v>2</v>
      </c>
      <c r="P503" s="3">
        <v>99</v>
      </c>
      <c r="Q503" s="3">
        <v>15120</v>
      </c>
      <c r="R503" s="3">
        <v>1250</v>
      </c>
      <c r="S503" s="3">
        <v>280</v>
      </c>
      <c r="T503" s="3">
        <v>280</v>
      </c>
      <c r="V503" s="3">
        <v>234120</v>
      </c>
    </row>
    <row r="504" spans="15:22">
      <c r="O504" s="3">
        <v>2</v>
      </c>
      <c r="P504" s="3">
        <v>100</v>
      </c>
      <c r="Q504" s="3">
        <v>15336</v>
      </c>
      <c r="R504" s="3">
        <v>1268</v>
      </c>
      <c r="S504" s="3">
        <v>284</v>
      </c>
      <c r="T504" s="3">
        <v>284</v>
      </c>
      <c r="V504" s="3">
        <v>237360</v>
      </c>
    </row>
    <row r="505" spans="15:22">
      <c r="O505" s="3">
        <v>2</v>
      </c>
      <c r="P505" s="3">
        <v>101</v>
      </c>
      <c r="Q505" s="3">
        <v>15552</v>
      </c>
      <c r="R505" s="3">
        <v>1286</v>
      </c>
      <c r="S505" s="3">
        <v>288</v>
      </c>
      <c r="T505" s="3">
        <v>288</v>
      </c>
      <c r="V505" s="3">
        <v>240600</v>
      </c>
    </row>
    <row r="506" spans="15:22">
      <c r="O506" s="3">
        <v>2</v>
      </c>
      <c r="P506" s="3">
        <v>102</v>
      </c>
      <c r="Q506" s="3">
        <v>15768</v>
      </c>
      <c r="R506" s="3">
        <v>1304</v>
      </c>
      <c r="S506" s="3">
        <v>292</v>
      </c>
      <c r="T506" s="3">
        <v>292</v>
      </c>
      <c r="V506" s="3">
        <v>243840</v>
      </c>
    </row>
    <row r="507" spans="15:22">
      <c r="O507" s="3">
        <v>2</v>
      </c>
      <c r="P507" s="3">
        <v>103</v>
      </c>
      <c r="Q507" s="3">
        <v>15984</v>
      </c>
      <c r="R507" s="3">
        <v>1322</v>
      </c>
      <c r="S507" s="3">
        <v>296</v>
      </c>
      <c r="T507" s="3">
        <v>296</v>
      </c>
      <c r="V507" s="3">
        <v>247080</v>
      </c>
    </row>
    <row r="508" spans="15:22">
      <c r="O508" s="3">
        <v>2</v>
      </c>
      <c r="P508" s="3">
        <v>104</v>
      </c>
      <c r="Q508" s="3">
        <v>16200</v>
      </c>
      <c r="R508" s="3">
        <v>1340</v>
      </c>
      <c r="S508" s="3">
        <v>300</v>
      </c>
      <c r="T508" s="3">
        <v>300</v>
      </c>
      <c r="V508" s="3">
        <v>250320</v>
      </c>
    </row>
    <row r="509" spans="15:22">
      <c r="O509" s="3">
        <v>2</v>
      </c>
      <c r="P509" s="3">
        <v>105</v>
      </c>
      <c r="Q509" s="3">
        <v>16416</v>
      </c>
      <c r="R509" s="3">
        <v>1358</v>
      </c>
      <c r="S509" s="3">
        <v>304</v>
      </c>
      <c r="T509" s="3">
        <v>304</v>
      </c>
      <c r="V509" s="3">
        <v>253560</v>
      </c>
    </row>
    <row r="510" spans="15:22">
      <c r="O510" s="3">
        <v>2</v>
      </c>
      <c r="P510" s="3">
        <v>106</v>
      </c>
      <c r="Q510" s="3">
        <v>16632</v>
      </c>
      <c r="R510" s="3">
        <v>1376</v>
      </c>
      <c r="S510" s="3">
        <v>308</v>
      </c>
      <c r="T510" s="3">
        <v>308</v>
      </c>
      <c r="V510" s="3">
        <v>256800</v>
      </c>
    </row>
    <row r="511" spans="15:22">
      <c r="O511" s="3">
        <v>2</v>
      </c>
      <c r="P511" s="3">
        <v>107</v>
      </c>
      <c r="Q511" s="3">
        <v>16848</v>
      </c>
      <c r="R511" s="3">
        <v>1394</v>
      </c>
      <c r="S511" s="3">
        <v>312</v>
      </c>
      <c r="T511" s="3">
        <v>312</v>
      </c>
      <c r="V511" s="3">
        <v>260040</v>
      </c>
    </row>
    <row r="512" spans="15:22">
      <c r="O512" s="3">
        <v>2</v>
      </c>
      <c r="P512" s="3">
        <v>108</v>
      </c>
      <c r="Q512" s="3">
        <v>17064</v>
      </c>
      <c r="R512" s="3">
        <v>1412</v>
      </c>
      <c r="S512" s="3">
        <v>316</v>
      </c>
      <c r="T512" s="3">
        <v>316</v>
      </c>
      <c r="V512" s="3">
        <v>263280</v>
      </c>
    </row>
    <row r="513" spans="15:22">
      <c r="O513" s="3">
        <v>2</v>
      </c>
      <c r="P513" s="3">
        <v>109</v>
      </c>
      <c r="Q513" s="3">
        <v>17280</v>
      </c>
      <c r="R513" s="3">
        <v>1430</v>
      </c>
      <c r="S513" s="3">
        <v>320</v>
      </c>
      <c r="T513" s="3">
        <v>320</v>
      </c>
      <c r="V513" s="3">
        <v>266520</v>
      </c>
    </row>
    <row r="514" spans="15:22">
      <c r="O514" s="3">
        <v>2</v>
      </c>
      <c r="P514" s="3">
        <v>110</v>
      </c>
      <c r="Q514" s="3">
        <v>17496</v>
      </c>
      <c r="R514" s="3">
        <v>1449</v>
      </c>
      <c r="S514" s="3">
        <v>324</v>
      </c>
      <c r="T514" s="3">
        <v>324</v>
      </c>
      <c r="V514" s="3">
        <v>269976</v>
      </c>
    </row>
    <row r="515" spans="15:22">
      <c r="O515" s="3">
        <v>2</v>
      </c>
      <c r="P515" s="3">
        <v>111</v>
      </c>
      <c r="Q515" s="3">
        <v>17712</v>
      </c>
      <c r="R515" s="3">
        <v>1468</v>
      </c>
      <c r="S515" s="3">
        <v>328</v>
      </c>
      <c r="T515" s="3">
        <v>328</v>
      </c>
      <c r="V515" s="3">
        <v>273432</v>
      </c>
    </row>
    <row r="516" spans="15:22">
      <c r="O516" s="3">
        <v>2</v>
      </c>
      <c r="P516" s="3">
        <v>112</v>
      </c>
      <c r="Q516" s="3">
        <v>17928</v>
      </c>
      <c r="R516" s="3">
        <v>1487</v>
      </c>
      <c r="S516" s="3">
        <v>332</v>
      </c>
      <c r="T516" s="3">
        <v>332</v>
      </c>
      <c r="V516" s="3">
        <v>276888</v>
      </c>
    </row>
    <row r="517" spans="15:22">
      <c r="O517" s="3">
        <v>2</v>
      </c>
      <c r="P517" s="3">
        <v>113</v>
      </c>
      <c r="Q517" s="3">
        <v>18144</v>
      </c>
      <c r="R517" s="3">
        <v>1506</v>
      </c>
      <c r="S517" s="3">
        <v>336</v>
      </c>
      <c r="T517" s="3">
        <v>336</v>
      </c>
      <c r="V517" s="3">
        <v>280344</v>
      </c>
    </row>
    <row r="518" spans="15:22">
      <c r="O518" s="3">
        <v>2</v>
      </c>
      <c r="P518" s="3">
        <v>114</v>
      </c>
      <c r="Q518" s="3">
        <v>18360</v>
      </c>
      <c r="R518" s="3">
        <v>1525</v>
      </c>
      <c r="S518" s="3">
        <v>340</v>
      </c>
      <c r="T518" s="3">
        <v>340</v>
      </c>
      <c r="V518" s="3">
        <v>283800</v>
      </c>
    </row>
    <row r="519" spans="15:22">
      <c r="O519" s="3">
        <v>2</v>
      </c>
      <c r="P519" s="3">
        <v>115</v>
      </c>
      <c r="Q519" s="3">
        <v>18576</v>
      </c>
      <c r="R519" s="3">
        <v>1544</v>
      </c>
      <c r="S519" s="3">
        <v>344</v>
      </c>
      <c r="T519" s="3">
        <v>344</v>
      </c>
      <c r="V519" s="3">
        <v>287256</v>
      </c>
    </row>
    <row r="520" spans="15:22">
      <c r="O520" s="3">
        <v>2</v>
      </c>
      <c r="P520" s="3">
        <v>116</v>
      </c>
      <c r="Q520" s="3">
        <v>18792</v>
      </c>
      <c r="R520" s="3">
        <v>1563</v>
      </c>
      <c r="S520" s="3">
        <v>348</v>
      </c>
      <c r="T520" s="3">
        <v>348</v>
      </c>
      <c r="V520" s="3">
        <v>290712</v>
      </c>
    </row>
    <row r="521" spans="15:22">
      <c r="O521" s="3">
        <v>2</v>
      </c>
      <c r="P521" s="3">
        <v>117</v>
      </c>
      <c r="Q521" s="3">
        <v>19008</v>
      </c>
      <c r="R521" s="3">
        <v>1582</v>
      </c>
      <c r="S521" s="3">
        <v>352</v>
      </c>
      <c r="T521" s="3">
        <v>352</v>
      </c>
      <c r="V521" s="3">
        <v>294168</v>
      </c>
    </row>
    <row r="522" spans="15:22">
      <c r="O522" s="3">
        <v>2</v>
      </c>
      <c r="P522" s="3">
        <v>118</v>
      </c>
      <c r="Q522" s="3">
        <v>19224</v>
      </c>
      <c r="R522" s="3">
        <v>1601</v>
      </c>
      <c r="S522" s="3">
        <v>356</v>
      </c>
      <c r="T522" s="3">
        <v>356</v>
      </c>
      <c r="V522" s="3">
        <v>297624</v>
      </c>
    </row>
    <row r="523" spans="15:22">
      <c r="O523" s="3">
        <v>2</v>
      </c>
      <c r="P523" s="3">
        <v>119</v>
      </c>
      <c r="Q523" s="3">
        <v>19440</v>
      </c>
      <c r="R523" s="3">
        <v>1620</v>
      </c>
      <c r="S523" s="3">
        <v>360</v>
      </c>
      <c r="T523" s="3">
        <v>360</v>
      </c>
      <c r="V523" s="3">
        <v>301080</v>
      </c>
    </row>
    <row r="524" spans="15:22">
      <c r="O524" s="3">
        <v>2</v>
      </c>
      <c r="P524" s="3">
        <v>120</v>
      </c>
      <c r="Q524" s="3">
        <v>19710</v>
      </c>
      <c r="R524" s="3">
        <v>1640</v>
      </c>
      <c r="S524" s="3">
        <v>365</v>
      </c>
      <c r="T524" s="3">
        <v>365</v>
      </c>
      <c r="V524" s="3">
        <v>304752</v>
      </c>
    </row>
    <row r="525" spans="15:22">
      <c r="O525" s="3">
        <v>2</v>
      </c>
      <c r="P525" s="3">
        <v>121</v>
      </c>
      <c r="Q525" s="3">
        <v>19980</v>
      </c>
      <c r="R525" s="3">
        <v>1660</v>
      </c>
      <c r="S525" s="3">
        <v>370</v>
      </c>
      <c r="T525" s="3">
        <v>370</v>
      </c>
      <c r="V525" s="3">
        <v>308424</v>
      </c>
    </row>
    <row r="526" spans="15:22">
      <c r="O526" s="3">
        <v>2</v>
      </c>
      <c r="P526" s="3">
        <v>122</v>
      </c>
      <c r="Q526" s="3">
        <v>20250</v>
      </c>
      <c r="R526" s="3">
        <v>1680</v>
      </c>
      <c r="S526" s="3">
        <v>375</v>
      </c>
      <c r="T526" s="3">
        <v>375</v>
      </c>
      <c r="V526" s="3">
        <v>312096</v>
      </c>
    </row>
    <row r="527" spans="15:22">
      <c r="O527" s="3">
        <v>2</v>
      </c>
      <c r="P527" s="3">
        <v>123</v>
      </c>
      <c r="Q527" s="3">
        <v>20520</v>
      </c>
      <c r="R527" s="3">
        <v>1700</v>
      </c>
      <c r="S527" s="3">
        <v>380</v>
      </c>
      <c r="T527" s="3">
        <v>380</v>
      </c>
      <c r="V527" s="3">
        <v>315768</v>
      </c>
    </row>
    <row r="528" spans="15:22">
      <c r="O528" s="3">
        <v>2</v>
      </c>
      <c r="P528" s="3">
        <v>124</v>
      </c>
      <c r="Q528" s="3">
        <v>20790</v>
      </c>
      <c r="R528" s="3">
        <v>1720</v>
      </c>
      <c r="S528" s="3">
        <v>385</v>
      </c>
      <c r="T528" s="3">
        <v>385</v>
      </c>
      <c r="V528" s="3">
        <v>319440</v>
      </c>
    </row>
    <row r="529" spans="15:22">
      <c r="O529" s="3">
        <v>2</v>
      </c>
      <c r="P529" s="3">
        <v>125</v>
      </c>
      <c r="Q529" s="3">
        <v>21060</v>
      </c>
      <c r="R529" s="3">
        <v>1740</v>
      </c>
      <c r="S529" s="3">
        <v>390</v>
      </c>
      <c r="T529" s="3">
        <v>390</v>
      </c>
      <c r="V529" s="3">
        <v>323112</v>
      </c>
    </row>
    <row r="530" spans="15:22">
      <c r="O530" s="3">
        <v>2</v>
      </c>
      <c r="P530" s="3">
        <v>126</v>
      </c>
      <c r="Q530" s="3">
        <v>21330</v>
      </c>
      <c r="R530" s="3">
        <v>1760</v>
      </c>
      <c r="S530" s="3">
        <v>395</v>
      </c>
      <c r="T530" s="3">
        <v>395</v>
      </c>
      <c r="V530" s="3">
        <v>326784</v>
      </c>
    </row>
    <row r="531" spans="15:22">
      <c r="O531" s="3">
        <v>2</v>
      </c>
      <c r="P531" s="3">
        <v>127</v>
      </c>
      <c r="Q531" s="3">
        <v>21600</v>
      </c>
      <c r="R531" s="3">
        <v>1780</v>
      </c>
      <c r="S531" s="3">
        <v>400</v>
      </c>
      <c r="T531" s="3">
        <v>400</v>
      </c>
      <c r="V531" s="3">
        <v>330456</v>
      </c>
    </row>
    <row r="532" spans="15:22">
      <c r="O532" s="3">
        <v>2</v>
      </c>
      <c r="P532" s="3">
        <v>128</v>
      </c>
      <c r="Q532" s="3">
        <v>21870</v>
      </c>
      <c r="R532" s="3">
        <v>1800</v>
      </c>
      <c r="S532" s="3">
        <v>405</v>
      </c>
      <c r="T532" s="3">
        <v>405</v>
      </c>
      <c r="V532" s="3">
        <v>334128</v>
      </c>
    </row>
    <row r="533" spans="15:22">
      <c r="O533" s="3">
        <v>2</v>
      </c>
      <c r="P533" s="3">
        <v>129</v>
      </c>
      <c r="Q533" s="3">
        <v>22140</v>
      </c>
      <c r="R533" s="3">
        <v>1820</v>
      </c>
      <c r="S533" s="3">
        <v>410</v>
      </c>
      <c r="T533" s="3">
        <v>410</v>
      </c>
      <c r="V533" s="3">
        <v>337800</v>
      </c>
    </row>
    <row r="534" spans="15:22">
      <c r="O534" s="3">
        <v>2</v>
      </c>
      <c r="P534" s="3">
        <v>130</v>
      </c>
      <c r="Q534" s="3">
        <v>22410</v>
      </c>
      <c r="R534" s="3">
        <v>1841</v>
      </c>
      <c r="S534" s="3">
        <v>415</v>
      </c>
      <c r="T534" s="3">
        <v>415</v>
      </c>
      <c r="V534" s="3">
        <v>341688</v>
      </c>
    </row>
    <row r="535" spans="15:22">
      <c r="O535" s="3">
        <v>2</v>
      </c>
      <c r="P535" s="3">
        <v>131</v>
      </c>
      <c r="Q535" s="3">
        <v>22680</v>
      </c>
      <c r="R535" s="3">
        <v>1862</v>
      </c>
      <c r="S535" s="3">
        <v>420</v>
      </c>
      <c r="T535" s="3">
        <v>420</v>
      </c>
      <c r="V535" s="3">
        <v>345576</v>
      </c>
    </row>
    <row r="536" spans="15:22">
      <c r="O536" s="3">
        <v>2</v>
      </c>
      <c r="P536" s="3">
        <v>132</v>
      </c>
      <c r="Q536" s="3">
        <v>22950</v>
      </c>
      <c r="R536" s="3">
        <v>1883</v>
      </c>
      <c r="S536" s="3">
        <v>425</v>
      </c>
      <c r="T536" s="3">
        <v>425</v>
      </c>
      <c r="V536" s="3">
        <v>349464</v>
      </c>
    </row>
    <row r="537" spans="15:22">
      <c r="O537" s="3">
        <v>2</v>
      </c>
      <c r="P537" s="3">
        <v>133</v>
      </c>
      <c r="Q537" s="3">
        <v>23220</v>
      </c>
      <c r="R537" s="3">
        <v>1904</v>
      </c>
      <c r="S537" s="3">
        <v>430</v>
      </c>
      <c r="T537" s="3">
        <v>430</v>
      </c>
      <c r="V537" s="3">
        <v>353352</v>
      </c>
    </row>
    <row r="538" spans="15:22">
      <c r="O538" s="3">
        <v>2</v>
      </c>
      <c r="P538" s="3">
        <v>134</v>
      </c>
      <c r="Q538" s="3">
        <v>23490</v>
      </c>
      <c r="R538" s="3">
        <v>1925</v>
      </c>
      <c r="S538" s="3">
        <v>435</v>
      </c>
      <c r="T538" s="3">
        <v>435</v>
      </c>
      <c r="V538" s="3">
        <v>357240</v>
      </c>
    </row>
    <row r="539" spans="15:22">
      <c r="O539" s="3">
        <v>2</v>
      </c>
      <c r="P539" s="3">
        <v>135</v>
      </c>
      <c r="Q539" s="3">
        <v>23760</v>
      </c>
      <c r="R539" s="3">
        <v>1946</v>
      </c>
      <c r="S539" s="3">
        <v>440</v>
      </c>
      <c r="T539" s="3">
        <v>440</v>
      </c>
      <c r="V539" s="3">
        <v>361128</v>
      </c>
    </row>
    <row r="540" spans="15:22">
      <c r="O540" s="3">
        <v>2</v>
      </c>
      <c r="P540" s="3">
        <v>136</v>
      </c>
      <c r="Q540" s="3">
        <v>24030</v>
      </c>
      <c r="R540" s="3">
        <v>1967</v>
      </c>
      <c r="S540" s="3">
        <v>445</v>
      </c>
      <c r="T540" s="3">
        <v>445</v>
      </c>
      <c r="V540" s="3">
        <v>365016</v>
      </c>
    </row>
    <row r="541" spans="15:22">
      <c r="O541" s="3">
        <v>2</v>
      </c>
      <c r="P541" s="3">
        <v>137</v>
      </c>
      <c r="Q541" s="3">
        <v>24300</v>
      </c>
      <c r="R541" s="3">
        <v>1988</v>
      </c>
      <c r="S541" s="3">
        <v>450</v>
      </c>
      <c r="T541" s="3">
        <v>450</v>
      </c>
      <c r="V541" s="3">
        <v>368904</v>
      </c>
    </row>
    <row r="542" spans="15:22">
      <c r="O542" s="3">
        <v>2</v>
      </c>
      <c r="P542" s="3">
        <v>138</v>
      </c>
      <c r="Q542" s="3">
        <v>24570</v>
      </c>
      <c r="R542" s="3">
        <v>2009</v>
      </c>
      <c r="S542" s="3">
        <v>455</v>
      </c>
      <c r="T542" s="3">
        <v>455</v>
      </c>
      <c r="V542" s="3">
        <v>372792</v>
      </c>
    </row>
    <row r="543" spans="15:22">
      <c r="O543" s="3">
        <v>2</v>
      </c>
      <c r="P543" s="3">
        <v>139</v>
      </c>
      <c r="Q543" s="3">
        <v>24840</v>
      </c>
      <c r="R543" s="3">
        <v>2030</v>
      </c>
      <c r="S543" s="3">
        <v>460</v>
      </c>
      <c r="T543" s="3">
        <v>460</v>
      </c>
      <c r="V543" s="3">
        <v>376680</v>
      </c>
    </row>
    <row r="544" spans="15:22">
      <c r="O544" s="3">
        <v>2</v>
      </c>
      <c r="P544" s="3">
        <v>140</v>
      </c>
      <c r="Q544" s="3">
        <v>25110</v>
      </c>
      <c r="R544" s="3">
        <v>2052</v>
      </c>
      <c r="S544" s="3">
        <v>465</v>
      </c>
      <c r="T544" s="3">
        <v>465</v>
      </c>
      <c r="V544" s="3">
        <v>380784</v>
      </c>
    </row>
    <row r="545" spans="15:22">
      <c r="O545" s="3">
        <v>2</v>
      </c>
      <c r="P545" s="3">
        <v>141</v>
      </c>
      <c r="Q545" s="3">
        <v>25380</v>
      </c>
      <c r="R545" s="3">
        <v>2074</v>
      </c>
      <c r="S545" s="3">
        <v>470</v>
      </c>
      <c r="T545" s="3">
        <v>470</v>
      </c>
      <c r="V545" s="3">
        <v>384888</v>
      </c>
    </row>
    <row r="546" spans="15:22">
      <c r="O546" s="3">
        <v>2</v>
      </c>
      <c r="P546" s="3">
        <v>142</v>
      </c>
      <c r="Q546" s="3">
        <v>25650</v>
      </c>
      <c r="R546" s="3">
        <v>2096</v>
      </c>
      <c r="S546" s="3">
        <v>475</v>
      </c>
      <c r="T546" s="3">
        <v>475</v>
      </c>
      <c r="V546" s="3">
        <v>388992</v>
      </c>
    </row>
    <row r="547" spans="15:22">
      <c r="O547" s="3">
        <v>2</v>
      </c>
      <c r="P547" s="3">
        <v>143</v>
      </c>
      <c r="Q547" s="3">
        <v>25920</v>
      </c>
      <c r="R547" s="3">
        <v>2118</v>
      </c>
      <c r="S547" s="3">
        <v>480</v>
      </c>
      <c r="T547" s="3">
        <v>480</v>
      </c>
      <c r="V547" s="3">
        <v>393096</v>
      </c>
    </row>
    <row r="548" spans="15:22">
      <c r="O548" s="3">
        <v>2</v>
      </c>
      <c r="P548" s="3">
        <v>144</v>
      </c>
      <c r="Q548" s="3">
        <v>26190</v>
      </c>
      <c r="R548" s="3">
        <v>2140</v>
      </c>
      <c r="S548" s="3">
        <v>485</v>
      </c>
      <c r="T548" s="3">
        <v>485</v>
      </c>
      <c r="V548" s="3">
        <v>397200</v>
      </c>
    </row>
    <row r="549" spans="15:22">
      <c r="O549" s="3">
        <v>2</v>
      </c>
      <c r="P549" s="3">
        <v>145</v>
      </c>
      <c r="Q549" s="3">
        <v>26460</v>
      </c>
      <c r="R549" s="3">
        <v>2162</v>
      </c>
      <c r="S549" s="3">
        <v>490</v>
      </c>
      <c r="T549" s="3">
        <v>490</v>
      </c>
      <c r="V549" s="3">
        <v>401304</v>
      </c>
    </row>
    <row r="550" spans="15:22">
      <c r="O550" s="3">
        <v>2</v>
      </c>
      <c r="P550" s="3">
        <v>146</v>
      </c>
      <c r="Q550" s="3">
        <v>26730</v>
      </c>
      <c r="R550" s="3">
        <v>2184</v>
      </c>
      <c r="S550" s="3">
        <v>495</v>
      </c>
      <c r="T550" s="3">
        <v>495</v>
      </c>
      <c r="V550" s="3">
        <v>405408</v>
      </c>
    </row>
    <row r="551" spans="15:22">
      <c r="O551" s="3">
        <v>2</v>
      </c>
      <c r="P551" s="3">
        <v>147</v>
      </c>
      <c r="Q551" s="3">
        <v>27000</v>
      </c>
      <c r="R551" s="3">
        <v>2206</v>
      </c>
      <c r="S551" s="3">
        <v>500</v>
      </c>
      <c r="T551" s="3">
        <v>500</v>
      </c>
      <c r="V551" s="3">
        <v>409512</v>
      </c>
    </row>
    <row r="552" spans="15:22">
      <c r="O552" s="3">
        <v>2</v>
      </c>
      <c r="P552" s="3">
        <v>148</v>
      </c>
      <c r="Q552" s="3">
        <v>27270</v>
      </c>
      <c r="R552" s="3">
        <v>2228</v>
      </c>
      <c r="S552" s="3">
        <v>505</v>
      </c>
      <c r="T552" s="3">
        <v>505</v>
      </c>
      <c r="V552" s="3">
        <v>413616</v>
      </c>
    </row>
    <row r="553" spans="15:22">
      <c r="O553" s="3">
        <v>2</v>
      </c>
      <c r="P553" s="3">
        <v>149</v>
      </c>
      <c r="Q553" s="3">
        <v>27540</v>
      </c>
      <c r="R553" s="3">
        <v>2250</v>
      </c>
      <c r="S553" s="3">
        <v>510</v>
      </c>
      <c r="T553" s="3">
        <v>510</v>
      </c>
      <c r="V553" s="3">
        <v>417720</v>
      </c>
    </row>
    <row r="554" spans="15:22">
      <c r="O554" s="3">
        <v>2</v>
      </c>
      <c r="P554" s="3">
        <v>150</v>
      </c>
      <c r="Q554" s="3">
        <v>27810</v>
      </c>
      <c r="R554" s="3">
        <v>2273</v>
      </c>
      <c r="S554" s="3">
        <v>515</v>
      </c>
      <c r="T554" s="3">
        <v>515</v>
      </c>
      <c r="V554" s="3">
        <v>422040</v>
      </c>
    </row>
    <row r="555" spans="15:22">
      <c r="O555" s="3">
        <v>2</v>
      </c>
      <c r="P555" s="3">
        <v>151</v>
      </c>
      <c r="Q555" s="3">
        <v>28080</v>
      </c>
      <c r="R555" s="3">
        <v>2296</v>
      </c>
      <c r="S555" s="3">
        <v>520</v>
      </c>
      <c r="T555" s="3">
        <v>520</v>
      </c>
      <c r="V555" s="3">
        <v>426360</v>
      </c>
    </row>
    <row r="556" spans="15:22">
      <c r="O556" s="3">
        <v>2</v>
      </c>
      <c r="P556" s="3">
        <v>152</v>
      </c>
      <c r="Q556" s="3">
        <v>28350</v>
      </c>
      <c r="R556" s="3">
        <v>2319</v>
      </c>
      <c r="S556" s="3">
        <v>525</v>
      </c>
      <c r="T556" s="3">
        <v>525</v>
      </c>
      <c r="V556" s="3">
        <v>430680</v>
      </c>
    </row>
    <row r="557" spans="15:22">
      <c r="O557" s="3">
        <v>2</v>
      </c>
      <c r="P557" s="3">
        <v>153</v>
      </c>
      <c r="Q557" s="3">
        <v>28620</v>
      </c>
      <c r="R557" s="3">
        <v>2342</v>
      </c>
      <c r="S557" s="3">
        <v>530</v>
      </c>
      <c r="T557" s="3">
        <v>530</v>
      </c>
      <c r="V557" s="3">
        <v>435000</v>
      </c>
    </row>
    <row r="558" spans="15:22">
      <c r="O558" s="3">
        <v>2</v>
      </c>
      <c r="P558" s="3">
        <v>154</v>
      </c>
      <c r="Q558" s="3">
        <v>28890</v>
      </c>
      <c r="R558" s="3">
        <v>2365</v>
      </c>
      <c r="S558" s="3">
        <v>535</v>
      </c>
      <c r="T558" s="3">
        <v>535</v>
      </c>
      <c r="V558" s="3">
        <v>439320</v>
      </c>
    </row>
    <row r="559" spans="15:22">
      <c r="O559" s="3">
        <v>2</v>
      </c>
      <c r="P559" s="3">
        <v>155</v>
      </c>
      <c r="Q559" s="3">
        <v>29160</v>
      </c>
      <c r="R559" s="3">
        <v>2388</v>
      </c>
      <c r="S559" s="3">
        <v>540</v>
      </c>
      <c r="T559" s="3">
        <v>540</v>
      </c>
      <c r="V559" s="3">
        <v>443640</v>
      </c>
    </row>
    <row r="560" spans="15:22">
      <c r="O560" s="3">
        <v>2</v>
      </c>
      <c r="P560" s="3">
        <v>156</v>
      </c>
      <c r="Q560" s="3">
        <v>29430</v>
      </c>
      <c r="R560" s="3">
        <v>2411</v>
      </c>
      <c r="S560" s="3">
        <v>545</v>
      </c>
      <c r="T560" s="3">
        <v>545</v>
      </c>
      <c r="V560" s="3">
        <v>447960</v>
      </c>
    </row>
    <row r="561" spans="15:22">
      <c r="O561" s="3">
        <v>2</v>
      </c>
      <c r="P561" s="3">
        <v>157</v>
      </c>
      <c r="Q561" s="3">
        <v>29700</v>
      </c>
      <c r="R561" s="3">
        <v>2434</v>
      </c>
      <c r="S561" s="3">
        <v>550</v>
      </c>
      <c r="T561" s="3">
        <v>550</v>
      </c>
      <c r="V561" s="3">
        <v>452280</v>
      </c>
    </row>
    <row r="562" spans="15:22">
      <c r="O562" s="3">
        <v>2</v>
      </c>
      <c r="P562" s="3">
        <v>158</v>
      </c>
      <c r="Q562" s="3">
        <v>29970</v>
      </c>
      <c r="R562" s="3">
        <v>2457</v>
      </c>
      <c r="S562" s="3">
        <v>555</v>
      </c>
      <c r="T562" s="3">
        <v>555</v>
      </c>
      <c r="V562" s="3">
        <v>456600</v>
      </c>
    </row>
    <row r="563" spans="15:22">
      <c r="O563" s="3">
        <v>2</v>
      </c>
      <c r="P563" s="3">
        <v>159</v>
      </c>
      <c r="Q563" s="3">
        <v>30240</v>
      </c>
      <c r="R563" s="3">
        <v>2480</v>
      </c>
      <c r="S563" s="3">
        <v>560</v>
      </c>
      <c r="T563" s="3">
        <v>560</v>
      </c>
      <c r="V563" s="3">
        <v>460920</v>
      </c>
    </row>
    <row r="564" spans="15:22">
      <c r="O564" s="3">
        <v>2</v>
      </c>
      <c r="P564" s="3">
        <v>160</v>
      </c>
      <c r="Q564" s="3">
        <v>30564</v>
      </c>
      <c r="R564" s="3">
        <v>2504</v>
      </c>
      <c r="S564" s="3">
        <v>566</v>
      </c>
      <c r="T564" s="3">
        <v>566</v>
      </c>
      <c r="V564" s="3">
        <v>465456</v>
      </c>
    </row>
    <row r="565" spans="15:22">
      <c r="O565" s="3">
        <v>2</v>
      </c>
      <c r="P565" s="3">
        <v>161</v>
      </c>
      <c r="Q565" s="3">
        <v>30888</v>
      </c>
      <c r="R565" s="3">
        <v>2528</v>
      </c>
      <c r="S565" s="3">
        <v>572</v>
      </c>
      <c r="T565" s="3">
        <v>572</v>
      </c>
      <c r="V565" s="3">
        <v>469992</v>
      </c>
    </row>
    <row r="566" spans="15:22">
      <c r="O566" s="3">
        <v>2</v>
      </c>
      <c r="P566" s="3">
        <v>162</v>
      </c>
      <c r="Q566" s="3">
        <v>31212</v>
      </c>
      <c r="R566" s="3">
        <v>2552</v>
      </c>
      <c r="S566" s="3">
        <v>578</v>
      </c>
      <c r="T566" s="3">
        <v>578</v>
      </c>
      <c r="V566" s="3">
        <v>474528</v>
      </c>
    </row>
    <row r="567" spans="15:22">
      <c r="O567" s="3">
        <v>2</v>
      </c>
      <c r="P567" s="3">
        <v>163</v>
      </c>
      <c r="Q567" s="3">
        <v>31536</v>
      </c>
      <c r="R567" s="3">
        <v>2576</v>
      </c>
      <c r="S567" s="3">
        <v>584</v>
      </c>
      <c r="T567" s="3">
        <v>584</v>
      </c>
      <c r="V567" s="3">
        <v>479064</v>
      </c>
    </row>
    <row r="568" spans="15:22">
      <c r="O568" s="3">
        <v>2</v>
      </c>
      <c r="P568" s="3">
        <v>164</v>
      </c>
      <c r="Q568" s="3">
        <v>31860</v>
      </c>
      <c r="R568" s="3">
        <v>2600</v>
      </c>
      <c r="S568" s="3">
        <v>590</v>
      </c>
      <c r="T568" s="3">
        <v>590</v>
      </c>
      <c r="V568" s="3">
        <v>483600</v>
      </c>
    </row>
    <row r="569" spans="15:22">
      <c r="O569" s="3">
        <v>2</v>
      </c>
      <c r="P569" s="3">
        <v>165</v>
      </c>
      <c r="Q569" s="3">
        <v>32184</v>
      </c>
      <c r="R569" s="3">
        <v>2624</v>
      </c>
      <c r="S569" s="3">
        <v>596</v>
      </c>
      <c r="T569" s="3">
        <v>596</v>
      </c>
      <c r="V569" s="3">
        <v>488136</v>
      </c>
    </row>
    <row r="570" spans="15:22">
      <c r="O570" s="3">
        <v>2</v>
      </c>
      <c r="P570" s="3">
        <v>166</v>
      </c>
      <c r="Q570" s="3">
        <v>32508</v>
      </c>
      <c r="R570" s="3">
        <v>2648</v>
      </c>
      <c r="S570" s="3">
        <v>602</v>
      </c>
      <c r="T570" s="3">
        <v>602</v>
      </c>
      <c r="V570" s="3">
        <v>492672</v>
      </c>
    </row>
    <row r="571" spans="15:22">
      <c r="O571" s="3">
        <v>2</v>
      </c>
      <c r="P571" s="3">
        <v>167</v>
      </c>
      <c r="Q571" s="3">
        <v>32832</v>
      </c>
      <c r="R571" s="3">
        <v>2672</v>
      </c>
      <c r="S571" s="3">
        <v>608</v>
      </c>
      <c r="T571" s="3">
        <v>608</v>
      </c>
      <c r="V571" s="3">
        <v>497208</v>
      </c>
    </row>
    <row r="572" spans="15:22">
      <c r="O572" s="3">
        <v>2</v>
      </c>
      <c r="P572" s="3">
        <v>168</v>
      </c>
      <c r="Q572" s="3">
        <v>33156</v>
      </c>
      <c r="R572" s="3">
        <v>2696</v>
      </c>
      <c r="S572" s="3">
        <v>614</v>
      </c>
      <c r="T572" s="3">
        <v>614</v>
      </c>
      <c r="V572" s="3">
        <v>501744</v>
      </c>
    </row>
    <row r="573" spans="15:22">
      <c r="O573" s="3">
        <v>2</v>
      </c>
      <c r="P573" s="3">
        <v>169</v>
      </c>
      <c r="Q573" s="3">
        <v>33480</v>
      </c>
      <c r="R573" s="3">
        <v>2720</v>
      </c>
      <c r="S573" s="3">
        <v>620</v>
      </c>
      <c r="T573" s="3">
        <v>620</v>
      </c>
      <c r="V573" s="3">
        <v>506280</v>
      </c>
    </row>
    <row r="574" spans="15:22">
      <c r="O574" s="3">
        <v>2</v>
      </c>
      <c r="P574" s="3">
        <v>170</v>
      </c>
      <c r="Q574" s="3">
        <v>33804</v>
      </c>
      <c r="R574" s="3">
        <v>2745</v>
      </c>
      <c r="S574" s="3">
        <v>626</v>
      </c>
      <c r="T574" s="3">
        <v>626</v>
      </c>
      <c r="V574" s="3">
        <v>511032</v>
      </c>
    </row>
    <row r="575" spans="15:22">
      <c r="O575" s="3">
        <v>2</v>
      </c>
      <c r="P575" s="3">
        <v>171</v>
      </c>
      <c r="Q575" s="3">
        <v>34128</v>
      </c>
      <c r="R575" s="3">
        <v>2770</v>
      </c>
      <c r="S575" s="3">
        <v>632</v>
      </c>
      <c r="T575" s="3">
        <v>632</v>
      </c>
      <c r="V575" s="3">
        <v>515784</v>
      </c>
    </row>
    <row r="576" spans="15:22">
      <c r="O576" s="3">
        <v>2</v>
      </c>
      <c r="P576" s="3">
        <v>172</v>
      </c>
      <c r="Q576" s="3">
        <v>34452</v>
      </c>
      <c r="R576" s="3">
        <v>2795</v>
      </c>
      <c r="S576" s="3">
        <v>638</v>
      </c>
      <c r="T576" s="3">
        <v>638</v>
      </c>
      <c r="V576" s="3">
        <v>520536</v>
      </c>
    </row>
    <row r="577" spans="15:22">
      <c r="O577" s="3">
        <v>2</v>
      </c>
      <c r="P577" s="3">
        <v>173</v>
      </c>
      <c r="Q577" s="3">
        <v>34776</v>
      </c>
      <c r="R577" s="3">
        <v>2820</v>
      </c>
      <c r="S577" s="3">
        <v>644</v>
      </c>
      <c r="T577" s="3">
        <v>644</v>
      </c>
      <c r="V577" s="3">
        <v>525288</v>
      </c>
    </row>
    <row r="578" spans="15:22">
      <c r="O578" s="3">
        <v>2</v>
      </c>
      <c r="P578" s="3">
        <v>174</v>
      </c>
      <c r="Q578" s="3">
        <v>35100</v>
      </c>
      <c r="R578" s="3">
        <v>2845</v>
      </c>
      <c r="S578" s="3">
        <v>650</v>
      </c>
      <c r="T578" s="3">
        <v>650</v>
      </c>
      <c r="V578" s="3">
        <v>530040</v>
      </c>
    </row>
    <row r="579" spans="15:22">
      <c r="O579" s="3">
        <v>2</v>
      </c>
      <c r="P579" s="3">
        <v>175</v>
      </c>
      <c r="Q579" s="3">
        <v>35424</v>
      </c>
      <c r="R579" s="3">
        <v>2870</v>
      </c>
      <c r="S579" s="3">
        <v>656</v>
      </c>
      <c r="T579" s="3">
        <v>656</v>
      </c>
      <c r="V579" s="3">
        <v>534792</v>
      </c>
    </row>
    <row r="580" spans="15:22">
      <c r="O580" s="3">
        <v>2</v>
      </c>
      <c r="P580" s="3">
        <v>176</v>
      </c>
      <c r="Q580" s="3">
        <v>35748</v>
      </c>
      <c r="R580" s="3">
        <v>2895</v>
      </c>
      <c r="S580" s="3">
        <v>662</v>
      </c>
      <c r="T580" s="3">
        <v>662</v>
      </c>
      <c r="V580" s="3">
        <v>539544</v>
      </c>
    </row>
    <row r="581" spans="15:22">
      <c r="O581" s="3">
        <v>2</v>
      </c>
      <c r="P581" s="3">
        <v>177</v>
      </c>
      <c r="Q581" s="3">
        <v>36072</v>
      </c>
      <c r="R581" s="3">
        <v>2920</v>
      </c>
      <c r="S581" s="3">
        <v>668</v>
      </c>
      <c r="T581" s="3">
        <v>668</v>
      </c>
      <c r="V581" s="3">
        <v>544296</v>
      </c>
    </row>
    <row r="582" spans="15:22">
      <c r="O582" s="3">
        <v>2</v>
      </c>
      <c r="P582" s="3">
        <v>178</v>
      </c>
      <c r="Q582" s="3">
        <v>36396</v>
      </c>
      <c r="R582" s="3">
        <v>2945</v>
      </c>
      <c r="S582" s="3">
        <v>674</v>
      </c>
      <c r="T582" s="3">
        <v>674</v>
      </c>
      <c r="V582" s="3">
        <v>549048</v>
      </c>
    </row>
    <row r="583" spans="15:22">
      <c r="O583" s="3">
        <v>2</v>
      </c>
      <c r="P583" s="3">
        <v>179</v>
      </c>
      <c r="Q583" s="3">
        <v>36720</v>
      </c>
      <c r="R583" s="3">
        <v>2970</v>
      </c>
      <c r="S583" s="3">
        <v>680</v>
      </c>
      <c r="T583" s="3">
        <v>680</v>
      </c>
      <c r="V583" s="3">
        <v>553800</v>
      </c>
    </row>
    <row r="584" spans="15:22">
      <c r="O584" s="3">
        <v>2</v>
      </c>
      <c r="P584" s="3">
        <v>180</v>
      </c>
      <c r="Q584" s="3">
        <v>37044</v>
      </c>
      <c r="R584" s="3">
        <v>2996</v>
      </c>
      <c r="S584" s="3">
        <v>686</v>
      </c>
      <c r="T584" s="3">
        <v>686</v>
      </c>
      <c r="V584" s="3">
        <v>558768</v>
      </c>
    </row>
    <row r="585" spans="15:22">
      <c r="O585" s="3">
        <v>2</v>
      </c>
      <c r="P585" s="3">
        <v>181</v>
      </c>
      <c r="Q585" s="3">
        <v>37368</v>
      </c>
      <c r="R585" s="3">
        <v>3022</v>
      </c>
      <c r="S585" s="3">
        <v>692</v>
      </c>
      <c r="T585" s="3">
        <v>692</v>
      </c>
      <c r="V585" s="3">
        <v>563736</v>
      </c>
    </row>
    <row r="586" spans="15:22">
      <c r="O586" s="3">
        <v>2</v>
      </c>
      <c r="P586" s="3">
        <v>182</v>
      </c>
      <c r="Q586" s="3">
        <v>37692</v>
      </c>
      <c r="R586" s="3">
        <v>3048</v>
      </c>
      <c r="S586" s="3">
        <v>698</v>
      </c>
      <c r="T586" s="3">
        <v>698</v>
      </c>
      <c r="V586" s="3">
        <v>568704</v>
      </c>
    </row>
    <row r="587" spans="15:22">
      <c r="O587" s="3">
        <v>2</v>
      </c>
      <c r="P587" s="3">
        <v>183</v>
      </c>
      <c r="Q587" s="3">
        <v>38016</v>
      </c>
      <c r="R587" s="3">
        <v>3074</v>
      </c>
      <c r="S587" s="3">
        <v>704</v>
      </c>
      <c r="T587" s="3">
        <v>704</v>
      </c>
      <c r="V587" s="3">
        <v>573672</v>
      </c>
    </row>
    <row r="588" spans="15:22">
      <c r="O588" s="3">
        <v>2</v>
      </c>
      <c r="P588" s="3">
        <v>184</v>
      </c>
      <c r="Q588" s="3">
        <v>38340</v>
      </c>
      <c r="R588" s="3">
        <v>3100</v>
      </c>
      <c r="S588" s="3">
        <v>710</v>
      </c>
      <c r="T588" s="3">
        <v>710</v>
      </c>
      <c r="V588" s="3">
        <v>578640</v>
      </c>
    </row>
    <row r="589" spans="15:22">
      <c r="O589" s="3">
        <v>2</v>
      </c>
      <c r="P589" s="3">
        <v>185</v>
      </c>
      <c r="Q589" s="3">
        <v>38664</v>
      </c>
      <c r="R589" s="3">
        <v>3126</v>
      </c>
      <c r="S589" s="3">
        <v>716</v>
      </c>
      <c r="T589" s="3">
        <v>716</v>
      </c>
      <c r="V589" s="3">
        <v>583608</v>
      </c>
    </row>
    <row r="590" spans="15:22">
      <c r="O590" s="3">
        <v>2</v>
      </c>
      <c r="P590" s="3">
        <v>186</v>
      </c>
      <c r="Q590" s="3">
        <v>38988</v>
      </c>
      <c r="R590" s="3">
        <v>3152</v>
      </c>
      <c r="S590" s="3">
        <v>722</v>
      </c>
      <c r="T590" s="3">
        <v>722</v>
      </c>
      <c r="V590" s="3">
        <v>588576</v>
      </c>
    </row>
    <row r="591" spans="15:22">
      <c r="O591" s="3">
        <v>2</v>
      </c>
      <c r="P591" s="3">
        <v>187</v>
      </c>
      <c r="Q591" s="3">
        <v>39312</v>
      </c>
      <c r="R591" s="3">
        <v>3178</v>
      </c>
      <c r="S591" s="3">
        <v>728</v>
      </c>
      <c r="T591" s="3">
        <v>728</v>
      </c>
      <c r="V591" s="3">
        <v>593544</v>
      </c>
    </row>
    <row r="592" spans="15:22">
      <c r="O592" s="3">
        <v>2</v>
      </c>
      <c r="P592" s="3">
        <v>188</v>
      </c>
      <c r="Q592" s="3">
        <v>39636</v>
      </c>
      <c r="R592" s="3">
        <v>3204</v>
      </c>
      <c r="S592" s="3">
        <v>734</v>
      </c>
      <c r="T592" s="3">
        <v>734</v>
      </c>
      <c r="V592" s="3">
        <v>598512</v>
      </c>
    </row>
    <row r="593" spans="15:25">
      <c r="O593" s="3">
        <v>2</v>
      </c>
      <c r="P593" s="3">
        <v>189</v>
      </c>
      <c r="Q593" s="3">
        <v>39960</v>
      </c>
      <c r="R593" s="3">
        <v>3230</v>
      </c>
      <c r="S593" s="3">
        <v>740</v>
      </c>
      <c r="T593" s="3">
        <v>740</v>
      </c>
      <c r="V593" s="3">
        <v>603480</v>
      </c>
    </row>
    <row r="594" spans="15:25">
      <c r="O594" s="3">
        <v>2</v>
      </c>
      <c r="P594" s="3">
        <v>190</v>
      </c>
      <c r="Q594" s="3">
        <v>40284</v>
      </c>
      <c r="R594" s="3">
        <v>3257</v>
      </c>
      <c r="S594" s="3">
        <v>746</v>
      </c>
      <c r="T594" s="3">
        <v>746</v>
      </c>
      <c r="V594" s="3">
        <v>608664</v>
      </c>
    </row>
    <row r="595" spans="15:25">
      <c r="O595" s="3">
        <v>2</v>
      </c>
      <c r="P595" s="3">
        <v>191</v>
      </c>
      <c r="Q595" s="3">
        <v>40608</v>
      </c>
      <c r="R595" s="3">
        <v>3284</v>
      </c>
      <c r="S595" s="3">
        <v>752</v>
      </c>
      <c r="T595" s="3">
        <v>752</v>
      </c>
      <c r="V595" s="3">
        <v>613848</v>
      </c>
    </row>
    <row r="596" spans="15:25">
      <c r="O596" s="3">
        <v>2</v>
      </c>
      <c r="P596" s="3">
        <v>192</v>
      </c>
      <c r="Q596" s="3">
        <v>40932</v>
      </c>
      <c r="R596" s="3">
        <v>3311</v>
      </c>
      <c r="S596" s="3">
        <v>758</v>
      </c>
      <c r="T596" s="3">
        <v>758</v>
      </c>
      <c r="V596" s="3">
        <v>619032</v>
      </c>
    </row>
    <row r="597" spans="15:25">
      <c r="O597" s="3">
        <v>2</v>
      </c>
      <c r="P597" s="3">
        <v>193</v>
      </c>
      <c r="Q597" s="3">
        <v>41256</v>
      </c>
      <c r="R597" s="3">
        <v>3338</v>
      </c>
      <c r="S597" s="3">
        <v>764</v>
      </c>
      <c r="T597" s="3">
        <v>764</v>
      </c>
      <c r="V597" s="3">
        <v>624216</v>
      </c>
    </row>
    <row r="598" spans="15:25">
      <c r="O598" s="3">
        <v>2</v>
      </c>
      <c r="P598" s="3">
        <v>194</v>
      </c>
      <c r="Q598" s="3">
        <v>41580</v>
      </c>
      <c r="R598" s="3">
        <v>3365</v>
      </c>
      <c r="S598" s="3">
        <v>770</v>
      </c>
      <c r="T598" s="3">
        <v>770</v>
      </c>
      <c r="V598" s="3">
        <v>629400</v>
      </c>
    </row>
    <row r="599" spans="15:25">
      <c r="O599" s="3">
        <v>2</v>
      </c>
      <c r="P599" s="3">
        <v>195</v>
      </c>
      <c r="Q599" s="3">
        <v>41904</v>
      </c>
      <c r="R599" s="3">
        <v>3392</v>
      </c>
      <c r="S599" s="3">
        <v>776</v>
      </c>
      <c r="T599" s="3">
        <v>776</v>
      </c>
      <c r="V599" s="3">
        <v>634584</v>
      </c>
    </row>
    <row r="600" spans="15:25">
      <c r="O600" s="3">
        <v>2</v>
      </c>
      <c r="P600" s="3">
        <v>196</v>
      </c>
      <c r="Q600" s="3">
        <v>42228</v>
      </c>
      <c r="R600" s="3">
        <v>3419</v>
      </c>
      <c r="S600" s="3">
        <v>782</v>
      </c>
      <c r="T600" s="3">
        <v>782</v>
      </c>
      <c r="V600" s="3">
        <v>639768</v>
      </c>
    </row>
    <row r="601" spans="15:25">
      <c r="O601" s="3">
        <v>2</v>
      </c>
      <c r="P601" s="3">
        <v>197</v>
      </c>
      <c r="Q601" s="3">
        <v>42552</v>
      </c>
      <c r="R601" s="3">
        <v>3446</v>
      </c>
      <c r="S601" s="3">
        <v>788</v>
      </c>
      <c r="T601" s="3">
        <v>788</v>
      </c>
      <c r="V601" s="3">
        <v>644952</v>
      </c>
    </row>
    <row r="602" spans="15:25">
      <c r="O602" s="3">
        <v>2</v>
      </c>
      <c r="P602" s="3">
        <v>198</v>
      </c>
      <c r="Q602" s="3">
        <v>42876</v>
      </c>
      <c r="R602" s="3">
        <v>3473</v>
      </c>
      <c r="S602" s="3">
        <v>794</v>
      </c>
      <c r="T602" s="3">
        <v>794</v>
      </c>
      <c r="V602" s="3">
        <v>650136</v>
      </c>
    </row>
    <row r="603" spans="15:25">
      <c r="O603" s="3">
        <v>2</v>
      </c>
      <c r="P603" s="3">
        <v>199</v>
      </c>
      <c r="Q603" s="3">
        <v>43200</v>
      </c>
      <c r="R603" s="3">
        <v>3500</v>
      </c>
      <c r="S603" s="3">
        <v>800</v>
      </c>
      <c r="T603" s="3">
        <v>800</v>
      </c>
      <c r="V603" s="3">
        <v>655320</v>
      </c>
    </row>
    <row r="604" spans="15:25">
      <c r="O604" s="3">
        <v>2</v>
      </c>
      <c r="P604" s="3">
        <v>200</v>
      </c>
      <c r="Q604" s="3">
        <v>43578</v>
      </c>
      <c r="R604" s="3">
        <v>3528</v>
      </c>
      <c r="S604" s="3">
        <v>807</v>
      </c>
      <c r="T604" s="3">
        <v>807</v>
      </c>
      <c r="V604" s="3">
        <v>660720</v>
      </c>
    </row>
    <row r="605" spans="15:25">
      <c r="O605" s="3">
        <v>3</v>
      </c>
      <c r="P605" s="3">
        <v>0</v>
      </c>
      <c r="Q605" s="3">
        <v>108</v>
      </c>
      <c r="R605" s="3">
        <v>8</v>
      </c>
      <c r="S605" s="3">
        <v>2</v>
      </c>
      <c r="T605" s="3">
        <v>2</v>
      </c>
      <c r="X605" s="3">
        <v>15000</v>
      </c>
      <c r="Y605" s="3">
        <v>5400</v>
      </c>
    </row>
    <row r="606" spans="15:25">
      <c r="O606" s="3">
        <v>3</v>
      </c>
      <c r="P606" s="3">
        <v>1</v>
      </c>
      <c r="Q606" s="3">
        <v>216</v>
      </c>
      <c r="R606" s="3">
        <v>16</v>
      </c>
      <c r="S606" s="3">
        <v>4</v>
      </c>
      <c r="T606" s="3">
        <v>4</v>
      </c>
      <c r="X606" s="3">
        <v>15600</v>
      </c>
      <c r="Y606" s="3">
        <v>5616</v>
      </c>
    </row>
    <row r="607" spans="15:25">
      <c r="O607" s="3">
        <v>3</v>
      </c>
      <c r="P607" s="3">
        <v>2</v>
      </c>
      <c r="Q607" s="3">
        <v>324</v>
      </c>
      <c r="R607" s="3">
        <v>24</v>
      </c>
      <c r="S607" s="3">
        <v>6</v>
      </c>
      <c r="T607" s="3">
        <v>6</v>
      </c>
      <c r="X607" s="3">
        <v>16200</v>
      </c>
      <c r="Y607" s="3">
        <v>5832</v>
      </c>
    </row>
    <row r="608" spans="15:25">
      <c r="O608" s="3">
        <v>3</v>
      </c>
      <c r="P608" s="3">
        <v>3</v>
      </c>
      <c r="Q608" s="3">
        <v>432</v>
      </c>
      <c r="R608" s="3">
        <v>32</v>
      </c>
      <c r="S608" s="3">
        <v>8</v>
      </c>
      <c r="T608" s="3">
        <v>8</v>
      </c>
      <c r="X608" s="3">
        <v>16800</v>
      </c>
      <c r="Y608" s="3">
        <v>6048</v>
      </c>
    </row>
    <row r="609" spans="15:25">
      <c r="O609" s="3">
        <v>3</v>
      </c>
      <c r="P609" s="3">
        <v>4</v>
      </c>
      <c r="Q609" s="3">
        <v>540</v>
      </c>
      <c r="R609" s="3">
        <v>40</v>
      </c>
      <c r="S609" s="3">
        <v>10</v>
      </c>
      <c r="T609" s="3">
        <v>10</v>
      </c>
      <c r="X609" s="3">
        <v>17400</v>
      </c>
      <c r="Y609" s="3">
        <v>6264</v>
      </c>
    </row>
    <row r="610" spans="15:25">
      <c r="O610" s="3">
        <v>3</v>
      </c>
      <c r="P610" s="3">
        <v>5</v>
      </c>
      <c r="Q610" s="3">
        <v>648</v>
      </c>
      <c r="R610" s="3">
        <v>48</v>
      </c>
      <c r="S610" s="3">
        <v>12</v>
      </c>
      <c r="T610" s="3">
        <v>12</v>
      </c>
      <c r="X610" s="3">
        <v>18000</v>
      </c>
      <c r="Y610" s="3">
        <v>6480</v>
      </c>
    </row>
    <row r="611" spans="15:25">
      <c r="O611" s="3">
        <v>3</v>
      </c>
      <c r="P611" s="3">
        <v>6</v>
      </c>
      <c r="Q611" s="3">
        <v>756</v>
      </c>
      <c r="R611" s="3">
        <v>56</v>
      </c>
      <c r="S611" s="3">
        <v>14</v>
      </c>
      <c r="T611" s="3">
        <v>14</v>
      </c>
      <c r="X611" s="3">
        <v>18600</v>
      </c>
      <c r="Y611" s="3">
        <v>6696</v>
      </c>
    </row>
    <row r="612" spans="15:25">
      <c r="O612" s="3">
        <v>3</v>
      </c>
      <c r="P612" s="3">
        <v>7</v>
      </c>
      <c r="Q612" s="3">
        <v>864</v>
      </c>
      <c r="R612" s="3">
        <v>64</v>
      </c>
      <c r="S612" s="3">
        <v>16</v>
      </c>
      <c r="T612" s="3">
        <v>16</v>
      </c>
      <c r="X612" s="3">
        <v>19200</v>
      </c>
      <c r="Y612" s="3">
        <v>6912</v>
      </c>
    </row>
    <row r="613" spans="15:25">
      <c r="O613" s="3">
        <v>3</v>
      </c>
      <c r="P613" s="3">
        <v>8</v>
      </c>
      <c r="Q613" s="3">
        <v>972</v>
      </c>
      <c r="R613" s="3">
        <v>72</v>
      </c>
      <c r="S613" s="3">
        <v>18</v>
      </c>
      <c r="T613" s="3">
        <v>18</v>
      </c>
      <c r="X613" s="3">
        <v>19800</v>
      </c>
      <c r="Y613" s="3">
        <v>7128</v>
      </c>
    </row>
    <row r="614" spans="15:25">
      <c r="O614" s="3">
        <v>3</v>
      </c>
      <c r="P614" s="3">
        <v>9</v>
      </c>
      <c r="Q614" s="3">
        <v>1080</v>
      </c>
      <c r="R614" s="3">
        <v>80</v>
      </c>
      <c r="S614" s="3">
        <v>20</v>
      </c>
      <c r="T614" s="3">
        <v>20</v>
      </c>
      <c r="X614" s="3">
        <v>20400</v>
      </c>
      <c r="Y614" s="3">
        <v>7344</v>
      </c>
    </row>
    <row r="615" spans="15:25">
      <c r="O615" s="3">
        <v>3</v>
      </c>
      <c r="P615" s="3">
        <v>10</v>
      </c>
      <c r="Q615" s="3">
        <v>1188</v>
      </c>
      <c r="R615" s="3">
        <v>89</v>
      </c>
      <c r="S615" s="3">
        <v>22</v>
      </c>
      <c r="T615" s="3">
        <v>22</v>
      </c>
      <c r="X615" s="3">
        <v>21120</v>
      </c>
      <c r="Y615" s="3">
        <v>7603</v>
      </c>
    </row>
    <row r="616" spans="15:25">
      <c r="O616" s="3">
        <v>3</v>
      </c>
      <c r="P616" s="3">
        <v>11</v>
      </c>
      <c r="Q616" s="3">
        <v>1296</v>
      </c>
      <c r="R616" s="3">
        <v>98</v>
      </c>
      <c r="S616" s="3">
        <v>24</v>
      </c>
      <c r="T616" s="3">
        <v>24</v>
      </c>
      <c r="X616" s="3">
        <v>21840</v>
      </c>
      <c r="Y616" s="3">
        <v>7862</v>
      </c>
    </row>
    <row r="617" spans="15:25">
      <c r="O617" s="3">
        <v>3</v>
      </c>
      <c r="P617" s="3">
        <v>12</v>
      </c>
      <c r="Q617" s="3">
        <v>1404</v>
      </c>
      <c r="R617" s="3">
        <v>107</v>
      </c>
      <c r="S617" s="3">
        <v>26</v>
      </c>
      <c r="T617" s="3">
        <v>26</v>
      </c>
      <c r="X617" s="3">
        <v>22560</v>
      </c>
      <c r="Y617" s="3">
        <v>8121</v>
      </c>
    </row>
    <row r="618" spans="15:25">
      <c r="O618" s="3">
        <v>3</v>
      </c>
      <c r="P618" s="3">
        <v>13</v>
      </c>
      <c r="Q618" s="3">
        <v>1512</v>
      </c>
      <c r="R618" s="3">
        <v>116</v>
      </c>
      <c r="S618" s="3">
        <v>28</v>
      </c>
      <c r="T618" s="3">
        <v>28</v>
      </c>
      <c r="X618" s="3">
        <v>23280</v>
      </c>
      <c r="Y618" s="3">
        <v>8380</v>
      </c>
    </row>
    <row r="619" spans="15:25">
      <c r="O619" s="3">
        <v>3</v>
      </c>
      <c r="P619" s="3">
        <v>14</v>
      </c>
      <c r="Q619" s="3">
        <v>1620</v>
      </c>
      <c r="R619" s="3">
        <v>125</v>
      </c>
      <c r="S619" s="3">
        <v>30</v>
      </c>
      <c r="T619" s="3">
        <v>30</v>
      </c>
      <c r="X619" s="3">
        <v>24000</v>
      </c>
      <c r="Y619" s="3">
        <v>8640</v>
      </c>
    </row>
    <row r="620" spans="15:25">
      <c r="O620" s="3">
        <v>3</v>
      </c>
      <c r="P620" s="3">
        <v>15</v>
      </c>
      <c r="Q620" s="3">
        <v>1728</v>
      </c>
      <c r="R620" s="3">
        <v>134</v>
      </c>
      <c r="S620" s="3">
        <v>32</v>
      </c>
      <c r="T620" s="3">
        <v>32</v>
      </c>
      <c r="X620" s="3">
        <v>24720</v>
      </c>
      <c r="Y620" s="3">
        <v>8899</v>
      </c>
    </row>
    <row r="621" spans="15:25">
      <c r="O621" s="3">
        <v>3</v>
      </c>
      <c r="P621" s="3">
        <v>16</v>
      </c>
      <c r="Q621" s="3">
        <v>1836</v>
      </c>
      <c r="R621" s="3">
        <v>143</v>
      </c>
      <c r="S621" s="3">
        <v>34</v>
      </c>
      <c r="T621" s="3">
        <v>34</v>
      </c>
      <c r="X621" s="3">
        <v>25440</v>
      </c>
      <c r="Y621" s="3">
        <v>9158</v>
      </c>
    </row>
    <row r="622" spans="15:25">
      <c r="O622" s="3">
        <v>3</v>
      </c>
      <c r="P622" s="3">
        <v>17</v>
      </c>
      <c r="Q622" s="3">
        <v>1944</v>
      </c>
      <c r="R622" s="3">
        <v>152</v>
      </c>
      <c r="S622" s="3">
        <v>36</v>
      </c>
      <c r="T622" s="3">
        <v>36</v>
      </c>
      <c r="X622" s="3">
        <v>26160</v>
      </c>
      <c r="Y622" s="3">
        <v>9417</v>
      </c>
    </row>
    <row r="623" spans="15:25">
      <c r="O623" s="3">
        <v>3</v>
      </c>
      <c r="P623" s="3">
        <v>18</v>
      </c>
      <c r="Q623" s="3">
        <v>2052</v>
      </c>
      <c r="R623" s="3">
        <v>161</v>
      </c>
      <c r="S623" s="3">
        <v>38</v>
      </c>
      <c r="T623" s="3">
        <v>38</v>
      </c>
      <c r="X623" s="3">
        <v>26880</v>
      </c>
      <c r="Y623" s="3">
        <v>9676</v>
      </c>
    </row>
    <row r="624" spans="15:25">
      <c r="O624" s="3">
        <v>3</v>
      </c>
      <c r="P624" s="3">
        <v>19</v>
      </c>
      <c r="Q624" s="3">
        <v>2160</v>
      </c>
      <c r="R624" s="3">
        <v>170</v>
      </c>
      <c r="S624" s="3">
        <v>40</v>
      </c>
      <c r="T624" s="3">
        <v>40</v>
      </c>
      <c r="X624" s="3">
        <v>27600</v>
      </c>
      <c r="Y624" s="3">
        <v>9936</v>
      </c>
    </row>
    <row r="625" spans="15:25">
      <c r="O625" s="3">
        <v>3</v>
      </c>
      <c r="P625" s="3">
        <v>20</v>
      </c>
      <c r="Q625" s="3">
        <v>2268</v>
      </c>
      <c r="R625" s="3">
        <v>180</v>
      </c>
      <c r="S625" s="3">
        <v>42</v>
      </c>
      <c r="T625" s="3">
        <v>42</v>
      </c>
      <c r="X625" s="3">
        <v>28440</v>
      </c>
      <c r="Y625" s="3">
        <v>10238</v>
      </c>
    </row>
    <row r="626" spans="15:25">
      <c r="O626" s="3">
        <v>3</v>
      </c>
      <c r="P626" s="3">
        <v>21</v>
      </c>
      <c r="Q626" s="3">
        <v>2376</v>
      </c>
      <c r="R626" s="3">
        <v>190</v>
      </c>
      <c r="S626" s="3">
        <v>44</v>
      </c>
      <c r="T626" s="3">
        <v>44</v>
      </c>
      <c r="X626" s="3">
        <v>29280</v>
      </c>
      <c r="Y626" s="3">
        <v>10540</v>
      </c>
    </row>
    <row r="627" spans="15:25">
      <c r="O627" s="3">
        <v>3</v>
      </c>
      <c r="P627" s="3">
        <v>22</v>
      </c>
      <c r="Q627" s="3">
        <v>2484</v>
      </c>
      <c r="R627" s="3">
        <v>200</v>
      </c>
      <c r="S627" s="3">
        <v>46</v>
      </c>
      <c r="T627" s="3">
        <v>46</v>
      </c>
      <c r="X627" s="3">
        <v>30120</v>
      </c>
      <c r="Y627" s="3">
        <v>10843</v>
      </c>
    </row>
    <row r="628" spans="15:25">
      <c r="O628" s="3">
        <v>3</v>
      </c>
      <c r="P628" s="3">
        <v>23</v>
      </c>
      <c r="Q628" s="3">
        <v>2592</v>
      </c>
      <c r="R628" s="3">
        <v>210</v>
      </c>
      <c r="S628" s="3">
        <v>48</v>
      </c>
      <c r="T628" s="3">
        <v>48</v>
      </c>
      <c r="X628" s="3">
        <v>30960</v>
      </c>
      <c r="Y628" s="3">
        <v>11145</v>
      </c>
    </row>
    <row r="629" spans="15:25">
      <c r="O629" s="3">
        <v>3</v>
      </c>
      <c r="P629" s="3">
        <v>24</v>
      </c>
      <c r="Q629" s="3">
        <v>2700</v>
      </c>
      <c r="R629" s="3">
        <v>220</v>
      </c>
      <c r="S629" s="3">
        <v>50</v>
      </c>
      <c r="T629" s="3">
        <v>50</v>
      </c>
      <c r="X629" s="3">
        <v>31800</v>
      </c>
      <c r="Y629" s="3">
        <v>11448</v>
      </c>
    </row>
    <row r="630" spans="15:25">
      <c r="O630" s="3">
        <v>3</v>
      </c>
      <c r="P630" s="3">
        <v>25</v>
      </c>
      <c r="Q630" s="3">
        <v>2808</v>
      </c>
      <c r="R630" s="3">
        <v>230</v>
      </c>
      <c r="S630" s="3">
        <v>52</v>
      </c>
      <c r="T630" s="3">
        <v>52</v>
      </c>
      <c r="X630" s="3">
        <v>32640</v>
      </c>
      <c r="Y630" s="3">
        <v>11750</v>
      </c>
    </row>
    <row r="631" spans="15:25">
      <c r="O631" s="3">
        <v>3</v>
      </c>
      <c r="P631" s="3">
        <v>26</v>
      </c>
      <c r="Q631" s="3">
        <v>2916</v>
      </c>
      <c r="R631" s="3">
        <v>240</v>
      </c>
      <c r="S631" s="3">
        <v>54</v>
      </c>
      <c r="T631" s="3">
        <v>54</v>
      </c>
      <c r="X631" s="3">
        <v>33480</v>
      </c>
      <c r="Y631" s="3">
        <v>12052</v>
      </c>
    </row>
    <row r="632" spans="15:25">
      <c r="O632" s="3">
        <v>3</v>
      </c>
      <c r="P632" s="3">
        <v>27</v>
      </c>
      <c r="Q632" s="3">
        <v>3024</v>
      </c>
      <c r="R632" s="3">
        <v>250</v>
      </c>
      <c r="S632" s="3">
        <v>56</v>
      </c>
      <c r="T632" s="3">
        <v>56</v>
      </c>
      <c r="X632" s="3">
        <v>34320</v>
      </c>
      <c r="Y632" s="3">
        <v>12355</v>
      </c>
    </row>
    <row r="633" spans="15:25">
      <c r="O633" s="3">
        <v>3</v>
      </c>
      <c r="P633" s="3">
        <v>28</v>
      </c>
      <c r="Q633" s="3">
        <v>3132</v>
      </c>
      <c r="R633" s="3">
        <v>260</v>
      </c>
      <c r="S633" s="3">
        <v>58</v>
      </c>
      <c r="T633" s="3">
        <v>58</v>
      </c>
      <c r="X633" s="3">
        <v>35160</v>
      </c>
      <c r="Y633" s="3">
        <v>12657</v>
      </c>
    </row>
    <row r="634" spans="15:25">
      <c r="O634" s="3">
        <v>3</v>
      </c>
      <c r="P634" s="3">
        <v>29</v>
      </c>
      <c r="Q634" s="3">
        <v>3240</v>
      </c>
      <c r="R634" s="3">
        <v>270</v>
      </c>
      <c r="S634" s="3">
        <v>60</v>
      </c>
      <c r="T634" s="3">
        <v>60</v>
      </c>
      <c r="X634" s="3">
        <v>36000</v>
      </c>
      <c r="Y634" s="3">
        <v>12960</v>
      </c>
    </row>
    <row r="635" spans="15:25">
      <c r="O635" s="3">
        <v>3</v>
      </c>
      <c r="P635" s="3">
        <v>30</v>
      </c>
      <c r="Q635" s="3">
        <v>3348</v>
      </c>
      <c r="R635" s="3">
        <v>281</v>
      </c>
      <c r="S635" s="3">
        <v>62</v>
      </c>
      <c r="T635" s="3">
        <v>62</v>
      </c>
      <c r="X635" s="3">
        <v>36960</v>
      </c>
      <c r="Y635" s="3">
        <v>13305</v>
      </c>
    </row>
    <row r="636" spans="15:25">
      <c r="O636" s="3">
        <v>3</v>
      </c>
      <c r="P636" s="3">
        <v>31</v>
      </c>
      <c r="Q636" s="3">
        <v>3456</v>
      </c>
      <c r="R636" s="3">
        <v>292</v>
      </c>
      <c r="S636" s="3">
        <v>64</v>
      </c>
      <c r="T636" s="3">
        <v>64</v>
      </c>
      <c r="X636" s="3">
        <v>37920</v>
      </c>
      <c r="Y636" s="3">
        <v>13651</v>
      </c>
    </row>
    <row r="637" spans="15:25">
      <c r="O637" s="3">
        <v>3</v>
      </c>
      <c r="P637" s="3">
        <v>32</v>
      </c>
      <c r="Q637" s="3">
        <v>3564</v>
      </c>
      <c r="R637" s="3">
        <v>303</v>
      </c>
      <c r="S637" s="3">
        <v>66</v>
      </c>
      <c r="T637" s="3">
        <v>66</v>
      </c>
      <c r="X637" s="3">
        <v>38880</v>
      </c>
      <c r="Y637" s="3">
        <v>13996</v>
      </c>
    </row>
    <row r="638" spans="15:25">
      <c r="O638" s="3">
        <v>3</v>
      </c>
      <c r="P638" s="3">
        <v>33</v>
      </c>
      <c r="Q638" s="3">
        <v>3672</v>
      </c>
      <c r="R638" s="3">
        <v>314</v>
      </c>
      <c r="S638" s="3">
        <v>68</v>
      </c>
      <c r="T638" s="3">
        <v>68</v>
      </c>
      <c r="X638" s="3">
        <v>39840</v>
      </c>
      <c r="Y638" s="3">
        <v>14342</v>
      </c>
    </row>
    <row r="639" spans="15:25">
      <c r="O639" s="3">
        <v>3</v>
      </c>
      <c r="P639" s="3">
        <v>34</v>
      </c>
      <c r="Q639" s="3">
        <v>3780</v>
      </c>
      <c r="R639" s="3">
        <v>325</v>
      </c>
      <c r="S639" s="3">
        <v>70</v>
      </c>
      <c r="T639" s="3">
        <v>70</v>
      </c>
      <c r="X639" s="3">
        <v>40800</v>
      </c>
      <c r="Y639" s="3">
        <v>14688</v>
      </c>
    </row>
    <row r="640" spans="15:25">
      <c r="O640" s="3">
        <v>3</v>
      </c>
      <c r="P640" s="3">
        <v>35</v>
      </c>
      <c r="Q640" s="3">
        <v>3888</v>
      </c>
      <c r="R640" s="3">
        <v>336</v>
      </c>
      <c r="S640" s="3">
        <v>72</v>
      </c>
      <c r="T640" s="3">
        <v>72</v>
      </c>
      <c r="X640" s="3">
        <v>41760</v>
      </c>
      <c r="Y640" s="3">
        <v>15033</v>
      </c>
    </row>
    <row r="641" spans="15:25">
      <c r="O641" s="3">
        <v>3</v>
      </c>
      <c r="P641" s="3">
        <v>36</v>
      </c>
      <c r="Q641" s="3">
        <v>3996</v>
      </c>
      <c r="R641" s="3">
        <v>347</v>
      </c>
      <c r="S641" s="3">
        <v>74</v>
      </c>
      <c r="T641" s="3">
        <v>74</v>
      </c>
      <c r="X641" s="3">
        <v>42720</v>
      </c>
      <c r="Y641" s="3">
        <v>15379</v>
      </c>
    </row>
    <row r="642" spans="15:25">
      <c r="O642" s="3">
        <v>3</v>
      </c>
      <c r="P642" s="3">
        <v>37</v>
      </c>
      <c r="Q642" s="3">
        <v>4104</v>
      </c>
      <c r="R642" s="3">
        <v>358</v>
      </c>
      <c r="S642" s="3">
        <v>76</v>
      </c>
      <c r="T642" s="3">
        <v>76</v>
      </c>
      <c r="X642" s="3">
        <v>43680</v>
      </c>
      <c r="Y642" s="3">
        <v>15724</v>
      </c>
    </row>
    <row r="643" spans="15:25">
      <c r="O643" s="3">
        <v>3</v>
      </c>
      <c r="P643" s="3">
        <v>38</v>
      </c>
      <c r="Q643" s="3">
        <v>4212</v>
      </c>
      <c r="R643" s="3">
        <v>369</v>
      </c>
      <c r="S643" s="3">
        <v>78</v>
      </c>
      <c r="T643" s="3">
        <v>78</v>
      </c>
      <c r="X643" s="3">
        <v>44640</v>
      </c>
      <c r="Y643" s="3">
        <v>16070</v>
      </c>
    </row>
    <row r="644" spans="15:25">
      <c r="O644" s="3">
        <v>3</v>
      </c>
      <c r="P644" s="3">
        <v>39</v>
      </c>
      <c r="Q644" s="3">
        <v>4320</v>
      </c>
      <c r="R644" s="3">
        <v>380</v>
      </c>
      <c r="S644" s="3">
        <v>80</v>
      </c>
      <c r="T644" s="3">
        <v>80</v>
      </c>
      <c r="X644" s="3">
        <v>45600</v>
      </c>
      <c r="Y644" s="3">
        <v>16416</v>
      </c>
    </row>
    <row r="645" spans="15:25">
      <c r="O645" s="3">
        <v>3</v>
      </c>
      <c r="P645" s="3">
        <v>40</v>
      </c>
      <c r="Q645" s="3">
        <v>4482</v>
      </c>
      <c r="R645" s="3">
        <v>392</v>
      </c>
      <c r="S645" s="3">
        <v>83</v>
      </c>
      <c r="T645" s="3">
        <v>83</v>
      </c>
      <c r="X645" s="3">
        <v>46680</v>
      </c>
      <c r="Y645" s="3">
        <v>16804</v>
      </c>
    </row>
    <row r="646" spans="15:25">
      <c r="O646" s="3">
        <v>3</v>
      </c>
      <c r="P646" s="3">
        <v>41</v>
      </c>
      <c r="Q646" s="3">
        <v>4644</v>
      </c>
      <c r="R646" s="3">
        <v>404</v>
      </c>
      <c r="S646" s="3">
        <v>86</v>
      </c>
      <c r="T646" s="3">
        <v>86</v>
      </c>
      <c r="X646" s="3">
        <v>47760</v>
      </c>
      <c r="Y646" s="3">
        <v>17193</v>
      </c>
    </row>
    <row r="647" spans="15:25">
      <c r="O647" s="3">
        <v>3</v>
      </c>
      <c r="P647" s="3">
        <v>42</v>
      </c>
      <c r="Q647" s="3">
        <v>4806</v>
      </c>
      <c r="R647" s="3">
        <v>416</v>
      </c>
      <c r="S647" s="3">
        <v>89</v>
      </c>
      <c r="T647" s="3">
        <v>89</v>
      </c>
      <c r="X647" s="3">
        <v>48840</v>
      </c>
      <c r="Y647" s="3">
        <v>17582</v>
      </c>
    </row>
    <row r="648" spans="15:25">
      <c r="O648" s="3">
        <v>3</v>
      </c>
      <c r="P648" s="3">
        <v>43</v>
      </c>
      <c r="Q648" s="3">
        <v>4968</v>
      </c>
      <c r="R648" s="3">
        <v>428</v>
      </c>
      <c r="S648" s="3">
        <v>92</v>
      </c>
      <c r="T648" s="3">
        <v>92</v>
      </c>
      <c r="X648" s="3">
        <v>49920</v>
      </c>
      <c r="Y648" s="3">
        <v>17971</v>
      </c>
    </row>
    <row r="649" spans="15:25">
      <c r="O649" s="3">
        <v>3</v>
      </c>
      <c r="P649" s="3">
        <v>44</v>
      </c>
      <c r="Q649" s="3">
        <v>5130</v>
      </c>
      <c r="R649" s="3">
        <v>440</v>
      </c>
      <c r="S649" s="3">
        <v>95</v>
      </c>
      <c r="T649" s="3">
        <v>95</v>
      </c>
      <c r="X649" s="3">
        <v>51000</v>
      </c>
      <c r="Y649" s="3">
        <v>18360</v>
      </c>
    </row>
    <row r="650" spans="15:25">
      <c r="O650" s="3">
        <v>3</v>
      </c>
      <c r="P650" s="3">
        <v>45</v>
      </c>
      <c r="Q650" s="3">
        <v>5292</v>
      </c>
      <c r="R650" s="3">
        <v>452</v>
      </c>
      <c r="S650" s="3">
        <v>98</v>
      </c>
      <c r="T650" s="3">
        <v>98</v>
      </c>
      <c r="X650" s="3">
        <v>52080</v>
      </c>
      <c r="Y650" s="3">
        <v>18748</v>
      </c>
    </row>
    <row r="651" spans="15:25">
      <c r="O651" s="3">
        <v>3</v>
      </c>
      <c r="P651" s="3">
        <v>46</v>
      </c>
      <c r="Q651" s="3">
        <v>5454</v>
      </c>
      <c r="R651" s="3">
        <v>464</v>
      </c>
      <c r="S651" s="3">
        <v>101</v>
      </c>
      <c r="T651" s="3">
        <v>101</v>
      </c>
      <c r="X651" s="3">
        <v>53160</v>
      </c>
      <c r="Y651" s="3">
        <v>19137</v>
      </c>
    </row>
    <row r="652" spans="15:25">
      <c r="O652" s="3">
        <v>3</v>
      </c>
      <c r="P652" s="3">
        <v>47</v>
      </c>
      <c r="Q652" s="3">
        <v>5616</v>
      </c>
      <c r="R652" s="3">
        <v>476</v>
      </c>
      <c r="S652" s="3">
        <v>104</v>
      </c>
      <c r="T652" s="3">
        <v>104</v>
      </c>
      <c r="X652" s="3">
        <v>54240</v>
      </c>
      <c r="Y652" s="3">
        <v>19526</v>
      </c>
    </row>
    <row r="653" spans="15:25">
      <c r="O653" s="3">
        <v>3</v>
      </c>
      <c r="P653" s="3">
        <v>48</v>
      </c>
      <c r="Q653" s="3">
        <v>5778</v>
      </c>
      <c r="R653" s="3">
        <v>488</v>
      </c>
      <c r="S653" s="3">
        <v>107</v>
      </c>
      <c r="T653" s="3">
        <v>107</v>
      </c>
      <c r="X653" s="3">
        <v>55320</v>
      </c>
      <c r="Y653" s="3">
        <v>19915</v>
      </c>
    </row>
    <row r="654" spans="15:25">
      <c r="O654" s="3">
        <v>3</v>
      </c>
      <c r="P654" s="3">
        <v>49</v>
      </c>
      <c r="Q654" s="3">
        <v>5940</v>
      </c>
      <c r="R654" s="3">
        <v>500</v>
      </c>
      <c r="S654" s="3">
        <v>110</v>
      </c>
      <c r="T654" s="3">
        <v>110</v>
      </c>
      <c r="X654" s="3">
        <v>56400</v>
      </c>
      <c r="Y654" s="3">
        <v>20304</v>
      </c>
    </row>
    <row r="655" spans="15:25">
      <c r="O655" s="3">
        <v>3</v>
      </c>
      <c r="P655" s="3">
        <v>50</v>
      </c>
      <c r="Q655" s="3">
        <v>6102</v>
      </c>
      <c r="R655" s="3">
        <v>513</v>
      </c>
      <c r="S655" s="3">
        <v>113</v>
      </c>
      <c r="T655" s="3">
        <v>113</v>
      </c>
      <c r="X655" s="3">
        <v>57600</v>
      </c>
      <c r="Y655" s="3">
        <v>20736</v>
      </c>
    </row>
    <row r="656" spans="15:25">
      <c r="O656" s="3">
        <v>3</v>
      </c>
      <c r="P656" s="3">
        <v>51</v>
      </c>
      <c r="Q656" s="3">
        <v>6264</v>
      </c>
      <c r="R656" s="3">
        <v>526</v>
      </c>
      <c r="S656" s="3">
        <v>116</v>
      </c>
      <c r="T656" s="3">
        <v>116</v>
      </c>
      <c r="X656" s="3">
        <v>58800</v>
      </c>
      <c r="Y656" s="3">
        <v>21168</v>
      </c>
    </row>
    <row r="657" spans="15:25">
      <c r="O657" s="3">
        <v>3</v>
      </c>
      <c r="P657" s="3">
        <v>52</v>
      </c>
      <c r="Q657" s="3">
        <v>6426</v>
      </c>
      <c r="R657" s="3">
        <v>539</v>
      </c>
      <c r="S657" s="3">
        <v>119</v>
      </c>
      <c r="T657" s="3">
        <v>119</v>
      </c>
      <c r="X657" s="3">
        <v>60000</v>
      </c>
      <c r="Y657" s="3">
        <v>21600</v>
      </c>
    </row>
    <row r="658" spans="15:25">
      <c r="O658" s="3">
        <v>3</v>
      </c>
      <c r="P658" s="3">
        <v>53</v>
      </c>
      <c r="Q658" s="3">
        <v>6588</v>
      </c>
      <c r="R658" s="3">
        <v>552</v>
      </c>
      <c r="S658" s="3">
        <v>122</v>
      </c>
      <c r="T658" s="3">
        <v>122</v>
      </c>
      <c r="X658" s="3">
        <v>61200</v>
      </c>
      <c r="Y658" s="3">
        <v>22032</v>
      </c>
    </row>
    <row r="659" spans="15:25">
      <c r="O659" s="3">
        <v>3</v>
      </c>
      <c r="P659" s="3">
        <v>54</v>
      </c>
      <c r="Q659" s="3">
        <v>6750</v>
      </c>
      <c r="R659" s="3">
        <v>565</v>
      </c>
      <c r="S659" s="3">
        <v>125</v>
      </c>
      <c r="T659" s="3">
        <v>125</v>
      </c>
      <c r="X659" s="3">
        <v>62400</v>
      </c>
      <c r="Y659" s="3">
        <v>22464</v>
      </c>
    </row>
    <row r="660" spans="15:25">
      <c r="O660" s="3">
        <v>3</v>
      </c>
      <c r="P660" s="3">
        <v>55</v>
      </c>
      <c r="Q660" s="3">
        <v>6912</v>
      </c>
      <c r="R660" s="3">
        <v>578</v>
      </c>
      <c r="S660" s="3">
        <v>128</v>
      </c>
      <c r="T660" s="3">
        <v>128</v>
      </c>
      <c r="X660" s="3">
        <v>63600</v>
      </c>
      <c r="Y660" s="3">
        <v>22896</v>
      </c>
    </row>
    <row r="661" spans="15:25">
      <c r="O661" s="3">
        <v>3</v>
      </c>
      <c r="P661" s="3">
        <v>56</v>
      </c>
      <c r="Q661" s="3">
        <v>7074</v>
      </c>
      <c r="R661" s="3">
        <v>591</v>
      </c>
      <c r="S661" s="3">
        <v>131</v>
      </c>
      <c r="T661" s="3">
        <v>131</v>
      </c>
      <c r="X661" s="3">
        <v>64800</v>
      </c>
      <c r="Y661" s="3">
        <v>23328</v>
      </c>
    </row>
    <row r="662" spans="15:25">
      <c r="O662" s="3">
        <v>3</v>
      </c>
      <c r="P662" s="3">
        <v>57</v>
      </c>
      <c r="Q662" s="3">
        <v>7236</v>
      </c>
      <c r="R662" s="3">
        <v>604</v>
      </c>
      <c r="S662" s="3">
        <v>134</v>
      </c>
      <c r="T662" s="3">
        <v>134</v>
      </c>
      <c r="X662" s="3">
        <v>66000</v>
      </c>
      <c r="Y662" s="3">
        <v>23760</v>
      </c>
    </row>
    <row r="663" spans="15:25">
      <c r="O663" s="3">
        <v>3</v>
      </c>
      <c r="P663" s="3">
        <v>58</v>
      </c>
      <c r="Q663" s="3">
        <v>7398</v>
      </c>
      <c r="R663" s="3">
        <v>617</v>
      </c>
      <c r="S663" s="3">
        <v>137</v>
      </c>
      <c r="T663" s="3">
        <v>137</v>
      </c>
      <c r="X663" s="3">
        <v>67200</v>
      </c>
      <c r="Y663" s="3">
        <v>24192</v>
      </c>
    </row>
    <row r="664" spans="15:25">
      <c r="O664" s="3">
        <v>3</v>
      </c>
      <c r="P664" s="3">
        <v>59</v>
      </c>
      <c r="Q664" s="3">
        <v>7560</v>
      </c>
      <c r="R664" s="3">
        <v>630</v>
      </c>
      <c r="S664" s="3">
        <v>140</v>
      </c>
      <c r="T664" s="3">
        <v>140</v>
      </c>
      <c r="X664" s="3">
        <v>68400</v>
      </c>
      <c r="Y664" s="3">
        <v>24624</v>
      </c>
    </row>
    <row r="665" spans="15:25">
      <c r="O665" s="3">
        <v>3</v>
      </c>
      <c r="P665" s="3">
        <v>60</v>
      </c>
      <c r="Q665" s="3">
        <v>7722</v>
      </c>
      <c r="R665" s="3">
        <v>644</v>
      </c>
      <c r="S665" s="3">
        <v>143</v>
      </c>
      <c r="T665" s="3">
        <v>143</v>
      </c>
      <c r="X665" s="3">
        <v>69720</v>
      </c>
      <c r="Y665" s="3">
        <v>25099</v>
      </c>
    </row>
    <row r="666" spans="15:25">
      <c r="O666" s="3">
        <v>3</v>
      </c>
      <c r="P666" s="3">
        <v>61</v>
      </c>
      <c r="Q666" s="3">
        <v>7884</v>
      </c>
      <c r="R666" s="3">
        <v>658</v>
      </c>
      <c r="S666" s="3">
        <v>146</v>
      </c>
      <c r="T666" s="3">
        <v>146</v>
      </c>
      <c r="X666" s="3">
        <v>71040</v>
      </c>
      <c r="Y666" s="3">
        <v>25574</v>
      </c>
    </row>
    <row r="667" spans="15:25">
      <c r="O667" s="3">
        <v>3</v>
      </c>
      <c r="P667" s="3">
        <v>62</v>
      </c>
      <c r="Q667" s="3">
        <v>8046</v>
      </c>
      <c r="R667" s="3">
        <v>672</v>
      </c>
      <c r="S667" s="3">
        <v>149</v>
      </c>
      <c r="T667" s="3">
        <v>149</v>
      </c>
      <c r="X667" s="3">
        <v>72360</v>
      </c>
      <c r="Y667" s="3">
        <v>26049</v>
      </c>
    </row>
    <row r="668" spans="15:25">
      <c r="O668" s="3">
        <v>3</v>
      </c>
      <c r="P668" s="3">
        <v>63</v>
      </c>
      <c r="Q668" s="3">
        <v>8208</v>
      </c>
      <c r="R668" s="3">
        <v>686</v>
      </c>
      <c r="S668" s="3">
        <v>152</v>
      </c>
      <c r="T668" s="3">
        <v>152</v>
      </c>
      <c r="X668" s="3">
        <v>73680</v>
      </c>
      <c r="Y668" s="3">
        <v>26524</v>
      </c>
    </row>
    <row r="669" spans="15:25">
      <c r="O669" s="3">
        <v>3</v>
      </c>
      <c r="P669" s="3">
        <v>64</v>
      </c>
      <c r="Q669" s="3">
        <v>8370</v>
      </c>
      <c r="R669" s="3">
        <v>700</v>
      </c>
      <c r="S669" s="3">
        <v>155</v>
      </c>
      <c r="T669" s="3">
        <v>155</v>
      </c>
      <c r="X669" s="3">
        <v>75000</v>
      </c>
      <c r="Y669" s="3">
        <v>27000</v>
      </c>
    </row>
    <row r="670" spans="15:25">
      <c r="O670" s="3">
        <v>3</v>
      </c>
      <c r="P670" s="3">
        <v>65</v>
      </c>
      <c r="Q670" s="3">
        <v>8532</v>
      </c>
      <c r="R670" s="3">
        <v>714</v>
      </c>
      <c r="S670" s="3">
        <v>158</v>
      </c>
      <c r="T670" s="3">
        <v>158</v>
      </c>
      <c r="X670" s="3">
        <v>76320</v>
      </c>
      <c r="Y670" s="3">
        <v>27475</v>
      </c>
    </row>
    <row r="671" spans="15:25">
      <c r="O671" s="3">
        <v>3</v>
      </c>
      <c r="P671" s="3">
        <v>66</v>
      </c>
      <c r="Q671" s="3">
        <v>8694</v>
      </c>
      <c r="R671" s="3">
        <v>728</v>
      </c>
      <c r="S671" s="3">
        <v>161</v>
      </c>
      <c r="T671" s="3">
        <v>161</v>
      </c>
      <c r="X671" s="3">
        <v>77640</v>
      </c>
      <c r="Y671" s="3">
        <v>27950</v>
      </c>
    </row>
    <row r="672" spans="15:25">
      <c r="O672" s="3">
        <v>3</v>
      </c>
      <c r="P672" s="3">
        <v>67</v>
      </c>
      <c r="Q672" s="3">
        <v>8856</v>
      </c>
      <c r="R672" s="3">
        <v>742</v>
      </c>
      <c r="S672" s="3">
        <v>164</v>
      </c>
      <c r="T672" s="3">
        <v>164</v>
      </c>
      <c r="X672" s="3">
        <v>78960</v>
      </c>
      <c r="Y672" s="3">
        <v>28425</v>
      </c>
    </row>
    <row r="673" spans="15:25">
      <c r="O673" s="3">
        <v>3</v>
      </c>
      <c r="P673" s="3">
        <v>68</v>
      </c>
      <c r="Q673" s="3">
        <v>9018</v>
      </c>
      <c r="R673" s="3">
        <v>756</v>
      </c>
      <c r="S673" s="3">
        <v>167</v>
      </c>
      <c r="T673" s="3">
        <v>167</v>
      </c>
      <c r="X673" s="3">
        <v>80280</v>
      </c>
      <c r="Y673" s="3">
        <v>28900</v>
      </c>
    </row>
    <row r="674" spans="15:25">
      <c r="O674" s="3">
        <v>3</v>
      </c>
      <c r="P674" s="3">
        <v>69</v>
      </c>
      <c r="Q674" s="3">
        <v>9180</v>
      </c>
      <c r="R674" s="3">
        <v>770</v>
      </c>
      <c r="S674" s="3">
        <v>170</v>
      </c>
      <c r="T674" s="3">
        <v>170</v>
      </c>
      <c r="X674" s="3">
        <v>81600</v>
      </c>
      <c r="Y674" s="3">
        <v>29376</v>
      </c>
    </row>
    <row r="675" spans="15:25">
      <c r="O675" s="3">
        <v>3</v>
      </c>
      <c r="P675" s="3">
        <v>70</v>
      </c>
      <c r="Q675" s="3">
        <v>9342</v>
      </c>
      <c r="R675" s="3">
        <v>785</v>
      </c>
      <c r="S675" s="3">
        <v>173</v>
      </c>
      <c r="T675" s="3">
        <v>173</v>
      </c>
      <c r="X675" s="3">
        <v>83040</v>
      </c>
      <c r="Y675" s="3">
        <v>29894</v>
      </c>
    </row>
    <row r="676" spans="15:25">
      <c r="O676" s="3">
        <v>3</v>
      </c>
      <c r="P676" s="3">
        <v>71</v>
      </c>
      <c r="Q676" s="3">
        <v>9504</v>
      </c>
      <c r="R676" s="3">
        <v>800</v>
      </c>
      <c r="S676" s="3">
        <v>176</v>
      </c>
      <c r="T676" s="3">
        <v>176</v>
      </c>
      <c r="X676" s="3">
        <v>84480</v>
      </c>
      <c r="Y676" s="3">
        <v>30412</v>
      </c>
    </row>
    <row r="677" spans="15:25">
      <c r="O677" s="3">
        <v>3</v>
      </c>
      <c r="P677" s="3">
        <v>72</v>
      </c>
      <c r="Q677" s="3">
        <v>9666</v>
      </c>
      <c r="R677" s="3">
        <v>815</v>
      </c>
      <c r="S677" s="3">
        <v>179</v>
      </c>
      <c r="T677" s="3">
        <v>179</v>
      </c>
      <c r="X677" s="3">
        <v>85920</v>
      </c>
      <c r="Y677" s="3">
        <v>30931</v>
      </c>
    </row>
    <row r="678" spans="15:25">
      <c r="O678" s="3">
        <v>3</v>
      </c>
      <c r="P678" s="3">
        <v>73</v>
      </c>
      <c r="Q678" s="3">
        <v>9828</v>
      </c>
      <c r="R678" s="3">
        <v>830</v>
      </c>
      <c r="S678" s="3">
        <v>182</v>
      </c>
      <c r="T678" s="3">
        <v>182</v>
      </c>
      <c r="X678" s="3">
        <v>87360</v>
      </c>
      <c r="Y678" s="3">
        <v>31449</v>
      </c>
    </row>
    <row r="679" spans="15:25">
      <c r="O679" s="3">
        <v>3</v>
      </c>
      <c r="P679" s="3">
        <v>74</v>
      </c>
      <c r="Q679" s="3">
        <v>9990</v>
      </c>
      <c r="R679" s="3">
        <v>845</v>
      </c>
      <c r="S679" s="3">
        <v>185</v>
      </c>
      <c r="T679" s="3">
        <v>185</v>
      </c>
      <c r="X679" s="3">
        <v>88800</v>
      </c>
      <c r="Y679" s="3">
        <v>31968</v>
      </c>
    </row>
    <row r="680" spans="15:25">
      <c r="O680" s="3">
        <v>3</v>
      </c>
      <c r="P680" s="3">
        <v>75</v>
      </c>
      <c r="Q680" s="3">
        <v>10152</v>
      </c>
      <c r="R680" s="3">
        <v>860</v>
      </c>
      <c r="S680" s="3">
        <v>188</v>
      </c>
      <c r="T680" s="3">
        <v>188</v>
      </c>
      <c r="X680" s="3">
        <v>90240</v>
      </c>
      <c r="Y680" s="3">
        <v>32486</v>
      </c>
    </row>
    <row r="681" spans="15:25">
      <c r="O681" s="3">
        <v>3</v>
      </c>
      <c r="P681" s="3">
        <v>76</v>
      </c>
      <c r="Q681" s="3">
        <v>10314</v>
      </c>
      <c r="R681" s="3">
        <v>875</v>
      </c>
      <c r="S681" s="3">
        <v>191</v>
      </c>
      <c r="T681" s="3">
        <v>191</v>
      </c>
      <c r="X681" s="3">
        <v>91680</v>
      </c>
      <c r="Y681" s="3">
        <v>33004</v>
      </c>
    </row>
    <row r="682" spans="15:25">
      <c r="O682" s="3">
        <v>3</v>
      </c>
      <c r="P682" s="3">
        <v>77</v>
      </c>
      <c r="Q682" s="3">
        <v>10476</v>
      </c>
      <c r="R682" s="3">
        <v>890</v>
      </c>
      <c r="S682" s="3">
        <v>194</v>
      </c>
      <c r="T682" s="3">
        <v>194</v>
      </c>
      <c r="X682" s="3">
        <v>93120</v>
      </c>
      <c r="Y682" s="3">
        <v>33523</v>
      </c>
    </row>
    <row r="683" spans="15:25">
      <c r="O683" s="3">
        <v>3</v>
      </c>
      <c r="P683" s="3">
        <v>78</v>
      </c>
      <c r="Q683" s="3">
        <v>10638</v>
      </c>
      <c r="R683" s="3">
        <v>905</v>
      </c>
      <c r="S683" s="3">
        <v>197</v>
      </c>
      <c r="T683" s="3">
        <v>197</v>
      </c>
      <c r="X683" s="3">
        <v>94560</v>
      </c>
      <c r="Y683" s="3">
        <v>34041</v>
      </c>
    </row>
    <row r="684" spans="15:25">
      <c r="O684" s="3">
        <v>3</v>
      </c>
      <c r="P684" s="3">
        <v>79</v>
      </c>
      <c r="Q684" s="3">
        <v>10800</v>
      </c>
      <c r="R684" s="3">
        <v>920</v>
      </c>
      <c r="S684" s="3">
        <v>200</v>
      </c>
      <c r="T684" s="3">
        <v>200</v>
      </c>
      <c r="X684" s="3">
        <v>96000</v>
      </c>
      <c r="Y684" s="3">
        <v>34560</v>
      </c>
    </row>
    <row r="685" spans="15:25">
      <c r="O685" s="3">
        <v>3</v>
      </c>
      <c r="P685" s="3">
        <v>80</v>
      </c>
      <c r="Q685" s="3">
        <v>11016</v>
      </c>
      <c r="R685" s="3">
        <v>936</v>
      </c>
      <c r="S685" s="3">
        <v>204</v>
      </c>
      <c r="T685" s="3">
        <v>204</v>
      </c>
      <c r="X685" s="3">
        <v>97560</v>
      </c>
      <c r="Y685" s="3">
        <v>35121</v>
      </c>
    </row>
    <row r="686" spans="15:25">
      <c r="O686" s="3">
        <v>3</v>
      </c>
      <c r="P686" s="3">
        <v>81</v>
      </c>
      <c r="Q686" s="3">
        <v>11232</v>
      </c>
      <c r="R686" s="3">
        <v>952</v>
      </c>
      <c r="S686" s="3">
        <v>208</v>
      </c>
      <c r="T686" s="3">
        <v>208</v>
      </c>
      <c r="X686" s="3">
        <v>99120</v>
      </c>
      <c r="Y686" s="3">
        <v>35683</v>
      </c>
    </row>
    <row r="687" spans="15:25">
      <c r="O687" s="3">
        <v>3</v>
      </c>
      <c r="P687" s="3">
        <v>82</v>
      </c>
      <c r="Q687" s="3">
        <v>11448</v>
      </c>
      <c r="R687" s="3">
        <v>968</v>
      </c>
      <c r="S687" s="3">
        <v>212</v>
      </c>
      <c r="T687" s="3">
        <v>212</v>
      </c>
      <c r="X687" s="3">
        <v>100680</v>
      </c>
      <c r="Y687" s="3">
        <v>36244</v>
      </c>
    </row>
    <row r="688" spans="15:25">
      <c r="O688" s="3">
        <v>3</v>
      </c>
      <c r="P688" s="3">
        <v>83</v>
      </c>
      <c r="Q688" s="3">
        <v>11664</v>
      </c>
      <c r="R688" s="3">
        <v>984</v>
      </c>
      <c r="S688" s="3">
        <v>216</v>
      </c>
      <c r="T688" s="3">
        <v>216</v>
      </c>
      <c r="X688" s="3">
        <v>102240</v>
      </c>
      <c r="Y688" s="3">
        <v>36806</v>
      </c>
    </row>
    <row r="689" spans="15:25">
      <c r="O689" s="3">
        <v>3</v>
      </c>
      <c r="P689" s="3">
        <v>84</v>
      </c>
      <c r="Q689" s="3">
        <v>11880</v>
      </c>
      <c r="R689" s="3">
        <v>1000</v>
      </c>
      <c r="S689" s="3">
        <v>220</v>
      </c>
      <c r="T689" s="3">
        <v>220</v>
      </c>
      <c r="X689" s="3">
        <v>103800</v>
      </c>
      <c r="Y689" s="3">
        <v>37368</v>
      </c>
    </row>
    <row r="690" spans="15:25">
      <c r="O690" s="3">
        <v>3</v>
      </c>
      <c r="P690" s="3">
        <v>85</v>
      </c>
      <c r="Q690" s="3">
        <v>12096</v>
      </c>
      <c r="R690" s="3">
        <v>1016</v>
      </c>
      <c r="S690" s="3">
        <v>224</v>
      </c>
      <c r="T690" s="3">
        <v>224</v>
      </c>
      <c r="X690" s="3">
        <v>105360</v>
      </c>
      <c r="Y690" s="3">
        <v>37929</v>
      </c>
    </row>
    <row r="691" spans="15:25">
      <c r="O691" s="3">
        <v>3</v>
      </c>
      <c r="P691" s="3">
        <v>86</v>
      </c>
      <c r="Q691" s="3">
        <v>12312</v>
      </c>
      <c r="R691" s="3">
        <v>1032</v>
      </c>
      <c r="S691" s="3">
        <v>228</v>
      </c>
      <c r="T691" s="3">
        <v>228</v>
      </c>
      <c r="X691" s="3">
        <v>106920</v>
      </c>
      <c r="Y691" s="3">
        <v>38491</v>
      </c>
    </row>
    <row r="692" spans="15:25">
      <c r="O692" s="3">
        <v>3</v>
      </c>
      <c r="P692" s="3">
        <v>87</v>
      </c>
      <c r="Q692" s="3">
        <v>12528</v>
      </c>
      <c r="R692" s="3">
        <v>1048</v>
      </c>
      <c r="S692" s="3">
        <v>232</v>
      </c>
      <c r="T692" s="3">
        <v>232</v>
      </c>
      <c r="X692" s="3">
        <v>108480</v>
      </c>
      <c r="Y692" s="3">
        <v>39052</v>
      </c>
    </row>
    <row r="693" spans="15:25">
      <c r="O693" s="3">
        <v>3</v>
      </c>
      <c r="P693" s="3">
        <v>88</v>
      </c>
      <c r="Q693" s="3">
        <v>12744</v>
      </c>
      <c r="R693" s="3">
        <v>1064</v>
      </c>
      <c r="S693" s="3">
        <v>236</v>
      </c>
      <c r="T693" s="3">
        <v>236</v>
      </c>
      <c r="X693" s="3">
        <v>110040</v>
      </c>
      <c r="Y693" s="3">
        <v>39614</v>
      </c>
    </row>
    <row r="694" spans="15:25">
      <c r="O694" s="3">
        <v>3</v>
      </c>
      <c r="P694" s="3">
        <v>89</v>
      </c>
      <c r="Q694" s="3">
        <v>12960</v>
      </c>
      <c r="R694" s="3">
        <v>1080</v>
      </c>
      <c r="S694" s="3">
        <v>240</v>
      </c>
      <c r="T694" s="3">
        <v>240</v>
      </c>
      <c r="X694" s="3">
        <v>111600</v>
      </c>
      <c r="Y694" s="3">
        <v>40176</v>
      </c>
    </row>
    <row r="695" spans="15:25">
      <c r="O695" s="3">
        <v>3</v>
      </c>
      <c r="P695" s="3">
        <v>90</v>
      </c>
      <c r="Q695" s="3">
        <v>13176</v>
      </c>
      <c r="R695" s="3">
        <v>1097</v>
      </c>
      <c r="S695" s="3">
        <v>244</v>
      </c>
      <c r="T695" s="3">
        <v>244</v>
      </c>
      <c r="X695" s="3">
        <v>113280</v>
      </c>
      <c r="Y695" s="3">
        <v>40780</v>
      </c>
    </row>
    <row r="696" spans="15:25">
      <c r="O696" s="3">
        <v>3</v>
      </c>
      <c r="P696" s="3">
        <v>91</v>
      </c>
      <c r="Q696" s="3">
        <v>13392</v>
      </c>
      <c r="R696" s="3">
        <v>1114</v>
      </c>
      <c r="S696" s="3">
        <v>248</v>
      </c>
      <c r="T696" s="3">
        <v>248</v>
      </c>
      <c r="X696" s="3">
        <v>114960</v>
      </c>
      <c r="Y696" s="3">
        <v>41385</v>
      </c>
    </row>
    <row r="697" spans="15:25">
      <c r="O697" s="3">
        <v>3</v>
      </c>
      <c r="P697" s="3">
        <v>92</v>
      </c>
      <c r="Q697" s="3">
        <v>13608</v>
      </c>
      <c r="R697" s="3">
        <v>1131</v>
      </c>
      <c r="S697" s="3">
        <v>252</v>
      </c>
      <c r="T697" s="3">
        <v>252</v>
      </c>
      <c r="X697" s="3">
        <v>116640</v>
      </c>
      <c r="Y697" s="3">
        <v>41990</v>
      </c>
    </row>
    <row r="698" spans="15:25">
      <c r="O698" s="3">
        <v>3</v>
      </c>
      <c r="P698" s="3">
        <v>93</v>
      </c>
      <c r="Q698" s="3">
        <v>13824</v>
      </c>
      <c r="R698" s="3">
        <v>1148</v>
      </c>
      <c r="S698" s="3">
        <v>256</v>
      </c>
      <c r="T698" s="3">
        <v>256</v>
      </c>
      <c r="X698" s="3">
        <v>118320</v>
      </c>
      <c r="Y698" s="3">
        <v>42595</v>
      </c>
    </row>
    <row r="699" spans="15:25">
      <c r="O699" s="3">
        <v>3</v>
      </c>
      <c r="P699" s="3">
        <v>94</v>
      </c>
      <c r="Q699" s="3">
        <v>14040</v>
      </c>
      <c r="R699" s="3">
        <v>1165</v>
      </c>
      <c r="S699" s="3">
        <v>260</v>
      </c>
      <c r="T699" s="3">
        <v>260</v>
      </c>
      <c r="X699" s="3">
        <v>120000</v>
      </c>
      <c r="Y699" s="3">
        <v>43200</v>
      </c>
    </row>
    <row r="700" spans="15:25">
      <c r="O700" s="3">
        <v>3</v>
      </c>
      <c r="P700" s="3">
        <v>95</v>
      </c>
      <c r="Q700" s="3">
        <v>14256</v>
      </c>
      <c r="R700" s="3">
        <v>1182</v>
      </c>
      <c r="S700" s="3">
        <v>264</v>
      </c>
      <c r="T700" s="3">
        <v>264</v>
      </c>
      <c r="X700" s="3">
        <v>121680</v>
      </c>
      <c r="Y700" s="3">
        <v>43804</v>
      </c>
    </row>
    <row r="701" spans="15:25">
      <c r="O701" s="3">
        <v>3</v>
      </c>
      <c r="P701" s="3">
        <v>96</v>
      </c>
      <c r="Q701" s="3">
        <v>14472</v>
      </c>
      <c r="R701" s="3">
        <v>1199</v>
      </c>
      <c r="S701" s="3">
        <v>268</v>
      </c>
      <c r="T701" s="3">
        <v>268</v>
      </c>
      <c r="X701" s="3">
        <v>123360</v>
      </c>
      <c r="Y701" s="3">
        <v>44409</v>
      </c>
    </row>
    <row r="702" spans="15:25">
      <c r="O702" s="3">
        <v>3</v>
      </c>
      <c r="P702" s="3">
        <v>97</v>
      </c>
      <c r="Q702" s="3">
        <v>14688</v>
      </c>
      <c r="R702" s="3">
        <v>1216</v>
      </c>
      <c r="S702" s="3">
        <v>272</v>
      </c>
      <c r="T702" s="3">
        <v>272</v>
      </c>
      <c r="X702" s="3">
        <v>125040</v>
      </c>
      <c r="Y702" s="3">
        <v>45014</v>
      </c>
    </row>
    <row r="703" spans="15:25">
      <c r="O703" s="3">
        <v>3</v>
      </c>
      <c r="P703" s="3">
        <v>98</v>
      </c>
      <c r="Q703" s="3">
        <v>14904</v>
      </c>
      <c r="R703" s="3">
        <v>1233</v>
      </c>
      <c r="S703" s="3">
        <v>276</v>
      </c>
      <c r="T703" s="3">
        <v>276</v>
      </c>
      <c r="X703" s="3">
        <v>126720</v>
      </c>
      <c r="Y703" s="3">
        <v>45619</v>
      </c>
    </row>
    <row r="704" spans="15:25">
      <c r="O704" s="3">
        <v>3</v>
      </c>
      <c r="P704" s="3">
        <v>99</v>
      </c>
      <c r="Q704" s="3">
        <v>15120</v>
      </c>
      <c r="R704" s="3">
        <v>1250</v>
      </c>
      <c r="S704" s="3">
        <v>280</v>
      </c>
      <c r="T704" s="3">
        <v>280</v>
      </c>
      <c r="X704" s="3">
        <v>128400</v>
      </c>
      <c r="Y704" s="3">
        <v>46224</v>
      </c>
    </row>
    <row r="705" spans="15:25">
      <c r="O705" s="3">
        <v>3</v>
      </c>
      <c r="P705" s="3">
        <v>100</v>
      </c>
      <c r="Q705" s="3">
        <v>15336</v>
      </c>
      <c r="R705" s="3">
        <v>1268</v>
      </c>
      <c r="S705" s="3">
        <v>284</v>
      </c>
      <c r="T705" s="3">
        <v>284</v>
      </c>
      <c r="X705" s="3">
        <v>130200</v>
      </c>
      <c r="Y705" s="3">
        <v>46872</v>
      </c>
    </row>
    <row r="706" spans="15:25">
      <c r="O706" s="3">
        <v>3</v>
      </c>
      <c r="P706" s="3">
        <v>101</v>
      </c>
      <c r="Q706" s="3">
        <v>15552</v>
      </c>
      <c r="R706" s="3">
        <v>1286</v>
      </c>
      <c r="S706" s="3">
        <v>288</v>
      </c>
      <c r="T706" s="3">
        <v>288</v>
      </c>
      <c r="X706" s="3">
        <v>132000</v>
      </c>
      <c r="Y706" s="3">
        <v>47520</v>
      </c>
    </row>
    <row r="707" spans="15:25">
      <c r="O707" s="3">
        <v>3</v>
      </c>
      <c r="P707" s="3">
        <v>102</v>
      </c>
      <c r="Q707" s="3">
        <v>15768</v>
      </c>
      <c r="R707" s="3">
        <v>1304</v>
      </c>
      <c r="S707" s="3">
        <v>292</v>
      </c>
      <c r="T707" s="3">
        <v>292</v>
      </c>
      <c r="X707" s="3">
        <v>133800</v>
      </c>
      <c r="Y707" s="3">
        <v>48168</v>
      </c>
    </row>
    <row r="708" spans="15:25">
      <c r="O708" s="3">
        <v>3</v>
      </c>
      <c r="P708" s="3">
        <v>103</v>
      </c>
      <c r="Q708" s="3">
        <v>15984</v>
      </c>
      <c r="R708" s="3">
        <v>1322</v>
      </c>
      <c r="S708" s="3">
        <v>296</v>
      </c>
      <c r="T708" s="3">
        <v>296</v>
      </c>
      <c r="X708" s="3">
        <v>135600</v>
      </c>
      <c r="Y708" s="3">
        <v>48816</v>
      </c>
    </row>
    <row r="709" spans="15:25">
      <c r="O709" s="3">
        <v>3</v>
      </c>
      <c r="P709" s="3">
        <v>104</v>
      </c>
      <c r="Q709" s="3">
        <v>16200</v>
      </c>
      <c r="R709" s="3">
        <v>1340</v>
      </c>
      <c r="S709" s="3">
        <v>300</v>
      </c>
      <c r="T709" s="3">
        <v>300</v>
      </c>
      <c r="X709" s="3">
        <v>137400</v>
      </c>
      <c r="Y709" s="3">
        <v>49464</v>
      </c>
    </row>
    <row r="710" spans="15:25">
      <c r="O710" s="3">
        <v>3</v>
      </c>
      <c r="P710" s="3">
        <v>105</v>
      </c>
      <c r="Q710" s="3">
        <v>16416</v>
      </c>
      <c r="R710" s="3">
        <v>1358</v>
      </c>
      <c r="S710" s="3">
        <v>304</v>
      </c>
      <c r="T710" s="3">
        <v>304</v>
      </c>
      <c r="X710" s="3">
        <v>139200</v>
      </c>
      <c r="Y710" s="3">
        <v>50112</v>
      </c>
    </row>
    <row r="711" spans="15:25">
      <c r="O711" s="3">
        <v>3</v>
      </c>
      <c r="P711" s="3">
        <v>106</v>
      </c>
      <c r="Q711" s="3">
        <v>16632</v>
      </c>
      <c r="R711" s="3">
        <v>1376</v>
      </c>
      <c r="S711" s="3">
        <v>308</v>
      </c>
      <c r="T711" s="3">
        <v>308</v>
      </c>
      <c r="X711" s="3">
        <v>141000</v>
      </c>
      <c r="Y711" s="3">
        <v>50760</v>
      </c>
    </row>
    <row r="712" spans="15:25">
      <c r="O712" s="3">
        <v>3</v>
      </c>
      <c r="P712" s="3">
        <v>107</v>
      </c>
      <c r="Q712" s="3">
        <v>16848</v>
      </c>
      <c r="R712" s="3">
        <v>1394</v>
      </c>
      <c r="S712" s="3">
        <v>312</v>
      </c>
      <c r="T712" s="3">
        <v>312</v>
      </c>
      <c r="X712" s="3">
        <v>142800</v>
      </c>
      <c r="Y712" s="3">
        <v>51408</v>
      </c>
    </row>
    <row r="713" spans="15:25">
      <c r="O713" s="3">
        <v>3</v>
      </c>
      <c r="P713" s="3">
        <v>108</v>
      </c>
      <c r="Q713" s="3">
        <v>17064</v>
      </c>
      <c r="R713" s="3">
        <v>1412</v>
      </c>
      <c r="S713" s="3">
        <v>316</v>
      </c>
      <c r="T713" s="3">
        <v>316</v>
      </c>
      <c r="X713" s="3">
        <v>144600</v>
      </c>
      <c r="Y713" s="3">
        <v>52056</v>
      </c>
    </row>
    <row r="714" spans="15:25">
      <c r="O714" s="3">
        <v>3</v>
      </c>
      <c r="P714" s="3">
        <v>109</v>
      </c>
      <c r="Q714" s="3">
        <v>17280</v>
      </c>
      <c r="R714" s="3">
        <v>1430</v>
      </c>
      <c r="S714" s="3">
        <v>320</v>
      </c>
      <c r="T714" s="3">
        <v>320</v>
      </c>
      <c r="X714" s="3">
        <v>146400</v>
      </c>
      <c r="Y714" s="3">
        <v>52704</v>
      </c>
    </row>
    <row r="715" spans="15:25">
      <c r="O715" s="3">
        <v>3</v>
      </c>
      <c r="P715" s="3">
        <v>110</v>
      </c>
      <c r="Q715" s="3">
        <v>17496</v>
      </c>
      <c r="R715" s="3">
        <v>1449</v>
      </c>
      <c r="S715" s="3">
        <v>324</v>
      </c>
      <c r="T715" s="3">
        <v>324</v>
      </c>
      <c r="X715" s="3">
        <v>148320</v>
      </c>
      <c r="Y715" s="3">
        <v>53395</v>
      </c>
    </row>
    <row r="716" spans="15:25">
      <c r="O716" s="3">
        <v>3</v>
      </c>
      <c r="P716" s="3">
        <v>111</v>
      </c>
      <c r="Q716" s="3">
        <v>17712</v>
      </c>
      <c r="R716" s="3">
        <v>1468</v>
      </c>
      <c r="S716" s="3">
        <v>328</v>
      </c>
      <c r="T716" s="3">
        <v>328</v>
      </c>
      <c r="X716" s="3">
        <v>150240</v>
      </c>
      <c r="Y716" s="3">
        <v>54086</v>
      </c>
    </row>
    <row r="717" spans="15:25">
      <c r="O717" s="3">
        <v>3</v>
      </c>
      <c r="P717" s="3">
        <v>112</v>
      </c>
      <c r="Q717" s="3">
        <v>17928</v>
      </c>
      <c r="R717" s="3">
        <v>1487</v>
      </c>
      <c r="S717" s="3">
        <v>332</v>
      </c>
      <c r="T717" s="3">
        <v>332</v>
      </c>
      <c r="X717" s="3">
        <v>152160</v>
      </c>
      <c r="Y717" s="3">
        <v>54777</v>
      </c>
    </row>
    <row r="718" spans="15:25">
      <c r="O718" s="3">
        <v>3</v>
      </c>
      <c r="P718" s="3">
        <v>113</v>
      </c>
      <c r="Q718" s="3">
        <v>18144</v>
      </c>
      <c r="R718" s="3">
        <v>1506</v>
      </c>
      <c r="S718" s="3">
        <v>336</v>
      </c>
      <c r="T718" s="3">
        <v>336</v>
      </c>
      <c r="X718" s="3">
        <v>154080</v>
      </c>
      <c r="Y718" s="3">
        <v>55468</v>
      </c>
    </row>
    <row r="719" spans="15:25">
      <c r="O719" s="3">
        <v>3</v>
      </c>
      <c r="P719" s="3">
        <v>114</v>
      </c>
      <c r="Q719" s="3">
        <v>18360</v>
      </c>
      <c r="R719" s="3">
        <v>1525</v>
      </c>
      <c r="S719" s="3">
        <v>340</v>
      </c>
      <c r="T719" s="3">
        <v>340</v>
      </c>
      <c r="X719" s="3">
        <v>156000</v>
      </c>
      <c r="Y719" s="3">
        <v>56160</v>
      </c>
    </row>
    <row r="720" spans="15:25">
      <c r="O720" s="3">
        <v>3</v>
      </c>
      <c r="P720" s="3">
        <v>115</v>
      </c>
      <c r="Q720" s="3">
        <v>18576</v>
      </c>
      <c r="R720" s="3">
        <v>1544</v>
      </c>
      <c r="S720" s="3">
        <v>344</v>
      </c>
      <c r="T720" s="3">
        <v>344</v>
      </c>
      <c r="X720" s="3">
        <v>157920</v>
      </c>
      <c r="Y720" s="3">
        <v>56851</v>
      </c>
    </row>
    <row r="721" spans="15:25">
      <c r="O721" s="3">
        <v>3</v>
      </c>
      <c r="P721" s="3">
        <v>116</v>
      </c>
      <c r="Q721" s="3">
        <v>18792</v>
      </c>
      <c r="R721" s="3">
        <v>1563</v>
      </c>
      <c r="S721" s="3">
        <v>348</v>
      </c>
      <c r="T721" s="3">
        <v>348</v>
      </c>
      <c r="X721" s="3">
        <v>159840</v>
      </c>
      <c r="Y721" s="3">
        <v>57542</v>
      </c>
    </row>
    <row r="722" spans="15:25">
      <c r="O722" s="3">
        <v>3</v>
      </c>
      <c r="P722" s="3">
        <v>117</v>
      </c>
      <c r="Q722" s="3">
        <v>19008</v>
      </c>
      <c r="R722" s="3">
        <v>1582</v>
      </c>
      <c r="S722" s="3">
        <v>352</v>
      </c>
      <c r="T722" s="3">
        <v>352</v>
      </c>
      <c r="X722" s="3">
        <v>161760</v>
      </c>
      <c r="Y722" s="3">
        <v>58233</v>
      </c>
    </row>
    <row r="723" spans="15:25">
      <c r="O723" s="3">
        <v>3</v>
      </c>
      <c r="P723" s="3">
        <v>118</v>
      </c>
      <c r="Q723" s="3">
        <v>19224</v>
      </c>
      <c r="R723" s="3">
        <v>1601</v>
      </c>
      <c r="S723" s="3">
        <v>356</v>
      </c>
      <c r="T723" s="3">
        <v>356</v>
      </c>
      <c r="X723" s="3">
        <v>163680</v>
      </c>
      <c r="Y723" s="3">
        <v>58924</v>
      </c>
    </row>
    <row r="724" spans="15:25">
      <c r="O724" s="3">
        <v>3</v>
      </c>
      <c r="P724" s="3">
        <v>119</v>
      </c>
      <c r="Q724" s="3">
        <v>19440</v>
      </c>
      <c r="R724" s="3">
        <v>1620</v>
      </c>
      <c r="S724" s="3">
        <v>360</v>
      </c>
      <c r="T724" s="3">
        <v>360</v>
      </c>
      <c r="X724" s="3">
        <v>165600</v>
      </c>
      <c r="Y724" s="3">
        <v>59616</v>
      </c>
    </row>
    <row r="725" spans="15:25">
      <c r="O725" s="3">
        <v>3</v>
      </c>
      <c r="P725" s="3">
        <v>120</v>
      </c>
      <c r="Q725" s="3">
        <v>19710</v>
      </c>
      <c r="R725" s="3">
        <v>1640</v>
      </c>
      <c r="S725" s="3">
        <v>365</v>
      </c>
      <c r="T725" s="3">
        <v>365</v>
      </c>
      <c r="X725" s="3">
        <v>167640</v>
      </c>
      <c r="Y725" s="3">
        <v>60350</v>
      </c>
    </row>
    <row r="726" spans="15:25">
      <c r="O726" s="3">
        <v>3</v>
      </c>
      <c r="P726" s="3">
        <v>121</v>
      </c>
      <c r="Q726" s="3">
        <v>19980</v>
      </c>
      <c r="R726" s="3">
        <v>1660</v>
      </c>
      <c r="S726" s="3">
        <v>370</v>
      </c>
      <c r="T726" s="3">
        <v>370</v>
      </c>
      <c r="X726" s="3">
        <v>169680</v>
      </c>
      <c r="Y726" s="3">
        <v>61084</v>
      </c>
    </row>
    <row r="727" spans="15:25">
      <c r="O727" s="3">
        <v>3</v>
      </c>
      <c r="P727" s="3">
        <v>122</v>
      </c>
      <c r="Q727" s="3">
        <v>20250</v>
      </c>
      <c r="R727" s="3">
        <v>1680</v>
      </c>
      <c r="S727" s="3">
        <v>375</v>
      </c>
      <c r="T727" s="3">
        <v>375</v>
      </c>
      <c r="X727" s="3">
        <v>171720</v>
      </c>
      <c r="Y727" s="3">
        <v>61819</v>
      </c>
    </row>
    <row r="728" spans="15:25">
      <c r="O728" s="3">
        <v>3</v>
      </c>
      <c r="P728" s="3">
        <v>123</v>
      </c>
      <c r="Q728" s="3">
        <v>20520</v>
      </c>
      <c r="R728" s="3">
        <v>1700</v>
      </c>
      <c r="S728" s="3">
        <v>380</v>
      </c>
      <c r="T728" s="3">
        <v>380</v>
      </c>
      <c r="X728" s="3">
        <v>173760</v>
      </c>
      <c r="Y728" s="3">
        <v>62553</v>
      </c>
    </row>
    <row r="729" spans="15:25">
      <c r="O729" s="3">
        <v>3</v>
      </c>
      <c r="P729" s="3">
        <v>124</v>
      </c>
      <c r="Q729" s="3">
        <v>20790</v>
      </c>
      <c r="R729" s="3">
        <v>1720</v>
      </c>
      <c r="S729" s="3">
        <v>385</v>
      </c>
      <c r="T729" s="3">
        <v>385</v>
      </c>
      <c r="X729" s="3">
        <v>175800</v>
      </c>
      <c r="Y729" s="3">
        <v>63288</v>
      </c>
    </row>
    <row r="730" spans="15:25">
      <c r="O730" s="3">
        <v>3</v>
      </c>
      <c r="P730" s="3">
        <v>125</v>
      </c>
      <c r="Q730" s="3">
        <v>21060</v>
      </c>
      <c r="R730" s="3">
        <v>1740</v>
      </c>
      <c r="S730" s="3">
        <v>390</v>
      </c>
      <c r="T730" s="3">
        <v>390</v>
      </c>
      <c r="X730" s="3">
        <v>177840</v>
      </c>
      <c r="Y730" s="3">
        <v>64022</v>
      </c>
    </row>
    <row r="731" spans="15:25">
      <c r="O731" s="3">
        <v>3</v>
      </c>
      <c r="P731" s="3">
        <v>126</v>
      </c>
      <c r="Q731" s="3">
        <v>21330</v>
      </c>
      <c r="R731" s="3">
        <v>1760</v>
      </c>
      <c r="S731" s="3">
        <v>395</v>
      </c>
      <c r="T731" s="3">
        <v>395</v>
      </c>
      <c r="X731" s="3">
        <v>179880</v>
      </c>
      <c r="Y731" s="3">
        <v>64756</v>
      </c>
    </row>
    <row r="732" spans="15:25">
      <c r="O732" s="3">
        <v>3</v>
      </c>
      <c r="P732" s="3">
        <v>127</v>
      </c>
      <c r="Q732" s="3">
        <v>21600</v>
      </c>
      <c r="R732" s="3">
        <v>1780</v>
      </c>
      <c r="S732" s="3">
        <v>400</v>
      </c>
      <c r="T732" s="3">
        <v>400</v>
      </c>
      <c r="X732" s="3">
        <v>181920</v>
      </c>
      <c r="Y732" s="3">
        <v>65491</v>
      </c>
    </row>
    <row r="733" spans="15:25">
      <c r="O733" s="3">
        <v>3</v>
      </c>
      <c r="P733" s="3">
        <v>128</v>
      </c>
      <c r="Q733" s="3">
        <v>21870</v>
      </c>
      <c r="R733" s="3">
        <v>1800</v>
      </c>
      <c r="S733" s="3">
        <v>405</v>
      </c>
      <c r="T733" s="3">
        <v>405</v>
      </c>
      <c r="X733" s="3">
        <v>183960</v>
      </c>
      <c r="Y733" s="3">
        <v>66225</v>
      </c>
    </row>
    <row r="734" spans="15:25">
      <c r="O734" s="3">
        <v>3</v>
      </c>
      <c r="P734" s="3">
        <v>129</v>
      </c>
      <c r="Q734" s="3">
        <v>22140</v>
      </c>
      <c r="R734" s="3">
        <v>1820</v>
      </c>
      <c r="S734" s="3">
        <v>410</v>
      </c>
      <c r="T734" s="3">
        <v>410</v>
      </c>
      <c r="X734" s="3">
        <v>186000</v>
      </c>
      <c r="Y734" s="3">
        <v>66960</v>
      </c>
    </row>
    <row r="735" spans="15:25">
      <c r="O735" s="3">
        <v>3</v>
      </c>
      <c r="P735" s="3">
        <v>130</v>
      </c>
      <c r="Q735" s="3">
        <v>22410</v>
      </c>
      <c r="R735" s="3">
        <v>1841</v>
      </c>
      <c r="S735" s="3">
        <v>415</v>
      </c>
      <c r="T735" s="3">
        <v>415</v>
      </c>
      <c r="X735" s="3">
        <v>188160</v>
      </c>
      <c r="Y735" s="3">
        <v>67737</v>
      </c>
    </row>
    <row r="736" spans="15:25">
      <c r="O736" s="3">
        <v>3</v>
      </c>
      <c r="P736" s="3">
        <v>131</v>
      </c>
      <c r="Q736" s="3">
        <v>22680</v>
      </c>
      <c r="R736" s="3">
        <v>1862</v>
      </c>
      <c r="S736" s="3">
        <v>420</v>
      </c>
      <c r="T736" s="3">
        <v>420</v>
      </c>
      <c r="X736" s="3">
        <v>190320</v>
      </c>
      <c r="Y736" s="3">
        <v>68515</v>
      </c>
    </row>
    <row r="737" spans="15:25">
      <c r="O737" s="3">
        <v>3</v>
      </c>
      <c r="P737" s="3">
        <v>132</v>
      </c>
      <c r="Q737" s="3">
        <v>22950</v>
      </c>
      <c r="R737" s="3">
        <v>1883</v>
      </c>
      <c r="S737" s="3">
        <v>425</v>
      </c>
      <c r="T737" s="3">
        <v>425</v>
      </c>
      <c r="X737" s="3">
        <v>192480</v>
      </c>
      <c r="Y737" s="3">
        <v>69292</v>
      </c>
    </row>
    <row r="738" spans="15:25">
      <c r="O738" s="3">
        <v>3</v>
      </c>
      <c r="P738" s="3">
        <v>133</v>
      </c>
      <c r="Q738" s="3">
        <v>23220</v>
      </c>
      <c r="R738" s="3">
        <v>1904</v>
      </c>
      <c r="S738" s="3">
        <v>430</v>
      </c>
      <c r="T738" s="3">
        <v>430</v>
      </c>
      <c r="X738" s="3">
        <v>194640</v>
      </c>
      <c r="Y738" s="3">
        <v>70070</v>
      </c>
    </row>
    <row r="739" spans="15:25">
      <c r="O739" s="3">
        <v>3</v>
      </c>
      <c r="P739" s="3">
        <v>134</v>
      </c>
      <c r="Q739" s="3">
        <v>23490</v>
      </c>
      <c r="R739" s="3">
        <v>1925</v>
      </c>
      <c r="S739" s="3">
        <v>435</v>
      </c>
      <c r="T739" s="3">
        <v>435</v>
      </c>
      <c r="X739" s="3">
        <v>196800</v>
      </c>
      <c r="Y739" s="3">
        <v>70848</v>
      </c>
    </row>
    <row r="740" spans="15:25">
      <c r="O740" s="3">
        <v>3</v>
      </c>
      <c r="P740" s="3">
        <v>135</v>
      </c>
      <c r="Q740" s="3">
        <v>23760</v>
      </c>
      <c r="R740" s="3">
        <v>1946</v>
      </c>
      <c r="S740" s="3">
        <v>440</v>
      </c>
      <c r="T740" s="3">
        <v>440</v>
      </c>
      <c r="X740" s="3">
        <v>198960</v>
      </c>
      <c r="Y740" s="3">
        <v>71625</v>
      </c>
    </row>
    <row r="741" spans="15:25">
      <c r="O741" s="3">
        <v>3</v>
      </c>
      <c r="P741" s="3">
        <v>136</v>
      </c>
      <c r="Q741" s="3">
        <v>24030</v>
      </c>
      <c r="R741" s="3">
        <v>1967</v>
      </c>
      <c r="S741" s="3">
        <v>445</v>
      </c>
      <c r="T741" s="3">
        <v>445</v>
      </c>
      <c r="X741" s="3">
        <v>201120</v>
      </c>
      <c r="Y741" s="3">
        <v>72403</v>
      </c>
    </row>
    <row r="742" spans="15:25">
      <c r="O742" s="3">
        <v>3</v>
      </c>
      <c r="P742" s="3">
        <v>137</v>
      </c>
      <c r="Q742" s="3">
        <v>24300</v>
      </c>
      <c r="R742" s="3">
        <v>1988</v>
      </c>
      <c r="S742" s="3">
        <v>450</v>
      </c>
      <c r="T742" s="3">
        <v>450</v>
      </c>
      <c r="X742" s="3">
        <v>203280</v>
      </c>
      <c r="Y742" s="3">
        <v>73180</v>
      </c>
    </row>
    <row r="743" spans="15:25">
      <c r="O743" s="3">
        <v>3</v>
      </c>
      <c r="P743" s="3">
        <v>138</v>
      </c>
      <c r="Q743" s="3">
        <v>24570</v>
      </c>
      <c r="R743" s="3">
        <v>2009</v>
      </c>
      <c r="S743" s="3">
        <v>455</v>
      </c>
      <c r="T743" s="3">
        <v>455</v>
      </c>
      <c r="X743" s="3">
        <v>205440</v>
      </c>
      <c r="Y743" s="3">
        <v>73958</v>
      </c>
    </row>
    <row r="744" spans="15:25">
      <c r="O744" s="3">
        <v>3</v>
      </c>
      <c r="P744" s="3">
        <v>139</v>
      </c>
      <c r="Q744" s="3">
        <v>24840</v>
      </c>
      <c r="R744" s="3">
        <v>2030</v>
      </c>
      <c r="S744" s="3">
        <v>460</v>
      </c>
      <c r="T744" s="3">
        <v>460</v>
      </c>
      <c r="X744" s="3">
        <v>207600</v>
      </c>
      <c r="Y744" s="3">
        <v>74736</v>
      </c>
    </row>
    <row r="745" spans="15:25">
      <c r="O745" s="3">
        <v>3</v>
      </c>
      <c r="P745" s="3">
        <v>140</v>
      </c>
      <c r="Q745" s="3">
        <v>25110</v>
      </c>
      <c r="R745" s="3">
        <v>2052</v>
      </c>
      <c r="S745" s="3">
        <v>465</v>
      </c>
      <c r="T745" s="3">
        <v>465</v>
      </c>
      <c r="X745" s="3">
        <v>209880</v>
      </c>
      <c r="Y745" s="3">
        <v>75556</v>
      </c>
    </row>
    <row r="746" spans="15:25">
      <c r="O746" s="3">
        <v>3</v>
      </c>
      <c r="P746" s="3">
        <v>141</v>
      </c>
      <c r="Q746" s="3">
        <v>25380</v>
      </c>
      <c r="R746" s="3">
        <v>2074</v>
      </c>
      <c r="S746" s="3">
        <v>470</v>
      </c>
      <c r="T746" s="3">
        <v>470</v>
      </c>
      <c r="X746" s="3">
        <v>212160</v>
      </c>
      <c r="Y746" s="3">
        <v>76377</v>
      </c>
    </row>
    <row r="747" spans="15:25">
      <c r="O747" s="3">
        <v>3</v>
      </c>
      <c r="P747" s="3">
        <v>142</v>
      </c>
      <c r="Q747" s="3">
        <v>25650</v>
      </c>
      <c r="R747" s="3">
        <v>2096</v>
      </c>
      <c r="S747" s="3">
        <v>475</v>
      </c>
      <c r="T747" s="3">
        <v>475</v>
      </c>
      <c r="X747" s="3">
        <v>214440</v>
      </c>
      <c r="Y747" s="3">
        <v>77198</v>
      </c>
    </row>
    <row r="748" spans="15:25">
      <c r="O748" s="3">
        <v>3</v>
      </c>
      <c r="P748" s="3">
        <v>143</v>
      </c>
      <c r="Q748" s="3">
        <v>25920</v>
      </c>
      <c r="R748" s="3">
        <v>2118</v>
      </c>
      <c r="S748" s="3">
        <v>480</v>
      </c>
      <c r="T748" s="3">
        <v>480</v>
      </c>
      <c r="X748" s="3">
        <v>216720</v>
      </c>
      <c r="Y748" s="3">
        <v>78019</v>
      </c>
    </row>
    <row r="749" spans="15:25">
      <c r="O749" s="3">
        <v>3</v>
      </c>
      <c r="P749" s="3">
        <v>144</v>
      </c>
      <c r="Q749" s="3">
        <v>26190</v>
      </c>
      <c r="R749" s="3">
        <v>2140</v>
      </c>
      <c r="S749" s="3">
        <v>485</v>
      </c>
      <c r="T749" s="3">
        <v>485</v>
      </c>
      <c r="X749" s="3">
        <v>219000</v>
      </c>
      <c r="Y749" s="3">
        <v>78840</v>
      </c>
    </row>
    <row r="750" spans="15:25">
      <c r="O750" s="3">
        <v>3</v>
      </c>
      <c r="P750" s="3">
        <v>145</v>
      </c>
      <c r="Q750" s="3">
        <v>26460</v>
      </c>
      <c r="R750" s="3">
        <v>2162</v>
      </c>
      <c r="S750" s="3">
        <v>490</v>
      </c>
      <c r="T750" s="3">
        <v>490</v>
      </c>
      <c r="X750" s="3">
        <v>221280</v>
      </c>
      <c r="Y750" s="3">
        <v>79660</v>
      </c>
    </row>
    <row r="751" spans="15:25">
      <c r="O751" s="3">
        <v>3</v>
      </c>
      <c r="P751" s="3">
        <v>146</v>
      </c>
      <c r="Q751" s="3">
        <v>26730</v>
      </c>
      <c r="R751" s="3">
        <v>2184</v>
      </c>
      <c r="S751" s="3">
        <v>495</v>
      </c>
      <c r="T751" s="3">
        <v>495</v>
      </c>
      <c r="X751" s="3">
        <v>223560</v>
      </c>
      <c r="Y751" s="3">
        <v>80481</v>
      </c>
    </row>
    <row r="752" spans="15:25">
      <c r="O752" s="3">
        <v>3</v>
      </c>
      <c r="P752" s="3">
        <v>147</v>
      </c>
      <c r="Q752" s="3">
        <v>27000</v>
      </c>
      <c r="R752" s="3">
        <v>2206</v>
      </c>
      <c r="S752" s="3">
        <v>500</v>
      </c>
      <c r="T752" s="3">
        <v>500</v>
      </c>
      <c r="X752" s="3">
        <v>225840</v>
      </c>
      <c r="Y752" s="3">
        <v>81302</v>
      </c>
    </row>
    <row r="753" spans="15:25">
      <c r="O753" s="3">
        <v>3</v>
      </c>
      <c r="P753" s="3">
        <v>148</v>
      </c>
      <c r="Q753" s="3">
        <v>27270</v>
      </c>
      <c r="R753" s="3">
        <v>2228</v>
      </c>
      <c r="S753" s="3">
        <v>505</v>
      </c>
      <c r="T753" s="3">
        <v>505</v>
      </c>
      <c r="X753" s="3">
        <v>228120</v>
      </c>
      <c r="Y753" s="3">
        <v>82123</v>
      </c>
    </row>
    <row r="754" spans="15:25">
      <c r="O754" s="3">
        <v>3</v>
      </c>
      <c r="P754" s="3">
        <v>149</v>
      </c>
      <c r="Q754" s="3">
        <v>27540</v>
      </c>
      <c r="R754" s="3">
        <v>2250</v>
      </c>
      <c r="S754" s="3">
        <v>510</v>
      </c>
      <c r="T754" s="3">
        <v>510</v>
      </c>
      <c r="X754" s="3">
        <v>230400</v>
      </c>
      <c r="Y754" s="3">
        <v>82944</v>
      </c>
    </row>
    <row r="755" spans="15:25">
      <c r="O755" s="3">
        <v>3</v>
      </c>
      <c r="P755" s="3">
        <v>150</v>
      </c>
      <c r="Q755" s="3">
        <v>27810</v>
      </c>
      <c r="R755" s="3">
        <v>2273</v>
      </c>
      <c r="S755" s="3">
        <v>515</v>
      </c>
      <c r="T755" s="3">
        <v>515</v>
      </c>
      <c r="X755" s="3">
        <v>232800</v>
      </c>
      <c r="Y755" s="3">
        <v>83808</v>
      </c>
    </row>
    <row r="756" spans="15:25">
      <c r="O756" s="3">
        <v>3</v>
      </c>
      <c r="P756" s="3">
        <v>151</v>
      </c>
      <c r="Q756" s="3">
        <v>28080</v>
      </c>
      <c r="R756" s="3">
        <v>2296</v>
      </c>
      <c r="S756" s="3">
        <v>520</v>
      </c>
      <c r="T756" s="3">
        <v>520</v>
      </c>
      <c r="X756" s="3">
        <v>235200</v>
      </c>
      <c r="Y756" s="3">
        <v>84672</v>
      </c>
    </row>
    <row r="757" spans="15:25">
      <c r="O757" s="3">
        <v>3</v>
      </c>
      <c r="P757" s="3">
        <v>152</v>
      </c>
      <c r="Q757" s="3">
        <v>28350</v>
      </c>
      <c r="R757" s="3">
        <v>2319</v>
      </c>
      <c r="S757" s="3">
        <v>525</v>
      </c>
      <c r="T757" s="3">
        <v>525</v>
      </c>
      <c r="X757" s="3">
        <v>237600</v>
      </c>
      <c r="Y757" s="3">
        <v>85536</v>
      </c>
    </row>
    <row r="758" spans="15:25">
      <c r="O758" s="3">
        <v>3</v>
      </c>
      <c r="P758" s="3">
        <v>153</v>
      </c>
      <c r="Q758" s="3">
        <v>28620</v>
      </c>
      <c r="R758" s="3">
        <v>2342</v>
      </c>
      <c r="S758" s="3">
        <v>530</v>
      </c>
      <c r="T758" s="3">
        <v>530</v>
      </c>
      <c r="X758" s="3">
        <v>240000</v>
      </c>
      <c r="Y758" s="3">
        <v>86400</v>
      </c>
    </row>
    <row r="759" spans="15:25">
      <c r="O759" s="3">
        <v>3</v>
      </c>
      <c r="P759" s="3">
        <v>154</v>
      </c>
      <c r="Q759" s="3">
        <v>28890</v>
      </c>
      <c r="R759" s="3">
        <v>2365</v>
      </c>
      <c r="S759" s="3">
        <v>535</v>
      </c>
      <c r="T759" s="3">
        <v>535</v>
      </c>
      <c r="X759" s="3">
        <v>242400</v>
      </c>
      <c r="Y759" s="3">
        <v>87264</v>
      </c>
    </row>
    <row r="760" spans="15:25">
      <c r="O760" s="3">
        <v>3</v>
      </c>
      <c r="P760" s="3">
        <v>155</v>
      </c>
      <c r="Q760" s="3">
        <v>29160</v>
      </c>
      <c r="R760" s="3">
        <v>2388</v>
      </c>
      <c r="S760" s="3">
        <v>540</v>
      </c>
      <c r="T760" s="3">
        <v>540</v>
      </c>
      <c r="X760" s="3">
        <v>244800</v>
      </c>
      <c r="Y760" s="3">
        <v>88128</v>
      </c>
    </row>
    <row r="761" spans="15:25">
      <c r="O761" s="3">
        <v>3</v>
      </c>
      <c r="P761" s="3">
        <v>156</v>
      </c>
      <c r="Q761" s="3">
        <v>29430</v>
      </c>
      <c r="R761" s="3">
        <v>2411</v>
      </c>
      <c r="S761" s="3">
        <v>545</v>
      </c>
      <c r="T761" s="3">
        <v>545</v>
      </c>
      <c r="X761" s="3">
        <v>247200</v>
      </c>
      <c r="Y761" s="3">
        <v>88992</v>
      </c>
    </row>
    <row r="762" spans="15:25">
      <c r="O762" s="3">
        <v>3</v>
      </c>
      <c r="P762" s="3">
        <v>157</v>
      </c>
      <c r="Q762" s="3">
        <v>29700</v>
      </c>
      <c r="R762" s="3">
        <v>2434</v>
      </c>
      <c r="S762" s="3">
        <v>550</v>
      </c>
      <c r="T762" s="3">
        <v>550</v>
      </c>
      <c r="X762" s="3">
        <v>249600</v>
      </c>
      <c r="Y762" s="3">
        <v>89856</v>
      </c>
    </row>
    <row r="763" spans="15:25">
      <c r="O763" s="3">
        <v>3</v>
      </c>
      <c r="P763" s="3">
        <v>158</v>
      </c>
      <c r="Q763" s="3">
        <v>29970</v>
      </c>
      <c r="R763" s="3">
        <v>2457</v>
      </c>
      <c r="S763" s="3">
        <v>555</v>
      </c>
      <c r="T763" s="3">
        <v>555</v>
      </c>
      <c r="X763" s="3">
        <v>252000</v>
      </c>
      <c r="Y763" s="3">
        <v>90720</v>
      </c>
    </row>
    <row r="764" spans="15:25">
      <c r="O764" s="3">
        <v>3</v>
      </c>
      <c r="P764" s="3">
        <v>159</v>
      </c>
      <c r="Q764" s="3">
        <v>30240</v>
      </c>
      <c r="R764" s="3">
        <v>2480</v>
      </c>
      <c r="S764" s="3">
        <v>560</v>
      </c>
      <c r="T764" s="3">
        <v>560</v>
      </c>
      <c r="X764" s="3">
        <v>254400</v>
      </c>
      <c r="Y764" s="3">
        <v>91584</v>
      </c>
    </row>
    <row r="765" spans="15:25">
      <c r="O765" s="3">
        <v>3</v>
      </c>
      <c r="P765" s="3">
        <v>160</v>
      </c>
      <c r="Q765" s="3">
        <v>30564</v>
      </c>
      <c r="R765" s="3">
        <v>2504</v>
      </c>
      <c r="S765" s="3">
        <v>566</v>
      </c>
      <c r="T765" s="3">
        <v>566</v>
      </c>
      <c r="X765" s="3">
        <v>256920</v>
      </c>
      <c r="Y765" s="3">
        <v>92491</v>
      </c>
    </row>
    <row r="766" spans="15:25">
      <c r="O766" s="3">
        <v>3</v>
      </c>
      <c r="P766" s="3">
        <v>161</v>
      </c>
      <c r="Q766" s="3">
        <v>30888</v>
      </c>
      <c r="R766" s="3">
        <v>2528</v>
      </c>
      <c r="S766" s="3">
        <v>572</v>
      </c>
      <c r="T766" s="3">
        <v>572</v>
      </c>
      <c r="X766" s="3">
        <v>259440</v>
      </c>
      <c r="Y766" s="3">
        <v>93398</v>
      </c>
    </row>
    <row r="767" spans="15:25">
      <c r="O767" s="3">
        <v>3</v>
      </c>
      <c r="P767" s="3">
        <v>162</v>
      </c>
      <c r="Q767" s="3">
        <v>31212</v>
      </c>
      <c r="R767" s="3">
        <v>2552</v>
      </c>
      <c r="S767" s="3">
        <v>578</v>
      </c>
      <c r="T767" s="3">
        <v>578</v>
      </c>
      <c r="X767" s="3">
        <v>261960</v>
      </c>
      <c r="Y767" s="3">
        <v>94305</v>
      </c>
    </row>
    <row r="768" spans="15:25">
      <c r="O768" s="3">
        <v>3</v>
      </c>
      <c r="P768" s="3">
        <v>163</v>
      </c>
      <c r="Q768" s="3">
        <v>31536</v>
      </c>
      <c r="R768" s="3">
        <v>2576</v>
      </c>
      <c r="S768" s="3">
        <v>584</v>
      </c>
      <c r="T768" s="3">
        <v>584</v>
      </c>
      <c r="X768" s="3">
        <v>264480</v>
      </c>
      <c r="Y768" s="3">
        <v>95212</v>
      </c>
    </row>
    <row r="769" spans="15:25">
      <c r="O769" s="3">
        <v>3</v>
      </c>
      <c r="P769" s="3">
        <v>164</v>
      </c>
      <c r="Q769" s="3">
        <v>31860</v>
      </c>
      <c r="R769" s="3">
        <v>2600</v>
      </c>
      <c r="S769" s="3">
        <v>590</v>
      </c>
      <c r="T769" s="3">
        <v>590</v>
      </c>
      <c r="X769" s="3">
        <v>267000</v>
      </c>
      <c r="Y769" s="3">
        <v>96120</v>
      </c>
    </row>
    <row r="770" spans="15:25">
      <c r="O770" s="3">
        <v>3</v>
      </c>
      <c r="P770" s="3">
        <v>165</v>
      </c>
      <c r="Q770" s="3">
        <v>32184</v>
      </c>
      <c r="R770" s="3">
        <v>2624</v>
      </c>
      <c r="S770" s="3">
        <v>596</v>
      </c>
      <c r="T770" s="3">
        <v>596</v>
      </c>
      <c r="X770" s="3">
        <v>269520</v>
      </c>
      <c r="Y770" s="3">
        <v>97027</v>
      </c>
    </row>
    <row r="771" spans="15:25">
      <c r="O771" s="3">
        <v>3</v>
      </c>
      <c r="P771" s="3">
        <v>166</v>
      </c>
      <c r="Q771" s="3">
        <v>32508</v>
      </c>
      <c r="R771" s="3">
        <v>2648</v>
      </c>
      <c r="S771" s="3">
        <v>602</v>
      </c>
      <c r="T771" s="3">
        <v>602</v>
      </c>
      <c r="X771" s="3">
        <v>272040</v>
      </c>
      <c r="Y771" s="3">
        <v>97934</v>
      </c>
    </row>
    <row r="772" spans="15:25">
      <c r="O772" s="3">
        <v>3</v>
      </c>
      <c r="P772" s="3">
        <v>167</v>
      </c>
      <c r="Q772" s="3">
        <v>32832</v>
      </c>
      <c r="R772" s="3">
        <v>2672</v>
      </c>
      <c r="S772" s="3">
        <v>608</v>
      </c>
      <c r="T772" s="3">
        <v>608</v>
      </c>
      <c r="X772" s="3">
        <v>274560</v>
      </c>
      <c r="Y772" s="3">
        <v>98841</v>
      </c>
    </row>
    <row r="773" spans="15:25">
      <c r="O773" s="3">
        <v>3</v>
      </c>
      <c r="P773" s="3">
        <v>168</v>
      </c>
      <c r="Q773" s="3">
        <v>33156</v>
      </c>
      <c r="R773" s="3">
        <v>2696</v>
      </c>
      <c r="S773" s="3">
        <v>614</v>
      </c>
      <c r="T773" s="3">
        <v>614</v>
      </c>
      <c r="X773" s="3">
        <v>277080</v>
      </c>
      <c r="Y773" s="3">
        <v>99748</v>
      </c>
    </row>
    <row r="774" spans="15:25">
      <c r="O774" s="3">
        <v>3</v>
      </c>
      <c r="P774" s="3">
        <v>169</v>
      </c>
      <c r="Q774" s="3">
        <v>33480</v>
      </c>
      <c r="R774" s="3">
        <v>2720</v>
      </c>
      <c r="S774" s="3">
        <v>620</v>
      </c>
      <c r="T774" s="3">
        <v>620</v>
      </c>
      <c r="X774" s="3">
        <v>279600</v>
      </c>
      <c r="Y774" s="3">
        <v>100656</v>
      </c>
    </row>
    <row r="775" spans="15:25">
      <c r="O775" s="3">
        <v>3</v>
      </c>
      <c r="P775" s="3">
        <v>170</v>
      </c>
      <c r="Q775" s="3">
        <v>33804</v>
      </c>
      <c r="R775" s="3">
        <v>2745</v>
      </c>
      <c r="S775" s="3">
        <v>626</v>
      </c>
      <c r="T775" s="3">
        <v>626</v>
      </c>
      <c r="X775" s="3">
        <v>282240</v>
      </c>
      <c r="Y775" s="3">
        <v>101606</v>
      </c>
    </row>
    <row r="776" spans="15:25">
      <c r="O776" s="3">
        <v>3</v>
      </c>
      <c r="P776" s="3">
        <v>171</v>
      </c>
      <c r="Q776" s="3">
        <v>34128</v>
      </c>
      <c r="R776" s="3">
        <v>2770</v>
      </c>
      <c r="S776" s="3">
        <v>632</v>
      </c>
      <c r="T776" s="3">
        <v>632</v>
      </c>
      <c r="X776" s="3">
        <v>284880</v>
      </c>
      <c r="Y776" s="3">
        <v>102556</v>
      </c>
    </row>
    <row r="777" spans="15:25">
      <c r="O777" s="3">
        <v>3</v>
      </c>
      <c r="P777" s="3">
        <v>172</v>
      </c>
      <c r="Q777" s="3">
        <v>34452</v>
      </c>
      <c r="R777" s="3">
        <v>2795</v>
      </c>
      <c r="S777" s="3">
        <v>638</v>
      </c>
      <c r="T777" s="3">
        <v>638</v>
      </c>
      <c r="X777" s="3">
        <v>287520</v>
      </c>
      <c r="Y777" s="3">
        <v>103507</v>
      </c>
    </row>
    <row r="778" spans="15:25">
      <c r="O778" s="3">
        <v>3</v>
      </c>
      <c r="P778" s="3">
        <v>173</v>
      </c>
      <c r="Q778" s="3">
        <v>34776</v>
      </c>
      <c r="R778" s="3">
        <v>2820</v>
      </c>
      <c r="S778" s="3">
        <v>644</v>
      </c>
      <c r="T778" s="3">
        <v>644</v>
      </c>
      <c r="X778" s="3">
        <v>290160</v>
      </c>
      <c r="Y778" s="3">
        <v>104457</v>
      </c>
    </row>
    <row r="779" spans="15:25">
      <c r="O779" s="3">
        <v>3</v>
      </c>
      <c r="P779" s="3">
        <v>174</v>
      </c>
      <c r="Q779" s="3">
        <v>35100</v>
      </c>
      <c r="R779" s="3">
        <v>2845</v>
      </c>
      <c r="S779" s="3">
        <v>650</v>
      </c>
      <c r="T779" s="3">
        <v>650</v>
      </c>
      <c r="X779" s="3">
        <v>292800</v>
      </c>
      <c r="Y779" s="3">
        <v>105408</v>
      </c>
    </row>
    <row r="780" spans="15:25">
      <c r="O780" s="3">
        <v>3</v>
      </c>
      <c r="P780" s="3">
        <v>175</v>
      </c>
      <c r="Q780" s="3">
        <v>35424</v>
      </c>
      <c r="R780" s="3">
        <v>2870</v>
      </c>
      <c r="S780" s="3">
        <v>656</v>
      </c>
      <c r="T780" s="3">
        <v>656</v>
      </c>
      <c r="X780" s="3">
        <v>295440</v>
      </c>
      <c r="Y780" s="3">
        <v>106358</v>
      </c>
    </row>
    <row r="781" spans="15:25">
      <c r="O781" s="3">
        <v>3</v>
      </c>
      <c r="P781" s="3">
        <v>176</v>
      </c>
      <c r="Q781" s="3">
        <v>35748</v>
      </c>
      <c r="R781" s="3">
        <v>2895</v>
      </c>
      <c r="S781" s="3">
        <v>662</v>
      </c>
      <c r="T781" s="3">
        <v>662</v>
      </c>
      <c r="X781" s="3">
        <v>298080</v>
      </c>
      <c r="Y781" s="3">
        <v>107308</v>
      </c>
    </row>
    <row r="782" spans="15:25">
      <c r="O782" s="3">
        <v>3</v>
      </c>
      <c r="P782" s="3">
        <v>177</v>
      </c>
      <c r="Q782" s="3">
        <v>36072</v>
      </c>
      <c r="R782" s="3">
        <v>2920</v>
      </c>
      <c r="S782" s="3">
        <v>668</v>
      </c>
      <c r="T782" s="3">
        <v>668</v>
      </c>
      <c r="X782" s="3">
        <v>300720</v>
      </c>
      <c r="Y782" s="3">
        <v>108259</v>
      </c>
    </row>
    <row r="783" spans="15:25">
      <c r="O783" s="3">
        <v>3</v>
      </c>
      <c r="P783" s="3">
        <v>178</v>
      </c>
      <c r="Q783" s="3">
        <v>36396</v>
      </c>
      <c r="R783" s="3">
        <v>2945</v>
      </c>
      <c r="S783" s="3">
        <v>674</v>
      </c>
      <c r="T783" s="3">
        <v>674</v>
      </c>
      <c r="X783" s="3">
        <v>303360</v>
      </c>
      <c r="Y783" s="3">
        <v>109209</v>
      </c>
    </row>
    <row r="784" spans="15:25">
      <c r="O784" s="3">
        <v>3</v>
      </c>
      <c r="P784" s="3">
        <v>179</v>
      </c>
      <c r="Q784" s="3">
        <v>36720</v>
      </c>
      <c r="R784" s="3">
        <v>2970</v>
      </c>
      <c r="S784" s="3">
        <v>680</v>
      </c>
      <c r="T784" s="3">
        <v>680</v>
      </c>
      <c r="X784" s="3">
        <v>306000</v>
      </c>
      <c r="Y784" s="3">
        <v>110160</v>
      </c>
    </row>
    <row r="785" spans="15:25">
      <c r="O785" s="3">
        <v>3</v>
      </c>
      <c r="P785" s="3">
        <v>180</v>
      </c>
      <c r="Q785" s="3">
        <v>37044</v>
      </c>
      <c r="R785" s="3">
        <v>2996</v>
      </c>
      <c r="S785" s="3">
        <v>686</v>
      </c>
      <c r="T785" s="3">
        <v>686</v>
      </c>
      <c r="X785" s="3">
        <v>308760</v>
      </c>
      <c r="Y785" s="3">
        <v>111153</v>
      </c>
    </row>
    <row r="786" spans="15:25">
      <c r="O786" s="3">
        <v>3</v>
      </c>
      <c r="P786" s="3">
        <v>181</v>
      </c>
      <c r="Q786" s="3">
        <v>37368</v>
      </c>
      <c r="R786" s="3">
        <v>3022</v>
      </c>
      <c r="S786" s="3">
        <v>692</v>
      </c>
      <c r="T786" s="3">
        <v>692</v>
      </c>
      <c r="X786" s="3">
        <v>311520</v>
      </c>
      <c r="Y786" s="3">
        <v>112147</v>
      </c>
    </row>
    <row r="787" spans="15:25">
      <c r="O787" s="3">
        <v>3</v>
      </c>
      <c r="P787" s="3">
        <v>182</v>
      </c>
      <c r="Q787" s="3">
        <v>37692</v>
      </c>
      <c r="R787" s="3">
        <v>3048</v>
      </c>
      <c r="S787" s="3">
        <v>698</v>
      </c>
      <c r="T787" s="3">
        <v>698</v>
      </c>
      <c r="X787" s="3">
        <v>314280</v>
      </c>
      <c r="Y787" s="3">
        <v>113140</v>
      </c>
    </row>
    <row r="788" spans="15:25">
      <c r="O788" s="3">
        <v>3</v>
      </c>
      <c r="P788" s="3">
        <v>183</v>
      </c>
      <c r="Q788" s="3">
        <v>38016</v>
      </c>
      <c r="R788" s="3">
        <v>3074</v>
      </c>
      <c r="S788" s="3">
        <v>704</v>
      </c>
      <c r="T788" s="3">
        <v>704</v>
      </c>
      <c r="X788" s="3">
        <v>317040</v>
      </c>
      <c r="Y788" s="3">
        <v>114134</v>
      </c>
    </row>
    <row r="789" spans="15:25">
      <c r="O789" s="3">
        <v>3</v>
      </c>
      <c r="P789" s="3">
        <v>184</v>
      </c>
      <c r="Q789" s="3">
        <v>38340</v>
      </c>
      <c r="R789" s="3">
        <v>3100</v>
      </c>
      <c r="S789" s="3">
        <v>710</v>
      </c>
      <c r="T789" s="3">
        <v>710</v>
      </c>
      <c r="X789" s="3">
        <v>319800</v>
      </c>
      <c r="Y789" s="3">
        <v>115128</v>
      </c>
    </row>
    <row r="790" spans="15:25">
      <c r="O790" s="3">
        <v>3</v>
      </c>
      <c r="P790" s="3">
        <v>185</v>
      </c>
      <c r="Q790" s="3">
        <v>38664</v>
      </c>
      <c r="R790" s="3">
        <v>3126</v>
      </c>
      <c r="S790" s="3">
        <v>716</v>
      </c>
      <c r="T790" s="3">
        <v>716</v>
      </c>
      <c r="X790" s="3">
        <v>322560</v>
      </c>
      <c r="Y790" s="3">
        <v>116121</v>
      </c>
    </row>
    <row r="791" spans="15:25">
      <c r="O791" s="3">
        <v>3</v>
      </c>
      <c r="P791" s="3">
        <v>186</v>
      </c>
      <c r="Q791" s="3">
        <v>38988</v>
      </c>
      <c r="R791" s="3">
        <v>3152</v>
      </c>
      <c r="S791" s="3">
        <v>722</v>
      </c>
      <c r="T791" s="3">
        <v>722</v>
      </c>
      <c r="X791" s="3">
        <v>325320</v>
      </c>
      <c r="Y791" s="3">
        <v>117115</v>
      </c>
    </row>
    <row r="792" spans="15:25">
      <c r="O792" s="3">
        <v>3</v>
      </c>
      <c r="P792" s="3">
        <v>187</v>
      </c>
      <c r="Q792" s="3">
        <v>39312</v>
      </c>
      <c r="R792" s="3">
        <v>3178</v>
      </c>
      <c r="S792" s="3">
        <v>728</v>
      </c>
      <c r="T792" s="3">
        <v>728</v>
      </c>
      <c r="X792" s="3">
        <v>328080</v>
      </c>
      <c r="Y792" s="3">
        <v>118108</v>
      </c>
    </row>
    <row r="793" spans="15:25">
      <c r="O793" s="3">
        <v>3</v>
      </c>
      <c r="P793" s="3">
        <v>188</v>
      </c>
      <c r="Q793" s="3">
        <v>39636</v>
      </c>
      <c r="R793" s="3">
        <v>3204</v>
      </c>
      <c r="S793" s="3">
        <v>734</v>
      </c>
      <c r="T793" s="3">
        <v>734</v>
      </c>
      <c r="X793" s="3">
        <v>330840</v>
      </c>
      <c r="Y793" s="3">
        <v>119102</v>
      </c>
    </row>
    <row r="794" spans="15:25">
      <c r="O794" s="3">
        <v>3</v>
      </c>
      <c r="P794" s="3">
        <v>189</v>
      </c>
      <c r="Q794" s="3">
        <v>39960</v>
      </c>
      <c r="R794" s="3">
        <v>3230</v>
      </c>
      <c r="S794" s="3">
        <v>740</v>
      </c>
      <c r="T794" s="3">
        <v>740</v>
      </c>
      <c r="X794" s="3">
        <v>333600</v>
      </c>
      <c r="Y794" s="3">
        <v>120096</v>
      </c>
    </row>
    <row r="795" spans="15:25">
      <c r="O795" s="3">
        <v>3</v>
      </c>
      <c r="P795" s="3">
        <v>190</v>
      </c>
      <c r="Q795" s="3">
        <v>40284</v>
      </c>
      <c r="R795" s="3">
        <v>3257</v>
      </c>
      <c r="S795" s="3">
        <v>746</v>
      </c>
      <c r="T795" s="3">
        <v>746</v>
      </c>
      <c r="X795" s="3">
        <v>336480</v>
      </c>
      <c r="Y795" s="3">
        <v>121132</v>
      </c>
    </row>
    <row r="796" spans="15:25">
      <c r="O796" s="3">
        <v>3</v>
      </c>
      <c r="P796" s="3">
        <v>191</v>
      </c>
      <c r="Q796" s="3">
        <v>40608</v>
      </c>
      <c r="R796" s="3">
        <v>3284</v>
      </c>
      <c r="S796" s="3">
        <v>752</v>
      </c>
      <c r="T796" s="3">
        <v>752</v>
      </c>
      <c r="X796" s="3">
        <v>339360</v>
      </c>
      <c r="Y796" s="3">
        <v>122169</v>
      </c>
    </row>
    <row r="797" spans="15:25">
      <c r="O797" s="3">
        <v>3</v>
      </c>
      <c r="P797" s="3">
        <v>192</v>
      </c>
      <c r="Q797" s="3">
        <v>40932</v>
      </c>
      <c r="R797" s="3">
        <v>3311</v>
      </c>
      <c r="S797" s="3">
        <v>758</v>
      </c>
      <c r="T797" s="3">
        <v>758</v>
      </c>
      <c r="X797" s="3">
        <v>342240</v>
      </c>
      <c r="Y797" s="3">
        <v>123206</v>
      </c>
    </row>
    <row r="798" spans="15:25">
      <c r="O798" s="3">
        <v>3</v>
      </c>
      <c r="P798" s="3">
        <v>193</v>
      </c>
      <c r="Q798" s="3">
        <v>41256</v>
      </c>
      <c r="R798" s="3">
        <v>3338</v>
      </c>
      <c r="S798" s="3">
        <v>764</v>
      </c>
      <c r="T798" s="3">
        <v>764</v>
      </c>
      <c r="X798" s="3">
        <v>345120</v>
      </c>
      <c r="Y798" s="3">
        <v>124243</v>
      </c>
    </row>
    <row r="799" spans="15:25">
      <c r="O799" s="3">
        <v>3</v>
      </c>
      <c r="P799" s="3">
        <v>194</v>
      </c>
      <c r="Q799" s="3">
        <v>41580</v>
      </c>
      <c r="R799" s="3">
        <v>3365</v>
      </c>
      <c r="S799" s="3">
        <v>770</v>
      </c>
      <c r="T799" s="3">
        <v>770</v>
      </c>
      <c r="X799" s="3">
        <v>348000</v>
      </c>
      <c r="Y799" s="3">
        <v>125280</v>
      </c>
    </row>
    <row r="800" spans="15:25">
      <c r="O800" s="3">
        <v>3</v>
      </c>
      <c r="P800" s="3">
        <v>195</v>
      </c>
      <c r="Q800" s="3">
        <v>41904</v>
      </c>
      <c r="R800" s="3">
        <v>3392</v>
      </c>
      <c r="S800" s="3">
        <v>776</v>
      </c>
      <c r="T800" s="3">
        <v>776</v>
      </c>
      <c r="X800" s="3">
        <v>350880</v>
      </c>
      <c r="Y800" s="3">
        <v>126316</v>
      </c>
    </row>
    <row r="801" spans="15:25">
      <c r="O801" s="3">
        <v>3</v>
      </c>
      <c r="P801" s="3">
        <v>196</v>
      </c>
      <c r="Q801" s="3">
        <v>42228</v>
      </c>
      <c r="R801" s="3">
        <v>3419</v>
      </c>
      <c r="S801" s="3">
        <v>782</v>
      </c>
      <c r="T801" s="3">
        <v>782</v>
      </c>
      <c r="X801" s="3">
        <v>353760</v>
      </c>
      <c r="Y801" s="3">
        <v>127353</v>
      </c>
    </row>
    <row r="802" spans="15:25">
      <c r="O802" s="3">
        <v>3</v>
      </c>
      <c r="P802" s="3">
        <v>197</v>
      </c>
      <c r="Q802" s="3">
        <v>42552</v>
      </c>
      <c r="R802" s="3">
        <v>3446</v>
      </c>
      <c r="S802" s="3">
        <v>788</v>
      </c>
      <c r="T802" s="3">
        <v>788</v>
      </c>
      <c r="X802" s="3">
        <v>356640</v>
      </c>
      <c r="Y802" s="3">
        <v>128390</v>
      </c>
    </row>
    <row r="803" spans="15:25">
      <c r="O803" s="3">
        <v>3</v>
      </c>
      <c r="P803" s="3">
        <v>198</v>
      </c>
      <c r="Q803" s="3">
        <v>42876</v>
      </c>
      <c r="R803" s="3">
        <v>3473</v>
      </c>
      <c r="S803" s="3">
        <v>794</v>
      </c>
      <c r="T803" s="3">
        <v>794</v>
      </c>
      <c r="X803" s="3">
        <v>359520</v>
      </c>
      <c r="Y803" s="3">
        <v>129427</v>
      </c>
    </row>
    <row r="804" spans="15:25">
      <c r="O804" s="3">
        <v>3</v>
      </c>
      <c r="P804" s="3">
        <v>199</v>
      </c>
      <c r="Q804" s="3">
        <v>43200</v>
      </c>
      <c r="R804" s="3">
        <v>3500</v>
      </c>
      <c r="S804" s="3">
        <v>800</v>
      </c>
      <c r="T804" s="3">
        <v>800</v>
      </c>
      <c r="X804" s="3">
        <v>362400</v>
      </c>
      <c r="Y804" s="3">
        <v>130464</v>
      </c>
    </row>
    <row r="805" spans="15:25">
      <c r="O805" s="3">
        <v>3</v>
      </c>
      <c r="P805" s="3">
        <v>200</v>
      </c>
      <c r="Q805" s="3">
        <v>43524</v>
      </c>
      <c r="R805" s="3">
        <v>3527</v>
      </c>
      <c r="S805" s="3">
        <v>806</v>
      </c>
      <c r="T805" s="3">
        <v>806</v>
      </c>
      <c r="X805" s="3">
        <v>365280</v>
      </c>
      <c r="Y805" s="3">
        <v>131500</v>
      </c>
    </row>
    <row r="806" spans="15:25">
      <c r="O806" s="3">
        <v>4</v>
      </c>
      <c r="P806" s="3">
        <v>0</v>
      </c>
      <c r="Q806" s="3">
        <v>108</v>
      </c>
      <c r="R806" s="3">
        <v>8</v>
      </c>
      <c r="S806" s="3">
        <v>2</v>
      </c>
      <c r="T806" s="3">
        <v>2</v>
      </c>
      <c r="W806" s="3">
        <v>30000</v>
      </c>
    </row>
    <row r="807" spans="15:25">
      <c r="O807" s="3">
        <v>4</v>
      </c>
      <c r="P807" s="3">
        <v>1</v>
      </c>
      <c r="Q807" s="3">
        <v>216</v>
      </c>
      <c r="R807" s="3">
        <v>16</v>
      </c>
      <c r="S807" s="3">
        <v>4</v>
      </c>
      <c r="T807" s="3">
        <v>4</v>
      </c>
      <c r="W807" s="3">
        <v>31080</v>
      </c>
    </row>
    <row r="808" spans="15:25">
      <c r="O808" s="3">
        <v>4</v>
      </c>
      <c r="P808" s="3">
        <v>2</v>
      </c>
      <c r="Q808" s="3">
        <v>324</v>
      </c>
      <c r="R808" s="3">
        <v>24</v>
      </c>
      <c r="S808" s="3">
        <v>6</v>
      </c>
      <c r="T808" s="3">
        <v>6</v>
      </c>
      <c r="W808" s="3">
        <v>32160</v>
      </c>
    </row>
    <row r="809" spans="15:25">
      <c r="O809" s="3">
        <v>4</v>
      </c>
      <c r="P809" s="3">
        <v>3</v>
      </c>
      <c r="Q809" s="3">
        <v>432</v>
      </c>
      <c r="R809" s="3">
        <v>32</v>
      </c>
      <c r="S809" s="3">
        <v>8</v>
      </c>
      <c r="T809" s="3">
        <v>8</v>
      </c>
      <c r="W809" s="3">
        <v>33240</v>
      </c>
    </row>
    <row r="810" spans="15:25">
      <c r="O810" s="3">
        <v>4</v>
      </c>
      <c r="P810" s="3">
        <v>4</v>
      </c>
      <c r="Q810" s="3">
        <v>540</v>
      </c>
      <c r="R810" s="3">
        <v>40</v>
      </c>
      <c r="S810" s="3">
        <v>10</v>
      </c>
      <c r="T810" s="3">
        <v>10</v>
      </c>
      <c r="W810" s="3">
        <v>34320</v>
      </c>
    </row>
    <row r="811" spans="15:25">
      <c r="O811" s="3">
        <v>4</v>
      </c>
      <c r="P811" s="3">
        <v>5</v>
      </c>
      <c r="Q811" s="3">
        <v>648</v>
      </c>
      <c r="R811" s="3">
        <v>48</v>
      </c>
      <c r="S811" s="3">
        <v>12</v>
      </c>
      <c r="T811" s="3">
        <v>12</v>
      </c>
      <c r="W811" s="3">
        <v>35400</v>
      </c>
    </row>
    <row r="812" spans="15:25">
      <c r="O812" s="3">
        <v>4</v>
      </c>
      <c r="P812" s="3">
        <v>6</v>
      </c>
      <c r="Q812" s="3">
        <v>756</v>
      </c>
      <c r="R812" s="3">
        <v>56</v>
      </c>
      <c r="S812" s="3">
        <v>14</v>
      </c>
      <c r="T812" s="3">
        <v>14</v>
      </c>
      <c r="W812" s="3">
        <v>36480</v>
      </c>
    </row>
    <row r="813" spans="15:25">
      <c r="O813" s="3">
        <v>4</v>
      </c>
      <c r="P813" s="3">
        <v>7</v>
      </c>
      <c r="Q813" s="3">
        <v>864</v>
      </c>
      <c r="R813" s="3">
        <v>64</v>
      </c>
      <c r="S813" s="3">
        <v>16</v>
      </c>
      <c r="T813" s="3">
        <v>16</v>
      </c>
      <c r="W813" s="3">
        <v>37560</v>
      </c>
    </row>
    <row r="814" spans="15:25">
      <c r="O814" s="3">
        <v>4</v>
      </c>
      <c r="P814" s="3">
        <v>8</v>
      </c>
      <c r="Q814" s="3">
        <v>972</v>
      </c>
      <c r="R814" s="3">
        <v>72</v>
      </c>
      <c r="S814" s="3">
        <v>18</v>
      </c>
      <c r="T814" s="3">
        <v>18</v>
      </c>
      <c r="W814" s="3">
        <v>38640</v>
      </c>
    </row>
    <row r="815" spans="15:25">
      <c r="O815" s="3">
        <v>4</v>
      </c>
      <c r="P815" s="3">
        <v>9</v>
      </c>
      <c r="Q815" s="3">
        <v>1080</v>
      </c>
      <c r="R815" s="3">
        <v>80</v>
      </c>
      <c r="S815" s="3">
        <v>20</v>
      </c>
      <c r="T815" s="3">
        <v>20</v>
      </c>
      <c r="W815" s="3">
        <v>39720</v>
      </c>
    </row>
    <row r="816" spans="15:25">
      <c r="O816" s="3">
        <v>4</v>
      </c>
      <c r="P816" s="3">
        <v>10</v>
      </c>
      <c r="Q816" s="3">
        <v>1188</v>
      </c>
      <c r="R816" s="3">
        <v>89</v>
      </c>
      <c r="S816" s="3">
        <v>22</v>
      </c>
      <c r="T816" s="3">
        <v>22</v>
      </c>
      <c r="W816" s="3">
        <v>41016</v>
      </c>
    </row>
    <row r="817" spans="15:23">
      <c r="O817" s="3">
        <v>4</v>
      </c>
      <c r="P817" s="3">
        <v>11</v>
      </c>
      <c r="Q817" s="3">
        <v>1296</v>
      </c>
      <c r="R817" s="3">
        <v>98</v>
      </c>
      <c r="S817" s="3">
        <v>24</v>
      </c>
      <c r="T817" s="3">
        <v>24</v>
      </c>
      <c r="W817" s="3">
        <v>42312</v>
      </c>
    </row>
    <row r="818" spans="15:23">
      <c r="O818" s="3">
        <v>4</v>
      </c>
      <c r="P818" s="3">
        <v>12</v>
      </c>
      <c r="Q818" s="3">
        <v>1404</v>
      </c>
      <c r="R818" s="3">
        <v>107</v>
      </c>
      <c r="S818" s="3">
        <v>26</v>
      </c>
      <c r="T818" s="3">
        <v>26</v>
      </c>
      <c r="W818" s="3">
        <v>43608</v>
      </c>
    </row>
    <row r="819" spans="15:23">
      <c r="O819" s="3">
        <v>4</v>
      </c>
      <c r="P819" s="3">
        <v>13</v>
      </c>
      <c r="Q819" s="3">
        <v>1512</v>
      </c>
      <c r="R819" s="3">
        <v>116</v>
      </c>
      <c r="S819" s="3">
        <v>28</v>
      </c>
      <c r="T819" s="3">
        <v>28</v>
      </c>
      <c r="W819" s="3">
        <v>44904</v>
      </c>
    </row>
    <row r="820" spans="15:23">
      <c r="O820" s="3">
        <v>4</v>
      </c>
      <c r="P820" s="3">
        <v>14</v>
      </c>
      <c r="Q820" s="3">
        <v>1620</v>
      </c>
      <c r="R820" s="3">
        <v>125</v>
      </c>
      <c r="S820" s="3">
        <v>30</v>
      </c>
      <c r="T820" s="3">
        <v>30</v>
      </c>
      <c r="W820" s="3">
        <v>46200</v>
      </c>
    </row>
    <row r="821" spans="15:23">
      <c r="O821" s="3">
        <v>4</v>
      </c>
      <c r="P821" s="3">
        <v>15</v>
      </c>
      <c r="Q821" s="3">
        <v>1728</v>
      </c>
      <c r="R821" s="3">
        <v>134</v>
      </c>
      <c r="S821" s="3">
        <v>32</v>
      </c>
      <c r="T821" s="3">
        <v>32</v>
      </c>
      <c r="W821" s="3">
        <v>47496</v>
      </c>
    </row>
    <row r="822" spans="15:23">
      <c r="O822" s="3">
        <v>4</v>
      </c>
      <c r="P822" s="3">
        <v>16</v>
      </c>
      <c r="Q822" s="3">
        <v>1836</v>
      </c>
      <c r="R822" s="3">
        <v>143</v>
      </c>
      <c r="S822" s="3">
        <v>34</v>
      </c>
      <c r="T822" s="3">
        <v>34</v>
      </c>
      <c r="W822" s="3">
        <v>48792</v>
      </c>
    </row>
    <row r="823" spans="15:23">
      <c r="O823" s="3">
        <v>4</v>
      </c>
      <c r="P823" s="3">
        <v>17</v>
      </c>
      <c r="Q823" s="3">
        <v>1944</v>
      </c>
      <c r="R823" s="3">
        <v>152</v>
      </c>
      <c r="S823" s="3">
        <v>36</v>
      </c>
      <c r="T823" s="3">
        <v>36</v>
      </c>
      <c r="W823" s="3">
        <v>50088</v>
      </c>
    </row>
    <row r="824" spans="15:23">
      <c r="O824" s="3">
        <v>4</v>
      </c>
      <c r="P824" s="3">
        <v>18</v>
      </c>
      <c r="Q824" s="3">
        <v>2052</v>
      </c>
      <c r="R824" s="3">
        <v>161</v>
      </c>
      <c r="S824" s="3">
        <v>38</v>
      </c>
      <c r="T824" s="3">
        <v>38</v>
      </c>
      <c r="W824" s="3">
        <v>51384</v>
      </c>
    </row>
    <row r="825" spans="15:23">
      <c r="O825" s="3">
        <v>4</v>
      </c>
      <c r="P825" s="3">
        <v>19</v>
      </c>
      <c r="Q825" s="3">
        <v>2160</v>
      </c>
      <c r="R825" s="3">
        <v>170</v>
      </c>
      <c r="S825" s="3">
        <v>40</v>
      </c>
      <c r="T825" s="3">
        <v>40</v>
      </c>
      <c r="W825" s="3">
        <v>52680</v>
      </c>
    </row>
    <row r="826" spans="15:23">
      <c r="O826" s="3">
        <v>4</v>
      </c>
      <c r="P826" s="3">
        <v>20</v>
      </c>
      <c r="Q826" s="3">
        <v>2268</v>
      </c>
      <c r="R826" s="3">
        <v>180</v>
      </c>
      <c r="S826" s="3">
        <v>42</v>
      </c>
      <c r="T826" s="3">
        <v>42</v>
      </c>
      <c r="W826" s="3">
        <v>54192</v>
      </c>
    </row>
    <row r="827" spans="15:23">
      <c r="O827" s="3">
        <v>4</v>
      </c>
      <c r="P827" s="3">
        <v>21</v>
      </c>
      <c r="Q827" s="3">
        <v>2376</v>
      </c>
      <c r="R827" s="3">
        <v>190</v>
      </c>
      <c r="S827" s="3">
        <v>44</v>
      </c>
      <c r="T827" s="3">
        <v>44</v>
      </c>
      <c r="W827" s="3">
        <v>55704</v>
      </c>
    </row>
    <row r="828" spans="15:23">
      <c r="O828" s="3">
        <v>4</v>
      </c>
      <c r="P828" s="3">
        <v>22</v>
      </c>
      <c r="Q828" s="3">
        <v>2484</v>
      </c>
      <c r="R828" s="3">
        <v>200</v>
      </c>
      <c r="S828" s="3">
        <v>46</v>
      </c>
      <c r="T828" s="3">
        <v>46</v>
      </c>
      <c r="W828" s="3">
        <v>57216</v>
      </c>
    </row>
    <row r="829" spans="15:23">
      <c r="O829" s="3">
        <v>4</v>
      </c>
      <c r="P829" s="3">
        <v>23</v>
      </c>
      <c r="Q829" s="3">
        <v>2592</v>
      </c>
      <c r="R829" s="3">
        <v>210</v>
      </c>
      <c r="S829" s="3">
        <v>48</v>
      </c>
      <c r="T829" s="3">
        <v>48</v>
      </c>
      <c r="W829" s="3">
        <v>58728</v>
      </c>
    </row>
    <row r="830" spans="15:23">
      <c r="O830" s="3">
        <v>4</v>
      </c>
      <c r="P830" s="3">
        <v>24</v>
      </c>
      <c r="Q830" s="3">
        <v>2700</v>
      </c>
      <c r="R830" s="3">
        <v>220</v>
      </c>
      <c r="S830" s="3">
        <v>50</v>
      </c>
      <c r="T830" s="3">
        <v>50</v>
      </c>
      <c r="W830" s="3">
        <v>60240</v>
      </c>
    </row>
    <row r="831" spans="15:23">
      <c r="O831" s="3">
        <v>4</v>
      </c>
      <c r="P831" s="3">
        <v>25</v>
      </c>
      <c r="Q831" s="3">
        <v>2808</v>
      </c>
      <c r="R831" s="3">
        <v>230</v>
      </c>
      <c r="S831" s="3">
        <v>52</v>
      </c>
      <c r="T831" s="3">
        <v>52</v>
      </c>
      <c r="W831" s="3">
        <v>61752</v>
      </c>
    </row>
    <row r="832" spans="15:23">
      <c r="O832" s="3">
        <v>4</v>
      </c>
      <c r="P832" s="3">
        <v>26</v>
      </c>
      <c r="Q832" s="3">
        <v>2916</v>
      </c>
      <c r="R832" s="3">
        <v>240</v>
      </c>
      <c r="S832" s="3">
        <v>54</v>
      </c>
      <c r="T832" s="3">
        <v>54</v>
      </c>
      <c r="W832" s="3">
        <v>63264</v>
      </c>
    </row>
    <row r="833" spans="15:23">
      <c r="O833" s="3">
        <v>4</v>
      </c>
      <c r="P833" s="3">
        <v>27</v>
      </c>
      <c r="Q833" s="3">
        <v>3024</v>
      </c>
      <c r="R833" s="3">
        <v>250</v>
      </c>
      <c r="S833" s="3">
        <v>56</v>
      </c>
      <c r="T833" s="3">
        <v>56</v>
      </c>
      <c r="W833" s="3">
        <v>64776</v>
      </c>
    </row>
    <row r="834" spans="15:23">
      <c r="O834" s="3">
        <v>4</v>
      </c>
      <c r="P834" s="3">
        <v>28</v>
      </c>
      <c r="Q834" s="3">
        <v>3132</v>
      </c>
      <c r="R834" s="3">
        <v>260</v>
      </c>
      <c r="S834" s="3">
        <v>58</v>
      </c>
      <c r="T834" s="3">
        <v>58</v>
      </c>
      <c r="W834" s="3">
        <v>66288</v>
      </c>
    </row>
    <row r="835" spans="15:23">
      <c r="O835" s="3">
        <v>4</v>
      </c>
      <c r="P835" s="3">
        <v>29</v>
      </c>
      <c r="Q835" s="3">
        <v>3240</v>
      </c>
      <c r="R835" s="3">
        <v>270</v>
      </c>
      <c r="S835" s="3">
        <v>60</v>
      </c>
      <c r="T835" s="3">
        <v>60</v>
      </c>
      <c r="W835" s="3">
        <v>67800</v>
      </c>
    </row>
    <row r="836" spans="15:23">
      <c r="O836" s="3">
        <v>4</v>
      </c>
      <c r="P836" s="3">
        <v>30</v>
      </c>
      <c r="Q836" s="3">
        <v>3348</v>
      </c>
      <c r="R836" s="3">
        <v>281</v>
      </c>
      <c r="S836" s="3">
        <v>62</v>
      </c>
      <c r="T836" s="3">
        <v>62</v>
      </c>
      <c r="W836" s="3">
        <v>69528</v>
      </c>
    </row>
    <row r="837" spans="15:23">
      <c r="O837" s="3">
        <v>4</v>
      </c>
      <c r="P837" s="3">
        <v>31</v>
      </c>
      <c r="Q837" s="3">
        <v>3456</v>
      </c>
      <c r="R837" s="3">
        <v>292</v>
      </c>
      <c r="S837" s="3">
        <v>64</v>
      </c>
      <c r="T837" s="3">
        <v>64</v>
      </c>
      <c r="W837" s="3">
        <v>71256</v>
      </c>
    </row>
    <row r="838" spans="15:23">
      <c r="O838" s="3">
        <v>4</v>
      </c>
      <c r="P838" s="3">
        <v>32</v>
      </c>
      <c r="Q838" s="3">
        <v>3564</v>
      </c>
      <c r="R838" s="3">
        <v>303</v>
      </c>
      <c r="S838" s="3">
        <v>66</v>
      </c>
      <c r="T838" s="3">
        <v>66</v>
      </c>
      <c r="W838" s="3">
        <v>72984</v>
      </c>
    </row>
    <row r="839" spans="15:23">
      <c r="O839" s="3">
        <v>4</v>
      </c>
      <c r="P839" s="3">
        <v>33</v>
      </c>
      <c r="Q839" s="3">
        <v>3672</v>
      </c>
      <c r="R839" s="3">
        <v>314</v>
      </c>
      <c r="S839" s="3">
        <v>68</v>
      </c>
      <c r="T839" s="3">
        <v>68</v>
      </c>
      <c r="W839" s="3">
        <v>74712</v>
      </c>
    </row>
    <row r="840" spans="15:23">
      <c r="O840" s="3">
        <v>4</v>
      </c>
      <c r="P840" s="3">
        <v>34</v>
      </c>
      <c r="Q840" s="3">
        <v>3780</v>
      </c>
      <c r="R840" s="3">
        <v>325</v>
      </c>
      <c r="S840" s="3">
        <v>70</v>
      </c>
      <c r="T840" s="3">
        <v>70</v>
      </c>
      <c r="W840" s="3">
        <v>76440</v>
      </c>
    </row>
    <row r="841" spans="15:23">
      <c r="O841" s="3">
        <v>4</v>
      </c>
      <c r="P841" s="3">
        <v>35</v>
      </c>
      <c r="Q841" s="3">
        <v>3888</v>
      </c>
      <c r="R841" s="3">
        <v>336</v>
      </c>
      <c r="S841" s="3">
        <v>72</v>
      </c>
      <c r="T841" s="3">
        <v>72</v>
      </c>
      <c r="W841" s="3">
        <v>78168</v>
      </c>
    </row>
    <row r="842" spans="15:23">
      <c r="O842" s="3">
        <v>4</v>
      </c>
      <c r="P842" s="3">
        <v>36</v>
      </c>
      <c r="Q842" s="3">
        <v>3996</v>
      </c>
      <c r="R842" s="3">
        <v>347</v>
      </c>
      <c r="S842" s="3">
        <v>74</v>
      </c>
      <c r="T842" s="3">
        <v>74</v>
      </c>
      <c r="W842" s="3">
        <v>79896</v>
      </c>
    </row>
    <row r="843" spans="15:23">
      <c r="O843" s="3">
        <v>4</v>
      </c>
      <c r="P843" s="3">
        <v>37</v>
      </c>
      <c r="Q843" s="3">
        <v>4104</v>
      </c>
      <c r="R843" s="3">
        <v>358</v>
      </c>
      <c r="S843" s="3">
        <v>76</v>
      </c>
      <c r="T843" s="3">
        <v>76</v>
      </c>
      <c r="W843" s="3">
        <v>81624</v>
      </c>
    </row>
    <row r="844" spans="15:23">
      <c r="O844" s="3">
        <v>4</v>
      </c>
      <c r="P844" s="3">
        <v>38</v>
      </c>
      <c r="Q844" s="3">
        <v>4212</v>
      </c>
      <c r="R844" s="3">
        <v>369</v>
      </c>
      <c r="S844" s="3">
        <v>78</v>
      </c>
      <c r="T844" s="3">
        <v>78</v>
      </c>
      <c r="W844" s="3">
        <v>83352</v>
      </c>
    </row>
    <row r="845" spans="15:23">
      <c r="O845" s="3">
        <v>4</v>
      </c>
      <c r="P845" s="3">
        <v>39</v>
      </c>
      <c r="Q845" s="3">
        <v>4320</v>
      </c>
      <c r="R845" s="3">
        <v>380</v>
      </c>
      <c r="S845" s="3">
        <v>80</v>
      </c>
      <c r="T845" s="3">
        <v>80</v>
      </c>
      <c r="W845" s="3">
        <v>85080</v>
      </c>
    </row>
    <row r="846" spans="15:23">
      <c r="O846" s="3">
        <v>4</v>
      </c>
      <c r="P846" s="3">
        <v>40</v>
      </c>
      <c r="Q846" s="3">
        <v>4482</v>
      </c>
      <c r="R846" s="3">
        <v>392</v>
      </c>
      <c r="S846" s="3">
        <v>83</v>
      </c>
      <c r="T846" s="3">
        <v>83</v>
      </c>
      <c r="W846" s="3">
        <v>87024</v>
      </c>
    </row>
    <row r="847" spans="15:23">
      <c r="O847" s="3">
        <v>4</v>
      </c>
      <c r="P847" s="3">
        <v>41</v>
      </c>
      <c r="Q847" s="3">
        <v>4644</v>
      </c>
      <c r="R847" s="3">
        <v>404</v>
      </c>
      <c r="S847" s="3">
        <v>86</v>
      </c>
      <c r="T847" s="3">
        <v>86</v>
      </c>
      <c r="W847" s="3">
        <v>88968</v>
      </c>
    </row>
    <row r="848" spans="15:23">
      <c r="O848" s="3">
        <v>4</v>
      </c>
      <c r="P848" s="3">
        <v>42</v>
      </c>
      <c r="Q848" s="3">
        <v>4806</v>
      </c>
      <c r="R848" s="3">
        <v>416</v>
      </c>
      <c r="S848" s="3">
        <v>89</v>
      </c>
      <c r="T848" s="3">
        <v>89</v>
      </c>
      <c r="W848" s="3">
        <v>90912</v>
      </c>
    </row>
    <row r="849" spans="15:23">
      <c r="O849" s="3">
        <v>4</v>
      </c>
      <c r="P849" s="3">
        <v>43</v>
      </c>
      <c r="Q849" s="3">
        <v>4968</v>
      </c>
      <c r="R849" s="3">
        <v>428</v>
      </c>
      <c r="S849" s="3">
        <v>92</v>
      </c>
      <c r="T849" s="3">
        <v>92</v>
      </c>
      <c r="W849" s="3">
        <v>92856</v>
      </c>
    </row>
    <row r="850" spans="15:23">
      <c r="O850" s="3">
        <v>4</v>
      </c>
      <c r="P850" s="3">
        <v>44</v>
      </c>
      <c r="Q850" s="3">
        <v>5130</v>
      </c>
      <c r="R850" s="3">
        <v>440</v>
      </c>
      <c r="S850" s="3">
        <v>95</v>
      </c>
      <c r="T850" s="3">
        <v>95</v>
      </c>
      <c r="W850" s="3">
        <v>94800</v>
      </c>
    </row>
    <row r="851" spans="15:23">
      <c r="O851" s="3">
        <v>4</v>
      </c>
      <c r="P851" s="3">
        <v>45</v>
      </c>
      <c r="Q851" s="3">
        <v>5292</v>
      </c>
      <c r="R851" s="3">
        <v>452</v>
      </c>
      <c r="S851" s="3">
        <v>98</v>
      </c>
      <c r="T851" s="3">
        <v>98</v>
      </c>
      <c r="W851" s="3">
        <v>96744</v>
      </c>
    </row>
    <row r="852" spans="15:23">
      <c r="O852" s="3">
        <v>4</v>
      </c>
      <c r="P852" s="3">
        <v>46</v>
      </c>
      <c r="Q852" s="3">
        <v>5454</v>
      </c>
      <c r="R852" s="3">
        <v>464</v>
      </c>
      <c r="S852" s="3">
        <v>101</v>
      </c>
      <c r="T852" s="3">
        <v>101</v>
      </c>
      <c r="W852" s="3">
        <v>98688</v>
      </c>
    </row>
    <row r="853" spans="15:23">
      <c r="O853" s="3">
        <v>4</v>
      </c>
      <c r="P853" s="3">
        <v>47</v>
      </c>
      <c r="Q853" s="3">
        <v>5616</v>
      </c>
      <c r="R853" s="3">
        <v>476</v>
      </c>
      <c r="S853" s="3">
        <v>104</v>
      </c>
      <c r="T853" s="3">
        <v>104</v>
      </c>
      <c r="W853" s="3">
        <v>100632</v>
      </c>
    </row>
    <row r="854" spans="15:23">
      <c r="O854" s="3">
        <v>4</v>
      </c>
      <c r="P854" s="3">
        <v>48</v>
      </c>
      <c r="Q854" s="3">
        <v>5778</v>
      </c>
      <c r="R854" s="3">
        <v>488</v>
      </c>
      <c r="S854" s="3">
        <v>107</v>
      </c>
      <c r="T854" s="3">
        <v>107</v>
      </c>
      <c r="W854" s="3">
        <v>102576</v>
      </c>
    </row>
    <row r="855" spans="15:23">
      <c r="O855" s="3">
        <v>4</v>
      </c>
      <c r="P855" s="3">
        <v>49</v>
      </c>
      <c r="Q855" s="3">
        <v>5940</v>
      </c>
      <c r="R855" s="3">
        <v>500</v>
      </c>
      <c r="S855" s="3">
        <v>110</v>
      </c>
      <c r="T855" s="3">
        <v>110</v>
      </c>
      <c r="W855" s="3">
        <v>104520</v>
      </c>
    </row>
    <row r="856" spans="15:23">
      <c r="O856" s="3">
        <v>4</v>
      </c>
      <c r="P856" s="3">
        <v>50</v>
      </c>
      <c r="Q856" s="3">
        <v>6102</v>
      </c>
      <c r="R856" s="3">
        <v>513</v>
      </c>
      <c r="S856" s="3">
        <v>113</v>
      </c>
      <c r="T856" s="3">
        <v>113</v>
      </c>
      <c r="W856" s="3">
        <v>106680</v>
      </c>
    </row>
    <row r="857" spans="15:23">
      <c r="O857" s="3">
        <v>4</v>
      </c>
      <c r="P857" s="3">
        <v>51</v>
      </c>
      <c r="Q857" s="3">
        <v>6264</v>
      </c>
      <c r="R857" s="3">
        <v>526</v>
      </c>
      <c r="S857" s="3">
        <v>116</v>
      </c>
      <c r="T857" s="3">
        <v>116</v>
      </c>
      <c r="W857" s="3">
        <v>108840</v>
      </c>
    </row>
    <row r="858" spans="15:23">
      <c r="O858" s="3">
        <v>4</v>
      </c>
      <c r="P858" s="3">
        <v>52</v>
      </c>
      <c r="Q858" s="3">
        <v>6426</v>
      </c>
      <c r="R858" s="3">
        <v>539</v>
      </c>
      <c r="S858" s="3">
        <v>119</v>
      </c>
      <c r="T858" s="3">
        <v>119</v>
      </c>
      <c r="W858" s="3">
        <v>111000</v>
      </c>
    </row>
    <row r="859" spans="15:23">
      <c r="O859" s="3">
        <v>4</v>
      </c>
      <c r="P859" s="3">
        <v>53</v>
      </c>
      <c r="Q859" s="3">
        <v>6588</v>
      </c>
      <c r="R859" s="3">
        <v>552</v>
      </c>
      <c r="S859" s="3">
        <v>122</v>
      </c>
      <c r="T859" s="3">
        <v>122</v>
      </c>
      <c r="W859" s="3">
        <v>113160</v>
      </c>
    </row>
    <row r="860" spans="15:23">
      <c r="O860" s="3">
        <v>4</v>
      </c>
      <c r="P860" s="3">
        <v>54</v>
      </c>
      <c r="Q860" s="3">
        <v>6750</v>
      </c>
      <c r="R860" s="3">
        <v>565</v>
      </c>
      <c r="S860" s="3">
        <v>125</v>
      </c>
      <c r="T860" s="3">
        <v>125</v>
      </c>
      <c r="W860" s="3">
        <v>115320</v>
      </c>
    </row>
    <row r="861" spans="15:23">
      <c r="O861" s="3">
        <v>4</v>
      </c>
      <c r="P861" s="3">
        <v>55</v>
      </c>
      <c r="Q861" s="3">
        <v>6912</v>
      </c>
      <c r="R861" s="3">
        <v>578</v>
      </c>
      <c r="S861" s="3">
        <v>128</v>
      </c>
      <c r="T861" s="3">
        <v>128</v>
      </c>
      <c r="W861" s="3">
        <v>117480</v>
      </c>
    </row>
    <row r="862" spans="15:23">
      <c r="O862" s="3">
        <v>4</v>
      </c>
      <c r="P862" s="3">
        <v>56</v>
      </c>
      <c r="Q862" s="3">
        <v>7074</v>
      </c>
      <c r="R862" s="3">
        <v>591</v>
      </c>
      <c r="S862" s="3">
        <v>131</v>
      </c>
      <c r="T862" s="3">
        <v>131</v>
      </c>
      <c r="W862" s="3">
        <v>119640</v>
      </c>
    </row>
    <row r="863" spans="15:23">
      <c r="O863" s="3">
        <v>4</v>
      </c>
      <c r="P863" s="3">
        <v>57</v>
      </c>
      <c r="Q863" s="3">
        <v>7236</v>
      </c>
      <c r="R863" s="3">
        <v>604</v>
      </c>
      <c r="S863" s="3">
        <v>134</v>
      </c>
      <c r="T863" s="3">
        <v>134</v>
      </c>
      <c r="W863" s="3">
        <v>121800</v>
      </c>
    </row>
    <row r="864" spans="15:23">
      <c r="O864" s="3">
        <v>4</v>
      </c>
      <c r="P864" s="3">
        <v>58</v>
      </c>
      <c r="Q864" s="3">
        <v>7398</v>
      </c>
      <c r="R864" s="3">
        <v>617</v>
      </c>
      <c r="S864" s="3">
        <v>137</v>
      </c>
      <c r="T864" s="3">
        <v>137</v>
      </c>
      <c r="W864" s="3">
        <v>123960</v>
      </c>
    </row>
    <row r="865" spans="15:23">
      <c r="O865" s="3">
        <v>4</v>
      </c>
      <c r="P865" s="3">
        <v>59</v>
      </c>
      <c r="Q865" s="3">
        <v>7560</v>
      </c>
      <c r="R865" s="3">
        <v>630</v>
      </c>
      <c r="S865" s="3">
        <v>140</v>
      </c>
      <c r="T865" s="3">
        <v>140</v>
      </c>
      <c r="W865" s="3">
        <v>126120</v>
      </c>
    </row>
    <row r="866" spans="15:23">
      <c r="O866" s="3">
        <v>4</v>
      </c>
      <c r="P866" s="3">
        <v>60</v>
      </c>
      <c r="Q866" s="3">
        <v>7722</v>
      </c>
      <c r="R866" s="3">
        <v>644</v>
      </c>
      <c r="S866" s="3">
        <v>143</v>
      </c>
      <c r="T866" s="3">
        <v>143</v>
      </c>
      <c r="W866" s="3">
        <v>128496</v>
      </c>
    </row>
    <row r="867" spans="15:23">
      <c r="O867" s="3">
        <v>4</v>
      </c>
      <c r="P867" s="3">
        <v>61</v>
      </c>
      <c r="Q867" s="3">
        <v>7884</v>
      </c>
      <c r="R867" s="3">
        <v>658</v>
      </c>
      <c r="S867" s="3">
        <v>146</v>
      </c>
      <c r="T867" s="3">
        <v>146</v>
      </c>
      <c r="W867" s="3">
        <v>130872</v>
      </c>
    </row>
    <row r="868" spans="15:23">
      <c r="O868" s="3">
        <v>4</v>
      </c>
      <c r="P868" s="3">
        <v>62</v>
      </c>
      <c r="Q868" s="3">
        <v>8046</v>
      </c>
      <c r="R868" s="3">
        <v>672</v>
      </c>
      <c r="S868" s="3">
        <v>149</v>
      </c>
      <c r="T868" s="3">
        <v>149</v>
      </c>
      <c r="W868" s="3">
        <v>133248</v>
      </c>
    </row>
    <row r="869" spans="15:23">
      <c r="O869" s="3">
        <v>4</v>
      </c>
      <c r="P869" s="3">
        <v>63</v>
      </c>
      <c r="Q869" s="3">
        <v>8208</v>
      </c>
      <c r="R869" s="3">
        <v>686</v>
      </c>
      <c r="S869" s="3">
        <v>152</v>
      </c>
      <c r="T869" s="3">
        <v>152</v>
      </c>
      <c r="W869" s="3">
        <v>135624</v>
      </c>
    </row>
    <row r="870" spans="15:23">
      <c r="O870" s="3">
        <v>4</v>
      </c>
      <c r="P870" s="3">
        <v>64</v>
      </c>
      <c r="Q870" s="3">
        <v>8370</v>
      </c>
      <c r="R870" s="3">
        <v>700</v>
      </c>
      <c r="S870" s="3">
        <v>155</v>
      </c>
      <c r="T870" s="3">
        <v>155</v>
      </c>
      <c r="W870" s="3">
        <v>138000</v>
      </c>
    </row>
    <row r="871" spans="15:23">
      <c r="O871" s="3">
        <v>4</v>
      </c>
      <c r="P871" s="3">
        <v>65</v>
      </c>
      <c r="Q871" s="3">
        <v>8532</v>
      </c>
      <c r="R871" s="3">
        <v>714</v>
      </c>
      <c r="S871" s="3">
        <v>158</v>
      </c>
      <c r="T871" s="3">
        <v>158</v>
      </c>
      <c r="W871" s="3">
        <v>140376</v>
      </c>
    </row>
    <row r="872" spans="15:23">
      <c r="O872" s="3">
        <v>4</v>
      </c>
      <c r="P872" s="3">
        <v>66</v>
      </c>
      <c r="Q872" s="3">
        <v>8694</v>
      </c>
      <c r="R872" s="3">
        <v>728</v>
      </c>
      <c r="S872" s="3">
        <v>161</v>
      </c>
      <c r="T872" s="3">
        <v>161</v>
      </c>
      <c r="W872" s="3">
        <v>142752</v>
      </c>
    </row>
    <row r="873" spans="15:23">
      <c r="O873" s="3">
        <v>4</v>
      </c>
      <c r="P873" s="3">
        <v>67</v>
      </c>
      <c r="Q873" s="3">
        <v>8856</v>
      </c>
      <c r="R873" s="3">
        <v>742</v>
      </c>
      <c r="S873" s="3">
        <v>164</v>
      </c>
      <c r="T873" s="3">
        <v>164</v>
      </c>
      <c r="W873" s="3">
        <v>145128</v>
      </c>
    </row>
    <row r="874" spans="15:23">
      <c r="O874" s="3">
        <v>4</v>
      </c>
      <c r="P874" s="3">
        <v>68</v>
      </c>
      <c r="Q874" s="3">
        <v>9018</v>
      </c>
      <c r="R874" s="3">
        <v>756</v>
      </c>
      <c r="S874" s="3">
        <v>167</v>
      </c>
      <c r="T874" s="3">
        <v>167</v>
      </c>
      <c r="W874" s="3">
        <v>147504</v>
      </c>
    </row>
    <row r="875" spans="15:23">
      <c r="O875" s="3">
        <v>4</v>
      </c>
      <c r="P875" s="3">
        <v>69</v>
      </c>
      <c r="Q875" s="3">
        <v>9180</v>
      </c>
      <c r="R875" s="3">
        <v>770</v>
      </c>
      <c r="S875" s="3">
        <v>170</v>
      </c>
      <c r="T875" s="3">
        <v>170</v>
      </c>
      <c r="W875" s="3">
        <v>149880</v>
      </c>
    </row>
    <row r="876" spans="15:23">
      <c r="O876" s="3">
        <v>4</v>
      </c>
      <c r="P876" s="3">
        <v>70</v>
      </c>
      <c r="Q876" s="3">
        <v>9342</v>
      </c>
      <c r="R876" s="3">
        <v>785</v>
      </c>
      <c r="S876" s="3">
        <v>173</v>
      </c>
      <c r="T876" s="3">
        <v>173</v>
      </c>
      <c r="W876" s="3">
        <v>152472</v>
      </c>
    </row>
    <row r="877" spans="15:23">
      <c r="O877" s="3">
        <v>4</v>
      </c>
      <c r="P877" s="3">
        <v>71</v>
      </c>
      <c r="Q877" s="3">
        <v>9504</v>
      </c>
      <c r="R877" s="3">
        <v>800</v>
      </c>
      <c r="S877" s="3">
        <v>176</v>
      </c>
      <c r="T877" s="3">
        <v>176</v>
      </c>
      <c r="W877" s="3">
        <v>155064</v>
      </c>
    </row>
    <row r="878" spans="15:23">
      <c r="O878" s="3">
        <v>4</v>
      </c>
      <c r="P878" s="3">
        <v>72</v>
      </c>
      <c r="Q878" s="3">
        <v>9666</v>
      </c>
      <c r="R878" s="3">
        <v>815</v>
      </c>
      <c r="S878" s="3">
        <v>179</v>
      </c>
      <c r="T878" s="3">
        <v>179</v>
      </c>
      <c r="W878" s="3">
        <v>157656</v>
      </c>
    </row>
    <row r="879" spans="15:23">
      <c r="O879" s="3">
        <v>4</v>
      </c>
      <c r="P879" s="3">
        <v>73</v>
      </c>
      <c r="Q879" s="3">
        <v>9828</v>
      </c>
      <c r="R879" s="3">
        <v>830</v>
      </c>
      <c r="S879" s="3">
        <v>182</v>
      </c>
      <c r="T879" s="3">
        <v>182</v>
      </c>
      <c r="W879" s="3">
        <v>160248</v>
      </c>
    </row>
    <row r="880" spans="15:23">
      <c r="O880" s="3">
        <v>4</v>
      </c>
      <c r="P880" s="3">
        <v>74</v>
      </c>
      <c r="Q880" s="3">
        <v>9990</v>
      </c>
      <c r="R880" s="3">
        <v>845</v>
      </c>
      <c r="S880" s="3">
        <v>185</v>
      </c>
      <c r="T880" s="3">
        <v>185</v>
      </c>
      <c r="W880" s="3">
        <v>162840</v>
      </c>
    </row>
    <row r="881" spans="15:23">
      <c r="O881" s="3">
        <v>4</v>
      </c>
      <c r="P881" s="3">
        <v>75</v>
      </c>
      <c r="Q881" s="3">
        <v>10152</v>
      </c>
      <c r="R881" s="3">
        <v>860</v>
      </c>
      <c r="S881" s="3">
        <v>188</v>
      </c>
      <c r="T881" s="3">
        <v>188</v>
      </c>
      <c r="W881" s="3">
        <v>165432</v>
      </c>
    </row>
    <row r="882" spans="15:23">
      <c r="O882" s="3">
        <v>4</v>
      </c>
      <c r="P882" s="3">
        <v>76</v>
      </c>
      <c r="Q882" s="3">
        <v>10314</v>
      </c>
      <c r="R882" s="3">
        <v>875</v>
      </c>
      <c r="S882" s="3">
        <v>191</v>
      </c>
      <c r="T882" s="3">
        <v>191</v>
      </c>
      <c r="W882" s="3">
        <v>168024</v>
      </c>
    </row>
    <row r="883" spans="15:23">
      <c r="O883" s="3">
        <v>4</v>
      </c>
      <c r="P883" s="3">
        <v>77</v>
      </c>
      <c r="Q883" s="3">
        <v>10476</v>
      </c>
      <c r="R883" s="3">
        <v>890</v>
      </c>
      <c r="S883" s="3">
        <v>194</v>
      </c>
      <c r="T883" s="3">
        <v>194</v>
      </c>
      <c r="W883" s="3">
        <v>170616</v>
      </c>
    </row>
    <row r="884" spans="15:23">
      <c r="O884" s="3">
        <v>4</v>
      </c>
      <c r="P884" s="3">
        <v>78</v>
      </c>
      <c r="Q884" s="3">
        <v>10638</v>
      </c>
      <c r="R884" s="3">
        <v>905</v>
      </c>
      <c r="S884" s="3">
        <v>197</v>
      </c>
      <c r="T884" s="3">
        <v>197</v>
      </c>
      <c r="W884" s="3">
        <v>173208</v>
      </c>
    </row>
    <row r="885" spans="15:23">
      <c r="O885" s="3">
        <v>4</v>
      </c>
      <c r="P885" s="3">
        <v>79</v>
      </c>
      <c r="Q885" s="3">
        <v>10800</v>
      </c>
      <c r="R885" s="3">
        <v>920</v>
      </c>
      <c r="S885" s="3">
        <v>200</v>
      </c>
      <c r="T885" s="3">
        <v>200</v>
      </c>
      <c r="W885" s="3">
        <v>175800</v>
      </c>
    </row>
    <row r="886" spans="15:23">
      <c r="O886" s="3">
        <v>4</v>
      </c>
      <c r="P886" s="3">
        <v>80</v>
      </c>
      <c r="Q886" s="3">
        <v>11016</v>
      </c>
      <c r="R886" s="3">
        <v>936</v>
      </c>
      <c r="S886" s="3">
        <v>204</v>
      </c>
      <c r="T886" s="3">
        <v>204</v>
      </c>
      <c r="W886" s="3">
        <v>178608</v>
      </c>
    </row>
    <row r="887" spans="15:23">
      <c r="O887" s="3">
        <v>4</v>
      </c>
      <c r="P887" s="3">
        <v>81</v>
      </c>
      <c r="Q887" s="3">
        <v>11232</v>
      </c>
      <c r="R887" s="3">
        <v>952</v>
      </c>
      <c r="S887" s="3">
        <v>208</v>
      </c>
      <c r="T887" s="3">
        <v>208</v>
      </c>
      <c r="W887" s="3">
        <v>181416</v>
      </c>
    </row>
    <row r="888" spans="15:23">
      <c r="O888" s="3">
        <v>4</v>
      </c>
      <c r="P888" s="3">
        <v>82</v>
      </c>
      <c r="Q888" s="3">
        <v>11448</v>
      </c>
      <c r="R888" s="3">
        <v>968</v>
      </c>
      <c r="S888" s="3">
        <v>212</v>
      </c>
      <c r="T888" s="3">
        <v>212</v>
      </c>
      <c r="W888" s="3">
        <v>184224</v>
      </c>
    </row>
    <row r="889" spans="15:23">
      <c r="O889" s="3">
        <v>4</v>
      </c>
      <c r="P889" s="3">
        <v>83</v>
      </c>
      <c r="Q889" s="3">
        <v>11664</v>
      </c>
      <c r="R889" s="3">
        <v>984</v>
      </c>
      <c r="S889" s="3">
        <v>216</v>
      </c>
      <c r="T889" s="3">
        <v>216</v>
      </c>
      <c r="W889" s="3">
        <v>187032</v>
      </c>
    </row>
    <row r="890" spans="15:23">
      <c r="O890" s="3">
        <v>4</v>
      </c>
      <c r="P890" s="3">
        <v>84</v>
      </c>
      <c r="Q890" s="3">
        <v>11880</v>
      </c>
      <c r="R890" s="3">
        <v>1000</v>
      </c>
      <c r="S890" s="3">
        <v>220</v>
      </c>
      <c r="T890" s="3">
        <v>220</v>
      </c>
      <c r="W890" s="3">
        <v>189840</v>
      </c>
    </row>
    <row r="891" spans="15:23">
      <c r="O891" s="3">
        <v>4</v>
      </c>
      <c r="P891" s="3">
        <v>85</v>
      </c>
      <c r="Q891" s="3">
        <v>12096</v>
      </c>
      <c r="R891" s="3">
        <v>1016</v>
      </c>
      <c r="S891" s="3">
        <v>224</v>
      </c>
      <c r="T891" s="3">
        <v>224</v>
      </c>
      <c r="W891" s="3">
        <v>192648</v>
      </c>
    </row>
    <row r="892" spans="15:23">
      <c r="O892" s="3">
        <v>4</v>
      </c>
      <c r="P892" s="3">
        <v>86</v>
      </c>
      <c r="Q892" s="3">
        <v>12312</v>
      </c>
      <c r="R892" s="3">
        <v>1032</v>
      </c>
      <c r="S892" s="3">
        <v>228</v>
      </c>
      <c r="T892" s="3">
        <v>228</v>
      </c>
      <c r="W892" s="3">
        <v>195456</v>
      </c>
    </row>
    <row r="893" spans="15:23">
      <c r="O893" s="3">
        <v>4</v>
      </c>
      <c r="P893" s="3">
        <v>87</v>
      </c>
      <c r="Q893" s="3">
        <v>12528</v>
      </c>
      <c r="R893" s="3">
        <v>1048</v>
      </c>
      <c r="S893" s="3">
        <v>232</v>
      </c>
      <c r="T893" s="3">
        <v>232</v>
      </c>
      <c r="W893" s="3">
        <v>198264</v>
      </c>
    </row>
    <row r="894" spans="15:23">
      <c r="O894" s="3">
        <v>4</v>
      </c>
      <c r="P894" s="3">
        <v>88</v>
      </c>
      <c r="Q894" s="3">
        <v>12744</v>
      </c>
      <c r="R894" s="3">
        <v>1064</v>
      </c>
      <c r="S894" s="3">
        <v>236</v>
      </c>
      <c r="T894" s="3">
        <v>236</v>
      </c>
      <c r="W894" s="3">
        <v>201072</v>
      </c>
    </row>
    <row r="895" spans="15:23">
      <c r="O895" s="3">
        <v>4</v>
      </c>
      <c r="P895" s="3">
        <v>89</v>
      </c>
      <c r="Q895" s="3">
        <v>12960</v>
      </c>
      <c r="R895" s="3">
        <v>1080</v>
      </c>
      <c r="S895" s="3">
        <v>240</v>
      </c>
      <c r="T895" s="3">
        <v>240</v>
      </c>
      <c r="W895" s="3">
        <v>203880</v>
      </c>
    </row>
    <row r="896" spans="15:23">
      <c r="O896" s="3">
        <v>4</v>
      </c>
      <c r="P896" s="3">
        <v>90</v>
      </c>
      <c r="Q896" s="3">
        <v>13176</v>
      </c>
      <c r="R896" s="3">
        <v>1097</v>
      </c>
      <c r="S896" s="3">
        <v>244</v>
      </c>
      <c r="T896" s="3">
        <v>244</v>
      </c>
      <c r="W896" s="3">
        <v>206904</v>
      </c>
    </row>
    <row r="897" spans="15:23">
      <c r="O897" s="3">
        <v>4</v>
      </c>
      <c r="P897" s="3">
        <v>91</v>
      </c>
      <c r="Q897" s="3">
        <v>13392</v>
      </c>
      <c r="R897" s="3">
        <v>1114</v>
      </c>
      <c r="S897" s="3">
        <v>248</v>
      </c>
      <c r="T897" s="3">
        <v>248</v>
      </c>
      <c r="W897" s="3">
        <v>209928</v>
      </c>
    </row>
    <row r="898" spans="15:23">
      <c r="O898" s="3">
        <v>4</v>
      </c>
      <c r="P898" s="3">
        <v>92</v>
      </c>
      <c r="Q898" s="3">
        <v>13608</v>
      </c>
      <c r="R898" s="3">
        <v>1131</v>
      </c>
      <c r="S898" s="3">
        <v>252</v>
      </c>
      <c r="T898" s="3">
        <v>252</v>
      </c>
      <c r="W898" s="3">
        <v>212952</v>
      </c>
    </row>
    <row r="899" spans="15:23">
      <c r="O899" s="3">
        <v>4</v>
      </c>
      <c r="P899" s="3">
        <v>93</v>
      </c>
      <c r="Q899" s="3">
        <v>13824</v>
      </c>
      <c r="R899" s="3">
        <v>1148</v>
      </c>
      <c r="S899" s="3">
        <v>256</v>
      </c>
      <c r="T899" s="3">
        <v>256</v>
      </c>
      <c r="W899" s="3">
        <v>215976</v>
      </c>
    </row>
    <row r="900" spans="15:23">
      <c r="O900" s="3">
        <v>4</v>
      </c>
      <c r="P900" s="3">
        <v>94</v>
      </c>
      <c r="Q900" s="3">
        <v>14040</v>
      </c>
      <c r="R900" s="3">
        <v>1165</v>
      </c>
      <c r="S900" s="3">
        <v>260</v>
      </c>
      <c r="T900" s="3">
        <v>260</v>
      </c>
      <c r="W900" s="3">
        <v>219000</v>
      </c>
    </row>
    <row r="901" spans="15:23">
      <c r="O901" s="3">
        <v>4</v>
      </c>
      <c r="P901" s="3">
        <v>95</v>
      </c>
      <c r="Q901" s="3">
        <v>14256</v>
      </c>
      <c r="R901" s="3">
        <v>1182</v>
      </c>
      <c r="S901" s="3">
        <v>264</v>
      </c>
      <c r="T901" s="3">
        <v>264</v>
      </c>
      <c r="W901" s="3">
        <v>222024</v>
      </c>
    </row>
    <row r="902" spans="15:23">
      <c r="O902" s="3">
        <v>4</v>
      </c>
      <c r="P902" s="3">
        <v>96</v>
      </c>
      <c r="Q902" s="3">
        <v>14472</v>
      </c>
      <c r="R902" s="3">
        <v>1199</v>
      </c>
      <c r="S902" s="3">
        <v>268</v>
      </c>
      <c r="T902" s="3">
        <v>268</v>
      </c>
      <c r="W902" s="3">
        <v>225048</v>
      </c>
    </row>
    <row r="903" spans="15:23">
      <c r="O903" s="3">
        <v>4</v>
      </c>
      <c r="P903" s="3">
        <v>97</v>
      </c>
      <c r="Q903" s="3">
        <v>14688</v>
      </c>
      <c r="R903" s="3">
        <v>1216</v>
      </c>
      <c r="S903" s="3">
        <v>272</v>
      </c>
      <c r="T903" s="3">
        <v>272</v>
      </c>
      <c r="W903" s="3">
        <v>228072</v>
      </c>
    </row>
    <row r="904" spans="15:23">
      <c r="O904" s="3">
        <v>4</v>
      </c>
      <c r="P904" s="3">
        <v>98</v>
      </c>
      <c r="Q904" s="3">
        <v>14904</v>
      </c>
      <c r="R904" s="3">
        <v>1233</v>
      </c>
      <c r="S904" s="3">
        <v>276</v>
      </c>
      <c r="T904" s="3">
        <v>276</v>
      </c>
      <c r="W904" s="3">
        <v>231096</v>
      </c>
    </row>
    <row r="905" spans="15:23">
      <c r="O905" s="3">
        <v>4</v>
      </c>
      <c r="P905" s="3">
        <v>99</v>
      </c>
      <c r="Q905" s="3">
        <v>15120</v>
      </c>
      <c r="R905" s="3">
        <v>1250</v>
      </c>
      <c r="S905" s="3">
        <v>280</v>
      </c>
      <c r="T905" s="3">
        <v>280</v>
      </c>
      <c r="W905" s="3">
        <v>234120</v>
      </c>
    </row>
    <row r="906" spans="15:23">
      <c r="O906" s="3">
        <v>4</v>
      </c>
      <c r="P906" s="3">
        <v>100</v>
      </c>
      <c r="Q906" s="3">
        <v>15336</v>
      </c>
      <c r="R906" s="3">
        <v>1268</v>
      </c>
      <c r="S906" s="3">
        <v>284</v>
      </c>
      <c r="T906" s="3">
        <v>284</v>
      </c>
      <c r="W906" s="3">
        <v>237360</v>
      </c>
    </row>
    <row r="907" spans="15:23">
      <c r="O907" s="3">
        <v>4</v>
      </c>
      <c r="P907" s="3">
        <v>101</v>
      </c>
      <c r="Q907" s="3">
        <v>15552</v>
      </c>
      <c r="R907" s="3">
        <v>1286</v>
      </c>
      <c r="S907" s="3">
        <v>288</v>
      </c>
      <c r="T907" s="3">
        <v>288</v>
      </c>
      <c r="W907" s="3">
        <v>240600</v>
      </c>
    </row>
    <row r="908" spans="15:23">
      <c r="O908" s="3">
        <v>4</v>
      </c>
      <c r="P908" s="3">
        <v>102</v>
      </c>
      <c r="Q908" s="3">
        <v>15768</v>
      </c>
      <c r="R908" s="3">
        <v>1304</v>
      </c>
      <c r="S908" s="3">
        <v>292</v>
      </c>
      <c r="T908" s="3">
        <v>292</v>
      </c>
      <c r="W908" s="3">
        <v>243840</v>
      </c>
    </row>
    <row r="909" spans="15:23">
      <c r="O909" s="3">
        <v>4</v>
      </c>
      <c r="P909" s="3">
        <v>103</v>
      </c>
      <c r="Q909" s="3">
        <v>15984</v>
      </c>
      <c r="R909" s="3">
        <v>1322</v>
      </c>
      <c r="S909" s="3">
        <v>296</v>
      </c>
      <c r="T909" s="3">
        <v>296</v>
      </c>
      <c r="W909" s="3">
        <v>247080</v>
      </c>
    </row>
    <row r="910" spans="15:23">
      <c r="O910" s="3">
        <v>4</v>
      </c>
      <c r="P910" s="3">
        <v>104</v>
      </c>
      <c r="Q910" s="3">
        <v>16200</v>
      </c>
      <c r="R910" s="3">
        <v>1340</v>
      </c>
      <c r="S910" s="3">
        <v>300</v>
      </c>
      <c r="T910" s="3">
        <v>300</v>
      </c>
      <c r="W910" s="3">
        <v>250320</v>
      </c>
    </row>
    <row r="911" spans="15:23">
      <c r="O911" s="3">
        <v>4</v>
      </c>
      <c r="P911" s="3">
        <v>105</v>
      </c>
      <c r="Q911" s="3">
        <v>16416</v>
      </c>
      <c r="R911" s="3">
        <v>1358</v>
      </c>
      <c r="S911" s="3">
        <v>304</v>
      </c>
      <c r="T911" s="3">
        <v>304</v>
      </c>
      <c r="W911" s="3">
        <v>253560</v>
      </c>
    </row>
    <row r="912" spans="15:23">
      <c r="O912" s="3">
        <v>4</v>
      </c>
      <c r="P912" s="3">
        <v>106</v>
      </c>
      <c r="Q912" s="3">
        <v>16632</v>
      </c>
      <c r="R912" s="3">
        <v>1376</v>
      </c>
      <c r="S912" s="3">
        <v>308</v>
      </c>
      <c r="T912" s="3">
        <v>308</v>
      </c>
      <c r="W912" s="3">
        <v>256800</v>
      </c>
    </row>
    <row r="913" spans="15:23">
      <c r="O913" s="3">
        <v>4</v>
      </c>
      <c r="P913" s="3">
        <v>107</v>
      </c>
      <c r="Q913" s="3">
        <v>16848</v>
      </c>
      <c r="R913" s="3">
        <v>1394</v>
      </c>
      <c r="S913" s="3">
        <v>312</v>
      </c>
      <c r="T913" s="3">
        <v>312</v>
      </c>
      <c r="W913" s="3">
        <v>260040</v>
      </c>
    </row>
    <row r="914" spans="15:23">
      <c r="O914" s="3">
        <v>4</v>
      </c>
      <c r="P914" s="3">
        <v>108</v>
      </c>
      <c r="Q914" s="3">
        <v>17064</v>
      </c>
      <c r="R914" s="3">
        <v>1412</v>
      </c>
      <c r="S914" s="3">
        <v>316</v>
      </c>
      <c r="T914" s="3">
        <v>316</v>
      </c>
      <c r="W914" s="3">
        <v>263280</v>
      </c>
    </row>
    <row r="915" spans="15:23">
      <c r="O915" s="3">
        <v>4</v>
      </c>
      <c r="P915" s="3">
        <v>109</v>
      </c>
      <c r="Q915" s="3">
        <v>17280</v>
      </c>
      <c r="R915" s="3">
        <v>1430</v>
      </c>
      <c r="S915" s="3">
        <v>320</v>
      </c>
      <c r="T915" s="3">
        <v>320</v>
      </c>
      <c r="W915" s="3">
        <v>266520</v>
      </c>
    </row>
    <row r="916" spans="15:23">
      <c r="O916" s="3">
        <v>4</v>
      </c>
      <c r="P916" s="3">
        <v>110</v>
      </c>
      <c r="Q916" s="3">
        <v>17496</v>
      </c>
      <c r="R916" s="3">
        <v>1449</v>
      </c>
      <c r="S916" s="3">
        <v>324</v>
      </c>
      <c r="T916" s="3">
        <v>324</v>
      </c>
      <c r="W916" s="3">
        <v>269976</v>
      </c>
    </row>
    <row r="917" spans="15:23">
      <c r="O917" s="3">
        <v>4</v>
      </c>
      <c r="P917" s="3">
        <v>111</v>
      </c>
      <c r="Q917" s="3">
        <v>17712</v>
      </c>
      <c r="R917" s="3">
        <v>1468</v>
      </c>
      <c r="S917" s="3">
        <v>328</v>
      </c>
      <c r="T917" s="3">
        <v>328</v>
      </c>
      <c r="W917" s="3">
        <v>273432</v>
      </c>
    </row>
    <row r="918" spans="15:23">
      <c r="O918" s="3">
        <v>4</v>
      </c>
      <c r="P918" s="3">
        <v>112</v>
      </c>
      <c r="Q918" s="3">
        <v>17928</v>
      </c>
      <c r="R918" s="3">
        <v>1487</v>
      </c>
      <c r="S918" s="3">
        <v>332</v>
      </c>
      <c r="T918" s="3">
        <v>332</v>
      </c>
      <c r="W918" s="3">
        <v>276888</v>
      </c>
    </row>
    <row r="919" spans="15:23">
      <c r="O919" s="3">
        <v>4</v>
      </c>
      <c r="P919" s="3">
        <v>113</v>
      </c>
      <c r="Q919" s="3">
        <v>18144</v>
      </c>
      <c r="R919" s="3">
        <v>1506</v>
      </c>
      <c r="S919" s="3">
        <v>336</v>
      </c>
      <c r="T919" s="3">
        <v>336</v>
      </c>
      <c r="W919" s="3">
        <v>280344</v>
      </c>
    </row>
    <row r="920" spans="15:23">
      <c r="O920" s="3">
        <v>4</v>
      </c>
      <c r="P920" s="3">
        <v>114</v>
      </c>
      <c r="Q920" s="3">
        <v>18360</v>
      </c>
      <c r="R920" s="3">
        <v>1525</v>
      </c>
      <c r="S920" s="3">
        <v>340</v>
      </c>
      <c r="T920" s="3">
        <v>340</v>
      </c>
      <c r="W920" s="3">
        <v>283800</v>
      </c>
    </row>
    <row r="921" spans="15:23">
      <c r="O921" s="3">
        <v>4</v>
      </c>
      <c r="P921" s="3">
        <v>115</v>
      </c>
      <c r="Q921" s="3">
        <v>18576</v>
      </c>
      <c r="R921" s="3">
        <v>1544</v>
      </c>
      <c r="S921" s="3">
        <v>344</v>
      </c>
      <c r="T921" s="3">
        <v>344</v>
      </c>
      <c r="W921" s="3">
        <v>287256</v>
      </c>
    </row>
    <row r="922" spans="15:23">
      <c r="O922" s="3">
        <v>4</v>
      </c>
      <c r="P922" s="3">
        <v>116</v>
      </c>
      <c r="Q922" s="3">
        <v>18792</v>
      </c>
      <c r="R922" s="3">
        <v>1563</v>
      </c>
      <c r="S922" s="3">
        <v>348</v>
      </c>
      <c r="T922" s="3">
        <v>348</v>
      </c>
      <c r="W922" s="3">
        <v>290712</v>
      </c>
    </row>
    <row r="923" spans="15:23">
      <c r="O923" s="3">
        <v>4</v>
      </c>
      <c r="P923" s="3">
        <v>117</v>
      </c>
      <c r="Q923" s="3">
        <v>19008</v>
      </c>
      <c r="R923" s="3">
        <v>1582</v>
      </c>
      <c r="S923" s="3">
        <v>352</v>
      </c>
      <c r="T923" s="3">
        <v>352</v>
      </c>
      <c r="W923" s="3">
        <v>294168</v>
      </c>
    </row>
    <row r="924" spans="15:23">
      <c r="O924" s="3">
        <v>4</v>
      </c>
      <c r="P924" s="3">
        <v>118</v>
      </c>
      <c r="Q924" s="3">
        <v>19224</v>
      </c>
      <c r="R924" s="3">
        <v>1601</v>
      </c>
      <c r="S924" s="3">
        <v>356</v>
      </c>
      <c r="T924" s="3">
        <v>356</v>
      </c>
      <c r="W924" s="3">
        <v>297624</v>
      </c>
    </row>
    <row r="925" spans="15:23">
      <c r="O925" s="3">
        <v>4</v>
      </c>
      <c r="P925" s="3">
        <v>119</v>
      </c>
      <c r="Q925" s="3">
        <v>19440</v>
      </c>
      <c r="R925" s="3">
        <v>1620</v>
      </c>
      <c r="S925" s="3">
        <v>360</v>
      </c>
      <c r="T925" s="3">
        <v>360</v>
      </c>
      <c r="W925" s="3">
        <v>301080</v>
      </c>
    </row>
    <row r="926" spans="15:23">
      <c r="O926" s="3">
        <v>4</v>
      </c>
      <c r="P926" s="3">
        <v>120</v>
      </c>
      <c r="Q926" s="3">
        <v>19710</v>
      </c>
      <c r="R926" s="3">
        <v>1640</v>
      </c>
      <c r="S926" s="3">
        <v>365</v>
      </c>
      <c r="T926" s="3">
        <v>365</v>
      </c>
      <c r="W926" s="3">
        <v>304752</v>
      </c>
    </row>
    <row r="927" spans="15:23">
      <c r="O927" s="3">
        <v>4</v>
      </c>
      <c r="P927" s="3">
        <v>121</v>
      </c>
      <c r="Q927" s="3">
        <v>19980</v>
      </c>
      <c r="R927" s="3">
        <v>1660</v>
      </c>
      <c r="S927" s="3">
        <v>370</v>
      </c>
      <c r="T927" s="3">
        <v>370</v>
      </c>
      <c r="W927" s="3">
        <v>308424</v>
      </c>
    </row>
    <row r="928" spans="15:23">
      <c r="O928" s="3">
        <v>4</v>
      </c>
      <c r="P928" s="3">
        <v>122</v>
      </c>
      <c r="Q928" s="3">
        <v>20250</v>
      </c>
      <c r="R928" s="3">
        <v>1680</v>
      </c>
      <c r="S928" s="3">
        <v>375</v>
      </c>
      <c r="T928" s="3">
        <v>375</v>
      </c>
      <c r="W928" s="3">
        <v>312096</v>
      </c>
    </row>
    <row r="929" spans="15:23">
      <c r="O929" s="3">
        <v>4</v>
      </c>
      <c r="P929" s="3">
        <v>123</v>
      </c>
      <c r="Q929" s="3">
        <v>20520</v>
      </c>
      <c r="R929" s="3">
        <v>1700</v>
      </c>
      <c r="S929" s="3">
        <v>380</v>
      </c>
      <c r="T929" s="3">
        <v>380</v>
      </c>
      <c r="W929" s="3">
        <v>315768</v>
      </c>
    </row>
    <row r="930" spans="15:23">
      <c r="O930" s="3">
        <v>4</v>
      </c>
      <c r="P930" s="3">
        <v>124</v>
      </c>
      <c r="Q930" s="3">
        <v>20790</v>
      </c>
      <c r="R930" s="3">
        <v>1720</v>
      </c>
      <c r="S930" s="3">
        <v>385</v>
      </c>
      <c r="T930" s="3">
        <v>385</v>
      </c>
      <c r="W930" s="3">
        <v>319440</v>
      </c>
    </row>
    <row r="931" spans="15:23">
      <c r="O931" s="3">
        <v>4</v>
      </c>
      <c r="P931" s="3">
        <v>125</v>
      </c>
      <c r="Q931" s="3">
        <v>21060</v>
      </c>
      <c r="R931" s="3">
        <v>1740</v>
      </c>
      <c r="S931" s="3">
        <v>390</v>
      </c>
      <c r="T931" s="3">
        <v>390</v>
      </c>
      <c r="W931" s="3">
        <v>323112</v>
      </c>
    </row>
    <row r="932" spans="15:23">
      <c r="O932" s="3">
        <v>4</v>
      </c>
      <c r="P932" s="3">
        <v>126</v>
      </c>
      <c r="Q932" s="3">
        <v>21330</v>
      </c>
      <c r="R932" s="3">
        <v>1760</v>
      </c>
      <c r="S932" s="3">
        <v>395</v>
      </c>
      <c r="T932" s="3">
        <v>395</v>
      </c>
      <c r="W932" s="3">
        <v>326784</v>
      </c>
    </row>
    <row r="933" spans="15:23">
      <c r="O933" s="3">
        <v>4</v>
      </c>
      <c r="P933" s="3">
        <v>127</v>
      </c>
      <c r="Q933" s="3">
        <v>21600</v>
      </c>
      <c r="R933" s="3">
        <v>1780</v>
      </c>
      <c r="S933" s="3">
        <v>400</v>
      </c>
      <c r="T933" s="3">
        <v>400</v>
      </c>
      <c r="W933" s="3">
        <v>330456</v>
      </c>
    </row>
    <row r="934" spans="15:23">
      <c r="O934" s="3">
        <v>4</v>
      </c>
      <c r="P934" s="3">
        <v>128</v>
      </c>
      <c r="Q934" s="3">
        <v>21870</v>
      </c>
      <c r="R934" s="3">
        <v>1800</v>
      </c>
      <c r="S934" s="3">
        <v>405</v>
      </c>
      <c r="T934" s="3">
        <v>405</v>
      </c>
      <c r="W934" s="3">
        <v>334128</v>
      </c>
    </row>
    <row r="935" spans="15:23">
      <c r="O935" s="3">
        <v>4</v>
      </c>
      <c r="P935" s="3">
        <v>129</v>
      </c>
      <c r="Q935" s="3">
        <v>22140</v>
      </c>
      <c r="R935" s="3">
        <v>1820</v>
      </c>
      <c r="S935" s="3">
        <v>410</v>
      </c>
      <c r="T935" s="3">
        <v>410</v>
      </c>
      <c r="W935" s="3">
        <v>337800</v>
      </c>
    </row>
    <row r="936" spans="15:23">
      <c r="O936" s="3">
        <v>4</v>
      </c>
      <c r="P936" s="3">
        <v>130</v>
      </c>
      <c r="Q936" s="3">
        <v>22410</v>
      </c>
      <c r="R936" s="3">
        <v>1841</v>
      </c>
      <c r="S936" s="3">
        <v>415</v>
      </c>
      <c r="T936" s="3">
        <v>415</v>
      </c>
      <c r="W936" s="3">
        <v>341688</v>
      </c>
    </row>
    <row r="937" spans="15:23">
      <c r="O937" s="3">
        <v>4</v>
      </c>
      <c r="P937" s="3">
        <v>131</v>
      </c>
      <c r="Q937" s="3">
        <v>22680</v>
      </c>
      <c r="R937" s="3">
        <v>1862</v>
      </c>
      <c r="S937" s="3">
        <v>420</v>
      </c>
      <c r="T937" s="3">
        <v>420</v>
      </c>
      <c r="W937" s="3">
        <v>345576</v>
      </c>
    </row>
    <row r="938" spans="15:23">
      <c r="O938" s="3">
        <v>4</v>
      </c>
      <c r="P938" s="3">
        <v>132</v>
      </c>
      <c r="Q938" s="3">
        <v>22950</v>
      </c>
      <c r="R938" s="3">
        <v>1883</v>
      </c>
      <c r="S938" s="3">
        <v>425</v>
      </c>
      <c r="T938" s="3">
        <v>425</v>
      </c>
      <c r="W938" s="3">
        <v>349464</v>
      </c>
    </row>
    <row r="939" spans="15:23">
      <c r="O939" s="3">
        <v>4</v>
      </c>
      <c r="P939" s="3">
        <v>133</v>
      </c>
      <c r="Q939" s="3">
        <v>23220</v>
      </c>
      <c r="R939" s="3">
        <v>1904</v>
      </c>
      <c r="S939" s="3">
        <v>430</v>
      </c>
      <c r="T939" s="3">
        <v>430</v>
      </c>
      <c r="W939" s="3">
        <v>353352</v>
      </c>
    </row>
    <row r="940" spans="15:23">
      <c r="O940" s="3">
        <v>4</v>
      </c>
      <c r="P940" s="3">
        <v>134</v>
      </c>
      <c r="Q940" s="3">
        <v>23490</v>
      </c>
      <c r="R940" s="3">
        <v>1925</v>
      </c>
      <c r="S940" s="3">
        <v>435</v>
      </c>
      <c r="T940" s="3">
        <v>435</v>
      </c>
      <c r="W940" s="3">
        <v>357240</v>
      </c>
    </row>
    <row r="941" spans="15:23">
      <c r="O941" s="3">
        <v>4</v>
      </c>
      <c r="P941" s="3">
        <v>135</v>
      </c>
      <c r="Q941" s="3">
        <v>23760</v>
      </c>
      <c r="R941" s="3">
        <v>1946</v>
      </c>
      <c r="S941" s="3">
        <v>440</v>
      </c>
      <c r="T941" s="3">
        <v>440</v>
      </c>
      <c r="W941" s="3">
        <v>361128</v>
      </c>
    </row>
    <row r="942" spans="15:23">
      <c r="O942" s="3">
        <v>4</v>
      </c>
      <c r="P942" s="3">
        <v>136</v>
      </c>
      <c r="Q942" s="3">
        <v>24030</v>
      </c>
      <c r="R942" s="3">
        <v>1967</v>
      </c>
      <c r="S942" s="3">
        <v>445</v>
      </c>
      <c r="T942" s="3">
        <v>445</v>
      </c>
      <c r="W942" s="3">
        <v>365016</v>
      </c>
    </row>
    <row r="943" spans="15:23">
      <c r="O943" s="3">
        <v>4</v>
      </c>
      <c r="P943" s="3">
        <v>137</v>
      </c>
      <c r="Q943" s="3">
        <v>24300</v>
      </c>
      <c r="R943" s="3">
        <v>1988</v>
      </c>
      <c r="S943" s="3">
        <v>450</v>
      </c>
      <c r="T943" s="3">
        <v>450</v>
      </c>
      <c r="W943" s="3">
        <v>368904</v>
      </c>
    </row>
    <row r="944" spans="15:23">
      <c r="O944" s="3">
        <v>4</v>
      </c>
      <c r="P944" s="3">
        <v>138</v>
      </c>
      <c r="Q944" s="3">
        <v>24570</v>
      </c>
      <c r="R944" s="3">
        <v>2009</v>
      </c>
      <c r="S944" s="3">
        <v>455</v>
      </c>
      <c r="T944" s="3">
        <v>455</v>
      </c>
      <c r="W944" s="3">
        <v>372792</v>
      </c>
    </row>
    <row r="945" spans="15:23">
      <c r="O945" s="3">
        <v>4</v>
      </c>
      <c r="P945" s="3">
        <v>139</v>
      </c>
      <c r="Q945" s="3">
        <v>24840</v>
      </c>
      <c r="R945" s="3">
        <v>2030</v>
      </c>
      <c r="S945" s="3">
        <v>460</v>
      </c>
      <c r="T945" s="3">
        <v>460</v>
      </c>
      <c r="W945" s="3">
        <v>376680</v>
      </c>
    </row>
    <row r="946" spans="15:23">
      <c r="O946" s="3">
        <v>4</v>
      </c>
      <c r="P946" s="3">
        <v>140</v>
      </c>
      <c r="Q946" s="3">
        <v>25110</v>
      </c>
      <c r="R946" s="3">
        <v>2052</v>
      </c>
      <c r="S946" s="3">
        <v>465</v>
      </c>
      <c r="T946" s="3">
        <v>465</v>
      </c>
      <c r="W946" s="3">
        <v>380784</v>
      </c>
    </row>
    <row r="947" spans="15:23">
      <c r="O947" s="3">
        <v>4</v>
      </c>
      <c r="P947" s="3">
        <v>141</v>
      </c>
      <c r="Q947" s="3">
        <v>25380</v>
      </c>
      <c r="R947" s="3">
        <v>2074</v>
      </c>
      <c r="S947" s="3">
        <v>470</v>
      </c>
      <c r="T947" s="3">
        <v>470</v>
      </c>
      <c r="W947" s="3">
        <v>384888</v>
      </c>
    </row>
    <row r="948" spans="15:23">
      <c r="O948" s="3">
        <v>4</v>
      </c>
      <c r="P948" s="3">
        <v>142</v>
      </c>
      <c r="Q948" s="3">
        <v>25650</v>
      </c>
      <c r="R948" s="3">
        <v>2096</v>
      </c>
      <c r="S948" s="3">
        <v>475</v>
      </c>
      <c r="T948" s="3">
        <v>475</v>
      </c>
      <c r="W948" s="3">
        <v>388992</v>
      </c>
    </row>
    <row r="949" spans="15:23">
      <c r="O949" s="3">
        <v>4</v>
      </c>
      <c r="P949" s="3">
        <v>143</v>
      </c>
      <c r="Q949" s="3">
        <v>25920</v>
      </c>
      <c r="R949" s="3">
        <v>2118</v>
      </c>
      <c r="S949" s="3">
        <v>480</v>
      </c>
      <c r="T949" s="3">
        <v>480</v>
      </c>
      <c r="W949" s="3">
        <v>393096</v>
      </c>
    </row>
    <row r="950" spans="15:23">
      <c r="O950" s="3">
        <v>4</v>
      </c>
      <c r="P950" s="3">
        <v>144</v>
      </c>
      <c r="Q950" s="3">
        <v>26190</v>
      </c>
      <c r="R950" s="3">
        <v>2140</v>
      </c>
      <c r="S950" s="3">
        <v>485</v>
      </c>
      <c r="T950" s="3">
        <v>485</v>
      </c>
      <c r="W950" s="3">
        <v>397200</v>
      </c>
    </row>
    <row r="951" spans="15:23">
      <c r="O951" s="3">
        <v>4</v>
      </c>
      <c r="P951" s="3">
        <v>145</v>
      </c>
      <c r="Q951" s="3">
        <v>26460</v>
      </c>
      <c r="R951" s="3">
        <v>2162</v>
      </c>
      <c r="S951" s="3">
        <v>490</v>
      </c>
      <c r="T951" s="3">
        <v>490</v>
      </c>
      <c r="W951" s="3">
        <v>401304</v>
      </c>
    </row>
    <row r="952" spans="15:23">
      <c r="O952" s="3">
        <v>4</v>
      </c>
      <c r="P952" s="3">
        <v>146</v>
      </c>
      <c r="Q952" s="3">
        <v>26730</v>
      </c>
      <c r="R952" s="3">
        <v>2184</v>
      </c>
      <c r="S952" s="3">
        <v>495</v>
      </c>
      <c r="T952" s="3">
        <v>495</v>
      </c>
      <c r="W952" s="3">
        <v>405408</v>
      </c>
    </row>
    <row r="953" spans="15:23">
      <c r="O953" s="3">
        <v>4</v>
      </c>
      <c r="P953" s="3">
        <v>147</v>
      </c>
      <c r="Q953" s="3">
        <v>27000</v>
      </c>
      <c r="R953" s="3">
        <v>2206</v>
      </c>
      <c r="S953" s="3">
        <v>500</v>
      </c>
      <c r="T953" s="3">
        <v>500</v>
      </c>
      <c r="W953" s="3">
        <v>409512</v>
      </c>
    </row>
    <row r="954" spans="15:23">
      <c r="O954" s="3">
        <v>4</v>
      </c>
      <c r="P954" s="3">
        <v>148</v>
      </c>
      <c r="Q954" s="3">
        <v>27270</v>
      </c>
      <c r="R954" s="3">
        <v>2228</v>
      </c>
      <c r="S954" s="3">
        <v>505</v>
      </c>
      <c r="T954" s="3">
        <v>505</v>
      </c>
      <c r="W954" s="3">
        <v>413616</v>
      </c>
    </row>
    <row r="955" spans="15:23">
      <c r="O955" s="3">
        <v>4</v>
      </c>
      <c r="P955" s="3">
        <v>149</v>
      </c>
      <c r="Q955" s="3">
        <v>27540</v>
      </c>
      <c r="R955" s="3">
        <v>2250</v>
      </c>
      <c r="S955" s="3">
        <v>510</v>
      </c>
      <c r="T955" s="3">
        <v>510</v>
      </c>
      <c r="W955" s="3">
        <v>417720</v>
      </c>
    </row>
    <row r="956" spans="15:23">
      <c r="O956" s="3">
        <v>4</v>
      </c>
      <c r="P956" s="3">
        <v>150</v>
      </c>
      <c r="Q956" s="3">
        <v>27810</v>
      </c>
      <c r="R956" s="3">
        <v>2273</v>
      </c>
      <c r="S956" s="3">
        <v>515</v>
      </c>
      <c r="T956" s="3">
        <v>515</v>
      </c>
      <c r="W956" s="3">
        <v>422040</v>
      </c>
    </row>
    <row r="957" spans="15:23">
      <c r="O957" s="3">
        <v>4</v>
      </c>
      <c r="P957" s="3">
        <v>151</v>
      </c>
      <c r="Q957" s="3">
        <v>28080</v>
      </c>
      <c r="R957" s="3">
        <v>2296</v>
      </c>
      <c r="S957" s="3">
        <v>520</v>
      </c>
      <c r="T957" s="3">
        <v>520</v>
      </c>
      <c r="W957" s="3">
        <v>426360</v>
      </c>
    </row>
    <row r="958" spans="15:23">
      <c r="O958" s="3">
        <v>4</v>
      </c>
      <c r="P958" s="3">
        <v>152</v>
      </c>
      <c r="Q958" s="3">
        <v>28350</v>
      </c>
      <c r="R958" s="3">
        <v>2319</v>
      </c>
      <c r="S958" s="3">
        <v>525</v>
      </c>
      <c r="T958" s="3">
        <v>525</v>
      </c>
      <c r="W958" s="3">
        <v>430680</v>
      </c>
    </row>
    <row r="959" spans="15:23">
      <c r="O959" s="3">
        <v>4</v>
      </c>
      <c r="P959" s="3">
        <v>153</v>
      </c>
      <c r="Q959" s="3">
        <v>28620</v>
      </c>
      <c r="R959" s="3">
        <v>2342</v>
      </c>
      <c r="S959" s="3">
        <v>530</v>
      </c>
      <c r="T959" s="3">
        <v>530</v>
      </c>
      <c r="W959" s="3">
        <v>435000</v>
      </c>
    </row>
    <row r="960" spans="15:23">
      <c r="O960" s="3">
        <v>4</v>
      </c>
      <c r="P960" s="3">
        <v>154</v>
      </c>
      <c r="Q960" s="3">
        <v>28890</v>
      </c>
      <c r="R960" s="3">
        <v>2365</v>
      </c>
      <c r="S960" s="3">
        <v>535</v>
      </c>
      <c r="T960" s="3">
        <v>535</v>
      </c>
      <c r="W960" s="3">
        <v>439320</v>
      </c>
    </row>
    <row r="961" spans="15:23">
      <c r="O961" s="3">
        <v>4</v>
      </c>
      <c r="P961" s="3">
        <v>155</v>
      </c>
      <c r="Q961" s="3">
        <v>29160</v>
      </c>
      <c r="R961" s="3">
        <v>2388</v>
      </c>
      <c r="S961" s="3">
        <v>540</v>
      </c>
      <c r="T961" s="3">
        <v>540</v>
      </c>
      <c r="W961" s="3">
        <v>443640</v>
      </c>
    </row>
    <row r="962" spans="15:23">
      <c r="O962" s="3">
        <v>4</v>
      </c>
      <c r="P962" s="3">
        <v>156</v>
      </c>
      <c r="Q962" s="3">
        <v>29430</v>
      </c>
      <c r="R962" s="3">
        <v>2411</v>
      </c>
      <c r="S962" s="3">
        <v>545</v>
      </c>
      <c r="T962" s="3">
        <v>545</v>
      </c>
      <c r="W962" s="3">
        <v>447960</v>
      </c>
    </row>
    <row r="963" spans="15:23">
      <c r="O963" s="3">
        <v>4</v>
      </c>
      <c r="P963" s="3">
        <v>157</v>
      </c>
      <c r="Q963" s="3">
        <v>29700</v>
      </c>
      <c r="R963" s="3">
        <v>2434</v>
      </c>
      <c r="S963" s="3">
        <v>550</v>
      </c>
      <c r="T963" s="3">
        <v>550</v>
      </c>
      <c r="W963" s="3">
        <v>452280</v>
      </c>
    </row>
    <row r="964" spans="15:23">
      <c r="O964" s="3">
        <v>4</v>
      </c>
      <c r="P964" s="3">
        <v>158</v>
      </c>
      <c r="Q964" s="3">
        <v>29970</v>
      </c>
      <c r="R964" s="3">
        <v>2457</v>
      </c>
      <c r="S964" s="3">
        <v>555</v>
      </c>
      <c r="T964" s="3">
        <v>555</v>
      </c>
      <c r="W964" s="3">
        <v>456600</v>
      </c>
    </row>
    <row r="965" spans="15:23">
      <c r="O965" s="3">
        <v>4</v>
      </c>
      <c r="P965" s="3">
        <v>159</v>
      </c>
      <c r="Q965" s="3">
        <v>30240</v>
      </c>
      <c r="R965" s="3">
        <v>2480</v>
      </c>
      <c r="S965" s="3">
        <v>560</v>
      </c>
      <c r="T965" s="3">
        <v>560</v>
      </c>
      <c r="W965" s="3">
        <v>460920</v>
      </c>
    </row>
    <row r="966" spans="15:23">
      <c r="O966" s="3">
        <v>4</v>
      </c>
      <c r="P966" s="3">
        <v>160</v>
      </c>
      <c r="Q966" s="3">
        <v>30564</v>
      </c>
      <c r="R966" s="3">
        <v>2504</v>
      </c>
      <c r="S966" s="3">
        <v>566</v>
      </c>
      <c r="T966" s="3">
        <v>566</v>
      </c>
      <c r="W966" s="3">
        <v>465456</v>
      </c>
    </row>
    <row r="967" spans="15:23">
      <c r="O967" s="3">
        <v>4</v>
      </c>
      <c r="P967" s="3">
        <v>161</v>
      </c>
      <c r="Q967" s="3">
        <v>30888</v>
      </c>
      <c r="R967" s="3">
        <v>2528</v>
      </c>
      <c r="S967" s="3">
        <v>572</v>
      </c>
      <c r="T967" s="3">
        <v>572</v>
      </c>
      <c r="W967" s="3">
        <v>469992</v>
      </c>
    </row>
    <row r="968" spans="15:23">
      <c r="O968" s="3">
        <v>4</v>
      </c>
      <c r="P968" s="3">
        <v>162</v>
      </c>
      <c r="Q968" s="3">
        <v>31212</v>
      </c>
      <c r="R968" s="3">
        <v>2552</v>
      </c>
      <c r="S968" s="3">
        <v>578</v>
      </c>
      <c r="T968" s="3">
        <v>578</v>
      </c>
      <c r="W968" s="3">
        <v>474528</v>
      </c>
    </row>
    <row r="969" spans="15:23">
      <c r="O969" s="3">
        <v>4</v>
      </c>
      <c r="P969" s="3">
        <v>163</v>
      </c>
      <c r="Q969" s="3">
        <v>31536</v>
      </c>
      <c r="R969" s="3">
        <v>2576</v>
      </c>
      <c r="S969" s="3">
        <v>584</v>
      </c>
      <c r="T969" s="3">
        <v>584</v>
      </c>
      <c r="W969" s="3">
        <v>479064</v>
      </c>
    </row>
    <row r="970" spans="15:23">
      <c r="O970" s="3">
        <v>4</v>
      </c>
      <c r="P970" s="3">
        <v>164</v>
      </c>
      <c r="Q970" s="3">
        <v>31860</v>
      </c>
      <c r="R970" s="3">
        <v>2600</v>
      </c>
      <c r="S970" s="3">
        <v>590</v>
      </c>
      <c r="T970" s="3">
        <v>590</v>
      </c>
      <c r="W970" s="3">
        <v>483600</v>
      </c>
    </row>
    <row r="971" spans="15:23">
      <c r="O971" s="3">
        <v>4</v>
      </c>
      <c r="P971" s="3">
        <v>165</v>
      </c>
      <c r="Q971" s="3">
        <v>32184</v>
      </c>
      <c r="R971" s="3">
        <v>2624</v>
      </c>
      <c r="S971" s="3">
        <v>596</v>
      </c>
      <c r="T971" s="3">
        <v>596</v>
      </c>
      <c r="W971" s="3">
        <v>488136</v>
      </c>
    </row>
    <row r="972" spans="15:23">
      <c r="O972" s="3">
        <v>4</v>
      </c>
      <c r="P972" s="3">
        <v>166</v>
      </c>
      <c r="Q972" s="3">
        <v>32508</v>
      </c>
      <c r="R972" s="3">
        <v>2648</v>
      </c>
      <c r="S972" s="3">
        <v>602</v>
      </c>
      <c r="T972" s="3">
        <v>602</v>
      </c>
      <c r="W972" s="3">
        <v>492672</v>
      </c>
    </row>
    <row r="973" spans="15:23">
      <c r="O973" s="3">
        <v>4</v>
      </c>
      <c r="P973" s="3">
        <v>167</v>
      </c>
      <c r="Q973" s="3">
        <v>32832</v>
      </c>
      <c r="R973" s="3">
        <v>2672</v>
      </c>
      <c r="S973" s="3">
        <v>608</v>
      </c>
      <c r="T973" s="3">
        <v>608</v>
      </c>
      <c r="W973" s="3">
        <v>497208</v>
      </c>
    </row>
    <row r="974" spans="15:23">
      <c r="O974" s="3">
        <v>4</v>
      </c>
      <c r="P974" s="3">
        <v>168</v>
      </c>
      <c r="Q974" s="3">
        <v>33156</v>
      </c>
      <c r="R974" s="3">
        <v>2696</v>
      </c>
      <c r="S974" s="3">
        <v>614</v>
      </c>
      <c r="T974" s="3">
        <v>614</v>
      </c>
      <c r="W974" s="3">
        <v>501744</v>
      </c>
    </row>
    <row r="975" spans="15:23">
      <c r="O975" s="3">
        <v>4</v>
      </c>
      <c r="P975" s="3">
        <v>169</v>
      </c>
      <c r="Q975" s="3">
        <v>33480</v>
      </c>
      <c r="R975" s="3">
        <v>2720</v>
      </c>
      <c r="S975" s="3">
        <v>620</v>
      </c>
      <c r="T975" s="3">
        <v>620</v>
      </c>
      <c r="W975" s="3">
        <v>506280</v>
      </c>
    </row>
    <row r="976" spans="15:23">
      <c r="O976" s="3">
        <v>4</v>
      </c>
      <c r="P976" s="3">
        <v>170</v>
      </c>
      <c r="Q976" s="3">
        <v>33804</v>
      </c>
      <c r="R976" s="3">
        <v>2745</v>
      </c>
      <c r="S976" s="3">
        <v>626</v>
      </c>
      <c r="T976" s="3">
        <v>626</v>
      </c>
      <c r="W976" s="3">
        <v>511032</v>
      </c>
    </row>
    <row r="977" spans="15:23">
      <c r="O977" s="3">
        <v>4</v>
      </c>
      <c r="P977" s="3">
        <v>171</v>
      </c>
      <c r="Q977" s="3">
        <v>34128</v>
      </c>
      <c r="R977" s="3">
        <v>2770</v>
      </c>
      <c r="S977" s="3">
        <v>632</v>
      </c>
      <c r="T977" s="3">
        <v>632</v>
      </c>
      <c r="W977" s="3">
        <v>515784</v>
      </c>
    </row>
    <row r="978" spans="15:23">
      <c r="O978" s="3">
        <v>4</v>
      </c>
      <c r="P978" s="3">
        <v>172</v>
      </c>
      <c r="Q978" s="3">
        <v>34452</v>
      </c>
      <c r="R978" s="3">
        <v>2795</v>
      </c>
      <c r="S978" s="3">
        <v>638</v>
      </c>
      <c r="T978" s="3">
        <v>638</v>
      </c>
      <c r="W978" s="3">
        <v>520536</v>
      </c>
    </row>
    <row r="979" spans="15:23">
      <c r="O979" s="3">
        <v>4</v>
      </c>
      <c r="P979" s="3">
        <v>173</v>
      </c>
      <c r="Q979" s="3">
        <v>34776</v>
      </c>
      <c r="R979" s="3">
        <v>2820</v>
      </c>
      <c r="S979" s="3">
        <v>644</v>
      </c>
      <c r="T979" s="3">
        <v>644</v>
      </c>
      <c r="W979" s="3">
        <v>525288</v>
      </c>
    </row>
    <row r="980" spans="15:23">
      <c r="O980" s="3">
        <v>4</v>
      </c>
      <c r="P980" s="3">
        <v>174</v>
      </c>
      <c r="Q980" s="3">
        <v>35100</v>
      </c>
      <c r="R980" s="3">
        <v>2845</v>
      </c>
      <c r="S980" s="3">
        <v>650</v>
      </c>
      <c r="T980" s="3">
        <v>650</v>
      </c>
      <c r="W980" s="3">
        <v>530040</v>
      </c>
    </row>
    <row r="981" spans="15:23">
      <c r="O981" s="3">
        <v>4</v>
      </c>
      <c r="P981" s="3">
        <v>175</v>
      </c>
      <c r="Q981" s="3">
        <v>35424</v>
      </c>
      <c r="R981" s="3">
        <v>2870</v>
      </c>
      <c r="S981" s="3">
        <v>656</v>
      </c>
      <c r="T981" s="3">
        <v>656</v>
      </c>
      <c r="W981" s="3">
        <v>534792</v>
      </c>
    </row>
    <row r="982" spans="15:23">
      <c r="O982" s="3">
        <v>4</v>
      </c>
      <c r="P982" s="3">
        <v>176</v>
      </c>
      <c r="Q982" s="3">
        <v>35748</v>
      </c>
      <c r="R982" s="3">
        <v>2895</v>
      </c>
      <c r="S982" s="3">
        <v>662</v>
      </c>
      <c r="T982" s="3">
        <v>662</v>
      </c>
      <c r="W982" s="3">
        <v>539544</v>
      </c>
    </row>
    <row r="983" spans="15:23">
      <c r="O983" s="3">
        <v>4</v>
      </c>
      <c r="P983" s="3">
        <v>177</v>
      </c>
      <c r="Q983" s="3">
        <v>36072</v>
      </c>
      <c r="R983" s="3">
        <v>2920</v>
      </c>
      <c r="S983" s="3">
        <v>668</v>
      </c>
      <c r="T983" s="3">
        <v>668</v>
      </c>
      <c r="W983" s="3">
        <v>544296</v>
      </c>
    </row>
    <row r="984" spans="15:23">
      <c r="O984" s="3">
        <v>4</v>
      </c>
      <c r="P984" s="3">
        <v>178</v>
      </c>
      <c r="Q984" s="3">
        <v>36396</v>
      </c>
      <c r="R984" s="3">
        <v>2945</v>
      </c>
      <c r="S984" s="3">
        <v>674</v>
      </c>
      <c r="T984" s="3">
        <v>674</v>
      </c>
      <c r="W984" s="3">
        <v>549048</v>
      </c>
    </row>
    <row r="985" spans="15:23">
      <c r="O985" s="3">
        <v>4</v>
      </c>
      <c r="P985" s="3">
        <v>179</v>
      </c>
      <c r="Q985" s="3">
        <v>36720</v>
      </c>
      <c r="R985" s="3">
        <v>2970</v>
      </c>
      <c r="S985" s="3">
        <v>680</v>
      </c>
      <c r="T985" s="3">
        <v>680</v>
      </c>
      <c r="W985" s="3">
        <v>553800</v>
      </c>
    </row>
    <row r="986" spans="15:23">
      <c r="O986" s="3">
        <v>4</v>
      </c>
      <c r="P986" s="3">
        <v>180</v>
      </c>
      <c r="Q986" s="3">
        <v>37044</v>
      </c>
      <c r="R986" s="3">
        <v>2996</v>
      </c>
      <c r="S986" s="3">
        <v>686</v>
      </c>
      <c r="T986" s="3">
        <v>686</v>
      </c>
      <c r="W986" s="3">
        <v>558768</v>
      </c>
    </row>
    <row r="987" spans="15:23">
      <c r="O987" s="3">
        <v>4</v>
      </c>
      <c r="P987" s="3">
        <v>181</v>
      </c>
      <c r="Q987" s="3">
        <v>37368</v>
      </c>
      <c r="R987" s="3">
        <v>3022</v>
      </c>
      <c r="S987" s="3">
        <v>692</v>
      </c>
      <c r="T987" s="3">
        <v>692</v>
      </c>
      <c r="W987" s="3">
        <v>563736</v>
      </c>
    </row>
    <row r="988" spans="15:23">
      <c r="O988" s="3">
        <v>4</v>
      </c>
      <c r="P988" s="3">
        <v>182</v>
      </c>
      <c r="Q988" s="3">
        <v>37692</v>
      </c>
      <c r="R988" s="3">
        <v>3048</v>
      </c>
      <c r="S988" s="3">
        <v>698</v>
      </c>
      <c r="T988" s="3">
        <v>698</v>
      </c>
      <c r="W988" s="3">
        <v>568704</v>
      </c>
    </row>
    <row r="989" spans="15:23">
      <c r="O989" s="3">
        <v>4</v>
      </c>
      <c r="P989" s="3">
        <v>183</v>
      </c>
      <c r="Q989" s="3">
        <v>38016</v>
      </c>
      <c r="R989" s="3">
        <v>3074</v>
      </c>
      <c r="S989" s="3">
        <v>704</v>
      </c>
      <c r="T989" s="3">
        <v>704</v>
      </c>
      <c r="W989" s="3">
        <v>573672</v>
      </c>
    </row>
    <row r="990" spans="15:23">
      <c r="O990" s="3">
        <v>4</v>
      </c>
      <c r="P990" s="3">
        <v>184</v>
      </c>
      <c r="Q990" s="3">
        <v>38340</v>
      </c>
      <c r="R990" s="3">
        <v>3100</v>
      </c>
      <c r="S990" s="3">
        <v>710</v>
      </c>
      <c r="T990" s="3">
        <v>710</v>
      </c>
      <c r="W990" s="3">
        <v>578640</v>
      </c>
    </row>
    <row r="991" spans="15:23">
      <c r="O991" s="3">
        <v>4</v>
      </c>
      <c r="P991" s="3">
        <v>185</v>
      </c>
      <c r="Q991" s="3">
        <v>38664</v>
      </c>
      <c r="R991" s="3">
        <v>3126</v>
      </c>
      <c r="S991" s="3">
        <v>716</v>
      </c>
      <c r="T991" s="3">
        <v>716</v>
      </c>
      <c r="W991" s="3">
        <v>583608</v>
      </c>
    </row>
    <row r="992" spans="15:23">
      <c r="O992" s="3">
        <v>4</v>
      </c>
      <c r="P992" s="3">
        <v>186</v>
      </c>
      <c r="Q992" s="3">
        <v>38988</v>
      </c>
      <c r="R992" s="3">
        <v>3152</v>
      </c>
      <c r="S992" s="3">
        <v>722</v>
      </c>
      <c r="T992" s="3">
        <v>722</v>
      </c>
      <c r="W992" s="3">
        <v>588576</v>
      </c>
    </row>
    <row r="993" spans="15:25">
      <c r="O993" s="3">
        <v>4</v>
      </c>
      <c r="P993" s="3">
        <v>187</v>
      </c>
      <c r="Q993" s="3">
        <v>39312</v>
      </c>
      <c r="R993" s="3">
        <v>3178</v>
      </c>
      <c r="S993" s="3">
        <v>728</v>
      </c>
      <c r="T993" s="3">
        <v>728</v>
      </c>
      <c r="W993" s="3">
        <v>593544</v>
      </c>
    </row>
    <row r="994" spans="15:25">
      <c r="O994" s="3">
        <v>4</v>
      </c>
      <c r="P994" s="3">
        <v>188</v>
      </c>
      <c r="Q994" s="3">
        <v>39636</v>
      </c>
      <c r="R994" s="3">
        <v>3204</v>
      </c>
      <c r="S994" s="3">
        <v>734</v>
      </c>
      <c r="T994" s="3">
        <v>734</v>
      </c>
      <c r="W994" s="3">
        <v>598512</v>
      </c>
    </row>
    <row r="995" spans="15:25">
      <c r="O995" s="3">
        <v>4</v>
      </c>
      <c r="P995" s="3">
        <v>189</v>
      </c>
      <c r="Q995" s="3">
        <v>39960</v>
      </c>
      <c r="R995" s="3">
        <v>3230</v>
      </c>
      <c r="S995" s="3">
        <v>740</v>
      </c>
      <c r="T995" s="3">
        <v>740</v>
      </c>
      <c r="W995" s="3">
        <v>603480</v>
      </c>
    </row>
    <row r="996" spans="15:25">
      <c r="O996" s="3">
        <v>4</v>
      </c>
      <c r="P996" s="3">
        <v>190</v>
      </c>
      <c r="Q996" s="3">
        <v>40284</v>
      </c>
      <c r="R996" s="3">
        <v>3257</v>
      </c>
      <c r="S996" s="3">
        <v>746</v>
      </c>
      <c r="T996" s="3">
        <v>746</v>
      </c>
      <c r="W996" s="3">
        <v>608664</v>
      </c>
    </row>
    <row r="997" spans="15:25">
      <c r="O997" s="3">
        <v>4</v>
      </c>
      <c r="P997" s="3">
        <v>191</v>
      </c>
      <c r="Q997" s="3">
        <v>40608</v>
      </c>
      <c r="R997" s="3">
        <v>3284</v>
      </c>
      <c r="S997" s="3">
        <v>752</v>
      </c>
      <c r="T997" s="3">
        <v>752</v>
      </c>
      <c r="W997" s="3">
        <v>613848</v>
      </c>
    </row>
    <row r="998" spans="15:25">
      <c r="O998" s="3">
        <v>4</v>
      </c>
      <c r="P998" s="3">
        <v>192</v>
      </c>
      <c r="Q998" s="3">
        <v>40932</v>
      </c>
      <c r="R998" s="3">
        <v>3311</v>
      </c>
      <c r="S998" s="3">
        <v>758</v>
      </c>
      <c r="T998" s="3">
        <v>758</v>
      </c>
      <c r="W998" s="3">
        <v>619032</v>
      </c>
    </row>
    <row r="999" spans="15:25">
      <c r="O999" s="3">
        <v>4</v>
      </c>
      <c r="P999" s="3">
        <v>193</v>
      </c>
      <c r="Q999" s="3">
        <v>41256</v>
      </c>
      <c r="R999" s="3">
        <v>3338</v>
      </c>
      <c r="S999" s="3">
        <v>764</v>
      </c>
      <c r="T999" s="3">
        <v>764</v>
      </c>
      <c r="W999" s="3">
        <v>624216</v>
      </c>
    </row>
    <row r="1000" spans="15:25">
      <c r="O1000" s="3">
        <v>4</v>
      </c>
      <c r="P1000" s="3">
        <v>194</v>
      </c>
      <c r="Q1000" s="3">
        <v>41580</v>
      </c>
      <c r="R1000" s="3">
        <v>3365</v>
      </c>
      <c r="S1000" s="3">
        <v>770</v>
      </c>
      <c r="T1000" s="3">
        <v>770</v>
      </c>
      <c r="W1000" s="3">
        <v>629400</v>
      </c>
    </row>
    <row r="1001" spans="15:25">
      <c r="O1001" s="3">
        <v>4</v>
      </c>
      <c r="P1001" s="3">
        <v>195</v>
      </c>
      <c r="Q1001" s="3">
        <v>41904</v>
      </c>
      <c r="R1001" s="3">
        <v>3392</v>
      </c>
      <c r="S1001" s="3">
        <v>776</v>
      </c>
      <c r="T1001" s="3">
        <v>776</v>
      </c>
      <c r="W1001" s="3">
        <v>634584</v>
      </c>
    </row>
    <row r="1002" spans="15:25">
      <c r="O1002" s="3">
        <v>4</v>
      </c>
      <c r="P1002" s="3">
        <v>196</v>
      </c>
      <c r="Q1002" s="3">
        <v>42228</v>
      </c>
      <c r="R1002" s="3">
        <v>3419</v>
      </c>
      <c r="S1002" s="3">
        <v>782</v>
      </c>
      <c r="T1002" s="3">
        <v>782</v>
      </c>
      <c r="W1002" s="3">
        <v>639768</v>
      </c>
    </row>
    <row r="1003" spans="15:25">
      <c r="O1003" s="3">
        <v>4</v>
      </c>
      <c r="P1003" s="3">
        <v>197</v>
      </c>
      <c r="Q1003" s="3">
        <v>42552</v>
      </c>
      <c r="R1003" s="3">
        <v>3446</v>
      </c>
      <c r="S1003" s="3">
        <v>788</v>
      </c>
      <c r="T1003" s="3">
        <v>788</v>
      </c>
      <c r="W1003" s="3">
        <v>644952</v>
      </c>
    </row>
    <row r="1004" spans="15:25">
      <c r="O1004" s="3">
        <v>4</v>
      </c>
      <c r="P1004" s="3">
        <v>198</v>
      </c>
      <c r="Q1004" s="3">
        <v>42876</v>
      </c>
      <c r="R1004" s="3">
        <v>3473</v>
      </c>
      <c r="S1004" s="3">
        <v>794</v>
      </c>
      <c r="T1004" s="3">
        <v>794</v>
      </c>
      <c r="W1004" s="3">
        <v>650136</v>
      </c>
    </row>
    <row r="1005" spans="15:25">
      <c r="O1005" s="3">
        <v>4</v>
      </c>
      <c r="P1005" s="3">
        <v>199</v>
      </c>
      <c r="Q1005" s="3">
        <v>43200</v>
      </c>
      <c r="R1005" s="3">
        <v>3500</v>
      </c>
      <c r="S1005" s="3">
        <v>800</v>
      </c>
      <c r="T1005" s="3">
        <v>800</v>
      </c>
      <c r="W1005" s="3">
        <v>655320</v>
      </c>
    </row>
    <row r="1006" spans="15:25">
      <c r="O1006" s="3">
        <v>4</v>
      </c>
      <c r="P1006" s="3">
        <v>200</v>
      </c>
      <c r="Q1006" s="3">
        <v>43524</v>
      </c>
      <c r="R1006" s="3">
        <v>3527</v>
      </c>
      <c r="S1006" s="3">
        <v>806</v>
      </c>
      <c r="T1006" s="3">
        <v>806</v>
      </c>
      <c r="W1006" s="3">
        <v>660504</v>
      </c>
    </row>
    <row r="1008" spans="15:25">
      <c r="P1008" s="3">
        <v>1</v>
      </c>
      <c r="Q1008" s="3">
        <f>LOOKUP(1,0/($O$3:$O$1006=$P1008),Q$3:Q$1006)</f>
        <v>271296</v>
      </c>
      <c r="R1008" s="3">
        <f t="shared" ref="R1008:Y1008" si="17">LOOKUP(1,0/($O$3:$O$1006=$P1008),R$3:R$1006)</f>
        <v>20498</v>
      </c>
      <c r="S1008" s="3">
        <f t="shared" si="17"/>
        <v>5024</v>
      </c>
      <c r="T1008" s="3">
        <f t="shared" si="17"/>
        <v>5024</v>
      </c>
      <c r="U1008" s="3">
        <f t="shared" si="17"/>
        <v>807120</v>
      </c>
      <c r="V1008" s="3">
        <f t="shared" si="17"/>
        <v>0</v>
      </c>
      <c r="W1008" s="3">
        <f t="shared" si="17"/>
        <v>0</v>
      </c>
      <c r="X1008" s="3">
        <f t="shared" si="17"/>
        <v>0</v>
      </c>
      <c r="Y1008" s="3">
        <f t="shared" si="17"/>
        <v>0</v>
      </c>
    </row>
    <row r="1009" spans="16:25">
      <c r="P1009" s="3">
        <v>2</v>
      </c>
      <c r="Q1009" s="3">
        <f t="shared" ref="Q1009:Y1011" si="18">LOOKUP(1,0/($O$3:$O$1006=$P1009),Q$3:Q$1006)</f>
        <v>43578</v>
      </c>
      <c r="R1009" s="3">
        <f t="shared" si="18"/>
        <v>3528</v>
      </c>
      <c r="S1009" s="3">
        <f t="shared" si="18"/>
        <v>807</v>
      </c>
      <c r="T1009" s="3">
        <f t="shared" si="18"/>
        <v>807</v>
      </c>
      <c r="U1009" s="3">
        <f t="shared" si="18"/>
        <v>0</v>
      </c>
      <c r="V1009" s="3">
        <f t="shared" si="18"/>
        <v>660720</v>
      </c>
      <c r="W1009" s="3">
        <f t="shared" si="18"/>
        <v>0</v>
      </c>
      <c r="X1009" s="3">
        <f t="shared" si="18"/>
        <v>0</v>
      </c>
      <c r="Y1009" s="3">
        <f t="shared" si="18"/>
        <v>0</v>
      </c>
    </row>
    <row r="1010" spans="16:25">
      <c r="P1010" s="3">
        <v>3</v>
      </c>
      <c r="Q1010" s="3">
        <f t="shared" si="18"/>
        <v>43524</v>
      </c>
      <c r="R1010" s="3">
        <f t="shared" si="18"/>
        <v>3527</v>
      </c>
      <c r="S1010" s="3">
        <f t="shared" si="18"/>
        <v>806</v>
      </c>
      <c r="T1010" s="3">
        <f t="shared" si="18"/>
        <v>806</v>
      </c>
      <c r="U1010" s="3">
        <f t="shared" si="18"/>
        <v>0</v>
      </c>
      <c r="V1010" s="3">
        <f t="shared" si="18"/>
        <v>0</v>
      </c>
      <c r="W1010" s="3">
        <f t="shared" si="18"/>
        <v>0</v>
      </c>
      <c r="X1010" s="3">
        <f t="shared" si="18"/>
        <v>365280</v>
      </c>
      <c r="Y1010" s="3">
        <f t="shared" si="18"/>
        <v>131500</v>
      </c>
    </row>
    <row r="1011" spans="16:25">
      <c r="P1011" s="3">
        <v>4</v>
      </c>
      <c r="Q1011" s="3">
        <f t="shared" si="18"/>
        <v>43524</v>
      </c>
      <c r="R1011" s="3">
        <f t="shared" si="18"/>
        <v>3527</v>
      </c>
      <c r="S1011" s="3">
        <f t="shared" si="18"/>
        <v>806</v>
      </c>
      <c r="T1011" s="3">
        <f t="shared" si="18"/>
        <v>806</v>
      </c>
      <c r="U1011" s="3">
        <f t="shared" si="18"/>
        <v>0</v>
      </c>
      <c r="V1011" s="3">
        <f t="shared" si="18"/>
        <v>0</v>
      </c>
      <c r="W1011" s="3">
        <f t="shared" si="18"/>
        <v>660504</v>
      </c>
      <c r="X1011" s="3">
        <f t="shared" si="18"/>
        <v>0</v>
      </c>
      <c r="Y1011" s="3">
        <f t="shared" si="18"/>
        <v>0</v>
      </c>
    </row>
  </sheetData>
  <phoneticPr fontId="3" type="noConversion"/>
  <conditionalFormatting sqref="AL2:AM2">
    <cfRule type="duplicateValues" dxfId="1" priority="2"/>
  </conditionalFormatting>
  <conditionalFormatting sqref="AL9:AM9">
    <cfRule type="duplicateValues" dxfId="0" priority="1"/>
  </conditionalFormatting>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dimension ref="A1:X5502"/>
  <sheetViews>
    <sheetView topLeftCell="L1" workbookViewId="0">
      <selection activeCell="U2" sqref="U2:X2"/>
    </sheetView>
  </sheetViews>
  <sheetFormatPr defaultRowHeight="13.5"/>
  <cols>
    <col min="1" max="1" width="17.5" style="3" bestFit="1" customWidth="1"/>
    <col min="2" max="3" width="8.5" style="3" bestFit="1" customWidth="1"/>
    <col min="4" max="4" width="8.5" style="3" customWidth="1"/>
    <col min="5" max="5" width="7" style="3" customWidth="1"/>
    <col min="6" max="14" width="9" style="3"/>
    <col min="15" max="15" width="18.5" style="3" bestFit="1" customWidth="1"/>
    <col min="16" max="16" width="9" style="3"/>
    <col min="17" max="17" width="87.125" style="3" bestFit="1" customWidth="1"/>
    <col min="18" max="18" width="9" style="3"/>
    <col min="19" max="19" width="10.5" style="3" bestFit="1" customWidth="1"/>
    <col min="20" max="20" width="15.25" style="3" bestFit="1" customWidth="1"/>
    <col min="21" max="21" width="10.5" style="3" bestFit="1" customWidth="1"/>
    <col min="22" max="22" width="9.5" style="3" bestFit="1" customWidth="1"/>
    <col min="23" max="16384" width="9" style="3"/>
  </cols>
  <sheetData>
    <row r="1" spans="1:24">
      <c r="F1" s="40"/>
      <c r="G1" s="39" t="s">
        <v>23453</v>
      </c>
      <c r="H1" s="40"/>
      <c r="I1" s="40"/>
      <c r="J1" s="40"/>
      <c r="K1" s="40" t="s">
        <v>7190</v>
      </c>
      <c r="L1" s="40"/>
      <c r="M1" s="40"/>
      <c r="O1" s="42" t="s">
        <v>23435</v>
      </c>
      <c r="S1" s="22" t="s">
        <v>23454</v>
      </c>
    </row>
    <row r="2" spans="1:24" ht="12.75" customHeight="1">
      <c r="A2" s="5" t="s">
        <v>1178</v>
      </c>
      <c r="B2" s="5" t="s">
        <v>23406</v>
      </c>
      <c r="C2" s="5" t="s">
        <v>23407</v>
      </c>
      <c r="D2" s="5" t="s">
        <v>23418</v>
      </c>
      <c r="E2" s="5" t="s">
        <v>23409</v>
      </c>
      <c r="F2" s="6" t="s">
        <v>1171</v>
      </c>
      <c r="G2" s="6" t="s">
        <v>1168</v>
      </c>
      <c r="H2" s="6" t="s">
        <v>1169</v>
      </c>
      <c r="I2" s="6" t="s">
        <v>1170</v>
      </c>
      <c r="J2" s="6" t="s">
        <v>1171</v>
      </c>
      <c r="K2" s="6" t="s">
        <v>1168</v>
      </c>
      <c r="L2" s="6" t="s">
        <v>1169</v>
      </c>
      <c r="M2" s="6" t="s">
        <v>1170</v>
      </c>
      <c r="O2" s="5" t="s">
        <v>23452</v>
      </c>
      <c r="P2" s="6" t="s">
        <v>7192</v>
      </c>
      <c r="Q2" s="6" t="s">
        <v>7191</v>
      </c>
      <c r="S2" s="43" t="s">
        <v>23472</v>
      </c>
      <c r="T2" s="43" t="s">
        <v>23471</v>
      </c>
      <c r="U2" s="43" t="s">
        <v>23448</v>
      </c>
      <c r="V2" s="43" t="s">
        <v>23449</v>
      </c>
      <c r="W2" s="43" t="s">
        <v>23450</v>
      </c>
      <c r="X2" s="43" t="s">
        <v>23451</v>
      </c>
    </row>
    <row r="3" spans="1:24">
      <c r="A3" s="3" t="s">
        <v>1691</v>
      </c>
      <c r="B3" s="3" t="s">
        <v>23411</v>
      </c>
      <c r="C3" s="3" t="s">
        <v>22337</v>
      </c>
      <c r="D3" s="3">
        <v>1</v>
      </c>
      <c r="E3" s="3">
        <v>1</v>
      </c>
      <c r="F3" s="3">
        <v>1836</v>
      </c>
      <c r="G3" s="3">
        <v>170</v>
      </c>
      <c r="J3" s="3">
        <v>735</v>
      </c>
      <c r="K3" s="3">
        <v>68</v>
      </c>
      <c r="O3" s="27" t="s">
        <v>22430</v>
      </c>
      <c r="P3" s="3">
        <v>1</v>
      </c>
      <c r="Q3" s="27" t="s">
        <v>23455</v>
      </c>
      <c r="S3" s="3" t="s">
        <v>23438</v>
      </c>
      <c r="T3" s="3" t="s">
        <v>23447</v>
      </c>
      <c r="U3" s="3">
        <f>SUMIFS(兽神守护!F3:F5502,兽神守护!$C$3:$C$5502,"圣红",兽神守护!$D$3:$D$5502,3,兽神守护!$E$3:$E$5502,100)</f>
        <v>1481715</v>
      </c>
      <c r="V3" s="3">
        <f>SUMIFS(兽神守护!G3:G5502,兽神守护!$C$3:$C$5502,"圣红",兽神守护!$D$3:$D$5502,3,兽神守护!$E$3:$E$5502,100)</f>
        <v>109591</v>
      </c>
      <c r="W3" s="3">
        <f>SUMIFS(兽神守护!H3:H5502,兽神守护!$C$3:$C$5502,"圣红",兽神守护!$D$3:$D$5502,3,兽神守护!$E$3:$E$5502,100)</f>
        <v>27405</v>
      </c>
      <c r="X3" s="3">
        <f>SUMIFS(兽神守护!I3:I5502,兽神守护!$C$3:$C$5502,"圣红",兽神守护!$D$3:$D$5502,3,兽神守护!$E$3:$E$5502,100)</f>
        <v>27405</v>
      </c>
    </row>
    <row r="4" spans="1:24">
      <c r="A4" s="3" t="s">
        <v>1692</v>
      </c>
      <c r="B4" s="3" t="s">
        <v>23411</v>
      </c>
      <c r="C4" s="3" t="s">
        <v>22337</v>
      </c>
      <c r="D4" s="3">
        <v>1</v>
      </c>
      <c r="E4" s="3">
        <v>2</v>
      </c>
      <c r="F4" s="3">
        <v>2106</v>
      </c>
      <c r="G4" s="3">
        <v>195</v>
      </c>
      <c r="J4" s="3">
        <v>735</v>
      </c>
      <c r="K4" s="3">
        <v>68</v>
      </c>
      <c r="O4" s="27" t="s">
        <v>22431</v>
      </c>
      <c r="P4" s="3">
        <v>2</v>
      </c>
      <c r="Q4" s="27" t="s">
        <v>23456</v>
      </c>
      <c r="S4" s="3">
        <v>0.2</v>
      </c>
      <c r="T4" s="3" t="s">
        <v>23470</v>
      </c>
      <c r="U4" s="3">
        <f>INT(U3*$S4)</f>
        <v>296343</v>
      </c>
      <c r="W4" s="3">
        <f>INT(W3*$S4)</f>
        <v>5481</v>
      </c>
      <c r="X4" s="3">
        <f>INT(X3*$S4)</f>
        <v>5481</v>
      </c>
    </row>
    <row r="5" spans="1:24">
      <c r="A5" s="3" t="s">
        <v>1693</v>
      </c>
      <c r="B5" s="3" t="s">
        <v>23411</v>
      </c>
      <c r="C5" s="3" t="s">
        <v>22337</v>
      </c>
      <c r="D5" s="3">
        <v>1</v>
      </c>
      <c r="E5" s="3">
        <v>3</v>
      </c>
      <c r="F5" s="3">
        <v>2376</v>
      </c>
      <c r="G5" s="3">
        <v>220</v>
      </c>
      <c r="J5" s="3">
        <v>735</v>
      </c>
      <c r="K5" s="3">
        <v>68</v>
      </c>
      <c r="O5" s="27" t="s">
        <v>22432</v>
      </c>
      <c r="P5" s="3">
        <v>3</v>
      </c>
      <c r="Q5" s="27" t="s">
        <v>23457</v>
      </c>
      <c r="S5" s="3">
        <v>0.2</v>
      </c>
      <c r="T5" s="3" t="s">
        <v>23475</v>
      </c>
      <c r="U5" s="3">
        <f>INT(U3*$S5)</f>
        <v>296343</v>
      </c>
      <c r="W5" s="3">
        <f>INT(W3*$S5)</f>
        <v>5481</v>
      </c>
      <c r="X5" s="3">
        <f>INT(X3*$S5)</f>
        <v>5481</v>
      </c>
    </row>
    <row r="6" spans="1:24">
      <c r="A6" s="3" t="s">
        <v>1694</v>
      </c>
      <c r="B6" s="3" t="s">
        <v>23411</v>
      </c>
      <c r="C6" s="3" t="s">
        <v>22337</v>
      </c>
      <c r="D6" s="3">
        <v>1</v>
      </c>
      <c r="E6" s="3">
        <v>4</v>
      </c>
      <c r="F6" s="3">
        <v>2646</v>
      </c>
      <c r="G6" s="3">
        <v>245</v>
      </c>
      <c r="J6" s="3">
        <v>735</v>
      </c>
      <c r="K6" s="3">
        <v>68</v>
      </c>
      <c r="O6" s="27" t="s">
        <v>22433</v>
      </c>
      <c r="P6" s="3">
        <v>4</v>
      </c>
      <c r="Q6" s="27" t="s">
        <v>23458</v>
      </c>
      <c r="S6" s="3">
        <v>0.2</v>
      </c>
      <c r="T6" s="3" t="s">
        <v>23476</v>
      </c>
      <c r="V6" s="3">
        <f>INT(V3*$S6)</f>
        <v>21918</v>
      </c>
    </row>
    <row r="7" spans="1:24">
      <c r="A7" s="3" t="s">
        <v>1695</v>
      </c>
      <c r="B7" s="3" t="s">
        <v>23411</v>
      </c>
      <c r="C7" s="3" t="s">
        <v>22337</v>
      </c>
      <c r="D7" s="3">
        <v>1</v>
      </c>
      <c r="E7" s="3">
        <v>5</v>
      </c>
      <c r="F7" s="3">
        <v>2916</v>
      </c>
      <c r="G7" s="3">
        <v>270</v>
      </c>
      <c r="J7" s="3">
        <v>735</v>
      </c>
      <c r="K7" s="3">
        <v>68</v>
      </c>
      <c r="O7" s="27" t="s">
        <v>22434</v>
      </c>
      <c r="P7" s="3">
        <v>5</v>
      </c>
      <c r="Q7" s="27" t="s">
        <v>23459</v>
      </c>
      <c r="S7" s="3">
        <v>0.3</v>
      </c>
      <c r="T7" s="3" t="s">
        <v>23477</v>
      </c>
      <c r="U7" s="3">
        <f>INT(U3*$S7)</f>
        <v>444514</v>
      </c>
      <c r="W7" s="3">
        <f>INT(W3*$S7)</f>
        <v>8221</v>
      </c>
      <c r="X7" s="3">
        <f>INT(X3*$S7)</f>
        <v>8221</v>
      </c>
    </row>
    <row r="8" spans="1:24">
      <c r="A8" s="3" t="s">
        <v>1696</v>
      </c>
      <c r="B8" s="3" t="s">
        <v>23411</v>
      </c>
      <c r="C8" s="3" t="s">
        <v>22337</v>
      </c>
      <c r="D8" s="3">
        <v>1</v>
      </c>
      <c r="E8" s="3">
        <v>6</v>
      </c>
      <c r="F8" s="3">
        <v>3186</v>
      </c>
      <c r="G8" s="3">
        <v>295</v>
      </c>
      <c r="J8" s="3">
        <v>735</v>
      </c>
      <c r="K8" s="3">
        <v>68</v>
      </c>
      <c r="O8" s="27" t="s">
        <v>22435</v>
      </c>
      <c r="P8" s="3">
        <v>6</v>
      </c>
      <c r="Q8" s="27" t="s">
        <v>23460</v>
      </c>
      <c r="S8" s="3" t="s">
        <v>23439</v>
      </c>
      <c r="T8" s="3" t="s">
        <v>23447</v>
      </c>
      <c r="U8" s="3">
        <f>U3</f>
        <v>1481715</v>
      </c>
      <c r="V8" s="3">
        <f t="shared" ref="V8:X8" si="0">V3</f>
        <v>109591</v>
      </c>
      <c r="W8" s="3">
        <f t="shared" si="0"/>
        <v>27405</v>
      </c>
      <c r="X8" s="3">
        <f t="shared" si="0"/>
        <v>27405</v>
      </c>
    </row>
    <row r="9" spans="1:24">
      <c r="A9" s="3" t="s">
        <v>1697</v>
      </c>
      <c r="B9" s="3" t="s">
        <v>23411</v>
      </c>
      <c r="C9" s="3" t="s">
        <v>22337</v>
      </c>
      <c r="D9" s="3">
        <v>1</v>
      </c>
      <c r="E9" s="3">
        <v>7</v>
      </c>
      <c r="F9" s="3">
        <v>3456</v>
      </c>
      <c r="G9" s="3">
        <v>320</v>
      </c>
      <c r="J9" s="3">
        <v>735</v>
      </c>
      <c r="K9" s="3">
        <v>68</v>
      </c>
      <c r="O9" s="27" t="s">
        <v>22436</v>
      </c>
      <c r="P9" s="3">
        <v>7</v>
      </c>
      <c r="Q9" s="27" t="s">
        <v>23461</v>
      </c>
      <c r="S9" s="3">
        <v>0.2</v>
      </c>
      <c r="T9" s="3" t="s">
        <v>23470</v>
      </c>
      <c r="V9" s="3">
        <f>INT(V8*$S9)</f>
        <v>21918</v>
      </c>
    </row>
    <row r="10" spans="1:24">
      <c r="A10" s="3" t="s">
        <v>1698</v>
      </c>
      <c r="B10" s="3" t="s">
        <v>23411</v>
      </c>
      <c r="C10" s="3" t="s">
        <v>22337</v>
      </c>
      <c r="D10" s="3">
        <v>1</v>
      </c>
      <c r="E10" s="3">
        <v>8</v>
      </c>
      <c r="F10" s="3">
        <v>3726</v>
      </c>
      <c r="G10" s="3">
        <v>345</v>
      </c>
      <c r="J10" s="3">
        <v>735</v>
      </c>
      <c r="K10" s="3">
        <v>68</v>
      </c>
      <c r="O10" s="27" t="s">
        <v>22437</v>
      </c>
      <c r="P10" s="3">
        <v>8</v>
      </c>
      <c r="Q10" s="27" t="s">
        <v>23462</v>
      </c>
      <c r="S10" s="3">
        <v>0.2</v>
      </c>
      <c r="T10" s="3" t="s">
        <v>23475</v>
      </c>
      <c r="U10" s="3">
        <f>INT(U8*$S10)</f>
        <v>296343</v>
      </c>
      <c r="W10" s="3">
        <f>INT(W8*$S10)</f>
        <v>5481</v>
      </c>
      <c r="X10" s="3">
        <f>INT(X8*$S10)</f>
        <v>5481</v>
      </c>
    </row>
    <row r="11" spans="1:24">
      <c r="A11" s="3" t="s">
        <v>1699</v>
      </c>
      <c r="B11" s="3" t="s">
        <v>23411</v>
      </c>
      <c r="C11" s="3" t="s">
        <v>22337</v>
      </c>
      <c r="D11" s="3">
        <v>1</v>
      </c>
      <c r="E11" s="3">
        <v>9</v>
      </c>
      <c r="F11" s="3">
        <v>3996</v>
      </c>
      <c r="G11" s="3">
        <v>370</v>
      </c>
      <c r="J11" s="3">
        <v>735</v>
      </c>
      <c r="K11" s="3">
        <v>68</v>
      </c>
      <c r="O11" s="27" t="s">
        <v>22438</v>
      </c>
      <c r="P11" s="3">
        <v>9</v>
      </c>
      <c r="Q11" s="27" t="s">
        <v>23463</v>
      </c>
      <c r="S11" s="3">
        <v>0.2</v>
      </c>
      <c r="T11" s="3" t="s">
        <v>23476</v>
      </c>
      <c r="V11" s="3">
        <f>INT(V8*$S11)</f>
        <v>21918</v>
      </c>
    </row>
    <row r="12" spans="1:24">
      <c r="A12" s="3" t="s">
        <v>1700</v>
      </c>
      <c r="B12" s="3" t="s">
        <v>23411</v>
      </c>
      <c r="C12" s="3" t="s">
        <v>22337</v>
      </c>
      <c r="D12" s="3">
        <v>1</v>
      </c>
      <c r="E12" s="3">
        <v>10</v>
      </c>
      <c r="F12" s="3">
        <v>4266</v>
      </c>
      <c r="G12" s="3">
        <v>395</v>
      </c>
      <c r="J12" s="3">
        <v>735</v>
      </c>
      <c r="K12" s="3">
        <v>68</v>
      </c>
      <c r="O12" s="27" t="s">
        <v>22439</v>
      </c>
      <c r="P12" s="3">
        <v>10</v>
      </c>
      <c r="Q12" s="27" t="s">
        <v>23464</v>
      </c>
      <c r="S12" s="3">
        <v>0.3</v>
      </c>
      <c r="T12" s="3" t="s">
        <v>23477</v>
      </c>
      <c r="U12" s="3">
        <f>INT(U8*$S12)</f>
        <v>444514</v>
      </c>
      <c r="W12" s="3">
        <f>INT(W8*$S12)</f>
        <v>8221</v>
      </c>
      <c r="X12" s="3">
        <f>INT(X8*$S12)</f>
        <v>8221</v>
      </c>
    </row>
    <row r="13" spans="1:24">
      <c r="A13" s="3" t="s">
        <v>1701</v>
      </c>
      <c r="B13" s="3" t="s">
        <v>23411</v>
      </c>
      <c r="C13" s="3" t="s">
        <v>22337</v>
      </c>
      <c r="D13" s="3">
        <v>1</v>
      </c>
      <c r="E13" s="3">
        <v>11</v>
      </c>
      <c r="F13" s="3">
        <v>4576</v>
      </c>
      <c r="G13" s="3">
        <v>423</v>
      </c>
      <c r="J13" s="3">
        <v>735</v>
      </c>
      <c r="K13" s="3">
        <v>68</v>
      </c>
      <c r="O13" s="27" t="s">
        <v>22440</v>
      </c>
      <c r="P13" s="3">
        <v>11</v>
      </c>
      <c r="Q13" s="27" t="s">
        <v>23455</v>
      </c>
      <c r="S13" s="3" t="s">
        <v>23440</v>
      </c>
      <c r="T13" s="3" t="s">
        <v>23447</v>
      </c>
      <c r="U13" s="3">
        <f>U8</f>
        <v>1481715</v>
      </c>
      <c r="V13" s="3">
        <f t="shared" ref="V13:X13" si="1">V8</f>
        <v>109591</v>
      </c>
      <c r="W13" s="3">
        <f t="shared" si="1"/>
        <v>27405</v>
      </c>
      <c r="X13" s="3">
        <f t="shared" si="1"/>
        <v>27405</v>
      </c>
    </row>
    <row r="14" spans="1:24">
      <c r="A14" s="3" t="s">
        <v>1702</v>
      </c>
      <c r="B14" s="3" t="s">
        <v>23411</v>
      </c>
      <c r="C14" s="3" t="s">
        <v>22337</v>
      </c>
      <c r="D14" s="3">
        <v>1</v>
      </c>
      <c r="E14" s="3">
        <v>12</v>
      </c>
      <c r="F14" s="3">
        <v>4886</v>
      </c>
      <c r="G14" s="3">
        <v>451</v>
      </c>
      <c r="J14" s="3">
        <v>735</v>
      </c>
      <c r="K14" s="3">
        <v>68</v>
      </c>
      <c r="O14" s="27" t="s">
        <v>22441</v>
      </c>
      <c r="P14" s="3">
        <v>12</v>
      </c>
      <c r="Q14" s="27" t="s">
        <v>23456</v>
      </c>
      <c r="S14" s="3">
        <v>0.3</v>
      </c>
      <c r="T14" s="3" t="s">
        <v>23470</v>
      </c>
      <c r="U14" s="3">
        <f>INT(U13*$S14)</f>
        <v>444514</v>
      </c>
      <c r="W14" s="3">
        <f>INT(W13*$S14)</f>
        <v>8221</v>
      </c>
      <c r="X14" s="3">
        <f>INT(X13*$S14)</f>
        <v>8221</v>
      </c>
    </row>
    <row r="15" spans="1:24">
      <c r="A15" s="3" t="s">
        <v>1703</v>
      </c>
      <c r="B15" s="3" t="s">
        <v>23411</v>
      </c>
      <c r="C15" s="3" t="s">
        <v>22337</v>
      </c>
      <c r="D15" s="3">
        <v>1</v>
      </c>
      <c r="E15" s="3">
        <v>13</v>
      </c>
      <c r="F15" s="3">
        <v>5196</v>
      </c>
      <c r="G15" s="3">
        <v>479</v>
      </c>
      <c r="J15" s="3">
        <v>735</v>
      </c>
      <c r="K15" s="3">
        <v>68</v>
      </c>
      <c r="O15" s="27" t="s">
        <v>22442</v>
      </c>
      <c r="P15" s="3">
        <v>13</v>
      </c>
      <c r="Q15" s="27" t="s">
        <v>23457</v>
      </c>
      <c r="S15" s="3">
        <v>0.2</v>
      </c>
      <c r="T15" s="3" t="s">
        <v>23475</v>
      </c>
      <c r="U15" s="3">
        <f>INT(U13*$S15)</f>
        <v>296343</v>
      </c>
      <c r="W15" s="3">
        <f>INT(W13*$S15)</f>
        <v>5481</v>
      </c>
      <c r="X15" s="3">
        <f>INT(X13*$S15)</f>
        <v>5481</v>
      </c>
    </row>
    <row r="16" spans="1:24">
      <c r="A16" s="3" t="s">
        <v>1704</v>
      </c>
      <c r="B16" s="3" t="s">
        <v>23411</v>
      </c>
      <c r="C16" s="3" t="s">
        <v>22337</v>
      </c>
      <c r="D16" s="3">
        <v>1</v>
      </c>
      <c r="E16" s="3">
        <v>14</v>
      </c>
      <c r="F16" s="3">
        <v>5506</v>
      </c>
      <c r="G16" s="3">
        <v>507</v>
      </c>
      <c r="J16" s="3">
        <v>735</v>
      </c>
      <c r="K16" s="3">
        <v>68</v>
      </c>
      <c r="O16" s="27" t="s">
        <v>22443</v>
      </c>
      <c r="P16" s="3">
        <v>14</v>
      </c>
      <c r="Q16" s="27" t="s">
        <v>23458</v>
      </c>
      <c r="S16" s="3">
        <v>0.2</v>
      </c>
      <c r="T16" s="3" t="s">
        <v>23476</v>
      </c>
      <c r="V16" s="3">
        <f>INT(V13*$S16)</f>
        <v>21918</v>
      </c>
    </row>
    <row r="17" spans="1:24">
      <c r="A17" s="3" t="s">
        <v>1705</v>
      </c>
      <c r="B17" s="3" t="s">
        <v>23411</v>
      </c>
      <c r="C17" s="3" t="s">
        <v>22337</v>
      </c>
      <c r="D17" s="3">
        <v>1</v>
      </c>
      <c r="E17" s="3">
        <v>15</v>
      </c>
      <c r="F17" s="3">
        <v>5816</v>
      </c>
      <c r="G17" s="3">
        <v>535</v>
      </c>
      <c r="J17" s="3">
        <v>735</v>
      </c>
      <c r="K17" s="3">
        <v>68</v>
      </c>
      <c r="O17" s="27" t="s">
        <v>22444</v>
      </c>
      <c r="P17" s="3">
        <v>15</v>
      </c>
      <c r="Q17" s="27" t="s">
        <v>23459</v>
      </c>
      <c r="S17" s="3">
        <v>0.3</v>
      </c>
      <c r="T17" s="3" t="s">
        <v>23477</v>
      </c>
      <c r="U17" s="3">
        <f>INT(U13*$S17)</f>
        <v>444514</v>
      </c>
      <c r="W17" s="3">
        <f>INT(W13*$S17)</f>
        <v>8221</v>
      </c>
      <c r="X17" s="3">
        <f>INT(X13*$S17)</f>
        <v>8221</v>
      </c>
    </row>
    <row r="18" spans="1:24">
      <c r="A18" s="3" t="s">
        <v>1706</v>
      </c>
      <c r="B18" s="3" t="s">
        <v>23411</v>
      </c>
      <c r="C18" s="3" t="s">
        <v>22337</v>
      </c>
      <c r="D18" s="3">
        <v>1</v>
      </c>
      <c r="E18" s="3">
        <v>16</v>
      </c>
      <c r="F18" s="3">
        <v>6167</v>
      </c>
      <c r="G18" s="3">
        <v>567</v>
      </c>
      <c r="J18" s="3">
        <v>735</v>
      </c>
      <c r="K18" s="3">
        <v>68</v>
      </c>
      <c r="O18" s="27" t="s">
        <v>22445</v>
      </c>
      <c r="P18" s="3">
        <v>16</v>
      </c>
      <c r="Q18" s="27" t="s">
        <v>23460</v>
      </c>
      <c r="S18" s="3" t="s">
        <v>23441</v>
      </c>
      <c r="T18" s="3" t="s">
        <v>23447</v>
      </c>
      <c r="U18" s="3">
        <f>U13</f>
        <v>1481715</v>
      </c>
      <c r="V18" s="3">
        <f t="shared" ref="V18:X18" si="2">V13</f>
        <v>109591</v>
      </c>
      <c r="W18" s="3">
        <f t="shared" si="2"/>
        <v>27405</v>
      </c>
      <c r="X18" s="3">
        <f t="shared" si="2"/>
        <v>27405</v>
      </c>
    </row>
    <row r="19" spans="1:24">
      <c r="A19" s="3" t="s">
        <v>1707</v>
      </c>
      <c r="B19" s="3" t="s">
        <v>23411</v>
      </c>
      <c r="C19" s="3" t="s">
        <v>22337</v>
      </c>
      <c r="D19" s="3">
        <v>1</v>
      </c>
      <c r="E19" s="3">
        <v>17</v>
      </c>
      <c r="F19" s="3">
        <v>6518</v>
      </c>
      <c r="G19" s="3">
        <v>599</v>
      </c>
      <c r="J19" s="3">
        <v>735</v>
      </c>
      <c r="K19" s="3">
        <v>68</v>
      </c>
      <c r="O19" s="27" t="s">
        <v>22446</v>
      </c>
      <c r="P19" s="3">
        <v>17</v>
      </c>
      <c r="Q19" s="27" t="s">
        <v>23461</v>
      </c>
      <c r="S19" s="3">
        <v>0.3</v>
      </c>
      <c r="T19" s="3" t="s">
        <v>23470</v>
      </c>
      <c r="V19" s="3">
        <f>INT(V18*$S19)</f>
        <v>32877</v>
      </c>
    </row>
    <row r="20" spans="1:24">
      <c r="A20" s="3" t="s">
        <v>1708</v>
      </c>
      <c r="B20" s="3" t="s">
        <v>23411</v>
      </c>
      <c r="C20" s="3" t="s">
        <v>22337</v>
      </c>
      <c r="D20" s="3">
        <v>1</v>
      </c>
      <c r="E20" s="3">
        <v>18</v>
      </c>
      <c r="F20" s="3">
        <v>6869</v>
      </c>
      <c r="G20" s="3">
        <v>631</v>
      </c>
      <c r="J20" s="3">
        <v>735</v>
      </c>
      <c r="K20" s="3">
        <v>68</v>
      </c>
      <c r="O20" s="27" t="s">
        <v>22447</v>
      </c>
      <c r="P20" s="3">
        <v>18</v>
      </c>
      <c r="Q20" s="27" t="s">
        <v>23462</v>
      </c>
      <c r="S20" s="3">
        <v>0.2</v>
      </c>
      <c r="T20" s="3" t="s">
        <v>23475</v>
      </c>
      <c r="U20" s="3">
        <f>INT(U18*$S20)</f>
        <v>296343</v>
      </c>
      <c r="W20" s="3">
        <f>INT(W18*$S20)</f>
        <v>5481</v>
      </c>
      <c r="X20" s="3">
        <f>INT(X18*$S20)</f>
        <v>5481</v>
      </c>
    </row>
    <row r="21" spans="1:24">
      <c r="A21" s="3" t="s">
        <v>1709</v>
      </c>
      <c r="B21" s="3" t="s">
        <v>23411</v>
      </c>
      <c r="C21" s="3" t="s">
        <v>22337</v>
      </c>
      <c r="D21" s="3">
        <v>1</v>
      </c>
      <c r="E21" s="3">
        <v>19</v>
      </c>
      <c r="F21" s="3">
        <v>7220</v>
      </c>
      <c r="G21" s="3">
        <v>663</v>
      </c>
      <c r="J21" s="3">
        <v>735</v>
      </c>
      <c r="K21" s="3">
        <v>68</v>
      </c>
      <c r="O21" s="27" t="s">
        <v>22448</v>
      </c>
      <c r="P21" s="3">
        <v>19</v>
      </c>
      <c r="Q21" s="27" t="s">
        <v>23463</v>
      </c>
      <c r="S21" s="3">
        <v>0.2</v>
      </c>
      <c r="T21" s="3" t="s">
        <v>23476</v>
      </c>
      <c r="V21" s="3">
        <f>INT(V18*$S21)</f>
        <v>21918</v>
      </c>
    </row>
    <row r="22" spans="1:24">
      <c r="A22" s="3" t="s">
        <v>1710</v>
      </c>
      <c r="B22" s="3" t="s">
        <v>23411</v>
      </c>
      <c r="C22" s="3" t="s">
        <v>22337</v>
      </c>
      <c r="D22" s="3">
        <v>1</v>
      </c>
      <c r="E22" s="3">
        <v>20</v>
      </c>
      <c r="F22" s="3">
        <v>7571</v>
      </c>
      <c r="G22" s="3">
        <v>695</v>
      </c>
      <c r="J22" s="3">
        <v>735</v>
      </c>
      <c r="K22" s="3">
        <v>68</v>
      </c>
      <c r="O22" s="27" t="s">
        <v>22449</v>
      </c>
      <c r="P22" s="3">
        <v>20</v>
      </c>
      <c r="Q22" s="27" t="s">
        <v>23464</v>
      </c>
      <c r="S22" s="3">
        <v>0.3</v>
      </c>
      <c r="T22" s="3" t="s">
        <v>23477</v>
      </c>
      <c r="U22" s="3">
        <f>INT(U18*$S22)</f>
        <v>444514</v>
      </c>
      <c r="W22" s="3">
        <f>INT(W18*$S22)</f>
        <v>8221</v>
      </c>
      <c r="X22" s="3">
        <f>INT(X18*$S22)</f>
        <v>8221</v>
      </c>
    </row>
    <row r="23" spans="1:24">
      <c r="A23" s="3" t="s">
        <v>1711</v>
      </c>
      <c r="B23" s="3" t="s">
        <v>23411</v>
      </c>
      <c r="C23" s="3" t="s">
        <v>22337</v>
      </c>
      <c r="D23" s="3">
        <v>1</v>
      </c>
      <c r="E23" s="3">
        <v>21</v>
      </c>
      <c r="F23" s="3">
        <v>7962</v>
      </c>
      <c r="G23" s="3">
        <v>731</v>
      </c>
      <c r="J23" s="3">
        <v>735</v>
      </c>
      <c r="K23" s="3">
        <v>68</v>
      </c>
      <c r="O23" s="27" t="s">
        <v>22450</v>
      </c>
      <c r="P23" s="3">
        <v>21</v>
      </c>
      <c r="Q23" s="27" t="s">
        <v>23465</v>
      </c>
      <c r="S23" s="3" t="s">
        <v>23442</v>
      </c>
      <c r="T23" s="3" t="s">
        <v>23447</v>
      </c>
      <c r="U23" s="3">
        <f>U18</f>
        <v>1481715</v>
      </c>
      <c r="V23" s="3">
        <f t="shared" ref="V23:X23" si="3">V18</f>
        <v>109591</v>
      </c>
      <c r="W23" s="3">
        <f t="shared" si="3"/>
        <v>27405</v>
      </c>
      <c r="X23" s="3">
        <f t="shared" si="3"/>
        <v>27405</v>
      </c>
    </row>
    <row r="24" spans="1:24">
      <c r="A24" s="3" t="s">
        <v>1712</v>
      </c>
      <c r="B24" s="3" t="s">
        <v>23411</v>
      </c>
      <c r="C24" s="3" t="s">
        <v>22337</v>
      </c>
      <c r="D24" s="3">
        <v>1</v>
      </c>
      <c r="E24" s="3">
        <v>22</v>
      </c>
      <c r="F24" s="3">
        <v>8353</v>
      </c>
      <c r="G24" s="3">
        <v>767</v>
      </c>
      <c r="J24" s="3">
        <v>735</v>
      </c>
      <c r="K24" s="3">
        <v>68</v>
      </c>
      <c r="O24" s="27" t="s">
        <v>22451</v>
      </c>
      <c r="P24" s="3">
        <v>22</v>
      </c>
      <c r="Q24" s="27" t="s">
        <v>23466</v>
      </c>
      <c r="S24" s="3">
        <v>0.4</v>
      </c>
      <c r="T24" s="3" t="s">
        <v>23470</v>
      </c>
      <c r="U24" s="3">
        <f>INT(U23*$S24)</f>
        <v>592686</v>
      </c>
      <c r="W24" s="3">
        <f>INT(W23*$S24)</f>
        <v>10962</v>
      </c>
      <c r="X24" s="3">
        <f>INT(X23*$S24)</f>
        <v>10962</v>
      </c>
    </row>
    <row r="25" spans="1:24">
      <c r="A25" s="3" t="s">
        <v>1713</v>
      </c>
      <c r="B25" s="3" t="s">
        <v>23411</v>
      </c>
      <c r="C25" s="3" t="s">
        <v>22337</v>
      </c>
      <c r="D25" s="3">
        <v>1</v>
      </c>
      <c r="E25" s="3">
        <v>23</v>
      </c>
      <c r="F25" s="3">
        <v>8744</v>
      </c>
      <c r="G25" s="3">
        <v>803</v>
      </c>
      <c r="J25" s="3">
        <v>735</v>
      </c>
      <c r="K25" s="3">
        <v>68</v>
      </c>
      <c r="O25" s="27" t="s">
        <v>22452</v>
      </c>
      <c r="P25" s="3">
        <v>23</v>
      </c>
      <c r="Q25" s="27" t="s">
        <v>23467</v>
      </c>
      <c r="S25" s="3">
        <v>0.2</v>
      </c>
      <c r="T25" s="3" t="s">
        <v>23475</v>
      </c>
      <c r="U25" s="3">
        <f>INT(U23*$S25)</f>
        <v>296343</v>
      </c>
      <c r="W25" s="3">
        <f>INT(W23*$S25)</f>
        <v>5481</v>
      </c>
      <c r="X25" s="3">
        <f>INT(X23*$S25)</f>
        <v>5481</v>
      </c>
    </row>
    <row r="26" spans="1:24">
      <c r="A26" s="3" t="s">
        <v>1714</v>
      </c>
      <c r="B26" s="3" t="s">
        <v>23411</v>
      </c>
      <c r="C26" s="3" t="s">
        <v>22337</v>
      </c>
      <c r="D26" s="3">
        <v>1</v>
      </c>
      <c r="E26" s="3">
        <v>24</v>
      </c>
      <c r="F26" s="3">
        <v>9135</v>
      </c>
      <c r="G26" s="3">
        <v>839</v>
      </c>
      <c r="J26" s="3">
        <v>735</v>
      </c>
      <c r="K26" s="3">
        <v>68</v>
      </c>
      <c r="O26" s="27" t="s">
        <v>22453</v>
      </c>
      <c r="P26" s="3">
        <v>24</v>
      </c>
      <c r="Q26" s="27" t="s">
        <v>23468</v>
      </c>
      <c r="S26" s="3">
        <v>0.2</v>
      </c>
      <c r="T26" s="3" t="s">
        <v>23476</v>
      </c>
      <c r="V26" s="3">
        <f>INT(V23*$S26)</f>
        <v>21918</v>
      </c>
    </row>
    <row r="27" spans="1:24">
      <c r="A27" s="3" t="s">
        <v>1715</v>
      </c>
      <c r="B27" s="3" t="s">
        <v>23411</v>
      </c>
      <c r="C27" s="3" t="s">
        <v>22337</v>
      </c>
      <c r="D27" s="3">
        <v>1</v>
      </c>
      <c r="E27" s="3">
        <v>25</v>
      </c>
      <c r="F27" s="3">
        <v>9526</v>
      </c>
      <c r="G27" s="3">
        <v>875</v>
      </c>
      <c r="J27" s="3">
        <v>735</v>
      </c>
      <c r="K27" s="3">
        <v>68</v>
      </c>
      <c r="O27" s="27" t="s">
        <v>22454</v>
      </c>
      <c r="P27" s="3">
        <v>25</v>
      </c>
      <c r="Q27" s="27" t="s">
        <v>23469</v>
      </c>
      <c r="S27" s="3">
        <v>0.3</v>
      </c>
      <c r="T27" s="3" t="s">
        <v>23477</v>
      </c>
      <c r="U27" s="3">
        <f>INT(U23*$S27)</f>
        <v>444514</v>
      </c>
      <c r="W27" s="3">
        <f>INT(W23*$S27)</f>
        <v>8221</v>
      </c>
      <c r="X27" s="3">
        <f>INT(X23*$S27)</f>
        <v>8221</v>
      </c>
    </row>
    <row r="28" spans="1:24">
      <c r="A28" s="3" t="s">
        <v>1716</v>
      </c>
      <c r="B28" s="3" t="s">
        <v>23411</v>
      </c>
      <c r="C28" s="3" t="s">
        <v>22337</v>
      </c>
      <c r="D28" s="3">
        <v>1</v>
      </c>
      <c r="E28" s="3">
        <v>26</v>
      </c>
      <c r="F28" s="3">
        <v>9958</v>
      </c>
      <c r="G28" s="3">
        <v>915</v>
      </c>
      <c r="J28" s="3">
        <v>735</v>
      </c>
      <c r="K28" s="3">
        <v>68</v>
      </c>
      <c r="S28" s="3" t="s">
        <v>23443</v>
      </c>
      <c r="T28" s="3" t="s">
        <v>23447</v>
      </c>
      <c r="U28" s="3">
        <f>U23</f>
        <v>1481715</v>
      </c>
      <c r="V28" s="3">
        <f t="shared" ref="V28:X28" si="4">V23</f>
        <v>109591</v>
      </c>
      <c r="W28" s="3">
        <f t="shared" si="4"/>
        <v>27405</v>
      </c>
      <c r="X28" s="3">
        <f t="shared" si="4"/>
        <v>27405</v>
      </c>
    </row>
    <row r="29" spans="1:24">
      <c r="A29" s="3" t="s">
        <v>1717</v>
      </c>
      <c r="B29" s="3" t="s">
        <v>23411</v>
      </c>
      <c r="C29" s="3" t="s">
        <v>22337</v>
      </c>
      <c r="D29" s="3">
        <v>1</v>
      </c>
      <c r="E29" s="3">
        <v>27</v>
      </c>
      <c r="F29" s="3">
        <v>10390</v>
      </c>
      <c r="G29" s="3">
        <v>955</v>
      </c>
      <c r="J29" s="3">
        <v>735</v>
      </c>
      <c r="K29" s="3">
        <v>68</v>
      </c>
      <c r="S29" s="3">
        <v>0.4</v>
      </c>
      <c r="T29" s="3" t="s">
        <v>23470</v>
      </c>
      <c r="V29" s="3">
        <f>INT(V28*$S29)</f>
        <v>43836</v>
      </c>
    </row>
    <row r="30" spans="1:24">
      <c r="A30" s="3" t="s">
        <v>1718</v>
      </c>
      <c r="B30" s="3" t="s">
        <v>23411</v>
      </c>
      <c r="C30" s="3" t="s">
        <v>22337</v>
      </c>
      <c r="D30" s="3">
        <v>1</v>
      </c>
      <c r="E30" s="3">
        <v>28</v>
      </c>
      <c r="F30" s="3">
        <v>10822</v>
      </c>
      <c r="G30" s="3">
        <v>995</v>
      </c>
      <c r="J30" s="3">
        <v>735</v>
      </c>
      <c r="K30" s="3">
        <v>68</v>
      </c>
      <c r="S30" s="3">
        <v>0.2</v>
      </c>
      <c r="T30" s="3" t="s">
        <v>23475</v>
      </c>
      <c r="U30" s="3">
        <f>INT(U28*$S30)</f>
        <v>296343</v>
      </c>
      <c r="W30" s="3">
        <f>INT(W28*$S30)</f>
        <v>5481</v>
      </c>
      <c r="X30" s="3">
        <f>INT(X28*$S30)</f>
        <v>5481</v>
      </c>
    </row>
    <row r="31" spans="1:24">
      <c r="A31" s="3" t="s">
        <v>1719</v>
      </c>
      <c r="B31" s="3" t="s">
        <v>23411</v>
      </c>
      <c r="C31" s="3" t="s">
        <v>22337</v>
      </c>
      <c r="D31" s="3">
        <v>1</v>
      </c>
      <c r="E31" s="3">
        <v>29</v>
      </c>
      <c r="F31" s="3">
        <v>11254</v>
      </c>
      <c r="G31" s="3">
        <v>1035</v>
      </c>
      <c r="J31" s="3">
        <v>735</v>
      </c>
      <c r="K31" s="3">
        <v>68</v>
      </c>
      <c r="S31" s="3">
        <v>0.2</v>
      </c>
      <c r="T31" s="3" t="s">
        <v>23476</v>
      </c>
      <c r="V31" s="3">
        <f>INT(V28*$S31)</f>
        <v>21918</v>
      </c>
    </row>
    <row r="32" spans="1:24">
      <c r="A32" s="3" t="s">
        <v>1720</v>
      </c>
      <c r="B32" s="3" t="s">
        <v>23411</v>
      </c>
      <c r="C32" s="3" t="s">
        <v>22337</v>
      </c>
      <c r="D32" s="3">
        <v>1</v>
      </c>
      <c r="E32" s="3">
        <v>30</v>
      </c>
      <c r="F32" s="3">
        <v>11686</v>
      </c>
      <c r="G32" s="3">
        <v>1075</v>
      </c>
      <c r="J32" s="3">
        <v>735</v>
      </c>
      <c r="K32" s="3">
        <v>68</v>
      </c>
      <c r="S32" s="3">
        <v>0.3</v>
      </c>
      <c r="T32" s="3" t="s">
        <v>23477</v>
      </c>
      <c r="U32" s="3">
        <f>INT(U28*$S32)</f>
        <v>444514</v>
      </c>
      <c r="W32" s="3">
        <f>INT(W28*$S32)</f>
        <v>8221</v>
      </c>
      <c r="X32" s="3">
        <f>INT(X28*$S32)</f>
        <v>8221</v>
      </c>
    </row>
    <row r="33" spans="1:24">
      <c r="A33" s="3" t="s">
        <v>1721</v>
      </c>
      <c r="B33" s="3" t="s">
        <v>23411</v>
      </c>
      <c r="C33" s="3" t="s">
        <v>22337</v>
      </c>
      <c r="D33" s="3">
        <v>1</v>
      </c>
      <c r="E33" s="3">
        <v>31</v>
      </c>
      <c r="F33" s="3">
        <v>12158</v>
      </c>
      <c r="G33" s="3">
        <v>1118</v>
      </c>
      <c r="J33" s="3">
        <v>735</v>
      </c>
      <c r="K33" s="3">
        <v>68</v>
      </c>
      <c r="S33" s="3" t="s">
        <v>23444</v>
      </c>
      <c r="T33" s="3" t="s">
        <v>23447</v>
      </c>
      <c r="U33" s="3">
        <f>U28</f>
        <v>1481715</v>
      </c>
      <c r="V33" s="3">
        <f t="shared" ref="V33:X33" si="5">V28</f>
        <v>109591</v>
      </c>
      <c r="W33" s="3">
        <f t="shared" si="5"/>
        <v>27405</v>
      </c>
      <c r="X33" s="3">
        <f t="shared" si="5"/>
        <v>27405</v>
      </c>
    </row>
    <row r="34" spans="1:24">
      <c r="A34" s="3" t="s">
        <v>1722</v>
      </c>
      <c r="B34" s="3" t="s">
        <v>23411</v>
      </c>
      <c r="C34" s="3" t="s">
        <v>22337</v>
      </c>
      <c r="D34" s="3">
        <v>1</v>
      </c>
      <c r="E34" s="3">
        <v>32</v>
      </c>
      <c r="F34" s="3">
        <v>12630</v>
      </c>
      <c r="G34" s="3">
        <v>1161</v>
      </c>
      <c r="J34" s="3">
        <v>735</v>
      </c>
      <c r="K34" s="3">
        <v>68</v>
      </c>
      <c r="S34" s="3">
        <v>0.4</v>
      </c>
      <c r="T34" s="3" t="s">
        <v>23470</v>
      </c>
      <c r="U34" s="3">
        <f>INT(U33*$S34)</f>
        <v>592686</v>
      </c>
      <c r="W34" s="3">
        <f>INT(W33*$S34)</f>
        <v>10962</v>
      </c>
      <c r="X34" s="3">
        <f>INT(X33*$S34)</f>
        <v>10962</v>
      </c>
    </row>
    <row r="35" spans="1:24">
      <c r="A35" s="3" t="s">
        <v>1723</v>
      </c>
      <c r="B35" s="3" t="s">
        <v>23411</v>
      </c>
      <c r="C35" s="3" t="s">
        <v>22337</v>
      </c>
      <c r="D35" s="3">
        <v>1</v>
      </c>
      <c r="E35" s="3">
        <v>33</v>
      </c>
      <c r="F35" s="3">
        <v>13102</v>
      </c>
      <c r="G35" s="3">
        <v>1204</v>
      </c>
      <c r="J35" s="3">
        <v>735</v>
      </c>
      <c r="K35" s="3">
        <v>68</v>
      </c>
      <c r="S35" s="3">
        <v>0.2</v>
      </c>
      <c r="T35" s="3" t="s">
        <v>23475</v>
      </c>
      <c r="U35" s="3">
        <f>INT(U33*$S35)</f>
        <v>296343</v>
      </c>
      <c r="W35" s="3">
        <f>INT(W33*$S35)</f>
        <v>5481</v>
      </c>
      <c r="X35" s="3">
        <f>INT(X33*$S35)</f>
        <v>5481</v>
      </c>
    </row>
    <row r="36" spans="1:24">
      <c r="A36" s="3" t="s">
        <v>1724</v>
      </c>
      <c r="B36" s="3" t="s">
        <v>23411</v>
      </c>
      <c r="C36" s="3" t="s">
        <v>22337</v>
      </c>
      <c r="D36" s="3">
        <v>1</v>
      </c>
      <c r="E36" s="3">
        <v>34</v>
      </c>
      <c r="F36" s="3">
        <v>13574</v>
      </c>
      <c r="G36" s="3">
        <v>1247</v>
      </c>
      <c r="J36" s="3">
        <v>735</v>
      </c>
      <c r="K36" s="3">
        <v>68</v>
      </c>
      <c r="S36" s="3">
        <v>0.2</v>
      </c>
      <c r="T36" s="3" t="s">
        <v>23476</v>
      </c>
      <c r="V36" s="3">
        <f>INT(V33*$S36)</f>
        <v>21918</v>
      </c>
    </row>
    <row r="37" spans="1:24">
      <c r="A37" s="3" t="s">
        <v>1725</v>
      </c>
      <c r="B37" s="3" t="s">
        <v>23411</v>
      </c>
      <c r="C37" s="3" t="s">
        <v>22337</v>
      </c>
      <c r="D37" s="3">
        <v>1</v>
      </c>
      <c r="E37" s="3">
        <v>35</v>
      </c>
      <c r="F37" s="3">
        <v>14046</v>
      </c>
      <c r="G37" s="3">
        <v>1290</v>
      </c>
      <c r="J37" s="3">
        <v>735</v>
      </c>
      <c r="K37" s="3">
        <v>68</v>
      </c>
      <c r="S37" s="3">
        <v>0.3</v>
      </c>
      <c r="T37" s="3" t="s">
        <v>23477</v>
      </c>
      <c r="U37" s="3">
        <f>INT(U33*$S37)</f>
        <v>444514</v>
      </c>
      <c r="W37" s="3">
        <f>INT(W33*$S37)</f>
        <v>8221</v>
      </c>
      <c r="X37" s="3">
        <f>INT(X33*$S37)</f>
        <v>8221</v>
      </c>
    </row>
    <row r="38" spans="1:24">
      <c r="A38" s="3" t="s">
        <v>1726</v>
      </c>
      <c r="B38" s="3" t="s">
        <v>23411</v>
      </c>
      <c r="C38" s="3" t="s">
        <v>22337</v>
      </c>
      <c r="D38" s="3">
        <v>1</v>
      </c>
      <c r="E38" s="3">
        <v>36</v>
      </c>
      <c r="F38" s="3">
        <v>14559</v>
      </c>
      <c r="G38" s="3">
        <v>1337</v>
      </c>
      <c r="J38" s="3">
        <v>735</v>
      </c>
      <c r="K38" s="3">
        <v>68</v>
      </c>
      <c r="S38" s="3" t="s">
        <v>23445</v>
      </c>
      <c r="T38" s="3" t="s">
        <v>23447</v>
      </c>
      <c r="U38" s="3">
        <f>U33</f>
        <v>1481715</v>
      </c>
      <c r="V38" s="3">
        <f t="shared" ref="V38:X38" si="6">V33</f>
        <v>109591</v>
      </c>
      <c r="W38" s="3">
        <f t="shared" si="6"/>
        <v>27405</v>
      </c>
      <c r="X38" s="3">
        <f t="shared" si="6"/>
        <v>27405</v>
      </c>
    </row>
    <row r="39" spans="1:24">
      <c r="A39" s="3" t="s">
        <v>1727</v>
      </c>
      <c r="B39" s="3" t="s">
        <v>23411</v>
      </c>
      <c r="C39" s="3" t="s">
        <v>22337</v>
      </c>
      <c r="D39" s="3">
        <v>1</v>
      </c>
      <c r="E39" s="3">
        <v>37</v>
      </c>
      <c r="F39" s="3">
        <v>15072</v>
      </c>
      <c r="G39" s="3">
        <v>1384</v>
      </c>
      <c r="J39" s="3">
        <v>735</v>
      </c>
      <c r="K39" s="3">
        <v>68</v>
      </c>
      <c r="S39" s="3">
        <v>0.4</v>
      </c>
      <c r="T39" s="3" t="s">
        <v>23470</v>
      </c>
      <c r="V39" s="3">
        <f>INT(V38*$S39)</f>
        <v>43836</v>
      </c>
    </row>
    <row r="40" spans="1:24">
      <c r="A40" s="3" t="s">
        <v>1728</v>
      </c>
      <c r="B40" s="3" t="s">
        <v>23411</v>
      </c>
      <c r="C40" s="3" t="s">
        <v>22337</v>
      </c>
      <c r="D40" s="3">
        <v>1</v>
      </c>
      <c r="E40" s="3">
        <v>38</v>
      </c>
      <c r="F40" s="3">
        <v>15585</v>
      </c>
      <c r="G40" s="3">
        <v>1431</v>
      </c>
      <c r="J40" s="3">
        <v>735</v>
      </c>
      <c r="K40" s="3">
        <v>68</v>
      </c>
      <c r="S40" s="3">
        <v>0.2</v>
      </c>
      <c r="T40" s="3" t="s">
        <v>23475</v>
      </c>
      <c r="U40" s="3">
        <f>INT(U38*$S40)</f>
        <v>296343</v>
      </c>
      <c r="W40" s="3">
        <f>INT(W38*$S40)</f>
        <v>5481</v>
      </c>
      <c r="X40" s="3">
        <f>INT(X38*$S40)</f>
        <v>5481</v>
      </c>
    </row>
    <row r="41" spans="1:24">
      <c r="A41" s="3" t="s">
        <v>1729</v>
      </c>
      <c r="B41" s="3" t="s">
        <v>23411</v>
      </c>
      <c r="C41" s="3" t="s">
        <v>22337</v>
      </c>
      <c r="D41" s="3">
        <v>1</v>
      </c>
      <c r="E41" s="3">
        <v>39</v>
      </c>
      <c r="F41" s="3">
        <v>16098</v>
      </c>
      <c r="G41" s="3">
        <v>1478</v>
      </c>
      <c r="J41" s="3">
        <v>735</v>
      </c>
      <c r="K41" s="3">
        <v>68</v>
      </c>
      <c r="S41" s="3">
        <v>0.2</v>
      </c>
      <c r="T41" s="3" t="s">
        <v>23476</v>
      </c>
      <c r="V41" s="3">
        <f>INT(V38*$S41)</f>
        <v>21918</v>
      </c>
    </row>
    <row r="42" spans="1:24">
      <c r="A42" s="3" t="s">
        <v>1730</v>
      </c>
      <c r="B42" s="3" t="s">
        <v>23411</v>
      </c>
      <c r="C42" s="3" t="s">
        <v>22337</v>
      </c>
      <c r="D42" s="3">
        <v>1</v>
      </c>
      <c r="E42" s="3">
        <v>40</v>
      </c>
      <c r="F42" s="3">
        <v>16611</v>
      </c>
      <c r="G42" s="3">
        <v>1525</v>
      </c>
      <c r="J42" s="3">
        <v>735</v>
      </c>
      <c r="K42" s="3">
        <v>68</v>
      </c>
      <c r="S42" s="3">
        <v>0.3</v>
      </c>
      <c r="T42" s="3" t="s">
        <v>23477</v>
      </c>
      <c r="U42" s="3">
        <f>INT(U38*$S42)</f>
        <v>444514</v>
      </c>
      <c r="W42" s="3">
        <f>INT(W38*$S42)</f>
        <v>8221</v>
      </c>
      <c r="X42" s="3">
        <f>INT(X38*$S42)</f>
        <v>8221</v>
      </c>
    </row>
    <row r="43" spans="1:24">
      <c r="A43" s="3" t="s">
        <v>1731</v>
      </c>
      <c r="B43" s="3" t="s">
        <v>23411</v>
      </c>
      <c r="C43" s="3" t="s">
        <v>22337</v>
      </c>
      <c r="D43" s="3">
        <v>1</v>
      </c>
      <c r="E43" s="3">
        <v>41</v>
      </c>
      <c r="F43" s="3">
        <v>17164</v>
      </c>
      <c r="G43" s="3">
        <v>1576</v>
      </c>
      <c r="J43" s="3">
        <v>735</v>
      </c>
      <c r="K43" s="3">
        <v>68</v>
      </c>
      <c r="S43" s="3" t="s">
        <v>23446</v>
      </c>
      <c r="T43" s="3" t="s">
        <v>23447</v>
      </c>
      <c r="U43" s="3">
        <f>U38</f>
        <v>1481715</v>
      </c>
      <c r="V43" s="3">
        <f t="shared" ref="V43:X43" si="7">V38</f>
        <v>109591</v>
      </c>
      <c r="W43" s="3">
        <f t="shared" si="7"/>
        <v>27405</v>
      </c>
      <c r="X43" s="3">
        <f t="shared" si="7"/>
        <v>27405</v>
      </c>
    </row>
    <row r="44" spans="1:24">
      <c r="A44" s="3" t="s">
        <v>1732</v>
      </c>
      <c r="B44" s="3" t="s">
        <v>23411</v>
      </c>
      <c r="C44" s="3" t="s">
        <v>22337</v>
      </c>
      <c r="D44" s="3">
        <v>1</v>
      </c>
      <c r="E44" s="3">
        <v>42</v>
      </c>
      <c r="F44" s="3">
        <v>17717</v>
      </c>
      <c r="G44" s="3">
        <v>1627</v>
      </c>
      <c r="J44" s="3">
        <v>735</v>
      </c>
      <c r="K44" s="3">
        <v>68</v>
      </c>
      <c r="S44" s="3">
        <v>0.4</v>
      </c>
      <c r="T44" s="3" t="s">
        <v>23470</v>
      </c>
      <c r="U44" s="3">
        <f>INT(U43*$S44)</f>
        <v>592686</v>
      </c>
      <c r="W44" s="3">
        <f>INT(W43*$S44)</f>
        <v>10962</v>
      </c>
      <c r="X44" s="3">
        <f>INT(X43*$S44)</f>
        <v>10962</v>
      </c>
    </row>
    <row r="45" spans="1:24">
      <c r="A45" s="3" t="s">
        <v>1733</v>
      </c>
      <c r="B45" s="3" t="s">
        <v>23411</v>
      </c>
      <c r="C45" s="3" t="s">
        <v>22337</v>
      </c>
      <c r="D45" s="3">
        <v>1</v>
      </c>
      <c r="E45" s="3">
        <v>43</v>
      </c>
      <c r="F45" s="3">
        <v>18270</v>
      </c>
      <c r="G45" s="3">
        <v>1678</v>
      </c>
      <c r="J45" s="3">
        <v>735</v>
      </c>
      <c r="K45" s="3">
        <v>68</v>
      </c>
      <c r="S45" s="3">
        <v>0.2</v>
      </c>
      <c r="T45" s="3" t="s">
        <v>23475</v>
      </c>
      <c r="U45" s="3">
        <f>INT(U43*$S45)</f>
        <v>296343</v>
      </c>
      <c r="W45" s="3">
        <f>INT(W43*$S45)</f>
        <v>5481</v>
      </c>
      <c r="X45" s="3">
        <f>INT(X43*$S45)</f>
        <v>5481</v>
      </c>
    </row>
    <row r="46" spans="1:24">
      <c r="A46" s="3" t="s">
        <v>1734</v>
      </c>
      <c r="B46" s="3" t="s">
        <v>23411</v>
      </c>
      <c r="C46" s="3" t="s">
        <v>22337</v>
      </c>
      <c r="D46" s="3">
        <v>1</v>
      </c>
      <c r="E46" s="3">
        <v>44</v>
      </c>
      <c r="F46" s="3">
        <v>18823</v>
      </c>
      <c r="G46" s="3">
        <v>1729</v>
      </c>
      <c r="J46" s="3">
        <v>735</v>
      </c>
      <c r="K46" s="3">
        <v>68</v>
      </c>
      <c r="S46" s="3">
        <v>0.2</v>
      </c>
      <c r="T46" s="3" t="s">
        <v>23476</v>
      </c>
      <c r="V46" s="3">
        <f>INT(V43*$S46)</f>
        <v>21918</v>
      </c>
    </row>
    <row r="47" spans="1:24">
      <c r="A47" s="3" t="s">
        <v>1735</v>
      </c>
      <c r="B47" s="3" t="s">
        <v>23411</v>
      </c>
      <c r="C47" s="3" t="s">
        <v>22337</v>
      </c>
      <c r="D47" s="3">
        <v>1</v>
      </c>
      <c r="E47" s="3">
        <v>45</v>
      </c>
      <c r="F47" s="3">
        <v>19376</v>
      </c>
      <c r="G47" s="3">
        <v>1780</v>
      </c>
      <c r="J47" s="3">
        <v>735</v>
      </c>
      <c r="K47" s="3">
        <v>68</v>
      </c>
      <c r="S47" s="3">
        <v>0.3</v>
      </c>
      <c r="T47" s="3" t="s">
        <v>23477</v>
      </c>
      <c r="U47" s="3">
        <f>INT(U43*$S47)</f>
        <v>444514</v>
      </c>
      <c r="W47" s="3">
        <f>INT(W43*$S47)</f>
        <v>8221</v>
      </c>
      <c r="X47" s="3">
        <f>INT(X43*$S47)</f>
        <v>8221</v>
      </c>
    </row>
    <row r="48" spans="1:24">
      <c r="A48" s="3" t="s">
        <v>1736</v>
      </c>
      <c r="B48" s="3" t="s">
        <v>23411</v>
      </c>
      <c r="C48" s="3" t="s">
        <v>22337</v>
      </c>
      <c r="D48" s="3">
        <v>1</v>
      </c>
      <c r="E48" s="3">
        <v>46</v>
      </c>
      <c r="F48" s="3">
        <v>19970</v>
      </c>
      <c r="G48" s="3">
        <v>1835</v>
      </c>
      <c r="J48" s="3">
        <v>735</v>
      </c>
      <c r="K48" s="3">
        <v>68</v>
      </c>
    </row>
    <row r="49" spans="1:24">
      <c r="A49" s="3" t="s">
        <v>1737</v>
      </c>
      <c r="B49" s="3" t="s">
        <v>23411</v>
      </c>
      <c r="C49" s="3" t="s">
        <v>22337</v>
      </c>
      <c r="D49" s="3">
        <v>1</v>
      </c>
      <c r="E49" s="3">
        <v>47</v>
      </c>
      <c r="F49" s="3">
        <v>20564</v>
      </c>
      <c r="G49" s="3">
        <v>1890</v>
      </c>
      <c r="J49" s="3">
        <v>735</v>
      </c>
      <c r="K49" s="3">
        <v>68</v>
      </c>
      <c r="T49" s="43" t="s">
        <v>23473</v>
      </c>
      <c r="U49" s="3">
        <f>SUM(U3,U8,U13,U18,U23,U28,U33,U43,U38)</f>
        <v>13335435</v>
      </c>
      <c r="V49" s="3">
        <f t="shared" ref="V49:X49" si="8">SUM(V3,V8,V13,V18,V23,V28,V33,V43,V38)</f>
        <v>986319</v>
      </c>
      <c r="W49" s="3">
        <f t="shared" si="8"/>
        <v>246645</v>
      </c>
      <c r="X49" s="3">
        <f t="shared" si="8"/>
        <v>246645</v>
      </c>
    </row>
    <row r="50" spans="1:24">
      <c r="A50" s="3" t="s">
        <v>1738</v>
      </c>
      <c r="B50" s="3" t="s">
        <v>23411</v>
      </c>
      <c r="C50" s="3" t="s">
        <v>22337</v>
      </c>
      <c r="D50" s="3">
        <v>1</v>
      </c>
      <c r="E50" s="3">
        <v>48</v>
      </c>
      <c r="F50" s="3">
        <v>21158</v>
      </c>
      <c r="G50" s="3">
        <v>1945</v>
      </c>
      <c r="J50" s="3">
        <v>735</v>
      </c>
      <c r="K50" s="3">
        <v>68</v>
      </c>
      <c r="T50" s="43" t="s">
        <v>23478</v>
      </c>
      <c r="U50" s="3">
        <f>SUM(U9:U12,U14:U17,U19:U22,U24:U27,U29:U32,U34:U37,U39:U42,U44:U47,U4:U7)</f>
        <v>9186628</v>
      </c>
      <c r="V50" s="3">
        <f t="shared" ref="V50:X50" si="9">SUM(V9:V12,V14:V17,V19:V22,V24:V27,V29:V32,V34:V37,V39:V42,V44:V47,V4:V7)</f>
        <v>339729</v>
      </c>
      <c r="W50" s="3">
        <f t="shared" si="9"/>
        <v>169906</v>
      </c>
      <c r="X50" s="3">
        <f t="shared" si="9"/>
        <v>169906</v>
      </c>
    </row>
    <row r="51" spans="1:24">
      <c r="A51" s="3" t="s">
        <v>1739</v>
      </c>
      <c r="B51" s="3" t="s">
        <v>23411</v>
      </c>
      <c r="C51" s="3" t="s">
        <v>22337</v>
      </c>
      <c r="D51" s="3">
        <v>1</v>
      </c>
      <c r="E51" s="3">
        <v>49</v>
      </c>
      <c r="F51" s="3">
        <v>21752</v>
      </c>
      <c r="G51" s="3">
        <v>2000</v>
      </c>
      <c r="J51" s="3">
        <v>735</v>
      </c>
      <c r="K51" s="3">
        <v>68</v>
      </c>
      <c r="T51" s="43" t="s">
        <v>23474</v>
      </c>
      <c r="U51" s="3">
        <f>SUM(U49:U50)</f>
        <v>22522063</v>
      </c>
      <c r="V51" s="3">
        <f t="shared" ref="V51:X51" si="10">SUM(V49:V50)</f>
        <v>1326048</v>
      </c>
      <c r="W51" s="3">
        <f t="shared" si="10"/>
        <v>416551</v>
      </c>
      <c r="X51" s="3">
        <f t="shared" si="10"/>
        <v>416551</v>
      </c>
    </row>
    <row r="52" spans="1:24">
      <c r="A52" s="3" t="s">
        <v>1740</v>
      </c>
      <c r="B52" s="3" t="s">
        <v>23411</v>
      </c>
      <c r="C52" s="3" t="s">
        <v>22337</v>
      </c>
      <c r="D52" s="3">
        <v>1</v>
      </c>
      <c r="E52" s="3">
        <v>50</v>
      </c>
      <c r="F52" s="3">
        <v>22346</v>
      </c>
      <c r="G52" s="3">
        <v>2055</v>
      </c>
      <c r="J52" s="3">
        <v>735</v>
      </c>
      <c r="K52" s="3">
        <v>68</v>
      </c>
    </row>
    <row r="53" spans="1:24">
      <c r="A53" s="3" t="s">
        <v>1741</v>
      </c>
      <c r="B53" s="3" t="s">
        <v>23411</v>
      </c>
      <c r="C53" s="3" t="s">
        <v>22337</v>
      </c>
      <c r="D53" s="3">
        <v>1</v>
      </c>
      <c r="E53" s="3">
        <v>51</v>
      </c>
      <c r="F53" s="3">
        <v>22980</v>
      </c>
      <c r="G53" s="3">
        <v>2113</v>
      </c>
      <c r="J53" s="3">
        <v>735</v>
      </c>
      <c r="K53" s="3">
        <v>68</v>
      </c>
    </row>
    <row r="54" spans="1:24">
      <c r="A54" s="3" t="s">
        <v>1742</v>
      </c>
      <c r="B54" s="3" t="s">
        <v>23411</v>
      </c>
      <c r="C54" s="3" t="s">
        <v>22337</v>
      </c>
      <c r="D54" s="3">
        <v>1</v>
      </c>
      <c r="E54" s="3">
        <v>52</v>
      </c>
      <c r="F54" s="3">
        <v>23614</v>
      </c>
      <c r="G54" s="3">
        <v>2171</v>
      </c>
      <c r="J54" s="3">
        <v>735</v>
      </c>
      <c r="K54" s="3">
        <v>68</v>
      </c>
    </row>
    <row r="55" spans="1:24">
      <c r="A55" s="3" t="s">
        <v>1743</v>
      </c>
      <c r="B55" s="3" t="s">
        <v>23411</v>
      </c>
      <c r="C55" s="3" t="s">
        <v>22337</v>
      </c>
      <c r="D55" s="3">
        <v>1</v>
      </c>
      <c r="E55" s="3">
        <v>53</v>
      </c>
      <c r="F55" s="3">
        <v>24248</v>
      </c>
      <c r="G55" s="3">
        <v>2229</v>
      </c>
      <c r="J55" s="3">
        <v>735</v>
      </c>
      <c r="K55" s="3">
        <v>68</v>
      </c>
    </row>
    <row r="56" spans="1:24">
      <c r="A56" s="3" t="s">
        <v>1744</v>
      </c>
      <c r="B56" s="3" t="s">
        <v>23411</v>
      </c>
      <c r="C56" s="3" t="s">
        <v>22337</v>
      </c>
      <c r="D56" s="3">
        <v>1</v>
      </c>
      <c r="E56" s="3">
        <v>54</v>
      </c>
      <c r="F56" s="3">
        <v>24882</v>
      </c>
      <c r="G56" s="3">
        <v>2287</v>
      </c>
      <c r="J56" s="3">
        <v>735</v>
      </c>
      <c r="K56" s="3">
        <v>68</v>
      </c>
    </row>
    <row r="57" spans="1:24">
      <c r="A57" s="3" t="s">
        <v>1745</v>
      </c>
      <c r="B57" s="3" t="s">
        <v>23411</v>
      </c>
      <c r="C57" s="3" t="s">
        <v>22337</v>
      </c>
      <c r="D57" s="3">
        <v>1</v>
      </c>
      <c r="E57" s="3">
        <v>55</v>
      </c>
      <c r="F57" s="3">
        <v>25516</v>
      </c>
      <c r="G57" s="3">
        <v>2345</v>
      </c>
      <c r="J57" s="3">
        <v>735</v>
      </c>
      <c r="K57" s="3">
        <v>68</v>
      </c>
    </row>
    <row r="58" spans="1:24">
      <c r="A58" s="3" t="s">
        <v>1746</v>
      </c>
      <c r="B58" s="3" t="s">
        <v>23411</v>
      </c>
      <c r="C58" s="3" t="s">
        <v>22337</v>
      </c>
      <c r="D58" s="3">
        <v>1</v>
      </c>
      <c r="E58" s="3">
        <v>56</v>
      </c>
      <c r="F58" s="3">
        <v>26191</v>
      </c>
      <c r="G58" s="3">
        <v>2407</v>
      </c>
      <c r="J58" s="3">
        <v>735</v>
      </c>
      <c r="K58" s="3">
        <v>68</v>
      </c>
    </row>
    <row r="59" spans="1:24">
      <c r="A59" s="3" t="s">
        <v>1747</v>
      </c>
      <c r="B59" s="3" t="s">
        <v>23411</v>
      </c>
      <c r="C59" s="3" t="s">
        <v>22337</v>
      </c>
      <c r="D59" s="3">
        <v>1</v>
      </c>
      <c r="E59" s="3">
        <v>57</v>
      </c>
      <c r="F59" s="3">
        <v>26866</v>
      </c>
      <c r="G59" s="3">
        <v>2469</v>
      </c>
      <c r="J59" s="3">
        <v>735</v>
      </c>
      <c r="K59" s="3">
        <v>68</v>
      </c>
    </row>
    <row r="60" spans="1:24">
      <c r="A60" s="3" t="s">
        <v>1748</v>
      </c>
      <c r="B60" s="3" t="s">
        <v>23411</v>
      </c>
      <c r="C60" s="3" t="s">
        <v>22337</v>
      </c>
      <c r="D60" s="3">
        <v>1</v>
      </c>
      <c r="E60" s="3">
        <v>58</v>
      </c>
      <c r="F60" s="3">
        <v>27541</v>
      </c>
      <c r="G60" s="3">
        <v>2531</v>
      </c>
      <c r="J60" s="3">
        <v>735</v>
      </c>
      <c r="K60" s="3">
        <v>68</v>
      </c>
    </row>
    <row r="61" spans="1:24">
      <c r="A61" s="3" t="s">
        <v>1749</v>
      </c>
      <c r="B61" s="3" t="s">
        <v>23411</v>
      </c>
      <c r="C61" s="3" t="s">
        <v>22337</v>
      </c>
      <c r="D61" s="3">
        <v>1</v>
      </c>
      <c r="E61" s="3">
        <v>59</v>
      </c>
      <c r="F61" s="3">
        <v>28216</v>
      </c>
      <c r="G61" s="3">
        <v>2593</v>
      </c>
      <c r="J61" s="3">
        <v>735</v>
      </c>
      <c r="K61" s="3">
        <v>68</v>
      </c>
    </row>
    <row r="62" spans="1:24">
      <c r="A62" s="3" t="s">
        <v>1750</v>
      </c>
      <c r="B62" s="3" t="s">
        <v>23411</v>
      </c>
      <c r="C62" s="3" t="s">
        <v>22337</v>
      </c>
      <c r="D62" s="3">
        <v>1</v>
      </c>
      <c r="E62" s="3">
        <v>60</v>
      </c>
      <c r="F62" s="3">
        <v>28891</v>
      </c>
      <c r="G62" s="3">
        <v>2655</v>
      </c>
      <c r="J62" s="3">
        <v>735</v>
      </c>
      <c r="K62" s="3">
        <v>68</v>
      </c>
    </row>
    <row r="63" spans="1:24">
      <c r="A63" s="3" t="s">
        <v>1751</v>
      </c>
      <c r="B63" s="3" t="s">
        <v>23411</v>
      </c>
      <c r="C63" s="3" t="s">
        <v>22337</v>
      </c>
      <c r="D63" s="3">
        <v>1</v>
      </c>
      <c r="E63" s="3">
        <v>61</v>
      </c>
      <c r="F63" s="3">
        <v>29606</v>
      </c>
      <c r="G63" s="3">
        <v>2721</v>
      </c>
      <c r="J63" s="3">
        <v>735</v>
      </c>
      <c r="K63" s="3">
        <v>68</v>
      </c>
    </row>
    <row r="64" spans="1:24">
      <c r="A64" s="3" t="s">
        <v>1752</v>
      </c>
      <c r="B64" s="3" t="s">
        <v>23411</v>
      </c>
      <c r="C64" s="3" t="s">
        <v>22337</v>
      </c>
      <c r="D64" s="3">
        <v>1</v>
      </c>
      <c r="E64" s="3">
        <v>62</v>
      </c>
      <c r="F64" s="3">
        <v>30321</v>
      </c>
      <c r="G64" s="3">
        <v>2787</v>
      </c>
      <c r="J64" s="3">
        <v>735</v>
      </c>
      <c r="K64" s="3">
        <v>68</v>
      </c>
    </row>
    <row r="65" spans="1:11">
      <c r="A65" s="3" t="s">
        <v>1753</v>
      </c>
      <c r="B65" s="3" t="s">
        <v>23411</v>
      </c>
      <c r="C65" s="3" t="s">
        <v>22337</v>
      </c>
      <c r="D65" s="3">
        <v>1</v>
      </c>
      <c r="E65" s="3">
        <v>63</v>
      </c>
      <c r="F65" s="3">
        <v>31036</v>
      </c>
      <c r="G65" s="3">
        <v>2853</v>
      </c>
      <c r="J65" s="3">
        <v>735</v>
      </c>
      <c r="K65" s="3">
        <v>68</v>
      </c>
    </row>
    <row r="66" spans="1:11">
      <c r="A66" s="3" t="s">
        <v>1754</v>
      </c>
      <c r="B66" s="3" t="s">
        <v>23411</v>
      </c>
      <c r="C66" s="3" t="s">
        <v>22337</v>
      </c>
      <c r="D66" s="3">
        <v>1</v>
      </c>
      <c r="E66" s="3">
        <v>64</v>
      </c>
      <c r="F66" s="3">
        <v>31751</v>
      </c>
      <c r="G66" s="3">
        <v>2919</v>
      </c>
      <c r="J66" s="3">
        <v>735</v>
      </c>
      <c r="K66" s="3">
        <v>68</v>
      </c>
    </row>
    <row r="67" spans="1:11">
      <c r="A67" s="3" t="s">
        <v>1755</v>
      </c>
      <c r="B67" s="3" t="s">
        <v>23411</v>
      </c>
      <c r="C67" s="3" t="s">
        <v>22337</v>
      </c>
      <c r="D67" s="3">
        <v>1</v>
      </c>
      <c r="E67" s="3">
        <v>65</v>
      </c>
      <c r="F67" s="3">
        <v>32466</v>
      </c>
      <c r="G67" s="3">
        <v>2985</v>
      </c>
      <c r="J67" s="3">
        <v>735</v>
      </c>
      <c r="K67" s="3">
        <v>68</v>
      </c>
    </row>
    <row r="68" spans="1:11">
      <c r="A68" s="3" t="s">
        <v>1756</v>
      </c>
      <c r="B68" s="3" t="s">
        <v>23411</v>
      </c>
      <c r="C68" s="3" t="s">
        <v>22337</v>
      </c>
      <c r="D68" s="3">
        <v>1</v>
      </c>
      <c r="E68" s="3">
        <v>66</v>
      </c>
      <c r="F68" s="3">
        <v>33222</v>
      </c>
      <c r="G68" s="3">
        <v>3055</v>
      </c>
      <c r="J68" s="3">
        <v>735</v>
      </c>
      <c r="K68" s="3">
        <v>68</v>
      </c>
    </row>
    <row r="69" spans="1:11">
      <c r="A69" s="3" t="s">
        <v>1757</v>
      </c>
      <c r="B69" s="3" t="s">
        <v>23411</v>
      </c>
      <c r="C69" s="3" t="s">
        <v>22337</v>
      </c>
      <c r="D69" s="3">
        <v>1</v>
      </c>
      <c r="E69" s="3">
        <v>67</v>
      </c>
      <c r="F69" s="3">
        <v>33978</v>
      </c>
      <c r="G69" s="3">
        <v>3125</v>
      </c>
      <c r="J69" s="3">
        <v>735</v>
      </c>
      <c r="K69" s="3">
        <v>68</v>
      </c>
    </row>
    <row r="70" spans="1:11">
      <c r="A70" s="3" t="s">
        <v>1758</v>
      </c>
      <c r="B70" s="3" t="s">
        <v>23411</v>
      </c>
      <c r="C70" s="3" t="s">
        <v>22337</v>
      </c>
      <c r="D70" s="3">
        <v>1</v>
      </c>
      <c r="E70" s="3">
        <v>68</v>
      </c>
      <c r="F70" s="3">
        <v>34734</v>
      </c>
      <c r="G70" s="3">
        <v>3195</v>
      </c>
      <c r="J70" s="3">
        <v>735</v>
      </c>
      <c r="K70" s="3">
        <v>68</v>
      </c>
    </row>
    <row r="71" spans="1:11">
      <c r="A71" s="3" t="s">
        <v>1759</v>
      </c>
      <c r="B71" s="3" t="s">
        <v>23411</v>
      </c>
      <c r="C71" s="3" t="s">
        <v>22337</v>
      </c>
      <c r="D71" s="3">
        <v>1</v>
      </c>
      <c r="E71" s="3">
        <v>69</v>
      </c>
      <c r="F71" s="3">
        <v>35490</v>
      </c>
      <c r="G71" s="3">
        <v>3265</v>
      </c>
      <c r="J71" s="3">
        <v>735</v>
      </c>
      <c r="K71" s="3">
        <v>68</v>
      </c>
    </row>
    <row r="72" spans="1:11">
      <c r="A72" s="3" t="s">
        <v>1760</v>
      </c>
      <c r="B72" s="3" t="s">
        <v>23411</v>
      </c>
      <c r="C72" s="3" t="s">
        <v>22337</v>
      </c>
      <c r="D72" s="3">
        <v>1</v>
      </c>
      <c r="E72" s="3">
        <v>70</v>
      </c>
      <c r="F72" s="3">
        <v>36246</v>
      </c>
      <c r="G72" s="3">
        <v>3335</v>
      </c>
      <c r="J72" s="3">
        <v>735</v>
      </c>
      <c r="K72" s="3">
        <v>68</v>
      </c>
    </row>
    <row r="73" spans="1:11">
      <c r="A73" s="3" t="s">
        <v>1761</v>
      </c>
      <c r="B73" s="3" t="s">
        <v>23411</v>
      </c>
      <c r="C73" s="3" t="s">
        <v>22337</v>
      </c>
      <c r="D73" s="3">
        <v>1</v>
      </c>
      <c r="E73" s="3">
        <v>71</v>
      </c>
      <c r="F73" s="3">
        <v>37042</v>
      </c>
      <c r="G73" s="3">
        <v>3408</v>
      </c>
      <c r="J73" s="3">
        <v>735</v>
      </c>
      <c r="K73" s="3">
        <v>68</v>
      </c>
    </row>
    <row r="74" spans="1:11">
      <c r="A74" s="3" t="s">
        <v>1762</v>
      </c>
      <c r="B74" s="3" t="s">
        <v>23411</v>
      </c>
      <c r="C74" s="3" t="s">
        <v>22337</v>
      </c>
      <c r="D74" s="3">
        <v>1</v>
      </c>
      <c r="E74" s="3">
        <v>72</v>
      </c>
      <c r="F74" s="3">
        <v>37838</v>
      </c>
      <c r="G74" s="3">
        <v>3481</v>
      </c>
      <c r="J74" s="3">
        <v>735</v>
      </c>
      <c r="K74" s="3">
        <v>68</v>
      </c>
    </row>
    <row r="75" spans="1:11">
      <c r="A75" s="3" t="s">
        <v>1763</v>
      </c>
      <c r="B75" s="3" t="s">
        <v>23411</v>
      </c>
      <c r="C75" s="3" t="s">
        <v>22337</v>
      </c>
      <c r="D75" s="3">
        <v>1</v>
      </c>
      <c r="E75" s="3">
        <v>73</v>
      </c>
      <c r="F75" s="3">
        <v>38634</v>
      </c>
      <c r="G75" s="3">
        <v>3554</v>
      </c>
      <c r="J75" s="3">
        <v>735</v>
      </c>
      <c r="K75" s="3">
        <v>68</v>
      </c>
    </row>
    <row r="76" spans="1:11">
      <c r="A76" s="3" t="s">
        <v>1764</v>
      </c>
      <c r="B76" s="3" t="s">
        <v>23411</v>
      </c>
      <c r="C76" s="3" t="s">
        <v>22337</v>
      </c>
      <c r="D76" s="3">
        <v>1</v>
      </c>
      <c r="E76" s="3">
        <v>74</v>
      </c>
      <c r="F76" s="3">
        <v>39430</v>
      </c>
      <c r="G76" s="3">
        <v>3627</v>
      </c>
      <c r="J76" s="3">
        <v>735</v>
      </c>
      <c r="K76" s="3">
        <v>68</v>
      </c>
    </row>
    <row r="77" spans="1:11">
      <c r="A77" s="3" t="s">
        <v>1765</v>
      </c>
      <c r="B77" s="3" t="s">
        <v>23411</v>
      </c>
      <c r="C77" s="3" t="s">
        <v>22337</v>
      </c>
      <c r="D77" s="3">
        <v>1</v>
      </c>
      <c r="E77" s="3">
        <v>75</v>
      </c>
      <c r="F77" s="3">
        <v>40226</v>
      </c>
      <c r="G77" s="3">
        <v>3700</v>
      </c>
      <c r="J77" s="3">
        <v>735</v>
      </c>
      <c r="K77" s="3">
        <v>68</v>
      </c>
    </row>
    <row r="78" spans="1:11">
      <c r="A78" s="3" t="s">
        <v>1766</v>
      </c>
      <c r="B78" s="3" t="s">
        <v>23411</v>
      </c>
      <c r="C78" s="3" t="s">
        <v>22337</v>
      </c>
      <c r="D78" s="3">
        <v>1</v>
      </c>
      <c r="E78" s="3">
        <v>76</v>
      </c>
      <c r="F78" s="3">
        <v>41063</v>
      </c>
      <c r="G78" s="3">
        <v>3777</v>
      </c>
      <c r="J78" s="3">
        <v>735</v>
      </c>
      <c r="K78" s="3">
        <v>68</v>
      </c>
    </row>
    <row r="79" spans="1:11">
      <c r="A79" s="3" t="s">
        <v>1767</v>
      </c>
      <c r="B79" s="3" t="s">
        <v>23411</v>
      </c>
      <c r="C79" s="3" t="s">
        <v>22337</v>
      </c>
      <c r="D79" s="3">
        <v>1</v>
      </c>
      <c r="E79" s="3">
        <v>77</v>
      </c>
      <c r="F79" s="3">
        <v>41900</v>
      </c>
      <c r="G79" s="3">
        <v>3854</v>
      </c>
      <c r="J79" s="3">
        <v>735</v>
      </c>
      <c r="K79" s="3">
        <v>68</v>
      </c>
    </row>
    <row r="80" spans="1:11">
      <c r="A80" s="3" t="s">
        <v>1768</v>
      </c>
      <c r="B80" s="3" t="s">
        <v>23411</v>
      </c>
      <c r="C80" s="3" t="s">
        <v>22337</v>
      </c>
      <c r="D80" s="3">
        <v>1</v>
      </c>
      <c r="E80" s="3">
        <v>78</v>
      </c>
      <c r="F80" s="3">
        <v>42737</v>
      </c>
      <c r="G80" s="3">
        <v>3931</v>
      </c>
      <c r="J80" s="3">
        <v>735</v>
      </c>
      <c r="K80" s="3">
        <v>68</v>
      </c>
    </row>
    <row r="81" spans="1:11">
      <c r="A81" s="3" t="s">
        <v>1769</v>
      </c>
      <c r="B81" s="3" t="s">
        <v>23411</v>
      </c>
      <c r="C81" s="3" t="s">
        <v>22337</v>
      </c>
      <c r="D81" s="3">
        <v>1</v>
      </c>
      <c r="E81" s="3">
        <v>79</v>
      </c>
      <c r="F81" s="3">
        <v>43574</v>
      </c>
      <c r="G81" s="3">
        <v>4008</v>
      </c>
      <c r="J81" s="3">
        <v>735</v>
      </c>
      <c r="K81" s="3">
        <v>68</v>
      </c>
    </row>
    <row r="82" spans="1:11">
      <c r="A82" s="3" t="s">
        <v>1770</v>
      </c>
      <c r="B82" s="3" t="s">
        <v>23411</v>
      </c>
      <c r="C82" s="3" t="s">
        <v>22337</v>
      </c>
      <c r="D82" s="3">
        <v>1</v>
      </c>
      <c r="E82" s="3">
        <v>80</v>
      </c>
      <c r="F82" s="3">
        <v>44411</v>
      </c>
      <c r="G82" s="3">
        <v>4085</v>
      </c>
      <c r="J82" s="3">
        <v>735</v>
      </c>
      <c r="K82" s="3">
        <v>68</v>
      </c>
    </row>
    <row r="83" spans="1:11">
      <c r="A83" s="3" t="s">
        <v>1771</v>
      </c>
      <c r="B83" s="3" t="s">
        <v>23411</v>
      </c>
      <c r="C83" s="3" t="s">
        <v>22337</v>
      </c>
      <c r="D83" s="3">
        <v>1</v>
      </c>
      <c r="E83" s="3">
        <v>81</v>
      </c>
      <c r="F83" s="3">
        <v>45288</v>
      </c>
      <c r="G83" s="3">
        <v>4166</v>
      </c>
      <c r="J83" s="3">
        <v>735</v>
      </c>
      <c r="K83" s="3">
        <v>68</v>
      </c>
    </row>
    <row r="84" spans="1:11">
      <c r="A84" s="3" t="s">
        <v>1772</v>
      </c>
      <c r="B84" s="3" t="s">
        <v>23411</v>
      </c>
      <c r="C84" s="3" t="s">
        <v>22337</v>
      </c>
      <c r="D84" s="3">
        <v>1</v>
      </c>
      <c r="E84" s="3">
        <v>82</v>
      </c>
      <c r="F84" s="3">
        <v>46165</v>
      </c>
      <c r="G84" s="3">
        <v>4247</v>
      </c>
      <c r="J84" s="3">
        <v>735</v>
      </c>
      <c r="K84" s="3">
        <v>68</v>
      </c>
    </row>
    <row r="85" spans="1:11">
      <c r="A85" s="3" t="s">
        <v>1773</v>
      </c>
      <c r="B85" s="3" t="s">
        <v>23411</v>
      </c>
      <c r="C85" s="3" t="s">
        <v>22337</v>
      </c>
      <c r="D85" s="3">
        <v>1</v>
      </c>
      <c r="E85" s="3">
        <v>83</v>
      </c>
      <c r="F85" s="3">
        <v>47042</v>
      </c>
      <c r="G85" s="3">
        <v>4328</v>
      </c>
      <c r="J85" s="3">
        <v>735</v>
      </c>
      <c r="K85" s="3">
        <v>68</v>
      </c>
    </row>
    <row r="86" spans="1:11">
      <c r="A86" s="3" t="s">
        <v>1774</v>
      </c>
      <c r="B86" s="3" t="s">
        <v>23411</v>
      </c>
      <c r="C86" s="3" t="s">
        <v>22337</v>
      </c>
      <c r="D86" s="3">
        <v>1</v>
      </c>
      <c r="E86" s="3">
        <v>84</v>
      </c>
      <c r="F86" s="3">
        <v>47919</v>
      </c>
      <c r="G86" s="3">
        <v>4409</v>
      </c>
      <c r="J86" s="3">
        <v>735</v>
      </c>
      <c r="K86" s="3">
        <v>68</v>
      </c>
    </row>
    <row r="87" spans="1:11">
      <c r="A87" s="3" t="s">
        <v>1775</v>
      </c>
      <c r="B87" s="3" t="s">
        <v>23411</v>
      </c>
      <c r="C87" s="3" t="s">
        <v>22337</v>
      </c>
      <c r="D87" s="3">
        <v>1</v>
      </c>
      <c r="E87" s="3">
        <v>85</v>
      </c>
      <c r="F87" s="3">
        <v>48796</v>
      </c>
      <c r="G87" s="3">
        <v>4490</v>
      </c>
      <c r="J87" s="3">
        <v>735</v>
      </c>
      <c r="K87" s="3">
        <v>68</v>
      </c>
    </row>
    <row r="88" spans="1:11">
      <c r="A88" s="3" t="s">
        <v>1776</v>
      </c>
      <c r="B88" s="3" t="s">
        <v>23411</v>
      </c>
      <c r="C88" s="3" t="s">
        <v>22337</v>
      </c>
      <c r="D88" s="3">
        <v>1</v>
      </c>
      <c r="E88" s="3">
        <v>86</v>
      </c>
      <c r="F88" s="3">
        <v>49714</v>
      </c>
      <c r="G88" s="3">
        <v>4575</v>
      </c>
      <c r="J88" s="3">
        <v>735</v>
      </c>
      <c r="K88" s="3">
        <v>68</v>
      </c>
    </row>
    <row r="89" spans="1:11">
      <c r="A89" s="3" t="s">
        <v>1777</v>
      </c>
      <c r="B89" s="3" t="s">
        <v>23411</v>
      </c>
      <c r="C89" s="3" t="s">
        <v>22337</v>
      </c>
      <c r="D89" s="3">
        <v>1</v>
      </c>
      <c r="E89" s="3">
        <v>87</v>
      </c>
      <c r="F89" s="3">
        <v>50632</v>
      </c>
      <c r="G89" s="3">
        <v>4660</v>
      </c>
      <c r="J89" s="3">
        <v>735</v>
      </c>
      <c r="K89" s="3">
        <v>68</v>
      </c>
    </row>
    <row r="90" spans="1:11">
      <c r="A90" s="3" t="s">
        <v>1778</v>
      </c>
      <c r="B90" s="3" t="s">
        <v>23411</v>
      </c>
      <c r="C90" s="3" t="s">
        <v>22337</v>
      </c>
      <c r="D90" s="3">
        <v>1</v>
      </c>
      <c r="E90" s="3">
        <v>88</v>
      </c>
      <c r="F90" s="3">
        <v>51550</v>
      </c>
      <c r="G90" s="3">
        <v>4745</v>
      </c>
      <c r="J90" s="3">
        <v>735</v>
      </c>
      <c r="K90" s="3">
        <v>68</v>
      </c>
    </row>
    <row r="91" spans="1:11">
      <c r="A91" s="3" t="s">
        <v>1779</v>
      </c>
      <c r="B91" s="3" t="s">
        <v>23411</v>
      </c>
      <c r="C91" s="3" t="s">
        <v>22337</v>
      </c>
      <c r="D91" s="3">
        <v>1</v>
      </c>
      <c r="E91" s="3">
        <v>89</v>
      </c>
      <c r="F91" s="3">
        <v>52468</v>
      </c>
      <c r="G91" s="3">
        <v>4830</v>
      </c>
      <c r="J91" s="3">
        <v>735</v>
      </c>
      <c r="K91" s="3">
        <v>68</v>
      </c>
    </row>
    <row r="92" spans="1:11">
      <c r="A92" s="3" t="s">
        <v>1780</v>
      </c>
      <c r="B92" s="3" t="s">
        <v>23411</v>
      </c>
      <c r="C92" s="3" t="s">
        <v>22337</v>
      </c>
      <c r="D92" s="3">
        <v>1</v>
      </c>
      <c r="E92" s="3">
        <v>90</v>
      </c>
      <c r="F92" s="3">
        <v>53386</v>
      </c>
      <c r="G92" s="3">
        <v>4915</v>
      </c>
      <c r="J92" s="3">
        <v>735</v>
      </c>
      <c r="K92" s="3">
        <v>68</v>
      </c>
    </row>
    <row r="93" spans="1:11">
      <c r="A93" s="3" t="s">
        <v>1781</v>
      </c>
      <c r="B93" s="3" t="s">
        <v>23411</v>
      </c>
      <c r="C93" s="3" t="s">
        <v>22337</v>
      </c>
      <c r="D93" s="3">
        <v>1</v>
      </c>
      <c r="E93" s="3">
        <v>91</v>
      </c>
      <c r="F93" s="3">
        <v>54344</v>
      </c>
      <c r="G93" s="3">
        <v>5003</v>
      </c>
      <c r="J93" s="3">
        <v>735</v>
      </c>
      <c r="K93" s="3">
        <v>68</v>
      </c>
    </row>
    <row r="94" spans="1:11">
      <c r="A94" s="3" t="s">
        <v>1782</v>
      </c>
      <c r="B94" s="3" t="s">
        <v>23411</v>
      </c>
      <c r="C94" s="3" t="s">
        <v>22337</v>
      </c>
      <c r="D94" s="3">
        <v>1</v>
      </c>
      <c r="E94" s="3">
        <v>92</v>
      </c>
      <c r="F94" s="3">
        <v>55302</v>
      </c>
      <c r="G94" s="3">
        <v>5091</v>
      </c>
      <c r="J94" s="3">
        <v>735</v>
      </c>
      <c r="K94" s="3">
        <v>68</v>
      </c>
    </row>
    <row r="95" spans="1:11">
      <c r="A95" s="3" t="s">
        <v>1783</v>
      </c>
      <c r="B95" s="3" t="s">
        <v>23411</v>
      </c>
      <c r="C95" s="3" t="s">
        <v>22337</v>
      </c>
      <c r="D95" s="3">
        <v>1</v>
      </c>
      <c r="E95" s="3">
        <v>93</v>
      </c>
      <c r="F95" s="3">
        <v>56260</v>
      </c>
      <c r="G95" s="3">
        <v>5179</v>
      </c>
      <c r="J95" s="3">
        <v>735</v>
      </c>
      <c r="K95" s="3">
        <v>68</v>
      </c>
    </row>
    <row r="96" spans="1:11">
      <c r="A96" s="3" t="s">
        <v>1784</v>
      </c>
      <c r="B96" s="3" t="s">
        <v>23411</v>
      </c>
      <c r="C96" s="3" t="s">
        <v>22337</v>
      </c>
      <c r="D96" s="3">
        <v>1</v>
      </c>
      <c r="E96" s="3">
        <v>94</v>
      </c>
      <c r="F96" s="3">
        <v>57218</v>
      </c>
      <c r="G96" s="3">
        <v>5267</v>
      </c>
      <c r="J96" s="3">
        <v>735</v>
      </c>
      <c r="K96" s="3">
        <v>68</v>
      </c>
    </row>
    <row r="97" spans="1:11">
      <c r="A97" s="3" t="s">
        <v>1785</v>
      </c>
      <c r="B97" s="3" t="s">
        <v>23411</v>
      </c>
      <c r="C97" s="3" t="s">
        <v>22337</v>
      </c>
      <c r="D97" s="3">
        <v>1</v>
      </c>
      <c r="E97" s="3">
        <v>95</v>
      </c>
      <c r="F97" s="3">
        <v>58176</v>
      </c>
      <c r="G97" s="3">
        <v>5355</v>
      </c>
      <c r="J97" s="3">
        <v>735</v>
      </c>
      <c r="K97" s="3">
        <v>68</v>
      </c>
    </row>
    <row r="98" spans="1:11">
      <c r="A98" s="3" t="s">
        <v>1786</v>
      </c>
      <c r="B98" s="3" t="s">
        <v>23411</v>
      </c>
      <c r="C98" s="3" t="s">
        <v>22337</v>
      </c>
      <c r="D98" s="3">
        <v>1</v>
      </c>
      <c r="E98" s="3">
        <v>96</v>
      </c>
      <c r="F98" s="3">
        <v>59175</v>
      </c>
      <c r="G98" s="3">
        <v>5447</v>
      </c>
      <c r="J98" s="3">
        <v>735</v>
      </c>
      <c r="K98" s="3">
        <v>68</v>
      </c>
    </row>
    <row r="99" spans="1:11">
      <c r="A99" s="3" t="s">
        <v>1787</v>
      </c>
      <c r="B99" s="3" t="s">
        <v>23411</v>
      </c>
      <c r="C99" s="3" t="s">
        <v>22337</v>
      </c>
      <c r="D99" s="3">
        <v>1</v>
      </c>
      <c r="E99" s="3">
        <v>97</v>
      </c>
      <c r="F99" s="3">
        <v>60174</v>
      </c>
      <c r="G99" s="3">
        <v>5539</v>
      </c>
      <c r="J99" s="3">
        <v>735</v>
      </c>
      <c r="K99" s="3">
        <v>68</v>
      </c>
    </row>
    <row r="100" spans="1:11">
      <c r="A100" s="3" t="s">
        <v>1788</v>
      </c>
      <c r="B100" s="3" t="s">
        <v>23411</v>
      </c>
      <c r="C100" s="3" t="s">
        <v>22337</v>
      </c>
      <c r="D100" s="3">
        <v>1</v>
      </c>
      <c r="E100" s="3">
        <v>98</v>
      </c>
      <c r="F100" s="3">
        <v>61173</v>
      </c>
      <c r="G100" s="3">
        <v>5631</v>
      </c>
      <c r="J100" s="3">
        <v>735</v>
      </c>
      <c r="K100" s="3">
        <v>68</v>
      </c>
    </row>
    <row r="101" spans="1:11">
      <c r="A101" s="3" t="s">
        <v>1789</v>
      </c>
      <c r="B101" s="3" t="s">
        <v>23411</v>
      </c>
      <c r="C101" s="3" t="s">
        <v>22337</v>
      </c>
      <c r="D101" s="3">
        <v>1</v>
      </c>
      <c r="E101" s="3">
        <v>99</v>
      </c>
      <c r="F101" s="3">
        <v>62172</v>
      </c>
      <c r="G101" s="3">
        <v>5723</v>
      </c>
      <c r="J101" s="3">
        <v>735</v>
      </c>
      <c r="K101" s="3">
        <v>68</v>
      </c>
    </row>
    <row r="102" spans="1:11">
      <c r="A102" s="3" t="s">
        <v>1790</v>
      </c>
      <c r="B102" s="3" t="s">
        <v>23411</v>
      </c>
      <c r="C102" s="3" t="s">
        <v>22337</v>
      </c>
      <c r="D102" s="3">
        <v>1</v>
      </c>
      <c r="E102" s="3">
        <v>100</v>
      </c>
      <c r="F102" s="3">
        <v>63171</v>
      </c>
      <c r="G102" s="3">
        <v>5815</v>
      </c>
      <c r="J102" s="3">
        <v>735</v>
      </c>
      <c r="K102" s="3">
        <v>68</v>
      </c>
    </row>
    <row r="103" spans="1:11">
      <c r="A103" s="3" t="s">
        <v>1791</v>
      </c>
      <c r="B103" s="3" t="s">
        <v>23411</v>
      </c>
      <c r="C103" s="3" t="s">
        <v>22337</v>
      </c>
      <c r="D103" s="3">
        <v>2</v>
      </c>
      <c r="E103" s="3">
        <v>1</v>
      </c>
      <c r="F103" s="3">
        <v>3672</v>
      </c>
      <c r="G103" s="3">
        <v>340</v>
      </c>
      <c r="J103" s="3">
        <v>2571</v>
      </c>
      <c r="K103" s="3">
        <v>238</v>
      </c>
    </row>
    <row r="104" spans="1:11">
      <c r="A104" s="3" t="s">
        <v>1792</v>
      </c>
      <c r="B104" s="3" t="s">
        <v>23411</v>
      </c>
      <c r="C104" s="3" t="s">
        <v>22337</v>
      </c>
      <c r="D104" s="3">
        <v>2</v>
      </c>
      <c r="E104" s="3">
        <v>2</v>
      </c>
      <c r="F104" s="3">
        <v>3942</v>
      </c>
      <c r="G104" s="3">
        <v>365</v>
      </c>
      <c r="J104" s="3">
        <v>2571</v>
      </c>
      <c r="K104" s="3">
        <v>238</v>
      </c>
    </row>
    <row r="105" spans="1:11">
      <c r="A105" s="3" t="s">
        <v>1793</v>
      </c>
      <c r="B105" s="3" t="s">
        <v>23411</v>
      </c>
      <c r="C105" s="3" t="s">
        <v>22337</v>
      </c>
      <c r="D105" s="3">
        <v>2</v>
      </c>
      <c r="E105" s="3">
        <v>3</v>
      </c>
      <c r="F105" s="3">
        <v>4212</v>
      </c>
      <c r="G105" s="3">
        <v>390</v>
      </c>
      <c r="J105" s="3">
        <v>2571</v>
      </c>
      <c r="K105" s="3">
        <v>238</v>
      </c>
    </row>
    <row r="106" spans="1:11">
      <c r="A106" s="3" t="s">
        <v>1794</v>
      </c>
      <c r="B106" s="3" t="s">
        <v>23411</v>
      </c>
      <c r="C106" s="3" t="s">
        <v>22337</v>
      </c>
      <c r="D106" s="3">
        <v>2</v>
      </c>
      <c r="E106" s="3">
        <v>4</v>
      </c>
      <c r="F106" s="3">
        <v>4482</v>
      </c>
      <c r="G106" s="3">
        <v>415</v>
      </c>
      <c r="J106" s="3">
        <v>2571</v>
      </c>
      <c r="K106" s="3">
        <v>238</v>
      </c>
    </row>
    <row r="107" spans="1:11">
      <c r="A107" s="3" t="s">
        <v>1795</v>
      </c>
      <c r="B107" s="3" t="s">
        <v>23411</v>
      </c>
      <c r="C107" s="3" t="s">
        <v>22337</v>
      </c>
      <c r="D107" s="3">
        <v>2</v>
      </c>
      <c r="E107" s="3">
        <v>5</v>
      </c>
      <c r="F107" s="3">
        <v>4752</v>
      </c>
      <c r="G107" s="3">
        <v>440</v>
      </c>
      <c r="J107" s="3">
        <v>2571</v>
      </c>
      <c r="K107" s="3">
        <v>238</v>
      </c>
    </row>
    <row r="108" spans="1:11">
      <c r="A108" s="3" t="s">
        <v>1796</v>
      </c>
      <c r="B108" s="3" t="s">
        <v>23411</v>
      </c>
      <c r="C108" s="3" t="s">
        <v>22337</v>
      </c>
      <c r="D108" s="3">
        <v>2</v>
      </c>
      <c r="E108" s="3">
        <v>6</v>
      </c>
      <c r="F108" s="3">
        <v>5022</v>
      </c>
      <c r="G108" s="3">
        <v>465</v>
      </c>
      <c r="J108" s="3">
        <v>2571</v>
      </c>
      <c r="K108" s="3">
        <v>238</v>
      </c>
    </row>
    <row r="109" spans="1:11">
      <c r="A109" s="3" t="s">
        <v>1797</v>
      </c>
      <c r="B109" s="3" t="s">
        <v>23411</v>
      </c>
      <c r="C109" s="3" t="s">
        <v>22337</v>
      </c>
      <c r="D109" s="3">
        <v>2</v>
      </c>
      <c r="E109" s="3">
        <v>7</v>
      </c>
      <c r="F109" s="3">
        <v>5292</v>
      </c>
      <c r="G109" s="3">
        <v>490</v>
      </c>
      <c r="J109" s="3">
        <v>2571</v>
      </c>
      <c r="K109" s="3">
        <v>238</v>
      </c>
    </row>
    <row r="110" spans="1:11">
      <c r="A110" s="3" t="s">
        <v>1798</v>
      </c>
      <c r="B110" s="3" t="s">
        <v>23411</v>
      </c>
      <c r="C110" s="3" t="s">
        <v>22337</v>
      </c>
      <c r="D110" s="3">
        <v>2</v>
      </c>
      <c r="E110" s="3">
        <v>8</v>
      </c>
      <c r="F110" s="3">
        <v>5562</v>
      </c>
      <c r="G110" s="3">
        <v>515</v>
      </c>
      <c r="J110" s="3">
        <v>2571</v>
      </c>
      <c r="K110" s="3">
        <v>238</v>
      </c>
    </row>
    <row r="111" spans="1:11">
      <c r="A111" s="3" t="s">
        <v>1799</v>
      </c>
      <c r="B111" s="3" t="s">
        <v>23411</v>
      </c>
      <c r="C111" s="3" t="s">
        <v>22337</v>
      </c>
      <c r="D111" s="3">
        <v>2</v>
      </c>
      <c r="E111" s="3">
        <v>9</v>
      </c>
      <c r="F111" s="3">
        <v>5832</v>
      </c>
      <c r="G111" s="3">
        <v>540</v>
      </c>
      <c r="J111" s="3">
        <v>2571</v>
      </c>
      <c r="K111" s="3">
        <v>238</v>
      </c>
    </row>
    <row r="112" spans="1:11">
      <c r="A112" s="3" t="s">
        <v>1800</v>
      </c>
      <c r="B112" s="3" t="s">
        <v>23411</v>
      </c>
      <c r="C112" s="3" t="s">
        <v>22337</v>
      </c>
      <c r="D112" s="3">
        <v>2</v>
      </c>
      <c r="E112" s="3">
        <v>10</v>
      </c>
      <c r="F112" s="3">
        <v>6102</v>
      </c>
      <c r="G112" s="3">
        <v>565</v>
      </c>
      <c r="J112" s="3">
        <v>2571</v>
      </c>
      <c r="K112" s="3">
        <v>238</v>
      </c>
    </row>
    <row r="113" spans="1:11">
      <c r="A113" s="3" t="s">
        <v>1801</v>
      </c>
      <c r="B113" s="3" t="s">
        <v>23411</v>
      </c>
      <c r="C113" s="3" t="s">
        <v>22337</v>
      </c>
      <c r="D113" s="3">
        <v>2</v>
      </c>
      <c r="E113" s="3">
        <v>11</v>
      </c>
      <c r="F113" s="3">
        <v>6412</v>
      </c>
      <c r="G113" s="3">
        <v>593</v>
      </c>
      <c r="J113" s="3">
        <v>2571</v>
      </c>
      <c r="K113" s="3">
        <v>238</v>
      </c>
    </row>
    <row r="114" spans="1:11">
      <c r="A114" s="3" t="s">
        <v>1802</v>
      </c>
      <c r="B114" s="3" t="s">
        <v>23411</v>
      </c>
      <c r="C114" s="3" t="s">
        <v>22337</v>
      </c>
      <c r="D114" s="3">
        <v>2</v>
      </c>
      <c r="E114" s="3">
        <v>12</v>
      </c>
      <c r="F114" s="3">
        <v>6722</v>
      </c>
      <c r="G114" s="3">
        <v>621</v>
      </c>
      <c r="J114" s="3">
        <v>2571</v>
      </c>
      <c r="K114" s="3">
        <v>238</v>
      </c>
    </row>
    <row r="115" spans="1:11">
      <c r="A115" s="3" t="s">
        <v>1803</v>
      </c>
      <c r="B115" s="3" t="s">
        <v>23411</v>
      </c>
      <c r="C115" s="3" t="s">
        <v>22337</v>
      </c>
      <c r="D115" s="3">
        <v>2</v>
      </c>
      <c r="E115" s="3">
        <v>13</v>
      </c>
      <c r="F115" s="3">
        <v>7032</v>
      </c>
      <c r="G115" s="3">
        <v>649</v>
      </c>
      <c r="J115" s="3">
        <v>2571</v>
      </c>
      <c r="K115" s="3">
        <v>238</v>
      </c>
    </row>
    <row r="116" spans="1:11">
      <c r="A116" s="3" t="s">
        <v>1804</v>
      </c>
      <c r="B116" s="3" t="s">
        <v>23411</v>
      </c>
      <c r="C116" s="3" t="s">
        <v>22337</v>
      </c>
      <c r="D116" s="3">
        <v>2</v>
      </c>
      <c r="E116" s="3">
        <v>14</v>
      </c>
      <c r="F116" s="3">
        <v>7342</v>
      </c>
      <c r="G116" s="3">
        <v>677</v>
      </c>
      <c r="J116" s="3">
        <v>2571</v>
      </c>
      <c r="K116" s="3">
        <v>238</v>
      </c>
    </row>
    <row r="117" spans="1:11">
      <c r="A117" s="3" t="s">
        <v>1805</v>
      </c>
      <c r="B117" s="3" t="s">
        <v>23411</v>
      </c>
      <c r="C117" s="3" t="s">
        <v>22337</v>
      </c>
      <c r="D117" s="3">
        <v>2</v>
      </c>
      <c r="E117" s="3">
        <v>15</v>
      </c>
      <c r="F117" s="3">
        <v>7652</v>
      </c>
      <c r="G117" s="3">
        <v>705</v>
      </c>
      <c r="J117" s="3">
        <v>2571</v>
      </c>
      <c r="K117" s="3">
        <v>238</v>
      </c>
    </row>
    <row r="118" spans="1:11">
      <c r="A118" s="3" t="s">
        <v>1806</v>
      </c>
      <c r="B118" s="3" t="s">
        <v>23411</v>
      </c>
      <c r="C118" s="3" t="s">
        <v>22337</v>
      </c>
      <c r="D118" s="3">
        <v>2</v>
      </c>
      <c r="E118" s="3">
        <v>16</v>
      </c>
      <c r="F118" s="3">
        <v>8003</v>
      </c>
      <c r="G118" s="3">
        <v>737</v>
      </c>
      <c r="J118" s="3">
        <v>2571</v>
      </c>
      <c r="K118" s="3">
        <v>238</v>
      </c>
    </row>
    <row r="119" spans="1:11">
      <c r="A119" s="3" t="s">
        <v>1807</v>
      </c>
      <c r="B119" s="3" t="s">
        <v>23411</v>
      </c>
      <c r="C119" s="3" t="s">
        <v>22337</v>
      </c>
      <c r="D119" s="3">
        <v>2</v>
      </c>
      <c r="E119" s="3">
        <v>17</v>
      </c>
      <c r="F119" s="3">
        <v>8354</v>
      </c>
      <c r="G119" s="3">
        <v>769</v>
      </c>
      <c r="J119" s="3">
        <v>2571</v>
      </c>
      <c r="K119" s="3">
        <v>238</v>
      </c>
    </row>
    <row r="120" spans="1:11">
      <c r="A120" s="3" t="s">
        <v>1808</v>
      </c>
      <c r="B120" s="3" t="s">
        <v>23411</v>
      </c>
      <c r="C120" s="3" t="s">
        <v>22337</v>
      </c>
      <c r="D120" s="3">
        <v>2</v>
      </c>
      <c r="E120" s="3">
        <v>18</v>
      </c>
      <c r="F120" s="3">
        <v>8705</v>
      </c>
      <c r="G120" s="3">
        <v>801</v>
      </c>
      <c r="J120" s="3">
        <v>2571</v>
      </c>
      <c r="K120" s="3">
        <v>238</v>
      </c>
    </row>
    <row r="121" spans="1:11">
      <c r="A121" s="3" t="s">
        <v>1809</v>
      </c>
      <c r="B121" s="3" t="s">
        <v>23411</v>
      </c>
      <c r="C121" s="3" t="s">
        <v>22337</v>
      </c>
      <c r="D121" s="3">
        <v>2</v>
      </c>
      <c r="E121" s="3">
        <v>19</v>
      </c>
      <c r="F121" s="3">
        <v>9056</v>
      </c>
      <c r="G121" s="3">
        <v>833</v>
      </c>
      <c r="J121" s="3">
        <v>2571</v>
      </c>
      <c r="K121" s="3">
        <v>238</v>
      </c>
    </row>
    <row r="122" spans="1:11">
      <c r="A122" s="3" t="s">
        <v>1810</v>
      </c>
      <c r="B122" s="3" t="s">
        <v>23411</v>
      </c>
      <c r="C122" s="3" t="s">
        <v>22337</v>
      </c>
      <c r="D122" s="3">
        <v>2</v>
      </c>
      <c r="E122" s="3">
        <v>20</v>
      </c>
      <c r="F122" s="3">
        <v>9407</v>
      </c>
      <c r="G122" s="3">
        <v>865</v>
      </c>
      <c r="J122" s="3">
        <v>2571</v>
      </c>
      <c r="K122" s="3">
        <v>238</v>
      </c>
    </row>
    <row r="123" spans="1:11">
      <c r="A123" s="3" t="s">
        <v>1811</v>
      </c>
      <c r="B123" s="3" t="s">
        <v>23411</v>
      </c>
      <c r="C123" s="3" t="s">
        <v>22337</v>
      </c>
      <c r="D123" s="3">
        <v>2</v>
      </c>
      <c r="E123" s="3">
        <v>21</v>
      </c>
      <c r="F123" s="3">
        <v>9798</v>
      </c>
      <c r="G123" s="3">
        <v>901</v>
      </c>
      <c r="J123" s="3">
        <v>2571</v>
      </c>
      <c r="K123" s="3">
        <v>238</v>
      </c>
    </row>
    <row r="124" spans="1:11">
      <c r="A124" s="3" t="s">
        <v>1812</v>
      </c>
      <c r="B124" s="3" t="s">
        <v>23411</v>
      </c>
      <c r="C124" s="3" t="s">
        <v>22337</v>
      </c>
      <c r="D124" s="3">
        <v>2</v>
      </c>
      <c r="E124" s="3">
        <v>22</v>
      </c>
      <c r="F124" s="3">
        <v>10189</v>
      </c>
      <c r="G124" s="3">
        <v>937</v>
      </c>
      <c r="J124" s="3">
        <v>2571</v>
      </c>
      <c r="K124" s="3">
        <v>238</v>
      </c>
    </row>
    <row r="125" spans="1:11">
      <c r="A125" s="3" t="s">
        <v>1813</v>
      </c>
      <c r="B125" s="3" t="s">
        <v>23411</v>
      </c>
      <c r="C125" s="3" t="s">
        <v>22337</v>
      </c>
      <c r="D125" s="3">
        <v>2</v>
      </c>
      <c r="E125" s="3">
        <v>23</v>
      </c>
      <c r="F125" s="3">
        <v>10580</v>
      </c>
      <c r="G125" s="3">
        <v>973</v>
      </c>
      <c r="J125" s="3">
        <v>2571</v>
      </c>
      <c r="K125" s="3">
        <v>238</v>
      </c>
    </row>
    <row r="126" spans="1:11">
      <c r="A126" s="3" t="s">
        <v>1814</v>
      </c>
      <c r="B126" s="3" t="s">
        <v>23411</v>
      </c>
      <c r="C126" s="3" t="s">
        <v>22337</v>
      </c>
      <c r="D126" s="3">
        <v>2</v>
      </c>
      <c r="E126" s="3">
        <v>24</v>
      </c>
      <c r="F126" s="3">
        <v>10971</v>
      </c>
      <c r="G126" s="3">
        <v>1009</v>
      </c>
      <c r="J126" s="3">
        <v>2571</v>
      </c>
      <c r="K126" s="3">
        <v>238</v>
      </c>
    </row>
    <row r="127" spans="1:11">
      <c r="A127" s="3" t="s">
        <v>1815</v>
      </c>
      <c r="B127" s="3" t="s">
        <v>23411</v>
      </c>
      <c r="C127" s="3" t="s">
        <v>22337</v>
      </c>
      <c r="D127" s="3">
        <v>2</v>
      </c>
      <c r="E127" s="3">
        <v>25</v>
      </c>
      <c r="F127" s="3">
        <v>11362</v>
      </c>
      <c r="G127" s="3">
        <v>1045</v>
      </c>
      <c r="J127" s="3">
        <v>2571</v>
      </c>
      <c r="K127" s="3">
        <v>238</v>
      </c>
    </row>
    <row r="128" spans="1:11">
      <c r="A128" s="3" t="s">
        <v>1816</v>
      </c>
      <c r="B128" s="3" t="s">
        <v>23411</v>
      </c>
      <c r="C128" s="3" t="s">
        <v>22337</v>
      </c>
      <c r="D128" s="3">
        <v>2</v>
      </c>
      <c r="E128" s="3">
        <v>26</v>
      </c>
      <c r="F128" s="3">
        <v>11794</v>
      </c>
      <c r="G128" s="3">
        <v>1085</v>
      </c>
      <c r="J128" s="3">
        <v>2571</v>
      </c>
      <c r="K128" s="3">
        <v>238</v>
      </c>
    </row>
    <row r="129" spans="1:11">
      <c r="A129" s="3" t="s">
        <v>1817</v>
      </c>
      <c r="B129" s="3" t="s">
        <v>23411</v>
      </c>
      <c r="C129" s="3" t="s">
        <v>22337</v>
      </c>
      <c r="D129" s="3">
        <v>2</v>
      </c>
      <c r="E129" s="3">
        <v>27</v>
      </c>
      <c r="F129" s="3">
        <v>12226</v>
      </c>
      <c r="G129" s="3">
        <v>1125</v>
      </c>
      <c r="J129" s="3">
        <v>2571</v>
      </c>
      <c r="K129" s="3">
        <v>238</v>
      </c>
    </row>
    <row r="130" spans="1:11">
      <c r="A130" s="3" t="s">
        <v>1818</v>
      </c>
      <c r="B130" s="3" t="s">
        <v>23411</v>
      </c>
      <c r="C130" s="3" t="s">
        <v>22337</v>
      </c>
      <c r="D130" s="3">
        <v>2</v>
      </c>
      <c r="E130" s="3">
        <v>28</v>
      </c>
      <c r="F130" s="3">
        <v>12658</v>
      </c>
      <c r="G130" s="3">
        <v>1165</v>
      </c>
      <c r="J130" s="3">
        <v>2571</v>
      </c>
      <c r="K130" s="3">
        <v>238</v>
      </c>
    </row>
    <row r="131" spans="1:11">
      <c r="A131" s="3" t="s">
        <v>1819</v>
      </c>
      <c r="B131" s="3" t="s">
        <v>23411</v>
      </c>
      <c r="C131" s="3" t="s">
        <v>22337</v>
      </c>
      <c r="D131" s="3">
        <v>2</v>
      </c>
      <c r="E131" s="3">
        <v>29</v>
      </c>
      <c r="F131" s="3">
        <v>13090</v>
      </c>
      <c r="G131" s="3">
        <v>1205</v>
      </c>
      <c r="J131" s="3">
        <v>2571</v>
      </c>
      <c r="K131" s="3">
        <v>238</v>
      </c>
    </row>
    <row r="132" spans="1:11">
      <c r="A132" s="3" t="s">
        <v>1820</v>
      </c>
      <c r="B132" s="3" t="s">
        <v>23411</v>
      </c>
      <c r="C132" s="3" t="s">
        <v>22337</v>
      </c>
      <c r="D132" s="3">
        <v>2</v>
      </c>
      <c r="E132" s="3">
        <v>30</v>
      </c>
      <c r="F132" s="3">
        <v>13522</v>
      </c>
      <c r="G132" s="3">
        <v>1245</v>
      </c>
      <c r="J132" s="3">
        <v>2571</v>
      </c>
      <c r="K132" s="3">
        <v>238</v>
      </c>
    </row>
    <row r="133" spans="1:11">
      <c r="A133" s="3" t="s">
        <v>1821</v>
      </c>
      <c r="B133" s="3" t="s">
        <v>23411</v>
      </c>
      <c r="C133" s="3" t="s">
        <v>22337</v>
      </c>
      <c r="D133" s="3">
        <v>2</v>
      </c>
      <c r="E133" s="3">
        <v>31</v>
      </c>
      <c r="F133" s="3">
        <v>13994</v>
      </c>
      <c r="G133" s="3">
        <v>1288</v>
      </c>
      <c r="J133" s="3">
        <v>2571</v>
      </c>
      <c r="K133" s="3">
        <v>238</v>
      </c>
    </row>
    <row r="134" spans="1:11">
      <c r="A134" s="3" t="s">
        <v>1822</v>
      </c>
      <c r="B134" s="3" t="s">
        <v>23411</v>
      </c>
      <c r="C134" s="3" t="s">
        <v>22337</v>
      </c>
      <c r="D134" s="3">
        <v>2</v>
      </c>
      <c r="E134" s="3">
        <v>32</v>
      </c>
      <c r="F134" s="3">
        <v>14466</v>
      </c>
      <c r="G134" s="3">
        <v>1331</v>
      </c>
      <c r="J134" s="3">
        <v>2571</v>
      </c>
      <c r="K134" s="3">
        <v>238</v>
      </c>
    </row>
    <row r="135" spans="1:11">
      <c r="A135" s="3" t="s">
        <v>1823</v>
      </c>
      <c r="B135" s="3" t="s">
        <v>23411</v>
      </c>
      <c r="C135" s="3" t="s">
        <v>22337</v>
      </c>
      <c r="D135" s="3">
        <v>2</v>
      </c>
      <c r="E135" s="3">
        <v>33</v>
      </c>
      <c r="F135" s="3">
        <v>14938</v>
      </c>
      <c r="G135" s="3">
        <v>1374</v>
      </c>
      <c r="J135" s="3">
        <v>2571</v>
      </c>
      <c r="K135" s="3">
        <v>238</v>
      </c>
    </row>
    <row r="136" spans="1:11">
      <c r="A136" s="3" t="s">
        <v>1824</v>
      </c>
      <c r="B136" s="3" t="s">
        <v>23411</v>
      </c>
      <c r="C136" s="3" t="s">
        <v>22337</v>
      </c>
      <c r="D136" s="3">
        <v>2</v>
      </c>
      <c r="E136" s="3">
        <v>34</v>
      </c>
      <c r="F136" s="3">
        <v>15410</v>
      </c>
      <c r="G136" s="3">
        <v>1417</v>
      </c>
      <c r="J136" s="3">
        <v>2571</v>
      </c>
      <c r="K136" s="3">
        <v>238</v>
      </c>
    </row>
    <row r="137" spans="1:11">
      <c r="A137" s="3" t="s">
        <v>1825</v>
      </c>
      <c r="B137" s="3" t="s">
        <v>23411</v>
      </c>
      <c r="C137" s="3" t="s">
        <v>22337</v>
      </c>
      <c r="D137" s="3">
        <v>2</v>
      </c>
      <c r="E137" s="3">
        <v>35</v>
      </c>
      <c r="F137" s="3">
        <v>15882</v>
      </c>
      <c r="G137" s="3">
        <v>1460</v>
      </c>
      <c r="J137" s="3">
        <v>2571</v>
      </c>
      <c r="K137" s="3">
        <v>238</v>
      </c>
    </row>
    <row r="138" spans="1:11">
      <c r="A138" s="3" t="s">
        <v>1826</v>
      </c>
      <c r="B138" s="3" t="s">
        <v>23411</v>
      </c>
      <c r="C138" s="3" t="s">
        <v>22337</v>
      </c>
      <c r="D138" s="3">
        <v>2</v>
      </c>
      <c r="E138" s="3">
        <v>36</v>
      </c>
      <c r="F138" s="3">
        <v>16395</v>
      </c>
      <c r="G138" s="3">
        <v>1507</v>
      </c>
      <c r="J138" s="3">
        <v>2571</v>
      </c>
      <c r="K138" s="3">
        <v>238</v>
      </c>
    </row>
    <row r="139" spans="1:11">
      <c r="A139" s="3" t="s">
        <v>1827</v>
      </c>
      <c r="B139" s="3" t="s">
        <v>23411</v>
      </c>
      <c r="C139" s="3" t="s">
        <v>22337</v>
      </c>
      <c r="D139" s="3">
        <v>2</v>
      </c>
      <c r="E139" s="3">
        <v>37</v>
      </c>
      <c r="F139" s="3">
        <v>16908</v>
      </c>
      <c r="G139" s="3">
        <v>1554</v>
      </c>
      <c r="J139" s="3">
        <v>2571</v>
      </c>
      <c r="K139" s="3">
        <v>238</v>
      </c>
    </row>
    <row r="140" spans="1:11">
      <c r="A140" s="3" t="s">
        <v>1828</v>
      </c>
      <c r="B140" s="3" t="s">
        <v>23411</v>
      </c>
      <c r="C140" s="3" t="s">
        <v>22337</v>
      </c>
      <c r="D140" s="3">
        <v>2</v>
      </c>
      <c r="E140" s="3">
        <v>38</v>
      </c>
      <c r="F140" s="3">
        <v>17421</v>
      </c>
      <c r="G140" s="3">
        <v>1601</v>
      </c>
      <c r="J140" s="3">
        <v>2571</v>
      </c>
      <c r="K140" s="3">
        <v>238</v>
      </c>
    </row>
    <row r="141" spans="1:11">
      <c r="A141" s="3" t="s">
        <v>1829</v>
      </c>
      <c r="B141" s="3" t="s">
        <v>23411</v>
      </c>
      <c r="C141" s="3" t="s">
        <v>22337</v>
      </c>
      <c r="D141" s="3">
        <v>2</v>
      </c>
      <c r="E141" s="3">
        <v>39</v>
      </c>
      <c r="F141" s="3">
        <v>17934</v>
      </c>
      <c r="G141" s="3">
        <v>1648</v>
      </c>
      <c r="J141" s="3">
        <v>2571</v>
      </c>
      <c r="K141" s="3">
        <v>238</v>
      </c>
    </row>
    <row r="142" spans="1:11">
      <c r="A142" s="3" t="s">
        <v>1830</v>
      </c>
      <c r="B142" s="3" t="s">
        <v>23411</v>
      </c>
      <c r="C142" s="3" t="s">
        <v>22337</v>
      </c>
      <c r="D142" s="3">
        <v>2</v>
      </c>
      <c r="E142" s="3">
        <v>40</v>
      </c>
      <c r="F142" s="3">
        <v>18447</v>
      </c>
      <c r="G142" s="3">
        <v>1695</v>
      </c>
      <c r="J142" s="3">
        <v>2571</v>
      </c>
      <c r="K142" s="3">
        <v>238</v>
      </c>
    </row>
    <row r="143" spans="1:11">
      <c r="A143" s="3" t="s">
        <v>1831</v>
      </c>
      <c r="B143" s="3" t="s">
        <v>23411</v>
      </c>
      <c r="C143" s="3" t="s">
        <v>22337</v>
      </c>
      <c r="D143" s="3">
        <v>2</v>
      </c>
      <c r="E143" s="3">
        <v>41</v>
      </c>
      <c r="F143" s="3">
        <v>19000</v>
      </c>
      <c r="G143" s="3">
        <v>1746</v>
      </c>
      <c r="J143" s="3">
        <v>2571</v>
      </c>
      <c r="K143" s="3">
        <v>238</v>
      </c>
    </row>
    <row r="144" spans="1:11">
      <c r="A144" s="3" t="s">
        <v>1832</v>
      </c>
      <c r="B144" s="3" t="s">
        <v>23411</v>
      </c>
      <c r="C144" s="3" t="s">
        <v>22337</v>
      </c>
      <c r="D144" s="3">
        <v>2</v>
      </c>
      <c r="E144" s="3">
        <v>42</v>
      </c>
      <c r="F144" s="3">
        <v>19553</v>
      </c>
      <c r="G144" s="3">
        <v>1797</v>
      </c>
      <c r="J144" s="3">
        <v>2571</v>
      </c>
      <c r="K144" s="3">
        <v>238</v>
      </c>
    </row>
    <row r="145" spans="1:11">
      <c r="A145" s="3" t="s">
        <v>1833</v>
      </c>
      <c r="B145" s="3" t="s">
        <v>23411</v>
      </c>
      <c r="C145" s="3" t="s">
        <v>22337</v>
      </c>
      <c r="D145" s="3">
        <v>2</v>
      </c>
      <c r="E145" s="3">
        <v>43</v>
      </c>
      <c r="F145" s="3">
        <v>20106</v>
      </c>
      <c r="G145" s="3">
        <v>1848</v>
      </c>
      <c r="J145" s="3">
        <v>2571</v>
      </c>
      <c r="K145" s="3">
        <v>238</v>
      </c>
    </row>
    <row r="146" spans="1:11">
      <c r="A146" s="3" t="s">
        <v>1834</v>
      </c>
      <c r="B146" s="3" t="s">
        <v>23411</v>
      </c>
      <c r="C146" s="3" t="s">
        <v>22337</v>
      </c>
      <c r="D146" s="3">
        <v>2</v>
      </c>
      <c r="E146" s="3">
        <v>44</v>
      </c>
      <c r="F146" s="3">
        <v>20659</v>
      </c>
      <c r="G146" s="3">
        <v>1899</v>
      </c>
      <c r="J146" s="3">
        <v>2571</v>
      </c>
      <c r="K146" s="3">
        <v>238</v>
      </c>
    </row>
    <row r="147" spans="1:11">
      <c r="A147" s="3" t="s">
        <v>1835</v>
      </c>
      <c r="B147" s="3" t="s">
        <v>23411</v>
      </c>
      <c r="C147" s="3" t="s">
        <v>22337</v>
      </c>
      <c r="D147" s="3">
        <v>2</v>
      </c>
      <c r="E147" s="3">
        <v>45</v>
      </c>
      <c r="F147" s="3">
        <v>21212</v>
      </c>
      <c r="G147" s="3">
        <v>1950</v>
      </c>
      <c r="J147" s="3">
        <v>2571</v>
      </c>
      <c r="K147" s="3">
        <v>238</v>
      </c>
    </row>
    <row r="148" spans="1:11">
      <c r="A148" s="3" t="s">
        <v>1836</v>
      </c>
      <c r="B148" s="3" t="s">
        <v>23411</v>
      </c>
      <c r="C148" s="3" t="s">
        <v>22337</v>
      </c>
      <c r="D148" s="3">
        <v>2</v>
      </c>
      <c r="E148" s="3">
        <v>46</v>
      </c>
      <c r="F148" s="3">
        <v>21806</v>
      </c>
      <c r="G148" s="3">
        <v>2005</v>
      </c>
      <c r="J148" s="3">
        <v>2571</v>
      </c>
      <c r="K148" s="3">
        <v>238</v>
      </c>
    </row>
    <row r="149" spans="1:11">
      <c r="A149" s="3" t="s">
        <v>1837</v>
      </c>
      <c r="B149" s="3" t="s">
        <v>23411</v>
      </c>
      <c r="C149" s="3" t="s">
        <v>22337</v>
      </c>
      <c r="D149" s="3">
        <v>2</v>
      </c>
      <c r="E149" s="3">
        <v>47</v>
      </c>
      <c r="F149" s="3">
        <v>22400</v>
      </c>
      <c r="G149" s="3">
        <v>2060</v>
      </c>
      <c r="J149" s="3">
        <v>2571</v>
      </c>
      <c r="K149" s="3">
        <v>238</v>
      </c>
    </row>
    <row r="150" spans="1:11">
      <c r="A150" s="3" t="s">
        <v>1838</v>
      </c>
      <c r="B150" s="3" t="s">
        <v>23411</v>
      </c>
      <c r="C150" s="3" t="s">
        <v>22337</v>
      </c>
      <c r="D150" s="3">
        <v>2</v>
      </c>
      <c r="E150" s="3">
        <v>48</v>
      </c>
      <c r="F150" s="3">
        <v>22994</v>
      </c>
      <c r="G150" s="3">
        <v>2115</v>
      </c>
      <c r="J150" s="3">
        <v>2571</v>
      </c>
      <c r="K150" s="3">
        <v>238</v>
      </c>
    </row>
    <row r="151" spans="1:11">
      <c r="A151" s="3" t="s">
        <v>1839</v>
      </c>
      <c r="B151" s="3" t="s">
        <v>23411</v>
      </c>
      <c r="C151" s="3" t="s">
        <v>22337</v>
      </c>
      <c r="D151" s="3">
        <v>2</v>
      </c>
      <c r="E151" s="3">
        <v>49</v>
      </c>
      <c r="F151" s="3">
        <v>23588</v>
      </c>
      <c r="G151" s="3">
        <v>2170</v>
      </c>
      <c r="J151" s="3">
        <v>2571</v>
      </c>
      <c r="K151" s="3">
        <v>238</v>
      </c>
    </row>
    <row r="152" spans="1:11">
      <c r="A152" s="3" t="s">
        <v>1840</v>
      </c>
      <c r="B152" s="3" t="s">
        <v>23411</v>
      </c>
      <c r="C152" s="3" t="s">
        <v>22337</v>
      </c>
      <c r="D152" s="3">
        <v>2</v>
      </c>
      <c r="E152" s="3">
        <v>50</v>
      </c>
      <c r="F152" s="3">
        <v>24182</v>
      </c>
      <c r="G152" s="3">
        <v>2225</v>
      </c>
      <c r="J152" s="3">
        <v>2571</v>
      </c>
      <c r="K152" s="3">
        <v>238</v>
      </c>
    </row>
    <row r="153" spans="1:11">
      <c r="A153" s="3" t="s">
        <v>1841</v>
      </c>
      <c r="B153" s="3" t="s">
        <v>23411</v>
      </c>
      <c r="C153" s="3" t="s">
        <v>22337</v>
      </c>
      <c r="D153" s="3">
        <v>2</v>
      </c>
      <c r="E153" s="3">
        <v>51</v>
      </c>
      <c r="F153" s="3">
        <v>24816</v>
      </c>
      <c r="G153" s="3">
        <v>2283</v>
      </c>
      <c r="J153" s="3">
        <v>2571</v>
      </c>
      <c r="K153" s="3">
        <v>238</v>
      </c>
    </row>
    <row r="154" spans="1:11">
      <c r="A154" s="3" t="s">
        <v>1842</v>
      </c>
      <c r="B154" s="3" t="s">
        <v>23411</v>
      </c>
      <c r="C154" s="3" t="s">
        <v>22337</v>
      </c>
      <c r="D154" s="3">
        <v>2</v>
      </c>
      <c r="E154" s="3">
        <v>52</v>
      </c>
      <c r="F154" s="3">
        <v>25450</v>
      </c>
      <c r="G154" s="3">
        <v>2341</v>
      </c>
      <c r="J154" s="3">
        <v>2571</v>
      </c>
      <c r="K154" s="3">
        <v>238</v>
      </c>
    </row>
    <row r="155" spans="1:11">
      <c r="A155" s="3" t="s">
        <v>1843</v>
      </c>
      <c r="B155" s="3" t="s">
        <v>23411</v>
      </c>
      <c r="C155" s="3" t="s">
        <v>22337</v>
      </c>
      <c r="D155" s="3">
        <v>2</v>
      </c>
      <c r="E155" s="3">
        <v>53</v>
      </c>
      <c r="F155" s="3">
        <v>26084</v>
      </c>
      <c r="G155" s="3">
        <v>2399</v>
      </c>
      <c r="J155" s="3">
        <v>2571</v>
      </c>
      <c r="K155" s="3">
        <v>238</v>
      </c>
    </row>
    <row r="156" spans="1:11">
      <c r="A156" s="3" t="s">
        <v>1844</v>
      </c>
      <c r="B156" s="3" t="s">
        <v>23411</v>
      </c>
      <c r="C156" s="3" t="s">
        <v>22337</v>
      </c>
      <c r="D156" s="3">
        <v>2</v>
      </c>
      <c r="E156" s="3">
        <v>54</v>
      </c>
      <c r="F156" s="3">
        <v>26718</v>
      </c>
      <c r="G156" s="3">
        <v>2457</v>
      </c>
      <c r="J156" s="3">
        <v>2571</v>
      </c>
      <c r="K156" s="3">
        <v>238</v>
      </c>
    </row>
    <row r="157" spans="1:11">
      <c r="A157" s="3" t="s">
        <v>1845</v>
      </c>
      <c r="B157" s="3" t="s">
        <v>23411</v>
      </c>
      <c r="C157" s="3" t="s">
        <v>22337</v>
      </c>
      <c r="D157" s="3">
        <v>2</v>
      </c>
      <c r="E157" s="3">
        <v>55</v>
      </c>
      <c r="F157" s="3">
        <v>27352</v>
      </c>
      <c r="G157" s="3">
        <v>2515</v>
      </c>
      <c r="J157" s="3">
        <v>2571</v>
      </c>
      <c r="K157" s="3">
        <v>238</v>
      </c>
    </row>
    <row r="158" spans="1:11">
      <c r="A158" s="3" t="s">
        <v>1846</v>
      </c>
      <c r="B158" s="3" t="s">
        <v>23411</v>
      </c>
      <c r="C158" s="3" t="s">
        <v>22337</v>
      </c>
      <c r="D158" s="3">
        <v>2</v>
      </c>
      <c r="E158" s="3">
        <v>56</v>
      </c>
      <c r="F158" s="3">
        <v>28027</v>
      </c>
      <c r="G158" s="3">
        <v>2577</v>
      </c>
      <c r="J158" s="3">
        <v>2571</v>
      </c>
      <c r="K158" s="3">
        <v>238</v>
      </c>
    </row>
    <row r="159" spans="1:11">
      <c r="A159" s="3" t="s">
        <v>1847</v>
      </c>
      <c r="B159" s="3" t="s">
        <v>23411</v>
      </c>
      <c r="C159" s="3" t="s">
        <v>22337</v>
      </c>
      <c r="D159" s="3">
        <v>2</v>
      </c>
      <c r="E159" s="3">
        <v>57</v>
      </c>
      <c r="F159" s="3">
        <v>28702</v>
      </c>
      <c r="G159" s="3">
        <v>2639</v>
      </c>
      <c r="J159" s="3">
        <v>2571</v>
      </c>
      <c r="K159" s="3">
        <v>238</v>
      </c>
    </row>
    <row r="160" spans="1:11">
      <c r="A160" s="3" t="s">
        <v>1848</v>
      </c>
      <c r="B160" s="3" t="s">
        <v>23411</v>
      </c>
      <c r="C160" s="3" t="s">
        <v>22337</v>
      </c>
      <c r="D160" s="3">
        <v>2</v>
      </c>
      <c r="E160" s="3">
        <v>58</v>
      </c>
      <c r="F160" s="3">
        <v>29377</v>
      </c>
      <c r="G160" s="3">
        <v>2701</v>
      </c>
      <c r="J160" s="3">
        <v>2571</v>
      </c>
      <c r="K160" s="3">
        <v>238</v>
      </c>
    </row>
    <row r="161" spans="1:11">
      <c r="A161" s="3" t="s">
        <v>1849</v>
      </c>
      <c r="B161" s="3" t="s">
        <v>23411</v>
      </c>
      <c r="C161" s="3" t="s">
        <v>22337</v>
      </c>
      <c r="D161" s="3">
        <v>2</v>
      </c>
      <c r="E161" s="3">
        <v>59</v>
      </c>
      <c r="F161" s="3">
        <v>30052</v>
      </c>
      <c r="G161" s="3">
        <v>2763</v>
      </c>
      <c r="J161" s="3">
        <v>2571</v>
      </c>
      <c r="K161" s="3">
        <v>238</v>
      </c>
    </row>
    <row r="162" spans="1:11">
      <c r="A162" s="3" t="s">
        <v>1850</v>
      </c>
      <c r="B162" s="3" t="s">
        <v>23411</v>
      </c>
      <c r="C162" s="3" t="s">
        <v>22337</v>
      </c>
      <c r="D162" s="3">
        <v>2</v>
      </c>
      <c r="E162" s="3">
        <v>60</v>
      </c>
      <c r="F162" s="3">
        <v>30727</v>
      </c>
      <c r="G162" s="3">
        <v>2825</v>
      </c>
      <c r="J162" s="3">
        <v>2571</v>
      </c>
      <c r="K162" s="3">
        <v>238</v>
      </c>
    </row>
    <row r="163" spans="1:11">
      <c r="A163" s="3" t="s">
        <v>1851</v>
      </c>
      <c r="B163" s="3" t="s">
        <v>23411</v>
      </c>
      <c r="C163" s="3" t="s">
        <v>22337</v>
      </c>
      <c r="D163" s="3">
        <v>2</v>
      </c>
      <c r="E163" s="3">
        <v>61</v>
      </c>
      <c r="F163" s="3">
        <v>31442</v>
      </c>
      <c r="G163" s="3">
        <v>2891</v>
      </c>
      <c r="J163" s="3">
        <v>2571</v>
      </c>
      <c r="K163" s="3">
        <v>238</v>
      </c>
    </row>
    <row r="164" spans="1:11">
      <c r="A164" s="3" t="s">
        <v>1852</v>
      </c>
      <c r="B164" s="3" t="s">
        <v>23411</v>
      </c>
      <c r="C164" s="3" t="s">
        <v>22337</v>
      </c>
      <c r="D164" s="3">
        <v>2</v>
      </c>
      <c r="E164" s="3">
        <v>62</v>
      </c>
      <c r="F164" s="3">
        <v>32157</v>
      </c>
      <c r="G164" s="3">
        <v>2957</v>
      </c>
      <c r="J164" s="3">
        <v>2571</v>
      </c>
      <c r="K164" s="3">
        <v>238</v>
      </c>
    </row>
    <row r="165" spans="1:11">
      <c r="A165" s="3" t="s">
        <v>1853</v>
      </c>
      <c r="B165" s="3" t="s">
        <v>23411</v>
      </c>
      <c r="C165" s="3" t="s">
        <v>22337</v>
      </c>
      <c r="D165" s="3">
        <v>2</v>
      </c>
      <c r="E165" s="3">
        <v>63</v>
      </c>
      <c r="F165" s="3">
        <v>32872</v>
      </c>
      <c r="G165" s="3">
        <v>3023</v>
      </c>
      <c r="J165" s="3">
        <v>2571</v>
      </c>
      <c r="K165" s="3">
        <v>238</v>
      </c>
    </row>
    <row r="166" spans="1:11">
      <c r="A166" s="3" t="s">
        <v>1854</v>
      </c>
      <c r="B166" s="3" t="s">
        <v>23411</v>
      </c>
      <c r="C166" s="3" t="s">
        <v>22337</v>
      </c>
      <c r="D166" s="3">
        <v>2</v>
      </c>
      <c r="E166" s="3">
        <v>64</v>
      </c>
      <c r="F166" s="3">
        <v>33587</v>
      </c>
      <c r="G166" s="3">
        <v>3089</v>
      </c>
      <c r="J166" s="3">
        <v>2571</v>
      </c>
      <c r="K166" s="3">
        <v>238</v>
      </c>
    </row>
    <row r="167" spans="1:11">
      <c r="A167" s="3" t="s">
        <v>1855</v>
      </c>
      <c r="B167" s="3" t="s">
        <v>23411</v>
      </c>
      <c r="C167" s="3" t="s">
        <v>22337</v>
      </c>
      <c r="D167" s="3">
        <v>2</v>
      </c>
      <c r="E167" s="3">
        <v>65</v>
      </c>
      <c r="F167" s="3">
        <v>34302</v>
      </c>
      <c r="G167" s="3">
        <v>3155</v>
      </c>
      <c r="J167" s="3">
        <v>2571</v>
      </c>
      <c r="K167" s="3">
        <v>238</v>
      </c>
    </row>
    <row r="168" spans="1:11">
      <c r="A168" s="3" t="s">
        <v>1856</v>
      </c>
      <c r="B168" s="3" t="s">
        <v>23411</v>
      </c>
      <c r="C168" s="3" t="s">
        <v>22337</v>
      </c>
      <c r="D168" s="3">
        <v>2</v>
      </c>
      <c r="E168" s="3">
        <v>66</v>
      </c>
      <c r="F168" s="3">
        <v>35058</v>
      </c>
      <c r="G168" s="3">
        <v>3225</v>
      </c>
      <c r="J168" s="3">
        <v>2571</v>
      </c>
      <c r="K168" s="3">
        <v>238</v>
      </c>
    </row>
    <row r="169" spans="1:11">
      <c r="A169" s="3" t="s">
        <v>1857</v>
      </c>
      <c r="B169" s="3" t="s">
        <v>23411</v>
      </c>
      <c r="C169" s="3" t="s">
        <v>22337</v>
      </c>
      <c r="D169" s="3">
        <v>2</v>
      </c>
      <c r="E169" s="3">
        <v>67</v>
      </c>
      <c r="F169" s="3">
        <v>35814</v>
      </c>
      <c r="G169" s="3">
        <v>3295</v>
      </c>
      <c r="J169" s="3">
        <v>2571</v>
      </c>
      <c r="K169" s="3">
        <v>238</v>
      </c>
    </row>
    <row r="170" spans="1:11">
      <c r="A170" s="3" t="s">
        <v>1858</v>
      </c>
      <c r="B170" s="3" t="s">
        <v>23411</v>
      </c>
      <c r="C170" s="3" t="s">
        <v>22337</v>
      </c>
      <c r="D170" s="3">
        <v>2</v>
      </c>
      <c r="E170" s="3">
        <v>68</v>
      </c>
      <c r="F170" s="3">
        <v>36570</v>
      </c>
      <c r="G170" s="3">
        <v>3365</v>
      </c>
      <c r="J170" s="3">
        <v>2571</v>
      </c>
      <c r="K170" s="3">
        <v>238</v>
      </c>
    </row>
    <row r="171" spans="1:11">
      <c r="A171" s="3" t="s">
        <v>1859</v>
      </c>
      <c r="B171" s="3" t="s">
        <v>23411</v>
      </c>
      <c r="C171" s="3" t="s">
        <v>22337</v>
      </c>
      <c r="D171" s="3">
        <v>2</v>
      </c>
      <c r="E171" s="3">
        <v>69</v>
      </c>
      <c r="F171" s="3">
        <v>37326</v>
      </c>
      <c r="G171" s="3">
        <v>3435</v>
      </c>
      <c r="J171" s="3">
        <v>2571</v>
      </c>
      <c r="K171" s="3">
        <v>238</v>
      </c>
    </row>
    <row r="172" spans="1:11">
      <c r="A172" s="3" t="s">
        <v>1860</v>
      </c>
      <c r="B172" s="3" t="s">
        <v>23411</v>
      </c>
      <c r="C172" s="3" t="s">
        <v>22337</v>
      </c>
      <c r="D172" s="3">
        <v>2</v>
      </c>
      <c r="E172" s="3">
        <v>70</v>
      </c>
      <c r="F172" s="3">
        <v>38082</v>
      </c>
      <c r="G172" s="3">
        <v>3505</v>
      </c>
      <c r="J172" s="3">
        <v>2571</v>
      </c>
      <c r="K172" s="3">
        <v>238</v>
      </c>
    </row>
    <row r="173" spans="1:11">
      <c r="A173" s="3" t="s">
        <v>1861</v>
      </c>
      <c r="B173" s="3" t="s">
        <v>23411</v>
      </c>
      <c r="C173" s="3" t="s">
        <v>22337</v>
      </c>
      <c r="D173" s="3">
        <v>2</v>
      </c>
      <c r="E173" s="3">
        <v>71</v>
      </c>
      <c r="F173" s="3">
        <v>38878</v>
      </c>
      <c r="G173" s="3">
        <v>3578</v>
      </c>
      <c r="J173" s="3">
        <v>2571</v>
      </c>
      <c r="K173" s="3">
        <v>238</v>
      </c>
    </row>
    <row r="174" spans="1:11">
      <c r="A174" s="3" t="s">
        <v>1862</v>
      </c>
      <c r="B174" s="3" t="s">
        <v>23411</v>
      </c>
      <c r="C174" s="3" t="s">
        <v>22337</v>
      </c>
      <c r="D174" s="3">
        <v>2</v>
      </c>
      <c r="E174" s="3">
        <v>72</v>
      </c>
      <c r="F174" s="3">
        <v>39674</v>
      </c>
      <c r="G174" s="3">
        <v>3651</v>
      </c>
      <c r="J174" s="3">
        <v>2571</v>
      </c>
      <c r="K174" s="3">
        <v>238</v>
      </c>
    </row>
    <row r="175" spans="1:11">
      <c r="A175" s="3" t="s">
        <v>1863</v>
      </c>
      <c r="B175" s="3" t="s">
        <v>23411</v>
      </c>
      <c r="C175" s="3" t="s">
        <v>22337</v>
      </c>
      <c r="D175" s="3">
        <v>2</v>
      </c>
      <c r="E175" s="3">
        <v>73</v>
      </c>
      <c r="F175" s="3">
        <v>40470</v>
      </c>
      <c r="G175" s="3">
        <v>3724</v>
      </c>
      <c r="J175" s="3">
        <v>2571</v>
      </c>
      <c r="K175" s="3">
        <v>238</v>
      </c>
    </row>
    <row r="176" spans="1:11">
      <c r="A176" s="3" t="s">
        <v>1864</v>
      </c>
      <c r="B176" s="3" t="s">
        <v>23411</v>
      </c>
      <c r="C176" s="3" t="s">
        <v>22337</v>
      </c>
      <c r="D176" s="3">
        <v>2</v>
      </c>
      <c r="E176" s="3">
        <v>74</v>
      </c>
      <c r="F176" s="3">
        <v>41266</v>
      </c>
      <c r="G176" s="3">
        <v>3797</v>
      </c>
      <c r="J176" s="3">
        <v>2571</v>
      </c>
      <c r="K176" s="3">
        <v>238</v>
      </c>
    </row>
    <row r="177" spans="1:11">
      <c r="A177" s="3" t="s">
        <v>1865</v>
      </c>
      <c r="B177" s="3" t="s">
        <v>23411</v>
      </c>
      <c r="C177" s="3" t="s">
        <v>22337</v>
      </c>
      <c r="D177" s="3">
        <v>2</v>
      </c>
      <c r="E177" s="3">
        <v>75</v>
      </c>
      <c r="F177" s="3">
        <v>42062</v>
      </c>
      <c r="G177" s="3">
        <v>3870</v>
      </c>
      <c r="J177" s="3">
        <v>2571</v>
      </c>
      <c r="K177" s="3">
        <v>238</v>
      </c>
    </row>
    <row r="178" spans="1:11">
      <c r="A178" s="3" t="s">
        <v>1866</v>
      </c>
      <c r="B178" s="3" t="s">
        <v>23411</v>
      </c>
      <c r="C178" s="3" t="s">
        <v>22337</v>
      </c>
      <c r="D178" s="3">
        <v>2</v>
      </c>
      <c r="E178" s="3">
        <v>76</v>
      </c>
      <c r="F178" s="3">
        <v>42899</v>
      </c>
      <c r="G178" s="3">
        <v>3947</v>
      </c>
      <c r="J178" s="3">
        <v>2571</v>
      </c>
      <c r="K178" s="3">
        <v>238</v>
      </c>
    </row>
    <row r="179" spans="1:11">
      <c r="A179" s="3" t="s">
        <v>1867</v>
      </c>
      <c r="B179" s="3" t="s">
        <v>23411</v>
      </c>
      <c r="C179" s="3" t="s">
        <v>22337</v>
      </c>
      <c r="D179" s="3">
        <v>2</v>
      </c>
      <c r="E179" s="3">
        <v>77</v>
      </c>
      <c r="F179" s="3">
        <v>43736</v>
      </c>
      <c r="G179" s="3">
        <v>4024</v>
      </c>
      <c r="J179" s="3">
        <v>2571</v>
      </c>
      <c r="K179" s="3">
        <v>238</v>
      </c>
    </row>
    <row r="180" spans="1:11">
      <c r="A180" s="3" t="s">
        <v>1868</v>
      </c>
      <c r="B180" s="3" t="s">
        <v>23411</v>
      </c>
      <c r="C180" s="3" t="s">
        <v>22337</v>
      </c>
      <c r="D180" s="3">
        <v>2</v>
      </c>
      <c r="E180" s="3">
        <v>78</v>
      </c>
      <c r="F180" s="3">
        <v>44573</v>
      </c>
      <c r="G180" s="3">
        <v>4101</v>
      </c>
      <c r="J180" s="3">
        <v>2571</v>
      </c>
      <c r="K180" s="3">
        <v>238</v>
      </c>
    </row>
    <row r="181" spans="1:11">
      <c r="A181" s="3" t="s">
        <v>1869</v>
      </c>
      <c r="B181" s="3" t="s">
        <v>23411</v>
      </c>
      <c r="C181" s="3" t="s">
        <v>22337</v>
      </c>
      <c r="D181" s="3">
        <v>2</v>
      </c>
      <c r="E181" s="3">
        <v>79</v>
      </c>
      <c r="F181" s="3">
        <v>45410</v>
      </c>
      <c r="G181" s="3">
        <v>4178</v>
      </c>
      <c r="J181" s="3">
        <v>2571</v>
      </c>
      <c r="K181" s="3">
        <v>238</v>
      </c>
    </row>
    <row r="182" spans="1:11">
      <c r="A182" s="3" t="s">
        <v>1870</v>
      </c>
      <c r="B182" s="3" t="s">
        <v>23411</v>
      </c>
      <c r="C182" s="3" t="s">
        <v>22337</v>
      </c>
      <c r="D182" s="3">
        <v>2</v>
      </c>
      <c r="E182" s="3">
        <v>80</v>
      </c>
      <c r="F182" s="3">
        <v>46247</v>
      </c>
      <c r="G182" s="3">
        <v>4255</v>
      </c>
      <c r="J182" s="3">
        <v>2571</v>
      </c>
      <c r="K182" s="3">
        <v>238</v>
      </c>
    </row>
    <row r="183" spans="1:11">
      <c r="A183" s="3" t="s">
        <v>1871</v>
      </c>
      <c r="B183" s="3" t="s">
        <v>23411</v>
      </c>
      <c r="C183" s="3" t="s">
        <v>22337</v>
      </c>
      <c r="D183" s="3">
        <v>2</v>
      </c>
      <c r="E183" s="3">
        <v>81</v>
      </c>
      <c r="F183" s="3">
        <v>47124</v>
      </c>
      <c r="G183" s="3">
        <v>4336</v>
      </c>
      <c r="J183" s="3">
        <v>2571</v>
      </c>
      <c r="K183" s="3">
        <v>238</v>
      </c>
    </row>
    <row r="184" spans="1:11">
      <c r="A184" s="3" t="s">
        <v>1872</v>
      </c>
      <c r="B184" s="3" t="s">
        <v>23411</v>
      </c>
      <c r="C184" s="3" t="s">
        <v>22337</v>
      </c>
      <c r="D184" s="3">
        <v>2</v>
      </c>
      <c r="E184" s="3">
        <v>82</v>
      </c>
      <c r="F184" s="3">
        <v>48001</v>
      </c>
      <c r="G184" s="3">
        <v>4417</v>
      </c>
      <c r="J184" s="3">
        <v>2571</v>
      </c>
      <c r="K184" s="3">
        <v>238</v>
      </c>
    </row>
    <row r="185" spans="1:11">
      <c r="A185" s="3" t="s">
        <v>1873</v>
      </c>
      <c r="B185" s="3" t="s">
        <v>23411</v>
      </c>
      <c r="C185" s="3" t="s">
        <v>22337</v>
      </c>
      <c r="D185" s="3">
        <v>2</v>
      </c>
      <c r="E185" s="3">
        <v>83</v>
      </c>
      <c r="F185" s="3">
        <v>48878</v>
      </c>
      <c r="G185" s="3">
        <v>4498</v>
      </c>
      <c r="J185" s="3">
        <v>2571</v>
      </c>
      <c r="K185" s="3">
        <v>238</v>
      </c>
    </row>
    <row r="186" spans="1:11">
      <c r="A186" s="3" t="s">
        <v>1874</v>
      </c>
      <c r="B186" s="3" t="s">
        <v>23411</v>
      </c>
      <c r="C186" s="3" t="s">
        <v>22337</v>
      </c>
      <c r="D186" s="3">
        <v>2</v>
      </c>
      <c r="E186" s="3">
        <v>84</v>
      </c>
      <c r="F186" s="3">
        <v>49755</v>
      </c>
      <c r="G186" s="3">
        <v>4579</v>
      </c>
      <c r="J186" s="3">
        <v>2571</v>
      </c>
      <c r="K186" s="3">
        <v>238</v>
      </c>
    </row>
    <row r="187" spans="1:11">
      <c r="A187" s="3" t="s">
        <v>1875</v>
      </c>
      <c r="B187" s="3" t="s">
        <v>23411</v>
      </c>
      <c r="C187" s="3" t="s">
        <v>22337</v>
      </c>
      <c r="D187" s="3">
        <v>2</v>
      </c>
      <c r="E187" s="3">
        <v>85</v>
      </c>
      <c r="F187" s="3">
        <v>50632</v>
      </c>
      <c r="G187" s="3">
        <v>4660</v>
      </c>
      <c r="J187" s="3">
        <v>2571</v>
      </c>
      <c r="K187" s="3">
        <v>238</v>
      </c>
    </row>
    <row r="188" spans="1:11">
      <c r="A188" s="3" t="s">
        <v>1876</v>
      </c>
      <c r="B188" s="3" t="s">
        <v>23411</v>
      </c>
      <c r="C188" s="3" t="s">
        <v>22337</v>
      </c>
      <c r="D188" s="3">
        <v>2</v>
      </c>
      <c r="E188" s="3">
        <v>86</v>
      </c>
      <c r="F188" s="3">
        <v>51550</v>
      </c>
      <c r="G188" s="3">
        <v>4745</v>
      </c>
      <c r="J188" s="3">
        <v>2571</v>
      </c>
      <c r="K188" s="3">
        <v>238</v>
      </c>
    </row>
    <row r="189" spans="1:11">
      <c r="A189" s="3" t="s">
        <v>1877</v>
      </c>
      <c r="B189" s="3" t="s">
        <v>23411</v>
      </c>
      <c r="C189" s="3" t="s">
        <v>22337</v>
      </c>
      <c r="D189" s="3">
        <v>2</v>
      </c>
      <c r="E189" s="3">
        <v>87</v>
      </c>
      <c r="F189" s="3">
        <v>52468</v>
      </c>
      <c r="G189" s="3">
        <v>4830</v>
      </c>
      <c r="J189" s="3">
        <v>2571</v>
      </c>
      <c r="K189" s="3">
        <v>238</v>
      </c>
    </row>
    <row r="190" spans="1:11">
      <c r="A190" s="3" t="s">
        <v>1878</v>
      </c>
      <c r="B190" s="3" t="s">
        <v>23411</v>
      </c>
      <c r="C190" s="3" t="s">
        <v>22337</v>
      </c>
      <c r="D190" s="3">
        <v>2</v>
      </c>
      <c r="E190" s="3">
        <v>88</v>
      </c>
      <c r="F190" s="3">
        <v>53386</v>
      </c>
      <c r="G190" s="3">
        <v>4915</v>
      </c>
      <c r="J190" s="3">
        <v>2571</v>
      </c>
      <c r="K190" s="3">
        <v>238</v>
      </c>
    </row>
    <row r="191" spans="1:11">
      <c r="A191" s="3" t="s">
        <v>1879</v>
      </c>
      <c r="B191" s="3" t="s">
        <v>23411</v>
      </c>
      <c r="C191" s="3" t="s">
        <v>22337</v>
      </c>
      <c r="D191" s="3">
        <v>2</v>
      </c>
      <c r="E191" s="3">
        <v>89</v>
      </c>
      <c r="F191" s="3">
        <v>54304</v>
      </c>
      <c r="G191" s="3">
        <v>5000</v>
      </c>
      <c r="J191" s="3">
        <v>2571</v>
      </c>
      <c r="K191" s="3">
        <v>238</v>
      </c>
    </row>
    <row r="192" spans="1:11">
      <c r="A192" s="3" t="s">
        <v>1880</v>
      </c>
      <c r="B192" s="3" t="s">
        <v>23411</v>
      </c>
      <c r="C192" s="3" t="s">
        <v>22337</v>
      </c>
      <c r="D192" s="3">
        <v>2</v>
      </c>
      <c r="E192" s="3">
        <v>90</v>
      </c>
      <c r="F192" s="3">
        <v>55222</v>
      </c>
      <c r="G192" s="3">
        <v>5085</v>
      </c>
      <c r="J192" s="3">
        <v>2571</v>
      </c>
      <c r="K192" s="3">
        <v>238</v>
      </c>
    </row>
    <row r="193" spans="1:11">
      <c r="A193" s="3" t="s">
        <v>1881</v>
      </c>
      <c r="B193" s="3" t="s">
        <v>23411</v>
      </c>
      <c r="C193" s="3" t="s">
        <v>22337</v>
      </c>
      <c r="D193" s="3">
        <v>2</v>
      </c>
      <c r="E193" s="3">
        <v>91</v>
      </c>
      <c r="F193" s="3">
        <v>56180</v>
      </c>
      <c r="G193" s="3">
        <v>5173</v>
      </c>
      <c r="J193" s="3">
        <v>2571</v>
      </c>
      <c r="K193" s="3">
        <v>238</v>
      </c>
    </row>
    <row r="194" spans="1:11">
      <c r="A194" s="3" t="s">
        <v>1882</v>
      </c>
      <c r="B194" s="3" t="s">
        <v>23411</v>
      </c>
      <c r="C194" s="3" t="s">
        <v>22337</v>
      </c>
      <c r="D194" s="3">
        <v>2</v>
      </c>
      <c r="E194" s="3">
        <v>92</v>
      </c>
      <c r="F194" s="3">
        <v>57138</v>
      </c>
      <c r="G194" s="3">
        <v>5261</v>
      </c>
      <c r="J194" s="3">
        <v>2571</v>
      </c>
      <c r="K194" s="3">
        <v>238</v>
      </c>
    </row>
    <row r="195" spans="1:11">
      <c r="A195" s="3" t="s">
        <v>1883</v>
      </c>
      <c r="B195" s="3" t="s">
        <v>23411</v>
      </c>
      <c r="C195" s="3" t="s">
        <v>22337</v>
      </c>
      <c r="D195" s="3">
        <v>2</v>
      </c>
      <c r="E195" s="3">
        <v>93</v>
      </c>
      <c r="F195" s="3">
        <v>58096</v>
      </c>
      <c r="G195" s="3">
        <v>5349</v>
      </c>
      <c r="J195" s="3">
        <v>2571</v>
      </c>
      <c r="K195" s="3">
        <v>238</v>
      </c>
    </row>
    <row r="196" spans="1:11">
      <c r="A196" s="3" t="s">
        <v>1884</v>
      </c>
      <c r="B196" s="3" t="s">
        <v>23411</v>
      </c>
      <c r="C196" s="3" t="s">
        <v>22337</v>
      </c>
      <c r="D196" s="3">
        <v>2</v>
      </c>
      <c r="E196" s="3">
        <v>94</v>
      </c>
      <c r="F196" s="3">
        <v>59054</v>
      </c>
      <c r="G196" s="3">
        <v>5437</v>
      </c>
      <c r="J196" s="3">
        <v>2571</v>
      </c>
      <c r="K196" s="3">
        <v>238</v>
      </c>
    </row>
    <row r="197" spans="1:11">
      <c r="A197" s="3" t="s">
        <v>1885</v>
      </c>
      <c r="B197" s="3" t="s">
        <v>23411</v>
      </c>
      <c r="C197" s="3" t="s">
        <v>22337</v>
      </c>
      <c r="D197" s="3">
        <v>2</v>
      </c>
      <c r="E197" s="3">
        <v>95</v>
      </c>
      <c r="F197" s="3">
        <v>60012</v>
      </c>
      <c r="G197" s="3">
        <v>5525</v>
      </c>
      <c r="J197" s="3">
        <v>2571</v>
      </c>
      <c r="K197" s="3">
        <v>238</v>
      </c>
    </row>
    <row r="198" spans="1:11">
      <c r="A198" s="3" t="s">
        <v>1886</v>
      </c>
      <c r="B198" s="3" t="s">
        <v>23411</v>
      </c>
      <c r="C198" s="3" t="s">
        <v>22337</v>
      </c>
      <c r="D198" s="3">
        <v>2</v>
      </c>
      <c r="E198" s="3">
        <v>96</v>
      </c>
      <c r="F198" s="3">
        <v>61011</v>
      </c>
      <c r="G198" s="3">
        <v>5617</v>
      </c>
      <c r="J198" s="3">
        <v>2571</v>
      </c>
      <c r="K198" s="3">
        <v>238</v>
      </c>
    </row>
    <row r="199" spans="1:11">
      <c r="A199" s="3" t="s">
        <v>1887</v>
      </c>
      <c r="B199" s="3" t="s">
        <v>23411</v>
      </c>
      <c r="C199" s="3" t="s">
        <v>22337</v>
      </c>
      <c r="D199" s="3">
        <v>2</v>
      </c>
      <c r="E199" s="3">
        <v>97</v>
      </c>
      <c r="F199" s="3">
        <v>62010</v>
      </c>
      <c r="G199" s="3">
        <v>5709</v>
      </c>
      <c r="J199" s="3">
        <v>2571</v>
      </c>
      <c r="K199" s="3">
        <v>238</v>
      </c>
    </row>
    <row r="200" spans="1:11">
      <c r="A200" s="3" t="s">
        <v>1888</v>
      </c>
      <c r="B200" s="3" t="s">
        <v>23411</v>
      </c>
      <c r="C200" s="3" t="s">
        <v>22337</v>
      </c>
      <c r="D200" s="3">
        <v>2</v>
      </c>
      <c r="E200" s="3">
        <v>98</v>
      </c>
      <c r="F200" s="3">
        <v>63009</v>
      </c>
      <c r="G200" s="3">
        <v>5801</v>
      </c>
      <c r="J200" s="3">
        <v>2571</v>
      </c>
      <c r="K200" s="3">
        <v>238</v>
      </c>
    </row>
    <row r="201" spans="1:11">
      <c r="A201" s="3" t="s">
        <v>1889</v>
      </c>
      <c r="B201" s="3" t="s">
        <v>23411</v>
      </c>
      <c r="C201" s="3" t="s">
        <v>22337</v>
      </c>
      <c r="D201" s="3">
        <v>2</v>
      </c>
      <c r="E201" s="3">
        <v>99</v>
      </c>
      <c r="F201" s="3">
        <v>64008</v>
      </c>
      <c r="G201" s="3">
        <v>5893</v>
      </c>
      <c r="J201" s="3">
        <v>2571</v>
      </c>
      <c r="K201" s="3">
        <v>238</v>
      </c>
    </row>
    <row r="202" spans="1:11">
      <c r="A202" s="3" t="s">
        <v>1890</v>
      </c>
      <c r="B202" s="3" t="s">
        <v>23411</v>
      </c>
      <c r="C202" s="3" t="s">
        <v>22337</v>
      </c>
      <c r="D202" s="3">
        <v>2</v>
      </c>
      <c r="E202" s="3">
        <v>100</v>
      </c>
      <c r="F202" s="3">
        <v>65007</v>
      </c>
      <c r="G202" s="3">
        <v>5985</v>
      </c>
      <c r="J202" s="3">
        <v>2571</v>
      </c>
      <c r="K202" s="3">
        <v>238</v>
      </c>
    </row>
    <row r="203" spans="1:11">
      <c r="A203" s="3" t="s">
        <v>1891</v>
      </c>
      <c r="B203" s="3" t="s">
        <v>23411</v>
      </c>
      <c r="C203" s="3" t="s">
        <v>22338</v>
      </c>
      <c r="D203" s="3">
        <v>1</v>
      </c>
      <c r="E203" s="3">
        <v>1</v>
      </c>
      <c r="F203" s="3">
        <v>7344</v>
      </c>
      <c r="G203" s="3">
        <v>680</v>
      </c>
      <c r="J203" s="3">
        <v>2938</v>
      </c>
      <c r="K203" s="3">
        <v>272</v>
      </c>
    </row>
    <row r="204" spans="1:11">
      <c r="A204" s="3" t="s">
        <v>1892</v>
      </c>
      <c r="B204" s="3" t="s">
        <v>23411</v>
      </c>
      <c r="C204" s="3" t="s">
        <v>22338</v>
      </c>
      <c r="D204" s="3">
        <v>1</v>
      </c>
      <c r="E204" s="3">
        <v>2</v>
      </c>
      <c r="F204" s="3">
        <v>7614</v>
      </c>
      <c r="G204" s="3">
        <v>705</v>
      </c>
      <c r="J204" s="3">
        <v>2938</v>
      </c>
      <c r="K204" s="3">
        <v>272</v>
      </c>
    </row>
    <row r="205" spans="1:11">
      <c r="A205" s="3" t="s">
        <v>1893</v>
      </c>
      <c r="B205" s="3" t="s">
        <v>23411</v>
      </c>
      <c r="C205" s="3" t="s">
        <v>22338</v>
      </c>
      <c r="D205" s="3">
        <v>1</v>
      </c>
      <c r="E205" s="3">
        <v>3</v>
      </c>
      <c r="F205" s="3">
        <v>7884</v>
      </c>
      <c r="G205" s="3">
        <v>730</v>
      </c>
      <c r="J205" s="3">
        <v>2938</v>
      </c>
      <c r="K205" s="3">
        <v>272</v>
      </c>
    </row>
    <row r="206" spans="1:11">
      <c r="A206" s="3" t="s">
        <v>1894</v>
      </c>
      <c r="B206" s="3" t="s">
        <v>23411</v>
      </c>
      <c r="C206" s="3" t="s">
        <v>22338</v>
      </c>
      <c r="D206" s="3">
        <v>1</v>
      </c>
      <c r="E206" s="3">
        <v>4</v>
      </c>
      <c r="F206" s="3">
        <v>8154</v>
      </c>
      <c r="G206" s="3">
        <v>755</v>
      </c>
      <c r="J206" s="3">
        <v>2938</v>
      </c>
      <c r="K206" s="3">
        <v>272</v>
      </c>
    </row>
    <row r="207" spans="1:11">
      <c r="A207" s="3" t="s">
        <v>1895</v>
      </c>
      <c r="B207" s="3" t="s">
        <v>23411</v>
      </c>
      <c r="C207" s="3" t="s">
        <v>22338</v>
      </c>
      <c r="D207" s="3">
        <v>1</v>
      </c>
      <c r="E207" s="3">
        <v>5</v>
      </c>
      <c r="F207" s="3">
        <v>8424</v>
      </c>
      <c r="G207" s="3">
        <v>780</v>
      </c>
      <c r="J207" s="3">
        <v>2938</v>
      </c>
      <c r="K207" s="3">
        <v>272</v>
      </c>
    </row>
    <row r="208" spans="1:11">
      <c r="A208" s="3" t="s">
        <v>1896</v>
      </c>
      <c r="B208" s="3" t="s">
        <v>23411</v>
      </c>
      <c r="C208" s="3" t="s">
        <v>22338</v>
      </c>
      <c r="D208" s="3">
        <v>1</v>
      </c>
      <c r="E208" s="3">
        <v>6</v>
      </c>
      <c r="F208" s="3">
        <v>8694</v>
      </c>
      <c r="G208" s="3">
        <v>805</v>
      </c>
      <c r="J208" s="3">
        <v>2938</v>
      </c>
      <c r="K208" s="3">
        <v>272</v>
      </c>
    </row>
    <row r="209" spans="1:11">
      <c r="A209" s="3" t="s">
        <v>1897</v>
      </c>
      <c r="B209" s="3" t="s">
        <v>23411</v>
      </c>
      <c r="C209" s="3" t="s">
        <v>22338</v>
      </c>
      <c r="D209" s="3">
        <v>1</v>
      </c>
      <c r="E209" s="3">
        <v>7</v>
      </c>
      <c r="F209" s="3">
        <v>8964</v>
      </c>
      <c r="G209" s="3">
        <v>830</v>
      </c>
      <c r="J209" s="3">
        <v>2938</v>
      </c>
      <c r="K209" s="3">
        <v>272</v>
      </c>
    </row>
    <row r="210" spans="1:11">
      <c r="A210" s="3" t="s">
        <v>1898</v>
      </c>
      <c r="B210" s="3" t="s">
        <v>23411</v>
      </c>
      <c r="C210" s="3" t="s">
        <v>22338</v>
      </c>
      <c r="D210" s="3">
        <v>1</v>
      </c>
      <c r="E210" s="3">
        <v>8</v>
      </c>
      <c r="F210" s="3">
        <v>9234</v>
      </c>
      <c r="G210" s="3">
        <v>855</v>
      </c>
      <c r="J210" s="3">
        <v>2938</v>
      </c>
      <c r="K210" s="3">
        <v>272</v>
      </c>
    </row>
    <row r="211" spans="1:11">
      <c r="A211" s="3" t="s">
        <v>1899</v>
      </c>
      <c r="B211" s="3" t="s">
        <v>23411</v>
      </c>
      <c r="C211" s="3" t="s">
        <v>22338</v>
      </c>
      <c r="D211" s="3">
        <v>1</v>
      </c>
      <c r="E211" s="3">
        <v>9</v>
      </c>
      <c r="F211" s="3">
        <v>9504</v>
      </c>
      <c r="G211" s="3">
        <v>880</v>
      </c>
      <c r="J211" s="3">
        <v>2938</v>
      </c>
      <c r="K211" s="3">
        <v>272</v>
      </c>
    </row>
    <row r="212" spans="1:11">
      <c r="A212" s="3" t="s">
        <v>1900</v>
      </c>
      <c r="B212" s="3" t="s">
        <v>23411</v>
      </c>
      <c r="C212" s="3" t="s">
        <v>22338</v>
      </c>
      <c r="D212" s="3">
        <v>1</v>
      </c>
      <c r="E212" s="3">
        <v>10</v>
      </c>
      <c r="F212" s="3">
        <v>9774</v>
      </c>
      <c r="G212" s="3">
        <v>905</v>
      </c>
      <c r="J212" s="3">
        <v>2938</v>
      </c>
      <c r="K212" s="3">
        <v>272</v>
      </c>
    </row>
    <row r="213" spans="1:11">
      <c r="A213" s="3" t="s">
        <v>1901</v>
      </c>
      <c r="B213" s="3" t="s">
        <v>23411</v>
      </c>
      <c r="C213" s="3" t="s">
        <v>22338</v>
      </c>
      <c r="D213" s="3">
        <v>1</v>
      </c>
      <c r="E213" s="3">
        <v>11</v>
      </c>
      <c r="F213" s="3">
        <v>10084</v>
      </c>
      <c r="G213" s="3">
        <v>933</v>
      </c>
      <c r="J213" s="3">
        <v>2938</v>
      </c>
      <c r="K213" s="3">
        <v>272</v>
      </c>
    </row>
    <row r="214" spans="1:11">
      <c r="A214" s="3" t="s">
        <v>1902</v>
      </c>
      <c r="B214" s="3" t="s">
        <v>23411</v>
      </c>
      <c r="C214" s="3" t="s">
        <v>22338</v>
      </c>
      <c r="D214" s="3">
        <v>1</v>
      </c>
      <c r="E214" s="3">
        <v>12</v>
      </c>
      <c r="F214" s="3">
        <v>10394</v>
      </c>
      <c r="G214" s="3">
        <v>961</v>
      </c>
      <c r="J214" s="3">
        <v>2938</v>
      </c>
      <c r="K214" s="3">
        <v>272</v>
      </c>
    </row>
    <row r="215" spans="1:11">
      <c r="A215" s="3" t="s">
        <v>1903</v>
      </c>
      <c r="B215" s="3" t="s">
        <v>23411</v>
      </c>
      <c r="C215" s="3" t="s">
        <v>22338</v>
      </c>
      <c r="D215" s="3">
        <v>1</v>
      </c>
      <c r="E215" s="3">
        <v>13</v>
      </c>
      <c r="F215" s="3">
        <v>10704</v>
      </c>
      <c r="G215" s="3">
        <v>989</v>
      </c>
      <c r="J215" s="3">
        <v>2938</v>
      </c>
      <c r="K215" s="3">
        <v>272</v>
      </c>
    </row>
    <row r="216" spans="1:11">
      <c r="A216" s="3" t="s">
        <v>1904</v>
      </c>
      <c r="B216" s="3" t="s">
        <v>23411</v>
      </c>
      <c r="C216" s="3" t="s">
        <v>22338</v>
      </c>
      <c r="D216" s="3">
        <v>1</v>
      </c>
      <c r="E216" s="3">
        <v>14</v>
      </c>
      <c r="F216" s="3">
        <v>11014</v>
      </c>
      <c r="G216" s="3">
        <v>1017</v>
      </c>
      <c r="J216" s="3">
        <v>2938</v>
      </c>
      <c r="K216" s="3">
        <v>272</v>
      </c>
    </row>
    <row r="217" spans="1:11">
      <c r="A217" s="3" t="s">
        <v>1905</v>
      </c>
      <c r="B217" s="3" t="s">
        <v>23411</v>
      </c>
      <c r="C217" s="3" t="s">
        <v>22338</v>
      </c>
      <c r="D217" s="3">
        <v>1</v>
      </c>
      <c r="E217" s="3">
        <v>15</v>
      </c>
      <c r="F217" s="3">
        <v>11324</v>
      </c>
      <c r="G217" s="3">
        <v>1045</v>
      </c>
      <c r="J217" s="3">
        <v>2938</v>
      </c>
      <c r="K217" s="3">
        <v>272</v>
      </c>
    </row>
    <row r="218" spans="1:11">
      <c r="A218" s="3" t="s">
        <v>1906</v>
      </c>
      <c r="B218" s="3" t="s">
        <v>23411</v>
      </c>
      <c r="C218" s="3" t="s">
        <v>22338</v>
      </c>
      <c r="D218" s="3">
        <v>1</v>
      </c>
      <c r="E218" s="3">
        <v>16</v>
      </c>
      <c r="F218" s="3">
        <v>11675</v>
      </c>
      <c r="G218" s="3">
        <v>1077</v>
      </c>
      <c r="J218" s="3">
        <v>2938</v>
      </c>
      <c r="K218" s="3">
        <v>272</v>
      </c>
    </row>
    <row r="219" spans="1:11">
      <c r="A219" s="3" t="s">
        <v>1907</v>
      </c>
      <c r="B219" s="3" t="s">
        <v>23411</v>
      </c>
      <c r="C219" s="3" t="s">
        <v>22338</v>
      </c>
      <c r="D219" s="3">
        <v>1</v>
      </c>
      <c r="E219" s="3">
        <v>17</v>
      </c>
      <c r="F219" s="3">
        <v>12026</v>
      </c>
      <c r="G219" s="3">
        <v>1109</v>
      </c>
      <c r="J219" s="3">
        <v>2938</v>
      </c>
      <c r="K219" s="3">
        <v>272</v>
      </c>
    </row>
    <row r="220" spans="1:11">
      <c r="A220" s="3" t="s">
        <v>1908</v>
      </c>
      <c r="B220" s="3" t="s">
        <v>23411</v>
      </c>
      <c r="C220" s="3" t="s">
        <v>22338</v>
      </c>
      <c r="D220" s="3">
        <v>1</v>
      </c>
      <c r="E220" s="3">
        <v>18</v>
      </c>
      <c r="F220" s="3">
        <v>12377</v>
      </c>
      <c r="G220" s="3">
        <v>1141</v>
      </c>
      <c r="J220" s="3">
        <v>2938</v>
      </c>
      <c r="K220" s="3">
        <v>272</v>
      </c>
    </row>
    <row r="221" spans="1:11">
      <c r="A221" s="3" t="s">
        <v>1909</v>
      </c>
      <c r="B221" s="3" t="s">
        <v>23411</v>
      </c>
      <c r="C221" s="3" t="s">
        <v>22338</v>
      </c>
      <c r="D221" s="3">
        <v>1</v>
      </c>
      <c r="E221" s="3">
        <v>19</v>
      </c>
      <c r="F221" s="3">
        <v>12728</v>
      </c>
      <c r="G221" s="3">
        <v>1173</v>
      </c>
      <c r="J221" s="3">
        <v>2938</v>
      </c>
      <c r="K221" s="3">
        <v>272</v>
      </c>
    </row>
    <row r="222" spans="1:11">
      <c r="A222" s="3" t="s">
        <v>1910</v>
      </c>
      <c r="B222" s="3" t="s">
        <v>23411</v>
      </c>
      <c r="C222" s="3" t="s">
        <v>22338</v>
      </c>
      <c r="D222" s="3">
        <v>1</v>
      </c>
      <c r="E222" s="3">
        <v>20</v>
      </c>
      <c r="F222" s="3">
        <v>13079</v>
      </c>
      <c r="G222" s="3">
        <v>1205</v>
      </c>
      <c r="J222" s="3">
        <v>2938</v>
      </c>
      <c r="K222" s="3">
        <v>272</v>
      </c>
    </row>
    <row r="223" spans="1:11">
      <c r="A223" s="3" t="s">
        <v>1911</v>
      </c>
      <c r="B223" s="3" t="s">
        <v>23411</v>
      </c>
      <c r="C223" s="3" t="s">
        <v>22338</v>
      </c>
      <c r="D223" s="3">
        <v>1</v>
      </c>
      <c r="E223" s="3">
        <v>21</v>
      </c>
      <c r="F223" s="3">
        <v>13470</v>
      </c>
      <c r="G223" s="3">
        <v>1241</v>
      </c>
      <c r="J223" s="3">
        <v>2938</v>
      </c>
      <c r="K223" s="3">
        <v>272</v>
      </c>
    </row>
    <row r="224" spans="1:11">
      <c r="A224" s="3" t="s">
        <v>1912</v>
      </c>
      <c r="B224" s="3" t="s">
        <v>23411</v>
      </c>
      <c r="C224" s="3" t="s">
        <v>22338</v>
      </c>
      <c r="D224" s="3">
        <v>1</v>
      </c>
      <c r="E224" s="3">
        <v>22</v>
      </c>
      <c r="F224" s="3">
        <v>13861</v>
      </c>
      <c r="G224" s="3">
        <v>1277</v>
      </c>
      <c r="J224" s="3">
        <v>2938</v>
      </c>
      <c r="K224" s="3">
        <v>272</v>
      </c>
    </row>
    <row r="225" spans="1:11">
      <c r="A225" s="3" t="s">
        <v>1913</v>
      </c>
      <c r="B225" s="3" t="s">
        <v>23411</v>
      </c>
      <c r="C225" s="3" t="s">
        <v>22338</v>
      </c>
      <c r="D225" s="3">
        <v>1</v>
      </c>
      <c r="E225" s="3">
        <v>23</v>
      </c>
      <c r="F225" s="3">
        <v>14252</v>
      </c>
      <c r="G225" s="3">
        <v>1313</v>
      </c>
      <c r="J225" s="3">
        <v>2938</v>
      </c>
      <c r="K225" s="3">
        <v>272</v>
      </c>
    </row>
    <row r="226" spans="1:11">
      <c r="A226" s="3" t="s">
        <v>1914</v>
      </c>
      <c r="B226" s="3" t="s">
        <v>23411</v>
      </c>
      <c r="C226" s="3" t="s">
        <v>22338</v>
      </c>
      <c r="D226" s="3">
        <v>1</v>
      </c>
      <c r="E226" s="3">
        <v>24</v>
      </c>
      <c r="F226" s="3">
        <v>14643</v>
      </c>
      <c r="G226" s="3">
        <v>1349</v>
      </c>
      <c r="J226" s="3">
        <v>2938</v>
      </c>
      <c r="K226" s="3">
        <v>272</v>
      </c>
    </row>
    <row r="227" spans="1:11">
      <c r="A227" s="3" t="s">
        <v>1915</v>
      </c>
      <c r="B227" s="3" t="s">
        <v>23411</v>
      </c>
      <c r="C227" s="3" t="s">
        <v>22338</v>
      </c>
      <c r="D227" s="3">
        <v>1</v>
      </c>
      <c r="E227" s="3">
        <v>25</v>
      </c>
      <c r="F227" s="3">
        <v>15034</v>
      </c>
      <c r="G227" s="3">
        <v>1385</v>
      </c>
      <c r="J227" s="3">
        <v>2938</v>
      </c>
      <c r="K227" s="3">
        <v>272</v>
      </c>
    </row>
    <row r="228" spans="1:11">
      <c r="A228" s="3" t="s">
        <v>1916</v>
      </c>
      <c r="B228" s="3" t="s">
        <v>23411</v>
      </c>
      <c r="C228" s="3" t="s">
        <v>22338</v>
      </c>
      <c r="D228" s="3">
        <v>1</v>
      </c>
      <c r="E228" s="3">
        <v>26</v>
      </c>
      <c r="F228" s="3">
        <v>15466</v>
      </c>
      <c r="G228" s="3">
        <v>1425</v>
      </c>
      <c r="J228" s="3">
        <v>2938</v>
      </c>
      <c r="K228" s="3">
        <v>272</v>
      </c>
    </row>
    <row r="229" spans="1:11">
      <c r="A229" s="3" t="s">
        <v>1917</v>
      </c>
      <c r="B229" s="3" t="s">
        <v>23411</v>
      </c>
      <c r="C229" s="3" t="s">
        <v>22338</v>
      </c>
      <c r="D229" s="3">
        <v>1</v>
      </c>
      <c r="E229" s="3">
        <v>27</v>
      </c>
      <c r="F229" s="3">
        <v>15898</v>
      </c>
      <c r="G229" s="3">
        <v>1465</v>
      </c>
      <c r="J229" s="3">
        <v>2938</v>
      </c>
      <c r="K229" s="3">
        <v>272</v>
      </c>
    </row>
    <row r="230" spans="1:11">
      <c r="A230" s="3" t="s">
        <v>1918</v>
      </c>
      <c r="B230" s="3" t="s">
        <v>23411</v>
      </c>
      <c r="C230" s="3" t="s">
        <v>22338</v>
      </c>
      <c r="D230" s="3">
        <v>1</v>
      </c>
      <c r="E230" s="3">
        <v>28</v>
      </c>
      <c r="F230" s="3">
        <v>16330</v>
      </c>
      <c r="G230" s="3">
        <v>1505</v>
      </c>
      <c r="J230" s="3">
        <v>2938</v>
      </c>
      <c r="K230" s="3">
        <v>272</v>
      </c>
    </row>
    <row r="231" spans="1:11">
      <c r="A231" s="3" t="s">
        <v>1919</v>
      </c>
      <c r="B231" s="3" t="s">
        <v>23411</v>
      </c>
      <c r="C231" s="3" t="s">
        <v>22338</v>
      </c>
      <c r="D231" s="3">
        <v>1</v>
      </c>
      <c r="E231" s="3">
        <v>29</v>
      </c>
      <c r="F231" s="3">
        <v>16762</v>
      </c>
      <c r="G231" s="3">
        <v>1545</v>
      </c>
      <c r="J231" s="3">
        <v>2938</v>
      </c>
      <c r="K231" s="3">
        <v>272</v>
      </c>
    </row>
    <row r="232" spans="1:11">
      <c r="A232" s="3" t="s">
        <v>1920</v>
      </c>
      <c r="B232" s="3" t="s">
        <v>23411</v>
      </c>
      <c r="C232" s="3" t="s">
        <v>22338</v>
      </c>
      <c r="D232" s="3">
        <v>1</v>
      </c>
      <c r="E232" s="3">
        <v>30</v>
      </c>
      <c r="F232" s="3">
        <v>17194</v>
      </c>
      <c r="G232" s="3">
        <v>1585</v>
      </c>
      <c r="J232" s="3">
        <v>2938</v>
      </c>
      <c r="K232" s="3">
        <v>272</v>
      </c>
    </row>
    <row r="233" spans="1:11">
      <c r="A233" s="3" t="s">
        <v>1921</v>
      </c>
      <c r="B233" s="3" t="s">
        <v>23411</v>
      </c>
      <c r="C233" s="3" t="s">
        <v>22338</v>
      </c>
      <c r="D233" s="3">
        <v>1</v>
      </c>
      <c r="E233" s="3">
        <v>31</v>
      </c>
      <c r="F233" s="3">
        <v>17666</v>
      </c>
      <c r="G233" s="3">
        <v>1628</v>
      </c>
      <c r="J233" s="3">
        <v>2938</v>
      </c>
      <c r="K233" s="3">
        <v>272</v>
      </c>
    </row>
    <row r="234" spans="1:11">
      <c r="A234" s="3" t="s">
        <v>1922</v>
      </c>
      <c r="B234" s="3" t="s">
        <v>23411</v>
      </c>
      <c r="C234" s="3" t="s">
        <v>22338</v>
      </c>
      <c r="D234" s="3">
        <v>1</v>
      </c>
      <c r="E234" s="3">
        <v>32</v>
      </c>
      <c r="F234" s="3">
        <v>18138</v>
      </c>
      <c r="G234" s="3">
        <v>1671</v>
      </c>
      <c r="J234" s="3">
        <v>2938</v>
      </c>
      <c r="K234" s="3">
        <v>272</v>
      </c>
    </row>
    <row r="235" spans="1:11">
      <c r="A235" s="3" t="s">
        <v>1923</v>
      </c>
      <c r="B235" s="3" t="s">
        <v>23411</v>
      </c>
      <c r="C235" s="3" t="s">
        <v>22338</v>
      </c>
      <c r="D235" s="3">
        <v>1</v>
      </c>
      <c r="E235" s="3">
        <v>33</v>
      </c>
      <c r="F235" s="3">
        <v>18610</v>
      </c>
      <c r="G235" s="3">
        <v>1714</v>
      </c>
      <c r="J235" s="3">
        <v>2938</v>
      </c>
      <c r="K235" s="3">
        <v>272</v>
      </c>
    </row>
    <row r="236" spans="1:11">
      <c r="A236" s="3" t="s">
        <v>1924</v>
      </c>
      <c r="B236" s="3" t="s">
        <v>23411</v>
      </c>
      <c r="C236" s="3" t="s">
        <v>22338</v>
      </c>
      <c r="D236" s="3">
        <v>1</v>
      </c>
      <c r="E236" s="3">
        <v>34</v>
      </c>
      <c r="F236" s="3">
        <v>19082</v>
      </c>
      <c r="G236" s="3">
        <v>1757</v>
      </c>
      <c r="J236" s="3">
        <v>2938</v>
      </c>
      <c r="K236" s="3">
        <v>272</v>
      </c>
    </row>
    <row r="237" spans="1:11">
      <c r="A237" s="3" t="s">
        <v>1925</v>
      </c>
      <c r="B237" s="3" t="s">
        <v>23411</v>
      </c>
      <c r="C237" s="3" t="s">
        <v>22338</v>
      </c>
      <c r="D237" s="3">
        <v>1</v>
      </c>
      <c r="E237" s="3">
        <v>35</v>
      </c>
      <c r="F237" s="3">
        <v>19554</v>
      </c>
      <c r="G237" s="3">
        <v>1800</v>
      </c>
      <c r="J237" s="3">
        <v>2938</v>
      </c>
      <c r="K237" s="3">
        <v>272</v>
      </c>
    </row>
    <row r="238" spans="1:11">
      <c r="A238" s="3" t="s">
        <v>1926</v>
      </c>
      <c r="B238" s="3" t="s">
        <v>23411</v>
      </c>
      <c r="C238" s="3" t="s">
        <v>22338</v>
      </c>
      <c r="D238" s="3">
        <v>1</v>
      </c>
      <c r="E238" s="3">
        <v>36</v>
      </c>
      <c r="F238" s="3">
        <v>20067</v>
      </c>
      <c r="G238" s="3">
        <v>1847</v>
      </c>
      <c r="J238" s="3">
        <v>2938</v>
      </c>
      <c r="K238" s="3">
        <v>272</v>
      </c>
    </row>
    <row r="239" spans="1:11">
      <c r="A239" s="3" t="s">
        <v>1927</v>
      </c>
      <c r="B239" s="3" t="s">
        <v>23411</v>
      </c>
      <c r="C239" s="3" t="s">
        <v>22338</v>
      </c>
      <c r="D239" s="3">
        <v>1</v>
      </c>
      <c r="E239" s="3">
        <v>37</v>
      </c>
      <c r="F239" s="3">
        <v>20580</v>
      </c>
      <c r="G239" s="3">
        <v>1894</v>
      </c>
      <c r="J239" s="3">
        <v>2938</v>
      </c>
      <c r="K239" s="3">
        <v>272</v>
      </c>
    </row>
    <row r="240" spans="1:11">
      <c r="A240" s="3" t="s">
        <v>1928</v>
      </c>
      <c r="B240" s="3" t="s">
        <v>23411</v>
      </c>
      <c r="C240" s="3" t="s">
        <v>22338</v>
      </c>
      <c r="D240" s="3">
        <v>1</v>
      </c>
      <c r="E240" s="3">
        <v>38</v>
      </c>
      <c r="F240" s="3">
        <v>21093</v>
      </c>
      <c r="G240" s="3">
        <v>1941</v>
      </c>
      <c r="J240" s="3">
        <v>2938</v>
      </c>
      <c r="K240" s="3">
        <v>272</v>
      </c>
    </row>
    <row r="241" spans="1:11">
      <c r="A241" s="3" t="s">
        <v>1929</v>
      </c>
      <c r="B241" s="3" t="s">
        <v>23411</v>
      </c>
      <c r="C241" s="3" t="s">
        <v>22338</v>
      </c>
      <c r="D241" s="3">
        <v>1</v>
      </c>
      <c r="E241" s="3">
        <v>39</v>
      </c>
      <c r="F241" s="3">
        <v>21606</v>
      </c>
      <c r="G241" s="3">
        <v>1988</v>
      </c>
      <c r="J241" s="3">
        <v>2938</v>
      </c>
      <c r="K241" s="3">
        <v>272</v>
      </c>
    </row>
    <row r="242" spans="1:11">
      <c r="A242" s="3" t="s">
        <v>1930</v>
      </c>
      <c r="B242" s="3" t="s">
        <v>23411</v>
      </c>
      <c r="C242" s="3" t="s">
        <v>22338</v>
      </c>
      <c r="D242" s="3">
        <v>1</v>
      </c>
      <c r="E242" s="3">
        <v>40</v>
      </c>
      <c r="F242" s="3">
        <v>22119</v>
      </c>
      <c r="G242" s="3">
        <v>2035</v>
      </c>
      <c r="J242" s="3">
        <v>2938</v>
      </c>
      <c r="K242" s="3">
        <v>272</v>
      </c>
    </row>
    <row r="243" spans="1:11">
      <c r="A243" s="3" t="s">
        <v>1931</v>
      </c>
      <c r="B243" s="3" t="s">
        <v>23411</v>
      </c>
      <c r="C243" s="3" t="s">
        <v>22338</v>
      </c>
      <c r="D243" s="3">
        <v>1</v>
      </c>
      <c r="E243" s="3">
        <v>41</v>
      </c>
      <c r="F243" s="3">
        <v>22672</v>
      </c>
      <c r="G243" s="3">
        <v>2086</v>
      </c>
      <c r="J243" s="3">
        <v>2938</v>
      </c>
      <c r="K243" s="3">
        <v>272</v>
      </c>
    </row>
    <row r="244" spans="1:11">
      <c r="A244" s="3" t="s">
        <v>1932</v>
      </c>
      <c r="B244" s="3" t="s">
        <v>23411</v>
      </c>
      <c r="C244" s="3" t="s">
        <v>22338</v>
      </c>
      <c r="D244" s="3">
        <v>1</v>
      </c>
      <c r="E244" s="3">
        <v>42</v>
      </c>
      <c r="F244" s="3">
        <v>23225</v>
      </c>
      <c r="G244" s="3">
        <v>2137</v>
      </c>
      <c r="J244" s="3">
        <v>2938</v>
      </c>
      <c r="K244" s="3">
        <v>272</v>
      </c>
    </row>
    <row r="245" spans="1:11">
      <c r="A245" s="3" t="s">
        <v>1933</v>
      </c>
      <c r="B245" s="3" t="s">
        <v>23411</v>
      </c>
      <c r="C245" s="3" t="s">
        <v>22338</v>
      </c>
      <c r="D245" s="3">
        <v>1</v>
      </c>
      <c r="E245" s="3">
        <v>43</v>
      </c>
      <c r="F245" s="3">
        <v>23778</v>
      </c>
      <c r="G245" s="3">
        <v>2188</v>
      </c>
      <c r="J245" s="3">
        <v>2938</v>
      </c>
      <c r="K245" s="3">
        <v>272</v>
      </c>
    </row>
    <row r="246" spans="1:11">
      <c r="A246" s="3" t="s">
        <v>1934</v>
      </c>
      <c r="B246" s="3" t="s">
        <v>23411</v>
      </c>
      <c r="C246" s="3" t="s">
        <v>22338</v>
      </c>
      <c r="D246" s="3">
        <v>1</v>
      </c>
      <c r="E246" s="3">
        <v>44</v>
      </c>
      <c r="F246" s="3">
        <v>24331</v>
      </c>
      <c r="G246" s="3">
        <v>2239</v>
      </c>
      <c r="J246" s="3">
        <v>2938</v>
      </c>
      <c r="K246" s="3">
        <v>272</v>
      </c>
    </row>
    <row r="247" spans="1:11">
      <c r="A247" s="3" t="s">
        <v>1935</v>
      </c>
      <c r="B247" s="3" t="s">
        <v>23411</v>
      </c>
      <c r="C247" s="3" t="s">
        <v>22338</v>
      </c>
      <c r="D247" s="3">
        <v>1</v>
      </c>
      <c r="E247" s="3">
        <v>45</v>
      </c>
      <c r="F247" s="3">
        <v>24884</v>
      </c>
      <c r="G247" s="3">
        <v>2290</v>
      </c>
      <c r="J247" s="3">
        <v>2938</v>
      </c>
      <c r="K247" s="3">
        <v>272</v>
      </c>
    </row>
    <row r="248" spans="1:11">
      <c r="A248" s="3" t="s">
        <v>1936</v>
      </c>
      <c r="B248" s="3" t="s">
        <v>23411</v>
      </c>
      <c r="C248" s="3" t="s">
        <v>22338</v>
      </c>
      <c r="D248" s="3">
        <v>1</v>
      </c>
      <c r="E248" s="3">
        <v>46</v>
      </c>
      <c r="F248" s="3">
        <v>25478</v>
      </c>
      <c r="G248" s="3">
        <v>2345</v>
      </c>
      <c r="J248" s="3">
        <v>2938</v>
      </c>
      <c r="K248" s="3">
        <v>272</v>
      </c>
    </row>
    <row r="249" spans="1:11">
      <c r="A249" s="3" t="s">
        <v>1937</v>
      </c>
      <c r="B249" s="3" t="s">
        <v>23411</v>
      </c>
      <c r="C249" s="3" t="s">
        <v>22338</v>
      </c>
      <c r="D249" s="3">
        <v>1</v>
      </c>
      <c r="E249" s="3">
        <v>47</v>
      </c>
      <c r="F249" s="3">
        <v>26072</v>
      </c>
      <c r="G249" s="3">
        <v>2400</v>
      </c>
      <c r="J249" s="3">
        <v>2938</v>
      </c>
      <c r="K249" s="3">
        <v>272</v>
      </c>
    </row>
    <row r="250" spans="1:11">
      <c r="A250" s="3" t="s">
        <v>1938</v>
      </c>
      <c r="B250" s="3" t="s">
        <v>23411</v>
      </c>
      <c r="C250" s="3" t="s">
        <v>22338</v>
      </c>
      <c r="D250" s="3">
        <v>1</v>
      </c>
      <c r="E250" s="3">
        <v>48</v>
      </c>
      <c r="F250" s="3">
        <v>26666</v>
      </c>
      <c r="G250" s="3">
        <v>2455</v>
      </c>
      <c r="J250" s="3">
        <v>2938</v>
      </c>
      <c r="K250" s="3">
        <v>272</v>
      </c>
    </row>
    <row r="251" spans="1:11">
      <c r="A251" s="3" t="s">
        <v>1939</v>
      </c>
      <c r="B251" s="3" t="s">
        <v>23411</v>
      </c>
      <c r="C251" s="3" t="s">
        <v>22338</v>
      </c>
      <c r="D251" s="3">
        <v>1</v>
      </c>
      <c r="E251" s="3">
        <v>49</v>
      </c>
      <c r="F251" s="3">
        <v>27260</v>
      </c>
      <c r="G251" s="3">
        <v>2510</v>
      </c>
      <c r="J251" s="3">
        <v>2938</v>
      </c>
      <c r="K251" s="3">
        <v>272</v>
      </c>
    </row>
    <row r="252" spans="1:11">
      <c r="A252" s="3" t="s">
        <v>1940</v>
      </c>
      <c r="B252" s="3" t="s">
        <v>23411</v>
      </c>
      <c r="C252" s="3" t="s">
        <v>22338</v>
      </c>
      <c r="D252" s="3">
        <v>1</v>
      </c>
      <c r="E252" s="3">
        <v>50</v>
      </c>
      <c r="F252" s="3">
        <v>27854</v>
      </c>
      <c r="G252" s="3">
        <v>2565</v>
      </c>
      <c r="J252" s="3">
        <v>2938</v>
      </c>
      <c r="K252" s="3">
        <v>272</v>
      </c>
    </row>
    <row r="253" spans="1:11">
      <c r="A253" s="3" t="s">
        <v>1941</v>
      </c>
      <c r="B253" s="3" t="s">
        <v>23411</v>
      </c>
      <c r="C253" s="3" t="s">
        <v>22338</v>
      </c>
      <c r="D253" s="3">
        <v>1</v>
      </c>
      <c r="E253" s="3">
        <v>51</v>
      </c>
      <c r="F253" s="3">
        <v>28488</v>
      </c>
      <c r="G253" s="3">
        <v>2623</v>
      </c>
      <c r="J253" s="3">
        <v>2938</v>
      </c>
      <c r="K253" s="3">
        <v>272</v>
      </c>
    </row>
    <row r="254" spans="1:11">
      <c r="A254" s="3" t="s">
        <v>1942</v>
      </c>
      <c r="B254" s="3" t="s">
        <v>23411</v>
      </c>
      <c r="C254" s="3" t="s">
        <v>22338</v>
      </c>
      <c r="D254" s="3">
        <v>1</v>
      </c>
      <c r="E254" s="3">
        <v>52</v>
      </c>
      <c r="F254" s="3">
        <v>29122</v>
      </c>
      <c r="G254" s="3">
        <v>2681</v>
      </c>
      <c r="J254" s="3">
        <v>2938</v>
      </c>
      <c r="K254" s="3">
        <v>272</v>
      </c>
    </row>
    <row r="255" spans="1:11">
      <c r="A255" s="3" t="s">
        <v>1943</v>
      </c>
      <c r="B255" s="3" t="s">
        <v>23411</v>
      </c>
      <c r="C255" s="3" t="s">
        <v>22338</v>
      </c>
      <c r="D255" s="3">
        <v>1</v>
      </c>
      <c r="E255" s="3">
        <v>53</v>
      </c>
      <c r="F255" s="3">
        <v>29756</v>
      </c>
      <c r="G255" s="3">
        <v>2739</v>
      </c>
      <c r="J255" s="3">
        <v>2938</v>
      </c>
      <c r="K255" s="3">
        <v>272</v>
      </c>
    </row>
    <row r="256" spans="1:11">
      <c r="A256" s="3" t="s">
        <v>1944</v>
      </c>
      <c r="B256" s="3" t="s">
        <v>23411</v>
      </c>
      <c r="C256" s="3" t="s">
        <v>22338</v>
      </c>
      <c r="D256" s="3">
        <v>1</v>
      </c>
      <c r="E256" s="3">
        <v>54</v>
      </c>
      <c r="F256" s="3">
        <v>30390</v>
      </c>
      <c r="G256" s="3">
        <v>2797</v>
      </c>
      <c r="J256" s="3">
        <v>2938</v>
      </c>
      <c r="K256" s="3">
        <v>272</v>
      </c>
    </row>
    <row r="257" spans="1:11">
      <c r="A257" s="3" t="s">
        <v>1945</v>
      </c>
      <c r="B257" s="3" t="s">
        <v>23411</v>
      </c>
      <c r="C257" s="3" t="s">
        <v>22338</v>
      </c>
      <c r="D257" s="3">
        <v>1</v>
      </c>
      <c r="E257" s="3">
        <v>55</v>
      </c>
      <c r="F257" s="3">
        <v>31024</v>
      </c>
      <c r="G257" s="3">
        <v>2855</v>
      </c>
      <c r="J257" s="3">
        <v>2938</v>
      </c>
      <c r="K257" s="3">
        <v>272</v>
      </c>
    </row>
    <row r="258" spans="1:11">
      <c r="A258" s="3" t="s">
        <v>1946</v>
      </c>
      <c r="B258" s="3" t="s">
        <v>23411</v>
      </c>
      <c r="C258" s="3" t="s">
        <v>22338</v>
      </c>
      <c r="D258" s="3">
        <v>1</v>
      </c>
      <c r="E258" s="3">
        <v>56</v>
      </c>
      <c r="F258" s="3">
        <v>31699</v>
      </c>
      <c r="G258" s="3">
        <v>2917</v>
      </c>
      <c r="J258" s="3">
        <v>2938</v>
      </c>
      <c r="K258" s="3">
        <v>272</v>
      </c>
    </row>
    <row r="259" spans="1:11">
      <c r="A259" s="3" t="s">
        <v>1947</v>
      </c>
      <c r="B259" s="3" t="s">
        <v>23411</v>
      </c>
      <c r="C259" s="3" t="s">
        <v>22338</v>
      </c>
      <c r="D259" s="3">
        <v>1</v>
      </c>
      <c r="E259" s="3">
        <v>57</v>
      </c>
      <c r="F259" s="3">
        <v>32374</v>
      </c>
      <c r="G259" s="3">
        <v>2979</v>
      </c>
      <c r="J259" s="3">
        <v>2938</v>
      </c>
      <c r="K259" s="3">
        <v>272</v>
      </c>
    </row>
    <row r="260" spans="1:11">
      <c r="A260" s="3" t="s">
        <v>1948</v>
      </c>
      <c r="B260" s="3" t="s">
        <v>23411</v>
      </c>
      <c r="C260" s="3" t="s">
        <v>22338</v>
      </c>
      <c r="D260" s="3">
        <v>1</v>
      </c>
      <c r="E260" s="3">
        <v>58</v>
      </c>
      <c r="F260" s="3">
        <v>33049</v>
      </c>
      <c r="G260" s="3">
        <v>3041</v>
      </c>
      <c r="J260" s="3">
        <v>2938</v>
      </c>
      <c r="K260" s="3">
        <v>272</v>
      </c>
    </row>
    <row r="261" spans="1:11">
      <c r="A261" s="3" t="s">
        <v>1949</v>
      </c>
      <c r="B261" s="3" t="s">
        <v>23411</v>
      </c>
      <c r="C261" s="3" t="s">
        <v>22338</v>
      </c>
      <c r="D261" s="3">
        <v>1</v>
      </c>
      <c r="E261" s="3">
        <v>59</v>
      </c>
      <c r="F261" s="3">
        <v>33724</v>
      </c>
      <c r="G261" s="3">
        <v>3103</v>
      </c>
      <c r="J261" s="3">
        <v>2938</v>
      </c>
      <c r="K261" s="3">
        <v>272</v>
      </c>
    </row>
    <row r="262" spans="1:11">
      <c r="A262" s="3" t="s">
        <v>1950</v>
      </c>
      <c r="B262" s="3" t="s">
        <v>23411</v>
      </c>
      <c r="C262" s="3" t="s">
        <v>22338</v>
      </c>
      <c r="D262" s="3">
        <v>1</v>
      </c>
      <c r="E262" s="3">
        <v>60</v>
      </c>
      <c r="F262" s="3">
        <v>34399</v>
      </c>
      <c r="G262" s="3">
        <v>3165</v>
      </c>
      <c r="J262" s="3">
        <v>2938</v>
      </c>
      <c r="K262" s="3">
        <v>272</v>
      </c>
    </row>
    <row r="263" spans="1:11">
      <c r="A263" s="3" t="s">
        <v>1951</v>
      </c>
      <c r="B263" s="3" t="s">
        <v>23411</v>
      </c>
      <c r="C263" s="3" t="s">
        <v>22338</v>
      </c>
      <c r="D263" s="3">
        <v>1</v>
      </c>
      <c r="E263" s="3">
        <v>61</v>
      </c>
      <c r="F263" s="3">
        <v>35114</v>
      </c>
      <c r="G263" s="3">
        <v>3231</v>
      </c>
      <c r="J263" s="3">
        <v>2938</v>
      </c>
      <c r="K263" s="3">
        <v>272</v>
      </c>
    </row>
    <row r="264" spans="1:11">
      <c r="A264" s="3" t="s">
        <v>1952</v>
      </c>
      <c r="B264" s="3" t="s">
        <v>23411</v>
      </c>
      <c r="C264" s="3" t="s">
        <v>22338</v>
      </c>
      <c r="D264" s="3">
        <v>1</v>
      </c>
      <c r="E264" s="3">
        <v>62</v>
      </c>
      <c r="F264" s="3">
        <v>35829</v>
      </c>
      <c r="G264" s="3">
        <v>3297</v>
      </c>
      <c r="J264" s="3">
        <v>2938</v>
      </c>
      <c r="K264" s="3">
        <v>272</v>
      </c>
    </row>
    <row r="265" spans="1:11">
      <c r="A265" s="3" t="s">
        <v>1953</v>
      </c>
      <c r="B265" s="3" t="s">
        <v>23411</v>
      </c>
      <c r="C265" s="3" t="s">
        <v>22338</v>
      </c>
      <c r="D265" s="3">
        <v>1</v>
      </c>
      <c r="E265" s="3">
        <v>63</v>
      </c>
      <c r="F265" s="3">
        <v>36544</v>
      </c>
      <c r="G265" s="3">
        <v>3363</v>
      </c>
      <c r="J265" s="3">
        <v>2938</v>
      </c>
      <c r="K265" s="3">
        <v>272</v>
      </c>
    </row>
    <row r="266" spans="1:11">
      <c r="A266" s="3" t="s">
        <v>1954</v>
      </c>
      <c r="B266" s="3" t="s">
        <v>23411</v>
      </c>
      <c r="C266" s="3" t="s">
        <v>22338</v>
      </c>
      <c r="D266" s="3">
        <v>1</v>
      </c>
      <c r="E266" s="3">
        <v>64</v>
      </c>
      <c r="F266" s="3">
        <v>37259</v>
      </c>
      <c r="G266" s="3">
        <v>3429</v>
      </c>
      <c r="J266" s="3">
        <v>2938</v>
      </c>
      <c r="K266" s="3">
        <v>272</v>
      </c>
    </row>
    <row r="267" spans="1:11">
      <c r="A267" s="3" t="s">
        <v>1955</v>
      </c>
      <c r="B267" s="3" t="s">
        <v>23411</v>
      </c>
      <c r="C267" s="3" t="s">
        <v>22338</v>
      </c>
      <c r="D267" s="3">
        <v>1</v>
      </c>
      <c r="E267" s="3">
        <v>65</v>
      </c>
      <c r="F267" s="3">
        <v>37974</v>
      </c>
      <c r="G267" s="3">
        <v>3495</v>
      </c>
      <c r="J267" s="3">
        <v>2938</v>
      </c>
      <c r="K267" s="3">
        <v>272</v>
      </c>
    </row>
    <row r="268" spans="1:11">
      <c r="A268" s="3" t="s">
        <v>1956</v>
      </c>
      <c r="B268" s="3" t="s">
        <v>23411</v>
      </c>
      <c r="C268" s="3" t="s">
        <v>22338</v>
      </c>
      <c r="D268" s="3">
        <v>1</v>
      </c>
      <c r="E268" s="3">
        <v>66</v>
      </c>
      <c r="F268" s="3">
        <v>38730</v>
      </c>
      <c r="G268" s="3">
        <v>3565</v>
      </c>
      <c r="J268" s="3">
        <v>2938</v>
      </c>
      <c r="K268" s="3">
        <v>272</v>
      </c>
    </row>
    <row r="269" spans="1:11">
      <c r="A269" s="3" t="s">
        <v>1957</v>
      </c>
      <c r="B269" s="3" t="s">
        <v>23411</v>
      </c>
      <c r="C269" s="3" t="s">
        <v>22338</v>
      </c>
      <c r="D269" s="3">
        <v>1</v>
      </c>
      <c r="E269" s="3">
        <v>67</v>
      </c>
      <c r="F269" s="3">
        <v>39486</v>
      </c>
      <c r="G269" s="3">
        <v>3635</v>
      </c>
      <c r="J269" s="3">
        <v>2938</v>
      </c>
      <c r="K269" s="3">
        <v>272</v>
      </c>
    </row>
    <row r="270" spans="1:11">
      <c r="A270" s="3" t="s">
        <v>1958</v>
      </c>
      <c r="B270" s="3" t="s">
        <v>23411</v>
      </c>
      <c r="C270" s="3" t="s">
        <v>22338</v>
      </c>
      <c r="D270" s="3">
        <v>1</v>
      </c>
      <c r="E270" s="3">
        <v>68</v>
      </c>
      <c r="F270" s="3">
        <v>40242</v>
      </c>
      <c r="G270" s="3">
        <v>3705</v>
      </c>
      <c r="J270" s="3">
        <v>2938</v>
      </c>
      <c r="K270" s="3">
        <v>272</v>
      </c>
    </row>
    <row r="271" spans="1:11">
      <c r="A271" s="3" t="s">
        <v>1959</v>
      </c>
      <c r="B271" s="3" t="s">
        <v>23411</v>
      </c>
      <c r="C271" s="3" t="s">
        <v>22338</v>
      </c>
      <c r="D271" s="3">
        <v>1</v>
      </c>
      <c r="E271" s="3">
        <v>69</v>
      </c>
      <c r="F271" s="3">
        <v>40998</v>
      </c>
      <c r="G271" s="3">
        <v>3775</v>
      </c>
      <c r="J271" s="3">
        <v>2938</v>
      </c>
      <c r="K271" s="3">
        <v>272</v>
      </c>
    </row>
    <row r="272" spans="1:11">
      <c r="A272" s="3" t="s">
        <v>1960</v>
      </c>
      <c r="B272" s="3" t="s">
        <v>23411</v>
      </c>
      <c r="C272" s="3" t="s">
        <v>22338</v>
      </c>
      <c r="D272" s="3">
        <v>1</v>
      </c>
      <c r="E272" s="3">
        <v>70</v>
      </c>
      <c r="F272" s="3">
        <v>41754</v>
      </c>
      <c r="G272" s="3">
        <v>3845</v>
      </c>
      <c r="J272" s="3">
        <v>2938</v>
      </c>
      <c r="K272" s="3">
        <v>272</v>
      </c>
    </row>
    <row r="273" spans="1:11">
      <c r="A273" s="3" t="s">
        <v>1961</v>
      </c>
      <c r="B273" s="3" t="s">
        <v>23411</v>
      </c>
      <c r="C273" s="3" t="s">
        <v>22338</v>
      </c>
      <c r="D273" s="3">
        <v>1</v>
      </c>
      <c r="E273" s="3">
        <v>71</v>
      </c>
      <c r="F273" s="3">
        <v>42550</v>
      </c>
      <c r="G273" s="3">
        <v>3918</v>
      </c>
      <c r="J273" s="3">
        <v>2938</v>
      </c>
      <c r="K273" s="3">
        <v>272</v>
      </c>
    </row>
    <row r="274" spans="1:11">
      <c r="A274" s="3" t="s">
        <v>1962</v>
      </c>
      <c r="B274" s="3" t="s">
        <v>23411</v>
      </c>
      <c r="C274" s="3" t="s">
        <v>22338</v>
      </c>
      <c r="D274" s="3">
        <v>1</v>
      </c>
      <c r="E274" s="3">
        <v>72</v>
      </c>
      <c r="F274" s="3">
        <v>43346</v>
      </c>
      <c r="G274" s="3">
        <v>3991</v>
      </c>
      <c r="J274" s="3">
        <v>2938</v>
      </c>
      <c r="K274" s="3">
        <v>272</v>
      </c>
    </row>
    <row r="275" spans="1:11">
      <c r="A275" s="3" t="s">
        <v>1963</v>
      </c>
      <c r="B275" s="3" t="s">
        <v>23411</v>
      </c>
      <c r="C275" s="3" t="s">
        <v>22338</v>
      </c>
      <c r="D275" s="3">
        <v>1</v>
      </c>
      <c r="E275" s="3">
        <v>73</v>
      </c>
      <c r="F275" s="3">
        <v>44142</v>
      </c>
      <c r="G275" s="3">
        <v>4064</v>
      </c>
      <c r="J275" s="3">
        <v>2938</v>
      </c>
      <c r="K275" s="3">
        <v>272</v>
      </c>
    </row>
    <row r="276" spans="1:11">
      <c r="A276" s="3" t="s">
        <v>1964</v>
      </c>
      <c r="B276" s="3" t="s">
        <v>23411</v>
      </c>
      <c r="C276" s="3" t="s">
        <v>22338</v>
      </c>
      <c r="D276" s="3">
        <v>1</v>
      </c>
      <c r="E276" s="3">
        <v>74</v>
      </c>
      <c r="F276" s="3">
        <v>44938</v>
      </c>
      <c r="G276" s="3">
        <v>4137</v>
      </c>
      <c r="J276" s="3">
        <v>2938</v>
      </c>
      <c r="K276" s="3">
        <v>272</v>
      </c>
    </row>
    <row r="277" spans="1:11">
      <c r="A277" s="3" t="s">
        <v>1965</v>
      </c>
      <c r="B277" s="3" t="s">
        <v>23411</v>
      </c>
      <c r="C277" s="3" t="s">
        <v>22338</v>
      </c>
      <c r="D277" s="3">
        <v>1</v>
      </c>
      <c r="E277" s="3">
        <v>75</v>
      </c>
      <c r="F277" s="3">
        <v>45734</v>
      </c>
      <c r="G277" s="3">
        <v>4210</v>
      </c>
      <c r="J277" s="3">
        <v>2938</v>
      </c>
      <c r="K277" s="3">
        <v>272</v>
      </c>
    </row>
    <row r="278" spans="1:11">
      <c r="A278" s="3" t="s">
        <v>1966</v>
      </c>
      <c r="B278" s="3" t="s">
        <v>23411</v>
      </c>
      <c r="C278" s="3" t="s">
        <v>22338</v>
      </c>
      <c r="D278" s="3">
        <v>1</v>
      </c>
      <c r="E278" s="3">
        <v>76</v>
      </c>
      <c r="F278" s="3">
        <v>46571</v>
      </c>
      <c r="G278" s="3">
        <v>4287</v>
      </c>
      <c r="J278" s="3">
        <v>2938</v>
      </c>
      <c r="K278" s="3">
        <v>272</v>
      </c>
    </row>
    <row r="279" spans="1:11">
      <c r="A279" s="3" t="s">
        <v>1967</v>
      </c>
      <c r="B279" s="3" t="s">
        <v>23411</v>
      </c>
      <c r="C279" s="3" t="s">
        <v>22338</v>
      </c>
      <c r="D279" s="3">
        <v>1</v>
      </c>
      <c r="E279" s="3">
        <v>77</v>
      </c>
      <c r="F279" s="3">
        <v>47408</v>
      </c>
      <c r="G279" s="3">
        <v>4364</v>
      </c>
      <c r="J279" s="3">
        <v>2938</v>
      </c>
      <c r="K279" s="3">
        <v>272</v>
      </c>
    </row>
    <row r="280" spans="1:11">
      <c r="A280" s="3" t="s">
        <v>1968</v>
      </c>
      <c r="B280" s="3" t="s">
        <v>23411</v>
      </c>
      <c r="C280" s="3" t="s">
        <v>22338</v>
      </c>
      <c r="D280" s="3">
        <v>1</v>
      </c>
      <c r="E280" s="3">
        <v>78</v>
      </c>
      <c r="F280" s="3">
        <v>48245</v>
      </c>
      <c r="G280" s="3">
        <v>4441</v>
      </c>
      <c r="J280" s="3">
        <v>2938</v>
      </c>
      <c r="K280" s="3">
        <v>272</v>
      </c>
    </row>
    <row r="281" spans="1:11">
      <c r="A281" s="3" t="s">
        <v>1969</v>
      </c>
      <c r="B281" s="3" t="s">
        <v>23411</v>
      </c>
      <c r="C281" s="3" t="s">
        <v>22338</v>
      </c>
      <c r="D281" s="3">
        <v>1</v>
      </c>
      <c r="E281" s="3">
        <v>79</v>
      </c>
      <c r="F281" s="3">
        <v>49082</v>
      </c>
      <c r="G281" s="3">
        <v>4518</v>
      </c>
      <c r="J281" s="3">
        <v>2938</v>
      </c>
      <c r="K281" s="3">
        <v>272</v>
      </c>
    </row>
    <row r="282" spans="1:11">
      <c r="A282" s="3" t="s">
        <v>1970</v>
      </c>
      <c r="B282" s="3" t="s">
        <v>23411</v>
      </c>
      <c r="C282" s="3" t="s">
        <v>22338</v>
      </c>
      <c r="D282" s="3">
        <v>1</v>
      </c>
      <c r="E282" s="3">
        <v>80</v>
      </c>
      <c r="F282" s="3">
        <v>49919</v>
      </c>
      <c r="G282" s="3">
        <v>4595</v>
      </c>
      <c r="J282" s="3">
        <v>2938</v>
      </c>
      <c r="K282" s="3">
        <v>272</v>
      </c>
    </row>
    <row r="283" spans="1:11">
      <c r="A283" s="3" t="s">
        <v>1971</v>
      </c>
      <c r="B283" s="3" t="s">
        <v>23411</v>
      </c>
      <c r="C283" s="3" t="s">
        <v>22338</v>
      </c>
      <c r="D283" s="3">
        <v>1</v>
      </c>
      <c r="E283" s="3">
        <v>81</v>
      </c>
      <c r="F283" s="3">
        <v>50796</v>
      </c>
      <c r="G283" s="3">
        <v>4676</v>
      </c>
      <c r="J283" s="3">
        <v>2938</v>
      </c>
      <c r="K283" s="3">
        <v>272</v>
      </c>
    </row>
    <row r="284" spans="1:11">
      <c r="A284" s="3" t="s">
        <v>1972</v>
      </c>
      <c r="B284" s="3" t="s">
        <v>23411</v>
      </c>
      <c r="C284" s="3" t="s">
        <v>22338</v>
      </c>
      <c r="D284" s="3">
        <v>1</v>
      </c>
      <c r="E284" s="3">
        <v>82</v>
      </c>
      <c r="F284" s="3">
        <v>51673</v>
      </c>
      <c r="G284" s="3">
        <v>4757</v>
      </c>
      <c r="J284" s="3">
        <v>2938</v>
      </c>
      <c r="K284" s="3">
        <v>272</v>
      </c>
    </row>
    <row r="285" spans="1:11">
      <c r="A285" s="3" t="s">
        <v>1973</v>
      </c>
      <c r="B285" s="3" t="s">
        <v>23411</v>
      </c>
      <c r="C285" s="3" t="s">
        <v>22338</v>
      </c>
      <c r="D285" s="3">
        <v>1</v>
      </c>
      <c r="E285" s="3">
        <v>83</v>
      </c>
      <c r="F285" s="3">
        <v>52550</v>
      </c>
      <c r="G285" s="3">
        <v>4838</v>
      </c>
      <c r="J285" s="3">
        <v>2938</v>
      </c>
      <c r="K285" s="3">
        <v>272</v>
      </c>
    </row>
    <row r="286" spans="1:11">
      <c r="A286" s="3" t="s">
        <v>1974</v>
      </c>
      <c r="B286" s="3" t="s">
        <v>23411</v>
      </c>
      <c r="C286" s="3" t="s">
        <v>22338</v>
      </c>
      <c r="D286" s="3">
        <v>1</v>
      </c>
      <c r="E286" s="3">
        <v>84</v>
      </c>
      <c r="F286" s="3">
        <v>53427</v>
      </c>
      <c r="G286" s="3">
        <v>4919</v>
      </c>
      <c r="J286" s="3">
        <v>2938</v>
      </c>
      <c r="K286" s="3">
        <v>272</v>
      </c>
    </row>
    <row r="287" spans="1:11">
      <c r="A287" s="3" t="s">
        <v>1975</v>
      </c>
      <c r="B287" s="3" t="s">
        <v>23411</v>
      </c>
      <c r="C287" s="3" t="s">
        <v>22338</v>
      </c>
      <c r="D287" s="3">
        <v>1</v>
      </c>
      <c r="E287" s="3">
        <v>85</v>
      </c>
      <c r="F287" s="3">
        <v>54304</v>
      </c>
      <c r="G287" s="3">
        <v>5000</v>
      </c>
      <c r="J287" s="3">
        <v>2938</v>
      </c>
      <c r="K287" s="3">
        <v>272</v>
      </c>
    </row>
    <row r="288" spans="1:11">
      <c r="A288" s="3" t="s">
        <v>1976</v>
      </c>
      <c r="B288" s="3" t="s">
        <v>23411</v>
      </c>
      <c r="C288" s="3" t="s">
        <v>22338</v>
      </c>
      <c r="D288" s="3">
        <v>1</v>
      </c>
      <c r="E288" s="3">
        <v>86</v>
      </c>
      <c r="F288" s="3">
        <v>55222</v>
      </c>
      <c r="G288" s="3">
        <v>5085</v>
      </c>
      <c r="J288" s="3">
        <v>2938</v>
      </c>
      <c r="K288" s="3">
        <v>272</v>
      </c>
    </row>
    <row r="289" spans="1:11">
      <c r="A289" s="3" t="s">
        <v>1977</v>
      </c>
      <c r="B289" s="3" t="s">
        <v>23411</v>
      </c>
      <c r="C289" s="3" t="s">
        <v>22338</v>
      </c>
      <c r="D289" s="3">
        <v>1</v>
      </c>
      <c r="E289" s="3">
        <v>87</v>
      </c>
      <c r="F289" s="3">
        <v>56140</v>
      </c>
      <c r="G289" s="3">
        <v>5170</v>
      </c>
      <c r="J289" s="3">
        <v>2938</v>
      </c>
      <c r="K289" s="3">
        <v>272</v>
      </c>
    </row>
    <row r="290" spans="1:11">
      <c r="A290" s="3" t="s">
        <v>1978</v>
      </c>
      <c r="B290" s="3" t="s">
        <v>23411</v>
      </c>
      <c r="C290" s="3" t="s">
        <v>22338</v>
      </c>
      <c r="D290" s="3">
        <v>1</v>
      </c>
      <c r="E290" s="3">
        <v>88</v>
      </c>
      <c r="F290" s="3">
        <v>57058</v>
      </c>
      <c r="G290" s="3">
        <v>5255</v>
      </c>
      <c r="J290" s="3">
        <v>2938</v>
      </c>
      <c r="K290" s="3">
        <v>272</v>
      </c>
    </row>
    <row r="291" spans="1:11">
      <c r="A291" s="3" t="s">
        <v>1979</v>
      </c>
      <c r="B291" s="3" t="s">
        <v>23411</v>
      </c>
      <c r="C291" s="3" t="s">
        <v>22338</v>
      </c>
      <c r="D291" s="3">
        <v>1</v>
      </c>
      <c r="E291" s="3">
        <v>89</v>
      </c>
      <c r="F291" s="3">
        <v>57976</v>
      </c>
      <c r="G291" s="3">
        <v>5340</v>
      </c>
      <c r="J291" s="3">
        <v>2938</v>
      </c>
      <c r="K291" s="3">
        <v>272</v>
      </c>
    </row>
    <row r="292" spans="1:11">
      <c r="A292" s="3" t="s">
        <v>1980</v>
      </c>
      <c r="B292" s="3" t="s">
        <v>23411</v>
      </c>
      <c r="C292" s="3" t="s">
        <v>22338</v>
      </c>
      <c r="D292" s="3">
        <v>1</v>
      </c>
      <c r="E292" s="3">
        <v>90</v>
      </c>
      <c r="F292" s="3">
        <v>58894</v>
      </c>
      <c r="G292" s="3">
        <v>5425</v>
      </c>
      <c r="J292" s="3">
        <v>2938</v>
      </c>
      <c r="K292" s="3">
        <v>272</v>
      </c>
    </row>
    <row r="293" spans="1:11">
      <c r="A293" s="3" t="s">
        <v>1981</v>
      </c>
      <c r="B293" s="3" t="s">
        <v>23411</v>
      </c>
      <c r="C293" s="3" t="s">
        <v>22338</v>
      </c>
      <c r="D293" s="3">
        <v>1</v>
      </c>
      <c r="E293" s="3">
        <v>91</v>
      </c>
      <c r="F293" s="3">
        <v>59852</v>
      </c>
      <c r="G293" s="3">
        <v>5513</v>
      </c>
      <c r="J293" s="3">
        <v>2938</v>
      </c>
      <c r="K293" s="3">
        <v>272</v>
      </c>
    </row>
    <row r="294" spans="1:11">
      <c r="A294" s="3" t="s">
        <v>1982</v>
      </c>
      <c r="B294" s="3" t="s">
        <v>23411</v>
      </c>
      <c r="C294" s="3" t="s">
        <v>22338</v>
      </c>
      <c r="D294" s="3">
        <v>1</v>
      </c>
      <c r="E294" s="3">
        <v>92</v>
      </c>
      <c r="F294" s="3">
        <v>60810</v>
      </c>
      <c r="G294" s="3">
        <v>5601</v>
      </c>
      <c r="J294" s="3">
        <v>2938</v>
      </c>
      <c r="K294" s="3">
        <v>272</v>
      </c>
    </row>
    <row r="295" spans="1:11">
      <c r="A295" s="3" t="s">
        <v>1983</v>
      </c>
      <c r="B295" s="3" t="s">
        <v>23411</v>
      </c>
      <c r="C295" s="3" t="s">
        <v>22338</v>
      </c>
      <c r="D295" s="3">
        <v>1</v>
      </c>
      <c r="E295" s="3">
        <v>93</v>
      </c>
      <c r="F295" s="3">
        <v>61768</v>
      </c>
      <c r="G295" s="3">
        <v>5689</v>
      </c>
      <c r="J295" s="3">
        <v>2938</v>
      </c>
      <c r="K295" s="3">
        <v>272</v>
      </c>
    </row>
    <row r="296" spans="1:11">
      <c r="A296" s="3" t="s">
        <v>1984</v>
      </c>
      <c r="B296" s="3" t="s">
        <v>23411</v>
      </c>
      <c r="C296" s="3" t="s">
        <v>22338</v>
      </c>
      <c r="D296" s="3">
        <v>1</v>
      </c>
      <c r="E296" s="3">
        <v>94</v>
      </c>
      <c r="F296" s="3">
        <v>62726</v>
      </c>
      <c r="G296" s="3">
        <v>5777</v>
      </c>
      <c r="J296" s="3">
        <v>2938</v>
      </c>
      <c r="K296" s="3">
        <v>272</v>
      </c>
    </row>
    <row r="297" spans="1:11">
      <c r="A297" s="3" t="s">
        <v>1985</v>
      </c>
      <c r="B297" s="3" t="s">
        <v>23411</v>
      </c>
      <c r="C297" s="3" t="s">
        <v>22338</v>
      </c>
      <c r="D297" s="3">
        <v>1</v>
      </c>
      <c r="E297" s="3">
        <v>95</v>
      </c>
      <c r="F297" s="3">
        <v>63684</v>
      </c>
      <c r="G297" s="3">
        <v>5865</v>
      </c>
      <c r="J297" s="3">
        <v>2938</v>
      </c>
      <c r="K297" s="3">
        <v>272</v>
      </c>
    </row>
    <row r="298" spans="1:11">
      <c r="A298" s="3" t="s">
        <v>1986</v>
      </c>
      <c r="B298" s="3" t="s">
        <v>23411</v>
      </c>
      <c r="C298" s="3" t="s">
        <v>22338</v>
      </c>
      <c r="D298" s="3">
        <v>1</v>
      </c>
      <c r="E298" s="3">
        <v>96</v>
      </c>
      <c r="F298" s="3">
        <v>64683</v>
      </c>
      <c r="G298" s="3">
        <v>5957</v>
      </c>
      <c r="J298" s="3">
        <v>2938</v>
      </c>
      <c r="K298" s="3">
        <v>272</v>
      </c>
    </row>
    <row r="299" spans="1:11">
      <c r="A299" s="3" t="s">
        <v>1987</v>
      </c>
      <c r="B299" s="3" t="s">
        <v>23411</v>
      </c>
      <c r="C299" s="3" t="s">
        <v>22338</v>
      </c>
      <c r="D299" s="3">
        <v>1</v>
      </c>
      <c r="E299" s="3">
        <v>97</v>
      </c>
      <c r="F299" s="3">
        <v>65682</v>
      </c>
      <c r="G299" s="3">
        <v>6049</v>
      </c>
      <c r="J299" s="3">
        <v>2938</v>
      </c>
      <c r="K299" s="3">
        <v>272</v>
      </c>
    </row>
    <row r="300" spans="1:11">
      <c r="A300" s="3" t="s">
        <v>1988</v>
      </c>
      <c r="B300" s="3" t="s">
        <v>23411</v>
      </c>
      <c r="C300" s="3" t="s">
        <v>22338</v>
      </c>
      <c r="D300" s="3">
        <v>1</v>
      </c>
      <c r="E300" s="3">
        <v>98</v>
      </c>
      <c r="F300" s="3">
        <v>66681</v>
      </c>
      <c r="G300" s="3">
        <v>6141</v>
      </c>
      <c r="J300" s="3">
        <v>2938</v>
      </c>
      <c r="K300" s="3">
        <v>272</v>
      </c>
    </row>
    <row r="301" spans="1:11">
      <c r="A301" s="3" t="s">
        <v>1989</v>
      </c>
      <c r="B301" s="3" t="s">
        <v>23411</v>
      </c>
      <c r="C301" s="3" t="s">
        <v>22338</v>
      </c>
      <c r="D301" s="3">
        <v>1</v>
      </c>
      <c r="E301" s="3">
        <v>99</v>
      </c>
      <c r="F301" s="3">
        <v>67680</v>
      </c>
      <c r="G301" s="3">
        <v>6233</v>
      </c>
      <c r="J301" s="3">
        <v>2938</v>
      </c>
      <c r="K301" s="3">
        <v>272</v>
      </c>
    </row>
    <row r="302" spans="1:11">
      <c r="A302" s="3" t="s">
        <v>1990</v>
      </c>
      <c r="B302" s="3" t="s">
        <v>23411</v>
      </c>
      <c r="C302" s="3" t="s">
        <v>22338</v>
      </c>
      <c r="D302" s="3">
        <v>1</v>
      </c>
      <c r="E302" s="3">
        <v>100</v>
      </c>
      <c r="F302" s="3">
        <v>68679</v>
      </c>
      <c r="G302" s="3">
        <v>6325</v>
      </c>
      <c r="J302" s="3">
        <v>2938</v>
      </c>
      <c r="K302" s="3">
        <v>272</v>
      </c>
    </row>
    <row r="303" spans="1:11">
      <c r="A303" s="3" t="s">
        <v>1991</v>
      </c>
      <c r="B303" s="3" t="s">
        <v>23411</v>
      </c>
      <c r="C303" s="3" t="s">
        <v>22338</v>
      </c>
      <c r="D303" s="3">
        <v>2</v>
      </c>
      <c r="E303" s="3">
        <v>1</v>
      </c>
      <c r="F303" s="3">
        <v>11016</v>
      </c>
      <c r="G303" s="3">
        <v>1020</v>
      </c>
      <c r="J303" s="3">
        <v>6610</v>
      </c>
      <c r="K303" s="3">
        <v>612</v>
      </c>
    </row>
    <row r="304" spans="1:11">
      <c r="A304" s="3" t="s">
        <v>1992</v>
      </c>
      <c r="B304" s="3" t="s">
        <v>23411</v>
      </c>
      <c r="C304" s="3" t="s">
        <v>22338</v>
      </c>
      <c r="D304" s="3">
        <v>2</v>
      </c>
      <c r="E304" s="3">
        <v>2</v>
      </c>
      <c r="F304" s="3">
        <v>11286</v>
      </c>
      <c r="G304" s="3">
        <v>1045</v>
      </c>
      <c r="J304" s="3">
        <v>6610</v>
      </c>
      <c r="K304" s="3">
        <v>612</v>
      </c>
    </row>
    <row r="305" spans="1:11">
      <c r="A305" s="3" t="s">
        <v>1993</v>
      </c>
      <c r="B305" s="3" t="s">
        <v>23411</v>
      </c>
      <c r="C305" s="3" t="s">
        <v>22338</v>
      </c>
      <c r="D305" s="3">
        <v>2</v>
      </c>
      <c r="E305" s="3">
        <v>3</v>
      </c>
      <c r="F305" s="3">
        <v>11556</v>
      </c>
      <c r="G305" s="3">
        <v>1070</v>
      </c>
      <c r="J305" s="3">
        <v>6610</v>
      </c>
      <c r="K305" s="3">
        <v>612</v>
      </c>
    </row>
    <row r="306" spans="1:11">
      <c r="A306" s="3" t="s">
        <v>1994</v>
      </c>
      <c r="B306" s="3" t="s">
        <v>23411</v>
      </c>
      <c r="C306" s="3" t="s">
        <v>22338</v>
      </c>
      <c r="D306" s="3">
        <v>2</v>
      </c>
      <c r="E306" s="3">
        <v>4</v>
      </c>
      <c r="F306" s="3">
        <v>11826</v>
      </c>
      <c r="G306" s="3">
        <v>1095</v>
      </c>
      <c r="J306" s="3">
        <v>6610</v>
      </c>
      <c r="K306" s="3">
        <v>612</v>
      </c>
    </row>
    <row r="307" spans="1:11">
      <c r="A307" s="3" t="s">
        <v>1995</v>
      </c>
      <c r="B307" s="3" t="s">
        <v>23411</v>
      </c>
      <c r="C307" s="3" t="s">
        <v>22338</v>
      </c>
      <c r="D307" s="3">
        <v>2</v>
      </c>
      <c r="E307" s="3">
        <v>5</v>
      </c>
      <c r="F307" s="3">
        <v>12096</v>
      </c>
      <c r="G307" s="3">
        <v>1120</v>
      </c>
      <c r="J307" s="3">
        <v>6610</v>
      </c>
      <c r="K307" s="3">
        <v>612</v>
      </c>
    </row>
    <row r="308" spans="1:11">
      <c r="A308" s="3" t="s">
        <v>1996</v>
      </c>
      <c r="B308" s="3" t="s">
        <v>23411</v>
      </c>
      <c r="C308" s="3" t="s">
        <v>22338</v>
      </c>
      <c r="D308" s="3">
        <v>2</v>
      </c>
      <c r="E308" s="3">
        <v>6</v>
      </c>
      <c r="F308" s="3">
        <v>12366</v>
      </c>
      <c r="G308" s="3">
        <v>1145</v>
      </c>
      <c r="J308" s="3">
        <v>6610</v>
      </c>
      <c r="K308" s="3">
        <v>612</v>
      </c>
    </row>
    <row r="309" spans="1:11">
      <c r="A309" s="3" t="s">
        <v>1997</v>
      </c>
      <c r="B309" s="3" t="s">
        <v>23411</v>
      </c>
      <c r="C309" s="3" t="s">
        <v>22338</v>
      </c>
      <c r="D309" s="3">
        <v>2</v>
      </c>
      <c r="E309" s="3">
        <v>7</v>
      </c>
      <c r="F309" s="3">
        <v>12636</v>
      </c>
      <c r="G309" s="3">
        <v>1170</v>
      </c>
      <c r="J309" s="3">
        <v>6610</v>
      </c>
      <c r="K309" s="3">
        <v>612</v>
      </c>
    </row>
    <row r="310" spans="1:11">
      <c r="A310" s="3" t="s">
        <v>1998</v>
      </c>
      <c r="B310" s="3" t="s">
        <v>23411</v>
      </c>
      <c r="C310" s="3" t="s">
        <v>22338</v>
      </c>
      <c r="D310" s="3">
        <v>2</v>
      </c>
      <c r="E310" s="3">
        <v>8</v>
      </c>
      <c r="F310" s="3">
        <v>12906</v>
      </c>
      <c r="G310" s="3">
        <v>1195</v>
      </c>
      <c r="J310" s="3">
        <v>6610</v>
      </c>
      <c r="K310" s="3">
        <v>612</v>
      </c>
    </row>
    <row r="311" spans="1:11">
      <c r="A311" s="3" t="s">
        <v>1999</v>
      </c>
      <c r="B311" s="3" t="s">
        <v>23411</v>
      </c>
      <c r="C311" s="3" t="s">
        <v>22338</v>
      </c>
      <c r="D311" s="3">
        <v>2</v>
      </c>
      <c r="E311" s="3">
        <v>9</v>
      </c>
      <c r="F311" s="3">
        <v>13176</v>
      </c>
      <c r="G311" s="3">
        <v>1220</v>
      </c>
      <c r="J311" s="3">
        <v>6610</v>
      </c>
      <c r="K311" s="3">
        <v>612</v>
      </c>
    </row>
    <row r="312" spans="1:11">
      <c r="A312" s="3" t="s">
        <v>2000</v>
      </c>
      <c r="B312" s="3" t="s">
        <v>23411</v>
      </c>
      <c r="C312" s="3" t="s">
        <v>22338</v>
      </c>
      <c r="D312" s="3">
        <v>2</v>
      </c>
      <c r="E312" s="3">
        <v>10</v>
      </c>
      <c r="F312" s="3">
        <v>13446</v>
      </c>
      <c r="G312" s="3">
        <v>1245</v>
      </c>
      <c r="J312" s="3">
        <v>6610</v>
      </c>
      <c r="K312" s="3">
        <v>612</v>
      </c>
    </row>
    <row r="313" spans="1:11">
      <c r="A313" s="3" t="s">
        <v>2001</v>
      </c>
      <c r="B313" s="3" t="s">
        <v>23411</v>
      </c>
      <c r="C313" s="3" t="s">
        <v>22338</v>
      </c>
      <c r="D313" s="3">
        <v>2</v>
      </c>
      <c r="E313" s="3">
        <v>11</v>
      </c>
      <c r="F313" s="3">
        <v>13756</v>
      </c>
      <c r="G313" s="3">
        <v>1273</v>
      </c>
      <c r="J313" s="3">
        <v>6610</v>
      </c>
      <c r="K313" s="3">
        <v>612</v>
      </c>
    </row>
    <row r="314" spans="1:11">
      <c r="A314" s="3" t="s">
        <v>2002</v>
      </c>
      <c r="B314" s="3" t="s">
        <v>23411</v>
      </c>
      <c r="C314" s="3" t="s">
        <v>22338</v>
      </c>
      <c r="D314" s="3">
        <v>2</v>
      </c>
      <c r="E314" s="3">
        <v>12</v>
      </c>
      <c r="F314" s="3">
        <v>14066</v>
      </c>
      <c r="G314" s="3">
        <v>1301</v>
      </c>
      <c r="J314" s="3">
        <v>6610</v>
      </c>
      <c r="K314" s="3">
        <v>612</v>
      </c>
    </row>
    <row r="315" spans="1:11">
      <c r="A315" s="3" t="s">
        <v>2003</v>
      </c>
      <c r="B315" s="3" t="s">
        <v>23411</v>
      </c>
      <c r="C315" s="3" t="s">
        <v>22338</v>
      </c>
      <c r="D315" s="3">
        <v>2</v>
      </c>
      <c r="E315" s="3">
        <v>13</v>
      </c>
      <c r="F315" s="3">
        <v>14376</v>
      </c>
      <c r="G315" s="3">
        <v>1329</v>
      </c>
      <c r="J315" s="3">
        <v>6610</v>
      </c>
      <c r="K315" s="3">
        <v>612</v>
      </c>
    </row>
    <row r="316" spans="1:11">
      <c r="A316" s="3" t="s">
        <v>2004</v>
      </c>
      <c r="B316" s="3" t="s">
        <v>23411</v>
      </c>
      <c r="C316" s="3" t="s">
        <v>22338</v>
      </c>
      <c r="D316" s="3">
        <v>2</v>
      </c>
      <c r="E316" s="3">
        <v>14</v>
      </c>
      <c r="F316" s="3">
        <v>14686</v>
      </c>
      <c r="G316" s="3">
        <v>1357</v>
      </c>
      <c r="J316" s="3">
        <v>6610</v>
      </c>
      <c r="K316" s="3">
        <v>612</v>
      </c>
    </row>
    <row r="317" spans="1:11">
      <c r="A317" s="3" t="s">
        <v>2005</v>
      </c>
      <c r="B317" s="3" t="s">
        <v>23411</v>
      </c>
      <c r="C317" s="3" t="s">
        <v>22338</v>
      </c>
      <c r="D317" s="3">
        <v>2</v>
      </c>
      <c r="E317" s="3">
        <v>15</v>
      </c>
      <c r="F317" s="3">
        <v>14996</v>
      </c>
      <c r="G317" s="3">
        <v>1385</v>
      </c>
      <c r="J317" s="3">
        <v>6610</v>
      </c>
      <c r="K317" s="3">
        <v>612</v>
      </c>
    </row>
    <row r="318" spans="1:11">
      <c r="A318" s="3" t="s">
        <v>2006</v>
      </c>
      <c r="B318" s="3" t="s">
        <v>23411</v>
      </c>
      <c r="C318" s="3" t="s">
        <v>22338</v>
      </c>
      <c r="D318" s="3">
        <v>2</v>
      </c>
      <c r="E318" s="3">
        <v>16</v>
      </c>
      <c r="F318" s="3">
        <v>15347</v>
      </c>
      <c r="G318" s="3">
        <v>1417</v>
      </c>
      <c r="J318" s="3">
        <v>6610</v>
      </c>
      <c r="K318" s="3">
        <v>612</v>
      </c>
    </row>
    <row r="319" spans="1:11">
      <c r="A319" s="3" t="s">
        <v>2007</v>
      </c>
      <c r="B319" s="3" t="s">
        <v>23411</v>
      </c>
      <c r="C319" s="3" t="s">
        <v>22338</v>
      </c>
      <c r="D319" s="3">
        <v>2</v>
      </c>
      <c r="E319" s="3">
        <v>17</v>
      </c>
      <c r="F319" s="3">
        <v>15698</v>
      </c>
      <c r="G319" s="3">
        <v>1449</v>
      </c>
      <c r="J319" s="3">
        <v>6610</v>
      </c>
      <c r="K319" s="3">
        <v>612</v>
      </c>
    </row>
    <row r="320" spans="1:11">
      <c r="A320" s="3" t="s">
        <v>2008</v>
      </c>
      <c r="B320" s="3" t="s">
        <v>23411</v>
      </c>
      <c r="C320" s="3" t="s">
        <v>22338</v>
      </c>
      <c r="D320" s="3">
        <v>2</v>
      </c>
      <c r="E320" s="3">
        <v>18</v>
      </c>
      <c r="F320" s="3">
        <v>16049</v>
      </c>
      <c r="G320" s="3">
        <v>1481</v>
      </c>
      <c r="J320" s="3">
        <v>6610</v>
      </c>
      <c r="K320" s="3">
        <v>612</v>
      </c>
    </row>
    <row r="321" spans="1:11">
      <c r="A321" s="3" t="s">
        <v>2009</v>
      </c>
      <c r="B321" s="3" t="s">
        <v>23411</v>
      </c>
      <c r="C321" s="3" t="s">
        <v>22338</v>
      </c>
      <c r="D321" s="3">
        <v>2</v>
      </c>
      <c r="E321" s="3">
        <v>19</v>
      </c>
      <c r="F321" s="3">
        <v>16400</v>
      </c>
      <c r="G321" s="3">
        <v>1513</v>
      </c>
      <c r="J321" s="3">
        <v>6610</v>
      </c>
      <c r="K321" s="3">
        <v>612</v>
      </c>
    </row>
    <row r="322" spans="1:11">
      <c r="A322" s="3" t="s">
        <v>2010</v>
      </c>
      <c r="B322" s="3" t="s">
        <v>23411</v>
      </c>
      <c r="C322" s="3" t="s">
        <v>22338</v>
      </c>
      <c r="D322" s="3">
        <v>2</v>
      </c>
      <c r="E322" s="3">
        <v>20</v>
      </c>
      <c r="F322" s="3">
        <v>16751</v>
      </c>
      <c r="G322" s="3">
        <v>1545</v>
      </c>
      <c r="J322" s="3">
        <v>6610</v>
      </c>
      <c r="K322" s="3">
        <v>612</v>
      </c>
    </row>
    <row r="323" spans="1:11">
      <c r="A323" s="3" t="s">
        <v>2011</v>
      </c>
      <c r="B323" s="3" t="s">
        <v>23411</v>
      </c>
      <c r="C323" s="3" t="s">
        <v>22338</v>
      </c>
      <c r="D323" s="3">
        <v>2</v>
      </c>
      <c r="E323" s="3">
        <v>21</v>
      </c>
      <c r="F323" s="3">
        <v>17142</v>
      </c>
      <c r="G323" s="3">
        <v>1581</v>
      </c>
      <c r="J323" s="3">
        <v>6610</v>
      </c>
      <c r="K323" s="3">
        <v>612</v>
      </c>
    </row>
    <row r="324" spans="1:11">
      <c r="A324" s="3" t="s">
        <v>2012</v>
      </c>
      <c r="B324" s="3" t="s">
        <v>23411</v>
      </c>
      <c r="C324" s="3" t="s">
        <v>22338</v>
      </c>
      <c r="D324" s="3">
        <v>2</v>
      </c>
      <c r="E324" s="3">
        <v>22</v>
      </c>
      <c r="F324" s="3">
        <v>17533</v>
      </c>
      <c r="G324" s="3">
        <v>1617</v>
      </c>
      <c r="J324" s="3">
        <v>6610</v>
      </c>
      <c r="K324" s="3">
        <v>612</v>
      </c>
    </row>
    <row r="325" spans="1:11">
      <c r="A325" s="3" t="s">
        <v>2013</v>
      </c>
      <c r="B325" s="3" t="s">
        <v>23411</v>
      </c>
      <c r="C325" s="3" t="s">
        <v>22338</v>
      </c>
      <c r="D325" s="3">
        <v>2</v>
      </c>
      <c r="E325" s="3">
        <v>23</v>
      </c>
      <c r="F325" s="3">
        <v>17924</v>
      </c>
      <c r="G325" s="3">
        <v>1653</v>
      </c>
      <c r="J325" s="3">
        <v>6610</v>
      </c>
      <c r="K325" s="3">
        <v>612</v>
      </c>
    </row>
    <row r="326" spans="1:11">
      <c r="A326" s="3" t="s">
        <v>2014</v>
      </c>
      <c r="B326" s="3" t="s">
        <v>23411</v>
      </c>
      <c r="C326" s="3" t="s">
        <v>22338</v>
      </c>
      <c r="D326" s="3">
        <v>2</v>
      </c>
      <c r="E326" s="3">
        <v>24</v>
      </c>
      <c r="F326" s="3">
        <v>18315</v>
      </c>
      <c r="G326" s="3">
        <v>1689</v>
      </c>
      <c r="J326" s="3">
        <v>6610</v>
      </c>
      <c r="K326" s="3">
        <v>612</v>
      </c>
    </row>
    <row r="327" spans="1:11">
      <c r="A327" s="3" t="s">
        <v>2015</v>
      </c>
      <c r="B327" s="3" t="s">
        <v>23411</v>
      </c>
      <c r="C327" s="3" t="s">
        <v>22338</v>
      </c>
      <c r="D327" s="3">
        <v>2</v>
      </c>
      <c r="E327" s="3">
        <v>25</v>
      </c>
      <c r="F327" s="3">
        <v>18706</v>
      </c>
      <c r="G327" s="3">
        <v>1725</v>
      </c>
      <c r="J327" s="3">
        <v>6610</v>
      </c>
      <c r="K327" s="3">
        <v>612</v>
      </c>
    </row>
    <row r="328" spans="1:11">
      <c r="A328" s="3" t="s">
        <v>2016</v>
      </c>
      <c r="B328" s="3" t="s">
        <v>23411</v>
      </c>
      <c r="C328" s="3" t="s">
        <v>22338</v>
      </c>
      <c r="D328" s="3">
        <v>2</v>
      </c>
      <c r="E328" s="3">
        <v>26</v>
      </c>
      <c r="F328" s="3">
        <v>19138</v>
      </c>
      <c r="G328" s="3">
        <v>1765</v>
      </c>
      <c r="J328" s="3">
        <v>6610</v>
      </c>
      <c r="K328" s="3">
        <v>612</v>
      </c>
    </row>
    <row r="329" spans="1:11">
      <c r="A329" s="3" t="s">
        <v>2017</v>
      </c>
      <c r="B329" s="3" t="s">
        <v>23411</v>
      </c>
      <c r="C329" s="3" t="s">
        <v>22338</v>
      </c>
      <c r="D329" s="3">
        <v>2</v>
      </c>
      <c r="E329" s="3">
        <v>27</v>
      </c>
      <c r="F329" s="3">
        <v>19570</v>
      </c>
      <c r="G329" s="3">
        <v>1805</v>
      </c>
      <c r="J329" s="3">
        <v>6610</v>
      </c>
      <c r="K329" s="3">
        <v>612</v>
      </c>
    </row>
    <row r="330" spans="1:11">
      <c r="A330" s="3" t="s">
        <v>2018</v>
      </c>
      <c r="B330" s="3" t="s">
        <v>23411</v>
      </c>
      <c r="C330" s="3" t="s">
        <v>22338</v>
      </c>
      <c r="D330" s="3">
        <v>2</v>
      </c>
      <c r="E330" s="3">
        <v>28</v>
      </c>
      <c r="F330" s="3">
        <v>20002</v>
      </c>
      <c r="G330" s="3">
        <v>1845</v>
      </c>
      <c r="J330" s="3">
        <v>6610</v>
      </c>
      <c r="K330" s="3">
        <v>612</v>
      </c>
    </row>
    <row r="331" spans="1:11">
      <c r="A331" s="3" t="s">
        <v>2019</v>
      </c>
      <c r="B331" s="3" t="s">
        <v>23411</v>
      </c>
      <c r="C331" s="3" t="s">
        <v>22338</v>
      </c>
      <c r="D331" s="3">
        <v>2</v>
      </c>
      <c r="E331" s="3">
        <v>29</v>
      </c>
      <c r="F331" s="3">
        <v>20434</v>
      </c>
      <c r="G331" s="3">
        <v>1885</v>
      </c>
      <c r="J331" s="3">
        <v>6610</v>
      </c>
      <c r="K331" s="3">
        <v>612</v>
      </c>
    </row>
    <row r="332" spans="1:11">
      <c r="A332" s="3" t="s">
        <v>2020</v>
      </c>
      <c r="B332" s="3" t="s">
        <v>23411</v>
      </c>
      <c r="C332" s="3" t="s">
        <v>22338</v>
      </c>
      <c r="D332" s="3">
        <v>2</v>
      </c>
      <c r="E332" s="3">
        <v>30</v>
      </c>
      <c r="F332" s="3">
        <v>20866</v>
      </c>
      <c r="G332" s="3">
        <v>1925</v>
      </c>
      <c r="J332" s="3">
        <v>6610</v>
      </c>
      <c r="K332" s="3">
        <v>612</v>
      </c>
    </row>
    <row r="333" spans="1:11">
      <c r="A333" s="3" t="s">
        <v>2021</v>
      </c>
      <c r="B333" s="3" t="s">
        <v>23411</v>
      </c>
      <c r="C333" s="3" t="s">
        <v>22338</v>
      </c>
      <c r="D333" s="3">
        <v>2</v>
      </c>
      <c r="E333" s="3">
        <v>31</v>
      </c>
      <c r="F333" s="3">
        <v>21338</v>
      </c>
      <c r="G333" s="3">
        <v>1968</v>
      </c>
      <c r="J333" s="3">
        <v>6610</v>
      </c>
      <c r="K333" s="3">
        <v>612</v>
      </c>
    </row>
    <row r="334" spans="1:11">
      <c r="A334" s="3" t="s">
        <v>2022</v>
      </c>
      <c r="B334" s="3" t="s">
        <v>23411</v>
      </c>
      <c r="C334" s="3" t="s">
        <v>22338</v>
      </c>
      <c r="D334" s="3">
        <v>2</v>
      </c>
      <c r="E334" s="3">
        <v>32</v>
      </c>
      <c r="F334" s="3">
        <v>21810</v>
      </c>
      <c r="G334" s="3">
        <v>2011</v>
      </c>
      <c r="J334" s="3">
        <v>6610</v>
      </c>
      <c r="K334" s="3">
        <v>612</v>
      </c>
    </row>
    <row r="335" spans="1:11">
      <c r="A335" s="3" t="s">
        <v>2023</v>
      </c>
      <c r="B335" s="3" t="s">
        <v>23411</v>
      </c>
      <c r="C335" s="3" t="s">
        <v>22338</v>
      </c>
      <c r="D335" s="3">
        <v>2</v>
      </c>
      <c r="E335" s="3">
        <v>33</v>
      </c>
      <c r="F335" s="3">
        <v>22282</v>
      </c>
      <c r="G335" s="3">
        <v>2054</v>
      </c>
      <c r="J335" s="3">
        <v>6610</v>
      </c>
      <c r="K335" s="3">
        <v>612</v>
      </c>
    </row>
    <row r="336" spans="1:11">
      <c r="A336" s="3" t="s">
        <v>2024</v>
      </c>
      <c r="B336" s="3" t="s">
        <v>23411</v>
      </c>
      <c r="C336" s="3" t="s">
        <v>22338</v>
      </c>
      <c r="D336" s="3">
        <v>2</v>
      </c>
      <c r="E336" s="3">
        <v>34</v>
      </c>
      <c r="F336" s="3">
        <v>22754</v>
      </c>
      <c r="G336" s="3">
        <v>2097</v>
      </c>
      <c r="J336" s="3">
        <v>6610</v>
      </c>
      <c r="K336" s="3">
        <v>612</v>
      </c>
    </row>
    <row r="337" spans="1:11">
      <c r="A337" s="3" t="s">
        <v>2025</v>
      </c>
      <c r="B337" s="3" t="s">
        <v>23411</v>
      </c>
      <c r="C337" s="3" t="s">
        <v>22338</v>
      </c>
      <c r="D337" s="3">
        <v>2</v>
      </c>
      <c r="E337" s="3">
        <v>35</v>
      </c>
      <c r="F337" s="3">
        <v>23226</v>
      </c>
      <c r="G337" s="3">
        <v>2140</v>
      </c>
      <c r="J337" s="3">
        <v>6610</v>
      </c>
      <c r="K337" s="3">
        <v>612</v>
      </c>
    </row>
    <row r="338" spans="1:11">
      <c r="A338" s="3" t="s">
        <v>2026</v>
      </c>
      <c r="B338" s="3" t="s">
        <v>23411</v>
      </c>
      <c r="C338" s="3" t="s">
        <v>22338</v>
      </c>
      <c r="D338" s="3">
        <v>2</v>
      </c>
      <c r="E338" s="3">
        <v>36</v>
      </c>
      <c r="F338" s="3">
        <v>23739</v>
      </c>
      <c r="G338" s="3">
        <v>2187</v>
      </c>
      <c r="J338" s="3">
        <v>6610</v>
      </c>
      <c r="K338" s="3">
        <v>612</v>
      </c>
    </row>
    <row r="339" spans="1:11">
      <c r="A339" s="3" t="s">
        <v>2027</v>
      </c>
      <c r="B339" s="3" t="s">
        <v>23411</v>
      </c>
      <c r="C339" s="3" t="s">
        <v>22338</v>
      </c>
      <c r="D339" s="3">
        <v>2</v>
      </c>
      <c r="E339" s="3">
        <v>37</v>
      </c>
      <c r="F339" s="3">
        <v>24252</v>
      </c>
      <c r="G339" s="3">
        <v>2234</v>
      </c>
      <c r="J339" s="3">
        <v>6610</v>
      </c>
      <c r="K339" s="3">
        <v>612</v>
      </c>
    </row>
    <row r="340" spans="1:11">
      <c r="A340" s="3" t="s">
        <v>2028</v>
      </c>
      <c r="B340" s="3" t="s">
        <v>23411</v>
      </c>
      <c r="C340" s="3" t="s">
        <v>22338</v>
      </c>
      <c r="D340" s="3">
        <v>2</v>
      </c>
      <c r="E340" s="3">
        <v>38</v>
      </c>
      <c r="F340" s="3">
        <v>24765</v>
      </c>
      <c r="G340" s="3">
        <v>2281</v>
      </c>
      <c r="J340" s="3">
        <v>6610</v>
      </c>
      <c r="K340" s="3">
        <v>612</v>
      </c>
    </row>
    <row r="341" spans="1:11">
      <c r="A341" s="3" t="s">
        <v>2029</v>
      </c>
      <c r="B341" s="3" t="s">
        <v>23411</v>
      </c>
      <c r="C341" s="3" t="s">
        <v>22338</v>
      </c>
      <c r="D341" s="3">
        <v>2</v>
      </c>
      <c r="E341" s="3">
        <v>39</v>
      </c>
      <c r="F341" s="3">
        <v>25278</v>
      </c>
      <c r="G341" s="3">
        <v>2328</v>
      </c>
      <c r="J341" s="3">
        <v>6610</v>
      </c>
      <c r="K341" s="3">
        <v>612</v>
      </c>
    </row>
    <row r="342" spans="1:11">
      <c r="A342" s="3" t="s">
        <v>2030</v>
      </c>
      <c r="B342" s="3" t="s">
        <v>23411</v>
      </c>
      <c r="C342" s="3" t="s">
        <v>22338</v>
      </c>
      <c r="D342" s="3">
        <v>2</v>
      </c>
      <c r="E342" s="3">
        <v>40</v>
      </c>
      <c r="F342" s="3">
        <v>25791</v>
      </c>
      <c r="G342" s="3">
        <v>2375</v>
      </c>
      <c r="J342" s="3">
        <v>6610</v>
      </c>
      <c r="K342" s="3">
        <v>612</v>
      </c>
    </row>
    <row r="343" spans="1:11">
      <c r="A343" s="3" t="s">
        <v>2031</v>
      </c>
      <c r="B343" s="3" t="s">
        <v>23411</v>
      </c>
      <c r="C343" s="3" t="s">
        <v>22338</v>
      </c>
      <c r="D343" s="3">
        <v>2</v>
      </c>
      <c r="E343" s="3">
        <v>41</v>
      </c>
      <c r="F343" s="3">
        <v>26344</v>
      </c>
      <c r="G343" s="3">
        <v>2426</v>
      </c>
      <c r="J343" s="3">
        <v>6610</v>
      </c>
      <c r="K343" s="3">
        <v>612</v>
      </c>
    </row>
    <row r="344" spans="1:11">
      <c r="A344" s="3" t="s">
        <v>2032</v>
      </c>
      <c r="B344" s="3" t="s">
        <v>23411</v>
      </c>
      <c r="C344" s="3" t="s">
        <v>22338</v>
      </c>
      <c r="D344" s="3">
        <v>2</v>
      </c>
      <c r="E344" s="3">
        <v>42</v>
      </c>
      <c r="F344" s="3">
        <v>26897</v>
      </c>
      <c r="G344" s="3">
        <v>2477</v>
      </c>
      <c r="J344" s="3">
        <v>6610</v>
      </c>
      <c r="K344" s="3">
        <v>612</v>
      </c>
    </row>
    <row r="345" spans="1:11">
      <c r="A345" s="3" t="s">
        <v>2033</v>
      </c>
      <c r="B345" s="3" t="s">
        <v>23411</v>
      </c>
      <c r="C345" s="3" t="s">
        <v>22338</v>
      </c>
      <c r="D345" s="3">
        <v>2</v>
      </c>
      <c r="E345" s="3">
        <v>43</v>
      </c>
      <c r="F345" s="3">
        <v>27450</v>
      </c>
      <c r="G345" s="3">
        <v>2528</v>
      </c>
      <c r="J345" s="3">
        <v>6610</v>
      </c>
      <c r="K345" s="3">
        <v>612</v>
      </c>
    </row>
    <row r="346" spans="1:11">
      <c r="A346" s="3" t="s">
        <v>2034</v>
      </c>
      <c r="B346" s="3" t="s">
        <v>23411</v>
      </c>
      <c r="C346" s="3" t="s">
        <v>22338</v>
      </c>
      <c r="D346" s="3">
        <v>2</v>
      </c>
      <c r="E346" s="3">
        <v>44</v>
      </c>
      <c r="F346" s="3">
        <v>28003</v>
      </c>
      <c r="G346" s="3">
        <v>2579</v>
      </c>
      <c r="J346" s="3">
        <v>6610</v>
      </c>
      <c r="K346" s="3">
        <v>612</v>
      </c>
    </row>
    <row r="347" spans="1:11">
      <c r="A347" s="3" t="s">
        <v>2035</v>
      </c>
      <c r="B347" s="3" t="s">
        <v>23411</v>
      </c>
      <c r="C347" s="3" t="s">
        <v>22338</v>
      </c>
      <c r="D347" s="3">
        <v>2</v>
      </c>
      <c r="E347" s="3">
        <v>45</v>
      </c>
      <c r="F347" s="3">
        <v>28556</v>
      </c>
      <c r="G347" s="3">
        <v>2630</v>
      </c>
      <c r="J347" s="3">
        <v>6610</v>
      </c>
      <c r="K347" s="3">
        <v>612</v>
      </c>
    </row>
    <row r="348" spans="1:11">
      <c r="A348" s="3" t="s">
        <v>2036</v>
      </c>
      <c r="B348" s="3" t="s">
        <v>23411</v>
      </c>
      <c r="C348" s="3" t="s">
        <v>22338</v>
      </c>
      <c r="D348" s="3">
        <v>2</v>
      </c>
      <c r="E348" s="3">
        <v>46</v>
      </c>
      <c r="F348" s="3">
        <v>29150</v>
      </c>
      <c r="G348" s="3">
        <v>2685</v>
      </c>
      <c r="J348" s="3">
        <v>6610</v>
      </c>
      <c r="K348" s="3">
        <v>612</v>
      </c>
    </row>
    <row r="349" spans="1:11">
      <c r="A349" s="3" t="s">
        <v>2037</v>
      </c>
      <c r="B349" s="3" t="s">
        <v>23411</v>
      </c>
      <c r="C349" s="3" t="s">
        <v>22338</v>
      </c>
      <c r="D349" s="3">
        <v>2</v>
      </c>
      <c r="E349" s="3">
        <v>47</v>
      </c>
      <c r="F349" s="3">
        <v>29744</v>
      </c>
      <c r="G349" s="3">
        <v>2740</v>
      </c>
      <c r="J349" s="3">
        <v>6610</v>
      </c>
      <c r="K349" s="3">
        <v>612</v>
      </c>
    </row>
    <row r="350" spans="1:11">
      <c r="A350" s="3" t="s">
        <v>2038</v>
      </c>
      <c r="B350" s="3" t="s">
        <v>23411</v>
      </c>
      <c r="C350" s="3" t="s">
        <v>22338</v>
      </c>
      <c r="D350" s="3">
        <v>2</v>
      </c>
      <c r="E350" s="3">
        <v>48</v>
      </c>
      <c r="F350" s="3">
        <v>30338</v>
      </c>
      <c r="G350" s="3">
        <v>2795</v>
      </c>
      <c r="J350" s="3">
        <v>6610</v>
      </c>
      <c r="K350" s="3">
        <v>612</v>
      </c>
    </row>
    <row r="351" spans="1:11">
      <c r="A351" s="3" t="s">
        <v>2039</v>
      </c>
      <c r="B351" s="3" t="s">
        <v>23411</v>
      </c>
      <c r="C351" s="3" t="s">
        <v>22338</v>
      </c>
      <c r="D351" s="3">
        <v>2</v>
      </c>
      <c r="E351" s="3">
        <v>49</v>
      </c>
      <c r="F351" s="3">
        <v>30932</v>
      </c>
      <c r="G351" s="3">
        <v>2850</v>
      </c>
      <c r="J351" s="3">
        <v>6610</v>
      </c>
      <c r="K351" s="3">
        <v>612</v>
      </c>
    </row>
    <row r="352" spans="1:11">
      <c r="A352" s="3" t="s">
        <v>2040</v>
      </c>
      <c r="B352" s="3" t="s">
        <v>23411</v>
      </c>
      <c r="C352" s="3" t="s">
        <v>22338</v>
      </c>
      <c r="D352" s="3">
        <v>2</v>
      </c>
      <c r="E352" s="3">
        <v>50</v>
      </c>
      <c r="F352" s="3">
        <v>31526</v>
      </c>
      <c r="G352" s="3">
        <v>2905</v>
      </c>
      <c r="J352" s="3">
        <v>6610</v>
      </c>
      <c r="K352" s="3">
        <v>612</v>
      </c>
    </row>
    <row r="353" spans="1:11">
      <c r="A353" s="3" t="s">
        <v>2041</v>
      </c>
      <c r="B353" s="3" t="s">
        <v>23411</v>
      </c>
      <c r="C353" s="3" t="s">
        <v>22338</v>
      </c>
      <c r="D353" s="3">
        <v>2</v>
      </c>
      <c r="E353" s="3">
        <v>51</v>
      </c>
      <c r="F353" s="3">
        <v>32160</v>
      </c>
      <c r="G353" s="3">
        <v>2963</v>
      </c>
      <c r="J353" s="3">
        <v>6610</v>
      </c>
      <c r="K353" s="3">
        <v>612</v>
      </c>
    </row>
    <row r="354" spans="1:11">
      <c r="A354" s="3" t="s">
        <v>2042</v>
      </c>
      <c r="B354" s="3" t="s">
        <v>23411</v>
      </c>
      <c r="C354" s="3" t="s">
        <v>22338</v>
      </c>
      <c r="D354" s="3">
        <v>2</v>
      </c>
      <c r="E354" s="3">
        <v>52</v>
      </c>
      <c r="F354" s="3">
        <v>32794</v>
      </c>
      <c r="G354" s="3">
        <v>3021</v>
      </c>
      <c r="J354" s="3">
        <v>6610</v>
      </c>
      <c r="K354" s="3">
        <v>612</v>
      </c>
    </row>
    <row r="355" spans="1:11">
      <c r="A355" s="3" t="s">
        <v>2043</v>
      </c>
      <c r="B355" s="3" t="s">
        <v>23411</v>
      </c>
      <c r="C355" s="3" t="s">
        <v>22338</v>
      </c>
      <c r="D355" s="3">
        <v>2</v>
      </c>
      <c r="E355" s="3">
        <v>53</v>
      </c>
      <c r="F355" s="3">
        <v>33428</v>
      </c>
      <c r="G355" s="3">
        <v>3079</v>
      </c>
      <c r="J355" s="3">
        <v>6610</v>
      </c>
      <c r="K355" s="3">
        <v>612</v>
      </c>
    </row>
    <row r="356" spans="1:11">
      <c r="A356" s="3" t="s">
        <v>2044</v>
      </c>
      <c r="B356" s="3" t="s">
        <v>23411</v>
      </c>
      <c r="C356" s="3" t="s">
        <v>22338</v>
      </c>
      <c r="D356" s="3">
        <v>2</v>
      </c>
      <c r="E356" s="3">
        <v>54</v>
      </c>
      <c r="F356" s="3">
        <v>34062</v>
      </c>
      <c r="G356" s="3">
        <v>3137</v>
      </c>
      <c r="J356" s="3">
        <v>6610</v>
      </c>
      <c r="K356" s="3">
        <v>612</v>
      </c>
    </row>
    <row r="357" spans="1:11">
      <c r="A357" s="3" t="s">
        <v>2045</v>
      </c>
      <c r="B357" s="3" t="s">
        <v>23411</v>
      </c>
      <c r="C357" s="3" t="s">
        <v>22338</v>
      </c>
      <c r="D357" s="3">
        <v>2</v>
      </c>
      <c r="E357" s="3">
        <v>55</v>
      </c>
      <c r="F357" s="3">
        <v>34696</v>
      </c>
      <c r="G357" s="3">
        <v>3195</v>
      </c>
      <c r="J357" s="3">
        <v>6610</v>
      </c>
      <c r="K357" s="3">
        <v>612</v>
      </c>
    </row>
    <row r="358" spans="1:11">
      <c r="A358" s="3" t="s">
        <v>2046</v>
      </c>
      <c r="B358" s="3" t="s">
        <v>23411</v>
      </c>
      <c r="C358" s="3" t="s">
        <v>22338</v>
      </c>
      <c r="D358" s="3">
        <v>2</v>
      </c>
      <c r="E358" s="3">
        <v>56</v>
      </c>
      <c r="F358" s="3">
        <v>35371</v>
      </c>
      <c r="G358" s="3">
        <v>3257</v>
      </c>
      <c r="J358" s="3">
        <v>6610</v>
      </c>
      <c r="K358" s="3">
        <v>612</v>
      </c>
    </row>
    <row r="359" spans="1:11">
      <c r="A359" s="3" t="s">
        <v>2047</v>
      </c>
      <c r="B359" s="3" t="s">
        <v>23411</v>
      </c>
      <c r="C359" s="3" t="s">
        <v>22338</v>
      </c>
      <c r="D359" s="3">
        <v>2</v>
      </c>
      <c r="E359" s="3">
        <v>57</v>
      </c>
      <c r="F359" s="3">
        <v>36046</v>
      </c>
      <c r="G359" s="3">
        <v>3319</v>
      </c>
      <c r="J359" s="3">
        <v>6610</v>
      </c>
      <c r="K359" s="3">
        <v>612</v>
      </c>
    </row>
    <row r="360" spans="1:11">
      <c r="A360" s="3" t="s">
        <v>2048</v>
      </c>
      <c r="B360" s="3" t="s">
        <v>23411</v>
      </c>
      <c r="C360" s="3" t="s">
        <v>22338</v>
      </c>
      <c r="D360" s="3">
        <v>2</v>
      </c>
      <c r="E360" s="3">
        <v>58</v>
      </c>
      <c r="F360" s="3">
        <v>36721</v>
      </c>
      <c r="G360" s="3">
        <v>3381</v>
      </c>
      <c r="J360" s="3">
        <v>6610</v>
      </c>
      <c r="K360" s="3">
        <v>612</v>
      </c>
    </row>
    <row r="361" spans="1:11">
      <c r="A361" s="3" t="s">
        <v>2049</v>
      </c>
      <c r="B361" s="3" t="s">
        <v>23411</v>
      </c>
      <c r="C361" s="3" t="s">
        <v>22338</v>
      </c>
      <c r="D361" s="3">
        <v>2</v>
      </c>
      <c r="E361" s="3">
        <v>59</v>
      </c>
      <c r="F361" s="3">
        <v>37396</v>
      </c>
      <c r="G361" s="3">
        <v>3443</v>
      </c>
      <c r="J361" s="3">
        <v>6610</v>
      </c>
      <c r="K361" s="3">
        <v>612</v>
      </c>
    </row>
    <row r="362" spans="1:11">
      <c r="A362" s="3" t="s">
        <v>2050</v>
      </c>
      <c r="B362" s="3" t="s">
        <v>23411</v>
      </c>
      <c r="C362" s="3" t="s">
        <v>22338</v>
      </c>
      <c r="D362" s="3">
        <v>2</v>
      </c>
      <c r="E362" s="3">
        <v>60</v>
      </c>
      <c r="F362" s="3">
        <v>38071</v>
      </c>
      <c r="G362" s="3">
        <v>3505</v>
      </c>
      <c r="J362" s="3">
        <v>6610</v>
      </c>
      <c r="K362" s="3">
        <v>612</v>
      </c>
    </row>
    <row r="363" spans="1:11">
      <c r="A363" s="3" t="s">
        <v>2051</v>
      </c>
      <c r="B363" s="3" t="s">
        <v>23411</v>
      </c>
      <c r="C363" s="3" t="s">
        <v>22338</v>
      </c>
      <c r="D363" s="3">
        <v>2</v>
      </c>
      <c r="E363" s="3">
        <v>61</v>
      </c>
      <c r="F363" s="3">
        <v>38786</v>
      </c>
      <c r="G363" s="3">
        <v>3571</v>
      </c>
      <c r="J363" s="3">
        <v>6610</v>
      </c>
      <c r="K363" s="3">
        <v>612</v>
      </c>
    </row>
    <row r="364" spans="1:11">
      <c r="A364" s="3" t="s">
        <v>2052</v>
      </c>
      <c r="B364" s="3" t="s">
        <v>23411</v>
      </c>
      <c r="C364" s="3" t="s">
        <v>22338</v>
      </c>
      <c r="D364" s="3">
        <v>2</v>
      </c>
      <c r="E364" s="3">
        <v>62</v>
      </c>
      <c r="F364" s="3">
        <v>39501</v>
      </c>
      <c r="G364" s="3">
        <v>3637</v>
      </c>
      <c r="J364" s="3">
        <v>6610</v>
      </c>
      <c r="K364" s="3">
        <v>612</v>
      </c>
    </row>
    <row r="365" spans="1:11">
      <c r="A365" s="3" t="s">
        <v>2053</v>
      </c>
      <c r="B365" s="3" t="s">
        <v>23411</v>
      </c>
      <c r="C365" s="3" t="s">
        <v>22338</v>
      </c>
      <c r="D365" s="3">
        <v>2</v>
      </c>
      <c r="E365" s="3">
        <v>63</v>
      </c>
      <c r="F365" s="3">
        <v>40216</v>
      </c>
      <c r="G365" s="3">
        <v>3703</v>
      </c>
      <c r="J365" s="3">
        <v>6610</v>
      </c>
      <c r="K365" s="3">
        <v>612</v>
      </c>
    </row>
    <row r="366" spans="1:11">
      <c r="A366" s="3" t="s">
        <v>2054</v>
      </c>
      <c r="B366" s="3" t="s">
        <v>23411</v>
      </c>
      <c r="C366" s="3" t="s">
        <v>22338</v>
      </c>
      <c r="D366" s="3">
        <v>2</v>
      </c>
      <c r="E366" s="3">
        <v>64</v>
      </c>
      <c r="F366" s="3">
        <v>40931</v>
      </c>
      <c r="G366" s="3">
        <v>3769</v>
      </c>
      <c r="J366" s="3">
        <v>6610</v>
      </c>
      <c r="K366" s="3">
        <v>612</v>
      </c>
    </row>
    <row r="367" spans="1:11">
      <c r="A367" s="3" t="s">
        <v>2055</v>
      </c>
      <c r="B367" s="3" t="s">
        <v>23411</v>
      </c>
      <c r="C367" s="3" t="s">
        <v>22338</v>
      </c>
      <c r="D367" s="3">
        <v>2</v>
      </c>
      <c r="E367" s="3">
        <v>65</v>
      </c>
      <c r="F367" s="3">
        <v>41646</v>
      </c>
      <c r="G367" s="3">
        <v>3835</v>
      </c>
      <c r="J367" s="3">
        <v>6610</v>
      </c>
      <c r="K367" s="3">
        <v>612</v>
      </c>
    </row>
    <row r="368" spans="1:11">
      <c r="A368" s="3" t="s">
        <v>2056</v>
      </c>
      <c r="B368" s="3" t="s">
        <v>23411</v>
      </c>
      <c r="C368" s="3" t="s">
        <v>22338</v>
      </c>
      <c r="D368" s="3">
        <v>2</v>
      </c>
      <c r="E368" s="3">
        <v>66</v>
      </c>
      <c r="F368" s="3">
        <v>42402</v>
      </c>
      <c r="G368" s="3">
        <v>3905</v>
      </c>
      <c r="J368" s="3">
        <v>6610</v>
      </c>
      <c r="K368" s="3">
        <v>612</v>
      </c>
    </row>
    <row r="369" spans="1:11">
      <c r="A369" s="3" t="s">
        <v>2057</v>
      </c>
      <c r="B369" s="3" t="s">
        <v>23411</v>
      </c>
      <c r="C369" s="3" t="s">
        <v>22338</v>
      </c>
      <c r="D369" s="3">
        <v>2</v>
      </c>
      <c r="E369" s="3">
        <v>67</v>
      </c>
      <c r="F369" s="3">
        <v>43158</v>
      </c>
      <c r="G369" s="3">
        <v>3975</v>
      </c>
      <c r="J369" s="3">
        <v>6610</v>
      </c>
      <c r="K369" s="3">
        <v>612</v>
      </c>
    </row>
    <row r="370" spans="1:11">
      <c r="A370" s="3" t="s">
        <v>2058</v>
      </c>
      <c r="B370" s="3" t="s">
        <v>23411</v>
      </c>
      <c r="C370" s="3" t="s">
        <v>22338</v>
      </c>
      <c r="D370" s="3">
        <v>2</v>
      </c>
      <c r="E370" s="3">
        <v>68</v>
      </c>
      <c r="F370" s="3">
        <v>43914</v>
      </c>
      <c r="G370" s="3">
        <v>4045</v>
      </c>
      <c r="J370" s="3">
        <v>6610</v>
      </c>
      <c r="K370" s="3">
        <v>612</v>
      </c>
    </row>
    <row r="371" spans="1:11">
      <c r="A371" s="3" t="s">
        <v>2059</v>
      </c>
      <c r="B371" s="3" t="s">
        <v>23411</v>
      </c>
      <c r="C371" s="3" t="s">
        <v>22338</v>
      </c>
      <c r="D371" s="3">
        <v>2</v>
      </c>
      <c r="E371" s="3">
        <v>69</v>
      </c>
      <c r="F371" s="3">
        <v>44670</v>
      </c>
      <c r="G371" s="3">
        <v>4115</v>
      </c>
      <c r="J371" s="3">
        <v>6610</v>
      </c>
      <c r="K371" s="3">
        <v>612</v>
      </c>
    </row>
    <row r="372" spans="1:11">
      <c r="A372" s="3" t="s">
        <v>2060</v>
      </c>
      <c r="B372" s="3" t="s">
        <v>23411</v>
      </c>
      <c r="C372" s="3" t="s">
        <v>22338</v>
      </c>
      <c r="D372" s="3">
        <v>2</v>
      </c>
      <c r="E372" s="3">
        <v>70</v>
      </c>
      <c r="F372" s="3">
        <v>45426</v>
      </c>
      <c r="G372" s="3">
        <v>4185</v>
      </c>
      <c r="J372" s="3">
        <v>6610</v>
      </c>
      <c r="K372" s="3">
        <v>612</v>
      </c>
    </row>
    <row r="373" spans="1:11">
      <c r="A373" s="3" t="s">
        <v>2061</v>
      </c>
      <c r="B373" s="3" t="s">
        <v>23411</v>
      </c>
      <c r="C373" s="3" t="s">
        <v>22338</v>
      </c>
      <c r="D373" s="3">
        <v>2</v>
      </c>
      <c r="E373" s="3">
        <v>71</v>
      </c>
      <c r="F373" s="3">
        <v>46222</v>
      </c>
      <c r="G373" s="3">
        <v>4258</v>
      </c>
      <c r="J373" s="3">
        <v>6610</v>
      </c>
      <c r="K373" s="3">
        <v>612</v>
      </c>
    </row>
    <row r="374" spans="1:11">
      <c r="A374" s="3" t="s">
        <v>2062</v>
      </c>
      <c r="B374" s="3" t="s">
        <v>23411</v>
      </c>
      <c r="C374" s="3" t="s">
        <v>22338</v>
      </c>
      <c r="D374" s="3">
        <v>2</v>
      </c>
      <c r="E374" s="3">
        <v>72</v>
      </c>
      <c r="F374" s="3">
        <v>47018</v>
      </c>
      <c r="G374" s="3">
        <v>4331</v>
      </c>
      <c r="J374" s="3">
        <v>6610</v>
      </c>
      <c r="K374" s="3">
        <v>612</v>
      </c>
    </row>
    <row r="375" spans="1:11">
      <c r="A375" s="3" t="s">
        <v>2063</v>
      </c>
      <c r="B375" s="3" t="s">
        <v>23411</v>
      </c>
      <c r="C375" s="3" t="s">
        <v>22338</v>
      </c>
      <c r="D375" s="3">
        <v>2</v>
      </c>
      <c r="E375" s="3">
        <v>73</v>
      </c>
      <c r="F375" s="3">
        <v>47814</v>
      </c>
      <c r="G375" s="3">
        <v>4404</v>
      </c>
      <c r="J375" s="3">
        <v>6610</v>
      </c>
      <c r="K375" s="3">
        <v>612</v>
      </c>
    </row>
    <row r="376" spans="1:11">
      <c r="A376" s="3" t="s">
        <v>2064</v>
      </c>
      <c r="B376" s="3" t="s">
        <v>23411</v>
      </c>
      <c r="C376" s="3" t="s">
        <v>22338</v>
      </c>
      <c r="D376" s="3">
        <v>2</v>
      </c>
      <c r="E376" s="3">
        <v>74</v>
      </c>
      <c r="F376" s="3">
        <v>48610</v>
      </c>
      <c r="G376" s="3">
        <v>4477</v>
      </c>
      <c r="J376" s="3">
        <v>6610</v>
      </c>
      <c r="K376" s="3">
        <v>612</v>
      </c>
    </row>
    <row r="377" spans="1:11">
      <c r="A377" s="3" t="s">
        <v>2065</v>
      </c>
      <c r="B377" s="3" t="s">
        <v>23411</v>
      </c>
      <c r="C377" s="3" t="s">
        <v>22338</v>
      </c>
      <c r="D377" s="3">
        <v>2</v>
      </c>
      <c r="E377" s="3">
        <v>75</v>
      </c>
      <c r="F377" s="3">
        <v>49406</v>
      </c>
      <c r="G377" s="3">
        <v>4550</v>
      </c>
      <c r="J377" s="3">
        <v>6610</v>
      </c>
      <c r="K377" s="3">
        <v>612</v>
      </c>
    </row>
    <row r="378" spans="1:11">
      <c r="A378" s="3" t="s">
        <v>2066</v>
      </c>
      <c r="B378" s="3" t="s">
        <v>23411</v>
      </c>
      <c r="C378" s="3" t="s">
        <v>22338</v>
      </c>
      <c r="D378" s="3">
        <v>2</v>
      </c>
      <c r="E378" s="3">
        <v>76</v>
      </c>
      <c r="F378" s="3">
        <v>50243</v>
      </c>
      <c r="G378" s="3">
        <v>4627</v>
      </c>
      <c r="J378" s="3">
        <v>6610</v>
      </c>
      <c r="K378" s="3">
        <v>612</v>
      </c>
    </row>
    <row r="379" spans="1:11">
      <c r="A379" s="3" t="s">
        <v>2067</v>
      </c>
      <c r="B379" s="3" t="s">
        <v>23411</v>
      </c>
      <c r="C379" s="3" t="s">
        <v>22338</v>
      </c>
      <c r="D379" s="3">
        <v>2</v>
      </c>
      <c r="E379" s="3">
        <v>77</v>
      </c>
      <c r="F379" s="3">
        <v>51080</v>
      </c>
      <c r="G379" s="3">
        <v>4704</v>
      </c>
      <c r="J379" s="3">
        <v>6610</v>
      </c>
      <c r="K379" s="3">
        <v>612</v>
      </c>
    </row>
    <row r="380" spans="1:11">
      <c r="A380" s="3" t="s">
        <v>2068</v>
      </c>
      <c r="B380" s="3" t="s">
        <v>23411</v>
      </c>
      <c r="C380" s="3" t="s">
        <v>22338</v>
      </c>
      <c r="D380" s="3">
        <v>2</v>
      </c>
      <c r="E380" s="3">
        <v>78</v>
      </c>
      <c r="F380" s="3">
        <v>51917</v>
      </c>
      <c r="G380" s="3">
        <v>4781</v>
      </c>
      <c r="J380" s="3">
        <v>6610</v>
      </c>
      <c r="K380" s="3">
        <v>612</v>
      </c>
    </row>
    <row r="381" spans="1:11">
      <c r="A381" s="3" t="s">
        <v>2069</v>
      </c>
      <c r="B381" s="3" t="s">
        <v>23411</v>
      </c>
      <c r="C381" s="3" t="s">
        <v>22338</v>
      </c>
      <c r="D381" s="3">
        <v>2</v>
      </c>
      <c r="E381" s="3">
        <v>79</v>
      </c>
      <c r="F381" s="3">
        <v>52754</v>
      </c>
      <c r="G381" s="3">
        <v>4858</v>
      </c>
      <c r="J381" s="3">
        <v>6610</v>
      </c>
      <c r="K381" s="3">
        <v>612</v>
      </c>
    </row>
    <row r="382" spans="1:11">
      <c r="A382" s="3" t="s">
        <v>2070</v>
      </c>
      <c r="B382" s="3" t="s">
        <v>23411</v>
      </c>
      <c r="C382" s="3" t="s">
        <v>22338</v>
      </c>
      <c r="D382" s="3">
        <v>2</v>
      </c>
      <c r="E382" s="3">
        <v>80</v>
      </c>
      <c r="F382" s="3">
        <v>53591</v>
      </c>
      <c r="G382" s="3">
        <v>4935</v>
      </c>
      <c r="J382" s="3">
        <v>6610</v>
      </c>
      <c r="K382" s="3">
        <v>612</v>
      </c>
    </row>
    <row r="383" spans="1:11">
      <c r="A383" s="3" t="s">
        <v>2071</v>
      </c>
      <c r="B383" s="3" t="s">
        <v>23411</v>
      </c>
      <c r="C383" s="3" t="s">
        <v>22338</v>
      </c>
      <c r="D383" s="3">
        <v>2</v>
      </c>
      <c r="E383" s="3">
        <v>81</v>
      </c>
      <c r="F383" s="3">
        <v>54468</v>
      </c>
      <c r="G383" s="3">
        <v>5016</v>
      </c>
      <c r="J383" s="3">
        <v>6610</v>
      </c>
      <c r="K383" s="3">
        <v>612</v>
      </c>
    </row>
    <row r="384" spans="1:11">
      <c r="A384" s="3" t="s">
        <v>2072</v>
      </c>
      <c r="B384" s="3" t="s">
        <v>23411</v>
      </c>
      <c r="C384" s="3" t="s">
        <v>22338</v>
      </c>
      <c r="D384" s="3">
        <v>2</v>
      </c>
      <c r="E384" s="3">
        <v>82</v>
      </c>
      <c r="F384" s="3">
        <v>55345</v>
      </c>
      <c r="G384" s="3">
        <v>5097</v>
      </c>
      <c r="J384" s="3">
        <v>6610</v>
      </c>
      <c r="K384" s="3">
        <v>612</v>
      </c>
    </row>
    <row r="385" spans="1:11">
      <c r="A385" s="3" t="s">
        <v>2073</v>
      </c>
      <c r="B385" s="3" t="s">
        <v>23411</v>
      </c>
      <c r="C385" s="3" t="s">
        <v>22338</v>
      </c>
      <c r="D385" s="3">
        <v>2</v>
      </c>
      <c r="E385" s="3">
        <v>83</v>
      </c>
      <c r="F385" s="3">
        <v>56222</v>
      </c>
      <c r="G385" s="3">
        <v>5178</v>
      </c>
      <c r="J385" s="3">
        <v>6610</v>
      </c>
      <c r="K385" s="3">
        <v>612</v>
      </c>
    </row>
    <row r="386" spans="1:11">
      <c r="A386" s="3" t="s">
        <v>2074</v>
      </c>
      <c r="B386" s="3" t="s">
        <v>23411</v>
      </c>
      <c r="C386" s="3" t="s">
        <v>22338</v>
      </c>
      <c r="D386" s="3">
        <v>2</v>
      </c>
      <c r="E386" s="3">
        <v>84</v>
      </c>
      <c r="F386" s="3">
        <v>57099</v>
      </c>
      <c r="G386" s="3">
        <v>5259</v>
      </c>
      <c r="J386" s="3">
        <v>6610</v>
      </c>
      <c r="K386" s="3">
        <v>612</v>
      </c>
    </row>
    <row r="387" spans="1:11">
      <c r="A387" s="3" t="s">
        <v>2075</v>
      </c>
      <c r="B387" s="3" t="s">
        <v>23411</v>
      </c>
      <c r="C387" s="3" t="s">
        <v>22338</v>
      </c>
      <c r="D387" s="3">
        <v>2</v>
      </c>
      <c r="E387" s="3">
        <v>85</v>
      </c>
      <c r="F387" s="3">
        <v>57976</v>
      </c>
      <c r="G387" s="3">
        <v>5340</v>
      </c>
      <c r="J387" s="3">
        <v>6610</v>
      </c>
      <c r="K387" s="3">
        <v>612</v>
      </c>
    </row>
    <row r="388" spans="1:11">
      <c r="A388" s="3" t="s">
        <v>2076</v>
      </c>
      <c r="B388" s="3" t="s">
        <v>23411</v>
      </c>
      <c r="C388" s="3" t="s">
        <v>22338</v>
      </c>
      <c r="D388" s="3">
        <v>2</v>
      </c>
      <c r="E388" s="3">
        <v>86</v>
      </c>
      <c r="F388" s="3">
        <v>58894</v>
      </c>
      <c r="G388" s="3">
        <v>5425</v>
      </c>
      <c r="J388" s="3">
        <v>6610</v>
      </c>
      <c r="K388" s="3">
        <v>612</v>
      </c>
    </row>
    <row r="389" spans="1:11">
      <c r="A389" s="3" t="s">
        <v>2077</v>
      </c>
      <c r="B389" s="3" t="s">
        <v>23411</v>
      </c>
      <c r="C389" s="3" t="s">
        <v>22338</v>
      </c>
      <c r="D389" s="3">
        <v>2</v>
      </c>
      <c r="E389" s="3">
        <v>87</v>
      </c>
      <c r="F389" s="3">
        <v>59812</v>
      </c>
      <c r="G389" s="3">
        <v>5510</v>
      </c>
      <c r="J389" s="3">
        <v>6610</v>
      </c>
      <c r="K389" s="3">
        <v>612</v>
      </c>
    </row>
    <row r="390" spans="1:11">
      <c r="A390" s="3" t="s">
        <v>2078</v>
      </c>
      <c r="B390" s="3" t="s">
        <v>23411</v>
      </c>
      <c r="C390" s="3" t="s">
        <v>22338</v>
      </c>
      <c r="D390" s="3">
        <v>2</v>
      </c>
      <c r="E390" s="3">
        <v>88</v>
      </c>
      <c r="F390" s="3">
        <v>60730</v>
      </c>
      <c r="G390" s="3">
        <v>5595</v>
      </c>
      <c r="J390" s="3">
        <v>6610</v>
      </c>
      <c r="K390" s="3">
        <v>612</v>
      </c>
    </row>
    <row r="391" spans="1:11">
      <c r="A391" s="3" t="s">
        <v>2079</v>
      </c>
      <c r="B391" s="3" t="s">
        <v>23411</v>
      </c>
      <c r="C391" s="3" t="s">
        <v>22338</v>
      </c>
      <c r="D391" s="3">
        <v>2</v>
      </c>
      <c r="E391" s="3">
        <v>89</v>
      </c>
      <c r="F391" s="3">
        <v>61648</v>
      </c>
      <c r="G391" s="3">
        <v>5680</v>
      </c>
      <c r="J391" s="3">
        <v>6610</v>
      </c>
      <c r="K391" s="3">
        <v>612</v>
      </c>
    </row>
    <row r="392" spans="1:11">
      <c r="A392" s="3" t="s">
        <v>2080</v>
      </c>
      <c r="B392" s="3" t="s">
        <v>23411</v>
      </c>
      <c r="C392" s="3" t="s">
        <v>22338</v>
      </c>
      <c r="D392" s="3">
        <v>2</v>
      </c>
      <c r="E392" s="3">
        <v>90</v>
      </c>
      <c r="F392" s="3">
        <v>62566</v>
      </c>
      <c r="G392" s="3">
        <v>5765</v>
      </c>
      <c r="J392" s="3">
        <v>6610</v>
      </c>
      <c r="K392" s="3">
        <v>612</v>
      </c>
    </row>
    <row r="393" spans="1:11">
      <c r="A393" s="3" t="s">
        <v>2081</v>
      </c>
      <c r="B393" s="3" t="s">
        <v>23411</v>
      </c>
      <c r="C393" s="3" t="s">
        <v>22338</v>
      </c>
      <c r="D393" s="3">
        <v>2</v>
      </c>
      <c r="E393" s="3">
        <v>91</v>
      </c>
      <c r="F393" s="3">
        <v>63524</v>
      </c>
      <c r="G393" s="3">
        <v>5853</v>
      </c>
      <c r="J393" s="3">
        <v>6610</v>
      </c>
      <c r="K393" s="3">
        <v>612</v>
      </c>
    </row>
    <row r="394" spans="1:11">
      <c r="A394" s="3" t="s">
        <v>2082</v>
      </c>
      <c r="B394" s="3" t="s">
        <v>23411</v>
      </c>
      <c r="C394" s="3" t="s">
        <v>22338</v>
      </c>
      <c r="D394" s="3">
        <v>2</v>
      </c>
      <c r="E394" s="3">
        <v>92</v>
      </c>
      <c r="F394" s="3">
        <v>64482</v>
      </c>
      <c r="G394" s="3">
        <v>5941</v>
      </c>
      <c r="J394" s="3">
        <v>6610</v>
      </c>
      <c r="K394" s="3">
        <v>612</v>
      </c>
    </row>
    <row r="395" spans="1:11">
      <c r="A395" s="3" t="s">
        <v>2083</v>
      </c>
      <c r="B395" s="3" t="s">
        <v>23411</v>
      </c>
      <c r="C395" s="3" t="s">
        <v>22338</v>
      </c>
      <c r="D395" s="3">
        <v>2</v>
      </c>
      <c r="E395" s="3">
        <v>93</v>
      </c>
      <c r="F395" s="3">
        <v>65440</v>
      </c>
      <c r="G395" s="3">
        <v>6029</v>
      </c>
      <c r="J395" s="3">
        <v>6610</v>
      </c>
      <c r="K395" s="3">
        <v>612</v>
      </c>
    </row>
    <row r="396" spans="1:11">
      <c r="A396" s="3" t="s">
        <v>2084</v>
      </c>
      <c r="B396" s="3" t="s">
        <v>23411</v>
      </c>
      <c r="C396" s="3" t="s">
        <v>22338</v>
      </c>
      <c r="D396" s="3">
        <v>2</v>
      </c>
      <c r="E396" s="3">
        <v>94</v>
      </c>
      <c r="F396" s="3">
        <v>66398</v>
      </c>
      <c r="G396" s="3">
        <v>6117</v>
      </c>
      <c r="J396" s="3">
        <v>6610</v>
      </c>
      <c r="K396" s="3">
        <v>612</v>
      </c>
    </row>
    <row r="397" spans="1:11">
      <c r="A397" s="3" t="s">
        <v>2085</v>
      </c>
      <c r="B397" s="3" t="s">
        <v>23411</v>
      </c>
      <c r="C397" s="3" t="s">
        <v>22338</v>
      </c>
      <c r="D397" s="3">
        <v>2</v>
      </c>
      <c r="E397" s="3">
        <v>95</v>
      </c>
      <c r="F397" s="3">
        <v>67356</v>
      </c>
      <c r="G397" s="3">
        <v>6205</v>
      </c>
      <c r="J397" s="3">
        <v>6610</v>
      </c>
      <c r="K397" s="3">
        <v>612</v>
      </c>
    </row>
    <row r="398" spans="1:11">
      <c r="A398" s="3" t="s">
        <v>2086</v>
      </c>
      <c r="B398" s="3" t="s">
        <v>23411</v>
      </c>
      <c r="C398" s="3" t="s">
        <v>22338</v>
      </c>
      <c r="D398" s="3">
        <v>2</v>
      </c>
      <c r="E398" s="3">
        <v>96</v>
      </c>
      <c r="F398" s="3">
        <v>68355</v>
      </c>
      <c r="G398" s="3">
        <v>6297</v>
      </c>
      <c r="J398" s="3">
        <v>6610</v>
      </c>
      <c r="K398" s="3">
        <v>612</v>
      </c>
    </row>
    <row r="399" spans="1:11">
      <c r="A399" s="3" t="s">
        <v>2087</v>
      </c>
      <c r="B399" s="3" t="s">
        <v>23411</v>
      </c>
      <c r="C399" s="3" t="s">
        <v>22338</v>
      </c>
      <c r="D399" s="3">
        <v>2</v>
      </c>
      <c r="E399" s="3">
        <v>97</v>
      </c>
      <c r="F399" s="3">
        <v>69354</v>
      </c>
      <c r="G399" s="3">
        <v>6389</v>
      </c>
      <c r="J399" s="3">
        <v>6610</v>
      </c>
      <c r="K399" s="3">
        <v>612</v>
      </c>
    </row>
    <row r="400" spans="1:11">
      <c r="A400" s="3" t="s">
        <v>2088</v>
      </c>
      <c r="B400" s="3" t="s">
        <v>23411</v>
      </c>
      <c r="C400" s="3" t="s">
        <v>22338</v>
      </c>
      <c r="D400" s="3">
        <v>2</v>
      </c>
      <c r="E400" s="3">
        <v>98</v>
      </c>
      <c r="F400" s="3">
        <v>70353</v>
      </c>
      <c r="G400" s="3">
        <v>6481</v>
      </c>
      <c r="J400" s="3">
        <v>6610</v>
      </c>
      <c r="K400" s="3">
        <v>612</v>
      </c>
    </row>
    <row r="401" spans="1:11">
      <c r="A401" s="3" t="s">
        <v>2089</v>
      </c>
      <c r="B401" s="3" t="s">
        <v>23411</v>
      </c>
      <c r="C401" s="3" t="s">
        <v>22338</v>
      </c>
      <c r="D401" s="3">
        <v>2</v>
      </c>
      <c r="E401" s="3">
        <v>99</v>
      </c>
      <c r="F401" s="3">
        <v>71352</v>
      </c>
      <c r="G401" s="3">
        <v>6573</v>
      </c>
      <c r="J401" s="3">
        <v>6610</v>
      </c>
      <c r="K401" s="3">
        <v>612</v>
      </c>
    </row>
    <row r="402" spans="1:11">
      <c r="A402" s="3" t="s">
        <v>2090</v>
      </c>
      <c r="B402" s="3" t="s">
        <v>23411</v>
      </c>
      <c r="C402" s="3" t="s">
        <v>22338</v>
      </c>
      <c r="D402" s="3">
        <v>2</v>
      </c>
      <c r="E402" s="3">
        <v>100</v>
      </c>
      <c r="F402" s="3">
        <v>72351</v>
      </c>
      <c r="G402" s="3">
        <v>6665</v>
      </c>
      <c r="J402" s="3">
        <v>6610</v>
      </c>
      <c r="K402" s="3">
        <v>612</v>
      </c>
    </row>
    <row r="403" spans="1:11">
      <c r="A403" s="3" t="s">
        <v>2091</v>
      </c>
      <c r="B403" s="3" t="s">
        <v>23411</v>
      </c>
      <c r="C403" s="3" t="s">
        <v>22338</v>
      </c>
      <c r="D403" s="3">
        <v>3</v>
      </c>
      <c r="E403" s="3">
        <v>1</v>
      </c>
      <c r="F403" s="3">
        <v>14688</v>
      </c>
      <c r="G403" s="3">
        <v>1360</v>
      </c>
      <c r="J403" s="3">
        <v>10282</v>
      </c>
      <c r="K403" s="3">
        <v>952</v>
      </c>
    </row>
    <row r="404" spans="1:11">
      <c r="A404" s="3" t="s">
        <v>2092</v>
      </c>
      <c r="B404" s="3" t="s">
        <v>23411</v>
      </c>
      <c r="C404" s="3" t="s">
        <v>22338</v>
      </c>
      <c r="D404" s="3">
        <v>3</v>
      </c>
      <c r="E404" s="3">
        <v>2</v>
      </c>
      <c r="F404" s="3">
        <v>14958</v>
      </c>
      <c r="G404" s="3">
        <v>1385</v>
      </c>
      <c r="J404" s="3">
        <v>10282</v>
      </c>
      <c r="K404" s="3">
        <v>952</v>
      </c>
    </row>
    <row r="405" spans="1:11">
      <c r="A405" s="3" t="s">
        <v>2093</v>
      </c>
      <c r="B405" s="3" t="s">
        <v>23411</v>
      </c>
      <c r="C405" s="3" t="s">
        <v>22338</v>
      </c>
      <c r="D405" s="3">
        <v>3</v>
      </c>
      <c r="E405" s="3">
        <v>3</v>
      </c>
      <c r="F405" s="3">
        <v>15228</v>
      </c>
      <c r="G405" s="3">
        <v>1410</v>
      </c>
      <c r="J405" s="3">
        <v>10282</v>
      </c>
      <c r="K405" s="3">
        <v>952</v>
      </c>
    </row>
    <row r="406" spans="1:11">
      <c r="A406" s="3" t="s">
        <v>2094</v>
      </c>
      <c r="B406" s="3" t="s">
        <v>23411</v>
      </c>
      <c r="C406" s="3" t="s">
        <v>22338</v>
      </c>
      <c r="D406" s="3">
        <v>3</v>
      </c>
      <c r="E406" s="3">
        <v>4</v>
      </c>
      <c r="F406" s="3">
        <v>15498</v>
      </c>
      <c r="G406" s="3">
        <v>1435</v>
      </c>
      <c r="J406" s="3">
        <v>10282</v>
      </c>
      <c r="K406" s="3">
        <v>952</v>
      </c>
    </row>
    <row r="407" spans="1:11">
      <c r="A407" s="3" t="s">
        <v>2095</v>
      </c>
      <c r="B407" s="3" t="s">
        <v>23411</v>
      </c>
      <c r="C407" s="3" t="s">
        <v>22338</v>
      </c>
      <c r="D407" s="3">
        <v>3</v>
      </c>
      <c r="E407" s="3">
        <v>5</v>
      </c>
      <c r="F407" s="3">
        <v>15768</v>
      </c>
      <c r="G407" s="3">
        <v>1460</v>
      </c>
      <c r="J407" s="3">
        <v>10282</v>
      </c>
      <c r="K407" s="3">
        <v>952</v>
      </c>
    </row>
    <row r="408" spans="1:11">
      <c r="A408" s="3" t="s">
        <v>2096</v>
      </c>
      <c r="B408" s="3" t="s">
        <v>23411</v>
      </c>
      <c r="C408" s="3" t="s">
        <v>22338</v>
      </c>
      <c r="D408" s="3">
        <v>3</v>
      </c>
      <c r="E408" s="3">
        <v>6</v>
      </c>
      <c r="F408" s="3">
        <v>16038</v>
      </c>
      <c r="G408" s="3">
        <v>1485</v>
      </c>
      <c r="J408" s="3">
        <v>10282</v>
      </c>
      <c r="K408" s="3">
        <v>952</v>
      </c>
    </row>
    <row r="409" spans="1:11">
      <c r="A409" s="3" t="s">
        <v>2097</v>
      </c>
      <c r="B409" s="3" t="s">
        <v>23411</v>
      </c>
      <c r="C409" s="3" t="s">
        <v>22338</v>
      </c>
      <c r="D409" s="3">
        <v>3</v>
      </c>
      <c r="E409" s="3">
        <v>7</v>
      </c>
      <c r="F409" s="3">
        <v>16308</v>
      </c>
      <c r="G409" s="3">
        <v>1510</v>
      </c>
      <c r="J409" s="3">
        <v>10282</v>
      </c>
      <c r="K409" s="3">
        <v>952</v>
      </c>
    </row>
    <row r="410" spans="1:11">
      <c r="A410" s="3" t="s">
        <v>2098</v>
      </c>
      <c r="B410" s="3" t="s">
        <v>23411</v>
      </c>
      <c r="C410" s="3" t="s">
        <v>22338</v>
      </c>
      <c r="D410" s="3">
        <v>3</v>
      </c>
      <c r="E410" s="3">
        <v>8</v>
      </c>
      <c r="F410" s="3">
        <v>16578</v>
      </c>
      <c r="G410" s="3">
        <v>1535</v>
      </c>
      <c r="J410" s="3">
        <v>10282</v>
      </c>
      <c r="K410" s="3">
        <v>952</v>
      </c>
    </row>
    <row r="411" spans="1:11">
      <c r="A411" s="3" t="s">
        <v>2099</v>
      </c>
      <c r="B411" s="3" t="s">
        <v>23411</v>
      </c>
      <c r="C411" s="3" t="s">
        <v>22338</v>
      </c>
      <c r="D411" s="3">
        <v>3</v>
      </c>
      <c r="E411" s="3">
        <v>9</v>
      </c>
      <c r="F411" s="3">
        <v>16848</v>
      </c>
      <c r="G411" s="3">
        <v>1560</v>
      </c>
      <c r="J411" s="3">
        <v>10282</v>
      </c>
      <c r="K411" s="3">
        <v>952</v>
      </c>
    </row>
    <row r="412" spans="1:11">
      <c r="A412" s="3" t="s">
        <v>2100</v>
      </c>
      <c r="B412" s="3" t="s">
        <v>23411</v>
      </c>
      <c r="C412" s="3" t="s">
        <v>22338</v>
      </c>
      <c r="D412" s="3">
        <v>3</v>
      </c>
      <c r="E412" s="3">
        <v>10</v>
      </c>
      <c r="F412" s="3">
        <v>17118</v>
      </c>
      <c r="G412" s="3">
        <v>1585</v>
      </c>
      <c r="J412" s="3">
        <v>10282</v>
      </c>
      <c r="K412" s="3">
        <v>952</v>
      </c>
    </row>
    <row r="413" spans="1:11">
      <c r="A413" s="3" t="s">
        <v>2101</v>
      </c>
      <c r="B413" s="3" t="s">
        <v>23411</v>
      </c>
      <c r="C413" s="3" t="s">
        <v>22338</v>
      </c>
      <c r="D413" s="3">
        <v>3</v>
      </c>
      <c r="E413" s="3">
        <v>11</v>
      </c>
      <c r="F413" s="3">
        <v>17428</v>
      </c>
      <c r="G413" s="3">
        <v>1613</v>
      </c>
      <c r="J413" s="3">
        <v>10282</v>
      </c>
      <c r="K413" s="3">
        <v>952</v>
      </c>
    </row>
    <row r="414" spans="1:11">
      <c r="A414" s="3" t="s">
        <v>2102</v>
      </c>
      <c r="B414" s="3" t="s">
        <v>23411</v>
      </c>
      <c r="C414" s="3" t="s">
        <v>22338</v>
      </c>
      <c r="D414" s="3">
        <v>3</v>
      </c>
      <c r="E414" s="3">
        <v>12</v>
      </c>
      <c r="F414" s="3">
        <v>17738</v>
      </c>
      <c r="G414" s="3">
        <v>1641</v>
      </c>
      <c r="J414" s="3">
        <v>10282</v>
      </c>
      <c r="K414" s="3">
        <v>952</v>
      </c>
    </row>
    <row r="415" spans="1:11">
      <c r="A415" s="3" t="s">
        <v>2103</v>
      </c>
      <c r="B415" s="3" t="s">
        <v>23411</v>
      </c>
      <c r="C415" s="3" t="s">
        <v>22338</v>
      </c>
      <c r="D415" s="3">
        <v>3</v>
      </c>
      <c r="E415" s="3">
        <v>13</v>
      </c>
      <c r="F415" s="3">
        <v>18048</v>
      </c>
      <c r="G415" s="3">
        <v>1669</v>
      </c>
      <c r="J415" s="3">
        <v>10282</v>
      </c>
      <c r="K415" s="3">
        <v>952</v>
      </c>
    </row>
    <row r="416" spans="1:11">
      <c r="A416" s="3" t="s">
        <v>2104</v>
      </c>
      <c r="B416" s="3" t="s">
        <v>23411</v>
      </c>
      <c r="C416" s="3" t="s">
        <v>22338</v>
      </c>
      <c r="D416" s="3">
        <v>3</v>
      </c>
      <c r="E416" s="3">
        <v>14</v>
      </c>
      <c r="F416" s="3">
        <v>18358</v>
      </c>
      <c r="G416" s="3">
        <v>1697</v>
      </c>
      <c r="J416" s="3">
        <v>10282</v>
      </c>
      <c r="K416" s="3">
        <v>952</v>
      </c>
    </row>
    <row r="417" spans="1:11">
      <c r="A417" s="3" t="s">
        <v>2105</v>
      </c>
      <c r="B417" s="3" t="s">
        <v>23411</v>
      </c>
      <c r="C417" s="3" t="s">
        <v>22338</v>
      </c>
      <c r="D417" s="3">
        <v>3</v>
      </c>
      <c r="E417" s="3">
        <v>15</v>
      </c>
      <c r="F417" s="3">
        <v>18668</v>
      </c>
      <c r="G417" s="3">
        <v>1725</v>
      </c>
      <c r="J417" s="3">
        <v>10282</v>
      </c>
      <c r="K417" s="3">
        <v>952</v>
      </c>
    </row>
    <row r="418" spans="1:11">
      <c r="A418" s="3" t="s">
        <v>2106</v>
      </c>
      <c r="B418" s="3" t="s">
        <v>23411</v>
      </c>
      <c r="C418" s="3" t="s">
        <v>22338</v>
      </c>
      <c r="D418" s="3">
        <v>3</v>
      </c>
      <c r="E418" s="3">
        <v>16</v>
      </c>
      <c r="F418" s="3">
        <v>19019</v>
      </c>
      <c r="G418" s="3">
        <v>1757</v>
      </c>
      <c r="J418" s="3">
        <v>10282</v>
      </c>
      <c r="K418" s="3">
        <v>952</v>
      </c>
    </row>
    <row r="419" spans="1:11">
      <c r="A419" s="3" t="s">
        <v>2107</v>
      </c>
      <c r="B419" s="3" t="s">
        <v>23411</v>
      </c>
      <c r="C419" s="3" t="s">
        <v>22338</v>
      </c>
      <c r="D419" s="3">
        <v>3</v>
      </c>
      <c r="E419" s="3">
        <v>17</v>
      </c>
      <c r="F419" s="3">
        <v>19370</v>
      </c>
      <c r="G419" s="3">
        <v>1789</v>
      </c>
      <c r="J419" s="3">
        <v>10282</v>
      </c>
      <c r="K419" s="3">
        <v>952</v>
      </c>
    </row>
    <row r="420" spans="1:11">
      <c r="A420" s="3" t="s">
        <v>2108</v>
      </c>
      <c r="B420" s="3" t="s">
        <v>23411</v>
      </c>
      <c r="C420" s="3" t="s">
        <v>22338</v>
      </c>
      <c r="D420" s="3">
        <v>3</v>
      </c>
      <c r="E420" s="3">
        <v>18</v>
      </c>
      <c r="F420" s="3">
        <v>19721</v>
      </c>
      <c r="G420" s="3">
        <v>1821</v>
      </c>
      <c r="J420" s="3">
        <v>10282</v>
      </c>
      <c r="K420" s="3">
        <v>952</v>
      </c>
    </row>
    <row r="421" spans="1:11">
      <c r="A421" s="3" t="s">
        <v>2109</v>
      </c>
      <c r="B421" s="3" t="s">
        <v>23411</v>
      </c>
      <c r="C421" s="3" t="s">
        <v>22338</v>
      </c>
      <c r="D421" s="3">
        <v>3</v>
      </c>
      <c r="E421" s="3">
        <v>19</v>
      </c>
      <c r="F421" s="3">
        <v>20072</v>
      </c>
      <c r="G421" s="3">
        <v>1853</v>
      </c>
      <c r="J421" s="3">
        <v>10282</v>
      </c>
      <c r="K421" s="3">
        <v>952</v>
      </c>
    </row>
    <row r="422" spans="1:11">
      <c r="A422" s="3" t="s">
        <v>2110</v>
      </c>
      <c r="B422" s="3" t="s">
        <v>23411</v>
      </c>
      <c r="C422" s="3" t="s">
        <v>22338</v>
      </c>
      <c r="D422" s="3">
        <v>3</v>
      </c>
      <c r="E422" s="3">
        <v>20</v>
      </c>
      <c r="F422" s="3">
        <v>20423</v>
      </c>
      <c r="G422" s="3">
        <v>1885</v>
      </c>
      <c r="J422" s="3">
        <v>10282</v>
      </c>
      <c r="K422" s="3">
        <v>952</v>
      </c>
    </row>
    <row r="423" spans="1:11">
      <c r="A423" s="3" t="s">
        <v>2111</v>
      </c>
      <c r="B423" s="3" t="s">
        <v>23411</v>
      </c>
      <c r="C423" s="3" t="s">
        <v>22338</v>
      </c>
      <c r="D423" s="3">
        <v>3</v>
      </c>
      <c r="E423" s="3">
        <v>21</v>
      </c>
      <c r="F423" s="3">
        <v>20814</v>
      </c>
      <c r="G423" s="3">
        <v>1921</v>
      </c>
      <c r="J423" s="3">
        <v>10282</v>
      </c>
      <c r="K423" s="3">
        <v>952</v>
      </c>
    </row>
    <row r="424" spans="1:11">
      <c r="A424" s="3" t="s">
        <v>2112</v>
      </c>
      <c r="B424" s="3" t="s">
        <v>23411</v>
      </c>
      <c r="C424" s="3" t="s">
        <v>22338</v>
      </c>
      <c r="D424" s="3">
        <v>3</v>
      </c>
      <c r="E424" s="3">
        <v>22</v>
      </c>
      <c r="F424" s="3">
        <v>21205</v>
      </c>
      <c r="G424" s="3">
        <v>1957</v>
      </c>
      <c r="J424" s="3">
        <v>10282</v>
      </c>
      <c r="K424" s="3">
        <v>952</v>
      </c>
    </row>
    <row r="425" spans="1:11">
      <c r="A425" s="3" t="s">
        <v>2113</v>
      </c>
      <c r="B425" s="3" t="s">
        <v>23411</v>
      </c>
      <c r="C425" s="3" t="s">
        <v>22338</v>
      </c>
      <c r="D425" s="3">
        <v>3</v>
      </c>
      <c r="E425" s="3">
        <v>23</v>
      </c>
      <c r="F425" s="3">
        <v>21596</v>
      </c>
      <c r="G425" s="3">
        <v>1993</v>
      </c>
      <c r="J425" s="3">
        <v>10282</v>
      </c>
      <c r="K425" s="3">
        <v>952</v>
      </c>
    </row>
    <row r="426" spans="1:11">
      <c r="A426" s="3" t="s">
        <v>2114</v>
      </c>
      <c r="B426" s="3" t="s">
        <v>23411</v>
      </c>
      <c r="C426" s="3" t="s">
        <v>22338</v>
      </c>
      <c r="D426" s="3">
        <v>3</v>
      </c>
      <c r="E426" s="3">
        <v>24</v>
      </c>
      <c r="F426" s="3">
        <v>21987</v>
      </c>
      <c r="G426" s="3">
        <v>2029</v>
      </c>
      <c r="J426" s="3">
        <v>10282</v>
      </c>
      <c r="K426" s="3">
        <v>952</v>
      </c>
    </row>
    <row r="427" spans="1:11">
      <c r="A427" s="3" t="s">
        <v>2115</v>
      </c>
      <c r="B427" s="3" t="s">
        <v>23411</v>
      </c>
      <c r="C427" s="3" t="s">
        <v>22338</v>
      </c>
      <c r="D427" s="3">
        <v>3</v>
      </c>
      <c r="E427" s="3">
        <v>25</v>
      </c>
      <c r="F427" s="3">
        <v>22378</v>
      </c>
      <c r="G427" s="3">
        <v>2065</v>
      </c>
      <c r="J427" s="3">
        <v>10282</v>
      </c>
      <c r="K427" s="3">
        <v>952</v>
      </c>
    </row>
    <row r="428" spans="1:11">
      <c r="A428" s="3" t="s">
        <v>2116</v>
      </c>
      <c r="B428" s="3" t="s">
        <v>23411</v>
      </c>
      <c r="C428" s="3" t="s">
        <v>22338</v>
      </c>
      <c r="D428" s="3">
        <v>3</v>
      </c>
      <c r="E428" s="3">
        <v>26</v>
      </c>
      <c r="F428" s="3">
        <v>22810</v>
      </c>
      <c r="G428" s="3">
        <v>2105</v>
      </c>
      <c r="J428" s="3">
        <v>10282</v>
      </c>
      <c r="K428" s="3">
        <v>952</v>
      </c>
    </row>
    <row r="429" spans="1:11">
      <c r="A429" s="3" t="s">
        <v>2117</v>
      </c>
      <c r="B429" s="3" t="s">
        <v>23411</v>
      </c>
      <c r="C429" s="3" t="s">
        <v>22338</v>
      </c>
      <c r="D429" s="3">
        <v>3</v>
      </c>
      <c r="E429" s="3">
        <v>27</v>
      </c>
      <c r="F429" s="3">
        <v>23242</v>
      </c>
      <c r="G429" s="3">
        <v>2145</v>
      </c>
      <c r="J429" s="3">
        <v>10282</v>
      </c>
      <c r="K429" s="3">
        <v>952</v>
      </c>
    </row>
    <row r="430" spans="1:11">
      <c r="A430" s="3" t="s">
        <v>2118</v>
      </c>
      <c r="B430" s="3" t="s">
        <v>23411</v>
      </c>
      <c r="C430" s="3" t="s">
        <v>22338</v>
      </c>
      <c r="D430" s="3">
        <v>3</v>
      </c>
      <c r="E430" s="3">
        <v>28</v>
      </c>
      <c r="F430" s="3">
        <v>23674</v>
      </c>
      <c r="G430" s="3">
        <v>2185</v>
      </c>
      <c r="J430" s="3">
        <v>10282</v>
      </c>
      <c r="K430" s="3">
        <v>952</v>
      </c>
    </row>
    <row r="431" spans="1:11">
      <c r="A431" s="3" t="s">
        <v>2119</v>
      </c>
      <c r="B431" s="3" t="s">
        <v>23411</v>
      </c>
      <c r="C431" s="3" t="s">
        <v>22338</v>
      </c>
      <c r="D431" s="3">
        <v>3</v>
      </c>
      <c r="E431" s="3">
        <v>29</v>
      </c>
      <c r="F431" s="3">
        <v>24106</v>
      </c>
      <c r="G431" s="3">
        <v>2225</v>
      </c>
      <c r="J431" s="3">
        <v>10282</v>
      </c>
      <c r="K431" s="3">
        <v>952</v>
      </c>
    </row>
    <row r="432" spans="1:11">
      <c r="A432" s="3" t="s">
        <v>2120</v>
      </c>
      <c r="B432" s="3" t="s">
        <v>23411</v>
      </c>
      <c r="C432" s="3" t="s">
        <v>22338</v>
      </c>
      <c r="D432" s="3">
        <v>3</v>
      </c>
      <c r="E432" s="3">
        <v>30</v>
      </c>
      <c r="F432" s="3">
        <v>24538</v>
      </c>
      <c r="G432" s="3">
        <v>2265</v>
      </c>
      <c r="J432" s="3">
        <v>10282</v>
      </c>
      <c r="K432" s="3">
        <v>952</v>
      </c>
    </row>
    <row r="433" spans="1:11">
      <c r="A433" s="3" t="s">
        <v>2121</v>
      </c>
      <c r="B433" s="3" t="s">
        <v>23411</v>
      </c>
      <c r="C433" s="3" t="s">
        <v>22338</v>
      </c>
      <c r="D433" s="3">
        <v>3</v>
      </c>
      <c r="E433" s="3">
        <v>31</v>
      </c>
      <c r="F433" s="3">
        <v>25010</v>
      </c>
      <c r="G433" s="3">
        <v>2308</v>
      </c>
      <c r="J433" s="3">
        <v>10282</v>
      </c>
      <c r="K433" s="3">
        <v>952</v>
      </c>
    </row>
    <row r="434" spans="1:11">
      <c r="A434" s="3" t="s">
        <v>2122</v>
      </c>
      <c r="B434" s="3" t="s">
        <v>23411</v>
      </c>
      <c r="C434" s="3" t="s">
        <v>22338</v>
      </c>
      <c r="D434" s="3">
        <v>3</v>
      </c>
      <c r="E434" s="3">
        <v>32</v>
      </c>
      <c r="F434" s="3">
        <v>25482</v>
      </c>
      <c r="G434" s="3">
        <v>2351</v>
      </c>
      <c r="J434" s="3">
        <v>10282</v>
      </c>
      <c r="K434" s="3">
        <v>952</v>
      </c>
    </row>
    <row r="435" spans="1:11">
      <c r="A435" s="3" t="s">
        <v>2123</v>
      </c>
      <c r="B435" s="3" t="s">
        <v>23411</v>
      </c>
      <c r="C435" s="3" t="s">
        <v>22338</v>
      </c>
      <c r="D435" s="3">
        <v>3</v>
      </c>
      <c r="E435" s="3">
        <v>33</v>
      </c>
      <c r="F435" s="3">
        <v>25954</v>
      </c>
      <c r="G435" s="3">
        <v>2394</v>
      </c>
      <c r="J435" s="3">
        <v>10282</v>
      </c>
      <c r="K435" s="3">
        <v>952</v>
      </c>
    </row>
    <row r="436" spans="1:11">
      <c r="A436" s="3" t="s">
        <v>2124</v>
      </c>
      <c r="B436" s="3" t="s">
        <v>23411</v>
      </c>
      <c r="C436" s="3" t="s">
        <v>22338</v>
      </c>
      <c r="D436" s="3">
        <v>3</v>
      </c>
      <c r="E436" s="3">
        <v>34</v>
      </c>
      <c r="F436" s="3">
        <v>26426</v>
      </c>
      <c r="G436" s="3">
        <v>2437</v>
      </c>
      <c r="J436" s="3">
        <v>10282</v>
      </c>
      <c r="K436" s="3">
        <v>952</v>
      </c>
    </row>
    <row r="437" spans="1:11">
      <c r="A437" s="3" t="s">
        <v>2125</v>
      </c>
      <c r="B437" s="3" t="s">
        <v>23411</v>
      </c>
      <c r="C437" s="3" t="s">
        <v>22338</v>
      </c>
      <c r="D437" s="3">
        <v>3</v>
      </c>
      <c r="E437" s="3">
        <v>35</v>
      </c>
      <c r="F437" s="3">
        <v>26898</v>
      </c>
      <c r="G437" s="3">
        <v>2480</v>
      </c>
      <c r="J437" s="3">
        <v>10282</v>
      </c>
      <c r="K437" s="3">
        <v>952</v>
      </c>
    </row>
    <row r="438" spans="1:11">
      <c r="A438" s="3" t="s">
        <v>2126</v>
      </c>
      <c r="B438" s="3" t="s">
        <v>23411</v>
      </c>
      <c r="C438" s="3" t="s">
        <v>22338</v>
      </c>
      <c r="D438" s="3">
        <v>3</v>
      </c>
      <c r="E438" s="3">
        <v>36</v>
      </c>
      <c r="F438" s="3">
        <v>27411</v>
      </c>
      <c r="G438" s="3">
        <v>2527</v>
      </c>
      <c r="J438" s="3">
        <v>10282</v>
      </c>
      <c r="K438" s="3">
        <v>952</v>
      </c>
    </row>
    <row r="439" spans="1:11">
      <c r="A439" s="3" t="s">
        <v>2127</v>
      </c>
      <c r="B439" s="3" t="s">
        <v>23411</v>
      </c>
      <c r="C439" s="3" t="s">
        <v>22338</v>
      </c>
      <c r="D439" s="3">
        <v>3</v>
      </c>
      <c r="E439" s="3">
        <v>37</v>
      </c>
      <c r="F439" s="3">
        <v>27924</v>
      </c>
      <c r="G439" s="3">
        <v>2574</v>
      </c>
      <c r="J439" s="3">
        <v>10282</v>
      </c>
      <c r="K439" s="3">
        <v>952</v>
      </c>
    </row>
    <row r="440" spans="1:11">
      <c r="A440" s="3" t="s">
        <v>2128</v>
      </c>
      <c r="B440" s="3" t="s">
        <v>23411</v>
      </c>
      <c r="C440" s="3" t="s">
        <v>22338</v>
      </c>
      <c r="D440" s="3">
        <v>3</v>
      </c>
      <c r="E440" s="3">
        <v>38</v>
      </c>
      <c r="F440" s="3">
        <v>28437</v>
      </c>
      <c r="G440" s="3">
        <v>2621</v>
      </c>
      <c r="J440" s="3">
        <v>10282</v>
      </c>
      <c r="K440" s="3">
        <v>952</v>
      </c>
    </row>
    <row r="441" spans="1:11">
      <c r="A441" s="3" t="s">
        <v>2129</v>
      </c>
      <c r="B441" s="3" t="s">
        <v>23411</v>
      </c>
      <c r="C441" s="3" t="s">
        <v>22338</v>
      </c>
      <c r="D441" s="3">
        <v>3</v>
      </c>
      <c r="E441" s="3">
        <v>39</v>
      </c>
      <c r="F441" s="3">
        <v>28950</v>
      </c>
      <c r="G441" s="3">
        <v>2668</v>
      </c>
      <c r="J441" s="3">
        <v>10282</v>
      </c>
      <c r="K441" s="3">
        <v>952</v>
      </c>
    </row>
    <row r="442" spans="1:11">
      <c r="A442" s="3" t="s">
        <v>2130</v>
      </c>
      <c r="B442" s="3" t="s">
        <v>23411</v>
      </c>
      <c r="C442" s="3" t="s">
        <v>22338</v>
      </c>
      <c r="D442" s="3">
        <v>3</v>
      </c>
      <c r="E442" s="3">
        <v>40</v>
      </c>
      <c r="F442" s="3">
        <v>29463</v>
      </c>
      <c r="G442" s="3">
        <v>2715</v>
      </c>
      <c r="J442" s="3">
        <v>10282</v>
      </c>
      <c r="K442" s="3">
        <v>952</v>
      </c>
    </row>
    <row r="443" spans="1:11">
      <c r="A443" s="3" t="s">
        <v>2131</v>
      </c>
      <c r="B443" s="3" t="s">
        <v>23411</v>
      </c>
      <c r="C443" s="3" t="s">
        <v>22338</v>
      </c>
      <c r="D443" s="3">
        <v>3</v>
      </c>
      <c r="E443" s="3">
        <v>41</v>
      </c>
      <c r="F443" s="3">
        <v>30016</v>
      </c>
      <c r="G443" s="3">
        <v>2766</v>
      </c>
      <c r="J443" s="3">
        <v>10282</v>
      </c>
      <c r="K443" s="3">
        <v>952</v>
      </c>
    </row>
    <row r="444" spans="1:11">
      <c r="A444" s="3" t="s">
        <v>2132</v>
      </c>
      <c r="B444" s="3" t="s">
        <v>23411</v>
      </c>
      <c r="C444" s="3" t="s">
        <v>22338</v>
      </c>
      <c r="D444" s="3">
        <v>3</v>
      </c>
      <c r="E444" s="3">
        <v>42</v>
      </c>
      <c r="F444" s="3">
        <v>30569</v>
      </c>
      <c r="G444" s="3">
        <v>2817</v>
      </c>
      <c r="J444" s="3">
        <v>10282</v>
      </c>
      <c r="K444" s="3">
        <v>952</v>
      </c>
    </row>
    <row r="445" spans="1:11">
      <c r="A445" s="3" t="s">
        <v>2133</v>
      </c>
      <c r="B445" s="3" t="s">
        <v>23411</v>
      </c>
      <c r="C445" s="3" t="s">
        <v>22338</v>
      </c>
      <c r="D445" s="3">
        <v>3</v>
      </c>
      <c r="E445" s="3">
        <v>43</v>
      </c>
      <c r="F445" s="3">
        <v>31122</v>
      </c>
      <c r="G445" s="3">
        <v>2868</v>
      </c>
      <c r="J445" s="3">
        <v>10282</v>
      </c>
      <c r="K445" s="3">
        <v>952</v>
      </c>
    </row>
    <row r="446" spans="1:11">
      <c r="A446" s="3" t="s">
        <v>2134</v>
      </c>
      <c r="B446" s="3" t="s">
        <v>23411</v>
      </c>
      <c r="C446" s="3" t="s">
        <v>22338</v>
      </c>
      <c r="D446" s="3">
        <v>3</v>
      </c>
      <c r="E446" s="3">
        <v>44</v>
      </c>
      <c r="F446" s="3">
        <v>31675</v>
      </c>
      <c r="G446" s="3">
        <v>2919</v>
      </c>
      <c r="J446" s="3">
        <v>10282</v>
      </c>
      <c r="K446" s="3">
        <v>952</v>
      </c>
    </row>
    <row r="447" spans="1:11">
      <c r="A447" s="3" t="s">
        <v>2135</v>
      </c>
      <c r="B447" s="3" t="s">
        <v>23411</v>
      </c>
      <c r="C447" s="3" t="s">
        <v>22338</v>
      </c>
      <c r="D447" s="3">
        <v>3</v>
      </c>
      <c r="E447" s="3">
        <v>45</v>
      </c>
      <c r="F447" s="3">
        <v>32228</v>
      </c>
      <c r="G447" s="3">
        <v>2970</v>
      </c>
      <c r="J447" s="3">
        <v>10282</v>
      </c>
      <c r="K447" s="3">
        <v>952</v>
      </c>
    </row>
    <row r="448" spans="1:11">
      <c r="A448" s="3" t="s">
        <v>2136</v>
      </c>
      <c r="B448" s="3" t="s">
        <v>23411</v>
      </c>
      <c r="C448" s="3" t="s">
        <v>22338</v>
      </c>
      <c r="D448" s="3">
        <v>3</v>
      </c>
      <c r="E448" s="3">
        <v>46</v>
      </c>
      <c r="F448" s="3">
        <v>32822</v>
      </c>
      <c r="G448" s="3">
        <v>3025</v>
      </c>
      <c r="J448" s="3">
        <v>10282</v>
      </c>
      <c r="K448" s="3">
        <v>952</v>
      </c>
    </row>
    <row r="449" spans="1:11">
      <c r="A449" s="3" t="s">
        <v>2137</v>
      </c>
      <c r="B449" s="3" t="s">
        <v>23411</v>
      </c>
      <c r="C449" s="3" t="s">
        <v>22338</v>
      </c>
      <c r="D449" s="3">
        <v>3</v>
      </c>
      <c r="E449" s="3">
        <v>47</v>
      </c>
      <c r="F449" s="3">
        <v>33416</v>
      </c>
      <c r="G449" s="3">
        <v>3080</v>
      </c>
      <c r="J449" s="3">
        <v>10282</v>
      </c>
      <c r="K449" s="3">
        <v>952</v>
      </c>
    </row>
    <row r="450" spans="1:11">
      <c r="A450" s="3" t="s">
        <v>2138</v>
      </c>
      <c r="B450" s="3" t="s">
        <v>23411</v>
      </c>
      <c r="C450" s="3" t="s">
        <v>22338</v>
      </c>
      <c r="D450" s="3">
        <v>3</v>
      </c>
      <c r="E450" s="3">
        <v>48</v>
      </c>
      <c r="F450" s="3">
        <v>34010</v>
      </c>
      <c r="G450" s="3">
        <v>3135</v>
      </c>
      <c r="J450" s="3">
        <v>10282</v>
      </c>
      <c r="K450" s="3">
        <v>952</v>
      </c>
    </row>
    <row r="451" spans="1:11">
      <c r="A451" s="3" t="s">
        <v>2139</v>
      </c>
      <c r="B451" s="3" t="s">
        <v>23411</v>
      </c>
      <c r="C451" s="3" t="s">
        <v>22338</v>
      </c>
      <c r="D451" s="3">
        <v>3</v>
      </c>
      <c r="E451" s="3">
        <v>49</v>
      </c>
      <c r="F451" s="3">
        <v>34604</v>
      </c>
      <c r="G451" s="3">
        <v>3190</v>
      </c>
      <c r="J451" s="3">
        <v>10282</v>
      </c>
      <c r="K451" s="3">
        <v>952</v>
      </c>
    </row>
    <row r="452" spans="1:11">
      <c r="A452" s="3" t="s">
        <v>2140</v>
      </c>
      <c r="B452" s="3" t="s">
        <v>23411</v>
      </c>
      <c r="C452" s="3" t="s">
        <v>22338</v>
      </c>
      <c r="D452" s="3">
        <v>3</v>
      </c>
      <c r="E452" s="3">
        <v>50</v>
      </c>
      <c r="F452" s="3">
        <v>35198</v>
      </c>
      <c r="G452" s="3">
        <v>3245</v>
      </c>
      <c r="J452" s="3">
        <v>10282</v>
      </c>
      <c r="K452" s="3">
        <v>952</v>
      </c>
    </row>
    <row r="453" spans="1:11">
      <c r="A453" s="3" t="s">
        <v>2141</v>
      </c>
      <c r="B453" s="3" t="s">
        <v>23411</v>
      </c>
      <c r="C453" s="3" t="s">
        <v>22338</v>
      </c>
      <c r="D453" s="3">
        <v>3</v>
      </c>
      <c r="E453" s="3">
        <v>51</v>
      </c>
      <c r="F453" s="3">
        <v>35832</v>
      </c>
      <c r="G453" s="3">
        <v>3303</v>
      </c>
      <c r="J453" s="3">
        <v>10282</v>
      </c>
      <c r="K453" s="3">
        <v>952</v>
      </c>
    </row>
    <row r="454" spans="1:11">
      <c r="A454" s="3" t="s">
        <v>2142</v>
      </c>
      <c r="B454" s="3" t="s">
        <v>23411</v>
      </c>
      <c r="C454" s="3" t="s">
        <v>22338</v>
      </c>
      <c r="D454" s="3">
        <v>3</v>
      </c>
      <c r="E454" s="3">
        <v>52</v>
      </c>
      <c r="F454" s="3">
        <v>36466</v>
      </c>
      <c r="G454" s="3">
        <v>3361</v>
      </c>
      <c r="J454" s="3">
        <v>10282</v>
      </c>
      <c r="K454" s="3">
        <v>952</v>
      </c>
    </row>
    <row r="455" spans="1:11">
      <c r="A455" s="3" t="s">
        <v>2143</v>
      </c>
      <c r="B455" s="3" t="s">
        <v>23411</v>
      </c>
      <c r="C455" s="3" t="s">
        <v>22338</v>
      </c>
      <c r="D455" s="3">
        <v>3</v>
      </c>
      <c r="E455" s="3">
        <v>53</v>
      </c>
      <c r="F455" s="3">
        <v>37100</v>
      </c>
      <c r="G455" s="3">
        <v>3419</v>
      </c>
      <c r="J455" s="3">
        <v>10282</v>
      </c>
      <c r="K455" s="3">
        <v>952</v>
      </c>
    </row>
    <row r="456" spans="1:11">
      <c r="A456" s="3" t="s">
        <v>2144</v>
      </c>
      <c r="B456" s="3" t="s">
        <v>23411</v>
      </c>
      <c r="C456" s="3" t="s">
        <v>22338</v>
      </c>
      <c r="D456" s="3">
        <v>3</v>
      </c>
      <c r="E456" s="3">
        <v>54</v>
      </c>
      <c r="F456" s="3">
        <v>37734</v>
      </c>
      <c r="G456" s="3">
        <v>3477</v>
      </c>
      <c r="J456" s="3">
        <v>10282</v>
      </c>
      <c r="K456" s="3">
        <v>952</v>
      </c>
    </row>
    <row r="457" spans="1:11">
      <c r="A457" s="3" t="s">
        <v>2145</v>
      </c>
      <c r="B457" s="3" t="s">
        <v>23411</v>
      </c>
      <c r="C457" s="3" t="s">
        <v>22338</v>
      </c>
      <c r="D457" s="3">
        <v>3</v>
      </c>
      <c r="E457" s="3">
        <v>55</v>
      </c>
      <c r="F457" s="3">
        <v>38368</v>
      </c>
      <c r="G457" s="3">
        <v>3535</v>
      </c>
      <c r="J457" s="3">
        <v>10282</v>
      </c>
      <c r="K457" s="3">
        <v>952</v>
      </c>
    </row>
    <row r="458" spans="1:11">
      <c r="A458" s="3" t="s">
        <v>2146</v>
      </c>
      <c r="B458" s="3" t="s">
        <v>23411</v>
      </c>
      <c r="C458" s="3" t="s">
        <v>22338</v>
      </c>
      <c r="D458" s="3">
        <v>3</v>
      </c>
      <c r="E458" s="3">
        <v>56</v>
      </c>
      <c r="F458" s="3">
        <v>39043</v>
      </c>
      <c r="G458" s="3">
        <v>3597</v>
      </c>
      <c r="J458" s="3">
        <v>10282</v>
      </c>
      <c r="K458" s="3">
        <v>952</v>
      </c>
    </row>
    <row r="459" spans="1:11">
      <c r="A459" s="3" t="s">
        <v>2147</v>
      </c>
      <c r="B459" s="3" t="s">
        <v>23411</v>
      </c>
      <c r="C459" s="3" t="s">
        <v>22338</v>
      </c>
      <c r="D459" s="3">
        <v>3</v>
      </c>
      <c r="E459" s="3">
        <v>57</v>
      </c>
      <c r="F459" s="3">
        <v>39718</v>
      </c>
      <c r="G459" s="3">
        <v>3659</v>
      </c>
      <c r="J459" s="3">
        <v>10282</v>
      </c>
      <c r="K459" s="3">
        <v>952</v>
      </c>
    </row>
    <row r="460" spans="1:11">
      <c r="A460" s="3" t="s">
        <v>2148</v>
      </c>
      <c r="B460" s="3" t="s">
        <v>23411</v>
      </c>
      <c r="C460" s="3" t="s">
        <v>22338</v>
      </c>
      <c r="D460" s="3">
        <v>3</v>
      </c>
      <c r="E460" s="3">
        <v>58</v>
      </c>
      <c r="F460" s="3">
        <v>40393</v>
      </c>
      <c r="G460" s="3">
        <v>3721</v>
      </c>
      <c r="J460" s="3">
        <v>10282</v>
      </c>
      <c r="K460" s="3">
        <v>952</v>
      </c>
    </row>
    <row r="461" spans="1:11">
      <c r="A461" s="3" t="s">
        <v>2149</v>
      </c>
      <c r="B461" s="3" t="s">
        <v>23411</v>
      </c>
      <c r="C461" s="3" t="s">
        <v>22338</v>
      </c>
      <c r="D461" s="3">
        <v>3</v>
      </c>
      <c r="E461" s="3">
        <v>59</v>
      </c>
      <c r="F461" s="3">
        <v>41068</v>
      </c>
      <c r="G461" s="3">
        <v>3783</v>
      </c>
      <c r="J461" s="3">
        <v>10282</v>
      </c>
      <c r="K461" s="3">
        <v>952</v>
      </c>
    </row>
    <row r="462" spans="1:11">
      <c r="A462" s="3" t="s">
        <v>2150</v>
      </c>
      <c r="B462" s="3" t="s">
        <v>23411</v>
      </c>
      <c r="C462" s="3" t="s">
        <v>22338</v>
      </c>
      <c r="D462" s="3">
        <v>3</v>
      </c>
      <c r="E462" s="3">
        <v>60</v>
      </c>
      <c r="F462" s="3">
        <v>41743</v>
      </c>
      <c r="G462" s="3">
        <v>3845</v>
      </c>
      <c r="J462" s="3">
        <v>10282</v>
      </c>
      <c r="K462" s="3">
        <v>952</v>
      </c>
    </row>
    <row r="463" spans="1:11">
      <c r="A463" s="3" t="s">
        <v>2151</v>
      </c>
      <c r="B463" s="3" t="s">
        <v>23411</v>
      </c>
      <c r="C463" s="3" t="s">
        <v>22338</v>
      </c>
      <c r="D463" s="3">
        <v>3</v>
      </c>
      <c r="E463" s="3">
        <v>61</v>
      </c>
      <c r="F463" s="3">
        <v>42458</v>
      </c>
      <c r="G463" s="3">
        <v>3911</v>
      </c>
      <c r="J463" s="3">
        <v>10282</v>
      </c>
      <c r="K463" s="3">
        <v>952</v>
      </c>
    </row>
    <row r="464" spans="1:11">
      <c r="A464" s="3" t="s">
        <v>2152</v>
      </c>
      <c r="B464" s="3" t="s">
        <v>23411</v>
      </c>
      <c r="C464" s="3" t="s">
        <v>22338</v>
      </c>
      <c r="D464" s="3">
        <v>3</v>
      </c>
      <c r="E464" s="3">
        <v>62</v>
      </c>
      <c r="F464" s="3">
        <v>43173</v>
      </c>
      <c r="G464" s="3">
        <v>3977</v>
      </c>
      <c r="J464" s="3">
        <v>10282</v>
      </c>
      <c r="K464" s="3">
        <v>952</v>
      </c>
    </row>
    <row r="465" spans="1:11">
      <c r="A465" s="3" t="s">
        <v>2153</v>
      </c>
      <c r="B465" s="3" t="s">
        <v>23411</v>
      </c>
      <c r="C465" s="3" t="s">
        <v>22338</v>
      </c>
      <c r="D465" s="3">
        <v>3</v>
      </c>
      <c r="E465" s="3">
        <v>63</v>
      </c>
      <c r="F465" s="3">
        <v>43888</v>
      </c>
      <c r="G465" s="3">
        <v>4043</v>
      </c>
      <c r="J465" s="3">
        <v>10282</v>
      </c>
      <c r="K465" s="3">
        <v>952</v>
      </c>
    </row>
    <row r="466" spans="1:11">
      <c r="A466" s="3" t="s">
        <v>2154</v>
      </c>
      <c r="B466" s="3" t="s">
        <v>23411</v>
      </c>
      <c r="C466" s="3" t="s">
        <v>22338</v>
      </c>
      <c r="D466" s="3">
        <v>3</v>
      </c>
      <c r="E466" s="3">
        <v>64</v>
      </c>
      <c r="F466" s="3">
        <v>44603</v>
      </c>
      <c r="G466" s="3">
        <v>4109</v>
      </c>
      <c r="J466" s="3">
        <v>10282</v>
      </c>
      <c r="K466" s="3">
        <v>952</v>
      </c>
    </row>
    <row r="467" spans="1:11">
      <c r="A467" s="3" t="s">
        <v>2155</v>
      </c>
      <c r="B467" s="3" t="s">
        <v>23411</v>
      </c>
      <c r="C467" s="3" t="s">
        <v>22338</v>
      </c>
      <c r="D467" s="3">
        <v>3</v>
      </c>
      <c r="E467" s="3">
        <v>65</v>
      </c>
      <c r="F467" s="3">
        <v>45318</v>
      </c>
      <c r="G467" s="3">
        <v>4175</v>
      </c>
      <c r="J467" s="3">
        <v>10282</v>
      </c>
      <c r="K467" s="3">
        <v>952</v>
      </c>
    </row>
    <row r="468" spans="1:11">
      <c r="A468" s="3" t="s">
        <v>2156</v>
      </c>
      <c r="B468" s="3" t="s">
        <v>23411</v>
      </c>
      <c r="C468" s="3" t="s">
        <v>22338</v>
      </c>
      <c r="D468" s="3">
        <v>3</v>
      </c>
      <c r="E468" s="3">
        <v>66</v>
      </c>
      <c r="F468" s="3">
        <v>46074</v>
      </c>
      <c r="G468" s="3">
        <v>4245</v>
      </c>
      <c r="J468" s="3">
        <v>10282</v>
      </c>
      <c r="K468" s="3">
        <v>952</v>
      </c>
    </row>
    <row r="469" spans="1:11">
      <c r="A469" s="3" t="s">
        <v>2157</v>
      </c>
      <c r="B469" s="3" t="s">
        <v>23411</v>
      </c>
      <c r="C469" s="3" t="s">
        <v>22338</v>
      </c>
      <c r="D469" s="3">
        <v>3</v>
      </c>
      <c r="E469" s="3">
        <v>67</v>
      </c>
      <c r="F469" s="3">
        <v>46830</v>
      </c>
      <c r="G469" s="3">
        <v>4315</v>
      </c>
      <c r="J469" s="3">
        <v>10282</v>
      </c>
      <c r="K469" s="3">
        <v>952</v>
      </c>
    </row>
    <row r="470" spans="1:11">
      <c r="A470" s="3" t="s">
        <v>2158</v>
      </c>
      <c r="B470" s="3" t="s">
        <v>23411</v>
      </c>
      <c r="C470" s="3" t="s">
        <v>22338</v>
      </c>
      <c r="D470" s="3">
        <v>3</v>
      </c>
      <c r="E470" s="3">
        <v>68</v>
      </c>
      <c r="F470" s="3">
        <v>47586</v>
      </c>
      <c r="G470" s="3">
        <v>4385</v>
      </c>
      <c r="J470" s="3">
        <v>10282</v>
      </c>
      <c r="K470" s="3">
        <v>952</v>
      </c>
    </row>
    <row r="471" spans="1:11">
      <c r="A471" s="3" t="s">
        <v>2159</v>
      </c>
      <c r="B471" s="3" t="s">
        <v>23411</v>
      </c>
      <c r="C471" s="3" t="s">
        <v>22338</v>
      </c>
      <c r="D471" s="3">
        <v>3</v>
      </c>
      <c r="E471" s="3">
        <v>69</v>
      </c>
      <c r="F471" s="3">
        <v>48342</v>
      </c>
      <c r="G471" s="3">
        <v>4455</v>
      </c>
      <c r="J471" s="3">
        <v>10282</v>
      </c>
      <c r="K471" s="3">
        <v>952</v>
      </c>
    </row>
    <row r="472" spans="1:11">
      <c r="A472" s="3" t="s">
        <v>2160</v>
      </c>
      <c r="B472" s="3" t="s">
        <v>23411</v>
      </c>
      <c r="C472" s="3" t="s">
        <v>22338</v>
      </c>
      <c r="D472" s="3">
        <v>3</v>
      </c>
      <c r="E472" s="3">
        <v>70</v>
      </c>
      <c r="F472" s="3">
        <v>49098</v>
      </c>
      <c r="G472" s="3">
        <v>4525</v>
      </c>
      <c r="J472" s="3">
        <v>10282</v>
      </c>
      <c r="K472" s="3">
        <v>952</v>
      </c>
    </row>
    <row r="473" spans="1:11">
      <c r="A473" s="3" t="s">
        <v>2161</v>
      </c>
      <c r="B473" s="3" t="s">
        <v>23411</v>
      </c>
      <c r="C473" s="3" t="s">
        <v>22338</v>
      </c>
      <c r="D473" s="3">
        <v>3</v>
      </c>
      <c r="E473" s="3">
        <v>71</v>
      </c>
      <c r="F473" s="3">
        <v>49894</v>
      </c>
      <c r="G473" s="3">
        <v>4598</v>
      </c>
      <c r="J473" s="3">
        <v>10282</v>
      </c>
      <c r="K473" s="3">
        <v>952</v>
      </c>
    </row>
    <row r="474" spans="1:11">
      <c r="A474" s="3" t="s">
        <v>2162</v>
      </c>
      <c r="B474" s="3" t="s">
        <v>23411</v>
      </c>
      <c r="C474" s="3" t="s">
        <v>22338</v>
      </c>
      <c r="D474" s="3">
        <v>3</v>
      </c>
      <c r="E474" s="3">
        <v>72</v>
      </c>
      <c r="F474" s="3">
        <v>50690</v>
      </c>
      <c r="G474" s="3">
        <v>4671</v>
      </c>
      <c r="J474" s="3">
        <v>10282</v>
      </c>
      <c r="K474" s="3">
        <v>952</v>
      </c>
    </row>
    <row r="475" spans="1:11">
      <c r="A475" s="3" t="s">
        <v>2163</v>
      </c>
      <c r="B475" s="3" t="s">
        <v>23411</v>
      </c>
      <c r="C475" s="3" t="s">
        <v>22338</v>
      </c>
      <c r="D475" s="3">
        <v>3</v>
      </c>
      <c r="E475" s="3">
        <v>73</v>
      </c>
      <c r="F475" s="3">
        <v>51486</v>
      </c>
      <c r="G475" s="3">
        <v>4744</v>
      </c>
      <c r="J475" s="3">
        <v>10282</v>
      </c>
      <c r="K475" s="3">
        <v>952</v>
      </c>
    </row>
    <row r="476" spans="1:11">
      <c r="A476" s="3" t="s">
        <v>2164</v>
      </c>
      <c r="B476" s="3" t="s">
        <v>23411</v>
      </c>
      <c r="C476" s="3" t="s">
        <v>22338</v>
      </c>
      <c r="D476" s="3">
        <v>3</v>
      </c>
      <c r="E476" s="3">
        <v>74</v>
      </c>
      <c r="F476" s="3">
        <v>52282</v>
      </c>
      <c r="G476" s="3">
        <v>4817</v>
      </c>
      <c r="J476" s="3">
        <v>10282</v>
      </c>
      <c r="K476" s="3">
        <v>952</v>
      </c>
    </row>
    <row r="477" spans="1:11">
      <c r="A477" s="3" t="s">
        <v>2165</v>
      </c>
      <c r="B477" s="3" t="s">
        <v>23411</v>
      </c>
      <c r="C477" s="3" t="s">
        <v>22338</v>
      </c>
      <c r="D477" s="3">
        <v>3</v>
      </c>
      <c r="E477" s="3">
        <v>75</v>
      </c>
      <c r="F477" s="3">
        <v>53078</v>
      </c>
      <c r="G477" s="3">
        <v>4890</v>
      </c>
      <c r="J477" s="3">
        <v>10282</v>
      </c>
      <c r="K477" s="3">
        <v>952</v>
      </c>
    </row>
    <row r="478" spans="1:11">
      <c r="A478" s="3" t="s">
        <v>2166</v>
      </c>
      <c r="B478" s="3" t="s">
        <v>23411</v>
      </c>
      <c r="C478" s="3" t="s">
        <v>22338</v>
      </c>
      <c r="D478" s="3">
        <v>3</v>
      </c>
      <c r="E478" s="3">
        <v>76</v>
      </c>
      <c r="F478" s="3">
        <v>53915</v>
      </c>
      <c r="G478" s="3">
        <v>4967</v>
      </c>
      <c r="J478" s="3">
        <v>10282</v>
      </c>
      <c r="K478" s="3">
        <v>952</v>
      </c>
    </row>
    <row r="479" spans="1:11">
      <c r="A479" s="3" t="s">
        <v>2167</v>
      </c>
      <c r="B479" s="3" t="s">
        <v>23411</v>
      </c>
      <c r="C479" s="3" t="s">
        <v>22338</v>
      </c>
      <c r="D479" s="3">
        <v>3</v>
      </c>
      <c r="E479" s="3">
        <v>77</v>
      </c>
      <c r="F479" s="3">
        <v>54752</v>
      </c>
      <c r="G479" s="3">
        <v>5044</v>
      </c>
      <c r="J479" s="3">
        <v>10282</v>
      </c>
      <c r="K479" s="3">
        <v>952</v>
      </c>
    </row>
    <row r="480" spans="1:11">
      <c r="A480" s="3" t="s">
        <v>2168</v>
      </c>
      <c r="B480" s="3" t="s">
        <v>23411</v>
      </c>
      <c r="C480" s="3" t="s">
        <v>22338</v>
      </c>
      <c r="D480" s="3">
        <v>3</v>
      </c>
      <c r="E480" s="3">
        <v>78</v>
      </c>
      <c r="F480" s="3">
        <v>55589</v>
      </c>
      <c r="G480" s="3">
        <v>5121</v>
      </c>
      <c r="J480" s="3">
        <v>10282</v>
      </c>
      <c r="K480" s="3">
        <v>952</v>
      </c>
    </row>
    <row r="481" spans="1:11">
      <c r="A481" s="3" t="s">
        <v>2169</v>
      </c>
      <c r="B481" s="3" t="s">
        <v>23411</v>
      </c>
      <c r="C481" s="3" t="s">
        <v>22338</v>
      </c>
      <c r="D481" s="3">
        <v>3</v>
      </c>
      <c r="E481" s="3">
        <v>79</v>
      </c>
      <c r="F481" s="3">
        <v>56426</v>
      </c>
      <c r="G481" s="3">
        <v>5198</v>
      </c>
      <c r="J481" s="3">
        <v>10282</v>
      </c>
      <c r="K481" s="3">
        <v>952</v>
      </c>
    </row>
    <row r="482" spans="1:11">
      <c r="A482" s="3" t="s">
        <v>2170</v>
      </c>
      <c r="B482" s="3" t="s">
        <v>23411</v>
      </c>
      <c r="C482" s="3" t="s">
        <v>22338</v>
      </c>
      <c r="D482" s="3">
        <v>3</v>
      </c>
      <c r="E482" s="3">
        <v>80</v>
      </c>
      <c r="F482" s="3">
        <v>57263</v>
      </c>
      <c r="G482" s="3">
        <v>5275</v>
      </c>
      <c r="J482" s="3">
        <v>10282</v>
      </c>
      <c r="K482" s="3">
        <v>952</v>
      </c>
    </row>
    <row r="483" spans="1:11">
      <c r="A483" s="3" t="s">
        <v>2171</v>
      </c>
      <c r="B483" s="3" t="s">
        <v>23411</v>
      </c>
      <c r="C483" s="3" t="s">
        <v>22338</v>
      </c>
      <c r="D483" s="3">
        <v>3</v>
      </c>
      <c r="E483" s="3">
        <v>81</v>
      </c>
      <c r="F483" s="3">
        <v>58140</v>
      </c>
      <c r="G483" s="3">
        <v>5356</v>
      </c>
      <c r="J483" s="3">
        <v>10282</v>
      </c>
      <c r="K483" s="3">
        <v>952</v>
      </c>
    </row>
    <row r="484" spans="1:11">
      <c r="A484" s="3" t="s">
        <v>2172</v>
      </c>
      <c r="B484" s="3" t="s">
        <v>23411</v>
      </c>
      <c r="C484" s="3" t="s">
        <v>22338</v>
      </c>
      <c r="D484" s="3">
        <v>3</v>
      </c>
      <c r="E484" s="3">
        <v>82</v>
      </c>
      <c r="F484" s="3">
        <v>59017</v>
      </c>
      <c r="G484" s="3">
        <v>5437</v>
      </c>
      <c r="J484" s="3">
        <v>10282</v>
      </c>
      <c r="K484" s="3">
        <v>952</v>
      </c>
    </row>
    <row r="485" spans="1:11">
      <c r="A485" s="3" t="s">
        <v>2173</v>
      </c>
      <c r="B485" s="3" t="s">
        <v>23411</v>
      </c>
      <c r="C485" s="3" t="s">
        <v>22338</v>
      </c>
      <c r="D485" s="3">
        <v>3</v>
      </c>
      <c r="E485" s="3">
        <v>83</v>
      </c>
      <c r="F485" s="3">
        <v>59894</v>
      </c>
      <c r="G485" s="3">
        <v>5518</v>
      </c>
      <c r="J485" s="3">
        <v>10282</v>
      </c>
      <c r="K485" s="3">
        <v>952</v>
      </c>
    </row>
    <row r="486" spans="1:11">
      <c r="A486" s="3" t="s">
        <v>2174</v>
      </c>
      <c r="B486" s="3" t="s">
        <v>23411</v>
      </c>
      <c r="C486" s="3" t="s">
        <v>22338</v>
      </c>
      <c r="D486" s="3">
        <v>3</v>
      </c>
      <c r="E486" s="3">
        <v>84</v>
      </c>
      <c r="F486" s="3">
        <v>60771</v>
      </c>
      <c r="G486" s="3">
        <v>5599</v>
      </c>
      <c r="J486" s="3">
        <v>10282</v>
      </c>
      <c r="K486" s="3">
        <v>952</v>
      </c>
    </row>
    <row r="487" spans="1:11">
      <c r="A487" s="3" t="s">
        <v>2175</v>
      </c>
      <c r="B487" s="3" t="s">
        <v>23411</v>
      </c>
      <c r="C487" s="3" t="s">
        <v>22338</v>
      </c>
      <c r="D487" s="3">
        <v>3</v>
      </c>
      <c r="E487" s="3">
        <v>85</v>
      </c>
      <c r="F487" s="3">
        <v>61648</v>
      </c>
      <c r="G487" s="3">
        <v>5680</v>
      </c>
      <c r="J487" s="3">
        <v>10282</v>
      </c>
      <c r="K487" s="3">
        <v>952</v>
      </c>
    </row>
    <row r="488" spans="1:11">
      <c r="A488" s="3" t="s">
        <v>2176</v>
      </c>
      <c r="B488" s="3" t="s">
        <v>23411</v>
      </c>
      <c r="C488" s="3" t="s">
        <v>22338</v>
      </c>
      <c r="D488" s="3">
        <v>3</v>
      </c>
      <c r="E488" s="3">
        <v>86</v>
      </c>
      <c r="F488" s="3">
        <v>62566</v>
      </c>
      <c r="G488" s="3">
        <v>5765</v>
      </c>
      <c r="J488" s="3">
        <v>10282</v>
      </c>
      <c r="K488" s="3">
        <v>952</v>
      </c>
    </row>
    <row r="489" spans="1:11">
      <c r="A489" s="3" t="s">
        <v>2177</v>
      </c>
      <c r="B489" s="3" t="s">
        <v>23411</v>
      </c>
      <c r="C489" s="3" t="s">
        <v>22338</v>
      </c>
      <c r="D489" s="3">
        <v>3</v>
      </c>
      <c r="E489" s="3">
        <v>87</v>
      </c>
      <c r="F489" s="3">
        <v>63484</v>
      </c>
      <c r="G489" s="3">
        <v>5850</v>
      </c>
      <c r="J489" s="3">
        <v>10282</v>
      </c>
      <c r="K489" s="3">
        <v>952</v>
      </c>
    </row>
    <row r="490" spans="1:11">
      <c r="A490" s="3" t="s">
        <v>2178</v>
      </c>
      <c r="B490" s="3" t="s">
        <v>23411</v>
      </c>
      <c r="C490" s="3" t="s">
        <v>22338</v>
      </c>
      <c r="D490" s="3">
        <v>3</v>
      </c>
      <c r="E490" s="3">
        <v>88</v>
      </c>
      <c r="F490" s="3">
        <v>64402</v>
      </c>
      <c r="G490" s="3">
        <v>5935</v>
      </c>
      <c r="J490" s="3">
        <v>10282</v>
      </c>
      <c r="K490" s="3">
        <v>952</v>
      </c>
    </row>
    <row r="491" spans="1:11">
      <c r="A491" s="3" t="s">
        <v>2179</v>
      </c>
      <c r="B491" s="3" t="s">
        <v>23411</v>
      </c>
      <c r="C491" s="3" t="s">
        <v>22338</v>
      </c>
      <c r="D491" s="3">
        <v>3</v>
      </c>
      <c r="E491" s="3">
        <v>89</v>
      </c>
      <c r="F491" s="3">
        <v>65320</v>
      </c>
      <c r="G491" s="3">
        <v>6020</v>
      </c>
      <c r="J491" s="3">
        <v>10282</v>
      </c>
      <c r="K491" s="3">
        <v>952</v>
      </c>
    </row>
    <row r="492" spans="1:11">
      <c r="A492" s="3" t="s">
        <v>2180</v>
      </c>
      <c r="B492" s="3" t="s">
        <v>23411</v>
      </c>
      <c r="C492" s="3" t="s">
        <v>22338</v>
      </c>
      <c r="D492" s="3">
        <v>3</v>
      </c>
      <c r="E492" s="3">
        <v>90</v>
      </c>
      <c r="F492" s="3">
        <v>66238</v>
      </c>
      <c r="G492" s="3">
        <v>6105</v>
      </c>
      <c r="J492" s="3">
        <v>10282</v>
      </c>
      <c r="K492" s="3">
        <v>952</v>
      </c>
    </row>
    <row r="493" spans="1:11">
      <c r="A493" s="3" t="s">
        <v>2181</v>
      </c>
      <c r="B493" s="3" t="s">
        <v>23411</v>
      </c>
      <c r="C493" s="3" t="s">
        <v>22338</v>
      </c>
      <c r="D493" s="3">
        <v>3</v>
      </c>
      <c r="E493" s="3">
        <v>91</v>
      </c>
      <c r="F493" s="3">
        <v>67196</v>
      </c>
      <c r="G493" s="3">
        <v>6193</v>
      </c>
      <c r="J493" s="3">
        <v>10282</v>
      </c>
      <c r="K493" s="3">
        <v>952</v>
      </c>
    </row>
    <row r="494" spans="1:11">
      <c r="A494" s="3" t="s">
        <v>2182</v>
      </c>
      <c r="B494" s="3" t="s">
        <v>23411</v>
      </c>
      <c r="C494" s="3" t="s">
        <v>22338</v>
      </c>
      <c r="D494" s="3">
        <v>3</v>
      </c>
      <c r="E494" s="3">
        <v>92</v>
      </c>
      <c r="F494" s="3">
        <v>68154</v>
      </c>
      <c r="G494" s="3">
        <v>6281</v>
      </c>
      <c r="J494" s="3">
        <v>10282</v>
      </c>
      <c r="K494" s="3">
        <v>952</v>
      </c>
    </row>
    <row r="495" spans="1:11">
      <c r="A495" s="3" t="s">
        <v>2183</v>
      </c>
      <c r="B495" s="3" t="s">
        <v>23411</v>
      </c>
      <c r="C495" s="3" t="s">
        <v>22338</v>
      </c>
      <c r="D495" s="3">
        <v>3</v>
      </c>
      <c r="E495" s="3">
        <v>93</v>
      </c>
      <c r="F495" s="3">
        <v>69112</v>
      </c>
      <c r="G495" s="3">
        <v>6369</v>
      </c>
      <c r="J495" s="3">
        <v>10282</v>
      </c>
      <c r="K495" s="3">
        <v>952</v>
      </c>
    </row>
    <row r="496" spans="1:11">
      <c r="A496" s="3" t="s">
        <v>2184</v>
      </c>
      <c r="B496" s="3" t="s">
        <v>23411</v>
      </c>
      <c r="C496" s="3" t="s">
        <v>22338</v>
      </c>
      <c r="D496" s="3">
        <v>3</v>
      </c>
      <c r="E496" s="3">
        <v>94</v>
      </c>
      <c r="F496" s="3">
        <v>70070</v>
      </c>
      <c r="G496" s="3">
        <v>6457</v>
      </c>
      <c r="J496" s="3">
        <v>10282</v>
      </c>
      <c r="K496" s="3">
        <v>952</v>
      </c>
    </row>
    <row r="497" spans="1:11">
      <c r="A497" s="3" t="s">
        <v>2185</v>
      </c>
      <c r="B497" s="3" t="s">
        <v>23411</v>
      </c>
      <c r="C497" s="3" t="s">
        <v>22338</v>
      </c>
      <c r="D497" s="3">
        <v>3</v>
      </c>
      <c r="E497" s="3">
        <v>95</v>
      </c>
      <c r="F497" s="3">
        <v>71028</v>
      </c>
      <c r="G497" s="3">
        <v>6545</v>
      </c>
      <c r="J497" s="3">
        <v>10282</v>
      </c>
      <c r="K497" s="3">
        <v>952</v>
      </c>
    </row>
    <row r="498" spans="1:11">
      <c r="A498" s="3" t="s">
        <v>2186</v>
      </c>
      <c r="B498" s="3" t="s">
        <v>23411</v>
      </c>
      <c r="C498" s="3" t="s">
        <v>22338</v>
      </c>
      <c r="D498" s="3">
        <v>3</v>
      </c>
      <c r="E498" s="3">
        <v>96</v>
      </c>
      <c r="F498" s="3">
        <v>72027</v>
      </c>
      <c r="G498" s="3">
        <v>6637</v>
      </c>
      <c r="J498" s="3">
        <v>10282</v>
      </c>
      <c r="K498" s="3">
        <v>952</v>
      </c>
    </row>
    <row r="499" spans="1:11">
      <c r="A499" s="3" t="s">
        <v>2187</v>
      </c>
      <c r="B499" s="3" t="s">
        <v>23411</v>
      </c>
      <c r="C499" s="3" t="s">
        <v>22338</v>
      </c>
      <c r="D499" s="3">
        <v>3</v>
      </c>
      <c r="E499" s="3">
        <v>97</v>
      </c>
      <c r="F499" s="3">
        <v>73026</v>
      </c>
      <c r="G499" s="3">
        <v>6729</v>
      </c>
      <c r="J499" s="3">
        <v>10282</v>
      </c>
      <c r="K499" s="3">
        <v>952</v>
      </c>
    </row>
    <row r="500" spans="1:11">
      <c r="A500" s="3" t="s">
        <v>2188</v>
      </c>
      <c r="B500" s="3" t="s">
        <v>23411</v>
      </c>
      <c r="C500" s="3" t="s">
        <v>22338</v>
      </c>
      <c r="D500" s="3">
        <v>3</v>
      </c>
      <c r="E500" s="3">
        <v>98</v>
      </c>
      <c r="F500" s="3">
        <v>74025</v>
      </c>
      <c r="G500" s="3">
        <v>6821</v>
      </c>
      <c r="J500" s="3">
        <v>10282</v>
      </c>
      <c r="K500" s="3">
        <v>952</v>
      </c>
    </row>
    <row r="501" spans="1:11">
      <c r="A501" s="3" t="s">
        <v>2189</v>
      </c>
      <c r="B501" s="3" t="s">
        <v>23411</v>
      </c>
      <c r="C501" s="3" t="s">
        <v>22338</v>
      </c>
      <c r="D501" s="3">
        <v>3</v>
      </c>
      <c r="E501" s="3">
        <v>99</v>
      </c>
      <c r="F501" s="3">
        <v>75024</v>
      </c>
      <c r="G501" s="3">
        <v>6913</v>
      </c>
      <c r="J501" s="3">
        <v>10282</v>
      </c>
      <c r="K501" s="3">
        <v>952</v>
      </c>
    </row>
    <row r="502" spans="1:11">
      <c r="A502" s="3" t="s">
        <v>2190</v>
      </c>
      <c r="B502" s="3" t="s">
        <v>23411</v>
      </c>
      <c r="C502" s="3" t="s">
        <v>22338</v>
      </c>
      <c r="D502" s="3">
        <v>3</v>
      </c>
      <c r="E502" s="3">
        <v>100</v>
      </c>
      <c r="F502" s="3">
        <v>76023</v>
      </c>
      <c r="G502" s="3">
        <v>7005</v>
      </c>
      <c r="J502" s="3">
        <v>10282</v>
      </c>
      <c r="K502" s="3">
        <v>952</v>
      </c>
    </row>
    <row r="503" spans="1:11">
      <c r="A503" s="3" t="s">
        <v>2191</v>
      </c>
      <c r="B503" s="3" t="s">
        <v>23411</v>
      </c>
      <c r="C503" s="3" t="s">
        <v>22339</v>
      </c>
      <c r="D503" s="3">
        <v>1</v>
      </c>
      <c r="E503" s="3">
        <v>1</v>
      </c>
      <c r="F503" s="3">
        <v>22032</v>
      </c>
      <c r="G503" s="3">
        <v>2040</v>
      </c>
      <c r="J503" s="3">
        <v>8813</v>
      </c>
      <c r="K503" s="3">
        <v>816</v>
      </c>
    </row>
    <row r="504" spans="1:11">
      <c r="A504" s="3" t="s">
        <v>2192</v>
      </c>
      <c r="B504" s="3" t="s">
        <v>23411</v>
      </c>
      <c r="C504" s="3" t="s">
        <v>22339</v>
      </c>
      <c r="D504" s="3">
        <v>1</v>
      </c>
      <c r="E504" s="3">
        <v>2</v>
      </c>
      <c r="F504" s="3">
        <v>22302</v>
      </c>
      <c r="G504" s="3">
        <v>2065</v>
      </c>
      <c r="J504" s="3">
        <v>8813</v>
      </c>
      <c r="K504" s="3">
        <v>816</v>
      </c>
    </row>
    <row r="505" spans="1:11">
      <c r="A505" s="3" t="s">
        <v>2193</v>
      </c>
      <c r="B505" s="3" t="s">
        <v>23411</v>
      </c>
      <c r="C505" s="3" t="s">
        <v>22339</v>
      </c>
      <c r="D505" s="3">
        <v>1</v>
      </c>
      <c r="E505" s="3">
        <v>3</v>
      </c>
      <c r="F505" s="3">
        <v>22572</v>
      </c>
      <c r="G505" s="3">
        <v>2090</v>
      </c>
      <c r="J505" s="3">
        <v>8813</v>
      </c>
      <c r="K505" s="3">
        <v>816</v>
      </c>
    </row>
    <row r="506" spans="1:11">
      <c r="A506" s="3" t="s">
        <v>2194</v>
      </c>
      <c r="B506" s="3" t="s">
        <v>23411</v>
      </c>
      <c r="C506" s="3" t="s">
        <v>22339</v>
      </c>
      <c r="D506" s="3">
        <v>1</v>
      </c>
      <c r="E506" s="3">
        <v>4</v>
      </c>
      <c r="F506" s="3">
        <v>22842</v>
      </c>
      <c r="G506" s="3">
        <v>2115</v>
      </c>
      <c r="J506" s="3">
        <v>8813</v>
      </c>
      <c r="K506" s="3">
        <v>816</v>
      </c>
    </row>
    <row r="507" spans="1:11">
      <c r="A507" s="3" t="s">
        <v>2195</v>
      </c>
      <c r="B507" s="3" t="s">
        <v>23411</v>
      </c>
      <c r="C507" s="3" t="s">
        <v>22339</v>
      </c>
      <c r="D507" s="3">
        <v>1</v>
      </c>
      <c r="E507" s="3">
        <v>5</v>
      </c>
      <c r="F507" s="3">
        <v>23112</v>
      </c>
      <c r="G507" s="3">
        <v>2140</v>
      </c>
      <c r="J507" s="3">
        <v>8813</v>
      </c>
      <c r="K507" s="3">
        <v>816</v>
      </c>
    </row>
    <row r="508" spans="1:11">
      <c r="A508" s="3" t="s">
        <v>2196</v>
      </c>
      <c r="B508" s="3" t="s">
        <v>23411</v>
      </c>
      <c r="C508" s="3" t="s">
        <v>22339</v>
      </c>
      <c r="D508" s="3">
        <v>1</v>
      </c>
      <c r="E508" s="3">
        <v>6</v>
      </c>
      <c r="F508" s="3">
        <v>23382</v>
      </c>
      <c r="G508" s="3">
        <v>2165</v>
      </c>
      <c r="J508" s="3">
        <v>8813</v>
      </c>
      <c r="K508" s="3">
        <v>816</v>
      </c>
    </row>
    <row r="509" spans="1:11">
      <c r="A509" s="3" t="s">
        <v>2197</v>
      </c>
      <c r="B509" s="3" t="s">
        <v>23411</v>
      </c>
      <c r="C509" s="3" t="s">
        <v>22339</v>
      </c>
      <c r="D509" s="3">
        <v>1</v>
      </c>
      <c r="E509" s="3">
        <v>7</v>
      </c>
      <c r="F509" s="3">
        <v>23652</v>
      </c>
      <c r="G509" s="3">
        <v>2190</v>
      </c>
      <c r="J509" s="3">
        <v>8813</v>
      </c>
      <c r="K509" s="3">
        <v>816</v>
      </c>
    </row>
    <row r="510" spans="1:11">
      <c r="A510" s="3" t="s">
        <v>2198</v>
      </c>
      <c r="B510" s="3" t="s">
        <v>23411</v>
      </c>
      <c r="C510" s="3" t="s">
        <v>22339</v>
      </c>
      <c r="D510" s="3">
        <v>1</v>
      </c>
      <c r="E510" s="3">
        <v>8</v>
      </c>
      <c r="F510" s="3">
        <v>23922</v>
      </c>
      <c r="G510" s="3">
        <v>2215</v>
      </c>
      <c r="J510" s="3">
        <v>8813</v>
      </c>
      <c r="K510" s="3">
        <v>816</v>
      </c>
    </row>
    <row r="511" spans="1:11">
      <c r="A511" s="3" t="s">
        <v>2199</v>
      </c>
      <c r="B511" s="3" t="s">
        <v>23411</v>
      </c>
      <c r="C511" s="3" t="s">
        <v>22339</v>
      </c>
      <c r="D511" s="3">
        <v>1</v>
      </c>
      <c r="E511" s="3">
        <v>9</v>
      </c>
      <c r="F511" s="3">
        <v>24192</v>
      </c>
      <c r="G511" s="3">
        <v>2240</v>
      </c>
      <c r="J511" s="3">
        <v>8813</v>
      </c>
      <c r="K511" s="3">
        <v>816</v>
      </c>
    </row>
    <row r="512" spans="1:11">
      <c r="A512" s="3" t="s">
        <v>2200</v>
      </c>
      <c r="B512" s="3" t="s">
        <v>23411</v>
      </c>
      <c r="C512" s="3" t="s">
        <v>22339</v>
      </c>
      <c r="D512" s="3">
        <v>1</v>
      </c>
      <c r="E512" s="3">
        <v>10</v>
      </c>
      <c r="F512" s="3">
        <v>24462</v>
      </c>
      <c r="G512" s="3">
        <v>2265</v>
      </c>
      <c r="J512" s="3">
        <v>8813</v>
      </c>
      <c r="K512" s="3">
        <v>816</v>
      </c>
    </row>
    <row r="513" spans="1:11">
      <c r="A513" s="3" t="s">
        <v>2201</v>
      </c>
      <c r="B513" s="3" t="s">
        <v>23411</v>
      </c>
      <c r="C513" s="3" t="s">
        <v>22339</v>
      </c>
      <c r="D513" s="3">
        <v>1</v>
      </c>
      <c r="E513" s="3">
        <v>11</v>
      </c>
      <c r="F513" s="3">
        <v>24772</v>
      </c>
      <c r="G513" s="3">
        <v>2293</v>
      </c>
      <c r="J513" s="3">
        <v>8813</v>
      </c>
      <c r="K513" s="3">
        <v>816</v>
      </c>
    </row>
    <row r="514" spans="1:11">
      <c r="A514" s="3" t="s">
        <v>2202</v>
      </c>
      <c r="B514" s="3" t="s">
        <v>23411</v>
      </c>
      <c r="C514" s="3" t="s">
        <v>22339</v>
      </c>
      <c r="D514" s="3">
        <v>1</v>
      </c>
      <c r="E514" s="3">
        <v>12</v>
      </c>
      <c r="F514" s="3">
        <v>25082</v>
      </c>
      <c r="G514" s="3">
        <v>2321</v>
      </c>
      <c r="J514" s="3">
        <v>8813</v>
      </c>
      <c r="K514" s="3">
        <v>816</v>
      </c>
    </row>
    <row r="515" spans="1:11">
      <c r="A515" s="3" t="s">
        <v>2203</v>
      </c>
      <c r="B515" s="3" t="s">
        <v>23411</v>
      </c>
      <c r="C515" s="3" t="s">
        <v>22339</v>
      </c>
      <c r="D515" s="3">
        <v>1</v>
      </c>
      <c r="E515" s="3">
        <v>13</v>
      </c>
      <c r="F515" s="3">
        <v>25392</v>
      </c>
      <c r="G515" s="3">
        <v>2349</v>
      </c>
      <c r="J515" s="3">
        <v>8813</v>
      </c>
      <c r="K515" s="3">
        <v>816</v>
      </c>
    </row>
    <row r="516" spans="1:11">
      <c r="A516" s="3" t="s">
        <v>2204</v>
      </c>
      <c r="B516" s="3" t="s">
        <v>23411</v>
      </c>
      <c r="C516" s="3" t="s">
        <v>22339</v>
      </c>
      <c r="D516" s="3">
        <v>1</v>
      </c>
      <c r="E516" s="3">
        <v>14</v>
      </c>
      <c r="F516" s="3">
        <v>25702</v>
      </c>
      <c r="G516" s="3">
        <v>2377</v>
      </c>
      <c r="J516" s="3">
        <v>8813</v>
      </c>
      <c r="K516" s="3">
        <v>816</v>
      </c>
    </row>
    <row r="517" spans="1:11">
      <c r="A517" s="3" t="s">
        <v>2205</v>
      </c>
      <c r="B517" s="3" t="s">
        <v>23411</v>
      </c>
      <c r="C517" s="3" t="s">
        <v>22339</v>
      </c>
      <c r="D517" s="3">
        <v>1</v>
      </c>
      <c r="E517" s="3">
        <v>15</v>
      </c>
      <c r="F517" s="3">
        <v>26012</v>
      </c>
      <c r="G517" s="3">
        <v>2405</v>
      </c>
      <c r="J517" s="3">
        <v>8813</v>
      </c>
      <c r="K517" s="3">
        <v>816</v>
      </c>
    </row>
    <row r="518" spans="1:11">
      <c r="A518" s="3" t="s">
        <v>2206</v>
      </c>
      <c r="B518" s="3" t="s">
        <v>23411</v>
      </c>
      <c r="C518" s="3" t="s">
        <v>22339</v>
      </c>
      <c r="D518" s="3">
        <v>1</v>
      </c>
      <c r="E518" s="3">
        <v>16</v>
      </c>
      <c r="F518" s="3">
        <v>26363</v>
      </c>
      <c r="G518" s="3">
        <v>2437</v>
      </c>
      <c r="J518" s="3">
        <v>8813</v>
      </c>
      <c r="K518" s="3">
        <v>816</v>
      </c>
    </row>
    <row r="519" spans="1:11">
      <c r="A519" s="3" t="s">
        <v>2207</v>
      </c>
      <c r="B519" s="3" t="s">
        <v>23411</v>
      </c>
      <c r="C519" s="3" t="s">
        <v>22339</v>
      </c>
      <c r="D519" s="3">
        <v>1</v>
      </c>
      <c r="E519" s="3">
        <v>17</v>
      </c>
      <c r="F519" s="3">
        <v>26714</v>
      </c>
      <c r="G519" s="3">
        <v>2469</v>
      </c>
      <c r="J519" s="3">
        <v>8813</v>
      </c>
      <c r="K519" s="3">
        <v>816</v>
      </c>
    </row>
    <row r="520" spans="1:11">
      <c r="A520" s="3" t="s">
        <v>2208</v>
      </c>
      <c r="B520" s="3" t="s">
        <v>23411</v>
      </c>
      <c r="C520" s="3" t="s">
        <v>22339</v>
      </c>
      <c r="D520" s="3">
        <v>1</v>
      </c>
      <c r="E520" s="3">
        <v>18</v>
      </c>
      <c r="F520" s="3">
        <v>27065</v>
      </c>
      <c r="G520" s="3">
        <v>2501</v>
      </c>
      <c r="J520" s="3">
        <v>8813</v>
      </c>
      <c r="K520" s="3">
        <v>816</v>
      </c>
    </row>
    <row r="521" spans="1:11">
      <c r="A521" s="3" t="s">
        <v>2209</v>
      </c>
      <c r="B521" s="3" t="s">
        <v>23411</v>
      </c>
      <c r="C521" s="3" t="s">
        <v>22339</v>
      </c>
      <c r="D521" s="3">
        <v>1</v>
      </c>
      <c r="E521" s="3">
        <v>19</v>
      </c>
      <c r="F521" s="3">
        <v>27416</v>
      </c>
      <c r="G521" s="3">
        <v>2533</v>
      </c>
      <c r="J521" s="3">
        <v>8813</v>
      </c>
      <c r="K521" s="3">
        <v>816</v>
      </c>
    </row>
    <row r="522" spans="1:11">
      <c r="A522" s="3" t="s">
        <v>2210</v>
      </c>
      <c r="B522" s="3" t="s">
        <v>23411</v>
      </c>
      <c r="C522" s="3" t="s">
        <v>22339</v>
      </c>
      <c r="D522" s="3">
        <v>1</v>
      </c>
      <c r="E522" s="3">
        <v>20</v>
      </c>
      <c r="F522" s="3">
        <v>27767</v>
      </c>
      <c r="G522" s="3">
        <v>2565</v>
      </c>
      <c r="J522" s="3">
        <v>8813</v>
      </c>
      <c r="K522" s="3">
        <v>816</v>
      </c>
    </row>
    <row r="523" spans="1:11">
      <c r="A523" s="3" t="s">
        <v>2211</v>
      </c>
      <c r="B523" s="3" t="s">
        <v>23411</v>
      </c>
      <c r="C523" s="3" t="s">
        <v>22339</v>
      </c>
      <c r="D523" s="3">
        <v>1</v>
      </c>
      <c r="E523" s="3">
        <v>21</v>
      </c>
      <c r="F523" s="3">
        <v>28158</v>
      </c>
      <c r="G523" s="3">
        <v>2601</v>
      </c>
      <c r="J523" s="3">
        <v>8813</v>
      </c>
      <c r="K523" s="3">
        <v>816</v>
      </c>
    </row>
    <row r="524" spans="1:11">
      <c r="A524" s="3" t="s">
        <v>2212</v>
      </c>
      <c r="B524" s="3" t="s">
        <v>23411</v>
      </c>
      <c r="C524" s="3" t="s">
        <v>22339</v>
      </c>
      <c r="D524" s="3">
        <v>1</v>
      </c>
      <c r="E524" s="3">
        <v>22</v>
      </c>
      <c r="F524" s="3">
        <v>28549</v>
      </c>
      <c r="G524" s="3">
        <v>2637</v>
      </c>
      <c r="J524" s="3">
        <v>8813</v>
      </c>
      <c r="K524" s="3">
        <v>816</v>
      </c>
    </row>
    <row r="525" spans="1:11">
      <c r="A525" s="3" t="s">
        <v>2213</v>
      </c>
      <c r="B525" s="3" t="s">
        <v>23411</v>
      </c>
      <c r="C525" s="3" t="s">
        <v>22339</v>
      </c>
      <c r="D525" s="3">
        <v>1</v>
      </c>
      <c r="E525" s="3">
        <v>23</v>
      </c>
      <c r="F525" s="3">
        <v>28940</v>
      </c>
      <c r="G525" s="3">
        <v>2673</v>
      </c>
      <c r="J525" s="3">
        <v>8813</v>
      </c>
      <c r="K525" s="3">
        <v>816</v>
      </c>
    </row>
    <row r="526" spans="1:11">
      <c r="A526" s="3" t="s">
        <v>2214</v>
      </c>
      <c r="B526" s="3" t="s">
        <v>23411</v>
      </c>
      <c r="C526" s="3" t="s">
        <v>22339</v>
      </c>
      <c r="D526" s="3">
        <v>1</v>
      </c>
      <c r="E526" s="3">
        <v>24</v>
      </c>
      <c r="F526" s="3">
        <v>29331</v>
      </c>
      <c r="G526" s="3">
        <v>2709</v>
      </c>
      <c r="J526" s="3">
        <v>8813</v>
      </c>
      <c r="K526" s="3">
        <v>816</v>
      </c>
    </row>
    <row r="527" spans="1:11">
      <c r="A527" s="3" t="s">
        <v>2215</v>
      </c>
      <c r="B527" s="3" t="s">
        <v>23411</v>
      </c>
      <c r="C527" s="3" t="s">
        <v>22339</v>
      </c>
      <c r="D527" s="3">
        <v>1</v>
      </c>
      <c r="E527" s="3">
        <v>25</v>
      </c>
      <c r="F527" s="3">
        <v>29722</v>
      </c>
      <c r="G527" s="3">
        <v>2745</v>
      </c>
      <c r="J527" s="3">
        <v>8813</v>
      </c>
      <c r="K527" s="3">
        <v>816</v>
      </c>
    </row>
    <row r="528" spans="1:11">
      <c r="A528" s="3" t="s">
        <v>2216</v>
      </c>
      <c r="B528" s="3" t="s">
        <v>23411</v>
      </c>
      <c r="C528" s="3" t="s">
        <v>22339</v>
      </c>
      <c r="D528" s="3">
        <v>1</v>
      </c>
      <c r="E528" s="3">
        <v>26</v>
      </c>
      <c r="F528" s="3">
        <v>30154</v>
      </c>
      <c r="G528" s="3">
        <v>2785</v>
      </c>
      <c r="J528" s="3">
        <v>8813</v>
      </c>
      <c r="K528" s="3">
        <v>816</v>
      </c>
    </row>
    <row r="529" spans="1:11">
      <c r="A529" s="3" t="s">
        <v>2217</v>
      </c>
      <c r="B529" s="3" t="s">
        <v>23411</v>
      </c>
      <c r="C529" s="3" t="s">
        <v>22339</v>
      </c>
      <c r="D529" s="3">
        <v>1</v>
      </c>
      <c r="E529" s="3">
        <v>27</v>
      </c>
      <c r="F529" s="3">
        <v>30586</v>
      </c>
      <c r="G529" s="3">
        <v>2825</v>
      </c>
      <c r="J529" s="3">
        <v>8813</v>
      </c>
      <c r="K529" s="3">
        <v>816</v>
      </c>
    </row>
    <row r="530" spans="1:11">
      <c r="A530" s="3" t="s">
        <v>2218</v>
      </c>
      <c r="B530" s="3" t="s">
        <v>23411</v>
      </c>
      <c r="C530" s="3" t="s">
        <v>22339</v>
      </c>
      <c r="D530" s="3">
        <v>1</v>
      </c>
      <c r="E530" s="3">
        <v>28</v>
      </c>
      <c r="F530" s="3">
        <v>31018</v>
      </c>
      <c r="G530" s="3">
        <v>2865</v>
      </c>
      <c r="J530" s="3">
        <v>8813</v>
      </c>
      <c r="K530" s="3">
        <v>816</v>
      </c>
    </row>
    <row r="531" spans="1:11">
      <c r="A531" s="3" t="s">
        <v>2219</v>
      </c>
      <c r="B531" s="3" t="s">
        <v>23411</v>
      </c>
      <c r="C531" s="3" t="s">
        <v>22339</v>
      </c>
      <c r="D531" s="3">
        <v>1</v>
      </c>
      <c r="E531" s="3">
        <v>29</v>
      </c>
      <c r="F531" s="3">
        <v>31450</v>
      </c>
      <c r="G531" s="3">
        <v>2905</v>
      </c>
      <c r="J531" s="3">
        <v>8813</v>
      </c>
      <c r="K531" s="3">
        <v>816</v>
      </c>
    </row>
    <row r="532" spans="1:11">
      <c r="A532" s="3" t="s">
        <v>2220</v>
      </c>
      <c r="B532" s="3" t="s">
        <v>23411</v>
      </c>
      <c r="C532" s="3" t="s">
        <v>22339</v>
      </c>
      <c r="D532" s="3">
        <v>1</v>
      </c>
      <c r="E532" s="3">
        <v>30</v>
      </c>
      <c r="F532" s="3">
        <v>31882</v>
      </c>
      <c r="G532" s="3">
        <v>2945</v>
      </c>
      <c r="J532" s="3">
        <v>8813</v>
      </c>
      <c r="K532" s="3">
        <v>816</v>
      </c>
    </row>
    <row r="533" spans="1:11">
      <c r="A533" s="3" t="s">
        <v>2221</v>
      </c>
      <c r="B533" s="3" t="s">
        <v>23411</v>
      </c>
      <c r="C533" s="3" t="s">
        <v>22339</v>
      </c>
      <c r="D533" s="3">
        <v>1</v>
      </c>
      <c r="E533" s="3">
        <v>31</v>
      </c>
      <c r="F533" s="3">
        <v>32354</v>
      </c>
      <c r="G533" s="3">
        <v>2988</v>
      </c>
      <c r="J533" s="3">
        <v>8813</v>
      </c>
      <c r="K533" s="3">
        <v>816</v>
      </c>
    </row>
    <row r="534" spans="1:11">
      <c r="A534" s="3" t="s">
        <v>2222</v>
      </c>
      <c r="B534" s="3" t="s">
        <v>23411</v>
      </c>
      <c r="C534" s="3" t="s">
        <v>22339</v>
      </c>
      <c r="D534" s="3">
        <v>1</v>
      </c>
      <c r="E534" s="3">
        <v>32</v>
      </c>
      <c r="F534" s="3">
        <v>32826</v>
      </c>
      <c r="G534" s="3">
        <v>3031</v>
      </c>
      <c r="J534" s="3">
        <v>8813</v>
      </c>
      <c r="K534" s="3">
        <v>816</v>
      </c>
    </row>
    <row r="535" spans="1:11">
      <c r="A535" s="3" t="s">
        <v>2223</v>
      </c>
      <c r="B535" s="3" t="s">
        <v>23411</v>
      </c>
      <c r="C535" s="3" t="s">
        <v>22339</v>
      </c>
      <c r="D535" s="3">
        <v>1</v>
      </c>
      <c r="E535" s="3">
        <v>33</v>
      </c>
      <c r="F535" s="3">
        <v>33298</v>
      </c>
      <c r="G535" s="3">
        <v>3074</v>
      </c>
      <c r="J535" s="3">
        <v>8813</v>
      </c>
      <c r="K535" s="3">
        <v>816</v>
      </c>
    </row>
    <row r="536" spans="1:11">
      <c r="A536" s="3" t="s">
        <v>2224</v>
      </c>
      <c r="B536" s="3" t="s">
        <v>23411</v>
      </c>
      <c r="C536" s="3" t="s">
        <v>22339</v>
      </c>
      <c r="D536" s="3">
        <v>1</v>
      </c>
      <c r="E536" s="3">
        <v>34</v>
      </c>
      <c r="F536" s="3">
        <v>33770</v>
      </c>
      <c r="G536" s="3">
        <v>3117</v>
      </c>
      <c r="J536" s="3">
        <v>8813</v>
      </c>
      <c r="K536" s="3">
        <v>816</v>
      </c>
    </row>
    <row r="537" spans="1:11">
      <c r="A537" s="3" t="s">
        <v>2225</v>
      </c>
      <c r="B537" s="3" t="s">
        <v>23411</v>
      </c>
      <c r="C537" s="3" t="s">
        <v>22339</v>
      </c>
      <c r="D537" s="3">
        <v>1</v>
      </c>
      <c r="E537" s="3">
        <v>35</v>
      </c>
      <c r="F537" s="3">
        <v>34242</v>
      </c>
      <c r="G537" s="3">
        <v>3160</v>
      </c>
      <c r="J537" s="3">
        <v>8813</v>
      </c>
      <c r="K537" s="3">
        <v>816</v>
      </c>
    </row>
    <row r="538" spans="1:11">
      <c r="A538" s="3" t="s">
        <v>2226</v>
      </c>
      <c r="B538" s="3" t="s">
        <v>23411</v>
      </c>
      <c r="C538" s="3" t="s">
        <v>22339</v>
      </c>
      <c r="D538" s="3">
        <v>1</v>
      </c>
      <c r="E538" s="3">
        <v>36</v>
      </c>
      <c r="F538" s="3">
        <v>34755</v>
      </c>
      <c r="G538" s="3">
        <v>3207</v>
      </c>
      <c r="J538" s="3">
        <v>8813</v>
      </c>
      <c r="K538" s="3">
        <v>816</v>
      </c>
    </row>
    <row r="539" spans="1:11">
      <c r="A539" s="3" t="s">
        <v>2227</v>
      </c>
      <c r="B539" s="3" t="s">
        <v>23411</v>
      </c>
      <c r="C539" s="3" t="s">
        <v>22339</v>
      </c>
      <c r="D539" s="3">
        <v>1</v>
      </c>
      <c r="E539" s="3">
        <v>37</v>
      </c>
      <c r="F539" s="3">
        <v>35268</v>
      </c>
      <c r="G539" s="3">
        <v>3254</v>
      </c>
      <c r="J539" s="3">
        <v>8813</v>
      </c>
      <c r="K539" s="3">
        <v>816</v>
      </c>
    </row>
    <row r="540" spans="1:11">
      <c r="A540" s="3" t="s">
        <v>2228</v>
      </c>
      <c r="B540" s="3" t="s">
        <v>23411</v>
      </c>
      <c r="C540" s="3" t="s">
        <v>22339</v>
      </c>
      <c r="D540" s="3">
        <v>1</v>
      </c>
      <c r="E540" s="3">
        <v>38</v>
      </c>
      <c r="F540" s="3">
        <v>35781</v>
      </c>
      <c r="G540" s="3">
        <v>3301</v>
      </c>
      <c r="J540" s="3">
        <v>8813</v>
      </c>
      <c r="K540" s="3">
        <v>816</v>
      </c>
    </row>
    <row r="541" spans="1:11">
      <c r="A541" s="3" t="s">
        <v>2229</v>
      </c>
      <c r="B541" s="3" t="s">
        <v>23411</v>
      </c>
      <c r="C541" s="3" t="s">
        <v>22339</v>
      </c>
      <c r="D541" s="3">
        <v>1</v>
      </c>
      <c r="E541" s="3">
        <v>39</v>
      </c>
      <c r="F541" s="3">
        <v>36294</v>
      </c>
      <c r="G541" s="3">
        <v>3348</v>
      </c>
      <c r="J541" s="3">
        <v>8813</v>
      </c>
      <c r="K541" s="3">
        <v>816</v>
      </c>
    </row>
    <row r="542" spans="1:11">
      <c r="A542" s="3" t="s">
        <v>2230</v>
      </c>
      <c r="B542" s="3" t="s">
        <v>23411</v>
      </c>
      <c r="C542" s="3" t="s">
        <v>22339</v>
      </c>
      <c r="D542" s="3">
        <v>1</v>
      </c>
      <c r="E542" s="3">
        <v>40</v>
      </c>
      <c r="F542" s="3">
        <v>36807</v>
      </c>
      <c r="G542" s="3">
        <v>3395</v>
      </c>
      <c r="J542" s="3">
        <v>8813</v>
      </c>
      <c r="K542" s="3">
        <v>816</v>
      </c>
    </row>
    <row r="543" spans="1:11">
      <c r="A543" s="3" t="s">
        <v>2231</v>
      </c>
      <c r="B543" s="3" t="s">
        <v>23411</v>
      </c>
      <c r="C543" s="3" t="s">
        <v>22339</v>
      </c>
      <c r="D543" s="3">
        <v>1</v>
      </c>
      <c r="E543" s="3">
        <v>41</v>
      </c>
      <c r="F543" s="3">
        <v>37360</v>
      </c>
      <c r="G543" s="3">
        <v>3446</v>
      </c>
      <c r="J543" s="3">
        <v>8813</v>
      </c>
      <c r="K543" s="3">
        <v>816</v>
      </c>
    </row>
    <row r="544" spans="1:11">
      <c r="A544" s="3" t="s">
        <v>2232</v>
      </c>
      <c r="B544" s="3" t="s">
        <v>23411</v>
      </c>
      <c r="C544" s="3" t="s">
        <v>22339</v>
      </c>
      <c r="D544" s="3">
        <v>1</v>
      </c>
      <c r="E544" s="3">
        <v>42</v>
      </c>
      <c r="F544" s="3">
        <v>37913</v>
      </c>
      <c r="G544" s="3">
        <v>3497</v>
      </c>
      <c r="J544" s="3">
        <v>8813</v>
      </c>
      <c r="K544" s="3">
        <v>816</v>
      </c>
    </row>
    <row r="545" spans="1:11">
      <c r="A545" s="3" t="s">
        <v>2233</v>
      </c>
      <c r="B545" s="3" t="s">
        <v>23411</v>
      </c>
      <c r="C545" s="3" t="s">
        <v>22339</v>
      </c>
      <c r="D545" s="3">
        <v>1</v>
      </c>
      <c r="E545" s="3">
        <v>43</v>
      </c>
      <c r="F545" s="3">
        <v>38466</v>
      </c>
      <c r="G545" s="3">
        <v>3548</v>
      </c>
      <c r="J545" s="3">
        <v>8813</v>
      </c>
      <c r="K545" s="3">
        <v>816</v>
      </c>
    </row>
    <row r="546" spans="1:11">
      <c r="A546" s="3" t="s">
        <v>2234</v>
      </c>
      <c r="B546" s="3" t="s">
        <v>23411</v>
      </c>
      <c r="C546" s="3" t="s">
        <v>22339</v>
      </c>
      <c r="D546" s="3">
        <v>1</v>
      </c>
      <c r="E546" s="3">
        <v>44</v>
      </c>
      <c r="F546" s="3">
        <v>39019</v>
      </c>
      <c r="G546" s="3">
        <v>3599</v>
      </c>
      <c r="J546" s="3">
        <v>8813</v>
      </c>
      <c r="K546" s="3">
        <v>816</v>
      </c>
    </row>
    <row r="547" spans="1:11">
      <c r="A547" s="3" t="s">
        <v>2235</v>
      </c>
      <c r="B547" s="3" t="s">
        <v>23411</v>
      </c>
      <c r="C547" s="3" t="s">
        <v>22339</v>
      </c>
      <c r="D547" s="3">
        <v>1</v>
      </c>
      <c r="E547" s="3">
        <v>45</v>
      </c>
      <c r="F547" s="3">
        <v>39572</v>
      </c>
      <c r="G547" s="3">
        <v>3650</v>
      </c>
      <c r="J547" s="3">
        <v>8813</v>
      </c>
      <c r="K547" s="3">
        <v>816</v>
      </c>
    </row>
    <row r="548" spans="1:11">
      <c r="A548" s="3" t="s">
        <v>2236</v>
      </c>
      <c r="B548" s="3" t="s">
        <v>23411</v>
      </c>
      <c r="C548" s="3" t="s">
        <v>22339</v>
      </c>
      <c r="D548" s="3">
        <v>1</v>
      </c>
      <c r="E548" s="3">
        <v>46</v>
      </c>
      <c r="F548" s="3">
        <v>40166</v>
      </c>
      <c r="G548" s="3">
        <v>3705</v>
      </c>
      <c r="J548" s="3">
        <v>8813</v>
      </c>
      <c r="K548" s="3">
        <v>816</v>
      </c>
    </row>
    <row r="549" spans="1:11">
      <c r="A549" s="3" t="s">
        <v>2237</v>
      </c>
      <c r="B549" s="3" t="s">
        <v>23411</v>
      </c>
      <c r="C549" s="3" t="s">
        <v>22339</v>
      </c>
      <c r="D549" s="3">
        <v>1</v>
      </c>
      <c r="E549" s="3">
        <v>47</v>
      </c>
      <c r="F549" s="3">
        <v>40760</v>
      </c>
      <c r="G549" s="3">
        <v>3760</v>
      </c>
      <c r="J549" s="3">
        <v>8813</v>
      </c>
      <c r="K549" s="3">
        <v>816</v>
      </c>
    </row>
    <row r="550" spans="1:11">
      <c r="A550" s="3" t="s">
        <v>2238</v>
      </c>
      <c r="B550" s="3" t="s">
        <v>23411</v>
      </c>
      <c r="C550" s="3" t="s">
        <v>22339</v>
      </c>
      <c r="D550" s="3">
        <v>1</v>
      </c>
      <c r="E550" s="3">
        <v>48</v>
      </c>
      <c r="F550" s="3">
        <v>41354</v>
      </c>
      <c r="G550" s="3">
        <v>3815</v>
      </c>
      <c r="J550" s="3">
        <v>8813</v>
      </c>
      <c r="K550" s="3">
        <v>816</v>
      </c>
    </row>
    <row r="551" spans="1:11">
      <c r="A551" s="3" t="s">
        <v>2239</v>
      </c>
      <c r="B551" s="3" t="s">
        <v>23411</v>
      </c>
      <c r="C551" s="3" t="s">
        <v>22339</v>
      </c>
      <c r="D551" s="3">
        <v>1</v>
      </c>
      <c r="E551" s="3">
        <v>49</v>
      </c>
      <c r="F551" s="3">
        <v>41948</v>
      </c>
      <c r="G551" s="3">
        <v>3870</v>
      </c>
      <c r="J551" s="3">
        <v>8813</v>
      </c>
      <c r="K551" s="3">
        <v>816</v>
      </c>
    </row>
    <row r="552" spans="1:11">
      <c r="A552" s="3" t="s">
        <v>2240</v>
      </c>
      <c r="B552" s="3" t="s">
        <v>23411</v>
      </c>
      <c r="C552" s="3" t="s">
        <v>22339</v>
      </c>
      <c r="D552" s="3">
        <v>1</v>
      </c>
      <c r="E552" s="3">
        <v>50</v>
      </c>
      <c r="F552" s="3">
        <v>42542</v>
      </c>
      <c r="G552" s="3">
        <v>3925</v>
      </c>
      <c r="J552" s="3">
        <v>8813</v>
      </c>
      <c r="K552" s="3">
        <v>816</v>
      </c>
    </row>
    <row r="553" spans="1:11">
      <c r="A553" s="3" t="s">
        <v>2241</v>
      </c>
      <c r="B553" s="3" t="s">
        <v>23411</v>
      </c>
      <c r="C553" s="3" t="s">
        <v>22339</v>
      </c>
      <c r="D553" s="3">
        <v>1</v>
      </c>
      <c r="E553" s="3">
        <v>51</v>
      </c>
      <c r="F553" s="3">
        <v>43176</v>
      </c>
      <c r="G553" s="3">
        <v>3983</v>
      </c>
      <c r="J553" s="3">
        <v>8813</v>
      </c>
      <c r="K553" s="3">
        <v>816</v>
      </c>
    </row>
    <row r="554" spans="1:11">
      <c r="A554" s="3" t="s">
        <v>2242</v>
      </c>
      <c r="B554" s="3" t="s">
        <v>23411</v>
      </c>
      <c r="C554" s="3" t="s">
        <v>22339</v>
      </c>
      <c r="D554" s="3">
        <v>1</v>
      </c>
      <c r="E554" s="3">
        <v>52</v>
      </c>
      <c r="F554" s="3">
        <v>43810</v>
      </c>
      <c r="G554" s="3">
        <v>4041</v>
      </c>
      <c r="J554" s="3">
        <v>8813</v>
      </c>
      <c r="K554" s="3">
        <v>816</v>
      </c>
    </row>
    <row r="555" spans="1:11">
      <c r="A555" s="3" t="s">
        <v>2243</v>
      </c>
      <c r="B555" s="3" t="s">
        <v>23411</v>
      </c>
      <c r="C555" s="3" t="s">
        <v>22339</v>
      </c>
      <c r="D555" s="3">
        <v>1</v>
      </c>
      <c r="E555" s="3">
        <v>53</v>
      </c>
      <c r="F555" s="3">
        <v>44444</v>
      </c>
      <c r="G555" s="3">
        <v>4099</v>
      </c>
      <c r="J555" s="3">
        <v>8813</v>
      </c>
      <c r="K555" s="3">
        <v>816</v>
      </c>
    </row>
    <row r="556" spans="1:11">
      <c r="A556" s="3" t="s">
        <v>2244</v>
      </c>
      <c r="B556" s="3" t="s">
        <v>23411</v>
      </c>
      <c r="C556" s="3" t="s">
        <v>22339</v>
      </c>
      <c r="D556" s="3">
        <v>1</v>
      </c>
      <c r="E556" s="3">
        <v>54</v>
      </c>
      <c r="F556" s="3">
        <v>45078</v>
      </c>
      <c r="G556" s="3">
        <v>4157</v>
      </c>
      <c r="J556" s="3">
        <v>8813</v>
      </c>
      <c r="K556" s="3">
        <v>816</v>
      </c>
    </row>
    <row r="557" spans="1:11">
      <c r="A557" s="3" t="s">
        <v>2245</v>
      </c>
      <c r="B557" s="3" t="s">
        <v>23411</v>
      </c>
      <c r="C557" s="3" t="s">
        <v>22339</v>
      </c>
      <c r="D557" s="3">
        <v>1</v>
      </c>
      <c r="E557" s="3">
        <v>55</v>
      </c>
      <c r="F557" s="3">
        <v>45712</v>
      </c>
      <c r="G557" s="3">
        <v>4215</v>
      </c>
      <c r="J557" s="3">
        <v>8813</v>
      </c>
      <c r="K557" s="3">
        <v>816</v>
      </c>
    </row>
    <row r="558" spans="1:11">
      <c r="A558" s="3" t="s">
        <v>2246</v>
      </c>
      <c r="B558" s="3" t="s">
        <v>23411</v>
      </c>
      <c r="C558" s="3" t="s">
        <v>22339</v>
      </c>
      <c r="D558" s="3">
        <v>1</v>
      </c>
      <c r="E558" s="3">
        <v>56</v>
      </c>
      <c r="F558" s="3">
        <v>46387</v>
      </c>
      <c r="G558" s="3">
        <v>4277</v>
      </c>
      <c r="J558" s="3">
        <v>8813</v>
      </c>
      <c r="K558" s="3">
        <v>816</v>
      </c>
    </row>
    <row r="559" spans="1:11">
      <c r="A559" s="3" t="s">
        <v>2247</v>
      </c>
      <c r="B559" s="3" t="s">
        <v>23411</v>
      </c>
      <c r="C559" s="3" t="s">
        <v>22339</v>
      </c>
      <c r="D559" s="3">
        <v>1</v>
      </c>
      <c r="E559" s="3">
        <v>57</v>
      </c>
      <c r="F559" s="3">
        <v>47062</v>
      </c>
      <c r="G559" s="3">
        <v>4339</v>
      </c>
      <c r="J559" s="3">
        <v>8813</v>
      </c>
      <c r="K559" s="3">
        <v>816</v>
      </c>
    </row>
    <row r="560" spans="1:11">
      <c r="A560" s="3" t="s">
        <v>2248</v>
      </c>
      <c r="B560" s="3" t="s">
        <v>23411</v>
      </c>
      <c r="C560" s="3" t="s">
        <v>22339</v>
      </c>
      <c r="D560" s="3">
        <v>1</v>
      </c>
      <c r="E560" s="3">
        <v>58</v>
      </c>
      <c r="F560" s="3">
        <v>47737</v>
      </c>
      <c r="G560" s="3">
        <v>4401</v>
      </c>
      <c r="J560" s="3">
        <v>8813</v>
      </c>
      <c r="K560" s="3">
        <v>816</v>
      </c>
    </row>
    <row r="561" spans="1:11">
      <c r="A561" s="3" t="s">
        <v>2249</v>
      </c>
      <c r="B561" s="3" t="s">
        <v>23411</v>
      </c>
      <c r="C561" s="3" t="s">
        <v>22339</v>
      </c>
      <c r="D561" s="3">
        <v>1</v>
      </c>
      <c r="E561" s="3">
        <v>59</v>
      </c>
      <c r="F561" s="3">
        <v>48412</v>
      </c>
      <c r="G561" s="3">
        <v>4463</v>
      </c>
      <c r="J561" s="3">
        <v>8813</v>
      </c>
      <c r="K561" s="3">
        <v>816</v>
      </c>
    </row>
    <row r="562" spans="1:11">
      <c r="A562" s="3" t="s">
        <v>2250</v>
      </c>
      <c r="B562" s="3" t="s">
        <v>23411</v>
      </c>
      <c r="C562" s="3" t="s">
        <v>22339</v>
      </c>
      <c r="D562" s="3">
        <v>1</v>
      </c>
      <c r="E562" s="3">
        <v>60</v>
      </c>
      <c r="F562" s="3">
        <v>49087</v>
      </c>
      <c r="G562" s="3">
        <v>4525</v>
      </c>
      <c r="J562" s="3">
        <v>8813</v>
      </c>
      <c r="K562" s="3">
        <v>816</v>
      </c>
    </row>
    <row r="563" spans="1:11">
      <c r="A563" s="3" t="s">
        <v>2251</v>
      </c>
      <c r="B563" s="3" t="s">
        <v>23411</v>
      </c>
      <c r="C563" s="3" t="s">
        <v>22339</v>
      </c>
      <c r="D563" s="3">
        <v>1</v>
      </c>
      <c r="E563" s="3">
        <v>61</v>
      </c>
      <c r="F563" s="3">
        <v>49802</v>
      </c>
      <c r="G563" s="3">
        <v>4591</v>
      </c>
      <c r="J563" s="3">
        <v>8813</v>
      </c>
      <c r="K563" s="3">
        <v>816</v>
      </c>
    </row>
    <row r="564" spans="1:11">
      <c r="A564" s="3" t="s">
        <v>2252</v>
      </c>
      <c r="B564" s="3" t="s">
        <v>23411</v>
      </c>
      <c r="C564" s="3" t="s">
        <v>22339</v>
      </c>
      <c r="D564" s="3">
        <v>1</v>
      </c>
      <c r="E564" s="3">
        <v>62</v>
      </c>
      <c r="F564" s="3">
        <v>50517</v>
      </c>
      <c r="G564" s="3">
        <v>4657</v>
      </c>
      <c r="J564" s="3">
        <v>8813</v>
      </c>
      <c r="K564" s="3">
        <v>816</v>
      </c>
    </row>
    <row r="565" spans="1:11">
      <c r="A565" s="3" t="s">
        <v>2253</v>
      </c>
      <c r="B565" s="3" t="s">
        <v>23411</v>
      </c>
      <c r="C565" s="3" t="s">
        <v>22339</v>
      </c>
      <c r="D565" s="3">
        <v>1</v>
      </c>
      <c r="E565" s="3">
        <v>63</v>
      </c>
      <c r="F565" s="3">
        <v>51232</v>
      </c>
      <c r="G565" s="3">
        <v>4723</v>
      </c>
      <c r="J565" s="3">
        <v>8813</v>
      </c>
      <c r="K565" s="3">
        <v>816</v>
      </c>
    </row>
    <row r="566" spans="1:11">
      <c r="A566" s="3" t="s">
        <v>2254</v>
      </c>
      <c r="B566" s="3" t="s">
        <v>23411</v>
      </c>
      <c r="C566" s="3" t="s">
        <v>22339</v>
      </c>
      <c r="D566" s="3">
        <v>1</v>
      </c>
      <c r="E566" s="3">
        <v>64</v>
      </c>
      <c r="F566" s="3">
        <v>51947</v>
      </c>
      <c r="G566" s="3">
        <v>4789</v>
      </c>
      <c r="J566" s="3">
        <v>8813</v>
      </c>
      <c r="K566" s="3">
        <v>816</v>
      </c>
    </row>
    <row r="567" spans="1:11">
      <c r="A567" s="3" t="s">
        <v>2255</v>
      </c>
      <c r="B567" s="3" t="s">
        <v>23411</v>
      </c>
      <c r="C567" s="3" t="s">
        <v>22339</v>
      </c>
      <c r="D567" s="3">
        <v>1</v>
      </c>
      <c r="E567" s="3">
        <v>65</v>
      </c>
      <c r="F567" s="3">
        <v>52662</v>
      </c>
      <c r="G567" s="3">
        <v>4855</v>
      </c>
      <c r="J567" s="3">
        <v>8813</v>
      </c>
      <c r="K567" s="3">
        <v>816</v>
      </c>
    </row>
    <row r="568" spans="1:11">
      <c r="A568" s="3" t="s">
        <v>2256</v>
      </c>
      <c r="B568" s="3" t="s">
        <v>23411</v>
      </c>
      <c r="C568" s="3" t="s">
        <v>22339</v>
      </c>
      <c r="D568" s="3">
        <v>1</v>
      </c>
      <c r="E568" s="3">
        <v>66</v>
      </c>
      <c r="F568" s="3">
        <v>53418</v>
      </c>
      <c r="G568" s="3">
        <v>4925</v>
      </c>
      <c r="J568" s="3">
        <v>8813</v>
      </c>
      <c r="K568" s="3">
        <v>816</v>
      </c>
    </row>
    <row r="569" spans="1:11">
      <c r="A569" s="3" t="s">
        <v>2257</v>
      </c>
      <c r="B569" s="3" t="s">
        <v>23411</v>
      </c>
      <c r="C569" s="3" t="s">
        <v>22339</v>
      </c>
      <c r="D569" s="3">
        <v>1</v>
      </c>
      <c r="E569" s="3">
        <v>67</v>
      </c>
      <c r="F569" s="3">
        <v>54174</v>
      </c>
      <c r="G569" s="3">
        <v>4995</v>
      </c>
      <c r="J569" s="3">
        <v>8813</v>
      </c>
      <c r="K569" s="3">
        <v>816</v>
      </c>
    </row>
    <row r="570" spans="1:11">
      <c r="A570" s="3" t="s">
        <v>2258</v>
      </c>
      <c r="B570" s="3" t="s">
        <v>23411</v>
      </c>
      <c r="C570" s="3" t="s">
        <v>22339</v>
      </c>
      <c r="D570" s="3">
        <v>1</v>
      </c>
      <c r="E570" s="3">
        <v>68</v>
      </c>
      <c r="F570" s="3">
        <v>54930</v>
      </c>
      <c r="G570" s="3">
        <v>5065</v>
      </c>
      <c r="J570" s="3">
        <v>8813</v>
      </c>
      <c r="K570" s="3">
        <v>816</v>
      </c>
    </row>
    <row r="571" spans="1:11">
      <c r="A571" s="3" t="s">
        <v>2259</v>
      </c>
      <c r="B571" s="3" t="s">
        <v>23411</v>
      </c>
      <c r="C571" s="3" t="s">
        <v>22339</v>
      </c>
      <c r="D571" s="3">
        <v>1</v>
      </c>
      <c r="E571" s="3">
        <v>69</v>
      </c>
      <c r="F571" s="3">
        <v>55686</v>
      </c>
      <c r="G571" s="3">
        <v>5135</v>
      </c>
      <c r="J571" s="3">
        <v>8813</v>
      </c>
      <c r="K571" s="3">
        <v>816</v>
      </c>
    </row>
    <row r="572" spans="1:11">
      <c r="A572" s="3" t="s">
        <v>2260</v>
      </c>
      <c r="B572" s="3" t="s">
        <v>23411</v>
      </c>
      <c r="C572" s="3" t="s">
        <v>22339</v>
      </c>
      <c r="D572" s="3">
        <v>1</v>
      </c>
      <c r="E572" s="3">
        <v>70</v>
      </c>
      <c r="F572" s="3">
        <v>56442</v>
      </c>
      <c r="G572" s="3">
        <v>5205</v>
      </c>
      <c r="J572" s="3">
        <v>8813</v>
      </c>
      <c r="K572" s="3">
        <v>816</v>
      </c>
    </row>
    <row r="573" spans="1:11">
      <c r="A573" s="3" t="s">
        <v>2261</v>
      </c>
      <c r="B573" s="3" t="s">
        <v>23411</v>
      </c>
      <c r="C573" s="3" t="s">
        <v>22339</v>
      </c>
      <c r="D573" s="3">
        <v>1</v>
      </c>
      <c r="E573" s="3">
        <v>71</v>
      </c>
      <c r="F573" s="3">
        <v>57238</v>
      </c>
      <c r="G573" s="3">
        <v>5278</v>
      </c>
      <c r="J573" s="3">
        <v>8813</v>
      </c>
      <c r="K573" s="3">
        <v>816</v>
      </c>
    </row>
    <row r="574" spans="1:11">
      <c r="A574" s="3" t="s">
        <v>2262</v>
      </c>
      <c r="B574" s="3" t="s">
        <v>23411</v>
      </c>
      <c r="C574" s="3" t="s">
        <v>22339</v>
      </c>
      <c r="D574" s="3">
        <v>1</v>
      </c>
      <c r="E574" s="3">
        <v>72</v>
      </c>
      <c r="F574" s="3">
        <v>58034</v>
      </c>
      <c r="G574" s="3">
        <v>5351</v>
      </c>
      <c r="J574" s="3">
        <v>8813</v>
      </c>
      <c r="K574" s="3">
        <v>816</v>
      </c>
    </row>
    <row r="575" spans="1:11">
      <c r="A575" s="3" t="s">
        <v>2263</v>
      </c>
      <c r="B575" s="3" t="s">
        <v>23411</v>
      </c>
      <c r="C575" s="3" t="s">
        <v>22339</v>
      </c>
      <c r="D575" s="3">
        <v>1</v>
      </c>
      <c r="E575" s="3">
        <v>73</v>
      </c>
      <c r="F575" s="3">
        <v>58830</v>
      </c>
      <c r="G575" s="3">
        <v>5424</v>
      </c>
      <c r="J575" s="3">
        <v>8813</v>
      </c>
      <c r="K575" s="3">
        <v>816</v>
      </c>
    </row>
    <row r="576" spans="1:11">
      <c r="A576" s="3" t="s">
        <v>2264</v>
      </c>
      <c r="B576" s="3" t="s">
        <v>23411</v>
      </c>
      <c r="C576" s="3" t="s">
        <v>22339</v>
      </c>
      <c r="D576" s="3">
        <v>1</v>
      </c>
      <c r="E576" s="3">
        <v>74</v>
      </c>
      <c r="F576" s="3">
        <v>59626</v>
      </c>
      <c r="G576" s="3">
        <v>5497</v>
      </c>
      <c r="J576" s="3">
        <v>8813</v>
      </c>
      <c r="K576" s="3">
        <v>816</v>
      </c>
    </row>
    <row r="577" spans="1:11">
      <c r="A577" s="3" t="s">
        <v>2265</v>
      </c>
      <c r="B577" s="3" t="s">
        <v>23411</v>
      </c>
      <c r="C577" s="3" t="s">
        <v>22339</v>
      </c>
      <c r="D577" s="3">
        <v>1</v>
      </c>
      <c r="E577" s="3">
        <v>75</v>
      </c>
      <c r="F577" s="3">
        <v>60422</v>
      </c>
      <c r="G577" s="3">
        <v>5570</v>
      </c>
      <c r="J577" s="3">
        <v>8813</v>
      </c>
      <c r="K577" s="3">
        <v>816</v>
      </c>
    </row>
    <row r="578" spans="1:11">
      <c r="A578" s="3" t="s">
        <v>2266</v>
      </c>
      <c r="B578" s="3" t="s">
        <v>23411</v>
      </c>
      <c r="C578" s="3" t="s">
        <v>22339</v>
      </c>
      <c r="D578" s="3">
        <v>1</v>
      </c>
      <c r="E578" s="3">
        <v>76</v>
      </c>
      <c r="F578" s="3">
        <v>61259</v>
      </c>
      <c r="G578" s="3">
        <v>5647</v>
      </c>
      <c r="J578" s="3">
        <v>8813</v>
      </c>
      <c r="K578" s="3">
        <v>816</v>
      </c>
    </row>
    <row r="579" spans="1:11">
      <c r="A579" s="3" t="s">
        <v>2267</v>
      </c>
      <c r="B579" s="3" t="s">
        <v>23411</v>
      </c>
      <c r="C579" s="3" t="s">
        <v>22339</v>
      </c>
      <c r="D579" s="3">
        <v>1</v>
      </c>
      <c r="E579" s="3">
        <v>77</v>
      </c>
      <c r="F579" s="3">
        <v>62096</v>
      </c>
      <c r="G579" s="3">
        <v>5724</v>
      </c>
      <c r="J579" s="3">
        <v>8813</v>
      </c>
      <c r="K579" s="3">
        <v>816</v>
      </c>
    </row>
    <row r="580" spans="1:11">
      <c r="A580" s="3" t="s">
        <v>2268</v>
      </c>
      <c r="B580" s="3" t="s">
        <v>23411</v>
      </c>
      <c r="C580" s="3" t="s">
        <v>22339</v>
      </c>
      <c r="D580" s="3">
        <v>1</v>
      </c>
      <c r="E580" s="3">
        <v>78</v>
      </c>
      <c r="F580" s="3">
        <v>62933</v>
      </c>
      <c r="G580" s="3">
        <v>5801</v>
      </c>
      <c r="J580" s="3">
        <v>8813</v>
      </c>
      <c r="K580" s="3">
        <v>816</v>
      </c>
    </row>
    <row r="581" spans="1:11">
      <c r="A581" s="3" t="s">
        <v>2269</v>
      </c>
      <c r="B581" s="3" t="s">
        <v>23411</v>
      </c>
      <c r="C581" s="3" t="s">
        <v>22339</v>
      </c>
      <c r="D581" s="3">
        <v>1</v>
      </c>
      <c r="E581" s="3">
        <v>79</v>
      </c>
      <c r="F581" s="3">
        <v>63770</v>
      </c>
      <c r="G581" s="3">
        <v>5878</v>
      </c>
      <c r="J581" s="3">
        <v>8813</v>
      </c>
      <c r="K581" s="3">
        <v>816</v>
      </c>
    </row>
    <row r="582" spans="1:11">
      <c r="A582" s="3" t="s">
        <v>2270</v>
      </c>
      <c r="B582" s="3" t="s">
        <v>23411</v>
      </c>
      <c r="C582" s="3" t="s">
        <v>22339</v>
      </c>
      <c r="D582" s="3">
        <v>1</v>
      </c>
      <c r="E582" s="3">
        <v>80</v>
      </c>
      <c r="F582" s="3">
        <v>64607</v>
      </c>
      <c r="G582" s="3">
        <v>5955</v>
      </c>
      <c r="J582" s="3">
        <v>8813</v>
      </c>
      <c r="K582" s="3">
        <v>816</v>
      </c>
    </row>
    <row r="583" spans="1:11">
      <c r="A583" s="3" t="s">
        <v>2271</v>
      </c>
      <c r="B583" s="3" t="s">
        <v>23411</v>
      </c>
      <c r="C583" s="3" t="s">
        <v>22339</v>
      </c>
      <c r="D583" s="3">
        <v>1</v>
      </c>
      <c r="E583" s="3">
        <v>81</v>
      </c>
      <c r="F583" s="3">
        <v>65484</v>
      </c>
      <c r="G583" s="3">
        <v>6036</v>
      </c>
      <c r="J583" s="3">
        <v>8813</v>
      </c>
      <c r="K583" s="3">
        <v>816</v>
      </c>
    </row>
    <row r="584" spans="1:11">
      <c r="A584" s="3" t="s">
        <v>2272</v>
      </c>
      <c r="B584" s="3" t="s">
        <v>23411</v>
      </c>
      <c r="C584" s="3" t="s">
        <v>22339</v>
      </c>
      <c r="D584" s="3">
        <v>1</v>
      </c>
      <c r="E584" s="3">
        <v>82</v>
      </c>
      <c r="F584" s="3">
        <v>66361</v>
      </c>
      <c r="G584" s="3">
        <v>6117</v>
      </c>
      <c r="J584" s="3">
        <v>8813</v>
      </c>
      <c r="K584" s="3">
        <v>816</v>
      </c>
    </row>
    <row r="585" spans="1:11">
      <c r="A585" s="3" t="s">
        <v>2273</v>
      </c>
      <c r="B585" s="3" t="s">
        <v>23411</v>
      </c>
      <c r="C585" s="3" t="s">
        <v>22339</v>
      </c>
      <c r="D585" s="3">
        <v>1</v>
      </c>
      <c r="E585" s="3">
        <v>83</v>
      </c>
      <c r="F585" s="3">
        <v>67238</v>
      </c>
      <c r="G585" s="3">
        <v>6198</v>
      </c>
      <c r="J585" s="3">
        <v>8813</v>
      </c>
      <c r="K585" s="3">
        <v>816</v>
      </c>
    </row>
    <row r="586" spans="1:11">
      <c r="A586" s="3" t="s">
        <v>2274</v>
      </c>
      <c r="B586" s="3" t="s">
        <v>23411</v>
      </c>
      <c r="C586" s="3" t="s">
        <v>22339</v>
      </c>
      <c r="D586" s="3">
        <v>1</v>
      </c>
      <c r="E586" s="3">
        <v>84</v>
      </c>
      <c r="F586" s="3">
        <v>68115</v>
      </c>
      <c r="G586" s="3">
        <v>6279</v>
      </c>
      <c r="J586" s="3">
        <v>8813</v>
      </c>
      <c r="K586" s="3">
        <v>816</v>
      </c>
    </row>
    <row r="587" spans="1:11">
      <c r="A587" s="3" t="s">
        <v>2275</v>
      </c>
      <c r="B587" s="3" t="s">
        <v>23411</v>
      </c>
      <c r="C587" s="3" t="s">
        <v>22339</v>
      </c>
      <c r="D587" s="3">
        <v>1</v>
      </c>
      <c r="E587" s="3">
        <v>85</v>
      </c>
      <c r="F587" s="3">
        <v>68992</v>
      </c>
      <c r="G587" s="3">
        <v>6360</v>
      </c>
      <c r="J587" s="3">
        <v>8813</v>
      </c>
      <c r="K587" s="3">
        <v>816</v>
      </c>
    </row>
    <row r="588" spans="1:11">
      <c r="A588" s="3" t="s">
        <v>2276</v>
      </c>
      <c r="B588" s="3" t="s">
        <v>23411</v>
      </c>
      <c r="C588" s="3" t="s">
        <v>22339</v>
      </c>
      <c r="D588" s="3">
        <v>1</v>
      </c>
      <c r="E588" s="3">
        <v>86</v>
      </c>
      <c r="F588" s="3">
        <v>69910</v>
      </c>
      <c r="G588" s="3">
        <v>6445</v>
      </c>
      <c r="J588" s="3">
        <v>8813</v>
      </c>
      <c r="K588" s="3">
        <v>816</v>
      </c>
    </row>
    <row r="589" spans="1:11">
      <c r="A589" s="3" t="s">
        <v>2277</v>
      </c>
      <c r="B589" s="3" t="s">
        <v>23411</v>
      </c>
      <c r="C589" s="3" t="s">
        <v>22339</v>
      </c>
      <c r="D589" s="3">
        <v>1</v>
      </c>
      <c r="E589" s="3">
        <v>87</v>
      </c>
      <c r="F589" s="3">
        <v>70828</v>
      </c>
      <c r="G589" s="3">
        <v>6530</v>
      </c>
      <c r="J589" s="3">
        <v>8813</v>
      </c>
      <c r="K589" s="3">
        <v>816</v>
      </c>
    </row>
    <row r="590" spans="1:11">
      <c r="A590" s="3" t="s">
        <v>2278</v>
      </c>
      <c r="B590" s="3" t="s">
        <v>23411</v>
      </c>
      <c r="C590" s="3" t="s">
        <v>22339</v>
      </c>
      <c r="D590" s="3">
        <v>1</v>
      </c>
      <c r="E590" s="3">
        <v>88</v>
      </c>
      <c r="F590" s="3">
        <v>71746</v>
      </c>
      <c r="G590" s="3">
        <v>6615</v>
      </c>
      <c r="J590" s="3">
        <v>8813</v>
      </c>
      <c r="K590" s="3">
        <v>816</v>
      </c>
    </row>
    <row r="591" spans="1:11">
      <c r="A591" s="3" t="s">
        <v>2279</v>
      </c>
      <c r="B591" s="3" t="s">
        <v>23411</v>
      </c>
      <c r="C591" s="3" t="s">
        <v>22339</v>
      </c>
      <c r="D591" s="3">
        <v>1</v>
      </c>
      <c r="E591" s="3">
        <v>89</v>
      </c>
      <c r="F591" s="3">
        <v>72664</v>
      </c>
      <c r="G591" s="3">
        <v>6700</v>
      </c>
      <c r="J591" s="3">
        <v>8813</v>
      </c>
      <c r="K591" s="3">
        <v>816</v>
      </c>
    </row>
    <row r="592" spans="1:11">
      <c r="A592" s="3" t="s">
        <v>2280</v>
      </c>
      <c r="B592" s="3" t="s">
        <v>23411</v>
      </c>
      <c r="C592" s="3" t="s">
        <v>22339</v>
      </c>
      <c r="D592" s="3">
        <v>1</v>
      </c>
      <c r="E592" s="3">
        <v>90</v>
      </c>
      <c r="F592" s="3">
        <v>73582</v>
      </c>
      <c r="G592" s="3">
        <v>6785</v>
      </c>
      <c r="J592" s="3">
        <v>8813</v>
      </c>
      <c r="K592" s="3">
        <v>816</v>
      </c>
    </row>
    <row r="593" spans="1:11">
      <c r="A593" s="3" t="s">
        <v>2281</v>
      </c>
      <c r="B593" s="3" t="s">
        <v>23411</v>
      </c>
      <c r="C593" s="3" t="s">
        <v>22339</v>
      </c>
      <c r="D593" s="3">
        <v>1</v>
      </c>
      <c r="E593" s="3">
        <v>91</v>
      </c>
      <c r="F593" s="3">
        <v>74540</v>
      </c>
      <c r="G593" s="3">
        <v>6873</v>
      </c>
      <c r="J593" s="3">
        <v>8813</v>
      </c>
      <c r="K593" s="3">
        <v>816</v>
      </c>
    </row>
    <row r="594" spans="1:11">
      <c r="A594" s="3" t="s">
        <v>2282</v>
      </c>
      <c r="B594" s="3" t="s">
        <v>23411</v>
      </c>
      <c r="C594" s="3" t="s">
        <v>22339</v>
      </c>
      <c r="D594" s="3">
        <v>1</v>
      </c>
      <c r="E594" s="3">
        <v>92</v>
      </c>
      <c r="F594" s="3">
        <v>75498</v>
      </c>
      <c r="G594" s="3">
        <v>6961</v>
      </c>
      <c r="J594" s="3">
        <v>8813</v>
      </c>
      <c r="K594" s="3">
        <v>816</v>
      </c>
    </row>
    <row r="595" spans="1:11">
      <c r="A595" s="3" t="s">
        <v>2283</v>
      </c>
      <c r="B595" s="3" t="s">
        <v>23411</v>
      </c>
      <c r="C595" s="3" t="s">
        <v>22339</v>
      </c>
      <c r="D595" s="3">
        <v>1</v>
      </c>
      <c r="E595" s="3">
        <v>93</v>
      </c>
      <c r="F595" s="3">
        <v>76456</v>
      </c>
      <c r="G595" s="3">
        <v>7049</v>
      </c>
      <c r="J595" s="3">
        <v>8813</v>
      </c>
      <c r="K595" s="3">
        <v>816</v>
      </c>
    </row>
    <row r="596" spans="1:11">
      <c r="A596" s="3" t="s">
        <v>2284</v>
      </c>
      <c r="B596" s="3" t="s">
        <v>23411</v>
      </c>
      <c r="C596" s="3" t="s">
        <v>22339</v>
      </c>
      <c r="D596" s="3">
        <v>1</v>
      </c>
      <c r="E596" s="3">
        <v>94</v>
      </c>
      <c r="F596" s="3">
        <v>77414</v>
      </c>
      <c r="G596" s="3">
        <v>7137</v>
      </c>
      <c r="J596" s="3">
        <v>8813</v>
      </c>
      <c r="K596" s="3">
        <v>816</v>
      </c>
    </row>
    <row r="597" spans="1:11">
      <c r="A597" s="3" t="s">
        <v>2285</v>
      </c>
      <c r="B597" s="3" t="s">
        <v>23411</v>
      </c>
      <c r="C597" s="3" t="s">
        <v>22339</v>
      </c>
      <c r="D597" s="3">
        <v>1</v>
      </c>
      <c r="E597" s="3">
        <v>95</v>
      </c>
      <c r="F597" s="3">
        <v>78372</v>
      </c>
      <c r="G597" s="3">
        <v>7225</v>
      </c>
      <c r="J597" s="3">
        <v>8813</v>
      </c>
      <c r="K597" s="3">
        <v>816</v>
      </c>
    </row>
    <row r="598" spans="1:11">
      <c r="A598" s="3" t="s">
        <v>2286</v>
      </c>
      <c r="B598" s="3" t="s">
        <v>23411</v>
      </c>
      <c r="C598" s="3" t="s">
        <v>22339</v>
      </c>
      <c r="D598" s="3">
        <v>1</v>
      </c>
      <c r="E598" s="3">
        <v>96</v>
      </c>
      <c r="F598" s="3">
        <v>79371</v>
      </c>
      <c r="G598" s="3">
        <v>7317</v>
      </c>
      <c r="J598" s="3">
        <v>8813</v>
      </c>
      <c r="K598" s="3">
        <v>816</v>
      </c>
    </row>
    <row r="599" spans="1:11">
      <c r="A599" s="3" t="s">
        <v>2287</v>
      </c>
      <c r="B599" s="3" t="s">
        <v>23411</v>
      </c>
      <c r="C599" s="3" t="s">
        <v>22339</v>
      </c>
      <c r="D599" s="3">
        <v>1</v>
      </c>
      <c r="E599" s="3">
        <v>97</v>
      </c>
      <c r="F599" s="3">
        <v>80370</v>
      </c>
      <c r="G599" s="3">
        <v>7409</v>
      </c>
      <c r="J599" s="3">
        <v>8813</v>
      </c>
      <c r="K599" s="3">
        <v>816</v>
      </c>
    </row>
    <row r="600" spans="1:11">
      <c r="A600" s="3" t="s">
        <v>2288</v>
      </c>
      <c r="B600" s="3" t="s">
        <v>23411</v>
      </c>
      <c r="C600" s="3" t="s">
        <v>22339</v>
      </c>
      <c r="D600" s="3">
        <v>1</v>
      </c>
      <c r="E600" s="3">
        <v>98</v>
      </c>
      <c r="F600" s="3">
        <v>81369</v>
      </c>
      <c r="G600" s="3">
        <v>7501</v>
      </c>
      <c r="J600" s="3">
        <v>8813</v>
      </c>
      <c r="K600" s="3">
        <v>816</v>
      </c>
    </row>
    <row r="601" spans="1:11">
      <c r="A601" s="3" t="s">
        <v>2289</v>
      </c>
      <c r="B601" s="3" t="s">
        <v>23411</v>
      </c>
      <c r="C601" s="3" t="s">
        <v>22339</v>
      </c>
      <c r="D601" s="3">
        <v>1</v>
      </c>
      <c r="E601" s="3">
        <v>99</v>
      </c>
      <c r="F601" s="3">
        <v>82368</v>
      </c>
      <c r="G601" s="3">
        <v>7593</v>
      </c>
      <c r="J601" s="3">
        <v>8813</v>
      </c>
      <c r="K601" s="3">
        <v>816</v>
      </c>
    </row>
    <row r="602" spans="1:11">
      <c r="A602" s="3" t="s">
        <v>2290</v>
      </c>
      <c r="B602" s="3" t="s">
        <v>23411</v>
      </c>
      <c r="C602" s="3" t="s">
        <v>22339</v>
      </c>
      <c r="D602" s="3">
        <v>1</v>
      </c>
      <c r="E602" s="3">
        <v>100</v>
      </c>
      <c r="F602" s="3">
        <v>83367</v>
      </c>
      <c r="G602" s="3">
        <v>7685</v>
      </c>
      <c r="J602" s="3">
        <v>8813</v>
      </c>
      <c r="K602" s="3">
        <v>816</v>
      </c>
    </row>
    <row r="603" spans="1:11">
      <c r="A603" s="3" t="s">
        <v>2291</v>
      </c>
      <c r="B603" s="3" t="s">
        <v>23411</v>
      </c>
      <c r="C603" s="3" t="s">
        <v>22339</v>
      </c>
      <c r="D603" s="3">
        <v>2</v>
      </c>
      <c r="E603" s="3">
        <v>1</v>
      </c>
      <c r="F603" s="3">
        <v>29376</v>
      </c>
      <c r="G603" s="3">
        <v>2720</v>
      </c>
      <c r="J603" s="3">
        <v>16157</v>
      </c>
      <c r="K603" s="3">
        <v>1496</v>
      </c>
    </row>
    <row r="604" spans="1:11">
      <c r="A604" s="3" t="s">
        <v>2292</v>
      </c>
      <c r="B604" s="3" t="s">
        <v>23411</v>
      </c>
      <c r="C604" s="3" t="s">
        <v>22339</v>
      </c>
      <c r="D604" s="3">
        <v>2</v>
      </c>
      <c r="E604" s="3">
        <v>2</v>
      </c>
      <c r="F604" s="3">
        <v>29646</v>
      </c>
      <c r="G604" s="3">
        <v>2745</v>
      </c>
      <c r="J604" s="3">
        <v>16157</v>
      </c>
      <c r="K604" s="3">
        <v>1496</v>
      </c>
    </row>
    <row r="605" spans="1:11">
      <c r="A605" s="3" t="s">
        <v>2293</v>
      </c>
      <c r="B605" s="3" t="s">
        <v>23411</v>
      </c>
      <c r="C605" s="3" t="s">
        <v>22339</v>
      </c>
      <c r="D605" s="3">
        <v>2</v>
      </c>
      <c r="E605" s="3">
        <v>3</v>
      </c>
      <c r="F605" s="3">
        <v>29916</v>
      </c>
      <c r="G605" s="3">
        <v>2770</v>
      </c>
      <c r="J605" s="3">
        <v>16157</v>
      </c>
      <c r="K605" s="3">
        <v>1496</v>
      </c>
    </row>
    <row r="606" spans="1:11">
      <c r="A606" s="3" t="s">
        <v>2294</v>
      </c>
      <c r="B606" s="3" t="s">
        <v>23411</v>
      </c>
      <c r="C606" s="3" t="s">
        <v>22339</v>
      </c>
      <c r="D606" s="3">
        <v>2</v>
      </c>
      <c r="E606" s="3">
        <v>4</v>
      </c>
      <c r="F606" s="3">
        <v>30186</v>
      </c>
      <c r="G606" s="3">
        <v>2795</v>
      </c>
      <c r="J606" s="3">
        <v>16157</v>
      </c>
      <c r="K606" s="3">
        <v>1496</v>
      </c>
    </row>
    <row r="607" spans="1:11">
      <c r="A607" s="3" t="s">
        <v>2295</v>
      </c>
      <c r="B607" s="3" t="s">
        <v>23411</v>
      </c>
      <c r="C607" s="3" t="s">
        <v>22339</v>
      </c>
      <c r="D607" s="3">
        <v>2</v>
      </c>
      <c r="E607" s="3">
        <v>5</v>
      </c>
      <c r="F607" s="3">
        <v>30456</v>
      </c>
      <c r="G607" s="3">
        <v>2820</v>
      </c>
      <c r="J607" s="3">
        <v>16157</v>
      </c>
      <c r="K607" s="3">
        <v>1496</v>
      </c>
    </row>
    <row r="608" spans="1:11">
      <c r="A608" s="3" t="s">
        <v>2296</v>
      </c>
      <c r="B608" s="3" t="s">
        <v>23411</v>
      </c>
      <c r="C608" s="3" t="s">
        <v>22339</v>
      </c>
      <c r="D608" s="3">
        <v>2</v>
      </c>
      <c r="E608" s="3">
        <v>6</v>
      </c>
      <c r="F608" s="3">
        <v>30726</v>
      </c>
      <c r="G608" s="3">
        <v>2845</v>
      </c>
      <c r="J608" s="3">
        <v>16157</v>
      </c>
      <c r="K608" s="3">
        <v>1496</v>
      </c>
    </row>
    <row r="609" spans="1:11">
      <c r="A609" s="3" t="s">
        <v>2297</v>
      </c>
      <c r="B609" s="3" t="s">
        <v>23411</v>
      </c>
      <c r="C609" s="3" t="s">
        <v>22339</v>
      </c>
      <c r="D609" s="3">
        <v>2</v>
      </c>
      <c r="E609" s="3">
        <v>7</v>
      </c>
      <c r="F609" s="3">
        <v>30996</v>
      </c>
      <c r="G609" s="3">
        <v>2870</v>
      </c>
      <c r="J609" s="3">
        <v>16157</v>
      </c>
      <c r="K609" s="3">
        <v>1496</v>
      </c>
    </row>
    <row r="610" spans="1:11">
      <c r="A610" s="3" t="s">
        <v>2298</v>
      </c>
      <c r="B610" s="3" t="s">
        <v>23411</v>
      </c>
      <c r="C610" s="3" t="s">
        <v>22339</v>
      </c>
      <c r="D610" s="3">
        <v>2</v>
      </c>
      <c r="E610" s="3">
        <v>8</v>
      </c>
      <c r="F610" s="3">
        <v>31266</v>
      </c>
      <c r="G610" s="3">
        <v>2895</v>
      </c>
      <c r="J610" s="3">
        <v>16157</v>
      </c>
      <c r="K610" s="3">
        <v>1496</v>
      </c>
    </row>
    <row r="611" spans="1:11">
      <c r="A611" s="3" t="s">
        <v>2299</v>
      </c>
      <c r="B611" s="3" t="s">
        <v>23411</v>
      </c>
      <c r="C611" s="3" t="s">
        <v>22339</v>
      </c>
      <c r="D611" s="3">
        <v>2</v>
      </c>
      <c r="E611" s="3">
        <v>9</v>
      </c>
      <c r="F611" s="3">
        <v>31536</v>
      </c>
      <c r="G611" s="3">
        <v>2920</v>
      </c>
      <c r="J611" s="3">
        <v>16157</v>
      </c>
      <c r="K611" s="3">
        <v>1496</v>
      </c>
    </row>
    <row r="612" spans="1:11">
      <c r="A612" s="3" t="s">
        <v>2300</v>
      </c>
      <c r="B612" s="3" t="s">
        <v>23411</v>
      </c>
      <c r="C612" s="3" t="s">
        <v>22339</v>
      </c>
      <c r="D612" s="3">
        <v>2</v>
      </c>
      <c r="E612" s="3">
        <v>10</v>
      </c>
      <c r="F612" s="3">
        <v>31806</v>
      </c>
      <c r="G612" s="3">
        <v>2945</v>
      </c>
      <c r="J612" s="3">
        <v>16157</v>
      </c>
      <c r="K612" s="3">
        <v>1496</v>
      </c>
    </row>
    <row r="613" spans="1:11">
      <c r="A613" s="3" t="s">
        <v>2301</v>
      </c>
      <c r="B613" s="3" t="s">
        <v>23411</v>
      </c>
      <c r="C613" s="3" t="s">
        <v>22339</v>
      </c>
      <c r="D613" s="3">
        <v>2</v>
      </c>
      <c r="E613" s="3">
        <v>11</v>
      </c>
      <c r="F613" s="3">
        <v>32116</v>
      </c>
      <c r="G613" s="3">
        <v>2973</v>
      </c>
      <c r="J613" s="3">
        <v>16157</v>
      </c>
      <c r="K613" s="3">
        <v>1496</v>
      </c>
    </row>
    <row r="614" spans="1:11">
      <c r="A614" s="3" t="s">
        <v>2302</v>
      </c>
      <c r="B614" s="3" t="s">
        <v>23411</v>
      </c>
      <c r="C614" s="3" t="s">
        <v>22339</v>
      </c>
      <c r="D614" s="3">
        <v>2</v>
      </c>
      <c r="E614" s="3">
        <v>12</v>
      </c>
      <c r="F614" s="3">
        <v>32426</v>
      </c>
      <c r="G614" s="3">
        <v>3001</v>
      </c>
      <c r="J614" s="3">
        <v>16157</v>
      </c>
      <c r="K614" s="3">
        <v>1496</v>
      </c>
    </row>
    <row r="615" spans="1:11">
      <c r="A615" s="3" t="s">
        <v>2303</v>
      </c>
      <c r="B615" s="3" t="s">
        <v>23411</v>
      </c>
      <c r="C615" s="3" t="s">
        <v>22339</v>
      </c>
      <c r="D615" s="3">
        <v>2</v>
      </c>
      <c r="E615" s="3">
        <v>13</v>
      </c>
      <c r="F615" s="3">
        <v>32736</v>
      </c>
      <c r="G615" s="3">
        <v>3029</v>
      </c>
      <c r="J615" s="3">
        <v>16157</v>
      </c>
      <c r="K615" s="3">
        <v>1496</v>
      </c>
    </row>
    <row r="616" spans="1:11">
      <c r="A616" s="3" t="s">
        <v>2304</v>
      </c>
      <c r="B616" s="3" t="s">
        <v>23411</v>
      </c>
      <c r="C616" s="3" t="s">
        <v>22339</v>
      </c>
      <c r="D616" s="3">
        <v>2</v>
      </c>
      <c r="E616" s="3">
        <v>14</v>
      </c>
      <c r="F616" s="3">
        <v>33046</v>
      </c>
      <c r="G616" s="3">
        <v>3057</v>
      </c>
      <c r="J616" s="3">
        <v>16157</v>
      </c>
      <c r="K616" s="3">
        <v>1496</v>
      </c>
    </row>
    <row r="617" spans="1:11">
      <c r="A617" s="3" t="s">
        <v>2305</v>
      </c>
      <c r="B617" s="3" t="s">
        <v>23411</v>
      </c>
      <c r="C617" s="3" t="s">
        <v>22339</v>
      </c>
      <c r="D617" s="3">
        <v>2</v>
      </c>
      <c r="E617" s="3">
        <v>15</v>
      </c>
      <c r="F617" s="3">
        <v>33356</v>
      </c>
      <c r="G617" s="3">
        <v>3085</v>
      </c>
      <c r="J617" s="3">
        <v>16157</v>
      </c>
      <c r="K617" s="3">
        <v>1496</v>
      </c>
    </row>
    <row r="618" spans="1:11">
      <c r="A618" s="3" t="s">
        <v>2306</v>
      </c>
      <c r="B618" s="3" t="s">
        <v>23411</v>
      </c>
      <c r="C618" s="3" t="s">
        <v>22339</v>
      </c>
      <c r="D618" s="3">
        <v>2</v>
      </c>
      <c r="E618" s="3">
        <v>16</v>
      </c>
      <c r="F618" s="3">
        <v>33707</v>
      </c>
      <c r="G618" s="3">
        <v>3117</v>
      </c>
      <c r="J618" s="3">
        <v>16157</v>
      </c>
      <c r="K618" s="3">
        <v>1496</v>
      </c>
    </row>
    <row r="619" spans="1:11">
      <c r="A619" s="3" t="s">
        <v>2307</v>
      </c>
      <c r="B619" s="3" t="s">
        <v>23411</v>
      </c>
      <c r="C619" s="3" t="s">
        <v>22339</v>
      </c>
      <c r="D619" s="3">
        <v>2</v>
      </c>
      <c r="E619" s="3">
        <v>17</v>
      </c>
      <c r="F619" s="3">
        <v>34058</v>
      </c>
      <c r="G619" s="3">
        <v>3149</v>
      </c>
      <c r="J619" s="3">
        <v>16157</v>
      </c>
      <c r="K619" s="3">
        <v>1496</v>
      </c>
    </row>
    <row r="620" spans="1:11">
      <c r="A620" s="3" t="s">
        <v>2308</v>
      </c>
      <c r="B620" s="3" t="s">
        <v>23411</v>
      </c>
      <c r="C620" s="3" t="s">
        <v>22339</v>
      </c>
      <c r="D620" s="3">
        <v>2</v>
      </c>
      <c r="E620" s="3">
        <v>18</v>
      </c>
      <c r="F620" s="3">
        <v>34409</v>
      </c>
      <c r="G620" s="3">
        <v>3181</v>
      </c>
      <c r="J620" s="3">
        <v>16157</v>
      </c>
      <c r="K620" s="3">
        <v>1496</v>
      </c>
    </row>
    <row r="621" spans="1:11">
      <c r="A621" s="3" t="s">
        <v>2309</v>
      </c>
      <c r="B621" s="3" t="s">
        <v>23411</v>
      </c>
      <c r="C621" s="3" t="s">
        <v>22339</v>
      </c>
      <c r="D621" s="3">
        <v>2</v>
      </c>
      <c r="E621" s="3">
        <v>19</v>
      </c>
      <c r="F621" s="3">
        <v>34760</v>
      </c>
      <c r="G621" s="3">
        <v>3213</v>
      </c>
      <c r="J621" s="3">
        <v>16157</v>
      </c>
      <c r="K621" s="3">
        <v>1496</v>
      </c>
    </row>
    <row r="622" spans="1:11">
      <c r="A622" s="3" t="s">
        <v>2310</v>
      </c>
      <c r="B622" s="3" t="s">
        <v>23411</v>
      </c>
      <c r="C622" s="3" t="s">
        <v>22339</v>
      </c>
      <c r="D622" s="3">
        <v>2</v>
      </c>
      <c r="E622" s="3">
        <v>20</v>
      </c>
      <c r="F622" s="3">
        <v>35111</v>
      </c>
      <c r="G622" s="3">
        <v>3245</v>
      </c>
      <c r="J622" s="3">
        <v>16157</v>
      </c>
      <c r="K622" s="3">
        <v>1496</v>
      </c>
    </row>
    <row r="623" spans="1:11">
      <c r="A623" s="3" t="s">
        <v>2311</v>
      </c>
      <c r="B623" s="3" t="s">
        <v>23411</v>
      </c>
      <c r="C623" s="3" t="s">
        <v>22339</v>
      </c>
      <c r="D623" s="3">
        <v>2</v>
      </c>
      <c r="E623" s="3">
        <v>21</v>
      </c>
      <c r="F623" s="3">
        <v>35502</v>
      </c>
      <c r="G623" s="3">
        <v>3281</v>
      </c>
      <c r="J623" s="3">
        <v>16157</v>
      </c>
      <c r="K623" s="3">
        <v>1496</v>
      </c>
    </row>
    <row r="624" spans="1:11">
      <c r="A624" s="3" t="s">
        <v>2312</v>
      </c>
      <c r="B624" s="3" t="s">
        <v>23411</v>
      </c>
      <c r="C624" s="3" t="s">
        <v>22339</v>
      </c>
      <c r="D624" s="3">
        <v>2</v>
      </c>
      <c r="E624" s="3">
        <v>22</v>
      </c>
      <c r="F624" s="3">
        <v>35893</v>
      </c>
      <c r="G624" s="3">
        <v>3317</v>
      </c>
      <c r="J624" s="3">
        <v>16157</v>
      </c>
      <c r="K624" s="3">
        <v>1496</v>
      </c>
    </row>
    <row r="625" spans="1:11">
      <c r="A625" s="3" t="s">
        <v>2313</v>
      </c>
      <c r="B625" s="3" t="s">
        <v>23411</v>
      </c>
      <c r="C625" s="3" t="s">
        <v>22339</v>
      </c>
      <c r="D625" s="3">
        <v>2</v>
      </c>
      <c r="E625" s="3">
        <v>23</v>
      </c>
      <c r="F625" s="3">
        <v>36284</v>
      </c>
      <c r="G625" s="3">
        <v>3353</v>
      </c>
      <c r="J625" s="3">
        <v>16157</v>
      </c>
      <c r="K625" s="3">
        <v>1496</v>
      </c>
    </row>
    <row r="626" spans="1:11">
      <c r="A626" s="3" t="s">
        <v>2314</v>
      </c>
      <c r="B626" s="3" t="s">
        <v>23411</v>
      </c>
      <c r="C626" s="3" t="s">
        <v>22339</v>
      </c>
      <c r="D626" s="3">
        <v>2</v>
      </c>
      <c r="E626" s="3">
        <v>24</v>
      </c>
      <c r="F626" s="3">
        <v>36675</v>
      </c>
      <c r="G626" s="3">
        <v>3389</v>
      </c>
      <c r="J626" s="3">
        <v>16157</v>
      </c>
      <c r="K626" s="3">
        <v>1496</v>
      </c>
    </row>
    <row r="627" spans="1:11">
      <c r="A627" s="3" t="s">
        <v>2315</v>
      </c>
      <c r="B627" s="3" t="s">
        <v>23411</v>
      </c>
      <c r="C627" s="3" t="s">
        <v>22339</v>
      </c>
      <c r="D627" s="3">
        <v>2</v>
      </c>
      <c r="E627" s="3">
        <v>25</v>
      </c>
      <c r="F627" s="3">
        <v>37066</v>
      </c>
      <c r="G627" s="3">
        <v>3425</v>
      </c>
      <c r="J627" s="3">
        <v>16157</v>
      </c>
      <c r="K627" s="3">
        <v>1496</v>
      </c>
    </row>
    <row r="628" spans="1:11">
      <c r="A628" s="3" t="s">
        <v>2316</v>
      </c>
      <c r="B628" s="3" t="s">
        <v>23411</v>
      </c>
      <c r="C628" s="3" t="s">
        <v>22339</v>
      </c>
      <c r="D628" s="3">
        <v>2</v>
      </c>
      <c r="E628" s="3">
        <v>26</v>
      </c>
      <c r="F628" s="3">
        <v>37498</v>
      </c>
      <c r="G628" s="3">
        <v>3465</v>
      </c>
      <c r="J628" s="3">
        <v>16157</v>
      </c>
      <c r="K628" s="3">
        <v>1496</v>
      </c>
    </row>
    <row r="629" spans="1:11">
      <c r="A629" s="3" t="s">
        <v>2317</v>
      </c>
      <c r="B629" s="3" t="s">
        <v>23411</v>
      </c>
      <c r="C629" s="3" t="s">
        <v>22339</v>
      </c>
      <c r="D629" s="3">
        <v>2</v>
      </c>
      <c r="E629" s="3">
        <v>27</v>
      </c>
      <c r="F629" s="3">
        <v>37930</v>
      </c>
      <c r="G629" s="3">
        <v>3505</v>
      </c>
      <c r="J629" s="3">
        <v>16157</v>
      </c>
      <c r="K629" s="3">
        <v>1496</v>
      </c>
    </row>
    <row r="630" spans="1:11">
      <c r="A630" s="3" t="s">
        <v>2318</v>
      </c>
      <c r="B630" s="3" t="s">
        <v>23411</v>
      </c>
      <c r="C630" s="3" t="s">
        <v>22339</v>
      </c>
      <c r="D630" s="3">
        <v>2</v>
      </c>
      <c r="E630" s="3">
        <v>28</v>
      </c>
      <c r="F630" s="3">
        <v>38362</v>
      </c>
      <c r="G630" s="3">
        <v>3545</v>
      </c>
      <c r="J630" s="3">
        <v>16157</v>
      </c>
      <c r="K630" s="3">
        <v>1496</v>
      </c>
    </row>
    <row r="631" spans="1:11">
      <c r="A631" s="3" t="s">
        <v>2319</v>
      </c>
      <c r="B631" s="3" t="s">
        <v>23411</v>
      </c>
      <c r="C631" s="3" t="s">
        <v>22339</v>
      </c>
      <c r="D631" s="3">
        <v>2</v>
      </c>
      <c r="E631" s="3">
        <v>29</v>
      </c>
      <c r="F631" s="3">
        <v>38794</v>
      </c>
      <c r="G631" s="3">
        <v>3585</v>
      </c>
      <c r="J631" s="3">
        <v>16157</v>
      </c>
      <c r="K631" s="3">
        <v>1496</v>
      </c>
    </row>
    <row r="632" spans="1:11">
      <c r="A632" s="3" t="s">
        <v>2320</v>
      </c>
      <c r="B632" s="3" t="s">
        <v>23411</v>
      </c>
      <c r="C632" s="3" t="s">
        <v>22339</v>
      </c>
      <c r="D632" s="3">
        <v>2</v>
      </c>
      <c r="E632" s="3">
        <v>30</v>
      </c>
      <c r="F632" s="3">
        <v>39226</v>
      </c>
      <c r="G632" s="3">
        <v>3625</v>
      </c>
      <c r="J632" s="3">
        <v>16157</v>
      </c>
      <c r="K632" s="3">
        <v>1496</v>
      </c>
    </row>
    <row r="633" spans="1:11">
      <c r="A633" s="3" t="s">
        <v>2321</v>
      </c>
      <c r="B633" s="3" t="s">
        <v>23411</v>
      </c>
      <c r="C633" s="3" t="s">
        <v>22339</v>
      </c>
      <c r="D633" s="3">
        <v>2</v>
      </c>
      <c r="E633" s="3">
        <v>31</v>
      </c>
      <c r="F633" s="3">
        <v>39698</v>
      </c>
      <c r="G633" s="3">
        <v>3668</v>
      </c>
      <c r="J633" s="3">
        <v>16157</v>
      </c>
      <c r="K633" s="3">
        <v>1496</v>
      </c>
    </row>
    <row r="634" spans="1:11">
      <c r="A634" s="3" t="s">
        <v>2322</v>
      </c>
      <c r="B634" s="3" t="s">
        <v>23411</v>
      </c>
      <c r="C634" s="3" t="s">
        <v>22339</v>
      </c>
      <c r="D634" s="3">
        <v>2</v>
      </c>
      <c r="E634" s="3">
        <v>32</v>
      </c>
      <c r="F634" s="3">
        <v>40170</v>
      </c>
      <c r="G634" s="3">
        <v>3711</v>
      </c>
      <c r="J634" s="3">
        <v>16157</v>
      </c>
      <c r="K634" s="3">
        <v>1496</v>
      </c>
    </row>
    <row r="635" spans="1:11">
      <c r="A635" s="3" t="s">
        <v>2323</v>
      </c>
      <c r="B635" s="3" t="s">
        <v>23411</v>
      </c>
      <c r="C635" s="3" t="s">
        <v>22339</v>
      </c>
      <c r="D635" s="3">
        <v>2</v>
      </c>
      <c r="E635" s="3">
        <v>33</v>
      </c>
      <c r="F635" s="3">
        <v>40642</v>
      </c>
      <c r="G635" s="3">
        <v>3754</v>
      </c>
      <c r="J635" s="3">
        <v>16157</v>
      </c>
      <c r="K635" s="3">
        <v>1496</v>
      </c>
    </row>
    <row r="636" spans="1:11">
      <c r="A636" s="3" t="s">
        <v>2324</v>
      </c>
      <c r="B636" s="3" t="s">
        <v>23411</v>
      </c>
      <c r="C636" s="3" t="s">
        <v>22339</v>
      </c>
      <c r="D636" s="3">
        <v>2</v>
      </c>
      <c r="E636" s="3">
        <v>34</v>
      </c>
      <c r="F636" s="3">
        <v>41114</v>
      </c>
      <c r="G636" s="3">
        <v>3797</v>
      </c>
      <c r="J636" s="3">
        <v>16157</v>
      </c>
      <c r="K636" s="3">
        <v>1496</v>
      </c>
    </row>
    <row r="637" spans="1:11">
      <c r="A637" s="3" t="s">
        <v>2325</v>
      </c>
      <c r="B637" s="3" t="s">
        <v>23411</v>
      </c>
      <c r="C637" s="3" t="s">
        <v>22339</v>
      </c>
      <c r="D637" s="3">
        <v>2</v>
      </c>
      <c r="E637" s="3">
        <v>35</v>
      </c>
      <c r="F637" s="3">
        <v>41586</v>
      </c>
      <c r="G637" s="3">
        <v>3840</v>
      </c>
      <c r="J637" s="3">
        <v>16157</v>
      </c>
      <c r="K637" s="3">
        <v>1496</v>
      </c>
    </row>
    <row r="638" spans="1:11">
      <c r="A638" s="3" t="s">
        <v>2326</v>
      </c>
      <c r="B638" s="3" t="s">
        <v>23411</v>
      </c>
      <c r="C638" s="3" t="s">
        <v>22339</v>
      </c>
      <c r="D638" s="3">
        <v>2</v>
      </c>
      <c r="E638" s="3">
        <v>36</v>
      </c>
      <c r="F638" s="3">
        <v>42099</v>
      </c>
      <c r="G638" s="3">
        <v>3887</v>
      </c>
      <c r="J638" s="3">
        <v>16157</v>
      </c>
      <c r="K638" s="3">
        <v>1496</v>
      </c>
    </row>
    <row r="639" spans="1:11">
      <c r="A639" s="3" t="s">
        <v>2327</v>
      </c>
      <c r="B639" s="3" t="s">
        <v>23411</v>
      </c>
      <c r="C639" s="3" t="s">
        <v>22339</v>
      </c>
      <c r="D639" s="3">
        <v>2</v>
      </c>
      <c r="E639" s="3">
        <v>37</v>
      </c>
      <c r="F639" s="3">
        <v>42612</v>
      </c>
      <c r="G639" s="3">
        <v>3934</v>
      </c>
      <c r="J639" s="3">
        <v>16157</v>
      </c>
      <c r="K639" s="3">
        <v>1496</v>
      </c>
    </row>
    <row r="640" spans="1:11">
      <c r="A640" s="3" t="s">
        <v>2328</v>
      </c>
      <c r="B640" s="3" t="s">
        <v>23411</v>
      </c>
      <c r="C640" s="3" t="s">
        <v>22339</v>
      </c>
      <c r="D640" s="3">
        <v>2</v>
      </c>
      <c r="E640" s="3">
        <v>38</v>
      </c>
      <c r="F640" s="3">
        <v>43125</v>
      </c>
      <c r="G640" s="3">
        <v>3981</v>
      </c>
      <c r="J640" s="3">
        <v>16157</v>
      </c>
      <c r="K640" s="3">
        <v>1496</v>
      </c>
    </row>
    <row r="641" spans="1:11">
      <c r="A641" s="3" t="s">
        <v>2329</v>
      </c>
      <c r="B641" s="3" t="s">
        <v>23411</v>
      </c>
      <c r="C641" s="3" t="s">
        <v>22339</v>
      </c>
      <c r="D641" s="3">
        <v>2</v>
      </c>
      <c r="E641" s="3">
        <v>39</v>
      </c>
      <c r="F641" s="3">
        <v>43638</v>
      </c>
      <c r="G641" s="3">
        <v>4028</v>
      </c>
      <c r="J641" s="3">
        <v>16157</v>
      </c>
      <c r="K641" s="3">
        <v>1496</v>
      </c>
    </row>
    <row r="642" spans="1:11">
      <c r="A642" s="3" t="s">
        <v>2330</v>
      </c>
      <c r="B642" s="3" t="s">
        <v>23411</v>
      </c>
      <c r="C642" s="3" t="s">
        <v>22339</v>
      </c>
      <c r="D642" s="3">
        <v>2</v>
      </c>
      <c r="E642" s="3">
        <v>40</v>
      </c>
      <c r="F642" s="3">
        <v>44151</v>
      </c>
      <c r="G642" s="3">
        <v>4075</v>
      </c>
      <c r="J642" s="3">
        <v>16157</v>
      </c>
      <c r="K642" s="3">
        <v>1496</v>
      </c>
    </row>
    <row r="643" spans="1:11">
      <c r="A643" s="3" t="s">
        <v>2331</v>
      </c>
      <c r="B643" s="3" t="s">
        <v>23411</v>
      </c>
      <c r="C643" s="3" t="s">
        <v>22339</v>
      </c>
      <c r="D643" s="3">
        <v>2</v>
      </c>
      <c r="E643" s="3">
        <v>41</v>
      </c>
      <c r="F643" s="3">
        <v>44704</v>
      </c>
      <c r="G643" s="3">
        <v>4126</v>
      </c>
      <c r="J643" s="3">
        <v>16157</v>
      </c>
      <c r="K643" s="3">
        <v>1496</v>
      </c>
    </row>
    <row r="644" spans="1:11">
      <c r="A644" s="3" t="s">
        <v>2332</v>
      </c>
      <c r="B644" s="3" t="s">
        <v>23411</v>
      </c>
      <c r="C644" s="3" t="s">
        <v>22339</v>
      </c>
      <c r="D644" s="3">
        <v>2</v>
      </c>
      <c r="E644" s="3">
        <v>42</v>
      </c>
      <c r="F644" s="3">
        <v>45257</v>
      </c>
      <c r="G644" s="3">
        <v>4177</v>
      </c>
      <c r="J644" s="3">
        <v>16157</v>
      </c>
      <c r="K644" s="3">
        <v>1496</v>
      </c>
    </row>
    <row r="645" spans="1:11">
      <c r="A645" s="3" t="s">
        <v>2333</v>
      </c>
      <c r="B645" s="3" t="s">
        <v>23411</v>
      </c>
      <c r="C645" s="3" t="s">
        <v>22339</v>
      </c>
      <c r="D645" s="3">
        <v>2</v>
      </c>
      <c r="E645" s="3">
        <v>43</v>
      </c>
      <c r="F645" s="3">
        <v>45810</v>
      </c>
      <c r="G645" s="3">
        <v>4228</v>
      </c>
      <c r="J645" s="3">
        <v>16157</v>
      </c>
      <c r="K645" s="3">
        <v>1496</v>
      </c>
    </row>
    <row r="646" spans="1:11">
      <c r="A646" s="3" t="s">
        <v>2334</v>
      </c>
      <c r="B646" s="3" t="s">
        <v>23411</v>
      </c>
      <c r="C646" s="3" t="s">
        <v>22339</v>
      </c>
      <c r="D646" s="3">
        <v>2</v>
      </c>
      <c r="E646" s="3">
        <v>44</v>
      </c>
      <c r="F646" s="3">
        <v>46363</v>
      </c>
      <c r="G646" s="3">
        <v>4279</v>
      </c>
      <c r="J646" s="3">
        <v>16157</v>
      </c>
      <c r="K646" s="3">
        <v>1496</v>
      </c>
    </row>
    <row r="647" spans="1:11">
      <c r="A647" s="3" t="s">
        <v>2335</v>
      </c>
      <c r="B647" s="3" t="s">
        <v>23411</v>
      </c>
      <c r="C647" s="3" t="s">
        <v>22339</v>
      </c>
      <c r="D647" s="3">
        <v>2</v>
      </c>
      <c r="E647" s="3">
        <v>45</v>
      </c>
      <c r="F647" s="3">
        <v>46916</v>
      </c>
      <c r="G647" s="3">
        <v>4330</v>
      </c>
      <c r="J647" s="3">
        <v>16157</v>
      </c>
      <c r="K647" s="3">
        <v>1496</v>
      </c>
    </row>
    <row r="648" spans="1:11">
      <c r="A648" s="3" t="s">
        <v>2336</v>
      </c>
      <c r="B648" s="3" t="s">
        <v>23411</v>
      </c>
      <c r="C648" s="3" t="s">
        <v>22339</v>
      </c>
      <c r="D648" s="3">
        <v>2</v>
      </c>
      <c r="E648" s="3">
        <v>46</v>
      </c>
      <c r="F648" s="3">
        <v>47510</v>
      </c>
      <c r="G648" s="3">
        <v>4385</v>
      </c>
      <c r="J648" s="3">
        <v>16157</v>
      </c>
      <c r="K648" s="3">
        <v>1496</v>
      </c>
    </row>
    <row r="649" spans="1:11">
      <c r="A649" s="3" t="s">
        <v>2337</v>
      </c>
      <c r="B649" s="3" t="s">
        <v>23411</v>
      </c>
      <c r="C649" s="3" t="s">
        <v>22339</v>
      </c>
      <c r="D649" s="3">
        <v>2</v>
      </c>
      <c r="E649" s="3">
        <v>47</v>
      </c>
      <c r="F649" s="3">
        <v>48104</v>
      </c>
      <c r="G649" s="3">
        <v>4440</v>
      </c>
      <c r="J649" s="3">
        <v>16157</v>
      </c>
      <c r="K649" s="3">
        <v>1496</v>
      </c>
    </row>
    <row r="650" spans="1:11">
      <c r="A650" s="3" t="s">
        <v>2338</v>
      </c>
      <c r="B650" s="3" t="s">
        <v>23411</v>
      </c>
      <c r="C650" s="3" t="s">
        <v>22339</v>
      </c>
      <c r="D650" s="3">
        <v>2</v>
      </c>
      <c r="E650" s="3">
        <v>48</v>
      </c>
      <c r="F650" s="3">
        <v>48698</v>
      </c>
      <c r="G650" s="3">
        <v>4495</v>
      </c>
      <c r="J650" s="3">
        <v>16157</v>
      </c>
      <c r="K650" s="3">
        <v>1496</v>
      </c>
    </row>
    <row r="651" spans="1:11">
      <c r="A651" s="3" t="s">
        <v>2339</v>
      </c>
      <c r="B651" s="3" t="s">
        <v>23411</v>
      </c>
      <c r="C651" s="3" t="s">
        <v>22339</v>
      </c>
      <c r="D651" s="3">
        <v>2</v>
      </c>
      <c r="E651" s="3">
        <v>49</v>
      </c>
      <c r="F651" s="3">
        <v>49292</v>
      </c>
      <c r="G651" s="3">
        <v>4550</v>
      </c>
      <c r="J651" s="3">
        <v>16157</v>
      </c>
      <c r="K651" s="3">
        <v>1496</v>
      </c>
    </row>
    <row r="652" spans="1:11">
      <c r="A652" s="3" t="s">
        <v>2340</v>
      </c>
      <c r="B652" s="3" t="s">
        <v>23411</v>
      </c>
      <c r="C652" s="3" t="s">
        <v>22339</v>
      </c>
      <c r="D652" s="3">
        <v>2</v>
      </c>
      <c r="E652" s="3">
        <v>50</v>
      </c>
      <c r="F652" s="3">
        <v>49886</v>
      </c>
      <c r="G652" s="3">
        <v>4605</v>
      </c>
      <c r="J652" s="3">
        <v>16157</v>
      </c>
      <c r="K652" s="3">
        <v>1496</v>
      </c>
    </row>
    <row r="653" spans="1:11">
      <c r="A653" s="3" t="s">
        <v>2341</v>
      </c>
      <c r="B653" s="3" t="s">
        <v>23411</v>
      </c>
      <c r="C653" s="3" t="s">
        <v>22339</v>
      </c>
      <c r="D653" s="3">
        <v>2</v>
      </c>
      <c r="E653" s="3">
        <v>51</v>
      </c>
      <c r="F653" s="3">
        <v>50520</v>
      </c>
      <c r="G653" s="3">
        <v>4663</v>
      </c>
      <c r="J653" s="3">
        <v>16157</v>
      </c>
      <c r="K653" s="3">
        <v>1496</v>
      </c>
    </row>
    <row r="654" spans="1:11">
      <c r="A654" s="3" t="s">
        <v>2342</v>
      </c>
      <c r="B654" s="3" t="s">
        <v>23411</v>
      </c>
      <c r="C654" s="3" t="s">
        <v>22339</v>
      </c>
      <c r="D654" s="3">
        <v>2</v>
      </c>
      <c r="E654" s="3">
        <v>52</v>
      </c>
      <c r="F654" s="3">
        <v>51154</v>
      </c>
      <c r="G654" s="3">
        <v>4721</v>
      </c>
      <c r="J654" s="3">
        <v>16157</v>
      </c>
      <c r="K654" s="3">
        <v>1496</v>
      </c>
    </row>
    <row r="655" spans="1:11">
      <c r="A655" s="3" t="s">
        <v>2343</v>
      </c>
      <c r="B655" s="3" t="s">
        <v>23411</v>
      </c>
      <c r="C655" s="3" t="s">
        <v>22339</v>
      </c>
      <c r="D655" s="3">
        <v>2</v>
      </c>
      <c r="E655" s="3">
        <v>53</v>
      </c>
      <c r="F655" s="3">
        <v>51788</v>
      </c>
      <c r="G655" s="3">
        <v>4779</v>
      </c>
      <c r="J655" s="3">
        <v>16157</v>
      </c>
      <c r="K655" s="3">
        <v>1496</v>
      </c>
    </row>
    <row r="656" spans="1:11">
      <c r="A656" s="3" t="s">
        <v>2344</v>
      </c>
      <c r="B656" s="3" t="s">
        <v>23411</v>
      </c>
      <c r="C656" s="3" t="s">
        <v>22339</v>
      </c>
      <c r="D656" s="3">
        <v>2</v>
      </c>
      <c r="E656" s="3">
        <v>54</v>
      </c>
      <c r="F656" s="3">
        <v>52422</v>
      </c>
      <c r="G656" s="3">
        <v>4837</v>
      </c>
      <c r="J656" s="3">
        <v>16157</v>
      </c>
      <c r="K656" s="3">
        <v>1496</v>
      </c>
    </row>
    <row r="657" spans="1:11">
      <c r="A657" s="3" t="s">
        <v>2345</v>
      </c>
      <c r="B657" s="3" t="s">
        <v>23411</v>
      </c>
      <c r="C657" s="3" t="s">
        <v>22339</v>
      </c>
      <c r="D657" s="3">
        <v>2</v>
      </c>
      <c r="E657" s="3">
        <v>55</v>
      </c>
      <c r="F657" s="3">
        <v>53056</v>
      </c>
      <c r="G657" s="3">
        <v>4895</v>
      </c>
      <c r="J657" s="3">
        <v>16157</v>
      </c>
      <c r="K657" s="3">
        <v>1496</v>
      </c>
    </row>
    <row r="658" spans="1:11">
      <c r="A658" s="3" t="s">
        <v>2346</v>
      </c>
      <c r="B658" s="3" t="s">
        <v>23411</v>
      </c>
      <c r="C658" s="3" t="s">
        <v>22339</v>
      </c>
      <c r="D658" s="3">
        <v>2</v>
      </c>
      <c r="E658" s="3">
        <v>56</v>
      </c>
      <c r="F658" s="3">
        <v>53731</v>
      </c>
      <c r="G658" s="3">
        <v>4957</v>
      </c>
      <c r="J658" s="3">
        <v>16157</v>
      </c>
      <c r="K658" s="3">
        <v>1496</v>
      </c>
    </row>
    <row r="659" spans="1:11">
      <c r="A659" s="3" t="s">
        <v>2347</v>
      </c>
      <c r="B659" s="3" t="s">
        <v>23411</v>
      </c>
      <c r="C659" s="3" t="s">
        <v>22339</v>
      </c>
      <c r="D659" s="3">
        <v>2</v>
      </c>
      <c r="E659" s="3">
        <v>57</v>
      </c>
      <c r="F659" s="3">
        <v>54406</v>
      </c>
      <c r="G659" s="3">
        <v>5019</v>
      </c>
      <c r="J659" s="3">
        <v>16157</v>
      </c>
      <c r="K659" s="3">
        <v>1496</v>
      </c>
    </row>
    <row r="660" spans="1:11">
      <c r="A660" s="3" t="s">
        <v>2348</v>
      </c>
      <c r="B660" s="3" t="s">
        <v>23411</v>
      </c>
      <c r="C660" s="3" t="s">
        <v>22339</v>
      </c>
      <c r="D660" s="3">
        <v>2</v>
      </c>
      <c r="E660" s="3">
        <v>58</v>
      </c>
      <c r="F660" s="3">
        <v>55081</v>
      </c>
      <c r="G660" s="3">
        <v>5081</v>
      </c>
      <c r="J660" s="3">
        <v>16157</v>
      </c>
      <c r="K660" s="3">
        <v>1496</v>
      </c>
    </row>
    <row r="661" spans="1:11">
      <c r="A661" s="3" t="s">
        <v>2349</v>
      </c>
      <c r="B661" s="3" t="s">
        <v>23411</v>
      </c>
      <c r="C661" s="3" t="s">
        <v>22339</v>
      </c>
      <c r="D661" s="3">
        <v>2</v>
      </c>
      <c r="E661" s="3">
        <v>59</v>
      </c>
      <c r="F661" s="3">
        <v>55756</v>
      </c>
      <c r="G661" s="3">
        <v>5143</v>
      </c>
      <c r="J661" s="3">
        <v>16157</v>
      </c>
      <c r="K661" s="3">
        <v>1496</v>
      </c>
    </row>
    <row r="662" spans="1:11">
      <c r="A662" s="3" t="s">
        <v>2350</v>
      </c>
      <c r="B662" s="3" t="s">
        <v>23411</v>
      </c>
      <c r="C662" s="3" t="s">
        <v>22339</v>
      </c>
      <c r="D662" s="3">
        <v>2</v>
      </c>
      <c r="E662" s="3">
        <v>60</v>
      </c>
      <c r="F662" s="3">
        <v>56431</v>
      </c>
      <c r="G662" s="3">
        <v>5205</v>
      </c>
      <c r="J662" s="3">
        <v>16157</v>
      </c>
      <c r="K662" s="3">
        <v>1496</v>
      </c>
    </row>
    <row r="663" spans="1:11">
      <c r="A663" s="3" t="s">
        <v>2351</v>
      </c>
      <c r="B663" s="3" t="s">
        <v>23411</v>
      </c>
      <c r="C663" s="3" t="s">
        <v>22339</v>
      </c>
      <c r="D663" s="3">
        <v>2</v>
      </c>
      <c r="E663" s="3">
        <v>61</v>
      </c>
      <c r="F663" s="3">
        <v>57146</v>
      </c>
      <c r="G663" s="3">
        <v>5271</v>
      </c>
      <c r="J663" s="3">
        <v>16157</v>
      </c>
      <c r="K663" s="3">
        <v>1496</v>
      </c>
    </row>
    <row r="664" spans="1:11">
      <c r="A664" s="3" t="s">
        <v>2352</v>
      </c>
      <c r="B664" s="3" t="s">
        <v>23411</v>
      </c>
      <c r="C664" s="3" t="s">
        <v>22339</v>
      </c>
      <c r="D664" s="3">
        <v>2</v>
      </c>
      <c r="E664" s="3">
        <v>62</v>
      </c>
      <c r="F664" s="3">
        <v>57861</v>
      </c>
      <c r="G664" s="3">
        <v>5337</v>
      </c>
      <c r="J664" s="3">
        <v>16157</v>
      </c>
      <c r="K664" s="3">
        <v>1496</v>
      </c>
    </row>
    <row r="665" spans="1:11">
      <c r="A665" s="3" t="s">
        <v>2353</v>
      </c>
      <c r="B665" s="3" t="s">
        <v>23411</v>
      </c>
      <c r="C665" s="3" t="s">
        <v>22339</v>
      </c>
      <c r="D665" s="3">
        <v>2</v>
      </c>
      <c r="E665" s="3">
        <v>63</v>
      </c>
      <c r="F665" s="3">
        <v>58576</v>
      </c>
      <c r="G665" s="3">
        <v>5403</v>
      </c>
      <c r="J665" s="3">
        <v>16157</v>
      </c>
      <c r="K665" s="3">
        <v>1496</v>
      </c>
    </row>
    <row r="666" spans="1:11">
      <c r="A666" s="3" t="s">
        <v>2354</v>
      </c>
      <c r="B666" s="3" t="s">
        <v>23411</v>
      </c>
      <c r="C666" s="3" t="s">
        <v>22339</v>
      </c>
      <c r="D666" s="3">
        <v>2</v>
      </c>
      <c r="E666" s="3">
        <v>64</v>
      </c>
      <c r="F666" s="3">
        <v>59291</v>
      </c>
      <c r="G666" s="3">
        <v>5469</v>
      </c>
      <c r="J666" s="3">
        <v>16157</v>
      </c>
      <c r="K666" s="3">
        <v>1496</v>
      </c>
    </row>
    <row r="667" spans="1:11">
      <c r="A667" s="3" t="s">
        <v>2355</v>
      </c>
      <c r="B667" s="3" t="s">
        <v>23411</v>
      </c>
      <c r="C667" s="3" t="s">
        <v>22339</v>
      </c>
      <c r="D667" s="3">
        <v>2</v>
      </c>
      <c r="E667" s="3">
        <v>65</v>
      </c>
      <c r="F667" s="3">
        <v>60006</v>
      </c>
      <c r="G667" s="3">
        <v>5535</v>
      </c>
      <c r="J667" s="3">
        <v>16157</v>
      </c>
      <c r="K667" s="3">
        <v>1496</v>
      </c>
    </row>
    <row r="668" spans="1:11">
      <c r="A668" s="3" t="s">
        <v>2356</v>
      </c>
      <c r="B668" s="3" t="s">
        <v>23411</v>
      </c>
      <c r="C668" s="3" t="s">
        <v>22339</v>
      </c>
      <c r="D668" s="3">
        <v>2</v>
      </c>
      <c r="E668" s="3">
        <v>66</v>
      </c>
      <c r="F668" s="3">
        <v>60762</v>
      </c>
      <c r="G668" s="3">
        <v>5605</v>
      </c>
      <c r="J668" s="3">
        <v>16157</v>
      </c>
      <c r="K668" s="3">
        <v>1496</v>
      </c>
    </row>
    <row r="669" spans="1:11">
      <c r="A669" s="3" t="s">
        <v>2357</v>
      </c>
      <c r="B669" s="3" t="s">
        <v>23411</v>
      </c>
      <c r="C669" s="3" t="s">
        <v>22339</v>
      </c>
      <c r="D669" s="3">
        <v>2</v>
      </c>
      <c r="E669" s="3">
        <v>67</v>
      </c>
      <c r="F669" s="3">
        <v>61518</v>
      </c>
      <c r="G669" s="3">
        <v>5675</v>
      </c>
      <c r="J669" s="3">
        <v>16157</v>
      </c>
      <c r="K669" s="3">
        <v>1496</v>
      </c>
    </row>
    <row r="670" spans="1:11">
      <c r="A670" s="3" t="s">
        <v>2358</v>
      </c>
      <c r="B670" s="3" t="s">
        <v>23411</v>
      </c>
      <c r="C670" s="3" t="s">
        <v>22339</v>
      </c>
      <c r="D670" s="3">
        <v>2</v>
      </c>
      <c r="E670" s="3">
        <v>68</v>
      </c>
      <c r="F670" s="3">
        <v>62274</v>
      </c>
      <c r="G670" s="3">
        <v>5745</v>
      </c>
      <c r="J670" s="3">
        <v>16157</v>
      </c>
      <c r="K670" s="3">
        <v>1496</v>
      </c>
    </row>
    <row r="671" spans="1:11">
      <c r="A671" s="3" t="s">
        <v>2359</v>
      </c>
      <c r="B671" s="3" t="s">
        <v>23411</v>
      </c>
      <c r="C671" s="3" t="s">
        <v>22339</v>
      </c>
      <c r="D671" s="3">
        <v>2</v>
      </c>
      <c r="E671" s="3">
        <v>69</v>
      </c>
      <c r="F671" s="3">
        <v>63030</v>
      </c>
      <c r="G671" s="3">
        <v>5815</v>
      </c>
      <c r="J671" s="3">
        <v>16157</v>
      </c>
      <c r="K671" s="3">
        <v>1496</v>
      </c>
    </row>
    <row r="672" spans="1:11">
      <c r="A672" s="3" t="s">
        <v>2360</v>
      </c>
      <c r="B672" s="3" t="s">
        <v>23411</v>
      </c>
      <c r="C672" s="3" t="s">
        <v>22339</v>
      </c>
      <c r="D672" s="3">
        <v>2</v>
      </c>
      <c r="E672" s="3">
        <v>70</v>
      </c>
      <c r="F672" s="3">
        <v>63786</v>
      </c>
      <c r="G672" s="3">
        <v>5885</v>
      </c>
      <c r="J672" s="3">
        <v>16157</v>
      </c>
      <c r="K672" s="3">
        <v>1496</v>
      </c>
    </row>
    <row r="673" spans="1:11">
      <c r="A673" s="3" t="s">
        <v>2361</v>
      </c>
      <c r="B673" s="3" t="s">
        <v>23411</v>
      </c>
      <c r="C673" s="3" t="s">
        <v>22339</v>
      </c>
      <c r="D673" s="3">
        <v>2</v>
      </c>
      <c r="E673" s="3">
        <v>71</v>
      </c>
      <c r="F673" s="3">
        <v>64582</v>
      </c>
      <c r="G673" s="3">
        <v>5958</v>
      </c>
      <c r="J673" s="3">
        <v>16157</v>
      </c>
      <c r="K673" s="3">
        <v>1496</v>
      </c>
    </row>
    <row r="674" spans="1:11">
      <c r="A674" s="3" t="s">
        <v>2362</v>
      </c>
      <c r="B674" s="3" t="s">
        <v>23411</v>
      </c>
      <c r="C674" s="3" t="s">
        <v>22339</v>
      </c>
      <c r="D674" s="3">
        <v>2</v>
      </c>
      <c r="E674" s="3">
        <v>72</v>
      </c>
      <c r="F674" s="3">
        <v>65378</v>
      </c>
      <c r="G674" s="3">
        <v>6031</v>
      </c>
      <c r="J674" s="3">
        <v>16157</v>
      </c>
      <c r="K674" s="3">
        <v>1496</v>
      </c>
    </row>
    <row r="675" spans="1:11">
      <c r="A675" s="3" t="s">
        <v>2363</v>
      </c>
      <c r="B675" s="3" t="s">
        <v>23411</v>
      </c>
      <c r="C675" s="3" t="s">
        <v>22339</v>
      </c>
      <c r="D675" s="3">
        <v>2</v>
      </c>
      <c r="E675" s="3">
        <v>73</v>
      </c>
      <c r="F675" s="3">
        <v>66174</v>
      </c>
      <c r="G675" s="3">
        <v>6104</v>
      </c>
      <c r="J675" s="3">
        <v>16157</v>
      </c>
      <c r="K675" s="3">
        <v>1496</v>
      </c>
    </row>
    <row r="676" spans="1:11">
      <c r="A676" s="3" t="s">
        <v>2364</v>
      </c>
      <c r="B676" s="3" t="s">
        <v>23411</v>
      </c>
      <c r="C676" s="3" t="s">
        <v>22339</v>
      </c>
      <c r="D676" s="3">
        <v>2</v>
      </c>
      <c r="E676" s="3">
        <v>74</v>
      </c>
      <c r="F676" s="3">
        <v>66970</v>
      </c>
      <c r="G676" s="3">
        <v>6177</v>
      </c>
      <c r="J676" s="3">
        <v>16157</v>
      </c>
      <c r="K676" s="3">
        <v>1496</v>
      </c>
    </row>
    <row r="677" spans="1:11">
      <c r="A677" s="3" t="s">
        <v>2365</v>
      </c>
      <c r="B677" s="3" t="s">
        <v>23411</v>
      </c>
      <c r="C677" s="3" t="s">
        <v>22339</v>
      </c>
      <c r="D677" s="3">
        <v>2</v>
      </c>
      <c r="E677" s="3">
        <v>75</v>
      </c>
      <c r="F677" s="3">
        <v>67766</v>
      </c>
      <c r="G677" s="3">
        <v>6250</v>
      </c>
      <c r="J677" s="3">
        <v>16157</v>
      </c>
      <c r="K677" s="3">
        <v>1496</v>
      </c>
    </row>
    <row r="678" spans="1:11">
      <c r="A678" s="3" t="s">
        <v>2366</v>
      </c>
      <c r="B678" s="3" t="s">
        <v>23411</v>
      </c>
      <c r="C678" s="3" t="s">
        <v>22339</v>
      </c>
      <c r="D678" s="3">
        <v>2</v>
      </c>
      <c r="E678" s="3">
        <v>76</v>
      </c>
      <c r="F678" s="3">
        <v>68603</v>
      </c>
      <c r="G678" s="3">
        <v>6327</v>
      </c>
      <c r="J678" s="3">
        <v>16157</v>
      </c>
      <c r="K678" s="3">
        <v>1496</v>
      </c>
    </row>
    <row r="679" spans="1:11">
      <c r="A679" s="3" t="s">
        <v>2367</v>
      </c>
      <c r="B679" s="3" t="s">
        <v>23411</v>
      </c>
      <c r="C679" s="3" t="s">
        <v>22339</v>
      </c>
      <c r="D679" s="3">
        <v>2</v>
      </c>
      <c r="E679" s="3">
        <v>77</v>
      </c>
      <c r="F679" s="3">
        <v>69440</v>
      </c>
      <c r="G679" s="3">
        <v>6404</v>
      </c>
      <c r="J679" s="3">
        <v>16157</v>
      </c>
      <c r="K679" s="3">
        <v>1496</v>
      </c>
    </row>
    <row r="680" spans="1:11">
      <c r="A680" s="3" t="s">
        <v>2368</v>
      </c>
      <c r="B680" s="3" t="s">
        <v>23411</v>
      </c>
      <c r="C680" s="3" t="s">
        <v>22339</v>
      </c>
      <c r="D680" s="3">
        <v>2</v>
      </c>
      <c r="E680" s="3">
        <v>78</v>
      </c>
      <c r="F680" s="3">
        <v>70277</v>
      </c>
      <c r="G680" s="3">
        <v>6481</v>
      </c>
      <c r="J680" s="3">
        <v>16157</v>
      </c>
      <c r="K680" s="3">
        <v>1496</v>
      </c>
    </row>
    <row r="681" spans="1:11">
      <c r="A681" s="3" t="s">
        <v>2369</v>
      </c>
      <c r="B681" s="3" t="s">
        <v>23411</v>
      </c>
      <c r="C681" s="3" t="s">
        <v>22339</v>
      </c>
      <c r="D681" s="3">
        <v>2</v>
      </c>
      <c r="E681" s="3">
        <v>79</v>
      </c>
      <c r="F681" s="3">
        <v>71114</v>
      </c>
      <c r="G681" s="3">
        <v>6558</v>
      </c>
      <c r="J681" s="3">
        <v>16157</v>
      </c>
      <c r="K681" s="3">
        <v>1496</v>
      </c>
    </row>
    <row r="682" spans="1:11">
      <c r="A682" s="3" t="s">
        <v>2370</v>
      </c>
      <c r="B682" s="3" t="s">
        <v>23411</v>
      </c>
      <c r="C682" s="3" t="s">
        <v>22339</v>
      </c>
      <c r="D682" s="3">
        <v>2</v>
      </c>
      <c r="E682" s="3">
        <v>80</v>
      </c>
      <c r="F682" s="3">
        <v>71951</v>
      </c>
      <c r="G682" s="3">
        <v>6635</v>
      </c>
      <c r="J682" s="3">
        <v>16157</v>
      </c>
      <c r="K682" s="3">
        <v>1496</v>
      </c>
    </row>
    <row r="683" spans="1:11">
      <c r="A683" s="3" t="s">
        <v>2371</v>
      </c>
      <c r="B683" s="3" t="s">
        <v>23411</v>
      </c>
      <c r="C683" s="3" t="s">
        <v>22339</v>
      </c>
      <c r="D683" s="3">
        <v>2</v>
      </c>
      <c r="E683" s="3">
        <v>81</v>
      </c>
      <c r="F683" s="3">
        <v>72828</v>
      </c>
      <c r="G683" s="3">
        <v>6716</v>
      </c>
      <c r="J683" s="3">
        <v>16157</v>
      </c>
      <c r="K683" s="3">
        <v>1496</v>
      </c>
    </row>
    <row r="684" spans="1:11">
      <c r="A684" s="3" t="s">
        <v>2372</v>
      </c>
      <c r="B684" s="3" t="s">
        <v>23411</v>
      </c>
      <c r="C684" s="3" t="s">
        <v>22339</v>
      </c>
      <c r="D684" s="3">
        <v>2</v>
      </c>
      <c r="E684" s="3">
        <v>82</v>
      </c>
      <c r="F684" s="3">
        <v>73705</v>
      </c>
      <c r="G684" s="3">
        <v>6797</v>
      </c>
      <c r="J684" s="3">
        <v>16157</v>
      </c>
      <c r="K684" s="3">
        <v>1496</v>
      </c>
    </row>
    <row r="685" spans="1:11">
      <c r="A685" s="3" t="s">
        <v>2373</v>
      </c>
      <c r="B685" s="3" t="s">
        <v>23411</v>
      </c>
      <c r="C685" s="3" t="s">
        <v>22339</v>
      </c>
      <c r="D685" s="3">
        <v>2</v>
      </c>
      <c r="E685" s="3">
        <v>83</v>
      </c>
      <c r="F685" s="3">
        <v>74582</v>
      </c>
      <c r="G685" s="3">
        <v>6878</v>
      </c>
      <c r="J685" s="3">
        <v>16157</v>
      </c>
      <c r="K685" s="3">
        <v>1496</v>
      </c>
    </row>
    <row r="686" spans="1:11">
      <c r="A686" s="3" t="s">
        <v>2374</v>
      </c>
      <c r="B686" s="3" t="s">
        <v>23411</v>
      </c>
      <c r="C686" s="3" t="s">
        <v>22339</v>
      </c>
      <c r="D686" s="3">
        <v>2</v>
      </c>
      <c r="E686" s="3">
        <v>84</v>
      </c>
      <c r="F686" s="3">
        <v>75459</v>
      </c>
      <c r="G686" s="3">
        <v>6959</v>
      </c>
      <c r="J686" s="3">
        <v>16157</v>
      </c>
      <c r="K686" s="3">
        <v>1496</v>
      </c>
    </row>
    <row r="687" spans="1:11">
      <c r="A687" s="3" t="s">
        <v>2375</v>
      </c>
      <c r="B687" s="3" t="s">
        <v>23411</v>
      </c>
      <c r="C687" s="3" t="s">
        <v>22339</v>
      </c>
      <c r="D687" s="3">
        <v>2</v>
      </c>
      <c r="E687" s="3">
        <v>85</v>
      </c>
      <c r="F687" s="3">
        <v>76336</v>
      </c>
      <c r="G687" s="3">
        <v>7040</v>
      </c>
      <c r="J687" s="3">
        <v>16157</v>
      </c>
      <c r="K687" s="3">
        <v>1496</v>
      </c>
    </row>
    <row r="688" spans="1:11">
      <c r="A688" s="3" t="s">
        <v>2376</v>
      </c>
      <c r="B688" s="3" t="s">
        <v>23411</v>
      </c>
      <c r="C688" s="3" t="s">
        <v>22339</v>
      </c>
      <c r="D688" s="3">
        <v>2</v>
      </c>
      <c r="E688" s="3">
        <v>86</v>
      </c>
      <c r="F688" s="3">
        <v>77254</v>
      </c>
      <c r="G688" s="3">
        <v>7125</v>
      </c>
      <c r="J688" s="3">
        <v>16157</v>
      </c>
      <c r="K688" s="3">
        <v>1496</v>
      </c>
    </row>
    <row r="689" spans="1:11">
      <c r="A689" s="3" t="s">
        <v>2377</v>
      </c>
      <c r="B689" s="3" t="s">
        <v>23411</v>
      </c>
      <c r="C689" s="3" t="s">
        <v>22339</v>
      </c>
      <c r="D689" s="3">
        <v>2</v>
      </c>
      <c r="E689" s="3">
        <v>87</v>
      </c>
      <c r="F689" s="3">
        <v>78172</v>
      </c>
      <c r="G689" s="3">
        <v>7210</v>
      </c>
      <c r="J689" s="3">
        <v>16157</v>
      </c>
      <c r="K689" s="3">
        <v>1496</v>
      </c>
    </row>
    <row r="690" spans="1:11">
      <c r="A690" s="3" t="s">
        <v>2378</v>
      </c>
      <c r="B690" s="3" t="s">
        <v>23411</v>
      </c>
      <c r="C690" s="3" t="s">
        <v>22339</v>
      </c>
      <c r="D690" s="3">
        <v>2</v>
      </c>
      <c r="E690" s="3">
        <v>88</v>
      </c>
      <c r="F690" s="3">
        <v>79090</v>
      </c>
      <c r="G690" s="3">
        <v>7295</v>
      </c>
      <c r="J690" s="3">
        <v>16157</v>
      </c>
      <c r="K690" s="3">
        <v>1496</v>
      </c>
    </row>
    <row r="691" spans="1:11">
      <c r="A691" s="3" t="s">
        <v>2379</v>
      </c>
      <c r="B691" s="3" t="s">
        <v>23411</v>
      </c>
      <c r="C691" s="3" t="s">
        <v>22339</v>
      </c>
      <c r="D691" s="3">
        <v>2</v>
      </c>
      <c r="E691" s="3">
        <v>89</v>
      </c>
      <c r="F691" s="3">
        <v>80008</v>
      </c>
      <c r="G691" s="3">
        <v>7380</v>
      </c>
      <c r="J691" s="3">
        <v>16157</v>
      </c>
      <c r="K691" s="3">
        <v>1496</v>
      </c>
    </row>
    <row r="692" spans="1:11">
      <c r="A692" s="3" t="s">
        <v>2380</v>
      </c>
      <c r="B692" s="3" t="s">
        <v>23411</v>
      </c>
      <c r="C692" s="3" t="s">
        <v>22339</v>
      </c>
      <c r="D692" s="3">
        <v>2</v>
      </c>
      <c r="E692" s="3">
        <v>90</v>
      </c>
      <c r="F692" s="3">
        <v>80926</v>
      </c>
      <c r="G692" s="3">
        <v>7465</v>
      </c>
      <c r="J692" s="3">
        <v>16157</v>
      </c>
      <c r="K692" s="3">
        <v>1496</v>
      </c>
    </row>
    <row r="693" spans="1:11">
      <c r="A693" s="3" t="s">
        <v>2381</v>
      </c>
      <c r="B693" s="3" t="s">
        <v>23411</v>
      </c>
      <c r="C693" s="3" t="s">
        <v>22339</v>
      </c>
      <c r="D693" s="3">
        <v>2</v>
      </c>
      <c r="E693" s="3">
        <v>91</v>
      </c>
      <c r="F693" s="3">
        <v>81884</v>
      </c>
      <c r="G693" s="3">
        <v>7553</v>
      </c>
      <c r="J693" s="3">
        <v>16157</v>
      </c>
      <c r="K693" s="3">
        <v>1496</v>
      </c>
    </row>
    <row r="694" spans="1:11">
      <c r="A694" s="3" t="s">
        <v>2382</v>
      </c>
      <c r="B694" s="3" t="s">
        <v>23411</v>
      </c>
      <c r="C694" s="3" t="s">
        <v>22339</v>
      </c>
      <c r="D694" s="3">
        <v>2</v>
      </c>
      <c r="E694" s="3">
        <v>92</v>
      </c>
      <c r="F694" s="3">
        <v>82842</v>
      </c>
      <c r="G694" s="3">
        <v>7641</v>
      </c>
      <c r="J694" s="3">
        <v>16157</v>
      </c>
      <c r="K694" s="3">
        <v>1496</v>
      </c>
    </row>
    <row r="695" spans="1:11">
      <c r="A695" s="3" t="s">
        <v>2383</v>
      </c>
      <c r="B695" s="3" t="s">
        <v>23411</v>
      </c>
      <c r="C695" s="3" t="s">
        <v>22339</v>
      </c>
      <c r="D695" s="3">
        <v>2</v>
      </c>
      <c r="E695" s="3">
        <v>93</v>
      </c>
      <c r="F695" s="3">
        <v>83800</v>
      </c>
      <c r="G695" s="3">
        <v>7729</v>
      </c>
      <c r="J695" s="3">
        <v>16157</v>
      </c>
      <c r="K695" s="3">
        <v>1496</v>
      </c>
    </row>
    <row r="696" spans="1:11">
      <c r="A696" s="3" t="s">
        <v>2384</v>
      </c>
      <c r="B696" s="3" t="s">
        <v>23411</v>
      </c>
      <c r="C696" s="3" t="s">
        <v>22339</v>
      </c>
      <c r="D696" s="3">
        <v>2</v>
      </c>
      <c r="E696" s="3">
        <v>94</v>
      </c>
      <c r="F696" s="3">
        <v>84758</v>
      </c>
      <c r="G696" s="3">
        <v>7817</v>
      </c>
      <c r="J696" s="3">
        <v>16157</v>
      </c>
      <c r="K696" s="3">
        <v>1496</v>
      </c>
    </row>
    <row r="697" spans="1:11">
      <c r="A697" s="3" t="s">
        <v>2385</v>
      </c>
      <c r="B697" s="3" t="s">
        <v>23411</v>
      </c>
      <c r="C697" s="3" t="s">
        <v>22339</v>
      </c>
      <c r="D697" s="3">
        <v>2</v>
      </c>
      <c r="E697" s="3">
        <v>95</v>
      </c>
      <c r="F697" s="3">
        <v>85716</v>
      </c>
      <c r="G697" s="3">
        <v>7905</v>
      </c>
      <c r="J697" s="3">
        <v>16157</v>
      </c>
      <c r="K697" s="3">
        <v>1496</v>
      </c>
    </row>
    <row r="698" spans="1:11">
      <c r="A698" s="3" t="s">
        <v>2386</v>
      </c>
      <c r="B698" s="3" t="s">
        <v>23411</v>
      </c>
      <c r="C698" s="3" t="s">
        <v>22339</v>
      </c>
      <c r="D698" s="3">
        <v>2</v>
      </c>
      <c r="E698" s="3">
        <v>96</v>
      </c>
      <c r="F698" s="3">
        <v>86715</v>
      </c>
      <c r="G698" s="3">
        <v>7997</v>
      </c>
      <c r="J698" s="3">
        <v>16157</v>
      </c>
      <c r="K698" s="3">
        <v>1496</v>
      </c>
    </row>
    <row r="699" spans="1:11">
      <c r="A699" s="3" t="s">
        <v>2387</v>
      </c>
      <c r="B699" s="3" t="s">
        <v>23411</v>
      </c>
      <c r="C699" s="3" t="s">
        <v>22339</v>
      </c>
      <c r="D699" s="3">
        <v>2</v>
      </c>
      <c r="E699" s="3">
        <v>97</v>
      </c>
      <c r="F699" s="3">
        <v>87714</v>
      </c>
      <c r="G699" s="3">
        <v>8089</v>
      </c>
      <c r="J699" s="3">
        <v>16157</v>
      </c>
      <c r="K699" s="3">
        <v>1496</v>
      </c>
    </row>
    <row r="700" spans="1:11">
      <c r="A700" s="3" t="s">
        <v>2388</v>
      </c>
      <c r="B700" s="3" t="s">
        <v>23411</v>
      </c>
      <c r="C700" s="3" t="s">
        <v>22339</v>
      </c>
      <c r="D700" s="3">
        <v>2</v>
      </c>
      <c r="E700" s="3">
        <v>98</v>
      </c>
      <c r="F700" s="3">
        <v>88713</v>
      </c>
      <c r="G700" s="3">
        <v>8181</v>
      </c>
      <c r="J700" s="3">
        <v>16157</v>
      </c>
      <c r="K700" s="3">
        <v>1496</v>
      </c>
    </row>
    <row r="701" spans="1:11">
      <c r="A701" s="3" t="s">
        <v>2389</v>
      </c>
      <c r="B701" s="3" t="s">
        <v>23411</v>
      </c>
      <c r="C701" s="3" t="s">
        <v>22339</v>
      </c>
      <c r="D701" s="3">
        <v>2</v>
      </c>
      <c r="E701" s="3">
        <v>99</v>
      </c>
      <c r="F701" s="3">
        <v>89712</v>
      </c>
      <c r="G701" s="3">
        <v>8273</v>
      </c>
      <c r="J701" s="3">
        <v>16157</v>
      </c>
      <c r="K701" s="3">
        <v>1496</v>
      </c>
    </row>
    <row r="702" spans="1:11">
      <c r="A702" s="3" t="s">
        <v>2390</v>
      </c>
      <c r="B702" s="3" t="s">
        <v>23411</v>
      </c>
      <c r="C702" s="3" t="s">
        <v>22339</v>
      </c>
      <c r="D702" s="3">
        <v>2</v>
      </c>
      <c r="E702" s="3">
        <v>100</v>
      </c>
      <c r="F702" s="3">
        <v>90711</v>
      </c>
      <c r="G702" s="3">
        <v>8365</v>
      </c>
      <c r="J702" s="3">
        <v>16157</v>
      </c>
      <c r="K702" s="3">
        <v>1496</v>
      </c>
    </row>
    <row r="703" spans="1:11">
      <c r="A703" s="3" t="s">
        <v>2391</v>
      </c>
      <c r="B703" s="3" t="s">
        <v>23411</v>
      </c>
      <c r="C703" s="3" t="s">
        <v>22339</v>
      </c>
      <c r="D703" s="3">
        <v>3</v>
      </c>
      <c r="E703" s="3">
        <v>1</v>
      </c>
      <c r="F703" s="3">
        <v>36720</v>
      </c>
      <c r="G703" s="3">
        <v>3400</v>
      </c>
      <c r="J703" s="3">
        <v>23501</v>
      </c>
      <c r="K703" s="3">
        <v>2176</v>
      </c>
    </row>
    <row r="704" spans="1:11">
      <c r="A704" s="3" t="s">
        <v>2392</v>
      </c>
      <c r="B704" s="3" t="s">
        <v>23411</v>
      </c>
      <c r="C704" s="3" t="s">
        <v>22339</v>
      </c>
      <c r="D704" s="3">
        <v>3</v>
      </c>
      <c r="E704" s="3">
        <v>2</v>
      </c>
      <c r="F704" s="3">
        <v>36990</v>
      </c>
      <c r="G704" s="3">
        <v>3425</v>
      </c>
      <c r="J704" s="3">
        <v>23501</v>
      </c>
      <c r="K704" s="3">
        <v>2176</v>
      </c>
    </row>
    <row r="705" spans="1:11">
      <c r="A705" s="3" t="s">
        <v>2393</v>
      </c>
      <c r="B705" s="3" t="s">
        <v>23411</v>
      </c>
      <c r="C705" s="3" t="s">
        <v>22339</v>
      </c>
      <c r="D705" s="3">
        <v>3</v>
      </c>
      <c r="E705" s="3">
        <v>3</v>
      </c>
      <c r="F705" s="3">
        <v>37260</v>
      </c>
      <c r="G705" s="3">
        <v>3450</v>
      </c>
      <c r="J705" s="3">
        <v>23501</v>
      </c>
      <c r="K705" s="3">
        <v>2176</v>
      </c>
    </row>
    <row r="706" spans="1:11">
      <c r="A706" s="3" t="s">
        <v>2394</v>
      </c>
      <c r="B706" s="3" t="s">
        <v>23411</v>
      </c>
      <c r="C706" s="3" t="s">
        <v>22339</v>
      </c>
      <c r="D706" s="3">
        <v>3</v>
      </c>
      <c r="E706" s="3">
        <v>4</v>
      </c>
      <c r="F706" s="3">
        <v>37530</v>
      </c>
      <c r="G706" s="3">
        <v>3475</v>
      </c>
      <c r="J706" s="3">
        <v>23501</v>
      </c>
      <c r="K706" s="3">
        <v>2176</v>
      </c>
    </row>
    <row r="707" spans="1:11">
      <c r="A707" s="3" t="s">
        <v>2395</v>
      </c>
      <c r="B707" s="3" t="s">
        <v>23411</v>
      </c>
      <c r="C707" s="3" t="s">
        <v>22339</v>
      </c>
      <c r="D707" s="3">
        <v>3</v>
      </c>
      <c r="E707" s="3">
        <v>5</v>
      </c>
      <c r="F707" s="3">
        <v>37800</v>
      </c>
      <c r="G707" s="3">
        <v>3500</v>
      </c>
      <c r="J707" s="3">
        <v>23501</v>
      </c>
      <c r="K707" s="3">
        <v>2176</v>
      </c>
    </row>
    <row r="708" spans="1:11">
      <c r="A708" s="3" t="s">
        <v>2396</v>
      </c>
      <c r="B708" s="3" t="s">
        <v>23411</v>
      </c>
      <c r="C708" s="3" t="s">
        <v>22339</v>
      </c>
      <c r="D708" s="3">
        <v>3</v>
      </c>
      <c r="E708" s="3">
        <v>6</v>
      </c>
      <c r="F708" s="3">
        <v>38070</v>
      </c>
      <c r="G708" s="3">
        <v>3525</v>
      </c>
      <c r="J708" s="3">
        <v>23501</v>
      </c>
      <c r="K708" s="3">
        <v>2176</v>
      </c>
    </row>
    <row r="709" spans="1:11">
      <c r="A709" s="3" t="s">
        <v>2397</v>
      </c>
      <c r="B709" s="3" t="s">
        <v>23411</v>
      </c>
      <c r="C709" s="3" t="s">
        <v>22339</v>
      </c>
      <c r="D709" s="3">
        <v>3</v>
      </c>
      <c r="E709" s="3">
        <v>7</v>
      </c>
      <c r="F709" s="3">
        <v>38340</v>
      </c>
      <c r="G709" s="3">
        <v>3550</v>
      </c>
      <c r="J709" s="3">
        <v>23501</v>
      </c>
      <c r="K709" s="3">
        <v>2176</v>
      </c>
    </row>
    <row r="710" spans="1:11">
      <c r="A710" s="3" t="s">
        <v>2398</v>
      </c>
      <c r="B710" s="3" t="s">
        <v>23411</v>
      </c>
      <c r="C710" s="3" t="s">
        <v>22339</v>
      </c>
      <c r="D710" s="3">
        <v>3</v>
      </c>
      <c r="E710" s="3">
        <v>8</v>
      </c>
      <c r="F710" s="3">
        <v>38610</v>
      </c>
      <c r="G710" s="3">
        <v>3575</v>
      </c>
      <c r="J710" s="3">
        <v>23501</v>
      </c>
      <c r="K710" s="3">
        <v>2176</v>
      </c>
    </row>
    <row r="711" spans="1:11">
      <c r="A711" s="3" t="s">
        <v>2399</v>
      </c>
      <c r="B711" s="3" t="s">
        <v>23411</v>
      </c>
      <c r="C711" s="3" t="s">
        <v>22339</v>
      </c>
      <c r="D711" s="3">
        <v>3</v>
      </c>
      <c r="E711" s="3">
        <v>9</v>
      </c>
      <c r="F711" s="3">
        <v>38880</v>
      </c>
      <c r="G711" s="3">
        <v>3600</v>
      </c>
      <c r="J711" s="3">
        <v>23501</v>
      </c>
      <c r="K711" s="3">
        <v>2176</v>
      </c>
    </row>
    <row r="712" spans="1:11">
      <c r="A712" s="3" t="s">
        <v>2400</v>
      </c>
      <c r="B712" s="3" t="s">
        <v>23411</v>
      </c>
      <c r="C712" s="3" t="s">
        <v>22339</v>
      </c>
      <c r="D712" s="3">
        <v>3</v>
      </c>
      <c r="E712" s="3">
        <v>10</v>
      </c>
      <c r="F712" s="3">
        <v>39150</v>
      </c>
      <c r="G712" s="3">
        <v>3625</v>
      </c>
      <c r="J712" s="3">
        <v>23501</v>
      </c>
      <c r="K712" s="3">
        <v>2176</v>
      </c>
    </row>
    <row r="713" spans="1:11">
      <c r="A713" s="3" t="s">
        <v>2401</v>
      </c>
      <c r="B713" s="3" t="s">
        <v>23411</v>
      </c>
      <c r="C713" s="3" t="s">
        <v>22339</v>
      </c>
      <c r="D713" s="3">
        <v>3</v>
      </c>
      <c r="E713" s="3">
        <v>11</v>
      </c>
      <c r="F713" s="3">
        <v>39460</v>
      </c>
      <c r="G713" s="3">
        <v>3653</v>
      </c>
      <c r="J713" s="3">
        <v>23501</v>
      </c>
      <c r="K713" s="3">
        <v>2176</v>
      </c>
    </row>
    <row r="714" spans="1:11">
      <c r="A714" s="3" t="s">
        <v>2402</v>
      </c>
      <c r="B714" s="3" t="s">
        <v>23411</v>
      </c>
      <c r="C714" s="3" t="s">
        <v>22339</v>
      </c>
      <c r="D714" s="3">
        <v>3</v>
      </c>
      <c r="E714" s="3">
        <v>12</v>
      </c>
      <c r="F714" s="3">
        <v>39770</v>
      </c>
      <c r="G714" s="3">
        <v>3681</v>
      </c>
      <c r="J714" s="3">
        <v>23501</v>
      </c>
      <c r="K714" s="3">
        <v>2176</v>
      </c>
    </row>
    <row r="715" spans="1:11">
      <c r="A715" s="3" t="s">
        <v>2403</v>
      </c>
      <c r="B715" s="3" t="s">
        <v>23411</v>
      </c>
      <c r="C715" s="3" t="s">
        <v>22339</v>
      </c>
      <c r="D715" s="3">
        <v>3</v>
      </c>
      <c r="E715" s="3">
        <v>13</v>
      </c>
      <c r="F715" s="3">
        <v>40080</v>
      </c>
      <c r="G715" s="3">
        <v>3709</v>
      </c>
      <c r="J715" s="3">
        <v>23501</v>
      </c>
      <c r="K715" s="3">
        <v>2176</v>
      </c>
    </row>
    <row r="716" spans="1:11">
      <c r="A716" s="3" t="s">
        <v>2404</v>
      </c>
      <c r="B716" s="3" t="s">
        <v>23411</v>
      </c>
      <c r="C716" s="3" t="s">
        <v>22339</v>
      </c>
      <c r="D716" s="3">
        <v>3</v>
      </c>
      <c r="E716" s="3">
        <v>14</v>
      </c>
      <c r="F716" s="3">
        <v>40390</v>
      </c>
      <c r="G716" s="3">
        <v>3737</v>
      </c>
      <c r="J716" s="3">
        <v>23501</v>
      </c>
      <c r="K716" s="3">
        <v>2176</v>
      </c>
    </row>
    <row r="717" spans="1:11">
      <c r="A717" s="3" t="s">
        <v>2405</v>
      </c>
      <c r="B717" s="3" t="s">
        <v>23411</v>
      </c>
      <c r="C717" s="3" t="s">
        <v>22339</v>
      </c>
      <c r="D717" s="3">
        <v>3</v>
      </c>
      <c r="E717" s="3">
        <v>15</v>
      </c>
      <c r="F717" s="3">
        <v>40700</v>
      </c>
      <c r="G717" s="3">
        <v>3765</v>
      </c>
      <c r="J717" s="3">
        <v>23501</v>
      </c>
      <c r="K717" s="3">
        <v>2176</v>
      </c>
    </row>
    <row r="718" spans="1:11">
      <c r="A718" s="3" t="s">
        <v>2406</v>
      </c>
      <c r="B718" s="3" t="s">
        <v>23411</v>
      </c>
      <c r="C718" s="3" t="s">
        <v>22339</v>
      </c>
      <c r="D718" s="3">
        <v>3</v>
      </c>
      <c r="E718" s="3">
        <v>16</v>
      </c>
      <c r="F718" s="3">
        <v>41051</v>
      </c>
      <c r="G718" s="3">
        <v>3797</v>
      </c>
      <c r="J718" s="3">
        <v>23501</v>
      </c>
      <c r="K718" s="3">
        <v>2176</v>
      </c>
    </row>
    <row r="719" spans="1:11">
      <c r="A719" s="3" t="s">
        <v>2407</v>
      </c>
      <c r="B719" s="3" t="s">
        <v>23411</v>
      </c>
      <c r="C719" s="3" t="s">
        <v>22339</v>
      </c>
      <c r="D719" s="3">
        <v>3</v>
      </c>
      <c r="E719" s="3">
        <v>17</v>
      </c>
      <c r="F719" s="3">
        <v>41402</v>
      </c>
      <c r="G719" s="3">
        <v>3829</v>
      </c>
      <c r="J719" s="3">
        <v>23501</v>
      </c>
      <c r="K719" s="3">
        <v>2176</v>
      </c>
    </row>
    <row r="720" spans="1:11">
      <c r="A720" s="3" t="s">
        <v>2408</v>
      </c>
      <c r="B720" s="3" t="s">
        <v>23411</v>
      </c>
      <c r="C720" s="3" t="s">
        <v>22339</v>
      </c>
      <c r="D720" s="3">
        <v>3</v>
      </c>
      <c r="E720" s="3">
        <v>18</v>
      </c>
      <c r="F720" s="3">
        <v>41753</v>
      </c>
      <c r="G720" s="3">
        <v>3861</v>
      </c>
      <c r="J720" s="3">
        <v>23501</v>
      </c>
      <c r="K720" s="3">
        <v>2176</v>
      </c>
    </row>
    <row r="721" spans="1:11">
      <c r="A721" s="3" t="s">
        <v>2409</v>
      </c>
      <c r="B721" s="3" t="s">
        <v>23411</v>
      </c>
      <c r="C721" s="3" t="s">
        <v>22339</v>
      </c>
      <c r="D721" s="3">
        <v>3</v>
      </c>
      <c r="E721" s="3">
        <v>19</v>
      </c>
      <c r="F721" s="3">
        <v>42104</v>
      </c>
      <c r="G721" s="3">
        <v>3893</v>
      </c>
      <c r="J721" s="3">
        <v>23501</v>
      </c>
      <c r="K721" s="3">
        <v>2176</v>
      </c>
    </row>
    <row r="722" spans="1:11">
      <c r="A722" s="3" t="s">
        <v>2410</v>
      </c>
      <c r="B722" s="3" t="s">
        <v>23411</v>
      </c>
      <c r="C722" s="3" t="s">
        <v>22339</v>
      </c>
      <c r="D722" s="3">
        <v>3</v>
      </c>
      <c r="E722" s="3">
        <v>20</v>
      </c>
      <c r="F722" s="3">
        <v>42455</v>
      </c>
      <c r="G722" s="3">
        <v>3925</v>
      </c>
      <c r="J722" s="3">
        <v>23501</v>
      </c>
      <c r="K722" s="3">
        <v>2176</v>
      </c>
    </row>
    <row r="723" spans="1:11">
      <c r="A723" s="3" t="s">
        <v>2411</v>
      </c>
      <c r="B723" s="3" t="s">
        <v>23411</v>
      </c>
      <c r="C723" s="3" t="s">
        <v>22339</v>
      </c>
      <c r="D723" s="3">
        <v>3</v>
      </c>
      <c r="E723" s="3">
        <v>21</v>
      </c>
      <c r="F723" s="3">
        <v>42846</v>
      </c>
      <c r="G723" s="3">
        <v>3961</v>
      </c>
      <c r="J723" s="3">
        <v>23501</v>
      </c>
      <c r="K723" s="3">
        <v>2176</v>
      </c>
    </row>
    <row r="724" spans="1:11">
      <c r="A724" s="3" t="s">
        <v>2412</v>
      </c>
      <c r="B724" s="3" t="s">
        <v>23411</v>
      </c>
      <c r="C724" s="3" t="s">
        <v>22339</v>
      </c>
      <c r="D724" s="3">
        <v>3</v>
      </c>
      <c r="E724" s="3">
        <v>22</v>
      </c>
      <c r="F724" s="3">
        <v>43237</v>
      </c>
      <c r="G724" s="3">
        <v>3997</v>
      </c>
      <c r="J724" s="3">
        <v>23501</v>
      </c>
      <c r="K724" s="3">
        <v>2176</v>
      </c>
    </row>
    <row r="725" spans="1:11">
      <c r="A725" s="3" t="s">
        <v>2413</v>
      </c>
      <c r="B725" s="3" t="s">
        <v>23411</v>
      </c>
      <c r="C725" s="3" t="s">
        <v>22339</v>
      </c>
      <c r="D725" s="3">
        <v>3</v>
      </c>
      <c r="E725" s="3">
        <v>23</v>
      </c>
      <c r="F725" s="3">
        <v>43628</v>
      </c>
      <c r="G725" s="3">
        <v>4033</v>
      </c>
      <c r="J725" s="3">
        <v>23501</v>
      </c>
      <c r="K725" s="3">
        <v>2176</v>
      </c>
    </row>
    <row r="726" spans="1:11">
      <c r="A726" s="3" t="s">
        <v>2414</v>
      </c>
      <c r="B726" s="3" t="s">
        <v>23411</v>
      </c>
      <c r="C726" s="3" t="s">
        <v>22339</v>
      </c>
      <c r="D726" s="3">
        <v>3</v>
      </c>
      <c r="E726" s="3">
        <v>24</v>
      </c>
      <c r="F726" s="3">
        <v>44019</v>
      </c>
      <c r="G726" s="3">
        <v>4069</v>
      </c>
      <c r="J726" s="3">
        <v>23501</v>
      </c>
      <c r="K726" s="3">
        <v>2176</v>
      </c>
    </row>
    <row r="727" spans="1:11">
      <c r="A727" s="3" t="s">
        <v>2415</v>
      </c>
      <c r="B727" s="3" t="s">
        <v>23411</v>
      </c>
      <c r="C727" s="3" t="s">
        <v>22339</v>
      </c>
      <c r="D727" s="3">
        <v>3</v>
      </c>
      <c r="E727" s="3">
        <v>25</v>
      </c>
      <c r="F727" s="3">
        <v>44410</v>
      </c>
      <c r="G727" s="3">
        <v>4105</v>
      </c>
      <c r="J727" s="3">
        <v>23501</v>
      </c>
      <c r="K727" s="3">
        <v>2176</v>
      </c>
    </row>
    <row r="728" spans="1:11">
      <c r="A728" s="3" t="s">
        <v>2416</v>
      </c>
      <c r="B728" s="3" t="s">
        <v>23411</v>
      </c>
      <c r="C728" s="3" t="s">
        <v>22339</v>
      </c>
      <c r="D728" s="3">
        <v>3</v>
      </c>
      <c r="E728" s="3">
        <v>26</v>
      </c>
      <c r="F728" s="3">
        <v>44842</v>
      </c>
      <c r="G728" s="3">
        <v>4145</v>
      </c>
      <c r="J728" s="3">
        <v>23501</v>
      </c>
      <c r="K728" s="3">
        <v>2176</v>
      </c>
    </row>
    <row r="729" spans="1:11">
      <c r="A729" s="3" t="s">
        <v>2417</v>
      </c>
      <c r="B729" s="3" t="s">
        <v>23411</v>
      </c>
      <c r="C729" s="3" t="s">
        <v>22339</v>
      </c>
      <c r="D729" s="3">
        <v>3</v>
      </c>
      <c r="E729" s="3">
        <v>27</v>
      </c>
      <c r="F729" s="3">
        <v>45274</v>
      </c>
      <c r="G729" s="3">
        <v>4185</v>
      </c>
      <c r="J729" s="3">
        <v>23501</v>
      </c>
      <c r="K729" s="3">
        <v>2176</v>
      </c>
    </row>
    <row r="730" spans="1:11">
      <c r="A730" s="3" t="s">
        <v>2418</v>
      </c>
      <c r="B730" s="3" t="s">
        <v>23411</v>
      </c>
      <c r="C730" s="3" t="s">
        <v>22339</v>
      </c>
      <c r="D730" s="3">
        <v>3</v>
      </c>
      <c r="E730" s="3">
        <v>28</v>
      </c>
      <c r="F730" s="3">
        <v>45706</v>
      </c>
      <c r="G730" s="3">
        <v>4225</v>
      </c>
      <c r="J730" s="3">
        <v>23501</v>
      </c>
      <c r="K730" s="3">
        <v>2176</v>
      </c>
    </row>
    <row r="731" spans="1:11">
      <c r="A731" s="3" t="s">
        <v>2419</v>
      </c>
      <c r="B731" s="3" t="s">
        <v>23411</v>
      </c>
      <c r="C731" s="3" t="s">
        <v>22339</v>
      </c>
      <c r="D731" s="3">
        <v>3</v>
      </c>
      <c r="E731" s="3">
        <v>29</v>
      </c>
      <c r="F731" s="3">
        <v>46138</v>
      </c>
      <c r="G731" s="3">
        <v>4265</v>
      </c>
      <c r="J731" s="3">
        <v>23501</v>
      </c>
      <c r="K731" s="3">
        <v>2176</v>
      </c>
    </row>
    <row r="732" spans="1:11">
      <c r="A732" s="3" t="s">
        <v>2420</v>
      </c>
      <c r="B732" s="3" t="s">
        <v>23411</v>
      </c>
      <c r="C732" s="3" t="s">
        <v>22339</v>
      </c>
      <c r="D732" s="3">
        <v>3</v>
      </c>
      <c r="E732" s="3">
        <v>30</v>
      </c>
      <c r="F732" s="3">
        <v>46570</v>
      </c>
      <c r="G732" s="3">
        <v>4305</v>
      </c>
      <c r="J732" s="3">
        <v>23501</v>
      </c>
      <c r="K732" s="3">
        <v>2176</v>
      </c>
    </row>
    <row r="733" spans="1:11">
      <c r="A733" s="3" t="s">
        <v>2421</v>
      </c>
      <c r="B733" s="3" t="s">
        <v>23411</v>
      </c>
      <c r="C733" s="3" t="s">
        <v>22339</v>
      </c>
      <c r="D733" s="3">
        <v>3</v>
      </c>
      <c r="E733" s="3">
        <v>31</v>
      </c>
      <c r="F733" s="3">
        <v>47042</v>
      </c>
      <c r="G733" s="3">
        <v>4348</v>
      </c>
      <c r="J733" s="3">
        <v>23501</v>
      </c>
      <c r="K733" s="3">
        <v>2176</v>
      </c>
    </row>
    <row r="734" spans="1:11">
      <c r="A734" s="3" t="s">
        <v>2422</v>
      </c>
      <c r="B734" s="3" t="s">
        <v>23411</v>
      </c>
      <c r="C734" s="3" t="s">
        <v>22339</v>
      </c>
      <c r="D734" s="3">
        <v>3</v>
      </c>
      <c r="E734" s="3">
        <v>32</v>
      </c>
      <c r="F734" s="3">
        <v>47514</v>
      </c>
      <c r="G734" s="3">
        <v>4391</v>
      </c>
      <c r="J734" s="3">
        <v>23501</v>
      </c>
      <c r="K734" s="3">
        <v>2176</v>
      </c>
    </row>
    <row r="735" spans="1:11">
      <c r="A735" s="3" t="s">
        <v>2423</v>
      </c>
      <c r="B735" s="3" t="s">
        <v>23411</v>
      </c>
      <c r="C735" s="3" t="s">
        <v>22339</v>
      </c>
      <c r="D735" s="3">
        <v>3</v>
      </c>
      <c r="E735" s="3">
        <v>33</v>
      </c>
      <c r="F735" s="3">
        <v>47986</v>
      </c>
      <c r="G735" s="3">
        <v>4434</v>
      </c>
      <c r="J735" s="3">
        <v>23501</v>
      </c>
      <c r="K735" s="3">
        <v>2176</v>
      </c>
    </row>
    <row r="736" spans="1:11">
      <c r="A736" s="3" t="s">
        <v>2424</v>
      </c>
      <c r="B736" s="3" t="s">
        <v>23411</v>
      </c>
      <c r="C736" s="3" t="s">
        <v>22339</v>
      </c>
      <c r="D736" s="3">
        <v>3</v>
      </c>
      <c r="E736" s="3">
        <v>34</v>
      </c>
      <c r="F736" s="3">
        <v>48458</v>
      </c>
      <c r="G736" s="3">
        <v>4477</v>
      </c>
      <c r="J736" s="3">
        <v>23501</v>
      </c>
      <c r="K736" s="3">
        <v>2176</v>
      </c>
    </row>
    <row r="737" spans="1:11">
      <c r="A737" s="3" t="s">
        <v>2425</v>
      </c>
      <c r="B737" s="3" t="s">
        <v>23411</v>
      </c>
      <c r="C737" s="3" t="s">
        <v>22339</v>
      </c>
      <c r="D737" s="3">
        <v>3</v>
      </c>
      <c r="E737" s="3">
        <v>35</v>
      </c>
      <c r="F737" s="3">
        <v>48930</v>
      </c>
      <c r="G737" s="3">
        <v>4520</v>
      </c>
      <c r="J737" s="3">
        <v>23501</v>
      </c>
      <c r="K737" s="3">
        <v>2176</v>
      </c>
    </row>
    <row r="738" spans="1:11">
      <c r="A738" s="3" t="s">
        <v>2426</v>
      </c>
      <c r="B738" s="3" t="s">
        <v>23411</v>
      </c>
      <c r="C738" s="3" t="s">
        <v>22339</v>
      </c>
      <c r="D738" s="3">
        <v>3</v>
      </c>
      <c r="E738" s="3">
        <v>36</v>
      </c>
      <c r="F738" s="3">
        <v>49443</v>
      </c>
      <c r="G738" s="3">
        <v>4567</v>
      </c>
      <c r="J738" s="3">
        <v>23501</v>
      </c>
      <c r="K738" s="3">
        <v>2176</v>
      </c>
    </row>
    <row r="739" spans="1:11">
      <c r="A739" s="3" t="s">
        <v>2427</v>
      </c>
      <c r="B739" s="3" t="s">
        <v>23411</v>
      </c>
      <c r="C739" s="3" t="s">
        <v>22339</v>
      </c>
      <c r="D739" s="3">
        <v>3</v>
      </c>
      <c r="E739" s="3">
        <v>37</v>
      </c>
      <c r="F739" s="3">
        <v>49956</v>
      </c>
      <c r="G739" s="3">
        <v>4614</v>
      </c>
      <c r="J739" s="3">
        <v>23501</v>
      </c>
      <c r="K739" s="3">
        <v>2176</v>
      </c>
    </row>
    <row r="740" spans="1:11">
      <c r="A740" s="3" t="s">
        <v>2428</v>
      </c>
      <c r="B740" s="3" t="s">
        <v>23411</v>
      </c>
      <c r="C740" s="3" t="s">
        <v>22339</v>
      </c>
      <c r="D740" s="3">
        <v>3</v>
      </c>
      <c r="E740" s="3">
        <v>38</v>
      </c>
      <c r="F740" s="3">
        <v>50469</v>
      </c>
      <c r="G740" s="3">
        <v>4661</v>
      </c>
      <c r="J740" s="3">
        <v>23501</v>
      </c>
      <c r="K740" s="3">
        <v>2176</v>
      </c>
    </row>
    <row r="741" spans="1:11">
      <c r="A741" s="3" t="s">
        <v>2429</v>
      </c>
      <c r="B741" s="3" t="s">
        <v>23411</v>
      </c>
      <c r="C741" s="3" t="s">
        <v>22339</v>
      </c>
      <c r="D741" s="3">
        <v>3</v>
      </c>
      <c r="E741" s="3">
        <v>39</v>
      </c>
      <c r="F741" s="3">
        <v>50982</v>
      </c>
      <c r="G741" s="3">
        <v>4708</v>
      </c>
      <c r="J741" s="3">
        <v>23501</v>
      </c>
      <c r="K741" s="3">
        <v>2176</v>
      </c>
    </row>
    <row r="742" spans="1:11">
      <c r="A742" s="3" t="s">
        <v>2430</v>
      </c>
      <c r="B742" s="3" t="s">
        <v>23411</v>
      </c>
      <c r="C742" s="3" t="s">
        <v>22339</v>
      </c>
      <c r="D742" s="3">
        <v>3</v>
      </c>
      <c r="E742" s="3">
        <v>40</v>
      </c>
      <c r="F742" s="3">
        <v>51495</v>
      </c>
      <c r="G742" s="3">
        <v>4755</v>
      </c>
      <c r="J742" s="3">
        <v>23501</v>
      </c>
      <c r="K742" s="3">
        <v>2176</v>
      </c>
    </row>
    <row r="743" spans="1:11">
      <c r="A743" s="3" t="s">
        <v>2431</v>
      </c>
      <c r="B743" s="3" t="s">
        <v>23411</v>
      </c>
      <c r="C743" s="3" t="s">
        <v>22339</v>
      </c>
      <c r="D743" s="3">
        <v>3</v>
      </c>
      <c r="E743" s="3">
        <v>41</v>
      </c>
      <c r="F743" s="3">
        <v>52048</v>
      </c>
      <c r="G743" s="3">
        <v>4806</v>
      </c>
      <c r="J743" s="3">
        <v>23501</v>
      </c>
      <c r="K743" s="3">
        <v>2176</v>
      </c>
    </row>
    <row r="744" spans="1:11">
      <c r="A744" s="3" t="s">
        <v>2432</v>
      </c>
      <c r="B744" s="3" t="s">
        <v>23411</v>
      </c>
      <c r="C744" s="3" t="s">
        <v>22339</v>
      </c>
      <c r="D744" s="3">
        <v>3</v>
      </c>
      <c r="E744" s="3">
        <v>42</v>
      </c>
      <c r="F744" s="3">
        <v>52601</v>
      </c>
      <c r="G744" s="3">
        <v>4857</v>
      </c>
      <c r="J744" s="3">
        <v>23501</v>
      </c>
      <c r="K744" s="3">
        <v>2176</v>
      </c>
    </row>
    <row r="745" spans="1:11">
      <c r="A745" s="3" t="s">
        <v>2433</v>
      </c>
      <c r="B745" s="3" t="s">
        <v>23411</v>
      </c>
      <c r="C745" s="3" t="s">
        <v>22339</v>
      </c>
      <c r="D745" s="3">
        <v>3</v>
      </c>
      <c r="E745" s="3">
        <v>43</v>
      </c>
      <c r="F745" s="3">
        <v>53154</v>
      </c>
      <c r="G745" s="3">
        <v>4908</v>
      </c>
      <c r="J745" s="3">
        <v>23501</v>
      </c>
      <c r="K745" s="3">
        <v>2176</v>
      </c>
    </row>
    <row r="746" spans="1:11">
      <c r="A746" s="3" t="s">
        <v>2434</v>
      </c>
      <c r="B746" s="3" t="s">
        <v>23411</v>
      </c>
      <c r="C746" s="3" t="s">
        <v>22339</v>
      </c>
      <c r="D746" s="3">
        <v>3</v>
      </c>
      <c r="E746" s="3">
        <v>44</v>
      </c>
      <c r="F746" s="3">
        <v>53707</v>
      </c>
      <c r="G746" s="3">
        <v>4959</v>
      </c>
      <c r="J746" s="3">
        <v>23501</v>
      </c>
      <c r="K746" s="3">
        <v>2176</v>
      </c>
    </row>
    <row r="747" spans="1:11">
      <c r="A747" s="3" t="s">
        <v>2435</v>
      </c>
      <c r="B747" s="3" t="s">
        <v>23411</v>
      </c>
      <c r="C747" s="3" t="s">
        <v>22339</v>
      </c>
      <c r="D747" s="3">
        <v>3</v>
      </c>
      <c r="E747" s="3">
        <v>45</v>
      </c>
      <c r="F747" s="3">
        <v>54260</v>
      </c>
      <c r="G747" s="3">
        <v>5010</v>
      </c>
      <c r="J747" s="3">
        <v>23501</v>
      </c>
      <c r="K747" s="3">
        <v>2176</v>
      </c>
    </row>
    <row r="748" spans="1:11">
      <c r="A748" s="3" t="s">
        <v>2436</v>
      </c>
      <c r="B748" s="3" t="s">
        <v>23411</v>
      </c>
      <c r="C748" s="3" t="s">
        <v>22339</v>
      </c>
      <c r="D748" s="3">
        <v>3</v>
      </c>
      <c r="E748" s="3">
        <v>46</v>
      </c>
      <c r="F748" s="3">
        <v>54854</v>
      </c>
      <c r="G748" s="3">
        <v>5065</v>
      </c>
      <c r="J748" s="3">
        <v>23501</v>
      </c>
      <c r="K748" s="3">
        <v>2176</v>
      </c>
    </row>
    <row r="749" spans="1:11">
      <c r="A749" s="3" t="s">
        <v>2437</v>
      </c>
      <c r="B749" s="3" t="s">
        <v>23411</v>
      </c>
      <c r="C749" s="3" t="s">
        <v>22339</v>
      </c>
      <c r="D749" s="3">
        <v>3</v>
      </c>
      <c r="E749" s="3">
        <v>47</v>
      </c>
      <c r="F749" s="3">
        <v>55448</v>
      </c>
      <c r="G749" s="3">
        <v>5120</v>
      </c>
      <c r="J749" s="3">
        <v>23501</v>
      </c>
      <c r="K749" s="3">
        <v>2176</v>
      </c>
    </row>
    <row r="750" spans="1:11">
      <c r="A750" s="3" t="s">
        <v>2438</v>
      </c>
      <c r="B750" s="3" t="s">
        <v>23411</v>
      </c>
      <c r="C750" s="3" t="s">
        <v>22339</v>
      </c>
      <c r="D750" s="3">
        <v>3</v>
      </c>
      <c r="E750" s="3">
        <v>48</v>
      </c>
      <c r="F750" s="3">
        <v>56042</v>
      </c>
      <c r="G750" s="3">
        <v>5175</v>
      </c>
      <c r="J750" s="3">
        <v>23501</v>
      </c>
      <c r="K750" s="3">
        <v>2176</v>
      </c>
    </row>
    <row r="751" spans="1:11">
      <c r="A751" s="3" t="s">
        <v>2439</v>
      </c>
      <c r="B751" s="3" t="s">
        <v>23411</v>
      </c>
      <c r="C751" s="3" t="s">
        <v>22339</v>
      </c>
      <c r="D751" s="3">
        <v>3</v>
      </c>
      <c r="E751" s="3">
        <v>49</v>
      </c>
      <c r="F751" s="3">
        <v>56636</v>
      </c>
      <c r="G751" s="3">
        <v>5230</v>
      </c>
      <c r="J751" s="3">
        <v>23501</v>
      </c>
      <c r="K751" s="3">
        <v>2176</v>
      </c>
    </row>
    <row r="752" spans="1:11">
      <c r="A752" s="3" t="s">
        <v>2440</v>
      </c>
      <c r="B752" s="3" t="s">
        <v>23411</v>
      </c>
      <c r="C752" s="3" t="s">
        <v>22339</v>
      </c>
      <c r="D752" s="3">
        <v>3</v>
      </c>
      <c r="E752" s="3">
        <v>50</v>
      </c>
      <c r="F752" s="3">
        <v>57230</v>
      </c>
      <c r="G752" s="3">
        <v>5285</v>
      </c>
      <c r="J752" s="3">
        <v>23501</v>
      </c>
      <c r="K752" s="3">
        <v>2176</v>
      </c>
    </row>
    <row r="753" spans="1:11">
      <c r="A753" s="3" t="s">
        <v>2441</v>
      </c>
      <c r="B753" s="3" t="s">
        <v>23411</v>
      </c>
      <c r="C753" s="3" t="s">
        <v>22339</v>
      </c>
      <c r="D753" s="3">
        <v>3</v>
      </c>
      <c r="E753" s="3">
        <v>51</v>
      </c>
      <c r="F753" s="3">
        <v>57864</v>
      </c>
      <c r="G753" s="3">
        <v>5343</v>
      </c>
      <c r="J753" s="3">
        <v>23501</v>
      </c>
      <c r="K753" s="3">
        <v>2176</v>
      </c>
    </row>
    <row r="754" spans="1:11">
      <c r="A754" s="3" t="s">
        <v>2442</v>
      </c>
      <c r="B754" s="3" t="s">
        <v>23411</v>
      </c>
      <c r="C754" s="3" t="s">
        <v>22339</v>
      </c>
      <c r="D754" s="3">
        <v>3</v>
      </c>
      <c r="E754" s="3">
        <v>52</v>
      </c>
      <c r="F754" s="3">
        <v>58498</v>
      </c>
      <c r="G754" s="3">
        <v>5401</v>
      </c>
      <c r="J754" s="3">
        <v>23501</v>
      </c>
      <c r="K754" s="3">
        <v>2176</v>
      </c>
    </row>
    <row r="755" spans="1:11">
      <c r="A755" s="3" t="s">
        <v>2443</v>
      </c>
      <c r="B755" s="3" t="s">
        <v>23411</v>
      </c>
      <c r="C755" s="3" t="s">
        <v>22339</v>
      </c>
      <c r="D755" s="3">
        <v>3</v>
      </c>
      <c r="E755" s="3">
        <v>53</v>
      </c>
      <c r="F755" s="3">
        <v>59132</v>
      </c>
      <c r="G755" s="3">
        <v>5459</v>
      </c>
      <c r="J755" s="3">
        <v>23501</v>
      </c>
      <c r="K755" s="3">
        <v>2176</v>
      </c>
    </row>
    <row r="756" spans="1:11">
      <c r="A756" s="3" t="s">
        <v>2444</v>
      </c>
      <c r="B756" s="3" t="s">
        <v>23411</v>
      </c>
      <c r="C756" s="3" t="s">
        <v>22339</v>
      </c>
      <c r="D756" s="3">
        <v>3</v>
      </c>
      <c r="E756" s="3">
        <v>54</v>
      </c>
      <c r="F756" s="3">
        <v>59766</v>
      </c>
      <c r="G756" s="3">
        <v>5517</v>
      </c>
      <c r="J756" s="3">
        <v>23501</v>
      </c>
      <c r="K756" s="3">
        <v>2176</v>
      </c>
    </row>
    <row r="757" spans="1:11">
      <c r="A757" s="3" t="s">
        <v>2445</v>
      </c>
      <c r="B757" s="3" t="s">
        <v>23411</v>
      </c>
      <c r="C757" s="3" t="s">
        <v>22339</v>
      </c>
      <c r="D757" s="3">
        <v>3</v>
      </c>
      <c r="E757" s="3">
        <v>55</v>
      </c>
      <c r="F757" s="3">
        <v>60400</v>
      </c>
      <c r="G757" s="3">
        <v>5575</v>
      </c>
      <c r="J757" s="3">
        <v>23501</v>
      </c>
      <c r="K757" s="3">
        <v>2176</v>
      </c>
    </row>
    <row r="758" spans="1:11">
      <c r="A758" s="3" t="s">
        <v>2446</v>
      </c>
      <c r="B758" s="3" t="s">
        <v>23411</v>
      </c>
      <c r="C758" s="3" t="s">
        <v>22339</v>
      </c>
      <c r="D758" s="3">
        <v>3</v>
      </c>
      <c r="E758" s="3">
        <v>56</v>
      </c>
      <c r="F758" s="3">
        <v>61075</v>
      </c>
      <c r="G758" s="3">
        <v>5637</v>
      </c>
      <c r="J758" s="3">
        <v>23501</v>
      </c>
      <c r="K758" s="3">
        <v>2176</v>
      </c>
    </row>
    <row r="759" spans="1:11">
      <c r="A759" s="3" t="s">
        <v>2447</v>
      </c>
      <c r="B759" s="3" t="s">
        <v>23411</v>
      </c>
      <c r="C759" s="3" t="s">
        <v>22339</v>
      </c>
      <c r="D759" s="3">
        <v>3</v>
      </c>
      <c r="E759" s="3">
        <v>57</v>
      </c>
      <c r="F759" s="3">
        <v>61750</v>
      </c>
      <c r="G759" s="3">
        <v>5699</v>
      </c>
      <c r="J759" s="3">
        <v>23501</v>
      </c>
      <c r="K759" s="3">
        <v>2176</v>
      </c>
    </row>
    <row r="760" spans="1:11">
      <c r="A760" s="3" t="s">
        <v>2448</v>
      </c>
      <c r="B760" s="3" t="s">
        <v>23411</v>
      </c>
      <c r="C760" s="3" t="s">
        <v>22339</v>
      </c>
      <c r="D760" s="3">
        <v>3</v>
      </c>
      <c r="E760" s="3">
        <v>58</v>
      </c>
      <c r="F760" s="3">
        <v>62425</v>
      </c>
      <c r="G760" s="3">
        <v>5761</v>
      </c>
      <c r="J760" s="3">
        <v>23501</v>
      </c>
      <c r="K760" s="3">
        <v>2176</v>
      </c>
    </row>
    <row r="761" spans="1:11">
      <c r="A761" s="3" t="s">
        <v>2449</v>
      </c>
      <c r="B761" s="3" t="s">
        <v>23411</v>
      </c>
      <c r="C761" s="3" t="s">
        <v>22339</v>
      </c>
      <c r="D761" s="3">
        <v>3</v>
      </c>
      <c r="E761" s="3">
        <v>59</v>
      </c>
      <c r="F761" s="3">
        <v>63100</v>
      </c>
      <c r="G761" s="3">
        <v>5823</v>
      </c>
      <c r="J761" s="3">
        <v>23501</v>
      </c>
      <c r="K761" s="3">
        <v>2176</v>
      </c>
    </row>
    <row r="762" spans="1:11">
      <c r="A762" s="3" t="s">
        <v>2450</v>
      </c>
      <c r="B762" s="3" t="s">
        <v>23411</v>
      </c>
      <c r="C762" s="3" t="s">
        <v>22339</v>
      </c>
      <c r="D762" s="3">
        <v>3</v>
      </c>
      <c r="E762" s="3">
        <v>60</v>
      </c>
      <c r="F762" s="3">
        <v>63775</v>
      </c>
      <c r="G762" s="3">
        <v>5885</v>
      </c>
      <c r="J762" s="3">
        <v>23501</v>
      </c>
      <c r="K762" s="3">
        <v>2176</v>
      </c>
    </row>
    <row r="763" spans="1:11">
      <c r="A763" s="3" t="s">
        <v>2451</v>
      </c>
      <c r="B763" s="3" t="s">
        <v>23411</v>
      </c>
      <c r="C763" s="3" t="s">
        <v>22339</v>
      </c>
      <c r="D763" s="3">
        <v>3</v>
      </c>
      <c r="E763" s="3">
        <v>61</v>
      </c>
      <c r="F763" s="3">
        <v>64490</v>
      </c>
      <c r="G763" s="3">
        <v>5951</v>
      </c>
      <c r="J763" s="3">
        <v>23501</v>
      </c>
      <c r="K763" s="3">
        <v>2176</v>
      </c>
    </row>
    <row r="764" spans="1:11">
      <c r="A764" s="3" t="s">
        <v>2452</v>
      </c>
      <c r="B764" s="3" t="s">
        <v>23411</v>
      </c>
      <c r="C764" s="3" t="s">
        <v>22339</v>
      </c>
      <c r="D764" s="3">
        <v>3</v>
      </c>
      <c r="E764" s="3">
        <v>62</v>
      </c>
      <c r="F764" s="3">
        <v>65205</v>
      </c>
      <c r="G764" s="3">
        <v>6017</v>
      </c>
      <c r="J764" s="3">
        <v>23501</v>
      </c>
      <c r="K764" s="3">
        <v>2176</v>
      </c>
    </row>
    <row r="765" spans="1:11">
      <c r="A765" s="3" t="s">
        <v>2453</v>
      </c>
      <c r="B765" s="3" t="s">
        <v>23411</v>
      </c>
      <c r="C765" s="3" t="s">
        <v>22339</v>
      </c>
      <c r="D765" s="3">
        <v>3</v>
      </c>
      <c r="E765" s="3">
        <v>63</v>
      </c>
      <c r="F765" s="3">
        <v>65920</v>
      </c>
      <c r="G765" s="3">
        <v>6083</v>
      </c>
      <c r="J765" s="3">
        <v>23501</v>
      </c>
      <c r="K765" s="3">
        <v>2176</v>
      </c>
    </row>
    <row r="766" spans="1:11">
      <c r="A766" s="3" t="s">
        <v>2454</v>
      </c>
      <c r="B766" s="3" t="s">
        <v>23411</v>
      </c>
      <c r="C766" s="3" t="s">
        <v>22339</v>
      </c>
      <c r="D766" s="3">
        <v>3</v>
      </c>
      <c r="E766" s="3">
        <v>64</v>
      </c>
      <c r="F766" s="3">
        <v>66635</v>
      </c>
      <c r="G766" s="3">
        <v>6149</v>
      </c>
      <c r="J766" s="3">
        <v>23501</v>
      </c>
      <c r="K766" s="3">
        <v>2176</v>
      </c>
    </row>
    <row r="767" spans="1:11">
      <c r="A767" s="3" t="s">
        <v>2455</v>
      </c>
      <c r="B767" s="3" t="s">
        <v>23411</v>
      </c>
      <c r="C767" s="3" t="s">
        <v>22339</v>
      </c>
      <c r="D767" s="3">
        <v>3</v>
      </c>
      <c r="E767" s="3">
        <v>65</v>
      </c>
      <c r="F767" s="3">
        <v>67350</v>
      </c>
      <c r="G767" s="3">
        <v>6215</v>
      </c>
      <c r="J767" s="3">
        <v>23501</v>
      </c>
      <c r="K767" s="3">
        <v>2176</v>
      </c>
    </row>
    <row r="768" spans="1:11">
      <c r="A768" s="3" t="s">
        <v>2456</v>
      </c>
      <c r="B768" s="3" t="s">
        <v>23411</v>
      </c>
      <c r="C768" s="3" t="s">
        <v>22339</v>
      </c>
      <c r="D768" s="3">
        <v>3</v>
      </c>
      <c r="E768" s="3">
        <v>66</v>
      </c>
      <c r="F768" s="3">
        <v>68106</v>
      </c>
      <c r="G768" s="3">
        <v>6285</v>
      </c>
      <c r="J768" s="3">
        <v>23501</v>
      </c>
      <c r="K768" s="3">
        <v>2176</v>
      </c>
    </row>
    <row r="769" spans="1:11">
      <c r="A769" s="3" t="s">
        <v>2457</v>
      </c>
      <c r="B769" s="3" t="s">
        <v>23411</v>
      </c>
      <c r="C769" s="3" t="s">
        <v>22339</v>
      </c>
      <c r="D769" s="3">
        <v>3</v>
      </c>
      <c r="E769" s="3">
        <v>67</v>
      </c>
      <c r="F769" s="3">
        <v>68862</v>
      </c>
      <c r="G769" s="3">
        <v>6355</v>
      </c>
      <c r="J769" s="3">
        <v>23501</v>
      </c>
      <c r="K769" s="3">
        <v>2176</v>
      </c>
    </row>
    <row r="770" spans="1:11">
      <c r="A770" s="3" t="s">
        <v>2458</v>
      </c>
      <c r="B770" s="3" t="s">
        <v>23411</v>
      </c>
      <c r="C770" s="3" t="s">
        <v>22339</v>
      </c>
      <c r="D770" s="3">
        <v>3</v>
      </c>
      <c r="E770" s="3">
        <v>68</v>
      </c>
      <c r="F770" s="3">
        <v>69618</v>
      </c>
      <c r="G770" s="3">
        <v>6425</v>
      </c>
      <c r="J770" s="3">
        <v>23501</v>
      </c>
      <c r="K770" s="3">
        <v>2176</v>
      </c>
    </row>
    <row r="771" spans="1:11">
      <c r="A771" s="3" t="s">
        <v>2459</v>
      </c>
      <c r="B771" s="3" t="s">
        <v>23411</v>
      </c>
      <c r="C771" s="3" t="s">
        <v>22339</v>
      </c>
      <c r="D771" s="3">
        <v>3</v>
      </c>
      <c r="E771" s="3">
        <v>69</v>
      </c>
      <c r="F771" s="3">
        <v>70374</v>
      </c>
      <c r="G771" s="3">
        <v>6495</v>
      </c>
      <c r="J771" s="3">
        <v>23501</v>
      </c>
      <c r="K771" s="3">
        <v>2176</v>
      </c>
    </row>
    <row r="772" spans="1:11">
      <c r="A772" s="3" t="s">
        <v>2460</v>
      </c>
      <c r="B772" s="3" t="s">
        <v>23411</v>
      </c>
      <c r="C772" s="3" t="s">
        <v>22339</v>
      </c>
      <c r="D772" s="3">
        <v>3</v>
      </c>
      <c r="E772" s="3">
        <v>70</v>
      </c>
      <c r="F772" s="3">
        <v>71130</v>
      </c>
      <c r="G772" s="3">
        <v>6565</v>
      </c>
      <c r="J772" s="3">
        <v>23501</v>
      </c>
      <c r="K772" s="3">
        <v>2176</v>
      </c>
    </row>
    <row r="773" spans="1:11">
      <c r="A773" s="3" t="s">
        <v>2461</v>
      </c>
      <c r="B773" s="3" t="s">
        <v>23411</v>
      </c>
      <c r="C773" s="3" t="s">
        <v>22339</v>
      </c>
      <c r="D773" s="3">
        <v>3</v>
      </c>
      <c r="E773" s="3">
        <v>71</v>
      </c>
      <c r="F773" s="3">
        <v>71926</v>
      </c>
      <c r="G773" s="3">
        <v>6638</v>
      </c>
      <c r="J773" s="3">
        <v>23501</v>
      </c>
      <c r="K773" s="3">
        <v>2176</v>
      </c>
    </row>
    <row r="774" spans="1:11">
      <c r="A774" s="3" t="s">
        <v>2462</v>
      </c>
      <c r="B774" s="3" t="s">
        <v>23411</v>
      </c>
      <c r="C774" s="3" t="s">
        <v>22339</v>
      </c>
      <c r="D774" s="3">
        <v>3</v>
      </c>
      <c r="E774" s="3">
        <v>72</v>
      </c>
      <c r="F774" s="3">
        <v>72722</v>
      </c>
      <c r="G774" s="3">
        <v>6711</v>
      </c>
      <c r="J774" s="3">
        <v>23501</v>
      </c>
      <c r="K774" s="3">
        <v>2176</v>
      </c>
    </row>
    <row r="775" spans="1:11">
      <c r="A775" s="3" t="s">
        <v>2463</v>
      </c>
      <c r="B775" s="3" t="s">
        <v>23411</v>
      </c>
      <c r="C775" s="3" t="s">
        <v>22339</v>
      </c>
      <c r="D775" s="3">
        <v>3</v>
      </c>
      <c r="E775" s="3">
        <v>73</v>
      </c>
      <c r="F775" s="3">
        <v>73518</v>
      </c>
      <c r="G775" s="3">
        <v>6784</v>
      </c>
      <c r="J775" s="3">
        <v>23501</v>
      </c>
      <c r="K775" s="3">
        <v>2176</v>
      </c>
    </row>
    <row r="776" spans="1:11">
      <c r="A776" s="3" t="s">
        <v>2464</v>
      </c>
      <c r="B776" s="3" t="s">
        <v>23411</v>
      </c>
      <c r="C776" s="3" t="s">
        <v>22339</v>
      </c>
      <c r="D776" s="3">
        <v>3</v>
      </c>
      <c r="E776" s="3">
        <v>74</v>
      </c>
      <c r="F776" s="3">
        <v>74314</v>
      </c>
      <c r="G776" s="3">
        <v>6857</v>
      </c>
      <c r="J776" s="3">
        <v>23501</v>
      </c>
      <c r="K776" s="3">
        <v>2176</v>
      </c>
    </row>
    <row r="777" spans="1:11">
      <c r="A777" s="3" t="s">
        <v>2465</v>
      </c>
      <c r="B777" s="3" t="s">
        <v>23411</v>
      </c>
      <c r="C777" s="3" t="s">
        <v>22339</v>
      </c>
      <c r="D777" s="3">
        <v>3</v>
      </c>
      <c r="E777" s="3">
        <v>75</v>
      </c>
      <c r="F777" s="3">
        <v>75110</v>
      </c>
      <c r="G777" s="3">
        <v>6930</v>
      </c>
      <c r="J777" s="3">
        <v>23501</v>
      </c>
      <c r="K777" s="3">
        <v>2176</v>
      </c>
    </row>
    <row r="778" spans="1:11">
      <c r="A778" s="3" t="s">
        <v>2466</v>
      </c>
      <c r="B778" s="3" t="s">
        <v>23411</v>
      </c>
      <c r="C778" s="3" t="s">
        <v>22339</v>
      </c>
      <c r="D778" s="3">
        <v>3</v>
      </c>
      <c r="E778" s="3">
        <v>76</v>
      </c>
      <c r="F778" s="3">
        <v>75947</v>
      </c>
      <c r="G778" s="3">
        <v>7007</v>
      </c>
      <c r="J778" s="3">
        <v>23501</v>
      </c>
      <c r="K778" s="3">
        <v>2176</v>
      </c>
    </row>
    <row r="779" spans="1:11">
      <c r="A779" s="3" t="s">
        <v>2467</v>
      </c>
      <c r="B779" s="3" t="s">
        <v>23411</v>
      </c>
      <c r="C779" s="3" t="s">
        <v>22339</v>
      </c>
      <c r="D779" s="3">
        <v>3</v>
      </c>
      <c r="E779" s="3">
        <v>77</v>
      </c>
      <c r="F779" s="3">
        <v>76784</v>
      </c>
      <c r="G779" s="3">
        <v>7084</v>
      </c>
      <c r="J779" s="3">
        <v>23501</v>
      </c>
      <c r="K779" s="3">
        <v>2176</v>
      </c>
    </row>
    <row r="780" spans="1:11">
      <c r="A780" s="3" t="s">
        <v>2468</v>
      </c>
      <c r="B780" s="3" t="s">
        <v>23411</v>
      </c>
      <c r="C780" s="3" t="s">
        <v>22339</v>
      </c>
      <c r="D780" s="3">
        <v>3</v>
      </c>
      <c r="E780" s="3">
        <v>78</v>
      </c>
      <c r="F780" s="3">
        <v>77621</v>
      </c>
      <c r="G780" s="3">
        <v>7161</v>
      </c>
      <c r="J780" s="3">
        <v>23501</v>
      </c>
      <c r="K780" s="3">
        <v>2176</v>
      </c>
    </row>
    <row r="781" spans="1:11">
      <c r="A781" s="3" t="s">
        <v>2469</v>
      </c>
      <c r="B781" s="3" t="s">
        <v>23411</v>
      </c>
      <c r="C781" s="3" t="s">
        <v>22339</v>
      </c>
      <c r="D781" s="3">
        <v>3</v>
      </c>
      <c r="E781" s="3">
        <v>79</v>
      </c>
      <c r="F781" s="3">
        <v>78458</v>
      </c>
      <c r="G781" s="3">
        <v>7238</v>
      </c>
      <c r="J781" s="3">
        <v>23501</v>
      </c>
      <c r="K781" s="3">
        <v>2176</v>
      </c>
    </row>
    <row r="782" spans="1:11">
      <c r="A782" s="3" t="s">
        <v>2470</v>
      </c>
      <c r="B782" s="3" t="s">
        <v>23411</v>
      </c>
      <c r="C782" s="3" t="s">
        <v>22339</v>
      </c>
      <c r="D782" s="3">
        <v>3</v>
      </c>
      <c r="E782" s="3">
        <v>80</v>
      </c>
      <c r="F782" s="3">
        <v>79295</v>
      </c>
      <c r="G782" s="3">
        <v>7315</v>
      </c>
      <c r="J782" s="3">
        <v>23501</v>
      </c>
      <c r="K782" s="3">
        <v>2176</v>
      </c>
    </row>
    <row r="783" spans="1:11">
      <c r="A783" s="3" t="s">
        <v>2471</v>
      </c>
      <c r="B783" s="3" t="s">
        <v>23411</v>
      </c>
      <c r="C783" s="3" t="s">
        <v>22339</v>
      </c>
      <c r="D783" s="3">
        <v>3</v>
      </c>
      <c r="E783" s="3">
        <v>81</v>
      </c>
      <c r="F783" s="3">
        <v>80172</v>
      </c>
      <c r="G783" s="3">
        <v>7396</v>
      </c>
      <c r="J783" s="3">
        <v>23501</v>
      </c>
      <c r="K783" s="3">
        <v>2176</v>
      </c>
    </row>
    <row r="784" spans="1:11">
      <c r="A784" s="3" t="s">
        <v>2472</v>
      </c>
      <c r="B784" s="3" t="s">
        <v>23411</v>
      </c>
      <c r="C784" s="3" t="s">
        <v>22339</v>
      </c>
      <c r="D784" s="3">
        <v>3</v>
      </c>
      <c r="E784" s="3">
        <v>82</v>
      </c>
      <c r="F784" s="3">
        <v>81049</v>
      </c>
      <c r="G784" s="3">
        <v>7477</v>
      </c>
      <c r="J784" s="3">
        <v>23501</v>
      </c>
      <c r="K784" s="3">
        <v>2176</v>
      </c>
    </row>
    <row r="785" spans="1:11">
      <c r="A785" s="3" t="s">
        <v>2473</v>
      </c>
      <c r="B785" s="3" t="s">
        <v>23411</v>
      </c>
      <c r="C785" s="3" t="s">
        <v>22339</v>
      </c>
      <c r="D785" s="3">
        <v>3</v>
      </c>
      <c r="E785" s="3">
        <v>83</v>
      </c>
      <c r="F785" s="3">
        <v>81926</v>
      </c>
      <c r="G785" s="3">
        <v>7558</v>
      </c>
      <c r="J785" s="3">
        <v>23501</v>
      </c>
      <c r="K785" s="3">
        <v>2176</v>
      </c>
    </row>
    <row r="786" spans="1:11">
      <c r="A786" s="3" t="s">
        <v>2474</v>
      </c>
      <c r="B786" s="3" t="s">
        <v>23411</v>
      </c>
      <c r="C786" s="3" t="s">
        <v>22339</v>
      </c>
      <c r="D786" s="3">
        <v>3</v>
      </c>
      <c r="E786" s="3">
        <v>84</v>
      </c>
      <c r="F786" s="3">
        <v>82803</v>
      </c>
      <c r="G786" s="3">
        <v>7639</v>
      </c>
      <c r="J786" s="3">
        <v>23501</v>
      </c>
      <c r="K786" s="3">
        <v>2176</v>
      </c>
    </row>
    <row r="787" spans="1:11">
      <c r="A787" s="3" t="s">
        <v>2475</v>
      </c>
      <c r="B787" s="3" t="s">
        <v>23411</v>
      </c>
      <c r="C787" s="3" t="s">
        <v>22339</v>
      </c>
      <c r="D787" s="3">
        <v>3</v>
      </c>
      <c r="E787" s="3">
        <v>85</v>
      </c>
      <c r="F787" s="3">
        <v>83680</v>
      </c>
      <c r="G787" s="3">
        <v>7720</v>
      </c>
      <c r="J787" s="3">
        <v>23501</v>
      </c>
      <c r="K787" s="3">
        <v>2176</v>
      </c>
    </row>
    <row r="788" spans="1:11">
      <c r="A788" s="3" t="s">
        <v>2476</v>
      </c>
      <c r="B788" s="3" t="s">
        <v>23411</v>
      </c>
      <c r="C788" s="3" t="s">
        <v>22339</v>
      </c>
      <c r="D788" s="3">
        <v>3</v>
      </c>
      <c r="E788" s="3">
        <v>86</v>
      </c>
      <c r="F788" s="3">
        <v>84598</v>
      </c>
      <c r="G788" s="3">
        <v>7805</v>
      </c>
      <c r="J788" s="3">
        <v>23501</v>
      </c>
      <c r="K788" s="3">
        <v>2176</v>
      </c>
    </row>
    <row r="789" spans="1:11">
      <c r="A789" s="3" t="s">
        <v>2477</v>
      </c>
      <c r="B789" s="3" t="s">
        <v>23411</v>
      </c>
      <c r="C789" s="3" t="s">
        <v>22339</v>
      </c>
      <c r="D789" s="3">
        <v>3</v>
      </c>
      <c r="E789" s="3">
        <v>87</v>
      </c>
      <c r="F789" s="3">
        <v>85516</v>
      </c>
      <c r="G789" s="3">
        <v>7890</v>
      </c>
      <c r="J789" s="3">
        <v>23501</v>
      </c>
      <c r="K789" s="3">
        <v>2176</v>
      </c>
    </row>
    <row r="790" spans="1:11">
      <c r="A790" s="3" t="s">
        <v>2478</v>
      </c>
      <c r="B790" s="3" t="s">
        <v>23411</v>
      </c>
      <c r="C790" s="3" t="s">
        <v>22339</v>
      </c>
      <c r="D790" s="3">
        <v>3</v>
      </c>
      <c r="E790" s="3">
        <v>88</v>
      </c>
      <c r="F790" s="3">
        <v>86434</v>
      </c>
      <c r="G790" s="3">
        <v>7975</v>
      </c>
      <c r="J790" s="3">
        <v>23501</v>
      </c>
      <c r="K790" s="3">
        <v>2176</v>
      </c>
    </row>
    <row r="791" spans="1:11">
      <c r="A791" s="3" t="s">
        <v>2479</v>
      </c>
      <c r="B791" s="3" t="s">
        <v>23411</v>
      </c>
      <c r="C791" s="3" t="s">
        <v>22339</v>
      </c>
      <c r="D791" s="3">
        <v>3</v>
      </c>
      <c r="E791" s="3">
        <v>89</v>
      </c>
      <c r="F791" s="3">
        <v>87352</v>
      </c>
      <c r="G791" s="3">
        <v>8060</v>
      </c>
      <c r="J791" s="3">
        <v>23501</v>
      </c>
      <c r="K791" s="3">
        <v>2176</v>
      </c>
    </row>
    <row r="792" spans="1:11">
      <c r="A792" s="3" t="s">
        <v>2480</v>
      </c>
      <c r="B792" s="3" t="s">
        <v>23411</v>
      </c>
      <c r="C792" s="3" t="s">
        <v>22339</v>
      </c>
      <c r="D792" s="3">
        <v>3</v>
      </c>
      <c r="E792" s="3">
        <v>90</v>
      </c>
      <c r="F792" s="3">
        <v>88270</v>
      </c>
      <c r="G792" s="3">
        <v>8145</v>
      </c>
      <c r="J792" s="3">
        <v>23501</v>
      </c>
      <c r="K792" s="3">
        <v>2176</v>
      </c>
    </row>
    <row r="793" spans="1:11">
      <c r="A793" s="3" t="s">
        <v>2481</v>
      </c>
      <c r="B793" s="3" t="s">
        <v>23411</v>
      </c>
      <c r="C793" s="3" t="s">
        <v>22339</v>
      </c>
      <c r="D793" s="3">
        <v>3</v>
      </c>
      <c r="E793" s="3">
        <v>91</v>
      </c>
      <c r="F793" s="3">
        <v>89228</v>
      </c>
      <c r="G793" s="3">
        <v>8233</v>
      </c>
      <c r="J793" s="3">
        <v>23501</v>
      </c>
      <c r="K793" s="3">
        <v>2176</v>
      </c>
    </row>
    <row r="794" spans="1:11">
      <c r="A794" s="3" t="s">
        <v>2482</v>
      </c>
      <c r="B794" s="3" t="s">
        <v>23411</v>
      </c>
      <c r="C794" s="3" t="s">
        <v>22339</v>
      </c>
      <c r="D794" s="3">
        <v>3</v>
      </c>
      <c r="E794" s="3">
        <v>92</v>
      </c>
      <c r="F794" s="3">
        <v>90186</v>
      </c>
      <c r="G794" s="3">
        <v>8321</v>
      </c>
      <c r="J794" s="3">
        <v>23501</v>
      </c>
      <c r="K794" s="3">
        <v>2176</v>
      </c>
    </row>
    <row r="795" spans="1:11">
      <c r="A795" s="3" t="s">
        <v>2483</v>
      </c>
      <c r="B795" s="3" t="s">
        <v>23411</v>
      </c>
      <c r="C795" s="3" t="s">
        <v>22339</v>
      </c>
      <c r="D795" s="3">
        <v>3</v>
      </c>
      <c r="E795" s="3">
        <v>93</v>
      </c>
      <c r="F795" s="3">
        <v>91144</v>
      </c>
      <c r="G795" s="3">
        <v>8409</v>
      </c>
      <c r="J795" s="3">
        <v>23501</v>
      </c>
      <c r="K795" s="3">
        <v>2176</v>
      </c>
    </row>
    <row r="796" spans="1:11">
      <c r="A796" s="3" t="s">
        <v>2484</v>
      </c>
      <c r="B796" s="3" t="s">
        <v>23411</v>
      </c>
      <c r="C796" s="3" t="s">
        <v>22339</v>
      </c>
      <c r="D796" s="3">
        <v>3</v>
      </c>
      <c r="E796" s="3">
        <v>94</v>
      </c>
      <c r="F796" s="3">
        <v>92102</v>
      </c>
      <c r="G796" s="3">
        <v>8497</v>
      </c>
      <c r="J796" s="3">
        <v>23501</v>
      </c>
      <c r="K796" s="3">
        <v>2176</v>
      </c>
    </row>
    <row r="797" spans="1:11">
      <c r="A797" s="3" t="s">
        <v>2485</v>
      </c>
      <c r="B797" s="3" t="s">
        <v>23411</v>
      </c>
      <c r="C797" s="3" t="s">
        <v>22339</v>
      </c>
      <c r="D797" s="3">
        <v>3</v>
      </c>
      <c r="E797" s="3">
        <v>95</v>
      </c>
      <c r="F797" s="3">
        <v>93060</v>
      </c>
      <c r="G797" s="3">
        <v>8585</v>
      </c>
      <c r="J797" s="3">
        <v>23501</v>
      </c>
      <c r="K797" s="3">
        <v>2176</v>
      </c>
    </row>
    <row r="798" spans="1:11">
      <c r="A798" s="3" t="s">
        <v>2486</v>
      </c>
      <c r="B798" s="3" t="s">
        <v>23411</v>
      </c>
      <c r="C798" s="3" t="s">
        <v>22339</v>
      </c>
      <c r="D798" s="3">
        <v>3</v>
      </c>
      <c r="E798" s="3">
        <v>96</v>
      </c>
      <c r="F798" s="3">
        <v>94059</v>
      </c>
      <c r="G798" s="3">
        <v>8677</v>
      </c>
      <c r="J798" s="3">
        <v>23501</v>
      </c>
      <c r="K798" s="3">
        <v>2176</v>
      </c>
    </row>
    <row r="799" spans="1:11">
      <c r="A799" s="3" t="s">
        <v>2487</v>
      </c>
      <c r="B799" s="3" t="s">
        <v>23411</v>
      </c>
      <c r="C799" s="3" t="s">
        <v>22339</v>
      </c>
      <c r="D799" s="3">
        <v>3</v>
      </c>
      <c r="E799" s="3">
        <v>97</v>
      </c>
      <c r="F799" s="3">
        <v>95058</v>
      </c>
      <c r="G799" s="3">
        <v>8769</v>
      </c>
      <c r="J799" s="3">
        <v>23501</v>
      </c>
      <c r="K799" s="3">
        <v>2176</v>
      </c>
    </row>
    <row r="800" spans="1:11">
      <c r="A800" s="3" t="s">
        <v>2488</v>
      </c>
      <c r="B800" s="3" t="s">
        <v>23411</v>
      </c>
      <c r="C800" s="3" t="s">
        <v>22339</v>
      </c>
      <c r="D800" s="3">
        <v>3</v>
      </c>
      <c r="E800" s="3">
        <v>98</v>
      </c>
      <c r="F800" s="3">
        <v>96057</v>
      </c>
      <c r="G800" s="3">
        <v>8861</v>
      </c>
      <c r="J800" s="3">
        <v>23501</v>
      </c>
      <c r="K800" s="3">
        <v>2176</v>
      </c>
    </row>
    <row r="801" spans="1:11">
      <c r="A801" s="3" t="s">
        <v>2489</v>
      </c>
      <c r="B801" s="3" t="s">
        <v>23411</v>
      </c>
      <c r="C801" s="3" t="s">
        <v>22339</v>
      </c>
      <c r="D801" s="3">
        <v>3</v>
      </c>
      <c r="E801" s="3">
        <v>99</v>
      </c>
      <c r="F801" s="3">
        <v>97056</v>
      </c>
      <c r="G801" s="3">
        <v>8953</v>
      </c>
      <c r="J801" s="3">
        <v>23501</v>
      </c>
      <c r="K801" s="3">
        <v>2176</v>
      </c>
    </row>
    <row r="802" spans="1:11">
      <c r="A802" s="3" t="s">
        <v>2490</v>
      </c>
      <c r="B802" s="3" t="s">
        <v>23411</v>
      </c>
      <c r="C802" s="3" t="s">
        <v>22339</v>
      </c>
      <c r="D802" s="3">
        <v>3</v>
      </c>
      <c r="E802" s="3">
        <v>100</v>
      </c>
      <c r="F802" s="3">
        <v>98055</v>
      </c>
      <c r="G802" s="3">
        <v>9045</v>
      </c>
      <c r="J802" s="3">
        <v>23501</v>
      </c>
      <c r="K802" s="3">
        <v>2176</v>
      </c>
    </row>
    <row r="803" spans="1:11">
      <c r="A803" s="3" t="s">
        <v>2491</v>
      </c>
      <c r="B803" s="3" t="s">
        <v>23411</v>
      </c>
      <c r="C803" s="3" t="s">
        <v>22340</v>
      </c>
      <c r="D803" s="3">
        <v>3</v>
      </c>
      <c r="E803" s="3">
        <v>1</v>
      </c>
      <c r="F803" s="3">
        <v>58752</v>
      </c>
      <c r="G803" s="3">
        <v>5440</v>
      </c>
      <c r="J803" s="3">
        <v>23501</v>
      </c>
      <c r="K803" s="3">
        <v>2176</v>
      </c>
    </row>
    <row r="804" spans="1:11">
      <c r="A804" s="3" t="s">
        <v>2492</v>
      </c>
      <c r="B804" s="3" t="s">
        <v>23411</v>
      </c>
      <c r="C804" s="3" t="s">
        <v>22340</v>
      </c>
      <c r="D804" s="3">
        <v>3</v>
      </c>
      <c r="E804" s="3">
        <v>2</v>
      </c>
      <c r="F804" s="3">
        <v>59022</v>
      </c>
      <c r="G804" s="3">
        <v>5465</v>
      </c>
      <c r="J804" s="3">
        <v>23501</v>
      </c>
      <c r="K804" s="3">
        <v>2176</v>
      </c>
    </row>
    <row r="805" spans="1:11">
      <c r="A805" s="3" t="s">
        <v>2493</v>
      </c>
      <c r="B805" s="3" t="s">
        <v>23411</v>
      </c>
      <c r="C805" s="3" t="s">
        <v>22340</v>
      </c>
      <c r="D805" s="3">
        <v>3</v>
      </c>
      <c r="E805" s="3">
        <v>3</v>
      </c>
      <c r="F805" s="3">
        <v>59292</v>
      </c>
      <c r="G805" s="3">
        <v>5490</v>
      </c>
      <c r="J805" s="3">
        <v>23501</v>
      </c>
      <c r="K805" s="3">
        <v>2176</v>
      </c>
    </row>
    <row r="806" spans="1:11">
      <c r="A806" s="3" t="s">
        <v>2494</v>
      </c>
      <c r="B806" s="3" t="s">
        <v>23411</v>
      </c>
      <c r="C806" s="3" t="s">
        <v>22340</v>
      </c>
      <c r="D806" s="3">
        <v>3</v>
      </c>
      <c r="E806" s="3">
        <v>4</v>
      </c>
      <c r="F806" s="3">
        <v>59562</v>
      </c>
      <c r="G806" s="3">
        <v>5515</v>
      </c>
      <c r="J806" s="3">
        <v>23501</v>
      </c>
      <c r="K806" s="3">
        <v>2176</v>
      </c>
    </row>
    <row r="807" spans="1:11">
      <c r="A807" s="3" t="s">
        <v>2495</v>
      </c>
      <c r="B807" s="3" t="s">
        <v>23411</v>
      </c>
      <c r="C807" s="3" t="s">
        <v>22340</v>
      </c>
      <c r="D807" s="3">
        <v>3</v>
      </c>
      <c r="E807" s="3">
        <v>5</v>
      </c>
      <c r="F807" s="3">
        <v>59832</v>
      </c>
      <c r="G807" s="3">
        <v>5540</v>
      </c>
      <c r="J807" s="3">
        <v>23501</v>
      </c>
      <c r="K807" s="3">
        <v>2176</v>
      </c>
    </row>
    <row r="808" spans="1:11">
      <c r="A808" s="3" t="s">
        <v>2496</v>
      </c>
      <c r="B808" s="3" t="s">
        <v>23411</v>
      </c>
      <c r="C808" s="3" t="s">
        <v>22340</v>
      </c>
      <c r="D808" s="3">
        <v>3</v>
      </c>
      <c r="E808" s="3">
        <v>6</v>
      </c>
      <c r="F808" s="3">
        <v>60102</v>
      </c>
      <c r="G808" s="3">
        <v>5565</v>
      </c>
      <c r="J808" s="3">
        <v>23501</v>
      </c>
      <c r="K808" s="3">
        <v>2176</v>
      </c>
    </row>
    <row r="809" spans="1:11">
      <c r="A809" s="3" t="s">
        <v>2497</v>
      </c>
      <c r="B809" s="3" t="s">
        <v>23411</v>
      </c>
      <c r="C809" s="3" t="s">
        <v>22340</v>
      </c>
      <c r="D809" s="3">
        <v>3</v>
      </c>
      <c r="E809" s="3">
        <v>7</v>
      </c>
      <c r="F809" s="3">
        <v>60372</v>
      </c>
      <c r="G809" s="3">
        <v>5590</v>
      </c>
      <c r="J809" s="3">
        <v>23501</v>
      </c>
      <c r="K809" s="3">
        <v>2176</v>
      </c>
    </row>
    <row r="810" spans="1:11">
      <c r="A810" s="3" t="s">
        <v>2498</v>
      </c>
      <c r="B810" s="3" t="s">
        <v>23411</v>
      </c>
      <c r="C810" s="3" t="s">
        <v>22340</v>
      </c>
      <c r="D810" s="3">
        <v>3</v>
      </c>
      <c r="E810" s="3">
        <v>8</v>
      </c>
      <c r="F810" s="3">
        <v>60642</v>
      </c>
      <c r="G810" s="3">
        <v>5615</v>
      </c>
      <c r="J810" s="3">
        <v>23501</v>
      </c>
      <c r="K810" s="3">
        <v>2176</v>
      </c>
    </row>
    <row r="811" spans="1:11">
      <c r="A811" s="3" t="s">
        <v>2499</v>
      </c>
      <c r="B811" s="3" t="s">
        <v>23411</v>
      </c>
      <c r="C811" s="3" t="s">
        <v>22340</v>
      </c>
      <c r="D811" s="3">
        <v>3</v>
      </c>
      <c r="E811" s="3">
        <v>9</v>
      </c>
      <c r="F811" s="3">
        <v>60912</v>
      </c>
      <c r="G811" s="3">
        <v>5640</v>
      </c>
      <c r="J811" s="3">
        <v>23501</v>
      </c>
      <c r="K811" s="3">
        <v>2176</v>
      </c>
    </row>
    <row r="812" spans="1:11">
      <c r="A812" s="3" t="s">
        <v>2500</v>
      </c>
      <c r="B812" s="3" t="s">
        <v>23411</v>
      </c>
      <c r="C812" s="3" t="s">
        <v>22340</v>
      </c>
      <c r="D812" s="3">
        <v>3</v>
      </c>
      <c r="E812" s="3">
        <v>10</v>
      </c>
      <c r="F812" s="3">
        <v>61182</v>
      </c>
      <c r="G812" s="3">
        <v>5665</v>
      </c>
      <c r="J812" s="3">
        <v>23501</v>
      </c>
      <c r="K812" s="3">
        <v>2176</v>
      </c>
    </row>
    <row r="813" spans="1:11">
      <c r="A813" s="3" t="s">
        <v>2501</v>
      </c>
      <c r="B813" s="3" t="s">
        <v>23411</v>
      </c>
      <c r="C813" s="3" t="s">
        <v>22340</v>
      </c>
      <c r="D813" s="3">
        <v>3</v>
      </c>
      <c r="E813" s="3">
        <v>11</v>
      </c>
      <c r="F813" s="3">
        <v>61492</v>
      </c>
      <c r="G813" s="3">
        <v>5693</v>
      </c>
      <c r="J813" s="3">
        <v>23501</v>
      </c>
      <c r="K813" s="3">
        <v>2176</v>
      </c>
    </row>
    <row r="814" spans="1:11">
      <c r="A814" s="3" t="s">
        <v>2502</v>
      </c>
      <c r="B814" s="3" t="s">
        <v>23411</v>
      </c>
      <c r="C814" s="3" t="s">
        <v>22340</v>
      </c>
      <c r="D814" s="3">
        <v>3</v>
      </c>
      <c r="E814" s="3">
        <v>12</v>
      </c>
      <c r="F814" s="3">
        <v>61802</v>
      </c>
      <c r="G814" s="3">
        <v>5721</v>
      </c>
      <c r="J814" s="3">
        <v>23501</v>
      </c>
      <c r="K814" s="3">
        <v>2176</v>
      </c>
    </row>
    <row r="815" spans="1:11">
      <c r="A815" s="3" t="s">
        <v>2503</v>
      </c>
      <c r="B815" s="3" t="s">
        <v>23411</v>
      </c>
      <c r="C815" s="3" t="s">
        <v>22340</v>
      </c>
      <c r="D815" s="3">
        <v>3</v>
      </c>
      <c r="E815" s="3">
        <v>13</v>
      </c>
      <c r="F815" s="3">
        <v>62112</v>
      </c>
      <c r="G815" s="3">
        <v>5749</v>
      </c>
      <c r="J815" s="3">
        <v>23501</v>
      </c>
      <c r="K815" s="3">
        <v>2176</v>
      </c>
    </row>
    <row r="816" spans="1:11">
      <c r="A816" s="3" t="s">
        <v>2504</v>
      </c>
      <c r="B816" s="3" t="s">
        <v>23411</v>
      </c>
      <c r="C816" s="3" t="s">
        <v>22340</v>
      </c>
      <c r="D816" s="3">
        <v>3</v>
      </c>
      <c r="E816" s="3">
        <v>14</v>
      </c>
      <c r="F816" s="3">
        <v>62422</v>
      </c>
      <c r="G816" s="3">
        <v>5777</v>
      </c>
      <c r="J816" s="3">
        <v>23501</v>
      </c>
      <c r="K816" s="3">
        <v>2176</v>
      </c>
    </row>
    <row r="817" spans="1:11">
      <c r="A817" s="3" t="s">
        <v>2505</v>
      </c>
      <c r="B817" s="3" t="s">
        <v>23411</v>
      </c>
      <c r="C817" s="3" t="s">
        <v>22340</v>
      </c>
      <c r="D817" s="3">
        <v>3</v>
      </c>
      <c r="E817" s="3">
        <v>15</v>
      </c>
      <c r="F817" s="3">
        <v>62732</v>
      </c>
      <c r="G817" s="3">
        <v>5805</v>
      </c>
      <c r="J817" s="3">
        <v>23501</v>
      </c>
      <c r="K817" s="3">
        <v>2176</v>
      </c>
    </row>
    <row r="818" spans="1:11">
      <c r="A818" s="3" t="s">
        <v>2506</v>
      </c>
      <c r="B818" s="3" t="s">
        <v>23411</v>
      </c>
      <c r="C818" s="3" t="s">
        <v>22340</v>
      </c>
      <c r="D818" s="3">
        <v>3</v>
      </c>
      <c r="E818" s="3">
        <v>16</v>
      </c>
      <c r="F818" s="3">
        <v>63083</v>
      </c>
      <c r="G818" s="3">
        <v>5837</v>
      </c>
      <c r="J818" s="3">
        <v>23501</v>
      </c>
      <c r="K818" s="3">
        <v>2176</v>
      </c>
    </row>
    <row r="819" spans="1:11">
      <c r="A819" s="3" t="s">
        <v>2507</v>
      </c>
      <c r="B819" s="3" t="s">
        <v>23411</v>
      </c>
      <c r="C819" s="3" t="s">
        <v>22340</v>
      </c>
      <c r="D819" s="3">
        <v>3</v>
      </c>
      <c r="E819" s="3">
        <v>17</v>
      </c>
      <c r="F819" s="3">
        <v>63434</v>
      </c>
      <c r="G819" s="3">
        <v>5869</v>
      </c>
      <c r="J819" s="3">
        <v>23501</v>
      </c>
      <c r="K819" s="3">
        <v>2176</v>
      </c>
    </row>
    <row r="820" spans="1:11">
      <c r="A820" s="3" t="s">
        <v>2508</v>
      </c>
      <c r="B820" s="3" t="s">
        <v>23411</v>
      </c>
      <c r="C820" s="3" t="s">
        <v>22340</v>
      </c>
      <c r="D820" s="3">
        <v>3</v>
      </c>
      <c r="E820" s="3">
        <v>18</v>
      </c>
      <c r="F820" s="3">
        <v>63785</v>
      </c>
      <c r="G820" s="3">
        <v>5901</v>
      </c>
      <c r="J820" s="3">
        <v>23501</v>
      </c>
      <c r="K820" s="3">
        <v>2176</v>
      </c>
    </row>
    <row r="821" spans="1:11">
      <c r="A821" s="3" t="s">
        <v>2509</v>
      </c>
      <c r="B821" s="3" t="s">
        <v>23411</v>
      </c>
      <c r="C821" s="3" t="s">
        <v>22340</v>
      </c>
      <c r="D821" s="3">
        <v>3</v>
      </c>
      <c r="E821" s="3">
        <v>19</v>
      </c>
      <c r="F821" s="3">
        <v>64136</v>
      </c>
      <c r="G821" s="3">
        <v>5933</v>
      </c>
      <c r="J821" s="3">
        <v>23501</v>
      </c>
      <c r="K821" s="3">
        <v>2176</v>
      </c>
    </row>
    <row r="822" spans="1:11">
      <c r="A822" s="3" t="s">
        <v>2510</v>
      </c>
      <c r="B822" s="3" t="s">
        <v>23411</v>
      </c>
      <c r="C822" s="3" t="s">
        <v>22340</v>
      </c>
      <c r="D822" s="3">
        <v>3</v>
      </c>
      <c r="E822" s="3">
        <v>20</v>
      </c>
      <c r="F822" s="3">
        <v>64487</v>
      </c>
      <c r="G822" s="3">
        <v>5965</v>
      </c>
      <c r="J822" s="3">
        <v>23501</v>
      </c>
      <c r="K822" s="3">
        <v>2176</v>
      </c>
    </row>
    <row r="823" spans="1:11">
      <c r="A823" s="3" t="s">
        <v>2511</v>
      </c>
      <c r="B823" s="3" t="s">
        <v>23411</v>
      </c>
      <c r="C823" s="3" t="s">
        <v>22340</v>
      </c>
      <c r="D823" s="3">
        <v>3</v>
      </c>
      <c r="E823" s="3">
        <v>21</v>
      </c>
      <c r="F823" s="3">
        <v>64878</v>
      </c>
      <c r="G823" s="3">
        <v>6001</v>
      </c>
      <c r="J823" s="3">
        <v>23501</v>
      </c>
      <c r="K823" s="3">
        <v>2176</v>
      </c>
    </row>
    <row r="824" spans="1:11">
      <c r="A824" s="3" t="s">
        <v>2512</v>
      </c>
      <c r="B824" s="3" t="s">
        <v>23411</v>
      </c>
      <c r="C824" s="3" t="s">
        <v>22340</v>
      </c>
      <c r="D824" s="3">
        <v>3</v>
      </c>
      <c r="E824" s="3">
        <v>22</v>
      </c>
      <c r="F824" s="3">
        <v>65269</v>
      </c>
      <c r="G824" s="3">
        <v>6037</v>
      </c>
      <c r="J824" s="3">
        <v>23501</v>
      </c>
      <c r="K824" s="3">
        <v>2176</v>
      </c>
    </row>
    <row r="825" spans="1:11">
      <c r="A825" s="3" t="s">
        <v>2513</v>
      </c>
      <c r="B825" s="3" t="s">
        <v>23411</v>
      </c>
      <c r="C825" s="3" t="s">
        <v>22340</v>
      </c>
      <c r="D825" s="3">
        <v>3</v>
      </c>
      <c r="E825" s="3">
        <v>23</v>
      </c>
      <c r="F825" s="3">
        <v>65660</v>
      </c>
      <c r="G825" s="3">
        <v>6073</v>
      </c>
      <c r="J825" s="3">
        <v>23501</v>
      </c>
      <c r="K825" s="3">
        <v>2176</v>
      </c>
    </row>
    <row r="826" spans="1:11">
      <c r="A826" s="3" t="s">
        <v>2514</v>
      </c>
      <c r="B826" s="3" t="s">
        <v>23411</v>
      </c>
      <c r="C826" s="3" t="s">
        <v>22340</v>
      </c>
      <c r="D826" s="3">
        <v>3</v>
      </c>
      <c r="E826" s="3">
        <v>24</v>
      </c>
      <c r="F826" s="3">
        <v>66051</v>
      </c>
      <c r="G826" s="3">
        <v>6109</v>
      </c>
      <c r="J826" s="3">
        <v>23501</v>
      </c>
      <c r="K826" s="3">
        <v>2176</v>
      </c>
    </row>
    <row r="827" spans="1:11">
      <c r="A827" s="3" t="s">
        <v>2515</v>
      </c>
      <c r="B827" s="3" t="s">
        <v>23411</v>
      </c>
      <c r="C827" s="3" t="s">
        <v>22340</v>
      </c>
      <c r="D827" s="3">
        <v>3</v>
      </c>
      <c r="E827" s="3">
        <v>25</v>
      </c>
      <c r="F827" s="3">
        <v>66442</v>
      </c>
      <c r="G827" s="3">
        <v>6145</v>
      </c>
      <c r="J827" s="3">
        <v>23501</v>
      </c>
      <c r="K827" s="3">
        <v>2176</v>
      </c>
    </row>
    <row r="828" spans="1:11">
      <c r="A828" s="3" t="s">
        <v>2516</v>
      </c>
      <c r="B828" s="3" t="s">
        <v>23411</v>
      </c>
      <c r="C828" s="3" t="s">
        <v>22340</v>
      </c>
      <c r="D828" s="3">
        <v>3</v>
      </c>
      <c r="E828" s="3">
        <v>26</v>
      </c>
      <c r="F828" s="3">
        <v>66874</v>
      </c>
      <c r="G828" s="3">
        <v>6185</v>
      </c>
      <c r="J828" s="3">
        <v>23501</v>
      </c>
      <c r="K828" s="3">
        <v>2176</v>
      </c>
    </row>
    <row r="829" spans="1:11">
      <c r="A829" s="3" t="s">
        <v>2517</v>
      </c>
      <c r="B829" s="3" t="s">
        <v>23411</v>
      </c>
      <c r="C829" s="3" t="s">
        <v>22340</v>
      </c>
      <c r="D829" s="3">
        <v>3</v>
      </c>
      <c r="E829" s="3">
        <v>27</v>
      </c>
      <c r="F829" s="3">
        <v>67306</v>
      </c>
      <c r="G829" s="3">
        <v>6225</v>
      </c>
      <c r="J829" s="3">
        <v>23501</v>
      </c>
      <c r="K829" s="3">
        <v>2176</v>
      </c>
    </row>
    <row r="830" spans="1:11">
      <c r="A830" s="3" t="s">
        <v>2518</v>
      </c>
      <c r="B830" s="3" t="s">
        <v>23411</v>
      </c>
      <c r="C830" s="3" t="s">
        <v>22340</v>
      </c>
      <c r="D830" s="3">
        <v>3</v>
      </c>
      <c r="E830" s="3">
        <v>28</v>
      </c>
      <c r="F830" s="3">
        <v>67738</v>
      </c>
      <c r="G830" s="3">
        <v>6265</v>
      </c>
      <c r="J830" s="3">
        <v>23501</v>
      </c>
      <c r="K830" s="3">
        <v>2176</v>
      </c>
    </row>
    <row r="831" spans="1:11">
      <c r="A831" s="3" t="s">
        <v>2519</v>
      </c>
      <c r="B831" s="3" t="s">
        <v>23411</v>
      </c>
      <c r="C831" s="3" t="s">
        <v>22340</v>
      </c>
      <c r="D831" s="3">
        <v>3</v>
      </c>
      <c r="E831" s="3">
        <v>29</v>
      </c>
      <c r="F831" s="3">
        <v>68170</v>
      </c>
      <c r="G831" s="3">
        <v>6305</v>
      </c>
      <c r="J831" s="3">
        <v>23501</v>
      </c>
      <c r="K831" s="3">
        <v>2176</v>
      </c>
    </row>
    <row r="832" spans="1:11">
      <c r="A832" s="3" t="s">
        <v>2520</v>
      </c>
      <c r="B832" s="3" t="s">
        <v>23411</v>
      </c>
      <c r="C832" s="3" t="s">
        <v>22340</v>
      </c>
      <c r="D832" s="3">
        <v>3</v>
      </c>
      <c r="E832" s="3">
        <v>30</v>
      </c>
      <c r="F832" s="3">
        <v>68602</v>
      </c>
      <c r="G832" s="3">
        <v>6345</v>
      </c>
      <c r="J832" s="3">
        <v>23501</v>
      </c>
      <c r="K832" s="3">
        <v>2176</v>
      </c>
    </row>
    <row r="833" spans="1:11">
      <c r="A833" s="3" t="s">
        <v>2521</v>
      </c>
      <c r="B833" s="3" t="s">
        <v>23411</v>
      </c>
      <c r="C833" s="3" t="s">
        <v>22340</v>
      </c>
      <c r="D833" s="3">
        <v>3</v>
      </c>
      <c r="E833" s="3">
        <v>31</v>
      </c>
      <c r="F833" s="3">
        <v>69074</v>
      </c>
      <c r="G833" s="3">
        <v>6388</v>
      </c>
      <c r="J833" s="3">
        <v>23501</v>
      </c>
      <c r="K833" s="3">
        <v>2176</v>
      </c>
    </row>
    <row r="834" spans="1:11">
      <c r="A834" s="3" t="s">
        <v>2522</v>
      </c>
      <c r="B834" s="3" t="s">
        <v>23411</v>
      </c>
      <c r="C834" s="3" t="s">
        <v>22340</v>
      </c>
      <c r="D834" s="3">
        <v>3</v>
      </c>
      <c r="E834" s="3">
        <v>32</v>
      </c>
      <c r="F834" s="3">
        <v>69546</v>
      </c>
      <c r="G834" s="3">
        <v>6431</v>
      </c>
      <c r="J834" s="3">
        <v>23501</v>
      </c>
      <c r="K834" s="3">
        <v>2176</v>
      </c>
    </row>
    <row r="835" spans="1:11">
      <c r="A835" s="3" t="s">
        <v>2523</v>
      </c>
      <c r="B835" s="3" t="s">
        <v>23411</v>
      </c>
      <c r="C835" s="3" t="s">
        <v>22340</v>
      </c>
      <c r="D835" s="3">
        <v>3</v>
      </c>
      <c r="E835" s="3">
        <v>33</v>
      </c>
      <c r="F835" s="3">
        <v>70018</v>
      </c>
      <c r="G835" s="3">
        <v>6474</v>
      </c>
      <c r="J835" s="3">
        <v>23501</v>
      </c>
      <c r="K835" s="3">
        <v>2176</v>
      </c>
    </row>
    <row r="836" spans="1:11">
      <c r="A836" s="3" t="s">
        <v>2524</v>
      </c>
      <c r="B836" s="3" t="s">
        <v>23411</v>
      </c>
      <c r="C836" s="3" t="s">
        <v>22340</v>
      </c>
      <c r="D836" s="3">
        <v>3</v>
      </c>
      <c r="E836" s="3">
        <v>34</v>
      </c>
      <c r="F836" s="3">
        <v>70490</v>
      </c>
      <c r="G836" s="3">
        <v>6517</v>
      </c>
      <c r="J836" s="3">
        <v>23501</v>
      </c>
      <c r="K836" s="3">
        <v>2176</v>
      </c>
    </row>
    <row r="837" spans="1:11">
      <c r="A837" s="3" t="s">
        <v>2525</v>
      </c>
      <c r="B837" s="3" t="s">
        <v>23411</v>
      </c>
      <c r="C837" s="3" t="s">
        <v>22340</v>
      </c>
      <c r="D837" s="3">
        <v>3</v>
      </c>
      <c r="E837" s="3">
        <v>35</v>
      </c>
      <c r="F837" s="3">
        <v>70962</v>
      </c>
      <c r="G837" s="3">
        <v>6560</v>
      </c>
      <c r="J837" s="3">
        <v>23501</v>
      </c>
      <c r="K837" s="3">
        <v>2176</v>
      </c>
    </row>
    <row r="838" spans="1:11">
      <c r="A838" s="3" t="s">
        <v>2526</v>
      </c>
      <c r="B838" s="3" t="s">
        <v>23411</v>
      </c>
      <c r="C838" s="3" t="s">
        <v>22340</v>
      </c>
      <c r="D838" s="3">
        <v>3</v>
      </c>
      <c r="E838" s="3">
        <v>36</v>
      </c>
      <c r="F838" s="3">
        <v>71475</v>
      </c>
      <c r="G838" s="3">
        <v>6607</v>
      </c>
      <c r="J838" s="3">
        <v>23501</v>
      </c>
      <c r="K838" s="3">
        <v>2176</v>
      </c>
    </row>
    <row r="839" spans="1:11">
      <c r="A839" s="3" t="s">
        <v>2527</v>
      </c>
      <c r="B839" s="3" t="s">
        <v>23411</v>
      </c>
      <c r="C839" s="3" t="s">
        <v>22340</v>
      </c>
      <c r="D839" s="3">
        <v>3</v>
      </c>
      <c r="E839" s="3">
        <v>37</v>
      </c>
      <c r="F839" s="3">
        <v>71988</v>
      </c>
      <c r="G839" s="3">
        <v>6654</v>
      </c>
      <c r="J839" s="3">
        <v>23501</v>
      </c>
      <c r="K839" s="3">
        <v>2176</v>
      </c>
    </row>
    <row r="840" spans="1:11">
      <c r="A840" s="3" t="s">
        <v>2528</v>
      </c>
      <c r="B840" s="3" t="s">
        <v>23411</v>
      </c>
      <c r="C840" s="3" t="s">
        <v>22340</v>
      </c>
      <c r="D840" s="3">
        <v>3</v>
      </c>
      <c r="E840" s="3">
        <v>38</v>
      </c>
      <c r="F840" s="3">
        <v>72501</v>
      </c>
      <c r="G840" s="3">
        <v>6701</v>
      </c>
      <c r="J840" s="3">
        <v>23501</v>
      </c>
      <c r="K840" s="3">
        <v>2176</v>
      </c>
    </row>
    <row r="841" spans="1:11">
      <c r="A841" s="3" t="s">
        <v>2529</v>
      </c>
      <c r="B841" s="3" t="s">
        <v>23411</v>
      </c>
      <c r="C841" s="3" t="s">
        <v>22340</v>
      </c>
      <c r="D841" s="3">
        <v>3</v>
      </c>
      <c r="E841" s="3">
        <v>39</v>
      </c>
      <c r="F841" s="3">
        <v>73014</v>
      </c>
      <c r="G841" s="3">
        <v>6748</v>
      </c>
      <c r="J841" s="3">
        <v>23501</v>
      </c>
      <c r="K841" s="3">
        <v>2176</v>
      </c>
    </row>
    <row r="842" spans="1:11">
      <c r="A842" s="3" t="s">
        <v>2530</v>
      </c>
      <c r="B842" s="3" t="s">
        <v>23411</v>
      </c>
      <c r="C842" s="3" t="s">
        <v>22340</v>
      </c>
      <c r="D842" s="3">
        <v>3</v>
      </c>
      <c r="E842" s="3">
        <v>40</v>
      </c>
      <c r="F842" s="3">
        <v>73527</v>
      </c>
      <c r="G842" s="3">
        <v>6795</v>
      </c>
      <c r="J842" s="3">
        <v>23501</v>
      </c>
      <c r="K842" s="3">
        <v>2176</v>
      </c>
    </row>
    <row r="843" spans="1:11">
      <c r="A843" s="3" t="s">
        <v>2531</v>
      </c>
      <c r="B843" s="3" t="s">
        <v>23411</v>
      </c>
      <c r="C843" s="3" t="s">
        <v>22340</v>
      </c>
      <c r="D843" s="3">
        <v>3</v>
      </c>
      <c r="E843" s="3">
        <v>41</v>
      </c>
      <c r="F843" s="3">
        <v>74080</v>
      </c>
      <c r="G843" s="3">
        <v>6846</v>
      </c>
      <c r="J843" s="3">
        <v>23501</v>
      </c>
      <c r="K843" s="3">
        <v>2176</v>
      </c>
    </row>
    <row r="844" spans="1:11">
      <c r="A844" s="3" t="s">
        <v>2532</v>
      </c>
      <c r="B844" s="3" t="s">
        <v>23411</v>
      </c>
      <c r="C844" s="3" t="s">
        <v>22340</v>
      </c>
      <c r="D844" s="3">
        <v>3</v>
      </c>
      <c r="E844" s="3">
        <v>42</v>
      </c>
      <c r="F844" s="3">
        <v>74633</v>
      </c>
      <c r="G844" s="3">
        <v>6897</v>
      </c>
      <c r="J844" s="3">
        <v>23501</v>
      </c>
      <c r="K844" s="3">
        <v>2176</v>
      </c>
    </row>
    <row r="845" spans="1:11">
      <c r="A845" s="3" t="s">
        <v>2533</v>
      </c>
      <c r="B845" s="3" t="s">
        <v>23411</v>
      </c>
      <c r="C845" s="3" t="s">
        <v>22340</v>
      </c>
      <c r="D845" s="3">
        <v>3</v>
      </c>
      <c r="E845" s="3">
        <v>43</v>
      </c>
      <c r="F845" s="3">
        <v>75186</v>
      </c>
      <c r="G845" s="3">
        <v>6948</v>
      </c>
      <c r="J845" s="3">
        <v>23501</v>
      </c>
      <c r="K845" s="3">
        <v>2176</v>
      </c>
    </row>
    <row r="846" spans="1:11">
      <c r="A846" s="3" t="s">
        <v>2534</v>
      </c>
      <c r="B846" s="3" t="s">
        <v>23411</v>
      </c>
      <c r="C846" s="3" t="s">
        <v>22340</v>
      </c>
      <c r="D846" s="3">
        <v>3</v>
      </c>
      <c r="E846" s="3">
        <v>44</v>
      </c>
      <c r="F846" s="3">
        <v>75739</v>
      </c>
      <c r="G846" s="3">
        <v>6999</v>
      </c>
      <c r="J846" s="3">
        <v>23501</v>
      </c>
      <c r="K846" s="3">
        <v>2176</v>
      </c>
    </row>
    <row r="847" spans="1:11">
      <c r="A847" s="3" t="s">
        <v>2535</v>
      </c>
      <c r="B847" s="3" t="s">
        <v>23411</v>
      </c>
      <c r="C847" s="3" t="s">
        <v>22340</v>
      </c>
      <c r="D847" s="3">
        <v>3</v>
      </c>
      <c r="E847" s="3">
        <v>45</v>
      </c>
      <c r="F847" s="3">
        <v>76292</v>
      </c>
      <c r="G847" s="3">
        <v>7050</v>
      </c>
      <c r="J847" s="3">
        <v>23501</v>
      </c>
      <c r="K847" s="3">
        <v>2176</v>
      </c>
    </row>
    <row r="848" spans="1:11">
      <c r="A848" s="3" t="s">
        <v>2536</v>
      </c>
      <c r="B848" s="3" t="s">
        <v>23411</v>
      </c>
      <c r="C848" s="3" t="s">
        <v>22340</v>
      </c>
      <c r="D848" s="3">
        <v>3</v>
      </c>
      <c r="E848" s="3">
        <v>46</v>
      </c>
      <c r="F848" s="3">
        <v>76886</v>
      </c>
      <c r="G848" s="3">
        <v>7105</v>
      </c>
      <c r="J848" s="3">
        <v>23501</v>
      </c>
      <c r="K848" s="3">
        <v>2176</v>
      </c>
    </row>
    <row r="849" spans="1:11">
      <c r="A849" s="3" t="s">
        <v>2537</v>
      </c>
      <c r="B849" s="3" t="s">
        <v>23411</v>
      </c>
      <c r="C849" s="3" t="s">
        <v>22340</v>
      </c>
      <c r="D849" s="3">
        <v>3</v>
      </c>
      <c r="E849" s="3">
        <v>47</v>
      </c>
      <c r="F849" s="3">
        <v>77480</v>
      </c>
      <c r="G849" s="3">
        <v>7160</v>
      </c>
      <c r="J849" s="3">
        <v>23501</v>
      </c>
      <c r="K849" s="3">
        <v>2176</v>
      </c>
    </row>
    <row r="850" spans="1:11">
      <c r="A850" s="3" t="s">
        <v>2538</v>
      </c>
      <c r="B850" s="3" t="s">
        <v>23411</v>
      </c>
      <c r="C850" s="3" t="s">
        <v>22340</v>
      </c>
      <c r="D850" s="3">
        <v>3</v>
      </c>
      <c r="E850" s="3">
        <v>48</v>
      </c>
      <c r="F850" s="3">
        <v>78074</v>
      </c>
      <c r="G850" s="3">
        <v>7215</v>
      </c>
      <c r="J850" s="3">
        <v>23501</v>
      </c>
      <c r="K850" s="3">
        <v>2176</v>
      </c>
    </row>
    <row r="851" spans="1:11">
      <c r="A851" s="3" t="s">
        <v>2539</v>
      </c>
      <c r="B851" s="3" t="s">
        <v>23411</v>
      </c>
      <c r="C851" s="3" t="s">
        <v>22340</v>
      </c>
      <c r="D851" s="3">
        <v>3</v>
      </c>
      <c r="E851" s="3">
        <v>49</v>
      </c>
      <c r="F851" s="3">
        <v>78668</v>
      </c>
      <c r="G851" s="3">
        <v>7270</v>
      </c>
      <c r="J851" s="3">
        <v>23501</v>
      </c>
      <c r="K851" s="3">
        <v>2176</v>
      </c>
    </row>
    <row r="852" spans="1:11">
      <c r="A852" s="3" t="s">
        <v>2540</v>
      </c>
      <c r="B852" s="3" t="s">
        <v>23411</v>
      </c>
      <c r="C852" s="3" t="s">
        <v>22340</v>
      </c>
      <c r="D852" s="3">
        <v>3</v>
      </c>
      <c r="E852" s="3">
        <v>50</v>
      </c>
      <c r="F852" s="3">
        <v>79262</v>
      </c>
      <c r="G852" s="3">
        <v>7325</v>
      </c>
      <c r="J852" s="3">
        <v>23501</v>
      </c>
      <c r="K852" s="3">
        <v>2176</v>
      </c>
    </row>
    <row r="853" spans="1:11">
      <c r="A853" s="3" t="s">
        <v>2541</v>
      </c>
      <c r="B853" s="3" t="s">
        <v>23411</v>
      </c>
      <c r="C853" s="3" t="s">
        <v>22340</v>
      </c>
      <c r="D853" s="3">
        <v>3</v>
      </c>
      <c r="E853" s="3">
        <v>51</v>
      </c>
      <c r="F853" s="3">
        <v>79896</v>
      </c>
      <c r="G853" s="3">
        <v>7383</v>
      </c>
      <c r="J853" s="3">
        <v>23501</v>
      </c>
      <c r="K853" s="3">
        <v>2176</v>
      </c>
    </row>
    <row r="854" spans="1:11">
      <c r="A854" s="3" t="s">
        <v>2542</v>
      </c>
      <c r="B854" s="3" t="s">
        <v>23411</v>
      </c>
      <c r="C854" s="3" t="s">
        <v>22340</v>
      </c>
      <c r="D854" s="3">
        <v>3</v>
      </c>
      <c r="E854" s="3">
        <v>52</v>
      </c>
      <c r="F854" s="3">
        <v>80530</v>
      </c>
      <c r="G854" s="3">
        <v>7441</v>
      </c>
      <c r="J854" s="3">
        <v>23501</v>
      </c>
      <c r="K854" s="3">
        <v>2176</v>
      </c>
    </row>
    <row r="855" spans="1:11">
      <c r="A855" s="3" t="s">
        <v>2543</v>
      </c>
      <c r="B855" s="3" t="s">
        <v>23411</v>
      </c>
      <c r="C855" s="3" t="s">
        <v>22340</v>
      </c>
      <c r="D855" s="3">
        <v>3</v>
      </c>
      <c r="E855" s="3">
        <v>53</v>
      </c>
      <c r="F855" s="3">
        <v>81164</v>
      </c>
      <c r="G855" s="3">
        <v>7499</v>
      </c>
      <c r="J855" s="3">
        <v>23501</v>
      </c>
      <c r="K855" s="3">
        <v>2176</v>
      </c>
    </row>
    <row r="856" spans="1:11">
      <c r="A856" s="3" t="s">
        <v>2544</v>
      </c>
      <c r="B856" s="3" t="s">
        <v>23411</v>
      </c>
      <c r="C856" s="3" t="s">
        <v>22340</v>
      </c>
      <c r="D856" s="3">
        <v>3</v>
      </c>
      <c r="E856" s="3">
        <v>54</v>
      </c>
      <c r="F856" s="3">
        <v>81798</v>
      </c>
      <c r="G856" s="3">
        <v>7557</v>
      </c>
      <c r="J856" s="3">
        <v>23501</v>
      </c>
      <c r="K856" s="3">
        <v>2176</v>
      </c>
    </row>
    <row r="857" spans="1:11">
      <c r="A857" s="3" t="s">
        <v>2545</v>
      </c>
      <c r="B857" s="3" t="s">
        <v>23411</v>
      </c>
      <c r="C857" s="3" t="s">
        <v>22340</v>
      </c>
      <c r="D857" s="3">
        <v>3</v>
      </c>
      <c r="E857" s="3">
        <v>55</v>
      </c>
      <c r="F857" s="3">
        <v>82432</v>
      </c>
      <c r="G857" s="3">
        <v>7615</v>
      </c>
      <c r="J857" s="3">
        <v>23501</v>
      </c>
      <c r="K857" s="3">
        <v>2176</v>
      </c>
    </row>
    <row r="858" spans="1:11">
      <c r="A858" s="3" t="s">
        <v>2546</v>
      </c>
      <c r="B858" s="3" t="s">
        <v>23411</v>
      </c>
      <c r="C858" s="3" t="s">
        <v>22340</v>
      </c>
      <c r="D858" s="3">
        <v>3</v>
      </c>
      <c r="E858" s="3">
        <v>56</v>
      </c>
      <c r="F858" s="3">
        <v>83107</v>
      </c>
      <c r="G858" s="3">
        <v>7677</v>
      </c>
      <c r="J858" s="3">
        <v>23501</v>
      </c>
      <c r="K858" s="3">
        <v>2176</v>
      </c>
    </row>
    <row r="859" spans="1:11">
      <c r="A859" s="3" t="s">
        <v>2547</v>
      </c>
      <c r="B859" s="3" t="s">
        <v>23411</v>
      </c>
      <c r="C859" s="3" t="s">
        <v>22340</v>
      </c>
      <c r="D859" s="3">
        <v>3</v>
      </c>
      <c r="E859" s="3">
        <v>57</v>
      </c>
      <c r="F859" s="3">
        <v>83782</v>
      </c>
      <c r="G859" s="3">
        <v>7739</v>
      </c>
      <c r="J859" s="3">
        <v>23501</v>
      </c>
      <c r="K859" s="3">
        <v>2176</v>
      </c>
    </row>
    <row r="860" spans="1:11">
      <c r="A860" s="3" t="s">
        <v>2548</v>
      </c>
      <c r="B860" s="3" t="s">
        <v>23411</v>
      </c>
      <c r="C860" s="3" t="s">
        <v>22340</v>
      </c>
      <c r="D860" s="3">
        <v>3</v>
      </c>
      <c r="E860" s="3">
        <v>58</v>
      </c>
      <c r="F860" s="3">
        <v>84457</v>
      </c>
      <c r="G860" s="3">
        <v>7801</v>
      </c>
      <c r="J860" s="3">
        <v>23501</v>
      </c>
      <c r="K860" s="3">
        <v>2176</v>
      </c>
    </row>
    <row r="861" spans="1:11">
      <c r="A861" s="3" t="s">
        <v>2549</v>
      </c>
      <c r="B861" s="3" t="s">
        <v>23411</v>
      </c>
      <c r="C861" s="3" t="s">
        <v>22340</v>
      </c>
      <c r="D861" s="3">
        <v>3</v>
      </c>
      <c r="E861" s="3">
        <v>59</v>
      </c>
      <c r="F861" s="3">
        <v>85132</v>
      </c>
      <c r="G861" s="3">
        <v>7863</v>
      </c>
      <c r="J861" s="3">
        <v>23501</v>
      </c>
      <c r="K861" s="3">
        <v>2176</v>
      </c>
    </row>
    <row r="862" spans="1:11">
      <c r="A862" s="3" t="s">
        <v>2550</v>
      </c>
      <c r="B862" s="3" t="s">
        <v>23411</v>
      </c>
      <c r="C862" s="3" t="s">
        <v>22340</v>
      </c>
      <c r="D862" s="3">
        <v>3</v>
      </c>
      <c r="E862" s="3">
        <v>60</v>
      </c>
      <c r="F862" s="3">
        <v>85807</v>
      </c>
      <c r="G862" s="3">
        <v>7925</v>
      </c>
      <c r="J862" s="3">
        <v>23501</v>
      </c>
      <c r="K862" s="3">
        <v>2176</v>
      </c>
    </row>
    <row r="863" spans="1:11">
      <c r="A863" s="3" t="s">
        <v>2551</v>
      </c>
      <c r="B863" s="3" t="s">
        <v>23411</v>
      </c>
      <c r="C863" s="3" t="s">
        <v>22340</v>
      </c>
      <c r="D863" s="3">
        <v>3</v>
      </c>
      <c r="E863" s="3">
        <v>61</v>
      </c>
      <c r="F863" s="3">
        <v>86522</v>
      </c>
      <c r="G863" s="3">
        <v>7991</v>
      </c>
      <c r="J863" s="3">
        <v>23501</v>
      </c>
      <c r="K863" s="3">
        <v>2176</v>
      </c>
    </row>
    <row r="864" spans="1:11">
      <c r="A864" s="3" t="s">
        <v>2552</v>
      </c>
      <c r="B864" s="3" t="s">
        <v>23411</v>
      </c>
      <c r="C864" s="3" t="s">
        <v>22340</v>
      </c>
      <c r="D864" s="3">
        <v>3</v>
      </c>
      <c r="E864" s="3">
        <v>62</v>
      </c>
      <c r="F864" s="3">
        <v>87237</v>
      </c>
      <c r="G864" s="3">
        <v>8057</v>
      </c>
      <c r="J864" s="3">
        <v>23501</v>
      </c>
      <c r="K864" s="3">
        <v>2176</v>
      </c>
    </row>
    <row r="865" spans="1:11">
      <c r="A865" s="3" t="s">
        <v>2553</v>
      </c>
      <c r="B865" s="3" t="s">
        <v>23411</v>
      </c>
      <c r="C865" s="3" t="s">
        <v>22340</v>
      </c>
      <c r="D865" s="3">
        <v>3</v>
      </c>
      <c r="E865" s="3">
        <v>63</v>
      </c>
      <c r="F865" s="3">
        <v>87952</v>
      </c>
      <c r="G865" s="3">
        <v>8123</v>
      </c>
      <c r="J865" s="3">
        <v>23501</v>
      </c>
      <c r="K865" s="3">
        <v>2176</v>
      </c>
    </row>
    <row r="866" spans="1:11">
      <c r="A866" s="3" t="s">
        <v>2554</v>
      </c>
      <c r="B866" s="3" t="s">
        <v>23411</v>
      </c>
      <c r="C866" s="3" t="s">
        <v>22340</v>
      </c>
      <c r="D866" s="3">
        <v>3</v>
      </c>
      <c r="E866" s="3">
        <v>64</v>
      </c>
      <c r="F866" s="3">
        <v>88667</v>
      </c>
      <c r="G866" s="3">
        <v>8189</v>
      </c>
      <c r="J866" s="3">
        <v>23501</v>
      </c>
      <c r="K866" s="3">
        <v>2176</v>
      </c>
    </row>
    <row r="867" spans="1:11">
      <c r="A867" s="3" t="s">
        <v>2555</v>
      </c>
      <c r="B867" s="3" t="s">
        <v>23411</v>
      </c>
      <c r="C867" s="3" t="s">
        <v>22340</v>
      </c>
      <c r="D867" s="3">
        <v>3</v>
      </c>
      <c r="E867" s="3">
        <v>65</v>
      </c>
      <c r="F867" s="3">
        <v>89382</v>
      </c>
      <c r="G867" s="3">
        <v>8255</v>
      </c>
      <c r="J867" s="3">
        <v>23501</v>
      </c>
      <c r="K867" s="3">
        <v>2176</v>
      </c>
    </row>
    <row r="868" spans="1:11">
      <c r="A868" s="3" t="s">
        <v>2556</v>
      </c>
      <c r="B868" s="3" t="s">
        <v>23411</v>
      </c>
      <c r="C868" s="3" t="s">
        <v>22340</v>
      </c>
      <c r="D868" s="3">
        <v>3</v>
      </c>
      <c r="E868" s="3">
        <v>66</v>
      </c>
      <c r="F868" s="3">
        <v>90138</v>
      </c>
      <c r="G868" s="3">
        <v>8325</v>
      </c>
      <c r="J868" s="3">
        <v>23501</v>
      </c>
      <c r="K868" s="3">
        <v>2176</v>
      </c>
    </row>
    <row r="869" spans="1:11">
      <c r="A869" s="3" t="s">
        <v>2557</v>
      </c>
      <c r="B869" s="3" t="s">
        <v>23411</v>
      </c>
      <c r="C869" s="3" t="s">
        <v>22340</v>
      </c>
      <c r="D869" s="3">
        <v>3</v>
      </c>
      <c r="E869" s="3">
        <v>67</v>
      </c>
      <c r="F869" s="3">
        <v>90894</v>
      </c>
      <c r="G869" s="3">
        <v>8395</v>
      </c>
      <c r="J869" s="3">
        <v>23501</v>
      </c>
      <c r="K869" s="3">
        <v>2176</v>
      </c>
    </row>
    <row r="870" spans="1:11">
      <c r="A870" s="3" t="s">
        <v>2558</v>
      </c>
      <c r="B870" s="3" t="s">
        <v>23411</v>
      </c>
      <c r="C870" s="3" t="s">
        <v>22340</v>
      </c>
      <c r="D870" s="3">
        <v>3</v>
      </c>
      <c r="E870" s="3">
        <v>68</v>
      </c>
      <c r="F870" s="3">
        <v>91650</v>
      </c>
      <c r="G870" s="3">
        <v>8465</v>
      </c>
      <c r="J870" s="3">
        <v>23501</v>
      </c>
      <c r="K870" s="3">
        <v>2176</v>
      </c>
    </row>
    <row r="871" spans="1:11">
      <c r="A871" s="3" t="s">
        <v>2559</v>
      </c>
      <c r="B871" s="3" t="s">
        <v>23411</v>
      </c>
      <c r="C871" s="3" t="s">
        <v>22340</v>
      </c>
      <c r="D871" s="3">
        <v>3</v>
      </c>
      <c r="E871" s="3">
        <v>69</v>
      </c>
      <c r="F871" s="3">
        <v>92406</v>
      </c>
      <c r="G871" s="3">
        <v>8535</v>
      </c>
      <c r="J871" s="3">
        <v>23501</v>
      </c>
      <c r="K871" s="3">
        <v>2176</v>
      </c>
    </row>
    <row r="872" spans="1:11">
      <c r="A872" s="3" t="s">
        <v>2560</v>
      </c>
      <c r="B872" s="3" t="s">
        <v>23411</v>
      </c>
      <c r="C872" s="3" t="s">
        <v>22340</v>
      </c>
      <c r="D872" s="3">
        <v>3</v>
      </c>
      <c r="E872" s="3">
        <v>70</v>
      </c>
      <c r="F872" s="3">
        <v>93162</v>
      </c>
      <c r="G872" s="3">
        <v>8605</v>
      </c>
      <c r="J872" s="3">
        <v>23501</v>
      </c>
      <c r="K872" s="3">
        <v>2176</v>
      </c>
    </row>
    <row r="873" spans="1:11">
      <c r="A873" s="3" t="s">
        <v>2561</v>
      </c>
      <c r="B873" s="3" t="s">
        <v>23411</v>
      </c>
      <c r="C873" s="3" t="s">
        <v>22340</v>
      </c>
      <c r="D873" s="3">
        <v>3</v>
      </c>
      <c r="E873" s="3">
        <v>71</v>
      </c>
      <c r="F873" s="3">
        <v>93958</v>
      </c>
      <c r="G873" s="3">
        <v>8678</v>
      </c>
      <c r="J873" s="3">
        <v>23501</v>
      </c>
      <c r="K873" s="3">
        <v>2176</v>
      </c>
    </row>
    <row r="874" spans="1:11">
      <c r="A874" s="3" t="s">
        <v>2562</v>
      </c>
      <c r="B874" s="3" t="s">
        <v>23411</v>
      </c>
      <c r="C874" s="3" t="s">
        <v>22340</v>
      </c>
      <c r="D874" s="3">
        <v>3</v>
      </c>
      <c r="E874" s="3">
        <v>72</v>
      </c>
      <c r="F874" s="3">
        <v>94754</v>
      </c>
      <c r="G874" s="3">
        <v>8751</v>
      </c>
      <c r="J874" s="3">
        <v>23501</v>
      </c>
      <c r="K874" s="3">
        <v>2176</v>
      </c>
    </row>
    <row r="875" spans="1:11">
      <c r="A875" s="3" t="s">
        <v>2563</v>
      </c>
      <c r="B875" s="3" t="s">
        <v>23411</v>
      </c>
      <c r="C875" s="3" t="s">
        <v>22340</v>
      </c>
      <c r="D875" s="3">
        <v>3</v>
      </c>
      <c r="E875" s="3">
        <v>73</v>
      </c>
      <c r="F875" s="3">
        <v>95550</v>
      </c>
      <c r="G875" s="3">
        <v>8824</v>
      </c>
      <c r="J875" s="3">
        <v>23501</v>
      </c>
      <c r="K875" s="3">
        <v>2176</v>
      </c>
    </row>
    <row r="876" spans="1:11">
      <c r="A876" s="3" t="s">
        <v>2564</v>
      </c>
      <c r="B876" s="3" t="s">
        <v>23411</v>
      </c>
      <c r="C876" s="3" t="s">
        <v>22340</v>
      </c>
      <c r="D876" s="3">
        <v>3</v>
      </c>
      <c r="E876" s="3">
        <v>74</v>
      </c>
      <c r="F876" s="3">
        <v>96346</v>
      </c>
      <c r="G876" s="3">
        <v>8897</v>
      </c>
      <c r="J876" s="3">
        <v>23501</v>
      </c>
      <c r="K876" s="3">
        <v>2176</v>
      </c>
    </row>
    <row r="877" spans="1:11">
      <c r="A877" s="3" t="s">
        <v>2565</v>
      </c>
      <c r="B877" s="3" t="s">
        <v>23411</v>
      </c>
      <c r="C877" s="3" t="s">
        <v>22340</v>
      </c>
      <c r="D877" s="3">
        <v>3</v>
      </c>
      <c r="E877" s="3">
        <v>75</v>
      </c>
      <c r="F877" s="3">
        <v>97142</v>
      </c>
      <c r="G877" s="3">
        <v>8970</v>
      </c>
      <c r="J877" s="3">
        <v>23501</v>
      </c>
      <c r="K877" s="3">
        <v>2176</v>
      </c>
    </row>
    <row r="878" spans="1:11">
      <c r="A878" s="3" t="s">
        <v>2566</v>
      </c>
      <c r="B878" s="3" t="s">
        <v>23411</v>
      </c>
      <c r="C878" s="3" t="s">
        <v>22340</v>
      </c>
      <c r="D878" s="3">
        <v>3</v>
      </c>
      <c r="E878" s="3">
        <v>76</v>
      </c>
      <c r="F878" s="3">
        <v>97979</v>
      </c>
      <c r="G878" s="3">
        <v>9047</v>
      </c>
      <c r="J878" s="3">
        <v>23501</v>
      </c>
      <c r="K878" s="3">
        <v>2176</v>
      </c>
    </row>
    <row r="879" spans="1:11">
      <c r="A879" s="3" t="s">
        <v>2567</v>
      </c>
      <c r="B879" s="3" t="s">
        <v>23411</v>
      </c>
      <c r="C879" s="3" t="s">
        <v>22340</v>
      </c>
      <c r="D879" s="3">
        <v>3</v>
      </c>
      <c r="E879" s="3">
        <v>77</v>
      </c>
      <c r="F879" s="3">
        <v>98816</v>
      </c>
      <c r="G879" s="3">
        <v>9124</v>
      </c>
      <c r="J879" s="3">
        <v>23501</v>
      </c>
      <c r="K879" s="3">
        <v>2176</v>
      </c>
    </row>
    <row r="880" spans="1:11">
      <c r="A880" s="3" t="s">
        <v>2568</v>
      </c>
      <c r="B880" s="3" t="s">
        <v>23411</v>
      </c>
      <c r="C880" s="3" t="s">
        <v>22340</v>
      </c>
      <c r="D880" s="3">
        <v>3</v>
      </c>
      <c r="E880" s="3">
        <v>78</v>
      </c>
      <c r="F880" s="3">
        <v>99653</v>
      </c>
      <c r="G880" s="3">
        <v>9201</v>
      </c>
      <c r="J880" s="3">
        <v>23501</v>
      </c>
      <c r="K880" s="3">
        <v>2176</v>
      </c>
    </row>
    <row r="881" spans="1:11">
      <c r="A881" s="3" t="s">
        <v>2569</v>
      </c>
      <c r="B881" s="3" t="s">
        <v>23411</v>
      </c>
      <c r="C881" s="3" t="s">
        <v>22340</v>
      </c>
      <c r="D881" s="3">
        <v>3</v>
      </c>
      <c r="E881" s="3">
        <v>79</v>
      </c>
      <c r="F881" s="3">
        <v>100490</v>
      </c>
      <c r="G881" s="3">
        <v>9278</v>
      </c>
      <c r="J881" s="3">
        <v>23501</v>
      </c>
      <c r="K881" s="3">
        <v>2176</v>
      </c>
    </row>
    <row r="882" spans="1:11">
      <c r="A882" s="3" t="s">
        <v>2570</v>
      </c>
      <c r="B882" s="3" t="s">
        <v>23411</v>
      </c>
      <c r="C882" s="3" t="s">
        <v>22340</v>
      </c>
      <c r="D882" s="3">
        <v>3</v>
      </c>
      <c r="E882" s="3">
        <v>80</v>
      </c>
      <c r="F882" s="3">
        <v>101327</v>
      </c>
      <c r="G882" s="3">
        <v>9355</v>
      </c>
      <c r="J882" s="3">
        <v>23501</v>
      </c>
      <c r="K882" s="3">
        <v>2176</v>
      </c>
    </row>
    <row r="883" spans="1:11">
      <c r="A883" s="3" t="s">
        <v>2571</v>
      </c>
      <c r="B883" s="3" t="s">
        <v>23411</v>
      </c>
      <c r="C883" s="3" t="s">
        <v>22340</v>
      </c>
      <c r="D883" s="3">
        <v>3</v>
      </c>
      <c r="E883" s="3">
        <v>81</v>
      </c>
      <c r="F883" s="3">
        <v>102204</v>
      </c>
      <c r="G883" s="3">
        <v>9436</v>
      </c>
      <c r="J883" s="3">
        <v>23501</v>
      </c>
      <c r="K883" s="3">
        <v>2176</v>
      </c>
    </row>
    <row r="884" spans="1:11">
      <c r="A884" s="3" t="s">
        <v>2572</v>
      </c>
      <c r="B884" s="3" t="s">
        <v>23411</v>
      </c>
      <c r="C884" s="3" t="s">
        <v>22340</v>
      </c>
      <c r="D884" s="3">
        <v>3</v>
      </c>
      <c r="E884" s="3">
        <v>82</v>
      </c>
      <c r="F884" s="3">
        <v>103081</v>
      </c>
      <c r="G884" s="3">
        <v>9517</v>
      </c>
      <c r="J884" s="3">
        <v>23501</v>
      </c>
      <c r="K884" s="3">
        <v>2176</v>
      </c>
    </row>
    <row r="885" spans="1:11">
      <c r="A885" s="3" t="s">
        <v>2573</v>
      </c>
      <c r="B885" s="3" t="s">
        <v>23411</v>
      </c>
      <c r="C885" s="3" t="s">
        <v>22340</v>
      </c>
      <c r="D885" s="3">
        <v>3</v>
      </c>
      <c r="E885" s="3">
        <v>83</v>
      </c>
      <c r="F885" s="3">
        <v>103958</v>
      </c>
      <c r="G885" s="3">
        <v>9598</v>
      </c>
      <c r="J885" s="3">
        <v>23501</v>
      </c>
      <c r="K885" s="3">
        <v>2176</v>
      </c>
    </row>
    <row r="886" spans="1:11">
      <c r="A886" s="3" t="s">
        <v>2574</v>
      </c>
      <c r="B886" s="3" t="s">
        <v>23411</v>
      </c>
      <c r="C886" s="3" t="s">
        <v>22340</v>
      </c>
      <c r="D886" s="3">
        <v>3</v>
      </c>
      <c r="E886" s="3">
        <v>84</v>
      </c>
      <c r="F886" s="3">
        <v>104835</v>
      </c>
      <c r="G886" s="3">
        <v>9679</v>
      </c>
      <c r="J886" s="3">
        <v>23501</v>
      </c>
      <c r="K886" s="3">
        <v>2176</v>
      </c>
    </row>
    <row r="887" spans="1:11">
      <c r="A887" s="3" t="s">
        <v>2575</v>
      </c>
      <c r="B887" s="3" t="s">
        <v>23411</v>
      </c>
      <c r="C887" s="3" t="s">
        <v>22340</v>
      </c>
      <c r="D887" s="3">
        <v>3</v>
      </c>
      <c r="E887" s="3">
        <v>85</v>
      </c>
      <c r="F887" s="3">
        <v>105712</v>
      </c>
      <c r="G887" s="3">
        <v>9760</v>
      </c>
      <c r="J887" s="3">
        <v>23501</v>
      </c>
      <c r="K887" s="3">
        <v>2176</v>
      </c>
    </row>
    <row r="888" spans="1:11">
      <c r="A888" s="3" t="s">
        <v>2576</v>
      </c>
      <c r="B888" s="3" t="s">
        <v>23411</v>
      </c>
      <c r="C888" s="3" t="s">
        <v>22340</v>
      </c>
      <c r="D888" s="3">
        <v>3</v>
      </c>
      <c r="E888" s="3">
        <v>86</v>
      </c>
      <c r="F888" s="3">
        <v>106630</v>
      </c>
      <c r="G888" s="3">
        <v>9845</v>
      </c>
      <c r="J888" s="3">
        <v>23501</v>
      </c>
      <c r="K888" s="3">
        <v>2176</v>
      </c>
    </row>
    <row r="889" spans="1:11">
      <c r="A889" s="3" t="s">
        <v>2577</v>
      </c>
      <c r="B889" s="3" t="s">
        <v>23411</v>
      </c>
      <c r="C889" s="3" t="s">
        <v>22340</v>
      </c>
      <c r="D889" s="3">
        <v>3</v>
      </c>
      <c r="E889" s="3">
        <v>87</v>
      </c>
      <c r="F889" s="3">
        <v>107548</v>
      </c>
      <c r="G889" s="3">
        <v>9930</v>
      </c>
      <c r="J889" s="3">
        <v>23501</v>
      </c>
      <c r="K889" s="3">
        <v>2176</v>
      </c>
    </row>
    <row r="890" spans="1:11">
      <c r="A890" s="3" t="s">
        <v>2578</v>
      </c>
      <c r="B890" s="3" t="s">
        <v>23411</v>
      </c>
      <c r="C890" s="3" t="s">
        <v>22340</v>
      </c>
      <c r="D890" s="3">
        <v>3</v>
      </c>
      <c r="E890" s="3">
        <v>88</v>
      </c>
      <c r="F890" s="3">
        <v>108466</v>
      </c>
      <c r="G890" s="3">
        <v>10015</v>
      </c>
      <c r="J890" s="3">
        <v>23501</v>
      </c>
      <c r="K890" s="3">
        <v>2176</v>
      </c>
    </row>
    <row r="891" spans="1:11">
      <c r="A891" s="3" t="s">
        <v>2579</v>
      </c>
      <c r="B891" s="3" t="s">
        <v>23411</v>
      </c>
      <c r="C891" s="3" t="s">
        <v>22340</v>
      </c>
      <c r="D891" s="3">
        <v>3</v>
      </c>
      <c r="E891" s="3">
        <v>89</v>
      </c>
      <c r="F891" s="3">
        <v>109384</v>
      </c>
      <c r="G891" s="3">
        <v>10100</v>
      </c>
      <c r="J891" s="3">
        <v>23501</v>
      </c>
      <c r="K891" s="3">
        <v>2176</v>
      </c>
    </row>
    <row r="892" spans="1:11">
      <c r="A892" s="3" t="s">
        <v>2580</v>
      </c>
      <c r="B892" s="3" t="s">
        <v>23411</v>
      </c>
      <c r="C892" s="3" t="s">
        <v>22340</v>
      </c>
      <c r="D892" s="3">
        <v>3</v>
      </c>
      <c r="E892" s="3">
        <v>90</v>
      </c>
      <c r="F892" s="3">
        <v>110302</v>
      </c>
      <c r="G892" s="3">
        <v>10185</v>
      </c>
      <c r="J892" s="3">
        <v>23501</v>
      </c>
      <c r="K892" s="3">
        <v>2176</v>
      </c>
    </row>
    <row r="893" spans="1:11">
      <c r="A893" s="3" t="s">
        <v>2581</v>
      </c>
      <c r="B893" s="3" t="s">
        <v>23411</v>
      </c>
      <c r="C893" s="3" t="s">
        <v>22340</v>
      </c>
      <c r="D893" s="3">
        <v>3</v>
      </c>
      <c r="E893" s="3">
        <v>91</v>
      </c>
      <c r="F893" s="3">
        <v>111260</v>
      </c>
      <c r="G893" s="3">
        <v>10273</v>
      </c>
      <c r="J893" s="3">
        <v>23501</v>
      </c>
      <c r="K893" s="3">
        <v>2176</v>
      </c>
    </row>
    <row r="894" spans="1:11">
      <c r="A894" s="3" t="s">
        <v>2582</v>
      </c>
      <c r="B894" s="3" t="s">
        <v>23411</v>
      </c>
      <c r="C894" s="3" t="s">
        <v>22340</v>
      </c>
      <c r="D894" s="3">
        <v>3</v>
      </c>
      <c r="E894" s="3">
        <v>92</v>
      </c>
      <c r="F894" s="3">
        <v>112218</v>
      </c>
      <c r="G894" s="3">
        <v>10361</v>
      </c>
      <c r="J894" s="3">
        <v>23501</v>
      </c>
      <c r="K894" s="3">
        <v>2176</v>
      </c>
    </row>
    <row r="895" spans="1:11">
      <c r="A895" s="3" t="s">
        <v>2583</v>
      </c>
      <c r="B895" s="3" t="s">
        <v>23411</v>
      </c>
      <c r="C895" s="3" t="s">
        <v>22340</v>
      </c>
      <c r="D895" s="3">
        <v>3</v>
      </c>
      <c r="E895" s="3">
        <v>93</v>
      </c>
      <c r="F895" s="3">
        <v>113176</v>
      </c>
      <c r="G895" s="3">
        <v>10449</v>
      </c>
      <c r="J895" s="3">
        <v>23501</v>
      </c>
      <c r="K895" s="3">
        <v>2176</v>
      </c>
    </row>
    <row r="896" spans="1:11">
      <c r="A896" s="3" t="s">
        <v>2584</v>
      </c>
      <c r="B896" s="3" t="s">
        <v>23411</v>
      </c>
      <c r="C896" s="3" t="s">
        <v>22340</v>
      </c>
      <c r="D896" s="3">
        <v>3</v>
      </c>
      <c r="E896" s="3">
        <v>94</v>
      </c>
      <c r="F896" s="3">
        <v>114134</v>
      </c>
      <c r="G896" s="3">
        <v>10537</v>
      </c>
      <c r="J896" s="3">
        <v>23501</v>
      </c>
      <c r="K896" s="3">
        <v>2176</v>
      </c>
    </row>
    <row r="897" spans="1:11">
      <c r="A897" s="3" t="s">
        <v>2585</v>
      </c>
      <c r="B897" s="3" t="s">
        <v>23411</v>
      </c>
      <c r="C897" s="3" t="s">
        <v>22340</v>
      </c>
      <c r="D897" s="3">
        <v>3</v>
      </c>
      <c r="E897" s="3">
        <v>95</v>
      </c>
      <c r="F897" s="3">
        <v>115092</v>
      </c>
      <c r="G897" s="3">
        <v>10625</v>
      </c>
      <c r="J897" s="3">
        <v>23501</v>
      </c>
      <c r="K897" s="3">
        <v>2176</v>
      </c>
    </row>
    <row r="898" spans="1:11">
      <c r="A898" s="3" t="s">
        <v>2586</v>
      </c>
      <c r="B898" s="3" t="s">
        <v>23411</v>
      </c>
      <c r="C898" s="3" t="s">
        <v>22340</v>
      </c>
      <c r="D898" s="3">
        <v>3</v>
      </c>
      <c r="E898" s="3">
        <v>96</v>
      </c>
      <c r="F898" s="3">
        <v>116091</v>
      </c>
      <c r="G898" s="3">
        <v>10717</v>
      </c>
      <c r="J898" s="3">
        <v>23501</v>
      </c>
      <c r="K898" s="3">
        <v>2176</v>
      </c>
    </row>
    <row r="899" spans="1:11">
      <c r="A899" s="3" t="s">
        <v>2587</v>
      </c>
      <c r="B899" s="3" t="s">
        <v>23411</v>
      </c>
      <c r="C899" s="3" t="s">
        <v>22340</v>
      </c>
      <c r="D899" s="3">
        <v>3</v>
      </c>
      <c r="E899" s="3">
        <v>97</v>
      </c>
      <c r="F899" s="3">
        <v>117090</v>
      </c>
      <c r="G899" s="3">
        <v>10809</v>
      </c>
      <c r="J899" s="3">
        <v>23501</v>
      </c>
      <c r="K899" s="3">
        <v>2176</v>
      </c>
    </row>
    <row r="900" spans="1:11">
      <c r="A900" s="3" t="s">
        <v>2588</v>
      </c>
      <c r="B900" s="3" t="s">
        <v>23411</v>
      </c>
      <c r="C900" s="3" t="s">
        <v>22340</v>
      </c>
      <c r="D900" s="3">
        <v>3</v>
      </c>
      <c r="E900" s="3">
        <v>98</v>
      </c>
      <c r="F900" s="3">
        <v>118089</v>
      </c>
      <c r="G900" s="3">
        <v>10901</v>
      </c>
      <c r="J900" s="3">
        <v>23501</v>
      </c>
      <c r="K900" s="3">
        <v>2176</v>
      </c>
    </row>
    <row r="901" spans="1:11">
      <c r="A901" s="3" t="s">
        <v>2589</v>
      </c>
      <c r="B901" s="3" t="s">
        <v>23411</v>
      </c>
      <c r="C901" s="3" t="s">
        <v>22340</v>
      </c>
      <c r="D901" s="3">
        <v>3</v>
      </c>
      <c r="E901" s="3">
        <v>99</v>
      </c>
      <c r="F901" s="3">
        <v>119088</v>
      </c>
      <c r="G901" s="3">
        <v>10993</v>
      </c>
      <c r="J901" s="3">
        <v>23501</v>
      </c>
      <c r="K901" s="3">
        <v>2176</v>
      </c>
    </row>
    <row r="902" spans="1:11">
      <c r="A902" s="3" t="s">
        <v>2590</v>
      </c>
      <c r="B902" s="3" t="s">
        <v>23411</v>
      </c>
      <c r="C902" s="3" t="s">
        <v>22340</v>
      </c>
      <c r="D902" s="3">
        <v>3</v>
      </c>
      <c r="E902" s="3">
        <v>100</v>
      </c>
      <c r="F902" s="3">
        <v>120087</v>
      </c>
      <c r="G902" s="3">
        <v>11085</v>
      </c>
      <c r="J902" s="3">
        <v>23501</v>
      </c>
      <c r="K902" s="3">
        <v>2176</v>
      </c>
    </row>
    <row r="903" spans="1:11">
      <c r="A903" s="3" t="s">
        <v>2591</v>
      </c>
      <c r="B903" s="3" t="s">
        <v>23411</v>
      </c>
      <c r="C903" s="3" t="s">
        <v>23412</v>
      </c>
      <c r="D903" s="3">
        <v>3</v>
      </c>
      <c r="E903" s="3">
        <v>1</v>
      </c>
      <c r="F903" s="3">
        <v>117504</v>
      </c>
      <c r="G903" s="3">
        <v>10880</v>
      </c>
      <c r="J903" s="3">
        <v>82253</v>
      </c>
      <c r="K903" s="3">
        <v>7616</v>
      </c>
    </row>
    <row r="904" spans="1:11">
      <c r="A904" s="3" t="s">
        <v>2592</v>
      </c>
      <c r="B904" s="3" t="s">
        <v>23411</v>
      </c>
      <c r="C904" s="3" t="s">
        <v>23412</v>
      </c>
      <c r="D904" s="3">
        <v>3</v>
      </c>
      <c r="E904" s="3">
        <v>2</v>
      </c>
      <c r="F904" s="3">
        <v>117774</v>
      </c>
      <c r="G904" s="3">
        <v>10905</v>
      </c>
      <c r="J904" s="3">
        <v>82253</v>
      </c>
      <c r="K904" s="3">
        <v>7616</v>
      </c>
    </row>
    <row r="905" spans="1:11">
      <c r="A905" s="3" t="s">
        <v>2593</v>
      </c>
      <c r="B905" s="3" t="s">
        <v>23411</v>
      </c>
      <c r="C905" s="3" t="s">
        <v>23412</v>
      </c>
      <c r="D905" s="3">
        <v>3</v>
      </c>
      <c r="E905" s="3">
        <v>3</v>
      </c>
      <c r="F905" s="3">
        <v>118044</v>
      </c>
      <c r="G905" s="3">
        <v>10930</v>
      </c>
      <c r="J905" s="3">
        <v>82253</v>
      </c>
      <c r="K905" s="3">
        <v>7616</v>
      </c>
    </row>
    <row r="906" spans="1:11">
      <c r="A906" s="3" t="s">
        <v>2594</v>
      </c>
      <c r="B906" s="3" t="s">
        <v>23411</v>
      </c>
      <c r="C906" s="3" t="s">
        <v>23412</v>
      </c>
      <c r="D906" s="3">
        <v>3</v>
      </c>
      <c r="E906" s="3">
        <v>4</v>
      </c>
      <c r="F906" s="3">
        <v>118314</v>
      </c>
      <c r="G906" s="3">
        <v>10955</v>
      </c>
      <c r="J906" s="3">
        <v>82253</v>
      </c>
      <c r="K906" s="3">
        <v>7616</v>
      </c>
    </row>
    <row r="907" spans="1:11">
      <c r="A907" s="3" t="s">
        <v>2595</v>
      </c>
      <c r="B907" s="3" t="s">
        <v>23411</v>
      </c>
      <c r="C907" s="3" t="s">
        <v>23412</v>
      </c>
      <c r="D907" s="3">
        <v>3</v>
      </c>
      <c r="E907" s="3">
        <v>5</v>
      </c>
      <c r="F907" s="3">
        <v>118584</v>
      </c>
      <c r="G907" s="3">
        <v>10980</v>
      </c>
      <c r="J907" s="3">
        <v>82253</v>
      </c>
      <c r="K907" s="3">
        <v>7616</v>
      </c>
    </row>
    <row r="908" spans="1:11">
      <c r="A908" s="3" t="s">
        <v>2596</v>
      </c>
      <c r="B908" s="3" t="s">
        <v>23411</v>
      </c>
      <c r="C908" s="3" t="s">
        <v>23412</v>
      </c>
      <c r="D908" s="3">
        <v>3</v>
      </c>
      <c r="E908" s="3">
        <v>6</v>
      </c>
      <c r="F908" s="3">
        <v>118854</v>
      </c>
      <c r="G908" s="3">
        <v>11005</v>
      </c>
      <c r="J908" s="3">
        <v>82253</v>
      </c>
      <c r="K908" s="3">
        <v>7616</v>
      </c>
    </row>
    <row r="909" spans="1:11">
      <c r="A909" s="3" t="s">
        <v>2597</v>
      </c>
      <c r="B909" s="3" t="s">
        <v>23411</v>
      </c>
      <c r="C909" s="3" t="s">
        <v>23412</v>
      </c>
      <c r="D909" s="3">
        <v>3</v>
      </c>
      <c r="E909" s="3">
        <v>7</v>
      </c>
      <c r="F909" s="3">
        <v>119124</v>
      </c>
      <c r="G909" s="3">
        <v>11030</v>
      </c>
      <c r="J909" s="3">
        <v>82253</v>
      </c>
      <c r="K909" s="3">
        <v>7616</v>
      </c>
    </row>
    <row r="910" spans="1:11">
      <c r="A910" s="3" t="s">
        <v>2598</v>
      </c>
      <c r="B910" s="3" t="s">
        <v>23411</v>
      </c>
      <c r="C910" s="3" t="s">
        <v>23412</v>
      </c>
      <c r="D910" s="3">
        <v>3</v>
      </c>
      <c r="E910" s="3">
        <v>8</v>
      </c>
      <c r="F910" s="3">
        <v>119394</v>
      </c>
      <c r="G910" s="3">
        <v>11055</v>
      </c>
      <c r="J910" s="3">
        <v>82253</v>
      </c>
      <c r="K910" s="3">
        <v>7616</v>
      </c>
    </row>
    <row r="911" spans="1:11">
      <c r="A911" s="3" t="s">
        <v>2599</v>
      </c>
      <c r="B911" s="3" t="s">
        <v>23411</v>
      </c>
      <c r="C911" s="3" t="s">
        <v>23412</v>
      </c>
      <c r="D911" s="3">
        <v>3</v>
      </c>
      <c r="E911" s="3">
        <v>9</v>
      </c>
      <c r="F911" s="3">
        <v>119664</v>
      </c>
      <c r="G911" s="3">
        <v>11080</v>
      </c>
      <c r="J911" s="3">
        <v>82253</v>
      </c>
      <c r="K911" s="3">
        <v>7616</v>
      </c>
    </row>
    <row r="912" spans="1:11">
      <c r="A912" s="3" t="s">
        <v>2600</v>
      </c>
      <c r="B912" s="3" t="s">
        <v>23411</v>
      </c>
      <c r="C912" s="3" t="s">
        <v>23412</v>
      </c>
      <c r="D912" s="3">
        <v>3</v>
      </c>
      <c r="E912" s="3">
        <v>10</v>
      </c>
      <c r="F912" s="3">
        <v>119934</v>
      </c>
      <c r="G912" s="3">
        <v>11105</v>
      </c>
      <c r="J912" s="3">
        <v>82253</v>
      </c>
      <c r="K912" s="3">
        <v>7616</v>
      </c>
    </row>
    <row r="913" spans="1:11">
      <c r="A913" s="3" t="s">
        <v>2601</v>
      </c>
      <c r="B913" s="3" t="s">
        <v>23411</v>
      </c>
      <c r="C913" s="3" t="s">
        <v>23412</v>
      </c>
      <c r="D913" s="3">
        <v>3</v>
      </c>
      <c r="E913" s="3">
        <v>11</v>
      </c>
      <c r="F913" s="3">
        <v>120244</v>
      </c>
      <c r="G913" s="3">
        <v>11133</v>
      </c>
      <c r="J913" s="3">
        <v>82253</v>
      </c>
      <c r="K913" s="3">
        <v>7616</v>
      </c>
    </row>
    <row r="914" spans="1:11">
      <c r="A914" s="3" t="s">
        <v>2602</v>
      </c>
      <c r="B914" s="3" t="s">
        <v>23411</v>
      </c>
      <c r="C914" s="3" t="s">
        <v>23412</v>
      </c>
      <c r="D914" s="3">
        <v>3</v>
      </c>
      <c r="E914" s="3">
        <v>12</v>
      </c>
      <c r="F914" s="3">
        <v>120554</v>
      </c>
      <c r="G914" s="3">
        <v>11161</v>
      </c>
      <c r="J914" s="3">
        <v>82253</v>
      </c>
      <c r="K914" s="3">
        <v>7616</v>
      </c>
    </row>
    <row r="915" spans="1:11">
      <c r="A915" s="3" t="s">
        <v>2603</v>
      </c>
      <c r="B915" s="3" t="s">
        <v>23411</v>
      </c>
      <c r="C915" s="3" t="s">
        <v>23412</v>
      </c>
      <c r="D915" s="3">
        <v>3</v>
      </c>
      <c r="E915" s="3">
        <v>13</v>
      </c>
      <c r="F915" s="3">
        <v>120864</v>
      </c>
      <c r="G915" s="3">
        <v>11189</v>
      </c>
      <c r="J915" s="3">
        <v>82253</v>
      </c>
      <c r="K915" s="3">
        <v>7616</v>
      </c>
    </row>
    <row r="916" spans="1:11">
      <c r="A916" s="3" t="s">
        <v>2604</v>
      </c>
      <c r="B916" s="3" t="s">
        <v>23411</v>
      </c>
      <c r="C916" s="3" t="s">
        <v>23412</v>
      </c>
      <c r="D916" s="3">
        <v>3</v>
      </c>
      <c r="E916" s="3">
        <v>14</v>
      </c>
      <c r="F916" s="3">
        <v>121174</v>
      </c>
      <c r="G916" s="3">
        <v>11217</v>
      </c>
      <c r="J916" s="3">
        <v>82253</v>
      </c>
      <c r="K916" s="3">
        <v>7616</v>
      </c>
    </row>
    <row r="917" spans="1:11">
      <c r="A917" s="3" t="s">
        <v>2605</v>
      </c>
      <c r="B917" s="3" t="s">
        <v>23411</v>
      </c>
      <c r="C917" s="3" t="s">
        <v>23412</v>
      </c>
      <c r="D917" s="3">
        <v>3</v>
      </c>
      <c r="E917" s="3">
        <v>15</v>
      </c>
      <c r="F917" s="3">
        <v>121484</v>
      </c>
      <c r="G917" s="3">
        <v>11245</v>
      </c>
      <c r="J917" s="3">
        <v>82253</v>
      </c>
      <c r="K917" s="3">
        <v>7616</v>
      </c>
    </row>
    <row r="918" spans="1:11">
      <c r="A918" s="3" t="s">
        <v>2606</v>
      </c>
      <c r="B918" s="3" t="s">
        <v>23411</v>
      </c>
      <c r="C918" s="3" t="s">
        <v>23412</v>
      </c>
      <c r="D918" s="3">
        <v>3</v>
      </c>
      <c r="E918" s="3">
        <v>16</v>
      </c>
      <c r="F918" s="3">
        <v>121835</v>
      </c>
      <c r="G918" s="3">
        <v>11277</v>
      </c>
      <c r="J918" s="3">
        <v>82253</v>
      </c>
      <c r="K918" s="3">
        <v>7616</v>
      </c>
    </row>
    <row r="919" spans="1:11">
      <c r="A919" s="3" t="s">
        <v>2607</v>
      </c>
      <c r="B919" s="3" t="s">
        <v>23411</v>
      </c>
      <c r="C919" s="3" t="s">
        <v>23412</v>
      </c>
      <c r="D919" s="3">
        <v>3</v>
      </c>
      <c r="E919" s="3">
        <v>17</v>
      </c>
      <c r="F919" s="3">
        <v>122186</v>
      </c>
      <c r="G919" s="3">
        <v>11309</v>
      </c>
      <c r="J919" s="3">
        <v>82253</v>
      </c>
      <c r="K919" s="3">
        <v>7616</v>
      </c>
    </row>
    <row r="920" spans="1:11">
      <c r="A920" s="3" t="s">
        <v>2608</v>
      </c>
      <c r="B920" s="3" t="s">
        <v>23411</v>
      </c>
      <c r="C920" s="3" t="s">
        <v>23412</v>
      </c>
      <c r="D920" s="3">
        <v>3</v>
      </c>
      <c r="E920" s="3">
        <v>18</v>
      </c>
      <c r="F920" s="3">
        <v>122537</v>
      </c>
      <c r="G920" s="3">
        <v>11341</v>
      </c>
      <c r="J920" s="3">
        <v>82253</v>
      </c>
      <c r="K920" s="3">
        <v>7616</v>
      </c>
    </row>
    <row r="921" spans="1:11">
      <c r="A921" s="3" t="s">
        <v>2609</v>
      </c>
      <c r="B921" s="3" t="s">
        <v>23411</v>
      </c>
      <c r="C921" s="3" t="s">
        <v>23412</v>
      </c>
      <c r="D921" s="3">
        <v>3</v>
      </c>
      <c r="E921" s="3">
        <v>19</v>
      </c>
      <c r="F921" s="3">
        <v>122888</v>
      </c>
      <c r="G921" s="3">
        <v>11373</v>
      </c>
      <c r="J921" s="3">
        <v>82253</v>
      </c>
      <c r="K921" s="3">
        <v>7616</v>
      </c>
    </row>
    <row r="922" spans="1:11">
      <c r="A922" s="3" t="s">
        <v>2610</v>
      </c>
      <c r="B922" s="3" t="s">
        <v>23411</v>
      </c>
      <c r="C922" s="3" t="s">
        <v>23412</v>
      </c>
      <c r="D922" s="3">
        <v>3</v>
      </c>
      <c r="E922" s="3">
        <v>20</v>
      </c>
      <c r="F922" s="3">
        <v>123239</v>
      </c>
      <c r="G922" s="3">
        <v>11405</v>
      </c>
      <c r="J922" s="3">
        <v>82253</v>
      </c>
      <c r="K922" s="3">
        <v>7616</v>
      </c>
    </row>
    <row r="923" spans="1:11">
      <c r="A923" s="3" t="s">
        <v>2611</v>
      </c>
      <c r="B923" s="3" t="s">
        <v>23411</v>
      </c>
      <c r="C923" s="3" t="s">
        <v>23412</v>
      </c>
      <c r="D923" s="3">
        <v>3</v>
      </c>
      <c r="E923" s="3">
        <v>21</v>
      </c>
      <c r="F923" s="3">
        <v>123630</v>
      </c>
      <c r="G923" s="3">
        <v>11441</v>
      </c>
      <c r="J923" s="3">
        <v>82253</v>
      </c>
      <c r="K923" s="3">
        <v>7616</v>
      </c>
    </row>
    <row r="924" spans="1:11">
      <c r="A924" s="3" t="s">
        <v>2612</v>
      </c>
      <c r="B924" s="3" t="s">
        <v>23411</v>
      </c>
      <c r="C924" s="3" t="s">
        <v>23412</v>
      </c>
      <c r="D924" s="3">
        <v>3</v>
      </c>
      <c r="E924" s="3">
        <v>22</v>
      </c>
      <c r="F924" s="3">
        <v>124021</v>
      </c>
      <c r="G924" s="3">
        <v>11477</v>
      </c>
      <c r="J924" s="3">
        <v>82253</v>
      </c>
      <c r="K924" s="3">
        <v>7616</v>
      </c>
    </row>
    <row r="925" spans="1:11">
      <c r="A925" s="3" t="s">
        <v>2613</v>
      </c>
      <c r="B925" s="3" t="s">
        <v>23411</v>
      </c>
      <c r="C925" s="3" t="s">
        <v>23412</v>
      </c>
      <c r="D925" s="3">
        <v>3</v>
      </c>
      <c r="E925" s="3">
        <v>23</v>
      </c>
      <c r="F925" s="3">
        <v>124412</v>
      </c>
      <c r="G925" s="3">
        <v>11513</v>
      </c>
      <c r="J925" s="3">
        <v>82253</v>
      </c>
      <c r="K925" s="3">
        <v>7616</v>
      </c>
    </row>
    <row r="926" spans="1:11">
      <c r="A926" s="3" t="s">
        <v>2614</v>
      </c>
      <c r="B926" s="3" t="s">
        <v>23411</v>
      </c>
      <c r="C926" s="3" t="s">
        <v>23412</v>
      </c>
      <c r="D926" s="3">
        <v>3</v>
      </c>
      <c r="E926" s="3">
        <v>24</v>
      </c>
      <c r="F926" s="3">
        <v>124803</v>
      </c>
      <c r="G926" s="3">
        <v>11549</v>
      </c>
      <c r="J926" s="3">
        <v>82253</v>
      </c>
      <c r="K926" s="3">
        <v>7616</v>
      </c>
    </row>
    <row r="927" spans="1:11">
      <c r="A927" s="3" t="s">
        <v>2615</v>
      </c>
      <c r="B927" s="3" t="s">
        <v>23411</v>
      </c>
      <c r="C927" s="3" t="s">
        <v>23412</v>
      </c>
      <c r="D927" s="3">
        <v>3</v>
      </c>
      <c r="E927" s="3">
        <v>25</v>
      </c>
      <c r="F927" s="3">
        <v>125194</v>
      </c>
      <c r="G927" s="3">
        <v>11585</v>
      </c>
      <c r="J927" s="3">
        <v>82253</v>
      </c>
      <c r="K927" s="3">
        <v>7616</v>
      </c>
    </row>
    <row r="928" spans="1:11">
      <c r="A928" s="3" t="s">
        <v>2616</v>
      </c>
      <c r="B928" s="3" t="s">
        <v>23411</v>
      </c>
      <c r="C928" s="3" t="s">
        <v>23412</v>
      </c>
      <c r="D928" s="3">
        <v>3</v>
      </c>
      <c r="E928" s="3">
        <v>26</v>
      </c>
      <c r="F928" s="3">
        <v>125626</v>
      </c>
      <c r="G928" s="3">
        <v>11625</v>
      </c>
      <c r="J928" s="3">
        <v>82253</v>
      </c>
      <c r="K928" s="3">
        <v>7616</v>
      </c>
    </row>
    <row r="929" spans="1:11">
      <c r="A929" s="3" t="s">
        <v>2617</v>
      </c>
      <c r="B929" s="3" t="s">
        <v>23411</v>
      </c>
      <c r="C929" s="3" t="s">
        <v>23412</v>
      </c>
      <c r="D929" s="3">
        <v>3</v>
      </c>
      <c r="E929" s="3">
        <v>27</v>
      </c>
      <c r="F929" s="3">
        <v>126058</v>
      </c>
      <c r="G929" s="3">
        <v>11665</v>
      </c>
      <c r="J929" s="3">
        <v>82253</v>
      </c>
      <c r="K929" s="3">
        <v>7616</v>
      </c>
    </row>
    <row r="930" spans="1:11">
      <c r="A930" s="3" t="s">
        <v>2618</v>
      </c>
      <c r="B930" s="3" t="s">
        <v>23411</v>
      </c>
      <c r="C930" s="3" t="s">
        <v>23412</v>
      </c>
      <c r="D930" s="3">
        <v>3</v>
      </c>
      <c r="E930" s="3">
        <v>28</v>
      </c>
      <c r="F930" s="3">
        <v>126490</v>
      </c>
      <c r="G930" s="3">
        <v>11705</v>
      </c>
      <c r="J930" s="3">
        <v>82253</v>
      </c>
      <c r="K930" s="3">
        <v>7616</v>
      </c>
    </row>
    <row r="931" spans="1:11">
      <c r="A931" s="3" t="s">
        <v>2619</v>
      </c>
      <c r="B931" s="3" t="s">
        <v>23411</v>
      </c>
      <c r="C931" s="3" t="s">
        <v>23412</v>
      </c>
      <c r="D931" s="3">
        <v>3</v>
      </c>
      <c r="E931" s="3">
        <v>29</v>
      </c>
      <c r="F931" s="3">
        <v>126922</v>
      </c>
      <c r="G931" s="3">
        <v>11745</v>
      </c>
      <c r="J931" s="3">
        <v>82253</v>
      </c>
      <c r="K931" s="3">
        <v>7616</v>
      </c>
    </row>
    <row r="932" spans="1:11">
      <c r="A932" s="3" t="s">
        <v>2620</v>
      </c>
      <c r="B932" s="3" t="s">
        <v>23411</v>
      </c>
      <c r="C932" s="3" t="s">
        <v>23412</v>
      </c>
      <c r="D932" s="3">
        <v>3</v>
      </c>
      <c r="E932" s="3">
        <v>30</v>
      </c>
      <c r="F932" s="3">
        <v>127354</v>
      </c>
      <c r="G932" s="3">
        <v>11785</v>
      </c>
      <c r="J932" s="3">
        <v>82253</v>
      </c>
      <c r="K932" s="3">
        <v>7616</v>
      </c>
    </row>
    <row r="933" spans="1:11">
      <c r="A933" s="3" t="s">
        <v>2621</v>
      </c>
      <c r="B933" s="3" t="s">
        <v>23411</v>
      </c>
      <c r="C933" s="3" t="s">
        <v>23412</v>
      </c>
      <c r="D933" s="3">
        <v>3</v>
      </c>
      <c r="E933" s="3">
        <v>31</v>
      </c>
      <c r="F933" s="3">
        <v>127826</v>
      </c>
      <c r="G933" s="3">
        <v>11828</v>
      </c>
      <c r="J933" s="3">
        <v>82253</v>
      </c>
      <c r="K933" s="3">
        <v>7616</v>
      </c>
    </row>
    <row r="934" spans="1:11">
      <c r="A934" s="3" t="s">
        <v>2622</v>
      </c>
      <c r="B934" s="3" t="s">
        <v>23411</v>
      </c>
      <c r="C934" s="3" t="s">
        <v>23412</v>
      </c>
      <c r="D934" s="3">
        <v>3</v>
      </c>
      <c r="E934" s="3">
        <v>32</v>
      </c>
      <c r="F934" s="3">
        <v>128298</v>
      </c>
      <c r="G934" s="3">
        <v>11871</v>
      </c>
      <c r="J934" s="3">
        <v>82253</v>
      </c>
      <c r="K934" s="3">
        <v>7616</v>
      </c>
    </row>
    <row r="935" spans="1:11">
      <c r="A935" s="3" t="s">
        <v>2623</v>
      </c>
      <c r="B935" s="3" t="s">
        <v>23411</v>
      </c>
      <c r="C935" s="3" t="s">
        <v>23412</v>
      </c>
      <c r="D935" s="3">
        <v>3</v>
      </c>
      <c r="E935" s="3">
        <v>33</v>
      </c>
      <c r="F935" s="3">
        <v>128770</v>
      </c>
      <c r="G935" s="3">
        <v>11914</v>
      </c>
      <c r="J935" s="3">
        <v>82253</v>
      </c>
      <c r="K935" s="3">
        <v>7616</v>
      </c>
    </row>
    <row r="936" spans="1:11">
      <c r="A936" s="3" t="s">
        <v>2624</v>
      </c>
      <c r="B936" s="3" t="s">
        <v>23411</v>
      </c>
      <c r="C936" s="3" t="s">
        <v>23412</v>
      </c>
      <c r="D936" s="3">
        <v>3</v>
      </c>
      <c r="E936" s="3">
        <v>34</v>
      </c>
      <c r="F936" s="3">
        <v>129242</v>
      </c>
      <c r="G936" s="3">
        <v>11957</v>
      </c>
      <c r="J936" s="3">
        <v>82253</v>
      </c>
      <c r="K936" s="3">
        <v>7616</v>
      </c>
    </row>
    <row r="937" spans="1:11">
      <c r="A937" s="3" t="s">
        <v>2625</v>
      </c>
      <c r="B937" s="3" t="s">
        <v>23411</v>
      </c>
      <c r="C937" s="3" t="s">
        <v>23412</v>
      </c>
      <c r="D937" s="3">
        <v>3</v>
      </c>
      <c r="E937" s="3">
        <v>35</v>
      </c>
      <c r="F937" s="3">
        <v>129714</v>
      </c>
      <c r="G937" s="3">
        <v>12000</v>
      </c>
      <c r="J937" s="3">
        <v>82253</v>
      </c>
      <c r="K937" s="3">
        <v>7616</v>
      </c>
    </row>
    <row r="938" spans="1:11">
      <c r="A938" s="3" t="s">
        <v>2626</v>
      </c>
      <c r="B938" s="3" t="s">
        <v>23411</v>
      </c>
      <c r="C938" s="3" t="s">
        <v>23412</v>
      </c>
      <c r="D938" s="3">
        <v>3</v>
      </c>
      <c r="E938" s="3">
        <v>36</v>
      </c>
      <c r="F938" s="3">
        <v>130227</v>
      </c>
      <c r="G938" s="3">
        <v>12047</v>
      </c>
      <c r="J938" s="3">
        <v>82253</v>
      </c>
      <c r="K938" s="3">
        <v>7616</v>
      </c>
    </row>
    <row r="939" spans="1:11">
      <c r="A939" s="3" t="s">
        <v>2627</v>
      </c>
      <c r="B939" s="3" t="s">
        <v>23411</v>
      </c>
      <c r="C939" s="3" t="s">
        <v>23412</v>
      </c>
      <c r="D939" s="3">
        <v>3</v>
      </c>
      <c r="E939" s="3">
        <v>37</v>
      </c>
      <c r="F939" s="3">
        <v>130740</v>
      </c>
      <c r="G939" s="3">
        <v>12094</v>
      </c>
      <c r="J939" s="3">
        <v>82253</v>
      </c>
      <c r="K939" s="3">
        <v>7616</v>
      </c>
    </row>
    <row r="940" spans="1:11">
      <c r="A940" s="3" t="s">
        <v>2628</v>
      </c>
      <c r="B940" s="3" t="s">
        <v>23411</v>
      </c>
      <c r="C940" s="3" t="s">
        <v>23412</v>
      </c>
      <c r="D940" s="3">
        <v>3</v>
      </c>
      <c r="E940" s="3">
        <v>38</v>
      </c>
      <c r="F940" s="3">
        <v>131253</v>
      </c>
      <c r="G940" s="3">
        <v>12141</v>
      </c>
      <c r="J940" s="3">
        <v>82253</v>
      </c>
      <c r="K940" s="3">
        <v>7616</v>
      </c>
    </row>
    <row r="941" spans="1:11">
      <c r="A941" s="3" t="s">
        <v>2629</v>
      </c>
      <c r="B941" s="3" t="s">
        <v>23411</v>
      </c>
      <c r="C941" s="3" t="s">
        <v>23412</v>
      </c>
      <c r="D941" s="3">
        <v>3</v>
      </c>
      <c r="E941" s="3">
        <v>39</v>
      </c>
      <c r="F941" s="3">
        <v>131766</v>
      </c>
      <c r="G941" s="3">
        <v>12188</v>
      </c>
      <c r="J941" s="3">
        <v>82253</v>
      </c>
      <c r="K941" s="3">
        <v>7616</v>
      </c>
    </row>
    <row r="942" spans="1:11">
      <c r="A942" s="3" t="s">
        <v>2630</v>
      </c>
      <c r="B942" s="3" t="s">
        <v>23411</v>
      </c>
      <c r="C942" s="3" t="s">
        <v>23412</v>
      </c>
      <c r="D942" s="3">
        <v>3</v>
      </c>
      <c r="E942" s="3">
        <v>40</v>
      </c>
      <c r="F942" s="3">
        <v>132279</v>
      </c>
      <c r="G942" s="3">
        <v>12235</v>
      </c>
      <c r="J942" s="3">
        <v>82253</v>
      </c>
      <c r="K942" s="3">
        <v>7616</v>
      </c>
    </row>
    <row r="943" spans="1:11">
      <c r="A943" s="3" t="s">
        <v>2631</v>
      </c>
      <c r="B943" s="3" t="s">
        <v>23411</v>
      </c>
      <c r="C943" s="3" t="s">
        <v>23412</v>
      </c>
      <c r="D943" s="3">
        <v>3</v>
      </c>
      <c r="E943" s="3">
        <v>41</v>
      </c>
      <c r="F943" s="3">
        <v>132832</v>
      </c>
      <c r="G943" s="3">
        <v>12286</v>
      </c>
      <c r="J943" s="3">
        <v>82253</v>
      </c>
      <c r="K943" s="3">
        <v>7616</v>
      </c>
    </row>
    <row r="944" spans="1:11">
      <c r="A944" s="3" t="s">
        <v>2632</v>
      </c>
      <c r="B944" s="3" t="s">
        <v>23411</v>
      </c>
      <c r="C944" s="3" t="s">
        <v>23412</v>
      </c>
      <c r="D944" s="3">
        <v>3</v>
      </c>
      <c r="E944" s="3">
        <v>42</v>
      </c>
      <c r="F944" s="3">
        <v>133385</v>
      </c>
      <c r="G944" s="3">
        <v>12337</v>
      </c>
      <c r="J944" s="3">
        <v>82253</v>
      </c>
      <c r="K944" s="3">
        <v>7616</v>
      </c>
    </row>
    <row r="945" spans="1:11">
      <c r="A945" s="3" t="s">
        <v>2633</v>
      </c>
      <c r="B945" s="3" t="s">
        <v>23411</v>
      </c>
      <c r="C945" s="3" t="s">
        <v>23412</v>
      </c>
      <c r="D945" s="3">
        <v>3</v>
      </c>
      <c r="E945" s="3">
        <v>43</v>
      </c>
      <c r="F945" s="3">
        <v>133938</v>
      </c>
      <c r="G945" s="3">
        <v>12388</v>
      </c>
      <c r="J945" s="3">
        <v>82253</v>
      </c>
      <c r="K945" s="3">
        <v>7616</v>
      </c>
    </row>
    <row r="946" spans="1:11">
      <c r="A946" s="3" t="s">
        <v>2634</v>
      </c>
      <c r="B946" s="3" t="s">
        <v>23411</v>
      </c>
      <c r="C946" s="3" t="s">
        <v>23412</v>
      </c>
      <c r="D946" s="3">
        <v>3</v>
      </c>
      <c r="E946" s="3">
        <v>44</v>
      </c>
      <c r="F946" s="3">
        <v>134491</v>
      </c>
      <c r="G946" s="3">
        <v>12439</v>
      </c>
      <c r="J946" s="3">
        <v>82253</v>
      </c>
      <c r="K946" s="3">
        <v>7616</v>
      </c>
    </row>
    <row r="947" spans="1:11">
      <c r="A947" s="3" t="s">
        <v>2635</v>
      </c>
      <c r="B947" s="3" t="s">
        <v>23411</v>
      </c>
      <c r="C947" s="3" t="s">
        <v>23412</v>
      </c>
      <c r="D947" s="3">
        <v>3</v>
      </c>
      <c r="E947" s="3">
        <v>45</v>
      </c>
      <c r="F947" s="3">
        <v>135044</v>
      </c>
      <c r="G947" s="3">
        <v>12490</v>
      </c>
      <c r="J947" s="3">
        <v>82253</v>
      </c>
      <c r="K947" s="3">
        <v>7616</v>
      </c>
    </row>
    <row r="948" spans="1:11">
      <c r="A948" s="3" t="s">
        <v>2636</v>
      </c>
      <c r="B948" s="3" t="s">
        <v>23411</v>
      </c>
      <c r="C948" s="3" t="s">
        <v>23412</v>
      </c>
      <c r="D948" s="3">
        <v>3</v>
      </c>
      <c r="E948" s="3">
        <v>46</v>
      </c>
      <c r="F948" s="3">
        <v>135638</v>
      </c>
      <c r="G948" s="3">
        <v>12545</v>
      </c>
      <c r="J948" s="3">
        <v>82253</v>
      </c>
      <c r="K948" s="3">
        <v>7616</v>
      </c>
    </row>
    <row r="949" spans="1:11">
      <c r="A949" s="3" t="s">
        <v>2637</v>
      </c>
      <c r="B949" s="3" t="s">
        <v>23411</v>
      </c>
      <c r="C949" s="3" t="s">
        <v>23412</v>
      </c>
      <c r="D949" s="3">
        <v>3</v>
      </c>
      <c r="E949" s="3">
        <v>47</v>
      </c>
      <c r="F949" s="3">
        <v>136232</v>
      </c>
      <c r="G949" s="3">
        <v>12600</v>
      </c>
      <c r="J949" s="3">
        <v>82253</v>
      </c>
      <c r="K949" s="3">
        <v>7616</v>
      </c>
    </row>
    <row r="950" spans="1:11">
      <c r="A950" s="3" t="s">
        <v>2638</v>
      </c>
      <c r="B950" s="3" t="s">
        <v>23411</v>
      </c>
      <c r="C950" s="3" t="s">
        <v>23412</v>
      </c>
      <c r="D950" s="3">
        <v>3</v>
      </c>
      <c r="E950" s="3">
        <v>48</v>
      </c>
      <c r="F950" s="3">
        <v>136826</v>
      </c>
      <c r="G950" s="3">
        <v>12655</v>
      </c>
      <c r="J950" s="3">
        <v>82253</v>
      </c>
      <c r="K950" s="3">
        <v>7616</v>
      </c>
    </row>
    <row r="951" spans="1:11">
      <c r="A951" s="3" t="s">
        <v>2639</v>
      </c>
      <c r="B951" s="3" t="s">
        <v>23411</v>
      </c>
      <c r="C951" s="3" t="s">
        <v>23412</v>
      </c>
      <c r="D951" s="3">
        <v>3</v>
      </c>
      <c r="E951" s="3">
        <v>49</v>
      </c>
      <c r="F951" s="3">
        <v>137420</v>
      </c>
      <c r="G951" s="3">
        <v>12710</v>
      </c>
      <c r="J951" s="3">
        <v>82253</v>
      </c>
      <c r="K951" s="3">
        <v>7616</v>
      </c>
    </row>
    <row r="952" spans="1:11">
      <c r="A952" s="3" t="s">
        <v>2640</v>
      </c>
      <c r="B952" s="3" t="s">
        <v>23411</v>
      </c>
      <c r="C952" s="3" t="s">
        <v>23412</v>
      </c>
      <c r="D952" s="3">
        <v>3</v>
      </c>
      <c r="E952" s="3">
        <v>50</v>
      </c>
      <c r="F952" s="3">
        <v>138014</v>
      </c>
      <c r="G952" s="3">
        <v>12765</v>
      </c>
      <c r="J952" s="3">
        <v>82253</v>
      </c>
      <c r="K952" s="3">
        <v>7616</v>
      </c>
    </row>
    <row r="953" spans="1:11">
      <c r="A953" s="3" t="s">
        <v>2641</v>
      </c>
      <c r="B953" s="3" t="s">
        <v>23411</v>
      </c>
      <c r="C953" s="3" t="s">
        <v>23412</v>
      </c>
      <c r="D953" s="3">
        <v>3</v>
      </c>
      <c r="E953" s="3">
        <v>51</v>
      </c>
      <c r="F953" s="3">
        <v>138648</v>
      </c>
      <c r="G953" s="3">
        <v>12823</v>
      </c>
      <c r="J953" s="3">
        <v>82253</v>
      </c>
      <c r="K953" s="3">
        <v>7616</v>
      </c>
    </row>
    <row r="954" spans="1:11">
      <c r="A954" s="3" t="s">
        <v>2642</v>
      </c>
      <c r="B954" s="3" t="s">
        <v>23411</v>
      </c>
      <c r="C954" s="3" t="s">
        <v>23412</v>
      </c>
      <c r="D954" s="3">
        <v>3</v>
      </c>
      <c r="E954" s="3">
        <v>52</v>
      </c>
      <c r="F954" s="3">
        <v>139282</v>
      </c>
      <c r="G954" s="3">
        <v>12881</v>
      </c>
      <c r="J954" s="3">
        <v>82253</v>
      </c>
      <c r="K954" s="3">
        <v>7616</v>
      </c>
    </row>
    <row r="955" spans="1:11">
      <c r="A955" s="3" t="s">
        <v>2643</v>
      </c>
      <c r="B955" s="3" t="s">
        <v>23411</v>
      </c>
      <c r="C955" s="3" t="s">
        <v>23412</v>
      </c>
      <c r="D955" s="3">
        <v>3</v>
      </c>
      <c r="E955" s="3">
        <v>53</v>
      </c>
      <c r="F955" s="3">
        <v>139916</v>
      </c>
      <c r="G955" s="3">
        <v>12939</v>
      </c>
      <c r="J955" s="3">
        <v>82253</v>
      </c>
      <c r="K955" s="3">
        <v>7616</v>
      </c>
    </row>
    <row r="956" spans="1:11">
      <c r="A956" s="3" t="s">
        <v>2644</v>
      </c>
      <c r="B956" s="3" t="s">
        <v>23411</v>
      </c>
      <c r="C956" s="3" t="s">
        <v>23412</v>
      </c>
      <c r="D956" s="3">
        <v>3</v>
      </c>
      <c r="E956" s="3">
        <v>54</v>
      </c>
      <c r="F956" s="3">
        <v>140550</v>
      </c>
      <c r="G956" s="3">
        <v>12997</v>
      </c>
      <c r="J956" s="3">
        <v>82253</v>
      </c>
      <c r="K956" s="3">
        <v>7616</v>
      </c>
    </row>
    <row r="957" spans="1:11">
      <c r="A957" s="3" t="s">
        <v>2645</v>
      </c>
      <c r="B957" s="3" t="s">
        <v>23411</v>
      </c>
      <c r="C957" s="3" t="s">
        <v>23412</v>
      </c>
      <c r="D957" s="3">
        <v>3</v>
      </c>
      <c r="E957" s="3">
        <v>55</v>
      </c>
      <c r="F957" s="3">
        <v>141184</v>
      </c>
      <c r="G957" s="3">
        <v>13055</v>
      </c>
      <c r="J957" s="3">
        <v>82253</v>
      </c>
      <c r="K957" s="3">
        <v>7616</v>
      </c>
    </row>
    <row r="958" spans="1:11">
      <c r="A958" s="3" t="s">
        <v>2646</v>
      </c>
      <c r="B958" s="3" t="s">
        <v>23411</v>
      </c>
      <c r="C958" s="3" t="s">
        <v>23412</v>
      </c>
      <c r="D958" s="3">
        <v>3</v>
      </c>
      <c r="E958" s="3">
        <v>56</v>
      </c>
      <c r="F958" s="3">
        <v>141859</v>
      </c>
      <c r="G958" s="3">
        <v>13117</v>
      </c>
      <c r="J958" s="3">
        <v>82253</v>
      </c>
      <c r="K958" s="3">
        <v>7616</v>
      </c>
    </row>
    <row r="959" spans="1:11">
      <c r="A959" s="3" t="s">
        <v>2647</v>
      </c>
      <c r="B959" s="3" t="s">
        <v>23411</v>
      </c>
      <c r="C959" s="3" t="s">
        <v>23412</v>
      </c>
      <c r="D959" s="3">
        <v>3</v>
      </c>
      <c r="E959" s="3">
        <v>57</v>
      </c>
      <c r="F959" s="3">
        <v>142534</v>
      </c>
      <c r="G959" s="3">
        <v>13179</v>
      </c>
      <c r="J959" s="3">
        <v>82253</v>
      </c>
      <c r="K959" s="3">
        <v>7616</v>
      </c>
    </row>
    <row r="960" spans="1:11">
      <c r="A960" s="3" t="s">
        <v>2648</v>
      </c>
      <c r="B960" s="3" t="s">
        <v>23411</v>
      </c>
      <c r="C960" s="3" t="s">
        <v>23412</v>
      </c>
      <c r="D960" s="3">
        <v>3</v>
      </c>
      <c r="E960" s="3">
        <v>58</v>
      </c>
      <c r="F960" s="3">
        <v>143209</v>
      </c>
      <c r="G960" s="3">
        <v>13241</v>
      </c>
      <c r="J960" s="3">
        <v>82253</v>
      </c>
      <c r="K960" s="3">
        <v>7616</v>
      </c>
    </row>
    <row r="961" spans="1:11">
      <c r="A961" s="3" t="s">
        <v>2649</v>
      </c>
      <c r="B961" s="3" t="s">
        <v>23411</v>
      </c>
      <c r="C961" s="3" t="s">
        <v>23412</v>
      </c>
      <c r="D961" s="3">
        <v>3</v>
      </c>
      <c r="E961" s="3">
        <v>59</v>
      </c>
      <c r="F961" s="3">
        <v>143884</v>
      </c>
      <c r="G961" s="3">
        <v>13303</v>
      </c>
      <c r="J961" s="3">
        <v>82253</v>
      </c>
      <c r="K961" s="3">
        <v>7616</v>
      </c>
    </row>
    <row r="962" spans="1:11">
      <c r="A962" s="3" t="s">
        <v>2650</v>
      </c>
      <c r="B962" s="3" t="s">
        <v>23411</v>
      </c>
      <c r="C962" s="3" t="s">
        <v>23412</v>
      </c>
      <c r="D962" s="3">
        <v>3</v>
      </c>
      <c r="E962" s="3">
        <v>60</v>
      </c>
      <c r="F962" s="3">
        <v>144559</v>
      </c>
      <c r="G962" s="3">
        <v>13365</v>
      </c>
      <c r="J962" s="3">
        <v>82253</v>
      </c>
      <c r="K962" s="3">
        <v>7616</v>
      </c>
    </row>
    <row r="963" spans="1:11">
      <c r="A963" s="3" t="s">
        <v>2651</v>
      </c>
      <c r="B963" s="3" t="s">
        <v>23411</v>
      </c>
      <c r="C963" s="3" t="s">
        <v>23412</v>
      </c>
      <c r="D963" s="3">
        <v>3</v>
      </c>
      <c r="E963" s="3">
        <v>61</v>
      </c>
      <c r="F963" s="3">
        <v>145274</v>
      </c>
      <c r="G963" s="3">
        <v>13431</v>
      </c>
      <c r="J963" s="3">
        <v>82253</v>
      </c>
      <c r="K963" s="3">
        <v>7616</v>
      </c>
    </row>
    <row r="964" spans="1:11">
      <c r="A964" s="3" t="s">
        <v>2652</v>
      </c>
      <c r="B964" s="3" t="s">
        <v>23411</v>
      </c>
      <c r="C964" s="3" t="s">
        <v>23412</v>
      </c>
      <c r="D964" s="3">
        <v>3</v>
      </c>
      <c r="E964" s="3">
        <v>62</v>
      </c>
      <c r="F964" s="3">
        <v>145989</v>
      </c>
      <c r="G964" s="3">
        <v>13497</v>
      </c>
      <c r="J964" s="3">
        <v>82253</v>
      </c>
      <c r="K964" s="3">
        <v>7616</v>
      </c>
    </row>
    <row r="965" spans="1:11">
      <c r="A965" s="3" t="s">
        <v>2653</v>
      </c>
      <c r="B965" s="3" t="s">
        <v>23411</v>
      </c>
      <c r="C965" s="3" t="s">
        <v>23412</v>
      </c>
      <c r="D965" s="3">
        <v>3</v>
      </c>
      <c r="E965" s="3">
        <v>63</v>
      </c>
      <c r="F965" s="3">
        <v>146704</v>
      </c>
      <c r="G965" s="3">
        <v>13563</v>
      </c>
      <c r="J965" s="3">
        <v>82253</v>
      </c>
      <c r="K965" s="3">
        <v>7616</v>
      </c>
    </row>
    <row r="966" spans="1:11">
      <c r="A966" s="3" t="s">
        <v>2654</v>
      </c>
      <c r="B966" s="3" t="s">
        <v>23411</v>
      </c>
      <c r="C966" s="3" t="s">
        <v>23412</v>
      </c>
      <c r="D966" s="3">
        <v>3</v>
      </c>
      <c r="E966" s="3">
        <v>64</v>
      </c>
      <c r="F966" s="3">
        <v>147419</v>
      </c>
      <c r="G966" s="3">
        <v>13629</v>
      </c>
      <c r="J966" s="3">
        <v>82253</v>
      </c>
      <c r="K966" s="3">
        <v>7616</v>
      </c>
    </row>
    <row r="967" spans="1:11">
      <c r="A967" s="3" t="s">
        <v>2655</v>
      </c>
      <c r="B967" s="3" t="s">
        <v>23411</v>
      </c>
      <c r="C967" s="3" t="s">
        <v>23412</v>
      </c>
      <c r="D967" s="3">
        <v>3</v>
      </c>
      <c r="E967" s="3">
        <v>65</v>
      </c>
      <c r="F967" s="3">
        <v>148134</v>
      </c>
      <c r="G967" s="3">
        <v>13695</v>
      </c>
      <c r="J967" s="3">
        <v>82253</v>
      </c>
      <c r="K967" s="3">
        <v>7616</v>
      </c>
    </row>
    <row r="968" spans="1:11">
      <c r="A968" s="3" t="s">
        <v>2656</v>
      </c>
      <c r="B968" s="3" t="s">
        <v>23411</v>
      </c>
      <c r="C968" s="3" t="s">
        <v>23412</v>
      </c>
      <c r="D968" s="3">
        <v>3</v>
      </c>
      <c r="E968" s="3">
        <v>66</v>
      </c>
      <c r="F968" s="3">
        <v>148890</v>
      </c>
      <c r="G968" s="3">
        <v>13765</v>
      </c>
      <c r="J968" s="3">
        <v>82253</v>
      </c>
      <c r="K968" s="3">
        <v>7616</v>
      </c>
    </row>
    <row r="969" spans="1:11">
      <c r="A969" s="3" t="s">
        <v>2657</v>
      </c>
      <c r="B969" s="3" t="s">
        <v>23411</v>
      </c>
      <c r="C969" s="3" t="s">
        <v>23412</v>
      </c>
      <c r="D969" s="3">
        <v>3</v>
      </c>
      <c r="E969" s="3">
        <v>67</v>
      </c>
      <c r="F969" s="3">
        <v>149646</v>
      </c>
      <c r="G969" s="3">
        <v>13835</v>
      </c>
      <c r="J969" s="3">
        <v>82253</v>
      </c>
      <c r="K969" s="3">
        <v>7616</v>
      </c>
    </row>
    <row r="970" spans="1:11">
      <c r="A970" s="3" t="s">
        <v>2658</v>
      </c>
      <c r="B970" s="3" t="s">
        <v>23411</v>
      </c>
      <c r="C970" s="3" t="s">
        <v>23412</v>
      </c>
      <c r="D970" s="3">
        <v>3</v>
      </c>
      <c r="E970" s="3">
        <v>68</v>
      </c>
      <c r="F970" s="3">
        <v>150402</v>
      </c>
      <c r="G970" s="3">
        <v>13905</v>
      </c>
      <c r="J970" s="3">
        <v>82253</v>
      </c>
      <c r="K970" s="3">
        <v>7616</v>
      </c>
    </row>
    <row r="971" spans="1:11">
      <c r="A971" s="3" t="s">
        <v>2659</v>
      </c>
      <c r="B971" s="3" t="s">
        <v>23411</v>
      </c>
      <c r="C971" s="3" t="s">
        <v>23412</v>
      </c>
      <c r="D971" s="3">
        <v>3</v>
      </c>
      <c r="E971" s="3">
        <v>69</v>
      </c>
      <c r="F971" s="3">
        <v>151158</v>
      </c>
      <c r="G971" s="3">
        <v>13975</v>
      </c>
      <c r="J971" s="3">
        <v>82253</v>
      </c>
      <c r="K971" s="3">
        <v>7616</v>
      </c>
    </row>
    <row r="972" spans="1:11">
      <c r="A972" s="3" t="s">
        <v>2660</v>
      </c>
      <c r="B972" s="3" t="s">
        <v>23411</v>
      </c>
      <c r="C972" s="3" t="s">
        <v>23412</v>
      </c>
      <c r="D972" s="3">
        <v>3</v>
      </c>
      <c r="E972" s="3">
        <v>70</v>
      </c>
      <c r="F972" s="3">
        <v>151914</v>
      </c>
      <c r="G972" s="3">
        <v>14045</v>
      </c>
      <c r="J972" s="3">
        <v>82253</v>
      </c>
      <c r="K972" s="3">
        <v>7616</v>
      </c>
    </row>
    <row r="973" spans="1:11">
      <c r="A973" s="3" t="s">
        <v>2661</v>
      </c>
      <c r="B973" s="3" t="s">
        <v>23411</v>
      </c>
      <c r="C973" s="3" t="s">
        <v>23412</v>
      </c>
      <c r="D973" s="3">
        <v>3</v>
      </c>
      <c r="E973" s="3">
        <v>71</v>
      </c>
      <c r="F973" s="3">
        <v>152710</v>
      </c>
      <c r="G973" s="3">
        <v>14118</v>
      </c>
      <c r="J973" s="3">
        <v>82253</v>
      </c>
      <c r="K973" s="3">
        <v>7616</v>
      </c>
    </row>
    <row r="974" spans="1:11">
      <c r="A974" s="3" t="s">
        <v>2662</v>
      </c>
      <c r="B974" s="3" t="s">
        <v>23411</v>
      </c>
      <c r="C974" s="3" t="s">
        <v>23412</v>
      </c>
      <c r="D974" s="3">
        <v>3</v>
      </c>
      <c r="E974" s="3">
        <v>72</v>
      </c>
      <c r="F974" s="3">
        <v>153506</v>
      </c>
      <c r="G974" s="3">
        <v>14191</v>
      </c>
      <c r="J974" s="3">
        <v>82253</v>
      </c>
      <c r="K974" s="3">
        <v>7616</v>
      </c>
    </row>
    <row r="975" spans="1:11">
      <c r="A975" s="3" t="s">
        <v>2663</v>
      </c>
      <c r="B975" s="3" t="s">
        <v>23411</v>
      </c>
      <c r="C975" s="3" t="s">
        <v>23412</v>
      </c>
      <c r="D975" s="3">
        <v>3</v>
      </c>
      <c r="E975" s="3">
        <v>73</v>
      </c>
      <c r="F975" s="3">
        <v>154302</v>
      </c>
      <c r="G975" s="3">
        <v>14264</v>
      </c>
      <c r="J975" s="3">
        <v>82253</v>
      </c>
      <c r="K975" s="3">
        <v>7616</v>
      </c>
    </row>
    <row r="976" spans="1:11">
      <c r="A976" s="3" t="s">
        <v>2664</v>
      </c>
      <c r="B976" s="3" t="s">
        <v>23411</v>
      </c>
      <c r="C976" s="3" t="s">
        <v>23412</v>
      </c>
      <c r="D976" s="3">
        <v>3</v>
      </c>
      <c r="E976" s="3">
        <v>74</v>
      </c>
      <c r="F976" s="3">
        <v>155098</v>
      </c>
      <c r="G976" s="3">
        <v>14337</v>
      </c>
      <c r="J976" s="3">
        <v>82253</v>
      </c>
      <c r="K976" s="3">
        <v>7616</v>
      </c>
    </row>
    <row r="977" spans="1:11">
      <c r="A977" s="3" t="s">
        <v>2665</v>
      </c>
      <c r="B977" s="3" t="s">
        <v>23411</v>
      </c>
      <c r="C977" s="3" t="s">
        <v>23412</v>
      </c>
      <c r="D977" s="3">
        <v>3</v>
      </c>
      <c r="E977" s="3">
        <v>75</v>
      </c>
      <c r="F977" s="3">
        <v>155894</v>
      </c>
      <c r="G977" s="3">
        <v>14410</v>
      </c>
      <c r="J977" s="3">
        <v>82253</v>
      </c>
      <c r="K977" s="3">
        <v>7616</v>
      </c>
    </row>
    <row r="978" spans="1:11">
      <c r="A978" s="3" t="s">
        <v>2666</v>
      </c>
      <c r="B978" s="3" t="s">
        <v>23411</v>
      </c>
      <c r="C978" s="3" t="s">
        <v>23412</v>
      </c>
      <c r="D978" s="3">
        <v>3</v>
      </c>
      <c r="E978" s="3">
        <v>76</v>
      </c>
      <c r="F978" s="3">
        <v>156731</v>
      </c>
      <c r="G978" s="3">
        <v>14487</v>
      </c>
      <c r="J978" s="3">
        <v>82253</v>
      </c>
      <c r="K978" s="3">
        <v>7616</v>
      </c>
    </row>
    <row r="979" spans="1:11">
      <c r="A979" s="3" t="s">
        <v>2667</v>
      </c>
      <c r="B979" s="3" t="s">
        <v>23411</v>
      </c>
      <c r="C979" s="3" t="s">
        <v>23412</v>
      </c>
      <c r="D979" s="3">
        <v>3</v>
      </c>
      <c r="E979" s="3">
        <v>77</v>
      </c>
      <c r="F979" s="3">
        <v>157568</v>
      </c>
      <c r="G979" s="3">
        <v>14564</v>
      </c>
      <c r="J979" s="3">
        <v>82253</v>
      </c>
      <c r="K979" s="3">
        <v>7616</v>
      </c>
    </row>
    <row r="980" spans="1:11">
      <c r="A980" s="3" t="s">
        <v>2668</v>
      </c>
      <c r="B980" s="3" t="s">
        <v>23411</v>
      </c>
      <c r="C980" s="3" t="s">
        <v>23412</v>
      </c>
      <c r="D980" s="3">
        <v>3</v>
      </c>
      <c r="E980" s="3">
        <v>78</v>
      </c>
      <c r="F980" s="3">
        <v>158405</v>
      </c>
      <c r="G980" s="3">
        <v>14641</v>
      </c>
      <c r="J980" s="3">
        <v>82253</v>
      </c>
      <c r="K980" s="3">
        <v>7616</v>
      </c>
    </row>
    <row r="981" spans="1:11">
      <c r="A981" s="3" t="s">
        <v>2669</v>
      </c>
      <c r="B981" s="3" t="s">
        <v>23411</v>
      </c>
      <c r="C981" s="3" t="s">
        <v>23412</v>
      </c>
      <c r="D981" s="3">
        <v>3</v>
      </c>
      <c r="E981" s="3">
        <v>79</v>
      </c>
      <c r="F981" s="3">
        <v>159242</v>
      </c>
      <c r="G981" s="3">
        <v>14718</v>
      </c>
      <c r="J981" s="3">
        <v>82253</v>
      </c>
      <c r="K981" s="3">
        <v>7616</v>
      </c>
    </row>
    <row r="982" spans="1:11">
      <c r="A982" s="3" t="s">
        <v>2670</v>
      </c>
      <c r="B982" s="3" t="s">
        <v>23411</v>
      </c>
      <c r="C982" s="3" t="s">
        <v>23412</v>
      </c>
      <c r="D982" s="3">
        <v>3</v>
      </c>
      <c r="E982" s="3">
        <v>80</v>
      </c>
      <c r="F982" s="3">
        <v>160079</v>
      </c>
      <c r="G982" s="3">
        <v>14795</v>
      </c>
      <c r="J982" s="3">
        <v>82253</v>
      </c>
      <c r="K982" s="3">
        <v>7616</v>
      </c>
    </row>
    <row r="983" spans="1:11">
      <c r="A983" s="3" t="s">
        <v>2671</v>
      </c>
      <c r="B983" s="3" t="s">
        <v>23411</v>
      </c>
      <c r="C983" s="3" t="s">
        <v>23412</v>
      </c>
      <c r="D983" s="3">
        <v>3</v>
      </c>
      <c r="E983" s="3">
        <v>81</v>
      </c>
      <c r="F983" s="3">
        <v>160956</v>
      </c>
      <c r="G983" s="3">
        <v>14876</v>
      </c>
      <c r="J983" s="3">
        <v>82253</v>
      </c>
      <c r="K983" s="3">
        <v>7616</v>
      </c>
    </row>
    <row r="984" spans="1:11">
      <c r="A984" s="3" t="s">
        <v>2672</v>
      </c>
      <c r="B984" s="3" t="s">
        <v>23411</v>
      </c>
      <c r="C984" s="3" t="s">
        <v>23412</v>
      </c>
      <c r="D984" s="3">
        <v>3</v>
      </c>
      <c r="E984" s="3">
        <v>82</v>
      </c>
      <c r="F984" s="3">
        <v>161833</v>
      </c>
      <c r="G984" s="3">
        <v>14957</v>
      </c>
      <c r="J984" s="3">
        <v>82253</v>
      </c>
      <c r="K984" s="3">
        <v>7616</v>
      </c>
    </row>
    <row r="985" spans="1:11">
      <c r="A985" s="3" t="s">
        <v>2673</v>
      </c>
      <c r="B985" s="3" t="s">
        <v>23411</v>
      </c>
      <c r="C985" s="3" t="s">
        <v>23412</v>
      </c>
      <c r="D985" s="3">
        <v>3</v>
      </c>
      <c r="E985" s="3">
        <v>83</v>
      </c>
      <c r="F985" s="3">
        <v>162710</v>
      </c>
      <c r="G985" s="3">
        <v>15038</v>
      </c>
      <c r="J985" s="3">
        <v>82253</v>
      </c>
      <c r="K985" s="3">
        <v>7616</v>
      </c>
    </row>
    <row r="986" spans="1:11">
      <c r="A986" s="3" t="s">
        <v>2674</v>
      </c>
      <c r="B986" s="3" t="s">
        <v>23411</v>
      </c>
      <c r="C986" s="3" t="s">
        <v>23412</v>
      </c>
      <c r="D986" s="3">
        <v>3</v>
      </c>
      <c r="E986" s="3">
        <v>84</v>
      </c>
      <c r="F986" s="3">
        <v>163587</v>
      </c>
      <c r="G986" s="3">
        <v>15119</v>
      </c>
      <c r="J986" s="3">
        <v>82253</v>
      </c>
      <c r="K986" s="3">
        <v>7616</v>
      </c>
    </row>
    <row r="987" spans="1:11">
      <c r="A987" s="3" t="s">
        <v>2675</v>
      </c>
      <c r="B987" s="3" t="s">
        <v>23411</v>
      </c>
      <c r="C987" s="3" t="s">
        <v>23412</v>
      </c>
      <c r="D987" s="3">
        <v>3</v>
      </c>
      <c r="E987" s="3">
        <v>85</v>
      </c>
      <c r="F987" s="3">
        <v>164464</v>
      </c>
      <c r="G987" s="3">
        <v>15200</v>
      </c>
      <c r="J987" s="3">
        <v>82253</v>
      </c>
      <c r="K987" s="3">
        <v>7616</v>
      </c>
    </row>
    <row r="988" spans="1:11">
      <c r="A988" s="3" t="s">
        <v>2676</v>
      </c>
      <c r="B988" s="3" t="s">
        <v>23411</v>
      </c>
      <c r="C988" s="3" t="s">
        <v>23412</v>
      </c>
      <c r="D988" s="3">
        <v>3</v>
      </c>
      <c r="E988" s="3">
        <v>86</v>
      </c>
      <c r="F988" s="3">
        <v>165382</v>
      </c>
      <c r="G988" s="3">
        <v>15285</v>
      </c>
      <c r="J988" s="3">
        <v>82253</v>
      </c>
      <c r="K988" s="3">
        <v>7616</v>
      </c>
    </row>
    <row r="989" spans="1:11">
      <c r="A989" s="3" t="s">
        <v>2677</v>
      </c>
      <c r="B989" s="3" t="s">
        <v>23411</v>
      </c>
      <c r="C989" s="3" t="s">
        <v>23412</v>
      </c>
      <c r="D989" s="3">
        <v>3</v>
      </c>
      <c r="E989" s="3">
        <v>87</v>
      </c>
      <c r="F989" s="3">
        <v>166300</v>
      </c>
      <c r="G989" s="3">
        <v>15370</v>
      </c>
      <c r="J989" s="3">
        <v>82253</v>
      </c>
      <c r="K989" s="3">
        <v>7616</v>
      </c>
    </row>
    <row r="990" spans="1:11">
      <c r="A990" s="3" t="s">
        <v>2678</v>
      </c>
      <c r="B990" s="3" t="s">
        <v>23411</v>
      </c>
      <c r="C990" s="3" t="s">
        <v>23412</v>
      </c>
      <c r="D990" s="3">
        <v>3</v>
      </c>
      <c r="E990" s="3">
        <v>88</v>
      </c>
      <c r="F990" s="3">
        <v>167218</v>
      </c>
      <c r="G990" s="3">
        <v>15455</v>
      </c>
      <c r="J990" s="3">
        <v>82253</v>
      </c>
      <c r="K990" s="3">
        <v>7616</v>
      </c>
    </row>
    <row r="991" spans="1:11">
      <c r="A991" s="3" t="s">
        <v>2679</v>
      </c>
      <c r="B991" s="3" t="s">
        <v>23411</v>
      </c>
      <c r="C991" s="3" t="s">
        <v>23412</v>
      </c>
      <c r="D991" s="3">
        <v>3</v>
      </c>
      <c r="E991" s="3">
        <v>89</v>
      </c>
      <c r="F991" s="3">
        <v>168136</v>
      </c>
      <c r="G991" s="3">
        <v>15540</v>
      </c>
      <c r="J991" s="3">
        <v>82253</v>
      </c>
      <c r="K991" s="3">
        <v>7616</v>
      </c>
    </row>
    <row r="992" spans="1:11">
      <c r="A992" s="3" t="s">
        <v>2680</v>
      </c>
      <c r="B992" s="3" t="s">
        <v>23411</v>
      </c>
      <c r="C992" s="3" t="s">
        <v>23412</v>
      </c>
      <c r="D992" s="3">
        <v>3</v>
      </c>
      <c r="E992" s="3">
        <v>90</v>
      </c>
      <c r="F992" s="3">
        <v>169054</v>
      </c>
      <c r="G992" s="3">
        <v>15625</v>
      </c>
      <c r="J992" s="3">
        <v>82253</v>
      </c>
      <c r="K992" s="3">
        <v>7616</v>
      </c>
    </row>
    <row r="993" spans="1:11">
      <c r="A993" s="3" t="s">
        <v>2681</v>
      </c>
      <c r="B993" s="3" t="s">
        <v>23411</v>
      </c>
      <c r="C993" s="3" t="s">
        <v>23412</v>
      </c>
      <c r="D993" s="3">
        <v>3</v>
      </c>
      <c r="E993" s="3">
        <v>91</v>
      </c>
      <c r="F993" s="3">
        <v>170012</v>
      </c>
      <c r="G993" s="3">
        <v>15713</v>
      </c>
      <c r="J993" s="3">
        <v>82253</v>
      </c>
      <c r="K993" s="3">
        <v>7616</v>
      </c>
    </row>
    <row r="994" spans="1:11">
      <c r="A994" s="3" t="s">
        <v>2682</v>
      </c>
      <c r="B994" s="3" t="s">
        <v>23411</v>
      </c>
      <c r="C994" s="3" t="s">
        <v>23412</v>
      </c>
      <c r="D994" s="3">
        <v>3</v>
      </c>
      <c r="E994" s="3">
        <v>92</v>
      </c>
      <c r="F994" s="3">
        <v>170970</v>
      </c>
      <c r="G994" s="3">
        <v>15801</v>
      </c>
      <c r="J994" s="3">
        <v>82253</v>
      </c>
      <c r="K994" s="3">
        <v>7616</v>
      </c>
    </row>
    <row r="995" spans="1:11">
      <c r="A995" s="3" t="s">
        <v>2683</v>
      </c>
      <c r="B995" s="3" t="s">
        <v>23411</v>
      </c>
      <c r="C995" s="3" t="s">
        <v>23412</v>
      </c>
      <c r="D995" s="3">
        <v>3</v>
      </c>
      <c r="E995" s="3">
        <v>93</v>
      </c>
      <c r="F995" s="3">
        <v>171928</v>
      </c>
      <c r="G995" s="3">
        <v>15889</v>
      </c>
      <c r="J995" s="3">
        <v>82253</v>
      </c>
      <c r="K995" s="3">
        <v>7616</v>
      </c>
    </row>
    <row r="996" spans="1:11">
      <c r="A996" s="3" t="s">
        <v>2684</v>
      </c>
      <c r="B996" s="3" t="s">
        <v>23411</v>
      </c>
      <c r="C996" s="3" t="s">
        <v>23412</v>
      </c>
      <c r="D996" s="3">
        <v>3</v>
      </c>
      <c r="E996" s="3">
        <v>94</v>
      </c>
      <c r="F996" s="3">
        <v>172886</v>
      </c>
      <c r="G996" s="3">
        <v>15977</v>
      </c>
      <c r="J996" s="3">
        <v>82253</v>
      </c>
      <c r="K996" s="3">
        <v>7616</v>
      </c>
    </row>
    <row r="997" spans="1:11">
      <c r="A997" s="3" t="s">
        <v>2685</v>
      </c>
      <c r="B997" s="3" t="s">
        <v>23411</v>
      </c>
      <c r="C997" s="3" t="s">
        <v>23412</v>
      </c>
      <c r="D997" s="3">
        <v>3</v>
      </c>
      <c r="E997" s="3">
        <v>95</v>
      </c>
      <c r="F997" s="3">
        <v>173844</v>
      </c>
      <c r="G997" s="3">
        <v>16065</v>
      </c>
      <c r="J997" s="3">
        <v>82253</v>
      </c>
      <c r="K997" s="3">
        <v>7616</v>
      </c>
    </row>
    <row r="998" spans="1:11">
      <c r="A998" s="3" t="s">
        <v>2686</v>
      </c>
      <c r="B998" s="3" t="s">
        <v>23411</v>
      </c>
      <c r="C998" s="3" t="s">
        <v>23412</v>
      </c>
      <c r="D998" s="3">
        <v>3</v>
      </c>
      <c r="E998" s="3">
        <v>96</v>
      </c>
      <c r="F998" s="3">
        <v>174843</v>
      </c>
      <c r="G998" s="3">
        <v>16157</v>
      </c>
      <c r="J998" s="3">
        <v>82253</v>
      </c>
      <c r="K998" s="3">
        <v>7616</v>
      </c>
    </row>
    <row r="999" spans="1:11">
      <c r="A999" s="3" t="s">
        <v>2687</v>
      </c>
      <c r="B999" s="3" t="s">
        <v>23411</v>
      </c>
      <c r="C999" s="3" t="s">
        <v>23412</v>
      </c>
      <c r="D999" s="3">
        <v>3</v>
      </c>
      <c r="E999" s="3">
        <v>97</v>
      </c>
      <c r="F999" s="3">
        <v>175842</v>
      </c>
      <c r="G999" s="3">
        <v>16249</v>
      </c>
      <c r="J999" s="3">
        <v>82253</v>
      </c>
      <c r="K999" s="3">
        <v>7616</v>
      </c>
    </row>
    <row r="1000" spans="1:11">
      <c r="A1000" s="3" t="s">
        <v>2688</v>
      </c>
      <c r="B1000" s="3" t="s">
        <v>23411</v>
      </c>
      <c r="C1000" s="3" t="s">
        <v>23412</v>
      </c>
      <c r="D1000" s="3">
        <v>3</v>
      </c>
      <c r="E1000" s="3">
        <v>98</v>
      </c>
      <c r="F1000" s="3">
        <v>176841</v>
      </c>
      <c r="G1000" s="3">
        <v>16341</v>
      </c>
      <c r="J1000" s="3">
        <v>82253</v>
      </c>
      <c r="K1000" s="3">
        <v>7616</v>
      </c>
    </row>
    <row r="1001" spans="1:11">
      <c r="A1001" s="3" t="s">
        <v>2689</v>
      </c>
      <c r="B1001" s="3" t="s">
        <v>23411</v>
      </c>
      <c r="C1001" s="3" t="s">
        <v>23412</v>
      </c>
      <c r="D1001" s="3">
        <v>3</v>
      </c>
      <c r="E1001" s="3">
        <v>99</v>
      </c>
      <c r="F1001" s="3">
        <v>177840</v>
      </c>
      <c r="G1001" s="3">
        <v>16433</v>
      </c>
      <c r="J1001" s="3">
        <v>82253</v>
      </c>
      <c r="K1001" s="3">
        <v>7616</v>
      </c>
    </row>
    <row r="1002" spans="1:11">
      <c r="A1002" s="3" t="s">
        <v>2690</v>
      </c>
      <c r="B1002" s="3" t="s">
        <v>23411</v>
      </c>
      <c r="C1002" s="3" t="s">
        <v>23412</v>
      </c>
      <c r="D1002" s="3">
        <v>3</v>
      </c>
      <c r="E1002" s="3">
        <v>100</v>
      </c>
      <c r="F1002" s="3">
        <v>178839</v>
      </c>
      <c r="G1002" s="3">
        <v>16525</v>
      </c>
      <c r="J1002" s="3">
        <v>82253</v>
      </c>
      <c r="K1002" s="3">
        <v>7616</v>
      </c>
    </row>
    <row r="1003" spans="1:11">
      <c r="A1003" s="3" t="s">
        <v>2691</v>
      </c>
      <c r="B1003" s="3" t="s">
        <v>23411</v>
      </c>
      <c r="C1003" s="3" t="s">
        <v>23413</v>
      </c>
      <c r="D1003" s="3">
        <v>3</v>
      </c>
      <c r="E1003" s="3">
        <v>1</v>
      </c>
      <c r="F1003" s="3">
        <v>235008</v>
      </c>
      <c r="G1003" s="3">
        <v>21760</v>
      </c>
      <c r="J1003" s="3">
        <v>199757</v>
      </c>
      <c r="K1003" s="3">
        <v>18496</v>
      </c>
    </row>
    <row r="1004" spans="1:11">
      <c r="A1004" s="3" t="s">
        <v>2692</v>
      </c>
      <c r="B1004" s="3" t="s">
        <v>23411</v>
      </c>
      <c r="C1004" s="3" t="s">
        <v>23413</v>
      </c>
      <c r="D1004" s="3">
        <v>3</v>
      </c>
      <c r="E1004" s="3">
        <v>2</v>
      </c>
      <c r="F1004" s="3">
        <v>235278</v>
      </c>
      <c r="G1004" s="3">
        <v>21785</v>
      </c>
      <c r="J1004" s="3">
        <v>199757</v>
      </c>
      <c r="K1004" s="3">
        <v>18496</v>
      </c>
    </row>
    <row r="1005" spans="1:11">
      <c r="A1005" s="3" t="s">
        <v>2693</v>
      </c>
      <c r="B1005" s="3" t="s">
        <v>23411</v>
      </c>
      <c r="C1005" s="3" t="s">
        <v>23413</v>
      </c>
      <c r="D1005" s="3">
        <v>3</v>
      </c>
      <c r="E1005" s="3">
        <v>3</v>
      </c>
      <c r="F1005" s="3">
        <v>235548</v>
      </c>
      <c r="G1005" s="3">
        <v>21810</v>
      </c>
      <c r="J1005" s="3">
        <v>199757</v>
      </c>
      <c r="K1005" s="3">
        <v>18496</v>
      </c>
    </row>
    <row r="1006" spans="1:11">
      <c r="A1006" s="3" t="s">
        <v>2694</v>
      </c>
      <c r="B1006" s="3" t="s">
        <v>23411</v>
      </c>
      <c r="C1006" s="3" t="s">
        <v>23413</v>
      </c>
      <c r="D1006" s="3">
        <v>3</v>
      </c>
      <c r="E1006" s="3">
        <v>4</v>
      </c>
      <c r="F1006" s="3">
        <v>235818</v>
      </c>
      <c r="G1006" s="3">
        <v>21835</v>
      </c>
      <c r="J1006" s="3">
        <v>199757</v>
      </c>
      <c r="K1006" s="3">
        <v>18496</v>
      </c>
    </row>
    <row r="1007" spans="1:11">
      <c r="A1007" s="3" t="s">
        <v>2695</v>
      </c>
      <c r="B1007" s="3" t="s">
        <v>23411</v>
      </c>
      <c r="C1007" s="3" t="s">
        <v>23437</v>
      </c>
      <c r="D1007" s="3">
        <v>3</v>
      </c>
      <c r="E1007" s="3">
        <v>5</v>
      </c>
      <c r="F1007" s="3">
        <v>236088</v>
      </c>
      <c r="G1007" s="3">
        <v>21860</v>
      </c>
      <c r="J1007" s="3">
        <v>199757</v>
      </c>
      <c r="K1007" s="3">
        <v>18496</v>
      </c>
    </row>
    <row r="1008" spans="1:11">
      <c r="A1008" s="3" t="s">
        <v>2696</v>
      </c>
      <c r="B1008" s="3" t="s">
        <v>23411</v>
      </c>
      <c r="C1008" s="3" t="s">
        <v>23413</v>
      </c>
      <c r="D1008" s="3">
        <v>3</v>
      </c>
      <c r="E1008" s="3">
        <v>6</v>
      </c>
      <c r="F1008" s="3">
        <v>236358</v>
      </c>
      <c r="G1008" s="3">
        <v>21885</v>
      </c>
      <c r="J1008" s="3">
        <v>199757</v>
      </c>
      <c r="K1008" s="3">
        <v>18496</v>
      </c>
    </row>
    <row r="1009" spans="1:11">
      <c r="A1009" s="3" t="s">
        <v>2697</v>
      </c>
      <c r="B1009" s="3" t="s">
        <v>23411</v>
      </c>
      <c r="C1009" s="3" t="s">
        <v>23413</v>
      </c>
      <c r="D1009" s="3">
        <v>3</v>
      </c>
      <c r="E1009" s="3">
        <v>7</v>
      </c>
      <c r="F1009" s="3">
        <v>236628</v>
      </c>
      <c r="G1009" s="3">
        <v>21910</v>
      </c>
      <c r="J1009" s="3">
        <v>199757</v>
      </c>
      <c r="K1009" s="3">
        <v>18496</v>
      </c>
    </row>
    <row r="1010" spans="1:11">
      <c r="A1010" s="3" t="s">
        <v>2698</v>
      </c>
      <c r="B1010" s="3" t="s">
        <v>23411</v>
      </c>
      <c r="C1010" s="3" t="s">
        <v>23413</v>
      </c>
      <c r="D1010" s="3">
        <v>3</v>
      </c>
      <c r="E1010" s="3">
        <v>8</v>
      </c>
      <c r="F1010" s="3">
        <v>236898</v>
      </c>
      <c r="G1010" s="3">
        <v>21935</v>
      </c>
      <c r="J1010" s="3">
        <v>199757</v>
      </c>
      <c r="K1010" s="3">
        <v>18496</v>
      </c>
    </row>
    <row r="1011" spans="1:11">
      <c r="A1011" s="3" t="s">
        <v>2699</v>
      </c>
      <c r="B1011" s="3" t="s">
        <v>23411</v>
      </c>
      <c r="C1011" s="3" t="s">
        <v>23413</v>
      </c>
      <c r="D1011" s="3">
        <v>3</v>
      </c>
      <c r="E1011" s="3">
        <v>9</v>
      </c>
      <c r="F1011" s="3">
        <v>237168</v>
      </c>
      <c r="G1011" s="3">
        <v>21960</v>
      </c>
      <c r="J1011" s="3">
        <v>199757</v>
      </c>
      <c r="K1011" s="3">
        <v>18496</v>
      </c>
    </row>
    <row r="1012" spans="1:11">
      <c r="A1012" s="3" t="s">
        <v>2700</v>
      </c>
      <c r="B1012" s="3" t="s">
        <v>23411</v>
      </c>
      <c r="C1012" s="3" t="s">
        <v>23413</v>
      </c>
      <c r="D1012" s="3">
        <v>3</v>
      </c>
      <c r="E1012" s="3">
        <v>10</v>
      </c>
      <c r="F1012" s="3">
        <v>237438</v>
      </c>
      <c r="G1012" s="3">
        <v>21985</v>
      </c>
      <c r="J1012" s="3">
        <v>199757</v>
      </c>
      <c r="K1012" s="3">
        <v>18496</v>
      </c>
    </row>
    <row r="1013" spans="1:11">
      <c r="A1013" s="3" t="s">
        <v>2701</v>
      </c>
      <c r="B1013" s="3" t="s">
        <v>23411</v>
      </c>
      <c r="C1013" s="3" t="s">
        <v>23413</v>
      </c>
      <c r="D1013" s="3">
        <v>3</v>
      </c>
      <c r="E1013" s="3">
        <v>11</v>
      </c>
      <c r="F1013" s="3">
        <v>237748</v>
      </c>
      <c r="G1013" s="3">
        <v>22013</v>
      </c>
      <c r="J1013" s="3">
        <v>199757</v>
      </c>
      <c r="K1013" s="3">
        <v>18496</v>
      </c>
    </row>
    <row r="1014" spans="1:11">
      <c r="A1014" s="3" t="s">
        <v>2702</v>
      </c>
      <c r="B1014" s="3" t="s">
        <v>23411</v>
      </c>
      <c r="C1014" s="3" t="s">
        <v>23413</v>
      </c>
      <c r="D1014" s="3">
        <v>3</v>
      </c>
      <c r="E1014" s="3">
        <v>12</v>
      </c>
      <c r="F1014" s="3">
        <v>238058</v>
      </c>
      <c r="G1014" s="3">
        <v>22041</v>
      </c>
      <c r="J1014" s="3">
        <v>199757</v>
      </c>
      <c r="K1014" s="3">
        <v>18496</v>
      </c>
    </row>
    <row r="1015" spans="1:11">
      <c r="A1015" s="3" t="s">
        <v>2703</v>
      </c>
      <c r="B1015" s="3" t="s">
        <v>23411</v>
      </c>
      <c r="C1015" s="3" t="s">
        <v>23413</v>
      </c>
      <c r="D1015" s="3">
        <v>3</v>
      </c>
      <c r="E1015" s="3">
        <v>13</v>
      </c>
      <c r="F1015" s="3">
        <v>238368</v>
      </c>
      <c r="G1015" s="3">
        <v>22069</v>
      </c>
      <c r="J1015" s="3">
        <v>199757</v>
      </c>
      <c r="K1015" s="3">
        <v>18496</v>
      </c>
    </row>
    <row r="1016" spans="1:11">
      <c r="A1016" s="3" t="s">
        <v>2704</v>
      </c>
      <c r="B1016" s="3" t="s">
        <v>23411</v>
      </c>
      <c r="C1016" s="3" t="s">
        <v>23413</v>
      </c>
      <c r="D1016" s="3">
        <v>3</v>
      </c>
      <c r="E1016" s="3">
        <v>14</v>
      </c>
      <c r="F1016" s="3">
        <v>238678</v>
      </c>
      <c r="G1016" s="3">
        <v>22097</v>
      </c>
      <c r="J1016" s="3">
        <v>199757</v>
      </c>
      <c r="K1016" s="3">
        <v>18496</v>
      </c>
    </row>
    <row r="1017" spans="1:11">
      <c r="A1017" s="3" t="s">
        <v>2705</v>
      </c>
      <c r="B1017" s="3" t="s">
        <v>23411</v>
      </c>
      <c r="C1017" s="3" t="s">
        <v>23413</v>
      </c>
      <c r="D1017" s="3">
        <v>3</v>
      </c>
      <c r="E1017" s="3">
        <v>15</v>
      </c>
      <c r="F1017" s="3">
        <v>238988</v>
      </c>
      <c r="G1017" s="3">
        <v>22125</v>
      </c>
      <c r="J1017" s="3">
        <v>199757</v>
      </c>
      <c r="K1017" s="3">
        <v>18496</v>
      </c>
    </row>
    <row r="1018" spans="1:11">
      <c r="A1018" s="3" t="s">
        <v>2706</v>
      </c>
      <c r="B1018" s="3" t="s">
        <v>23411</v>
      </c>
      <c r="C1018" s="3" t="s">
        <v>23413</v>
      </c>
      <c r="D1018" s="3">
        <v>3</v>
      </c>
      <c r="E1018" s="3">
        <v>16</v>
      </c>
      <c r="F1018" s="3">
        <v>239339</v>
      </c>
      <c r="G1018" s="3">
        <v>22157</v>
      </c>
      <c r="J1018" s="3">
        <v>199757</v>
      </c>
      <c r="K1018" s="3">
        <v>18496</v>
      </c>
    </row>
    <row r="1019" spans="1:11">
      <c r="A1019" s="3" t="s">
        <v>2707</v>
      </c>
      <c r="B1019" s="3" t="s">
        <v>23411</v>
      </c>
      <c r="C1019" s="3" t="s">
        <v>23413</v>
      </c>
      <c r="D1019" s="3">
        <v>3</v>
      </c>
      <c r="E1019" s="3">
        <v>17</v>
      </c>
      <c r="F1019" s="3">
        <v>239690</v>
      </c>
      <c r="G1019" s="3">
        <v>22189</v>
      </c>
      <c r="J1019" s="3">
        <v>199757</v>
      </c>
      <c r="K1019" s="3">
        <v>18496</v>
      </c>
    </row>
    <row r="1020" spans="1:11">
      <c r="A1020" s="3" t="s">
        <v>2708</v>
      </c>
      <c r="B1020" s="3" t="s">
        <v>23411</v>
      </c>
      <c r="C1020" s="3" t="s">
        <v>23413</v>
      </c>
      <c r="D1020" s="3">
        <v>3</v>
      </c>
      <c r="E1020" s="3">
        <v>18</v>
      </c>
      <c r="F1020" s="3">
        <v>240041</v>
      </c>
      <c r="G1020" s="3">
        <v>22221</v>
      </c>
      <c r="J1020" s="3">
        <v>199757</v>
      </c>
      <c r="K1020" s="3">
        <v>18496</v>
      </c>
    </row>
    <row r="1021" spans="1:11">
      <c r="A1021" s="3" t="s">
        <v>2709</v>
      </c>
      <c r="B1021" s="3" t="s">
        <v>23411</v>
      </c>
      <c r="C1021" s="3" t="s">
        <v>23413</v>
      </c>
      <c r="D1021" s="3">
        <v>3</v>
      </c>
      <c r="E1021" s="3">
        <v>19</v>
      </c>
      <c r="F1021" s="3">
        <v>240392</v>
      </c>
      <c r="G1021" s="3">
        <v>22253</v>
      </c>
      <c r="J1021" s="3">
        <v>199757</v>
      </c>
      <c r="K1021" s="3">
        <v>18496</v>
      </c>
    </row>
    <row r="1022" spans="1:11">
      <c r="A1022" s="3" t="s">
        <v>2710</v>
      </c>
      <c r="B1022" s="3" t="s">
        <v>23411</v>
      </c>
      <c r="C1022" s="3" t="s">
        <v>23413</v>
      </c>
      <c r="D1022" s="3">
        <v>3</v>
      </c>
      <c r="E1022" s="3">
        <v>20</v>
      </c>
      <c r="F1022" s="3">
        <v>240743</v>
      </c>
      <c r="G1022" s="3">
        <v>22285</v>
      </c>
      <c r="J1022" s="3">
        <v>199757</v>
      </c>
      <c r="K1022" s="3">
        <v>18496</v>
      </c>
    </row>
    <row r="1023" spans="1:11">
      <c r="A1023" s="3" t="s">
        <v>2711</v>
      </c>
      <c r="B1023" s="3" t="s">
        <v>23411</v>
      </c>
      <c r="C1023" s="3" t="s">
        <v>23413</v>
      </c>
      <c r="D1023" s="3">
        <v>3</v>
      </c>
      <c r="E1023" s="3">
        <v>21</v>
      </c>
      <c r="F1023" s="3">
        <v>241134</v>
      </c>
      <c r="G1023" s="3">
        <v>22321</v>
      </c>
      <c r="J1023" s="3">
        <v>199757</v>
      </c>
      <c r="K1023" s="3">
        <v>18496</v>
      </c>
    </row>
    <row r="1024" spans="1:11">
      <c r="A1024" s="3" t="s">
        <v>2712</v>
      </c>
      <c r="B1024" s="3" t="s">
        <v>23411</v>
      </c>
      <c r="C1024" s="3" t="s">
        <v>23413</v>
      </c>
      <c r="D1024" s="3">
        <v>3</v>
      </c>
      <c r="E1024" s="3">
        <v>22</v>
      </c>
      <c r="F1024" s="3">
        <v>241525</v>
      </c>
      <c r="G1024" s="3">
        <v>22357</v>
      </c>
      <c r="J1024" s="3">
        <v>199757</v>
      </c>
      <c r="K1024" s="3">
        <v>18496</v>
      </c>
    </row>
    <row r="1025" spans="1:11">
      <c r="A1025" s="3" t="s">
        <v>2713</v>
      </c>
      <c r="B1025" s="3" t="s">
        <v>23411</v>
      </c>
      <c r="C1025" s="3" t="s">
        <v>23413</v>
      </c>
      <c r="D1025" s="3">
        <v>3</v>
      </c>
      <c r="E1025" s="3">
        <v>23</v>
      </c>
      <c r="F1025" s="3">
        <v>241916</v>
      </c>
      <c r="G1025" s="3">
        <v>22393</v>
      </c>
      <c r="J1025" s="3">
        <v>199757</v>
      </c>
      <c r="K1025" s="3">
        <v>18496</v>
      </c>
    </row>
    <row r="1026" spans="1:11">
      <c r="A1026" s="3" t="s">
        <v>2714</v>
      </c>
      <c r="B1026" s="3" t="s">
        <v>23411</v>
      </c>
      <c r="C1026" s="3" t="s">
        <v>23413</v>
      </c>
      <c r="D1026" s="3">
        <v>3</v>
      </c>
      <c r="E1026" s="3">
        <v>24</v>
      </c>
      <c r="F1026" s="3">
        <v>242307</v>
      </c>
      <c r="G1026" s="3">
        <v>22429</v>
      </c>
      <c r="J1026" s="3">
        <v>199757</v>
      </c>
      <c r="K1026" s="3">
        <v>18496</v>
      </c>
    </row>
    <row r="1027" spans="1:11">
      <c r="A1027" s="3" t="s">
        <v>2715</v>
      </c>
      <c r="B1027" s="3" t="s">
        <v>23411</v>
      </c>
      <c r="C1027" s="3" t="s">
        <v>23413</v>
      </c>
      <c r="D1027" s="3">
        <v>3</v>
      </c>
      <c r="E1027" s="3">
        <v>25</v>
      </c>
      <c r="F1027" s="3">
        <v>242698</v>
      </c>
      <c r="G1027" s="3">
        <v>22465</v>
      </c>
      <c r="J1027" s="3">
        <v>199757</v>
      </c>
      <c r="K1027" s="3">
        <v>18496</v>
      </c>
    </row>
    <row r="1028" spans="1:11">
      <c r="A1028" s="3" t="s">
        <v>2716</v>
      </c>
      <c r="B1028" s="3" t="s">
        <v>23411</v>
      </c>
      <c r="C1028" s="3" t="s">
        <v>23413</v>
      </c>
      <c r="D1028" s="3">
        <v>3</v>
      </c>
      <c r="E1028" s="3">
        <v>26</v>
      </c>
      <c r="F1028" s="3">
        <v>243130</v>
      </c>
      <c r="G1028" s="3">
        <v>22505</v>
      </c>
      <c r="J1028" s="3">
        <v>199757</v>
      </c>
      <c r="K1028" s="3">
        <v>18496</v>
      </c>
    </row>
    <row r="1029" spans="1:11">
      <c r="A1029" s="3" t="s">
        <v>2717</v>
      </c>
      <c r="B1029" s="3" t="s">
        <v>23411</v>
      </c>
      <c r="C1029" s="3" t="s">
        <v>23413</v>
      </c>
      <c r="D1029" s="3">
        <v>3</v>
      </c>
      <c r="E1029" s="3">
        <v>27</v>
      </c>
      <c r="F1029" s="3">
        <v>243562</v>
      </c>
      <c r="G1029" s="3">
        <v>22545</v>
      </c>
      <c r="J1029" s="3">
        <v>199757</v>
      </c>
      <c r="K1029" s="3">
        <v>18496</v>
      </c>
    </row>
    <row r="1030" spans="1:11">
      <c r="A1030" s="3" t="s">
        <v>2718</v>
      </c>
      <c r="B1030" s="3" t="s">
        <v>23411</v>
      </c>
      <c r="C1030" s="3" t="s">
        <v>23413</v>
      </c>
      <c r="D1030" s="3">
        <v>3</v>
      </c>
      <c r="E1030" s="3">
        <v>28</v>
      </c>
      <c r="F1030" s="3">
        <v>243994</v>
      </c>
      <c r="G1030" s="3">
        <v>22585</v>
      </c>
      <c r="J1030" s="3">
        <v>199757</v>
      </c>
      <c r="K1030" s="3">
        <v>18496</v>
      </c>
    </row>
    <row r="1031" spans="1:11">
      <c r="A1031" s="3" t="s">
        <v>2719</v>
      </c>
      <c r="B1031" s="3" t="s">
        <v>23411</v>
      </c>
      <c r="C1031" s="3" t="s">
        <v>23413</v>
      </c>
      <c r="D1031" s="3">
        <v>3</v>
      </c>
      <c r="E1031" s="3">
        <v>29</v>
      </c>
      <c r="F1031" s="3">
        <v>244426</v>
      </c>
      <c r="G1031" s="3">
        <v>22625</v>
      </c>
      <c r="J1031" s="3">
        <v>199757</v>
      </c>
      <c r="K1031" s="3">
        <v>18496</v>
      </c>
    </row>
    <row r="1032" spans="1:11">
      <c r="A1032" s="3" t="s">
        <v>2720</v>
      </c>
      <c r="B1032" s="3" t="s">
        <v>23411</v>
      </c>
      <c r="C1032" s="3" t="s">
        <v>23413</v>
      </c>
      <c r="D1032" s="3">
        <v>3</v>
      </c>
      <c r="E1032" s="3">
        <v>30</v>
      </c>
      <c r="F1032" s="3">
        <v>244858</v>
      </c>
      <c r="G1032" s="3">
        <v>22665</v>
      </c>
      <c r="J1032" s="3">
        <v>199757</v>
      </c>
      <c r="K1032" s="3">
        <v>18496</v>
      </c>
    </row>
    <row r="1033" spans="1:11">
      <c r="A1033" s="3" t="s">
        <v>2721</v>
      </c>
      <c r="B1033" s="3" t="s">
        <v>23411</v>
      </c>
      <c r="C1033" s="3" t="s">
        <v>23413</v>
      </c>
      <c r="D1033" s="3">
        <v>3</v>
      </c>
      <c r="E1033" s="3">
        <v>31</v>
      </c>
      <c r="F1033" s="3">
        <v>245330</v>
      </c>
      <c r="G1033" s="3">
        <v>22708</v>
      </c>
      <c r="J1033" s="3">
        <v>199757</v>
      </c>
      <c r="K1033" s="3">
        <v>18496</v>
      </c>
    </row>
    <row r="1034" spans="1:11">
      <c r="A1034" s="3" t="s">
        <v>2722</v>
      </c>
      <c r="B1034" s="3" t="s">
        <v>23411</v>
      </c>
      <c r="C1034" s="3" t="s">
        <v>23413</v>
      </c>
      <c r="D1034" s="3">
        <v>3</v>
      </c>
      <c r="E1034" s="3">
        <v>32</v>
      </c>
      <c r="F1034" s="3">
        <v>245802</v>
      </c>
      <c r="G1034" s="3">
        <v>22751</v>
      </c>
      <c r="J1034" s="3">
        <v>199757</v>
      </c>
      <c r="K1034" s="3">
        <v>18496</v>
      </c>
    </row>
    <row r="1035" spans="1:11">
      <c r="A1035" s="3" t="s">
        <v>2723</v>
      </c>
      <c r="B1035" s="3" t="s">
        <v>23411</v>
      </c>
      <c r="C1035" s="3" t="s">
        <v>23413</v>
      </c>
      <c r="D1035" s="3">
        <v>3</v>
      </c>
      <c r="E1035" s="3">
        <v>33</v>
      </c>
      <c r="F1035" s="3">
        <v>246274</v>
      </c>
      <c r="G1035" s="3">
        <v>22794</v>
      </c>
      <c r="J1035" s="3">
        <v>199757</v>
      </c>
      <c r="K1035" s="3">
        <v>18496</v>
      </c>
    </row>
    <row r="1036" spans="1:11">
      <c r="A1036" s="3" t="s">
        <v>2724</v>
      </c>
      <c r="B1036" s="3" t="s">
        <v>23411</v>
      </c>
      <c r="C1036" s="3" t="s">
        <v>23413</v>
      </c>
      <c r="D1036" s="3">
        <v>3</v>
      </c>
      <c r="E1036" s="3">
        <v>34</v>
      </c>
      <c r="F1036" s="3">
        <v>246746</v>
      </c>
      <c r="G1036" s="3">
        <v>22837</v>
      </c>
      <c r="J1036" s="3">
        <v>199757</v>
      </c>
      <c r="K1036" s="3">
        <v>18496</v>
      </c>
    </row>
    <row r="1037" spans="1:11">
      <c r="A1037" s="3" t="s">
        <v>2725</v>
      </c>
      <c r="B1037" s="3" t="s">
        <v>23411</v>
      </c>
      <c r="C1037" s="3" t="s">
        <v>23413</v>
      </c>
      <c r="D1037" s="3">
        <v>3</v>
      </c>
      <c r="E1037" s="3">
        <v>35</v>
      </c>
      <c r="F1037" s="3">
        <v>247218</v>
      </c>
      <c r="G1037" s="3">
        <v>22880</v>
      </c>
      <c r="J1037" s="3">
        <v>199757</v>
      </c>
      <c r="K1037" s="3">
        <v>18496</v>
      </c>
    </row>
    <row r="1038" spans="1:11">
      <c r="A1038" s="3" t="s">
        <v>2726</v>
      </c>
      <c r="B1038" s="3" t="s">
        <v>23411</v>
      </c>
      <c r="C1038" s="3" t="s">
        <v>23413</v>
      </c>
      <c r="D1038" s="3">
        <v>3</v>
      </c>
      <c r="E1038" s="3">
        <v>36</v>
      </c>
      <c r="F1038" s="3">
        <v>247731</v>
      </c>
      <c r="G1038" s="3">
        <v>22927</v>
      </c>
      <c r="J1038" s="3">
        <v>199757</v>
      </c>
      <c r="K1038" s="3">
        <v>18496</v>
      </c>
    </row>
    <row r="1039" spans="1:11">
      <c r="A1039" s="3" t="s">
        <v>2727</v>
      </c>
      <c r="B1039" s="3" t="s">
        <v>23411</v>
      </c>
      <c r="C1039" s="3" t="s">
        <v>23413</v>
      </c>
      <c r="D1039" s="3">
        <v>3</v>
      </c>
      <c r="E1039" s="3">
        <v>37</v>
      </c>
      <c r="F1039" s="3">
        <v>248244</v>
      </c>
      <c r="G1039" s="3">
        <v>22974</v>
      </c>
      <c r="J1039" s="3">
        <v>199757</v>
      </c>
      <c r="K1039" s="3">
        <v>18496</v>
      </c>
    </row>
    <row r="1040" spans="1:11">
      <c r="A1040" s="3" t="s">
        <v>2728</v>
      </c>
      <c r="B1040" s="3" t="s">
        <v>23411</v>
      </c>
      <c r="C1040" s="3" t="s">
        <v>23413</v>
      </c>
      <c r="D1040" s="3">
        <v>3</v>
      </c>
      <c r="E1040" s="3">
        <v>38</v>
      </c>
      <c r="F1040" s="3">
        <v>248757</v>
      </c>
      <c r="G1040" s="3">
        <v>23021</v>
      </c>
      <c r="J1040" s="3">
        <v>199757</v>
      </c>
      <c r="K1040" s="3">
        <v>18496</v>
      </c>
    </row>
    <row r="1041" spans="1:11">
      <c r="A1041" s="3" t="s">
        <v>2729</v>
      </c>
      <c r="B1041" s="3" t="s">
        <v>23411</v>
      </c>
      <c r="C1041" s="3" t="s">
        <v>23413</v>
      </c>
      <c r="D1041" s="3">
        <v>3</v>
      </c>
      <c r="E1041" s="3">
        <v>39</v>
      </c>
      <c r="F1041" s="3">
        <v>249270</v>
      </c>
      <c r="G1041" s="3">
        <v>23068</v>
      </c>
      <c r="J1041" s="3">
        <v>199757</v>
      </c>
      <c r="K1041" s="3">
        <v>18496</v>
      </c>
    </row>
    <row r="1042" spans="1:11">
      <c r="A1042" s="3" t="s">
        <v>2730</v>
      </c>
      <c r="B1042" s="3" t="s">
        <v>23411</v>
      </c>
      <c r="C1042" s="3" t="s">
        <v>23413</v>
      </c>
      <c r="D1042" s="3">
        <v>3</v>
      </c>
      <c r="E1042" s="3">
        <v>40</v>
      </c>
      <c r="F1042" s="3">
        <v>249783</v>
      </c>
      <c r="G1042" s="3">
        <v>23115</v>
      </c>
      <c r="J1042" s="3">
        <v>199757</v>
      </c>
      <c r="K1042" s="3">
        <v>18496</v>
      </c>
    </row>
    <row r="1043" spans="1:11">
      <c r="A1043" s="3" t="s">
        <v>2731</v>
      </c>
      <c r="B1043" s="3" t="s">
        <v>23411</v>
      </c>
      <c r="C1043" s="3" t="s">
        <v>23413</v>
      </c>
      <c r="D1043" s="3">
        <v>3</v>
      </c>
      <c r="E1043" s="3">
        <v>41</v>
      </c>
      <c r="F1043" s="3">
        <v>250336</v>
      </c>
      <c r="G1043" s="3">
        <v>23166</v>
      </c>
      <c r="J1043" s="3">
        <v>199757</v>
      </c>
      <c r="K1043" s="3">
        <v>18496</v>
      </c>
    </row>
    <row r="1044" spans="1:11">
      <c r="A1044" s="3" t="s">
        <v>2732</v>
      </c>
      <c r="B1044" s="3" t="s">
        <v>23411</v>
      </c>
      <c r="C1044" s="3" t="s">
        <v>23413</v>
      </c>
      <c r="D1044" s="3">
        <v>3</v>
      </c>
      <c r="E1044" s="3">
        <v>42</v>
      </c>
      <c r="F1044" s="3">
        <v>250889</v>
      </c>
      <c r="G1044" s="3">
        <v>23217</v>
      </c>
      <c r="J1044" s="3">
        <v>199757</v>
      </c>
      <c r="K1044" s="3">
        <v>18496</v>
      </c>
    </row>
    <row r="1045" spans="1:11">
      <c r="A1045" s="3" t="s">
        <v>2733</v>
      </c>
      <c r="B1045" s="3" t="s">
        <v>23411</v>
      </c>
      <c r="C1045" s="3" t="s">
        <v>23413</v>
      </c>
      <c r="D1045" s="3">
        <v>3</v>
      </c>
      <c r="E1045" s="3">
        <v>43</v>
      </c>
      <c r="F1045" s="3">
        <v>251442</v>
      </c>
      <c r="G1045" s="3">
        <v>23268</v>
      </c>
      <c r="J1045" s="3">
        <v>199757</v>
      </c>
      <c r="K1045" s="3">
        <v>18496</v>
      </c>
    </row>
    <row r="1046" spans="1:11">
      <c r="A1046" s="3" t="s">
        <v>2734</v>
      </c>
      <c r="B1046" s="3" t="s">
        <v>23411</v>
      </c>
      <c r="C1046" s="3" t="s">
        <v>23413</v>
      </c>
      <c r="D1046" s="3">
        <v>3</v>
      </c>
      <c r="E1046" s="3">
        <v>44</v>
      </c>
      <c r="F1046" s="3">
        <v>251995</v>
      </c>
      <c r="G1046" s="3">
        <v>23319</v>
      </c>
      <c r="J1046" s="3">
        <v>199757</v>
      </c>
      <c r="K1046" s="3">
        <v>18496</v>
      </c>
    </row>
    <row r="1047" spans="1:11">
      <c r="A1047" s="3" t="s">
        <v>2735</v>
      </c>
      <c r="B1047" s="3" t="s">
        <v>23411</v>
      </c>
      <c r="C1047" s="3" t="s">
        <v>23413</v>
      </c>
      <c r="D1047" s="3">
        <v>3</v>
      </c>
      <c r="E1047" s="3">
        <v>45</v>
      </c>
      <c r="F1047" s="3">
        <v>252548</v>
      </c>
      <c r="G1047" s="3">
        <v>23370</v>
      </c>
      <c r="J1047" s="3">
        <v>199757</v>
      </c>
      <c r="K1047" s="3">
        <v>18496</v>
      </c>
    </row>
    <row r="1048" spans="1:11">
      <c r="A1048" s="3" t="s">
        <v>2736</v>
      </c>
      <c r="B1048" s="3" t="s">
        <v>23411</v>
      </c>
      <c r="C1048" s="3" t="s">
        <v>23413</v>
      </c>
      <c r="D1048" s="3">
        <v>3</v>
      </c>
      <c r="E1048" s="3">
        <v>46</v>
      </c>
      <c r="F1048" s="3">
        <v>253142</v>
      </c>
      <c r="G1048" s="3">
        <v>23425</v>
      </c>
      <c r="J1048" s="3">
        <v>199757</v>
      </c>
      <c r="K1048" s="3">
        <v>18496</v>
      </c>
    </row>
    <row r="1049" spans="1:11">
      <c r="A1049" s="3" t="s">
        <v>2737</v>
      </c>
      <c r="B1049" s="3" t="s">
        <v>23411</v>
      </c>
      <c r="C1049" s="3" t="s">
        <v>23413</v>
      </c>
      <c r="D1049" s="3">
        <v>3</v>
      </c>
      <c r="E1049" s="3">
        <v>47</v>
      </c>
      <c r="F1049" s="3">
        <v>253736</v>
      </c>
      <c r="G1049" s="3">
        <v>23480</v>
      </c>
      <c r="J1049" s="3">
        <v>199757</v>
      </c>
      <c r="K1049" s="3">
        <v>18496</v>
      </c>
    </row>
    <row r="1050" spans="1:11">
      <c r="A1050" s="3" t="s">
        <v>2738</v>
      </c>
      <c r="B1050" s="3" t="s">
        <v>23411</v>
      </c>
      <c r="C1050" s="3" t="s">
        <v>23413</v>
      </c>
      <c r="D1050" s="3">
        <v>3</v>
      </c>
      <c r="E1050" s="3">
        <v>48</v>
      </c>
      <c r="F1050" s="3">
        <v>254330</v>
      </c>
      <c r="G1050" s="3">
        <v>23535</v>
      </c>
      <c r="J1050" s="3">
        <v>199757</v>
      </c>
      <c r="K1050" s="3">
        <v>18496</v>
      </c>
    </row>
    <row r="1051" spans="1:11">
      <c r="A1051" s="3" t="s">
        <v>2739</v>
      </c>
      <c r="B1051" s="3" t="s">
        <v>23411</v>
      </c>
      <c r="C1051" s="3" t="s">
        <v>23413</v>
      </c>
      <c r="D1051" s="3">
        <v>3</v>
      </c>
      <c r="E1051" s="3">
        <v>49</v>
      </c>
      <c r="F1051" s="3">
        <v>254924</v>
      </c>
      <c r="G1051" s="3">
        <v>23590</v>
      </c>
      <c r="J1051" s="3">
        <v>199757</v>
      </c>
      <c r="K1051" s="3">
        <v>18496</v>
      </c>
    </row>
    <row r="1052" spans="1:11">
      <c r="A1052" s="3" t="s">
        <v>2740</v>
      </c>
      <c r="B1052" s="3" t="s">
        <v>23411</v>
      </c>
      <c r="C1052" s="3" t="s">
        <v>23413</v>
      </c>
      <c r="D1052" s="3">
        <v>3</v>
      </c>
      <c r="E1052" s="3">
        <v>50</v>
      </c>
      <c r="F1052" s="3">
        <v>255518</v>
      </c>
      <c r="G1052" s="3">
        <v>23645</v>
      </c>
      <c r="J1052" s="3">
        <v>199757</v>
      </c>
      <c r="K1052" s="3">
        <v>18496</v>
      </c>
    </row>
    <row r="1053" spans="1:11">
      <c r="A1053" s="3" t="s">
        <v>2741</v>
      </c>
      <c r="B1053" s="3" t="s">
        <v>23411</v>
      </c>
      <c r="C1053" s="3" t="s">
        <v>23413</v>
      </c>
      <c r="D1053" s="3">
        <v>3</v>
      </c>
      <c r="E1053" s="3">
        <v>51</v>
      </c>
      <c r="F1053" s="3">
        <v>256152</v>
      </c>
      <c r="G1053" s="3">
        <v>23703</v>
      </c>
      <c r="J1053" s="3">
        <v>199757</v>
      </c>
      <c r="K1053" s="3">
        <v>18496</v>
      </c>
    </row>
    <row r="1054" spans="1:11">
      <c r="A1054" s="3" t="s">
        <v>2742</v>
      </c>
      <c r="B1054" s="3" t="s">
        <v>23411</v>
      </c>
      <c r="C1054" s="3" t="s">
        <v>23413</v>
      </c>
      <c r="D1054" s="3">
        <v>3</v>
      </c>
      <c r="E1054" s="3">
        <v>52</v>
      </c>
      <c r="F1054" s="3">
        <v>256786</v>
      </c>
      <c r="G1054" s="3">
        <v>23761</v>
      </c>
      <c r="J1054" s="3">
        <v>199757</v>
      </c>
      <c r="K1054" s="3">
        <v>18496</v>
      </c>
    </row>
    <row r="1055" spans="1:11">
      <c r="A1055" s="3" t="s">
        <v>2743</v>
      </c>
      <c r="B1055" s="3" t="s">
        <v>23411</v>
      </c>
      <c r="C1055" s="3" t="s">
        <v>23413</v>
      </c>
      <c r="D1055" s="3">
        <v>3</v>
      </c>
      <c r="E1055" s="3">
        <v>53</v>
      </c>
      <c r="F1055" s="3">
        <v>257420</v>
      </c>
      <c r="G1055" s="3">
        <v>23819</v>
      </c>
      <c r="J1055" s="3">
        <v>199757</v>
      </c>
      <c r="K1055" s="3">
        <v>18496</v>
      </c>
    </row>
    <row r="1056" spans="1:11">
      <c r="A1056" s="3" t="s">
        <v>2744</v>
      </c>
      <c r="B1056" s="3" t="s">
        <v>23411</v>
      </c>
      <c r="C1056" s="3" t="s">
        <v>23413</v>
      </c>
      <c r="D1056" s="3">
        <v>3</v>
      </c>
      <c r="E1056" s="3">
        <v>54</v>
      </c>
      <c r="F1056" s="3">
        <v>258054</v>
      </c>
      <c r="G1056" s="3">
        <v>23877</v>
      </c>
      <c r="J1056" s="3">
        <v>199757</v>
      </c>
      <c r="K1056" s="3">
        <v>18496</v>
      </c>
    </row>
    <row r="1057" spans="1:11">
      <c r="A1057" s="3" t="s">
        <v>2745</v>
      </c>
      <c r="B1057" s="3" t="s">
        <v>23411</v>
      </c>
      <c r="C1057" s="3" t="s">
        <v>23413</v>
      </c>
      <c r="D1057" s="3">
        <v>3</v>
      </c>
      <c r="E1057" s="3">
        <v>55</v>
      </c>
      <c r="F1057" s="3">
        <v>258688</v>
      </c>
      <c r="G1057" s="3">
        <v>23935</v>
      </c>
      <c r="J1057" s="3">
        <v>199757</v>
      </c>
      <c r="K1057" s="3">
        <v>18496</v>
      </c>
    </row>
    <row r="1058" spans="1:11">
      <c r="A1058" s="3" t="s">
        <v>2746</v>
      </c>
      <c r="B1058" s="3" t="s">
        <v>23411</v>
      </c>
      <c r="C1058" s="3" t="s">
        <v>23413</v>
      </c>
      <c r="D1058" s="3">
        <v>3</v>
      </c>
      <c r="E1058" s="3">
        <v>56</v>
      </c>
      <c r="F1058" s="3">
        <v>259363</v>
      </c>
      <c r="G1058" s="3">
        <v>23997</v>
      </c>
      <c r="J1058" s="3">
        <v>199757</v>
      </c>
      <c r="K1058" s="3">
        <v>18496</v>
      </c>
    </row>
    <row r="1059" spans="1:11">
      <c r="A1059" s="3" t="s">
        <v>2747</v>
      </c>
      <c r="B1059" s="3" t="s">
        <v>23411</v>
      </c>
      <c r="C1059" s="3" t="s">
        <v>23413</v>
      </c>
      <c r="D1059" s="3">
        <v>3</v>
      </c>
      <c r="E1059" s="3">
        <v>57</v>
      </c>
      <c r="F1059" s="3">
        <v>260038</v>
      </c>
      <c r="G1059" s="3">
        <v>24059</v>
      </c>
      <c r="J1059" s="3">
        <v>199757</v>
      </c>
      <c r="K1059" s="3">
        <v>18496</v>
      </c>
    </row>
    <row r="1060" spans="1:11">
      <c r="A1060" s="3" t="s">
        <v>2748</v>
      </c>
      <c r="B1060" s="3" t="s">
        <v>23411</v>
      </c>
      <c r="C1060" s="3" t="s">
        <v>23413</v>
      </c>
      <c r="D1060" s="3">
        <v>3</v>
      </c>
      <c r="E1060" s="3">
        <v>58</v>
      </c>
      <c r="F1060" s="3">
        <v>260713</v>
      </c>
      <c r="G1060" s="3">
        <v>24121</v>
      </c>
      <c r="J1060" s="3">
        <v>199757</v>
      </c>
      <c r="K1060" s="3">
        <v>18496</v>
      </c>
    </row>
    <row r="1061" spans="1:11">
      <c r="A1061" s="3" t="s">
        <v>2749</v>
      </c>
      <c r="B1061" s="3" t="s">
        <v>23411</v>
      </c>
      <c r="C1061" s="3" t="s">
        <v>23413</v>
      </c>
      <c r="D1061" s="3">
        <v>3</v>
      </c>
      <c r="E1061" s="3">
        <v>59</v>
      </c>
      <c r="F1061" s="3">
        <v>261388</v>
      </c>
      <c r="G1061" s="3">
        <v>24183</v>
      </c>
      <c r="J1061" s="3">
        <v>199757</v>
      </c>
      <c r="K1061" s="3">
        <v>18496</v>
      </c>
    </row>
    <row r="1062" spans="1:11">
      <c r="A1062" s="3" t="s">
        <v>2750</v>
      </c>
      <c r="B1062" s="3" t="s">
        <v>23411</v>
      </c>
      <c r="C1062" s="3" t="s">
        <v>23413</v>
      </c>
      <c r="D1062" s="3">
        <v>3</v>
      </c>
      <c r="E1062" s="3">
        <v>60</v>
      </c>
      <c r="F1062" s="3">
        <v>262063</v>
      </c>
      <c r="G1062" s="3">
        <v>24245</v>
      </c>
      <c r="J1062" s="3">
        <v>199757</v>
      </c>
      <c r="K1062" s="3">
        <v>18496</v>
      </c>
    </row>
    <row r="1063" spans="1:11">
      <c r="A1063" s="3" t="s">
        <v>2751</v>
      </c>
      <c r="B1063" s="3" t="s">
        <v>23411</v>
      </c>
      <c r="C1063" s="3" t="s">
        <v>23413</v>
      </c>
      <c r="D1063" s="3">
        <v>3</v>
      </c>
      <c r="E1063" s="3">
        <v>61</v>
      </c>
      <c r="F1063" s="3">
        <v>262778</v>
      </c>
      <c r="G1063" s="3">
        <v>24311</v>
      </c>
      <c r="J1063" s="3">
        <v>199757</v>
      </c>
      <c r="K1063" s="3">
        <v>18496</v>
      </c>
    </row>
    <row r="1064" spans="1:11">
      <c r="A1064" s="3" t="s">
        <v>2752</v>
      </c>
      <c r="B1064" s="3" t="s">
        <v>23411</v>
      </c>
      <c r="C1064" s="3" t="s">
        <v>23413</v>
      </c>
      <c r="D1064" s="3">
        <v>3</v>
      </c>
      <c r="E1064" s="3">
        <v>62</v>
      </c>
      <c r="F1064" s="3">
        <v>263493</v>
      </c>
      <c r="G1064" s="3">
        <v>24377</v>
      </c>
      <c r="J1064" s="3">
        <v>199757</v>
      </c>
      <c r="K1064" s="3">
        <v>18496</v>
      </c>
    </row>
    <row r="1065" spans="1:11">
      <c r="A1065" s="3" t="s">
        <v>2753</v>
      </c>
      <c r="B1065" s="3" t="s">
        <v>23411</v>
      </c>
      <c r="C1065" s="3" t="s">
        <v>23413</v>
      </c>
      <c r="D1065" s="3">
        <v>3</v>
      </c>
      <c r="E1065" s="3">
        <v>63</v>
      </c>
      <c r="F1065" s="3">
        <v>264208</v>
      </c>
      <c r="G1065" s="3">
        <v>24443</v>
      </c>
      <c r="J1065" s="3">
        <v>199757</v>
      </c>
      <c r="K1065" s="3">
        <v>18496</v>
      </c>
    </row>
    <row r="1066" spans="1:11">
      <c r="A1066" s="3" t="s">
        <v>2754</v>
      </c>
      <c r="B1066" s="3" t="s">
        <v>23411</v>
      </c>
      <c r="C1066" s="3" t="s">
        <v>23413</v>
      </c>
      <c r="D1066" s="3">
        <v>3</v>
      </c>
      <c r="E1066" s="3">
        <v>64</v>
      </c>
      <c r="F1066" s="3">
        <v>264923</v>
      </c>
      <c r="G1066" s="3">
        <v>24509</v>
      </c>
      <c r="J1066" s="3">
        <v>199757</v>
      </c>
      <c r="K1066" s="3">
        <v>18496</v>
      </c>
    </row>
    <row r="1067" spans="1:11">
      <c r="A1067" s="3" t="s">
        <v>2755</v>
      </c>
      <c r="B1067" s="3" t="s">
        <v>23411</v>
      </c>
      <c r="C1067" s="3" t="s">
        <v>23413</v>
      </c>
      <c r="D1067" s="3">
        <v>3</v>
      </c>
      <c r="E1067" s="3">
        <v>65</v>
      </c>
      <c r="F1067" s="3">
        <v>265638</v>
      </c>
      <c r="G1067" s="3">
        <v>24575</v>
      </c>
      <c r="J1067" s="3">
        <v>199757</v>
      </c>
      <c r="K1067" s="3">
        <v>18496</v>
      </c>
    </row>
    <row r="1068" spans="1:11">
      <c r="A1068" s="3" t="s">
        <v>2756</v>
      </c>
      <c r="B1068" s="3" t="s">
        <v>23411</v>
      </c>
      <c r="C1068" s="3" t="s">
        <v>23413</v>
      </c>
      <c r="D1068" s="3">
        <v>3</v>
      </c>
      <c r="E1068" s="3">
        <v>66</v>
      </c>
      <c r="F1068" s="3">
        <v>266394</v>
      </c>
      <c r="G1068" s="3">
        <v>24645</v>
      </c>
      <c r="J1068" s="3">
        <v>199757</v>
      </c>
      <c r="K1068" s="3">
        <v>18496</v>
      </c>
    </row>
    <row r="1069" spans="1:11">
      <c r="A1069" s="3" t="s">
        <v>2757</v>
      </c>
      <c r="B1069" s="3" t="s">
        <v>23411</v>
      </c>
      <c r="C1069" s="3" t="s">
        <v>23413</v>
      </c>
      <c r="D1069" s="3">
        <v>3</v>
      </c>
      <c r="E1069" s="3">
        <v>67</v>
      </c>
      <c r="F1069" s="3">
        <v>267150</v>
      </c>
      <c r="G1069" s="3">
        <v>24715</v>
      </c>
      <c r="J1069" s="3">
        <v>199757</v>
      </c>
      <c r="K1069" s="3">
        <v>18496</v>
      </c>
    </row>
    <row r="1070" spans="1:11">
      <c r="A1070" s="3" t="s">
        <v>2758</v>
      </c>
      <c r="B1070" s="3" t="s">
        <v>23411</v>
      </c>
      <c r="C1070" s="3" t="s">
        <v>23413</v>
      </c>
      <c r="D1070" s="3">
        <v>3</v>
      </c>
      <c r="E1070" s="3">
        <v>68</v>
      </c>
      <c r="F1070" s="3">
        <v>267906</v>
      </c>
      <c r="G1070" s="3">
        <v>24785</v>
      </c>
      <c r="J1070" s="3">
        <v>199757</v>
      </c>
      <c r="K1070" s="3">
        <v>18496</v>
      </c>
    </row>
    <row r="1071" spans="1:11">
      <c r="A1071" s="3" t="s">
        <v>2759</v>
      </c>
      <c r="B1071" s="3" t="s">
        <v>23411</v>
      </c>
      <c r="C1071" s="3" t="s">
        <v>23413</v>
      </c>
      <c r="D1071" s="3">
        <v>3</v>
      </c>
      <c r="E1071" s="3">
        <v>69</v>
      </c>
      <c r="F1071" s="3">
        <v>268662</v>
      </c>
      <c r="G1071" s="3">
        <v>24855</v>
      </c>
      <c r="J1071" s="3">
        <v>199757</v>
      </c>
      <c r="K1071" s="3">
        <v>18496</v>
      </c>
    </row>
    <row r="1072" spans="1:11">
      <c r="A1072" s="3" t="s">
        <v>2760</v>
      </c>
      <c r="B1072" s="3" t="s">
        <v>23411</v>
      </c>
      <c r="C1072" s="3" t="s">
        <v>23413</v>
      </c>
      <c r="D1072" s="3">
        <v>3</v>
      </c>
      <c r="E1072" s="3">
        <v>70</v>
      </c>
      <c r="F1072" s="3">
        <v>269418</v>
      </c>
      <c r="G1072" s="3">
        <v>24925</v>
      </c>
      <c r="J1072" s="3">
        <v>199757</v>
      </c>
      <c r="K1072" s="3">
        <v>18496</v>
      </c>
    </row>
    <row r="1073" spans="1:11">
      <c r="A1073" s="3" t="s">
        <v>2761</v>
      </c>
      <c r="B1073" s="3" t="s">
        <v>23411</v>
      </c>
      <c r="C1073" s="3" t="s">
        <v>23413</v>
      </c>
      <c r="D1073" s="3">
        <v>3</v>
      </c>
      <c r="E1073" s="3">
        <v>71</v>
      </c>
      <c r="F1073" s="3">
        <v>270214</v>
      </c>
      <c r="G1073" s="3">
        <v>24998</v>
      </c>
      <c r="J1073" s="3">
        <v>199757</v>
      </c>
      <c r="K1073" s="3">
        <v>18496</v>
      </c>
    </row>
    <row r="1074" spans="1:11">
      <c r="A1074" s="3" t="s">
        <v>2762</v>
      </c>
      <c r="B1074" s="3" t="s">
        <v>23411</v>
      </c>
      <c r="C1074" s="3" t="s">
        <v>23413</v>
      </c>
      <c r="D1074" s="3">
        <v>3</v>
      </c>
      <c r="E1074" s="3">
        <v>72</v>
      </c>
      <c r="F1074" s="3">
        <v>271010</v>
      </c>
      <c r="G1074" s="3">
        <v>25071</v>
      </c>
      <c r="J1074" s="3">
        <v>199757</v>
      </c>
      <c r="K1074" s="3">
        <v>18496</v>
      </c>
    </row>
    <row r="1075" spans="1:11">
      <c r="A1075" s="3" t="s">
        <v>2763</v>
      </c>
      <c r="B1075" s="3" t="s">
        <v>23411</v>
      </c>
      <c r="C1075" s="3" t="s">
        <v>23413</v>
      </c>
      <c r="D1075" s="3">
        <v>3</v>
      </c>
      <c r="E1075" s="3">
        <v>73</v>
      </c>
      <c r="F1075" s="3">
        <v>271806</v>
      </c>
      <c r="G1075" s="3">
        <v>25144</v>
      </c>
      <c r="J1075" s="3">
        <v>199757</v>
      </c>
      <c r="K1075" s="3">
        <v>18496</v>
      </c>
    </row>
    <row r="1076" spans="1:11">
      <c r="A1076" s="3" t="s">
        <v>2764</v>
      </c>
      <c r="B1076" s="3" t="s">
        <v>23411</v>
      </c>
      <c r="C1076" s="3" t="s">
        <v>23413</v>
      </c>
      <c r="D1076" s="3">
        <v>3</v>
      </c>
      <c r="E1076" s="3">
        <v>74</v>
      </c>
      <c r="F1076" s="3">
        <v>272602</v>
      </c>
      <c r="G1076" s="3">
        <v>25217</v>
      </c>
      <c r="J1076" s="3">
        <v>199757</v>
      </c>
      <c r="K1076" s="3">
        <v>18496</v>
      </c>
    </row>
    <row r="1077" spans="1:11">
      <c r="A1077" s="3" t="s">
        <v>2765</v>
      </c>
      <c r="B1077" s="3" t="s">
        <v>23411</v>
      </c>
      <c r="C1077" s="3" t="s">
        <v>23413</v>
      </c>
      <c r="D1077" s="3">
        <v>3</v>
      </c>
      <c r="E1077" s="3">
        <v>75</v>
      </c>
      <c r="F1077" s="3">
        <v>273398</v>
      </c>
      <c r="G1077" s="3">
        <v>25290</v>
      </c>
      <c r="J1077" s="3">
        <v>199757</v>
      </c>
      <c r="K1077" s="3">
        <v>18496</v>
      </c>
    </row>
    <row r="1078" spans="1:11">
      <c r="A1078" s="3" t="s">
        <v>2766</v>
      </c>
      <c r="B1078" s="3" t="s">
        <v>23411</v>
      </c>
      <c r="C1078" s="3" t="s">
        <v>23413</v>
      </c>
      <c r="D1078" s="3">
        <v>3</v>
      </c>
      <c r="E1078" s="3">
        <v>76</v>
      </c>
      <c r="F1078" s="3">
        <v>274235</v>
      </c>
      <c r="G1078" s="3">
        <v>25367</v>
      </c>
      <c r="J1078" s="3">
        <v>199757</v>
      </c>
      <c r="K1078" s="3">
        <v>18496</v>
      </c>
    </row>
    <row r="1079" spans="1:11">
      <c r="A1079" s="3" t="s">
        <v>2767</v>
      </c>
      <c r="B1079" s="3" t="s">
        <v>23411</v>
      </c>
      <c r="C1079" s="3" t="s">
        <v>23413</v>
      </c>
      <c r="D1079" s="3">
        <v>3</v>
      </c>
      <c r="E1079" s="3">
        <v>77</v>
      </c>
      <c r="F1079" s="3">
        <v>275072</v>
      </c>
      <c r="G1079" s="3">
        <v>25444</v>
      </c>
      <c r="J1079" s="3">
        <v>199757</v>
      </c>
      <c r="K1079" s="3">
        <v>18496</v>
      </c>
    </row>
    <row r="1080" spans="1:11">
      <c r="A1080" s="3" t="s">
        <v>2768</v>
      </c>
      <c r="B1080" s="3" t="s">
        <v>23411</v>
      </c>
      <c r="C1080" s="3" t="s">
        <v>23413</v>
      </c>
      <c r="D1080" s="3">
        <v>3</v>
      </c>
      <c r="E1080" s="3">
        <v>78</v>
      </c>
      <c r="F1080" s="3">
        <v>275909</v>
      </c>
      <c r="G1080" s="3">
        <v>25521</v>
      </c>
      <c r="J1080" s="3">
        <v>199757</v>
      </c>
      <c r="K1080" s="3">
        <v>18496</v>
      </c>
    </row>
    <row r="1081" spans="1:11">
      <c r="A1081" s="3" t="s">
        <v>2769</v>
      </c>
      <c r="B1081" s="3" t="s">
        <v>23411</v>
      </c>
      <c r="C1081" s="3" t="s">
        <v>23413</v>
      </c>
      <c r="D1081" s="3">
        <v>3</v>
      </c>
      <c r="E1081" s="3">
        <v>79</v>
      </c>
      <c r="F1081" s="3">
        <v>276746</v>
      </c>
      <c r="G1081" s="3">
        <v>25598</v>
      </c>
      <c r="J1081" s="3">
        <v>199757</v>
      </c>
      <c r="K1081" s="3">
        <v>18496</v>
      </c>
    </row>
    <row r="1082" spans="1:11">
      <c r="A1082" s="3" t="s">
        <v>2770</v>
      </c>
      <c r="B1082" s="3" t="s">
        <v>23411</v>
      </c>
      <c r="C1082" s="3" t="s">
        <v>23413</v>
      </c>
      <c r="D1082" s="3">
        <v>3</v>
      </c>
      <c r="E1082" s="3">
        <v>80</v>
      </c>
      <c r="F1082" s="3">
        <v>277583</v>
      </c>
      <c r="G1082" s="3">
        <v>25675</v>
      </c>
      <c r="J1082" s="3">
        <v>199757</v>
      </c>
      <c r="K1082" s="3">
        <v>18496</v>
      </c>
    </row>
    <row r="1083" spans="1:11">
      <c r="A1083" s="3" t="s">
        <v>2771</v>
      </c>
      <c r="B1083" s="3" t="s">
        <v>23411</v>
      </c>
      <c r="C1083" s="3" t="s">
        <v>23413</v>
      </c>
      <c r="D1083" s="3">
        <v>3</v>
      </c>
      <c r="E1083" s="3">
        <v>81</v>
      </c>
      <c r="F1083" s="3">
        <v>278460</v>
      </c>
      <c r="G1083" s="3">
        <v>25756</v>
      </c>
      <c r="J1083" s="3">
        <v>199757</v>
      </c>
      <c r="K1083" s="3">
        <v>18496</v>
      </c>
    </row>
    <row r="1084" spans="1:11">
      <c r="A1084" s="3" t="s">
        <v>2772</v>
      </c>
      <c r="B1084" s="3" t="s">
        <v>23411</v>
      </c>
      <c r="C1084" s="3" t="s">
        <v>23413</v>
      </c>
      <c r="D1084" s="3">
        <v>3</v>
      </c>
      <c r="E1084" s="3">
        <v>82</v>
      </c>
      <c r="F1084" s="3">
        <v>279337</v>
      </c>
      <c r="G1084" s="3">
        <v>25837</v>
      </c>
      <c r="J1084" s="3">
        <v>199757</v>
      </c>
      <c r="K1084" s="3">
        <v>18496</v>
      </c>
    </row>
    <row r="1085" spans="1:11">
      <c r="A1085" s="3" t="s">
        <v>2773</v>
      </c>
      <c r="B1085" s="3" t="s">
        <v>23411</v>
      </c>
      <c r="C1085" s="3" t="s">
        <v>23413</v>
      </c>
      <c r="D1085" s="3">
        <v>3</v>
      </c>
      <c r="E1085" s="3">
        <v>83</v>
      </c>
      <c r="F1085" s="3">
        <v>280214</v>
      </c>
      <c r="G1085" s="3">
        <v>25918</v>
      </c>
      <c r="J1085" s="3">
        <v>199757</v>
      </c>
      <c r="K1085" s="3">
        <v>18496</v>
      </c>
    </row>
    <row r="1086" spans="1:11">
      <c r="A1086" s="3" t="s">
        <v>2774</v>
      </c>
      <c r="B1086" s="3" t="s">
        <v>23411</v>
      </c>
      <c r="C1086" s="3" t="s">
        <v>23413</v>
      </c>
      <c r="D1086" s="3">
        <v>3</v>
      </c>
      <c r="E1086" s="3">
        <v>84</v>
      </c>
      <c r="F1086" s="3">
        <v>281091</v>
      </c>
      <c r="G1086" s="3">
        <v>25999</v>
      </c>
      <c r="J1086" s="3">
        <v>199757</v>
      </c>
      <c r="K1086" s="3">
        <v>18496</v>
      </c>
    </row>
    <row r="1087" spans="1:11">
      <c r="A1087" s="3" t="s">
        <v>2775</v>
      </c>
      <c r="B1087" s="3" t="s">
        <v>23411</v>
      </c>
      <c r="C1087" s="3" t="s">
        <v>23413</v>
      </c>
      <c r="D1087" s="3">
        <v>3</v>
      </c>
      <c r="E1087" s="3">
        <v>85</v>
      </c>
      <c r="F1087" s="3">
        <v>281968</v>
      </c>
      <c r="G1087" s="3">
        <v>26080</v>
      </c>
      <c r="J1087" s="3">
        <v>199757</v>
      </c>
      <c r="K1087" s="3">
        <v>18496</v>
      </c>
    </row>
    <row r="1088" spans="1:11">
      <c r="A1088" s="3" t="s">
        <v>2776</v>
      </c>
      <c r="B1088" s="3" t="s">
        <v>23411</v>
      </c>
      <c r="C1088" s="3" t="s">
        <v>23413</v>
      </c>
      <c r="D1088" s="3">
        <v>3</v>
      </c>
      <c r="E1088" s="3">
        <v>86</v>
      </c>
      <c r="F1088" s="3">
        <v>282886</v>
      </c>
      <c r="G1088" s="3">
        <v>26165</v>
      </c>
      <c r="J1088" s="3">
        <v>199757</v>
      </c>
      <c r="K1088" s="3">
        <v>18496</v>
      </c>
    </row>
    <row r="1089" spans="1:11">
      <c r="A1089" s="3" t="s">
        <v>2777</v>
      </c>
      <c r="B1089" s="3" t="s">
        <v>23411</v>
      </c>
      <c r="C1089" s="3" t="s">
        <v>23413</v>
      </c>
      <c r="D1089" s="3">
        <v>3</v>
      </c>
      <c r="E1089" s="3">
        <v>87</v>
      </c>
      <c r="F1089" s="3">
        <v>283804</v>
      </c>
      <c r="G1089" s="3">
        <v>26250</v>
      </c>
      <c r="J1089" s="3">
        <v>199757</v>
      </c>
      <c r="K1089" s="3">
        <v>18496</v>
      </c>
    </row>
    <row r="1090" spans="1:11">
      <c r="A1090" s="3" t="s">
        <v>2778</v>
      </c>
      <c r="B1090" s="3" t="s">
        <v>23411</v>
      </c>
      <c r="C1090" s="3" t="s">
        <v>23413</v>
      </c>
      <c r="D1090" s="3">
        <v>3</v>
      </c>
      <c r="E1090" s="3">
        <v>88</v>
      </c>
      <c r="F1090" s="3">
        <v>284722</v>
      </c>
      <c r="G1090" s="3">
        <v>26335</v>
      </c>
      <c r="J1090" s="3">
        <v>199757</v>
      </c>
      <c r="K1090" s="3">
        <v>18496</v>
      </c>
    </row>
    <row r="1091" spans="1:11">
      <c r="A1091" s="3" t="s">
        <v>2779</v>
      </c>
      <c r="B1091" s="3" t="s">
        <v>23411</v>
      </c>
      <c r="C1091" s="3" t="s">
        <v>23413</v>
      </c>
      <c r="D1091" s="3">
        <v>3</v>
      </c>
      <c r="E1091" s="3">
        <v>89</v>
      </c>
      <c r="F1091" s="3">
        <v>285640</v>
      </c>
      <c r="G1091" s="3">
        <v>26420</v>
      </c>
      <c r="J1091" s="3">
        <v>199757</v>
      </c>
      <c r="K1091" s="3">
        <v>18496</v>
      </c>
    </row>
    <row r="1092" spans="1:11">
      <c r="A1092" s="3" t="s">
        <v>2780</v>
      </c>
      <c r="B1092" s="3" t="s">
        <v>23411</v>
      </c>
      <c r="C1092" s="3" t="s">
        <v>23413</v>
      </c>
      <c r="D1092" s="3">
        <v>3</v>
      </c>
      <c r="E1092" s="3">
        <v>90</v>
      </c>
      <c r="F1092" s="3">
        <v>286558</v>
      </c>
      <c r="G1092" s="3">
        <v>26505</v>
      </c>
      <c r="J1092" s="3">
        <v>199757</v>
      </c>
      <c r="K1092" s="3">
        <v>18496</v>
      </c>
    </row>
    <row r="1093" spans="1:11">
      <c r="A1093" s="3" t="s">
        <v>2781</v>
      </c>
      <c r="B1093" s="3" t="s">
        <v>23411</v>
      </c>
      <c r="C1093" s="3" t="s">
        <v>23413</v>
      </c>
      <c r="D1093" s="3">
        <v>3</v>
      </c>
      <c r="E1093" s="3">
        <v>91</v>
      </c>
      <c r="F1093" s="3">
        <v>287516</v>
      </c>
      <c r="G1093" s="3">
        <v>26593</v>
      </c>
      <c r="J1093" s="3">
        <v>199757</v>
      </c>
      <c r="K1093" s="3">
        <v>18496</v>
      </c>
    </row>
    <row r="1094" spans="1:11">
      <c r="A1094" s="3" t="s">
        <v>2782</v>
      </c>
      <c r="B1094" s="3" t="s">
        <v>23411</v>
      </c>
      <c r="C1094" s="3" t="s">
        <v>23413</v>
      </c>
      <c r="D1094" s="3">
        <v>3</v>
      </c>
      <c r="E1094" s="3">
        <v>92</v>
      </c>
      <c r="F1094" s="3">
        <v>288474</v>
      </c>
      <c r="G1094" s="3">
        <v>26681</v>
      </c>
      <c r="J1094" s="3">
        <v>199757</v>
      </c>
      <c r="K1094" s="3">
        <v>18496</v>
      </c>
    </row>
    <row r="1095" spans="1:11">
      <c r="A1095" s="3" t="s">
        <v>2783</v>
      </c>
      <c r="B1095" s="3" t="s">
        <v>23411</v>
      </c>
      <c r="C1095" s="3" t="s">
        <v>23413</v>
      </c>
      <c r="D1095" s="3">
        <v>3</v>
      </c>
      <c r="E1095" s="3">
        <v>93</v>
      </c>
      <c r="F1095" s="3">
        <v>289432</v>
      </c>
      <c r="G1095" s="3">
        <v>26769</v>
      </c>
      <c r="J1095" s="3">
        <v>199757</v>
      </c>
      <c r="K1095" s="3">
        <v>18496</v>
      </c>
    </row>
    <row r="1096" spans="1:11">
      <c r="A1096" s="3" t="s">
        <v>2784</v>
      </c>
      <c r="B1096" s="3" t="s">
        <v>23411</v>
      </c>
      <c r="C1096" s="3" t="s">
        <v>23413</v>
      </c>
      <c r="D1096" s="3">
        <v>3</v>
      </c>
      <c r="E1096" s="3">
        <v>94</v>
      </c>
      <c r="F1096" s="3">
        <v>290390</v>
      </c>
      <c r="G1096" s="3">
        <v>26857</v>
      </c>
      <c r="J1096" s="3">
        <v>199757</v>
      </c>
      <c r="K1096" s="3">
        <v>18496</v>
      </c>
    </row>
    <row r="1097" spans="1:11">
      <c r="A1097" s="3" t="s">
        <v>2785</v>
      </c>
      <c r="B1097" s="3" t="s">
        <v>23411</v>
      </c>
      <c r="C1097" s="3" t="s">
        <v>23413</v>
      </c>
      <c r="D1097" s="3">
        <v>3</v>
      </c>
      <c r="E1097" s="3">
        <v>95</v>
      </c>
      <c r="F1097" s="3">
        <v>291348</v>
      </c>
      <c r="G1097" s="3">
        <v>26945</v>
      </c>
      <c r="J1097" s="3">
        <v>199757</v>
      </c>
      <c r="K1097" s="3">
        <v>18496</v>
      </c>
    </row>
    <row r="1098" spans="1:11">
      <c r="A1098" s="3" t="s">
        <v>2786</v>
      </c>
      <c r="B1098" s="3" t="s">
        <v>23411</v>
      </c>
      <c r="C1098" s="3" t="s">
        <v>23413</v>
      </c>
      <c r="D1098" s="3">
        <v>3</v>
      </c>
      <c r="E1098" s="3">
        <v>96</v>
      </c>
      <c r="F1098" s="3">
        <v>292347</v>
      </c>
      <c r="G1098" s="3">
        <v>27037</v>
      </c>
      <c r="J1098" s="3">
        <v>199757</v>
      </c>
      <c r="K1098" s="3">
        <v>18496</v>
      </c>
    </row>
    <row r="1099" spans="1:11">
      <c r="A1099" s="3" t="s">
        <v>2787</v>
      </c>
      <c r="B1099" s="3" t="s">
        <v>23411</v>
      </c>
      <c r="C1099" s="3" t="s">
        <v>23413</v>
      </c>
      <c r="D1099" s="3">
        <v>3</v>
      </c>
      <c r="E1099" s="3">
        <v>97</v>
      </c>
      <c r="F1099" s="3">
        <v>293346</v>
      </c>
      <c r="G1099" s="3">
        <v>27129</v>
      </c>
      <c r="J1099" s="3">
        <v>199757</v>
      </c>
      <c r="K1099" s="3">
        <v>18496</v>
      </c>
    </row>
    <row r="1100" spans="1:11">
      <c r="A1100" s="3" t="s">
        <v>2788</v>
      </c>
      <c r="B1100" s="3" t="s">
        <v>23411</v>
      </c>
      <c r="C1100" s="3" t="s">
        <v>23413</v>
      </c>
      <c r="D1100" s="3">
        <v>3</v>
      </c>
      <c r="E1100" s="3">
        <v>98</v>
      </c>
      <c r="F1100" s="3">
        <v>294345</v>
      </c>
      <c r="G1100" s="3">
        <v>27221</v>
      </c>
      <c r="J1100" s="3">
        <v>199757</v>
      </c>
      <c r="K1100" s="3">
        <v>18496</v>
      </c>
    </row>
    <row r="1101" spans="1:11">
      <c r="A1101" s="3" t="s">
        <v>2789</v>
      </c>
      <c r="B1101" s="3" t="s">
        <v>23411</v>
      </c>
      <c r="C1101" s="3" t="s">
        <v>23413</v>
      </c>
      <c r="D1101" s="3">
        <v>3</v>
      </c>
      <c r="E1101" s="3">
        <v>99</v>
      </c>
      <c r="F1101" s="3">
        <v>295344</v>
      </c>
      <c r="G1101" s="3">
        <v>27313</v>
      </c>
      <c r="J1101" s="3">
        <v>199757</v>
      </c>
      <c r="K1101" s="3">
        <v>18496</v>
      </c>
    </row>
    <row r="1102" spans="1:11">
      <c r="A1102" s="3" t="s">
        <v>2790</v>
      </c>
      <c r="B1102" s="3" t="s">
        <v>23411</v>
      </c>
      <c r="C1102" s="3" t="s">
        <v>23413</v>
      </c>
      <c r="D1102" s="3">
        <v>3</v>
      </c>
      <c r="E1102" s="3">
        <v>100</v>
      </c>
      <c r="F1102" s="3">
        <v>296343</v>
      </c>
      <c r="G1102" s="3">
        <v>27405</v>
      </c>
      <c r="J1102" s="3">
        <v>199757</v>
      </c>
      <c r="K1102" s="3">
        <v>18496</v>
      </c>
    </row>
    <row r="1103" spans="1:11">
      <c r="A1103" s="3" t="s">
        <v>2791</v>
      </c>
      <c r="B1103" s="3" t="s">
        <v>23414</v>
      </c>
      <c r="C1103" s="3" t="s">
        <v>22337</v>
      </c>
      <c r="D1103" s="3">
        <v>1</v>
      </c>
      <c r="E1103" s="3">
        <v>1</v>
      </c>
      <c r="F1103" s="3">
        <v>3672</v>
      </c>
      <c r="G1103" s="3">
        <v>68</v>
      </c>
      <c r="J1103" s="3">
        <v>1469</v>
      </c>
      <c r="K1103" s="3">
        <v>28</v>
      </c>
    </row>
    <row r="1104" spans="1:11">
      <c r="A1104" s="3" t="s">
        <v>2792</v>
      </c>
      <c r="B1104" s="3" t="s">
        <v>23414</v>
      </c>
      <c r="C1104" s="3" t="s">
        <v>22337</v>
      </c>
      <c r="D1104" s="3">
        <v>1</v>
      </c>
      <c r="E1104" s="3">
        <v>2</v>
      </c>
      <c r="F1104" s="3">
        <v>4212</v>
      </c>
      <c r="G1104" s="3">
        <v>78</v>
      </c>
      <c r="J1104" s="3">
        <v>1469</v>
      </c>
      <c r="K1104" s="3">
        <v>28</v>
      </c>
    </row>
    <row r="1105" spans="1:11">
      <c r="A1105" s="3" t="s">
        <v>2793</v>
      </c>
      <c r="B1105" s="3" t="s">
        <v>23414</v>
      </c>
      <c r="C1105" s="3" t="s">
        <v>22337</v>
      </c>
      <c r="D1105" s="3">
        <v>1</v>
      </c>
      <c r="E1105" s="3">
        <v>3</v>
      </c>
      <c r="F1105" s="3">
        <v>4752</v>
      </c>
      <c r="G1105" s="3">
        <v>88</v>
      </c>
      <c r="J1105" s="3">
        <v>1469</v>
      </c>
      <c r="K1105" s="3">
        <v>28</v>
      </c>
    </row>
    <row r="1106" spans="1:11">
      <c r="A1106" s="3" t="s">
        <v>2794</v>
      </c>
      <c r="B1106" s="3" t="s">
        <v>23414</v>
      </c>
      <c r="C1106" s="3" t="s">
        <v>22337</v>
      </c>
      <c r="D1106" s="3">
        <v>1</v>
      </c>
      <c r="E1106" s="3">
        <v>4</v>
      </c>
      <c r="F1106" s="3">
        <v>5292</v>
      </c>
      <c r="G1106" s="3">
        <v>98</v>
      </c>
      <c r="J1106" s="3">
        <v>1469</v>
      </c>
      <c r="K1106" s="3">
        <v>28</v>
      </c>
    </row>
    <row r="1107" spans="1:11">
      <c r="A1107" s="3" t="s">
        <v>2795</v>
      </c>
      <c r="B1107" s="3" t="s">
        <v>23414</v>
      </c>
      <c r="C1107" s="3" t="s">
        <v>22337</v>
      </c>
      <c r="D1107" s="3">
        <v>1</v>
      </c>
      <c r="E1107" s="3">
        <v>5</v>
      </c>
      <c r="F1107" s="3">
        <v>5832</v>
      </c>
      <c r="G1107" s="3">
        <v>108</v>
      </c>
      <c r="J1107" s="3">
        <v>1469</v>
      </c>
      <c r="K1107" s="3">
        <v>28</v>
      </c>
    </row>
    <row r="1108" spans="1:11">
      <c r="A1108" s="3" t="s">
        <v>2796</v>
      </c>
      <c r="B1108" s="3" t="s">
        <v>23414</v>
      </c>
      <c r="C1108" s="3" t="s">
        <v>22337</v>
      </c>
      <c r="D1108" s="3">
        <v>1</v>
      </c>
      <c r="E1108" s="3">
        <v>6</v>
      </c>
      <c r="F1108" s="3">
        <v>6372</v>
      </c>
      <c r="G1108" s="3">
        <v>118</v>
      </c>
      <c r="J1108" s="3">
        <v>1469</v>
      </c>
      <c r="K1108" s="3">
        <v>28</v>
      </c>
    </row>
    <row r="1109" spans="1:11">
      <c r="A1109" s="3" t="s">
        <v>2797</v>
      </c>
      <c r="B1109" s="3" t="s">
        <v>23414</v>
      </c>
      <c r="C1109" s="3" t="s">
        <v>22337</v>
      </c>
      <c r="D1109" s="3">
        <v>1</v>
      </c>
      <c r="E1109" s="3">
        <v>7</v>
      </c>
      <c r="F1109" s="3">
        <v>6912</v>
      </c>
      <c r="G1109" s="3">
        <v>128</v>
      </c>
      <c r="J1109" s="3">
        <v>1469</v>
      </c>
      <c r="K1109" s="3">
        <v>28</v>
      </c>
    </row>
    <row r="1110" spans="1:11">
      <c r="A1110" s="3" t="s">
        <v>2798</v>
      </c>
      <c r="B1110" s="3" t="s">
        <v>23414</v>
      </c>
      <c r="C1110" s="3" t="s">
        <v>22337</v>
      </c>
      <c r="D1110" s="3">
        <v>1</v>
      </c>
      <c r="E1110" s="3">
        <v>8</v>
      </c>
      <c r="F1110" s="3">
        <v>7452</v>
      </c>
      <c r="G1110" s="3">
        <v>138</v>
      </c>
      <c r="J1110" s="3">
        <v>1469</v>
      </c>
      <c r="K1110" s="3">
        <v>28</v>
      </c>
    </row>
    <row r="1111" spans="1:11">
      <c r="A1111" s="3" t="s">
        <v>2799</v>
      </c>
      <c r="B1111" s="3" t="s">
        <v>23414</v>
      </c>
      <c r="C1111" s="3" t="s">
        <v>22337</v>
      </c>
      <c r="D1111" s="3">
        <v>1</v>
      </c>
      <c r="E1111" s="3">
        <v>9</v>
      </c>
      <c r="F1111" s="3">
        <v>7992</v>
      </c>
      <c r="G1111" s="3">
        <v>148</v>
      </c>
      <c r="J1111" s="3">
        <v>1469</v>
      </c>
      <c r="K1111" s="3">
        <v>28</v>
      </c>
    </row>
    <row r="1112" spans="1:11">
      <c r="A1112" s="3" t="s">
        <v>2800</v>
      </c>
      <c r="B1112" s="3" t="s">
        <v>23414</v>
      </c>
      <c r="C1112" s="3" t="s">
        <v>22337</v>
      </c>
      <c r="D1112" s="3">
        <v>1</v>
      </c>
      <c r="E1112" s="3">
        <v>10</v>
      </c>
      <c r="F1112" s="3">
        <v>8532</v>
      </c>
      <c r="G1112" s="3">
        <v>158</v>
      </c>
      <c r="J1112" s="3">
        <v>1469</v>
      </c>
      <c r="K1112" s="3">
        <v>28</v>
      </c>
    </row>
    <row r="1113" spans="1:11">
      <c r="A1113" s="3" t="s">
        <v>2801</v>
      </c>
      <c r="B1113" s="3" t="s">
        <v>23414</v>
      </c>
      <c r="C1113" s="3" t="s">
        <v>22337</v>
      </c>
      <c r="D1113" s="3">
        <v>1</v>
      </c>
      <c r="E1113" s="3">
        <v>11</v>
      </c>
      <c r="F1113" s="3">
        <v>9152</v>
      </c>
      <c r="G1113" s="3">
        <v>169</v>
      </c>
      <c r="J1113" s="3">
        <v>1469</v>
      </c>
      <c r="K1113" s="3">
        <v>28</v>
      </c>
    </row>
    <row r="1114" spans="1:11">
      <c r="A1114" s="3" t="s">
        <v>2802</v>
      </c>
      <c r="B1114" s="3" t="s">
        <v>23414</v>
      </c>
      <c r="C1114" s="3" t="s">
        <v>22337</v>
      </c>
      <c r="D1114" s="3">
        <v>1</v>
      </c>
      <c r="E1114" s="3">
        <v>12</v>
      </c>
      <c r="F1114" s="3">
        <v>9772</v>
      </c>
      <c r="G1114" s="3">
        <v>180</v>
      </c>
      <c r="J1114" s="3">
        <v>1469</v>
      </c>
      <c r="K1114" s="3">
        <v>28</v>
      </c>
    </row>
    <row r="1115" spans="1:11">
      <c r="A1115" s="3" t="s">
        <v>2803</v>
      </c>
      <c r="B1115" s="3" t="s">
        <v>23414</v>
      </c>
      <c r="C1115" s="3" t="s">
        <v>22337</v>
      </c>
      <c r="D1115" s="3">
        <v>1</v>
      </c>
      <c r="E1115" s="3">
        <v>13</v>
      </c>
      <c r="F1115" s="3">
        <v>10392</v>
      </c>
      <c r="G1115" s="3">
        <v>191</v>
      </c>
      <c r="J1115" s="3">
        <v>1469</v>
      </c>
      <c r="K1115" s="3">
        <v>28</v>
      </c>
    </row>
    <row r="1116" spans="1:11">
      <c r="A1116" s="3" t="s">
        <v>2804</v>
      </c>
      <c r="B1116" s="3" t="s">
        <v>23414</v>
      </c>
      <c r="C1116" s="3" t="s">
        <v>22337</v>
      </c>
      <c r="D1116" s="3">
        <v>1</v>
      </c>
      <c r="E1116" s="3">
        <v>14</v>
      </c>
      <c r="F1116" s="3">
        <v>11012</v>
      </c>
      <c r="G1116" s="3">
        <v>202</v>
      </c>
      <c r="J1116" s="3">
        <v>1469</v>
      </c>
      <c r="K1116" s="3">
        <v>28</v>
      </c>
    </row>
    <row r="1117" spans="1:11">
      <c r="A1117" s="3" t="s">
        <v>2805</v>
      </c>
      <c r="B1117" s="3" t="s">
        <v>23414</v>
      </c>
      <c r="C1117" s="3" t="s">
        <v>22337</v>
      </c>
      <c r="D1117" s="3">
        <v>1</v>
      </c>
      <c r="E1117" s="3">
        <v>15</v>
      </c>
      <c r="F1117" s="3">
        <v>11632</v>
      </c>
      <c r="G1117" s="3">
        <v>213</v>
      </c>
      <c r="J1117" s="3">
        <v>1469</v>
      </c>
      <c r="K1117" s="3">
        <v>28</v>
      </c>
    </row>
    <row r="1118" spans="1:11">
      <c r="A1118" s="3" t="s">
        <v>2806</v>
      </c>
      <c r="B1118" s="3" t="s">
        <v>23414</v>
      </c>
      <c r="C1118" s="3" t="s">
        <v>22337</v>
      </c>
      <c r="D1118" s="3">
        <v>1</v>
      </c>
      <c r="E1118" s="3">
        <v>16</v>
      </c>
      <c r="F1118" s="3">
        <v>12334</v>
      </c>
      <c r="G1118" s="3">
        <v>226</v>
      </c>
      <c r="J1118" s="3">
        <v>1469</v>
      </c>
      <c r="K1118" s="3">
        <v>28</v>
      </c>
    </row>
    <row r="1119" spans="1:11">
      <c r="A1119" s="3" t="s">
        <v>2807</v>
      </c>
      <c r="B1119" s="3" t="s">
        <v>23414</v>
      </c>
      <c r="C1119" s="3" t="s">
        <v>22337</v>
      </c>
      <c r="D1119" s="3">
        <v>1</v>
      </c>
      <c r="E1119" s="3">
        <v>17</v>
      </c>
      <c r="F1119" s="3">
        <v>13036</v>
      </c>
      <c r="G1119" s="3">
        <v>239</v>
      </c>
      <c r="J1119" s="3">
        <v>1469</v>
      </c>
      <c r="K1119" s="3">
        <v>28</v>
      </c>
    </row>
    <row r="1120" spans="1:11">
      <c r="A1120" s="3" t="s">
        <v>2808</v>
      </c>
      <c r="B1120" s="3" t="s">
        <v>23414</v>
      </c>
      <c r="C1120" s="3" t="s">
        <v>22337</v>
      </c>
      <c r="D1120" s="3">
        <v>1</v>
      </c>
      <c r="E1120" s="3">
        <v>18</v>
      </c>
      <c r="F1120" s="3">
        <v>13738</v>
      </c>
      <c r="G1120" s="3">
        <v>252</v>
      </c>
      <c r="J1120" s="3">
        <v>1469</v>
      </c>
      <c r="K1120" s="3">
        <v>28</v>
      </c>
    </row>
    <row r="1121" spans="1:11">
      <c r="A1121" s="3" t="s">
        <v>2809</v>
      </c>
      <c r="B1121" s="3" t="s">
        <v>23414</v>
      </c>
      <c r="C1121" s="3" t="s">
        <v>22337</v>
      </c>
      <c r="D1121" s="3">
        <v>1</v>
      </c>
      <c r="E1121" s="3">
        <v>19</v>
      </c>
      <c r="F1121" s="3">
        <v>14440</v>
      </c>
      <c r="G1121" s="3">
        <v>265</v>
      </c>
      <c r="J1121" s="3">
        <v>1469</v>
      </c>
      <c r="K1121" s="3">
        <v>28</v>
      </c>
    </row>
    <row r="1122" spans="1:11">
      <c r="A1122" s="3" t="s">
        <v>2810</v>
      </c>
      <c r="B1122" s="3" t="s">
        <v>23414</v>
      </c>
      <c r="C1122" s="3" t="s">
        <v>22337</v>
      </c>
      <c r="D1122" s="3">
        <v>1</v>
      </c>
      <c r="E1122" s="3">
        <v>20</v>
      </c>
      <c r="F1122" s="3">
        <v>15142</v>
      </c>
      <c r="G1122" s="3">
        <v>278</v>
      </c>
      <c r="J1122" s="3">
        <v>1469</v>
      </c>
      <c r="K1122" s="3">
        <v>28</v>
      </c>
    </row>
    <row r="1123" spans="1:11">
      <c r="A1123" s="3" t="s">
        <v>2811</v>
      </c>
      <c r="B1123" s="3" t="s">
        <v>23414</v>
      </c>
      <c r="C1123" s="3" t="s">
        <v>22337</v>
      </c>
      <c r="D1123" s="3">
        <v>1</v>
      </c>
      <c r="E1123" s="3">
        <v>21</v>
      </c>
      <c r="F1123" s="3">
        <v>15924</v>
      </c>
      <c r="G1123" s="3">
        <v>292</v>
      </c>
      <c r="J1123" s="3">
        <v>1469</v>
      </c>
      <c r="K1123" s="3">
        <v>28</v>
      </c>
    </row>
    <row r="1124" spans="1:11">
      <c r="A1124" s="3" t="s">
        <v>2812</v>
      </c>
      <c r="B1124" s="3" t="s">
        <v>23414</v>
      </c>
      <c r="C1124" s="3" t="s">
        <v>22337</v>
      </c>
      <c r="D1124" s="3">
        <v>1</v>
      </c>
      <c r="E1124" s="3">
        <v>22</v>
      </c>
      <c r="F1124" s="3">
        <v>16706</v>
      </c>
      <c r="G1124" s="3">
        <v>306</v>
      </c>
      <c r="J1124" s="3">
        <v>1469</v>
      </c>
      <c r="K1124" s="3">
        <v>28</v>
      </c>
    </row>
    <row r="1125" spans="1:11">
      <c r="A1125" s="3" t="s">
        <v>2813</v>
      </c>
      <c r="B1125" s="3" t="s">
        <v>23414</v>
      </c>
      <c r="C1125" s="3" t="s">
        <v>22337</v>
      </c>
      <c r="D1125" s="3">
        <v>1</v>
      </c>
      <c r="E1125" s="3">
        <v>23</v>
      </c>
      <c r="F1125" s="3">
        <v>17488</v>
      </c>
      <c r="G1125" s="3">
        <v>320</v>
      </c>
      <c r="J1125" s="3">
        <v>1469</v>
      </c>
      <c r="K1125" s="3">
        <v>28</v>
      </c>
    </row>
    <row r="1126" spans="1:11">
      <c r="A1126" s="3" t="s">
        <v>2814</v>
      </c>
      <c r="B1126" s="3" t="s">
        <v>23414</v>
      </c>
      <c r="C1126" s="3" t="s">
        <v>22337</v>
      </c>
      <c r="D1126" s="3">
        <v>1</v>
      </c>
      <c r="E1126" s="3">
        <v>24</v>
      </c>
      <c r="F1126" s="3">
        <v>18270</v>
      </c>
      <c r="G1126" s="3">
        <v>334</v>
      </c>
      <c r="J1126" s="3">
        <v>1469</v>
      </c>
      <c r="K1126" s="3">
        <v>28</v>
      </c>
    </row>
    <row r="1127" spans="1:11">
      <c r="A1127" s="3" t="s">
        <v>2815</v>
      </c>
      <c r="B1127" s="3" t="s">
        <v>23414</v>
      </c>
      <c r="C1127" s="3" t="s">
        <v>22337</v>
      </c>
      <c r="D1127" s="3">
        <v>1</v>
      </c>
      <c r="E1127" s="3">
        <v>25</v>
      </c>
      <c r="F1127" s="3">
        <v>19052</v>
      </c>
      <c r="G1127" s="3">
        <v>348</v>
      </c>
      <c r="J1127" s="3">
        <v>1469</v>
      </c>
      <c r="K1127" s="3">
        <v>28</v>
      </c>
    </row>
    <row r="1128" spans="1:11">
      <c r="A1128" s="3" t="s">
        <v>2816</v>
      </c>
      <c r="B1128" s="3" t="s">
        <v>23414</v>
      </c>
      <c r="C1128" s="3" t="s">
        <v>22337</v>
      </c>
      <c r="D1128" s="3">
        <v>1</v>
      </c>
      <c r="E1128" s="3">
        <v>26</v>
      </c>
      <c r="F1128" s="3">
        <v>19916</v>
      </c>
      <c r="G1128" s="3">
        <v>364</v>
      </c>
      <c r="J1128" s="3">
        <v>1469</v>
      </c>
      <c r="K1128" s="3">
        <v>28</v>
      </c>
    </row>
    <row r="1129" spans="1:11">
      <c r="A1129" s="3" t="s">
        <v>2817</v>
      </c>
      <c r="B1129" s="3" t="s">
        <v>23414</v>
      </c>
      <c r="C1129" s="3" t="s">
        <v>22337</v>
      </c>
      <c r="D1129" s="3">
        <v>1</v>
      </c>
      <c r="E1129" s="3">
        <v>27</v>
      </c>
      <c r="F1129" s="3">
        <v>20780</v>
      </c>
      <c r="G1129" s="3">
        <v>380</v>
      </c>
      <c r="J1129" s="3">
        <v>1469</v>
      </c>
      <c r="K1129" s="3">
        <v>28</v>
      </c>
    </row>
    <row r="1130" spans="1:11">
      <c r="A1130" s="3" t="s">
        <v>2818</v>
      </c>
      <c r="B1130" s="3" t="s">
        <v>23414</v>
      </c>
      <c r="C1130" s="3" t="s">
        <v>22337</v>
      </c>
      <c r="D1130" s="3">
        <v>1</v>
      </c>
      <c r="E1130" s="3">
        <v>28</v>
      </c>
      <c r="F1130" s="3">
        <v>21644</v>
      </c>
      <c r="G1130" s="3">
        <v>396</v>
      </c>
      <c r="J1130" s="3">
        <v>1469</v>
      </c>
      <c r="K1130" s="3">
        <v>28</v>
      </c>
    </row>
    <row r="1131" spans="1:11">
      <c r="A1131" s="3" t="s">
        <v>2819</v>
      </c>
      <c r="B1131" s="3" t="s">
        <v>23414</v>
      </c>
      <c r="C1131" s="3" t="s">
        <v>22337</v>
      </c>
      <c r="D1131" s="3">
        <v>1</v>
      </c>
      <c r="E1131" s="3">
        <v>29</v>
      </c>
      <c r="F1131" s="3">
        <v>22508</v>
      </c>
      <c r="G1131" s="3">
        <v>412</v>
      </c>
      <c r="J1131" s="3">
        <v>1469</v>
      </c>
      <c r="K1131" s="3">
        <v>28</v>
      </c>
    </row>
    <row r="1132" spans="1:11">
      <c r="A1132" s="3" t="s">
        <v>2820</v>
      </c>
      <c r="B1132" s="3" t="s">
        <v>23414</v>
      </c>
      <c r="C1132" s="3" t="s">
        <v>22337</v>
      </c>
      <c r="D1132" s="3">
        <v>1</v>
      </c>
      <c r="E1132" s="3">
        <v>30</v>
      </c>
      <c r="F1132" s="3">
        <v>23372</v>
      </c>
      <c r="G1132" s="3">
        <v>428</v>
      </c>
      <c r="J1132" s="3">
        <v>1469</v>
      </c>
      <c r="K1132" s="3">
        <v>28</v>
      </c>
    </row>
    <row r="1133" spans="1:11">
      <c r="A1133" s="3" t="s">
        <v>2821</v>
      </c>
      <c r="B1133" s="3" t="s">
        <v>23414</v>
      </c>
      <c r="C1133" s="3" t="s">
        <v>22337</v>
      </c>
      <c r="D1133" s="3">
        <v>1</v>
      </c>
      <c r="E1133" s="3">
        <v>31</v>
      </c>
      <c r="F1133" s="3">
        <v>24316</v>
      </c>
      <c r="G1133" s="3">
        <v>445</v>
      </c>
      <c r="J1133" s="3">
        <v>1469</v>
      </c>
      <c r="K1133" s="3">
        <v>28</v>
      </c>
    </row>
    <row r="1134" spans="1:11">
      <c r="A1134" s="3" t="s">
        <v>2822</v>
      </c>
      <c r="B1134" s="3" t="s">
        <v>23414</v>
      </c>
      <c r="C1134" s="3" t="s">
        <v>22337</v>
      </c>
      <c r="D1134" s="3">
        <v>1</v>
      </c>
      <c r="E1134" s="3">
        <v>32</v>
      </c>
      <c r="F1134" s="3">
        <v>25260</v>
      </c>
      <c r="G1134" s="3">
        <v>462</v>
      </c>
      <c r="J1134" s="3">
        <v>1469</v>
      </c>
      <c r="K1134" s="3">
        <v>28</v>
      </c>
    </row>
    <row r="1135" spans="1:11">
      <c r="A1135" s="3" t="s">
        <v>2823</v>
      </c>
      <c r="B1135" s="3" t="s">
        <v>23414</v>
      </c>
      <c r="C1135" s="3" t="s">
        <v>22337</v>
      </c>
      <c r="D1135" s="3">
        <v>1</v>
      </c>
      <c r="E1135" s="3">
        <v>33</v>
      </c>
      <c r="F1135" s="3">
        <v>26204</v>
      </c>
      <c r="G1135" s="3">
        <v>479</v>
      </c>
      <c r="J1135" s="3">
        <v>1469</v>
      </c>
      <c r="K1135" s="3">
        <v>28</v>
      </c>
    </row>
    <row r="1136" spans="1:11">
      <c r="A1136" s="3" t="s">
        <v>2824</v>
      </c>
      <c r="B1136" s="3" t="s">
        <v>23414</v>
      </c>
      <c r="C1136" s="3" t="s">
        <v>22337</v>
      </c>
      <c r="D1136" s="3">
        <v>1</v>
      </c>
      <c r="E1136" s="3">
        <v>34</v>
      </c>
      <c r="F1136" s="3">
        <v>27148</v>
      </c>
      <c r="G1136" s="3">
        <v>496</v>
      </c>
      <c r="J1136" s="3">
        <v>1469</v>
      </c>
      <c r="K1136" s="3">
        <v>28</v>
      </c>
    </row>
    <row r="1137" spans="1:11">
      <c r="A1137" s="3" t="s">
        <v>2825</v>
      </c>
      <c r="B1137" s="3" t="s">
        <v>23414</v>
      </c>
      <c r="C1137" s="3" t="s">
        <v>22337</v>
      </c>
      <c r="D1137" s="3">
        <v>1</v>
      </c>
      <c r="E1137" s="3">
        <v>35</v>
      </c>
      <c r="F1137" s="3">
        <v>28092</v>
      </c>
      <c r="G1137" s="3">
        <v>513</v>
      </c>
      <c r="J1137" s="3">
        <v>1469</v>
      </c>
      <c r="K1137" s="3">
        <v>28</v>
      </c>
    </row>
    <row r="1138" spans="1:11">
      <c r="A1138" s="3" t="s">
        <v>2826</v>
      </c>
      <c r="B1138" s="3" t="s">
        <v>23414</v>
      </c>
      <c r="C1138" s="3" t="s">
        <v>22337</v>
      </c>
      <c r="D1138" s="3">
        <v>1</v>
      </c>
      <c r="E1138" s="3">
        <v>36</v>
      </c>
      <c r="F1138" s="3">
        <v>29118</v>
      </c>
      <c r="G1138" s="3">
        <v>532</v>
      </c>
      <c r="J1138" s="3">
        <v>1469</v>
      </c>
      <c r="K1138" s="3">
        <v>28</v>
      </c>
    </row>
    <row r="1139" spans="1:11">
      <c r="A1139" s="3" t="s">
        <v>2827</v>
      </c>
      <c r="B1139" s="3" t="s">
        <v>23414</v>
      </c>
      <c r="C1139" s="3" t="s">
        <v>22337</v>
      </c>
      <c r="D1139" s="3">
        <v>1</v>
      </c>
      <c r="E1139" s="3">
        <v>37</v>
      </c>
      <c r="F1139" s="3">
        <v>30144</v>
      </c>
      <c r="G1139" s="3">
        <v>551</v>
      </c>
      <c r="J1139" s="3">
        <v>1469</v>
      </c>
      <c r="K1139" s="3">
        <v>28</v>
      </c>
    </row>
    <row r="1140" spans="1:11">
      <c r="A1140" s="3" t="s">
        <v>2828</v>
      </c>
      <c r="B1140" s="3" t="s">
        <v>23414</v>
      </c>
      <c r="C1140" s="3" t="s">
        <v>22337</v>
      </c>
      <c r="D1140" s="3">
        <v>1</v>
      </c>
      <c r="E1140" s="3">
        <v>38</v>
      </c>
      <c r="F1140" s="3">
        <v>31170</v>
      </c>
      <c r="G1140" s="3">
        <v>570</v>
      </c>
      <c r="J1140" s="3">
        <v>1469</v>
      </c>
      <c r="K1140" s="3">
        <v>28</v>
      </c>
    </row>
    <row r="1141" spans="1:11">
      <c r="A1141" s="3" t="s">
        <v>2829</v>
      </c>
      <c r="B1141" s="3" t="s">
        <v>23414</v>
      </c>
      <c r="C1141" s="3" t="s">
        <v>22337</v>
      </c>
      <c r="D1141" s="3">
        <v>1</v>
      </c>
      <c r="E1141" s="3">
        <v>39</v>
      </c>
      <c r="F1141" s="3">
        <v>32196</v>
      </c>
      <c r="G1141" s="3">
        <v>589</v>
      </c>
      <c r="J1141" s="3">
        <v>1469</v>
      </c>
      <c r="K1141" s="3">
        <v>28</v>
      </c>
    </row>
    <row r="1142" spans="1:11">
      <c r="A1142" s="3" t="s">
        <v>2830</v>
      </c>
      <c r="B1142" s="3" t="s">
        <v>23414</v>
      </c>
      <c r="C1142" s="3" t="s">
        <v>22337</v>
      </c>
      <c r="D1142" s="3">
        <v>1</v>
      </c>
      <c r="E1142" s="3">
        <v>40</v>
      </c>
      <c r="F1142" s="3">
        <v>33222</v>
      </c>
      <c r="G1142" s="3">
        <v>608</v>
      </c>
      <c r="J1142" s="3">
        <v>1469</v>
      </c>
      <c r="K1142" s="3">
        <v>28</v>
      </c>
    </row>
    <row r="1143" spans="1:11">
      <c r="A1143" s="3" t="s">
        <v>2831</v>
      </c>
      <c r="B1143" s="3" t="s">
        <v>23414</v>
      </c>
      <c r="C1143" s="3" t="s">
        <v>22337</v>
      </c>
      <c r="D1143" s="3">
        <v>1</v>
      </c>
      <c r="E1143" s="3">
        <v>41</v>
      </c>
      <c r="F1143" s="3">
        <v>34328</v>
      </c>
      <c r="G1143" s="3">
        <v>628</v>
      </c>
      <c r="J1143" s="3">
        <v>1469</v>
      </c>
      <c r="K1143" s="3">
        <v>28</v>
      </c>
    </row>
    <row r="1144" spans="1:11">
      <c r="A1144" s="3" t="s">
        <v>2832</v>
      </c>
      <c r="B1144" s="3" t="s">
        <v>23414</v>
      </c>
      <c r="C1144" s="3" t="s">
        <v>22337</v>
      </c>
      <c r="D1144" s="3">
        <v>1</v>
      </c>
      <c r="E1144" s="3">
        <v>42</v>
      </c>
      <c r="F1144" s="3">
        <v>35434</v>
      </c>
      <c r="G1144" s="3">
        <v>648</v>
      </c>
      <c r="J1144" s="3">
        <v>1469</v>
      </c>
      <c r="K1144" s="3">
        <v>28</v>
      </c>
    </row>
    <row r="1145" spans="1:11">
      <c r="A1145" s="3" t="s">
        <v>2833</v>
      </c>
      <c r="B1145" s="3" t="s">
        <v>23414</v>
      </c>
      <c r="C1145" s="3" t="s">
        <v>22337</v>
      </c>
      <c r="D1145" s="3">
        <v>1</v>
      </c>
      <c r="E1145" s="3">
        <v>43</v>
      </c>
      <c r="F1145" s="3">
        <v>36540</v>
      </c>
      <c r="G1145" s="3">
        <v>668</v>
      </c>
      <c r="J1145" s="3">
        <v>1469</v>
      </c>
      <c r="K1145" s="3">
        <v>28</v>
      </c>
    </row>
    <row r="1146" spans="1:11">
      <c r="A1146" s="3" t="s">
        <v>2834</v>
      </c>
      <c r="B1146" s="3" t="s">
        <v>23414</v>
      </c>
      <c r="C1146" s="3" t="s">
        <v>22337</v>
      </c>
      <c r="D1146" s="3">
        <v>1</v>
      </c>
      <c r="E1146" s="3">
        <v>44</v>
      </c>
      <c r="F1146" s="3">
        <v>37646</v>
      </c>
      <c r="G1146" s="3">
        <v>688</v>
      </c>
      <c r="J1146" s="3">
        <v>1469</v>
      </c>
      <c r="K1146" s="3">
        <v>28</v>
      </c>
    </row>
    <row r="1147" spans="1:11">
      <c r="A1147" s="3" t="s">
        <v>2835</v>
      </c>
      <c r="B1147" s="3" t="s">
        <v>23414</v>
      </c>
      <c r="C1147" s="3" t="s">
        <v>22337</v>
      </c>
      <c r="D1147" s="3">
        <v>1</v>
      </c>
      <c r="E1147" s="3">
        <v>45</v>
      </c>
      <c r="F1147" s="3">
        <v>38752</v>
      </c>
      <c r="G1147" s="3">
        <v>708</v>
      </c>
      <c r="J1147" s="3">
        <v>1469</v>
      </c>
      <c r="K1147" s="3">
        <v>28</v>
      </c>
    </row>
    <row r="1148" spans="1:11">
      <c r="A1148" s="3" t="s">
        <v>2836</v>
      </c>
      <c r="B1148" s="3" t="s">
        <v>23414</v>
      </c>
      <c r="C1148" s="3" t="s">
        <v>22337</v>
      </c>
      <c r="D1148" s="3">
        <v>1</v>
      </c>
      <c r="E1148" s="3">
        <v>46</v>
      </c>
      <c r="F1148" s="3">
        <v>39940</v>
      </c>
      <c r="G1148" s="3">
        <v>730</v>
      </c>
      <c r="J1148" s="3">
        <v>1469</v>
      </c>
      <c r="K1148" s="3">
        <v>28</v>
      </c>
    </row>
    <row r="1149" spans="1:11">
      <c r="A1149" s="3" t="s">
        <v>2837</v>
      </c>
      <c r="B1149" s="3" t="s">
        <v>23414</v>
      </c>
      <c r="C1149" s="3" t="s">
        <v>22337</v>
      </c>
      <c r="D1149" s="3">
        <v>1</v>
      </c>
      <c r="E1149" s="3">
        <v>47</v>
      </c>
      <c r="F1149" s="3">
        <v>41128</v>
      </c>
      <c r="G1149" s="3">
        <v>752</v>
      </c>
      <c r="J1149" s="3">
        <v>1469</v>
      </c>
      <c r="K1149" s="3">
        <v>28</v>
      </c>
    </row>
    <row r="1150" spans="1:11">
      <c r="A1150" s="3" t="s">
        <v>2838</v>
      </c>
      <c r="B1150" s="3" t="s">
        <v>23414</v>
      </c>
      <c r="C1150" s="3" t="s">
        <v>22337</v>
      </c>
      <c r="D1150" s="3">
        <v>1</v>
      </c>
      <c r="E1150" s="3">
        <v>48</v>
      </c>
      <c r="F1150" s="3">
        <v>42316</v>
      </c>
      <c r="G1150" s="3">
        <v>774</v>
      </c>
      <c r="J1150" s="3">
        <v>1469</v>
      </c>
      <c r="K1150" s="3">
        <v>28</v>
      </c>
    </row>
    <row r="1151" spans="1:11">
      <c r="A1151" s="3" t="s">
        <v>2839</v>
      </c>
      <c r="B1151" s="3" t="s">
        <v>23414</v>
      </c>
      <c r="C1151" s="3" t="s">
        <v>22337</v>
      </c>
      <c r="D1151" s="3">
        <v>1</v>
      </c>
      <c r="E1151" s="3">
        <v>49</v>
      </c>
      <c r="F1151" s="3">
        <v>43504</v>
      </c>
      <c r="G1151" s="3">
        <v>796</v>
      </c>
      <c r="J1151" s="3">
        <v>1469</v>
      </c>
      <c r="K1151" s="3">
        <v>28</v>
      </c>
    </row>
    <row r="1152" spans="1:11">
      <c r="A1152" s="3" t="s">
        <v>2840</v>
      </c>
      <c r="B1152" s="3" t="s">
        <v>23414</v>
      </c>
      <c r="C1152" s="3" t="s">
        <v>22337</v>
      </c>
      <c r="D1152" s="3">
        <v>1</v>
      </c>
      <c r="E1152" s="3">
        <v>50</v>
      </c>
      <c r="F1152" s="3">
        <v>44692</v>
      </c>
      <c r="G1152" s="3">
        <v>818</v>
      </c>
      <c r="J1152" s="3">
        <v>1469</v>
      </c>
      <c r="K1152" s="3">
        <v>28</v>
      </c>
    </row>
    <row r="1153" spans="1:11">
      <c r="A1153" s="3" t="s">
        <v>2841</v>
      </c>
      <c r="B1153" s="3" t="s">
        <v>23414</v>
      </c>
      <c r="C1153" s="3" t="s">
        <v>22337</v>
      </c>
      <c r="D1153" s="3">
        <v>1</v>
      </c>
      <c r="E1153" s="3">
        <v>51</v>
      </c>
      <c r="F1153" s="3">
        <v>45960</v>
      </c>
      <c r="G1153" s="3">
        <v>841</v>
      </c>
      <c r="J1153" s="3">
        <v>1469</v>
      </c>
      <c r="K1153" s="3">
        <v>28</v>
      </c>
    </row>
    <row r="1154" spans="1:11">
      <c r="A1154" s="3" t="s">
        <v>2842</v>
      </c>
      <c r="B1154" s="3" t="s">
        <v>23414</v>
      </c>
      <c r="C1154" s="3" t="s">
        <v>22337</v>
      </c>
      <c r="D1154" s="3">
        <v>1</v>
      </c>
      <c r="E1154" s="3">
        <v>52</v>
      </c>
      <c r="F1154" s="3">
        <v>47228</v>
      </c>
      <c r="G1154" s="3">
        <v>864</v>
      </c>
      <c r="J1154" s="3">
        <v>1469</v>
      </c>
      <c r="K1154" s="3">
        <v>28</v>
      </c>
    </row>
    <row r="1155" spans="1:11">
      <c r="A1155" s="3" t="s">
        <v>2843</v>
      </c>
      <c r="B1155" s="3" t="s">
        <v>23414</v>
      </c>
      <c r="C1155" s="3" t="s">
        <v>22337</v>
      </c>
      <c r="D1155" s="3">
        <v>1</v>
      </c>
      <c r="E1155" s="3">
        <v>53</v>
      </c>
      <c r="F1155" s="3">
        <v>48496</v>
      </c>
      <c r="G1155" s="3">
        <v>887</v>
      </c>
      <c r="J1155" s="3">
        <v>1469</v>
      </c>
      <c r="K1155" s="3">
        <v>28</v>
      </c>
    </row>
    <row r="1156" spans="1:11">
      <c r="A1156" s="3" t="s">
        <v>2844</v>
      </c>
      <c r="B1156" s="3" t="s">
        <v>23414</v>
      </c>
      <c r="C1156" s="3" t="s">
        <v>22337</v>
      </c>
      <c r="D1156" s="3">
        <v>1</v>
      </c>
      <c r="E1156" s="3">
        <v>54</v>
      </c>
      <c r="F1156" s="3">
        <v>49764</v>
      </c>
      <c r="G1156" s="3">
        <v>910</v>
      </c>
      <c r="J1156" s="3">
        <v>1469</v>
      </c>
      <c r="K1156" s="3">
        <v>28</v>
      </c>
    </row>
    <row r="1157" spans="1:11">
      <c r="A1157" s="3" t="s">
        <v>2845</v>
      </c>
      <c r="B1157" s="3" t="s">
        <v>23414</v>
      </c>
      <c r="C1157" s="3" t="s">
        <v>22337</v>
      </c>
      <c r="D1157" s="3">
        <v>1</v>
      </c>
      <c r="E1157" s="3">
        <v>55</v>
      </c>
      <c r="F1157" s="3">
        <v>51032</v>
      </c>
      <c r="G1157" s="3">
        <v>933</v>
      </c>
      <c r="J1157" s="3">
        <v>1469</v>
      </c>
      <c r="K1157" s="3">
        <v>28</v>
      </c>
    </row>
    <row r="1158" spans="1:11">
      <c r="A1158" s="3" t="s">
        <v>2846</v>
      </c>
      <c r="B1158" s="3" t="s">
        <v>23414</v>
      </c>
      <c r="C1158" s="3" t="s">
        <v>22337</v>
      </c>
      <c r="D1158" s="3">
        <v>1</v>
      </c>
      <c r="E1158" s="3">
        <v>56</v>
      </c>
      <c r="F1158" s="3">
        <v>52382</v>
      </c>
      <c r="G1158" s="3">
        <v>958</v>
      </c>
      <c r="J1158" s="3">
        <v>1469</v>
      </c>
      <c r="K1158" s="3">
        <v>28</v>
      </c>
    </row>
    <row r="1159" spans="1:11">
      <c r="A1159" s="3" t="s">
        <v>2847</v>
      </c>
      <c r="B1159" s="3" t="s">
        <v>23414</v>
      </c>
      <c r="C1159" s="3" t="s">
        <v>22337</v>
      </c>
      <c r="D1159" s="3">
        <v>1</v>
      </c>
      <c r="E1159" s="3">
        <v>57</v>
      </c>
      <c r="F1159" s="3">
        <v>53732</v>
      </c>
      <c r="G1159" s="3">
        <v>983</v>
      </c>
      <c r="J1159" s="3">
        <v>1469</v>
      </c>
      <c r="K1159" s="3">
        <v>28</v>
      </c>
    </row>
    <row r="1160" spans="1:11">
      <c r="A1160" s="3" t="s">
        <v>2848</v>
      </c>
      <c r="B1160" s="3" t="s">
        <v>23414</v>
      </c>
      <c r="C1160" s="3" t="s">
        <v>22337</v>
      </c>
      <c r="D1160" s="3">
        <v>1</v>
      </c>
      <c r="E1160" s="3">
        <v>58</v>
      </c>
      <c r="F1160" s="3">
        <v>55082</v>
      </c>
      <c r="G1160" s="3">
        <v>1008</v>
      </c>
      <c r="J1160" s="3">
        <v>1469</v>
      </c>
      <c r="K1160" s="3">
        <v>28</v>
      </c>
    </row>
    <row r="1161" spans="1:11">
      <c r="A1161" s="3" t="s">
        <v>2849</v>
      </c>
      <c r="B1161" s="3" t="s">
        <v>23414</v>
      </c>
      <c r="C1161" s="3" t="s">
        <v>22337</v>
      </c>
      <c r="D1161" s="3">
        <v>1</v>
      </c>
      <c r="E1161" s="3">
        <v>59</v>
      </c>
      <c r="F1161" s="3">
        <v>56432</v>
      </c>
      <c r="G1161" s="3">
        <v>1033</v>
      </c>
      <c r="J1161" s="3">
        <v>1469</v>
      </c>
      <c r="K1161" s="3">
        <v>28</v>
      </c>
    </row>
    <row r="1162" spans="1:11">
      <c r="A1162" s="3" t="s">
        <v>2850</v>
      </c>
      <c r="B1162" s="3" t="s">
        <v>23414</v>
      </c>
      <c r="C1162" s="3" t="s">
        <v>22337</v>
      </c>
      <c r="D1162" s="3">
        <v>1</v>
      </c>
      <c r="E1162" s="3">
        <v>60</v>
      </c>
      <c r="F1162" s="3">
        <v>57782</v>
      </c>
      <c r="G1162" s="3">
        <v>1058</v>
      </c>
      <c r="J1162" s="3">
        <v>1469</v>
      </c>
      <c r="K1162" s="3">
        <v>28</v>
      </c>
    </row>
    <row r="1163" spans="1:11">
      <c r="A1163" s="3" t="s">
        <v>2851</v>
      </c>
      <c r="B1163" s="3" t="s">
        <v>23414</v>
      </c>
      <c r="C1163" s="3" t="s">
        <v>22337</v>
      </c>
      <c r="D1163" s="3">
        <v>1</v>
      </c>
      <c r="E1163" s="3">
        <v>61</v>
      </c>
      <c r="F1163" s="3">
        <v>59212</v>
      </c>
      <c r="G1163" s="3">
        <v>1084</v>
      </c>
      <c r="J1163" s="3">
        <v>1469</v>
      </c>
      <c r="K1163" s="3">
        <v>28</v>
      </c>
    </row>
    <row r="1164" spans="1:11">
      <c r="A1164" s="3" t="s">
        <v>2852</v>
      </c>
      <c r="B1164" s="3" t="s">
        <v>23414</v>
      </c>
      <c r="C1164" s="3" t="s">
        <v>22337</v>
      </c>
      <c r="D1164" s="3">
        <v>1</v>
      </c>
      <c r="E1164" s="3">
        <v>62</v>
      </c>
      <c r="F1164" s="3">
        <v>60642</v>
      </c>
      <c r="G1164" s="3">
        <v>1110</v>
      </c>
      <c r="J1164" s="3">
        <v>1469</v>
      </c>
      <c r="K1164" s="3">
        <v>28</v>
      </c>
    </row>
    <row r="1165" spans="1:11">
      <c r="A1165" s="3" t="s">
        <v>2853</v>
      </c>
      <c r="B1165" s="3" t="s">
        <v>23414</v>
      </c>
      <c r="C1165" s="3" t="s">
        <v>22337</v>
      </c>
      <c r="D1165" s="3">
        <v>1</v>
      </c>
      <c r="E1165" s="3">
        <v>63</v>
      </c>
      <c r="F1165" s="3">
        <v>62072</v>
      </c>
      <c r="G1165" s="3">
        <v>1136</v>
      </c>
      <c r="J1165" s="3">
        <v>1469</v>
      </c>
      <c r="K1165" s="3">
        <v>28</v>
      </c>
    </row>
    <row r="1166" spans="1:11">
      <c r="A1166" s="3" t="s">
        <v>2854</v>
      </c>
      <c r="B1166" s="3" t="s">
        <v>23414</v>
      </c>
      <c r="C1166" s="3" t="s">
        <v>22337</v>
      </c>
      <c r="D1166" s="3">
        <v>1</v>
      </c>
      <c r="E1166" s="3">
        <v>64</v>
      </c>
      <c r="F1166" s="3">
        <v>63502</v>
      </c>
      <c r="G1166" s="3">
        <v>1162</v>
      </c>
      <c r="J1166" s="3">
        <v>1469</v>
      </c>
      <c r="K1166" s="3">
        <v>28</v>
      </c>
    </row>
    <row r="1167" spans="1:11">
      <c r="A1167" s="3" t="s">
        <v>2855</v>
      </c>
      <c r="B1167" s="3" t="s">
        <v>23414</v>
      </c>
      <c r="C1167" s="3" t="s">
        <v>22337</v>
      </c>
      <c r="D1167" s="3">
        <v>1</v>
      </c>
      <c r="E1167" s="3">
        <v>65</v>
      </c>
      <c r="F1167" s="3">
        <v>64932</v>
      </c>
      <c r="G1167" s="3">
        <v>1188</v>
      </c>
      <c r="J1167" s="3">
        <v>1469</v>
      </c>
      <c r="K1167" s="3">
        <v>28</v>
      </c>
    </row>
    <row r="1168" spans="1:11">
      <c r="A1168" s="3" t="s">
        <v>2856</v>
      </c>
      <c r="B1168" s="3" t="s">
        <v>23414</v>
      </c>
      <c r="C1168" s="3" t="s">
        <v>22337</v>
      </c>
      <c r="D1168" s="3">
        <v>1</v>
      </c>
      <c r="E1168" s="3">
        <v>66</v>
      </c>
      <c r="F1168" s="3">
        <v>66444</v>
      </c>
      <c r="G1168" s="3">
        <v>1216</v>
      </c>
      <c r="J1168" s="3">
        <v>1469</v>
      </c>
      <c r="K1168" s="3">
        <v>28</v>
      </c>
    </row>
    <row r="1169" spans="1:11">
      <c r="A1169" s="3" t="s">
        <v>2857</v>
      </c>
      <c r="B1169" s="3" t="s">
        <v>23414</v>
      </c>
      <c r="C1169" s="3" t="s">
        <v>22337</v>
      </c>
      <c r="D1169" s="3">
        <v>1</v>
      </c>
      <c r="E1169" s="3">
        <v>67</v>
      </c>
      <c r="F1169" s="3">
        <v>67956</v>
      </c>
      <c r="G1169" s="3">
        <v>1244</v>
      </c>
      <c r="J1169" s="3">
        <v>1469</v>
      </c>
      <c r="K1169" s="3">
        <v>28</v>
      </c>
    </row>
    <row r="1170" spans="1:11">
      <c r="A1170" s="3" t="s">
        <v>2858</v>
      </c>
      <c r="B1170" s="3" t="s">
        <v>23414</v>
      </c>
      <c r="C1170" s="3" t="s">
        <v>22337</v>
      </c>
      <c r="D1170" s="3">
        <v>1</v>
      </c>
      <c r="E1170" s="3">
        <v>68</v>
      </c>
      <c r="F1170" s="3">
        <v>69468</v>
      </c>
      <c r="G1170" s="3">
        <v>1272</v>
      </c>
      <c r="J1170" s="3">
        <v>1469</v>
      </c>
      <c r="K1170" s="3">
        <v>28</v>
      </c>
    </row>
    <row r="1171" spans="1:11">
      <c r="A1171" s="3" t="s">
        <v>2859</v>
      </c>
      <c r="B1171" s="3" t="s">
        <v>23414</v>
      </c>
      <c r="C1171" s="3" t="s">
        <v>22337</v>
      </c>
      <c r="D1171" s="3">
        <v>1</v>
      </c>
      <c r="E1171" s="3">
        <v>69</v>
      </c>
      <c r="F1171" s="3">
        <v>70980</v>
      </c>
      <c r="G1171" s="3">
        <v>1300</v>
      </c>
      <c r="J1171" s="3">
        <v>1469</v>
      </c>
      <c r="K1171" s="3">
        <v>28</v>
      </c>
    </row>
    <row r="1172" spans="1:11">
      <c r="A1172" s="3" t="s">
        <v>2860</v>
      </c>
      <c r="B1172" s="3" t="s">
        <v>23414</v>
      </c>
      <c r="C1172" s="3" t="s">
        <v>22337</v>
      </c>
      <c r="D1172" s="3">
        <v>1</v>
      </c>
      <c r="E1172" s="3">
        <v>70</v>
      </c>
      <c r="F1172" s="3">
        <v>72492</v>
      </c>
      <c r="G1172" s="3">
        <v>1328</v>
      </c>
      <c r="J1172" s="3">
        <v>1469</v>
      </c>
      <c r="K1172" s="3">
        <v>28</v>
      </c>
    </row>
    <row r="1173" spans="1:11">
      <c r="A1173" s="3" t="s">
        <v>2861</v>
      </c>
      <c r="B1173" s="3" t="s">
        <v>23414</v>
      </c>
      <c r="C1173" s="3" t="s">
        <v>22337</v>
      </c>
      <c r="D1173" s="3">
        <v>1</v>
      </c>
      <c r="E1173" s="3">
        <v>71</v>
      </c>
      <c r="F1173" s="3">
        <v>74084</v>
      </c>
      <c r="G1173" s="3">
        <v>1357</v>
      </c>
      <c r="J1173" s="3">
        <v>1469</v>
      </c>
      <c r="K1173" s="3">
        <v>28</v>
      </c>
    </row>
    <row r="1174" spans="1:11">
      <c r="A1174" s="3" t="s">
        <v>2862</v>
      </c>
      <c r="B1174" s="3" t="s">
        <v>23414</v>
      </c>
      <c r="C1174" s="3" t="s">
        <v>22337</v>
      </c>
      <c r="D1174" s="3">
        <v>1</v>
      </c>
      <c r="E1174" s="3">
        <v>72</v>
      </c>
      <c r="F1174" s="3">
        <v>75676</v>
      </c>
      <c r="G1174" s="3">
        <v>1386</v>
      </c>
      <c r="J1174" s="3">
        <v>1469</v>
      </c>
      <c r="K1174" s="3">
        <v>28</v>
      </c>
    </row>
    <row r="1175" spans="1:11">
      <c r="A1175" s="3" t="s">
        <v>2863</v>
      </c>
      <c r="B1175" s="3" t="s">
        <v>23414</v>
      </c>
      <c r="C1175" s="3" t="s">
        <v>22337</v>
      </c>
      <c r="D1175" s="3">
        <v>1</v>
      </c>
      <c r="E1175" s="3">
        <v>73</v>
      </c>
      <c r="F1175" s="3">
        <v>77268</v>
      </c>
      <c r="G1175" s="3">
        <v>1415</v>
      </c>
      <c r="J1175" s="3">
        <v>1469</v>
      </c>
      <c r="K1175" s="3">
        <v>28</v>
      </c>
    </row>
    <row r="1176" spans="1:11">
      <c r="A1176" s="3" t="s">
        <v>2864</v>
      </c>
      <c r="B1176" s="3" t="s">
        <v>23414</v>
      </c>
      <c r="C1176" s="3" t="s">
        <v>22337</v>
      </c>
      <c r="D1176" s="3">
        <v>1</v>
      </c>
      <c r="E1176" s="3">
        <v>74</v>
      </c>
      <c r="F1176" s="3">
        <v>78860</v>
      </c>
      <c r="G1176" s="3">
        <v>1444</v>
      </c>
      <c r="J1176" s="3">
        <v>1469</v>
      </c>
      <c r="K1176" s="3">
        <v>28</v>
      </c>
    </row>
    <row r="1177" spans="1:11">
      <c r="A1177" s="3" t="s">
        <v>2865</v>
      </c>
      <c r="B1177" s="3" t="s">
        <v>23414</v>
      </c>
      <c r="C1177" s="3" t="s">
        <v>22337</v>
      </c>
      <c r="D1177" s="3">
        <v>1</v>
      </c>
      <c r="E1177" s="3">
        <v>75</v>
      </c>
      <c r="F1177" s="3">
        <v>80452</v>
      </c>
      <c r="G1177" s="3">
        <v>1473</v>
      </c>
      <c r="J1177" s="3">
        <v>1469</v>
      </c>
      <c r="K1177" s="3">
        <v>28</v>
      </c>
    </row>
    <row r="1178" spans="1:11">
      <c r="A1178" s="3" t="s">
        <v>2866</v>
      </c>
      <c r="B1178" s="3" t="s">
        <v>23414</v>
      </c>
      <c r="C1178" s="3" t="s">
        <v>22337</v>
      </c>
      <c r="D1178" s="3">
        <v>1</v>
      </c>
      <c r="E1178" s="3">
        <v>76</v>
      </c>
      <c r="F1178" s="3">
        <v>82126</v>
      </c>
      <c r="G1178" s="3">
        <v>1504</v>
      </c>
      <c r="J1178" s="3">
        <v>1469</v>
      </c>
      <c r="K1178" s="3">
        <v>28</v>
      </c>
    </row>
    <row r="1179" spans="1:11">
      <c r="A1179" s="3" t="s">
        <v>2867</v>
      </c>
      <c r="B1179" s="3" t="s">
        <v>23414</v>
      </c>
      <c r="C1179" s="3" t="s">
        <v>22337</v>
      </c>
      <c r="D1179" s="3">
        <v>1</v>
      </c>
      <c r="E1179" s="3">
        <v>77</v>
      </c>
      <c r="F1179" s="3">
        <v>83800</v>
      </c>
      <c r="G1179" s="3">
        <v>1535</v>
      </c>
      <c r="J1179" s="3">
        <v>1469</v>
      </c>
      <c r="K1179" s="3">
        <v>28</v>
      </c>
    </row>
    <row r="1180" spans="1:11">
      <c r="A1180" s="3" t="s">
        <v>2868</v>
      </c>
      <c r="B1180" s="3" t="s">
        <v>23414</v>
      </c>
      <c r="C1180" s="3" t="s">
        <v>22337</v>
      </c>
      <c r="D1180" s="3">
        <v>1</v>
      </c>
      <c r="E1180" s="3">
        <v>78</v>
      </c>
      <c r="F1180" s="3">
        <v>85474</v>
      </c>
      <c r="G1180" s="3">
        <v>1566</v>
      </c>
      <c r="J1180" s="3">
        <v>1469</v>
      </c>
      <c r="K1180" s="3">
        <v>28</v>
      </c>
    </row>
    <row r="1181" spans="1:11">
      <c r="A1181" s="3" t="s">
        <v>2869</v>
      </c>
      <c r="B1181" s="3" t="s">
        <v>23414</v>
      </c>
      <c r="C1181" s="3" t="s">
        <v>22337</v>
      </c>
      <c r="D1181" s="3">
        <v>1</v>
      </c>
      <c r="E1181" s="3">
        <v>79</v>
      </c>
      <c r="F1181" s="3">
        <v>87148</v>
      </c>
      <c r="G1181" s="3">
        <v>1597</v>
      </c>
      <c r="J1181" s="3">
        <v>1469</v>
      </c>
      <c r="K1181" s="3">
        <v>28</v>
      </c>
    </row>
    <row r="1182" spans="1:11">
      <c r="A1182" s="3" t="s">
        <v>2870</v>
      </c>
      <c r="B1182" s="3" t="s">
        <v>23414</v>
      </c>
      <c r="C1182" s="3" t="s">
        <v>22337</v>
      </c>
      <c r="D1182" s="3">
        <v>1</v>
      </c>
      <c r="E1182" s="3">
        <v>80</v>
      </c>
      <c r="F1182" s="3">
        <v>88822</v>
      </c>
      <c r="G1182" s="3">
        <v>1628</v>
      </c>
      <c r="J1182" s="3">
        <v>1469</v>
      </c>
      <c r="K1182" s="3">
        <v>28</v>
      </c>
    </row>
    <row r="1183" spans="1:11">
      <c r="A1183" s="3" t="s">
        <v>2871</v>
      </c>
      <c r="B1183" s="3" t="s">
        <v>23414</v>
      </c>
      <c r="C1183" s="3" t="s">
        <v>22337</v>
      </c>
      <c r="D1183" s="3">
        <v>1</v>
      </c>
      <c r="E1183" s="3">
        <v>81</v>
      </c>
      <c r="F1183" s="3">
        <v>90576</v>
      </c>
      <c r="G1183" s="3">
        <v>1660</v>
      </c>
      <c r="J1183" s="3">
        <v>1469</v>
      </c>
      <c r="K1183" s="3">
        <v>28</v>
      </c>
    </row>
    <row r="1184" spans="1:11">
      <c r="A1184" s="3" t="s">
        <v>2872</v>
      </c>
      <c r="B1184" s="3" t="s">
        <v>23414</v>
      </c>
      <c r="C1184" s="3" t="s">
        <v>22337</v>
      </c>
      <c r="D1184" s="3">
        <v>1</v>
      </c>
      <c r="E1184" s="3">
        <v>82</v>
      </c>
      <c r="F1184" s="3">
        <v>92330</v>
      </c>
      <c r="G1184" s="3">
        <v>1692</v>
      </c>
      <c r="J1184" s="3">
        <v>1469</v>
      </c>
      <c r="K1184" s="3">
        <v>28</v>
      </c>
    </row>
    <row r="1185" spans="1:11">
      <c r="A1185" s="3" t="s">
        <v>2873</v>
      </c>
      <c r="B1185" s="3" t="s">
        <v>23414</v>
      </c>
      <c r="C1185" s="3" t="s">
        <v>22337</v>
      </c>
      <c r="D1185" s="3">
        <v>1</v>
      </c>
      <c r="E1185" s="3">
        <v>83</v>
      </c>
      <c r="F1185" s="3">
        <v>94084</v>
      </c>
      <c r="G1185" s="3">
        <v>1724</v>
      </c>
      <c r="J1185" s="3">
        <v>1469</v>
      </c>
      <c r="K1185" s="3">
        <v>28</v>
      </c>
    </row>
    <row r="1186" spans="1:11">
      <c r="A1186" s="3" t="s">
        <v>2874</v>
      </c>
      <c r="B1186" s="3" t="s">
        <v>23414</v>
      </c>
      <c r="C1186" s="3" t="s">
        <v>22337</v>
      </c>
      <c r="D1186" s="3">
        <v>1</v>
      </c>
      <c r="E1186" s="3">
        <v>84</v>
      </c>
      <c r="F1186" s="3">
        <v>95838</v>
      </c>
      <c r="G1186" s="3">
        <v>1756</v>
      </c>
      <c r="J1186" s="3">
        <v>1469</v>
      </c>
      <c r="K1186" s="3">
        <v>28</v>
      </c>
    </row>
    <row r="1187" spans="1:11">
      <c r="A1187" s="3" t="s">
        <v>2875</v>
      </c>
      <c r="B1187" s="3" t="s">
        <v>23414</v>
      </c>
      <c r="C1187" s="3" t="s">
        <v>22337</v>
      </c>
      <c r="D1187" s="3">
        <v>1</v>
      </c>
      <c r="E1187" s="3">
        <v>85</v>
      </c>
      <c r="F1187" s="3">
        <v>97592</v>
      </c>
      <c r="G1187" s="3">
        <v>1788</v>
      </c>
      <c r="J1187" s="3">
        <v>1469</v>
      </c>
      <c r="K1187" s="3">
        <v>28</v>
      </c>
    </row>
    <row r="1188" spans="1:11">
      <c r="A1188" s="3" t="s">
        <v>2876</v>
      </c>
      <c r="B1188" s="3" t="s">
        <v>23414</v>
      </c>
      <c r="C1188" s="3" t="s">
        <v>22337</v>
      </c>
      <c r="D1188" s="3">
        <v>1</v>
      </c>
      <c r="E1188" s="3">
        <v>86</v>
      </c>
      <c r="F1188" s="3">
        <v>99428</v>
      </c>
      <c r="G1188" s="3">
        <v>1822</v>
      </c>
      <c r="J1188" s="3">
        <v>1469</v>
      </c>
      <c r="K1188" s="3">
        <v>28</v>
      </c>
    </row>
    <row r="1189" spans="1:11">
      <c r="A1189" s="3" t="s">
        <v>2877</v>
      </c>
      <c r="B1189" s="3" t="s">
        <v>23414</v>
      </c>
      <c r="C1189" s="3" t="s">
        <v>22337</v>
      </c>
      <c r="D1189" s="3">
        <v>1</v>
      </c>
      <c r="E1189" s="3">
        <v>87</v>
      </c>
      <c r="F1189" s="3">
        <v>101264</v>
      </c>
      <c r="G1189" s="3">
        <v>1856</v>
      </c>
      <c r="J1189" s="3">
        <v>1469</v>
      </c>
      <c r="K1189" s="3">
        <v>28</v>
      </c>
    </row>
    <row r="1190" spans="1:11">
      <c r="A1190" s="3" t="s">
        <v>2878</v>
      </c>
      <c r="B1190" s="3" t="s">
        <v>23414</v>
      </c>
      <c r="C1190" s="3" t="s">
        <v>22337</v>
      </c>
      <c r="D1190" s="3">
        <v>1</v>
      </c>
      <c r="E1190" s="3">
        <v>88</v>
      </c>
      <c r="F1190" s="3">
        <v>103100</v>
      </c>
      <c r="G1190" s="3">
        <v>1890</v>
      </c>
      <c r="J1190" s="3">
        <v>1469</v>
      </c>
      <c r="K1190" s="3">
        <v>28</v>
      </c>
    </row>
    <row r="1191" spans="1:11">
      <c r="A1191" s="3" t="s">
        <v>2879</v>
      </c>
      <c r="B1191" s="3" t="s">
        <v>23414</v>
      </c>
      <c r="C1191" s="3" t="s">
        <v>22337</v>
      </c>
      <c r="D1191" s="3">
        <v>1</v>
      </c>
      <c r="E1191" s="3">
        <v>89</v>
      </c>
      <c r="F1191" s="3">
        <v>104936</v>
      </c>
      <c r="G1191" s="3">
        <v>1924</v>
      </c>
      <c r="J1191" s="3">
        <v>1469</v>
      </c>
      <c r="K1191" s="3">
        <v>28</v>
      </c>
    </row>
    <row r="1192" spans="1:11">
      <c r="A1192" s="3" t="s">
        <v>2880</v>
      </c>
      <c r="B1192" s="3" t="s">
        <v>23414</v>
      </c>
      <c r="C1192" s="3" t="s">
        <v>22337</v>
      </c>
      <c r="D1192" s="3">
        <v>1</v>
      </c>
      <c r="E1192" s="3">
        <v>90</v>
      </c>
      <c r="F1192" s="3">
        <v>106772</v>
      </c>
      <c r="G1192" s="3">
        <v>1958</v>
      </c>
      <c r="J1192" s="3">
        <v>1469</v>
      </c>
      <c r="K1192" s="3">
        <v>28</v>
      </c>
    </row>
    <row r="1193" spans="1:11">
      <c r="A1193" s="3" t="s">
        <v>2881</v>
      </c>
      <c r="B1193" s="3" t="s">
        <v>23414</v>
      </c>
      <c r="C1193" s="3" t="s">
        <v>22337</v>
      </c>
      <c r="D1193" s="3">
        <v>1</v>
      </c>
      <c r="E1193" s="3">
        <v>91</v>
      </c>
      <c r="F1193" s="3">
        <v>108688</v>
      </c>
      <c r="G1193" s="3">
        <v>1993</v>
      </c>
      <c r="J1193" s="3">
        <v>1469</v>
      </c>
      <c r="K1193" s="3">
        <v>28</v>
      </c>
    </row>
    <row r="1194" spans="1:11">
      <c r="A1194" s="3" t="s">
        <v>2882</v>
      </c>
      <c r="B1194" s="3" t="s">
        <v>23414</v>
      </c>
      <c r="C1194" s="3" t="s">
        <v>22337</v>
      </c>
      <c r="D1194" s="3">
        <v>1</v>
      </c>
      <c r="E1194" s="3">
        <v>92</v>
      </c>
      <c r="F1194" s="3">
        <v>110604</v>
      </c>
      <c r="G1194" s="3">
        <v>2028</v>
      </c>
      <c r="J1194" s="3">
        <v>1469</v>
      </c>
      <c r="K1194" s="3">
        <v>28</v>
      </c>
    </row>
    <row r="1195" spans="1:11">
      <c r="A1195" s="3" t="s">
        <v>2883</v>
      </c>
      <c r="B1195" s="3" t="s">
        <v>23414</v>
      </c>
      <c r="C1195" s="3" t="s">
        <v>22337</v>
      </c>
      <c r="D1195" s="3">
        <v>1</v>
      </c>
      <c r="E1195" s="3">
        <v>93</v>
      </c>
      <c r="F1195" s="3">
        <v>112520</v>
      </c>
      <c r="G1195" s="3">
        <v>2063</v>
      </c>
      <c r="J1195" s="3">
        <v>1469</v>
      </c>
      <c r="K1195" s="3">
        <v>28</v>
      </c>
    </row>
    <row r="1196" spans="1:11">
      <c r="A1196" s="3" t="s">
        <v>2884</v>
      </c>
      <c r="B1196" s="3" t="s">
        <v>23414</v>
      </c>
      <c r="C1196" s="3" t="s">
        <v>22337</v>
      </c>
      <c r="D1196" s="3">
        <v>1</v>
      </c>
      <c r="E1196" s="3">
        <v>94</v>
      </c>
      <c r="F1196" s="3">
        <v>114436</v>
      </c>
      <c r="G1196" s="3">
        <v>2098</v>
      </c>
      <c r="J1196" s="3">
        <v>1469</v>
      </c>
      <c r="K1196" s="3">
        <v>28</v>
      </c>
    </row>
    <row r="1197" spans="1:11">
      <c r="A1197" s="3" t="s">
        <v>2885</v>
      </c>
      <c r="B1197" s="3" t="s">
        <v>23414</v>
      </c>
      <c r="C1197" s="3" t="s">
        <v>22337</v>
      </c>
      <c r="D1197" s="3">
        <v>1</v>
      </c>
      <c r="E1197" s="3">
        <v>95</v>
      </c>
      <c r="F1197" s="3">
        <v>116352</v>
      </c>
      <c r="G1197" s="3">
        <v>2133</v>
      </c>
      <c r="J1197" s="3">
        <v>1469</v>
      </c>
      <c r="K1197" s="3">
        <v>28</v>
      </c>
    </row>
    <row r="1198" spans="1:11">
      <c r="A1198" s="3" t="s">
        <v>2886</v>
      </c>
      <c r="B1198" s="3" t="s">
        <v>23414</v>
      </c>
      <c r="C1198" s="3" t="s">
        <v>22337</v>
      </c>
      <c r="D1198" s="3">
        <v>1</v>
      </c>
      <c r="E1198" s="3">
        <v>96</v>
      </c>
      <c r="F1198" s="3">
        <v>118350</v>
      </c>
      <c r="G1198" s="3">
        <v>2170</v>
      </c>
      <c r="J1198" s="3">
        <v>1469</v>
      </c>
      <c r="K1198" s="3">
        <v>28</v>
      </c>
    </row>
    <row r="1199" spans="1:11">
      <c r="A1199" s="3" t="s">
        <v>2887</v>
      </c>
      <c r="B1199" s="3" t="s">
        <v>23414</v>
      </c>
      <c r="C1199" s="3" t="s">
        <v>22337</v>
      </c>
      <c r="D1199" s="3">
        <v>1</v>
      </c>
      <c r="E1199" s="3">
        <v>97</v>
      </c>
      <c r="F1199" s="3">
        <v>120348</v>
      </c>
      <c r="G1199" s="3">
        <v>2207</v>
      </c>
      <c r="J1199" s="3">
        <v>1469</v>
      </c>
      <c r="K1199" s="3">
        <v>28</v>
      </c>
    </row>
    <row r="1200" spans="1:11">
      <c r="A1200" s="3" t="s">
        <v>2888</v>
      </c>
      <c r="B1200" s="3" t="s">
        <v>23414</v>
      </c>
      <c r="C1200" s="3" t="s">
        <v>22337</v>
      </c>
      <c r="D1200" s="3">
        <v>1</v>
      </c>
      <c r="E1200" s="3">
        <v>98</v>
      </c>
      <c r="F1200" s="3">
        <v>122346</v>
      </c>
      <c r="G1200" s="3">
        <v>2244</v>
      </c>
      <c r="J1200" s="3">
        <v>1469</v>
      </c>
      <c r="K1200" s="3">
        <v>28</v>
      </c>
    </row>
    <row r="1201" spans="1:11">
      <c r="A1201" s="3" t="s">
        <v>2889</v>
      </c>
      <c r="B1201" s="3" t="s">
        <v>23414</v>
      </c>
      <c r="C1201" s="3" t="s">
        <v>22337</v>
      </c>
      <c r="D1201" s="3">
        <v>1</v>
      </c>
      <c r="E1201" s="3">
        <v>99</v>
      </c>
      <c r="F1201" s="3">
        <v>124344</v>
      </c>
      <c r="G1201" s="3">
        <v>2281</v>
      </c>
      <c r="J1201" s="3">
        <v>1469</v>
      </c>
      <c r="K1201" s="3">
        <v>28</v>
      </c>
    </row>
    <row r="1202" spans="1:11">
      <c r="A1202" s="3" t="s">
        <v>2890</v>
      </c>
      <c r="B1202" s="3" t="s">
        <v>23414</v>
      </c>
      <c r="C1202" s="3" t="s">
        <v>22337</v>
      </c>
      <c r="D1202" s="3">
        <v>1</v>
      </c>
      <c r="E1202" s="3">
        <v>100</v>
      </c>
      <c r="F1202" s="3">
        <v>126342</v>
      </c>
      <c r="G1202" s="3">
        <v>2318</v>
      </c>
      <c r="J1202" s="3">
        <v>1469</v>
      </c>
      <c r="K1202" s="3">
        <v>28</v>
      </c>
    </row>
    <row r="1203" spans="1:11">
      <c r="A1203" s="3" t="s">
        <v>2891</v>
      </c>
      <c r="B1203" s="3" t="s">
        <v>23414</v>
      </c>
      <c r="C1203" s="3" t="s">
        <v>22337</v>
      </c>
      <c r="D1203" s="3">
        <v>2</v>
      </c>
      <c r="E1203" s="3">
        <v>1</v>
      </c>
      <c r="F1203" s="3">
        <v>7344</v>
      </c>
      <c r="G1203" s="3">
        <v>136</v>
      </c>
      <c r="J1203" s="3">
        <v>5141</v>
      </c>
      <c r="K1203" s="3">
        <v>96</v>
      </c>
    </row>
    <row r="1204" spans="1:11">
      <c r="A1204" s="3" t="s">
        <v>2892</v>
      </c>
      <c r="B1204" s="3" t="s">
        <v>23414</v>
      </c>
      <c r="C1204" s="3" t="s">
        <v>22337</v>
      </c>
      <c r="D1204" s="3">
        <v>2</v>
      </c>
      <c r="E1204" s="3">
        <v>2</v>
      </c>
      <c r="F1204" s="3">
        <v>7884</v>
      </c>
      <c r="G1204" s="3">
        <v>146</v>
      </c>
      <c r="J1204" s="3">
        <v>5141</v>
      </c>
      <c r="K1204" s="3">
        <v>96</v>
      </c>
    </row>
    <row r="1205" spans="1:11">
      <c r="A1205" s="3" t="s">
        <v>2893</v>
      </c>
      <c r="B1205" s="3" t="s">
        <v>23414</v>
      </c>
      <c r="C1205" s="3" t="s">
        <v>22337</v>
      </c>
      <c r="D1205" s="3">
        <v>2</v>
      </c>
      <c r="E1205" s="3">
        <v>3</v>
      </c>
      <c r="F1205" s="3">
        <v>8424</v>
      </c>
      <c r="G1205" s="3">
        <v>156</v>
      </c>
      <c r="J1205" s="3">
        <v>5141</v>
      </c>
      <c r="K1205" s="3">
        <v>96</v>
      </c>
    </row>
    <row r="1206" spans="1:11">
      <c r="A1206" s="3" t="s">
        <v>2894</v>
      </c>
      <c r="B1206" s="3" t="s">
        <v>23414</v>
      </c>
      <c r="C1206" s="3" t="s">
        <v>22337</v>
      </c>
      <c r="D1206" s="3">
        <v>2</v>
      </c>
      <c r="E1206" s="3">
        <v>4</v>
      </c>
      <c r="F1206" s="3">
        <v>8964</v>
      </c>
      <c r="G1206" s="3">
        <v>166</v>
      </c>
      <c r="J1206" s="3">
        <v>5141</v>
      </c>
      <c r="K1206" s="3">
        <v>96</v>
      </c>
    </row>
    <row r="1207" spans="1:11">
      <c r="A1207" s="3" t="s">
        <v>2895</v>
      </c>
      <c r="B1207" s="3" t="s">
        <v>23414</v>
      </c>
      <c r="C1207" s="3" t="s">
        <v>22337</v>
      </c>
      <c r="D1207" s="3">
        <v>2</v>
      </c>
      <c r="E1207" s="3">
        <v>5</v>
      </c>
      <c r="F1207" s="3">
        <v>9504</v>
      </c>
      <c r="G1207" s="3">
        <v>176</v>
      </c>
      <c r="J1207" s="3">
        <v>5141</v>
      </c>
      <c r="K1207" s="3">
        <v>96</v>
      </c>
    </row>
    <row r="1208" spans="1:11">
      <c r="A1208" s="3" t="s">
        <v>2896</v>
      </c>
      <c r="B1208" s="3" t="s">
        <v>23414</v>
      </c>
      <c r="C1208" s="3" t="s">
        <v>22337</v>
      </c>
      <c r="D1208" s="3">
        <v>2</v>
      </c>
      <c r="E1208" s="3">
        <v>6</v>
      </c>
      <c r="F1208" s="3">
        <v>10044</v>
      </c>
      <c r="G1208" s="3">
        <v>186</v>
      </c>
      <c r="J1208" s="3">
        <v>5141</v>
      </c>
      <c r="K1208" s="3">
        <v>96</v>
      </c>
    </row>
    <row r="1209" spans="1:11">
      <c r="A1209" s="3" t="s">
        <v>2897</v>
      </c>
      <c r="B1209" s="3" t="s">
        <v>23414</v>
      </c>
      <c r="C1209" s="3" t="s">
        <v>22337</v>
      </c>
      <c r="D1209" s="3">
        <v>2</v>
      </c>
      <c r="E1209" s="3">
        <v>7</v>
      </c>
      <c r="F1209" s="3">
        <v>10584</v>
      </c>
      <c r="G1209" s="3">
        <v>196</v>
      </c>
      <c r="J1209" s="3">
        <v>5141</v>
      </c>
      <c r="K1209" s="3">
        <v>96</v>
      </c>
    </row>
    <row r="1210" spans="1:11">
      <c r="A1210" s="3" t="s">
        <v>2898</v>
      </c>
      <c r="B1210" s="3" t="s">
        <v>23414</v>
      </c>
      <c r="C1210" s="3" t="s">
        <v>22337</v>
      </c>
      <c r="D1210" s="3">
        <v>2</v>
      </c>
      <c r="E1210" s="3">
        <v>8</v>
      </c>
      <c r="F1210" s="3">
        <v>11124</v>
      </c>
      <c r="G1210" s="3">
        <v>206</v>
      </c>
      <c r="J1210" s="3">
        <v>5141</v>
      </c>
      <c r="K1210" s="3">
        <v>96</v>
      </c>
    </row>
    <row r="1211" spans="1:11">
      <c r="A1211" s="3" t="s">
        <v>2899</v>
      </c>
      <c r="B1211" s="3" t="s">
        <v>23414</v>
      </c>
      <c r="C1211" s="3" t="s">
        <v>22337</v>
      </c>
      <c r="D1211" s="3">
        <v>2</v>
      </c>
      <c r="E1211" s="3">
        <v>9</v>
      </c>
      <c r="F1211" s="3">
        <v>11664</v>
      </c>
      <c r="G1211" s="3">
        <v>216</v>
      </c>
      <c r="J1211" s="3">
        <v>5141</v>
      </c>
      <c r="K1211" s="3">
        <v>96</v>
      </c>
    </row>
    <row r="1212" spans="1:11">
      <c r="A1212" s="3" t="s">
        <v>2900</v>
      </c>
      <c r="B1212" s="3" t="s">
        <v>23414</v>
      </c>
      <c r="C1212" s="3" t="s">
        <v>22337</v>
      </c>
      <c r="D1212" s="3">
        <v>2</v>
      </c>
      <c r="E1212" s="3">
        <v>10</v>
      </c>
      <c r="F1212" s="3">
        <v>12204</v>
      </c>
      <c r="G1212" s="3">
        <v>226</v>
      </c>
      <c r="J1212" s="3">
        <v>5141</v>
      </c>
      <c r="K1212" s="3">
        <v>96</v>
      </c>
    </row>
    <row r="1213" spans="1:11">
      <c r="A1213" s="3" t="s">
        <v>2901</v>
      </c>
      <c r="B1213" s="3" t="s">
        <v>23414</v>
      </c>
      <c r="C1213" s="3" t="s">
        <v>22337</v>
      </c>
      <c r="D1213" s="3">
        <v>2</v>
      </c>
      <c r="E1213" s="3">
        <v>11</v>
      </c>
      <c r="F1213" s="3">
        <v>12824</v>
      </c>
      <c r="G1213" s="3">
        <v>237</v>
      </c>
      <c r="J1213" s="3">
        <v>5141</v>
      </c>
      <c r="K1213" s="3">
        <v>96</v>
      </c>
    </row>
    <row r="1214" spans="1:11">
      <c r="A1214" s="3" t="s">
        <v>2902</v>
      </c>
      <c r="B1214" s="3" t="s">
        <v>23414</v>
      </c>
      <c r="C1214" s="3" t="s">
        <v>22337</v>
      </c>
      <c r="D1214" s="3">
        <v>2</v>
      </c>
      <c r="E1214" s="3">
        <v>12</v>
      </c>
      <c r="F1214" s="3">
        <v>13444</v>
      </c>
      <c r="G1214" s="3">
        <v>248</v>
      </c>
      <c r="J1214" s="3">
        <v>5141</v>
      </c>
      <c r="K1214" s="3">
        <v>96</v>
      </c>
    </row>
    <row r="1215" spans="1:11">
      <c r="A1215" s="3" t="s">
        <v>2903</v>
      </c>
      <c r="B1215" s="3" t="s">
        <v>23414</v>
      </c>
      <c r="C1215" s="3" t="s">
        <v>22337</v>
      </c>
      <c r="D1215" s="3">
        <v>2</v>
      </c>
      <c r="E1215" s="3">
        <v>13</v>
      </c>
      <c r="F1215" s="3">
        <v>14064</v>
      </c>
      <c r="G1215" s="3">
        <v>259</v>
      </c>
      <c r="J1215" s="3">
        <v>5141</v>
      </c>
      <c r="K1215" s="3">
        <v>96</v>
      </c>
    </row>
    <row r="1216" spans="1:11">
      <c r="A1216" s="3" t="s">
        <v>2904</v>
      </c>
      <c r="B1216" s="3" t="s">
        <v>23414</v>
      </c>
      <c r="C1216" s="3" t="s">
        <v>22337</v>
      </c>
      <c r="D1216" s="3">
        <v>2</v>
      </c>
      <c r="E1216" s="3">
        <v>14</v>
      </c>
      <c r="F1216" s="3">
        <v>14684</v>
      </c>
      <c r="G1216" s="3">
        <v>270</v>
      </c>
      <c r="J1216" s="3">
        <v>5141</v>
      </c>
      <c r="K1216" s="3">
        <v>96</v>
      </c>
    </row>
    <row r="1217" spans="1:11">
      <c r="A1217" s="3" t="s">
        <v>2905</v>
      </c>
      <c r="B1217" s="3" t="s">
        <v>23414</v>
      </c>
      <c r="C1217" s="3" t="s">
        <v>22337</v>
      </c>
      <c r="D1217" s="3">
        <v>2</v>
      </c>
      <c r="E1217" s="3">
        <v>15</v>
      </c>
      <c r="F1217" s="3">
        <v>15304</v>
      </c>
      <c r="G1217" s="3">
        <v>281</v>
      </c>
      <c r="J1217" s="3">
        <v>5141</v>
      </c>
      <c r="K1217" s="3">
        <v>96</v>
      </c>
    </row>
    <row r="1218" spans="1:11">
      <c r="A1218" s="3" t="s">
        <v>2906</v>
      </c>
      <c r="B1218" s="3" t="s">
        <v>23414</v>
      </c>
      <c r="C1218" s="3" t="s">
        <v>22337</v>
      </c>
      <c r="D1218" s="3">
        <v>2</v>
      </c>
      <c r="E1218" s="3">
        <v>16</v>
      </c>
      <c r="F1218" s="3">
        <v>16006</v>
      </c>
      <c r="G1218" s="3">
        <v>294</v>
      </c>
      <c r="J1218" s="3">
        <v>5141</v>
      </c>
      <c r="K1218" s="3">
        <v>96</v>
      </c>
    </row>
    <row r="1219" spans="1:11">
      <c r="A1219" s="3" t="s">
        <v>2907</v>
      </c>
      <c r="B1219" s="3" t="s">
        <v>23414</v>
      </c>
      <c r="C1219" s="3" t="s">
        <v>22337</v>
      </c>
      <c r="D1219" s="3">
        <v>2</v>
      </c>
      <c r="E1219" s="3">
        <v>17</v>
      </c>
      <c r="F1219" s="3">
        <v>16708</v>
      </c>
      <c r="G1219" s="3">
        <v>307</v>
      </c>
      <c r="J1219" s="3">
        <v>5141</v>
      </c>
      <c r="K1219" s="3">
        <v>96</v>
      </c>
    </row>
    <row r="1220" spans="1:11">
      <c r="A1220" s="3" t="s">
        <v>2908</v>
      </c>
      <c r="B1220" s="3" t="s">
        <v>23414</v>
      </c>
      <c r="C1220" s="3" t="s">
        <v>22337</v>
      </c>
      <c r="D1220" s="3">
        <v>2</v>
      </c>
      <c r="E1220" s="3">
        <v>18</v>
      </c>
      <c r="F1220" s="3">
        <v>17410</v>
      </c>
      <c r="G1220" s="3">
        <v>320</v>
      </c>
      <c r="J1220" s="3">
        <v>5141</v>
      </c>
      <c r="K1220" s="3">
        <v>96</v>
      </c>
    </row>
    <row r="1221" spans="1:11">
      <c r="A1221" s="3" t="s">
        <v>2909</v>
      </c>
      <c r="B1221" s="3" t="s">
        <v>23414</v>
      </c>
      <c r="C1221" s="3" t="s">
        <v>22337</v>
      </c>
      <c r="D1221" s="3">
        <v>2</v>
      </c>
      <c r="E1221" s="3">
        <v>19</v>
      </c>
      <c r="F1221" s="3">
        <v>18112</v>
      </c>
      <c r="G1221" s="3">
        <v>333</v>
      </c>
      <c r="J1221" s="3">
        <v>5141</v>
      </c>
      <c r="K1221" s="3">
        <v>96</v>
      </c>
    </row>
    <row r="1222" spans="1:11">
      <c r="A1222" s="3" t="s">
        <v>2910</v>
      </c>
      <c r="B1222" s="3" t="s">
        <v>23414</v>
      </c>
      <c r="C1222" s="3" t="s">
        <v>22337</v>
      </c>
      <c r="D1222" s="3">
        <v>2</v>
      </c>
      <c r="E1222" s="3">
        <v>20</v>
      </c>
      <c r="F1222" s="3">
        <v>18814</v>
      </c>
      <c r="G1222" s="3">
        <v>346</v>
      </c>
      <c r="J1222" s="3">
        <v>5141</v>
      </c>
      <c r="K1222" s="3">
        <v>96</v>
      </c>
    </row>
    <row r="1223" spans="1:11">
      <c r="A1223" s="3" t="s">
        <v>2911</v>
      </c>
      <c r="B1223" s="3" t="s">
        <v>23414</v>
      </c>
      <c r="C1223" s="3" t="s">
        <v>22337</v>
      </c>
      <c r="D1223" s="3">
        <v>2</v>
      </c>
      <c r="E1223" s="3">
        <v>21</v>
      </c>
      <c r="F1223" s="3">
        <v>19596</v>
      </c>
      <c r="G1223" s="3">
        <v>360</v>
      </c>
      <c r="J1223" s="3">
        <v>5141</v>
      </c>
      <c r="K1223" s="3">
        <v>96</v>
      </c>
    </row>
    <row r="1224" spans="1:11">
      <c r="A1224" s="3" t="s">
        <v>2912</v>
      </c>
      <c r="B1224" s="3" t="s">
        <v>23414</v>
      </c>
      <c r="C1224" s="3" t="s">
        <v>22337</v>
      </c>
      <c r="D1224" s="3">
        <v>2</v>
      </c>
      <c r="E1224" s="3">
        <v>22</v>
      </c>
      <c r="F1224" s="3">
        <v>20378</v>
      </c>
      <c r="G1224" s="3">
        <v>374</v>
      </c>
      <c r="J1224" s="3">
        <v>5141</v>
      </c>
      <c r="K1224" s="3">
        <v>96</v>
      </c>
    </row>
    <row r="1225" spans="1:11">
      <c r="A1225" s="3" t="s">
        <v>2913</v>
      </c>
      <c r="B1225" s="3" t="s">
        <v>23414</v>
      </c>
      <c r="C1225" s="3" t="s">
        <v>22337</v>
      </c>
      <c r="D1225" s="3">
        <v>2</v>
      </c>
      <c r="E1225" s="3">
        <v>23</v>
      </c>
      <c r="F1225" s="3">
        <v>21160</v>
      </c>
      <c r="G1225" s="3">
        <v>388</v>
      </c>
      <c r="J1225" s="3">
        <v>5141</v>
      </c>
      <c r="K1225" s="3">
        <v>96</v>
      </c>
    </row>
    <row r="1226" spans="1:11">
      <c r="A1226" s="3" t="s">
        <v>2914</v>
      </c>
      <c r="B1226" s="3" t="s">
        <v>23414</v>
      </c>
      <c r="C1226" s="3" t="s">
        <v>22337</v>
      </c>
      <c r="D1226" s="3">
        <v>2</v>
      </c>
      <c r="E1226" s="3">
        <v>24</v>
      </c>
      <c r="F1226" s="3">
        <v>21942</v>
      </c>
      <c r="G1226" s="3">
        <v>402</v>
      </c>
      <c r="J1226" s="3">
        <v>5141</v>
      </c>
      <c r="K1226" s="3">
        <v>96</v>
      </c>
    </row>
    <row r="1227" spans="1:11">
      <c r="A1227" s="3" t="s">
        <v>2915</v>
      </c>
      <c r="B1227" s="3" t="s">
        <v>23414</v>
      </c>
      <c r="C1227" s="3" t="s">
        <v>22337</v>
      </c>
      <c r="D1227" s="3">
        <v>2</v>
      </c>
      <c r="E1227" s="3">
        <v>25</v>
      </c>
      <c r="F1227" s="3">
        <v>22724</v>
      </c>
      <c r="G1227" s="3">
        <v>416</v>
      </c>
      <c r="J1227" s="3">
        <v>5141</v>
      </c>
      <c r="K1227" s="3">
        <v>96</v>
      </c>
    </row>
    <row r="1228" spans="1:11">
      <c r="A1228" s="3" t="s">
        <v>2916</v>
      </c>
      <c r="B1228" s="3" t="s">
        <v>23414</v>
      </c>
      <c r="C1228" s="3" t="s">
        <v>22337</v>
      </c>
      <c r="D1228" s="3">
        <v>2</v>
      </c>
      <c r="E1228" s="3">
        <v>26</v>
      </c>
      <c r="F1228" s="3">
        <v>23588</v>
      </c>
      <c r="G1228" s="3">
        <v>432</v>
      </c>
      <c r="J1228" s="3">
        <v>5141</v>
      </c>
      <c r="K1228" s="3">
        <v>96</v>
      </c>
    </row>
    <row r="1229" spans="1:11">
      <c r="A1229" s="3" t="s">
        <v>2917</v>
      </c>
      <c r="B1229" s="3" t="s">
        <v>23414</v>
      </c>
      <c r="C1229" s="3" t="s">
        <v>22337</v>
      </c>
      <c r="D1229" s="3">
        <v>2</v>
      </c>
      <c r="E1229" s="3">
        <v>27</v>
      </c>
      <c r="F1229" s="3">
        <v>24452</v>
      </c>
      <c r="G1229" s="3">
        <v>448</v>
      </c>
      <c r="J1229" s="3">
        <v>5141</v>
      </c>
      <c r="K1229" s="3">
        <v>96</v>
      </c>
    </row>
    <row r="1230" spans="1:11">
      <c r="A1230" s="3" t="s">
        <v>2918</v>
      </c>
      <c r="B1230" s="3" t="s">
        <v>23414</v>
      </c>
      <c r="C1230" s="3" t="s">
        <v>22337</v>
      </c>
      <c r="D1230" s="3">
        <v>2</v>
      </c>
      <c r="E1230" s="3">
        <v>28</v>
      </c>
      <c r="F1230" s="3">
        <v>25316</v>
      </c>
      <c r="G1230" s="3">
        <v>464</v>
      </c>
      <c r="J1230" s="3">
        <v>5141</v>
      </c>
      <c r="K1230" s="3">
        <v>96</v>
      </c>
    </row>
    <row r="1231" spans="1:11">
      <c r="A1231" s="3" t="s">
        <v>2919</v>
      </c>
      <c r="B1231" s="3" t="s">
        <v>23414</v>
      </c>
      <c r="C1231" s="3" t="s">
        <v>22337</v>
      </c>
      <c r="D1231" s="3">
        <v>2</v>
      </c>
      <c r="E1231" s="3">
        <v>29</v>
      </c>
      <c r="F1231" s="3">
        <v>26180</v>
      </c>
      <c r="G1231" s="3">
        <v>480</v>
      </c>
      <c r="J1231" s="3">
        <v>5141</v>
      </c>
      <c r="K1231" s="3">
        <v>96</v>
      </c>
    </row>
    <row r="1232" spans="1:11">
      <c r="A1232" s="3" t="s">
        <v>2920</v>
      </c>
      <c r="B1232" s="3" t="s">
        <v>23414</v>
      </c>
      <c r="C1232" s="3" t="s">
        <v>22337</v>
      </c>
      <c r="D1232" s="3">
        <v>2</v>
      </c>
      <c r="E1232" s="3">
        <v>30</v>
      </c>
      <c r="F1232" s="3">
        <v>27044</v>
      </c>
      <c r="G1232" s="3">
        <v>496</v>
      </c>
      <c r="J1232" s="3">
        <v>5141</v>
      </c>
      <c r="K1232" s="3">
        <v>96</v>
      </c>
    </row>
    <row r="1233" spans="1:11">
      <c r="A1233" s="3" t="s">
        <v>2921</v>
      </c>
      <c r="B1233" s="3" t="s">
        <v>23414</v>
      </c>
      <c r="C1233" s="3" t="s">
        <v>22337</v>
      </c>
      <c r="D1233" s="3">
        <v>2</v>
      </c>
      <c r="E1233" s="3">
        <v>31</v>
      </c>
      <c r="F1233" s="3">
        <v>27988</v>
      </c>
      <c r="G1233" s="3">
        <v>513</v>
      </c>
      <c r="J1233" s="3">
        <v>5141</v>
      </c>
      <c r="K1233" s="3">
        <v>96</v>
      </c>
    </row>
    <row r="1234" spans="1:11">
      <c r="A1234" s="3" t="s">
        <v>2922</v>
      </c>
      <c r="B1234" s="3" t="s">
        <v>23414</v>
      </c>
      <c r="C1234" s="3" t="s">
        <v>22337</v>
      </c>
      <c r="D1234" s="3">
        <v>2</v>
      </c>
      <c r="E1234" s="3">
        <v>32</v>
      </c>
      <c r="F1234" s="3">
        <v>28932</v>
      </c>
      <c r="G1234" s="3">
        <v>530</v>
      </c>
      <c r="J1234" s="3">
        <v>5141</v>
      </c>
      <c r="K1234" s="3">
        <v>96</v>
      </c>
    </row>
    <row r="1235" spans="1:11">
      <c r="A1235" s="3" t="s">
        <v>2923</v>
      </c>
      <c r="B1235" s="3" t="s">
        <v>23414</v>
      </c>
      <c r="C1235" s="3" t="s">
        <v>22337</v>
      </c>
      <c r="D1235" s="3">
        <v>2</v>
      </c>
      <c r="E1235" s="3">
        <v>33</v>
      </c>
      <c r="F1235" s="3">
        <v>29876</v>
      </c>
      <c r="G1235" s="3">
        <v>547</v>
      </c>
      <c r="J1235" s="3">
        <v>5141</v>
      </c>
      <c r="K1235" s="3">
        <v>96</v>
      </c>
    </row>
    <row r="1236" spans="1:11">
      <c r="A1236" s="3" t="s">
        <v>2924</v>
      </c>
      <c r="B1236" s="3" t="s">
        <v>23414</v>
      </c>
      <c r="C1236" s="3" t="s">
        <v>22337</v>
      </c>
      <c r="D1236" s="3">
        <v>2</v>
      </c>
      <c r="E1236" s="3">
        <v>34</v>
      </c>
      <c r="F1236" s="3">
        <v>30820</v>
      </c>
      <c r="G1236" s="3">
        <v>564</v>
      </c>
      <c r="J1236" s="3">
        <v>5141</v>
      </c>
      <c r="K1236" s="3">
        <v>96</v>
      </c>
    </row>
    <row r="1237" spans="1:11">
      <c r="A1237" s="3" t="s">
        <v>2925</v>
      </c>
      <c r="B1237" s="3" t="s">
        <v>23414</v>
      </c>
      <c r="C1237" s="3" t="s">
        <v>22337</v>
      </c>
      <c r="D1237" s="3">
        <v>2</v>
      </c>
      <c r="E1237" s="3">
        <v>35</v>
      </c>
      <c r="F1237" s="3">
        <v>31764</v>
      </c>
      <c r="G1237" s="3">
        <v>581</v>
      </c>
      <c r="J1237" s="3">
        <v>5141</v>
      </c>
      <c r="K1237" s="3">
        <v>96</v>
      </c>
    </row>
    <row r="1238" spans="1:11">
      <c r="A1238" s="3" t="s">
        <v>2926</v>
      </c>
      <c r="B1238" s="3" t="s">
        <v>23414</v>
      </c>
      <c r="C1238" s="3" t="s">
        <v>22337</v>
      </c>
      <c r="D1238" s="3">
        <v>2</v>
      </c>
      <c r="E1238" s="3">
        <v>36</v>
      </c>
      <c r="F1238" s="3">
        <v>32790</v>
      </c>
      <c r="G1238" s="3">
        <v>600</v>
      </c>
      <c r="J1238" s="3">
        <v>5141</v>
      </c>
      <c r="K1238" s="3">
        <v>96</v>
      </c>
    </row>
    <row r="1239" spans="1:11">
      <c r="A1239" s="3" t="s">
        <v>2927</v>
      </c>
      <c r="B1239" s="3" t="s">
        <v>23414</v>
      </c>
      <c r="C1239" s="3" t="s">
        <v>22337</v>
      </c>
      <c r="D1239" s="3">
        <v>2</v>
      </c>
      <c r="E1239" s="3">
        <v>37</v>
      </c>
      <c r="F1239" s="3">
        <v>33816</v>
      </c>
      <c r="G1239" s="3">
        <v>619</v>
      </c>
      <c r="J1239" s="3">
        <v>5141</v>
      </c>
      <c r="K1239" s="3">
        <v>96</v>
      </c>
    </row>
    <row r="1240" spans="1:11">
      <c r="A1240" s="3" t="s">
        <v>2928</v>
      </c>
      <c r="B1240" s="3" t="s">
        <v>23414</v>
      </c>
      <c r="C1240" s="3" t="s">
        <v>22337</v>
      </c>
      <c r="D1240" s="3">
        <v>2</v>
      </c>
      <c r="E1240" s="3">
        <v>38</v>
      </c>
      <c r="F1240" s="3">
        <v>34842</v>
      </c>
      <c r="G1240" s="3">
        <v>638</v>
      </c>
      <c r="J1240" s="3">
        <v>5141</v>
      </c>
      <c r="K1240" s="3">
        <v>96</v>
      </c>
    </row>
    <row r="1241" spans="1:11">
      <c r="A1241" s="3" t="s">
        <v>2929</v>
      </c>
      <c r="B1241" s="3" t="s">
        <v>23414</v>
      </c>
      <c r="C1241" s="3" t="s">
        <v>22337</v>
      </c>
      <c r="D1241" s="3">
        <v>2</v>
      </c>
      <c r="E1241" s="3">
        <v>39</v>
      </c>
      <c r="F1241" s="3">
        <v>35868</v>
      </c>
      <c r="G1241" s="3">
        <v>657</v>
      </c>
      <c r="J1241" s="3">
        <v>5141</v>
      </c>
      <c r="K1241" s="3">
        <v>96</v>
      </c>
    </row>
    <row r="1242" spans="1:11">
      <c r="A1242" s="3" t="s">
        <v>2930</v>
      </c>
      <c r="B1242" s="3" t="s">
        <v>23414</v>
      </c>
      <c r="C1242" s="3" t="s">
        <v>22337</v>
      </c>
      <c r="D1242" s="3">
        <v>2</v>
      </c>
      <c r="E1242" s="3">
        <v>40</v>
      </c>
      <c r="F1242" s="3">
        <v>36894</v>
      </c>
      <c r="G1242" s="3">
        <v>676</v>
      </c>
      <c r="J1242" s="3">
        <v>5141</v>
      </c>
      <c r="K1242" s="3">
        <v>96</v>
      </c>
    </row>
    <row r="1243" spans="1:11">
      <c r="A1243" s="3" t="s">
        <v>2931</v>
      </c>
      <c r="B1243" s="3" t="s">
        <v>23414</v>
      </c>
      <c r="C1243" s="3" t="s">
        <v>22337</v>
      </c>
      <c r="D1243" s="3">
        <v>2</v>
      </c>
      <c r="E1243" s="3">
        <v>41</v>
      </c>
      <c r="F1243" s="3">
        <v>38000</v>
      </c>
      <c r="G1243" s="3">
        <v>696</v>
      </c>
      <c r="J1243" s="3">
        <v>5141</v>
      </c>
      <c r="K1243" s="3">
        <v>96</v>
      </c>
    </row>
    <row r="1244" spans="1:11">
      <c r="A1244" s="3" t="s">
        <v>2932</v>
      </c>
      <c r="B1244" s="3" t="s">
        <v>23414</v>
      </c>
      <c r="C1244" s="3" t="s">
        <v>22337</v>
      </c>
      <c r="D1244" s="3">
        <v>2</v>
      </c>
      <c r="E1244" s="3">
        <v>42</v>
      </c>
      <c r="F1244" s="3">
        <v>39106</v>
      </c>
      <c r="G1244" s="3">
        <v>716</v>
      </c>
      <c r="J1244" s="3">
        <v>5141</v>
      </c>
      <c r="K1244" s="3">
        <v>96</v>
      </c>
    </row>
    <row r="1245" spans="1:11">
      <c r="A1245" s="3" t="s">
        <v>2933</v>
      </c>
      <c r="B1245" s="3" t="s">
        <v>23414</v>
      </c>
      <c r="C1245" s="3" t="s">
        <v>22337</v>
      </c>
      <c r="D1245" s="3">
        <v>2</v>
      </c>
      <c r="E1245" s="3">
        <v>43</v>
      </c>
      <c r="F1245" s="3">
        <v>40212</v>
      </c>
      <c r="G1245" s="3">
        <v>736</v>
      </c>
      <c r="J1245" s="3">
        <v>5141</v>
      </c>
      <c r="K1245" s="3">
        <v>96</v>
      </c>
    </row>
    <row r="1246" spans="1:11">
      <c r="A1246" s="3" t="s">
        <v>2934</v>
      </c>
      <c r="B1246" s="3" t="s">
        <v>23414</v>
      </c>
      <c r="C1246" s="3" t="s">
        <v>22337</v>
      </c>
      <c r="D1246" s="3">
        <v>2</v>
      </c>
      <c r="E1246" s="3">
        <v>44</v>
      </c>
      <c r="F1246" s="3">
        <v>41318</v>
      </c>
      <c r="G1246" s="3">
        <v>756</v>
      </c>
      <c r="J1246" s="3">
        <v>5141</v>
      </c>
      <c r="K1246" s="3">
        <v>96</v>
      </c>
    </row>
    <row r="1247" spans="1:11">
      <c r="A1247" s="3" t="s">
        <v>2935</v>
      </c>
      <c r="B1247" s="3" t="s">
        <v>23414</v>
      </c>
      <c r="C1247" s="3" t="s">
        <v>22337</v>
      </c>
      <c r="D1247" s="3">
        <v>2</v>
      </c>
      <c r="E1247" s="3">
        <v>45</v>
      </c>
      <c r="F1247" s="3">
        <v>42424</v>
      </c>
      <c r="G1247" s="3">
        <v>776</v>
      </c>
      <c r="J1247" s="3">
        <v>5141</v>
      </c>
      <c r="K1247" s="3">
        <v>96</v>
      </c>
    </row>
    <row r="1248" spans="1:11">
      <c r="A1248" s="3" t="s">
        <v>2936</v>
      </c>
      <c r="B1248" s="3" t="s">
        <v>23414</v>
      </c>
      <c r="C1248" s="3" t="s">
        <v>22337</v>
      </c>
      <c r="D1248" s="3">
        <v>2</v>
      </c>
      <c r="E1248" s="3">
        <v>46</v>
      </c>
      <c r="F1248" s="3">
        <v>43612</v>
      </c>
      <c r="G1248" s="3">
        <v>798</v>
      </c>
      <c r="J1248" s="3">
        <v>5141</v>
      </c>
      <c r="K1248" s="3">
        <v>96</v>
      </c>
    </row>
    <row r="1249" spans="1:11">
      <c r="A1249" s="3" t="s">
        <v>2937</v>
      </c>
      <c r="B1249" s="3" t="s">
        <v>23414</v>
      </c>
      <c r="C1249" s="3" t="s">
        <v>22337</v>
      </c>
      <c r="D1249" s="3">
        <v>2</v>
      </c>
      <c r="E1249" s="3">
        <v>47</v>
      </c>
      <c r="F1249" s="3">
        <v>44800</v>
      </c>
      <c r="G1249" s="3">
        <v>820</v>
      </c>
      <c r="J1249" s="3">
        <v>5141</v>
      </c>
      <c r="K1249" s="3">
        <v>96</v>
      </c>
    </row>
    <row r="1250" spans="1:11">
      <c r="A1250" s="3" t="s">
        <v>2938</v>
      </c>
      <c r="B1250" s="3" t="s">
        <v>23414</v>
      </c>
      <c r="C1250" s="3" t="s">
        <v>22337</v>
      </c>
      <c r="D1250" s="3">
        <v>2</v>
      </c>
      <c r="E1250" s="3">
        <v>48</v>
      </c>
      <c r="F1250" s="3">
        <v>45988</v>
      </c>
      <c r="G1250" s="3">
        <v>842</v>
      </c>
      <c r="J1250" s="3">
        <v>5141</v>
      </c>
      <c r="K1250" s="3">
        <v>96</v>
      </c>
    </row>
    <row r="1251" spans="1:11">
      <c r="A1251" s="3" t="s">
        <v>2939</v>
      </c>
      <c r="B1251" s="3" t="s">
        <v>23414</v>
      </c>
      <c r="C1251" s="3" t="s">
        <v>22337</v>
      </c>
      <c r="D1251" s="3">
        <v>2</v>
      </c>
      <c r="E1251" s="3">
        <v>49</v>
      </c>
      <c r="F1251" s="3">
        <v>47176</v>
      </c>
      <c r="G1251" s="3">
        <v>864</v>
      </c>
      <c r="J1251" s="3">
        <v>5141</v>
      </c>
      <c r="K1251" s="3">
        <v>96</v>
      </c>
    </row>
    <row r="1252" spans="1:11">
      <c r="A1252" s="3" t="s">
        <v>2940</v>
      </c>
      <c r="B1252" s="3" t="s">
        <v>23414</v>
      </c>
      <c r="C1252" s="3" t="s">
        <v>22337</v>
      </c>
      <c r="D1252" s="3">
        <v>2</v>
      </c>
      <c r="E1252" s="3">
        <v>50</v>
      </c>
      <c r="F1252" s="3">
        <v>48364</v>
      </c>
      <c r="G1252" s="3">
        <v>886</v>
      </c>
      <c r="J1252" s="3">
        <v>5141</v>
      </c>
      <c r="K1252" s="3">
        <v>96</v>
      </c>
    </row>
    <row r="1253" spans="1:11">
      <c r="A1253" s="3" t="s">
        <v>2941</v>
      </c>
      <c r="B1253" s="3" t="s">
        <v>23414</v>
      </c>
      <c r="C1253" s="3" t="s">
        <v>22337</v>
      </c>
      <c r="D1253" s="3">
        <v>2</v>
      </c>
      <c r="E1253" s="3">
        <v>51</v>
      </c>
      <c r="F1253" s="3">
        <v>49632</v>
      </c>
      <c r="G1253" s="3">
        <v>909</v>
      </c>
      <c r="J1253" s="3">
        <v>5141</v>
      </c>
      <c r="K1253" s="3">
        <v>96</v>
      </c>
    </row>
    <row r="1254" spans="1:11">
      <c r="A1254" s="3" t="s">
        <v>2942</v>
      </c>
      <c r="B1254" s="3" t="s">
        <v>23414</v>
      </c>
      <c r="C1254" s="3" t="s">
        <v>22337</v>
      </c>
      <c r="D1254" s="3">
        <v>2</v>
      </c>
      <c r="E1254" s="3">
        <v>52</v>
      </c>
      <c r="F1254" s="3">
        <v>50900</v>
      </c>
      <c r="G1254" s="3">
        <v>932</v>
      </c>
      <c r="J1254" s="3">
        <v>5141</v>
      </c>
      <c r="K1254" s="3">
        <v>96</v>
      </c>
    </row>
    <row r="1255" spans="1:11">
      <c r="A1255" s="3" t="s">
        <v>2943</v>
      </c>
      <c r="B1255" s="3" t="s">
        <v>23414</v>
      </c>
      <c r="C1255" s="3" t="s">
        <v>22337</v>
      </c>
      <c r="D1255" s="3">
        <v>2</v>
      </c>
      <c r="E1255" s="3">
        <v>53</v>
      </c>
      <c r="F1255" s="3">
        <v>52168</v>
      </c>
      <c r="G1255" s="3">
        <v>955</v>
      </c>
      <c r="J1255" s="3">
        <v>5141</v>
      </c>
      <c r="K1255" s="3">
        <v>96</v>
      </c>
    </row>
    <row r="1256" spans="1:11">
      <c r="A1256" s="3" t="s">
        <v>2944</v>
      </c>
      <c r="B1256" s="3" t="s">
        <v>23414</v>
      </c>
      <c r="C1256" s="3" t="s">
        <v>22337</v>
      </c>
      <c r="D1256" s="3">
        <v>2</v>
      </c>
      <c r="E1256" s="3">
        <v>54</v>
      </c>
      <c r="F1256" s="3">
        <v>53436</v>
      </c>
      <c r="G1256" s="3">
        <v>978</v>
      </c>
      <c r="J1256" s="3">
        <v>5141</v>
      </c>
      <c r="K1256" s="3">
        <v>96</v>
      </c>
    </row>
    <row r="1257" spans="1:11">
      <c r="A1257" s="3" t="s">
        <v>2945</v>
      </c>
      <c r="B1257" s="3" t="s">
        <v>23414</v>
      </c>
      <c r="C1257" s="3" t="s">
        <v>22337</v>
      </c>
      <c r="D1257" s="3">
        <v>2</v>
      </c>
      <c r="E1257" s="3">
        <v>55</v>
      </c>
      <c r="F1257" s="3">
        <v>54704</v>
      </c>
      <c r="G1257" s="3">
        <v>1001</v>
      </c>
      <c r="J1257" s="3">
        <v>5141</v>
      </c>
      <c r="K1257" s="3">
        <v>96</v>
      </c>
    </row>
    <row r="1258" spans="1:11">
      <c r="A1258" s="3" t="s">
        <v>2946</v>
      </c>
      <c r="B1258" s="3" t="s">
        <v>23414</v>
      </c>
      <c r="C1258" s="3" t="s">
        <v>22337</v>
      </c>
      <c r="D1258" s="3">
        <v>2</v>
      </c>
      <c r="E1258" s="3">
        <v>56</v>
      </c>
      <c r="F1258" s="3">
        <v>56054</v>
      </c>
      <c r="G1258" s="3">
        <v>1026</v>
      </c>
      <c r="J1258" s="3">
        <v>5141</v>
      </c>
      <c r="K1258" s="3">
        <v>96</v>
      </c>
    </row>
    <row r="1259" spans="1:11">
      <c r="A1259" s="3" t="s">
        <v>2947</v>
      </c>
      <c r="B1259" s="3" t="s">
        <v>23414</v>
      </c>
      <c r="C1259" s="3" t="s">
        <v>22337</v>
      </c>
      <c r="D1259" s="3">
        <v>2</v>
      </c>
      <c r="E1259" s="3">
        <v>57</v>
      </c>
      <c r="F1259" s="3">
        <v>57404</v>
      </c>
      <c r="G1259" s="3">
        <v>1051</v>
      </c>
      <c r="J1259" s="3">
        <v>5141</v>
      </c>
      <c r="K1259" s="3">
        <v>96</v>
      </c>
    </row>
    <row r="1260" spans="1:11">
      <c r="A1260" s="3" t="s">
        <v>2948</v>
      </c>
      <c r="B1260" s="3" t="s">
        <v>23414</v>
      </c>
      <c r="C1260" s="3" t="s">
        <v>22337</v>
      </c>
      <c r="D1260" s="3">
        <v>2</v>
      </c>
      <c r="E1260" s="3">
        <v>58</v>
      </c>
      <c r="F1260" s="3">
        <v>58754</v>
      </c>
      <c r="G1260" s="3">
        <v>1076</v>
      </c>
      <c r="J1260" s="3">
        <v>5141</v>
      </c>
      <c r="K1260" s="3">
        <v>96</v>
      </c>
    </row>
    <row r="1261" spans="1:11">
      <c r="A1261" s="3" t="s">
        <v>2949</v>
      </c>
      <c r="B1261" s="3" t="s">
        <v>23414</v>
      </c>
      <c r="C1261" s="3" t="s">
        <v>22337</v>
      </c>
      <c r="D1261" s="3">
        <v>2</v>
      </c>
      <c r="E1261" s="3">
        <v>59</v>
      </c>
      <c r="F1261" s="3">
        <v>60104</v>
      </c>
      <c r="G1261" s="3">
        <v>1101</v>
      </c>
      <c r="J1261" s="3">
        <v>5141</v>
      </c>
      <c r="K1261" s="3">
        <v>96</v>
      </c>
    </row>
    <row r="1262" spans="1:11">
      <c r="A1262" s="3" t="s">
        <v>2950</v>
      </c>
      <c r="B1262" s="3" t="s">
        <v>23414</v>
      </c>
      <c r="C1262" s="3" t="s">
        <v>22337</v>
      </c>
      <c r="D1262" s="3">
        <v>2</v>
      </c>
      <c r="E1262" s="3">
        <v>60</v>
      </c>
      <c r="F1262" s="3">
        <v>61454</v>
      </c>
      <c r="G1262" s="3">
        <v>1126</v>
      </c>
      <c r="J1262" s="3">
        <v>5141</v>
      </c>
      <c r="K1262" s="3">
        <v>96</v>
      </c>
    </row>
    <row r="1263" spans="1:11">
      <c r="A1263" s="3" t="s">
        <v>2951</v>
      </c>
      <c r="B1263" s="3" t="s">
        <v>23414</v>
      </c>
      <c r="C1263" s="3" t="s">
        <v>22337</v>
      </c>
      <c r="D1263" s="3">
        <v>2</v>
      </c>
      <c r="E1263" s="3">
        <v>61</v>
      </c>
      <c r="F1263" s="3">
        <v>62884</v>
      </c>
      <c r="G1263" s="3">
        <v>1152</v>
      </c>
      <c r="J1263" s="3">
        <v>5141</v>
      </c>
      <c r="K1263" s="3">
        <v>96</v>
      </c>
    </row>
    <row r="1264" spans="1:11">
      <c r="A1264" s="3" t="s">
        <v>2952</v>
      </c>
      <c r="B1264" s="3" t="s">
        <v>23414</v>
      </c>
      <c r="C1264" s="3" t="s">
        <v>22337</v>
      </c>
      <c r="D1264" s="3">
        <v>2</v>
      </c>
      <c r="E1264" s="3">
        <v>62</v>
      </c>
      <c r="F1264" s="3">
        <v>64314</v>
      </c>
      <c r="G1264" s="3">
        <v>1178</v>
      </c>
      <c r="J1264" s="3">
        <v>5141</v>
      </c>
      <c r="K1264" s="3">
        <v>96</v>
      </c>
    </row>
    <row r="1265" spans="1:11">
      <c r="A1265" s="3" t="s">
        <v>2953</v>
      </c>
      <c r="B1265" s="3" t="s">
        <v>23414</v>
      </c>
      <c r="C1265" s="3" t="s">
        <v>22337</v>
      </c>
      <c r="D1265" s="3">
        <v>2</v>
      </c>
      <c r="E1265" s="3">
        <v>63</v>
      </c>
      <c r="F1265" s="3">
        <v>65744</v>
      </c>
      <c r="G1265" s="3">
        <v>1204</v>
      </c>
      <c r="J1265" s="3">
        <v>5141</v>
      </c>
      <c r="K1265" s="3">
        <v>96</v>
      </c>
    </row>
    <row r="1266" spans="1:11">
      <c r="A1266" s="3" t="s">
        <v>2954</v>
      </c>
      <c r="B1266" s="3" t="s">
        <v>23414</v>
      </c>
      <c r="C1266" s="3" t="s">
        <v>22337</v>
      </c>
      <c r="D1266" s="3">
        <v>2</v>
      </c>
      <c r="E1266" s="3">
        <v>64</v>
      </c>
      <c r="F1266" s="3">
        <v>67174</v>
      </c>
      <c r="G1266" s="3">
        <v>1230</v>
      </c>
      <c r="J1266" s="3">
        <v>5141</v>
      </c>
      <c r="K1266" s="3">
        <v>96</v>
      </c>
    </row>
    <row r="1267" spans="1:11">
      <c r="A1267" s="3" t="s">
        <v>2955</v>
      </c>
      <c r="B1267" s="3" t="s">
        <v>23414</v>
      </c>
      <c r="C1267" s="3" t="s">
        <v>22337</v>
      </c>
      <c r="D1267" s="3">
        <v>2</v>
      </c>
      <c r="E1267" s="3">
        <v>65</v>
      </c>
      <c r="F1267" s="3">
        <v>68604</v>
      </c>
      <c r="G1267" s="3">
        <v>1256</v>
      </c>
      <c r="J1267" s="3">
        <v>5141</v>
      </c>
      <c r="K1267" s="3">
        <v>96</v>
      </c>
    </row>
    <row r="1268" spans="1:11">
      <c r="A1268" s="3" t="s">
        <v>2956</v>
      </c>
      <c r="B1268" s="3" t="s">
        <v>23414</v>
      </c>
      <c r="C1268" s="3" t="s">
        <v>22337</v>
      </c>
      <c r="D1268" s="3">
        <v>2</v>
      </c>
      <c r="E1268" s="3">
        <v>66</v>
      </c>
      <c r="F1268" s="3">
        <v>70116</v>
      </c>
      <c r="G1268" s="3">
        <v>1284</v>
      </c>
      <c r="J1268" s="3">
        <v>5141</v>
      </c>
      <c r="K1268" s="3">
        <v>96</v>
      </c>
    </row>
    <row r="1269" spans="1:11">
      <c r="A1269" s="3" t="s">
        <v>2957</v>
      </c>
      <c r="B1269" s="3" t="s">
        <v>23414</v>
      </c>
      <c r="C1269" s="3" t="s">
        <v>22337</v>
      </c>
      <c r="D1269" s="3">
        <v>2</v>
      </c>
      <c r="E1269" s="3">
        <v>67</v>
      </c>
      <c r="F1269" s="3">
        <v>71628</v>
      </c>
      <c r="G1269" s="3">
        <v>1312</v>
      </c>
      <c r="J1269" s="3">
        <v>5141</v>
      </c>
      <c r="K1269" s="3">
        <v>96</v>
      </c>
    </row>
    <row r="1270" spans="1:11">
      <c r="A1270" s="3" t="s">
        <v>2958</v>
      </c>
      <c r="B1270" s="3" t="s">
        <v>23414</v>
      </c>
      <c r="C1270" s="3" t="s">
        <v>22337</v>
      </c>
      <c r="D1270" s="3">
        <v>2</v>
      </c>
      <c r="E1270" s="3">
        <v>68</v>
      </c>
      <c r="F1270" s="3">
        <v>73140</v>
      </c>
      <c r="G1270" s="3">
        <v>1340</v>
      </c>
      <c r="J1270" s="3">
        <v>5141</v>
      </c>
      <c r="K1270" s="3">
        <v>96</v>
      </c>
    </row>
    <row r="1271" spans="1:11">
      <c r="A1271" s="3" t="s">
        <v>2959</v>
      </c>
      <c r="B1271" s="3" t="s">
        <v>23414</v>
      </c>
      <c r="C1271" s="3" t="s">
        <v>22337</v>
      </c>
      <c r="D1271" s="3">
        <v>2</v>
      </c>
      <c r="E1271" s="3">
        <v>69</v>
      </c>
      <c r="F1271" s="3">
        <v>74652</v>
      </c>
      <c r="G1271" s="3">
        <v>1368</v>
      </c>
      <c r="J1271" s="3">
        <v>5141</v>
      </c>
      <c r="K1271" s="3">
        <v>96</v>
      </c>
    </row>
    <row r="1272" spans="1:11">
      <c r="A1272" s="3" t="s">
        <v>2960</v>
      </c>
      <c r="B1272" s="3" t="s">
        <v>23414</v>
      </c>
      <c r="C1272" s="3" t="s">
        <v>22337</v>
      </c>
      <c r="D1272" s="3">
        <v>2</v>
      </c>
      <c r="E1272" s="3">
        <v>70</v>
      </c>
      <c r="F1272" s="3">
        <v>76164</v>
      </c>
      <c r="G1272" s="3">
        <v>1396</v>
      </c>
      <c r="J1272" s="3">
        <v>5141</v>
      </c>
      <c r="K1272" s="3">
        <v>96</v>
      </c>
    </row>
    <row r="1273" spans="1:11">
      <c r="A1273" s="3" t="s">
        <v>2961</v>
      </c>
      <c r="B1273" s="3" t="s">
        <v>23414</v>
      </c>
      <c r="C1273" s="3" t="s">
        <v>22337</v>
      </c>
      <c r="D1273" s="3">
        <v>2</v>
      </c>
      <c r="E1273" s="3">
        <v>71</v>
      </c>
      <c r="F1273" s="3">
        <v>77756</v>
      </c>
      <c r="G1273" s="3">
        <v>1425</v>
      </c>
      <c r="J1273" s="3">
        <v>5141</v>
      </c>
      <c r="K1273" s="3">
        <v>96</v>
      </c>
    </row>
    <row r="1274" spans="1:11">
      <c r="A1274" s="3" t="s">
        <v>2962</v>
      </c>
      <c r="B1274" s="3" t="s">
        <v>23414</v>
      </c>
      <c r="C1274" s="3" t="s">
        <v>22337</v>
      </c>
      <c r="D1274" s="3">
        <v>2</v>
      </c>
      <c r="E1274" s="3">
        <v>72</v>
      </c>
      <c r="F1274" s="3">
        <v>79348</v>
      </c>
      <c r="G1274" s="3">
        <v>1454</v>
      </c>
      <c r="J1274" s="3">
        <v>5141</v>
      </c>
      <c r="K1274" s="3">
        <v>96</v>
      </c>
    </row>
    <row r="1275" spans="1:11">
      <c r="A1275" s="3" t="s">
        <v>2963</v>
      </c>
      <c r="B1275" s="3" t="s">
        <v>23414</v>
      </c>
      <c r="C1275" s="3" t="s">
        <v>22337</v>
      </c>
      <c r="D1275" s="3">
        <v>2</v>
      </c>
      <c r="E1275" s="3">
        <v>73</v>
      </c>
      <c r="F1275" s="3">
        <v>80940</v>
      </c>
      <c r="G1275" s="3">
        <v>1483</v>
      </c>
      <c r="J1275" s="3">
        <v>5141</v>
      </c>
      <c r="K1275" s="3">
        <v>96</v>
      </c>
    </row>
    <row r="1276" spans="1:11">
      <c r="A1276" s="3" t="s">
        <v>2964</v>
      </c>
      <c r="B1276" s="3" t="s">
        <v>23414</v>
      </c>
      <c r="C1276" s="3" t="s">
        <v>22337</v>
      </c>
      <c r="D1276" s="3">
        <v>2</v>
      </c>
      <c r="E1276" s="3">
        <v>74</v>
      </c>
      <c r="F1276" s="3">
        <v>82532</v>
      </c>
      <c r="G1276" s="3">
        <v>1512</v>
      </c>
      <c r="J1276" s="3">
        <v>5141</v>
      </c>
      <c r="K1276" s="3">
        <v>96</v>
      </c>
    </row>
    <row r="1277" spans="1:11">
      <c r="A1277" s="3" t="s">
        <v>2965</v>
      </c>
      <c r="B1277" s="3" t="s">
        <v>23414</v>
      </c>
      <c r="C1277" s="3" t="s">
        <v>22337</v>
      </c>
      <c r="D1277" s="3">
        <v>2</v>
      </c>
      <c r="E1277" s="3">
        <v>75</v>
      </c>
      <c r="F1277" s="3">
        <v>84124</v>
      </c>
      <c r="G1277" s="3">
        <v>1541</v>
      </c>
      <c r="J1277" s="3">
        <v>5141</v>
      </c>
      <c r="K1277" s="3">
        <v>96</v>
      </c>
    </row>
    <row r="1278" spans="1:11">
      <c r="A1278" s="3" t="s">
        <v>2966</v>
      </c>
      <c r="B1278" s="3" t="s">
        <v>23414</v>
      </c>
      <c r="C1278" s="3" t="s">
        <v>22337</v>
      </c>
      <c r="D1278" s="3">
        <v>2</v>
      </c>
      <c r="E1278" s="3">
        <v>76</v>
      </c>
      <c r="F1278" s="3">
        <v>85798</v>
      </c>
      <c r="G1278" s="3">
        <v>1572</v>
      </c>
      <c r="J1278" s="3">
        <v>5141</v>
      </c>
      <c r="K1278" s="3">
        <v>96</v>
      </c>
    </row>
    <row r="1279" spans="1:11">
      <c r="A1279" s="3" t="s">
        <v>2967</v>
      </c>
      <c r="B1279" s="3" t="s">
        <v>23414</v>
      </c>
      <c r="C1279" s="3" t="s">
        <v>22337</v>
      </c>
      <c r="D1279" s="3">
        <v>2</v>
      </c>
      <c r="E1279" s="3">
        <v>77</v>
      </c>
      <c r="F1279" s="3">
        <v>87472</v>
      </c>
      <c r="G1279" s="3">
        <v>1603</v>
      </c>
      <c r="J1279" s="3">
        <v>5141</v>
      </c>
      <c r="K1279" s="3">
        <v>96</v>
      </c>
    </row>
    <row r="1280" spans="1:11">
      <c r="A1280" s="3" t="s">
        <v>2968</v>
      </c>
      <c r="B1280" s="3" t="s">
        <v>23414</v>
      </c>
      <c r="C1280" s="3" t="s">
        <v>22337</v>
      </c>
      <c r="D1280" s="3">
        <v>2</v>
      </c>
      <c r="E1280" s="3">
        <v>78</v>
      </c>
      <c r="F1280" s="3">
        <v>89146</v>
      </c>
      <c r="G1280" s="3">
        <v>1634</v>
      </c>
      <c r="J1280" s="3">
        <v>5141</v>
      </c>
      <c r="K1280" s="3">
        <v>96</v>
      </c>
    </row>
    <row r="1281" spans="1:11">
      <c r="A1281" s="3" t="s">
        <v>2969</v>
      </c>
      <c r="B1281" s="3" t="s">
        <v>23414</v>
      </c>
      <c r="C1281" s="3" t="s">
        <v>22337</v>
      </c>
      <c r="D1281" s="3">
        <v>2</v>
      </c>
      <c r="E1281" s="3">
        <v>79</v>
      </c>
      <c r="F1281" s="3">
        <v>90820</v>
      </c>
      <c r="G1281" s="3">
        <v>1665</v>
      </c>
      <c r="J1281" s="3">
        <v>5141</v>
      </c>
      <c r="K1281" s="3">
        <v>96</v>
      </c>
    </row>
    <row r="1282" spans="1:11">
      <c r="A1282" s="3" t="s">
        <v>2970</v>
      </c>
      <c r="B1282" s="3" t="s">
        <v>23414</v>
      </c>
      <c r="C1282" s="3" t="s">
        <v>22337</v>
      </c>
      <c r="D1282" s="3">
        <v>2</v>
      </c>
      <c r="E1282" s="3">
        <v>80</v>
      </c>
      <c r="F1282" s="3">
        <v>92494</v>
      </c>
      <c r="G1282" s="3">
        <v>1696</v>
      </c>
      <c r="J1282" s="3">
        <v>5141</v>
      </c>
      <c r="K1282" s="3">
        <v>96</v>
      </c>
    </row>
    <row r="1283" spans="1:11">
      <c r="A1283" s="3" t="s">
        <v>2971</v>
      </c>
      <c r="B1283" s="3" t="s">
        <v>23414</v>
      </c>
      <c r="C1283" s="3" t="s">
        <v>22337</v>
      </c>
      <c r="D1283" s="3">
        <v>2</v>
      </c>
      <c r="E1283" s="3">
        <v>81</v>
      </c>
      <c r="F1283" s="3">
        <v>94248</v>
      </c>
      <c r="G1283" s="3">
        <v>1728</v>
      </c>
      <c r="J1283" s="3">
        <v>5141</v>
      </c>
      <c r="K1283" s="3">
        <v>96</v>
      </c>
    </row>
    <row r="1284" spans="1:11">
      <c r="A1284" s="3" t="s">
        <v>2972</v>
      </c>
      <c r="B1284" s="3" t="s">
        <v>23414</v>
      </c>
      <c r="C1284" s="3" t="s">
        <v>22337</v>
      </c>
      <c r="D1284" s="3">
        <v>2</v>
      </c>
      <c r="E1284" s="3">
        <v>82</v>
      </c>
      <c r="F1284" s="3">
        <v>96002</v>
      </c>
      <c r="G1284" s="3">
        <v>1760</v>
      </c>
      <c r="J1284" s="3">
        <v>5141</v>
      </c>
      <c r="K1284" s="3">
        <v>96</v>
      </c>
    </row>
    <row r="1285" spans="1:11">
      <c r="A1285" s="3" t="s">
        <v>2973</v>
      </c>
      <c r="B1285" s="3" t="s">
        <v>23414</v>
      </c>
      <c r="C1285" s="3" t="s">
        <v>22337</v>
      </c>
      <c r="D1285" s="3">
        <v>2</v>
      </c>
      <c r="E1285" s="3">
        <v>83</v>
      </c>
      <c r="F1285" s="3">
        <v>97756</v>
      </c>
      <c r="G1285" s="3">
        <v>1792</v>
      </c>
      <c r="J1285" s="3">
        <v>5141</v>
      </c>
      <c r="K1285" s="3">
        <v>96</v>
      </c>
    </row>
    <row r="1286" spans="1:11">
      <c r="A1286" s="3" t="s">
        <v>2974</v>
      </c>
      <c r="B1286" s="3" t="s">
        <v>23414</v>
      </c>
      <c r="C1286" s="3" t="s">
        <v>22337</v>
      </c>
      <c r="D1286" s="3">
        <v>2</v>
      </c>
      <c r="E1286" s="3">
        <v>84</v>
      </c>
      <c r="F1286" s="3">
        <v>99510</v>
      </c>
      <c r="G1286" s="3">
        <v>1824</v>
      </c>
      <c r="J1286" s="3">
        <v>5141</v>
      </c>
      <c r="K1286" s="3">
        <v>96</v>
      </c>
    </row>
    <row r="1287" spans="1:11">
      <c r="A1287" s="3" t="s">
        <v>2975</v>
      </c>
      <c r="B1287" s="3" t="s">
        <v>23414</v>
      </c>
      <c r="C1287" s="3" t="s">
        <v>22337</v>
      </c>
      <c r="D1287" s="3">
        <v>2</v>
      </c>
      <c r="E1287" s="3">
        <v>85</v>
      </c>
      <c r="F1287" s="3">
        <v>101264</v>
      </c>
      <c r="G1287" s="3">
        <v>1856</v>
      </c>
      <c r="J1287" s="3">
        <v>5141</v>
      </c>
      <c r="K1287" s="3">
        <v>96</v>
      </c>
    </row>
    <row r="1288" spans="1:11">
      <c r="A1288" s="3" t="s">
        <v>2976</v>
      </c>
      <c r="B1288" s="3" t="s">
        <v>23414</v>
      </c>
      <c r="C1288" s="3" t="s">
        <v>22337</v>
      </c>
      <c r="D1288" s="3">
        <v>2</v>
      </c>
      <c r="E1288" s="3">
        <v>86</v>
      </c>
      <c r="F1288" s="3">
        <v>103100</v>
      </c>
      <c r="G1288" s="3">
        <v>1890</v>
      </c>
      <c r="J1288" s="3">
        <v>5141</v>
      </c>
      <c r="K1288" s="3">
        <v>96</v>
      </c>
    </row>
    <row r="1289" spans="1:11">
      <c r="A1289" s="3" t="s">
        <v>2977</v>
      </c>
      <c r="B1289" s="3" t="s">
        <v>23414</v>
      </c>
      <c r="C1289" s="3" t="s">
        <v>22337</v>
      </c>
      <c r="D1289" s="3">
        <v>2</v>
      </c>
      <c r="E1289" s="3">
        <v>87</v>
      </c>
      <c r="F1289" s="3">
        <v>104936</v>
      </c>
      <c r="G1289" s="3">
        <v>1924</v>
      </c>
      <c r="J1289" s="3">
        <v>5141</v>
      </c>
      <c r="K1289" s="3">
        <v>96</v>
      </c>
    </row>
    <row r="1290" spans="1:11">
      <c r="A1290" s="3" t="s">
        <v>2978</v>
      </c>
      <c r="B1290" s="3" t="s">
        <v>23414</v>
      </c>
      <c r="C1290" s="3" t="s">
        <v>22337</v>
      </c>
      <c r="D1290" s="3">
        <v>2</v>
      </c>
      <c r="E1290" s="3">
        <v>88</v>
      </c>
      <c r="F1290" s="3">
        <v>106772</v>
      </c>
      <c r="G1290" s="3">
        <v>1958</v>
      </c>
      <c r="J1290" s="3">
        <v>5141</v>
      </c>
      <c r="K1290" s="3">
        <v>96</v>
      </c>
    </row>
    <row r="1291" spans="1:11">
      <c r="A1291" s="3" t="s">
        <v>2979</v>
      </c>
      <c r="B1291" s="3" t="s">
        <v>23414</v>
      </c>
      <c r="C1291" s="3" t="s">
        <v>22337</v>
      </c>
      <c r="D1291" s="3">
        <v>2</v>
      </c>
      <c r="E1291" s="3">
        <v>89</v>
      </c>
      <c r="F1291" s="3">
        <v>108608</v>
      </c>
      <c r="G1291" s="3">
        <v>1992</v>
      </c>
      <c r="J1291" s="3">
        <v>5141</v>
      </c>
      <c r="K1291" s="3">
        <v>96</v>
      </c>
    </row>
    <row r="1292" spans="1:11">
      <c r="A1292" s="3" t="s">
        <v>2980</v>
      </c>
      <c r="B1292" s="3" t="s">
        <v>23414</v>
      </c>
      <c r="C1292" s="3" t="s">
        <v>22337</v>
      </c>
      <c r="D1292" s="3">
        <v>2</v>
      </c>
      <c r="E1292" s="3">
        <v>90</v>
      </c>
      <c r="F1292" s="3">
        <v>110444</v>
      </c>
      <c r="G1292" s="3">
        <v>2026</v>
      </c>
      <c r="J1292" s="3">
        <v>5141</v>
      </c>
      <c r="K1292" s="3">
        <v>96</v>
      </c>
    </row>
    <row r="1293" spans="1:11">
      <c r="A1293" s="3" t="s">
        <v>2981</v>
      </c>
      <c r="B1293" s="3" t="s">
        <v>23414</v>
      </c>
      <c r="C1293" s="3" t="s">
        <v>22337</v>
      </c>
      <c r="D1293" s="3">
        <v>2</v>
      </c>
      <c r="E1293" s="3">
        <v>91</v>
      </c>
      <c r="F1293" s="3">
        <v>112360</v>
      </c>
      <c r="G1293" s="3">
        <v>2061</v>
      </c>
      <c r="J1293" s="3">
        <v>5141</v>
      </c>
      <c r="K1293" s="3">
        <v>96</v>
      </c>
    </row>
    <row r="1294" spans="1:11">
      <c r="A1294" s="3" t="s">
        <v>2982</v>
      </c>
      <c r="B1294" s="3" t="s">
        <v>23414</v>
      </c>
      <c r="C1294" s="3" t="s">
        <v>22337</v>
      </c>
      <c r="D1294" s="3">
        <v>2</v>
      </c>
      <c r="E1294" s="3">
        <v>92</v>
      </c>
      <c r="F1294" s="3">
        <v>114276</v>
      </c>
      <c r="G1294" s="3">
        <v>2096</v>
      </c>
      <c r="J1294" s="3">
        <v>5141</v>
      </c>
      <c r="K1294" s="3">
        <v>96</v>
      </c>
    </row>
    <row r="1295" spans="1:11">
      <c r="A1295" s="3" t="s">
        <v>2983</v>
      </c>
      <c r="B1295" s="3" t="s">
        <v>23414</v>
      </c>
      <c r="C1295" s="3" t="s">
        <v>22337</v>
      </c>
      <c r="D1295" s="3">
        <v>2</v>
      </c>
      <c r="E1295" s="3">
        <v>93</v>
      </c>
      <c r="F1295" s="3">
        <v>116192</v>
      </c>
      <c r="G1295" s="3">
        <v>2131</v>
      </c>
      <c r="J1295" s="3">
        <v>5141</v>
      </c>
      <c r="K1295" s="3">
        <v>96</v>
      </c>
    </row>
    <row r="1296" spans="1:11">
      <c r="A1296" s="3" t="s">
        <v>2984</v>
      </c>
      <c r="B1296" s="3" t="s">
        <v>23414</v>
      </c>
      <c r="C1296" s="3" t="s">
        <v>22337</v>
      </c>
      <c r="D1296" s="3">
        <v>2</v>
      </c>
      <c r="E1296" s="3">
        <v>94</v>
      </c>
      <c r="F1296" s="3">
        <v>118108</v>
      </c>
      <c r="G1296" s="3">
        <v>2166</v>
      </c>
      <c r="J1296" s="3">
        <v>5141</v>
      </c>
      <c r="K1296" s="3">
        <v>96</v>
      </c>
    </row>
    <row r="1297" spans="1:11">
      <c r="A1297" s="3" t="s">
        <v>2985</v>
      </c>
      <c r="B1297" s="3" t="s">
        <v>23414</v>
      </c>
      <c r="C1297" s="3" t="s">
        <v>22337</v>
      </c>
      <c r="D1297" s="3">
        <v>2</v>
      </c>
      <c r="E1297" s="3">
        <v>95</v>
      </c>
      <c r="F1297" s="3">
        <v>120024</v>
      </c>
      <c r="G1297" s="3">
        <v>2201</v>
      </c>
      <c r="J1297" s="3">
        <v>5141</v>
      </c>
      <c r="K1297" s="3">
        <v>96</v>
      </c>
    </row>
    <row r="1298" spans="1:11">
      <c r="A1298" s="3" t="s">
        <v>2986</v>
      </c>
      <c r="B1298" s="3" t="s">
        <v>23414</v>
      </c>
      <c r="C1298" s="3" t="s">
        <v>22337</v>
      </c>
      <c r="D1298" s="3">
        <v>2</v>
      </c>
      <c r="E1298" s="3">
        <v>96</v>
      </c>
      <c r="F1298" s="3">
        <v>122022</v>
      </c>
      <c r="G1298" s="3">
        <v>2238</v>
      </c>
      <c r="J1298" s="3">
        <v>5141</v>
      </c>
      <c r="K1298" s="3">
        <v>96</v>
      </c>
    </row>
    <row r="1299" spans="1:11">
      <c r="A1299" s="3" t="s">
        <v>2987</v>
      </c>
      <c r="B1299" s="3" t="s">
        <v>23414</v>
      </c>
      <c r="C1299" s="3" t="s">
        <v>22337</v>
      </c>
      <c r="D1299" s="3">
        <v>2</v>
      </c>
      <c r="E1299" s="3">
        <v>97</v>
      </c>
      <c r="F1299" s="3">
        <v>124020</v>
      </c>
      <c r="G1299" s="3">
        <v>2275</v>
      </c>
      <c r="J1299" s="3">
        <v>5141</v>
      </c>
      <c r="K1299" s="3">
        <v>96</v>
      </c>
    </row>
    <row r="1300" spans="1:11">
      <c r="A1300" s="3" t="s">
        <v>2988</v>
      </c>
      <c r="B1300" s="3" t="s">
        <v>23414</v>
      </c>
      <c r="C1300" s="3" t="s">
        <v>22337</v>
      </c>
      <c r="D1300" s="3">
        <v>2</v>
      </c>
      <c r="E1300" s="3">
        <v>98</v>
      </c>
      <c r="F1300" s="3">
        <v>126018</v>
      </c>
      <c r="G1300" s="3">
        <v>2312</v>
      </c>
      <c r="J1300" s="3">
        <v>5141</v>
      </c>
      <c r="K1300" s="3">
        <v>96</v>
      </c>
    </row>
    <row r="1301" spans="1:11">
      <c r="A1301" s="3" t="s">
        <v>2989</v>
      </c>
      <c r="B1301" s="3" t="s">
        <v>23414</v>
      </c>
      <c r="C1301" s="3" t="s">
        <v>22337</v>
      </c>
      <c r="D1301" s="3">
        <v>2</v>
      </c>
      <c r="E1301" s="3">
        <v>99</v>
      </c>
      <c r="F1301" s="3">
        <v>128016</v>
      </c>
      <c r="G1301" s="3">
        <v>2349</v>
      </c>
      <c r="J1301" s="3">
        <v>5141</v>
      </c>
      <c r="K1301" s="3">
        <v>96</v>
      </c>
    </row>
    <row r="1302" spans="1:11">
      <c r="A1302" s="3" t="s">
        <v>2990</v>
      </c>
      <c r="B1302" s="3" t="s">
        <v>23414</v>
      </c>
      <c r="C1302" s="3" t="s">
        <v>22337</v>
      </c>
      <c r="D1302" s="3">
        <v>2</v>
      </c>
      <c r="E1302" s="3">
        <v>100</v>
      </c>
      <c r="F1302" s="3">
        <v>130014</v>
      </c>
      <c r="G1302" s="3">
        <v>2386</v>
      </c>
      <c r="J1302" s="3">
        <v>5141</v>
      </c>
      <c r="K1302" s="3">
        <v>96</v>
      </c>
    </row>
    <row r="1303" spans="1:11">
      <c r="A1303" s="3" t="s">
        <v>2991</v>
      </c>
      <c r="B1303" s="3" t="s">
        <v>23414</v>
      </c>
      <c r="C1303" s="3" t="s">
        <v>22338</v>
      </c>
      <c r="D1303" s="3">
        <v>1</v>
      </c>
      <c r="E1303" s="3">
        <v>1</v>
      </c>
      <c r="F1303" s="3">
        <v>14688</v>
      </c>
      <c r="G1303" s="3">
        <v>272</v>
      </c>
      <c r="J1303" s="3">
        <v>5876</v>
      </c>
      <c r="K1303" s="3">
        <v>109</v>
      </c>
    </row>
    <row r="1304" spans="1:11">
      <c r="A1304" s="3" t="s">
        <v>2992</v>
      </c>
      <c r="B1304" s="3" t="s">
        <v>23414</v>
      </c>
      <c r="C1304" s="3" t="s">
        <v>22338</v>
      </c>
      <c r="D1304" s="3">
        <v>1</v>
      </c>
      <c r="E1304" s="3">
        <v>2</v>
      </c>
      <c r="F1304" s="3">
        <v>15228</v>
      </c>
      <c r="G1304" s="3">
        <v>282</v>
      </c>
      <c r="J1304" s="3">
        <v>5876</v>
      </c>
      <c r="K1304" s="3">
        <v>109</v>
      </c>
    </row>
    <row r="1305" spans="1:11">
      <c r="A1305" s="3" t="s">
        <v>2993</v>
      </c>
      <c r="B1305" s="3" t="s">
        <v>23414</v>
      </c>
      <c r="C1305" s="3" t="s">
        <v>22338</v>
      </c>
      <c r="D1305" s="3">
        <v>1</v>
      </c>
      <c r="E1305" s="3">
        <v>3</v>
      </c>
      <c r="F1305" s="3">
        <v>15768</v>
      </c>
      <c r="G1305" s="3">
        <v>292</v>
      </c>
      <c r="J1305" s="3">
        <v>5876</v>
      </c>
      <c r="K1305" s="3">
        <v>109</v>
      </c>
    </row>
    <row r="1306" spans="1:11">
      <c r="A1306" s="3" t="s">
        <v>2994</v>
      </c>
      <c r="B1306" s="3" t="s">
        <v>23414</v>
      </c>
      <c r="C1306" s="3" t="s">
        <v>22338</v>
      </c>
      <c r="D1306" s="3">
        <v>1</v>
      </c>
      <c r="E1306" s="3">
        <v>4</v>
      </c>
      <c r="F1306" s="3">
        <v>16308</v>
      </c>
      <c r="G1306" s="3">
        <v>302</v>
      </c>
      <c r="J1306" s="3">
        <v>5876</v>
      </c>
      <c r="K1306" s="3">
        <v>109</v>
      </c>
    </row>
    <row r="1307" spans="1:11">
      <c r="A1307" s="3" t="s">
        <v>2995</v>
      </c>
      <c r="B1307" s="3" t="s">
        <v>23414</v>
      </c>
      <c r="C1307" s="3" t="s">
        <v>22338</v>
      </c>
      <c r="D1307" s="3">
        <v>1</v>
      </c>
      <c r="E1307" s="3">
        <v>5</v>
      </c>
      <c r="F1307" s="3">
        <v>16848</v>
      </c>
      <c r="G1307" s="3">
        <v>312</v>
      </c>
      <c r="J1307" s="3">
        <v>5876</v>
      </c>
      <c r="K1307" s="3">
        <v>109</v>
      </c>
    </row>
    <row r="1308" spans="1:11">
      <c r="A1308" s="3" t="s">
        <v>2996</v>
      </c>
      <c r="B1308" s="3" t="s">
        <v>23414</v>
      </c>
      <c r="C1308" s="3" t="s">
        <v>22338</v>
      </c>
      <c r="D1308" s="3">
        <v>1</v>
      </c>
      <c r="E1308" s="3">
        <v>6</v>
      </c>
      <c r="F1308" s="3">
        <v>17388</v>
      </c>
      <c r="G1308" s="3">
        <v>322</v>
      </c>
      <c r="J1308" s="3">
        <v>5876</v>
      </c>
      <c r="K1308" s="3">
        <v>109</v>
      </c>
    </row>
    <row r="1309" spans="1:11">
      <c r="A1309" s="3" t="s">
        <v>2997</v>
      </c>
      <c r="B1309" s="3" t="s">
        <v>23414</v>
      </c>
      <c r="C1309" s="3" t="s">
        <v>22338</v>
      </c>
      <c r="D1309" s="3">
        <v>1</v>
      </c>
      <c r="E1309" s="3">
        <v>7</v>
      </c>
      <c r="F1309" s="3">
        <v>17928</v>
      </c>
      <c r="G1309" s="3">
        <v>332</v>
      </c>
      <c r="J1309" s="3">
        <v>5876</v>
      </c>
      <c r="K1309" s="3">
        <v>109</v>
      </c>
    </row>
    <row r="1310" spans="1:11">
      <c r="A1310" s="3" t="s">
        <v>2998</v>
      </c>
      <c r="B1310" s="3" t="s">
        <v>23414</v>
      </c>
      <c r="C1310" s="3" t="s">
        <v>22338</v>
      </c>
      <c r="D1310" s="3">
        <v>1</v>
      </c>
      <c r="E1310" s="3">
        <v>8</v>
      </c>
      <c r="F1310" s="3">
        <v>18468</v>
      </c>
      <c r="G1310" s="3">
        <v>342</v>
      </c>
      <c r="J1310" s="3">
        <v>5876</v>
      </c>
      <c r="K1310" s="3">
        <v>109</v>
      </c>
    </row>
    <row r="1311" spans="1:11">
      <c r="A1311" s="3" t="s">
        <v>2999</v>
      </c>
      <c r="B1311" s="3" t="s">
        <v>23414</v>
      </c>
      <c r="C1311" s="3" t="s">
        <v>22338</v>
      </c>
      <c r="D1311" s="3">
        <v>1</v>
      </c>
      <c r="E1311" s="3">
        <v>9</v>
      </c>
      <c r="F1311" s="3">
        <v>19008</v>
      </c>
      <c r="G1311" s="3">
        <v>352</v>
      </c>
      <c r="J1311" s="3">
        <v>5876</v>
      </c>
      <c r="K1311" s="3">
        <v>109</v>
      </c>
    </row>
    <row r="1312" spans="1:11">
      <c r="A1312" s="3" t="s">
        <v>3000</v>
      </c>
      <c r="B1312" s="3" t="s">
        <v>23414</v>
      </c>
      <c r="C1312" s="3" t="s">
        <v>22338</v>
      </c>
      <c r="D1312" s="3">
        <v>1</v>
      </c>
      <c r="E1312" s="3">
        <v>10</v>
      </c>
      <c r="F1312" s="3">
        <v>19548</v>
      </c>
      <c r="G1312" s="3">
        <v>362</v>
      </c>
      <c r="J1312" s="3">
        <v>5876</v>
      </c>
      <c r="K1312" s="3">
        <v>109</v>
      </c>
    </row>
    <row r="1313" spans="1:11">
      <c r="A1313" s="3" t="s">
        <v>3001</v>
      </c>
      <c r="B1313" s="3" t="s">
        <v>23414</v>
      </c>
      <c r="C1313" s="3" t="s">
        <v>22338</v>
      </c>
      <c r="D1313" s="3">
        <v>1</v>
      </c>
      <c r="E1313" s="3">
        <v>11</v>
      </c>
      <c r="F1313" s="3">
        <v>20168</v>
      </c>
      <c r="G1313" s="3">
        <v>373</v>
      </c>
      <c r="J1313" s="3">
        <v>5876</v>
      </c>
      <c r="K1313" s="3">
        <v>109</v>
      </c>
    </row>
    <row r="1314" spans="1:11">
      <c r="A1314" s="3" t="s">
        <v>3002</v>
      </c>
      <c r="B1314" s="3" t="s">
        <v>23414</v>
      </c>
      <c r="C1314" s="3" t="s">
        <v>22338</v>
      </c>
      <c r="D1314" s="3">
        <v>1</v>
      </c>
      <c r="E1314" s="3">
        <v>12</v>
      </c>
      <c r="F1314" s="3">
        <v>20788</v>
      </c>
      <c r="G1314" s="3">
        <v>384</v>
      </c>
      <c r="J1314" s="3">
        <v>5876</v>
      </c>
      <c r="K1314" s="3">
        <v>109</v>
      </c>
    </row>
    <row r="1315" spans="1:11">
      <c r="A1315" s="3" t="s">
        <v>3003</v>
      </c>
      <c r="B1315" s="3" t="s">
        <v>23414</v>
      </c>
      <c r="C1315" s="3" t="s">
        <v>22338</v>
      </c>
      <c r="D1315" s="3">
        <v>1</v>
      </c>
      <c r="E1315" s="3">
        <v>13</v>
      </c>
      <c r="F1315" s="3">
        <v>21408</v>
      </c>
      <c r="G1315" s="3">
        <v>395</v>
      </c>
      <c r="J1315" s="3">
        <v>5876</v>
      </c>
      <c r="K1315" s="3">
        <v>109</v>
      </c>
    </row>
    <row r="1316" spans="1:11">
      <c r="A1316" s="3" t="s">
        <v>3004</v>
      </c>
      <c r="B1316" s="3" t="s">
        <v>23414</v>
      </c>
      <c r="C1316" s="3" t="s">
        <v>22338</v>
      </c>
      <c r="D1316" s="3">
        <v>1</v>
      </c>
      <c r="E1316" s="3">
        <v>14</v>
      </c>
      <c r="F1316" s="3">
        <v>22028</v>
      </c>
      <c r="G1316" s="3">
        <v>406</v>
      </c>
      <c r="J1316" s="3">
        <v>5876</v>
      </c>
      <c r="K1316" s="3">
        <v>109</v>
      </c>
    </row>
    <row r="1317" spans="1:11">
      <c r="A1317" s="3" t="s">
        <v>3005</v>
      </c>
      <c r="B1317" s="3" t="s">
        <v>23414</v>
      </c>
      <c r="C1317" s="3" t="s">
        <v>22338</v>
      </c>
      <c r="D1317" s="3">
        <v>1</v>
      </c>
      <c r="E1317" s="3">
        <v>15</v>
      </c>
      <c r="F1317" s="3">
        <v>22648</v>
      </c>
      <c r="G1317" s="3">
        <v>417</v>
      </c>
      <c r="J1317" s="3">
        <v>5876</v>
      </c>
      <c r="K1317" s="3">
        <v>109</v>
      </c>
    </row>
    <row r="1318" spans="1:11">
      <c r="A1318" s="3" t="s">
        <v>3006</v>
      </c>
      <c r="B1318" s="3" t="s">
        <v>23414</v>
      </c>
      <c r="C1318" s="3" t="s">
        <v>22338</v>
      </c>
      <c r="D1318" s="3">
        <v>1</v>
      </c>
      <c r="E1318" s="3">
        <v>16</v>
      </c>
      <c r="F1318" s="3">
        <v>23350</v>
      </c>
      <c r="G1318" s="3">
        <v>430</v>
      </c>
      <c r="J1318" s="3">
        <v>5876</v>
      </c>
      <c r="K1318" s="3">
        <v>109</v>
      </c>
    </row>
    <row r="1319" spans="1:11">
      <c r="A1319" s="3" t="s">
        <v>3007</v>
      </c>
      <c r="B1319" s="3" t="s">
        <v>23414</v>
      </c>
      <c r="C1319" s="3" t="s">
        <v>22338</v>
      </c>
      <c r="D1319" s="3">
        <v>1</v>
      </c>
      <c r="E1319" s="3">
        <v>17</v>
      </c>
      <c r="F1319" s="3">
        <v>24052</v>
      </c>
      <c r="G1319" s="3">
        <v>443</v>
      </c>
      <c r="J1319" s="3">
        <v>5876</v>
      </c>
      <c r="K1319" s="3">
        <v>109</v>
      </c>
    </row>
    <row r="1320" spans="1:11">
      <c r="A1320" s="3" t="s">
        <v>3008</v>
      </c>
      <c r="B1320" s="3" t="s">
        <v>23414</v>
      </c>
      <c r="C1320" s="3" t="s">
        <v>22338</v>
      </c>
      <c r="D1320" s="3">
        <v>1</v>
      </c>
      <c r="E1320" s="3">
        <v>18</v>
      </c>
      <c r="F1320" s="3">
        <v>24754</v>
      </c>
      <c r="G1320" s="3">
        <v>456</v>
      </c>
      <c r="J1320" s="3">
        <v>5876</v>
      </c>
      <c r="K1320" s="3">
        <v>109</v>
      </c>
    </row>
    <row r="1321" spans="1:11">
      <c r="A1321" s="3" t="s">
        <v>3009</v>
      </c>
      <c r="B1321" s="3" t="s">
        <v>23414</v>
      </c>
      <c r="C1321" s="3" t="s">
        <v>22338</v>
      </c>
      <c r="D1321" s="3">
        <v>1</v>
      </c>
      <c r="E1321" s="3">
        <v>19</v>
      </c>
      <c r="F1321" s="3">
        <v>25456</v>
      </c>
      <c r="G1321" s="3">
        <v>469</v>
      </c>
      <c r="J1321" s="3">
        <v>5876</v>
      </c>
      <c r="K1321" s="3">
        <v>109</v>
      </c>
    </row>
    <row r="1322" spans="1:11">
      <c r="A1322" s="3" t="s">
        <v>3010</v>
      </c>
      <c r="B1322" s="3" t="s">
        <v>23414</v>
      </c>
      <c r="C1322" s="3" t="s">
        <v>22338</v>
      </c>
      <c r="D1322" s="3">
        <v>1</v>
      </c>
      <c r="E1322" s="3">
        <v>20</v>
      </c>
      <c r="F1322" s="3">
        <v>26158</v>
      </c>
      <c r="G1322" s="3">
        <v>482</v>
      </c>
      <c r="J1322" s="3">
        <v>5876</v>
      </c>
      <c r="K1322" s="3">
        <v>109</v>
      </c>
    </row>
    <row r="1323" spans="1:11">
      <c r="A1323" s="3" t="s">
        <v>3011</v>
      </c>
      <c r="B1323" s="3" t="s">
        <v>23414</v>
      </c>
      <c r="C1323" s="3" t="s">
        <v>22338</v>
      </c>
      <c r="D1323" s="3">
        <v>1</v>
      </c>
      <c r="E1323" s="3">
        <v>21</v>
      </c>
      <c r="F1323" s="3">
        <v>26940</v>
      </c>
      <c r="G1323" s="3">
        <v>496</v>
      </c>
      <c r="J1323" s="3">
        <v>5876</v>
      </c>
      <c r="K1323" s="3">
        <v>109</v>
      </c>
    </row>
    <row r="1324" spans="1:11">
      <c r="A1324" s="3" t="s">
        <v>3012</v>
      </c>
      <c r="B1324" s="3" t="s">
        <v>23414</v>
      </c>
      <c r="C1324" s="3" t="s">
        <v>22338</v>
      </c>
      <c r="D1324" s="3">
        <v>1</v>
      </c>
      <c r="E1324" s="3">
        <v>22</v>
      </c>
      <c r="F1324" s="3">
        <v>27722</v>
      </c>
      <c r="G1324" s="3">
        <v>510</v>
      </c>
      <c r="J1324" s="3">
        <v>5876</v>
      </c>
      <c r="K1324" s="3">
        <v>109</v>
      </c>
    </row>
    <row r="1325" spans="1:11">
      <c r="A1325" s="3" t="s">
        <v>3013</v>
      </c>
      <c r="B1325" s="3" t="s">
        <v>23414</v>
      </c>
      <c r="C1325" s="3" t="s">
        <v>22338</v>
      </c>
      <c r="D1325" s="3">
        <v>1</v>
      </c>
      <c r="E1325" s="3">
        <v>23</v>
      </c>
      <c r="F1325" s="3">
        <v>28504</v>
      </c>
      <c r="G1325" s="3">
        <v>524</v>
      </c>
      <c r="J1325" s="3">
        <v>5876</v>
      </c>
      <c r="K1325" s="3">
        <v>109</v>
      </c>
    </row>
    <row r="1326" spans="1:11">
      <c r="A1326" s="3" t="s">
        <v>3014</v>
      </c>
      <c r="B1326" s="3" t="s">
        <v>23414</v>
      </c>
      <c r="C1326" s="3" t="s">
        <v>22338</v>
      </c>
      <c r="D1326" s="3">
        <v>1</v>
      </c>
      <c r="E1326" s="3">
        <v>24</v>
      </c>
      <c r="F1326" s="3">
        <v>29286</v>
      </c>
      <c r="G1326" s="3">
        <v>538</v>
      </c>
      <c r="J1326" s="3">
        <v>5876</v>
      </c>
      <c r="K1326" s="3">
        <v>109</v>
      </c>
    </row>
    <row r="1327" spans="1:11">
      <c r="A1327" s="3" t="s">
        <v>3015</v>
      </c>
      <c r="B1327" s="3" t="s">
        <v>23414</v>
      </c>
      <c r="C1327" s="3" t="s">
        <v>22338</v>
      </c>
      <c r="D1327" s="3">
        <v>1</v>
      </c>
      <c r="E1327" s="3">
        <v>25</v>
      </c>
      <c r="F1327" s="3">
        <v>30068</v>
      </c>
      <c r="G1327" s="3">
        <v>552</v>
      </c>
      <c r="J1327" s="3">
        <v>5876</v>
      </c>
      <c r="K1327" s="3">
        <v>109</v>
      </c>
    </row>
    <row r="1328" spans="1:11">
      <c r="A1328" s="3" t="s">
        <v>3016</v>
      </c>
      <c r="B1328" s="3" t="s">
        <v>23414</v>
      </c>
      <c r="C1328" s="3" t="s">
        <v>22338</v>
      </c>
      <c r="D1328" s="3">
        <v>1</v>
      </c>
      <c r="E1328" s="3">
        <v>26</v>
      </c>
      <c r="F1328" s="3">
        <v>30932</v>
      </c>
      <c r="G1328" s="3">
        <v>568</v>
      </c>
      <c r="J1328" s="3">
        <v>5876</v>
      </c>
      <c r="K1328" s="3">
        <v>109</v>
      </c>
    </row>
    <row r="1329" spans="1:11">
      <c r="A1329" s="3" t="s">
        <v>3017</v>
      </c>
      <c r="B1329" s="3" t="s">
        <v>23414</v>
      </c>
      <c r="C1329" s="3" t="s">
        <v>22338</v>
      </c>
      <c r="D1329" s="3">
        <v>1</v>
      </c>
      <c r="E1329" s="3">
        <v>27</v>
      </c>
      <c r="F1329" s="3">
        <v>31796</v>
      </c>
      <c r="G1329" s="3">
        <v>584</v>
      </c>
      <c r="J1329" s="3">
        <v>5876</v>
      </c>
      <c r="K1329" s="3">
        <v>109</v>
      </c>
    </row>
    <row r="1330" spans="1:11">
      <c r="A1330" s="3" t="s">
        <v>3018</v>
      </c>
      <c r="B1330" s="3" t="s">
        <v>23414</v>
      </c>
      <c r="C1330" s="3" t="s">
        <v>22338</v>
      </c>
      <c r="D1330" s="3">
        <v>1</v>
      </c>
      <c r="E1330" s="3">
        <v>28</v>
      </c>
      <c r="F1330" s="3">
        <v>32660</v>
      </c>
      <c r="G1330" s="3">
        <v>600</v>
      </c>
      <c r="J1330" s="3">
        <v>5876</v>
      </c>
      <c r="K1330" s="3">
        <v>109</v>
      </c>
    </row>
    <row r="1331" spans="1:11">
      <c r="A1331" s="3" t="s">
        <v>3019</v>
      </c>
      <c r="B1331" s="3" t="s">
        <v>23414</v>
      </c>
      <c r="C1331" s="3" t="s">
        <v>22338</v>
      </c>
      <c r="D1331" s="3">
        <v>1</v>
      </c>
      <c r="E1331" s="3">
        <v>29</v>
      </c>
      <c r="F1331" s="3">
        <v>33524</v>
      </c>
      <c r="G1331" s="3">
        <v>616</v>
      </c>
      <c r="J1331" s="3">
        <v>5876</v>
      </c>
      <c r="K1331" s="3">
        <v>109</v>
      </c>
    </row>
    <row r="1332" spans="1:11">
      <c r="A1332" s="3" t="s">
        <v>3020</v>
      </c>
      <c r="B1332" s="3" t="s">
        <v>23414</v>
      </c>
      <c r="C1332" s="3" t="s">
        <v>22338</v>
      </c>
      <c r="D1332" s="3">
        <v>1</v>
      </c>
      <c r="E1332" s="3">
        <v>30</v>
      </c>
      <c r="F1332" s="3">
        <v>34388</v>
      </c>
      <c r="G1332" s="3">
        <v>632</v>
      </c>
      <c r="J1332" s="3">
        <v>5876</v>
      </c>
      <c r="K1332" s="3">
        <v>109</v>
      </c>
    </row>
    <row r="1333" spans="1:11">
      <c r="A1333" s="3" t="s">
        <v>3021</v>
      </c>
      <c r="B1333" s="3" t="s">
        <v>23414</v>
      </c>
      <c r="C1333" s="3" t="s">
        <v>22338</v>
      </c>
      <c r="D1333" s="3">
        <v>1</v>
      </c>
      <c r="E1333" s="3">
        <v>31</v>
      </c>
      <c r="F1333" s="3">
        <v>35332</v>
      </c>
      <c r="G1333" s="3">
        <v>649</v>
      </c>
      <c r="J1333" s="3">
        <v>5876</v>
      </c>
      <c r="K1333" s="3">
        <v>109</v>
      </c>
    </row>
    <row r="1334" spans="1:11">
      <c r="A1334" s="3" t="s">
        <v>3022</v>
      </c>
      <c r="B1334" s="3" t="s">
        <v>23414</v>
      </c>
      <c r="C1334" s="3" t="s">
        <v>22338</v>
      </c>
      <c r="D1334" s="3">
        <v>1</v>
      </c>
      <c r="E1334" s="3">
        <v>32</v>
      </c>
      <c r="F1334" s="3">
        <v>36276</v>
      </c>
      <c r="G1334" s="3">
        <v>666</v>
      </c>
      <c r="J1334" s="3">
        <v>5876</v>
      </c>
      <c r="K1334" s="3">
        <v>109</v>
      </c>
    </row>
    <row r="1335" spans="1:11">
      <c r="A1335" s="3" t="s">
        <v>3023</v>
      </c>
      <c r="B1335" s="3" t="s">
        <v>23414</v>
      </c>
      <c r="C1335" s="3" t="s">
        <v>22338</v>
      </c>
      <c r="D1335" s="3">
        <v>1</v>
      </c>
      <c r="E1335" s="3">
        <v>33</v>
      </c>
      <c r="F1335" s="3">
        <v>37220</v>
      </c>
      <c r="G1335" s="3">
        <v>683</v>
      </c>
      <c r="J1335" s="3">
        <v>5876</v>
      </c>
      <c r="K1335" s="3">
        <v>109</v>
      </c>
    </row>
    <row r="1336" spans="1:11">
      <c r="A1336" s="3" t="s">
        <v>3024</v>
      </c>
      <c r="B1336" s="3" t="s">
        <v>23414</v>
      </c>
      <c r="C1336" s="3" t="s">
        <v>22338</v>
      </c>
      <c r="D1336" s="3">
        <v>1</v>
      </c>
      <c r="E1336" s="3">
        <v>34</v>
      </c>
      <c r="F1336" s="3">
        <v>38164</v>
      </c>
      <c r="G1336" s="3">
        <v>700</v>
      </c>
      <c r="J1336" s="3">
        <v>5876</v>
      </c>
      <c r="K1336" s="3">
        <v>109</v>
      </c>
    </row>
    <row r="1337" spans="1:11">
      <c r="A1337" s="3" t="s">
        <v>3025</v>
      </c>
      <c r="B1337" s="3" t="s">
        <v>23414</v>
      </c>
      <c r="C1337" s="3" t="s">
        <v>22338</v>
      </c>
      <c r="D1337" s="3">
        <v>1</v>
      </c>
      <c r="E1337" s="3">
        <v>35</v>
      </c>
      <c r="F1337" s="3">
        <v>39108</v>
      </c>
      <c r="G1337" s="3">
        <v>717</v>
      </c>
      <c r="J1337" s="3">
        <v>5876</v>
      </c>
      <c r="K1337" s="3">
        <v>109</v>
      </c>
    </row>
    <row r="1338" spans="1:11">
      <c r="A1338" s="3" t="s">
        <v>3026</v>
      </c>
      <c r="B1338" s="3" t="s">
        <v>23414</v>
      </c>
      <c r="C1338" s="3" t="s">
        <v>22338</v>
      </c>
      <c r="D1338" s="3">
        <v>1</v>
      </c>
      <c r="E1338" s="3">
        <v>36</v>
      </c>
      <c r="F1338" s="3">
        <v>40134</v>
      </c>
      <c r="G1338" s="3">
        <v>736</v>
      </c>
      <c r="J1338" s="3">
        <v>5876</v>
      </c>
      <c r="K1338" s="3">
        <v>109</v>
      </c>
    </row>
    <row r="1339" spans="1:11">
      <c r="A1339" s="3" t="s">
        <v>3027</v>
      </c>
      <c r="B1339" s="3" t="s">
        <v>23414</v>
      </c>
      <c r="C1339" s="3" t="s">
        <v>22338</v>
      </c>
      <c r="D1339" s="3">
        <v>1</v>
      </c>
      <c r="E1339" s="3">
        <v>37</v>
      </c>
      <c r="F1339" s="3">
        <v>41160</v>
      </c>
      <c r="G1339" s="3">
        <v>755</v>
      </c>
      <c r="J1339" s="3">
        <v>5876</v>
      </c>
      <c r="K1339" s="3">
        <v>109</v>
      </c>
    </row>
    <row r="1340" spans="1:11">
      <c r="A1340" s="3" t="s">
        <v>3028</v>
      </c>
      <c r="B1340" s="3" t="s">
        <v>23414</v>
      </c>
      <c r="C1340" s="3" t="s">
        <v>22338</v>
      </c>
      <c r="D1340" s="3">
        <v>1</v>
      </c>
      <c r="E1340" s="3">
        <v>38</v>
      </c>
      <c r="F1340" s="3">
        <v>42186</v>
      </c>
      <c r="G1340" s="3">
        <v>774</v>
      </c>
      <c r="J1340" s="3">
        <v>5876</v>
      </c>
      <c r="K1340" s="3">
        <v>109</v>
      </c>
    </row>
    <row r="1341" spans="1:11">
      <c r="A1341" s="3" t="s">
        <v>3029</v>
      </c>
      <c r="B1341" s="3" t="s">
        <v>23414</v>
      </c>
      <c r="C1341" s="3" t="s">
        <v>22338</v>
      </c>
      <c r="D1341" s="3">
        <v>1</v>
      </c>
      <c r="E1341" s="3">
        <v>39</v>
      </c>
      <c r="F1341" s="3">
        <v>43212</v>
      </c>
      <c r="G1341" s="3">
        <v>793</v>
      </c>
      <c r="J1341" s="3">
        <v>5876</v>
      </c>
      <c r="K1341" s="3">
        <v>109</v>
      </c>
    </row>
    <row r="1342" spans="1:11">
      <c r="A1342" s="3" t="s">
        <v>3030</v>
      </c>
      <c r="B1342" s="3" t="s">
        <v>23414</v>
      </c>
      <c r="C1342" s="3" t="s">
        <v>22338</v>
      </c>
      <c r="D1342" s="3">
        <v>1</v>
      </c>
      <c r="E1342" s="3">
        <v>40</v>
      </c>
      <c r="F1342" s="3">
        <v>44238</v>
      </c>
      <c r="G1342" s="3">
        <v>812</v>
      </c>
      <c r="J1342" s="3">
        <v>5876</v>
      </c>
      <c r="K1342" s="3">
        <v>109</v>
      </c>
    </row>
    <row r="1343" spans="1:11">
      <c r="A1343" s="3" t="s">
        <v>3031</v>
      </c>
      <c r="B1343" s="3" t="s">
        <v>23414</v>
      </c>
      <c r="C1343" s="3" t="s">
        <v>22338</v>
      </c>
      <c r="D1343" s="3">
        <v>1</v>
      </c>
      <c r="E1343" s="3">
        <v>41</v>
      </c>
      <c r="F1343" s="3">
        <v>45344</v>
      </c>
      <c r="G1343" s="3">
        <v>832</v>
      </c>
      <c r="J1343" s="3">
        <v>5876</v>
      </c>
      <c r="K1343" s="3">
        <v>109</v>
      </c>
    </row>
    <row r="1344" spans="1:11">
      <c r="A1344" s="3" t="s">
        <v>3032</v>
      </c>
      <c r="B1344" s="3" t="s">
        <v>23414</v>
      </c>
      <c r="C1344" s="3" t="s">
        <v>22338</v>
      </c>
      <c r="D1344" s="3">
        <v>1</v>
      </c>
      <c r="E1344" s="3">
        <v>42</v>
      </c>
      <c r="F1344" s="3">
        <v>46450</v>
      </c>
      <c r="G1344" s="3">
        <v>852</v>
      </c>
      <c r="J1344" s="3">
        <v>5876</v>
      </c>
      <c r="K1344" s="3">
        <v>109</v>
      </c>
    </row>
    <row r="1345" spans="1:11">
      <c r="A1345" s="3" t="s">
        <v>3033</v>
      </c>
      <c r="B1345" s="3" t="s">
        <v>23414</v>
      </c>
      <c r="C1345" s="3" t="s">
        <v>22338</v>
      </c>
      <c r="D1345" s="3">
        <v>1</v>
      </c>
      <c r="E1345" s="3">
        <v>43</v>
      </c>
      <c r="F1345" s="3">
        <v>47556</v>
      </c>
      <c r="G1345" s="3">
        <v>872</v>
      </c>
      <c r="J1345" s="3">
        <v>5876</v>
      </c>
      <c r="K1345" s="3">
        <v>109</v>
      </c>
    </row>
    <row r="1346" spans="1:11">
      <c r="A1346" s="3" t="s">
        <v>3034</v>
      </c>
      <c r="B1346" s="3" t="s">
        <v>23414</v>
      </c>
      <c r="C1346" s="3" t="s">
        <v>22338</v>
      </c>
      <c r="D1346" s="3">
        <v>1</v>
      </c>
      <c r="E1346" s="3">
        <v>44</v>
      </c>
      <c r="F1346" s="3">
        <v>48662</v>
      </c>
      <c r="G1346" s="3">
        <v>892</v>
      </c>
      <c r="J1346" s="3">
        <v>5876</v>
      </c>
      <c r="K1346" s="3">
        <v>109</v>
      </c>
    </row>
    <row r="1347" spans="1:11">
      <c r="A1347" s="3" t="s">
        <v>3035</v>
      </c>
      <c r="B1347" s="3" t="s">
        <v>23414</v>
      </c>
      <c r="C1347" s="3" t="s">
        <v>22338</v>
      </c>
      <c r="D1347" s="3">
        <v>1</v>
      </c>
      <c r="E1347" s="3">
        <v>45</v>
      </c>
      <c r="F1347" s="3">
        <v>49768</v>
      </c>
      <c r="G1347" s="3">
        <v>912</v>
      </c>
      <c r="J1347" s="3">
        <v>5876</v>
      </c>
      <c r="K1347" s="3">
        <v>109</v>
      </c>
    </row>
    <row r="1348" spans="1:11">
      <c r="A1348" s="3" t="s">
        <v>3036</v>
      </c>
      <c r="B1348" s="3" t="s">
        <v>23414</v>
      </c>
      <c r="C1348" s="3" t="s">
        <v>22338</v>
      </c>
      <c r="D1348" s="3">
        <v>1</v>
      </c>
      <c r="E1348" s="3">
        <v>46</v>
      </c>
      <c r="F1348" s="3">
        <v>50956</v>
      </c>
      <c r="G1348" s="3">
        <v>934</v>
      </c>
      <c r="J1348" s="3">
        <v>5876</v>
      </c>
      <c r="K1348" s="3">
        <v>109</v>
      </c>
    </row>
    <row r="1349" spans="1:11">
      <c r="A1349" s="3" t="s">
        <v>3037</v>
      </c>
      <c r="B1349" s="3" t="s">
        <v>23414</v>
      </c>
      <c r="C1349" s="3" t="s">
        <v>22338</v>
      </c>
      <c r="D1349" s="3">
        <v>1</v>
      </c>
      <c r="E1349" s="3">
        <v>47</v>
      </c>
      <c r="F1349" s="3">
        <v>52144</v>
      </c>
      <c r="G1349" s="3">
        <v>956</v>
      </c>
      <c r="J1349" s="3">
        <v>5876</v>
      </c>
      <c r="K1349" s="3">
        <v>109</v>
      </c>
    </row>
    <row r="1350" spans="1:11">
      <c r="A1350" s="3" t="s">
        <v>3038</v>
      </c>
      <c r="B1350" s="3" t="s">
        <v>23414</v>
      </c>
      <c r="C1350" s="3" t="s">
        <v>22338</v>
      </c>
      <c r="D1350" s="3">
        <v>1</v>
      </c>
      <c r="E1350" s="3">
        <v>48</v>
      </c>
      <c r="F1350" s="3">
        <v>53332</v>
      </c>
      <c r="G1350" s="3">
        <v>978</v>
      </c>
      <c r="J1350" s="3">
        <v>5876</v>
      </c>
      <c r="K1350" s="3">
        <v>109</v>
      </c>
    </row>
    <row r="1351" spans="1:11">
      <c r="A1351" s="3" t="s">
        <v>3039</v>
      </c>
      <c r="B1351" s="3" t="s">
        <v>23414</v>
      </c>
      <c r="C1351" s="3" t="s">
        <v>22338</v>
      </c>
      <c r="D1351" s="3">
        <v>1</v>
      </c>
      <c r="E1351" s="3">
        <v>49</v>
      </c>
      <c r="F1351" s="3">
        <v>54520</v>
      </c>
      <c r="G1351" s="3">
        <v>1000</v>
      </c>
      <c r="J1351" s="3">
        <v>5876</v>
      </c>
      <c r="K1351" s="3">
        <v>109</v>
      </c>
    </row>
    <row r="1352" spans="1:11">
      <c r="A1352" s="3" t="s">
        <v>3040</v>
      </c>
      <c r="B1352" s="3" t="s">
        <v>23414</v>
      </c>
      <c r="C1352" s="3" t="s">
        <v>22338</v>
      </c>
      <c r="D1352" s="3">
        <v>1</v>
      </c>
      <c r="E1352" s="3">
        <v>50</v>
      </c>
      <c r="F1352" s="3">
        <v>55708</v>
      </c>
      <c r="G1352" s="3">
        <v>1022</v>
      </c>
      <c r="J1352" s="3">
        <v>5876</v>
      </c>
      <c r="K1352" s="3">
        <v>109</v>
      </c>
    </row>
    <row r="1353" spans="1:11">
      <c r="A1353" s="3" t="s">
        <v>3041</v>
      </c>
      <c r="B1353" s="3" t="s">
        <v>23414</v>
      </c>
      <c r="C1353" s="3" t="s">
        <v>22338</v>
      </c>
      <c r="D1353" s="3">
        <v>1</v>
      </c>
      <c r="E1353" s="3">
        <v>51</v>
      </c>
      <c r="F1353" s="3">
        <v>56976</v>
      </c>
      <c r="G1353" s="3">
        <v>1045</v>
      </c>
      <c r="J1353" s="3">
        <v>5876</v>
      </c>
      <c r="K1353" s="3">
        <v>109</v>
      </c>
    </row>
    <row r="1354" spans="1:11">
      <c r="A1354" s="3" t="s">
        <v>3042</v>
      </c>
      <c r="B1354" s="3" t="s">
        <v>23414</v>
      </c>
      <c r="C1354" s="3" t="s">
        <v>22338</v>
      </c>
      <c r="D1354" s="3">
        <v>1</v>
      </c>
      <c r="E1354" s="3">
        <v>52</v>
      </c>
      <c r="F1354" s="3">
        <v>58244</v>
      </c>
      <c r="G1354" s="3">
        <v>1068</v>
      </c>
      <c r="J1354" s="3">
        <v>5876</v>
      </c>
      <c r="K1354" s="3">
        <v>109</v>
      </c>
    </row>
    <row r="1355" spans="1:11">
      <c r="A1355" s="3" t="s">
        <v>3043</v>
      </c>
      <c r="B1355" s="3" t="s">
        <v>23414</v>
      </c>
      <c r="C1355" s="3" t="s">
        <v>22338</v>
      </c>
      <c r="D1355" s="3">
        <v>1</v>
      </c>
      <c r="E1355" s="3">
        <v>53</v>
      </c>
      <c r="F1355" s="3">
        <v>59512</v>
      </c>
      <c r="G1355" s="3">
        <v>1091</v>
      </c>
      <c r="J1355" s="3">
        <v>5876</v>
      </c>
      <c r="K1355" s="3">
        <v>109</v>
      </c>
    </row>
    <row r="1356" spans="1:11">
      <c r="A1356" s="3" t="s">
        <v>3044</v>
      </c>
      <c r="B1356" s="3" t="s">
        <v>23414</v>
      </c>
      <c r="C1356" s="3" t="s">
        <v>22338</v>
      </c>
      <c r="D1356" s="3">
        <v>1</v>
      </c>
      <c r="E1356" s="3">
        <v>54</v>
      </c>
      <c r="F1356" s="3">
        <v>60780</v>
      </c>
      <c r="G1356" s="3">
        <v>1114</v>
      </c>
      <c r="J1356" s="3">
        <v>5876</v>
      </c>
      <c r="K1356" s="3">
        <v>109</v>
      </c>
    </row>
    <row r="1357" spans="1:11">
      <c r="A1357" s="3" t="s">
        <v>3045</v>
      </c>
      <c r="B1357" s="3" t="s">
        <v>23414</v>
      </c>
      <c r="C1357" s="3" t="s">
        <v>22338</v>
      </c>
      <c r="D1357" s="3">
        <v>1</v>
      </c>
      <c r="E1357" s="3">
        <v>55</v>
      </c>
      <c r="F1357" s="3">
        <v>62048</v>
      </c>
      <c r="G1357" s="3">
        <v>1137</v>
      </c>
      <c r="J1357" s="3">
        <v>5876</v>
      </c>
      <c r="K1357" s="3">
        <v>109</v>
      </c>
    </row>
    <row r="1358" spans="1:11">
      <c r="A1358" s="3" t="s">
        <v>3046</v>
      </c>
      <c r="B1358" s="3" t="s">
        <v>23414</v>
      </c>
      <c r="C1358" s="3" t="s">
        <v>22338</v>
      </c>
      <c r="D1358" s="3">
        <v>1</v>
      </c>
      <c r="E1358" s="3">
        <v>56</v>
      </c>
      <c r="F1358" s="3">
        <v>63398</v>
      </c>
      <c r="G1358" s="3">
        <v>1162</v>
      </c>
      <c r="J1358" s="3">
        <v>5876</v>
      </c>
      <c r="K1358" s="3">
        <v>109</v>
      </c>
    </row>
    <row r="1359" spans="1:11">
      <c r="A1359" s="3" t="s">
        <v>3047</v>
      </c>
      <c r="B1359" s="3" t="s">
        <v>23414</v>
      </c>
      <c r="C1359" s="3" t="s">
        <v>22338</v>
      </c>
      <c r="D1359" s="3">
        <v>1</v>
      </c>
      <c r="E1359" s="3">
        <v>57</v>
      </c>
      <c r="F1359" s="3">
        <v>64748</v>
      </c>
      <c r="G1359" s="3">
        <v>1187</v>
      </c>
      <c r="J1359" s="3">
        <v>5876</v>
      </c>
      <c r="K1359" s="3">
        <v>109</v>
      </c>
    </row>
    <row r="1360" spans="1:11">
      <c r="A1360" s="3" t="s">
        <v>3048</v>
      </c>
      <c r="B1360" s="3" t="s">
        <v>23414</v>
      </c>
      <c r="C1360" s="3" t="s">
        <v>22338</v>
      </c>
      <c r="D1360" s="3">
        <v>1</v>
      </c>
      <c r="E1360" s="3">
        <v>58</v>
      </c>
      <c r="F1360" s="3">
        <v>66098</v>
      </c>
      <c r="G1360" s="3">
        <v>1212</v>
      </c>
      <c r="J1360" s="3">
        <v>5876</v>
      </c>
      <c r="K1360" s="3">
        <v>109</v>
      </c>
    </row>
    <row r="1361" spans="1:11">
      <c r="A1361" s="3" t="s">
        <v>3049</v>
      </c>
      <c r="B1361" s="3" t="s">
        <v>23414</v>
      </c>
      <c r="C1361" s="3" t="s">
        <v>22338</v>
      </c>
      <c r="D1361" s="3">
        <v>1</v>
      </c>
      <c r="E1361" s="3">
        <v>59</v>
      </c>
      <c r="F1361" s="3">
        <v>67448</v>
      </c>
      <c r="G1361" s="3">
        <v>1237</v>
      </c>
      <c r="J1361" s="3">
        <v>5876</v>
      </c>
      <c r="K1361" s="3">
        <v>109</v>
      </c>
    </row>
    <row r="1362" spans="1:11">
      <c r="A1362" s="3" t="s">
        <v>3050</v>
      </c>
      <c r="B1362" s="3" t="s">
        <v>23414</v>
      </c>
      <c r="C1362" s="3" t="s">
        <v>22338</v>
      </c>
      <c r="D1362" s="3">
        <v>1</v>
      </c>
      <c r="E1362" s="3">
        <v>60</v>
      </c>
      <c r="F1362" s="3">
        <v>68798</v>
      </c>
      <c r="G1362" s="3">
        <v>1262</v>
      </c>
      <c r="J1362" s="3">
        <v>5876</v>
      </c>
      <c r="K1362" s="3">
        <v>109</v>
      </c>
    </row>
    <row r="1363" spans="1:11">
      <c r="A1363" s="3" t="s">
        <v>3051</v>
      </c>
      <c r="B1363" s="3" t="s">
        <v>23414</v>
      </c>
      <c r="C1363" s="3" t="s">
        <v>22338</v>
      </c>
      <c r="D1363" s="3">
        <v>1</v>
      </c>
      <c r="E1363" s="3">
        <v>61</v>
      </c>
      <c r="F1363" s="3">
        <v>70228</v>
      </c>
      <c r="G1363" s="3">
        <v>1288</v>
      </c>
      <c r="J1363" s="3">
        <v>5876</v>
      </c>
      <c r="K1363" s="3">
        <v>109</v>
      </c>
    </row>
    <row r="1364" spans="1:11">
      <c r="A1364" s="3" t="s">
        <v>3052</v>
      </c>
      <c r="B1364" s="3" t="s">
        <v>23414</v>
      </c>
      <c r="C1364" s="3" t="s">
        <v>22338</v>
      </c>
      <c r="D1364" s="3">
        <v>1</v>
      </c>
      <c r="E1364" s="3">
        <v>62</v>
      </c>
      <c r="F1364" s="3">
        <v>71658</v>
      </c>
      <c r="G1364" s="3">
        <v>1314</v>
      </c>
      <c r="J1364" s="3">
        <v>5876</v>
      </c>
      <c r="K1364" s="3">
        <v>109</v>
      </c>
    </row>
    <row r="1365" spans="1:11">
      <c r="A1365" s="3" t="s">
        <v>3053</v>
      </c>
      <c r="B1365" s="3" t="s">
        <v>23414</v>
      </c>
      <c r="C1365" s="3" t="s">
        <v>22338</v>
      </c>
      <c r="D1365" s="3">
        <v>1</v>
      </c>
      <c r="E1365" s="3">
        <v>63</v>
      </c>
      <c r="F1365" s="3">
        <v>73088</v>
      </c>
      <c r="G1365" s="3">
        <v>1340</v>
      </c>
      <c r="J1365" s="3">
        <v>5876</v>
      </c>
      <c r="K1365" s="3">
        <v>109</v>
      </c>
    </row>
    <row r="1366" spans="1:11">
      <c r="A1366" s="3" t="s">
        <v>3054</v>
      </c>
      <c r="B1366" s="3" t="s">
        <v>23414</v>
      </c>
      <c r="C1366" s="3" t="s">
        <v>22338</v>
      </c>
      <c r="D1366" s="3">
        <v>1</v>
      </c>
      <c r="E1366" s="3">
        <v>64</v>
      </c>
      <c r="F1366" s="3">
        <v>74518</v>
      </c>
      <c r="G1366" s="3">
        <v>1366</v>
      </c>
      <c r="J1366" s="3">
        <v>5876</v>
      </c>
      <c r="K1366" s="3">
        <v>109</v>
      </c>
    </row>
    <row r="1367" spans="1:11">
      <c r="A1367" s="3" t="s">
        <v>3055</v>
      </c>
      <c r="B1367" s="3" t="s">
        <v>23414</v>
      </c>
      <c r="C1367" s="3" t="s">
        <v>22338</v>
      </c>
      <c r="D1367" s="3">
        <v>1</v>
      </c>
      <c r="E1367" s="3">
        <v>65</v>
      </c>
      <c r="F1367" s="3">
        <v>75948</v>
      </c>
      <c r="G1367" s="3">
        <v>1392</v>
      </c>
      <c r="J1367" s="3">
        <v>5876</v>
      </c>
      <c r="K1367" s="3">
        <v>109</v>
      </c>
    </row>
    <row r="1368" spans="1:11">
      <c r="A1368" s="3" t="s">
        <v>3056</v>
      </c>
      <c r="B1368" s="3" t="s">
        <v>23414</v>
      </c>
      <c r="C1368" s="3" t="s">
        <v>22338</v>
      </c>
      <c r="D1368" s="3">
        <v>1</v>
      </c>
      <c r="E1368" s="3">
        <v>66</v>
      </c>
      <c r="F1368" s="3">
        <v>77460</v>
      </c>
      <c r="G1368" s="3">
        <v>1420</v>
      </c>
      <c r="J1368" s="3">
        <v>5876</v>
      </c>
      <c r="K1368" s="3">
        <v>109</v>
      </c>
    </row>
    <row r="1369" spans="1:11">
      <c r="A1369" s="3" t="s">
        <v>3057</v>
      </c>
      <c r="B1369" s="3" t="s">
        <v>23414</v>
      </c>
      <c r="C1369" s="3" t="s">
        <v>22338</v>
      </c>
      <c r="D1369" s="3">
        <v>1</v>
      </c>
      <c r="E1369" s="3">
        <v>67</v>
      </c>
      <c r="F1369" s="3">
        <v>78972</v>
      </c>
      <c r="G1369" s="3">
        <v>1448</v>
      </c>
      <c r="J1369" s="3">
        <v>5876</v>
      </c>
      <c r="K1369" s="3">
        <v>109</v>
      </c>
    </row>
    <row r="1370" spans="1:11">
      <c r="A1370" s="3" t="s">
        <v>3058</v>
      </c>
      <c r="B1370" s="3" t="s">
        <v>23414</v>
      </c>
      <c r="C1370" s="3" t="s">
        <v>22338</v>
      </c>
      <c r="D1370" s="3">
        <v>1</v>
      </c>
      <c r="E1370" s="3">
        <v>68</v>
      </c>
      <c r="F1370" s="3">
        <v>80484</v>
      </c>
      <c r="G1370" s="3">
        <v>1476</v>
      </c>
      <c r="J1370" s="3">
        <v>5876</v>
      </c>
      <c r="K1370" s="3">
        <v>109</v>
      </c>
    </row>
    <row r="1371" spans="1:11">
      <c r="A1371" s="3" t="s">
        <v>3059</v>
      </c>
      <c r="B1371" s="3" t="s">
        <v>23414</v>
      </c>
      <c r="C1371" s="3" t="s">
        <v>22338</v>
      </c>
      <c r="D1371" s="3">
        <v>1</v>
      </c>
      <c r="E1371" s="3">
        <v>69</v>
      </c>
      <c r="F1371" s="3">
        <v>81996</v>
      </c>
      <c r="G1371" s="3">
        <v>1504</v>
      </c>
      <c r="J1371" s="3">
        <v>5876</v>
      </c>
      <c r="K1371" s="3">
        <v>109</v>
      </c>
    </row>
    <row r="1372" spans="1:11">
      <c r="A1372" s="3" t="s">
        <v>3060</v>
      </c>
      <c r="B1372" s="3" t="s">
        <v>23414</v>
      </c>
      <c r="C1372" s="3" t="s">
        <v>22338</v>
      </c>
      <c r="D1372" s="3">
        <v>1</v>
      </c>
      <c r="E1372" s="3">
        <v>70</v>
      </c>
      <c r="F1372" s="3">
        <v>83508</v>
      </c>
      <c r="G1372" s="3">
        <v>1532</v>
      </c>
      <c r="J1372" s="3">
        <v>5876</v>
      </c>
      <c r="K1372" s="3">
        <v>109</v>
      </c>
    </row>
    <row r="1373" spans="1:11">
      <c r="A1373" s="3" t="s">
        <v>3061</v>
      </c>
      <c r="B1373" s="3" t="s">
        <v>23414</v>
      </c>
      <c r="C1373" s="3" t="s">
        <v>22338</v>
      </c>
      <c r="D1373" s="3">
        <v>1</v>
      </c>
      <c r="E1373" s="3">
        <v>71</v>
      </c>
      <c r="F1373" s="3">
        <v>85100</v>
      </c>
      <c r="G1373" s="3">
        <v>1561</v>
      </c>
      <c r="J1373" s="3">
        <v>5876</v>
      </c>
      <c r="K1373" s="3">
        <v>109</v>
      </c>
    </row>
    <row r="1374" spans="1:11">
      <c r="A1374" s="3" t="s">
        <v>3062</v>
      </c>
      <c r="B1374" s="3" t="s">
        <v>23414</v>
      </c>
      <c r="C1374" s="3" t="s">
        <v>22338</v>
      </c>
      <c r="D1374" s="3">
        <v>1</v>
      </c>
      <c r="E1374" s="3">
        <v>72</v>
      </c>
      <c r="F1374" s="3">
        <v>86692</v>
      </c>
      <c r="G1374" s="3">
        <v>1590</v>
      </c>
      <c r="J1374" s="3">
        <v>5876</v>
      </c>
      <c r="K1374" s="3">
        <v>109</v>
      </c>
    </row>
    <row r="1375" spans="1:11">
      <c r="A1375" s="3" t="s">
        <v>3063</v>
      </c>
      <c r="B1375" s="3" t="s">
        <v>23414</v>
      </c>
      <c r="C1375" s="3" t="s">
        <v>22338</v>
      </c>
      <c r="D1375" s="3">
        <v>1</v>
      </c>
      <c r="E1375" s="3">
        <v>73</v>
      </c>
      <c r="F1375" s="3">
        <v>88284</v>
      </c>
      <c r="G1375" s="3">
        <v>1619</v>
      </c>
      <c r="J1375" s="3">
        <v>5876</v>
      </c>
      <c r="K1375" s="3">
        <v>109</v>
      </c>
    </row>
    <row r="1376" spans="1:11">
      <c r="A1376" s="3" t="s">
        <v>3064</v>
      </c>
      <c r="B1376" s="3" t="s">
        <v>23414</v>
      </c>
      <c r="C1376" s="3" t="s">
        <v>22338</v>
      </c>
      <c r="D1376" s="3">
        <v>1</v>
      </c>
      <c r="E1376" s="3">
        <v>74</v>
      </c>
      <c r="F1376" s="3">
        <v>89876</v>
      </c>
      <c r="G1376" s="3">
        <v>1648</v>
      </c>
      <c r="J1376" s="3">
        <v>5876</v>
      </c>
      <c r="K1376" s="3">
        <v>109</v>
      </c>
    </row>
    <row r="1377" spans="1:11">
      <c r="A1377" s="3" t="s">
        <v>3065</v>
      </c>
      <c r="B1377" s="3" t="s">
        <v>23414</v>
      </c>
      <c r="C1377" s="3" t="s">
        <v>22338</v>
      </c>
      <c r="D1377" s="3">
        <v>1</v>
      </c>
      <c r="E1377" s="3">
        <v>75</v>
      </c>
      <c r="F1377" s="3">
        <v>91468</v>
      </c>
      <c r="G1377" s="3">
        <v>1677</v>
      </c>
      <c r="J1377" s="3">
        <v>5876</v>
      </c>
      <c r="K1377" s="3">
        <v>109</v>
      </c>
    </row>
    <row r="1378" spans="1:11">
      <c r="A1378" s="3" t="s">
        <v>3066</v>
      </c>
      <c r="B1378" s="3" t="s">
        <v>23414</v>
      </c>
      <c r="C1378" s="3" t="s">
        <v>22338</v>
      </c>
      <c r="D1378" s="3">
        <v>1</v>
      </c>
      <c r="E1378" s="3">
        <v>76</v>
      </c>
      <c r="F1378" s="3">
        <v>93142</v>
      </c>
      <c r="G1378" s="3">
        <v>1708</v>
      </c>
      <c r="J1378" s="3">
        <v>5876</v>
      </c>
      <c r="K1378" s="3">
        <v>109</v>
      </c>
    </row>
    <row r="1379" spans="1:11">
      <c r="A1379" s="3" t="s">
        <v>3067</v>
      </c>
      <c r="B1379" s="3" t="s">
        <v>23414</v>
      </c>
      <c r="C1379" s="3" t="s">
        <v>22338</v>
      </c>
      <c r="D1379" s="3">
        <v>1</v>
      </c>
      <c r="E1379" s="3">
        <v>77</v>
      </c>
      <c r="F1379" s="3">
        <v>94816</v>
      </c>
      <c r="G1379" s="3">
        <v>1739</v>
      </c>
      <c r="J1379" s="3">
        <v>5876</v>
      </c>
      <c r="K1379" s="3">
        <v>109</v>
      </c>
    </row>
    <row r="1380" spans="1:11">
      <c r="A1380" s="3" t="s">
        <v>3068</v>
      </c>
      <c r="B1380" s="3" t="s">
        <v>23414</v>
      </c>
      <c r="C1380" s="3" t="s">
        <v>22338</v>
      </c>
      <c r="D1380" s="3">
        <v>1</v>
      </c>
      <c r="E1380" s="3">
        <v>78</v>
      </c>
      <c r="F1380" s="3">
        <v>96490</v>
      </c>
      <c r="G1380" s="3">
        <v>1770</v>
      </c>
      <c r="J1380" s="3">
        <v>5876</v>
      </c>
      <c r="K1380" s="3">
        <v>109</v>
      </c>
    </row>
    <row r="1381" spans="1:11">
      <c r="A1381" s="3" t="s">
        <v>3069</v>
      </c>
      <c r="B1381" s="3" t="s">
        <v>23414</v>
      </c>
      <c r="C1381" s="3" t="s">
        <v>22338</v>
      </c>
      <c r="D1381" s="3">
        <v>1</v>
      </c>
      <c r="E1381" s="3">
        <v>79</v>
      </c>
      <c r="F1381" s="3">
        <v>98164</v>
      </c>
      <c r="G1381" s="3">
        <v>1801</v>
      </c>
      <c r="J1381" s="3">
        <v>5876</v>
      </c>
      <c r="K1381" s="3">
        <v>109</v>
      </c>
    </row>
    <row r="1382" spans="1:11">
      <c r="A1382" s="3" t="s">
        <v>3070</v>
      </c>
      <c r="B1382" s="3" t="s">
        <v>23414</v>
      </c>
      <c r="C1382" s="3" t="s">
        <v>22338</v>
      </c>
      <c r="D1382" s="3">
        <v>1</v>
      </c>
      <c r="E1382" s="3">
        <v>80</v>
      </c>
      <c r="F1382" s="3">
        <v>99838</v>
      </c>
      <c r="G1382" s="3">
        <v>1832</v>
      </c>
      <c r="J1382" s="3">
        <v>5876</v>
      </c>
      <c r="K1382" s="3">
        <v>109</v>
      </c>
    </row>
    <row r="1383" spans="1:11">
      <c r="A1383" s="3" t="s">
        <v>3071</v>
      </c>
      <c r="B1383" s="3" t="s">
        <v>23414</v>
      </c>
      <c r="C1383" s="3" t="s">
        <v>22338</v>
      </c>
      <c r="D1383" s="3">
        <v>1</v>
      </c>
      <c r="E1383" s="3">
        <v>81</v>
      </c>
      <c r="F1383" s="3">
        <v>101592</v>
      </c>
      <c r="G1383" s="3">
        <v>1864</v>
      </c>
      <c r="J1383" s="3">
        <v>5876</v>
      </c>
      <c r="K1383" s="3">
        <v>109</v>
      </c>
    </row>
    <row r="1384" spans="1:11">
      <c r="A1384" s="3" t="s">
        <v>3072</v>
      </c>
      <c r="B1384" s="3" t="s">
        <v>23414</v>
      </c>
      <c r="C1384" s="3" t="s">
        <v>22338</v>
      </c>
      <c r="D1384" s="3">
        <v>1</v>
      </c>
      <c r="E1384" s="3">
        <v>82</v>
      </c>
      <c r="F1384" s="3">
        <v>103346</v>
      </c>
      <c r="G1384" s="3">
        <v>1896</v>
      </c>
      <c r="J1384" s="3">
        <v>5876</v>
      </c>
      <c r="K1384" s="3">
        <v>109</v>
      </c>
    </row>
    <row r="1385" spans="1:11">
      <c r="A1385" s="3" t="s">
        <v>3073</v>
      </c>
      <c r="B1385" s="3" t="s">
        <v>23414</v>
      </c>
      <c r="C1385" s="3" t="s">
        <v>22338</v>
      </c>
      <c r="D1385" s="3">
        <v>1</v>
      </c>
      <c r="E1385" s="3">
        <v>83</v>
      </c>
      <c r="F1385" s="3">
        <v>105100</v>
      </c>
      <c r="G1385" s="3">
        <v>1928</v>
      </c>
      <c r="J1385" s="3">
        <v>5876</v>
      </c>
      <c r="K1385" s="3">
        <v>109</v>
      </c>
    </row>
    <row r="1386" spans="1:11">
      <c r="A1386" s="3" t="s">
        <v>3074</v>
      </c>
      <c r="B1386" s="3" t="s">
        <v>23414</v>
      </c>
      <c r="C1386" s="3" t="s">
        <v>22338</v>
      </c>
      <c r="D1386" s="3">
        <v>1</v>
      </c>
      <c r="E1386" s="3">
        <v>84</v>
      </c>
      <c r="F1386" s="3">
        <v>106854</v>
      </c>
      <c r="G1386" s="3">
        <v>1960</v>
      </c>
      <c r="J1386" s="3">
        <v>5876</v>
      </c>
      <c r="K1386" s="3">
        <v>109</v>
      </c>
    </row>
    <row r="1387" spans="1:11">
      <c r="A1387" s="3" t="s">
        <v>3075</v>
      </c>
      <c r="B1387" s="3" t="s">
        <v>23414</v>
      </c>
      <c r="C1387" s="3" t="s">
        <v>22338</v>
      </c>
      <c r="D1387" s="3">
        <v>1</v>
      </c>
      <c r="E1387" s="3">
        <v>85</v>
      </c>
      <c r="F1387" s="3">
        <v>108608</v>
      </c>
      <c r="G1387" s="3">
        <v>1992</v>
      </c>
      <c r="J1387" s="3">
        <v>5876</v>
      </c>
      <c r="K1387" s="3">
        <v>109</v>
      </c>
    </row>
    <row r="1388" spans="1:11">
      <c r="A1388" s="3" t="s">
        <v>3076</v>
      </c>
      <c r="B1388" s="3" t="s">
        <v>23414</v>
      </c>
      <c r="C1388" s="3" t="s">
        <v>22338</v>
      </c>
      <c r="D1388" s="3">
        <v>1</v>
      </c>
      <c r="E1388" s="3">
        <v>86</v>
      </c>
      <c r="F1388" s="3">
        <v>110444</v>
      </c>
      <c r="G1388" s="3">
        <v>2026</v>
      </c>
      <c r="J1388" s="3">
        <v>5876</v>
      </c>
      <c r="K1388" s="3">
        <v>109</v>
      </c>
    </row>
    <row r="1389" spans="1:11">
      <c r="A1389" s="3" t="s">
        <v>3077</v>
      </c>
      <c r="B1389" s="3" t="s">
        <v>23414</v>
      </c>
      <c r="C1389" s="3" t="s">
        <v>22338</v>
      </c>
      <c r="D1389" s="3">
        <v>1</v>
      </c>
      <c r="E1389" s="3">
        <v>87</v>
      </c>
      <c r="F1389" s="3">
        <v>112280</v>
      </c>
      <c r="G1389" s="3">
        <v>2060</v>
      </c>
      <c r="J1389" s="3">
        <v>5876</v>
      </c>
      <c r="K1389" s="3">
        <v>109</v>
      </c>
    </row>
    <row r="1390" spans="1:11">
      <c r="A1390" s="3" t="s">
        <v>3078</v>
      </c>
      <c r="B1390" s="3" t="s">
        <v>23414</v>
      </c>
      <c r="C1390" s="3" t="s">
        <v>22338</v>
      </c>
      <c r="D1390" s="3">
        <v>1</v>
      </c>
      <c r="E1390" s="3">
        <v>88</v>
      </c>
      <c r="F1390" s="3">
        <v>114116</v>
      </c>
      <c r="G1390" s="3">
        <v>2094</v>
      </c>
      <c r="J1390" s="3">
        <v>5876</v>
      </c>
      <c r="K1390" s="3">
        <v>109</v>
      </c>
    </row>
    <row r="1391" spans="1:11">
      <c r="A1391" s="3" t="s">
        <v>3079</v>
      </c>
      <c r="B1391" s="3" t="s">
        <v>23414</v>
      </c>
      <c r="C1391" s="3" t="s">
        <v>22338</v>
      </c>
      <c r="D1391" s="3">
        <v>1</v>
      </c>
      <c r="E1391" s="3">
        <v>89</v>
      </c>
      <c r="F1391" s="3">
        <v>115952</v>
      </c>
      <c r="G1391" s="3">
        <v>2128</v>
      </c>
      <c r="J1391" s="3">
        <v>5876</v>
      </c>
      <c r="K1391" s="3">
        <v>109</v>
      </c>
    </row>
    <row r="1392" spans="1:11">
      <c r="A1392" s="3" t="s">
        <v>3080</v>
      </c>
      <c r="B1392" s="3" t="s">
        <v>23414</v>
      </c>
      <c r="C1392" s="3" t="s">
        <v>22338</v>
      </c>
      <c r="D1392" s="3">
        <v>1</v>
      </c>
      <c r="E1392" s="3">
        <v>90</v>
      </c>
      <c r="F1392" s="3">
        <v>117788</v>
      </c>
      <c r="G1392" s="3">
        <v>2162</v>
      </c>
      <c r="J1392" s="3">
        <v>5876</v>
      </c>
      <c r="K1392" s="3">
        <v>109</v>
      </c>
    </row>
    <row r="1393" spans="1:11">
      <c r="A1393" s="3" t="s">
        <v>3081</v>
      </c>
      <c r="B1393" s="3" t="s">
        <v>23414</v>
      </c>
      <c r="C1393" s="3" t="s">
        <v>22338</v>
      </c>
      <c r="D1393" s="3">
        <v>1</v>
      </c>
      <c r="E1393" s="3">
        <v>91</v>
      </c>
      <c r="F1393" s="3">
        <v>119704</v>
      </c>
      <c r="G1393" s="3">
        <v>2197</v>
      </c>
      <c r="J1393" s="3">
        <v>5876</v>
      </c>
      <c r="K1393" s="3">
        <v>109</v>
      </c>
    </row>
    <row r="1394" spans="1:11">
      <c r="A1394" s="3" t="s">
        <v>3082</v>
      </c>
      <c r="B1394" s="3" t="s">
        <v>23414</v>
      </c>
      <c r="C1394" s="3" t="s">
        <v>22338</v>
      </c>
      <c r="D1394" s="3">
        <v>1</v>
      </c>
      <c r="E1394" s="3">
        <v>92</v>
      </c>
      <c r="F1394" s="3">
        <v>121620</v>
      </c>
      <c r="G1394" s="3">
        <v>2232</v>
      </c>
      <c r="J1394" s="3">
        <v>5876</v>
      </c>
      <c r="K1394" s="3">
        <v>109</v>
      </c>
    </row>
    <row r="1395" spans="1:11">
      <c r="A1395" s="3" t="s">
        <v>3083</v>
      </c>
      <c r="B1395" s="3" t="s">
        <v>23414</v>
      </c>
      <c r="C1395" s="3" t="s">
        <v>22338</v>
      </c>
      <c r="D1395" s="3">
        <v>1</v>
      </c>
      <c r="E1395" s="3">
        <v>93</v>
      </c>
      <c r="F1395" s="3">
        <v>123536</v>
      </c>
      <c r="G1395" s="3">
        <v>2267</v>
      </c>
      <c r="J1395" s="3">
        <v>5876</v>
      </c>
      <c r="K1395" s="3">
        <v>109</v>
      </c>
    </row>
    <row r="1396" spans="1:11">
      <c r="A1396" s="3" t="s">
        <v>3084</v>
      </c>
      <c r="B1396" s="3" t="s">
        <v>23414</v>
      </c>
      <c r="C1396" s="3" t="s">
        <v>22338</v>
      </c>
      <c r="D1396" s="3">
        <v>1</v>
      </c>
      <c r="E1396" s="3">
        <v>94</v>
      </c>
      <c r="F1396" s="3">
        <v>125452</v>
      </c>
      <c r="G1396" s="3">
        <v>2302</v>
      </c>
      <c r="J1396" s="3">
        <v>5876</v>
      </c>
      <c r="K1396" s="3">
        <v>109</v>
      </c>
    </row>
    <row r="1397" spans="1:11">
      <c r="A1397" s="3" t="s">
        <v>3085</v>
      </c>
      <c r="B1397" s="3" t="s">
        <v>23414</v>
      </c>
      <c r="C1397" s="3" t="s">
        <v>22338</v>
      </c>
      <c r="D1397" s="3">
        <v>1</v>
      </c>
      <c r="E1397" s="3">
        <v>95</v>
      </c>
      <c r="F1397" s="3">
        <v>127368</v>
      </c>
      <c r="G1397" s="3">
        <v>2337</v>
      </c>
      <c r="J1397" s="3">
        <v>5876</v>
      </c>
      <c r="K1397" s="3">
        <v>109</v>
      </c>
    </row>
    <row r="1398" spans="1:11">
      <c r="A1398" s="3" t="s">
        <v>3086</v>
      </c>
      <c r="B1398" s="3" t="s">
        <v>23414</v>
      </c>
      <c r="C1398" s="3" t="s">
        <v>22338</v>
      </c>
      <c r="D1398" s="3">
        <v>1</v>
      </c>
      <c r="E1398" s="3">
        <v>96</v>
      </c>
      <c r="F1398" s="3">
        <v>129366</v>
      </c>
      <c r="G1398" s="3">
        <v>2374</v>
      </c>
      <c r="J1398" s="3">
        <v>5876</v>
      </c>
      <c r="K1398" s="3">
        <v>109</v>
      </c>
    </row>
    <row r="1399" spans="1:11">
      <c r="A1399" s="3" t="s">
        <v>3087</v>
      </c>
      <c r="B1399" s="3" t="s">
        <v>23414</v>
      </c>
      <c r="C1399" s="3" t="s">
        <v>22338</v>
      </c>
      <c r="D1399" s="3">
        <v>1</v>
      </c>
      <c r="E1399" s="3">
        <v>97</v>
      </c>
      <c r="F1399" s="3">
        <v>131364</v>
      </c>
      <c r="G1399" s="3">
        <v>2411</v>
      </c>
      <c r="J1399" s="3">
        <v>5876</v>
      </c>
      <c r="K1399" s="3">
        <v>109</v>
      </c>
    </row>
    <row r="1400" spans="1:11">
      <c r="A1400" s="3" t="s">
        <v>3088</v>
      </c>
      <c r="B1400" s="3" t="s">
        <v>23414</v>
      </c>
      <c r="C1400" s="3" t="s">
        <v>22338</v>
      </c>
      <c r="D1400" s="3">
        <v>1</v>
      </c>
      <c r="E1400" s="3">
        <v>98</v>
      </c>
      <c r="F1400" s="3">
        <v>133362</v>
      </c>
      <c r="G1400" s="3">
        <v>2448</v>
      </c>
      <c r="J1400" s="3">
        <v>5876</v>
      </c>
      <c r="K1400" s="3">
        <v>109</v>
      </c>
    </row>
    <row r="1401" spans="1:11">
      <c r="A1401" s="3" t="s">
        <v>3089</v>
      </c>
      <c r="B1401" s="3" t="s">
        <v>23414</v>
      </c>
      <c r="C1401" s="3" t="s">
        <v>22338</v>
      </c>
      <c r="D1401" s="3">
        <v>1</v>
      </c>
      <c r="E1401" s="3">
        <v>99</v>
      </c>
      <c r="F1401" s="3">
        <v>135360</v>
      </c>
      <c r="G1401" s="3">
        <v>2485</v>
      </c>
      <c r="J1401" s="3">
        <v>5876</v>
      </c>
      <c r="K1401" s="3">
        <v>109</v>
      </c>
    </row>
    <row r="1402" spans="1:11">
      <c r="A1402" s="3" t="s">
        <v>3090</v>
      </c>
      <c r="B1402" s="3" t="s">
        <v>23414</v>
      </c>
      <c r="C1402" s="3" t="s">
        <v>22338</v>
      </c>
      <c r="D1402" s="3">
        <v>1</v>
      </c>
      <c r="E1402" s="3">
        <v>100</v>
      </c>
      <c r="F1402" s="3">
        <v>137358</v>
      </c>
      <c r="G1402" s="3">
        <v>2522</v>
      </c>
      <c r="J1402" s="3">
        <v>5876</v>
      </c>
      <c r="K1402" s="3">
        <v>109</v>
      </c>
    </row>
    <row r="1403" spans="1:11">
      <c r="A1403" s="3" t="s">
        <v>3091</v>
      </c>
      <c r="B1403" s="3" t="s">
        <v>23414</v>
      </c>
      <c r="C1403" s="3" t="s">
        <v>22338</v>
      </c>
      <c r="D1403" s="3">
        <v>2</v>
      </c>
      <c r="E1403" s="3">
        <v>1</v>
      </c>
      <c r="F1403" s="3">
        <v>22032</v>
      </c>
      <c r="G1403" s="3">
        <v>408</v>
      </c>
      <c r="J1403" s="3">
        <v>13220</v>
      </c>
      <c r="K1403" s="3">
        <v>245</v>
      </c>
    </row>
    <row r="1404" spans="1:11">
      <c r="A1404" s="3" t="s">
        <v>3092</v>
      </c>
      <c r="B1404" s="3" t="s">
        <v>23414</v>
      </c>
      <c r="C1404" s="3" t="s">
        <v>22338</v>
      </c>
      <c r="D1404" s="3">
        <v>2</v>
      </c>
      <c r="E1404" s="3">
        <v>2</v>
      </c>
      <c r="F1404" s="3">
        <v>22572</v>
      </c>
      <c r="G1404" s="3">
        <v>418</v>
      </c>
      <c r="J1404" s="3">
        <v>13220</v>
      </c>
      <c r="K1404" s="3">
        <v>245</v>
      </c>
    </row>
    <row r="1405" spans="1:11">
      <c r="A1405" s="3" t="s">
        <v>3093</v>
      </c>
      <c r="B1405" s="3" t="s">
        <v>23414</v>
      </c>
      <c r="C1405" s="3" t="s">
        <v>22338</v>
      </c>
      <c r="D1405" s="3">
        <v>2</v>
      </c>
      <c r="E1405" s="3">
        <v>3</v>
      </c>
      <c r="F1405" s="3">
        <v>23112</v>
      </c>
      <c r="G1405" s="3">
        <v>428</v>
      </c>
      <c r="J1405" s="3">
        <v>13220</v>
      </c>
      <c r="K1405" s="3">
        <v>245</v>
      </c>
    </row>
    <row r="1406" spans="1:11">
      <c r="A1406" s="3" t="s">
        <v>3094</v>
      </c>
      <c r="B1406" s="3" t="s">
        <v>23414</v>
      </c>
      <c r="C1406" s="3" t="s">
        <v>22338</v>
      </c>
      <c r="D1406" s="3">
        <v>2</v>
      </c>
      <c r="E1406" s="3">
        <v>4</v>
      </c>
      <c r="F1406" s="3">
        <v>23652</v>
      </c>
      <c r="G1406" s="3">
        <v>438</v>
      </c>
      <c r="J1406" s="3">
        <v>13220</v>
      </c>
      <c r="K1406" s="3">
        <v>245</v>
      </c>
    </row>
    <row r="1407" spans="1:11">
      <c r="A1407" s="3" t="s">
        <v>3095</v>
      </c>
      <c r="B1407" s="3" t="s">
        <v>23414</v>
      </c>
      <c r="C1407" s="3" t="s">
        <v>22338</v>
      </c>
      <c r="D1407" s="3">
        <v>2</v>
      </c>
      <c r="E1407" s="3">
        <v>5</v>
      </c>
      <c r="F1407" s="3">
        <v>24192</v>
      </c>
      <c r="G1407" s="3">
        <v>448</v>
      </c>
      <c r="J1407" s="3">
        <v>13220</v>
      </c>
      <c r="K1407" s="3">
        <v>245</v>
      </c>
    </row>
    <row r="1408" spans="1:11">
      <c r="A1408" s="3" t="s">
        <v>3096</v>
      </c>
      <c r="B1408" s="3" t="s">
        <v>23414</v>
      </c>
      <c r="C1408" s="3" t="s">
        <v>22338</v>
      </c>
      <c r="D1408" s="3">
        <v>2</v>
      </c>
      <c r="E1408" s="3">
        <v>6</v>
      </c>
      <c r="F1408" s="3">
        <v>24732</v>
      </c>
      <c r="G1408" s="3">
        <v>458</v>
      </c>
      <c r="J1408" s="3">
        <v>13220</v>
      </c>
      <c r="K1408" s="3">
        <v>245</v>
      </c>
    </row>
    <row r="1409" spans="1:11">
      <c r="A1409" s="3" t="s">
        <v>3097</v>
      </c>
      <c r="B1409" s="3" t="s">
        <v>23414</v>
      </c>
      <c r="C1409" s="3" t="s">
        <v>22338</v>
      </c>
      <c r="D1409" s="3">
        <v>2</v>
      </c>
      <c r="E1409" s="3">
        <v>7</v>
      </c>
      <c r="F1409" s="3">
        <v>25272</v>
      </c>
      <c r="G1409" s="3">
        <v>468</v>
      </c>
      <c r="J1409" s="3">
        <v>13220</v>
      </c>
      <c r="K1409" s="3">
        <v>245</v>
      </c>
    </row>
    <row r="1410" spans="1:11">
      <c r="A1410" s="3" t="s">
        <v>3098</v>
      </c>
      <c r="B1410" s="3" t="s">
        <v>23414</v>
      </c>
      <c r="C1410" s="3" t="s">
        <v>22338</v>
      </c>
      <c r="D1410" s="3">
        <v>2</v>
      </c>
      <c r="E1410" s="3">
        <v>8</v>
      </c>
      <c r="F1410" s="3">
        <v>25812</v>
      </c>
      <c r="G1410" s="3">
        <v>478</v>
      </c>
      <c r="J1410" s="3">
        <v>13220</v>
      </c>
      <c r="K1410" s="3">
        <v>245</v>
      </c>
    </row>
    <row r="1411" spans="1:11">
      <c r="A1411" s="3" t="s">
        <v>3099</v>
      </c>
      <c r="B1411" s="3" t="s">
        <v>23414</v>
      </c>
      <c r="C1411" s="3" t="s">
        <v>22338</v>
      </c>
      <c r="D1411" s="3">
        <v>2</v>
      </c>
      <c r="E1411" s="3">
        <v>9</v>
      </c>
      <c r="F1411" s="3">
        <v>26352</v>
      </c>
      <c r="G1411" s="3">
        <v>488</v>
      </c>
      <c r="J1411" s="3">
        <v>13220</v>
      </c>
      <c r="K1411" s="3">
        <v>245</v>
      </c>
    </row>
    <row r="1412" spans="1:11">
      <c r="A1412" s="3" t="s">
        <v>3100</v>
      </c>
      <c r="B1412" s="3" t="s">
        <v>23414</v>
      </c>
      <c r="C1412" s="3" t="s">
        <v>22338</v>
      </c>
      <c r="D1412" s="3">
        <v>2</v>
      </c>
      <c r="E1412" s="3">
        <v>10</v>
      </c>
      <c r="F1412" s="3">
        <v>26892</v>
      </c>
      <c r="G1412" s="3">
        <v>498</v>
      </c>
      <c r="J1412" s="3">
        <v>13220</v>
      </c>
      <c r="K1412" s="3">
        <v>245</v>
      </c>
    </row>
    <row r="1413" spans="1:11">
      <c r="A1413" s="3" t="s">
        <v>3101</v>
      </c>
      <c r="B1413" s="3" t="s">
        <v>23414</v>
      </c>
      <c r="C1413" s="3" t="s">
        <v>22338</v>
      </c>
      <c r="D1413" s="3">
        <v>2</v>
      </c>
      <c r="E1413" s="3">
        <v>11</v>
      </c>
      <c r="F1413" s="3">
        <v>27512</v>
      </c>
      <c r="G1413" s="3">
        <v>509</v>
      </c>
      <c r="J1413" s="3">
        <v>13220</v>
      </c>
      <c r="K1413" s="3">
        <v>245</v>
      </c>
    </row>
    <row r="1414" spans="1:11">
      <c r="A1414" s="3" t="s">
        <v>3102</v>
      </c>
      <c r="B1414" s="3" t="s">
        <v>23414</v>
      </c>
      <c r="C1414" s="3" t="s">
        <v>22338</v>
      </c>
      <c r="D1414" s="3">
        <v>2</v>
      </c>
      <c r="E1414" s="3">
        <v>12</v>
      </c>
      <c r="F1414" s="3">
        <v>28132</v>
      </c>
      <c r="G1414" s="3">
        <v>520</v>
      </c>
      <c r="J1414" s="3">
        <v>13220</v>
      </c>
      <c r="K1414" s="3">
        <v>245</v>
      </c>
    </row>
    <row r="1415" spans="1:11">
      <c r="A1415" s="3" t="s">
        <v>3103</v>
      </c>
      <c r="B1415" s="3" t="s">
        <v>23414</v>
      </c>
      <c r="C1415" s="3" t="s">
        <v>22338</v>
      </c>
      <c r="D1415" s="3">
        <v>2</v>
      </c>
      <c r="E1415" s="3">
        <v>13</v>
      </c>
      <c r="F1415" s="3">
        <v>28752</v>
      </c>
      <c r="G1415" s="3">
        <v>531</v>
      </c>
      <c r="J1415" s="3">
        <v>13220</v>
      </c>
      <c r="K1415" s="3">
        <v>245</v>
      </c>
    </row>
    <row r="1416" spans="1:11">
      <c r="A1416" s="3" t="s">
        <v>3104</v>
      </c>
      <c r="B1416" s="3" t="s">
        <v>23414</v>
      </c>
      <c r="C1416" s="3" t="s">
        <v>22338</v>
      </c>
      <c r="D1416" s="3">
        <v>2</v>
      </c>
      <c r="E1416" s="3">
        <v>14</v>
      </c>
      <c r="F1416" s="3">
        <v>29372</v>
      </c>
      <c r="G1416" s="3">
        <v>542</v>
      </c>
      <c r="J1416" s="3">
        <v>13220</v>
      </c>
      <c r="K1416" s="3">
        <v>245</v>
      </c>
    </row>
    <row r="1417" spans="1:11">
      <c r="A1417" s="3" t="s">
        <v>3105</v>
      </c>
      <c r="B1417" s="3" t="s">
        <v>23414</v>
      </c>
      <c r="C1417" s="3" t="s">
        <v>22338</v>
      </c>
      <c r="D1417" s="3">
        <v>2</v>
      </c>
      <c r="E1417" s="3">
        <v>15</v>
      </c>
      <c r="F1417" s="3">
        <v>29992</v>
      </c>
      <c r="G1417" s="3">
        <v>553</v>
      </c>
      <c r="J1417" s="3">
        <v>13220</v>
      </c>
      <c r="K1417" s="3">
        <v>245</v>
      </c>
    </row>
    <row r="1418" spans="1:11">
      <c r="A1418" s="3" t="s">
        <v>3106</v>
      </c>
      <c r="B1418" s="3" t="s">
        <v>23414</v>
      </c>
      <c r="C1418" s="3" t="s">
        <v>22338</v>
      </c>
      <c r="D1418" s="3">
        <v>2</v>
      </c>
      <c r="E1418" s="3">
        <v>16</v>
      </c>
      <c r="F1418" s="3">
        <v>30694</v>
      </c>
      <c r="G1418" s="3">
        <v>566</v>
      </c>
      <c r="J1418" s="3">
        <v>13220</v>
      </c>
      <c r="K1418" s="3">
        <v>245</v>
      </c>
    </row>
    <row r="1419" spans="1:11">
      <c r="A1419" s="3" t="s">
        <v>3107</v>
      </c>
      <c r="B1419" s="3" t="s">
        <v>23414</v>
      </c>
      <c r="C1419" s="3" t="s">
        <v>22338</v>
      </c>
      <c r="D1419" s="3">
        <v>2</v>
      </c>
      <c r="E1419" s="3">
        <v>17</v>
      </c>
      <c r="F1419" s="3">
        <v>31396</v>
      </c>
      <c r="G1419" s="3">
        <v>579</v>
      </c>
      <c r="J1419" s="3">
        <v>13220</v>
      </c>
      <c r="K1419" s="3">
        <v>245</v>
      </c>
    </row>
    <row r="1420" spans="1:11">
      <c r="A1420" s="3" t="s">
        <v>3108</v>
      </c>
      <c r="B1420" s="3" t="s">
        <v>23414</v>
      </c>
      <c r="C1420" s="3" t="s">
        <v>22338</v>
      </c>
      <c r="D1420" s="3">
        <v>2</v>
      </c>
      <c r="E1420" s="3">
        <v>18</v>
      </c>
      <c r="F1420" s="3">
        <v>32098</v>
      </c>
      <c r="G1420" s="3">
        <v>592</v>
      </c>
      <c r="J1420" s="3">
        <v>13220</v>
      </c>
      <c r="K1420" s="3">
        <v>245</v>
      </c>
    </row>
    <row r="1421" spans="1:11">
      <c r="A1421" s="3" t="s">
        <v>3109</v>
      </c>
      <c r="B1421" s="3" t="s">
        <v>23414</v>
      </c>
      <c r="C1421" s="3" t="s">
        <v>22338</v>
      </c>
      <c r="D1421" s="3">
        <v>2</v>
      </c>
      <c r="E1421" s="3">
        <v>19</v>
      </c>
      <c r="F1421" s="3">
        <v>32800</v>
      </c>
      <c r="G1421" s="3">
        <v>605</v>
      </c>
      <c r="J1421" s="3">
        <v>13220</v>
      </c>
      <c r="K1421" s="3">
        <v>245</v>
      </c>
    </row>
    <row r="1422" spans="1:11">
      <c r="A1422" s="3" t="s">
        <v>3110</v>
      </c>
      <c r="B1422" s="3" t="s">
        <v>23414</v>
      </c>
      <c r="C1422" s="3" t="s">
        <v>22338</v>
      </c>
      <c r="D1422" s="3">
        <v>2</v>
      </c>
      <c r="E1422" s="3">
        <v>20</v>
      </c>
      <c r="F1422" s="3">
        <v>33502</v>
      </c>
      <c r="G1422" s="3">
        <v>618</v>
      </c>
      <c r="J1422" s="3">
        <v>13220</v>
      </c>
      <c r="K1422" s="3">
        <v>245</v>
      </c>
    </row>
    <row r="1423" spans="1:11">
      <c r="A1423" s="3" t="s">
        <v>3111</v>
      </c>
      <c r="B1423" s="3" t="s">
        <v>23414</v>
      </c>
      <c r="C1423" s="3" t="s">
        <v>22338</v>
      </c>
      <c r="D1423" s="3">
        <v>2</v>
      </c>
      <c r="E1423" s="3">
        <v>21</v>
      </c>
      <c r="F1423" s="3">
        <v>34284</v>
      </c>
      <c r="G1423" s="3">
        <v>632</v>
      </c>
      <c r="J1423" s="3">
        <v>13220</v>
      </c>
      <c r="K1423" s="3">
        <v>245</v>
      </c>
    </row>
    <row r="1424" spans="1:11">
      <c r="A1424" s="3" t="s">
        <v>3112</v>
      </c>
      <c r="B1424" s="3" t="s">
        <v>23414</v>
      </c>
      <c r="C1424" s="3" t="s">
        <v>22338</v>
      </c>
      <c r="D1424" s="3">
        <v>2</v>
      </c>
      <c r="E1424" s="3">
        <v>22</v>
      </c>
      <c r="F1424" s="3">
        <v>35066</v>
      </c>
      <c r="G1424" s="3">
        <v>646</v>
      </c>
      <c r="J1424" s="3">
        <v>13220</v>
      </c>
      <c r="K1424" s="3">
        <v>245</v>
      </c>
    </row>
    <row r="1425" spans="1:11">
      <c r="A1425" s="3" t="s">
        <v>3113</v>
      </c>
      <c r="B1425" s="3" t="s">
        <v>23414</v>
      </c>
      <c r="C1425" s="3" t="s">
        <v>22338</v>
      </c>
      <c r="D1425" s="3">
        <v>2</v>
      </c>
      <c r="E1425" s="3">
        <v>23</v>
      </c>
      <c r="F1425" s="3">
        <v>35848</v>
      </c>
      <c r="G1425" s="3">
        <v>660</v>
      </c>
      <c r="J1425" s="3">
        <v>13220</v>
      </c>
      <c r="K1425" s="3">
        <v>245</v>
      </c>
    </row>
    <row r="1426" spans="1:11">
      <c r="A1426" s="3" t="s">
        <v>3114</v>
      </c>
      <c r="B1426" s="3" t="s">
        <v>23414</v>
      </c>
      <c r="C1426" s="3" t="s">
        <v>22338</v>
      </c>
      <c r="D1426" s="3">
        <v>2</v>
      </c>
      <c r="E1426" s="3">
        <v>24</v>
      </c>
      <c r="F1426" s="3">
        <v>36630</v>
      </c>
      <c r="G1426" s="3">
        <v>674</v>
      </c>
      <c r="J1426" s="3">
        <v>13220</v>
      </c>
      <c r="K1426" s="3">
        <v>245</v>
      </c>
    </row>
    <row r="1427" spans="1:11">
      <c r="A1427" s="3" t="s">
        <v>3115</v>
      </c>
      <c r="B1427" s="3" t="s">
        <v>23414</v>
      </c>
      <c r="C1427" s="3" t="s">
        <v>22338</v>
      </c>
      <c r="D1427" s="3">
        <v>2</v>
      </c>
      <c r="E1427" s="3">
        <v>25</v>
      </c>
      <c r="F1427" s="3">
        <v>37412</v>
      </c>
      <c r="G1427" s="3">
        <v>688</v>
      </c>
      <c r="J1427" s="3">
        <v>13220</v>
      </c>
      <c r="K1427" s="3">
        <v>245</v>
      </c>
    </row>
    <row r="1428" spans="1:11">
      <c r="A1428" s="3" t="s">
        <v>3116</v>
      </c>
      <c r="B1428" s="3" t="s">
        <v>23414</v>
      </c>
      <c r="C1428" s="3" t="s">
        <v>22338</v>
      </c>
      <c r="D1428" s="3">
        <v>2</v>
      </c>
      <c r="E1428" s="3">
        <v>26</v>
      </c>
      <c r="F1428" s="3">
        <v>38276</v>
      </c>
      <c r="G1428" s="3">
        <v>704</v>
      </c>
      <c r="J1428" s="3">
        <v>13220</v>
      </c>
      <c r="K1428" s="3">
        <v>245</v>
      </c>
    </row>
    <row r="1429" spans="1:11">
      <c r="A1429" s="3" t="s">
        <v>3117</v>
      </c>
      <c r="B1429" s="3" t="s">
        <v>23414</v>
      </c>
      <c r="C1429" s="3" t="s">
        <v>22338</v>
      </c>
      <c r="D1429" s="3">
        <v>2</v>
      </c>
      <c r="E1429" s="3">
        <v>27</v>
      </c>
      <c r="F1429" s="3">
        <v>39140</v>
      </c>
      <c r="G1429" s="3">
        <v>720</v>
      </c>
      <c r="J1429" s="3">
        <v>13220</v>
      </c>
      <c r="K1429" s="3">
        <v>245</v>
      </c>
    </row>
    <row r="1430" spans="1:11">
      <c r="A1430" s="3" t="s">
        <v>3118</v>
      </c>
      <c r="B1430" s="3" t="s">
        <v>23414</v>
      </c>
      <c r="C1430" s="3" t="s">
        <v>22338</v>
      </c>
      <c r="D1430" s="3">
        <v>2</v>
      </c>
      <c r="E1430" s="3">
        <v>28</v>
      </c>
      <c r="F1430" s="3">
        <v>40004</v>
      </c>
      <c r="G1430" s="3">
        <v>736</v>
      </c>
      <c r="J1430" s="3">
        <v>13220</v>
      </c>
      <c r="K1430" s="3">
        <v>245</v>
      </c>
    </row>
    <row r="1431" spans="1:11">
      <c r="A1431" s="3" t="s">
        <v>3119</v>
      </c>
      <c r="B1431" s="3" t="s">
        <v>23414</v>
      </c>
      <c r="C1431" s="3" t="s">
        <v>22338</v>
      </c>
      <c r="D1431" s="3">
        <v>2</v>
      </c>
      <c r="E1431" s="3">
        <v>29</v>
      </c>
      <c r="F1431" s="3">
        <v>40868</v>
      </c>
      <c r="G1431" s="3">
        <v>752</v>
      </c>
      <c r="J1431" s="3">
        <v>13220</v>
      </c>
      <c r="K1431" s="3">
        <v>245</v>
      </c>
    </row>
    <row r="1432" spans="1:11">
      <c r="A1432" s="3" t="s">
        <v>3120</v>
      </c>
      <c r="B1432" s="3" t="s">
        <v>23414</v>
      </c>
      <c r="C1432" s="3" t="s">
        <v>22338</v>
      </c>
      <c r="D1432" s="3">
        <v>2</v>
      </c>
      <c r="E1432" s="3">
        <v>30</v>
      </c>
      <c r="F1432" s="3">
        <v>41732</v>
      </c>
      <c r="G1432" s="3">
        <v>768</v>
      </c>
      <c r="J1432" s="3">
        <v>13220</v>
      </c>
      <c r="K1432" s="3">
        <v>245</v>
      </c>
    </row>
    <row r="1433" spans="1:11">
      <c r="A1433" s="3" t="s">
        <v>3121</v>
      </c>
      <c r="B1433" s="3" t="s">
        <v>23414</v>
      </c>
      <c r="C1433" s="3" t="s">
        <v>22338</v>
      </c>
      <c r="D1433" s="3">
        <v>2</v>
      </c>
      <c r="E1433" s="3">
        <v>31</v>
      </c>
      <c r="F1433" s="3">
        <v>42676</v>
      </c>
      <c r="G1433" s="3">
        <v>785</v>
      </c>
      <c r="J1433" s="3">
        <v>13220</v>
      </c>
      <c r="K1433" s="3">
        <v>245</v>
      </c>
    </row>
    <row r="1434" spans="1:11">
      <c r="A1434" s="3" t="s">
        <v>3122</v>
      </c>
      <c r="B1434" s="3" t="s">
        <v>23414</v>
      </c>
      <c r="C1434" s="3" t="s">
        <v>22338</v>
      </c>
      <c r="D1434" s="3">
        <v>2</v>
      </c>
      <c r="E1434" s="3">
        <v>32</v>
      </c>
      <c r="F1434" s="3">
        <v>43620</v>
      </c>
      <c r="G1434" s="3">
        <v>802</v>
      </c>
      <c r="J1434" s="3">
        <v>13220</v>
      </c>
      <c r="K1434" s="3">
        <v>245</v>
      </c>
    </row>
    <row r="1435" spans="1:11">
      <c r="A1435" s="3" t="s">
        <v>3123</v>
      </c>
      <c r="B1435" s="3" t="s">
        <v>23414</v>
      </c>
      <c r="C1435" s="3" t="s">
        <v>22338</v>
      </c>
      <c r="D1435" s="3">
        <v>2</v>
      </c>
      <c r="E1435" s="3">
        <v>33</v>
      </c>
      <c r="F1435" s="3">
        <v>44564</v>
      </c>
      <c r="G1435" s="3">
        <v>819</v>
      </c>
      <c r="J1435" s="3">
        <v>13220</v>
      </c>
      <c r="K1435" s="3">
        <v>245</v>
      </c>
    </row>
    <row r="1436" spans="1:11">
      <c r="A1436" s="3" t="s">
        <v>3124</v>
      </c>
      <c r="B1436" s="3" t="s">
        <v>23414</v>
      </c>
      <c r="C1436" s="3" t="s">
        <v>22338</v>
      </c>
      <c r="D1436" s="3">
        <v>2</v>
      </c>
      <c r="E1436" s="3">
        <v>34</v>
      </c>
      <c r="F1436" s="3">
        <v>45508</v>
      </c>
      <c r="G1436" s="3">
        <v>836</v>
      </c>
      <c r="J1436" s="3">
        <v>13220</v>
      </c>
      <c r="K1436" s="3">
        <v>245</v>
      </c>
    </row>
    <row r="1437" spans="1:11">
      <c r="A1437" s="3" t="s">
        <v>3125</v>
      </c>
      <c r="B1437" s="3" t="s">
        <v>23414</v>
      </c>
      <c r="C1437" s="3" t="s">
        <v>22338</v>
      </c>
      <c r="D1437" s="3">
        <v>2</v>
      </c>
      <c r="E1437" s="3">
        <v>35</v>
      </c>
      <c r="F1437" s="3">
        <v>46452</v>
      </c>
      <c r="G1437" s="3">
        <v>853</v>
      </c>
      <c r="J1437" s="3">
        <v>13220</v>
      </c>
      <c r="K1437" s="3">
        <v>245</v>
      </c>
    </row>
    <row r="1438" spans="1:11">
      <c r="A1438" s="3" t="s">
        <v>3126</v>
      </c>
      <c r="B1438" s="3" t="s">
        <v>23414</v>
      </c>
      <c r="C1438" s="3" t="s">
        <v>22338</v>
      </c>
      <c r="D1438" s="3">
        <v>2</v>
      </c>
      <c r="E1438" s="3">
        <v>36</v>
      </c>
      <c r="F1438" s="3">
        <v>47478</v>
      </c>
      <c r="G1438" s="3">
        <v>872</v>
      </c>
      <c r="J1438" s="3">
        <v>13220</v>
      </c>
      <c r="K1438" s="3">
        <v>245</v>
      </c>
    </row>
    <row r="1439" spans="1:11">
      <c r="A1439" s="3" t="s">
        <v>3127</v>
      </c>
      <c r="B1439" s="3" t="s">
        <v>23414</v>
      </c>
      <c r="C1439" s="3" t="s">
        <v>22338</v>
      </c>
      <c r="D1439" s="3">
        <v>2</v>
      </c>
      <c r="E1439" s="3">
        <v>37</v>
      </c>
      <c r="F1439" s="3">
        <v>48504</v>
      </c>
      <c r="G1439" s="3">
        <v>891</v>
      </c>
      <c r="J1439" s="3">
        <v>13220</v>
      </c>
      <c r="K1439" s="3">
        <v>245</v>
      </c>
    </row>
    <row r="1440" spans="1:11">
      <c r="A1440" s="3" t="s">
        <v>3128</v>
      </c>
      <c r="B1440" s="3" t="s">
        <v>23414</v>
      </c>
      <c r="C1440" s="3" t="s">
        <v>22338</v>
      </c>
      <c r="D1440" s="3">
        <v>2</v>
      </c>
      <c r="E1440" s="3">
        <v>38</v>
      </c>
      <c r="F1440" s="3">
        <v>49530</v>
      </c>
      <c r="G1440" s="3">
        <v>910</v>
      </c>
      <c r="J1440" s="3">
        <v>13220</v>
      </c>
      <c r="K1440" s="3">
        <v>245</v>
      </c>
    </row>
    <row r="1441" spans="1:11">
      <c r="A1441" s="3" t="s">
        <v>3129</v>
      </c>
      <c r="B1441" s="3" t="s">
        <v>23414</v>
      </c>
      <c r="C1441" s="3" t="s">
        <v>22338</v>
      </c>
      <c r="D1441" s="3">
        <v>2</v>
      </c>
      <c r="E1441" s="3">
        <v>39</v>
      </c>
      <c r="F1441" s="3">
        <v>50556</v>
      </c>
      <c r="G1441" s="3">
        <v>929</v>
      </c>
      <c r="J1441" s="3">
        <v>13220</v>
      </c>
      <c r="K1441" s="3">
        <v>245</v>
      </c>
    </row>
    <row r="1442" spans="1:11">
      <c r="A1442" s="3" t="s">
        <v>3130</v>
      </c>
      <c r="B1442" s="3" t="s">
        <v>23414</v>
      </c>
      <c r="C1442" s="3" t="s">
        <v>22338</v>
      </c>
      <c r="D1442" s="3">
        <v>2</v>
      </c>
      <c r="E1442" s="3">
        <v>40</v>
      </c>
      <c r="F1442" s="3">
        <v>51582</v>
      </c>
      <c r="G1442" s="3">
        <v>948</v>
      </c>
      <c r="J1442" s="3">
        <v>13220</v>
      </c>
      <c r="K1442" s="3">
        <v>245</v>
      </c>
    </row>
    <row r="1443" spans="1:11">
      <c r="A1443" s="3" t="s">
        <v>3131</v>
      </c>
      <c r="B1443" s="3" t="s">
        <v>23414</v>
      </c>
      <c r="C1443" s="3" t="s">
        <v>22338</v>
      </c>
      <c r="D1443" s="3">
        <v>2</v>
      </c>
      <c r="E1443" s="3">
        <v>41</v>
      </c>
      <c r="F1443" s="3">
        <v>52688</v>
      </c>
      <c r="G1443" s="3">
        <v>968</v>
      </c>
      <c r="J1443" s="3">
        <v>13220</v>
      </c>
      <c r="K1443" s="3">
        <v>245</v>
      </c>
    </row>
    <row r="1444" spans="1:11">
      <c r="A1444" s="3" t="s">
        <v>3132</v>
      </c>
      <c r="B1444" s="3" t="s">
        <v>23414</v>
      </c>
      <c r="C1444" s="3" t="s">
        <v>22338</v>
      </c>
      <c r="D1444" s="3">
        <v>2</v>
      </c>
      <c r="E1444" s="3">
        <v>42</v>
      </c>
      <c r="F1444" s="3">
        <v>53794</v>
      </c>
      <c r="G1444" s="3">
        <v>988</v>
      </c>
      <c r="J1444" s="3">
        <v>13220</v>
      </c>
      <c r="K1444" s="3">
        <v>245</v>
      </c>
    </row>
    <row r="1445" spans="1:11">
      <c r="A1445" s="3" t="s">
        <v>3133</v>
      </c>
      <c r="B1445" s="3" t="s">
        <v>23414</v>
      </c>
      <c r="C1445" s="3" t="s">
        <v>22338</v>
      </c>
      <c r="D1445" s="3">
        <v>2</v>
      </c>
      <c r="E1445" s="3">
        <v>43</v>
      </c>
      <c r="F1445" s="3">
        <v>54900</v>
      </c>
      <c r="G1445" s="3">
        <v>1008</v>
      </c>
      <c r="J1445" s="3">
        <v>13220</v>
      </c>
      <c r="K1445" s="3">
        <v>245</v>
      </c>
    </row>
    <row r="1446" spans="1:11">
      <c r="A1446" s="3" t="s">
        <v>3134</v>
      </c>
      <c r="B1446" s="3" t="s">
        <v>23414</v>
      </c>
      <c r="C1446" s="3" t="s">
        <v>22338</v>
      </c>
      <c r="D1446" s="3">
        <v>2</v>
      </c>
      <c r="E1446" s="3">
        <v>44</v>
      </c>
      <c r="F1446" s="3">
        <v>56006</v>
      </c>
      <c r="G1446" s="3">
        <v>1028</v>
      </c>
      <c r="J1446" s="3">
        <v>13220</v>
      </c>
      <c r="K1446" s="3">
        <v>245</v>
      </c>
    </row>
    <row r="1447" spans="1:11">
      <c r="A1447" s="3" t="s">
        <v>3135</v>
      </c>
      <c r="B1447" s="3" t="s">
        <v>23414</v>
      </c>
      <c r="C1447" s="3" t="s">
        <v>22338</v>
      </c>
      <c r="D1447" s="3">
        <v>2</v>
      </c>
      <c r="E1447" s="3">
        <v>45</v>
      </c>
      <c r="F1447" s="3">
        <v>57112</v>
      </c>
      <c r="G1447" s="3">
        <v>1048</v>
      </c>
      <c r="J1447" s="3">
        <v>13220</v>
      </c>
      <c r="K1447" s="3">
        <v>245</v>
      </c>
    </row>
    <row r="1448" spans="1:11">
      <c r="A1448" s="3" t="s">
        <v>3136</v>
      </c>
      <c r="B1448" s="3" t="s">
        <v>23414</v>
      </c>
      <c r="C1448" s="3" t="s">
        <v>22338</v>
      </c>
      <c r="D1448" s="3">
        <v>2</v>
      </c>
      <c r="E1448" s="3">
        <v>46</v>
      </c>
      <c r="F1448" s="3">
        <v>58300</v>
      </c>
      <c r="G1448" s="3">
        <v>1070</v>
      </c>
      <c r="J1448" s="3">
        <v>13220</v>
      </c>
      <c r="K1448" s="3">
        <v>245</v>
      </c>
    </row>
    <row r="1449" spans="1:11">
      <c r="A1449" s="3" t="s">
        <v>3137</v>
      </c>
      <c r="B1449" s="3" t="s">
        <v>23414</v>
      </c>
      <c r="C1449" s="3" t="s">
        <v>22338</v>
      </c>
      <c r="D1449" s="3">
        <v>2</v>
      </c>
      <c r="E1449" s="3">
        <v>47</v>
      </c>
      <c r="F1449" s="3">
        <v>59488</v>
      </c>
      <c r="G1449" s="3">
        <v>1092</v>
      </c>
      <c r="J1449" s="3">
        <v>13220</v>
      </c>
      <c r="K1449" s="3">
        <v>245</v>
      </c>
    </row>
    <row r="1450" spans="1:11">
      <c r="A1450" s="3" t="s">
        <v>3138</v>
      </c>
      <c r="B1450" s="3" t="s">
        <v>23414</v>
      </c>
      <c r="C1450" s="3" t="s">
        <v>22338</v>
      </c>
      <c r="D1450" s="3">
        <v>2</v>
      </c>
      <c r="E1450" s="3">
        <v>48</v>
      </c>
      <c r="F1450" s="3">
        <v>60676</v>
      </c>
      <c r="G1450" s="3">
        <v>1114</v>
      </c>
      <c r="J1450" s="3">
        <v>13220</v>
      </c>
      <c r="K1450" s="3">
        <v>245</v>
      </c>
    </row>
    <row r="1451" spans="1:11">
      <c r="A1451" s="3" t="s">
        <v>3139</v>
      </c>
      <c r="B1451" s="3" t="s">
        <v>23414</v>
      </c>
      <c r="C1451" s="3" t="s">
        <v>22338</v>
      </c>
      <c r="D1451" s="3">
        <v>2</v>
      </c>
      <c r="E1451" s="3">
        <v>49</v>
      </c>
      <c r="F1451" s="3">
        <v>61864</v>
      </c>
      <c r="G1451" s="3">
        <v>1136</v>
      </c>
      <c r="J1451" s="3">
        <v>13220</v>
      </c>
      <c r="K1451" s="3">
        <v>245</v>
      </c>
    </row>
    <row r="1452" spans="1:11">
      <c r="A1452" s="3" t="s">
        <v>3140</v>
      </c>
      <c r="B1452" s="3" t="s">
        <v>23414</v>
      </c>
      <c r="C1452" s="3" t="s">
        <v>22338</v>
      </c>
      <c r="D1452" s="3">
        <v>2</v>
      </c>
      <c r="E1452" s="3">
        <v>50</v>
      </c>
      <c r="F1452" s="3">
        <v>63052</v>
      </c>
      <c r="G1452" s="3">
        <v>1158</v>
      </c>
      <c r="J1452" s="3">
        <v>13220</v>
      </c>
      <c r="K1452" s="3">
        <v>245</v>
      </c>
    </row>
    <row r="1453" spans="1:11">
      <c r="A1453" s="3" t="s">
        <v>3141</v>
      </c>
      <c r="B1453" s="3" t="s">
        <v>23414</v>
      </c>
      <c r="C1453" s="3" t="s">
        <v>22338</v>
      </c>
      <c r="D1453" s="3">
        <v>2</v>
      </c>
      <c r="E1453" s="3">
        <v>51</v>
      </c>
      <c r="F1453" s="3">
        <v>64320</v>
      </c>
      <c r="G1453" s="3">
        <v>1181</v>
      </c>
      <c r="J1453" s="3">
        <v>13220</v>
      </c>
      <c r="K1453" s="3">
        <v>245</v>
      </c>
    </row>
    <row r="1454" spans="1:11">
      <c r="A1454" s="3" t="s">
        <v>3142</v>
      </c>
      <c r="B1454" s="3" t="s">
        <v>23414</v>
      </c>
      <c r="C1454" s="3" t="s">
        <v>22338</v>
      </c>
      <c r="D1454" s="3">
        <v>2</v>
      </c>
      <c r="E1454" s="3">
        <v>52</v>
      </c>
      <c r="F1454" s="3">
        <v>65588</v>
      </c>
      <c r="G1454" s="3">
        <v>1204</v>
      </c>
      <c r="J1454" s="3">
        <v>13220</v>
      </c>
      <c r="K1454" s="3">
        <v>245</v>
      </c>
    </row>
    <row r="1455" spans="1:11">
      <c r="A1455" s="3" t="s">
        <v>3143</v>
      </c>
      <c r="B1455" s="3" t="s">
        <v>23414</v>
      </c>
      <c r="C1455" s="3" t="s">
        <v>22338</v>
      </c>
      <c r="D1455" s="3">
        <v>2</v>
      </c>
      <c r="E1455" s="3">
        <v>53</v>
      </c>
      <c r="F1455" s="3">
        <v>66856</v>
      </c>
      <c r="G1455" s="3">
        <v>1227</v>
      </c>
      <c r="J1455" s="3">
        <v>13220</v>
      </c>
      <c r="K1455" s="3">
        <v>245</v>
      </c>
    </row>
    <row r="1456" spans="1:11">
      <c r="A1456" s="3" t="s">
        <v>3144</v>
      </c>
      <c r="B1456" s="3" t="s">
        <v>23414</v>
      </c>
      <c r="C1456" s="3" t="s">
        <v>22338</v>
      </c>
      <c r="D1456" s="3">
        <v>2</v>
      </c>
      <c r="E1456" s="3">
        <v>54</v>
      </c>
      <c r="F1456" s="3">
        <v>68124</v>
      </c>
      <c r="G1456" s="3">
        <v>1250</v>
      </c>
      <c r="J1456" s="3">
        <v>13220</v>
      </c>
      <c r="K1456" s="3">
        <v>245</v>
      </c>
    </row>
    <row r="1457" spans="1:11">
      <c r="A1457" s="3" t="s">
        <v>3145</v>
      </c>
      <c r="B1457" s="3" t="s">
        <v>23414</v>
      </c>
      <c r="C1457" s="3" t="s">
        <v>22338</v>
      </c>
      <c r="D1457" s="3">
        <v>2</v>
      </c>
      <c r="E1457" s="3">
        <v>55</v>
      </c>
      <c r="F1457" s="3">
        <v>69392</v>
      </c>
      <c r="G1457" s="3">
        <v>1273</v>
      </c>
      <c r="J1457" s="3">
        <v>13220</v>
      </c>
      <c r="K1457" s="3">
        <v>245</v>
      </c>
    </row>
    <row r="1458" spans="1:11">
      <c r="A1458" s="3" t="s">
        <v>3146</v>
      </c>
      <c r="B1458" s="3" t="s">
        <v>23414</v>
      </c>
      <c r="C1458" s="3" t="s">
        <v>22338</v>
      </c>
      <c r="D1458" s="3">
        <v>2</v>
      </c>
      <c r="E1458" s="3">
        <v>56</v>
      </c>
      <c r="F1458" s="3">
        <v>70742</v>
      </c>
      <c r="G1458" s="3">
        <v>1298</v>
      </c>
      <c r="J1458" s="3">
        <v>13220</v>
      </c>
      <c r="K1458" s="3">
        <v>245</v>
      </c>
    </row>
    <row r="1459" spans="1:11">
      <c r="A1459" s="3" t="s">
        <v>3147</v>
      </c>
      <c r="B1459" s="3" t="s">
        <v>23414</v>
      </c>
      <c r="C1459" s="3" t="s">
        <v>22338</v>
      </c>
      <c r="D1459" s="3">
        <v>2</v>
      </c>
      <c r="E1459" s="3">
        <v>57</v>
      </c>
      <c r="F1459" s="3">
        <v>72092</v>
      </c>
      <c r="G1459" s="3">
        <v>1323</v>
      </c>
      <c r="J1459" s="3">
        <v>13220</v>
      </c>
      <c r="K1459" s="3">
        <v>245</v>
      </c>
    </row>
    <row r="1460" spans="1:11">
      <c r="A1460" s="3" t="s">
        <v>3148</v>
      </c>
      <c r="B1460" s="3" t="s">
        <v>23414</v>
      </c>
      <c r="C1460" s="3" t="s">
        <v>22338</v>
      </c>
      <c r="D1460" s="3">
        <v>2</v>
      </c>
      <c r="E1460" s="3">
        <v>58</v>
      </c>
      <c r="F1460" s="3">
        <v>73442</v>
      </c>
      <c r="G1460" s="3">
        <v>1348</v>
      </c>
      <c r="J1460" s="3">
        <v>13220</v>
      </c>
      <c r="K1460" s="3">
        <v>245</v>
      </c>
    </row>
    <row r="1461" spans="1:11">
      <c r="A1461" s="3" t="s">
        <v>3149</v>
      </c>
      <c r="B1461" s="3" t="s">
        <v>23414</v>
      </c>
      <c r="C1461" s="3" t="s">
        <v>22338</v>
      </c>
      <c r="D1461" s="3">
        <v>2</v>
      </c>
      <c r="E1461" s="3">
        <v>59</v>
      </c>
      <c r="F1461" s="3">
        <v>74792</v>
      </c>
      <c r="G1461" s="3">
        <v>1373</v>
      </c>
      <c r="J1461" s="3">
        <v>13220</v>
      </c>
      <c r="K1461" s="3">
        <v>245</v>
      </c>
    </row>
    <row r="1462" spans="1:11">
      <c r="A1462" s="3" t="s">
        <v>3150</v>
      </c>
      <c r="B1462" s="3" t="s">
        <v>23414</v>
      </c>
      <c r="C1462" s="3" t="s">
        <v>22338</v>
      </c>
      <c r="D1462" s="3">
        <v>2</v>
      </c>
      <c r="E1462" s="3">
        <v>60</v>
      </c>
      <c r="F1462" s="3">
        <v>76142</v>
      </c>
      <c r="G1462" s="3">
        <v>1398</v>
      </c>
      <c r="J1462" s="3">
        <v>13220</v>
      </c>
      <c r="K1462" s="3">
        <v>245</v>
      </c>
    </row>
    <row r="1463" spans="1:11">
      <c r="A1463" s="3" t="s">
        <v>3151</v>
      </c>
      <c r="B1463" s="3" t="s">
        <v>23414</v>
      </c>
      <c r="C1463" s="3" t="s">
        <v>22338</v>
      </c>
      <c r="D1463" s="3">
        <v>2</v>
      </c>
      <c r="E1463" s="3">
        <v>61</v>
      </c>
      <c r="F1463" s="3">
        <v>77572</v>
      </c>
      <c r="G1463" s="3">
        <v>1424</v>
      </c>
      <c r="J1463" s="3">
        <v>13220</v>
      </c>
      <c r="K1463" s="3">
        <v>245</v>
      </c>
    </row>
    <row r="1464" spans="1:11">
      <c r="A1464" s="3" t="s">
        <v>3152</v>
      </c>
      <c r="B1464" s="3" t="s">
        <v>23414</v>
      </c>
      <c r="C1464" s="3" t="s">
        <v>22338</v>
      </c>
      <c r="D1464" s="3">
        <v>2</v>
      </c>
      <c r="E1464" s="3">
        <v>62</v>
      </c>
      <c r="F1464" s="3">
        <v>79002</v>
      </c>
      <c r="G1464" s="3">
        <v>1450</v>
      </c>
      <c r="J1464" s="3">
        <v>13220</v>
      </c>
      <c r="K1464" s="3">
        <v>245</v>
      </c>
    </row>
    <row r="1465" spans="1:11">
      <c r="A1465" s="3" t="s">
        <v>3153</v>
      </c>
      <c r="B1465" s="3" t="s">
        <v>23414</v>
      </c>
      <c r="C1465" s="3" t="s">
        <v>22338</v>
      </c>
      <c r="D1465" s="3">
        <v>2</v>
      </c>
      <c r="E1465" s="3">
        <v>63</v>
      </c>
      <c r="F1465" s="3">
        <v>80432</v>
      </c>
      <c r="G1465" s="3">
        <v>1476</v>
      </c>
      <c r="J1465" s="3">
        <v>13220</v>
      </c>
      <c r="K1465" s="3">
        <v>245</v>
      </c>
    </row>
    <row r="1466" spans="1:11">
      <c r="A1466" s="3" t="s">
        <v>3154</v>
      </c>
      <c r="B1466" s="3" t="s">
        <v>23414</v>
      </c>
      <c r="C1466" s="3" t="s">
        <v>22338</v>
      </c>
      <c r="D1466" s="3">
        <v>2</v>
      </c>
      <c r="E1466" s="3">
        <v>64</v>
      </c>
      <c r="F1466" s="3">
        <v>81862</v>
      </c>
      <c r="G1466" s="3">
        <v>1502</v>
      </c>
      <c r="J1466" s="3">
        <v>13220</v>
      </c>
      <c r="K1466" s="3">
        <v>245</v>
      </c>
    </row>
    <row r="1467" spans="1:11">
      <c r="A1467" s="3" t="s">
        <v>3155</v>
      </c>
      <c r="B1467" s="3" t="s">
        <v>23414</v>
      </c>
      <c r="C1467" s="3" t="s">
        <v>22338</v>
      </c>
      <c r="D1467" s="3">
        <v>2</v>
      </c>
      <c r="E1467" s="3">
        <v>65</v>
      </c>
      <c r="F1467" s="3">
        <v>83292</v>
      </c>
      <c r="G1467" s="3">
        <v>1528</v>
      </c>
      <c r="J1467" s="3">
        <v>13220</v>
      </c>
      <c r="K1467" s="3">
        <v>245</v>
      </c>
    </row>
    <row r="1468" spans="1:11">
      <c r="A1468" s="3" t="s">
        <v>3156</v>
      </c>
      <c r="B1468" s="3" t="s">
        <v>23414</v>
      </c>
      <c r="C1468" s="3" t="s">
        <v>22338</v>
      </c>
      <c r="D1468" s="3">
        <v>2</v>
      </c>
      <c r="E1468" s="3">
        <v>66</v>
      </c>
      <c r="F1468" s="3">
        <v>84804</v>
      </c>
      <c r="G1468" s="3">
        <v>1556</v>
      </c>
      <c r="J1468" s="3">
        <v>13220</v>
      </c>
      <c r="K1468" s="3">
        <v>245</v>
      </c>
    </row>
    <row r="1469" spans="1:11">
      <c r="A1469" s="3" t="s">
        <v>3157</v>
      </c>
      <c r="B1469" s="3" t="s">
        <v>23414</v>
      </c>
      <c r="C1469" s="3" t="s">
        <v>22338</v>
      </c>
      <c r="D1469" s="3">
        <v>2</v>
      </c>
      <c r="E1469" s="3">
        <v>67</v>
      </c>
      <c r="F1469" s="3">
        <v>86316</v>
      </c>
      <c r="G1469" s="3">
        <v>1584</v>
      </c>
      <c r="J1469" s="3">
        <v>13220</v>
      </c>
      <c r="K1469" s="3">
        <v>245</v>
      </c>
    </row>
    <row r="1470" spans="1:11">
      <c r="A1470" s="3" t="s">
        <v>3158</v>
      </c>
      <c r="B1470" s="3" t="s">
        <v>23414</v>
      </c>
      <c r="C1470" s="3" t="s">
        <v>22338</v>
      </c>
      <c r="D1470" s="3">
        <v>2</v>
      </c>
      <c r="E1470" s="3">
        <v>68</v>
      </c>
      <c r="F1470" s="3">
        <v>87828</v>
      </c>
      <c r="G1470" s="3">
        <v>1612</v>
      </c>
      <c r="J1470" s="3">
        <v>13220</v>
      </c>
      <c r="K1470" s="3">
        <v>245</v>
      </c>
    </row>
    <row r="1471" spans="1:11">
      <c r="A1471" s="3" t="s">
        <v>3159</v>
      </c>
      <c r="B1471" s="3" t="s">
        <v>23414</v>
      </c>
      <c r="C1471" s="3" t="s">
        <v>22338</v>
      </c>
      <c r="D1471" s="3">
        <v>2</v>
      </c>
      <c r="E1471" s="3">
        <v>69</v>
      </c>
      <c r="F1471" s="3">
        <v>89340</v>
      </c>
      <c r="G1471" s="3">
        <v>1640</v>
      </c>
      <c r="J1471" s="3">
        <v>13220</v>
      </c>
      <c r="K1471" s="3">
        <v>245</v>
      </c>
    </row>
    <row r="1472" spans="1:11">
      <c r="A1472" s="3" t="s">
        <v>3160</v>
      </c>
      <c r="B1472" s="3" t="s">
        <v>23414</v>
      </c>
      <c r="C1472" s="3" t="s">
        <v>22338</v>
      </c>
      <c r="D1472" s="3">
        <v>2</v>
      </c>
      <c r="E1472" s="3">
        <v>70</v>
      </c>
      <c r="F1472" s="3">
        <v>90852</v>
      </c>
      <c r="G1472" s="3">
        <v>1668</v>
      </c>
      <c r="J1472" s="3">
        <v>13220</v>
      </c>
      <c r="K1472" s="3">
        <v>245</v>
      </c>
    </row>
    <row r="1473" spans="1:11">
      <c r="A1473" s="3" t="s">
        <v>3161</v>
      </c>
      <c r="B1473" s="3" t="s">
        <v>23414</v>
      </c>
      <c r="C1473" s="3" t="s">
        <v>22338</v>
      </c>
      <c r="D1473" s="3">
        <v>2</v>
      </c>
      <c r="E1473" s="3">
        <v>71</v>
      </c>
      <c r="F1473" s="3">
        <v>92444</v>
      </c>
      <c r="G1473" s="3">
        <v>1697</v>
      </c>
      <c r="J1473" s="3">
        <v>13220</v>
      </c>
      <c r="K1473" s="3">
        <v>245</v>
      </c>
    </row>
    <row r="1474" spans="1:11">
      <c r="A1474" s="3" t="s">
        <v>3162</v>
      </c>
      <c r="B1474" s="3" t="s">
        <v>23414</v>
      </c>
      <c r="C1474" s="3" t="s">
        <v>22338</v>
      </c>
      <c r="D1474" s="3">
        <v>2</v>
      </c>
      <c r="E1474" s="3">
        <v>72</v>
      </c>
      <c r="F1474" s="3">
        <v>94036</v>
      </c>
      <c r="G1474" s="3">
        <v>1726</v>
      </c>
      <c r="J1474" s="3">
        <v>13220</v>
      </c>
      <c r="K1474" s="3">
        <v>245</v>
      </c>
    </row>
    <row r="1475" spans="1:11">
      <c r="A1475" s="3" t="s">
        <v>3163</v>
      </c>
      <c r="B1475" s="3" t="s">
        <v>23414</v>
      </c>
      <c r="C1475" s="3" t="s">
        <v>22338</v>
      </c>
      <c r="D1475" s="3">
        <v>2</v>
      </c>
      <c r="E1475" s="3">
        <v>73</v>
      </c>
      <c r="F1475" s="3">
        <v>95628</v>
      </c>
      <c r="G1475" s="3">
        <v>1755</v>
      </c>
      <c r="J1475" s="3">
        <v>13220</v>
      </c>
      <c r="K1475" s="3">
        <v>245</v>
      </c>
    </row>
    <row r="1476" spans="1:11">
      <c r="A1476" s="3" t="s">
        <v>3164</v>
      </c>
      <c r="B1476" s="3" t="s">
        <v>23414</v>
      </c>
      <c r="C1476" s="3" t="s">
        <v>22338</v>
      </c>
      <c r="D1476" s="3">
        <v>2</v>
      </c>
      <c r="E1476" s="3">
        <v>74</v>
      </c>
      <c r="F1476" s="3">
        <v>97220</v>
      </c>
      <c r="G1476" s="3">
        <v>1784</v>
      </c>
      <c r="J1476" s="3">
        <v>13220</v>
      </c>
      <c r="K1476" s="3">
        <v>245</v>
      </c>
    </row>
    <row r="1477" spans="1:11">
      <c r="A1477" s="3" t="s">
        <v>3165</v>
      </c>
      <c r="B1477" s="3" t="s">
        <v>23414</v>
      </c>
      <c r="C1477" s="3" t="s">
        <v>22338</v>
      </c>
      <c r="D1477" s="3">
        <v>2</v>
      </c>
      <c r="E1477" s="3">
        <v>75</v>
      </c>
      <c r="F1477" s="3">
        <v>98812</v>
      </c>
      <c r="G1477" s="3">
        <v>1813</v>
      </c>
      <c r="J1477" s="3">
        <v>13220</v>
      </c>
      <c r="K1477" s="3">
        <v>245</v>
      </c>
    </row>
    <row r="1478" spans="1:11">
      <c r="A1478" s="3" t="s">
        <v>3166</v>
      </c>
      <c r="B1478" s="3" t="s">
        <v>23414</v>
      </c>
      <c r="C1478" s="3" t="s">
        <v>22338</v>
      </c>
      <c r="D1478" s="3">
        <v>2</v>
      </c>
      <c r="E1478" s="3">
        <v>76</v>
      </c>
      <c r="F1478" s="3">
        <v>100486</v>
      </c>
      <c r="G1478" s="3">
        <v>1844</v>
      </c>
      <c r="J1478" s="3">
        <v>13220</v>
      </c>
      <c r="K1478" s="3">
        <v>245</v>
      </c>
    </row>
    <row r="1479" spans="1:11">
      <c r="A1479" s="3" t="s">
        <v>3167</v>
      </c>
      <c r="B1479" s="3" t="s">
        <v>23414</v>
      </c>
      <c r="C1479" s="3" t="s">
        <v>22338</v>
      </c>
      <c r="D1479" s="3">
        <v>2</v>
      </c>
      <c r="E1479" s="3">
        <v>77</v>
      </c>
      <c r="F1479" s="3">
        <v>102160</v>
      </c>
      <c r="G1479" s="3">
        <v>1875</v>
      </c>
      <c r="J1479" s="3">
        <v>13220</v>
      </c>
      <c r="K1479" s="3">
        <v>245</v>
      </c>
    </row>
    <row r="1480" spans="1:11">
      <c r="A1480" s="3" t="s">
        <v>3168</v>
      </c>
      <c r="B1480" s="3" t="s">
        <v>23414</v>
      </c>
      <c r="C1480" s="3" t="s">
        <v>22338</v>
      </c>
      <c r="D1480" s="3">
        <v>2</v>
      </c>
      <c r="E1480" s="3">
        <v>78</v>
      </c>
      <c r="F1480" s="3">
        <v>103834</v>
      </c>
      <c r="G1480" s="3">
        <v>1906</v>
      </c>
      <c r="J1480" s="3">
        <v>13220</v>
      </c>
      <c r="K1480" s="3">
        <v>245</v>
      </c>
    </row>
    <row r="1481" spans="1:11">
      <c r="A1481" s="3" t="s">
        <v>3169</v>
      </c>
      <c r="B1481" s="3" t="s">
        <v>23414</v>
      </c>
      <c r="C1481" s="3" t="s">
        <v>22338</v>
      </c>
      <c r="D1481" s="3">
        <v>2</v>
      </c>
      <c r="E1481" s="3">
        <v>79</v>
      </c>
      <c r="F1481" s="3">
        <v>105508</v>
      </c>
      <c r="G1481" s="3">
        <v>1937</v>
      </c>
      <c r="J1481" s="3">
        <v>13220</v>
      </c>
      <c r="K1481" s="3">
        <v>245</v>
      </c>
    </row>
    <row r="1482" spans="1:11">
      <c r="A1482" s="3" t="s">
        <v>3170</v>
      </c>
      <c r="B1482" s="3" t="s">
        <v>23414</v>
      </c>
      <c r="C1482" s="3" t="s">
        <v>22338</v>
      </c>
      <c r="D1482" s="3">
        <v>2</v>
      </c>
      <c r="E1482" s="3">
        <v>80</v>
      </c>
      <c r="F1482" s="3">
        <v>107182</v>
      </c>
      <c r="G1482" s="3">
        <v>1968</v>
      </c>
      <c r="J1482" s="3">
        <v>13220</v>
      </c>
      <c r="K1482" s="3">
        <v>245</v>
      </c>
    </row>
    <row r="1483" spans="1:11">
      <c r="A1483" s="3" t="s">
        <v>3171</v>
      </c>
      <c r="B1483" s="3" t="s">
        <v>23414</v>
      </c>
      <c r="C1483" s="3" t="s">
        <v>22338</v>
      </c>
      <c r="D1483" s="3">
        <v>2</v>
      </c>
      <c r="E1483" s="3">
        <v>81</v>
      </c>
      <c r="F1483" s="3">
        <v>108936</v>
      </c>
      <c r="G1483" s="3">
        <v>2000</v>
      </c>
      <c r="J1483" s="3">
        <v>13220</v>
      </c>
      <c r="K1483" s="3">
        <v>245</v>
      </c>
    </row>
    <row r="1484" spans="1:11">
      <c r="A1484" s="3" t="s">
        <v>3172</v>
      </c>
      <c r="B1484" s="3" t="s">
        <v>23414</v>
      </c>
      <c r="C1484" s="3" t="s">
        <v>22338</v>
      </c>
      <c r="D1484" s="3">
        <v>2</v>
      </c>
      <c r="E1484" s="3">
        <v>82</v>
      </c>
      <c r="F1484" s="3">
        <v>110690</v>
      </c>
      <c r="G1484" s="3">
        <v>2032</v>
      </c>
      <c r="J1484" s="3">
        <v>13220</v>
      </c>
      <c r="K1484" s="3">
        <v>245</v>
      </c>
    </row>
    <row r="1485" spans="1:11">
      <c r="A1485" s="3" t="s">
        <v>3173</v>
      </c>
      <c r="B1485" s="3" t="s">
        <v>23414</v>
      </c>
      <c r="C1485" s="3" t="s">
        <v>22338</v>
      </c>
      <c r="D1485" s="3">
        <v>2</v>
      </c>
      <c r="E1485" s="3">
        <v>83</v>
      </c>
      <c r="F1485" s="3">
        <v>112444</v>
      </c>
      <c r="G1485" s="3">
        <v>2064</v>
      </c>
      <c r="J1485" s="3">
        <v>13220</v>
      </c>
      <c r="K1485" s="3">
        <v>245</v>
      </c>
    </row>
    <row r="1486" spans="1:11">
      <c r="A1486" s="3" t="s">
        <v>3174</v>
      </c>
      <c r="B1486" s="3" t="s">
        <v>23414</v>
      </c>
      <c r="C1486" s="3" t="s">
        <v>22338</v>
      </c>
      <c r="D1486" s="3">
        <v>2</v>
      </c>
      <c r="E1486" s="3">
        <v>84</v>
      </c>
      <c r="F1486" s="3">
        <v>114198</v>
      </c>
      <c r="G1486" s="3">
        <v>2096</v>
      </c>
      <c r="J1486" s="3">
        <v>13220</v>
      </c>
      <c r="K1486" s="3">
        <v>245</v>
      </c>
    </row>
    <row r="1487" spans="1:11">
      <c r="A1487" s="3" t="s">
        <v>3175</v>
      </c>
      <c r="B1487" s="3" t="s">
        <v>23414</v>
      </c>
      <c r="C1487" s="3" t="s">
        <v>22338</v>
      </c>
      <c r="D1487" s="3">
        <v>2</v>
      </c>
      <c r="E1487" s="3">
        <v>85</v>
      </c>
      <c r="F1487" s="3">
        <v>115952</v>
      </c>
      <c r="G1487" s="3">
        <v>2128</v>
      </c>
      <c r="J1487" s="3">
        <v>13220</v>
      </c>
      <c r="K1487" s="3">
        <v>245</v>
      </c>
    </row>
    <row r="1488" spans="1:11">
      <c r="A1488" s="3" t="s">
        <v>3176</v>
      </c>
      <c r="B1488" s="3" t="s">
        <v>23414</v>
      </c>
      <c r="C1488" s="3" t="s">
        <v>22338</v>
      </c>
      <c r="D1488" s="3">
        <v>2</v>
      </c>
      <c r="E1488" s="3">
        <v>86</v>
      </c>
      <c r="F1488" s="3">
        <v>117788</v>
      </c>
      <c r="G1488" s="3">
        <v>2162</v>
      </c>
      <c r="J1488" s="3">
        <v>13220</v>
      </c>
      <c r="K1488" s="3">
        <v>245</v>
      </c>
    </row>
    <row r="1489" spans="1:11">
      <c r="A1489" s="3" t="s">
        <v>3177</v>
      </c>
      <c r="B1489" s="3" t="s">
        <v>23414</v>
      </c>
      <c r="C1489" s="3" t="s">
        <v>22338</v>
      </c>
      <c r="D1489" s="3">
        <v>2</v>
      </c>
      <c r="E1489" s="3">
        <v>87</v>
      </c>
      <c r="F1489" s="3">
        <v>119624</v>
      </c>
      <c r="G1489" s="3">
        <v>2196</v>
      </c>
      <c r="J1489" s="3">
        <v>13220</v>
      </c>
      <c r="K1489" s="3">
        <v>245</v>
      </c>
    </row>
    <row r="1490" spans="1:11">
      <c r="A1490" s="3" t="s">
        <v>3178</v>
      </c>
      <c r="B1490" s="3" t="s">
        <v>23414</v>
      </c>
      <c r="C1490" s="3" t="s">
        <v>22338</v>
      </c>
      <c r="D1490" s="3">
        <v>2</v>
      </c>
      <c r="E1490" s="3">
        <v>88</v>
      </c>
      <c r="F1490" s="3">
        <v>121460</v>
      </c>
      <c r="G1490" s="3">
        <v>2230</v>
      </c>
      <c r="J1490" s="3">
        <v>13220</v>
      </c>
      <c r="K1490" s="3">
        <v>245</v>
      </c>
    </row>
    <row r="1491" spans="1:11">
      <c r="A1491" s="3" t="s">
        <v>3179</v>
      </c>
      <c r="B1491" s="3" t="s">
        <v>23414</v>
      </c>
      <c r="C1491" s="3" t="s">
        <v>22338</v>
      </c>
      <c r="D1491" s="3">
        <v>2</v>
      </c>
      <c r="E1491" s="3">
        <v>89</v>
      </c>
      <c r="F1491" s="3">
        <v>123296</v>
      </c>
      <c r="G1491" s="3">
        <v>2264</v>
      </c>
      <c r="J1491" s="3">
        <v>13220</v>
      </c>
      <c r="K1491" s="3">
        <v>245</v>
      </c>
    </row>
    <row r="1492" spans="1:11">
      <c r="A1492" s="3" t="s">
        <v>3180</v>
      </c>
      <c r="B1492" s="3" t="s">
        <v>23414</v>
      </c>
      <c r="C1492" s="3" t="s">
        <v>22338</v>
      </c>
      <c r="D1492" s="3">
        <v>2</v>
      </c>
      <c r="E1492" s="3">
        <v>90</v>
      </c>
      <c r="F1492" s="3">
        <v>125132</v>
      </c>
      <c r="G1492" s="3">
        <v>2298</v>
      </c>
      <c r="J1492" s="3">
        <v>13220</v>
      </c>
      <c r="K1492" s="3">
        <v>245</v>
      </c>
    </row>
    <row r="1493" spans="1:11">
      <c r="A1493" s="3" t="s">
        <v>3181</v>
      </c>
      <c r="B1493" s="3" t="s">
        <v>23414</v>
      </c>
      <c r="C1493" s="3" t="s">
        <v>22338</v>
      </c>
      <c r="D1493" s="3">
        <v>2</v>
      </c>
      <c r="E1493" s="3">
        <v>91</v>
      </c>
      <c r="F1493" s="3">
        <v>127048</v>
      </c>
      <c r="G1493" s="3">
        <v>2333</v>
      </c>
      <c r="J1493" s="3">
        <v>13220</v>
      </c>
      <c r="K1493" s="3">
        <v>245</v>
      </c>
    </row>
    <row r="1494" spans="1:11">
      <c r="A1494" s="3" t="s">
        <v>3182</v>
      </c>
      <c r="B1494" s="3" t="s">
        <v>23414</v>
      </c>
      <c r="C1494" s="3" t="s">
        <v>22338</v>
      </c>
      <c r="D1494" s="3">
        <v>2</v>
      </c>
      <c r="E1494" s="3">
        <v>92</v>
      </c>
      <c r="F1494" s="3">
        <v>128964</v>
      </c>
      <c r="G1494" s="3">
        <v>2368</v>
      </c>
      <c r="J1494" s="3">
        <v>13220</v>
      </c>
      <c r="K1494" s="3">
        <v>245</v>
      </c>
    </row>
    <row r="1495" spans="1:11">
      <c r="A1495" s="3" t="s">
        <v>3183</v>
      </c>
      <c r="B1495" s="3" t="s">
        <v>23414</v>
      </c>
      <c r="C1495" s="3" t="s">
        <v>22338</v>
      </c>
      <c r="D1495" s="3">
        <v>2</v>
      </c>
      <c r="E1495" s="3">
        <v>93</v>
      </c>
      <c r="F1495" s="3">
        <v>130880</v>
      </c>
      <c r="G1495" s="3">
        <v>2403</v>
      </c>
      <c r="J1495" s="3">
        <v>13220</v>
      </c>
      <c r="K1495" s="3">
        <v>245</v>
      </c>
    </row>
    <row r="1496" spans="1:11">
      <c r="A1496" s="3" t="s">
        <v>3184</v>
      </c>
      <c r="B1496" s="3" t="s">
        <v>23414</v>
      </c>
      <c r="C1496" s="3" t="s">
        <v>22338</v>
      </c>
      <c r="D1496" s="3">
        <v>2</v>
      </c>
      <c r="E1496" s="3">
        <v>94</v>
      </c>
      <c r="F1496" s="3">
        <v>132796</v>
      </c>
      <c r="G1496" s="3">
        <v>2438</v>
      </c>
      <c r="J1496" s="3">
        <v>13220</v>
      </c>
      <c r="K1496" s="3">
        <v>245</v>
      </c>
    </row>
    <row r="1497" spans="1:11">
      <c r="A1497" s="3" t="s">
        <v>3185</v>
      </c>
      <c r="B1497" s="3" t="s">
        <v>23414</v>
      </c>
      <c r="C1497" s="3" t="s">
        <v>22338</v>
      </c>
      <c r="D1497" s="3">
        <v>2</v>
      </c>
      <c r="E1497" s="3">
        <v>95</v>
      </c>
      <c r="F1497" s="3">
        <v>134712</v>
      </c>
      <c r="G1497" s="3">
        <v>2473</v>
      </c>
      <c r="J1497" s="3">
        <v>13220</v>
      </c>
      <c r="K1497" s="3">
        <v>245</v>
      </c>
    </row>
    <row r="1498" spans="1:11">
      <c r="A1498" s="3" t="s">
        <v>3186</v>
      </c>
      <c r="B1498" s="3" t="s">
        <v>23414</v>
      </c>
      <c r="C1498" s="3" t="s">
        <v>22338</v>
      </c>
      <c r="D1498" s="3">
        <v>2</v>
      </c>
      <c r="E1498" s="3">
        <v>96</v>
      </c>
      <c r="F1498" s="3">
        <v>136710</v>
      </c>
      <c r="G1498" s="3">
        <v>2510</v>
      </c>
      <c r="J1498" s="3">
        <v>13220</v>
      </c>
      <c r="K1498" s="3">
        <v>245</v>
      </c>
    </row>
    <row r="1499" spans="1:11">
      <c r="A1499" s="3" t="s">
        <v>3187</v>
      </c>
      <c r="B1499" s="3" t="s">
        <v>23414</v>
      </c>
      <c r="C1499" s="3" t="s">
        <v>22338</v>
      </c>
      <c r="D1499" s="3">
        <v>2</v>
      </c>
      <c r="E1499" s="3">
        <v>97</v>
      </c>
      <c r="F1499" s="3">
        <v>138708</v>
      </c>
      <c r="G1499" s="3">
        <v>2547</v>
      </c>
      <c r="J1499" s="3">
        <v>13220</v>
      </c>
      <c r="K1499" s="3">
        <v>245</v>
      </c>
    </row>
    <row r="1500" spans="1:11">
      <c r="A1500" s="3" t="s">
        <v>3188</v>
      </c>
      <c r="B1500" s="3" t="s">
        <v>23414</v>
      </c>
      <c r="C1500" s="3" t="s">
        <v>22338</v>
      </c>
      <c r="D1500" s="3">
        <v>2</v>
      </c>
      <c r="E1500" s="3">
        <v>98</v>
      </c>
      <c r="F1500" s="3">
        <v>140706</v>
      </c>
      <c r="G1500" s="3">
        <v>2584</v>
      </c>
      <c r="J1500" s="3">
        <v>13220</v>
      </c>
      <c r="K1500" s="3">
        <v>245</v>
      </c>
    </row>
    <row r="1501" spans="1:11">
      <c r="A1501" s="3" t="s">
        <v>3189</v>
      </c>
      <c r="B1501" s="3" t="s">
        <v>23414</v>
      </c>
      <c r="C1501" s="3" t="s">
        <v>22338</v>
      </c>
      <c r="D1501" s="3">
        <v>2</v>
      </c>
      <c r="E1501" s="3">
        <v>99</v>
      </c>
      <c r="F1501" s="3">
        <v>142704</v>
      </c>
      <c r="G1501" s="3">
        <v>2621</v>
      </c>
      <c r="J1501" s="3">
        <v>13220</v>
      </c>
      <c r="K1501" s="3">
        <v>245</v>
      </c>
    </row>
    <row r="1502" spans="1:11">
      <c r="A1502" s="3" t="s">
        <v>3190</v>
      </c>
      <c r="B1502" s="3" t="s">
        <v>23414</v>
      </c>
      <c r="C1502" s="3" t="s">
        <v>22338</v>
      </c>
      <c r="D1502" s="3">
        <v>2</v>
      </c>
      <c r="E1502" s="3">
        <v>100</v>
      </c>
      <c r="F1502" s="3">
        <v>144702</v>
      </c>
      <c r="G1502" s="3">
        <v>2658</v>
      </c>
      <c r="J1502" s="3">
        <v>13220</v>
      </c>
      <c r="K1502" s="3">
        <v>245</v>
      </c>
    </row>
    <row r="1503" spans="1:11">
      <c r="A1503" s="3" t="s">
        <v>3191</v>
      </c>
      <c r="B1503" s="3" t="s">
        <v>23414</v>
      </c>
      <c r="C1503" s="3" t="s">
        <v>22338</v>
      </c>
      <c r="D1503" s="3">
        <v>3</v>
      </c>
      <c r="E1503" s="3">
        <v>1</v>
      </c>
      <c r="F1503" s="3">
        <v>29376</v>
      </c>
      <c r="G1503" s="3">
        <v>544</v>
      </c>
      <c r="J1503" s="3">
        <v>20564</v>
      </c>
      <c r="K1503" s="3">
        <v>381</v>
      </c>
    </row>
    <row r="1504" spans="1:11">
      <c r="A1504" s="3" t="s">
        <v>3192</v>
      </c>
      <c r="B1504" s="3" t="s">
        <v>23414</v>
      </c>
      <c r="C1504" s="3" t="s">
        <v>22338</v>
      </c>
      <c r="D1504" s="3">
        <v>3</v>
      </c>
      <c r="E1504" s="3">
        <v>2</v>
      </c>
      <c r="F1504" s="3">
        <v>29916</v>
      </c>
      <c r="G1504" s="3">
        <v>554</v>
      </c>
      <c r="J1504" s="3">
        <v>20564</v>
      </c>
      <c r="K1504" s="3">
        <v>381</v>
      </c>
    </row>
    <row r="1505" spans="1:11">
      <c r="A1505" s="3" t="s">
        <v>3193</v>
      </c>
      <c r="B1505" s="3" t="s">
        <v>23414</v>
      </c>
      <c r="C1505" s="3" t="s">
        <v>22338</v>
      </c>
      <c r="D1505" s="3">
        <v>3</v>
      </c>
      <c r="E1505" s="3">
        <v>3</v>
      </c>
      <c r="F1505" s="3">
        <v>30456</v>
      </c>
      <c r="G1505" s="3">
        <v>564</v>
      </c>
      <c r="J1505" s="3">
        <v>20564</v>
      </c>
      <c r="K1505" s="3">
        <v>381</v>
      </c>
    </row>
    <row r="1506" spans="1:11">
      <c r="A1506" s="3" t="s">
        <v>3194</v>
      </c>
      <c r="B1506" s="3" t="s">
        <v>23414</v>
      </c>
      <c r="C1506" s="3" t="s">
        <v>22338</v>
      </c>
      <c r="D1506" s="3">
        <v>3</v>
      </c>
      <c r="E1506" s="3">
        <v>4</v>
      </c>
      <c r="F1506" s="3">
        <v>30996</v>
      </c>
      <c r="G1506" s="3">
        <v>574</v>
      </c>
      <c r="J1506" s="3">
        <v>20564</v>
      </c>
      <c r="K1506" s="3">
        <v>381</v>
      </c>
    </row>
    <row r="1507" spans="1:11">
      <c r="A1507" s="3" t="s">
        <v>3195</v>
      </c>
      <c r="B1507" s="3" t="s">
        <v>23414</v>
      </c>
      <c r="C1507" s="3" t="s">
        <v>22338</v>
      </c>
      <c r="D1507" s="3">
        <v>3</v>
      </c>
      <c r="E1507" s="3">
        <v>5</v>
      </c>
      <c r="F1507" s="3">
        <v>31536</v>
      </c>
      <c r="G1507" s="3">
        <v>584</v>
      </c>
      <c r="J1507" s="3">
        <v>20564</v>
      </c>
      <c r="K1507" s="3">
        <v>381</v>
      </c>
    </row>
    <row r="1508" spans="1:11">
      <c r="A1508" s="3" t="s">
        <v>3196</v>
      </c>
      <c r="B1508" s="3" t="s">
        <v>23414</v>
      </c>
      <c r="C1508" s="3" t="s">
        <v>22338</v>
      </c>
      <c r="D1508" s="3">
        <v>3</v>
      </c>
      <c r="E1508" s="3">
        <v>6</v>
      </c>
      <c r="F1508" s="3">
        <v>32076</v>
      </c>
      <c r="G1508" s="3">
        <v>594</v>
      </c>
      <c r="J1508" s="3">
        <v>20564</v>
      </c>
      <c r="K1508" s="3">
        <v>381</v>
      </c>
    </row>
    <row r="1509" spans="1:11">
      <c r="A1509" s="3" t="s">
        <v>3197</v>
      </c>
      <c r="B1509" s="3" t="s">
        <v>23414</v>
      </c>
      <c r="C1509" s="3" t="s">
        <v>22338</v>
      </c>
      <c r="D1509" s="3">
        <v>3</v>
      </c>
      <c r="E1509" s="3">
        <v>7</v>
      </c>
      <c r="F1509" s="3">
        <v>32616</v>
      </c>
      <c r="G1509" s="3">
        <v>604</v>
      </c>
      <c r="J1509" s="3">
        <v>20564</v>
      </c>
      <c r="K1509" s="3">
        <v>381</v>
      </c>
    </row>
    <row r="1510" spans="1:11">
      <c r="A1510" s="3" t="s">
        <v>3198</v>
      </c>
      <c r="B1510" s="3" t="s">
        <v>23414</v>
      </c>
      <c r="C1510" s="3" t="s">
        <v>22338</v>
      </c>
      <c r="D1510" s="3">
        <v>3</v>
      </c>
      <c r="E1510" s="3">
        <v>8</v>
      </c>
      <c r="F1510" s="3">
        <v>33156</v>
      </c>
      <c r="G1510" s="3">
        <v>614</v>
      </c>
      <c r="J1510" s="3">
        <v>20564</v>
      </c>
      <c r="K1510" s="3">
        <v>381</v>
      </c>
    </row>
    <row r="1511" spans="1:11">
      <c r="A1511" s="3" t="s">
        <v>3199</v>
      </c>
      <c r="B1511" s="3" t="s">
        <v>23414</v>
      </c>
      <c r="C1511" s="3" t="s">
        <v>22338</v>
      </c>
      <c r="D1511" s="3">
        <v>3</v>
      </c>
      <c r="E1511" s="3">
        <v>9</v>
      </c>
      <c r="F1511" s="3">
        <v>33696</v>
      </c>
      <c r="G1511" s="3">
        <v>624</v>
      </c>
      <c r="J1511" s="3">
        <v>20564</v>
      </c>
      <c r="K1511" s="3">
        <v>381</v>
      </c>
    </row>
    <row r="1512" spans="1:11">
      <c r="A1512" s="3" t="s">
        <v>3200</v>
      </c>
      <c r="B1512" s="3" t="s">
        <v>23414</v>
      </c>
      <c r="C1512" s="3" t="s">
        <v>22338</v>
      </c>
      <c r="D1512" s="3">
        <v>3</v>
      </c>
      <c r="E1512" s="3">
        <v>10</v>
      </c>
      <c r="F1512" s="3">
        <v>34236</v>
      </c>
      <c r="G1512" s="3">
        <v>634</v>
      </c>
      <c r="J1512" s="3">
        <v>20564</v>
      </c>
      <c r="K1512" s="3">
        <v>381</v>
      </c>
    </row>
    <row r="1513" spans="1:11">
      <c r="A1513" s="3" t="s">
        <v>3201</v>
      </c>
      <c r="B1513" s="3" t="s">
        <v>23414</v>
      </c>
      <c r="C1513" s="3" t="s">
        <v>22338</v>
      </c>
      <c r="D1513" s="3">
        <v>3</v>
      </c>
      <c r="E1513" s="3">
        <v>11</v>
      </c>
      <c r="F1513" s="3">
        <v>34856</v>
      </c>
      <c r="G1513" s="3">
        <v>645</v>
      </c>
      <c r="J1513" s="3">
        <v>20564</v>
      </c>
      <c r="K1513" s="3">
        <v>381</v>
      </c>
    </row>
    <row r="1514" spans="1:11">
      <c r="A1514" s="3" t="s">
        <v>3202</v>
      </c>
      <c r="B1514" s="3" t="s">
        <v>23414</v>
      </c>
      <c r="C1514" s="3" t="s">
        <v>22338</v>
      </c>
      <c r="D1514" s="3">
        <v>3</v>
      </c>
      <c r="E1514" s="3">
        <v>12</v>
      </c>
      <c r="F1514" s="3">
        <v>35476</v>
      </c>
      <c r="G1514" s="3">
        <v>656</v>
      </c>
      <c r="J1514" s="3">
        <v>20564</v>
      </c>
      <c r="K1514" s="3">
        <v>381</v>
      </c>
    </row>
    <row r="1515" spans="1:11">
      <c r="A1515" s="3" t="s">
        <v>3203</v>
      </c>
      <c r="B1515" s="3" t="s">
        <v>23414</v>
      </c>
      <c r="C1515" s="3" t="s">
        <v>22338</v>
      </c>
      <c r="D1515" s="3">
        <v>3</v>
      </c>
      <c r="E1515" s="3">
        <v>13</v>
      </c>
      <c r="F1515" s="3">
        <v>36096</v>
      </c>
      <c r="G1515" s="3">
        <v>667</v>
      </c>
      <c r="J1515" s="3">
        <v>20564</v>
      </c>
      <c r="K1515" s="3">
        <v>381</v>
      </c>
    </row>
    <row r="1516" spans="1:11">
      <c r="A1516" s="3" t="s">
        <v>3204</v>
      </c>
      <c r="B1516" s="3" t="s">
        <v>23414</v>
      </c>
      <c r="C1516" s="3" t="s">
        <v>22338</v>
      </c>
      <c r="D1516" s="3">
        <v>3</v>
      </c>
      <c r="E1516" s="3">
        <v>14</v>
      </c>
      <c r="F1516" s="3">
        <v>36716</v>
      </c>
      <c r="G1516" s="3">
        <v>678</v>
      </c>
      <c r="J1516" s="3">
        <v>20564</v>
      </c>
      <c r="K1516" s="3">
        <v>381</v>
      </c>
    </row>
    <row r="1517" spans="1:11">
      <c r="A1517" s="3" t="s">
        <v>3205</v>
      </c>
      <c r="B1517" s="3" t="s">
        <v>23414</v>
      </c>
      <c r="C1517" s="3" t="s">
        <v>22338</v>
      </c>
      <c r="D1517" s="3">
        <v>3</v>
      </c>
      <c r="E1517" s="3">
        <v>15</v>
      </c>
      <c r="F1517" s="3">
        <v>37336</v>
      </c>
      <c r="G1517" s="3">
        <v>689</v>
      </c>
      <c r="J1517" s="3">
        <v>20564</v>
      </c>
      <c r="K1517" s="3">
        <v>381</v>
      </c>
    </row>
    <row r="1518" spans="1:11">
      <c r="A1518" s="3" t="s">
        <v>3206</v>
      </c>
      <c r="B1518" s="3" t="s">
        <v>23414</v>
      </c>
      <c r="C1518" s="3" t="s">
        <v>22338</v>
      </c>
      <c r="D1518" s="3">
        <v>3</v>
      </c>
      <c r="E1518" s="3">
        <v>16</v>
      </c>
      <c r="F1518" s="3">
        <v>38038</v>
      </c>
      <c r="G1518" s="3">
        <v>702</v>
      </c>
      <c r="J1518" s="3">
        <v>20564</v>
      </c>
      <c r="K1518" s="3">
        <v>381</v>
      </c>
    </row>
    <row r="1519" spans="1:11">
      <c r="A1519" s="3" t="s">
        <v>3207</v>
      </c>
      <c r="B1519" s="3" t="s">
        <v>23414</v>
      </c>
      <c r="C1519" s="3" t="s">
        <v>22338</v>
      </c>
      <c r="D1519" s="3">
        <v>3</v>
      </c>
      <c r="E1519" s="3">
        <v>17</v>
      </c>
      <c r="F1519" s="3">
        <v>38740</v>
      </c>
      <c r="G1519" s="3">
        <v>715</v>
      </c>
      <c r="J1519" s="3">
        <v>20564</v>
      </c>
      <c r="K1519" s="3">
        <v>381</v>
      </c>
    </row>
    <row r="1520" spans="1:11">
      <c r="A1520" s="3" t="s">
        <v>3208</v>
      </c>
      <c r="B1520" s="3" t="s">
        <v>23414</v>
      </c>
      <c r="C1520" s="3" t="s">
        <v>22338</v>
      </c>
      <c r="D1520" s="3">
        <v>3</v>
      </c>
      <c r="E1520" s="3">
        <v>18</v>
      </c>
      <c r="F1520" s="3">
        <v>39442</v>
      </c>
      <c r="G1520" s="3">
        <v>728</v>
      </c>
      <c r="J1520" s="3">
        <v>20564</v>
      </c>
      <c r="K1520" s="3">
        <v>381</v>
      </c>
    </row>
    <row r="1521" spans="1:11">
      <c r="A1521" s="3" t="s">
        <v>3209</v>
      </c>
      <c r="B1521" s="3" t="s">
        <v>23414</v>
      </c>
      <c r="C1521" s="3" t="s">
        <v>22338</v>
      </c>
      <c r="D1521" s="3">
        <v>3</v>
      </c>
      <c r="E1521" s="3">
        <v>19</v>
      </c>
      <c r="F1521" s="3">
        <v>40144</v>
      </c>
      <c r="G1521" s="3">
        <v>741</v>
      </c>
      <c r="J1521" s="3">
        <v>20564</v>
      </c>
      <c r="K1521" s="3">
        <v>381</v>
      </c>
    </row>
    <row r="1522" spans="1:11">
      <c r="A1522" s="3" t="s">
        <v>3210</v>
      </c>
      <c r="B1522" s="3" t="s">
        <v>23414</v>
      </c>
      <c r="C1522" s="3" t="s">
        <v>22338</v>
      </c>
      <c r="D1522" s="3">
        <v>3</v>
      </c>
      <c r="E1522" s="3">
        <v>20</v>
      </c>
      <c r="F1522" s="3">
        <v>40846</v>
      </c>
      <c r="G1522" s="3">
        <v>754</v>
      </c>
      <c r="J1522" s="3">
        <v>20564</v>
      </c>
      <c r="K1522" s="3">
        <v>381</v>
      </c>
    </row>
    <row r="1523" spans="1:11">
      <c r="A1523" s="3" t="s">
        <v>3211</v>
      </c>
      <c r="B1523" s="3" t="s">
        <v>23414</v>
      </c>
      <c r="C1523" s="3" t="s">
        <v>22338</v>
      </c>
      <c r="D1523" s="3">
        <v>3</v>
      </c>
      <c r="E1523" s="3">
        <v>21</v>
      </c>
      <c r="F1523" s="3">
        <v>41628</v>
      </c>
      <c r="G1523" s="3">
        <v>768</v>
      </c>
      <c r="J1523" s="3">
        <v>20564</v>
      </c>
      <c r="K1523" s="3">
        <v>381</v>
      </c>
    </row>
    <row r="1524" spans="1:11">
      <c r="A1524" s="3" t="s">
        <v>3212</v>
      </c>
      <c r="B1524" s="3" t="s">
        <v>23414</v>
      </c>
      <c r="C1524" s="3" t="s">
        <v>22338</v>
      </c>
      <c r="D1524" s="3">
        <v>3</v>
      </c>
      <c r="E1524" s="3">
        <v>22</v>
      </c>
      <c r="F1524" s="3">
        <v>42410</v>
      </c>
      <c r="G1524" s="3">
        <v>782</v>
      </c>
      <c r="J1524" s="3">
        <v>20564</v>
      </c>
      <c r="K1524" s="3">
        <v>381</v>
      </c>
    </row>
    <row r="1525" spans="1:11">
      <c r="A1525" s="3" t="s">
        <v>3213</v>
      </c>
      <c r="B1525" s="3" t="s">
        <v>23414</v>
      </c>
      <c r="C1525" s="3" t="s">
        <v>22338</v>
      </c>
      <c r="D1525" s="3">
        <v>3</v>
      </c>
      <c r="E1525" s="3">
        <v>23</v>
      </c>
      <c r="F1525" s="3">
        <v>43192</v>
      </c>
      <c r="G1525" s="3">
        <v>796</v>
      </c>
      <c r="J1525" s="3">
        <v>20564</v>
      </c>
      <c r="K1525" s="3">
        <v>381</v>
      </c>
    </row>
    <row r="1526" spans="1:11">
      <c r="A1526" s="3" t="s">
        <v>3214</v>
      </c>
      <c r="B1526" s="3" t="s">
        <v>23414</v>
      </c>
      <c r="C1526" s="3" t="s">
        <v>22338</v>
      </c>
      <c r="D1526" s="3">
        <v>3</v>
      </c>
      <c r="E1526" s="3">
        <v>24</v>
      </c>
      <c r="F1526" s="3">
        <v>43974</v>
      </c>
      <c r="G1526" s="3">
        <v>810</v>
      </c>
      <c r="J1526" s="3">
        <v>20564</v>
      </c>
      <c r="K1526" s="3">
        <v>381</v>
      </c>
    </row>
    <row r="1527" spans="1:11">
      <c r="A1527" s="3" t="s">
        <v>3215</v>
      </c>
      <c r="B1527" s="3" t="s">
        <v>23414</v>
      </c>
      <c r="C1527" s="3" t="s">
        <v>22338</v>
      </c>
      <c r="D1527" s="3">
        <v>3</v>
      </c>
      <c r="E1527" s="3">
        <v>25</v>
      </c>
      <c r="F1527" s="3">
        <v>44756</v>
      </c>
      <c r="G1527" s="3">
        <v>824</v>
      </c>
      <c r="J1527" s="3">
        <v>20564</v>
      </c>
      <c r="K1527" s="3">
        <v>381</v>
      </c>
    </row>
    <row r="1528" spans="1:11">
      <c r="A1528" s="3" t="s">
        <v>3216</v>
      </c>
      <c r="B1528" s="3" t="s">
        <v>23414</v>
      </c>
      <c r="C1528" s="3" t="s">
        <v>22338</v>
      </c>
      <c r="D1528" s="3">
        <v>3</v>
      </c>
      <c r="E1528" s="3">
        <v>26</v>
      </c>
      <c r="F1528" s="3">
        <v>45620</v>
      </c>
      <c r="G1528" s="3">
        <v>840</v>
      </c>
      <c r="J1528" s="3">
        <v>20564</v>
      </c>
      <c r="K1528" s="3">
        <v>381</v>
      </c>
    </row>
    <row r="1529" spans="1:11">
      <c r="A1529" s="3" t="s">
        <v>3217</v>
      </c>
      <c r="B1529" s="3" t="s">
        <v>23414</v>
      </c>
      <c r="C1529" s="3" t="s">
        <v>22338</v>
      </c>
      <c r="D1529" s="3">
        <v>3</v>
      </c>
      <c r="E1529" s="3">
        <v>27</v>
      </c>
      <c r="F1529" s="3">
        <v>46484</v>
      </c>
      <c r="G1529" s="3">
        <v>856</v>
      </c>
      <c r="J1529" s="3">
        <v>20564</v>
      </c>
      <c r="K1529" s="3">
        <v>381</v>
      </c>
    </row>
    <row r="1530" spans="1:11">
      <c r="A1530" s="3" t="s">
        <v>3218</v>
      </c>
      <c r="B1530" s="3" t="s">
        <v>23414</v>
      </c>
      <c r="C1530" s="3" t="s">
        <v>22338</v>
      </c>
      <c r="D1530" s="3">
        <v>3</v>
      </c>
      <c r="E1530" s="3">
        <v>28</v>
      </c>
      <c r="F1530" s="3">
        <v>47348</v>
      </c>
      <c r="G1530" s="3">
        <v>872</v>
      </c>
      <c r="J1530" s="3">
        <v>20564</v>
      </c>
      <c r="K1530" s="3">
        <v>381</v>
      </c>
    </row>
    <row r="1531" spans="1:11">
      <c r="A1531" s="3" t="s">
        <v>3219</v>
      </c>
      <c r="B1531" s="3" t="s">
        <v>23414</v>
      </c>
      <c r="C1531" s="3" t="s">
        <v>22338</v>
      </c>
      <c r="D1531" s="3">
        <v>3</v>
      </c>
      <c r="E1531" s="3">
        <v>29</v>
      </c>
      <c r="F1531" s="3">
        <v>48212</v>
      </c>
      <c r="G1531" s="3">
        <v>888</v>
      </c>
      <c r="J1531" s="3">
        <v>20564</v>
      </c>
      <c r="K1531" s="3">
        <v>381</v>
      </c>
    </row>
    <row r="1532" spans="1:11">
      <c r="A1532" s="3" t="s">
        <v>3220</v>
      </c>
      <c r="B1532" s="3" t="s">
        <v>23414</v>
      </c>
      <c r="C1532" s="3" t="s">
        <v>22338</v>
      </c>
      <c r="D1532" s="3">
        <v>3</v>
      </c>
      <c r="E1532" s="3">
        <v>30</v>
      </c>
      <c r="F1532" s="3">
        <v>49076</v>
      </c>
      <c r="G1532" s="3">
        <v>904</v>
      </c>
      <c r="J1532" s="3">
        <v>20564</v>
      </c>
      <c r="K1532" s="3">
        <v>381</v>
      </c>
    </row>
    <row r="1533" spans="1:11">
      <c r="A1533" s="3" t="s">
        <v>3221</v>
      </c>
      <c r="B1533" s="3" t="s">
        <v>23414</v>
      </c>
      <c r="C1533" s="3" t="s">
        <v>22338</v>
      </c>
      <c r="D1533" s="3">
        <v>3</v>
      </c>
      <c r="E1533" s="3">
        <v>31</v>
      </c>
      <c r="F1533" s="3">
        <v>50020</v>
      </c>
      <c r="G1533" s="3">
        <v>921</v>
      </c>
      <c r="J1533" s="3">
        <v>20564</v>
      </c>
      <c r="K1533" s="3">
        <v>381</v>
      </c>
    </row>
    <row r="1534" spans="1:11">
      <c r="A1534" s="3" t="s">
        <v>3222</v>
      </c>
      <c r="B1534" s="3" t="s">
        <v>23414</v>
      </c>
      <c r="C1534" s="3" t="s">
        <v>22338</v>
      </c>
      <c r="D1534" s="3">
        <v>3</v>
      </c>
      <c r="E1534" s="3">
        <v>32</v>
      </c>
      <c r="F1534" s="3">
        <v>50964</v>
      </c>
      <c r="G1534" s="3">
        <v>938</v>
      </c>
      <c r="J1534" s="3">
        <v>20564</v>
      </c>
      <c r="K1534" s="3">
        <v>381</v>
      </c>
    </row>
    <row r="1535" spans="1:11">
      <c r="A1535" s="3" t="s">
        <v>3223</v>
      </c>
      <c r="B1535" s="3" t="s">
        <v>23414</v>
      </c>
      <c r="C1535" s="3" t="s">
        <v>22338</v>
      </c>
      <c r="D1535" s="3">
        <v>3</v>
      </c>
      <c r="E1535" s="3">
        <v>33</v>
      </c>
      <c r="F1535" s="3">
        <v>51908</v>
      </c>
      <c r="G1535" s="3">
        <v>955</v>
      </c>
      <c r="J1535" s="3">
        <v>20564</v>
      </c>
      <c r="K1535" s="3">
        <v>381</v>
      </c>
    </row>
    <row r="1536" spans="1:11">
      <c r="A1536" s="3" t="s">
        <v>3224</v>
      </c>
      <c r="B1536" s="3" t="s">
        <v>23414</v>
      </c>
      <c r="C1536" s="3" t="s">
        <v>22338</v>
      </c>
      <c r="D1536" s="3">
        <v>3</v>
      </c>
      <c r="E1536" s="3">
        <v>34</v>
      </c>
      <c r="F1536" s="3">
        <v>52852</v>
      </c>
      <c r="G1536" s="3">
        <v>972</v>
      </c>
      <c r="J1536" s="3">
        <v>20564</v>
      </c>
      <c r="K1536" s="3">
        <v>381</v>
      </c>
    </row>
    <row r="1537" spans="1:11">
      <c r="A1537" s="3" t="s">
        <v>3225</v>
      </c>
      <c r="B1537" s="3" t="s">
        <v>23414</v>
      </c>
      <c r="C1537" s="3" t="s">
        <v>22338</v>
      </c>
      <c r="D1537" s="3">
        <v>3</v>
      </c>
      <c r="E1537" s="3">
        <v>35</v>
      </c>
      <c r="F1537" s="3">
        <v>53796</v>
      </c>
      <c r="G1537" s="3">
        <v>989</v>
      </c>
      <c r="J1537" s="3">
        <v>20564</v>
      </c>
      <c r="K1537" s="3">
        <v>381</v>
      </c>
    </row>
    <row r="1538" spans="1:11">
      <c r="A1538" s="3" t="s">
        <v>3226</v>
      </c>
      <c r="B1538" s="3" t="s">
        <v>23414</v>
      </c>
      <c r="C1538" s="3" t="s">
        <v>22338</v>
      </c>
      <c r="D1538" s="3">
        <v>3</v>
      </c>
      <c r="E1538" s="3">
        <v>36</v>
      </c>
      <c r="F1538" s="3">
        <v>54822</v>
      </c>
      <c r="G1538" s="3">
        <v>1008</v>
      </c>
      <c r="J1538" s="3">
        <v>20564</v>
      </c>
      <c r="K1538" s="3">
        <v>381</v>
      </c>
    </row>
    <row r="1539" spans="1:11">
      <c r="A1539" s="3" t="s">
        <v>3227</v>
      </c>
      <c r="B1539" s="3" t="s">
        <v>23414</v>
      </c>
      <c r="C1539" s="3" t="s">
        <v>22338</v>
      </c>
      <c r="D1539" s="3">
        <v>3</v>
      </c>
      <c r="E1539" s="3">
        <v>37</v>
      </c>
      <c r="F1539" s="3">
        <v>55848</v>
      </c>
      <c r="G1539" s="3">
        <v>1027</v>
      </c>
      <c r="J1539" s="3">
        <v>20564</v>
      </c>
      <c r="K1539" s="3">
        <v>381</v>
      </c>
    </row>
    <row r="1540" spans="1:11">
      <c r="A1540" s="3" t="s">
        <v>3228</v>
      </c>
      <c r="B1540" s="3" t="s">
        <v>23414</v>
      </c>
      <c r="C1540" s="3" t="s">
        <v>22338</v>
      </c>
      <c r="D1540" s="3">
        <v>3</v>
      </c>
      <c r="E1540" s="3">
        <v>38</v>
      </c>
      <c r="F1540" s="3">
        <v>56874</v>
      </c>
      <c r="G1540" s="3">
        <v>1046</v>
      </c>
      <c r="J1540" s="3">
        <v>20564</v>
      </c>
      <c r="K1540" s="3">
        <v>381</v>
      </c>
    </row>
    <row r="1541" spans="1:11">
      <c r="A1541" s="3" t="s">
        <v>3229</v>
      </c>
      <c r="B1541" s="3" t="s">
        <v>23414</v>
      </c>
      <c r="C1541" s="3" t="s">
        <v>22338</v>
      </c>
      <c r="D1541" s="3">
        <v>3</v>
      </c>
      <c r="E1541" s="3">
        <v>39</v>
      </c>
      <c r="F1541" s="3">
        <v>57900</v>
      </c>
      <c r="G1541" s="3">
        <v>1065</v>
      </c>
      <c r="J1541" s="3">
        <v>20564</v>
      </c>
      <c r="K1541" s="3">
        <v>381</v>
      </c>
    </row>
    <row r="1542" spans="1:11">
      <c r="A1542" s="3" t="s">
        <v>3230</v>
      </c>
      <c r="B1542" s="3" t="s">
        <v>23414</v>
      </c>
      <c r="C1542" s="3" t="s">
        <v>22338</v>
      </c>
      <c r="D1542" s="3">
        <v>3</v>
      </c>
      <c r="E1542" s="3">
        <v>40</v>
      </c>
      <c r="F1542" s="3">
        <v>58926</v>
      </c>
      <c r="G1542" s="3">
        <v>1084</v>
      </c>
      <c r="J1542" s="3">
        <v>20564</v>
      </c>
      <c r="K1542" s="3">
        <v>381</v>
      </c>
    </row>
    <row r="1543" spans="1:11">
      <c r="A1543" s="3" t="s">
        <v>3231</v>
      </c>
      <c r="B1543" s="3" t="s">
        <v>23414</v>
      </c>
      <c r="C1543" s="3" t="s">
        <v>22338</v>
      </c>
      <c r="D1543" s="3">
        <v>3</v>
      </c>
      <c r="E1543" s="3">
        <v>41</v>
      </c>
      <c r="F1543" s="3">
        <v>60032</v>
      </c>
      <c r="G1543" s="3">
        <v>1104</v>
      </c>
      <c r="J1543" s="3">
        <v>20564</v>
      </c>
      <c r="K1543" s="3">
        <v>381</v>
      </c>
    </row>
    <row r="1544" spans="1:11">
      <c r="A1544" s="3" t="s">
        <v>3232</v>
      </c>
      <c r="B1544" s="3" t="s">
        <v>23414</v>
      </c>
      <c r="C1544" s="3" t="s">
        <v>22338</v>
      </c>
      <c r="D1544" s="3">
        <v>3</v>
      </c>
      <c r="E1544" s="3">
        <v>42</v>
      </c>
      <c r="F1544" s="3">
        <v>61138</v>
      </c>
      <c r="G1544" s="3">
        <v>1124</v>
      </c>
      <c r="J1544" s="3">
        <v>20564</v>
      </c>
      <c r="K1544" s="3">
        <v>381</v>
      </c>
    </row>
    <row r="1545" spans="1:11">
      <c r="A1545" s="3" t="s">
        <v>3233</v>
      </c>
      <c r="B1545" s="3" t="s">
        <v>23414</v>
      </c>
      <c r="C1545" s="3" t="s">
        <v>22338</v>
      </c>
      <c r="D1545" s="3">
        <v>3</v>
      </c>
      <c r="E1545" s="3">
        <v>43</v>
      </c>
      <c r="F1545" s="3">
        <v>62244</v>
      </c>
      <c r="G1545" s="3">
        <v>1144</v>
      </c>
      <c r="J1545" s="3">
        <v>20564</v>
      </c>
      <c r="K1545" s="3">
        <v>381</v>
      </c>
    </row>
    <row r="1546" spans="1:11">
      <c r="A1546" s="3" t="s">
        <v>3234</v>
      </c>
      <c r="B1546" s="3" t="s">
        <v>23414</v>
      </c>
      <c r="C1546" s="3" t="s">
        <v>22338</v>
      </c>
      <c r="D1546" s="3">
        <v>3</v>
      </c>
      <c r="E1546" s="3">
        <v>44</v>
      </c>
      <c r="F1546" s="3">
        <v>63350</v>
      </c>
      <c r="G1546" s="3">
        <v>1164</v>
      </c>
      <c r="J1546" s="3">
        <v>20564</v>
      </c>
      <c r="K1546" s="3">
        <v>381</v>
      </c>
    </row>
    <row r="1547" spans="1:11">
      <c r="A1547" s="3" t="s">
        <v>3235</v>
      </c>
      <c r="B1547" s="3" t="s">
        <v>23414</v>
      </c>
      <c r="C1547" s="3" t="s">
        <v>22338</v>
      </c>
      <c r="D1547" s="3">
        <v>3</v>
      </c>
      <c r="E1547" s="3">
        <v>45</v>
      </c>
      <c r="F1547" s="3">
        <v>64456</v>
      </c>
      <c r="G1547" s="3">
        <v>1184</v>
      </c>
      <c r="J1547" s="3">
        <v>20564</v>
      </c>
      <c r="K1547" s="3">
        <v>381</v>
      </c>
    </row>
    <row r="1548" spans="1:11">
      <c r="A1548" s="3" t="s">
        <v>3236</v>
      </c>
      <c r="B1548" s="3" t="s">
        <v>23414</v>
      </c>
      <c r="C1548" s="3" t="s">
        <v>22338</v>
      </c>
      <c r="D1548" s="3">
        <v>3</v>
      </c>
      <c r="E1548" s="3">
        <v>46</v>
      </c>
      <c r="F1548" s="3">
        <v>65644</v>
      </c>
      <c r="G1548" s="3">
        <v>1206</v>
      </c>
      <c r="J1548" s="3">
        <v>20564</v>
      </c>
      <c r="K1548" s="3">
        <v>381</v>
      </c>
    </row>
    <row r="1549" spans="1:11">
      <c r="A1549" s="3" t="s">
        <v>3237</v>
      </c>
      <c r="B1549" s="3" t="s">
        <v>23414</v>
      </c>
      <c r="C1549" s="3" t="s">
        <v>22338</v>
      </c>
      <c r="D1549" s="3">
        <v>3</v>
      </c>
      <c r="E1549" s="3">
        <v>47</v>
      </c>
      <c r="F1549" s="3">
        <v>66832</v>
      </c>
      <c r="G1549" s="3">
        <v>1228</v>
      </c>
      <c r="J1549" s="3">
        <v>20564</v>
      </c>
      <c r="K1549" s="3">
        <v>381</v>
      </c>
    </row>
    <row r="1550" spans="1:11">
      <c r="A1550" s="3" t="s">
        <v>3238</v>
      </c>
      <c r="B1550" s="3" t="s">
        <v>23414</v>
      </c>
      <c r="C1550" s="3" t="s">
        <v>22338</v>
      </c>
      <c r="D1550" s="3">
        <v>3</v>
      </c>
      <c r="E1550" s="3">
        <v>48</v>
      </c>
      <c r="F1550" s="3">
        <v>68020</v>
      </c>
      <c r="G1550" s="3">
        <v>1250</v>
      </c>
      <c r="J1550" s="3">
        <v>20564</v>
      </c>
      <c r="K1550" s="3">
        <v>381</v>
      </c>
    </row>
    <row r="1551" spans="1:11">
      <c r="A1551" s="3" t="s">
        <v>3239</v>
      </c>
      <c r="B1551" s="3" t="s">
        <v>23414</v>
      </c>
      <c r="C1551" s="3" t="s">
        <v>22338</v>
      </c>
      <c r="D1551" s="3">
        <v>3</v>
      </c>
      <c r="E1551" s="3">
        <v>49</v>
      </c>
      <c r="F1551" s="3">
        <v>69208</v>
      </c>
      <c r="G1551" s="3">
        <v>1272</v>
      </c>
      <c r="J1551" s="3">
        <v>20564</v>
      </c>
      <c r="K1551" s="3">
        <v>381</v>
      </c>
    </row>
    <row r="1552" spans="1:11">
      <c r="A1552" s="3" t="s">
        <v>3240</v>
      </c>
      <c r="B1552" s="3" t="s">
        <v>23414</v>
      </c>
      <c r="C1552" s="3" t="s">
        <v>22338</v>
      </c>
      <c r="D1552" s="3">
        <v>3</v>
      </c>
      <c r="E1552" s="3">
        <v>50</v>
      </c>
      <c r="F1552" s="3">
        <v>70396</v>
      </c>
      <c r="G1552" s="3">
        <v>1294</v>
      </c>
      <c r="J1552" s="3">
        <v>20564</v>
      </c>
      <c r="K1552" s="3">
        <v>381</v>
      </c>
    </row>
    <row r="1553" spans="1:11">
      <c r="A1553" s="3" t="s">
        <v>3241</v>
      </c>
      <c r="B1553" s="3" t="s">
        <v>23414</v>
      </c>
      <c r="C1553" s="3" t="s">
        <v>22338</v>
      </c>
      <c r="D1553" s="3">
        <v>3</v>
      </c>
      <c r="E1553" s="3">
        <v>51</v>
      </c>
      <c r="F1553" s="3">
        <v>71664</v>
      </c>
      <c r="G1553" s="3">
        <v>1317</v>
      </c>
      <c r="J1553" s="3">
        <v>20564</v>
      </c>
      <c r="K1553" s="3">
        <v>381</v>
      </c>
    </row>
    <row r="1554" spans="1:11">
      <c r="A1554" s="3" t="s">
        <v>3242</v>
      </c>
      <c r="B1554" s="3" t="s">
        <v>23414</v>
      </c>
      <c r="C1554" s="3" t="s">
        <v>22338</v>
      </c>
      <c r="D1554" s="3">
        <v>3</v>
      </c>
      <c r="E1554" s="3">
        <v>52</v>
      </c>
      <c r="F1554" s="3">
        <v>72932</v>
      </c>
      <c r="G1554" s="3">
        <v>1340</v>
      </c>
      <c r="J1554" s="3">
        <v>20564</v>
      </c>
      <c r="K1554" s="3">
        <v>381</v>
      </c>
    </row>
    <row r="1555" spans="1:11">
      <c r="A1555" s="3" t="s">
        <v>3243</v>
      </c>
      <c r="B1555" s="3" t="s">
        <v>23414</v>
      </c>
      <c r="C1555" s="3" t="s">
        <v>22338</v>
      </c>
      <c r="D1555" s="3">
        <v>3</v>
      </c>
      <c r="E1555" s="3">
        <v>53</v>
      </c>
      <c r="F1555" s="3">
        <v>74200</v>
      </c>
      <c r="G1555" s="3">
        <v>1363</v>
      </c>
      <c r="J1555" s="3">
        <v>20564</v>
      </c>
      <c r="K1555" s="3">
        <v>381</v>
      </c>
    </row>
    <row r="1556" spans="1:11">
      <c r="A1556" s="3" t="s">
        <v>3244</v>
      </c>
      <c r="B1556" s="3" t="s">
        <v>23414</v>
      </c>
      <c r="C1556" s="3" t="s">
        <v>22338</v>
      </c>
      <c r="D1556" s="3">
        <v>3</v>
      </c>
      <c r="E1556" s="3">
        <v>54</v>
      </c>
      <c r="F1556" s="3">
        <v>75468</v>
      </c>
      <c r="G1556" s="3">
        <v>1386</v>
      </c>
      <c r="J1556" s="3">
        <v>20564</v>
      </c>
      <c r="K1556" s="3">
        <v>381</v>
      </c>
    </row>
    <row r="1557" spans="1:11">
      <c r="A1557" s="3" t="s">
        <v>3245</v>
      </c>
      <c r="B1557" s="3" t="s">
        <v>23414</v>
      </c>
      <c r="C1557" s="3" t="s">
        <v>22338</v>
      </c>
      <c r="D1557" s="3">
        <v>3</v>
      </c>
      <c r="E1557" s="3">
        <v>55</v>
      </c>
      <c r="F1557" s="3">
        <v>76736</v>
      </c>
      <c r="G1557" s="3">
        <v>1409</v>
      </c>
      <c r="J1557" s="3">
        <v>20564</v>
      </c>
      <c r="K1557" s="3">
        <v>381</v>
      </c>
    </row>
    <row r="1558" spans="1:11">
      <c r="A1558" s="3" t="s">
        <v>3246</v>
      </c>
      <c r="B1558" s="3" t="s">
        <v>23414</v>
      </c>
      <c r="C1558" s="3" t="s">
        <v>22338</v>
      </c>
      <c r="D1558" s="3">
        <v>3</v>
      </c>
      <c r="E1558" s="3">
        <v>56</v>
      </c>
      <c r="F1558" s="3">
        <v>78086</v>
      </c>
      <c r="G1558" s="3">
        <v>1434</v>
      </c>
      <c r="J1558" s="3">
        <v>20564</v>
      </c>
      <c r="K1558" s="3">
        <v>381</v>
      </c>
    </row>
    <row r="1559" spans="1:11">
      <c r="A1559" s="3" t="s">
        <v>3247</v>
      </c>
      <c r="B1559" s="3" t="s">
        <v>23414</v>
      </c>
      <c r="C1559" s="3" t="s">
        <v>22338</v>
      </c>
      <c r="D1559" s="3">
        <v>3</v>
      </c>
      <c r="E1559" s="3">
        <v>57</v>
      </c>
      <c r="F1559" s="3">
        <v>79436</v>
      </c>
      <c r="G1559" s="3">
        <v>1459</v>
      </c>
      <c r="J1559" s="3">
        <v>20564</v>
      </c>
      <c r="K1559" s="3">
        <v>381</v>
      </c>
    </row>
    <row r="1560" spans="1:11">
      <c r="A1560" s="3" t="s">
        <v>3248</v>
      </c>
      <c r="B1560" s="3" t="s">
        <v>23414</v>
      </c>
      <c r="C1560" s="3" t="s">
        <v>22338</v>
      </c>
      <c r="D1560" s="3">
        <v>3</v>
      </c>
      <c r="E1560" s="3">
        <v>58</v>
      </c>
      <c r="F1560" s="3">
        <v>80786</v>
      </c>
      <c r="G1560" s="3">
        <v>1484</v>
      </c>
      <c r="J1560" s="3">
        <v>20564</v>
      </c>
      <c r="K1560" s="3">
        <v>381</v>
      </c>
    </row>
    <row r="1561" spans="1:11">
      <c r="A1561" s="3" t="s">
        <v>3249</v>
      </c>
      <c r="B1561" s="3" t="s">
        <v>23414</v>
      </c>
      <c r="C1561" s="3" t="s">
        <v>22338</v>
      </c>
      <c r="D1561" s="3">
        <v>3</v>
      </c>
      <c r="E1561" s="3">
        <v>59</v>
      </c>
      <c r="F1561" s="3">
        <v>82136</v>
      </c>
      <c r="G1561" s="3">
        <v>1509</v>
      </c>
      <c r="J1561" s="3">
        <v>20564</v>
      </c>
      <c r="K1561" s="3">
        <v>381</v>
      </c>
    </row>
    <row r="1562" spans="1:11">
      <c r="A1562" s="3" t="s">
        <v>3250</v>
      </c>
      <c r="B1562" s="3" t="s">
        <v>23414</v>
      </c>
      <c r="C1562" s="3" t="s">
        <v>22338</v>
      </c>
      <c r="D1562" s="3">
        <v>3</v>
      </c>
      <c r="E1562" s="3">
        <v>60</v>
      </c>
      <c r="F1562" s="3">
        <v>83486</v>
      </c>
      <c r="G1562" s="3">
        <v>1534</v>
      </c>
      <c r="J1562" s="3">
        <v>20564</v>
      </c>
      <c r="K1562" s="3">
        <v>381</v>
      </c>
    </row>
    <row r="1563" spans="1:11">
      <c r="A1563" s="3" t="s">
        <v>3251</v>
      </c>
      <c r="B1563" s="3" t="s">
        <v>23414</v>
      </c>
      <c r="C1563" s="3" t="s">
        <v>22338</v>
      </c>
      <c r="D1563" s="3">
        <v>3</v>
      </c>
      <c r="E1563" s="3">
        <v>61</v>
      </c>
      <c r="F1563" s="3">
        <v>84916</v>
      </c>
      <c r="G1563" s="3">
        <v>1560</v>
      </c>
      <c r="J1563" s="3">
        <v>20564</v>
      </c>
      <c r="K1563" s="3">
        <v>381</v>
      </c>
    </row>
    <row r="1564" spans="1:11">
      <c r="A1564" s="3" t="s">
        <v>3252</v>
      </c>
      <c r="B1564" s="3" t="s">
        <v>23414</v>
      </c>
      <c r="C1564" s="3" t="s">
        <v>22338</v>
      </c>
      <c r="D1564" s="3">
        <v>3</v>
      </c>
      <c r="E1564" s="3">
        <v>62</v>
      </c>
      <c r="F1564" s="3">
        <v>86346</v>
      </c>
      <c r="G1564" s="3">
        <v>1586</v>
      </c>
      <c r="J1564" s="3">
        <v>20564</v>
      </c>
      <c r="K1564" s="3">
        <v>381</v>
      </c>
    </row>
    <row r="1565" spans="1:11">
      <c r="A1565" s="3" t="s">
        <v>3253</v>
      </c>
      <c r="B1565" s="3" t="s">
        <v>23414</v>
      </c>
      <c r="C1565" s="3" t="s">
        <v>22338</v>
      </c>
      <c r="D1565" s="3">
        <v>3</v>
      </c>
      <c r="E1565" s="3">
        <v>63</v>
      </c>
      <c r="F1565" s="3">
        <v>87776</v>
      </c>
      <c r="G1565" s="3">
        <v>1612</v>
      </c>
      <c r="J1565" s="3">
        <v>20564</v>
      </c>
      <c r="K1565" s="3">
        <v>381</v>
      </c>
    </row>
    <row r="1566" spans="1:11">
      <c r="A1566" s="3" t="s">
        <v>3254</v>
      </c>
      <c r="B1566" s="3" t="s">
        <v>23414</v>
      </c>
      <c r="C1566" s="3" t="s">
        <v>22338</v>
      </c>
      <c r="D1566" s="3">
        <v>3</v>
      </c>
      <c r="E1566" s="3">
        <v>64</v>
      </c>
      <c r="F1566" s="3">
        <v>89206</v>
      </c>
      <c r="G1566" s="3">
        <v>1638</v>
      </c>
      <c r="J1566" s="3">
        <v>20564</v>
      </c>
      <c r="K1566" s="3">
        <v>381</v>
      </c>
    </row>
    <row r="1567" spans="1:11">
      <c r="A1567" s="3" t="s">
        <v>3255</v>
      </c>
      <c r="B1567" s="3" t="s">
        <v>23414</v>
      </c>
      <c r="C1567" s="3" t="s">
        <v>22338</v>
      </c>
      <c r="D1567" s="3">
        <v>3</v>
      </c>
      <c r="E1567" s="3">
        <v>65</v>
      </c>
      <c r="F1567" s="3">
        <v>90636</v>
      </c>
      <c r="G1567" s="3">
        <v>1664</v>
      </c>
      <c r="J1567" s="3">
        <v>20564</v>
      </c>
      <c r="K1567" s="3">
        <v>381</v>
      </c>
    </row>
    <row r="1568" spans="1:11">
      <c r="A1568" s="3" t="s">
        <v>3256</v>
      </c>
      <c r="B1568" s="3" t="s">
        <v>23414</v>
      </c>
      <c r="C1568" s="3" t="s">
        <v>22338</v>
      </c>
      <c r="D1568" s="3">
        <v>3</v>
      </c>
      <c r="E1568" s="3">
        <v>66</v>
      </c>
      <c r="F1568" s="3">
        <v>92148</v>
      </c>
      <c r="G1568" s="3">
        <v>1692</v>
      </c>
      <c r="J1568" s="3">
        <v>20564</v>
      </c>
      <c r="K1568" s="3">
        <v>381</v>
      </c>
    </row>
    <row r="1569" spans="1:11">
      <c r="A1569" s="3" t="s">
        <v>3257</v>
      </c>
      <c r="B1569" s="3" t="s">
        <v>23414</v>
      </c>
      <c r="C1569" s="3" t="s">
        <v>22338</v>
      </c>
      <c r="D1569" s="3">
        <v>3</v>
      </c>
      <c r="E1569" s="3">
        <v>67</v>
      </c>
      <c r="F1569" s="3">
        <v>93660</v>
      </c>
      <c r="G1569" s="3">
        <v>1720</v>
      </c>
      <c r="J1569" s="3">
        <v>20564</v>
      </c>
      <c r="K1569" s="3">
        <v>381</v>
      </c>
    </row>
    <row r="1570" spans="1:11">
      <c r="A1570" s="3" t="s">
        <v>3258</v>
      </c>
      <c r="B1570" s="3" t="s">
        <v>23414</v>
      </c>
      <c r="C1570" s="3" t="s">
        <v>22338</v>
      </c>
      <c r="D1570" s="3">
        <v>3</v>
      </c>
      <c r="E1570" s="3">
        <v>68</v>
      </c>
      <c r="F1570" s="3">
        <v>95172</v>
      </c>
      <c r="G1570" s="3">
        <v>1748</v>
      </c>
      <c r="J1570" s="3">
        <v>20564</v>
      </c>
      <c r="K1570" s="3">
        <v>381</v>
      </c>
    </row>
    <row r="1571" spans="1:11">
      <c r="A1571" s="3" t="s">
        <v>3259</v>
      </c>
      <c r="B1571" s="3" t="s">
        <v>23414</v>
      </c>
      <c r="C1571" s="3" t="s">
        <v>22338</v>
      </c>
      <c r="D1571" s="3">
        <v>3</v>
      </c>
      <c r="E1571" s="3">
        <v>69</v>
      </c>
      <c r="F1571" s="3">
        <v>96684</v>
      </c>
      <c r="G1571" s="3">
        <v>1776</v>
      </c>
      <c r="J1571" s="3">
        <v>20564</v>
      </c>
      <c r="K1571" s="3">
        <v>381</v>
      </c>
    </row>
    <row r="1572" spans="1:11">
      <c r="A1572" s="3" t="s">
        <v>3260</v>
      </c>
      <c r="B1572" s="3" t="s">
        <v>23414</v>
      </c>
      <c r="C1572" s="3" t="s">
        <v>22338</v>
      </c>
      <c r="D1572" s="3">
        <v>3</v>
      </c>
      <c r="E1572" s="3">
        <v>70</v>
      </c>
      <c r="F1572" s="3">
        <v>98196</v>
      </c>
      <c r="G1572" s="3">
        <v>1804</v>
      </c>
      <c r="J1572" s="3">
        <v>20564</v>
      </c>
      <c r="K1572" s="3">
        <v>381</v>
      </c>
    </row>
    <row r="1573" spans="1:11">
      <c r="A1573" s="3" t="s">
        <v>3261</v>
      </c>
      <c r="B1573" s="3" t="s">
        <v>23414</v>
      </c>
      <c r="C1573" s="3" t="s">
        <v>22338</v>
      </c>
      <c r="D1573" s="3">
        <v>3</v>
      </c>
      <c r="E1573" s="3">
        <v>71</v>
      </c>
      <c r="F1573" s="3">
        <v>99788</v>
      </c>
      <c r="G1573" s="3">
        <v>1833</v>
      </c>
      <c r="J1573" s="3">
        <v>20564</v>
      </c>
      <c r="K1573" s="3">
        <v>381</v>
      </c>
    </row>
    <row r="1574" spans="1:11">
      <c r="A1574" s="3" t="s">
        <v>3262</v>
      </c>
      <c r="B1574" s="3" t="s">
        <v>23414</v>
      </c>
      <c r="C1574" s="3" t="s">
        <v>22338</v>
      </c>
      <c r="D1574" s="3">
        <v>3</v>
      </c>
      <c r="E1574" s="3">
        <v>72</v>
      </c>
      <c r="F1574" s="3">
        <v>101380</v>
      </c>
      <c r="G1574" s="3">
        <v>1862</v>
      </c>
      <c r="J1574" s="3">
        <v>20564</v>
      </c>
      <c r="K1574" s="3">
        <v>381</v>
      </c>
    </row>
    <row r="1575" spans="1:11">
      <c r="A1575" s="3" t="s">
        <v>3263</v>
      </c>
      <c r="B1575" s="3" t="s">
        <v>23414</v>
      </c>
      <c r="C1575" s="3" t="s">
        <v>22338</v>
      </c>
      <c r="D1575" s="3">
        <v>3</v>
      </c>
      <c r="E1575" s="3">
        <v>73</v>
      </c>
      <c r="F1575" s="3">
        <v>102972</v>
      </c>
      <c r="G1575" s="3">
        <v>1891</v>
      </c>
      <c r="J1575" s="3">
        <v>20564</v>
      </c>
      <c r="K1575" s="3">
        <v>381</v>
      </c>
    </row>
    <row r="1576" spans="1:11">
      <c r="A1576" s="3" t="s">
        <v>3264</v>
      </c>
      <c r="B1576" s="3" t="s">
        <v>23414</v>
      </c>
      <c r="C1576" s="3" t="s">
        <v>22338</v>
      </c>
      <c r="D1576" s="3">
        <v>3</v>
      </c>
      <c r="E1576" s="3">
        <v>74</v>
      </c>
      <c r="F1576" s="3">
        <v>104564</v>
      </c>
      <c r="G1576" s="3">
        <v>1920</v>
      </c>
      <c r="J1576" s="3">
        <v>20564</v>
      </c>
      <c r="K1576" s="3">
        <v>381</v>
      </c>
    </row>
    <row r="1577" spans="1:11">
      <c r="A1577" s="3" t="s">
        <v>3265</v>
      </c>
      <c r="B1577" s="3" t="s">
        <v>23414</v>
      </c>
      <c r="C1577" s="3" t="s">
        <v>22338</v>
      </c>
      <c r="D1577" s="3">
        <v>3</v>
      </c>
      <c r="E1577" s="3">
        <v>75</v>
      </c>
      <c r="F1577" s="3">
        <v>106156</v>
      </c>
      <c r="G1577" s="3">
        <v>1949</v>
      </c>
      <c r="J1577" s="3">
        <v>20564</v>
      </c>
      <c r="K1577" s="3">
        <v>381</v>
      </c>
    </row>
    <row r="1578" spans="1:11">
      <c r="A1578" s="3" t="s">
        <v>3266</v>
      </c>
      <c r="B1578" s="3" t="s">
        <v>23414</v>
      </c>
      <c r="C1578" s="3" t="s">
        <v>22338</v>
      </c>
      <c r="D1578" s="3">
        <v>3</v>
      </c>
      <c r="E1578" s="3">
        <v>76</v>
      </c>
      <c r="F1578" s="3">
        <v>107830</v>
      </c>
      <c r="G1578" s="3">
        <v>1980</v>
      </c>
      <c r="J1578" s="3">
        <v>20564</v>
      </c>
      <c r="K1578" s="3">
        <v>381</v>
      </c>
    </row>
    <row r="1579" spans="1:11">
      <c r="A1579" s="3" t="s">
        <v>3267</v>
      </c>
      <c r="B1579" s="3" t="s">
        <v>23414</v>
      </c>
      <c r="C1579" s="3" t="s">
        <v>22338</v>
      </c>
      <c r="D1579" s="3">
        <v>3</v>
      </c>
      <c r="E1579" s="3">
        <v>77</v>
      </c>
      <c r="F1579" s="3">
        <v>109504</v>
      </c>
      <c r="G1579" s="3">
        <v>2011</v>
      </c>
      <c r="J1579" s="3">
        <v>20564</v>
      </c>
      <c r="K1579" s="3">
        <v>381</v>
      </c>
    </row>
    <row r="1580" spans="1:11">
      <c r="A1580" s="3" t="s">
        <v>3268</v>
      </c>
      <c r="B1580" s="3" t="s">
        <v>23414</v>
      </c>
      <c r="C1580" s="3" t="s">
        <v>22338</v>
      </c>
      <c r="D1580" s="3">
        <v>3</v>
      </c>
      <c r="E1580" s="3">
        <v>78</v>
      </c>
      <c r="F1580" s="3">
        <v>111178</v>
      </c>
      <c r="G1580" s="3">
        <v>2042</v>
      </c>
      <c r="J1580" s="3">
        <v>20564</v>
      </c>
      <c r="K1580" s="3">
        <v>381</v>
      </c>
    </row>
    <row r="1581" spans="1:11">
      <c r="A1581" s="3" t="s">
        <v>3269</v>
      </c>
      <c r="B1581" s="3" t="s">
        <v>23414</v>
      </c>
      <c r="C1581" s="3" t="s">
        <v>22338</v>
      </c>
      <c r="D1581" s="3">
        <v>3</v>
      </c>
      <c r="E1581" s="3">
        <v>79</v>
      </c>
      <c r="F1581" s="3">
        <v>112852</v>
      </c>
      <c r="G1581" s="3">
        <v>2073</v>
      </c>
      <c r="J1581" s="3">
        <v>20564</v>
      </c>
      <c r="K1581" s="3">
        <v>381</v>
      </c>
    </row>
    <row r="1582" spans="1:11">
      <c r="A1582" s="3" t="s">
        <v>3270</v>
      </c>
      <c r="B1582" s="3" t="s">
        <v>23414</v>
      </c>
      <c r="C1582" s="3" t="s">
        <v>22338</v>
      </c>
      <c r="D1582" s="3">
        <v>3</v>
      </c>
      <c r="E1582" s="3">
        <v>80</v>
      </c>
      <c r="F1582" s="3">
        <v>114526</v>
      </c>
      <c r="G1582" s="3">
        <v>2104</v>
      </c>
      <c r="J1582" s="3">
        <v>20564</v>
      </c>
      <c r="K1582" s="3">
        <v>381</v>
      </c>
    </row>
    <row r="1583" spans="1:11">
      <c r="A1583" s="3" t="s">
        <v>3271</v>
      </c>
      <c r="B1583" s="3" t="s">
        <v>23414</v>
      </c>
      <c r="C1583" s="3" t="s">
        <v>22338</v>
      </c>
      <c r="D1583" s="3">
        <v>3</v>
      </c>
      <c r="E1583" s="3">
        <v>81</v>
      </c>
      <c r="F1583" s="3">
        <v>116280</v>
      </c>
      <c r="G1583" s="3">
        <v>2136</v>
      </c>
      <c r="J1583" s="3">
        <v>20564</v>
      </c>
      <c r="K1583" s="3">
        <v>381</v>
      </c>
    </row>
    <row r="1584" spans="1:11">
      <c r="A1584" s="3" t="s">
        <v>3272</v>
      </c>
      <c r="B1584" s="3" t="s">
        <v>23414</v>
      </c>
      <c r="C1584" s="3" t="s">
        <v>22338</v>
      </c>
      <c r="D1584" s="3">
        <v>3</v>
      </c>
      <c r="E1584" s="3">
        <v>82</v>
      </c>
      <c r="F1584" s="3">
        <v>118034</v>
      </c>
      <c r="G1584" s="3">
        <v>2168</v>
      </c>
      <c r="J1584" s="3">
        <v>20564</v>
      </c>
      <c r="K1584" s="3">
        <v>381</v>
      </c>
    </row>
    <row r="1585" spans="1:11">
      <c r="A1585" s="3" t="s">
        <v>3273</v>
      </c>
      <c r="B1585" s="3" t="s">
        <v>23414</v>
      </c>
      <c r="C1585" s="3" t="s">
        <v>22338</v>
      </c>
      <c r="D1585" s="3">
        <v>3</v>
      </c>
      <c r="E1585" s="3">
        <v>83</v>
      </c>
      <c r="F1585" s="3">
        <v>119788</v>
      </c>
      <c r="G1585" s="3">
        <v>2200</v>
      </c>
      <c r="J1585" s="3">
        <v>20564</v>
      </c>
      <c r="K1585" s="3">
        <v>381</v>
      </c>
    </row>
    <row r="1586" spans="1:11">
      <c r="A1586" s="3" t="s">
        <v>3274</v>
      </c>
      <c r="B1586" s="3" t="s">
        <v>23414</v>
      </c>
      <c r="C1586" s="3" t="s">
        <v>22338</v>
      </c>
      <c r="D1586" s="3">
        <v>3</v>
      </c>
      <c r="E1586" s="3">
        <v>84</v>
      </c>
      <c r="F1586" s="3">
        <v>121542</v>
      </c>
      <c r="G1586" s="3">
        <v>2232</v>
      </c>
      <c r="J1586" s="3">
        <v>20564</v>
      </c>
      <c r="K1586" s="3">
        <v>381</v>
      </c>
    </row>
    <row r="1587" spans="1:11">
      <c r="A1587" s="3" t="s">
        <v>3275</v>
      </c>
      <c r="B1587" s="3" t="s">
        <v>23414</v>
      </c>
      <c r="C1587" s="3" t="s">
        <v>22338</v>
      </c>
      <c r="D1587" s="3">
        <v>3</v>
      </c>
      <c r="E1587" s="3">
        <v>85</v>
      </c>
      <c r="F1587" s="3">
        <v>123296</v>
      </c>
      <c r="G1587" s="3">
        <v>2264</v>
      </c>
      <c r="J1587" s="3">
        <v>20564</v>
      </c>
      <c r="K1587" s="3">
        <v>381</v>
      </c>
    </row>
    <row r="1588" spans="1:11">
      <c r="A1588" s="3" t="s">
        <v>3276</v>
      </c>
      <c r="B1588" s="3" t="s">
        <v>23414</v>
      </c>
      <c r="C1588" s="3" t="s">
        <v>22338</v>
      </c>
      <c r="D1588" s="3">
        <v>3</v>
      </c>
      <c r="E1588" s="3">
        <v>86</v>
      </c>
      <c r="F1588" s="3">
        <v>125132</v>
      </c>
      <c r="G1588" s="3">
        <v>2298</v>
      </c>
      <c r="J1588" s="3">
        <v>20564</v>
      </c>
      <c r="K1588" s="3">
        <v>381</v>
      </c>
    </row>
    <row r="1589" spans="1:11">
      <c r="A1589" s="3" t="s">
        <v>3277</v>
      </c>
      <c r="B1589" s="3" t="s">
        <v>23414</v>
      </c>
      <c r="C1589" s="3" t="s">
        <v>22338</v>
      </c>
      <c r="D1589" s="3">
        <v>3</v>
      </c>
      <c r="E1589" s="3">
        <v>87</v>
      </c>
      <c r="F1589" s="3">
        <v>126968</v>
      </c>
      <c r="G1589" s="3">
        <v>2332</v>
      </c>
      <c r="J1589" s="3">
        <v>20564</v>
      </c>
      <c r="K1589" s="3">
        <v>381</v>
      </c>
    </row>
    <row r="1590" spans="1:11">
      <c r="A1590" s="3" t="s">
        <v>3278</v>
      </c>
      <c r="B1590" s="3" t="s">
        <v>23414</v>
      </c>
      <c r="C1590" s="3" t="s">
        <v>22338</v>
      </c>
      <c r="D1590" s="3">
        <v>3</v>
      </c>
      <c r="E1590" s="3">
        <v>88</v>
      </c>
      <c r="F1590" s="3">
        <v>128804</v>
      </c>
      <c r="G1590" s="3">
        <v>2366</v>
      </c>
      <c r="J1590" s="3">
        <v>20564</v>
      </c>
      <c r="K1590" s="3">
        <v>381</v>
      </c>
    </row>
    <row r="1591" spans="1:11">
      <c r="A1591" s="3" t="s">
        <v>3279</v>
      </c>
      <c r="B1591" s="3" t="s">
        <v>23414</v>
      </c>
      <c r="C1591" s="3" t="s">
        <v>22338</v>
      </c>
      <c r="D1591" s="3">
        <v>3</v>
      </c>
      <c r="E1591" s="3">
        <v>89</v>
      </c>
      <c r="F1591" s="3">
        <v>130640</v>
      </c>
      <c r="G1591" s="3">
        <v>2400</v>
      </c>
      <c r="J1591" s="3">
        <v>20564</v>
      </c>
      <c r="K1591" s="3">
        <v>381</v>
      </c>
    </row>
    <row r="1592" spans="1:11">
      <c r="A1592" s="3" t="s">
        <v>3280</v>
      </c>
      <c r="B1592" s="3" t="s">
        <v>23414</v>
      </c>
      <c r="C1592" s="3" t="s">
        <v>22338</v>
      </c>
      <c r="D1592" s="3">
        <v>3</v>
      </c>
      <c r="E1592" s="3">
        <v>90</v>
      </c>
      <c r="F1592" s="3">
        <v>132476</v>
      </c>
      <c r="G1592" s="3">
        <v>2434</v>
      </c>
      <c r="J1592" s="3">
        <v>20564</v>
      </c>
      <c r="K1592" s="3">
        <v>381</v>
      </c>
    </row>
    <row r="1593" spans="1:11">
      <c r="A1593" s="3" t="s">
        <v>3281</v>
      </c>
      <c r="B1593" s="3" t="s">
        <v>23414</v>
      </c>
      <c r="C1593" s="3" t="s">
        <v>22338</v>
      </c>
      <c r="D1593" s="3">
        <v>3</v>
      </c>
      <c r="E1593" s="3">
        <v>91</v>
      </c>
      <c r="F1593" s="3">
        <v>134392</v>
      </c>
      <c r="G1593" s="3">
        <v>2469</v>
      </c>
      <c r="J1593" s="3">
        <v>20564</v>
      </c>
      <c r="K1593" s="3">
        <v>381</v>
      </c>
    </row>
    <row r="1594" spans="1:11">
      <c r="A1594" s="3" t="s">
        <v>3282</v>
      </c>
      <c r="B1594" s="3" t="s">
        <v>23414</v>
      </c>
      <c r="C1594" s="3" t="s">
        <v>22338</v>
      </c>
      <c r="D1594" s="3">
        <v>3</v>
      </c>
      <c r="E1594" s="3">
        <v>92</v>
      </c>
      <c r="F1594" s="3">
        <v>136308</v>
      </c>
      <c r="G1594" s="3">
        <v>2504</v>
      </c>
      <c r="J1594" s="3">
        <v>20564</v>
      </c>
      <c r="K1594" s="3">
        <v>381</v>
      </c>
    </row>
    <row r="1595" spans="1:11">
      <c r="A1595" s="3" t="s">
        <v>3283</v>
      </c>
      <c r="B1595" s="3" t="s">
        <v>23414</v>
      </c>
      <c r="C1595" s="3" t="s">
        <v>22338</v>
      </c>
      <c r="D1595" s="3">
        <v>3</v>
      </c>
      <c r="E1595" s="3">
        <v>93</v>
      </c>
      <c r="F1595" s="3">
        <v>138224</v>
      </c>
      <c r="G1595" s="3">
        <v>2539</v>
      </c>
      <c r="J1595" s="3">
        <v>20564</v>
      </c>
      <c r="K1595" s="3">
        <v>381</v>
      </c>
    </row>
    <row r="1596" spans="1:11">
      <c r="A1596" s="3" t="s">
        <v>3284</v>
      </c>
      <c r="B1596" s="3" t="s">
        <v>23414</v>
      </c>
      <c r="C1596" s="3" t="s">
        <v>22338</v>
      </c>
      <c r="D1596" s="3">
        <v>3</v>
      </c>
      <c r="E1596" s="3">
        <v>94</v>
      </c>
      <c r="F1596" s="3">
        <v>140140</v>
      </c>
      <c r="G1596" s="3">
        <v>2574</v>
      </c>
      <c r="J1596" s="3">
        <v>20564</v>
      </c>
      <c r="K1596" s="3">
        <v>381</v>
      </c>
    </row>
    <row r="1597" spans="1:11">
      <c r="A1597" s="3" t="s">
        <v>3285</v>
      </c>
      <c r="B1597" s="3" t="s">
        <v>23414</v>
      </c>
      <c r="C1597" s="3" t="s">
        <v>22338</v>
      </c>
      <c r="D1597" s="3">
        <v>3</v>
      </c>
      <c r="E1597" s="3">
        <v>95</v>
      </c>
      <c r="F1597" s="3">
        <v>142056</v>
      </c>
      <c r="G1597" s="3">
        <v>2609</v>
      </c>
      <c r="J1597" s="3">
        <v>20564</v>
      </c>
      <c r="K1597" s="3">
        <v>381</v>
      </c>
    </row>
    <row r="1598" spans="1:11">
      <c r="A1598" s="3" t="s">
        <v>3286</v>
      </c>
      <c r="B1598" s="3" t="s">
        <v>23414</v>
      </c>
      <c r="C1598" s="3" t="s">
        <v>22338</v>
      </c>
      <c r="D1598" s="3">
        <v>3</v>
      </c>
      <c r="E1598" s="3">
        <v>96</v>
      </c>
      <c r="F1598" s="3">
        <v>144054</v>
      </c>
      <c r="G1598" s="3">
        <v>2646</v>
      </c>
      <c r="J1598" s="3">
        <v>20564</v>
      </c>
      <c r="K1598" s="3">
        <v>381</v>
      </c>
    </row>
    <row r="1599" spans="1:11">
      <c r="A1599" s="3" t="s">
        <v>3287</v>
      </c>
      <c r="B1599" s="3" t="s">
        <v>23414</v>
      </c>
      <c r="C1599" s="3" t="s">
        <v>22338</v>
      </c>
      <c r="D1599" s="3">
        <v>3</v>
      </c>
      <c r="E1599" s="3">
        <v>97</v>
      </c>
      <c r="F1599" s="3">
        <v>146052</v>
      </c>
      <c r="G1599" s="3">
        <v>2683</v>
      </c>
      <c r="J1599" s="3">
        <v>20564</v>
      </c>
      <c r="K1599" s="3">
        <v>381</v>
      </c>
    </row>
    <row r="1600" spans="1:11">
      <c r="A1600" s="3" t="s">
        <v>3288</v>
      </c>
      <c r="B1600" s="3" t="s">
        <v>23414</v>
      </c>
      <c r="C1600" s="3" t="s">
        <v>22338</v>
      </c>
      <c r="D1600" s="3">
        <v>3</v>
      </c>
      <c r="E1600" s="3">
        <v>98</v>
      </c>
      <c r="F1600" s="3">
        <v>148050</v>
      </c>
      <c r="G1600" s="3">
        <v>2720</v>
      </c>
      <c r="J1600" s="3">
        <v>20564</v>
      </c>
      <c r="K1600" s="3">
        <v>381</v>
      </c>
    </row>
    <row r="1601" spans="1:11">
      <c r="A1601" s="3" t="s">
        <v>3289</v>
      </c>
      <c r="B1601" s="3" t="s">
        <v>23414</v>
      </c>
      <c r="C1601" s="3" t="s">
        <v>22338</v>
      </c>
      <c r="D1601" s="3">
        <v>3</v>
      </c>
      <c r="E1601" s="3">
        <v>99</v>
      </c>
      <c r="F1601" s="3">
        <v>150048</v>
      </c>
      <c r="G1601" s="3">
        <v>2757</v>
      </c>
      <c r="J1601" s="3">
        <v>20564</v>
      </c>
      <c r="K1601" s="3">
        <v>381</v>
      </c>
    </row>
    <row r="1602" spans="1:11">
      <c r="A1602" s="3" t="s">
        <v>3290</v>
      </c>
      <c r="B1602" s="3" t="s">
        <v>23414</v>
      </c>
      <c r="C1602" s="3" t="s">
        <v>22338</v>
      </c>
      <c r="D1602" s="3">
        <v>3</v>
      </c>
      <c r="E1602" s="3">
        <v>100</v>
      </c>
      <c r="F1602" s="3">
        <v>152046</v>
      </c>
      <c r="G1602" s="3">
        <v>2794</v>
      </c>
      <c r="J1602" s="3">
        <v>20564</v>
      </c>
      <c r="K1602" s="3">
        <v>381</v>
      </c>
    </row>
    <row r="1603" spans="1:11">
      <c r="A1603" s="3" t="s">
        <v>3291</v>
      </c>
      <c r="B1603" s="3" t="s">
        <v>23414</v>
      </c>
      <c r="C1603" s="3" t="s">
        <v>22339</v>
      </c>
      <c r="D1603" s="3">
        <v>1</v>
      </c>
      <c r="E1603" s="3">
        <v>1</v>
      </c>
      <c r="F1603" s="3">
        <v>44064</v>
      </c>
      <c r="G1603" s="3">
        <v>816</v>
      </c>
      <c r="J1603" s="3">
        <v>17626</v>
      </c>
      <c r="K1603" s="3">
        <v>327</v>
      </c>
    </row>
    <row r="1604" spans="1:11">
      <c r="A1604" s="3" t="s">
        <v>3292</v>
      </c>
      <c r="B1604" s="3" t="s">
        <v>23414</v>
      </c>
      <c r="C1604" s="3" t="s">
        <v>22339</v>
      </c>
      <c r="D1604" s="3">
        <v>1</v>
      </c>
      <c r="E1604" s="3">
        <v>2</v>
      </c>
      <c r="F1604" s="3">
        <v>44604</v>
      </c>
      <c r="G1604" s="3">
        <v>826</v>
      </c>
      <c r="J1604" s="3">
        <v>17626</v>
      </c>
      <c r="K1604" s="3">
        <v>327</v>
      </c>
    </row>
    <row r="1605" spans="1:11">
      <c r="A1605" s="3" t="s">
        <v>3293</v>
      </c>
      <c r="B1605" s="3" t="s">
        <v>23414</v>
      </c>
      <c r="C1605" s="3" t="s">
        <v>22339</v>
      </c>
      <c r="D1605" s="3">
        <v>1</v>
      </c>
      <c r="E1605" s="3">
        <v>3</v>
      </c>
      <c r="F1605" s="3">
        <v>45144</v>
      </c>
      <c r="G1605" s="3">
        <v>836</v>
      </c>
      <c r="J1605" s="3">
        <v>17626</v>
      </c>
      <c r="K1605" s="3">
        <v>327</v>
      </c>
    </row>
    <row r="1606" spans="1:11">
      <c r="A1606" s="3" t="s">
        <v>3294</v>
      </c>
      <c r="B1606" s="3" t="s">
        <v>23414</v>
      </c>
      <c r="C1606" s="3" t="s">
        <v>22339</v>
      </c>
      <c r="D1606" s="3">
        <v>1</v>
      </c>
      <c r="E1606" s="3">
        <v>4</v>
      </c>
      <c r="F1606" s="3">
        <v>45684</v>
      </c>
      <c r="G1606" s="3">
        <v>846</v>
      </c>
      <c r="J1606" s="3">
        <v>17626</v>
      </c>
      <c r="K1606" s="3">
        <v>327</v>
      </c>
    </row>
    <row r="1607" spans="1:11">
      <c r="A1607" s="3" t="s">
        <v>3295</v>
      </c>
      <c r="B1607" s="3" t="s">
        <v>23414</v>
      </c>
      <c r="C1607" s="3" t="s">
        <v>22339</v>
      </c>
      <c r="D1607" s="3">
        <v>1</v>
      </c>
      <c r="E1607" s="3">
        <v>5</v>
      </c>
      <c r="F1607" s="3">
        <v>46224</v>
      </c>
      <c r="G1607" s="3">
        <v>856</v>
      </c>
      <c r="J1607" s="3">
        <v>17626</v>
      </c>
      <c r="K1607" s="3">
        <v>327</v>
      </c>
    </row>
    <row r="1608" spans="1:11">
      <c r="A1608" s="3" t="s">
        <v>3296</v>
      </c>
      <c r="B1608" s="3" t="s">
        <v>23414</v>
      </c>
      <c r="C1608" s="3" t="s">
        <v>22339</v>
      </c>
      <c r="D1608" s="3">
        <v>1</v>
      </c>
      <c r="E1608" s="3">
        <v>6</v>
      </c>
      <c r="F1608" s="3">
        <v>46764</v>
      </c>
      <c r="G1608" s="3">
        <v>866</v>
      </c>
      <c r="J1608" s="3">
        <v>17626</v>
      </c>
      <c r="K1608" s="3">
        <v>327</v>
      </c>
    </row>
    <row r="1609" spans="1:11">
      <c r="A1609" s="3" t="s">
        <v>3297</v>
      </c>
      <c r="B1609" s="3" t="s">
        <v>23414</v>
      </c>
      <c r="C1609" s="3" t="s">
        <v>22339</v>
      </c>
      <c r="D1609" s="3">
        <v>1</v>
      </c>
      <c r="E1609" s="3">
        <v>7</v>
      </c>
      <c r="F1609" s="3">
        <v>47304</v>
      </c>
      <c r="G1609" s="3">
        <v>876</v>
      </c>
      <c r="J1609" s="3">
        <v>17626</v>
      </c>
      <c r="K1609" s="3">
        <v>327</v>
      </c>
    </row>
    <row r="1610" spans="1:11">
      <c r="A1610" s="3" t="s">
        <v>3298</v>
      </c>
      <c r="B1610" s="3" t="s">
        <v>23414</v>
      </c>
      <c r="C1610" s="3" t="s">
        <v>22339</v>
      </c>
      <c r="D1610" s="3">
        <v>1</v>
      </c>
      <c r="E1610" s="3">
        <v>8</v>
      </c>
      <c r="F1610" s="3">
        <v>47844</v>
      </c>
      <c r="G1610" s="3">
        <v>886</v>
      </c>
      <c r="J1610" s="3">
        <v>17626</v>
      </c>
      <c r="K1610" s="3">
        <v>327</v>
      </c>
    </row>
    <row r="1611" spans="1:11">
      <c r="A1611" s="3" t="s">
        <v>3299</v>
      </c>
      <c r="B1611" s="3" t="s">
        <v>23414</v>
      </c>
      <c r="C1611" s="3" t="s">
        <v>22339</v>
      </c>
      <c r="D1611" s="3">
        <v>1</v>
      </c>
      <c r="E1611" s="3">
        <v>9</v>
      </c>
      <c r="F1611" s="3">
        <v>48384</v>
      </c>
      <c r="G1611" s="3">
        <v>896</v>
      </c>
      <c r="J1611" s="3">
        <v>17626</v>
      </c>
      <c r="K1611" s="3">
        <v>327</v>
      </c>
    </row>
    <row r="1612" spans="1:11">
      <c r="A1612" s="3" t="s">
        <v>3300</v>
      </c>
      <c r="B1612" s="3" t="s">
        <v>23414</v>
      </c>
      <c r="C1612" s="3" t="s">
        <v>22339</v>
      </c>
      <c r="D1612" s="3">
        <v>1</v>
      </c>
      <c r="E1612" s="3">
        <v>10</v>
      </c>
      <c r="F1612" s="3">
        <v>48924</v>
      </c>
      <c r="G1612" s="3">
        <v>906</v>
      </c>
      <c r="J1612" s="3">
        <v>17626</v>
      </c>
      <c r="K1612" s="3">
        <v>327</v>
      </c>
    </row>
    <row r="1613" spans="1:11">
      <c r="A1613" s="3" t="s">
        <v>3301</v>
      </c>
      <c r="B1613" s="3" t="s">
        <v>23414</v>
      </c>
      <c r="C1613" s="3" t="s">
        <v>22339</v>
      </c>
      <c r="D1613" s="3">
        <v>1</v>
      </c>
      <c r="E1613" s="3">
        <v>11</v>
      </c>
      <c r="F1613" s="3">
        <v>49544</v>
      </c>
      <c r="G1613" s="3">
        <v>917</v>
      </c>
      <c r="J1613" s="3">
        <v>17626</v>
      </c>
      <c r="K1613" s="3">
        <v>327</v>
      </c>
    </row>
    <row r="1614" spans="1:11">
      <c r="A1614" s="3" t="s">
        <v>3302</v>
      </c>
      <c r="B1614" s="3" t="s">
        <v>23414</v>
      </c>
      <c r="C1614" s="3" t="s">
        <v>22339</v>
      </c>
      <c r="D1614" s="3">
        <v>1</v>
      </c>
      <c r="E1614" s="3">
        <v>12</v>
      </c>
      <c r="F1614" s="3">
        <v>50164</v>
      </c>
      <c r="G1614" s="3">
        <v>928</v>
      </c>
      <c r="J1614" s="3">
        <v>17626</v>
      </c>
      <c r="K1614" s="3">
        <v>327</v>
      </c>
    </row>
    <row r="1615" spans="1:11">
      <c r="A1615" s="3" t="s">
        <v>3303</v>
      </c>
      <c r="B1615" s="3" t="s">
        <v>23414</v>
      </c>
      <c r="C1615" s="3" t="s">
        <v>22339</v>
      </c>
      <c r="D1615" s="3">
        <v>1</v>
      </c>
      <c r="E1615" s="3">
        <v>13</v>
      </c>
      <c r="F1615" s="3">
        <v>50784</v>
      </c>
      <c r="G1615" s="3">
        <v>939</v>
      </c>
      <c r="J1615" s="3">
        <v>17626</v>
      </c>
      <c r="K1615" s="3">
        <v>327</v>
      </c>
    </row>
    <row r="1616" spans="1:11">
      <c r="A1616" s="3" t="s">
        <v>3304</v>
      </c>
      <c r="B1616" s="3" t="s">
        <v>23414</v>
      </c>
      <c r="C1616" s="3" t="s">
        <v>22339</v>
      </c>
      <c r="D1616" s="3">
        <v>1</v>
      </c>
      <c r="E1616" s="3">
        <v>14</v>
      </c>
      <c r="F1616" s="3">
        <v>51404</v>
      </c>
      <c r="G1616" s="3">
        <v>950</v>
      </c>
      <c r="J1616" s="3">
        <v>17626</v>
      </c>
      <c r="K1616" s="3">
        <v>327</v>
      </c>
    </row>
    <row r="1617" spans="1:11">
      <c r="A1617" s="3" t="s">
        <v>3305</v>
      </c>
      <c r="B1617" s="3" t="s">
        <v>23414</v>
      </c>
      <c r="C1617" s="3" t="s">
        <v>22339</v>
      </c>
      <c r="D1617" s="3">
        <v>1</v>
      </c>
      <c r="E1617" s="3">
        <v>15</v>
      </c>
      <c r="F1617" s="3">
        <v>52024</v>
      </c>
      <c r="G1617" s="3">
        <v>961</v>
      </c>
      <c r="J1617" s="3">
        <v>17626</v>
      </c>
      <c r="K1617" s="3">
        <v>327</v>
      </c>
    </row>
    <row r="1618" spans="1:11">
      <c r="A1618" s="3" t="s">
        <v>3306</v>
      </c>
      <c r="B1618" s="3" t="s">
        <v>23414</v>
      </c>
      <c r="C1618" s="3" t="s">
        <v>22339</v>
      </c>
      <c r="D1618" s="3">
        <v>1</v>
      </c>
      <c r="E1618" s="3">
        <v>16</v>
      </c>
      <c r="F1618" s="3">
        <v>52726</v>
      </c>
      <c r="G1618" s="3">
        <v>974</v>
      </c>
      <c r="J1618" s="3">
        <v>17626</v>
      </c>
      <c r="K1618" s="3">
        <v>327</v>
      </c>
    </row>
    <row r="1619" spans="1:11">
      <c r="A1619" s="3" t="s">
        <v>3307</v>
      </c>
      <c r="B1619" s="3" t="s">
        <v>23414</v>
      </c>
      <c r="C1619" s="3" t="s">
        <v>22339</v>
      </c>
      <c r="D1619" s="3">
        <v>1</v>
      </c>
      <c r="E1619" s="3">
        <v>17</v>
      </c>
      <c r="F1619" s="3">
        <v>53428</v>
      </c>
      <c r="G1619" s="3">
        <v>987</v>
      </c>
      <c r="J1619" s="3">
        <v>17626</v>
      </c>
      <c r="K1619" s="3">
        <v>327</v>
      </c>
    </row>
    <row r="1620" spans="1:11">
      <c r="A1620" s="3" t="s">
        <v>3308</v>
      </c>
      <c r="B1620" s="3" t="s">
        <v>23414</v>
      </c>
      <c r="C1620" s="3" t="s">
        <v>22339</v>
      </c>
      <c r="D1620" s="3">
        <v>1</v>
      </c>
      <c r="E1620" s="3">
        <v>18</v>
      </c>
      <c r="F1620" s="3">
        <v>54130</v>
      </c>
      <c r="G1620" s="3">
        <v>1000</v>
      </c>
      <c r="J1620" s="3">
        <v>17626</v>
      </c>
      <c r="K1620" s="3">
        <v>327</v>
      </c>
    </row>
    <row r="1621" spans="1:11">
      <c r="A1621" s="3" t="s">
        <v>3309</v>
      </c>
      <c r="B1621" s="3" t="s">
        <v>23414</v>
      </c>
      <c r="C1621" s="3" t="s">
        <v>22339</v>
      </c>
      <c r="D1621" s="3">
        <v>1</v>
      </c>
      <c r="E1621" s="3">
        <v>19</v>
      </c>
      <c r="F1621" s="3">
        <v>54832</v>
      </c>
      <c r="G1621" s="3">
        <v>1013</v>
      </c>
      <c r="J1621" s="3">
        <v>17626</v>
      </c>
      <c r="K1621" s="3">
        <v>327</v>
      </c>
    </row>
    <row r="1622" spans="1:11">
      <c r="A1622" s="3" t="s">
        <v>3310</v>
      </c>
      <c r="B1622" s="3" t="s">
        <v>23414</v>
      </c>
      <c r="C1622" s="3" t="s">
        <v>22339</v>
      </c>
      <c r="D1622" s="3">
        <v>1</v>
      </c>
      <c r="E1622" s="3">
        <v>20</v>
      </c>
      <c r="F1622" s="3">
        <v>55534</v>
      </c>
      <c r="G1622" s="3">
        <v>1026</v>
      </c>
      <c r="J1622" s="3">
        <v>17626</v>
      </c>
      <c r="K1622" s="3">
        <v>327</v>
      </c>
    </row>
    <row r="1623" spans="1:11">
      <c r="A1623" s="3" t="s">
        <v>3311</v>
      </c>
      <c r="B1623" s="3" t="s">
        <v>23414</v>
      </c>
      <c r="C1623" s="3" t="s">
        <v>22339</v>
      </c>
      <c r="D1623" s="3">
        <v>1</v>
      </c>
      <c r="E1623" s="3">
        <v>21</v>
      </c>
      <c r="F1623" s="3">
        <v>56316</v>
      </c>
      <c r="G1623" s="3">
        <v>1040</v>
      </c>
      <c r="J1623" s="3">
        <v>17626</v>
      </c>
      <c r="K1623" s="3">
        <v>327</v>
      </c>
    </row>
    <row r="1624" spans="1:11">
      <c r="A1624" s="3" t="s">
        <v>3312</v>
      </c>
      <c r="B1624" s="3" t="s">
        <v>23414</v>
      </c>
      <c r="C1624" s="3" t="s">
        <v>22339</v>
      </c>
      <c r="D1624" s="3">
        <v>1</v>
      </c>
      <c r="E1624" s="3">
        <v>22</v>
      </c>
      <c r="F1624" s="3">
        <v>57098</v>
      </c>
      <c r="G1624" s="3">
        <v>1054</v>
      </c>
      <c r="J1624" s="3">
        <v>17626</v>
      </c>
      <c r="K1624" s="3">
        <v>327</v>
      </c>
    </row>
    <row r="1625" spans="1:11">
      <c r="A1625" s="3" t="s">
        <v>3313</v>
      </c>
      <c r="B1625" s="3" t="s">
        <v>23414</v>
      </c>
      <c r="C1625" s="3" t="s">
        <v>22339</v>
      </c>
      <c r="D1625" s="3">
        <v>1</v>
      </c>
      <c r="E1625" s="3">
        <v>23</v>
      </c>
      <c r="F1625" s="3">
        <v>57880</v>
      </c>
      <c r="G1625" s="3">
        <v>1068</v>
      </c>
      <c r="J1625" s="3">
        <v>17626</v>
      </c>
      <c r="K1625" s="3">
        <v>327</v>
      </c>
    </row>
    <row r="1626" spans="1:11">
      <c r="A1626" s="3" t="s">
        <v>3314</v>
      </c>
      <c r="B1626" s="3" t="s">
        <v>23414</v>
      </c>
      <c r="C1626" s="3" t="s">
        <v>22339</v>
      </c>
      <c r="D1626" s="3">
        <v>1</v>
      </c>
      <c r="E1626" s="3">
        <v>24</v>
      </c>
      <c r="F1626" s="3">
        <v>58662</v>
      </c>
      <c r="G1626" s="3">
        <v>1082</v>
      </c>
      <c r="J1626" s="3">
        <v>17626</v>
      </c>
      <c r="K1626" s="3">
        <v>327</v>
      </c>
    </row>
    <row r="1627" spans="1:11">
      <c r="A1627" s="3" t="s">
        <v>3315</v>
      </c>
      <c r="B1627" s="3" t="s">
        <v>23414</v>
      </c>
      <c r="C1627" s="3" t="s">
        <v>22339</v>
      </c>
      <c r="D1627" s="3">
        <v>1</v>
      </c>
      <c r="E1627" s="3">
        <v>25</v>
      </c>
      <c r="F1627" s="3">
        <v>59444</v>
      </c>
      <c r="G1627" s="3">
        <v>1096</v>
      </c>
      <c r="J1627" s="3">
        <v>17626</v>
      </c>
      <c r="K1627" s="3">
        <v>327</v>
      </c>
    </row>
    <row r="1628" spans="1:11">
      <c r="A1628" s="3" t="s">
        <v>3316</v>
      </c>
      <c r="B1628" s="3" t="s">
        <v>23414</v>
      </c>
      <c r="C1628" s="3" t="s">
        <v>22339</v>
      </c>
      <c r="D1628" s="3">
        <v>1</v>
      </c>
      <c r="E1628" s="3">
        <v>26</v>
      </c>
      <c r="F1628" s="3">
        <v>60308</v>
      </c>
      <c r="G1628" s="3">
        <v>1112</v>
      </c>
      <c r="J1628" s="3">
        <v>17626</v>
      </c>
      <c r="K1628" s="3">
        <v>327</v>
      </c>
    </row>
    <row r="1629" spans="1:11">
      <c r="A1629" s="3" t="s">
        <v>3317</v>
      </c>
      <c r="B1629" s="3" t="s">
        <v>23414</v>
      </c>
      <c r="C1629" s="3" t="s">
        <v>22339</v>
      </c>
      <c r="D1629" s="3">
        <v>1</v>
      </c>
      <c r="E1629" s="3">
        <v>27</v>
      </c>
      <c r="F1629" s="3">
        <v>61172</v>
      </c>
      <c r="G1629" s="3">
        <v>1128</v>
      </c>
      <c r="J1629" s="3">
        <v>17626</v>
      </c>
      <c r="K1629" s="3">
        <v>327</v>
      </c>
    </row>
    <row r="1630" spans="1:11">
      <c r="A1630" s="3" t="s">
        <v>3318</v>
      </c>
      <c r="B1630" s="3" t="s">
        <v>23414</v>
      </c>
      <c r="C1630" s="3" t="s">
        <v>22339</v>
      </c>
      <c r="D1630" s="3">
        <v>1</v>
      </c>
      <c r="E1630" s="3">
        <v>28</v>
      </c>
      <c r="F1630" s="3">
        <v>62036</v>
      </c>
      <c r="G1630" s="3">
        <v>1144</v>
      </c>
      <c r="J1630" s="3">
        <v>17626</v>
      </c>
      <c r="K1630" s="3">
        <v>327</v>
      </c>
    </row>
    <row r="1631" spans="1:11">
      <c r="A1631" s="3" t="s">
        <v>3319</v>
      </c>
      <c r="B1631" s="3" t="s">
        <v>23414</v>
      </c>
      <c r="C1631" s="3" t="s">
        <v>22339</v>
      </c>
      <c r="D1631" s="3">
        <v>1</v>
      </c>
      <c r="E1631" s="3">
        <v>29</v>
      </c>
      <c r="F1631" s="3">
        <v>62900</v>
      </c>
      <c r="G1631" s="3">
        <v>1160</v>
      </c>
      <c r="J1631" s="3">
        <v>17626</v>
      </c>
      <c r="K1631" s="3">
        <v>327</v>
      </c>
    </row>
    <row r="1632" spans="1:11">
      <c r="A1632" s="3" t="s">
        <v>3320</v>
      </c>
      <c r="B1632" s="3" t="s">
        <v>23414</v>
      </c>
      <c r="C1632" s="3" t="s">
        <v>22339</v>
      </c>
      <c r="D1632" s="3">
        <v>1</v>
      </c>
      <c r="E1632" s="3">
        <v>30</v>
      </c>
      <c r="F1632" s="3">
        <v>63764</v>
      </c>
      <c r="G1632" s="3">
        <v>1176</v>
      </c>
      <c r="J1632" s="3">
        <v>17626</v>
      </c>
      <c r="K1632" s="3">
        <v>327</v>
      </c>
    </row>
    <row r="1633" spans="1:11">
      <c r="A1633" s="3" t="s">
        <v>3321</v>
      </c>
      <c r="B1633" s="3" t="s">
        <v>23414</v>
      </c>
      <c r="C1633" s="3" t="s">
        <v>22339</v>
      </c>
      <c r="D1633" s="3">
        <v>1</v>
      </c>
      <c r="E1633" s="3">
        <v>31</v>
      </c>
      <c r="F1633" s="3">
        <v>64708</v>
      </c>
      <c r="G1633" s="3">
        <v>1193</v>
      </c>
      <c r="J1633" s="3">
        <v>17626</v>
      </c>
      <c r="K1633" s="3">
        <v>327</v>
      </c>
    </row>
    <row r="1634" spans="1:11">
      <c r="A1634" s="3" t="s">
        <v>3322</v>
      </c>
      <c r="B1634" s="3" t="s">
        <v>23414</v>
      </c>
      <c r="C1634" s="3" t="s">
        <v>22339</v>
      </c>
      <c r="D1634" s="3">
        <v>1</v>
      </c>
      <c r="E1634" s="3">
        <v>32</v>
      </c>
      <c r="F1634" s="3">
        <v>65652</v>
      </c>
      <c r="G1634" s="3">
        <v>1210</v>
      </c>
      <c r="J1634" s="3">
        <v>17626</v>
      </c>
      <c r="K1634" s="3">
        <v>327</v>
      </c>
    </row>
    <row r="1635" spans="1:11">
      <c r="A1635" s="3" t="s">
        <v>3323</v>
      </c>
      <c r="B1635" s="3" t="s">
        <v>23414</v>
      </c>
      <c r="C1635" s="3" t="s">
        <v>22339</v>
      </c>
      <c r="D1635" s="3">
        <v>1</v>
      </c>
      <c r="E1635" s="3">
        <v>33</v>
      </c>
      <c r="F1635" s="3">
        <v>66596</v>
      </c>
      <c r="G1635" s="3">
        <v>1227</v>
      </c>
      <c r="J1635" s="3">
        <v>17626</v>
      </c>
      <c r="K1635" s="3">
        <v>327</v>
      </c>
    </row>
    <row r="1636" spans="1:11">
      <c r="A1636" s="3" t="s">
        <v>3324</v>
      </c>
      <c r="B1636" s="3" t="s">
        <v>23414</v>
      </c>
      <c r="C1636" s="3" t="s">
        <v>22339</v>
      </c>
      <c r="D1636" s="3">
        <v>1</v>
      </c>
      <c r="E1636" s="3">
        <v>34</v>
      </c>
      <c r="F1636" s="3">
        <v>67540</v>
      </c>
      <c r="G1636" s="3">
        <v>1244</v>
      </c>
      <c r="J1636" s="3">
        <v>17626</v>
      </c>
      <c r="K1636" s="3">
        <v>327</v>
      </c>
    </row>
    <row r="1637" spans="1:11">
      <c r="A1637" s="3" t="s">
        <v>3325</v>
      </c>
      <c r="B1637" s="3" t="s">
        <v>23414</v>
      </c>
      <c r="C1637" s="3" t="s">
        <v>22339</v>
      </c>
      <c r="D1637" s="3">
        <v>1</v>
      </c>
      <c r="E1637" s="3">
        <v>35</v>
      </c>
      <c r="F1637" s="3">
        <v>68484</v>
      </c>
      <c r="G1637" s="3">
        <v>1261</v>
      </c>
      <c r="J1637" s="3">
        <v>17626</v>
      </c>
      <c r="K1637" s="3">
        <v>327</v>
      </c>
    </row>
    <row r="1638" spans="1:11">
      <c r="A1638" s="3" t="s">
        <v>3326</v>
      </c>
      <c r="B1638" s="3" t="s">
        <v>23414</v>
      </c>
      <c r="C1638" s="3" t="s">
        <v>22339</v>
      </c>
      <c r="D1638" s="3">
        <v>1</v>
      </c>
      <c r="E1638" s="3">
        <v>36</v>
      </c>
      <c r="F1638" s="3">
        <v>69510</v>
      </c>
      <c r="G1638" s="3">
        <v>1280</v>
      </c>
      <c r="J1638" s="3">
        <v>17626</v>
      </c>
      <c r="K1638" s="3">
        <v>327</v>
      </c>
    </row>
    <row r="1639" spans="1:11">
      <c r="A1639" s="3" t="s">
        <v>3327</v>
      </c>
      <c r="B1639" s="3" t="s">
        <v>23414</v>
      </c>
      <c r="C1639" s="3" t="s">
        <v>22339</v>
      </c>
      <c r="D1639" s="3">
        <v>1</v>
      </c>
      <c r="E1639" s="3">
        <v>37</v>
      </c>
      <c r="F1639" s="3">
        <v>70536</v>
      </c>
      <c r="G1639" s="3">
        <v>1299</v>
      </c>
      <c r="J1639" s="3">
        <v>17626</v>
      </c>
      <c r="K1639" s="3">
        <v>327</v>
      </c>
    </row>
    <row r="1640" spans="1:11">
      <c r="A1640" s="3" t="s">
        <v>3328</v>
      </c>
      <c r="B1640" s="3" t="s">
        <v>23414</v>
      </c>
      <c r="C1640" s="3" t="s">
        <v>22339</v>
      </c>
      <c r="D1640" s="3">
        <v>1</v>
      </c>
      <c r="E1640" s="3">
        <v>38</v>
      </c>
      <c r="F1640" s="3">
        <v>71562</v>
      </c>
      <c r="G1640" s="3">
        <v>1318</v>
      </c>
      <c r="J1640" s="3">
        <v>17626</v>
      </c>
      <c r="K1640" s="3">
        <v>327</v>
      </c>
    </row>
    <row r="1641" spans="1:11">
      <c r="A1641" s="3" t="s">
        <v>3329</v>
      </c>
      <c r="B1641" s="3" t="s">
        <v>23414</v>
      </c>
      <c r="C1641" s="3" t="s">
        <v>22339</v>
      </c>
      <c r="D1641" s="3">
        <v>1</v>
      </c>
      <c r="E1641" s="3">
        <v>39</v>
      </c>
      <c r="F1641" s="3">
        <v>72588</v>
      </c>
      <c r="G1641" s="3">
        <v>1337</v>
      </c>
      <c r="J1641" s="3">
        <v>17626</v>
      </c>
      <c r="K1641" s="3">
        <v>327</v>
      </c>
    </row>
    <row r="1642" spans="1:11">
      <c r="A1642" s="3" t="s">
        <v>3330</v>
      </c>
      <c r="B1642" s="3" t="s">
        <v>23414</v>
      </c>
      <c r="C1642" s="3" t="s">
        <v>22339</v>
      </c>
      <c r="D1642" s="3">
        <v>1</v>
      </c>
      <c r="E1642" s="3">
        <v>40</v>
      </c>
      <c r="F1642" s="3">
        <v>73614</v>
      </c>
      <c r="G1642" s="3">
        <v>1356</v>
      </c>
      <c r="J1642" s="3">
        <v>17626</v>
      </c>
      <c r="K1642" s="3">
        <v>327</v>
      </c>
    </row>
    <row r="1643" spans="1:11">
      <c r="A1643" s="3" t="s">
        <v>3331</v>
      </c>
      <c r="B1643" s="3" t="s">
        <v>23414</v>
      </c>
      <c r="C1643" s="3" t="s">
        <v>22339</v>
      </c>
      <c r="D1643" s="3">
        <v>1</v>
      </c>
      <c r="E1643" s="3">
        <v>41</v>
      </c>
      <c r="F1643" s="3">
        <v>74720</v>
      </c>
      <c r="G1643" s="3">
        <v>1376</v>
      </c>
      <c r="J1643" s="3">
        <v>17626</v>
      </c>
      <c r="K1643" s="3">
        <v>327</v>
      </c>
    </row>
    <row r="1644" spans="1:11">
      <c r="A1644" s="3" t="s">
        <v>3332</v>
      </c>
      <c r="B1644" s="3" t="s">
        <v>23414</v>
      </c>
      <c r="C1644" s="3" t="s">
        <v>22339</v>
      </c>
      <c r="D1644" s="3">
        <v>1</v>
      </c>
      <c r="E1644" s="3">
        <v>42</v>
      </c>
      <c r="F1644" s="3">
        <v>75826</v>
      </c>
      <c r="G1644" s="3">
        <v>1396</v>
      </c>
      <c r="J1644" s="3">
        <v>17626</v>
      </c>
      <c r="K1644" s="3">
        <v>327</v>
      </c>
    </row>
    <row r="1645" spans="1:11">
      <c r="A1645" s="3" t="s">
        <v>3333</v>
      </c>
      <c r="B1645" s="3" t="s">
        <v>23414</v>
      </c>
      <c r="C1645" s="3" t="s">
        <v>22339</v>
      </c>
      <c r="D1645" s="3">
        <v>1</v>
      </c>
      <c r="E1645" s="3">
        <v>43</v>
      </c>
      <c r="F1645" s="3">
        <v>76932</v>
      </c>
      <c r="G1645" s="3">
        <v>1416</v>
      </c>
      <c r="J1645" s="3">
        <v>17626</v>
      </c>
      <c r="K1645" s="3">
        <v>327</v>
      </c>
    </row>
    <row r="1646" spans="1:11">
      <c r="A1646" s="3" t="s">
        <v>3334</v>
      </c>
      <c r="B1646" s="3" t="s">
        <v>23414</v>
      </c>
      <c r="C1646" s="3" t="s">
        <v>22339</v>
      </c>
      <c r="D1646" s="3">
        <v>1</v>
      </c>
      <c r="E1646" s="3">
        <v>44</v>
      </c>
      <c r="F1646" s="3">
        <v>78038</v>
      </c>
      <c r="G1646" s="3">
        <v>1436</v>
      </c>
      <c r="J1646" s="3">
        <v>17626</v>
      </c>
      <c r="K1646" s="3">
        <v>327</v>
      </c>
    </row>
    <row r="1647" spans="1:11">
      <c r="A1647" s="3" t="s">
        <v>3335</v>
      </c>
      <c r="B1647" s="3" t="s">
        <v>23414</v>
      </c>
      <c r="C1647" s="3" t="s">
        <v>22339</v>
      </c>
      <c r="D1647" s="3">
        <v>1</v>
      </c>
      <c r="E1647" s="3">
        <v>45</v>
      </c>
      <c r="F1647" s="3">
        <v>79144</v>
      </c>
      <c r="G1647" s="3">
        <v>1456</v>
      </c>
      <c r="J1647" s="3">
        <v>17626</v>
      </c>
      <c r="K1647" s="3">
        <v>327</v>
      </c>
    </row>
    <row r="1648" spans="1:11">
      <c r="A1648" s="3" t="s">
        <v>3336</v>
      </c>
      <c r="B1648" s="3" t="s">
        <v>23414</v>
      </c>
      <c r="C1648" s="3" t="s">
        <v>22339</v>
      </c>
      <c r="D1648" s="3">
        <v>1</v>
      </c>
      <c r="E1648" s="3">
        <v>46</v>
      </c>
      <c r="F1648" s="3">
        <v>80332</v>
      </c>
      <c r="G1648" s="3">
        <v>1478</v>
      </c>
      <c r="J1648" s="3">
        <v>17626</v>
      </c>
      <c r="K1648" s="3">
        <v>327</v>
      </c>
    </row>
    <row r="1649" spans="1:11">
      <c r="A1649" s="3" t="s">
        <v>3337</v>
      </c>
      <c r="B1649" s="3" t="s">
        <v>23414</v>
      </c>
      <c r="C1649" s="3" t="s">
        <v>22339</v>
      </c>
      <c r="D1649" s="3">
        <v>1</v>
      </c>
      <c r="E1649" s="3">
        <v>47</v>
      </c>
      <c r="F1649" s="3">
        <v>81520</v>
      </c>
      <c r="G1649" s="3">
        <v>1500</v>
      </c>
      <c r="J1649" s="3">
        <v>17626</v>
      </c>
      <c r="K1649" s="3">
        <v>327</v>
      </c>
    </row>
    <row r="1650" spans="1:11">
      <c r="A1650" s="3" t="s">
        <v>3338</v>
      </c>
      <c r="B1650" s="3" t="s">
        <v>23414</v>
      </c>
      <c r="C1650" s="3" t="s">
        <v>22339</v>
      </c>
      <c r="D1650" s="3">
        <v>1</v>
      </c>
      <c r="E1650" s="3">
        <v>48</v>
      </c>
      <c r="F1650" s="3">
        <v>82708</v>
      </c>
      <c r="G1650" s="3">
        <v>1522</v>
      </c>
      <c r="J1650" s="3">
        <v>17626</v>
      </c>
      <c r="K1650" s="3">
        <v>327</v>
      </c>
    </row>
    <row r="1651" spans="1:11">
      <c r="A1651" s="3" t="s">
        <v>3339</v>
      </c>
      <c r="B1651" s="3" t="s">
        <v>23414</v>
      </c>
      <c r="C1651" s="3" t="s">
        <v>22339</v>
      </c>
      <c r="D1651" s="3">
        <v>1</v>
      </c>
      <c r="E1651" s="3">
        <v>49</v>
      </c>
      <c r="F1651" s="3">
        <v>83896</v>
      </c>
      <c r="G1651" s="3">
        <v>1544</v>
      </c>
      <c r="J1651" s="3">
        <v>17626</v>
      </c>
      <c r="K1651" s="3">
        <v>327</v>
      </c>
    </row>
    <row r="1652" spans="1:11">
      <c r="A1652" s="3" t="s">
        <v>3340</v>
      </c>
      <c r="B1652" s="3" t="s">
        <v>23414</v>
      </c>
      <c r="C1652" s="3" t="s">
        <v>22339</v>
      </c>
      <c r="D1652" s="3">
        <v>1</v>
      </c>
      <c r="E1652" s="3">
        <v>50</v>
      </c>
      <c r="F1652" s="3">
        <v>85084</v>
      </c>
      <c r="G1652" s="3">
        <v>1566</v>
      </c>
      <c r="J1652" s="3">
        <v>17626</v>
      </c>
      <c r="K1652" s="3">
        <v>327</v>
      </c>
    </row>
    <row r="1653" spans="1:11">
      <c r="A1653" s="3" t="s">
        <v>3341</v>
      </c>
      <c r="B1653" s="3" t="s">
        <v>23414</v>
      </c>
      <c r="C1653" s="3" t="s">
        <v>22339</v>
      </c>
      <c r="D1653" s="3">
        <v>1</v>
      </c>
      <c r="E1653" s="3">
        <v>51</v>
      </c>
      <c r="F1653" s="3">
        <v>86352</v>
      </c>
      <c r="G1653" s="3">
        <v>1589</v>
      </c>
      <c r="J1653" s="3">
        <v>17626</v>
      </c>
      <c r="K1653" s="3">
        <v>327</v>
      </c>
    </row>
    <row r="1654" spans="1:11">
      <c r="A1654" s="3" t="s">
        <v>3342</v>
      </c>
      <c r="B1654" s="3" t="s">
        <v>23414</v>
      </c>
      <c r="C1654" s="3" t="s">
        <v>22339</v>
      </c>
      <c r="D1654" s="3">
        <v>1</v>
      </c>
      <c r="E1654" s="3">
        <v>52</v>
      </c>
      <c r="F1654" s="3">
        <v>87620</v>
      </c>
      <c r="G1654" s="3">
        <v>1612</v>
      </c>
      <c r="J1654" s="3">
        <v>17626</v>
      </c>
      <c r="K1654" s="3">
        <v>327</v>
      </c>
    </row>
    <row r="1655" spans="1:11">
      <c r="A1655" s="3" t="s">
        <v>3343</v>
      </c>
      <c r="B1655" s="3" t="s">
        <v>23414</v>
      </c>
      <c r="C1655" s="3" t="s">
        <v>22339</v>
      </c>
      <c r="D1655" s="3">
        <v>1</v>
      </c>
      <c r="E1655" s="3">
        <v>53</v>
      </c>
      <c r="F1655" s="3">
        <v>88888</v>
      </c>
      <c r="G1655" s="3">
        <v>1635</v>
      </c>
      <c r="J1655" s="3">
        <v>17626</v>
      </c>
      <c r="K1655" s="3">
        <v>327</v>
      </c>
    </row>
    <row r="1656" spans="1:11">
      <c r="A1656" s="3" t="s">
        <v>3344</v>
      </c>
      <c r="B1656" s="3" t="s">
        <v>23414</v>
      </c>
      <c r="C1656" s="3" t="s">
        <v>22339</v>
      </c>
      <c r="D1656" s="3">
        <v>1</v>
      </c>
      <c r="E1656" s="3">
        <v>54</v>
      </c>
      <c r="F1656" s="3">
        <v>90156</v>
      </c>
      <c r="G1656" s="3">
        <v>1658</v>
      </c>
      <c r="J1656" s="3">
        <v>17626</v>
      </c>
      <c r="K1656" s="3">
        <v>327</v>
      </c>
    </row>
    <row r="1657" spans="1:11">
      <c r="A1657" s="3" t="s">
        <v>3345</v>
      </c>
      <c r="B1657" s="3" t="s">
        <v>23414</v>
      </c>
      <c r="C1657" s="3" t="s">
        <v>22339</v>
      </c>
      <c r="D1657" s="3">
        <v>1</v>
      </c>
      <c r="E1657" s="3">
        <v>55</v>
      </c>
      <c r="F1657" s="3">
        <v>91424</v>
      </c>
      <c r="G1657" s="3">
        <v>1681</v>
      </c>
      <c r="J1657" s="3">
        <v>17626</v>
      </c>
      <c r="K1657" s="3">
        <v>327</v>
      </c>
    </row>
    <row r="1658" spans="1:11">
      <c r="A1658" s="3" t="s">
        <v>3346</v>
      </c>
      <c r="B1658" s="3" t="s">
        <v>23414</v>
      </c>
      <c r="C1658" s="3" t="s">
        <v>22339</v>
      </c>
      <c r="D1658" s="3">
        <v>1</v>
      </c>
      <c r="E1658" s="3">
        <v>56</v>
      </c>
      <c r="F1658" s="3">
        <v>92774</v>
      </c>
      <c r="G1658" s="3">
        <v>1706</v>
      </c>
      <c r="J1658" s="3">
        <v>17626</v>
      </c>
      <c r="K1658" s="3">
        <v>327</v>
      </c>
    </row>
    <row r="1659" spans="1:11">
      <c r="A1659" s="3" t="s">
        <v>3347</v>
      </c>
      <c r="B1659" s="3" t="s">
        <v>23414</v>
      </c>
      <c r="C1659" s="3" t="s">
        <v>22339</v>
      </c>
      <c r="D1659" s="3">
        <v>1</v>
      </c>
      <c r="E1659" s="3">
        <v>57</v>
      </c>
      <c r="F1659" s="3">
        <v>94124</v>
      </c>
      <c r="G1659" s="3">
        <v>1731</v>
      </c>
      <c r="J1659" s="3">
        <v>17626</v>
      </c>
      <c r="K1659" s="3">
        <v>327</v>
      </c>
    </row>
    <row r="1660" spans="1:11">
      <c r="A1660" s="3" t="s">
        <v>3348</v>
      </c>
      <c r="B1660" s="3" t="s">
        <v>23414</v>
      </c>
      <c r="C1660" s="3" t="s">
        <v>22339</v>
      </c>
      <c r="D1660" s="3">
        <v>1</v>
      </c>
      <c r="E1660" s="3">
        <v>58</v>
      </c>
      <c r="F1660" s="3">
        <v>95474</v>
      </c>
      <c r="G1660" s="3">
        <v>1756</v>
      </c>
      <c r="J1660" s="3">
        <v>17626</v>
      </c>
      <c r="K1660" s="3">
        <v>327</v>
      </c>
    </row>
    <row r="1661" spans="1:11">
      <c r="A1661" s="3" t="s">
        <v>3349</v>
      </c>
      <c r="B1661" s="3" t="s">
        <v>23414</v>
      </c>
      <c r="C1661" s="3" t="s">
        <v>22339</v>
      </c>
      <c r="D1661" s="3">
        <v>1</v>
      </c>
      <c r="E1661" s="3">
        <v>59</v>
      </c>
      <c r="F1661" s="3">
        <v>96824</v>
      </c>
      <c r="G1661" s="3">
        <v>1781</v>
      </c>
      <c r="J1661" s="3">
        <v>17626</v>
      </c>
      <c r="K1661" s="3">
        <v>327</v>
      </c>
    </row>
    <row r="1662" spans="1:11">
      <c r="A1662" s="3" t="s">
        <v>3350</v>
      </c>
      <c r="B1662" s="3" t="s">
        <v>23414</v>
      </c>
      <c r="C1662" s="3" t="s">
        <v>22339</v>
      </c>
      <c r="D1662" s="3">
        <v>1</v>
      </c>
      <c r="E1662" s="3">
        <v>60</v>
      </c>
      <c r="F1662" s="3">
        <v>98174</v>
      </c>
      <c r="G1662" s="3">
        <v>1806</v>
      </c>
      <c r="J1662" s="3">
        <v>17626</v>
      </c>
      <c r="K1662" s="3">
        <v>327</v>
      </c>
    </row>
    <row r="1663" spans="1:11">
      <c r="A1663" s="3" t="s">
        <v>3351</v>
      </c>
      <c r="B1663" s="3" t="s">
        <v>23414</v>
      </c>
      <c r="C1663" s="3" t="s">
        <v>22339</v>
      </c>
      <c r="D1663" s="3">
        <v>1</v>
      </c>
      <c r="E1663" s="3">
        <v>61</v>
      </c>
      <c r="F1663" s="3">
        <v>99604</v>
      </c>
      <c r="G1663" s="3">
        <v>1832</v>
      </c>
      <c r="J1663" s="3">
        <v>17626</v>
      </c>
      <c r="K1663" s="3">
        <v>327</v>
      </c>
    </row>
    <row r="1664" spans="1:11">
      <c r="A1664" s="3" t="s">
        <v>3352</v>
      </c>
      <c r="B1664" s="3" t="s">
        <v>23414</v>
      </c>
      <c r="C1664" s="3" t="s">
        <v>22339</v>
      </c>
      <c r="D1664" s="3">
        <v>1</v>
      </c>
      <c r="E1664" s="3">
        <v>62</v>
      </c>
      <c r="F1664" s="3">
        <v>101034</v>
      </c>
      <c r="G1664" s="3">
        <v>1858</v>
      </c>
      <c r="J1664" s="3">
        <v>17626</v>
      </c>
      <c r="K1664" s="3">
        <v>327</v>
      </c>
    </row>
    <row r="1665" spans="1:11">
      <c r="A1665" s="3" t="s">
        <v>3353</v>
      </c>
      <c r="B1665" s="3" t="s">
        <v>23414</v>
      </c>
      <c r="C1665" s="3" t="s">
        <v>22339</v>
      </c>
      <c r="D1665" s="3">
        <v>1</v>
      </c>
      <c r="E1665" s="3">
        <v>63</v>
      </c>
      <c r="F1665" s="3">
        <v>102464</v>
      </c>
      <c r="G1665" s="3">
        <v>1884</v>
      </c>
      <c r="J1665" s="3">
        <v>17626</v>
      </c>
      <c r="K1665" s="3">
        <v>327</v>
      </c>
    </row>
    <row r="1666" spans="1:11">
      <c r="A1666" s="3" t="s">
        <v>3354</v>
      </c>
      <c r="B1666" s="3" t="s">
        <v>23414</v>
      </c>
      <c r="C1666" s="3" t="s">
        <v>22339</v>
      </c>
      <c r="D1666" s="3">
        <v>1</v>
      </c>
      <c r="E1666" s="3">
        <v>64</v>
      </c>
      <c r="F1666" s="3">
        <v>103894</v>
      </c>
      <c r="G1666" s="3">
        <v>1910</v>
      </c>
      <c r="J1666" s="3">
        <v>17626</v>
      </c>
      <c r="K1666" s="3">
        <v>327</v>
      </c>
    </row>
    <row r="1667" spans="1:11">
      <c r="A1667" s="3" t="s">
        <v>3355</v>
      </c>
      <c r="B1667" s="3" t="s">
        <v>23414</v>
      </c>
      <c r="C1667" s="3" t="s">
        <v>22339</v>
      </c>
      <c r="D1667" s="3">
        <v>1</v>
      </c>
      <c r="E1667" s="3">
        <v>65</v>
      </c>
      <c r="F1667" s="3">
        <v>105324</v>
      </c>
      <c r="G1667" s="3">
        <v>1936</v>
      </c>
      <c r="J1667" s="3">
        <v>17626</v>
      </c>
      <c r="K1667" s="3">
        <v>327</v>
      </c>
    </row>
    <row r="1668" spans="1:11">
      <c r="A1668" s="3" t="s">
        <v>3356</v>
      </c>
      <c r="B1668" s="3" t="s">
        <v>23414</v>
      </c>
      <c r="C1668" s="3" t="s">
        <v>22339</v>
      </c>
      <c r="D1668" s="3">
        <v>1</v>
      </c>
      <c r="E1668" s="3">
        <v>66</v>
      </c>
      <c r="F1668" s="3">
        <v>106836</v>
      </c>
      <c r="G1668" s="3">
        <v>1964</v>
      </c>
      <c r="J1668" s="3">
        <v>17626</v>
      </c>
      <c r="K1668" s="3">
        <v>327</v>
      </c>
    </row>
    <row r="1669" spans="1:11">
      <c r="A1669" s="3" t="s">
        <v>3357</v>
      </c>
      <c r="B1669" s="3" t="s">
        <v>23414</v>
      </c>
      <c r="C1669" s="3" t="s">
        <v>22339</v>
      </c>
      <c r="D1669" s="3">
        <v>1</v>
      </c>
      <c r="E1669" s="3">
        <v>67</v>
      </c>
      <c r="F1669" s="3">
        <v>108348</v>
      </c>
      <c r="G1669" s="3">
        <v>1992</v>
      </c>
      <c r="J1669" s="3">
        <v>17626</v>
      </c>
      <c r="K1669" s="3">
        <v>327</v>
      </c>
    </row>
    <row r="1670" spans="1:11">
      <c r="A1670" s="3" t="s">
        <v>3358</v>
      </c>
      <c r="B1670" s="3" t="s">
        <v>23414</v>
      </c>
      <c r="C1670" s="3" t="s">
        <v>22339</v>
      </c>
      <c r="D1670" s="3">
        <v>1</v>
      </c>
      <c r="E1670" s="3">
        <v>68</v>
      </c>
      <c r="F1670" s="3">
        <v>109860</v>
      </c>
      <c r="G1670" s="3">
        <v>2020</v>
      </c>
      <c r="J1670" s="3">
        <v>17626</v>
      </c>
      <c r="K1670" s="3">
        <v>327</v>
      </c>
    </row>
    <row r="1671" spans="1:11">
      <c r="A1671" s="3" t="s">
        <v>3359</v>
      </c>
      <c r="B1671" s="3" t="s">
        <v>23414</v>
      </c>
      <c r="C1671" s="3" t="s">
        <v>22339</v>
      </c>
      <c r="D1671" s="3">
        <v>1</v>
      </c>
      <c r="E1671" s="3">
        <v>69</v>
      </c>
      <c r="F1671" s="3">
        <v>111372</v>
      </c>
      <c r="G1671" s="3">
        <v>2048</v>
      </c>
      <c r="J1671" s="3">
        <v>17626</v>
      </c>
      <c r="K1671" s="3">
        <v>327</v>
      </c>
    </row>
    <row r="1672" spans="1:11">
      <c r="A1672" s="3" t="s">
        <v>3360</v>
      </c>
      <c r="B1672" s="3" t="s">
        <v>23414</v>
      </c>
      <c r="C1672" s="3" t="s">
        <v>22339</v>
      </c>
      <c r="D1672" s="3">
        <v>1</v>
      </c>
      <c r="E1672" s="3">
        <v>70</v>
      </c>
      <c r="F1672" s="3">
        <v>112884</v>
      </c>
      <c r="G1672" s="3">
        <v>2076</v>
      </c>
      <c r="J1672" s="3">
        <v>17626</v>
      </c>
      <c r="K1672" s="3">
        <v>327</v>
      </c>
    </row>
    <row r="1673" spans="1:11">
      <c r="A1673" s="3" t="s">
        <v>3361</v>
      </c>
      <c r="B1673" s="3" t="s">
        <v>23414</v>
      </c>
      <c r="C1673" s="3" t="s">
        <v>22339</v>
      </c>
      <c r="D1673" s="3">
        <v>1</v>
      </c>
      <c r="E1673" s="3">
        <v>71</v>
      </c>
      <c r="F1673" s="3">
        <v>114476</v>
      </c>
      <c r="G1673" s="3">
        <v>2105</v>
      </c>
      <c r="J1673" s="3">
        <v>17626</v>
      </c>
      <c r="K1673" s="3">
        <v>327</v>
      </c>
    </row>
    <row r="1674" spans="1:11">
      <c r="A1674" s="3" t="s">
        <v>3362</v>
      </c>
      <c r="B1674" s="3" t="s">
        <v>23414</v>
      </c>
      <c r="C1674" s="3" t="s">
        <v>22339</v>
      </c>
      <c r="D1674" s="3">
        <v>1</v>
      </c>
      <c r="E1674" s="3">
        <v>72</v>
      </c>
      <c r="F1674" s="3">
        <v>116068</v>
      </c>
      <c r="G1674" s="3">
        <v>2134</v>
      </c>
      <c r="J1674" s="3">
        <v>17626</v>
      </c>
      <c r="K1674" s="3">
        <v>327</v>
      </c>
    </row>
    <row r="1675" spans="1:11">
      <c r="A1675" s="3" t="s">
        <v>3363</v>
      </c>
      <c r="B1675" s="3" t="s">
        <v>23414</v>
      </c>
      <c r="C1675" s="3" t="s">
        <v>22339</v>
      </c>
      <c r="D1675" s="3">
        <v>1</v>
      </c>
      <c r="E1675" s="3">
        <v>73</v>
      </c>
      <c r="F1675" s="3">
        <v>117660</v>
      </c>
      <c r="G1675" s="3">
        <v>2163</v>
      </c>
      <c r="J1675" s="3">
        <v>17626</v>
      </c>
      <c r="K1675" s="3">
        <v>327</v>
      </c>
    </row>
    <row r="1676" spans="1:11">
      <c r="A1676" s="3" t="s">
        <v>3364</v>
      </c>
      <c r="B1676" s="3" t="s">
        <v>23414</v>
      </c>
      <c r="C1676" s="3" t="s">
        <v>22339</v>
      </c>
      <c r="D1676" s="3">
        <v>1</v>
      </c>
      <c r="E1676" s="3">
        <v>74</v>
      </c>
      <c r="F1676" s="3">
        <v>119252</v>
      </c>
      <c r="G1676" s="3">
        <v>2192</v>
      </c>
      <c r="J1676" s="3">
        <v>17626</v>
      </c>
      <c r="K1676" s="3">
        <v>327</v>
      </c>
    </row>
    <row r="1677" spans="1:11">
      <c r="A1677" s="3" t="s">
        <v>3365</v>
      </c>
      <c r="B1677" s="3" t="s">
        <v>23414</v>
      </c>
      <c r="C1677" s="3" t="s">
        <v>22339</v>
      </c>
      <c r="D1677" s="3">
        <v>1</v>
      </c>
      <c r="E1677" s="3">
        <v>75</v>
      </c>
      <c r="F1677" s="3">
        <v>120844</v>
      </c>
      <c r="G1677" s="3">
        <v>2221</v>
      </c>
      <c r="J1677" s="3">
        <v>17626</v>
      </c>
      <c r="K1677" s="3">
        <v>327</v>
      </c>
    </row>
    <row r="1678" spans="1:11">
      <c r="A1678" s="3" t="s">
        <v>3366</v>
      </c>
      <c r="B1678" s="3" t="s">
        <v>23414</v>
      </c>
      <c r="C1678" s="3" t="s">
        <v>22339</v>
      </c>
      <c r="D1678" s="3">
        <v>1</v>
      </c>
      <c r="E1678" s="3">
        <v>76</v>
      </c>
      <c r="F1678" s="3">
        <v>122518</v>
      </c>
      <c r="G1678" s="3">
        <v>2252</v>
      </c>
      <c r="J1678" s="3">
        <v>17626</v>
      </c>
      <c r="K1678" s="3">
        <v>327</v>
      </c>
    </row>
    <row r="1679" spans="1:11">
      <c r="A1679" s="3" t="s">
        <v>3367</v>
      </c>
      <c r="B1679" s="3" t="s">
        <v>23414</v>
      </c>
      <c r="C1679" s="3" t="s">
        <v>22339</v>
      </c>
      <c r="D1679" s="3">
        <v>1</v>
      </c>
      <c r="E1679" s="3">
        <v>77</v>
      </c>
      <c r="F1679" s="3">
        <v>124192</v>
      </c>
      <c r="G1679" s="3">
        <v>2283</v>
      </c>
      <c r="J1679" s="3">
        <v>17626</v>
      </c>
      <c r="K1679" s="3">
        <v>327</v>
      </c>
    </row>
    <row r="1680" spans="1:11">
      <c r="A1680" s="3" t="s">
        <v>3368</v>
      </c>
      <c r="B1680" s="3" t="s">
        <v>23414</v>
      </c>
      <c r="C1680" s="3" t="s">
        <v>22339</v>
      </c>
      <c r="D1680" s="3">
        <v>1</v>
      </c>
      <c r="E1680" s="3">
        <v>78</v>
      </c>
      <c r="F1680" s="3">
        <v>125866</v>
      </c>
      <c r="G1680" s="3">
        <v>2314</v>
      </c>
      <c r="J1680" s="3">
        <v>17626</v>
      </c>
      <c r="K1680" s="3">
        <v>327</v>
      </c>
    </row>
    <row r="1681" spans="1:11">
      <c r="A1681" s="3" t="s">
        <v>3369</v>
      </c>
      <c r="B1681" s="3" t="s">
        <v>23414</v>
      </c>
      <c r="C1681" s="3" t="s">
        <v>22339</v>
      </c>
      <c r="D1681" s="3">
        <v>1</v>
      </c>
      <c r="E1681" s="3">
        <v>79</v>
      </c>
      <c r="F1681" s="3">
        <v>127540</v>
      </c>
      <c r="G1681" s="3">
        <v>2345</v>
      </c>
      <c r="J1681" s="3">
        <v>17626</v>
      </c>
      <c r="K1681" s="3">
        <v>327</v>
      </c>
    </row>
    <row r="1682" spans="1:11">
      <c r="A1682" s="3" t="s">
        <v>3370</v>
      </c>
      <c r="B1682" s="3" t="s">
        <v>23414</v>
      </c>
      <c r="C1682" s="3" t="s">
        <v>22339</v>
      </c>
      <c r="D1682" s="3">
        <v>1</v>
      </c>
      <c r="E1682" s="3">
        <v>80</v>
      </c>
      <c r="F1682" s="3">
        <v>129214</v>
      </c>
      <c r="G1682" s="3">
        <v>2376</v>
      </c>
      <c r="J1682" s="3">
        <v>17626</v>
      </c>
      <c r="K1682" s="3">
        <v>327</v>
      </c>
    </row>
    <row r="1683" spans="1:11">
      <c r="A1683" s="3" t="s">
        <v>3371</v>
      </c>
      <c r="B1683" s="3" t="s">
        <v>23414</v>
      </c>
      <c r="C1683" s="3" t="s">
        <v>22339</v>
      </c>
      <c r="D1683" s="3">
        <v>1</v>
      </c>
      <c r="E1683" s="3">
        <v>81</v>
      </c>
      <c r="F1683" s="3">
        <v>130968</v>
      </c>
      <c r="G1683" s="3">
        <v>2408</v>
      </c>
      <c r="J1683" s="3">
        <v>17626</v>
      </c>
      <c r="K1683" s="3">
        <v>327</v>
      </c>
    </row>
    <row r="1684" spans="1:11">
      <c r="A1684" s="3" t="s">
        <v>3372</v>
      </c>
      <c r="B1684" s="3" t="s">
        <v>23414</v>
      </c>
      <c r="C1684" s="3" t="s">
        <v>22339</v>
      </c>
      <c r="D1684" s="3">
        <v>1</v>
      </c>
      <c r="E1684" s="3">
        <v>82</v>
      </c>
      <c r="F1684" s="3">
        <v>132722</v>
      </c>
      <c r="G1684" s="3">
        <v>2440</v>
      </c>
      <c r="J1684" s="3">
        <v>17626</v>
      </c>
      <c r="K1684" s="3">
        <v>327</v>
      </c>
    </row>
    <row r="1685" spans="1:11">
      <c r="A1685" s="3" t="s">
        <v>3373</v>
      </c>
      <c r="B1685" s="3" t="s">
        <v>23414</v>
      </c>
      <c r="C1685" s="3" t="s">
        <v>22339</v>
      </c>
      <c r="D1685" s="3">
        <v>1</v>
      </c>
      <c r="E1685" s="3">
        <v>83</v>
      </c>
      <c r="F1685" s="3">
        <v>134476</v>
      </c>
      <c r="G1685" s="3">
        <v>2472</v>
      </c>
      <c r="J1685" s="3">
        <v>17626</v>
      </c>
      <c r="K1685" s="3">
        <v>327</v>
      </c>
    </row>
    <row r="1686" spans="1:11">
      <c r="A1686" s="3" t="s">
        <v>3374</v>
      </c>
      <c r="B1686" s="3" t="s">
        <v>23414</v>
      </c>
      <c r="C1686" s="3" t="s">
        <v>22339</v>
      </c>
      <c r="D1686" s="3">
        <v>1</v>
      </c>
      <c r="E1686" s="3">
        <v>84</v>
      </c>
      <c r="F1686" s="3">
        <v>136230</v>
      </c>
      <c r="G1686" s="3">
        <v>2504</v>
      </c>
      <c r="J1686" s="3">
        <v>17626</v>
      </c>
      <c r="K1686" s="3">
        <v>327</v>
      </c>
    </row>
    <row r="1687" spans="1:11">
      <c r="A1687" s="3" t="s">
        <v>3375</v>
      </c>
      <c r="B1687" s="3" t="s">
        <v>23414</v>
      </c>
      <c r="C1687" s="3" t="s">
        <v>22339</v>
      </c>
      <c r="D1687" s="3">
        <v>1</v>
      </c>
      <c r="E1687" s="3">
        <v>85</v>
      </c>
      <c r="F1687" s="3">
        <v>137984</v>
      </c>
      <c r="G1687" s="3">
        <v>2536</v>
      </c>
      <c r="J1687" s="3">
        <v>17626</v>
      </c>
      <c r="K1687" s="3">
        <v>327</v>
      </c>
    </row>
    <row r="1688" spans="1:11">
      <c r="A1688" s="3" t="s">
        <v>3376</v>
      </c>
      <c r="B1688" s="3" t="s">
        <v>23414</v>
      </c>
      <c r="C1688" s="3" t="s">
        <v>22339</v>
      </c>
      <c r="D1688" s="3">
        <v>1</v>
      </c>
      <c r="E1688" s="3">
        <v>86</v>
      </c>
      <c r="F1688" s="3">
        <v>139820</v>
      </c>
      <c r="G1688" s="3">
        <v>2570</v>
      </c>
      <c r="J1688" s="3">
        <v>17626</v>
      </c>
      <c r="K1688" s="3">
        <v>327</v>
      </c>
    </row>
    <row r="1689" spans="1:11">
      <c r="A1689" s="3" t="s">
        <v>3377</v>
      </c>
      <c r="B1689" s="3" t="s">
        <v>23414</v>
      </c>
      <c r="C1689" s="3" t="s">
        <v>22339</v>
      </c>
      <c r="D1689" s="3">
        <v>1</v>
      </c>
      <c r="E1689" s="3">
        <v>87</v>
      </c>
      <c r="F1689" s="3">
        <v>141656</v>
      </c>
      <c r="G1689" s="3">
        <v>2604</v>
      </c>
      <c r="J1689" s="3">
        <v>17626</v>
      </c>
      <c r="K1689" s="3">
        <v>327</v>
      </c>
    </row>
    <row r="1690" spans="1:11">
      <c r="A1690" s="3" t="s">
        <v>3378</v>
      </c>
      <c r="B1690" s="3" t="s">
        <v>23414</v>
      </c>
      <c r="C1690" s="3" t="s">
        <v>22339</v>
      </c>
      <c r="D1690" s="3">
        <v>1</v>
      </c>
      <c r="E1690" s="3">
        <v>88</v>
      </c>
      <c r="F1690" s="3">
        <v>143492</v>
      </c>
      <c r="G1690" s="3">
        <v>2638</v>
      </c>
      <c r="J1690" s="3">
        <v>17626</v>
      </c>
      <c r="K1690" s="3">
        <v>327</v>
      </c>
    </row>
    <row r="1691" spans="1:11">
      <c r="A1691" s="3" t="s">
        <v>3379</v>
      </c>
      <c r="B1691" s="3" t="s">
        <v>23414</v>
      </c>
      <c r="C1691" s="3" t="s">
        <v>22339</v>
      </c>
      <c r="D1691" s="3">
        <v>1</v>
      </c>
      <c r="E1691" s="3">
        <v>89</v>
      </c>
      <c r="F1691" s="3">
        <v>145328</v>
      </c>
      <c r="G1691" s="3">
        <v>2672</v>
      </c>
      <c r="J1691" s="3">
        <v>17626</v>
      </c>
      <c r="K1691" s="3">
        <v>327</v>
      </c>
    </row>
    <row r="1692" spans="1:11">
      <c r="A1692" s="3" t="s">
        <v>3380</v>
      </c>
      <c r="B1692" s="3" t="s">
        <v>23414</v>
      </c>
      <c r="C1692" s="3" t="s">
        <v>22339</v>
      </c>
      <c r="D1692" s="3">
        <v>1</v>
      </c>
      <c r="E1692" s="3">
        <v>90</v>
      </c>
      <c r="F1692" s="3">
        <v>147164</v>
      </c>
      <c r="G1692" s="3">
        <v>2706</v>
      </c>
      <c r="J1692" s="3">
        <v>17626</v>
      </c>
      <c r="K1692" s="3">
        <v>327</v>
      </c>
    </row>
    <row r="1693" spans="1:11">
      <c r="A1693" s="3" t="s">
        <v>3381</v>
      </c>
      <c r="B1693" s="3" t="s">
        <v>23414</v>
      </c>
      <c r="C1693" s="3" t="s">
        <v>22339</v>
      </c>
      <c r="D1693" s="3">
        <v>1</v>
      </c>
      <c r="E1693" s="3">
        <v>91</v>
      </c>
      <c r="F1693" s="3">
        <v>149080</v>
      </c>
      <c r="G1693" s="3">
        <v>2741</v>
      </c>
      <c r="J1693" s="3">
        <v>17626</v>
      </c>
      <c r="K1693" s="3">
        <v>327</v>
      </c>
    </row>
    <row r="1694" spans="1:11">
      <c r="A1694" s="3" t="s">
        <v>3382</v>
      </c>
      <c r="B1694" s="3" t="s">
        <v>23414</v>
      </c>
      <c r="C1694" s="3" t="s">
        <v>22339</v>
      </c>
      <c r="D1694" s="3">
        <v>1</v>
      </c>
      <c r="E1694" s="3">
        <v>92</v>
      </c>
      <c r="F1694" s="3">
        <v>150996</v>
      </c>
      <c r="G1694" s="3">
        <v>2776</v>
      </c>
      <c r="J1694" s="3">
        <v>17626</v>
      </c>
      <c r="K1694" s="3">
        <v>327</v>
      </c>
    </row>
    <row r="1695" spans="1:11">
      <c r="A1695" s="3" t="s">
        <v>3383</v>
      </c>
      <c r="B1695" s="3" t="s">
        <v>23414</v>
      </c>
      <c r="C1695" s="3" t="s">
        <v>22339</v>
      </c>
      <c r="D1695" s="3">
        <v>1</v>
      </c>
      <c r="E1695" s="3">
        <v>93</v>
      </c>
      <c r="F1695" s="3">
        <v>152912</v>
      </c>
      <c r="G1695" s="3">
        <v>2811</v>
      </c>
      <c r="J1695" s="3">
        <v>17626</v>
      </c>
      <c r="K1695" s="3">
        <v>327</v>
      </c>
    </row>
    <row r="1696" spans="1:11">
      <c r="A1696" s="3" t="s">
        <v>3384</v>
      </c>
      <c r="B1696" s="3" t="s">
        <v>23414</v>
      </c>
      <c r="C1696" s="3" t="s">
        <v>22339</v>
      </c>
      <c r="D1696" s="3">
        <v>1</v>
      </c>
      <c r="E1696" s="3">
        <v>94</v>
      </c>
      <c r="F1696" s="3">
        <v>154828</v>
      </c>
      <c r="G1696" s="3">
        <v>2846</v>
      </c>
      <c r="J1696" s="3">
        <v>17626</v>
      </c>
      <c r="K1696" s="3">
        <v>327</v>
      </c>
    </row>
    <row r="1697" spans="1:11">
      <c r="A1697" s="3" t="s">
        <v>3385</v>
      </c>
      <c r="B1697" s="3" t="s">
        <v>23414</v>
      </c>
      <c r="C1697" s="3" t="s">
        <v>22339</v>
      </c>
      <c r="D1697" s="3">
        <v>1</v>
      </c>
      <c r="E1697" s="3">
        <v>95</v>
      </c>
      <c r="F1697" s="3">
        <v>156744</v>
      </c>
      <c r="G1697" s="3">
        <v>2881</v>
      </c>
      <c r="J1697" s="3">
        <v>17626</v>
      </c>
      <c r="K1697" s="3">
        <v>327</v>
      </c>
    </row>
    <row r="1698" spans="1:11">
      <c r="A1698" s="3" t="s">
        <v>3386</v>
      </c>
      <c r="B1698" s="3" t="s">
        <v>23414</v>
      </c>
      <c r="C1698" s="3" t="s">
        <v>22339</v>
      </c>
      <c r="D1698" s="3">
        <v>1</v>
      </c>
      <c r="E1698" s="3">
        <v>96</v>
      </c>
      <c r="F1698" s="3">
        <v>158742</v>
      </c>
      <c r="G1698" s="3">
        <v>2918</v>
      </c>
      <c r="J1698" s="3">
        <v>17626</v>
      </c>
      <c r="K1698" s="3">
        <v>327</v>
      </c>
    </row>
    <row r="1699" spans="1:11">
      <c r="A1699" s="3" t="s">
        <v>3387</v>
      </c>
      <c r="B1699" s="3" t="s">
        <v>23414</v>
      </c>
      <c r="C1699" s="3" t="s">
        <v>22339</v>
      </c>
      <c r="D1699" s="3">
        <v>1</v>
      </c>
      <c r="E1699" s="3">
        <v>97</v>
      </c>
      <c r="F1699" s="3">
        <v>160740</v>
      </c>
      <c r="G1699" s="3">
        <v>2955</v>
      </c>
      <c r="J1699" s="3">
        <v>17626</v>
      </c>
      <c r="K1699" s="3">
        <v>327</v>
      </c>
    </row>
    <row r="1700" spans="1:11">
      <c r="A1700" s="3" t="s">
        <v>3388</v>
      </c>
      <c r="B1700" s="3" t="s">
        <v>23414</v>
      </c>
      <c r="C1700" s="3" t="s">
        <v>22339</v>
      </c>
      <c r="D1700" s="3">
        <v>1</v>
      </c>
      <c r="E1700" s="3">
        <v>98</v>
      </c>
      <c r="F1700" s="3">
        <v>162738</v>
      </c>
      <c r="G1700" s="3">
        <v>2992</v>
      </c>
      <c r="J1700" s="3">
        <v>17626</v>
      </c>
      <c r="K1700" s="3">
        <v>327</v>
      </c>
    </row>
    <row r="1701" spans="1:11">
      <c r="A1701" s="3" t="s">
        <v>3389</v>
      </c>
      <c r="B1701" s="3" t="s">
        <v>23414</v>
      </c>
      <c r="C1701" s="3" t="s">
        <v>22339</v>
      </c>
      <c r="D1701" s="3">
        <v>1</v>
      </c>
      <c r="E1701" s="3">
        <v>99</v>
      </c>
      <c r="F1701" s="3">
        <v>164736</v>
      </c>
      <c r="G1701" s="3">
        <v>3029</v>
      </c>
      <c r="J1701" s="3">
        <v>17626</v>
      </c>
      <c r="K1701" s="3">
        <v>327</v>
      </c>
    </row>
    <row r="1702" spans="1:11">
      <c r="A1702" s="3" t="s">
        <v>3390</v>
      </c>
      <c r="B1702" s="3" t="s">
        <v>23414</v>
      </c>
      <c r="C1702" s="3" t="s">
        <v>22339</v>
      </c>
      <c r="D1702" s="3">
        <v>1</v>
      </c>
      <c r="E1702" s="3">
        <v>100</v>
      </c>
      <c r="F1702" s="3">
        <v>166734</v>
      </c>
      <c r="G1702" s="3">
        <v>3066</v>
      </c>
      <c r="J1702" s="3">
        <v>17626</v>
      </c>
      <c r="K1702" s="3">
        <v>327</v>
      </c>
    </row>
    <row r="1703" spans="1:11">
      <c r="A1703" s="3" t="s">
        <v>3391</v>
      </c>
      <c r="B1703" s="3" t="s">
        <v>23414</v>
      </c>
      <c r="C1703" s="3" t="s">
        <v>22339</v>
      </c>
      <c r="D1703" s="3">
        <v>2</v>
      </c>
      <c r="E1703" s="3">
        <v>1</v>
      </c>
      <c r="F1703" s="3">
        <v>58752</v>
      </c>
      <c r="G1703" s="3">
        <v>1088</v>
      </c>
      <c r="J1703" s="3">
        <v>32314</v>
      </c>
      <c r="K1703" s="3">
        <v>599</v>
      </c>
    </row>
    <row r="1704" spans="1:11">
      <c r="A1704" s="3" t="s">
        <v>3392</v>
      </c>
      <c r="B1704" s="3" t="s">
        <v>23414</v>
      </c>
      <c r="C1704" s="3" t="s">
        <v>22339</v>
      </c>
      <c r="D1704" s="3">
        <v>2</v>
      </c>
      <c r="E1704" s="3">
        <v>2</v>
      </c>
      <c r="F1704" s="3">
        <v>59292</v>
      </c>
      <c r="G1704" s="3">
        <v>1098</v>
      </c>
      <c r="J1704" s="3">
        <v>32314</v>
      </c>
      <c r="K1704" s="3">
        <v>599</v>
      </c>
    </row>
    <row r="1705" spans="1:11">
      <c r="A1705" s="3" t="s">
        <v>3393</v>
      </c>
      <c r="B1705" s="3" t="s">
        <v>23414</v>
      </c>
      <c r="C1705" s="3" t="s">
        <v>22339</v>
      </c>
      <c r="D1705" s="3">
        <v>2</v>
      </c>
      <c r="E1705" s="3">
        <v>3</v>
      </c>
      <c r="F1705" s="3">
        <v>59832</v>
      </c>
      <c r="G1705" s="3">
        <v>1108</v>
      </c>
      <c r="J1705" s="3">
        <v>32314</v>
      </c>
      <c r="K1705" s="3">
        <v>599</v>
      </c>
    </row>
    <row r="1706" spans="1:11">
      <c r="A1706" s="3" t="s">
        <v>3394</v>
      </c>
      <c r="B1706" s="3" t="s">
        <v>23414</v>
      </c>
      <c r="C1706" s="3" t="s">
        <v>22339</v>
      </c>
      <c r="D1706" s="3">
        <v>2</v>
      </c>
      <c r="E1706" s="3">
        <v>4</v>
      </c>
      <c r="F1706" s="3">
        <v>60372</v>
      </c>
      <c r="G1706" s="3">
        <v>1118</v>
      </c>
      <c r="J1706" s="3">
        <v>32314</v>
      </c>
      <c r="K1706" s="3">
        <v>599</v>
      </c>
    </row>
    <row r="1707" spans="1:11">
      <c r="A1707" s="3" t="s">
        <v>3395</v>
      </c>
      <c r="B1707" s="3" t="s">
        <v>23414</v>
      </c>
      <c r="C1707" s="3" t="s">
        <v>22339</v>
      </c>
      <c r="D1707" s="3">
        <v>2</v>
      </c>
      <c r="E1707" s="3">
        <v>5</v>
      </c>
      <c r="F1707" s="3">
        <v>60912</v>
      </c>
      <c r="G1707" s="3">
        <v>1128</v>
      </c>
      <c r="J1707" s="3">
        <v>32314</v>
      </c>
      <c r="K1707" s="3">
        <v>599</v>
      </c>
    </row>
    <row r="1708" spans="1:11">
      <c r="A1708" s="3" t="s">
        <v>3396</v>
      </c>
      <c r="B1708" s="3" t="s">
        <v>23414</v>
      </c>
      <c r="C1708" s="3" t="s">
        <v>22339</v>
      </c>
      <c r="D1708" s="3">
        <v>2</v>
      </c>
      <c r="E1708" s="3">
        <v>6</v>
      </c>
      <c r="F1708" s="3">
        <v>61452</v>
      </c>
      <c r="G1708" s="3">
        <v>1138</v>
      </c>
      <c r="J1708" s="3">
        <v>32314</v>
      </c>
      <c r="K1708" s="3">
        <v>599</v>
      </c>
    </row>
    <row r="1709" spans="1:11">
      <c r="A1709" s="3" t="s">
        <v>3397</v>
      </c>
      <c r="B1709" s="3" t="s">
        <v>23414</v>
      </c>
      <c r="C1709" s="3" t="s">
        <v>22339</v>
      </c>
      <c r="D1709" s="3">
        <v>2</v>
      </c>
      <c r="E1709" s="3">
        <v>7</v>
      </c>
      <c r="F1709" s="3">
        <v>61992</v>
      </c>
      <c r="G1709" s="3">
        <v>1148</v>
      </c>
      <c r="J1709" s="3">
        <v>32314</v>
      </c>
      <c r="K1709" s="3">
        <v>599</v>
      </c>
    </row>
    <row r="1710" spans="1:11">
      <c r="A1710" s="3" t="s">
        <v>3398</v>
      </c>
      <c r="B1710" s="3" t="s">
        <v>23414</v>
      </c>
      <c r="C1710" s="3" t="s">
        <v>22339</v>
      </c>
      <c r="D1710" s="3">
        <v>2</v>
      </c>
      <c r="E1710" s="3">
        <v>8</v>
      </c>
      <c r="F1710" s="3">
        <v>62532</v>
      </c>
      <c r="G1710" s="3">
        <v>1158</v>
      </c>
      <c r="J1710" s="3">
        <v>32314</v>
      </c>
      <c r="K1710" s="3">
        <v>599</v>
      </c>
    </row>
    <row r="1711" spans="1:11">
      <c r="A1711" s="3" t="s">
        <v>3399</v>
      </c>
      <c r="B1711" s="3" t="s">
        <v>23414</v>
      </c>
      <c r="C1711" s="3" t="s">
        <v>22339</v>
      </c>
      <c r="D1711" s="3">
        <v>2</v>
      </c>
      <c r="E1711" s="3">
        <v>9</v>
      </c>
      <c r="F1711" s="3">
        <v>63072</v>
      </c>
      <c r="G1711" s="3">
        <v>1168</v>
      </c>
      <c r="J1711" s="3">
        <v>32314</v>
      </c>
      <c r="K1711" s="3">
        <v>599</v>
      </c>
    </row>
    <row r="1712" spans="1:11">
      <c r="A1712" s="3" t="s">
        <v>3400</v>
      </c>
      <c r="B1712" s="3" t="s">
        <v>23414</v>
      </c>
      <c r="C1712" s="3" t="s">
        <v>22339</v>
      </c>
      <c r="D1712" s="3">
        <v>2</v>
      </c>
      <c r="E1712" s="3">
        <v>10</v>
      </c>
      <c r="F1712" s="3">
        <v>63612</v>
      </c>
      <c r="G1712" s="3">
        <v>1178</v>
      </c>
      <c r="J1712" s="3">
        <v>32314</v>
      </c>
      <c r="K1712" s="3">
        <v>599</v>
      </c>
    </row>
    <row r="1713" spans="1:11">
      <c r="A1713" s="3" t="s">
        <v>3401</v>
      </c>
      <c r="B1713" s="3" t="s">
        <v>23414</v>
      </c>
      <c r="C1713" s="3" t="s">
        <v>22339</v>
      </c>
      <c r="D1713" s="3">
        <v>2</v>
      </c>
      <c r="E1713" s="3">
        <v>11</v>
      </c>
      <c r="F1713" s="3">
        <v>64232</v>
      </c>
      <c r="G1713" s="3">
        <v>1189</v>
      </c>
      <c r="J1713" s="3">
        <v>32314</v>
      </c>
      <c r="K1713" s="3">
        <v>599</v>
      </c>
    </row>
    <row r="1714" spans="1:11">
      <c r="A1714" s="3" t="s">
        <v>3402</v>
      </c>
      <c r="B1714" s="3" t="s">
        <v>23414</v>
      </c>
      <c r="C1714" s="3" t="s">
        <v>22339</v>
      </c>
      <c r="D1714" s="3">
        <v>2</v>
      </c>
      <c r="E1714" s="3">
        <v>12</v>
      </c>
      <c r="F1714" s="3">
        <v>64852</v>
      </c>
      <c r="G1714" s="3">
        <v>1200</v>
      </c>
      <c r="J1714" s="3">
        <v>32314</v>
      </c>
      <c r="K1714" s="3">
        <v>599</v>
      </c>
    </row>
    <row r="1715" spans="1:11">
      <c r="A1715" s="3" t="s">
        <v>3403</v>
      </c>
      <c r="B1715" s="3" t="s">
        <v>23414</v>
      </c>
      <c r="C1715" s="3" t="s">
        <v>22339</v>
      </c>
      <c r="D1715" s="3">
        <v>2</v>
      </c>
      <c r="E1715" s="3">
        <v>13</v>
      </c>
      <c r="F1715" s="3">
        <v>65472</v>
      </c>
      <c r="G1715" s="3">
        <v>1211</v>
      </c>
      <c r="J1715" s="3">
        <v>32314</v>
      </c>
      <c r="K1715" s="3">
        <v>599</v>
      </c>
    </row>
    <row r="1716" spans="1:11">
      <c r="A1716" s="3" t="s">
        <v>3404</v>
      </c>
      <c r="B1716" s="3" t="s">
        <v>23414</v>
      </c>
      <c r="C1716" s="3" t="s">
        <v>22339</v>
      </c>
      <c r="D1716" s="3">
        <v>2</v>
      </c>
      <c r="E1716" s="3">
        <v>14</v>
      </c>
      <c r="F1716" s="3">
        <v>66092</v>
      </c>
      <c r="G1716" s="3">
        <v>1222</v>
      </c>
      <c r="J1716" s="3">
        <v>32314</v>
      </c>
      <c r="K1716" s="3">
        <v>599</v>
      </c>
    </row>
    <row r="1717" spans="1:11">
      <c r="A1717" s="3" t="s">
        <v>3405</v>
      </c>
      <c r="B1717" s="3" t="s">
        <v>23414</v>
      </c>
      <c r="C1717" s="3" t="s">
        <v>22339</v>
      </c>
      <c r="D1717" s="3">
        <v>2</v>
      </c>
      <c r="E1717" s="3">
        <v>15</v>
      </c>
      <c r="F1717" s="3">
        <v>66712</v>
      </c>
      <c r="G1717" s="3">
        <v>1233</v>
      </c>
      <c r="J1717" s="3">
        <v>32314</v>
      </c>
      <c r="K1717" s="3">
        <v>599</v>
      </c>
    </row>
    <row r="1718" spans="1:11">
      <c r="A1718" s="3" t="s">
        <v>3406</v>
      </c>
      <c r="B1718" s="3" t="s">
        <v>23414</v>
      </c>
      <c r="C1718" s="3" t="s">
        <v>22339</v>
      </c>
      <c r="D1718" s="3">
        <v>2</v>
      </c>
      <c r="E1718" s="3">
        <v>16</v>
      </c>
      <c r="F1718" s="3">
        <v>67414</v>
      </c>
      <c r="G1718" s="3">
        <v>1246</v>
      </c>
      <c r="J1718" s="3">
        <v>32314</v>
      </c>
      <c r="K1718" s="3">
        <v>599</v>
      </c>
    </row>
    <row r="1719" spans="1:11">
      <c r="A1719" s="3" t="s">
        <v>3407</v>
      </c>
      <c r="B1719" s="3" t="s">
        <v>23414</v>
      </c>
      <c r="C1719" s="3" t="s">
        <v>22339</v>
      </c>
      <c r="D1719" s="3">
        <v>2</v>
      </c>
      <c r="E1719" s="3">
        <v>17</v>
      </c>
      <c r="F1719" s="3">
        <v>68116</v>
      </c>
      <c r="G1719" s="3">
        <v>1259</v>
      </c>
      <c r="J1719" s="3">
        <v>32314</v>
      </c>
      <c r="K1719" s="3">
        <v>599</v>
      </c>
    </row>
    <row r="1720" spans="1:11">
      <c r="A1720" s="3" t="s">
        <v>3408</v>
      </c>
      <c r="B1720" s="3" t="s">
        <v>23414</v>
      </c>
      <c r="C1720" s="3" t="s">
        <v>22339</v>
      </c>
      <c r="D1720" s="3">
        <v>2</v>
      </c>
      <c r="E1720" s="3">
        <v>18</v>
      </c>
      <c r="F1720" s="3">
        <v>68818</v>
      </c>
      <c r="G1720" s="3">
        <v>1272</v>
      </c>
      <c r="J1720" s="3">
        <v>32314</v>
      </c>
      <c r="K1720" s="3">
        <v>599</v>
      </c>
    </row>
    <row r="1721" spans="1:11">
      <c r="A1721" s="3" t="s">
        <v>3409</v>
      </c>
      <c r="B1721" s="3" t="s">
        <v>23414</v>
      </c>
      <c r="C1721" s="3" t="s">
        <v>22339</v>
      </c>
      <c r="D1721" s="3">
        <v>2</v>
      </c>
      <c r="E1721" s="3">
        <v>19</v>
      </c>
      <c r="F1721" s="3">
        <v>69520</v>
      </c>
      <c r="G1721" s="3">
        <v>1285</v>
      </c>
      <c r="J1721" s="3">
        <v>32314</v>
      </c>
      <c r="K1721" s="3">
        <v>599</v>
      </c>
    </row>
    <row r="1722" spans="1:11">
      <c r="A1722" s="3" t="s">
        <v>3410</v>
      </c>
      <c r="B1722" s="3" t="s">
        <v>23414</v>
      </c>
      <c r="C1722" s="3" t="s">
        <v>22339</v>
      </c>
      <c r="D1722" s="3">
        <v>2</v>
      </c>
      <c r="E1722" s="3">
        <v>20</v>
      </c>
      <c r="F1722" s="3">
        <v>70222</v>
      </c>
      <c r="G1722" s="3">
        <v>1298</v>
      </c>
      <c r="J1722" s="3">
        <v>32314</v>
      </c>
      <c r="K1722" s="3">
        <v>599</v>
      </c>
    </row>
    <row r="1723" spans="1:11">
      <c r="A1723" s="3" t="s">
        <v>3411</v>
      </c>
      <c r="B1723" s="3" t="s">
        <v>23414</v>
      </c>
      <c r="C1723" s="3" t="s">
        <v>22339</v>
      </c>
      <c r="D1723" s="3">
        <v>2</v>
      </c>
      <c r="E1723" s="3">
        <v>21</v>
      </c>
      <c r="F1723" s="3">
        <v>71004</v>
      </c>
      <c r="G1723" s="3">
        <v>1312</v>
      </c>
      <c r="J1723" s="3">
        <v>32314</v>
      </c>
      <c r="K1723" s="3">
        <v>599</v>
      </c>
    </row>
    <row r="1724" spans="1:11">
      <c r="A1724" s="3" t="s">
        <v>3412</v>
      </c>
      <c r="B1724" s="3" t="s">
        <v>23414</v>
      </c>
      <c r="C1724" s="3" t="s">
        <v>22339</v>
      </c>
      <c r="D1724" s="3">
        <v>2</v>
      </c>
      <c r="E1724" s="3">
        <v>22</v>
      </c>
      <c r="F1724" s="3">
        <v>71786</v>
      </c>
      <c r="G1724" s="3">
        <v>1326</v>
      </c>
      <c r="J1724" s="3">
        <v>32314</v>
      </c>
      <c r="K1724" s="3">
        <v>599</v>
      </c>
    </row>
    <row r="1725" spans="1:11">
      <c r="A1725" s="3" t="s">
        <v>3413</v>
      </c>
      <c r="B1725" s="3" t="s">
        <v>23414</v>
      </c>
      <c r="C1725" s="3" t="s">
        <v>22339</v>
      </c>
      <c r="D1725" s="3">
        <v>2</v>
      </c>
      <c r="E1725" s="3">
        <v>23</v>
      </c>
      <c r="F1725" s="3">
        <v>72568</v>
      </c>
      <c r="G1725" s="3">
        <v>1340</v>
      </c>
      <c r="J1725" s="3">
        <v>32314</v>
      </c>
      <c r="K1725" s="3">
        <v>599</v>
      </c>
    </row>
    <row r="1726" spans="1:11">
      <c r="A1726" s="3" t="s">
        <v>3414</v>
      </c>
      <c r="B1726" s="3" t="s">
        <v>23414</v>
      </c>
      <c r="C1726" s="3" t="s">
        <v>22339</v>
      </c>
      <c r="D1726" s="3">
        <v>2</v>
      </c>
      <c r="E1726" s="3">
        <v>24</v>
      </c>
      <c r="F1726" s="3">
        <v>73350</v>
      </c>
      <c r="G1726" s="3">
        <v>1354</v>
      </c>
      <c r="J1726" s="3">
        <v>32314</v>
      </c>
      <c r="K1726" s="3">
        <v>599</v>
      </c>
    </row>
    <row r="1727" spans="1:11">
      <c r="A1727" s="3" t="s">
        <v>3415</v>
      </c>
      <c r="B1727" s="3" t="s">
        <v>23414</v>
      </c>
      <c r="C1727" s="3" t="s">
        <v>22339</v>
      </c>
      <c r="D1727" s="3">
        <v>2</v>
      </c>
      <c r="E1727" s="3">
        <v>25</v>
      </c>
      <c r="F1727" s="3">
        <v>74132</v>
      </c>
      <c r="G1727" s="3">
        <v>1368</v>
      </c>
      <c r="J1727" s="3">
        <v>32314</v>
      </c>
      <c r="K1727" s="3">
        <v>599</v>
      </c>
    </row>
    <row r="1728" spans="1:11">
      <c r="A1728" s="3" t="s">
        <v>3416</v>
      </c>
      <c r="B1728" s="3" t="s">
        <v>23414</v>
      </c>
      <c r="C1728" s="3" t="s">
        <v>22339</v>
      </c>
      <c r="D1728" s="3">
        <v>2</v>
      </c>
      <c r="E1728" s="3">
        <v>26</v>
      </c>
      <c r="F1728" s="3">
        <v>74996</v>
      </c>
      <c r="G1728" s="3">
        <v>1384</v>
      </c>
      <c r="J1728" s="3">
        <v>32314</v>
      </c>
      <c r="K1728" s="3">
        <v>599</v>
      </c>
    </row>
    <row r="1729" spans="1:11">
      <c r="A1729" s="3" t="s">
        <v>3417</v>
      </c>
      <c r="B1729" s="3" t="s">
        <v>23414</v>
      </c>
      <c r="C1729" s="3" t="s">
        <v>22339</v>
      </c>
      <c r="D1729" s="3">
        <v>2</v>
      </c>
      <c r="E1729" s="3">
        <v>27</v>
      </c>
      <c r="F1729" s="3">
        <v>75860</v>
      </c>
      <c r="G1729" s="3">
        <v>1400</v>
      </c>
      <c r="J1729" s="3">
        <v>32314</v>
      </c>
      <c r="K1729" s="3">
        <v>599</v>
      </c>
    </row>
    <row r="1730" spans="1:11">
      <c r="A1730" s="3" t="s">
        <v>3418</v>
      </c>
      <c r="B1730" s="3" t="s">
        <v>23414</v>
      </c>
      <c r="C1730" s="3" t="s">
        <v>22339</v>
      </c>
      <c r="D1730" s="3">
        <v>2</v>
      </c>
      <c r="E1730" s="3">
        <v>28</v>
      </c>
      <c r="F1730" s="3">
        <v>76724</v>
      </c>
      <c r="G1730" s="3">
        <v>1416</v>
      </c>
      <c r="J1730" s="3">
        <v>32314</v>
      </c>
      <c r="K1730" s="3">
        <v>599</v>
      </c>
    </row>
    <row r="1731" spans="1:11">
      <c r="A1731" s="3" t="s">
        <v>3419</v>
      </c>
      <c r="B1731" s="3" t="s">
        <v>23414</v>
      </c>
      <c r="C1731" s="3" t="s">
        <v>22339</v>
      </c>
      <c r="D1731" s="3">
        <v>2</v>
      </c>
      <c r="E1731" s="3">
        <v>29</v>
      </c>
      <c r="F1731" s="3">
        <v>77588</v>
      </c>
      <c r="G1731" s="3">
        <v>1432</v>
      </c>
      <c r="J1731" s="3">
        <v>32314</v>
      </c>
      <c r="K1731" s="3">
        <v>599</v>
      </c>
    </row>
    <row r="1732" spans="1:11">
      <c r="A1732" s="3" t="s">
        <v>3420</v>
      </c>
      <c r="B1732" s="3" t="s">
        <v>23414</v>
      </c>
      <c r="C1732" s="3" t="s">
        <v>22339</v>
      </c>
      <c r="D1732" s="3">
        <v>2</v>
      </c>
      <c r="E1732" s="3">
        <v>30</v>
      </c>
      <c r="F1732" s="3">
        <v>78452</v>
      </c>
      <c r="G1732" s="3">
        <v>1448</v>
      </c>
      <c r="J1732" s="3">
        <v>32314</v>
      </c>
      <c r="K1732" s="3">
        <v>599</v>
      </c>
    </row>
    <row r="1733" spans="1:11">
      <c r="A1733" s="3" t="s">
        <v>3421</v>
      </c>
      <c r="B1733" s="3" t="s">
        <v>23414</v>
      </c>
      <c r="C1733" s="3" t="s">
        <v>22339</v>
      </c>
      <c r="D1733" s="3">
        <v>2</v>
      </c>
      <c r="E1733" s="3">
        <v>31</v>
      </c>
      <c r="F1733" s="3">
        <v>79396</v>
      </c>
      <c r="G1733" s="3">
        <v>1465</v>
      </c>
      <c r="J1733" s="3">
        <v>32314</v>
      </c>
      <c r="K1733" s="3">
        <v>599</v>
      </c>
    </row>
    <row r="1734" spans="1:11">
      <c r="A1734" s="3" t="s">
        <v>3422</v>
      </c>
      <c r="B1734" s="3" t="s">
        <v>23414</v>
      </c>
      <c r="C1734" s="3" t="s">
        <v>22339</v>
      </c>
      <c r="D1734" s="3">
        <v>2</v>
      </c>
      <c r="E1734" s="3">
        <v>32</v>
      </c>
      <c r="F1734" s="3">
        <v>80340</v>
      </c>
      <c r="G1734" s="3">
        <v>1482</v>
      </c>
      <c r="J1734" s="3">
        <v>32314</v>
      </c>
      <c r="K1734" s="3">
        <v>599</v>
      </c>
    </row>
    <row r="1735" spans="1:11">
      <c r="A1735" s="3" t="s">
        <v>3423</v>
      </c>
      <c r="B1735" s="3" t="s">
        <v>23414</v>
      </c>
      <c r="C1735" s="3" t="s">
        <v>22339</v>
      </c>
      <c r="D1735" s="3">
        <v>2</v>
      </c>
      <c r="E1735" s="3">
        <v>33</v>
      </c>
      <c r="F1735" s="3">
        <v>81284</v>
      </c>
      <c r="G1735" s="3">
        <v>1499</v>
      </c>
      <c r="J1735" s="3">
        <v>32314</v>
      </c>
      <c r="K1735" s="3">
        <v>599</v>
      </c>
    </row>
    <row r="1736" spans="1:11">
      <c r="A1736" s="3" t="s">
        <v>3424</v>
      </c>
      <c r="B1736" s="3" t="s">
        <v>23414</v>
      </c>
      <c r="C1736" s="3" t="s">
        <v>22339</v>
      </c>
      <c r="D1736" s="3">
        <v>2</v>
      </c>
      <c r="E1736" s="3">
        <v>34</v>
      </c>
      <c r="F1736" s="3">
        <v>82228</v>
      </c>
      <c r="G1736" s="3">
        <v>1516</v>
      </c>
      <c r="J1736" s="3">
        <v>32314</v>
      </c>
      <c r="K1736" s="3">
        <v>599</v>
      </c>
    </row>
    <row r="1737" spans="1:11">
      <c r="A1737" s="3" t="s">
        <v>3425</v>
      </c>
      <c r="B1737" s="3" t="s">
        <v>23414</v>
      </c>
      <c r="C1737" s="3" t="s">
        <v>22339</v>
      </c>
      <c r="D1737" s="3">
        <v>2</v>
      </c>
      <c r="E1737" s="3">
        <v>35</v>
      </c>
      <c r="F1737" s="3">
        <v>83172</v>
      </c>
      <c r="G1737" s="3">
        <v>1533</v>
      </c>
      <c r="J1737" s="3">
        <v>32314</v>
      </c>
      <c r="K1737" s="3">
        <v>599</v>
      </c>
    </row>
    <row r="1738" spans="1:11">
      <c r="A1738" s="3" t="s">
        <v>3426</v>
      </c>
      <c r="B1738" s="3" t="s">
        <v>23414</v>
      </c>
      <c r="C1738" s="3" t="s">
        <v>22339</v>
      </c>
      <c r="D1738" s="3">
        <v>2</v>
      </c>
      <c r="E1738" s="3">
        <v>36</v>
      </c>
      <c r="F1738" s="3">
        <v>84198</v>
      </c>
      <c r="G1738" s="3">
        <v>1552</v>
      </c>
      <c r="J1738" s="3">
        <v>32314</v>
      </c>
      <c r="K1738" s="3">
        <v>599</v>
      </c>
    </row>
    <row r="1739" spans="1:11">
      <c r="A1739" s="3" t="s">
        <v>3427</v>
      </c>
      <c r="B1739" s="3" t="s">
        <v>23414</v>
      </c>
      <c r="C1739" s="3" t="s">
        <v>22339</v>
      </c>
      <c r="D1739" s="3">
        <v>2</v>
      </c>
      <c r="E1739" s="3">
        <v>37</v>
      </c>
      <c r="F1739" s="3">
        <v>85224</v>
      </c>
      <c r="G1739" s="3">
        <v>1571</v>
      </c>
      <c r="J1739" s="3">
        <v>32314</v>
      </c>
      <c r="K1739" s="3">
        <v>599</v>
      </c>
    </row>
    <row r="1740" spans="1:11">
      <c r="A1740" s="3" t="s">
        <v>3428</v>
      </c>
      <c r="B1740" s="3" t="s">
        <v>23414</v>
      </c>
      <c r="C1740" s="3" t="s">
        <v>22339</v>
      </c>
      <c r="D1740" s="3">
        <v>2</v>
      </c>
      <c r="E1740" s="3">
        <v>38</v>
      </c>
      <c r="F1740" s="3">
        <v>86250</v>
      </c>
      <c r="G1740" s="3">
        <v>1590</v>
      </c>
      <c r="J1740" s="3">
        <v>32314</v>
      </c>
      <c r="K1740" s="3">
        <v>599</v>
      </c>
    </row>
    <row r="1741" spans="1:11">
      <c r="A1741" s="3" t="s">
        <v>3429</v>
      </c>
      <c r="B1741" s="3" t="s">
        <v>23414</v>
      </c>
      <c r="C1741" s="3" t="s">
        <v>22339</v>
      </c>
      <c r="D1741" s="3">
        <v>2</v>
      </c>
      <c r="E1741" s="3">
        <v>39</v>
      </c>
      <c r="F1741" s="3">
        <v>87276</v>
      </c>
      <c r="G1741" s="3">
        <v>1609</v>
      </c>
      <c r="J1741" s="3">
        <v>32314</v>
      </c>
      <c r="K1741" s="3">
        <v>599</v>
      </c>
    </row>
    <row r="1742" spans="1:11">
      <c r="A1742" s="3" t="s">
        <v>3430</v>
      </c>
      <c r="B1742" s="3" t="s">
        <v>23414</v>
      </c>
      <c r="C1742" s="3" t="s">
        <v>22339</v>
      </c>
      <c r="D1742" s="3">
        <v>2</v>
      </c>
      <c r="E1742" s="3">
        <v>40</v>
      </c>
      <c r="F1742" s="3">
        <v>88302</v>
      </c>
      <c r="G1742" s="3">
        <v>1628</v>
      </c>
      <c r="J1742" s="3">
        <v>32314</v>
      </c>
      <c r="K1742" s="3">
        <v>599</v>
      </c>
    </row>
    <row r="1743" spans="1:11">
      <c r="A1743" s="3" t="s">
        <v>3431</v>
      </c>
      <c r="B1743" s="3" t="s">
        <v>23414</v>
      </c>
      <c r="C1743" s="3" t="s">
        <v>22339</v>
      </c>
      <c r="D1743" s="3">
        <v>2</v>
      </c>
      <c r="E1743" s="3">
        <v>41</v>
      </c>
      <c r="F1743" s="3">
        <v>89408</v>
      </c>
      <c r="G1743" s="3">
        <v>1648</v>
      </c>
      <c r="J1743" s="3">
        <v>32314</v>
      </c>
      <c r="K1743" s="3">
        <v>599</v>
      </c>
    </row>
    <row r="1744" spans="1:11">
      <c r="A1744" s="3" t="s">
        <v>3432</v>
      </c>
      <c r="B1744" s="3" t="s">
        <v>23414</v>
      </c>
      <c r="C1744" s="3" t="s">
        <v>22339</v>
      </c>
      <c r="D1744" s="3">
        <v>2</v>
      </c>
      <c r="E1744" s="3">
        <v>42</v>
      </c>
      <c r="F1744" s="3">
        <v>90514</v>
      </c>
      <c r="G1744" s="3">
        <v>1668</v>
      </c>
      <c r="J1744" s="3">
        <v>32314</v>
      </c>
      <c r="K1744" s="3">
        <v>599</v>
      </c>
    </row>
    <row r="1745" spans="1:11">
      <c r="A1745" s="3" t="s">
        <v>3433</v>
      </c>
      <c r="B1745" s="3" t="s">
        <v>23414</v>
      </c>
      <c r="C1745" s="3" t="s">
        <v>22339</v>
      </c>
      <c r="D1745" s="3">
        <v>2</v>
      </c>
      <c r="E1745" s="3">
        <v>43</v>
      </c>
      <c r="F1745" s="3">
        <v>91620</v>
      </c>
      <c r="G1745" s="3">
        <v>1688</v>
      </c>
      <c r="J1745" s="3">
        <v>32314</v>
      </c>
      <c r="K1745" s="3">
        <v>599</v>
      </c>
    </row>
    <row r="1746" spans="1:11">
      <c r="A1746" s="3" t="s">
        <v>3434</v>
      </c>
      <c r="B1746" s="3" t="s">
        <v>23414</v>
      </c>
      <c r="C1746" s="3" t="s">
        <v>22339</v>
      </c>
      <c r="D1746" s="3">
        <v>2</v>
      </c>
      <c r="E1746" s="3">
        <v>44</v>
      </c>
      <c r="F1746" s="3">
        <v>92726</v>
      </c>
      <c r="G1746" s="3">
        <v>1708</v>
      </c>
      <c r="J1746" s="3">
        <v>32314</v>
      </c>
      <c r="K1746" s="3">
        <v>599</v>
      </c>
    </row>
    <row r="1747" spans="1:11">
      <c r="A1747" s="3" t="s">
        <v>3435</v>
      </c>
      <c r="B1747" s="3" t="s">
        <v>23414</v>
      </c>
      <c r="C1747" s="3" t="s">
        <v>22339</v>
      </c>
      <c r="D1747" s="3">
        <v>2</v>
      </c>
      <c r="E1747" s="3">
        <v>45</v>
      </c>
      <c r="F1747" s="3">
        <v>93832</v>
      </c>
      <c r="G1747" s="3">
        <v>1728</v>
      </c>
      <c r="J1747" s="3">
        <v>32314</v>
      </c>
      <c r="K1747" s="3">
        <v>599</v>
      </c>
    </row>
    <row r="1748" spans="1:11">
      <c r="A1748" s="3" t="s">
        <v>3436</v>
      </c>
      <c r="B1748" s="3" t="s">
        <v>23414</v>
      </c>
      <c r="C1748" s="3" t="s">
        <v>22339</v>
      </c>
      <c r="D1748" s="3">
        <v>2</v>
      </c>
      <c r="E1748" s="3">
        <v>46</v>
      </c>
      <c r="F1748" s="3">
        <v>95020</v>
      </c>
      <c r="G1748" s="3">
        <v>1750</v>
      </c>
      <c r="J1748" s="3">
        <v>32314</v>
      </c>
      <c r="K1748" s="3">
        <v>599</v>
      </c>
    </row>
    <row r="1749" spans="1:11">
      <c r="A1749" s="3" t="s">
        <v>3437</v>
      </c>
      <c r="B1749" s="3" t="s">
        <v>23414</v>
      </c>
      <c r="C1749" s="3" t="s">
        <v>22339</v>
      </c>
      <c r="D1749" s="3">
        <v>2</v>
      </c>
      <c r="E1749" s="3">
        <v>47</v>
      </c>
      <c r="F1749" s="3">
        <v>96208</v>
      </c>
      <c r="G1749" s="3">
        <v>1772</v>
      </c>
      <c r="J1749" s="3">
        <v>32314</v>
      </c>
      <c r="K1749" s="3">
        <v>599</v>
      </c>
    </row>
    <row r="1750" spans="1:11">
      <c r="A1750" s="3" t="s">
        <v>3438</v>
      </c>
      <c r="B1750" s="3" t="s">
        <v>23414</v>
      </c>
      <c r="C1750" s="3" t="s">
        <v>22339</v>
      </c>
      <c r="D1750" s="3">
        <v>2</v>
      </c>
      <c r="E1750" s="3">
        <v>48</v>
      </c>
      <c r="F1750" s="3">
        <v>97396</v>
      </c>
      <c r="G1750" s="3">
        <v>1794</v>
      </c>
      <c r="J1750" s="3">
        <v>32314</v>
      </c>
      <c r="K1750" s="3">
        <v>599</v>
      </c>
    </row>
    <row r="1751" spans="1:11">
      <c r="A1751" s="3" t="s">
        <v>3439</v>
      </c>
      <c r="B1751" s="3" t="s">
        <v>23414</v>
      </c>
      <c r="C1751" s="3" t="s">
        <v>22339</v>
      </c>
      <c r="D1751" s="3">
        <v>2</v>
      </c>
      <c r="E1751" s="3">
        <v>49</v>
      </c>
      <c r="F1751" s="3">
        <v>98584</v>
      </c>
      <c r="G1751" s="3">
        <v>1816</v>
      </c>
      <c r="J1751" s="3">
        <v>32314</v>
      </c>
      <c r="K1751" s="3">
        <v>599</v>
      </c>
    </row>
    <row r="1752" spans="1:11">
      <c r="A1752" s="3" t="s">
        <v>3440</v>
      </c>
      <c r="B1752" s="3" t="s">
        <v>23414</v>
      </c>
      <c r="C1752" s="3" t="s">
        <v>22339</v>
      </c>
      <c r="D1752" s="3">
        <v>2</v>
      </c>
      <c r="E1752" s="3">
        <v>50</v>
      </c>
      <c r="F1752" s="3">
        <v>99772</v>
      </c>
      <c r="G1752" s="3">
        <v>1838</v>
      </c>
      <c r="J1752" s="3">
        <v>32314</v>
      </c>
      <c r="K1752" s="3">
        <v>599</v>
      </c>
    </row>
    <row r="1753" spans="1:11">
      <c r="A1753" s="3" t="s">
        <v>3441</v>
      </c>
      <c r="B1753" s="3" t="s">
        <v>23414</v>
      </c>
      <c r="C1753" s="3" t="s">
        <v>22339</v>
      </c>
      <c r="D1753" s="3">
        <v>2</v>
      </c>
      <c r="E1753" s="3">
        <v>51</v>
      </c>
      <c r="F1753" s="3">
        <v>101040</v>
      </c>
      <c r="G1753" s="3">
        <v>1861</v>
      </c>
      <c r="J1753" s="3">
        <v>32314</v>
      </c>
      <c r="K1753" s="3">
        <v>599</v>
      </c>
    </row>
    <row r="1754" spans="1:11">
      <c r="A1754" s="3" t="s">
        <v>3442</v>
      </c>
      <c r="B1754" s="3" t="s">
        <v>23414</v>
      </c>
      <c r="C1754" s="3" t="s">
        <v>22339</v>
      </c>
      <c r="D1754" s="3">
        <v>2</v>
      </c>
      <c r="E1754" s="3">
        <v>52</v>
      </c>
      <c r="F1754" s="3">
        <v>102308</v>
      </c>
      <c r="G1754" s="3">
        <v>1884</v>
      </c>
      <c r="J1754" s="3">
        <v>32314</v>
      </c>
      <c r="K1754" s="3">
        <v>599</v>
      </c>
    </row>
    <row r="1755" spans="1:11">
      <c r="A1755" s="3" t="s">
        <v>3443</v>
      </c>
      <c r="B1755" s="3" t="s">
        <v>23414</v>
      </c>
      <c r="C1755" s="3" t="s">
        <v>22339</v>
      </c>
      <c r="D1755" s="3">
        <v>2</v>
      </c>
      <c r="E1755" s="3">
        <v>53</v>
      </c>
      <c r="F1755" s="3">
        <v>103576</v>
      </c>
      <c r="G1755" s="3">
        <v>1907</v>
      </c>
      <c r="J1755" s="3">
        <v>32314</v>
      </c>
      <c r="K1755" s="3">
        <v>599</v>
      </c>
    </row>
    <row r="1756" spans="1:11">
      <c r="A1756" s="3" t="s">
        <v>3444</v>
      </c>
      <c r="B1756" s="3" t="s">
        <v>23414</v>
      </c>
      <c r="C1756" s="3" t="s">
        <v>22339</v>
      </c>
      <c r="D1756" s="3">
        <v>2</v>
      </c>
      <c r="E1756" s="3">
        <v>54</v>
      </c>
      <c r="F1756" s="3">
        <v>104844</v>
      </c>
      <c r="G1756" s="3">
        <v>1930</v>
      </c>
      <c r="J1756" s="3">
        <v>32314</v>
      </c>
      <c r="K1756" s="3">
        <v>599</v>
      </c>
    </row>
    <row r="1757" spans="1:11">
      <c r="A1757" s="3" t="s">
        <v>3445</v>
      </c>
      <c r="B1757" s="3" t="s">
        <v>23414</v>
      </c>
      <c r="C1757" s="3" t="s">
        <v>22339</v>
      </c>
      <c r="D1757" s="3">
        <v>2</v>
      </c>
      <c r="E1757" s="3">
        <v>55</v>
      </c>
      <c r="F1757" s="3">
        <v>106112</v>
      </c>
      <c r="G1757" s="3">
        <v>1953</v>
      </c>
      <c r="J1757" s="3">
        <v>32314</v>
      </c>
      <c r="K1757" s="3">
        <v>599</v>
      </c>
    </row>
    <row r="1758" spans="1:11">
      <c r="A1758" s="3" t="s">
        <v>3446</v>
      </c>
      <c r="B1758" s="3" t="s">
        <v>23414</v>
      </c>
      <c r="C1758" s="3" t="s">
        <v>22339</v>
      </c>
      <c r="D1758" s="3">
        <v>2</v>
      </c>
      <c r="E1758" s="3">
        <v>56</v>
      </c>
      <c r="F1758" s="3">
        <v>107462</v>
      </c>
      <c r="G1758" s="3">
        <v>1978</v>
      </c>
      <c r="J1758" s="3">
        <v>32314</v>
      </c>
      <c r="K1758" s="3">
        <v>599</v>
      </c>
    </row>
    <row r="1759" spans="1:11">
      <c r="A1759" s="3" t="s">
        <v>3447</v>
      </c>
      <c r="B1759" s="3" t="s">
        <v>23414</v>
      </c>
      <c r="C1759" s="3" t="s">
        <v>22339</v>
      </c>
      <c r="D1759" s="3">
        <v>2</v>
      </c>
      <c r="E1759" s="3">
        <v>57</v>
      </c>
      <c r="F1759" s="3">
        <v>108812</v>
      </c>
      <c r="G1759" s="3">
        <v>2003</v>
      </c>
      <c r="J1759" s="3">
        <v>32314</v>
      </c>
      <c r="K1759" s="3">
        <v>599</v>
      </c>
    </row>
    <row r="1760" spans="1:11">
      <c r="A1760" s="3" t="s">
        <v>3448</v>
      </c>
      <c r="B1760" s="3" t="s">
        <v>23414</v>
      </c>
      <c r="C1760" s="3" t="s">
        <v>22339</v>
      </c>
      <c r="D1760" s="3">
        <v>2</v>
      </c>
      <c r="E1760" s="3">
        <v>58</v>
      </c>
      <c r="F1760" s="3">
        <v>110162</v>
      </c>
      <c r="G1760" s="3">
        <v>2028</v>
      </c>
      <c r="J1760" s="3">
        <v>32314</v>
      </c>
      <c r="K1760" s="3">
        <v>599</v>
      </c>
    </row>
    <row r="1761" spans="1:11">
      <c r="A1761" s="3" t="s">
        <v>3449</v>
      </c>
      <c r="B1761" s="3" t="s">
        <v>23414</v>
      </c>
      <c r="C1761" s="3" t="s">
        <v>22339</v>
      </c>
      <c r="D1761" s="3">
        <v>2</v>
      </c>
      <c r="E1761" s="3">
        <v>59</v>
      </c>
      <c r="F1761" s="3">
        <v>111512</v>
      </c>
      <c r="G1761" s="3">
        <v>2053</v>
      </c>
      <c r="J1761" s="3">
        <v>32314</v>
      </c>
      <c r="K1761" s="3">
        <v>599</v>
      </c>
    </row>
    <row r="1762" spans="1:11">
      <c r="A1762" s="3" t="s">
        <v>3450</v>
      </c>
      <c r="B1762" s="3" t="s">
        <v>23414</v>
      </c>
      <c r="C1762" s="3" t="s">
        <v>22339</v>
      </c>
      <c r="D1762" s="3">
        <v>2</v>
      </c>
      <c r="E1762" s="3">
        <v>60</v>
      </c>
      <c r="F1762" s="3">
        <v>112862</v>
      </c>
      <c r="G1762" s="3">
        <v>2078</v>
      </c>
      <c r="J1762" s="3">
        <v>32314</v>
      </c>
      <c r="K1762" s="3">
        <v>599</v>
      </c>
    </row>
    <row r="1763" spans="1:11">
      <c r="A1763" s="3" t="s">
        <v>3451</v>
      </c>
      <c r="B1763" s="3" t="s">
        <v>23414</v>
      </c>
      <c r="C1763" s="3" t="s">
        <v>22339</v>
      </c>
      <c r="D1763" s="3">
        <v>2</v>
      </c>
      <c r="E1763" s="3">
        <v>61</v>
      </c>
      <c r="F1763" s="3">
        <v>114292</v>
      </c>
      <c r="G1763" s="3">
        <v>2104</v>
      </c>
      <c r="J1763" s="3">
        <v>32314</v>
      </c>
      <c r="K1763" s="3">
        <v>599</v>
      </c>
    </row>
    <row r="1764" spans="1:11">
      <c r="A1764" s="3" t="s">
        <v>3452</v>
      </c>
      <c r="B1764" s="3" t="s">
        <v>23414</v>
      </c>
      <c r="C1764" s="3" t="s">
        <v>22339</v>
      </c>
      <c r="D1764" s="3">
        <v>2</v>
      </c>
      <c r="E1764" s="3">
        <v>62</v>
      </c>
      <c r="F1764" s="3">
        <v>115722</v>
      </c>
      <c r="G1764" s="3">
        <v>2130</v>
      </c>
      <c r="J1764" s="3">
        <v>32314</v>
      </c>
      <c r="K1764" s="3">
        <v>599</v>
      </c>
    </row>
    <row r="1765" spans="1:11">
      <c r="A1765" s="3" t="s">
        <v>3453</v>
      </c>
      <c r="B1765" s="3" t="s">
        <v>23414</v>
      </c>
      <c r="C1765" s="3" t="s">
        <v>22339</v>
      </c>
      <c r="D1765" s="3">
        <v>2</v>
      </c>
      <c r="E1765" s="3">
        <v>63</v>
      </c>
      <c r="F1765" s="3">
        <v>117152</v>
      </c>
      <c r="G1765" s="3">
        <v>2156</v>
      </c>
      <c r="J1765" s="3">
        <v>32314</v>
      </c>
      <c r="K1765" s="3">
        <v>599</v>
      </c>
    </row>
    <row r="1766" spans="1:11">
      <c r="A1766" s="3" t="s">
        <v>3454</v>
      </c>
      <c r="B1766" s="3" t="s">
        <v>23414</v>
      </c>
      <c r="C1766" s="3" t="s">
        <v>22339</v>
      </c>
      <c r="D1766" s="3">
        <v>2</v>
      </c>
      <c r="E1766" s="3">
        <v>64</v>
      </c>
      <c r="F1766" s="3">
        <v>118582</v>
      </c>
      <c r="G1766" s="3">
        <v>2182</v>
      </c>
      <c r="J1766" s="3">
        <v>32314</v>
      </c>
      <c r="K1766" s="3">
        <v>599</v>
      </c>
    </row>
    <row r="1767" spans="1:11">
      <c r="A1767" s="3" t="s">
        <v>3455</v>
      </c>
      <c r="B1767" s="3" t="s">
        <v>23414</v>
      </c>
      <c r="C1767" s="3" t="s">
        <v>22339</v>
      </c>
      <c r="D1767" s="3">
        <v>2</v>
      </c>
      <c r="E1767" s="3">
        <v>65</v>
      </c>
      <c r="F1767" s="3">
        <v>120012</v>
      </c>
      <c r="G1767" s="3">
        <v>2208</v>
      </c>
      <c r="J1767" s="3">
        <v>32314</v>
      </c>
      <c r="K1767" s="3">
        <v>599</v>
      </c>
    </row>
    <row r="1768" spans="1:11">
      <c r="A1768" s="3" t="s">
        <v>3456</v>
      </c>
      <c r="B1768" s="3" t="s">
        <v>23414</v>
      </c>
      <c r="C1768" s="3" t="s">
        <v>22339</v>
      </c>
      <c r="D1768" s="3">
        <v>2</v>
      </c>
      <c r="E1768" s="3">
        <v>66</v>
      </c>
      <c r="F1768" s="3">
        <v>121524</v>
      </c>
      <c r="G1768" s="3">
        <v>2236</v>
      </c>
      <c r="J1768" s="3">
        <v>32314</v>
      </c>
      <c r="K1768" s="3">
        <v>599</v>
      </c>
    </row>
    <row r="1769" spans="1:11">
      <c r="A1769" s="3" t="s">
        <v>3457</v>
      </c>
      <c r="B1769" s="3" t="s">
        <v>23414</v>
      </c>
      <c r="C1769" s="3" t="s">
        <v>22339</v>
      </c>
      <c r="D1769" s="3">
        <v>2</v>
      </c>
      <c r="E1769" s="3">
        <v>67</v>
      </c>
      <c r="F1769" s="3">
        <v>123036</v>
      </c>
      <c r="G1769" s="3">
        <v>2264</v>
      </c>
      <c r="J1769" s="3">
        <v>32314</v>
      </c>
      <c r="K1769" s="3">
        <v>599</v>
      </c>
    </row>
    <row r="1770" spans="1:11">
      <c r="A1770" s="3" t="s">
        <v>3458</v>
      </c>
      <c r="B1770" s="3" t="s">
        <v>23414</v>
      </c>
      <c r="C1770" s="3" t="s">
        <v>22339</v>
      </c>
      <c r="D1770" s="3">
        <v>2</v>
      </c>
      <c r="E1770" s="3">
        <v>68</v>
      </c>
      <c r="F1770" s="3">
        <v>124548</v>
      </c>
      <c r="G1770" s="3">
        <v>2292</v>
      </c>
      <c r="J1770" s="3">
        <v>32314</v>
      </c>
      <c r="K1770" s="3">
        <v>599</v>
      </c>
    </row>
    <row r="1771" spans="1:11">
      <c r="A1771" s="3" t="s">
        <v>3459</v>
      </c>
      <c r="B1771" s="3" t="s">
        <v>23414</v>
      </c>
      <c r="C1771" s="3" t="s">
        <v>22339</v>
      </c>
      <c r="D1771" s="3">
        <v>2</v>
      </c>
      <c r="E1771" s="3">
        <v>69</v>
      </c>
      <c r="F1771" s="3">
        <v>126060</v>
      </c>
      <c r="G1771" s="3">
        <v>2320</v>
      </c>
      <c r="J1771" s="3">
        <v>32314</v>
      </c>
      <c r="K1771" s="3">
        <v>599</v>
      </c>
    </row>
    <row r="1772" spans="1:11">
      <c r="A1772" s="3" t="s">
        <v>3460</v>
      </c>
      <c r="B1772" s="3" t="s">
        <v>23414</v>
      </c>
      <c r="C1772" s="3" t="s">
        <v>22339</v>
      </c>
      <c r="D1772" s="3">
        <v>2</v>
      </c>
      <c r="E1772" s="3">
        <v>70</v>
      </c>
      <c r="F1772" s="3">
        <v>127572</v>
      </c>
      <c r="G1772" s="3">
        <v>2348</v>
      </c>
      <c r="J1772" s="3">
        <v>32314</v>
      </c>
      <c r="K1772" s="3">
        <v>599</v>
      </c>
    </row>
    <row r="1773" spans="1:11">
      <c r="A1773" s="3" t="s">
        <v>3461</v>
      </c>
      <c r="B1773" s="3" t="s">
        <v>23414</v>
      </c>
      <c r="C1773" s="3" t="s">
        <v>22339</v>
      </c>
      <c r="D1773" s="3">
        <v>2</v>
      </c>
      <c r="E1773" s="3">
        <v>71</v>
      </c>
      <c r="F1773" s="3">
        <v>129164</v>
      </c>
      <c r="G1773" s="3">
        <v>2377</v>
      </c>
      <c r="J1773" s="3">
        <v>32314</v>
      </c>
      <c r="K1773" s="3">
        <v>599</v>
      </c>
    </row>
    <row r="1774" spans="1:11">
      <c r="A1774" s="3" t="s">
        <v>3462</v>
      </c>
      <c r="B1774" s="3" t="s">
        <v>23414</v>
      </c>
      <c r="C1774" s="3" t="s">
        <v>22339</v>
      </c>
      <c r="D1774" s="3">
        <v>2</v>
      </c>
      <c r="E1774" s="3">
        <v>72</v>
      </c>
      <c r="F1774" s="3">
        <v>130756</v>
      </c>
      <c r="G1774" s="3">
        <v>2406</v>
      </c>
      <c r="J1774" s="3">
        <v>32314</v>
      </c>
      <c r="K1774" s="3">
        <v>599</v>
      </c>
    </row>
    <row r="1775" spans="1:11">
      <c r="A1775" s="3" t="s">
        <v>3463</v>
      </c>
      <c r="B1775" s="3" t="s">
        <v>23414</v>
      </c>
      <c r="C1775" s="3" t="s">
        <v>22339</v>
      </c>
      <c r="D1775" s="3">
        <v>2</v>
      </c>
      <c r="E1775" s="3">
        <v>73</v>
      </c>
      <c r="F1775" s="3">
        <v>132348</v>
      </c>
      <c r="G1775" s="3">
        <v>2435</v>
      </c>
      <c r="J1775" s="3">
        <v>32314</v>
      </c>
      <c r="K1775" s="3">
        <v>599</v>
      </c>
    </row>
    <row r="1776" spans="1:11">
      <c r="A1776" s="3" t="s">
        <v>3464</v>
      </c>
      <c r="B1776" s="3" t="s">
        <v>23414</v>
      </c>
      <c r="C1776" s="3" t="s">
        <v>22339</v>
      </c>
      <c r="D1776" s="3">
        <v>2</v>
      </c>
      <c r="E1776" s="3">
        <v>74</v>
      </c>
      <c r="F1776" s="3">
        <v>133940</v>
      </c>
      <c r="G1776" s="3">
        <v>2464</v>
      </c>
      <c r="J1776" s="3">
        <v>32314</v>
      </c>
      <c r="K1776" s="3">
        <v>599</v>
      </c>
    </row>
    <row r="1777" spans="1:11">
      <c r="A1777" s="3" t="s">
        <v>3465</v>
      </c>
      <c r="B1777" s="3" t="s">
        <v>23414</v>
      </c>
      <c r="C1777" s="3" t="s">
        <v>22339</v>
      </c>
      <c r="D1777" s="3">
        <v>2</v>
      </c>
      <c r="E1777" s="3">
        <v>75</v>
      </c>
      <c r="F1777" s="3">
        <v>135532</v>
      </c>
      <c r="G1777" s="3">
        <v>2493</v>
      </c>
      <c r="J1777" s="3">
        <v>32314</v>
      </c>
      <c r="K1777" s="3">
        <v>599</v>
      </c>
    </row>
    <row r="1778" spans="1:11">
      <c r="A1778" s="3" t="s">
        <v>3466</v>
      </c>
      <c r="B1778" s="3" t="s">
        <v>23414</v>
      </c>
      <c r="C1778" s="3" t="s">
        <v>22339</v>
      </c>
      <c r="D1778" s="3">
        <v>2</v>
      </c>
      <c r="E1778" s="3">
        <v>76</v>
      </c>
      <c r="F1778" s="3">
        <v>137206</v>
      </c>
      <c r="G1778" s="3">
        <v>2524</v>
      </c>
      <c r="J1778" s="3">
        <v>32314</v>
      </c>
      <c r="K1778" s="3">
        <v>599</v>
      </c>
    </row>
    <row r="1779" spans="1:11">
      <c r="A1779" s="3" t="s">
        <v>3467</v>
      </c>
      <c r="B1779" s="3" t="s">
        <v>23414</v>
      </c>
      <c r="C1779" s="3" t="s">
        <v>22339</v>
      </c>
      <c r="D1779" s="3">
        <v>2</v>
      </c>
      <c r="E1779" s="3">
        <v>77</v>
      </c>
      <c r="F1779" s="3">
        <v>138880</v>
      </c>
      <c r="G1779" s="3">
        <v>2555</v>
      </c>
      <c r="J1779" s="3">
        <v>32314</v>
      </c>
      <c r="K1779" s="3">
        <v>599</v>
      </c>
    </row>
    <row r="1780" spans="1:11">
      <c r="A1780" s="3" t="s">
        <v>3468</v>
      </c>
      <c r="B1780" s="3" t="s">
        <v>23414</v>
      </c>
      <c r="C1780" s="3" t="s">
        <v>22339</v>
      </c>
      <c r="D1780" s="3">
        <v>2</v>
      </c>
      <c r="E1780" s="3">
        <v>78</v>
      </c>
      <c r="F1780" s="3">
        <v>140554</v>
      </c>
      <c r="G1780" s="3">
        <v>2586</v>
      </c>
      <c r="J1780" s="3">
        <v>32314</v>
      </c>
      <c r="K1780" s="3">
        <v>599</v>
      </c>
    </row>
    <row r="1781" spans="1:11">
      <c r="A1781" s="3" t="s">
        <v>3469</v>
      </c>
      <c r="B1781" s="3" t="s">
        <v>23414</v>
      </c>
      <c r="C1781" s="3" t="s">
        <v>22339</v>
      </c>
      <c r="D1781" s="3">
        <v>2</v>
      </c>
      <c r="E1781" s="3">
        <v>79</v>
      </c>
      <c r="F1781" s="3">
        <v>142228</v>
      </c>
      <c r="G1781" s="3">
        <v>2617</v>
      </c>
      <c r="J1781" s="3">
        <v>32314</v>
      </c>
      <c r="K1781" s="3">
        <v>599</v>
      </c>
    </row>
    <row r="1782" spans="1:11">
      <c r="A1782" s="3" t="s">
        <v>3470</v>
      </c>
      <c r="B1782" s="3" t="s">
        <v>23414</v>
      </c>
      <c r="C1782" s="3" t="s">
        <v>22339</v>
      </c>
      <c r="D1782" s="3">
        <v>2</v>
      </c>
      <c r="E1782" s="3">
        <v>80</v>
      </c>
      <c r="F1782" s="3">
        <v>143902</v>
      </c>
      <c r="G1782" s="3">
        <v>2648</v>
      </c>
      <c r="J1782" s="3">
        <v>32314</v>
      </c>
      <c r="K1782" s="3">
        <v>599</v>
      </c>
    </row>
    <row r="1783" spans="1:11">
      <c r="A1783" s="3" t="s">
        <v>3471</v>
      </c>
      <c r="B1783" s="3" t="s">
        <v>23414</v>
      </c>
      <c r="C1783" s="3" t="s">
        <v>22339</v>
      </c>
      <c r="D1783" s="3">
        <v>2</v>
      </c>
      <c r="E1783" s="3">
        <v>81</v>
      </c>
      <c r="F1783" s="3">
        <v>145656</v>
      </c>
      <c r="G1783" s="3">
        <v>2680</v>
      </c>
      <c r="J1783" s="3">
        <v>32314</v>
      </c>
      <c r="K1783" s="3">
        <v>599</v>
      </c>
    </row>
    <row r="1784" spans="1:11">
      <c r="A1784" s="3" t="s">
        <v>3472</v>
      </c>
      <c r="B1784" s="3" t="s">
        <v>23414</v>
      </c>
      <c r="C1784" s="3" t="s">
        <v>22339</v>
      </c>
      <c r="D1784" s="3">
        <v>2</v>
      </c>
      <c r="E1784" s="3">
        <v>82</v>
      </c>
      <c r="F1784" s="3">
        <v>147410</v>
      </c>
      <c r="G1784" s="3">
        <v>2712</v>
      </c>
      <c r="J1784" s="3">
        <v>32314</v>
      </c>
      <c r="K1784" s="3">
        <v>599</v>
      </c>
    </row>
    <row r="1785" spans="1:11">
      <c r="A1785" s="3" t="s">
        <v>3473</v>
      </c>
      <c r="B1785" s="3" t="s">
        <v>23414</v>
      </c>
      <c r="C1785" s="3" t="s">
        <v>22339</v>
      </c>
      <c r="D1785" s="3">
        <v>2</v>
      </c>
      <c r="E1785" s="3">
        <v>83</v>
      </c>
      <c r="F1785" s="3">
        <v>149164</v>
      </c>
      <c r="G1785" s="3">
        <v>2744</v>
      </c>
      <c r="J1785" s="3">
        <v>32314</v>
      </c>
      <c r="K1785" s="3">
        <v>599</v>
      </c>
    </row>
    <row r="1786" spans="1:11">
      <c r="A1786" s="3" t="s">
        <v>3474</v>
      </c>
      <c r="B1786" s="3" t="s">
        <v>23414</v>
      </c>
      <c r="C1786" s="3" t="s">
        <v>22339</v>
      </c>
      <c r="D1786" s="3">
        <v>2</v>
      </c>
      <c r="E1786" s="3">
        <v>84</v>
      </c>
      <c r="F1786" s="3">
        <v>150918</v>
      </c>
      <c r="G1786" s="3">
        <v>2776</v>
      </c>
      <c r="J1786" s="3">
        <v>32314</v>
      </c>
      <c r="K1786" s="3">
        <v>599</v>
      </c>
    </row>
    <row r="1787" spans="1:11">
      <c r="A1787" s="3" t="s">
        <v>3475</v>
      </c>
      <c r="B1787" s="3" t="s">
        <v>23414</v>
      </c>
      <c r="C1787" s="3" t="s">
        <v>22339</v>
      </c>
      <c r="D1787" s="3">
        <v>2</v>
      </c>
      <c r="E1787" s="3">
        <v>85</v>
      </c>
      <c r="F1787" s="3">
        <v>152672</v>
      </c>
      <c r="G1787" s="3">
        <v>2808</v>
      </c>
      <c r="J1787" s="3">
        <v>32314</v>
      </c>
      <c r="K1787" s="3">
        <v>599</v>
      </c>
    </row>
    <row r="1788" spans="1:11">
      <c r="A1788" s="3" t="s">
        <v>3476</v>
      </c>
      <c r="B1788" s="3" t="s">
        <v>23414</v>
      </c>
      <c r="C1788" s="3" t="s">
        <v>22339</v>
      </c>
      <c r="D1788" s="3">
        <v>2</v>
      </c>
      <c r="E1788" s="3">
        <v>86</v>
      </c>
      <c r="F1788" s="3">
        <v>154508</v>
      </c>
      <c r="G1788" s="3">
        <v>2842</v>
      </c>
      <c r="J1788" s="3">
        <v>32314</v>
      </c>
      <c r="K1788" s="3">
        <v>599</v>
      </c>
    </row>
    <row r="1789" spans="1:11">
      <c r="A1789" s="3" t="s">
        <v>3477</v>
      </c>
      <c r="B1789" s="3" t="s">
        <v>23414</v>
      </c>
      <c r="C1789" s="3" t="s">
        <v>22339</v>
      </c>
      <c r="D1789" s="3">
        <v>2</v>
      </c>
      <c r="E1789" s="3">
        <v>87</v>
      </c>
      <c r="F1789" s="3">
        <v>156344</v>
      </c>
      <c r="G1789" s="3">
        <v>2876</v>
      </c>
      <c r="J1789" s="3">
        <v>32314</v>
      </c>
      <c r="K1789" s="3">
        <v>599</v>
      </c>
    </row>
    <row r="1790" spans="1:11">
      <c r="A1790" s="3" t="s">
        <v>3478</v>
      </c>
      <c r="B1790" s="3" t="s">
        <v>23414</v>
      </c>
      <c r="C1790" s="3" t="s">
        <v>22339</v>
      </c>
      <c r="D1790" s="3">
        <v>2</v>
      </c>
      <c r="E1790" s="3">
        <v>88</v>
      </c>
      <c r="F1790" s="3">
        <v>158180</v>
      </c>
      <c r="G1790" s="3">
        <v>2910</v>
      </c>
      <c r="J1790" s="3">
        <v>32314</v>
      </c>
      <c r="K1790" s="3">
        <v>599</v>
      </c>
    </row>
    <row r="1791" spans="1:11">
      <c r="A1791" s="3" t="s">
        <v>3479</v>
      </c>
      <c r="B1791" s="3" t="s">
        <v>23414</v>
      </c>
      <c r="C1791" s="3" t="s">
        <v>22339</v>
      </c>
      <c r="D1791" s="3">
        <v>2</v>
      </c>
      <c r="E1791" s="3">
        <v>89</v>
      </c>
      <c r="F1791" s="3">
        <v>160016</v>
      </c>
      <c r="G1791" s="3">
        <v>2944</v>
      </c>
      <c r="J1791" s="3">
        <v>32314</v>
      </c>
      <c r="K1791" s="3">
        <v>599</v>
      </c>
    </row>
    <row r="1792" spans="1:11">
      <c r="A1792" s="3" t="s">
        <v>3480</v>
      </c>
      <c r="B1792" s="3" t="s">
        <v>23414</v>
      </c>
      <c r="C1792" s="3" t="s">
        <v>22339</v>
      </c>
      <c r="D1792" s="3">
        <v>2</v>
      </c>
      <c r="E1792" s="3">
        <v>90</v>
      </c>
      <c r="F1792" s="3">
        <v>161852</v>
      </c>
      <c r="G1792" s="3">
        <v>2978</v>
      </c>
      <c r="J1792" s="3">
        <v>32314</v>
      </c>
      <c r="K1792" s="3">
        <v>599</v>
      </c>
    </row>
    <row r="1793" spans="1:11">
      <c r="A1793" s="3" t="s">
        <v>3481</v>
      </c>
      <c r="B1793" s="3" t="s">
        <v>23414</v>
      </c>
      <c r="C1793" s="3" t="s">
        <v>22339</v>
      </c>
      <c r="D1793" s="3">
        <v>2</v>
      </c>
      <c r="E1793" s="3">
        <v>91</v>
      </c>
      <c r="F1793" s="3">
        <v>163768</v>
      </c>
      <c r="G1793" s="3">
        <v>3013</v>
      </c>
      <c r="J1793" s="3">
        <v>32314</v>
      </c>
      <c r="K1793" s="3">
        <v>599</v>
      </c>
    </row>
    <row r="1794" spans="1:11">
      <c r="A1794" s="3" t="s">
        <v>3482</v>
      </c>
      <c r="B1794" s="3" t="s">
        <v>23414</v>
      </c>
      <c r="C1794" s="3" t="s">
        <v>22339</v>
      </c>
      <c r="D1794" s="3">
        <v>2</v>
      </c>
      <c r="E1794" s="3">
        <v>92</v>
      </c>
      <c r="F1794" s="3">
        <v>165684</v>
      </c>
      <c r="G1794" s="3">
        <v>3048</v>
      </c>
      <c r="J1794" s="3">
        <v>32314</v>
      </c>
      <c r="K1794" s="3">
        <v>599</v>
      </c>
    </row>
    <row r="1795" spans="1:11">
      <c r="A1795" s="3" t="s">
        <v>3483</v>
      </c>
      <c r="B1795" s="3" t="s">
        <v>23414</v>
      </c>
      <c r="C1795" s="3" t="s">
        <v>22339</v>
      </c>
      <c r="D1795" s="3">
        <v>2</v>
      </c>
      <c r="E1795" s="3">
        <v>93</v>
      </c>
      <c r="F1795" s="3">
        <v>167600</v>
      </c>
      <c r="G1795" s="3">
        <v>3083</v>
      </c>
      <c r="J1795" s="3">
        <v>32314</v>
      </c>
      <c r="K1795" s="3">
        <v>599</v>
      </c>
    </row>
    <row r="1796" spans="1:11">
      <c r="A1796" s="3" t="s">
        <v>3484</v>
      </c>
      <c r="B1796" s="3" t="s">
        <v>23414</v>
      </c>
      <c r="C1796" s="3" t="s">
        <v>22339</v>
      </c>
      <c r="D1796" s="3">
        <v>2</v>
      </c>
      <c r="E1796" s="3">
        <v>94</v>
      </c>
      <c r="F1796" s="3">
        <v>169516</v>
      </c>
      <c r="G1796" s="3">
        <v>3118</v>
      </c>
      <c r="J1796" s="3">
        <v>32314</v>
      </c>
      <c r="K1796" s="3">
        <v>599</v>
      </c>
    </row>
    <row r="1797" spans="1:11">
      <c r="A1797" s="3" t="s">
        <v>3485</v>
      </c>
      <c r="B1797" s="3" t="s">
        <v>23414</v>
      </c>
      <c r="C1797" s="3" t="s">
        <v>22339</v>
      </c>
      <c r="D1797" s="3">
        <v>2</v>
      </c>
      <c r="E1797" s="3">
        <v>95</v>
      </c>
      <c r="F1797" s="3">
        <v>171432</v>
      </c>
      <c r="G1797" s="3">
        <v>3153</v>
      </c>
      <c r="J1797" s="3">
        <v>32314</v>
      </c>
      <c r="K1797" s="3">
        <v>599</v>
      </c>
    </row>
    <row r="1798" spans="1:11">
      <c r="A1798" s="3" t="s">
        <v>3486</v>
      </c>
      <c r="B1798" s="3" t="s">
        <v>23414</v>
      </c>
      <c r="C1798" s="3" t="s">
        <v>22339</v>
      </c>
      <c r="D1798" s="3">
        <v>2</v>
      </c>
      <c r="E1798" s="3">
        <v>96</v>
      </c>
      <c r="F1798" s="3">
        <v>173430</v>
      </c>
      <c r="G1798" s="3">
        <v>3190</v>
      </c>
      <c r="J1798" s="3">
        <v>32314</v>
      </c>
      <c r="K1798" s="3">
        <v>599</v>
      </c>
    </row>
    <row r="1799" spans="1:11">
      <c r="A1799" s="3" t="s">
        <v>3487</v>
      </c>
      <c r="B1799" s="3" t="s">
        <v>23414</v>
      </c>
      <c r="C1799" s="3" t="s">
        <v>22339</v>
      </c>
      <c r="D1799" s="3">
        <v>2</v>
      </c>
      <c r="E1799" s="3">
        <v>97</v>
      </c>
      <c r="F1799" s="3">
        <v>175428</v>
      </c>
      <c r="G1799" s="3">
        <v>3227</v>
      </c>
      <c r="J1799" s="3">
        <v>32314</v>
      </c>
      <c r="K1799" s="3">
        <v>599</v>
      </c>
    </row>
    <row r="1800" spans="1:11">
      <c r="A1800" s="3" t="s">
        <v>3488</v>
      </c>
      <c r="B1800" s="3" t="s">
        <v>23414</v>
      </c>
      <c r="C1800" s="3" t="s">
        <v>22339</v>
      </c>
      <c r="D1800" s="3">
        <v>2</v>
      </c>
      <c r="E1800" s="3">
        <v>98</v>
      </c>
      <c r="F1800" s="3">
        <v>177426</v>
      </c>
      <c r="G1800" s="3">
        <v>3264</v>
      </c>
      <c r="J1800" s="3">
        <v>32314</v>
      </c>
      <c r="K1800" s="3">
        <v>599</v>
      </c>
    </row>
    <row r="1801" spans="1:11">
      <c r="A1801" s="3" t="s">
        <v>3489</v>
      </c>
      <c r="B1801" s="3" t="s">
        <v>23414</v>
      </c>
      <c r="C1801" s="3" t="s">
        <v>22339</v>
      </c>
      <c r="D1801" s="3">
        <v>2</v>
      </c>
      <c r="E1801" s="3">
        <v>99</v>
      </c>
      <c r="F1801" s="3">
        <v>179424</v>
      </c>
      <c r="G1801" s="3">
        <v>3301</v>
      </c>
      <c r="J1801" s="3">
        <v>32314</v>
      </c>
      <c r="K1801" s="3">
        <v>599</v>
      </c>
    </row>
    <row r="1802" spans="1:11">
      <c r="A1802" s="3" t="s">
        <v>3490</v>
      </c>
      <c r="B1802" s="3" t="s">
        <v>23414</v>
      </c>
      <c r="C1802" s="3" t="s">
        <v>22339</v>
      </c>
      <c r="D1802" s="3">
        <v>2</v>
      </c>
      <c r="E1802" s="3">
        <v>100</v>
      </c>
      <c r="F1802" s="3">
        <v>181422</v>
      </c>
      <c r="G1802" s="3">
        <v>3338</v>
      </c>
      <c r="J1802" s="3">
        <v>32314</v>
      </c>
      <c r="K1802" s="3">
        <v>599</v>
      </c>
    </row>
    <row r="1803" spans="1:11">
      <c r="A1803" s="3" t="s">
        <v>3491</v>
      </c>
      <c r="B1803" s="3" t="s">
        <v>23414</v>
      </c>
      <c r="C1803" s="3" t="s">
        <v>22339</v>
      </c>
      <c r="D1803" s="3">
        <v>3</v>
      </c>
      <c r="E1803" s="3">
        <v>1</v>
      </c>
      <c r="F1803" s="3">
        <v>73440</v>
      </c>
      <c r="G1803" s="3">
        <v>1360</v>
      </c>
      <c r="J1803" s="3">
        <v>47002</v>
      </c>
      <c r="K1803" s="3">
        <v>871</v>
      </c>
    </row>
    <row r="1804" spans="1:11">
      <c r="A1804" s="3" t="s">
        <v>3492</v>
      </c>
      <c r="B1804" s="3" t="s">
        <v>23414</v>
      </c>
      <c r="C1804" s="3" t="s">
        <v>22339</v>
      </c>
      <c r="D1804" s="3">
        <v>3</v>
      </c>
      <c r="E1804" s="3">
        <v>2</v>
      </c>
      <c r="F1804" s="3">
        <v>73980</v>
      </c>
      <c r="G1804" s="3">
        <v>1370</v>
      </c>
      <c r="J1804" s="3">
        <v>47002</v>
      </c>
      <c r="K1804" s="3">
        <v>871</v>
      </c>
    </row>
    <row r="1805" spans="1:11">
      <c r="A1805" s="3" t="s">
        <v>3493</v>
      </c>
      <c r="B1805" s="3" t="s">
        <v>23414</v>
      </c>
      <c r="C1805" s="3" t="s">
        <v>22339</v>
      </c>
      <c r="D1805" s="3">
        <v>3</v>
      </c>
      <c r="E1805" s="3">
        <v>3</v>
      </c>
      <c r="F1805" s="3">
        <v>74520</v>
      </c>
      <c r="G1805" s="3">
        <v>1380</v>
      </c>
      <c r="J1805" s="3">
        <v>47002</v>
      </c>
      <c r="K1805" s="3">
        <v>871</v>
      </c>
    </row>
    <row r="1806" spans="1:11">
      <c r="A1806" s="3" t="s">
        <v>3494</v>
      </c>
      <c r="B1806" s="3" t="s">
        <v>23414</v>
      </c>
      <c r="C1806" s="3" t="s">
        <v>22339</v>
      </c>
      <c r="D1806" s="3">
        <v>3</v>
      </c>
      <c r="E1806" s="3">
        <v>4</v>
      </c>
      <c r="F1806" s="3">
        <v>75060</v>
      </c>
      <c r="G1806" s="3">
        <v>1390</v>
      </c>
      <c r="J1806" s="3">
        <v>47002</v>
      </c>
      <c r="K1806" s="3">
        <v>871</v>
      </c>
    </row>
    <row r="1807" spans="1:11">
      <c r="A1807" s="3" t="s">
        <v>3495</v>
      </c>
      <c r="B1807" s="3" t="s">
        <v>23414</v>
      </c>
      <c r="C1807" s="3" t="s">
        <v>22339</v>
      </c>
      <c r="D1807" s="3">
        <v>3</v>
      </c>
      <c r="E1807" s="3">
        <v>5</v>
      </c>
      <c r="F1807" s="3">
        <v>75600</v>
      </c>
      <c r="G1807" s="3">
        <v>1400</v>
      </c>
      <c r="J1807" s="3">
        <v>47002</v>
      </c>
      <c r="K1807" s="3">
        <v>871</v>
      </c>
    </row>
    <row r="1808" spans="1:11">
      <c r="A1808" s="3" t="s">
        <v>3496</v>
      </c>
      <c r="B1808" s="3" t="s">
        <v>23414</v>
      </c>
      <c r="C1808" s="3" t="s">
        <v>22339</v>
      </c>
      <c r="D1808" s="3">
        <v>3</v>
      </c>
      <c r="E1808" s="3">
        <v>6</v>
      </c>
      <c r="F1808" s="3">
        <v>76140</v>
      </c>
      <c r="G1808" s="3">
        <v>1410</v>
      </c>
      <c r="J1808" s="3">
        <v>47002</v>
      </c>
      <c r="K1808" s="3">
        <v>871</v>
      </c>
    </row>
    <row r="1809" spans="1:11">
      <c r="A1809" s="3" t="s">
        <v>3497</v>
      </c>
      <c r="B1809" s="3" t="s">
        <v>23414</v>
      </c>
      <c r="C1809" s="3" t="s">
        <v>22339</v>
      </c>
      <c r="D1809" s="3">
        <v>3</v>
      </c>
      <c r="E1809" s="3">
        <v>7</v>
      </c>
      <c r="F1809" s="3">
        <v>76680</v>
      </c>
      <c r="G1809" s="3">
        <v>1420</v>
      </c>
      <c r="J1809" s="3">
        <v>47002</v>
      </c>
      <c r="K1809" s="3">
        <v>871</v>
      </c>
    </row>
    <row r="1810" spans="1:11">
      <c r="A1810" s="3" t="s">
        <v>3498</v>
      </c>
      <c r="B1810" s="3" t="s">
        <v>23414</v>
      </c>
      <c r="C1810" s="3" t="s">
        <v>22339</v>
      </c>
      <c r="D1810" s="3">
        <v>3</v>
      </c>
      <c r="E1810" s="3">
        <v>8</v>
      </c>
      <c r="F1810" s="3">
        <v>77220</v>
      </c>
      <c r="G1810" s="3">
        <v>1430</v>
      </c>
      <c r="J1810" s="3">
        <v>47002</v>
      </c>
      <c r="K1810" s="3">
        <v>871</v>
      </c>
    </row>
    <row r="1811" spans="1:11">
      <c r="A1811" s="3" t="s">
        <v>3499</v>
      </c>
      <c r="B1811" s="3" t="s">
        <v>23414</v>
      </c>
      <c r="C1811" s="3" t="s">
        <v>22339</v>
      </c>
      <c r="D1811" s="3">
        <v>3</v>
      </c>
      <c r="E1811" s="3">
        <v>9</v>
      </c>
      <c r="F1811" s="3">
        <v>77760</v>
      </c>
      <c r="G1811" s="3">
        <v>1440</v>
      </c>
      <c r="J1811" s="3">
        <v>47002</v>
      </c>
      <c r="K1811" s="3">
        <v>871</v>
      </c>
    </row>
    <row r="1812" spans="1:11">
      <c r="A1812" s="3" t="s">
        <v>3500</v>
      </c>
      <c r="B1812" s="3" t="s">
        <v>23414</v>
      </c>
      <c r="C1812" s="3" t="s">
        <v>22339</v>
      </c>
      <c r="D1812" s="3">
        <v>3</v>
      </c>
      <c r="E1812" s="3">
        <v>10</v>
      </c>
      <c r="F1812" s="3">
        <v>78300</v>
      </c>
      <c r="G1812" s="3">
        <v>1450</v>
      </c>
      <c r="J1812" s="3">
        <v>47002</v>
      </c>
      <c r="K1812" s="3">
        <v>871</v>
      </c>
    </row>
    <row r="1813" spans="1:11">
      <c r="A1813" s="3" t="s">
        <v>3501</v>
      </c>
      <c r="B1813" s="3" t="s">
        <v>23414</v>
      </c>
      <c r="C1813" s="3" t="s">
        <v>22339</v>
      </c>
      <c r="D1813" s="3">
        <v>3</v>
      </c>
      <c r="E1813" s="3">
        <v>11</v>
      </c>
      <c r="F1813" s="3">
        <v>78920</v>
      </c>
      <c r="G1813" s="3">
        <v>1461</v>
      </c>
      <c r="J1813" s="3">
        <v>47002</v>
      </c>
      <c r="K1813" s="3">
        <v>871</v>
      </c>
    </row>
    <row r="1814" spans="1:11">
      <c r="A1814" s="3" t="s">
        <v>3502</v>
      </c>
      <c r="B1814" s="3" t="s">
        <v>23414</v>
      </c>
      <c r="C1814" s="3" t="s">
        <v>22339</v>
      </c>
      <c r="D1814" s="3">
        <v>3</v>
      </c>
      <c r="E1814" s="3">
        <v>12</v>
      </c>
      <c r="F1814" s="3">
        <v>79540</v>
      </c>
      <c r="G1814" s="3">
        <v>1472</v>
      </c>
      <c r="J1814" s="3">
        <v>47002</v>
      </c>
      <c r="K1814" s="3">
        <v>871</v>
      </c>
    </row>
    <row r="1815" spans="1:11">
      <c r="A1815" s="3" t="s">
        <v>3503</v>
      </c>
      <c r="B1815" s="3" t="s">
        <v>23414</v>
      </c>
      <c r="C1815" s="3" t="s">
        <v>22339</v>
      </c>
      <c r="D1815" s="3">
        <v>3</v>
      </c>
      <c r="E1815" s="3">
        <v>13</v>
      </c>
      <c r="F1815" s="3">
        <v>80160</v>
      </c>
      <c r="G1815" s="3">
        <v>1483</v>
      </c>
      <c r="J1815" s="3">
        <v>47002</v>
      </c>
      <c r="K1815" s="3">
        <v>871</v>
      </c>
    </row>
    <row r="1816" spans="1:11">
      <c r="A1816" s="3" t="s">
        <v>3504</v>
      </c>
      <c r="B1816" s="3" t="s">
        <v>23414</v>
      </c>
      <c r="C1816" s="3" t="s">
        <v>22339</v>
      </c>
      <c r="D1816" s="3">
        <v>3</v>
      </c>
      <c r="E1816" s="3">
        <v>14</v>
      </c>
      <c r="F1816" s="3">
        <v>80780</v>
      </c>
      <c r="G1816" s="3">
        <v>1494</v>
      </c>
      <c r="J1816" s="3">
        <v>47002</v>
      </c>
      <c r="K1816" s="3">
        <v>871</v>
      </c>
    </row>
    <row r="1817" spans="1:11">
      <c r="A1817" s="3" t="s">
        <v>3505</v>
      </c>
      <c r="B1817" s="3" t="s">
        <v>23414</v>
      </c>
      <c r="C1817" s="3" t="s">
        <v>22339</v>
      </c>
      <c r="D1817" s="3">
        <v>3</v>
      </c>
      <c r="E1817" s="3">
        <v>15</v>
      </c>
      <c r="F1817" s="3">
        <v>81400</v>
      </c>
      <c r="G1817" s="3">
        <v>1505</v>
      </c>
      <c r="J1817" s="3">
        <v>47002</v>
      </c>
      <c r="K1817" s="3">
        <v>871</v>
      </c>
    </row>
    <row r="1818" spans="1:11">
      <c r="A1818" s="3" t="s">
        <v>3506</v>
      </c>
      <c r="B1818" s="3" t="s">
        <v>23414</v>
      </c>
      <c r="C1818" s="3" t="s">
        <v>22339</v>
      </c>
      <c r="D1818" s="3">
        <v>3</v>
      </c>
      <c r="E1818" s="3">
        <v>16</v>
      </c>
      <c r="F1818" s="3">
        <v>82102</v>
      </c>
      <c r="G1818" s="3">
        <v>1518</v>
      </c>
      <c r="J1818" s="3">
        <v>47002</v>
      </c>
      <c r="K1818" s="3">
        <v>871</v>
      </c>
    </row>
    <row r="1819" spans="1:11">
      <c r="A1819" s="3" t="s">
        <v>3507</v>
      </c>
      <c r="B1819" s="3" t="s">
        <v>23414</v>
      </c>
      <c r="C1819" s="3" t="s">
        <v>22339</v>
      </c>
      <c r="D1819" s="3">
        <v>3</v>
      </c>
      <c r="E1819" s="3">
        <v>17</v>
      </c>
      <c r="F1819" s="3">
        <v>82804</v>
      </c>
      <c r="G1819" s="3">
        <v>1531</v>
      </c>
      <c r="J1819" s="3">
        <v>47002</v>
      </c>
      <c r="K1819" s="3">
        <v>871</v>
      </c>
    </row>
    <row r="1820" spans="1:11">
      <c r="A1820" s="3" t="s">
        <v>3508</v>
      </c>
      <c r="B1820" s="3" t="s">
        <v>23414</v>
      </c>
      <c r="C1820" s="3" t="s">
        <v>22339</v>
      </c>
      <c r="D1820" s="3">
        <v>3</v>
      </c>
      <c r="E1820" s="3">
        <v>18</v>
      </c>
      <c r="F1820" s="3">
        <v>83506</v>
      </c>
      <c r="G1820" s="3">
        <v>1544</v>
      </c>
      <c r="J1820" s="3">
        <v>47002</v>
      </c>
      <c r="K1820" s="3">
        <v>871</v>
      </c>
    </row>
    <row r="1821" spans="1:11">
      <c r="A1821" s="3" t="s">
        <v>3509</v>
      </c>
      <c r="B1821" s="3" t="s">
        <v>23414</v>
      </c>
      <c r="C1821" s="3" t="s">
        <v>22339</v>
      </c>
      <c r="D1821" s="3">
        <v>3</v>
      </c>
      <c r="E1821" s="3">
        <v>19</v>
      </c>
      <c r="F1821" s="3">
        <v>84208</v>
      </c>
      <c r="G1821" s="3">
        <v>1557</v>
      </c>
      <c r="J1821" s="3">
        <v>47002</v>
      </c>
      <c r="K1821" s="3">
        <v>871</v>
      </c>
    </row>
    <row r="1822" spans="1:11">
      <c r="A1822" s="3" t="s">
        <v>3510</v>
      </c>
      <c r="B1822" s="3" t="s">
        <v>23414</v>
      </c>
      <c r="C1822" s="3" t="s">
        <v>22339</v>
      </c>
      <c r="D1822" s="3">
        <v>3</v>
      </c>
      <c r="E1822" s="3">
        <v>20</v>
      </c>
      <c r="F1822" s="3">
        <v>84910</v>
      </c>
      <c r="G1822" s="3">
        <v>1570</v>
      </c>
      <c r="J1822" s="3">
        <v>47002</v>
      </c>
      <c r="K1822" s="3">
        <v>871</v>
      </c>
    </row>
    <row r="1823" spans="1:11">
      <c r="A1823" s="3" t="s">
        <v>3511</v>
      </c>
      <c r="B1823" s="3" t="s">
        <v>23414</v>
      </c>
      <c r="C1823" s="3" t="s">
        <v>22339</v>
      </c>
      <c r="D1823" s="3">
        <v>3</v>
      </c>
      <c r="E1823" s="3">
        <v>21</v>
      </c>
      <c r="F1823" s="3">
        <v>85692</v>
      </c>
      <c r="G1823" s="3">
        <v>1584</v>
      </c>
      <c r="J1823" s="3">
        <v>47002</v>
      </c>
      <c r="K1823" s="3">
        <v>871</v>
      </c>
    </row>
    <row r="1824" spans="1:11">
      <c r="A1824" s="3" t="s">
        <v>3512</v>
      </c>
      <c r="B1824" s="3" t="s">
        <v>23414</v>
      </c>
      <c r="C1824" s="3" t="s">
        <v>22339</v>
      </c>
      <c r="D1824" s="3">
        <v>3</v>
      </c>
      <c r="E1824" s="3">
        <v>22</v>
      </c>
      <c r="F1824" s="3">
        <v>86474</v>
      </c>
      <c r="G1824" s="3">
        <v>1598</v>
      </c>
      <c r="J1824" s="3">
        <v>47002</v>
      </c>
      <c r="K1824" s="3">
        <v>871</v>
      </c>
    </row>
    <row r="1825" spans="1:11">
      <c r="A1825" s="3" t="s">
        <v>3513</v>
      </c>
      <c r="B1825" s="3" t="s">
        <v>23414</v>
      </c>
      <c r="C1825" s="3" t="s">
        <v>22339</v>
      </c>
      <c r="D1825" s="3">
        <v>3</v>
      </c>
      <c r="E1825" s="3">
        <v>23</v>
      </c>
      <c r="F1825" s="3">
        <v>87256</v>
      </c>
      <c r="G1825" s="3">
        <v>1612</v>
      </c>
      <c r="J1825" s="3">
        <v>47002</v>
      </c>
      <c r="K1825" s="3">
        <v>871</v>
      </c>
    </row>
    <row r="1826" spans="1:11">
      <c r="A1826" s="3" t="s">
        <v>3514</v>
      </c>
      <c r="B1826" s="3" t="s">
        <v>23414</v>
      </c>
      <c r="C1826" s="3" t="s">
        <v>22339</v>
      </c>
      <c r="D1826" s="3">
        <v>3</v>
      </c>
      <c r="E1826" s="3">
        <v>24</v>
      </c>
      <c r="F1826" s="3">
        <v>88038</v>
      </c>
      <c r="G1826" s="3">
        <v>1626</v>
      </c>
      <c r="J1826" s="3">
        <v>47002</v>
      </c>
      <c r="K1826" s="3">
        <v>871</v>
      </c>
    </row>
    <row r="1827" spans="1:11">
      <c r="A1827" s="3" t="s">
        <v>3515</v>
      </c>
      <c r="B1827" s="3" t="s">
        <v>23414</v>
      </c>
      <c r="C1827" s="3" t="s">
        <v>22339</v>
      </c>
      <c r="D1827" s="3">
        <v>3</v>
      </c>
      <c r="E1827" s="3">
        <v>25</v>
      </c>
      <c r="F1827" s="3">
        <v>88820</v>
      </c>
      <c r="G1827" s="3">
        <v>1640</v>
      </c>
      <c r="J1827" s="3">
        <v>47002</v>
      </c>
      <c r="K1827" s="3">
        <v>871</v>
      </c>
    </row>
    <row r="1828" spans="1:11">
      <c r="A1828" s="3" t="s">
        <v>3516</v>
      </c>
      <c r="B1828" s="3" t="s">
        <v>23414</v>
      </c>
      <c r="C1828" s="3" t="s">
        <v>22339</v>
      </c>
      <c r="D1828" s="3">
        <v>3</v>
      </c>
      <c r="E1828" s="3">
        <v>26</v>
      </c>
      <c r="F1828" s="3">
        <v>89684</v>
      </c>
      <c r="G1828" s="3">
        <v>1656</v>
      </c>
      <c r="J1828" s="3">
        <v>47002</v>
      </c>
      <c r="K1828" s="3">
        <v>871</v>
      </c>
    </row>
    <row r="1829" spans="1:11">
      <c r="A1829" s="3" t="s">
        <v>3517</v>
      </c>
      <c r="B1829" s="3" t="s">
        <v>23414</v>
      </c>
      <c r="C1829" s="3" t="s">
        <v>22339</v>
      </c>
      <c r="D1829" s="3">
        <v>3</v>
      </c>
      <c r="E1829" s="3">
        <v>27</v>
      </c>
      <c r="F1829" s="3">
        <v>90548</v>
      </c>
      <c r="G1829" s="3">
        <v>1672</v>
      </c>
      <c r="J1829" s="3">
        <v>47002</v>
      </c>
      <c r="K1829" s="3">
        <v>871</v>
      </c>
    </row>
    <row r="1830" spans="1:11">
      <c r="A1830" s="3" t="s">
        <v>3518</v>
      </c>
      <c r="B1830" s="3" t="s">
        <v>23414</v>
      </c>
      <c r="C1830" s="3" t="s">
        <v>22339</v>
      </c>
      <c r="D1830" s="3">
        <v>3</v>
      </c>
      <c r="E1830" s="3">
        <v>28</v>
      </c>
      <c r="F1830" s="3">
        <v>91412</v>
      </c>
      <c r="G1830" s="3">
        <v>1688</v>
      </c>
      <c r="J1830" s="3">
        <v>47002</v>
      </c>
      <c r="K1830" s="3">
        <v>871</v>
      </c>
    </row>
    <row r="1831" spans="1:11">
      <c r="A1831" s="3" t="s">
        <v>3519</v>
      </c>
      <c r="B1831" s="3" t="s">
        <v>23414</v>
      </c>
      <c r="C1831" s="3" t="s">
        <v>22339</v>
      </c>
      <c r="D1831" s="3">
        <v>3</v>
      </c>
      <c r="E1831" s="3">
        <v>29</v>
      </c>
      <c r="F1831" s="3">
        <v>92276</v>
      </c>
      <c r="G1831" s="3">
        <v>1704</v>
      </c>
      <c r="J1831" s="3">
        <v>47002</v>
      </c>
      <c r="K1831" s="3">
        <v>871</v>
      </c>
    </row>
    <row r="1832" spans="1:11">
      <c r="A1832" s="3" t="s">
        <v>3520</v>
      </c>
      <c r="B1832" s="3" t="s">
        <v>23414</v>
      </c>
      <c r="C1832" s="3" t="s">
        <v>22339</v>
      </c>
      <c r="D1832" s="3">
        <v>3</v>
      </c>
      <c r="E1832" s="3">
        <v>30</v>
      </c>
      <c r="F1832" s="3">
        <v>93140</v>
      </c>
      <c r="G1832" s="3">
        <v>1720</v>
      </c>
      <c r="J1832" s="3">
        <v>47002</v>
      </c>
      <c r="K1832" s="3">
        <v>871</v>
      </c>
    </row>
    <row r="1833" spans="1:11">
      <c r="A1833" s="3" t="s">
        <v>3521</v>
      </c>
      <c r="B1833" s="3" t="s">
        <v>23414</v>
      </c>
      <c r="C1833" s="3" t="s">
        <v>22339</v>
      </c>
      <c r="D1833" s="3">
        <v>3</v>
      </c>
      <c r="E1833" s="3">
        <v>31</v>
      </c>
      <c r="F1833" s="3">
        <v>94084</v>
      </c>
      <c r="G1833" s="3">
        <v>1737</v>
      </c>
      <c r="J1833" s="3">
        <v>47002</v>
      </c>
      <c r="K1833" s="3">
        <v>871</v>
      </c>
    </row>
    <row r="1834" spans="1:11">
      <c r="A1834" s="3" t="s">
        <v>3522</v>
      </c>
      <c r="B1834" s="3" t="s">
        <v>23414</v>
      </c>
      <c r="C1834" s="3" t="s">
        <v>22339</v>
      </c>
      <c r="D1834" s="3">
        <v>3</v>
      </c>
      <c r="E1834" s="3">
        <v>32</v>
      </c>
      <c r="F1834" s="3">
        <v>95028</v>
      </c>
      <c r="G1834" s="3">
        <v>1754</v>
      </c>
      <c r="J1834" s="3">
        <v>47002</v>
      </c>
      <c r="K1834" s="3">
        <v>871</v>
      </c>
    </row>
    <row r="1835" spans="1:11">
      <c r="A1835" s="3" t="s">
        <v>3523</v>
      </c>
      <c r="B1835" s="3" t="s">
        <v>23414</v>
      </c>
      <c r="C1835" s="3" t="s">
        <v>22339</v>
      </c>
      <c r="D1835" s="3">
        <v>3</v>
      </c>
      <c r="E1835" s="3">
        <v>33</v>
      </c>
      <c r="F1835" s="3">
        <v>95972</v>
      </c>
      <c r="G1835" s="3">
        <v>1771</v>
      </c>
      <c r="J1835" s="3">
        <v>47002</v>
      </c>
      <c r="K1835" s="3">
        <v>871</v>
      </c>
    </row>
    <row r="1836" spans="1:11">
      <c r="A1836" s="3" t="s">
        <v>3524</v>
      </c>
      <c r="B1836" s="3" t="s">
        <v>23414</v>
      </c>
      <c r="C1836" s="3" t="s">
        <v>22339</v>
      </c>
      <c r="D1836" s="3">
        <v>3</v>
      </c>
      <c r="E1836" s="3">
        <v>34</v>
      </c>
      <c r="F1836" s="3">
        <v>96916</v>
      </c>
      <c r="G1836" s="3">
        <v>1788</v>
      </c>
      <c r="J1836" s="3">
        <v>47002</v>
      </c>
      <c r="K1836" s="3">
        <v>871</v>
      </c>
    </row>
    <row r="1837" spans="1:11">
      <c r="A1837" s="3" t="s">
        <v>3525</v>
      </c>
      <c r="B1837" s="3" t="s">
        <v>23414</v>
      </c>
      <c r="C1837" s="3" t="s">
        <v>22339</v>
      </c>
      <c r="D1837" s="3">
        <v>3</v>
      </c>
      <c r="E1837" s="3">
        <v>35</v>
      </c>
      <c r="F1837" s="3">
        <v>97860</v>
      </c>
      <c r="G1837" s="3">
        <v>1805</v>
      </c>
      <c r="J1837" s="3">
        <v>47002</v>
      </c>
      <c r="K1837" s="3">
        <v>871</v>
      </c>
    </row>
    <row r="1838" spans="1:11">
      <c r="A1838" s="3" t="s">
        <v>3526</v>
      </c>
      <c r="B1838" s="3" t="s">
        <v>23414</v>
      </c>
      <c r="C1838" s="3" t="s">
        <v>22339</v>
      </c>
      <c r="D1838" s="3">
        <v>3</v>
      </c>
      <c r="E1838" s="3">
        <v>36</v>
      </c>
      <c r="F1838" s="3">
        <v>98886</v>
      </c>
      <c r="G1838" s="3">
        <v>1824</v>
      </c>
      <c r="J1838" s="3">
        <v>47002</v>
      </c>
      <c r="K1838" s="3">
        <v>871</v>
      </c>
    </row>
    <row r="1839" spans="1:11">
      <c r="A1839" s="3" t="s">
        <v>3527</v>
      </c>
      <c r="B1839" s="3" t="s">
        <v>23414</v>
      </c>
      <c r="C1839" s="3" t="s">
        <v>22339</v>
      </c>
      <c r="D1839" s="3">
        <v>3</v>
      </c>
      <c r="E1839" s="3">
        <v>37</v>
      </c>
      <c r="F1839" s="3">
        <v>99912</v>
      </c>
      <c r="G1839" s="3">
        <v>1843</v>
      </c>
      <c r="J1839" s="3">
        <v>47002</v>
      </c>
      <c r="K1839" s="3">
        <v>871</v>
      </c>
    </row>
    <row r="1840" spans="1:11">
      <c r="A1840" s="3" t="s">
        <v>3528</v>
      </c>
      <c r="B1840" s="3" t="s">
        <v>23414</v>
      </c>
      <c r="C1840" s="3" t="s">
        <v>22339</v>
      </c>
      <c r="D1840" s="3">
        <v>3</v>
      </c>
      <c r="E1840" s="3">
        <v>38</v>
      </c>
      <c r="F1840" s="3">
        <v>100938</v>
      </c>
      <c r="G1840" s="3">
        <v>1862</v>
      </c>
      <c r="J1840" s="3">
        <v>47002</v>
      </c>
      <c r="K1840" s="3">
        <v>871</v>
      </c>
    </row>
    <row r="1841" spans="1:11">
      <c r="A1841" s="3" t="s">
        <v>3529</v>
      </c>
      <c r="B1841" s="3" t="s">
        <v>23414</v>
      </c>
      <c r="C1841" s="3" t="s">
        <v>22339</v>
      </c>
      <c r="D1841" s="3">
        <v>3</v>
      </c>
      <c r="E1841" s="3">
        <v>39</v>
      </c>
      <c r="F1841" s="3">
        <v>101964</v>
      </c>
      <c r="G1841" s="3">
        <v>1881</v>
      </c>
      <c r="J1841" s="3">
        <v>47002</v>
      </c>
      <c r="K1841" s="3">
        <v>871</v>
      </c>
    </row>
    <row r="1842" spans="1:11">
      <c r="A1842" s="3" t="s">
        <v>3530</v>
      </c>
      <c r="B1842" s="3" t="s">
        <v>23414</v>
      </c>
      <c r="C1842" s="3" t="s">
        <v>22339</v>
      </c>
      <c r="D1842" s="3">
        <v>3</v>
      </c>
      <c r="E1842" s="3">
        <v>40</v>
      </c>
      <c r="F1842" s="3">
        <v>102990</v>
      </c>
      <c r="G1842" s="3">
        <v>1900</v>
      </c>
      <c r="J1842" s="3">
        <v>47002</v>
      </c>
      <c r="K1842" s="3">
        <v>871</v>
      </c>
    </row>
    <row r="1843" spans="1:11">
      <c r="A1843" s="3" t="s">
        <v>3531</v>
      </c>
      <c r="B1843" s="3" t="s">
        <v>23414</v>
      </c>
      <c r="C1843" s="3" t="s">
        <v>22339</v>
      </c>
      <c r="D1843" s="3">
        <v>3</v>
      </c>
      <c r="E1843" s="3">
        <v>41</v>
      </c>
      <c r="F1843" s="3">
        <v>104096</v>
      </c>
      <c r="G1843" s="3">
        <v>1920</v>
      </c>
      <c r="J1843" s="3">
        <v>47002</v>
      </c>
      <c r="K1843" s="3">
        <v>871</v>
      </c>
    </row>
    <row r="1844" spans="1:11">
      <c r="A1844" s="3" t="s">
        <v>3532</v>
      </c>
      <c r="B1844" s="3" t="s">
        <v>23414</v>
      </c>
      <c r="C1844" s="3" t="s">
        <v>22339</v>
      </c>
      <c r="D1844" s="3">
        <v>3</v>
      </c>
      <c r="E1844" s="3">
        <v>42</v>
      </c>
      <c r="F1844" s="3">
        <v>105202</v>
      </c>
      <c r="G1844" s="3">
        <v>1940</v>
      </c>
      <c r="J1844" s="3">
        <v>47002</v>
      </c>
      <c r="K1844" s="3">
        <v>871</v>
      </c>
    </row>
    <row r="1845" spans="1:11">
      <c r="A1845" s="3" t="s">
        <v>3533</v>
      </c>
      <c r="B1845" s="3" t="s">
        <v>23414</v>
      </c>
      <c r="C1845" s="3" t="s">
        <v>22339</v>
      </c>
      <c r="D1845" s="3">
        <v>3</v>
      </c>
      <c r="E1845" s="3">
        <v>43</v>
      </c>
      <c r="F1845" s="3">
        <v>106308</v>
      </c>
      <c r="G1845" s="3">
        <v>1960</v>
      </c>
      <c r="J1845" s="3">
        <v>47002</v>
      </c>
      <c r="K1845" s="3">
        <v>871</v>
      </c>
    </row>
    <row r="1846" spans="1:11">
      <c r="A1846" s="3" t="s">
        <v>3534</v>
      </c>
      <c r="B1846" s="3" t="s">
        <v>23414</v>
      </c>
      <c r="C1846" s="3" t="s">
        <v>22339</v>
      </c>
      <c r="D1846" s="3">
        <v>3</v>
      </c>
      <c r="E1846" s="3">
        <v>44</v>
      </c>
      <c r="F1846" s="3">
        <v>107414</v>
      </c>
      <c r="G1846" s="3">
        <v>1980</v>
      </c>
      <c r="J1846" s="3">
        <v>47002</v>
      </c>
      <c r="K1846" s="3">
        <v>871</v>
      </c>
    </row>
    <row r="1847" spans="1:11">
      <c r="A1847" s="3" t="s">
        <v>3535</v>
      </c>
      <c r="B1847" s="3" t="s">
        <v>23414</v>
      </c>
      <c r="C1847" s="3" t="s">
        <v>22339</v>
      </c>
      <c r="D1847" s="3">
        <v>3</v>
      </c>
      <c r="E1847" s="3">
        <v>45</v>
      </c>
      <c r="F1847" s="3">
        <v>108520</v>
      </c>
      <c r="G1847" s="3">
        <v>2000</v>
      </c>
      <c r="J1847" s="3">
        <v>47002</v>
      </c>
      <c r="K1847" s="3">
        <v>871</v>
      </c>
    </row>
    <row r="1848" spans="1:11">
      <c r="A1848" s="3" t="s">
        <v>3536</v>
      </c>
      <c r="B1848" s="3" t="s">
        <v>23414</v>
      </c>
      <c r="C1848" s="3" t="s">
        <v>22339</v>
      </c>
      <c r="D1848" s="3">
        <v>3</v>
      </c>
      <c r="E1848" s="3">
        <v>46</v>
      </c>
      <c r="F1848" s="3">
        <v>109708</v>
      </c>
      <c r="G1848" s="3">
        <v>2022</v>
      </c>
      <c r="J1848" s="3">
        <v>47002</v>
      </c>
      <c r="K1848" s="3">
        <v>871</v>
      </c>
    </row>
    <row r="1849" spans="1:11">
      <c r="A1849" s="3" t="s">
        <v>3537</v>
      </c>
      <c r="B1849" s="3" t="s">
        <v>23414</v>
      </c>
      <c r="C1849" s="3" t="s">
        <v>22339</v>
      </c>
      <c r="D1849" s="3">
        <v>3</v>
      </c>
      <c r="E1849" s="3">
        <v>47</v>
      </c>
      <c r="F1849" s="3">
        <v>110896</v>
      </c>
      <c r="G1849" s="3">
        <v>2044</v>
      </c>
      <c r="J1849" s="3">
        <v>47002</v>
      </c>
      <c r="K1849" s="3">
        <v>871</v>
      </c>
    </row>
    <row r="1850" spans="1:11">
      <c r="A1850" s="3" t="s">
        <v>3538</v>
      </c>
      <c r="B1850" s="3" t="s">
        <v>23414</v>
      </c>
      <c r="C1850" s="3" t="s">
        <v>22339</v>
      </c>
      <c r="D1850" s="3">
        <v>3</v>
      </c>
      <c r="E1850" s="3">
        <v>48</v>
      </c>
      <c r="F1850" s="3">
        <v>112084</v>
      </c>
      <c r="G1850" s="3">
        <v>2066</v>
      </c>
      <c r="J1850" s="3">
        <v>47002</v>
      </c>
      <c r="K1850" s="3">
        <v>871</v>
      </c>
    </row>
    <row r="1851" spans="1:11">
      <c r="A1851" s="3" t="s">
        <v>3539</v>
      </c>
      <c r="B1851" s="3" t="s">
        <v>23414</v>
      </c>
      <c r="C1851" s="3" t="s">
        <v>22339</v>
      </c>
      <c r="D1851" s="3">
        <v>3</v>
      </c>
      <c r="E1851" s="3">
        <v>49</v>
      </c>
      <c r="F1851" s="3">
        <v>113272</v>
      </c>
      <c r="G1851" s="3">
        <v>2088</v>
      </c>
      <c r="J1851" s="3">
        <v>47002</v>
      </c>
      <c r="K1851" s="3">
        <v>871</v>
      </c>
    </row>
    <row r="1852" spans="1:11">
      <c r="A1852" s="3" t="s">
        <v>3540</v>
      </c>
      <c r="B1852" s="3" t="s">
        <v>23414</v>
      </c>
      <c r="C1852" s="3" t="s">
        <v>22339</v>
      </c>
      <c r="D1852" s="3">
        <v>3</v>
      </c>
      <c r="E1852" s="3">
        <v>50</v>
      </c>
      <c r="F1852" s="3">
        <v>114460</v>
      </c>
      <c r="G1852" s="3">
        <v>2110</v>
      </c>
      <c r="J1852" s="3">
        <v>47002</v>
      </c>
      <c r="K1852" s="3">
        <v>871</v>
      </c>
    </row>
    <row r="1853" spans="1:11">
      <c r="A1853" s="3" t="s">
        <v>3541</v>
      </c>
      <c r="B1853" s="3" t="s">
        <v>23414</v>
      </c>
      <c r="C1853" s="3" t="s">
        <v>22339</v>
      </c>
      <c r="D1853" s="3">
        <v>3</v>
      </c>
      <c r="E1853" s="3">
        <v>51</v>
      </c>
      <c r="F1853" s="3">
        <v>115728</v>
      </c>
      <c r="G1853" s="3">
        <v>2133</v>
      </c>
      <c r="J1853" s="3">
        <v>47002</v>
      </c>
      <c r="K1853" s="3">
        <v>871</v>
      </c>
    </row>
    <row r="1854" spans="1:11">
      <c r="A1854" s="3" t="s">
        <v>3542</v>
      </c>
      <c r="B1854" s="3" t="s">
        <v>23414</v>
      </c>
      <c r="C1854" s="3" t="s">
        <v>22339</v>
      </c>
      <c r="D1854" s="3">
        <v>3</v>
      </c>
      <c r="E1854" s="3">
        <v>52</v>
      </c>
      <c r="F1854" s="3">
        <v>116996</v>
      </c>
      <c r="G1854" s="3">
        <v>2156</v>
      </c>
      <c r="J1854" s="3">
        <v>47002</v>
      </c>
      <c r="K1854" s="3">
        <v>871</v>
      </c>
    </row>
    <row r="1855" spans="1:11">
      <c r="A1855" s="3" t="s">
        <v>3543</v>
      </c>
      <c r="B1855" s="3" t="s">
        <v>23414</v>
      </c>
      <c r="C1855" s="3" t="s">
        <v>22339</v>
      </c>
      <c r="D1855" s="3">
        <v>3</v>
      </c>
      <c r="E1855" s="3">
        <v>53</v>
      </c>
      <c r="F1855" s="3">
        <v>118264</v>
      </c>
      <c r="G1855" s="3">
        <v>2179</v>
      </c>
      <c r="J1855" s="3">
        <v>47002</v>
      </c>
      <c r="K1855" s="3">
        <v>871</v>
      </c>
    </row>
    <row r="1856" spans="1:11">
      <c r="A1856" s="3" t="s">
        <v>3544</v>
      </c>
      <c r="B1856" s="3" t="s">
        <v>23414</v>
      </c>
      <c r="C1856" s="3" t="s">
        <v>22339</v>
      </c>
      <c r="D1856" s="3">
        <v>3</v>
      </c>
      <c r="E1856" s="3">
        <v>54</v>
      </c>
      <c r="F1856" s="3">
        <v>119532</v>
      </c>
      <c r="G1856" s="3">
        <v>2202</v>
      </c>
      <c r="J1856" s="3">
        <v>47002</v>
      </c>
      <c r="K1856" s="3">
        <v>871</v>
      </c>
    </row>
    <row r="1857" spans="1:11">
      <c r="A1857" s="3" t="s">
        <v>3545</v>
      </c>
      <c r="B1857" s="3" t="s">
        <v>23414</v>
      </c>
      <c r="C1857" s="3" t="s">
        <v>22339</v>
      </c>
      <c r="D1857" s="3">
        <v>3</v>
      </c>
      <c r="E1857" s="3">
        <v>55</v>
      </c>
      <c r="F1857" s="3">
        <v>120800</v>
      </c>
      <c r="G1857" s="3">
        <v>2225</v>
      </c>
      <c r="J1857" s="3">
        <v>47002</v>
      </c>
      <c r="K1857" s="3">
        <v>871</v>
      </c>
    </row>
    <row r="1858" spans="1:11">
      <c r="A1858" s="3" t="s">
        <v>3546</v>
      </c>
      <c r="B1858" s="3" t="s">
        <v>23414</v>
      </c>
      <c r="C1858" s="3" t="s">
        <v>22339</v>
      </c>
      <c r="D1858" s="3">
        <v>3</v>
      </c>
      <c r="E1858" s="3">
        <v>56</v>
      </c>
      <c r="F1858" s="3">
        <v>122150</v>
      </c>
      <c r="G1858" s="3">
        <v>2250</v>
      </c>
      <c r="J1858" s="3">
        <v>47002</v>
      </c>
      <c r="K1858" s="3">
        <v>871</v>
      </c>
    </row>
    <row r="1859" spans="1:11">
      <c r="A1859" s="3" t="s">
        <v>3547</v>
      </c>
      <c r="B1859" s="3" t="s">
        <v>23414</v>
      </c>
      <c r="C1859" s="3" t="s">
        <v>22339</v>
      </c>
      <c r="D1859" s="3">
        <v>3</v>
      </c>
      <c r="E1859" s="3">
        <v>57</v>
      </c>
      <c r="F1859" s="3">
        <v>123500</v>
      </c>
      <c r="G1859" s="3">
        <v>2275</v>
      </c>
      <c r="J1859" s="3">
        <v>47002</v>
      </c>
      <c r="K1859" s="3">
        <v>871</v>
      </c>
    </row>
    <row r="1860" spans="1:11">
      <c r="A1860" s="3" t="s">
        <v>3548</v>
      </c>
      <c r="B1860" s="3" t="s">
        <v>23414</v>
      </c>
      <c r="C1860" s="3" t="s">
        <v>22339</v>
      </c>
      <c r="D1860" s="3">
        <v>3</v>
      </c>
      <c r="E1860" s="3">
        <v>58</v>
      </c>
      <c r="F1860" s="3">
        <v>124850</v>
      </c>
      <c r="G1860" s="3">
        <v>2300</v>
      </c>
      <c r="J1860" s="3">
        <v>47002</v>
      </c>
      <c r="K1860" s="3">
        <v>871</v>
      </c>
    </row>
    <row r="1861" spans="1:11">
      <c r="A1861" s="3" t="s">
        <v>3549</v>
      </c>
      <c r="B1861" s="3" t="s">
        <v>23414</v>
      </c>
      <c r="C1861" s="3" t="s">
        <v>22339</v>
      </c>
      <c r="D1861" s="3">
        <v>3</v>
      </c>
      <c r="E1861" s="3">
        <v>59</v>
      </c>
      <c r="F1861" s="3">
        <v>126200</v>
      </c>
      <c r="G1861" s="3">
        <v>2325</v>
      </c>
      <c r="J1861" s="3">
        <v>47002</v>
      </c>
      <c r="K1861" s="3">
        <v>871</v>
      </c>
    </row>
    <row r="1862" spans="1:11">
      <c r="A1862" s="3" t="s">
        <v>3550</v>
      </c>
      <c r="B1862" s="3" t="s">
        <v>23414</v>
      </c>
      <c r="C1862" s="3" t="s">
        <v>22339</v>
      </c>
      <c r="D1862" s="3">
        <v>3</v>
      </c>
      <c r="E1862" s="3">
        <v>60</v>
      </c>
      <c r="F1862" s="3">
        <v>127550</v>
      </c>
      <c r="G1862" s="3">
        <v>2350</v>
      </c>
      <c r="J1862" s="3">
        <v>47002</v>
      </c>
      <c r="K1862" s="3">
        <v>871</v>
      </c>
    </row>
    <row r="1863" spans="1:11">
      <c r="A1863" s="3" t="s">
        <v>3551</v>
      </c>
      <c r="B1863" s="3" t="s">
        <v>23414</v>
      </c>
      <c r="C1863" s="3" t="s">
        <v>22339</v>
      </c>
      <c r="D1863" s="3">
        <v>3</v>
      </c>
      <c r="E1863" s="3">
        <v>61</v>
      </c>
      <c r="F1863" s="3">
        <v>128980</v>
      </c>
      <c r="G1863" s="3">
        <v>2376</v>
      </c>
      <c r="J1863" s="3">
        <v>47002</v>
      </c>
      <c r="K1863" s="3">
        <v>871</v>
      </c>
    </row>
    <row r="1864" spans="1:11">
      <c r="A1864" s="3" t="s">
        <v>3552</v>
      </c>
      <c r="B1864" s="3" t="s">
        <v>23414</v>
      </c>
      <c r="C1864" s="3" t="s">
        <v>22339</v>
      </c>
      <c r="D1864" s="3">
        <v>3</v>
      </c>
      <c r="E1864" s="3">
        <v>62</v>
      </c>
      <c r="F1864" s="3">
        <v>130410</v>
      </c>
      <c r="G1864" s="3">
        <v>2402</v>
      </c>
      <c r="J1864" s="3">
        <v>47002</v>
      </c>
      <c r="K1864" s="3">
        <v>871</v>
      </c>
    </row>
    <row r="1865" spans="1:11">
      <c r="A1865" s="3" t="s">
        <v>3553</v>
      </c>
      <c r="B1865" s="3" t="s">
        <v>23414</v>
      </c>
      <c r="C1865" s="3" t="s">
        <v>22339</v>
      </c>
      <c r="D1865" s="3">
        <v>3</v>
      </c>
      <c r="E1865" s="3">
        <v>63</v>
      </c>
      <c r="F1865" s="3">
        <v>131840</v>
      </c>
      <c r="G1865" s="3">
        <v>2428</v>
      </c>
      <c r="J1865" s="3">
        <v>47002</v>
      </c>
      <c r="K1865" s="3">
        <v>871</v>
      </c>
    </row>
    <row r="1866" spans="1:11">
      <c r="A1866" s="3" t="s">
        <v>3554</v>
      </c>
      <c r="B1866" s="3" t="s">
        <v>23414</v>
      </c>
      <c r="C1866" s="3" t="s">
        <v>22339</v>
      </c>
      <c r="D1866" s="3">
        <v>3</v>
      </c>
      <c r="E1866" s="3">
        <v>64</v>
      </c>
      <c r="F1866" s="3">
        <v>133270</v>
      </c>
      <c r="G1866" s="3">
        <v>2454</v>
      </c>
      <c r="J1866" s="3">
        <v>47002</v>
      </c>
      <c r="K1866" s="3">
        <v>871</v>
      </c>
    </row>
    <row r="1867" spans="1:11">
      <c r="A1867" s="3" t="s">
        <v>3555</v>
      </c>
      <c r="B1867" s="3" t="s">
        <v>23414</v>
      </c>
      <c r="C1867" s="3" t="s">
        <v>22339</v>
      </c>
      <c r="D1867" s="3">
        <v>3</v>
      </c>
      <c r="E1867" s="3">
        <v>65</v>
      </c>
      <c r="F1867" s="3">
        <v>134700</v>
      </c>
      <c r="G1867" s="3">
        <v>2480</v>
      </c>
      <c r="J1867" s="3">
        <v>47002</v>
      </c>
      <c r="K1867" s="3">
        <v>871</v>
      </c>
    </row>
    <row r="1868" spans="1:11">
      <c r="A1868" s="3" t="s">
        <v>3556</v>
      </c>
      <c r="B1868" s="3" t="s">
        <v>23414</v>
      </c>
      <c r="C1868" s="3" t="s">
        <v>22339</v>
      </c>
      <c r="D1868" s="3">
        <v>3</v>
      </c>
      <c r="E1868" s="3">
        <v>66</v>
      </c>
      <c r="F1868" s="3">
        <v>136212</v>
      </c>
      <c r="G1868" s="3">
        <v>2508</v>
      </c>
      <c r="J1868" s="3">
        <v>47002</v>
      </c>
      <c r="K1868" s="3">
        <v>871</v>
      </c>
    </row>
    <row r="1869" spans="1:11">
      <c r="A1869" s="3" t="s">
        <v>3557</v>
      </c>
      <c r="B1869" s="3" t="s">
        <v>23414</v>
      </c>
      <c r="C1869" s="3" t="s">
        <v>22339</v>
      </c>
      <c r="D1869" s="3">
        <v>3</v>
      </c>
      <c r="E1869" s="3">
        <v>67</v>
      </c>
      <c r="F1869" s="3">
        <v>137724</v>
      </c>
      <c r="G1869" s="3">
        <v>2536</v>
      </c>
      <c r="J1869" s="3">
        <v>47002</v>
      </c>
      <c r="K1869" s="3">
        <v>871</v>
      </c>
    </row>
    <row r="1870" spans="1:11">
      <c r="A1870" s="3" t="s">
        <v>3558</v>
      </c>
      <c r="B1870" s="3" t="s">
        <v>23414</v>
      </c>
      <c r="C1870" s="3" t="s">
        <v>22339</v>
      </c>
      <c r="D1870" s="3">
        <v>3</v>
      </c>
      <c r="E1870" s="3">
        <v>68</v>
      </c>
      <c r="F1870" s="3">
        <v>139236</v>
      </c>
      <c r="G1870" s="3">
        <v>2564</v>
      </c>
      <c r="J1870" s="3">
        <v>47002</v>
      </c>
      <c r="K1870" s="3">
        <v>871</v>
      </c>
    </row>
    <row r="1871" spans="1:11">
      <c r="A1871" s="3" t="s">
        <v>3559</v>
      </c>
      <c r="B1871" s="3" t="s">
        <v>23414</v>
      </c>
      <c r="C1871" s="3" t="s">
        <v>22339</v>
      </c>
      <c r="D1871" s="3">
        <v>3</v>
      </c>
      <c r="E1871" s="3">
        <v>69</v>
      </c>
      <c r="F1871" s="3">
        <v>140748</v>
      </c>
      <c r="G1871" s="3">
        <v>2592</v>
      </c>
      <c r="J1871" s="3">
        <v>47002</v>
      </c>
      <c r="K1871" s="3">
        <v>871</v>
      </c>
    </row>
    <row r="1872" spans="1:11">
      <c r="A1872" s="3" t="s">
        <v>3560</v>
      </c>
      <c r="B1872" s="3" t="s">
        <v>23414</v>
      </c>
      <c r="C1872" s="3" t="s">
        <v>22339</v>
      </c>
      <c r="D1872" s="3">
        <v>3</v>
      </c>
      <c r="E1872" s="3">
        <v>70</v>
      </c>
      <c r="F1872" s="3">
        <v>142260</v>
      </c>
      <c r="G1872" s="3">
        <v>2620</v>
      </c>
      <c r="J1872" s="3">
        <v>47002</v>
      </c>
      <c r="K1872" s="3">
        <v>871</v>
      </c>
    </row>
    <row r="1873" spans="1:11">
      <c r="A1873" s="3" t="s">
        <v>3561</v>
      </c>
      <c r="B1873" s="3" t="s">
        <v>23414</v>
      </c>
      <c r="C1873" s="3" t="s">
        <v>22339</v>
      </c>
      <c r="D1873" s="3">
        <v>3</v>
      </c>
      <c r="E1873" s="3">
        <v>71</v>
      </c>
      <c r="F1873" s="3">
        <v>143852</v>
      </c>
      <c r="G1873" s="3">
        <v>2649</v>
      </c>
      <c r="J1873" s="3">
        <v>47002</v>
      </c>
      <c r="K1873" s="3">
        <v>871</v>
      </c>
    </row>
    <row r="1874" spans="1:11">
      <c r="A1874" s="3" t="s">
        <v>3562</v>
      </c>
      <c r="B1874" s="3" t="s">
        <v>23414</v>
      </c>
      <c r="C1874" s="3" t="s">
        <v>22339</v>
      </c>
      <c r="D1874" s="3">
        <v>3</v>
      </c>
      <c r="E1874" s="3">
        <v>72</v>
      </c>
      <c r="F1874" s="3">
        <v>145444</v>
      </c>
      <c r="G1874" s="3">
        <v>2678</v>
      </c>
      <c r="J1874" s="3">
        <v>47002</v>
      </c>
      <c r="K1874" s="3">
        <v>871</v>
      </c>
    </row>
    <row r="1875" spans="1:11">
      <c r="A1875" s="3" t="s">
        <v>3563</v>
      </c>
      <c r="B1875" s="3" t="s">
        <v>23414</v>
      </c>
      <c r="C1875" s="3" t="s">
        <v>22339</v>
      </c>
      <c r="D1875" s="3">
        <v>3</v>
      </c>
      <c r="E1875" s="3">
        <v>73</v>
      </c>
      <c r="F1875" s="3">
        <v>147036</v>
      </c>
      <c r="G1875" s="3">
        <v>2707</v>
      </c>
      <c r="J1875" s="3">
        <v>47002</v>
      </c>
      <c r="K1875" s="3">
        <v>871</v>
      </c>
    </row>
    <row r="1876" spans="1:11">
      <c r="A1876" s="3" t="s">
        <v>3564</v>
      </c>
      <c r="B1876" s="3" t="s">
        <v>23414</v>
      </c>
      <c r="C1876" s="3" t="s">
        <v>22339</v>
      </c>
      <c r="D1876" s="3">
        <v>3</v>
      </c>
      <c r="E1876" s="3">
        <v>74</v>
      </c>
      <c r="F1876" s="3">
        <v>148628</v>
      </c>
      <c r="G1876" s="3">
        <v>2736</v>
      </c>
      <c r="J1876" s="3">
        <v>47002</v>
      </c>
      <c r="K1876" s="3">
        <v>871</v>
      </c>
    </row>
    <row r="1877" spans="1:11">
      <c r="A1877" s="3" t="s">
        <v>3565</v>
      </c>
      <c r="B1877" s="3" t="s">
        <v>23414</v>
      </c>
      <c r="C1877" s="3" t="s">
        <v>22339</v>
      </c>
      <c r="D1877" s="3">
        <v>3</v>
      </c>
      <c r="E1877" s="3">
        <v>75</v>
      </c>
      <c r="F1877" s="3">
        <v>150220</v>
      </c>
      <c r="G1877" s="3">
        <v>2765</v>
      </c>
      <c r="J1877" s="3">
        <v>47002</v>
      </c>
      <c r="K1877" s="3">
        <v>871</v>
      </c>
    </row>
    <row r="1878" spans="1:11">
      <c r="A1878" s="3" t="s">
        <v>3566</v>
      </c>
      <c r="B1878" s="3" t="s">
        <v>23414</v>
      </c>
      <c r="C1878" s="3" t="s">
        <v>22339</v>
      </c>
      <c r="D1878" s="3">
        <v>3</v>
      </c>
      <c r="E1878" s="3">
        <v>76</v>
      </c>
      <c r="F1878" s="3">
        <v>151894</v>
      </c>
      <c r="G1878" s="3">
        <v>2796</v>
      </c>
      <c r="J1878" s="3">
        <v>47002</v>
      </c>
      <c r="K1878" s="3">
        <v>871</v>
      </c>
    </row>
    <row r="1879" spans="1:11">
      <c r="A1879" s="3" t="s">
        <v>3567</v>
      </c>
      <c r="B1879" s="3" t="s">
        <v>23414</v>
      </c>
      <c r="C1879" s="3" t="s">
        <v>22339</v>
      </c>
      <c r="D1879" s="3">
        <v>3</v>
      </c>
      <c r="E1879" s="3">
        <v>77</v>
      </c>
      <c r="F1879" s="3">
        <v>153568</v>
      </c>
      <c r="G1879" s="3">
        <v>2827</v>
      </c>
      <c r="J1879" s="3">
        <v>47002</v>
      </c>
      <c r="K1879" s="3">
        <v>871</v>
      </c>
    </row>
    <row r="1880" spans="1:11">
      <c r="A1880" s="3" t="s">
        <v>3568</v>
      </c>
      <c r="B1880" s="3" t="s">
        <v>23414</v>
      </c>
      <c r="C1880" s="3" t="s">
        <v>22339</v>
      </c>
      <c r="D1880" s="3">
        <v>3</v>
      </c>
      <c r="E1880" s="3">
        <v>78</v>
      </c>
      <c r="F1880" s="3">
        <v>155242</v>
      </c>
      <c r="G1880" s="3">
        <v>2858</v>
      </c>
      <c r="J1880" s="3">
        <v>47002</v>
      </c>
      <c r="K1880" s="3">
        <v>871</v>
      </c>
    </row>
    <row r="1881" spans="1:11">
      <c r="A1881" s="3" t="s">
        <v>3569</v>
      </c>
      <c r="B1881" s="3" t="s">
        <v>23414</v>
      </c>
      <c r="C1881" s="3" t="s">
        <v>22339</v>
      </c>
      <c r="D1881" s="3">
        <v>3</v>
      </c>
      <c r="E1881" s="3">
        <v>79</v>
      </c>
      <c r="F1881" s="3">
        <v>156916</v>
      </c>
      <c r="G1881" s="3">
        <v>2889</v>
      </c>
      <c r="J1881" s="3">
        <v>47002</v>
      </c>
      <c r="K1881" s="3">
        <v>871</v>
      </c>
    </row>
    <row r="1882" spans="1:11">
      <c r="A1882" s="3" t="s">
        <v>3570</v>
      </c>
      <c r="B1882" s="3" t="s">
        <v>23414</v>
      </c>
      <c r="C1882" s="3" t="s">
        <v>22339</v>
      </c>
      <c r="D1882" s="3">
        <v>3</v>
      </c>
      <c r="E1882" s="3">
        <v>80</v>
      </c>
      <c r="F1882" s="3">
        <v>158590</v>
      </c>
      <c r="G1882" s="3">
        <v>2920</v>
      </c>
      <c r="J1882" s="3">
        <v>47002</v>
      </c>
      <c r="K1882" s="3">
        <v>871</v>
      </c>
    </row>
    <row r="1883" spans="1:11">
      <c r="A1883" s="3" t="s">
        <v>3571</v>
      </c>
      <c r="B1883" s="3" t="s">
        <v>23414</v>
      </c>
      <c r="C1883" s="3" t="s">
        <v>22339</v>
      </c>
      <c r="D1883" s="3">
        <v>3</v>
      </c>
      <c r="E1883" s="3">
        <v>81</v>
      </c>
      <c r="F1883" s="3">
        <v>160344</v>
      </c>
      <c r="G1883" s="3">
        <v>2952</v>
      </c>
      <c r="J1883" s="3">
        <v>47002</v>
      </c>
      <c r="K1883" s="3">
        <v>871</v>
      </c>
    </row>
    <row r="1884" spans="1:11">
      <c r="A1884" s="3" t="s">
        <v>3572</v>
      </c>
      <c r="B1884" s="3" t="s">
        <v>23414</v>
      </c>
      <c r="C1884" s="3" t="s">
        <v>22339</v>
      </c>
      <c r="D1884" s="3">
        <v>3</v>
      </c>
      <c r="E1884" s="3">
        <v>82</v>
      </c>
      <c r="F1884" s="3">
        <v>162098</v>
      </c>
      <c r="G1884" s="3">
        <v>2984</v>
      </c>
      <c r="J1884" s="3">
        <v>47002</v>
      </c>
      <c r="K1884" s="3">
        <v>871</v>
      </c>
    </row>
    <row r="1885" spans="1:11">
      <c r="A1885" s="3" t="s">
        <v>3573</v>
      </c>
      <c r="B1885" s="3" t="s">
        <v>23414</v>
      </c>
      <c r="C1885" s="3" t="s">
        <v>22339</v>
      </c>
      <c r="D1885" s="3">
        <v>3</v>
      </c>
      <c r="E1885" s="3">
        <v>83</v>
      </c>
      <c r="F1885" s="3">
        <v>163852</v>
      </c>
      <c r="G1885" s="3">
        <v>3016</v>
      </c>
      <c r="J1885" s="3">
        <v>47002</v>
      </c>
      <c r="K1885" s="3">
        <v>871</v>
      </c>
    </row>
    <row r="1886" spans="1:11">
      <c r="A1886" s="3" t="s">
        <v>3574</v>
      </c>
      <c r="B1886" s="3" t="s">
        <v>23414</v>
      </c>
      <c r="C1886" s="3" t="s">
        <v>22339</v>
      </c>
      <c r="D1886" s="3">
        <v>3</v>
      </c>
      <c r="E1886" s="3">
        <v>84</v>
      </c>
      <c r="F1886" s="3">
        <v>165606</v>
      </c>
      <c r="G1886" s="3">
        <v>3048</v>
      </c>
      <c r="J1886" s="3">
        <v>47002</v>
      </c>
      <c r="K1886" s="3">
        <v>871</v>
      </c>
    </row>
    <row r="1887" spans="1:11">
      <c r="A1887" s="3" t="s">
        <v>3575</v>
      </c>
      <c r="B1887" s="3" t="s">
        <v>23414</v>
      </c>
      <c r="C1887" s="3" t="s">
        <v>22339</v>
      </c>
      <c r="D1887" s="3">
        <v>3</v>
      </c>
      <c r="E1887" s="3">
        <v>85</v>
      </c>
      <c r="F1887" s="3">
        <v>167360</v>
      </c>
      <c r="G1887" s="3">
        <v>3080</v>
      </c>
      <c r="J1887" s="3">
        <v>47002</v>
      </c>
      <c r="K1887" s="3">
        <v>871</v>
      </c>
    </row>
    <row r="1888" spans="1:11">
      <c r="A1888" s="3" t="s">
        <v>3576</v>
      </c>
      <c r="B1888" s="3" t="s">
        <v>23414</v>
      </c>
      <c r="C1888" s="3" t="s">
        <v>22339</v>
      </c>
      <c r="D1888" s="3">
        <v>3</v>
      </c>
      <c r="E1888" s="3">
        <v>86</v>
      </c>
      <c r="F1888" s="3">
        <v>169196</v>
      </c>
      <c r="G1888" s="3">
        <v>3114</v>
      </c>
      <c r="J1888" s="3">
        <v>47002</v>
      </c>
      <c r="K1888" s="3">
        <v>871</v>
      </c>
    </row>
    <row r="1889" spans="1:11">
      <c r="A1889" s="3" t="s">
        <v>3577</v>
      </c>
      <c r="B1889" s="3" t="s">
        <v>23414</v>
      </c>
      <c r="C1889" s="3" t="s">
        <v>22339</v>
      </c>
      <c r="D1889" s="3">
        <v>3</v>
      </c>
      <c r="E1889" s="3">
        <v>87</v>
      </c>
      <c r="F1889" s="3">
        <v>171032</v>
      </c>
      <c r="G1889" s="3">
        <v>3148</v>
      </c>
      <c r="J1889" s="3">
        <v>47002</v>
      </c>
      <c r="K1889" s="3">
        <v>871</v>
      </c>
    </row>
    <row r="1890" spans="1:11">
      <c r="A1890" s="3" t="s">
        <v>3578</v>
      </c>
      <c r="B1890" s="3" t="s">
        <v>23414</v>
      </c>
      <c r="C1890" s="3" t="s">
        <v>22339</v>
      </c>
      <c r="D1890" s="3">
        <v>3</v>
      </c>
      <c r="E1890" s="3">
        <v>88</v>
      </c>
      <c r="F1890" s="3">
        <v>172868</v>
      </c>
      <c r="G1890" s="3">
        <v>3182</v>
      </c>
      <c r="J1890" s="3">
        <v>47002</v>
      </c>
      <c r="K1890" s="3">
        <v>871</v>
      </c>
    </row>
    <row r="1891" spans="1:11">
      <c r="A1891" s="3" t="s">
        <v>3579</v>
      </c>
      <c r="B1891" s="3" t="s">
        <v>23414</v>
      </c>
      <c r="C1891" s="3" t="s">
        <v>22339</v>
      </c>
      <c r="D1891" s="3">
        <v>3</v>
      </c>
      <c r="E1891" s="3">
        <v>89</v>
      </c>
      <c r="F1891" s="3">
        <v>174704</v>
      </c>
      <c r="G1891" s="3">
        <v>3216</v>
      </c>
      <c r="J1891" s="3">
        <v>47002</v>
      </c>
      <c r="K1891" s="3">
        <v>871</v>
      </c>
    </row>
    <row r="1892" spans="1:11">
      <c r="A1892" s="3" t="s">
        <v>3580</v>
      </c>
      <c r="B1892" s="3" t="s">
        <v>23414</v>
      </c>
      <c r="C1892" s="3" t="s">
        <v>22339</v>
      </c>
      <c r="D1892" s="3">
        <v>3</v>
      </c>
      <c r="E1892" s="3">
        <v>90</v>
      </c>
      <c r="F1892" s="3">
        <v>176540</v>
      </c>
      <c r="G1892" s="3">
        <v>3250</v>
      </c>
      <c r="J1892" s="3">
        <v>47002</v>
      </c>
      <c r="K1892" s="3">
        <v>871</v>
      </c>
    </row>
    <row r="1893" spans="1:11">
      <c r="A1893" s="3" t="s">
        <v>3581</v>
      </c>
      <c r="B1893" s="3" t="s">
        <v>23414</v>
      </c>
      <c r="C1893" s="3" t="s">
        <v>22339</v>
      </c>
      <c r="D1893" s="3">
        <v>3</v>
      </c>
      <c r="E1893" s="3">
        <v>91</v>
      </c>
      <c r="F1893" s="3">
        <v>178456</v>
      </c>
      <c r="G1893" s="3">
        <v>3285</v>
      </c>
      <c r="J1893" s="3">
        <v>47002</v>
      </c>
      <c r="K1893" s="3">
        <v>871</v>
      </c>
    </row>
    <row r="1894" spans="1:11">
      <c r="A1894" s="3" t="s">
        <v>3582</v>
      </c>
      <c r="B1894" s="3" t="s">
        <v>23414</v>
      </c>
      <c r="C1894" s="3" t="s">
        <v>22339</v>
      </c>
      <c r="D1894" s="3">
        <v>3</v>
      </c>
      <c r="E1894" s="3">
        <v>92</v>
      </c>
      <c r="F1894" s="3">
        <v>180372</v>
      </c>
      <c r="G1894" s="3">
        <v>3320</v>
      </c>
      <c r="J1894" s="3">
        <v>47002</v>
      </c>
      <c r="K1894" s="3">
        <v>871</v>
      </c>
    </row>
    <row r="1895" spans="1:11">
      <c r="A1895" s="3" t="s">
        <v>3583</v>
      </c>
      <c r="B1895" s="3" t="s">
        <v>23414</v>
      </c>
      <c r="C1895" s="3" t="s">
        <v>22339</v>
      </c>
      <c r="D1895" s="3">
        <v>3</v>
      </c>
      <c r="E1895" s="3">
        <v>93</v>
      </c>
      <c r="F1895" s="3">
        <v>182288</v>
      </c>
      <c r="G1895" s="3">
        <v>3355</v>
      </c>
      <c r="J1895" s="3">
        <v>47002</v>
      </c>
      <c r="K1895" s="3">
        <v>871</v>
      </c>
    </row>
    <row r="1896" spans="1:11">
      <c r="A1896" s="3" t="s">
        <v>3584</v>
      </c>
      <c r="B1896" s="3" t="s">
        <v>23414</v>
      </c>
      <c r="C1896" s="3" t="s">
        <v>22339</v>
      </c>
      <c r="D1896" s="3">
        <v>3</v>
      </c>
      <c r="E1896" s="3">
        <v>94</v>
      </c>
      <c r="F1896" s="3">
        <v>184204</v>
      </c>
      <c r="G1896" s="3">
        <v>3390</v>
      </c>
      <c r="J1896" s="3">
        <v>47002</v>
      </c>
      <c r="K1896" s="3">
        <v>871</v>
      </c>
    </row>
    <row r="1897" spans="1:11">
      <c r="A1897" s="3" t="s">
        <v>3585</v>
      </c>
      <c r="B1897" s="3" t="s">
        <v>23414</v>
      </c>
      <c r="C1897" s="3" t="s">
        <v>22339</v>
      </c>
      <c r="D1897" s="3">
        <v>3</v>
      </c>
      <c r="E1897" s="3">
        <v>95</v>
      </c>
      <c r="F1897" s="3">
        <v>186120</v>
      </c>
      <c r="G1897" s="3">
        <v>3425</v>
      </c>
      <c r="J1897" s="3">
        <v>47002</v>
      </c>
      <c r="K1897" s="3">
        <v>871</v>
      </c>
    </row>
    <row r="1898" spans="1:11">
      <c r="A1898" s="3" t="s">
        <v>3586</v>
      </c>
      <c r="B1898" s="3" t="s">
        <v>23414</v>
      </c>
      <c r="C1898" s="3" t="s">
        <v>22339</v>
      </c>
      <c r="D1898" s="3">
        <v>3</v>
      </c>
      <c r="E1898" s="3">
        <v>96</v>
      </c>
      <c r="F1898" s="3">
        <v>188118</v>
      </c>
      <c r="G1898" s="3">
        <v>3462</v>
      </c>
      <c r="J1898" s="3">
        <v>47002</v>
      </c>
      <c r="K1898" s="3">
        <v>871</v>
      </c>
    </row>
    <row r="1899" spans="1:11">
      <c r="A1899" s="3" t="s">
        <v>3587</v>
      </c>
      <c r="B1899" s="3" t="s">
        <v>23414</v>
      </c>
      <c r="C1899" s="3" t="s">
        <v>22339</v>
      </c>
      <c r="D1899" s="3">
        <v>3</v>
      </c>
      <c r="E1899" s="3">
        <v>97</v>
      </c>
      <c r="F1899" s="3">
        <v>190116</v>
      </c>
      <c r="G1899" s="3">
        <v>3499</v>
      </c>
      <c r="J1899" s="3">
        <v>47002</v>
      </c>
      <c r="K1899" s="3">
        <v>871</v>
      </c>
    </row>
    <row r="1900" spans="1:11">
      <c r="A1900" s="3" t="s">
        <v>3588</v>
      </c>
      <c r="B1900" s="3" t="s">
        <v>23414</v>
      </c>
      <c r="C1900" s="3" t="s">
        <v>22339</v>
      </c>
      <c r="D1900" s="3">
        <v>3</v>
      </c>
      <c r="E1900" s="3">
        <v>98</v>
      </c>
      <c r="F1900" s="3">
        <v>192114</v>
      </c>
      <c r="G1900" s="3">
        <v>3536</v>
      </c>
      <c r="J1900" s="3">
        <v>47002</v>
      </c>
      <c r="K1900" s="3">
        <v>871</v>
      </c>
    </row>
    <row r="1901" spans="1:11">
      <c r="A1901" s="3" t="s">
        <v>3589</v>
      </c>
      <c r="B1901" s="3" t="s">
        <v>23414</v>
      </c>
      <c r="C1901" s="3" t="s">
        <v>22339</v>
      </c>
      <c r="D1901" s="3">
        <v>3</v>
      </c>
      <c r="E1901" s="3">
        <v>99</v>
      </c>
      <c r="F1901" s="3">
        <v>194112</v>
      </c>
      <c r="G1901" s="3">
        <v>3573</v>
      </c>
      <c r="J1901" s="3">
        <v>47002</v>
      </c>
      <c r="K1901" s="3">
        <v>871</v>
      </c>
    </row>
    <row r="1902" spans="1:11">
      <c r="A1902" s="3" t="s">
        <v>3590</v>
      </c>
      <c r="B1902" s="3" t="s">
        <v>23414</v>
      </c>
      <c r="C1902" s="3" t="s">
        <v>22339</v>
      </c>
      <c r="D1902" s="3">
        <v>3</v>
      </c>
      <c r="E1902" s="3">
        <v>100</v>
      </c>
      <c r="F1902" s="3">
        <v>196110</v>
      </c>
      <c r="G1902" s="3">
        <v>3610</v>
      </c>
      <c r="J1902" s="3">
        <v>47002</v>
      </c>
      <c r="K1902" s="3">
        <v>871</v>
      </c>
    </row>
    <row r="1903" spans="1:11">
      <c r="A1903" s="3" t="s">
        <v>3591</v>
      </c>
      <c r="B1903" s="3" t="s">
        <v>23414</v>
      </c>
      <c r="C1903" s="3" t="s">
        <v>22340</v>
      </c>
      <c r="D1903" s="3">
        <v>3</v>
      </c>
      <c r="E1903" s="3">
        <v>1</v>
      </c>
      <c r="F1903" s="3">
        <v>117504</v>
      </c>
      <c r="G1903" s="3">
        <v>2176</v>
      </c>
      <c r="J1903" s="3">
        <v>47002</v>
      </c>
      <c r="K1903" s="3">
        <v>871</v>
      </c>
    </row>
    <row r="1904" spans="1:11">
      <c r="A1904" s="3" t="s">
        <v>3592</v>
      </c>
      <c r="B1904" s="3" t="s">
        <v>23414</v>
      </c>
      <c r="C1904" s="3" t="s">
        <v>22340</v>
      </c>
      <c r="D1904" s="3">
        <v>3</v>
      </c>
      <c r="E1904" s="3">
        <v>2</v>
      </c>
      <c r="F1904" s="3">
        <v>118044</v>
      </c>
      <c r="G1904" s="3">
        <v>2186</v>
      </c>
      <c r="J1904" s="3">
        <v>47002</v>
      </c>
      <c r="K1904" s="3">
        <v>871</v>
      </c>
    </row>
    <row r="1905" spans="1:11">
      <c r="A1905" s="3" t="s">
        <v>3593</v>
      </c>
      <c r="B1905" s="3" t="s">
        <v>23414</v>
      </c>
      <c r="C1905" s="3" t="s">
        <v>22340</v>
      </c>
      <c r="D1905" s="3">
        <v>3</v>
      </c>
      <c r="E1905" s="3">
        <v>3</v>
      </c>
      <c r="F1905" s="3">
        <v>118584</v>
      </c>
      <c r="G1905" s="3">
        <v>2196</v>
      </c>
      <c r="J1905" s="3">
        <v>47002</v>
      </c>
      <c r="K1905" s="3">
        <v>871</v>
      </c>
    </row>
    <row r="1906" spans="1:11">
      <c r="A1906" s="3" t="s">
        <v>3594</v>
      </c>
      <c r="B1906" s="3" t="s">
        <v>23414</v>
      </c>
      <c r="C1906" s="3" t="s">
        <v>22340</v>
      </c>
      <c r="D1906" s="3">
        <v>3</v>
      </c>
      <c r="E1906" s="3">
        <v>4</v>
      </c>
      <c r="F1906" s="3">
        <v>119124</v>
      </c>
      <c r="G1906" s="3">
        <v>2206</v>
      </c>
      <c r="J1906" s="3">
        <v>47002</v>
      </c>
      <c r="K1906" s="3">
        <v>871</v>
      </c>
    </row>
    <row r="1907" spans="1:11">
      <c r="A1907" s="3" t="s">
        <v>3595</v>
      </c>
      <c r="B1907" s="3" t="s">
        <v>23414</v>
      </c>
      <c r="C1907" s="3" t="s">
        <v>22340</v>
      </c>
      <c r="D1907" s="3">
        <v>3</v>
      </c>
      <c r="E1907" s="3">
        <v>5</v>
      </c>
      <c r="F1907" s="3">
        <v>119664</v>
      </c>
      <c r="G1907" s="3">
        <v>2216</v>
      </c>
      <c r="J1907" s="3">
        <v>47002</v>
      </c>
      <c r="K1907" s="3">
        <v>871</v>
      </c>
    </row>
    <row r="1908" spans="1:11">
      <c r="A1908" s="3" t="s">
        <v>3596</v>
      </c>
      <c r="B1908" s="3" t="s">
        <v>23414</v>
      </c>
      <c r="C1908" s="3" t="s">
        <v>22340</v>
      </c>
      <c r="D1908" s="3">
        <v>3</v>
      </c>
      <c r="E1908" s="3">
        <v>6</v>
      </c>
      <c r="F1908" s="3">
        <v>120204</v>
      </c>
      <c r="G1908" s="3">
        <v>2226</v>
      </c>
      <c r="J1908" s="3">
        <v>47002</v>
      </c>
      <c r="K1908" s="3">
        <v>871</v>
      </c>
    </row>
    <row r="1909" spans="1:11">
      <c r="A1909" s="3" t="s">
        <v>3597</v>
      </c>
      <c r="B1909" s="3" t="s">
        <v>23414</v>
      </c>
      <c r="C1909" s="3" t="s">
        <v>22340</v>
      </c>
      <c r="D1909" s="3">
        <v>3</v>
      </c>
      <c r="E1909" s="3">
        <v>7</v>
      </c>
      <c r="F1909" s="3">
        <v>120744</v>
      </c>
      <c r="G1909" s="3">
        <v>2236</v>
      </c>
      <c r="J1909" s="3">
        <v>47002</v>
      </c>
      <c r="K1909" s="3">
        <v>871</v>
      </c>
    </row>
    <row r="1910" spans="1:11">
      <c r="A1910" s="3" t="s">
        <v>3598</v>
      </c>
      <c r="B1910" s="3" t="s">
        <v>23414</v>
      </c>
      <c r="C1910" s="3" t="s">
        <v>22340</v>
      </c>
      <c r="D1910" s="3">
        <v>3</v>
      </c>
      <c r="E1910" s="3">
        <v>8</v>
      </c>
      <c r="F1910" s="3">
        <v>121284</v>
      </c>
      <c r="G1910" s="3">
        <v>2246</v>
      </c>
      <c r="J1910" s="3">
        <v>47002</v>
      </c>
      <c r="K1910" s="3">
        <v>871</v>
      </c>
    </row>
    <row r="1911" spans="1:11">
      <c r="A1911" s="3" t="s">
        <v>3599</v>
      </c>
      <c r="B1911" s="3" t="s">
        <v>23414</v>
      </c>
      <c r="C1911" s="3" t="s">
        <v>22340</v>
      </c>
      <c r="D1911" s="3">
        <v>3</v>
      </c>
      <c r="E1911" s="3">
        <v>9</v>
      </c>
      <c r="F1911" s="3">
        <v>121824</v>
      </c>
      <c r="G1911" s="3">
        <v>2256</v>
      </c>
      <c r="J1911" s="3">
        <v>47002</v>
      </c>
      <c r="K1911" s="3">
        <v>871</v>
      </c>
    </row>
    <row r="1912" spans="1:11">
      <c r="A1912" s="3" t="s">
        <v>3600</v>
      </c>
      <c r="B1912" s="3" t="s">
        <v>23414</v>
      </c>
      <c r="C1912" s="3" t="s">
        <v>22340</v>
      </c>
      <c r="D1912" s="3">
        <v>3</v>
      </c>
      <c r="E1912" s="3">
        <v>10</v>
      </c>
      <c r="F1912" s="3">
        <v>122364</v>
      </c>
      <c r="G1912" s="3">
        <v>2266</v>
      </c>
      <c r="J1912" s="3">
        <v>47002</v>
      </c>
      <c r="K1912" s="3">
        <v>871</v>
      </c>
    </row>
    <row r="1913" spans="1:11">
      <c r="A1913" s="3" t="s">
        <v>3601</v>
      </c>
      <c r="B1913" s="3" t="s">
        <v>23414</v>
      </c>
      <c r="C1913" s="3" t="s">
        <v>22340</v>
      </c>
      <c r="D1913" s="3">
        <v>3</v>
      </c>
      <c r="E1913" s="3">
        <v>11</v>
      </c>
      <c r="F1913" s="3">
        <v>122984</v>
      </c>
      <c r="G1913" s="3">
        <v>2277</v>
      </c>
      <c r="J1913" s="3">
        <v>47002</v>
      </c>
      <c r="K1913" s="3">
        <v>871</v>
      </c>
    </row>
    <row r="1914" spans="1:11">
      <c r="A1914" s="3" t="s">
        <v>3602</v>
      </c>
      <c r="B1914" s="3" t="s">
        <v>23414</v>
      </c>
      <c r="C1914" s="3" t="s">
        <v>22340</v>
      </c>
      <c r="D1914" s="3">
        <v>3</v>
      </c>
      <c r="E1914" s="3">
        <v>12</v>
      </c>
      <c r="F1914" s="3">
        <v>123604</v>
      </c>
      <c r="G1914" s="3">
        <v>2288</v>
      </c>
      <c r="J1914" s="3">
        <v>47002</v>
      </c>
      <c r="K1914" s="3">
        <v>871</v>
      </c>
    </row>
    <row r="1915" spans="1:11">
      <c r="A1915" s="3" t="s">
        <v>3603</v>
      </c>
      <c r="B1915" s="3" t="s">
        <v>23414</v>
      </c>
      <c r="C1915" s="3" t="s">
        <v>22340</v>
      </c>
      <c r="D1915" s="3">
        <v>3</v>
      </c>
      <c r="E1915" s="3">
        <v>13</v>
      </c>
      <c r="F1915" s="3">
        <v>124224</v>
      </c>
      <c r="G1915" s="3">
        <v>2299</v>
      </c>
      <c r="J1915" s="3">
        <v>47002</v>
      </c>
      <c r="K1915" s="3">
        <v>871</v>
      </c>
    </row>
    <row r="1916" spans="1:11">
      <c r="A1916" s="3" t="s">
        <v>3604</v>
      </c>
      <c r="B1916" s="3" t="s">
        <v>23414</v>
      </c>
      <c r="C1916" s="3" t="s">
        <v>22340</v>
      </c>
      <c r="D1916" s="3">
        <v>3</v>
      </c>
      <c r="E1916" s="3">
        <v>14</v>
      </c>
      <c r="F1916" s="3">
        <v>124844</v>
      </c>
      <c r="G1916" s="3">
        <v>2310</v>
      </c>
      <c r="J1916" s="3">
        <v>47002</v>
      </c>
      <c r="K1916" s="3">
        <v>871</v>
      </c>
    </row>
    <row r="1917" spans="1:11">
      <c r="A1917" s="3" t="s">
        <v>3605</v>
      </c>
      <c r="B1917" s="3" t="s">
        <v>23414</v>
      </c>
      <c r="C1917" s="3" t="s">
        <v>22340</v>
      </c>
      <c r="D1917" s="3">
        <v>3</v>
      </c>
      <c r="E1917" s="3">
        <v>15</v>
      </c>
      <c r="F1917" s="3">
        <v>125464</v>
      </c>
      <c r="G1917" s="3">
        <v>2321</v>
      </c>
      <c r="J1917" s="3">
        <v>47002</v>
      </c>
      <c r="K1917" s="3">
        <v>871</v>
      </c>
    </row>
    <row r="1918" spans="1:11">
      <c r="A1918" s="3" t="s">
        <v>3606</v>
      </c>
      <c r="B1918" s="3" t="s">
        <v>23414</v>
      </c>
      <c r="C1918" s="3" t="s">
        <v>22340</v>
      </c>
      <c r="D1918" s="3">
        <v>3</v>
      </c>
      <c r="E1918" s="3">
        <v>16</v>
      </c>
      <c r="F1918" s="3">
        <v>126166</v>
      </c>
      <c r="G1918" s="3">
        <v>2334</v>
      </c>
      <c r="J1918" s="3">
        <v>47002</v>
      </c>
      <c r="K1918" s="3">
        <v>871</v>
      </c>
    </row>
    <row r="1919" spans="1:11">
      <c r="A1919" s="3" t="s">
        <v>3607</v>
      </c>
      <c r="B1919" s="3" t="s">
        <v>23414</v>
      </c>
      <c r="C1919" s="3" t="s">
        <v>22340</v>
      </c>
      <c r="D1919" s="3">
        <v>3</v>
      </c>
      <c r="E1919" s="3">
        <v>17</v>
      </c>
      <c r="F1919" s="3">
        <v>126868</v>
      </c>
      <c r="G1919" s="3">
        <v>2347</v>
      </c>
      <c r="J1919" s="3">
        <v>47002</v>
      </c>
      <c r="K1919" s="3">
        <v>871</v>
      </c>
    </row>
    <row r="1920" spans="1:11">
      <c r="A1920" s="3" t="s">
        <v>3608</v>
      </c>
      <c r="B1920" s="3" t="s">
        <v>23414</v>
      </c>
      <c r="C1920" s="3" t="s">
        <v>22340</v>
      </c>
      <c r="D1920" s="3">
        <v>3</v>
      </c>
      <c r="E1920" s="3">
        <v>18</v>
      </c>
      <c r="F1920" s="3">
        <v>127570</v>
      </c>
      <c r="G1920" s="3">
        <v>2360</v>
      </c>
      <c r="J1920" s="3">
        <v>47002</v>
      </c>
      <c r="K1920" s="3">
        <v>871</v>
      </c>
    </row>
    <row r="1921" spans="1:11">
      <c r="A1921" s="3" t="s">
        <v>3609</v>
      </c>
      <c r="B1921" s="3" t="s">
        <v>23414</v>
      </c>
      <c r="C1921" s="3" t="s">
        <v>22340</v>
      </c>
      <c r="D1921" s="3">
        <v>3</v>
      </c>
      <c r="E1921" s="3">
        <v>19</v>
      </c>
      <c r="F1921" s="3">
        <v>128272</v>
      </c>
      <c r="G1921" s="3">
        <v>2373</v>
      </c>
      <c r="J1921" s="3">
        <v>47002</v>
      </c>
      <c r="K1921" s="3">
        <v>871</v>
      </c>
    </row>
    <row r="1922" spans="1:11">
      <c r="A1922" s="3" t="s">
        <v>3610</v>
      </c>
      <c r="B1922" s="3" t="s">
        <v>23414</v>
      </c>
      <c r="C1922" s="3" t="s">
        <v>22340</v>
      </c>
      <c r="D1922" s="3">
        <v>3</v>
      </c>
      <c r="E1922" s="3">
        <v>20</v>
      </c>
      <c r="F1922" s="3">
        <v>128974</v>
      </c>
      <c r="G1922" s="3">
        <v>2386</v>
      </c>
      <c r="J1922" s="3">
        <v>47002</v>
      </c>
      <c r="K1922" s="3">
        <v>871</v>
      </c>
    </row>
    <row r="1923" spans="1:11">
      <c r="A1923" s="3" t="s">
        <v>3611</v>
      </c>
      <c r="B1923" s="3" t="s">
        <v>23414</v>
      </c>
      <c r="C1923" s="3" t="s">
        <v>22340</v>
      </c>
      <c r="D1923" s="3">
        <v>3</v>
      </c>
      <c r="E1923" s="3">
        <v>21</v>
      </c>
      <c r="F1923" s="3">
        <v>129756</v>
      </c>
      <c r="G1923" s="3">
        <v>2400</v>
      </c>
      <c r="J1923" s="3">
        <v>47002</v>
      </c>
      <c r="K1923" s="3">
        <v>871</v>
      </c>
    </row>
    <row r="1924" spans="1:11">
      <c r="A1924" s="3" t="s">
        <v>3612</v>
      </c>
      <c r="B1924" s="3" t="s">
        <v>23414</v>
      </c>
      <c r="C1924" s="3" t="s">
        <v>22340</v>
      </c>
      <c r="D1924" s="3">
        <v>3</v>
      </c>
      <c r="E1924" s="3">
        <v>22</v>
      </c>
      <c r="F1924" s="3">
        <v>130538</v>
      </c>
      <c r="G1924" s="3">
        <v>2414</v>
      </c>
      <c r="J1924" s="3">
        <v>47002</v>
      </c>
      <c r="K1924" s="3">
        <v>871</v>
      </c>
    </row>
    <row r="1925" spans="1:11">
      <c r="A1925" s="3" t="s">
        <v>3613</v>
      </c>
      <c r="B1925" s="3" t="s">
        <v>23414</v>
      </c>
      <c r="C1925" s="3" t="s">
        <v>22340</v>
      </c>
      <c r="D1925" s="3">
        <v>3</v>
      </c>
      <c r="E1925" s="3">
        <v>23</v>
      </c>
      <c r="F1925" s="3">
        <v>131320</v>
      </c>
      <c r="G1925" s="3">
        <v>2428</v>
      </c>
      <c r="J1925" s="3">
        <v>47002</v>
      </c>
      <c r="K1925" s="3">
        <v>871</v>
      </c>
    </row>
    <row r="1926" spans="1:11">
      <c r="A1926" s="3" t="s">
        <v>3614</v>
      </c>
      <c r="B1926" s="3" t="s">
        <v>23414</v>
      </c>
      <c r="C1926" s="3" t="s">
        <v>22340</v>
      </c>
      <c r="D1926" s="3">
        <v>3</v>
      </c>
      <c r="E1926" s="3">
        <v>24</v>
      </c>
      <c r="F1926" s="3">
        <v>132102</v>
      </c>
      <c r="G1926" s="3">
        <v>2442</v>
      </c>
      <c r="J1926" s="3">
        <v>47002</v>
      </c>
      <c r="K1926" s="3">
        <v>871</v>
      </c>
    </row>
    <row r="1927" spans="1:11">
      <c r="A1927" s="3" t="s">
        <v>3615</v>
      </c>
      <c r="B1927" s="3" t="s">
        <v>23414</v>
      </c>
      <c r="C1927" s="3" t="s">
        <v>22340</v>
      </c>
      <c r="D1927" s="3">
        <v>3</v>
      </c>
      <c r="E1927" s="3">
        <v>25</v>
      </c>
      <c r="F1927" s="3">
        <v>132884</v>
      </c>
      <c r="G1927" s="3">
        <v>2456</v>
      </c>
      <c r="J1927" s="3">
        <v>47002</v>
      </c>
      <c r="K1927" s="3">
        <v>871</v>
      </c>
    </row>
    <row r="1928" spans="1:11">
      <c r="A1928" s="3" t="s">
        <v>3616</v>
      </c>
      <c r="B1928" s="3" t="s">
        <v>23414</v>
      </c>
      <c r="C1928" s="3" t="s">
        <v>22340</v>
      </c>
      <c r="D1928" s="3">
        <v>3</v>
      </c>
      <c r="E1928" s="3">
        <v>26</v>
      </c>
      <c r="F1928" s="3">
        <v>133748</v>
      </c>
      <c r="G1928" s="3">
        <v>2472</v>
      </c>
      <c r="J1928" s="3">
        <v>47002</v>
      </c>
      <c r="K1928" s="3">
        <v>871</v>
      </c>
    </row>
    <row r="1929" spans="1:11">
      <c r="A1929" s="3" t="s">
        <v>3617</v>
      </c>
      <c r="B1929" s="3" t="s">
        <v>23414</v>
      </c>
      <c r="C1929" s="3" t="s">
        <v>22340</v>
      </c>
      <c r="D1929" s="3">
        <v>3</v>
      </c>
      <c r="E1929" s="3">
        <v>27</v>
      </c>
      <c r="F1929" s="3">
        <v>134612</v>
      </c>
      <c r="G1929" s="3">
        <v>2488</v>
      </c>
      <c r="J1929" s="3">
        <v>47002</v>
      </c>
      <c r="K1929" s="3">
        <v>871</v>
      </c>
    </row>
    <row r="1930" spans="1:11">
      <c r="A1930" s="3" t="s">
        <v>3618</v>
      </c>
      <c r="B1930" s="3" t="s">
        <v>23414</v>
      </c>
      <c r="C1930" s="3" t="s">
        <v>22340</v>
      </c>
      <c r="D1930" s="3">
        <v>3</v>
      </c>
      <c r="E1930" s="3">
        <v>28</v>
      </c>
      <c r="F1930" s="3">
        <v>135476</v>
      </c>
      <c r="G1930" s="3">
        <v>2504</v>
      </c>
      <c r="J1930" s="3">
        <v>47002</v>
      </c>
      <c r="K1930" s="3">
        <v>871</v>
      </c>
    </row>
    <row r="1931" spans="1:11">
      <c r="A1931" s="3" t="s">
        <v>3619</v>
      </c>
      <c r="B1931" s="3" t="s">
        <v>23414</v>
      </c>
      <c r="C1931" s="3" t="s">
        <v>22340</v>
      </c>
      <c r="D1931" s="3">
        <v>3</v>
      </c>
      <c r="E1931" s="3">
        <v>29</v>
      </c>
      <c r="F1931" s="3">
        <v>136340</v>
      </c>
      <c r="G1931" s="3">
        <v>2520</v>
      </c>
      <c r="J1931" s="3">
        <v>47002</v>
      </c>
      <c r="K1931" s="3">
        <v>871</v>
      </c>
    </row>
    <row r="1932" spans="1:11">
      <c r="A1932" s="3" t="s">
        <v>3620</v>
      </c>
      <c r="B1932" s="3" t="s">
        <v>23414</v>
      </c>
      <c r="C1932" s="3" t="s">
        <v>22340</v>
      </c>
      <c r="D1932" s="3">
        <v>3</v>
      </c>
      <c r="E1932" s="3">
        <v>30</v>
      </c>
      <c r="F1932" s="3">
        <v>137204</v>
      </c>
      <c r="G1932" s="3">
        <v>2536</v>
      </c>
      <c r="J1932" s="3">
        <v>47002</v>
      </c>
      <c r="K1932" s="3">
        <v>871</v>
      </c>
    </row>
    <row r="1933" spans="1:11">
      <c r="A1933" s="3" t="s">
        <v>3621</v>
      </c>
      <c r="B1933" s="3" t="s">
        <v>23414</v>
      </c>
      <c r="C1933" s="3" t="s">
        <v>22340</v>
      </c>
      <c r="D1933" s="3">
        <v>3</v>
      </c>
      <c r="E1933" s="3">
        <v>31</v>
      </c>
      <c r="F1933" s="3">
        <v>138148</v>
      </c>
      <c r="G1933" s="3">
        <v>2553</v>
      </c>
      <c r="J1933" s="3">
        <v>47002</v>
      </c>
      <c r="K1933" s="3">
        <v>871</v>
      </c>
    </row>
    <row r="1934" spans="1:11">
      <c r="A1934" s="3" t="s">
        <v>3622</v>
      </c>
      <c r="B1934" s="3" t="s">
        <v>23414</v>
      </c>
      <c r="C1934" s="3" t="s">
        <v>22340</v>
      </c>
      <c r="D1934" s="3">
        <v>3</v>
      </c>
      <c r="E1934" s="3">
        <v>32</v>
      </c>
      <c r="F1934" s="3">
        <v>139092</v>
      </c>
      <c r="G1934" s="3">
        <v>2570</v>
      </c>
      <c r="J1934" s="3">
        <v>47002</v>
      </c>
      <c r="K1934" s="3">
        <v>871</v>
      </c>
    </row>
    <row r="1935" spans="1:11">
      <c r="A1935" s="3" t="s">
        <v>3623</v>
      </c>
      <c r="B1935" s="3" t="s">
        <v>23414</v>
      </c>
      <c r="C1935" s="3" t="s">
        <v>22340</v>
      </c>
      <c r="D1935" s="3">
        <v>3</v>
      </c>
      <c r="E1935" s="3">
        <v>33</v>
      </c>
      <c r="F1935" s="3">
        <v>140036</v>
      </c>
      <c r="G1935" s="3">
        <v>2587</v>
      </c>
      <c r="J1935" s="3">
        <v>47002</v>
      </c>
      <c r="K1935" s="3">
        <v>871</v>
      </c>
    </row>
    <row r="1936" spans="1:11">
      <c r="A1936" s="3" t="s">
        <v>3624</v>
      </c>
      <c r="B1936" s="3" t="s">
        <v>23414</v>
      </c>
      <c r="C1936" s="3" t="s">
        <v>22340</v>
      </c>
      <c r="D1936" s="3">
        <v>3</v>
      </c>
      <c r="E1936" s="3">
        <v>34</v>
      </c>
      <c r="F1936" s="3">
        <v>140980</v>
      </c>
      <c r="G1936" s="3">
        <v>2604</v>
      </c>
      <c r="J1936" s="3">
        <v>47002</v>
      </c>
      <c r="K1936" s="3">
        <v>871</v>
      </c>
    </row>
    <row r="1937" spans="1:11">
      <c r="A1937" s="3" t="s">
        <v>3625</v>
      </c>
      <c r="B1937" s="3" t="s">
        <v>23414</v>
      </c>
      <c r="C1937" s="3" t="s">
        <v>22340</v>
      </c>
      <c r="D1937" s="3">
        <v>3</v>
      </c>
      <c r="E1937" s="3">
        <v>35</v>
      </c>
      <c r="F1937" s="3">
        <v>141924</v>
      </c>
      <c r="G1937" s="3">
        <v>2621</v>
      </c>
      <c r="J1937" s="3">
        <v>47002</v>
      </c>
      <c r="K1937" s="3">
        <v>871</v>
      </c>
    </row>
    <row r="1938" spans="1:11">
      <c r="A1938" s="3" t="s">
        <v>3626</v>
      </c>
      <c r="B1938" s="3" t="s">
        <v>23414</v>
      </c>
      <c r="C1938" s="3" t="s">
        <v>22340</v>
      </c>
      <c r="D1938" s="3">
        <v>3</v>
      </c>
      <c r="E1938" s="3">
        <v>36</v>
      </c>
      <c r="F1938" s="3">
        <v>142950</v>
      </c>
      <c r="G1938" s="3">
        <v>2640</v>
      </c>
      <c r="J1938" s="3">
        <v>47002</v>
      </c>
      <c r="K1938" s="3">
        <v>871</v>
      </c>
    </row>
    <row r="1939" spans="1:11">
      <c r="A1939" s="3" t="s">
        <v>3627</v>
      </c>
      <c r="B1939" s="3" t="s">
        <v>23414</v>
      </c>
      <c r="C1939" s="3" t="s">
        <v>22340</v>
      </c>
      <c r="D1939" s="3">
        <v>3</v>
      </c>
      <c r="E1939" s="3">
        <v>37</v>
      </c>
      <c r="F1939" s="3">
        <v>143976</v>
      </c>
      <c r="G1939" s="3">
        <v>2659</v>
      </c>
      <c r="J1939" s="3">
        <v>47002</v>
      </c>
      <c r="K1939" s="3">
        <v>871</v>
      </c>
    </row>
    <row r="1940" spans="1:11">
      <c r="A1940" s="3" t="s">
        <v>3628</v>
      </c>
      <c r="B1940" s="3" t="s">
        <v>23414</v>
      </c>
      <c r="C1940" s="3" t="s">
        <v>22340</v>
      </c>
      <c r="D1940" s="3">
        <v>3</v>
      </c>
      <c r="E1940" s="3">
        <v>38</v>
      </c>
      <c r="F1940" s="3">
        <v>145002</v>
      </c>
      <c r="G1940" s="3">
        <v>2678</v>
      </c>
      <c r="J1940" s="3">
        <v>47002</v>
      </c>
      <c r="K1940" s="3">
        <v>871</v>
      </c>
    </row>
    <row r="1941" spans="1:11">
      <c r="A1941" s="3" t="s">
        <v>3629</v>
      </c>
      <c r="B1941" s="3" t="s">
        <v>23414</v>
      </c>
      <c r="C1941" s="3" t="s">
        <v>22340</v>
      </c>
      <c r="D1941" s="3">
        <v>3</v>
      </c>
      <c r="E1941" s="3">
        <v>39</v>
      </c>
      <c r="F1941" s="3">
        <v>146028</v>
      </c>
      <c r="G1941" s="3">
        <v>2697</v>
      </c>
      <c r="J1941" s="3">
        <v>47002</v>
      </c>
      <c r="K1941" s="3">
        <v>871</v>
      </c>
    </row>
    <row r="1942" spans="1:11">
      <c r="A1942" s="3" t="s">
        <v>3630</v>
      </c>
      <c r="B1942" s="3" t="s">
        <v>23414</v>
      </c>
      <c r="C1942" s="3" t="s">
        <v>22340</v>
      </c>
      <c r="D1942" s="3">
        <v>3</v>
      </c>
      <c r="E1942" s="3">
        <v>40</v>
      </c>
      <c r="F1942" s="3">
        <v>147054</v>
      </c>
      <c r="G1942" s="3">
        <v>2716</v>
      </c>
      <c r="J1942" s="3">
        <v>47002</v>
      </c>
      <c r="K1942" s="3">
        <v>871</v>
      </c>
    </row>
    <row r="1943" spans="1:11">
      <c r="A1943" s="3" t="s">
        <v>3631</v>
      </c>
      <c r="B1943" s="3" t="s">
        <v>23414</v>
      </c>
      <c r="C1943" s="3" t="s">
        <v>22340</v>
      </c>
      <c r="D1943" s="3">
        <v>3</v>
      </c>
      <c r="E1943" s="3">
        <v>41</v>
      </c>
      <c r="F1943" s="3">
        <v>148160</v>
      </c>
      <c r="G1943" s="3">
        <v>2736</v>
      </c>
      <c r="J1943" s="3">
        <v>47002</v>
      </c>
      <c r="K1943" s="3">
        <v>871</v>
      </c>
    </row>
    <row r="1944" spans="1:11">
      <c r="A1944" s="3" t="s">
        <v>3632</v>
      </c>
      <c r="B1944" s="3" t="s">
        <v>23414</v>
      </c>
      <c r="C1944" s="3" t="s">
        <v>22340</v>
      </c>
      <c r="D1944" s="3">
        <v>3</v>
      </c>
      <c r="E1944" s="3">
        <v>42</v>
      </c>
      <c r="F1944" s="3">
        <v>149266</v>
      </c>
      <c r="G1944" s="3">
        <v>2756</v>
      </c>
      <c r="J1944" s="3">
        <v>47002</v>
      </c>
      <c r="K1944" s="3">
        <v>871</v>
      </c>
    </row>
    <row r="1945" spans="1:11">
      <c r="A1945" s="3" t="s">
        <v>3633</v>
      </c>
      <c r="B1945" s="3" t="s">
        <v>23414</v>
      </c>
      <c r="C1945" s="3" t="s">
        <v>22340</v>
      </c>
      <c r="D1945" s="3">
        <v>3</v>
      </c>
      <c r="E1945" s="3">
        <v>43</v>
      </c>
      <c r="F1945" s="3">
        <v>150372</v>
      </c>
      <c r="G1945" s="3">
        <v>2776</v>
      </c>
      <c r="J1945" s="3">
        <v>47002</v>
      </c>
      <c r="K1945" s="3">
        <v>871</v>
      </c>
    </row>
    <row r="1946" spans="1:11">
      <c r="A1946" s="3" t="s">
        <v>3634</v>
      </c>
      <c r="B1946" s="3" t="s">
        <v>23414</v>
      </c>
      <c r="C1946" s="3" t="s">
        <v>22340</v>
      </c>
      <c r="D1946" s="3">
        <v>3</v>
      </c>
      <c r="E1946" s="3">
        <v>44</v>
      </c>
      <c r="F1946" s="3">
        <v>151478</v>
      </c>
      <c r="G1946" s="3">
        <v>2796</v>
      </c>
      <c r="J1946" s="3">
        <v>47002</v>
      </c>
      <c r="K1946" s="3">
        <v>871</v>
      </c>
    </row>
    <row r="1947" spans="1:11">
      <c r="A1947" s="3" t="s">
        <v>3635</v>
      </c>
      <c r="B1947" s="3" t="s">
        <v>23414</v>
      </c>
      <c r="C1947" s="3" t="s">
        <v>22340</v>
      </c>
      <c r="D1947" s="3">
        <v>3</v>
      </c>
      <c r="E1947" s="3">
        <v>45</v>
      </c>
      <c r="F1947" s="3">
        <v>152584</v>
      </c>
      <c r="G1947" s="3">
        <v>2816</v>
      </c>
      <c r="J1947" s="3">
        <v>47002</v>
      </c>
      <c r="K1947" s="3">
        <v>871</v>
      </c>
    </row>
    <row r="1948" spans="1:11">
      <c r="A1948" s="3" t="s">
        <v>3636</v>
      </c>
      <c r="B1948" s="3" t="s">
        <v>23414</v>
      </c>
      <c r="C1948" s="3" t="s">
        <v>22340</v>
      </c>
      <c r="D1948" s="3">
        <v>3</v>
      </c>
      <c r="E1948" s="3">
        <v>46</v>
      </c>
      <c r="F1948" s="3">
        <v>153772</v>
      </c>
      <c r="G1948" s="3">
        <v>2838</v>
      </c>
      <c r="J1948" s="3">
        <v>47002</v>
      </c>
      <c r="K1948" s="3">
        <v>871</v>
      </c>
    </row>
    <row r="1949" spans="1:11">
      <c r="A1949" s="3" t="s">
        <v>3637</v>
      </c>
      <c r="B1949" s="3" t="s">
        <v>23414</v>
      </c>
      <c r="C1949" s="3" t="s">
        <v>22340</v>
      </c>
      <c r="D1949" s="3">
        <v>3</v>
      </c>
      <c r="E1949" s="3">
        <v>47</v>
      </c>
      <c r="F1949" s="3">
        <v>154960</v>
      </c>
      <c r="G1949" s="3">
        <v>2860</v>
      </c>
      <c r="J1949" s="3">
        <v>47002</v>
      </c>
      <c r="K1949" s="3">
        <v>871</v>
      </c>
    </row>
    <row r="1950" spans="1:11">
      <c r="A1950" s="3" t="s">
        <v>3638</v>
      </c>
      <c r="B1950" s="3" t="s">
        <v>23414</v>
      </c>
      <c r="C1950" s="3" t="s">
        <v>22340</v>
      </c>
      <c r="D1950" s="3">
        <v>3</v>
      </c>
      <c r="E1950" s="3">
        <v>48</v>
      </c>
      <c r="F1950" s="3">
        <v>156148</v>
      </c>
      <c r="G1950" s="3">
        <v>2882</v>
      </c>
      <c r="J1950" s="3">
        <v>47002</v>
      </c>
      <c r="K1950" s="3">
        <v>871</v>
      </c>
    </row>
    <row r="1951" spans="1:11">
      <c r="A1951" s="3" t="s">
        <v>3639</v>
      </c>
      <c r="B1951" s="3" t="s">
        <v>23414</v>
      </c>
      <c r="C1951" s="3" t="s">
        <v>22340</v>
      </c>
      <c r="D1951" s="3">
        <v>3</v>
      </c>
      <c r="E1951" s="3">
        <v>49</v>
      </c>
      <c r="F1951" s="3">
        <v>157336</v>
      </c>
      <c r="G1951" s="3">
        <v>2904</v>
      </c>
      <c r="J1951" s="3">
        <v>47002</v>
      </c>
      <c r="K1951" s="3">
        <v>871</v>
      </c>
    </row>
    <row r="1952" spans="1:11">
      <c r="A1952" s="3" t="s">
        <v>3640</v>
      </c>
      <c r="B1952" s="3" t="s">
        <v>23414</v>
      </c>
      <c r="C1952" s="3" t="s">
        <v>22340</v>
      </c>
      <c r="D1952" s="3">
        <v>3</v>
      </c>
      <c r="E1952" s="3">
        <v>50</v>
      </c>
      <c r="F1952" s="3">
        <v>158524</v>
      </c>
      <c r="G1952" s="3">
        <v>2926</v>
      </c>
      <c r="J1952" s="3">
        <v>47002</v>
      </c>
      <c r="K1952" s="3">
        <v>871</v>
      </c>
    </row>
    <row r="1953" spans="1:11">
      <c r="A1953" s="3" t="s">
        <v>3641</v>
      </c>
      <c r="B1953" s="3" t="s">
        <v>23414</v>
      </c>
      <c r="C1953" s="3" t="s">
        <v>22340</v>
      </c>
      <c r="D1953" s="3">
        <v>3</v>
      </c>
      <c r="E1953" s="3">
        <v>51</v>
      </c>
      <c r="F1953" s="3">
        <v>159792</v>
      </c>
      <c r="G1953" s="3">
        <v>2949</v>
      </c>
      <c r="J1953" s="3">
        <v>47002</v>
      </c>
      <c r="K1953" s="3">
        <v>871</v>
      </c>
    </row>
    <row r="1954" spans="1:11">
      <c r="A1954" s="3" t="s">
        <v>3642</v>
      </c>
      <c r="B1954" s="3" t="s">
        <v>23414</v>
      </c>
      <c r="C1954" s="3" t="s">
        <v>22340</v>
      </c>
      <c r="D1954" s="3">
        <v>3</v>
      </c>
      <c r="E1954" s="3">
        <v>52</v>
      </c>
      <c r="F1954" s="3">
        <v>161060</v>
      </c>
      <c r="G1954" s="3">
        <v>2972</v>
      </c>
      <c r="J1954" s="3">
        <v>47002</v>
      </c>
      <c r="K1954" s="3">
        <v>871</v>
      </c>
    </row>
    <row r="1955" spans="1:11">
      <c r="A1955" s="3" t="s">
        <v>3643</v>
      </c>
      <c r="B1955" s="3" t="s">
        <v>23414</v>
      </c>
      <c r="C1955" s="3" t="s">
        <v>22340</v>
      </c>
      <c r="D1955" s="3">
        <v>3</v>
      </c>
      <c r="E1955" s="3">
        <v>53</v>
      </c>
      <c r="F1955" s="3">
        <v>162328</v>
      </c>
      <c r="G1955" s="3">
        <v>2995</v>
      </c>
      <c r="J1955" s="3">
        <v>47002</v>
      </c>
      <c r="K1955" s="3">
        <v>871</v>
      </c>
    </row>
    <row r="1956" spans="1:11">
      <c r="A1956" s="3" t="s">
        <v>3644</v>
      </c>
      <c r="B1956" s="3" t="s">
        <v>23414</v>
      </c>
      <c r="C1956" s="3" t="s">
        <v>22340</v>
      </c>
      <c r="D1956" s="3">
        <v>3</v>
      </c>
      <c r="E1956" s="3">
        <v>54</v>
      </c>
      <c r="F1956" s="3">
        <v>163596</v>
      </c>
      <c r="G1956" s="3">
        <v>3018</v>
      </c>
      <c r="J1956" s="3">
        <v>47002</v>
      </c>
      <c r="K1956" s="3">
        <v>871</v>
      </c>
    </row>
    <row r="1957" spans="1:11">
      <c r="A1957" s="3" t="s">
        <v>3645</v>
      </c>
      <c r="B1957" s="3" t="s">
        <v>23414</v>
      </c>
      <c r="C1957" s="3" t="s">
        <v>22340</v>
      </c>
      <c r="D1957" s="3">
        <v>3</v>
      </c>
      <c r="E1957" s="3">
        <v>55</v>
      </c>
      <c r="F1957" s="3">
        <v>164864</v>
      </c>
      <c r="G1957" s="3">
        <v>3041</v>
      </c>
      <c r="J1957" s="3">
        <v>47002</v>
      </c>
      <c r="K1957" s="3">
        <v>871</v>
      </c>
    </row>
    <row r="1958" spans="1:11">
      <c r="A1958" s="3" t="s">
        <v>3646</v>
      </c>
      <c r="B1958" s="3" t="s">
        <v>23414</v>
      </c>
      <c r="C1958" s="3" t="s">
        <v>22340</v>
      </c>
      <c r="D1958" s="3">
        <v>3</v>
      </c>
      <c r="E1958" s="3">
        <v>56</v>
      </c>
      <c r="F1958" s="3">
        <v>166214</v>
      </c>
      <c r="G1958" s="3">
        <v>3066</v>
      </c>
      <c r="J1958" s="3">
        <v>47002</v>
      </c>
      <c r="K1958" s="3">
        <v>871</v>
      </c>
    </row>
    <row r="1959" spans="1:11">
      <c r="A1959" s="3" t="s">
        <v>3647</v>
      </c>
      <c r="B1959" s="3" t="s">
        <v>23414</v>
      </c>
      <c r="C1959" s="3" t="s">
        <v>22340</v>
      </c>
      <c r="D1959" s="3">
        <v>3</v>
      </c>
      <c r="E1959" s="3">
        <v>57</v>
      </c>
      <c r="F1959" s="3">
        <v>167564</v>
      </c>
      <c r="G1959" s="3">
        <v>3091</v>
      </c>
      <c r="J1959" s="3">
        <v>47002</v>
      </c>
      <c r="K1959" s="3">
        <v>871</v>
      </c>
    </row>
    <row r="1960" spans="1:11">
      <c r="A1960" s="3" t="s">
        <v>3648</v>
      </c>
      <c r="B1960" s="3" t="s">
        <v>23414</v>
      </c>
      <c r="C1960" s="3" t="s">
        <v>22340</v>
      </c>
      <c r="D1960" s="3">
        <v>3</v>
      </c>
      <c r="E1960" s="3">
        <v>58</v>
      </c>
      <c r="F1960" s="3">
        <v>168914</v>
      </c>
      <c r="G1960" s="3">
        <v>3116</v>
      </c>
      <c r="J1960" s="3">
        <v>47002</v>
      </c>
      <c r="K1960" s="3">
        <v>871</v>
      </c>
    </row>
    <row r="1961" spans="1:11">
      <c r="A1961" s="3" t="s">
        <v>3649</v>
      </c>
      <c r="B1961" s="3" t="s">
        <v>23414</v>
      </c>
      <c r="C1961" s="3" t="s">
        <v>22340</v>
      </c>
      <c r="D1961" s="3">
        <v>3</v>
      </c>
      <c r="E1961" s="3">
        <v>59</v>
      </c>
      <c r="F1961" s="3">
        <v>170264</v>
      </c>
      <c r="G1961" s="3">
        <v>3141</v>
      </c>
      <c r="J1961" s="3">
        <v>47002</v>
      </c>
      <c r="K1961" s="3">
        <v>871</v>
      </c>
    </row>
    <row r="1962" spans="1:11">
      <c r="A1962" s="3" t="s">
        <v>3650</v>
      </c>
      <c r="B1962" s="3" t="s">
        <v>23414</v>
      </c>
      <c r="C1962" s="3" t="s">
        <v>22340</v>
      </c>
      <c r="D1962" s="3">
        <v>3</v>
      </c>
      <c r="E1962" s="3">
        <v>60</v>
      </c>
      <c r="F1962" s="3">
        <v>171614</v>
      </c>
      <c r="G1962" s="3">
        <v>3166</v>
      </c>
      <c r="J1962" s="3">
        <v>47002</v>
      </c>
      <c r="K1962" s="3">
        <v>871</v>
      </c>
    </row>
    <row r="1963" spans="1:11">
      <c r="A1963" s="3" t="s">
        <v>3651</v>
      </c>
      <c r="B1963" s="3" t="s">
        <v>23414</v>
      </c>
      <c r="C1963" s="3" t="s">
        <v>22340</v>
      </c>
      <c r="D1963" s="3">
        <v>3</v>
      </c>
      <c r="E1963" s="3">
        <v>61</v>
      </c>
      <c r="F1963" s="3">
        <v>173044</v>
      </c>
      <c r="G1963" s="3">
        <v>3192</v>
      </c>
      <c r="J1963" s="3">
        <v>47002</v>
      </c>
      <c r="K1963" s="3">
        <v>871</v>
      </c>
    </row>
    <row r="1964" spans="1:11">
      <c r="A1964" s="3" t="s">
        <v>3652</v>
      </c>
      <c r="B1964" s="3" t="s">
        <v>23414</v>
      </c>
      <c r="C1964" s="3" t="s">
        <v>22340</v>
      </c>
      <c r="D1964" s="3">
        <v>3</v>
      </c>
      <c r="E1964" s="3">
        <v>62</v>
      </c>
      <c r="F1964" s="3">
        <v>174474</v>
      </c>
      <c r="G1964" s="3">
        <v>3218</v>
      </c>
      <c r="J1964" s="3">
        <v>47002</v>
      </c>
      <c r="K1964" s="3">
        <v>871</v>
      </c>
    </row>
    <row r="1965" spans="1:11">
      <c r="A1965" s="3" t="s">
        <v>3653</v>
      </c>
      <c r="B1965" s="3" t="s">
        <v>23414</v>
      </c>
      <c r="C1965" s="3" t="s">
        <v>22340</v>
      </c>
      <c r="D1965" s="3">
        <v>3</v>
      </c>
      <c r="E1965" s="3">
        <v>63</v>
      </c>
      <c r="F1965" s="3">
        <v>175904</v>
      </c>
      <c r="G1965" s="3">
        <v>3244</v>
      </c>
      <c r="J1965" s="3">
        <v>47002</v>
      </c>
      <c r="K1965" s="3">
        <v>871</v>
      </c>
    </row>
    <row r="1966" spans="1:11">
      <c r="A1966" s="3" t="s">
        <v>3654</v>
      </c>
      <c r="B1966" s="3" t="s">
        <v>23414</v>
      </c>
      <c r="C1966" s="3" t="s">
        <v>22340</v>
      </c>
      <c r="D1966" s="3">
        <v>3</v>
      </c>
      <c r="E1966" s="3">
        <v>64</v>
      </c>
      <c r="F1966" s="3">
        <v>177334</v>
      </c>
      <c r="G1966" s="3">
        <v>3270</v>
      </c>
      <c r="J1966" s="3">
        <v>47002</v>
      </c>
      <c r="K1966" s="3">
        <v>871</v>
      </c>
    </row>
    <row r="1967" spans="1:11">
      <c r="A1967" s="3" t="s">
        <v>3655</v>
      </c>
      <c r="B1967" s="3" t="s">
        <v>23414</v>
      </c>
      <c r="C1967" s="3" t="s">
        <v>22340</v>
      </c>
      <c r="D1967" s="3">
        <v>3</v>
      </c>
      <c r="E1967" s="3">
        <v>65</v>
      </c>
      <c r="F1967" s="3">
        <v>178764</v>
      </c>
      <c r="G1967" s="3">
        <v>3296</v>
      </c>
      <c r="J1967" s="3">
        <v>47002</v>
      </c>
      <c r="K1967" s="3">
        <v>871</v>
      </c>
    </row>
    <row r="1968" spans="1:11">
      <c r="A1968" s="3" t="s">
        <v>3656</v>
      </c>
      <c r="B1968" s="3" t="s">
        <v>23414</v>
      </c>
      <c r="C1968" s="3" t="s">
        <v>22340</v>
      </c>
      <c r="D1968" s="3">
        <v>3</v>
      </c>
      <c r="E1968" s="3">
        <v>66</v>
      </c>
      <c r="F1968" s="3">
        <v>180276</v>
      </c>
      <c r="G1968" s="3">
        <v>3324</v>
      </c>
      <c r="J1968" s="3">
        <v>47002</v>
      </c>
      <c r="K1968" s="3">
        <v>871</v>
      </c>
    </row>
    <row r="1969" spans="1:11">
      <c r="A1969" s="3" t="s">
        <v>3657</v>
      </c>
      <c r="B1969" s="3" t="s">
        <v>23414</v>
      </c>
      <c r="C1969" s="3" t="s">
        <v>22340</v>
      </c>
      <c r="D1969" s="3">
        <v>3</v>
      </c>
      <c r="E1969" s="3">
        <v>67</v>
      </c>
      <c r="F1969" s="3">
        <v>181788</v>
      </c>
      <c r="G1969" s="3">
        <v>3352</v>
      </c>
      <c r="J1969" s="3">
        <v>47002</v>
      </c>
      <c r="K1969" s="3">
        <v>871</v>
      </c>
    </row>
    <row r="1970" spans="1:11">
      <c r="A1970" s="3" t="s">
        <v>3658</v>
      </c>
      <c r="B1970" s="3" t="s">
        <v>23414</v>
      </c>
      <c r="C1970" s="3" t="s">
        <v>22340</v>
      </c>
      <c r="D1970" s="3">
        <v>3</v>
      </c>
      <c r="E1970" s="3">
        <v>68</v>
      </c>
      <c r="F1970" s="3">
        <v>183300</v>
      </c>
      <c r="G1970" s="3">
        <v>3380</v>
      </c>
      <c r="J1970" s="3">
        <v>47002</v>
      </c>
      <c r="K1970" s="3">
        <v>871</v>
      </c>
    </row>
    <row r="1971" spans="1:11">
      <c r="A1971" s="3" t="s">
        <v>3659</v>
      </c>
      <c r="B1971" s="3" t="s">
        <v>23414</v>
      </c>
      <c r="C1971" s="3" t="s">
        <v>22340</v>
      </c>
      <c r="D1971" s="3">
        <v>3</v>
      </c>
      <c r="E1971" s="3">
        <v>69</v>
      </c>
      <c r="F1971" s="3">
        <v>184812</v>
      </c>
      <c r="G1971" s="3">
        <v>3408</v>
      </c>
      <c r="J1971" s="3">
        <v>47002</v>
      </c>
      <c r="K1971" s="3">
        <v>871</v>
      </c>
    </row>
    <row r="1972" spans="1:11">
      <c r="A1972" s="3" t="s">
        <v>3660</v>
      </c>
      <c r="B1972" s="3" t="s">
        <v>23414</v>
      </c>
      <c r="C1972" s="3" t="s">
        <v>22340</v>
      </c>
      <c r="D1972" s="3">
        <v>3</v>
      </c>
      <c r="E1972" s="3">
        <v>70</v>
      </c>
      <c r="F1972" s="3">
        <v>186324</v>
      </c>
      <c r="G1972" s="3">
        <v>3436</v>
      </c>
      <c r="J1972" s="3">
        <v>47002</v>
      </c>
      <c r="K1972" s="3">
        <v>871</v>
      </c>
    </row>
    <row r="1973" spans="1:11">
      <c r="A1973" s="3" t="s">
        <v>3661</v>
      </c>
      <c r="B1973" s="3" t="s">
        <v>23414</v>
      </c>
      <c r="C1973" s="3" t="s">
        <v>22340</v>
      </c>
      <c r="D1973" s="3">
        <v>3</v>
      </c>
      <c r="E1973" s="3">
        <v>71</v>
      </c>
      <c r="F1973" s="3">
        <v>187916</v>
      </c>
      <c r="G1973" s="3">
        <v>3465</v>
      </c>
      <c r="J1973" s="3">
        <v>47002</v>
      </c>
      <c r="K1973" s="3">
        <v>871</v>
      </c>
    </row>
    <row r="1974" spans="1:11">
      <c r="A1974" s="3" t="s">
        <v>3662</v>
      </c>
      <c r="B1974" s="3" t="s">
        <v>23414</v>
      </c>
      <c r="C1974" s="3" t="s">
        <v>22340</v>
      </c>
      <c r="D1974" s="3">
        <v>3</v>
      </c>
      <c r="E1974" s="3">
        <v>72</v>
      </c>
      <c r="F1974" s="3">
        <v>189508</v>
      </c>
      <c r="G1974" s="3">
        <v>3494</v>
      </c>
      <c r="J1974" s="3">
        <v>47002</v>
      </c>
      <c r="K1974" s="3">
        <v>871</v>
      </c>
    </row>
    <row r="1975" spans="1:11">
      <c r="A1975" s="3" t="s">
        <v>3663</v>
      </c>
      <c r="B1975" s="3" t="s">
        <v>23414</v>
      </c>
      <c r="C1975" s="3" t="s">
        <v>22340</v>
      </c>
      <c r="D1975" s="3">
        <v>3</v>
      </c>
      <c r="E1975" s="3">
        <v>73</v>
      </c>
      <c r="F1975" s="3">
        <v>191100</v>
      </c>
      <c r="G1975" s="3">
        <v>3523</v>
      </c>
      <c r="J1975" s="3">
        <v>47002</v>
      </c>
      <c r="K1975" s="3">
        <v>871</v>
      </c>
    </row>
    <row r="1976" spans="1:11">
      <c r="A1976" s="3" t="s">
        <v>3664</v>
      </c>
      <c r="B1976" s="3" t="s">
        <v>23414</v>
      </c>
      <c r="C1976" s="3" t="s">
        <v>22340</v>
      </c>
      <c r="D1976" s="3">
        <v>3</v>
      </c>
      <c r="E1976" s="3">
        <v>74</v>
      </c>
      <c r="F1976" s="3">
        <v>192692</v>
      </c>
      <c r="G1976" s="3">
        <v>3552</v>
      </c>
      <c r="J1976" s="3">
        <v>47002</v>
      </c>
      <c r="K1976" s="3">
        <v>871</v>
      </c>
    </row>
    <row r="1977" spans="1:11">
      <c r="A1977" s="3" t="s">
        <v>3665</v>
      </c>
      <c r="B1977" s="3" t="s">
        <v>23414</v>
      </c>
      <c r="C1977" s="3" t="s">
        <v>22340</v>
      </c>
      <c r="D1977" s="3">
        <v>3</v>
      </c>
      <c r="E1977" s="3">
        <v>75</v>
      </c>
      <c r="F1977" s="3">
        <v>194284</v>
      </c>
      <c r="G1977" s="3">
        <v>3581</v>
      </c>
      <c r="J1977" s="3">
        <v>47002</v>
      </c>
      <c r="K1977" s="3">
        <v>871</v>
      </c>
    </row>
    <row r="1978" spans="1:11">
      <c r="A1978" s="3" t="s">
        <v>3666</v>
      </c>
      <c r="B1978" s="3" t="s">
        <v>23414</v>
      </c>
      <c r="C1978" s="3" t="s">
        <v>22340</v>
      </c>
      <c r="D1978" s="3">
        <v>3</v>
      </c>
      <c r="E1978" s="3">
        <v>76</v>
      </c>
      <c r="F1978" s="3">
        <v>195958</v>
      </c>
      <c r="G1978" s="3">
        <v>3612</v>
      </c>
      <c r="J1978" s="3">
        <v>47002</v>
      </c>
      <c r="K1978" s="3">
        <v>871</v>
      </c>
    </row>
    <row r="1979" spans="1:11">
      <c r="A1979" s="3" t="s">
        <v>3667</v>
      </c>
      <c r="B1979" s="3" t="s">
        <v>23414</v>
      </c>
      <c r="C1979" s="3" t="s">
        <v>22340</v>
      </c>
      <c r="D1979" s="3">
        <v>3</v>
      </c>
      <c r="E1979" s="3">
        <v>77</v>
      </c>
      <c r="F1979" s="3">
        <v>197632</v>
      </c>
      <c r="G1979" s="3">
        <v>3643</v>
      </c>
      <c r="J1979" s="3">
        <v>47002</v>
      </c>
      <c r="K1979" s="3">
        <v>871</v>
      </c>
    </row>
    <row r="1980" spans="1:11">
      <c r="A1980" s="3" t="s">
        <v>3668</v>
      </c>
      <c r="B1980" s="3" t="s">
        <v>23414</v>
      </c>
      <c r="C1980" s="3" t="s">
        <v>22340</v>
      </c>
      <c r="D1980" s="3">
        <v>3</v>
      </c>
      <c r="E1980" s="3">
        <v>78</v>
      </c>
      <c r="F1980" s="3">
        <v>199306</v>
      </c>
      <c r="G1980" s="3">
        <v>3674</v>
      </c>
      <c r="J1980" s="3">
        <v>47002</v>
      </c>
      <c r="K1980" s="3">
        <v>871</v>
      </c>
    </row>
    <row r="1981" spans="1:11">
      <c r="A1981" s="3" t="s">
        <v>3669</v>
      </c>
      <c r="B1981" s="3" t="s">
        <v>23414</v>
      </c>
      <c r="C1981" s="3" t="s">
        <v>22340</v>
      </c>
      <c r="D1981" s="3">
        <v>3</v>
      </c>
      <c r="E1981" s="3">
        <v>79</v>
      </c>
      <c r="F1981" s="3">
        <v>200980</v>
      </c>
      <c r="G1981" s="3">
        <v>3705</v>
      </c>
      <c r="J1981" s="3">
        <v>47002</v>
      </c>
      <c r="K1981" s="3">
        <v>871</v>
      </c>
    </row>
    <row r="1982" spans="1:11">
      <c r="A1982" s="3" t="s">
        <v>3670</v>
      </c>
      <c r="B1982" s="3" t="s">
        <v>23414</v>
      </c>
      <c r="C1982" s="3" t="s">
        <v>22340</v>
      </c>
      <c r="D1982" s="3">
        <v>3</v>
      </c>
      <c r="E1982" s="3">
        <v>80</v>
      </c>
      <c r="F1982" s="3">
        <v>202654</v>
      </c>
      <c r="G1982" s="3">
        <v>3736</v>
      </c>
      <c r="J1982" s="3">
        <v>47002</v>
      </c>
      <c r="K1982" s="3">
        <v>871</v>
      </c>
    </row>
    <row r="1983" spans="1:11">
      <c r="A1983" s="3" t="s">
        <v>3671</v>
      </c>
      <c r="B1983" s="3" t="s">
        <v>23414</v>
      </c>
      <c r="C1983" s="3" t="s">
        <v>22340</v>
      </c>
      <c r="D1983" s="3">
        <v>3</v>
      </c>
      <c r="E1983" s="3">
        <v>81</v>
      </c>
      <c r="F1983" s="3">
        <v>204408</v>
      </c>
      <c r="G1983" s="3">
        <v>3768</v>
      </c>
      <c r="J1983" s="3">
        <v>47002</v>
      </c>
      <c r="K1983" s="3">
        <v>871</v>
      </c>
    </row>
    <row r="1984" spans="1:11">
      <c r="A1984" s="3" t="s">
        <v>3672</v>
      </c>
      <c r="B1984" s="3" t="s">
        <v>23414</v>
      </c>
      <c r="C1984" s="3" t="s">
        <v>22340</v>
      </c>
      <c r="D1984" s="3">
        <v>3</v>
      </c>
      <c r="E1984" s="3">
        <v>82</v>
      </c>
      <c r="F1984" s="3">
        <v>206162</v>
      </c>
      <c r="G1984" s="3">
        <v>3800</v>
      </c>
      <c r="J1984" s="3">
        <v>47002</v>
      </c>
      <c r="K1984" s="3">
        <v>871</v>
      </c>
    </row>
    <row r="1985" spans="1:11">
      <c r="A1985" s="3" t="s">
        <v>3673</v>
      </c>
      <c r="B1985" s="3" t="s">
        <v>23414</v>
      </c>
      <c r="C1985" s="3" t="s">
        <v>22340</v>
      </c>
      <c r="D1985" s="3">
        <v>3</v>
      </c>
      <c r="E1985" s="3">
        <v>83</v>
      </c>
      <c r="F1985" s="3">
        <v>207916</v>
      </c>
      <c r="G1985" s="3">
        <v>3832</v>
      </c>
      <c r="J1985" s="3">
        <v>47002</v>
      </c>
      <c r="K1985" s="3">
        <v>871</v>
      </c>
    </row>
    <row r="1986" spans="1:11">
      <c r="A1986" s="3" t="s">
        <v>3674</v>
      </c>
      <c r="B1986" s="3" t="s">
        <v>23414</v>
      </c>
      <c r="C1986" s="3" t="s">
        <v>22340</v>
      </c>
      <c r="D1986" s="3">
        <v>3</v>
      </c>
      <c r="E1986" s="3">
        <v>84</v>
      </c>
      <c r="F1986" s="3">
        <v>209670</v>
      </c>
      <c r="G1986" s="3">
        <v>3864</v>
      </c>
      <c r="J1986" s="3">
        <v>47002</v>
      </c>
      <c r="K1986" s="3">
        <v>871</v>
      </c>
    </row>
    <row r="1987" spans="1:11">
      <c r="A1987" s="3" t="s">
        <v>3675</v>
      </c>
      <c r="B1987" s="3" t="s">
        <v>23414</v>
      </c>
      <c r="C1987" s="3" t="s">
        <v>22340</v>
      </c>
      <c r="D1987" s="3">
        <v>3</v>
      </c>
      <c r="E1987" s="3">
        <v>85</v>
      </c>
      <c r="F1987" s="3">
        <v>211424</v>
      </c>
      <c r="G1987" s="3">
        <v>3896</v>
      </c>
      <c r="J1987" s="3">
        <v>47002</v>
      </c>
      <c r="K1987" s="3">
        <v>871</v>
      </c>
    </row>
    <row r="1988" spans="1:11">
      <c r="A1988" s="3" t="s">
        <v>3676</v>
      </c>
      <c r="B1988" s="3" t="s">
        <v>23414</v>
      </c>
      <c r="C1988" s="3" t="s">
        <v>22340</v>
      </c>
      <c r="D1988" s="3">
        <v>3</v>
      </c>
      <c r="E1988" s="3">
        <v>86</v>
      </c>
      <c r="F1988" s="3">
        <v>213260</v>
      </c>
      <c r="G1988" s="3">
        <v>3930</v>
      </c>
      <c r="J1988" s="3">
        <v>47002</v>
      </c>
      <c r="K1988" s="3">
        <v>871</v>
      </c>
    </row>
    <row r="1989" spans="1:11">
      <c r="A1989" s="3" t="s">
        <v>3677</v>
      </c>
      <c r="B1989" s="3" t="s">
        <v>23414</v>
      </c>
      <c r="C1989" s="3" t="s">
        <v>22340</v>
      </c>
      <c r="D1989" s="3">
        <v>3</v>
      </c>
      <c r="E1989" s="3">
        <v>87</v>
      </c>
      <c r="F1989" s="3">
        <v>215096</v>
      </c>
      <c r="G1989" s="3">
        <v>3964</v>
      </c>
      <c r="J1989" s="3">
        <v>47002</v>
      </c>
      <c r="K1989" s="3">
        <v>871</v>
      </c>
    </row>
    <row r="1990" spans="1:11">
      <c r="A1990" s="3" t="s">
        <v>3678</v>
      </c>
      <c r="B1990" s="3" t="s">
        <v>23414</v>
      </c>
      <c r="C1990" s="3" t="s">
        <v>22340</v>
      </c>
      <c r="D1990" s="3">
        <v>3</v>
      </c>
      <c r="E1990" s="3">
        <v>88</v>
      </c>
      <c r="F1990" s="3">
        <v>216932</v>
      </c>
      <c r="G1990" s="3">
        <v>3998</v>
      </c>
      <c r="J1990" s="3">
        <v>47002</v>
      </c>
      <c r="K1990" s="3">
        <v>871</v>
      </c>
    </row>
    <row r="1991" spans="1:11">
      <c r="A1991" s="3" t="s">
        <v>3679</v>
      </c>
      <c r="B1991" s="3" t="s">
        <v>23414</v>
      </c>
      <c r="C1991" s="3" t="s">
        <v>22340</v>
      </c>
      <c r="D1991" s="3">
        <v>3</v>
      </c>
      <c r="E1991" s="3">
        <v>89</v>
      </c>
      <c r="F1991" s="3">
        <v>218768</v>
      </c>
      <c r="G1991" s="3">
        <v>4032</v>
      </c>
      <c r="J1991" s="3">
        <v>47002</v>
      </c>
      <c r="K1991" s="3">
        <v>871</v>
      </c>
    </row>
    <row r="1992" spans="1:11">
      <c r="A1992" s="3" t="s">
        <v>3680</v>
      </c>
      <c r="B1992" s="3" t="s">
        <v>23414</v>
      </c>
      <c r="C1992" s="3" t="s">
        <v>22340</v>
      </c>
      <c r="D1992" s="3">
        <v>3</v>
      </c>
      <c r="E1992" s="3">
        <v>90</v>
      </c>
      <c r="F1992" s="3">
        <v>220604</v>
      </c>
      <c r="G1992" s="3">
        <v>4066</v>
      </c>
      <c r="J1992" s="3">
        <v>47002</v>
      </c>
      <c r="K1992" s="3">
        <v>871</v>
      </c>
    </row>
    <row r="1993" spans="1:11">
      <c r="A1993" s="3" t="s">
        <v>3681</v>
      </c>
      <c r="B1993" s="3" t="s">
        <v>23414</v>
      </c>
      <c r="C1993" s="3" t="s">
        <v>22340</v>
      </c>
      <c r="D1993" s="3">
        <v>3</v>
      </c>
      <c r="E1993" s="3">
        <v>91</v>
      </c>
      <c r="F1993" s="3">
        <v>222520</v>
      </c>
      <c r="G1993" s="3">
        <v>4101</v>
      </c>
      <c r="J1993" s="3">
        <v>47002</v>
      </c>
      <c r="K1993" s="3">
        <v>871</v>
      </c>
    </row>
    <row r="1994" spans="1:11">
      <c r="A1994" s="3" t="s">
        <v>3682</v>
      </c>
      <c r="B1994" s="3" t="s">
        <v>23414</v>
      </c>
      <c r="C1994" s="3" t="s">
        <v>22340</v>
      </c>
      <c r="D1994" s="3">
        <v>3</v>
      </c>
      <c r="E1994" s="3">
        <v>92</v>
      </c>
      <c r="F1994" s="3">
        <v>224436</v>
      </c>
      <c r="G1994" s="3">
        <v>4136</v>
      </c>
      <c r="J1994" s="3">
        <v>47002</v>
      </c>
      <c r="K1994" s="3">
        <v>871</v>
      </c>
    </row>
    <row r="1995" spans="1:11">
      <c r="A1995" s="3" t="s">
        <v>3683</v>
      </c>
      <c r="B1995" s="3" t="s">
        <v>23414</v>
      </c>
      <c r="C1995" s="3" t="s">
        <v>22340</v>
      </c>
      <c r="D1995" s="3">
        <v>3</v>
      </c>
      <c r="E1995" s="3">
        <v>93</v>
      </c>
      <c r="F1995" s="3">
        <v>226352</v>
      </c>
      <c r="G1995" s="3">
        <v>4171</v>
      </c>
      <c r="J1995" s="3">
        <v>47002</v>
      </c>
      <c r="K1995" s="3">
        <v>871</v>
      </c>
    </row>
    <row r="1996" spans="1:11">
      <c r="A1996" s="3" t="s">
        <v>3684</v>
      </c>
      <c r="B1996" s="3" t="s">
        <v>23414</v>
      </c>
      <c r="C1996" s="3" t="s">
        <v>22340</v>
      </c>
      <c r="D1996" s="3">
        <v>3</v>
      </c>
      <c r="E1996" s="3">
        <v>94</v>
      </c>
      <c r="F1996" s="3">
        <v>228268</v>
      </c>
      <c r="G1996" s="3">
        <v>4206</v>
      </c>
      <c r="J1996" s="3">
        <v>47002</v>
      </c>
      <c r="K1996" s="3">
        <v>871</v>
      </c>
    </row>
    <row r="1997" spans="1:11">
      <c r="A1997" s="3" t="s">
        <v>3685</v>
      </c>
      <c r="B1997" s="3" t="s">
        <v>23414</v>
      </c>
      <c r="C1997" s="3" t="s">
        <v>22340</v>
      </c>
      <c r="D1997" s="3">
        <v>3</v>
      </c>
      <c r="E1997" s="3">
        <v>95</v>
      </c>
      <c r="F1997" s="3">
        <v>230184</v>
      </c>
      <c r="G1997" s="3">
        <v>4241</v>
      </c>
      <c r="J1997" s="3">
        <v>47002</v>
      </c>
      <c r="K1997" s="3">
        <v>871</v>
      </c>
    </row>
    <row r="1998" spans="1:11">
      <c r="A1998" s="3" t="s">
        <v>3686</v>
      </c>
      <c r="B1998" s="3" t="s">
        <v>23414</v>
      </c>
      <c r="C1998" s="3" t="s">
        <v>22340</v>
      </c>
      <c r="D1998" s="3">
        <v>3</v>
      </c>
      <c r="E1998" s="3">
        <v>96</v>
      </c>
      <c r="F1998" s="3">
        <v>232182</v>
      </c>
      <c r="G1998" s="3">
        <v>4278</v>
      </c>
      <c r="J1998" s="3">
        <v>47002</v>
      </c>
      <c r="K1998" s="3">
        <v>871</v>
      </c>
    </row>
    <row r="1999" spans="1:11">
      <c r="A1999" s="3" t="s">
        <v>3687</v>
      </c>
      <c r="B1999" s="3" t="s">
        <v>23414</v>
      </c>
      <c r="C1999" s="3" t="s">
        <v>22340</v>
      </c>
      <c r="D1999" s="3">
        <v>3</v>
      </c>
      <c r="E1999" s="3">
        <v>97</v>
      </c>
      <c r="F1999" s="3">
        <v>234180</v>
      </c>
      <c r="G1999" s="3">
        <v>4315</v>
      </c>
      <c r="J1999" s="3">
        <v>47002</v>
      </c>
      <c r="K1999" s="3">
        <v>871</v>
      </c>
    </row>
    <row r="2000" spans="1:11">
      <c r="A2000" s="3" t="s">
        <v>3688</v>
      </c>
      <c r="B2000" s="3" t="s">
        <v>23414</v>
      </c>
      <c r="C2000" s="3" t="s">
        <v>22340</v>
      </c>
      <c r="D2000" s="3">
        <v>3</v>
      </c>
      <c r="E2000" s="3">
        <v>98</v>
      </c>
      <c r="F2000" s="3">
        <v>236178</v>
      </c>
      <c r="G2000" s="3">
        <v>4352</v>
      </c>
      <c r="J2000" s="3">
        <v>47002</v>
      </c>
      <c r="K2000" s="3">
        <v>871</v>
      </c>
    </row>
    <row r="2001" spans="1:11">
      <c r="A2001" s="3" t="s">
        <v>3689</v>
      </c>
      <c r="B2001" s="3" t="s">
        <v>23414</v>
      </c>
      <c r="C2001" s="3" t="s">
        <v>22340</v>
      </c>
      <c r="D2001" s="3">
        <v>3</v>
      </c>
      <c r="E2001" s="3">
        <v>99</v>
      </c>
      <c r="F2001" s="3">
        <v>238176</v>
      </c>
      <c r="G2001" s="3">
        <v>4389</v>
      </c>
      <c r="J2001" s="3">
        <v>47002</v>
      </c>
      <c r="K2001" s="3">
        <v>871</v>
      </c>
    </row>
    <row r="2002" spans="1:11">
      <c r="A2002" s="3" t="s">
        <v>3690</v>
      </c>
      <c r="B2002" s="3" t="s">
        <v>23414</v>
      </c>
      <c r="C2002" s="3" t="s">
        <v>22340</v>
      </c>
      <c r="D2002" s="3">
        <v>3</v>
      </c>
      <c r="E2002" s="3">
        <v>100</v>
      </c>
      <c r="F2002" s="3">
        <v>240174</v>
      </c>
      <c r="G2002" s="3">
        <v>4426</v>
      </c>
      <c r="J2002" s="3">
        <v>47002</v>
      </c>
      <c r="K2002" s="3">
        <v>871</v>
      </c>
    </row>
    <row r="2003" spans="1:11">
      <c r="A2003" s="3" t="s">
        <v>3691</v>
      </c>
      <c r="B2003" s="3" t="s">
        <v>23414</v>
      </c>
      <c r="C2003" s="3" t="s">
        <v>23412</v>
      </c>
      <c r="D2003" s="3">
        <v>3</v>
      </c>
      <c r="E2003" s="3">
        <v>1</v>
      </c>
      <c r="F2003" s="3">
        <v>235008</v>
      </c>
      <c r="G2003" s="3">
        <v>4352</v>
      </c>
      <c r="J2003" s="3">
        <v>164506</v>
      </c>
      <c r="K2003" s="3">
        <v>3047</v>
      </c>
    </row>
    <row r="2004" spans="1:11">
      <c r="A2004" s="3" t="s">
        <v>3692</v>
      </c>
      <c r="B2004" s="3" t="s">
        <v>23414</v>
      </c>
      <c r="C2004" s="3" t="s">
        <v>23412</v>
      </c>
      <c r="D2004" s="3">
        <v>3</v>
      </c>
      <c r="E2004" s="3">
        <v>2</v>
      </c>
      <c r="F2004" s="3">
        <v>235548</v>
      </c>
      <c r="G2004" s="3">
        <v>4362</v>
      </c>
      <c r="J2004" s="3">
        <v>164506</v>
      </c>
      <c r="K2004" s="3">
        <v>3047</v>
      </c>
    </row>
    <row r="2005" spans="1:11">
      <c r="A2005" s="3" t="s">
        <v>3693</v>
      </c>
      <c r="B2005" s="3" t="s">
        <v>23414</v>
      </c>
      <c r="C2005" s="3" t="s">
        <v>23412</v>
      </c>
      <c r="D2005" s="3">
        <v>3</v>
      </c>
      <c r="E2005" s="3">
        <v>3</v>
      </c>
      <c r="F2005" s="3">
        <v>236088</v>
      </c>
      <c r="G2005" s="3">
        <v>4372</v>
      </c>
      <c r="J2005" s="3">
        <v>164506</v>
      </c>
      <c r="K2005" s="3">
        <v>3047</v>
      </c>
    </row>
    <row r="2006" spans="1:11">
      <c r="A2006" s="3" t="s">
        <v>3694</v>
      </c>
      <c r="B2006" s="3" t="s">
        <v>23414</v>
      </c>
      <c r="C2006" s="3" t="s">
        <v>23412</v>
      </c>
      <c r="D2006" s="3">
        <v>3</v>
      </c>
      <c r="E2006" s="3">
        <v>4</v>
      </c>
      <c r="F2006" s="3">
        <v>236628</v>
      </c>
      <c r="G2006" s="3">
        <v>4382</v>
      </c>
      <c r="J2006" s="3">
        <v>164506</v>
      </c>
      <c r="K2006" s="3">
        <v>3047</v>
      </c>
    </row>
    <row r="2007" spans="1:11">
      <c r="A2007" s="3" t="s">
        <v>3695</v>
      </c>
      <c r="B2007" s="3" t="s">
        <v>23414</v>
      </c>
      <c r="C2007" s="3" t="s">
        <v>23412</v>
      </c>
      <c r="D2007" s="3">
        <v>3</v>
      </c>
      <c r="E2007" s="3">
        <v>5</v>
      </c>
      <c r="F2007" s="3">
        <v>237168</v>
      </c>
      <c r="G2007" s="3">
        <v>4392</v>
      </c>
      <c r="J2007" s="3">
        <v>164506</v>
      </c>
      <c r="K2007" s="3">
        <v>3047</v>
      </c>
    </row>
    <row r="2008" spans="1:11">
      <c r="A2008" s="3" t="s">
        <v>3696</v>
      </c>
      <c r="B2008" s="3" t="s">
        <v>23414</v>
      </c>
      <c r="C2008" s="3" t="s">
        <v>23412</v>
      </c>
      <c r="D2008" s="3">
        <v>3</v>
      </c>
      <c r="E2008" s="3">
        <v>6</v>
      </c>
      <c r="F2008" s="3">
        <v>237708</v>
      </c>
      <c r="G2008" s="3">
        <v>4402</v>
      </c>
      <c r="J2008" s="3">
        <v>164506</v>
      </c>
      <c r="K2008" s="3">
        <v>3047</v>
      </c>
    </row>
    <row r="2009" spans="1:11">
      <c r="A2009" s="3" t="s">
        <v>3697</v>
      </c>
      <c r="B2009" s="3" t="s">
        <v>23414</v>
      </c>
      <c r="C2009" s="3" t="s">
        <v>23412</v>
      </c>
      <c r="D2009" s="3">
        <v>3</v>
      </c>
      <c r="E2009" s="3">
        <v>7</v>
      </c>
      <c r="F2009" s="3">
        <v>238248</v>
      </c>
      <c r="G2009" s="3">
        <v>4412</v>
      </c>
      <c r="J2009" s="3">
        <v>164506</v>
      </c>
      <c r="K2009" s="3">
        <v>3047</v>
      </c>
    </row>
    <row r="2010" spans="1:11">
      <c r="A2010" s="3" t="s">
        <v>3698</v>
      </c>
      <c r="B2010" s="3" t="s">
        <v>23414</v>
      </c>
      <c r="C2010" s="3" t="s">
        <v>23412</v>
      </c>
      <c r="D2010" s="3">
        <v>3</v>
      </c>
      <c r="E2010" s="3">
        <v>8</v>
      </c>
      <c r="F2010" s="3">
        <v>238788</v>
      </c>
      <c r="G2010" s="3">
        <v>4422</v>
      </c>
      <c r="J2010" s="3">
        <v>164506</v>
      </c>
      <c r="K2010" s="3">
        <v>3047</v>
      </c>
    </row>
    <row r="2011" spans="1:11">
      <c r="A2011" s="3" t="s">
        <v>3699</v>
      </c>
      <c r="B2011" s="3" t="s">
        <v>23414</v>
      </c>
      <c r="C2011" s="3" t="s">
        <v>23412</v>
      </c>
      <c r="D2011" s="3">
        <v>3</v>
      </c>
      <c r="E2011" s="3">
        <v>9</v>
      </c>
      <c r="F2011" s="3">
        <v>239328</v>
      </c>
      <c r="G2011" s="3">
        <v>4432</v>
      </c>
      <c r="J2011" s="3">
        <v>164506</v>
      </c>
      <c r="K2011" s="3">
        <v>3047</v>
      </c>
    </row>
    <row r="2012" spans="1:11">
      <c r="A2012" s="3" t="s">
        <v>3700</v>
      </c>
      <c r="B2012" s="3" t="s">
        <v>23414</v>
      </c>
      <c r="C2012" s="3" t="s">
        <v>23412</v>
      </c>
      <c r="D2012" s="3">
        <v>3</v>
      </c>
      <c r="E2012" s="3">
        <v>10</v>
      </c>
      <c r="F2012" s="3">
        <v>239868</v>
      </c>
      <c r="G2012" s="3">
        <v>4442</v>
      </c>
      <c r="J2012" s="3">
        <v>164506</v>
      </c>
      <c r="K2012" s="3">
        <v>3047</v>
      </c>
    </row>
    <row r="2013" spans="1:11">
      <c r="A2013" s="3" t="s">
        <v>3701</v>
      </c>
      <c r="B2013" s="3" t="s">
        <v>23414</v>
      </c>
      <c r="C2013" s="3" t="s">
        <v>23412</v>
      </c>
      <c r="D2013" s="3">
        <v>3</v>
      </c>
      <c r="E2013" s="3">
        <v>11</v>
      </c>
      <c r="F2013" s="3">
        <v>240488</v>
      </c>
      <c r="G2013" s="3">
        <v>4453</v>
      </c>
      <c r="J2013" s="3">
        <v>164506</v>
      </c>
      <c r="K2013" s="3">
        <v>3047</v>
      </c>
    </row>
    <row r="2014" spans="1:11">
      <c r="A2014" s="3" t="s">
        <v>3702</v>
      </c>
      <c r="B2014" s="3" t="s">
        <v>23414</v>
      </c>
      <c r="C2014" s="3" t="s">
        <v>23412</v>
      </c>
      <c r="D2014" s="3">
        <v>3</v>
      </c>
      <c r="E2014" s="3">
        <v>12</v>
      </c>
      <c r="F2014" s="3">
        <v>241108</v>
      </c>
      <c r="G2014" s="3">
        <v>4464</v>
      </c>
      <c r="J2014" s="3">
        <v>164506</v>
      </c>
      <c r="K2014" s="3">
        <v>3047</v>
      </c>
    </row>
    <row r="2015" spans="1:11">
      <c r="A2015" s="3" t="s">
        <v>3703</v>
      </c>
      <c r="B2015" s="3" t="s">
        <v>23414</v>
      </c>
      <c r="C2015" s="3" t="s">
        <v>23412</v>
      </c>
      <c r="D2015" s="3">
        <v>3</v>
      </c>
      <c r="E2015" s="3">
        <v>13</v>
      </c>
      <c r="F2015" s="3">
        <v>241728</v>
      </c>
      <c r="G2015" s="3">
        <v>4475</v>
      </c>
      <c r="J2015" s="3">
        <v>164506</v>
      </c>
      <c r="K2015" s="3">
        <v>3047</v>
      </c>
    </row>
    <row r="2016" spans="1:11">
      <c r="A2016" s="3" t="s">
        <v>3704</v>
      </c>
      <c r="B2016" s="3" t="s">
        <v>23414</v>
      </c>
      <c r="C2016" s="3" t="s">
        <v>23412</v>
      </c>
      <c r="D2016" s="3">
        <v>3</v>
      </c>
      <c r="E2016" s="3">
        <v>14</v>
      </c>
      <c r="F2016" s="3">
        <v>242348</v>
      </c>
      <c r="G2016" s="3">
        <v>4486</v>
      </c>
      <c r="J2016" s="3">
        <v>164506</v>
      </c>
      <c r="K2016" s="3">
        <v>3047</v>
      </c>
    </row>
    <row r="2017" spans="1:11">
      <c r="A2017" s="3" t="s">
        <v>3705</v>
      </c>
      <c r="B2017" s="3" t="s">
        <v>23414</v>
      </c>
      <c r="C2017" s="3" t="s">
        <v>23412</v>
      </c>
      <c r="D2017" s="3">
        <v>3</v>
      </c>
      <c r="E2017" s="3">
        <v>15</v>
      </c>
      <c r="F2017" s="3">
        <v>242968</v>
      </c>
      <c r="G2017" s="3">
        <v>4497</v>
      </c>
      <c r="J2017" s="3">
        <v>164506</v>
      </c>
      <c r="K2017" s="3">
        <v>3047</v>
      </c>
    </row>
    <row r="2018" spans="1:11">
      <c r="A2018" s="3" t="s">
        <v>3706</v>
      </c>
      <c r="B2018" s="3" t="s">
        <v>23414</v>
      </c>
      <c r="C2018" s="3" t="s">
        <v>23412</v>
      </c>
      <c r="D2018" s="3">
        <v>3</v>
      </c>
      <c r="E2018" s="3">
        <v>16</v>
      </c>
      <c r="F2018" s="3">
        <v>243670</v>
      </c>
      <c r="G2018" s="3">
        <v>4510</v>
      </c>
      <c r="J2018" s="3">
        <v>164506</v>
      </c>
      <c r="K2018" s="3">
        <v>3047</v>
      </c>
    </row>
    <row r="2019" spans="1:11">
      <c r="A2019" s="3" t="s">
        <v>3707</v>
      </c>
      <c r="B2019" s="3" t="s">
        <v>23414</v>
      </c>
      <c r="C2019" s="3" t="s">
        <v>23412</v>
      </c>
      <c r="D2019" s="3">
        <v>3</v>
      </c>
      <c r="E2019" s="3">
        <v>17</v>
      </c>
      <c r="F2019" s="3">
        <v>244372</v>
      </c>
      <c r="G2019" s="3">
        <v>4523</v>
      </c>
      <c r="J2019" s="3">
        <v>164506</v>
      </c>
      <c r="K2019" s="3">
        <v>3047</v>
      </c>
    </row>
    <row r="2020" spans="1:11">
      <c r="A2020" s="3" t="s">
        <v>3708</v>
      </c>
      <c r="B2020" s="3" t="s">
        <v>23414</v>
      </c>
      <c r="C2020" s="3" t="s">
        <v>23412</v>
      </c>
      <c r="D2020" s="3">
        <v>3</v>
      </c>
      <c r="E2020" s="3">
        <v>18</v>
      </c>
      <c r="F2020" s="3">
        <v>245074</v>
      </c>
      <c r="G2020" s="3">
        <v>4536</v>
      </c>
      <c r="J2020" s="3">
        <v>164506</v>
      </c>
      <c r="K2020" s="3">
        <v>3047</v>
      </c>
    </row>
    <row r="2021" spans="1:11">
      <c r="A2021" s="3" t="s">
        <v>3709</v>
      </c>
      <c r="B2021" s="3" t="s">
        <v>23414</v>
      </c>
      <c r="C2021" s="3" t="s">
        <v>23412</v>
      </c>
      <c r="D2021" s="3">
        <v>3</v>
      </c>
      <c r="E2021" s="3">
        <v>19</v>
      </c>
      <c r="F2021" s="3">
        <v>245776</v>
      </c>
      <c r="G2021" s="3">
        <v>4549</v>
      </c>
      <c r="J2021" s="3">
        <v>164506</v>
      </c>
      <c r="K2021" s="3">
        <v>3047</v>
      </c>
    </row>
    <row r="2022" spans="1:11">
      <c r="A2022" s="3" t="s">
        <v>3710</v>
      </c>
      <c r="B2022" s="3" t="s">
        <v>23414</v>
      </c>
      <c r="C2022" s="3" t="s">
        <v>23412</v>
      </c>
      <c r="D2022" s="3">
        <v>3</v>
      </c>
      <c r="E2022" s="3">
        <v>20</v>
      </c>
      <c r="F2022" s="3">
        <v>246478</v>
      </c>
      <c r="G2022" s="3">
        <v>4562</v>
      </c>
      <c r="J2022" s="3">
        <v>164506</v>
      </c>
      <c r="K2022" s="3">
        <v>3047</v>
      </c>
    </row>
    <row r="2023" spans="1:11">
      <c r="A2023" s="3" t="s">
        <v>3711</v>
      </c>
      <c r="B2023" s="3" t="s">
        <v>23414</v>
      </c>
      <c r="C2023" s="3" t="s">
        <v>23412</v>
      </c>
      <c r="D2023" s="3">
        <v>3</v>
      </c>
      <c r="E2023" s="3">
        <v>21</v>
      </c>
      <c r="F2023" s="3">
        <v>247260</v>
      </c>
      <c r="G2023" s="3">
        <v>4576</v>
      </c>
      <c r="J2023" s="3">
        <v>164506</v>
      </c>
      <c r="K2023" s="3">
        <v>3047</v>
      </c>
    </row>
    <row r="2024" spans="1:11">
      <c r="A2024" s="3" t="s">
        <v>3712</v>
      </c>
      <c r="B2024" s="3" t="s">
        <v>23414</v>
      </c>
      <c r="C2024" s="3" t="s">
        <v>23412</v>
      </c>
      <c r="D2024" s="3">
        <v>3</v>
      </c>
      <c r="E2024" s="3">
        <v>22</v>
      </c>
      <c r="F2024" s="3">
        <v>248042</v>
      </c>
      <c r="G2024" s="3">
        <v>4590</v>
      </c>
      <c r="J2024" s="3">
        <v>164506</v>
      </c>
      <c r="K2024" s="3">
        <v>3047</v>
      </c>
    </row>
    <row r="2025" spans="1:11">
      <c r="A2025" s="3" t="s">
        <v>3713</v>
      </c>
      <c r="B2025" s="3" t="s">
        <v>23414</v>
      </c>
      <c r="C2025" s="3" t="s">
        <v>23412</v>
      </c>
      <c r="D2025" s="3">
        <v>3</v>
      </c>
      <c r="E2025" s="3">
        <v>23</v>
      </c>
      <c r="F2025" s="3">
        <v>248824</v>
      </c>
      <c r="G2025" s="3">
        <v>4604</v>
      </c>
      <c r="J2025" s="3">
        <v>164506</v>
      </c>
      <c r="K2025" s="3">
        <v>3047</v>
      </c>
    </row>
    <row r="2026" spans="1:11">
      <c r="A2026" s="3" t="s">
        <v>3714</v>
      </c>
      <c r="B2026" s="3" t="s">
        <v>23414</v>
      </c>
      <c r="C2026" s="3" t="s">
        <v>23412</v>
      </c>
      <c r="D2026" s="3">
        <v>3</v>
      </c>
      <c r="E2026" s="3">
        <v>24</v>
      </c>
      <c r="F2026" s="3">
        <v>249606</v>
      </c>
      <c r="G2026" s="3">
        <v>4618</v>
      </c>
      <c r="J2026" s="3">
        <v>164506</v>
      </c>
      <c r="K2026" s="3">
        <v>3047</v>
      </c>
    </row>
    <row r="2027" spans="1:11">
      <c r="A2027" s="3" t="s">
        <v>3715</v>
      </c>
      <c r="B2027" s="3" t="s">
        <v>23414</v>
      </c>
      <c r="C2027" s="3" t="s">
        <v>23412</v>
      </c>
      <c r="D2027" s="3">
        <v>3</v>
      </c>
      <c r="E2027" s="3">
        <v>25</v>
      </c>
      <c r="F2027" s="3">
        <v>250388</v>
      </c>
      <c r="G2027" s="3">
        <v>4632</v>
      </c>
      <c r="J2027" s="3">
        <v>164506</v>
      </c>
      <c r="K2027" s="3">
        <v>3047</v>
      </c>
    </row>
    <row r="2028" spans="1:11">
      <c r="A2028" s="3" t="s">
        <v>3716</v>
      </c>
      <c r="B2028" s="3" t="s">
        <v>23414</v>
      </c>
      <c r="C2028" s="3" t="s">
        <v>23412</v>
      </c>
      <c r="D2028" s="3">
        <v>3</v>
      </c>
      <c r="E2028" s="3">
        <v>26</v>
      </c>
      <c r="F2028" s="3">
        <v>251252</v>
      </c>
      <c r="G2028" s="3">
        <v>4648</v>
      </c>
      <c r="J2028" s="3">
        <v>164506</v>
      </c>
      <c r="K2028" s="3">
        <v>3047</v>
      </c>
    </row>
    <row r="2029" spans="1:11">
      <c r="A2029" s="3" t="s">
        <v>3717</v>
      </c>
      <c r="B2029" s="3" t="s">
        <v>23414</v>
      </c>
      <c r="C2029" s="3" t="s">
        <v>23412</v>
      </c>
      <c r="D2029" s="3">
        <v>3</v>
      </c>
      <c r="E2029" s="3">
        <v>27</v>
      </c>
      <c r="F2029" s="3">
        <v>252116</v>
      </c>
      <c r="G2029" s="3">
        <v>4664</v>
      </c>
      <c r="J2029" s="3">
        <v>164506</v>
      </c>
      <c r="K2029" s="3">
        <v>3047</v>
      </c>
    </row>
    <row r="2030" spans="1:11">
      <c r="A2030" s="3" t="s">
        <v>3718</v>
      </c>
      <c r="B2030" s="3" t="s">
        <v>23414</v>
      </c>
      <c r="C2030" s="3" t="s">
        <v>23412</v>
      </c>
      <c r="D2030" s="3">
        <v>3</v>
      </c>
      <c r="E2030" s="3">
        <v>28</v>
      </c>
      <c r="F2030" s="3">
        <v>252980</v>
      </c>
      <c r="G2030" s="3">
        <v>4680</v>
      </c>
      <c r="J2030" s="3">
        <v>164506</v>
      </c>
      <c r="K2030" s="3">
        <v>3047</v>
      </c>
    </row>
    <row r="2031" spans="1:11">
      <c r="A2031" s="3" t="s">
        <v>3719</v>
      </c>
      <c r="B2031" s="3" t="s">
        <v>23414</v>
      </c>
      <c r="C2031" s="3" t="s">
        <v>23412</v>
      </c>
      <c r="D2031" s="3">
        <v>3</v>
      </c>
      <c r="E2031" s="3">
        <v>29</v>
      </c>
      <c r="F2031" s="3">
        <v>253844</v>
      </c>
      <c r="G2031" s="3">
        <v>4696</v>
      </c>
      <c r="J2031" s="3">
        <v>164506</v>
      </c>
      <c r="K2031" s="3">
        <v>3047</v>
      </c>
    </row>
    <row r="2032" spans="1:11">
      <c r="A2032" s="3" t="s">
        <v>3720</v>
      </c>
      <c r="B2032" s="3" t="s">
        <v>23414</v>
      </c>
      <c r="C2032" s="3" t="s">
        <v>23412</v>
      </c>
      <c r="D2032" s="3">
        <v>3</v>
      </c>
      <c r="E2032" s="3">
        <v>30</v>
      </c>
      <c r="F2032" s="3">
        <v>254708</v>
      </c>
      <c r="G2032" s="3">
        <v>4712</v>
      </c>
      <c r="J2032" s="3">
        <v>164506</v>
      </c>
      <c r="K2032" s="3">
        <v>3047</v>
      </c>
    </row>
    <row r="2033" spans="1:11">
      <c r="A2033" s="3" t="s">
        <v>3721</v>
      </c>
      <c r="B2033" s="3" t="s">
        <v>23414</v>
      </c>
      <c r="C2033" s="3" t="s">
        <v>23412</v>
      </c>
      <c r="D2033" s="3">
        <v>3</v>
      </c>
      <c r="E2033" s="3">
        <v>31</v>
      </c>
      <c r="F2033" s="3">
        <v>255652</v>
      </c>
      <c r="G2033" s="3">
        <v>4729</v>
      </c>
      <c r="J2033" s="3">
        <v>164506</v>
      </c>
      <c r="K2033" s="3">
        <v>3047</v>
      </c>
    </row>
    <row r="2034" spans="1:11">
      <c r="A2034" s="3" t="s">
        <v>3722</v>
      </c>
      <c r="B2034" s="3" t="s">
        <v>23414</v>
      </c>
      <c r="C2034" s="3" t="s">
        <v>23412</v>
      </c>
      <c r="D2034" s="3">
        <v>3</v>
      </c>
      <c r="E2034" s="3">
        <v>32</v>
      </c>
      <c r="F2034" s="3">
        <v>256596</v>
      </c>
      <c r="G2034" s="3">
        <v>4746</v>
      </c>
      <c r="J2034" s="3">
        <v>164506</v>
      </c>
      <c r="K2034" s="3">
        <v>3047</v>
      </c>
    </row>
    <row r="2035" spans="1:11">
      <c r="A2035" s="3" t="s">
        <v>3723</v>
      </c>
      <c r="B2035" s="3" t="s">
        <v>23414</v>
      </c>
      <c r="C2035" s="3" t="s">
        <v>23412</v>
      </c>
      <c r="D2035" s="3">
        <v>3</v>
      </c>
      <c r="E2035" s="3">
        <v>33</v>
      </c>
      <c r="F2035" s="3">
        <v>257540</v>
      </c>
      <c r="G2035" s="3">
        <v>4763</v>
      </c>
      <c r="J2035" s="3">
        <v>164506</v>
      </c>
      <c r="K2035" s="3">
        <v>3047</v>
      </c>
    </row>
    <row r="2036" spans="1:11">
      <c r="A2036" s="3" t="s">
        <v>3724</v>
      </c>
      <c r="B2036" s="3" t="s">
        <v>23414</v>
      </c>
      <c r="C2036" s="3" t="s">
        <v>23412</v>
      </c>
      <c r="D2036" s="3">
        <v>3</v>
      </c>
      <c r="E2036" s="3">
        <v>34</v>
      </c>
      <c r="F2036" s="3">
        <v>258484</v>
      </c>
      <c r="G2036" s="3">
        <v>4780</v>
      </c>
      <c r="J2036" s="3">
        <v>164506</v>
      </c>
      <c r="K2036" s="3">
        <v>3047</v>
      </c>
    </row>
    <row r="2037" spans="1:11">
      <c r="A2037" s="3" t="s">
        <v>3725</v>
      </c>
      <c r="B2037" s="3" t="s">
        <v>23414</v>
      </c>
      <c r="C2037" s="3" t="s">
        <v>23412</v>
      </c>
      <c r="D2037" s="3">
        <v>3</v>
      </c>
      <c r="E2037" s="3">
        <v>35</v>
      </c>
      <c r="F2037" s="3">
        <v>259428</v>
      </c>
      <c r="G2037" s="3">
        <v>4797</v>
      </c>
      <c r="J2037" s="3">
        <v>164506</v>
      </c>
      <c r="K2037" s="3">
        <v>3047</v>
      </c>
    </row>
    <row r="2038" spans="1:11">
      <c r="A2038" s="3" t="s">
        <v>3726</v>
      </c>
      <c r="B2038" s="3" t="s">
        <v>23414</v>
      </c>
      <c r="C2038" s="3" t="s">
        <v>23412</v>
      </c>
      <c r="D2038" s="3">
        <v>3</v>
      </c>
      <c r="E2038" s="3">
        <v>36</v>
      </c>
      <c r="F2038" s="3">
        <v>260454</v>
      </c>
      <c r="G2038" s="3">
        <v>4816</v>
      </c>
      <c r="J2038" s="3">
        <v>164506</v>
      </c>
      <c r="K2038" s="3">
        <v>3047</v>
      </c>
    </row>
    <row r="2039" spans="1:11">
      <c r="A2039" s="3" t="s">
        <v>3727</v>
      </c>
      <c r="B2039" s="3" t="s">
        <v>23414</v>
      </c>
      <c r="C2039" s="3" t="s">
        <v>23412</v>
      </c>
      <c r="D2039" s="3">
        <v>3</v>
      </c>
      <c r="E2039" s="3">
        <v>37</v>
      </c>
      <c r="F2039" s="3">
        <v>261480</v>
      </c>
      <c r="G2039" s="3">
        <v>4835</v>
      </c>
      <c r="J2039" s="3">
        <v>164506</v>
      </c>
      <c r="K2039" s="3">
        <v>3047</v>
      </c>
    </row>
    <row r="2040" spans="1:11">
      <c r="A2040" s="3" t="s">
        <v>3728</v>
      </c>
      <c r="B2040" s="3" t="s">
        <v>23414</v>
      </c>
      <c r="C2040" s="3" t="s">
        <v>23412</v>
      </c>
      <c r="D2040" s="3">
        <v>3</v>
      </c>
      <c r="E2040" s="3">
        <v>38</v>
      </c>
      <c r="F2040" s="3">
        <v>262506</v>
      </c>
      <c r="G2040" s="3">
        <v>4854</v>
      </c>
      <c r="J2040" s="3">
        <v>164506</v>
      </c>
      <c r="K2040" s="3">
        <v>3047</v>
      </c>
    </row>
    <row r="2041" spans="1:11">
      <c r="A2041" s="3" t="s">
        <v>3729</v>
      </c>
      <c r="B2041" s="3" t="s">
        <v>23414</v>
      </c>
      <c r="C2041" s="3" t="s">
        <v>23412</v>
      </c>
      <c r="D2041" s="3">
        <v>3</v>
      </c>
      <c r="E2041" s="3">
        <v>39</v>
      </c>
      <c r="F2041" s="3">
        <v>263532</v>
      </c>
      <c r="G2041" s="3">
        <v>4873</v>
      </c>
      <c r="J2041" s="3">
        <v>164506</v>
      </c>
      <c r="K2041" s="3">
        <v>3047</v>
      </c>
    </row>
    <row r="2042" spans="1:11">
      <c r="A2042" s="3" t="s">
        <v>3730</v>
      </c>
      <c r="B2042" s="3" t="s">
        <v>23414</v>
      </c>
      <c r="C2042" s="3" t="s">
        <v>23412</v>
      </c>
      <c r="D2042" s="3">
        <v>3</v>
      </c>
      <c r="E2042" s="3">
        <v>40</v>
      </c>
      <c r="F2042" s="3">
        <v>264558</v>
      </c>
      <c r="G2042" s="3">
        <v>4892</v>
      </c>
      <c r="J2042" s="3">
        <v>164506</v>
      </c>
      <c r="K2042" s="3">
        <v>3047</v>
      </c>
    </row>
    <row r="2043" spans="1:11">
      <c r="A2043" s="3" t="s">
        <v>3731</v>
      </c>
      <c r="B2043" s="3" t="s">
        <v>23414</v>
      </c>
      <c r="C2043" s="3" t="s">
        <v>23412</v>
      </c>
      <c r="D2043" s="3">
        <v>3</v>
      </c>
      <c r="E2043" s="3">
        <v>41</v>
      </c>
      <c r="F2043" s="3">
        <v>265664</v>
      </c>
      <c r="G2043" s="3">
        <v>4912</v>
      </c>
      <c r="J2043" s="3">
        <v>164506</v>
      </c>
      <c r="K2043" s="3">
        <v>3047</v>
      </c>
    </row>
    <row r="2044" spans="1:11">
      <c r="A2044" s="3" t="s">
        <v>3732</v>
      </c>
      <c r="B2044" s="3" t="s">
        <v>23414</v>
      </c>
      <c r="C2044" s="3" t="s">
        <v>23412</v>
      </c>
      <c r="D2044" s="3">
        <v>3</v>
      </c>
      <c r="E2044" s="3">
        <v>42</v>
      </c>
      <c r="F2044" s="3">
        <v>266770</v>
      </c>
      <c r="G2044" s="3">
        <v>4932</v>
      </c>
      <c r="J2044" s="3">
        <v>164506</v>
      </c>
      <c r="K2044" s="3">
        <v>3047</v>
      </c>
    </row>
    <row r="2045" spans="1:11">
      <c r="A2045" s="3" t="s">
        <v>3733</v>
      </c>
      <c r="B2045" s="3" t="s">
        <v>23414</v>
      </c>
      <c r="C2045" s="3" t="s">
        <v>23412</v>
      </c>
      <c r="D2045" s="3">
        <v>3</v>
      </c>
      <c r="E2045" s="3">
        <v>43</v>
      </c>
      <c r="F2045" s="3">
        <v>267876</v>
      </c>
      <c r="G2045" s="3">
        <v>4952</v>
      </c>
      <c r="J2045" s="3">
        <v>164506</v>
      </c>
      <c r="K2045" s="3">
        <v>3047</v>
      </c>
    </row>
    <row r="2046" spans="1:11">
      <c r="A2046" s="3" t="s">
        <v>3734</v>
      </c>
      <c r="B2046" s="3" t="s">
        <v>23414</v>
      </c>
      <c r="C2046" s="3" t="s">
        <v>23412</v>
      </c>
      <c r="D2046" s="3">
        <v>3</v>
      </c>
      <c r="E2046" s="3">
        <v>44</v>
      </c>
      <c r="F2046" s="3">
        <v>268982</v>
      </c>
      <c r="G2046" s="3">
        <v>4972</v>
      </c>
      <c r="J2046" s="3">
        <v>164506</v>
      </c>
      <c r="K2046" s="3">
        <v>3047</v>
      </c>
    </row>
    <row r="2047" spans="1:11">
      <c r="A2047" s="3" t="s">
        <v>3735</v>
      </c>
      <c r="B2047" s="3" t="s">
        <v>23414</v>
      </c>
      <c r="C2047" s="3" t="s">
        <v>23412</v>
      </c>
      <c r="D2047" s="3">
        <v>3</v>
      </c>
      <c r="E2047" s="3">
        <v>45</v>
      </c>
      <c r="F2047" s="3">
        <v>270088</v>
      </c>
      <c r="G2047" s="3">
        <v>4992</v>
      </c>
      <c r="J2047" s="3">
        <v>164506</v>
      </c>
      <c r="K2047" s="3">
        <v>3047</v>
      </c>
    </row>
    <row r="2048" spans="1:11">
      <c r="A2048" s="3" t="s">
        <v>3736</v>
      </c>
      <c r="B2048" s="3" t="s">
        <v>23414</v>
      </c>
      <c r="C2048" s="3" t="s">
        <v>23412</v>
      </c>
      <c r="D2048" s="3">
        <v>3</v>
      </c>
      <c r="E2048" s="3">
        <v>46</v>
      </c>
      <c r="F2048" s="3">
        <v>271276</v>
      </c>
      <c r="G2048" s="3">
        <v>5014</v>
      </c>
      <c r="J2048" s="3">
        <v>164506</v>
      </c>
      <c r="K2048" s="3">
        <v>3047</v>
      </c>
    </row>
    <row r="2049" spans="1:11">
      <c r="A2049" s="3" t="s">
        <v>3737</v>
      </c>
      <c r="B2049" s="3" t="s">
        <v>23414</v>
      </c>
      <c r="C2049" s="3" t="s">
        <v>23412</v>
      </c>
      <c r="D2049" s="3">
        <v>3</v>
      </c>
      <c r="E2049" s="3">
        <v>47</v>
      </c>
      <c r="F2049" s="3">
        <v>272464</v>
      </c>
      <c r="G2049" s="3">
        <v>5036</v>
      </c>
      <c r="J2049" s="3">
        <v>164506</v>
      </c>
      <c r="K2049" s="3">
        <v>3047</v>
      </c>
    </row>
    <row r="2050" spans="1:11">
      <c r="A2050" s="3" t="s">
        <v>3738</v>
      </c>
      <c r="B2050" s="3" t="s">
        <v>23414</v>
      </c>
      <c r="C2050" s="3" t="s">
        <v>23412</v>
      </c>
      <c r="D2050" s="3">
        <v>3</v>
      </c>
      <c r="E2050" s="3">
        <v>48</v>
      </c>
      <c r="F2050" s="3">
        <v>273652</v>
      </c>
      <c r="G2050" s="3">
        <v>5058</v>
      </c>
      <c r="J2050" s="3">
        <v>164506</v>
      </c>
      <c r="K2050" s="3">
        <v>3047</v>
      </c>
    </row>
    <row r="2051" spans="1:11">
      <c r="A2051" s="3" t="s">
        <v>3739</v>
      </c>
      <c r="B2051" s="3" t="s">
        <v>23414</v>
      </c>
      <c r="C2051" s="3" t="s">
        <v>23412</v>
      </c>
      <c r="D2051" s="3">
        <v>3</v>
      </c>
      <c r="E2051" s="3">
        <v>49</v>
      </c>
      <c r="F2051" s="3">
        <v>274840</v>
      </c>
      <c r="G2051" s="3">
        <v>5080</v>
      </c>
      <c r="J2051" s="3">
        <v>164506</v>
      </c>
      <c r="K2051" s="3">
        <v>3047</v>
      </c>
    </row>
    <row r="2052" spans="1:11">
      <c r="A2052" s="3" t="s">
        <v>3740</v>
      </c>
      <c r="B2052" s="3" t="s">
        <v>23414</v>
      </c>
      <c r="C2052" s="3" t="s">
        <v>23412</v>
      </c>
      <c r="D2052" s="3">
        <v>3</v>
      </c>
      <c r="E2052" s="3">
        <v>50</v>
      </c>
      <c r="F2052" s="3">
        <v>276028</v>
      </c>
      <c r="G2052" s="3">
        <v>5102</v>
      </c>
      <c r="J2052" s="3">
        <v>164506</v>
      </c>
      <c r="K2052" s="3">
        <v>3047</v>
      </c>
    </row>
    <row r="2053" spans="1:11">
      <c r="A2053" s="3" t="s">
        <v>3741</v>
      </c>
      <c r="B2053" s="3" t="s">
        <v>23414</v>
      </c>
      <c r="C2053" s="3" t="s">
        <v>23412</v>
      </c>
      <c r="D2053" s="3">
        <v>3</v>
      </c>
      <c r="E2053" s="3">
        <v>51</v>
      </c>
      <c r="F2053" s="3">
        <v>277296</v>
      </c>
      <c r="G2053" s="3">
        <v>5125</v>
      </c>
      <c r="J2053" s="3">
        <v>164506</v>
      </c>
      <c r="K2053" s="3">
        <v>3047</v>
      </c>
    </row>
    <row r="2054" spans="1:11">
      <c r="A2054" s="3" t="s">
        <v>3742</v>
      </c>
      <c r="B2054" s="3" t="s">
        <v>23414</v>
      </c>
      <c r="C2054" s="3" t="s">
        <v>23412</v>
      </c>
      <c r="D2054" s="3">
        <v>3</v>
      </c>
      <c r="E2054" s="3">
        <v>52</v>
      </c>
      <c r="F2054" s="3">
        <v>278564</v>
      </c>
      <c r="G2054" s="3">
        <v>5148</v>
      </c>
      <c r="J2054" s="3">
        <v>164506</v>
      </c>
      <c r="K2054" s="3">
        <v>3047</v>
      </c>
    </row>
    <row r="2055" spans="1:11">
      <c r="A2055" s="3" t="s">
        <v>3743</v>
      </c>
      <c r="B2055" s="3" t="s">
        <v>23414</v>
      </c>
      <c r="C2055" s="3" t="s">
        <v>23412</v>
      </c>
      <c r="D2055" s="3">
        <v>3</v>
      </c>
      <c r="E2055" s="3">
        <v>53</v>
      </c>
      <c r="F2055" s="3">
        <v>279832</v>
      </c>
      <c r="G2055" s="3">
        <v>5171</v>
      </c>
      <c r="J2055" s="3">
        <v>164506</v>
      </c>
      <c r="K2055" s="3">
        <v>3047</v>
      </c>
    </row>
    <row r="2056" spans="1:11">
      <c r="A2056" s="3" t="s">
        <v>3744</v>
      </c>
      <c r="B2056" s="3" t="s">
        <v>23414</v>
      </c>
      <c r="C2056" s="3" t="s">
        <v>23412</v>
      </c>
      <c r="D2056" s="3">
        <v>3</v>
      </c>
      <c r="E2056" s="3">
        <v>54</v>
      </c>
      <c r="F2056" s="3">
        <v>281100</v>
      </c>
      <c r="G2056" s="3">
        <v>5194</v>
      </c>
      <c r="J2056" s="3">
        <v>164506</v>
      </c>
      <c r="K2056" s="3">
        <v>3047</v>
      </c>
    </row>
    <row r="2057" spans="1:11">
      <c r="A2057" s="3" t="s">
        <v>3745</v>
      </c>
      <c r="B2057" s="3" t="s">
        <v>23414</v>
      </c>
      <c r="C2057" s="3" t="s">
        <v>23412</v>
      </c>
      <c r="D2057" s="3">
        <v>3</v>
      </c>
      <c r="E2057" s="3">
        <v>55</v>
      </c>
      <c r="F2057" s="3">
        <v>282368</v>
      </c>
      <c r="G2057" s="3">
        <v>5217</v>
      </c>
      <c r="J2057" s="3">
        <v>164506</v>
      </c>
      <c r="K2057" s="3">
        <v>3047</v>
      </c>
    </row>
    <row r="2058" spans="1:11">
      <c r="A2058" s="3" t="s">
        <v>3746</v>
      </c>
      <c r="B2058" s="3" t="s">
        <v>23414</v>
      </c>
      <c r="C2058" s="3" t="s">
        <v>23412</v>
      </c>
      <c r="D2058" s="3">
        <v>3</v>
      </c>
      <c r="E2058" s="3">
        <v>56</v>
      </c>
      <c r="F2058" s="3">
        <v>283718</v>
      </c>
      <c r="G2058" s="3">
        <v>5242</v>
      </c>
      <c r="J2058" s="3">
        <v>164506</v>
      </c>
      <c r="K2058" s="3">
        <v>3047</v>
      </c>
    </row>
    <row r="2059" spans="1:11">
      <c r="A2059" s="3" t="s">
        <v>3747</v>
      </c>
      <c r="B2059" s="3" t="s">
        <v>23414</v>
      </c>
      <c r="C2059" s="3" t="s">
        <v>23412</v>
      </c>
      <c r="D2059" s="3">
        <v>3</v>
      </c>
      <c r="E2059" s="3">
        <v>57</v>
      </c>
      <c r="F2059" s="3">
        <v>285068</v>
      </c>
      <c r="G2059" s="3">
        <v>5267</v>
      </c>
      <c r="J2059" s="3">
        <v>164506</v>
      </c>
      <c r="K2059" s="3">
        <v>3047</v>
      </c>
    </row>
    <row r="2060" spans="1:11">
      <c r="A2060" s="3" t="s">
        <v>3748</v>
      </c>
      <c r="B2060" s="3" t="s">
        <v>23414</v>
      </c>
      <c r="C2060" s="3" t="s">
        <v>23412</v>
      </c>
      <c r="D2060" s="3">
        <v>3</v>
      </c>
      <c r="E2060" s="3">
        <v>58</v>
      </c>
      <c r="F2060" s="3">
        <v>286418</v>
      </c>
      <c r="G2060" s="3">
        <v>5292</v>
      </c>
      <c r="J2060" s="3">
        <v>164506</v>
      </c>
      <c r="K2060" s="3">
        <v>3047</v>
      </c>
    </row>
    <row r="2061" spans="1:11">
      <c r="A2061" s="3" t="s">
        <v>3749</v>
      </c>
      <c r="B2061" s="3" t="s">
        <v>23414</v>
      </c>
      <c r="C2061" s="3" t="s">
        <v>23412</v>
      </c>
      <c r="D2061" s="3">
        <v>3</v>
      </c>
      <c r="E2061" s="3">
        <v>59</v>
      </c>
      <c r="F2061" s="3">
        <v>287768</v>
      </c>
      <c r="G2061" s="3">
        <v>5317</v>
      </c>
      <c r="J2061" s="3">
        <v>164506</v>
      </c>
      <c r="K2061" s="3">
        <v>3047</v>
      </c>
    </row>
    <row r="2062" spans="1:11">
      <c r="A2062" s="3" t="s">
        <v>3750</v>
      </c>
      <c r="B2062" s="3" t="s">
        <v>23414</v>
      </c>
      <c r="C2062" s="3" t="s">
        <v>23412</v>
      </c>
      <c r="D2062" s="3">
        <v>3</v>
      </c>
      <c r="E2062" s="3">
        <v>60</v>
      </c>
      <c r="F2062" s="3">
        <v>289118</v>
      </c>
      <c r="G2062" s="3">
        <v>5342</v>
      </c>
      <c r="J2062" s="3">
        <v>164506</v>
      </c>
      <c r="K2062" s="3">
        <v>3047</v>
      </c>
    </row>
    <row r="2063" spans="1:11">
      <c r="A2063" s="3" t="s">
        <v>3751</v>
      </c>
      <c r="B2063" s="3" t="s">
        <v>23414</v>
      </c>
      <c r="C2063" s="3" t="s">
        <v>23412</v>
      </c>
      <c r="D2063" s="3">
        <v>3</v>
      </c>
      <c r="E2063" s="3">
        <v>61</v>
      </c>
      <c r="F2063" s="3">
        <v>290548</v>
      </c>
      <c r="G2063" s="3">
        <v>5368</v>
      </c>
      <c r="J2063" s="3">
        <v>164506</v>
      </c>
      <c r="K2063" s="3">
        <v>3047</v>
      </c>
    </row>
    <row r="2064" spans="1:11">
      <c r="A2064" s="3" t="s">
        <v>3752</v>
      </c>
      <c r="B2064" s="3" t="s">
        <v>23414</v>
      </c>
      <c r="C2064" s="3" t="s">
        <v>23412</v>
      </c>
      <c r="D2064" s="3">
        <v>3</v>
      </c>
      <c r="E2064" s="3">
        <v>62</v>
      </c>
      <c r="F2064" s="3">
        <v>291978</v>
      </c>
      <c r="G2064" s="3">
        <v>5394</v>
      </c>
      <c r="J2064" s="3">
        <v>164506</v>
      </c>
      <c r="K2064" s="3">
        <v>3047</v>
      </c>
    </row>
    <row r="2065" spans="1:11">
      <c r="A2065" s="3" t="s">
        <v>3753</v>
      </c>
      <c r="B2065" s="3" t="s">
        <v>23414</v>
      </c>
      <c r="C2065" s="3" t="s">
        <v>23412</v>
      </c>
      <c r="D2065" s="3">
        <v>3</v>
      </c>
      <c r="E2065" s="3">
        <v>63</v>
      </c>
      <c r="F2065" s="3">
        <v>293408</v>
      </c>
      <c r="G2065" s="3">
        <v>5420</v>
      </c>
      <c r="J2065" s="3">
        <v>164506</v>
      </c>
      <c r="K2065" s="3">
        <v>3047</v>
      </c>
    </row>
    <row r="2066" spans="1:11">
      <c r="A2066" s="3" t="s">
        <v>3754</v>
      </c>
      <c r="B2066" s="3" t="s">
        <v>23414</v>
      </c>
      <c r="C2066" s="3" t="s">
        <v>23412</v>
      </c>
      <c r="D2066" s="3">
        <v>3</v>
      </c>
      <c r="E2066" s="3">
        <v>64</v>
      </c>
      <c r="F2066" s="3">
        <v>294838</v>
      </c>
      <c r="G2066" s="3">
        <v>5446</v>
      </c>
      <c r="J2066" s="3">
        <v>164506</v>
      </c>
      <c r="K2066" s="3">
        <v>3047</v>
      </c>
    </row>
    <row r="2067" spans="1:11">
      <c r="A2067" s="3" t="s">
        <v>3755</v>
      </c>
      <c r="B2067" s="3" t="s">
        <v>23414</v>
      </c>
      <c r="C2067" s="3" t="s">
        <v>23412</v>
      </c>
      <c r="D2067" s="3">
        <v>3</v>
      </c>
      <c r="E2067" s="3">
        <v>65</v>
      </c>
      <c r="F2067" s="3">
        <v>296268</v>
      </c>
      <c r="G2067" s="3">
        <v>5472</v>
      </c>
      <c r="J2067" s="3">
        <v>164506</v>
      </c>
      <c r="K2067" s="3">
        <v>3047</v>
      </c>
    </row>
    <row r="2068" spans="1:11">
      <c r="A2068" s="3" t="s">
        <v>3756</v>
      </c>
      <c r="B2068" s="3" t="s">
        <v>23414</v>
      </c>
      <c r="C2068" s="3" t="s">
        <v>23412</v>
      </c>
      <c r="D2068" s="3">
        <v>3</v>
      </c>
      <c r="E2068" s="3">
        <v>66</v>
      </c>
      <c r="F2068" s="3">
        <v>297780</v>
      </c>
      <c r="G2068" s="3">
        <v>5500</v>
      </c>
      <c r="J2068" s="3">
        <v>164506</v>
      </c>
      <c r="K2068" s="3">
        <v>3047</v>
      </c>
    </row>
    <row r="2069" spans="1:11">
      <c r="A2069" s="3" t="s">
        <v>3757</v>
      </c>
      <c r="B2069" s="3" t="s">
        <v>23414</v>
      </c>
      <c r="C2069" s="3" t="s">
        <v>23412</v>
      </c>
      <c r="D2069" s="3">
        <v>3</v>
      </c>
      <c r="E2069" s="3">
        <v>67</v>
      </c>
      <c r="F2069" s="3">
        <v>299292</v>
      </c>
      <c r="G2069" s="3">
        <v>5528</v>
      </c>
      <c r="J2069" s="3">
        <v>164506</v>
      </c>
      <c r="K2069" s="3">
        <v>3047</v>
      </c>
    </row>
    <row r="2070" spans="1:11">
      <c r="A2070" s="3" t="s">
        <v>3758</v>
      </c>
      <c r="B2070" s="3" t="s">
        <v>23414</v>
      </c>
      <c r="C2070" s="3" t="s">
        <v>23412</v>
      </c>
      <c r="D2070" s="3">
        <v>3</v>
      </c>
      <c r="E2070" s="3">
        <v>68</v>
      </c>
      <c r="F2070" s="3">
        <v>300804</v>
      </c>
      <c r="G2070" s="3">
        <v>5556</v>
      </c>
      <c r="J2070" s="3">
        <v>164506</v>
      </c>
      <c r="K2070" s="3">
        <v>3047</v>
      </c>
    </row>
    <row r="2071" spans="1:11">
      <c r="A2071" s="3" t="s">
        <v>3759</v>
      </c>
      <c r="B2071" s="3" t="s">
        <v>23414</v>
      </c>
      <c r="C2071" s="3" t="s">
        <v>23412</v>
      </c>
      <c r="D2071" s="3">
        <v>3</v>
      </c>
      <c r="E2071" s="3">
        <v>69</v>
      </c>
      <c r="F2071" s="3">
        <v>302316</v>
      </c>
      <c r="G2071" s="3">
        <v>5584</v>
      </c>
      <c r="J2071" s="3">
        <v>164506</v>
      </c>
      <c r="K2071" s="3">
        <v>3047</v>
      </c>
    </row>
    <row r="2072" spans="1:11">
      <c r="A2072" s="3" t="s">
        <v>3760</v>
      </c>
      <c r="B2072" s="3" t="s">
        <v>23414</v>
      </c>
      <c r="C2072" s="3" t="s">
        <v>23412</v>
      </c>
      <c r="D2072" s="3">
        <v>3</v>
      </c>
      <c r="E2072" s="3">
        <v>70</v>
      </c>
      <c r="F2072" s="3">
        <v>303828</v>
      </c>
      <c r="G2072" s="3">
        <v>5612</v>
      </c>
      <c r="J2072" s="3">
        <v>164506</v>
      </c>
      <c r="K2072" s="3">
        <v>3047</v>
      </c>
    </row>
    <row r="2073" spans="1:11">
      <c r="A2073" s="3" t="s">
        <v>3761</v>
      </c>
      <c r="B2073" s="3" t="s">
        <v>23414</v>
      </c>
      <c r="C2073" s="3" t="s">
        <v>23412</v>
      </c>
      <c r="D2073" s="3">
        <v>3</v>
      </c>
      <c r="E2073" s="3">
        <v>71</v>
      </c>
      <c r="F2073" s="3">
        <v>305420</v>
      </c>
      <c r="G2073" s="3">
        <v>5641</v>
      </c>
      <c r="J2073" s="3">
        <v>164506</v>
      </c>
      <c r="K2073" s="3">
        <v>3047</v>
      </c>
    </row>
    <row r="2074" spans="1:11">
      <c r="A2074" s="3" t="s">
        <v>3762</v>
      </c>
      <c r="B2074" s="3" t="s">
        <v>23414</v>
      </c>
      <c r="C2074" s="3" t="s">
        <v>23412</v>
      </c>
      <c r="D2074" s="3">
        <v>3</v>
      </c>
      <c r="E2074" s="3">
        <v>72</v>
      </c>
      <c r="F2074" s="3">
        <v>307012</v>
      </c>
      <c r="G2074" s="3">
        <v>5670</v>
      </c>
      <c r="J2074" s="3">
        <v>164506</v>
      </c>
      <c r="K2074" s="3">
        <v>3047</v>
      </c>
    </row>
    <row r="2075" spans="1:11">
      <c r="A2075" s="3" t="s">
        <v>3763</v>
      </c>
      <c r="B2075" s="3" t="s">
        <v>23414</v>
      </c>
      <c r="C2075" s="3" t="s">
        <v>23412</v>
      </c>
      <c r="D2075" s="3">
        <v>3</v>
      </c>
      <c r="E2075" s="3">
        <v>73</v>
      </c>
      <c r="F2075" s="3">
        <v>308604</v>
      </c>
      <c r="G2075" s="3">
        <v>5699</v>
      </c>
      <c r="J2075" s="3">
        <v>164506</v>
      </c>
      <c r="K2075" s="3">
        <v>3047</v>
      </c>
    </row>
    <row r="2076" spans="1:11">
      <c r="A2076" s="3" t="s">
        <v>3764</v>
      </c>
      <c r="B2076" s="3" t="s">
        <v>23414</v>
      </c>
      <c r="C2076" s="3" t="s">
        <v>23412</v>
      </c>
      <c r="D2076" s="3">
        <v>3</v>
      </c>
      <c r="E2076" s="3">
        <v>74</v>
      </c>
      <c r="F2076" s="3">
        <v>310196</v>
      </c>
      <c r="G2076" s="3">
        <v>5728</v>
      </c>
      <c r="J2076" s="3">
        <v>164506</v>
      </c>
      <c r="K2076" s="3">
        <v>3047</v>
      </c>
    </row>
    <row r="2077" spans="1:11">
      <c r="A2077" s="3" t="s">
        <v>3765</v>
      </c>
      <c r="B2077" s="3" t="s">
        <v>23414</v>
      </c>
      <c r="C2077" s="3" t="s">
        <v>23412</v>
      </c>
      <c r="D2077" s="3">
        <v>3</v>
      </c>
      <c r="E2077" s="3">
        <v>75</v>
      </c>
      <c r="F2077" s="3">
        <v>311788</v>
      </c>
      <c r="G2077" s="3">
        <v>5757</v>
      </c>
      <c r="J2077" s="3">
        <v>164506</v>
      </c>
      <c r="K2077" s="3">
        <v>3047</v>
      </c>
    </row>
    <row r="2078" spans="1:11">
      <c r="A2078" s="3" t="s">
        <v>3766</v>
      </c>
      <c r="B2078" s="3" t="s">
        <v>23414</v>
      </c>
      <c r="C2078" s="3" t="s">
        <v>23412</v>
      </c>
      <c r="D2078" s="3">
        <v>3</v>
      </c>
      <c r="E2078" s="3">
        <v>76</v>
      </c>
      <c r="F2078" s="3">
        <v>313462</v>
      </c>
      <c r="G2078" s="3">
        <v>5788</v>
      </c>
      <c r="J2078" s="3">
        <v>164506</v>
      </c>
      <c r="K2078" s="3">
        <v>3047</v>
      </c>
    </row>
    <row r="2079" spans="1:11">
      <c r="A2079" s="3" t="s">
        <v>3767</v>
      </c>
      <c r="B2079" s="3" t="s">
        <v>23414</v>
      </c>
      <c r="C2079" s="3" t="s">
        <v>23412</v>
      </c>
      <c r="D2079" s="3">
        <v>3</v>
      </c>
      <c r="E2079" s="3">
        <v>77</v>
      </c>
      <c r="F2079" s="3">
        <v>315136</v>
      </c>
      <c r="G2079" s="3">
        <v>5819</v>
      </c>
      <c r="J2079" s="3">
        <v>164506</v>
      </c>
      <c r="K2079" s="3">
        <v>3047</v>
      </c>
    </row>
    <row r="2080" spans="1:11">
      <c r="A2080" s="3" t="s">
        <v>3768</v>
      </c>
      <c r="B2080" s="3" t="s">
        <v>23414</v>
      </c>
      <c r="C2080" s="3" t="s">
        <v>23412</v>
      </c>
      <c r="D2080" s="3">
        <v>3</v>
      </c>
      <c r="E2080" s="3">
        <v>78</v>
      </c>
      <c r="F2080" s="3">
        <v>316810</v>
      </c>
      <c r="G2080" s="3">
        <v>5850</v>
      </c>
      <c r="J2080" s="3">
        <v>164506</v>
      </c>
      <c r="K2080" s="3">
        <v>3047</v>
      </c>
    </row>
    <row r="2081" spans="1:11">
      <c r="A2081" s="3" t="s">
        <v>3769</v>
      </c>
      <c r="B2081" s="3" t="s">
        <v>23414</v>
      </c>
      <c r="C2081" s="3" t="s">
        <v>23412</v>
      </c>
      <c r="D2081" s="3">
        <v>3</v>
      </c>
      <c r="E2081" s="3">
        <v>79</v>
      </c>
      <c r="F2081" s="3">
        <v>318484</v>
      </c>
      <c r="G2081" s="3">
        <v>5881</v>
      </c>
      <c r="J2081" s="3">
        <v>164506</v>
      </c>
      <c r="K2081" s="3">
        <v>3047</v>
      </c>
    </row>
    <row r="2082" spans="1:11">
      <c r="A2082" s="3" t="s">
        <v>3770</v>
      </c>
      <c r="B2082" s="3" t="s">
        <v>23414</v>
      </c>
      <c r="C2082" s="3" t="s">
        <v>23412</v>
      </c>
      <c r="D2082" s="3">
        <v>3</v>
      </c>
      <c r="E2082" s="3">
        <v>80</v>
      </c>
      <c r="F2082" s="3">
        <v>320158</v>
      </c>
      <c r="G2082" s="3">
        <v>5912</v>
      </c>
      <c r="J2082" s="3">
        <v>164506</v>
      </c>
      <c r="K2082" s="3">
        <v>3047</v>
      </c>
    </row>
    <row r="2083" spans="1:11">
      <c r="A2083" s="3" t="s">
        <v>3771</v>
      </c>
      <c r="B2083" s="3" t="s">
        <v>23414</v>
      </c>
      <c r="C2083" s="3" t="s">
        <v>23412</v>
      </c>
      <c r="D2083" s="3">
        <v>3</v>
      </c>
      <c r="E2083" s="3">
        <v>81</v>
      </c>
      <c r="F2083" s="3">
        <v>321912</v>
      </c>
      <c r="G2083" s="3">
        <v>5944</v>
      </c>
      <c r="J2083" s="3">
        <v>164506</v>
      </c>
      <c r="K2083" s="3">
        <v>3047</v>
      </c>
    </row>
    <row r="2084" spans="1:11">
      <c r="A2084" s="3" t="s">
        <v>3772</v>
      </c>
      <c r="B2084" s="3" t="s">
        <v>23414</v>
      </c>
      <c r="C2084" s="3" t="s">
        <v>23412</v>
      </c>
      <c r="D2084" s="3">
        <v>3</v>
      </c>
      <c r="E2084" s="3">
        <v>82</v>
      </c>
      <c r="F2084" s="3">
        <v>323666</v>
      </c>
      <c r="G2084" s="3">
        <v>5976</v>
      </c>
      <c r="J2084" s="3">
        <v>164506</v>
      </c>
      <c r="K2084" s="3">
        <v>3047</v>
      </c>
    </row>
    <row r="2085" spans="1:11">
      <c r="A2085" s="3" t="s">
        <v>3773</v>
      </c>
      <c r="B2085" s="3" t="s">
        <v>23414</v>
      </c>
      <c r="C2085" s="3" t="s">
        <v>23412</v>
      </c>
      <c r="D2085" s="3">
        <v>3</v>
      </c>
      <c r="E2085" s="3">
        <v>83</v>
      </c>
      <c r="F2085" s="3">
        <v>325420</v>
      </c>
      <c r="G2085" s="3">
        <v>6008</v>
      </c>
      <c r="J2085" s="3">
        <v>164506</v>
      </c>
      <c r="K2085" s="3">
        <v>3047</v>
      </c>
    </row>
    <row r="2086" spans="1:11">
      <c r="A2086" s="3" t="s">
        <v>3774</v>
      </c>
      <c r="B2086" s="3" t="s">
        <v>23414</v>
      </c>
      <c r="C2086" s="3" t="s">
        <v>23412</v>
      </c>
      <c r="D2086" s="3">
        <v>3</v>
      </c>
      <c r="E2086" s="3">
        <v>84</v>
      </c>
      <c r="F2086" s="3">
        <v>327174</v>
      </c>
      <c r="G2086" s="3">
        <v>6040</v>
      </c>
      <c r="J2086" s="3">
        <v>164506</v>
      </c>
      <c r="K2086" s="3">
        <v>3047</v>
      </c>
    </row>
    <row r="2087" spans="1:11">
      <c r="A2087" s="3" t="s">
        <v>3775</v>
      </c>
      <c r="B2087" s="3" t="s">
        <v>23414</v>
      </c>
      <c r="C2087" s="3" t="s">
        <v>23412</v>
      </c>
      <c r="D2087" s="3">
        <v>3</v>
      </c>
      <c r="E2087" s="3">
        <v>85</v>
      </c>
      <c r="F2087" s="3">
        <v>328928</v>
      </c>
      <c r="G2087" s="3">
        <v>6072</v>
      </c>
      <c r="J2087" s="3">
        <v>164506</v>
      </c>
      <c r="K2087" s="3">
        <v>3047</v>
      </c>
    </row>
    <row r="2088" spans="1:11">
      <c r="A2088" s="3" t="s">
        <v>3776</v>
      </c>
      <c r="B2088" s="3" t="s">
        <v>23414</v>
      </c>
      <c r="C2088" s="3" t="s">
        <v>23412</v>
      </c>
      <c r="D2088" s="3">
        <v>3</v>
      </c>
      <c r="E2088" s="3">
        <v>86</v>
      </c>
      <c r="F2088" s="3">
        <v>330764</v>
      </c>
      <c r="G2088" s="3">
        <v>6106</v>
      </c>
      <c r="J2088" s="3">
        <v>164506</v>
      </c>
      <c r="K2088" s="3">
        <v>3047</v>
      </c>
    </row>
    <row r="2089" spans="1:11">
      <c r="A2089" s="3" t="s">
        <v>3777</v>
      </c>
      <c r="B2089" s="3" t="s">
        <v>23414</v>
      </c>
      <c r="C2089" s="3" t="s">
        <v>23412</v>
      </c>
      <c r="D2089" s="3">
        <v>3</v>
      </c>
      <c r="E2089" s="3">
        <v>87</v>
      </c>
      <c r="F2089" s="3">
        <v>332600</v>
      </c>
      <c r="G2089" s="3">
        <v>6140</v>
      </c>
      <c r="J2089" s="3">
        <v>164506</v>
      </c>
      <c r="K2089" s="3">
        <v>3047</v>
      </c>
    </row>
    <row r="2090" spans="1:11">
      <c r="A2090" s="3" t="s">
        <v>3778</v>
      </c>
      <c r="B2090" s="3" t="s">
        <v>23414</v>
      </c>
      <c r="C2090" s="3" t="s">
        <v>23412</v>
      </c>
      <c r="D2090" s="3">
        <v>3</v>
      </c>
      <c r="E2090" s="3">
        <v>88</v>
      </c>
      <c r="F2090" s="3">
        <v>334436</v>
      </c>
      <c r="G2090" s="3">
        <v>6174</v>
      </c>
      <c r="J2090" s="3">
        <v>164506</v>
      </c>
      <c r="K2090" s="3">
        <v>3047</v>
      </c>
    </row>
    <row r="2091" spans="1:11">
      <c r="A2091" s="3" t="s">
        <v>3779</v>
      </c>
      <c r="B2091" s="3" t="s">
        <v>23414</v>
      </c>
      <c r="C2091" s="3" t="s">
        <v>23412</v>
      </c>
      <c r="D2091" s="3">
        <v>3</v>
      </c>
      <c r="E2091" s="3">
        <v>89</v>
      </c>
      <c r="F2091" s="3">
        <v>336272</v>
      </c>
      <c r="G2091" s="3">
        <v>6208</v>
      </c>
      <c r="J2091" s="3">
        <v>164506</v>
      </c>
      <c r="K2091" s="3">
        <v>3047</v>
      </c>
    </row>
    <row r="2092" spans="1:11">
      <c r="A2092" s="3" t="s">
        <v>3780</v>
      </c>
      <c r="B2092" s="3" t="s">
        <v>23414</v>
      </c>
      <c r="C2092" s="3" t="s">
        <v>23412</v>
      </c>
      <c r="D2092" s="3">
        <v>3</v>
      </c>
      <c r="E2092" s="3">
        <v>90</v>
      </c>
      <c r="F2092" s="3">
        <v>338108</v>
      </c>
      <c r="G2092" s="3">
        <v>6242</v>
      </c>
      <c r="J2092" s="3">
        <v>164506</v>
      </c>
      <c r="K2092" s="3">
        <v>3047</v>
      </c>
    </row>
    <row r="2093" spans="1:11">
      <c r="A2093" s="3" t="s">
        <v>3781</v>
      </c>
      <c r="B2093" s="3" t="s">
        <v>23414</v>
      </c>
      <c r="C2093" s="3" t="s">
        <v>23412</v>
      </c>
      <c r="D2093" s="3">
        <v>3</v>
      </c>
      <c r="E2093" s="3">
        <v>91</v>
      </c>
      <c r="F2093" s="3">
        <v>340024</v>
      </c>
      <c r="G2093" s="3">
        <v>6277</v>
      </c>
      <c r="J2093" s="3">
        <v>164506</v>
      </c>
      <c r="K2093" s="3">
        <v>3047</v>
      </c>
    </row>
    <row r="2094" spans="1:11">
      <c r="A2094" s="3" t="s">
        <v>3782</v>
      </c>
      <c r="B2094" s="3" t="s">
        <v>23414</v>
      </c>
      <c r="C2094" s="3" t="s">
        <v>23412</v>
      </c>
      <c r="D2094" s="3">
        <v>3</v>
      </c>
      <c r="E2094" s="3">
        <v>92</v>
      </c>
      <c r="F2094" s="3">
        <v>341940</v>
      </c>
      <c r="G2094" s="3">
        <v>6312</v>
      </c>
      <c r="J2094" s="3">
        <v>164506</v>
      </c>
      <c r="K2094" s="3">
        <v>3047</v>
      </c>
    </row>
    <row r="2095" spans="1:11">
      <c r="A2095" s="3" t="s">
        <v>3783</v>
      </c>
      <c r="B2095" s="3" t="s">
        <v>23414</v>
      </c>
      <c r="C2095" s="3" t="s">
        <v>23412</v>
      </c>
      <c r="D2095" s="3">
        <v>3</v>
      </c>
      <c r="E2095" s="3">
        <v>93</v>
      </c>
      <c r="F2095" s="3">
        <v>343856</v>
      </c>
      <c r="G2095" s="3">
        <v>6347</v>
      </c>
      <c r="J2095" s="3">
        <v>164506</v>
      </c>
      <c r="K2095" s="3">
        <v>3047</v>
      </c>
    </row>
    <row r="2096" spans="1:11">
      <c r="A2096" s="3" t="s">
        <v>3784</v>
      </c>
      <c r="B2096" s="3" t="s">
        <v>23414</v>
      </c>
      <c r="C2096" s="3" t="s">
        <v>23412</v>
      </c>
      <c r="D2096" s="3">
        <v>3</v>
      </c>
      <c r="E2096" s="3">
        <v>94</v>
      </c>
      <c r="F2096" s="3">
        <v>345772</v>
      </c>
      <c r="G2096" s="3">
        <v>6382</v>
      </c>
      <c r="J2096" s="3">
        <v>164506</v>
      </c>
      <c r="K2096" s="3">
        <v>3047</v>
      </c>
    </row>
    <row r="2097" spans="1:11">
      <c r="A2097" s="3" t="s">
        <v>3785</v>
      </c>
      <c r="B2097" s="3" t="s">
        <v>23414</v>
      </c>
      <c r="C2097" s="3" t="s">
        <v>23412</v>
      </c>
      <c r="D2097" s="3">
        <v>3</v>
      </c>
      <c r="E2097" s="3">
        <v>95</v>
      </c>
      <c r="F2097" s="3">
        <v>347688</v>
      </c>
      <c r="G2097" s="3">
        <v>6417</v>
      </c>
      <c r="J2097" s="3">
        <v>164506</v>
      </c>
      <c r="K2097" s="3">
        <v>3047</v>
      </c>
    </row>
    <row r="2098" spans="1:11">
      <c r="A2098" s="3" t="s">
        <v>3786</v>
      </c>
      <c r="B2098" s="3" t="s">
        <v>23414</v>
      </c>
      <c r="C2098" s="3" t="s">
        <v>23412</v>
      </c>
      <c r="D2098" s="3">
        <v>3</v>
      </c>
      <c r="E2098" s="3">
        <v>96</v>
      </c>
      <c r="F2098" s="3">
        <v>349686</v>
      </c>
      <c r="G2098" s="3">
        <v>6454</v>
      </c>
      <c r="J2098" s="3">
        <v>164506</v>
      </c>
      <c r="K2098" s="3">
        <v>3047</v>
      </c>
    </row>
    <row r="2099" spans="1:11">
      <c r="A2099" s="3" t="s">
        <v>3787</v>
      </c>
      <c r="B2099" s="3" t="s">
        <v>23414</v>
      </c>
      <c r="C2099" s="3" t="s">
        <v>23412</v>
      </c>
      <c r="D2099" s="3">
        <v>3</v>
      </c>
      <c r="E2099" s="3">
        <v>97</v>
      </c>
      <c r="F2099" s="3">
        <v>351684</v>
      </c>
      <c r="G2099" s="3">
        <v>6491</v>
      </c>
      <c r="J2099" s="3">
        <v>164506</v>
      </c>
      <c r="K2099" s="3">
        <v>3047</v>
      </c>
    </row>
    <row r="2100" spans="1:11">
      <c r="A2100" s="3" t="s">
        <v>3788</v>
      </c>
      <c r="B2100" s="3" t="s">
        <v>23414</v>
      </c>
      <c r="C2100" s="3" t="s">
        <v>23412</v>
      </c>
      <c r="D2100" s="3">
        <v>3</v>
      </c>
      <c r="E2100" s="3">
        <v>98</v>
      </c>
      <c r="F2100" s="3">
        <v>353682</v>
      </c>
      <c r="G2100" s="3">
        <v>6528</v>
      </c>
      <c r="J2100" s="3">
        <v>164506</v>
      </c>
      <c r="K2100" s="3">
        <v>3047</v>
      </c>
    </row>
    <row r="2101" spans="1:11">
      <c r="A2101" s="3" t="s">
        <v>3789</v>
      </c>
      <c r="B2101" s="3" t="s">
        <v>23414</v>
      </c>
      <c r="C2101" s="3" t="s">
        <v>23412</v>
      </c>
      <c r="D2101" s="3">
        <v>3</v>
      </c>
      <c r="E2101" s="3">
        <v>99</v>
      </c>
      <c r="F2101" s="3">
        <v>355680</v>
      </c>
      <c r="G2101" s="3">
        <v>6565</v>
      </c>
      <c r="J2101" s="3">
        <v>164506</v>
      </c>
      <c r="K2101" s="3">
        <v>3047</v>
      </c>
    </row>
    <row r="2102" spans="1:11">
      <c r="A2102" s="3" t="s">
        <v>3790</v>
      </c>
      <c r="B2102" s="3" t="s">
        <v>23414</v>
      </c>
      <c r="C2102" s="3" t="s">
        <v>23412</v>
      </c>
      <c r="D2102" s="3">
        <v>3</v>
      </c>
      <c r="E2102" s="3">
        <v>100</v>
      </c>
      <c r="F2102" s="3">
        <v>357678</v>
      </c>
      <c r="G2102" s="3">
        <v>6602</v>
      </c>
      <c r="J2102" s="3">
        <v>164506</v>
      </c>
      <c r="K2102" s="3">
        <v>3047</v>
      </c>
    </row>
    <row r="2103" spans="1:11">
      <c r="A2103" s="3" t="s">
        <v>3791</v>
      </c>
      <c r="B2103" s="3" t="s">
        <v>23414</v>
      </c>
      <c r="C2103" s="3" t="s">
        <v>23413</v>
      </c>
      <c r="D2103" s="3">
        <v>3</v>
      </c>
      <c r="E2103" s="3">
        <v>1</v>
      </c>
      <c r="F2103" s="3">
        <v>470016</v>
      </c>
      <c r="G2103" s="3">
        <v>8704</v>
      </c>
      <c r="J2103" s="3">
        <v>399514</v>
      </c>
      <c r="K2103" s="3">
        <v>7399</v>
      </c>
    </row>
    <row r="2104" spans="1:11">
      <c r="A2104" s="3" t="s">
        <v>3792</v>
      </c>
      <c r="B2104" s="3" t="s">
        <v>23414</v>
      </c>
      <c r="C2104" s="3" t="s">
        <v>23413</v>
      </c>
      <c r="D2104" s="3">
        <v>3</v>
      </c>
      <c r="E2104" s="3">
        <v>2</v>
      </c>
      <c r="F2104" s="3">
        <v>470556</v>
      </c>
      <c r="G2104" s="3">
        <v>8714</v>
      </c>
      <c r="J2104" s="3">
        <v>399514</v>
      </c>
      <c r="K2104" s="3">
        <v>7399</v>
      </c>
    </row>
    <row r="2105" spans="1:11">
      <c r="A2105" s="3" t="s">
        <v>3793</v>
      </c>
      <c r="B2105" s="3" t="s">
        <v>23414</v>
      </c>
      <c r="C2105" s="3" t="s">
        <v>23413</v>
      </c>
      <c r="D2105" s="3">
        <v>3</v>
      </c>
      <c r="E2105" s="3">
        <v>3</v>
      </c>
      <c r="F2105" s="3">
        <v>471096</v>
      </c>
      <c r="G2105" s="3">
        <v>8724</v>
      </c>
      <c r="J2105" s="3">
        <v>399514</v>
      </c>
      <c r="K2105" s="3">
        <v>7399</v>
      </c>
    </row>
    <row r="2106" spans="1:11">
      <c r="A2106" s="3" t="s">
        <v>3794</v>
      </c>
      <c r="B2106" s="3" t="s">
        <v>23414</v>
      </c>
      <c r="C2106" s="3" t="s">
        <v>23413</v>
      </c>
      <c r="D2106" s="3">
        <v>3</v>
      </c>
      <c r="E2106" s="3">
        <v>4</v>
      </c>
      <c r="F2106" s="3">
        <v>471636</v>
      </c>
      <c r="G2106" s="3">
        <v>8734</v>
      </c>
      <c r="J2106" s="3">
        <v>399514</v>
      </c>
      <c r="K2106" s="3">
        <v>7399</v>
      </c>
    </row>
    <row r="2107" spans="1:11">
      <c r="A2107" s="3" t="s">
        <v>3795</v>
      </c>
      <c r="B2107" s="3" t="s">
        <v>23414</v>
      </c>
      <c r="C2107" s="3" t="s">
        <v>23413</v>
      </c>
      <c r="D2107" s="3">
        <v>3</v>
      </c>
      <c r="E2107" s="3">
        <v>5</v>
      </c>
      <c r="F2107" s="3">
        <v>472176</v>
      </c>
      <c r="G2107" s="3">
        <v>8744</v>
      </c>
      <c r="J2107" s="3">
        <v>399514</v>
      </c>
      <c r="K2107" s="3">
        <v>7399</v>
      </c>
    </row>
    <row r="2108" spans="1:11">
      <c r="A2108" s="3" t="s">
        <v>3796</v>
      </c>
      <c r="B2108" s="3" t="s">
        <v>23414</v>
      </c>
      <c r="C2108" s="3" t="s">
        <v>23413</v>
      </c>
      <c r="D2108" s="3">
        <v>3</v>
      </c>
      <c r="E2108" s="3">
        <v>6</v>
      </c>
      <c r="F2108" s="3">
        <v>472716</v>
      </c>
      <c r="G2108" s="3">
        <v>8754</v>
      </c>
      <c r="J2108" s="3">
        <v>399514</v>
      </c>
      <c r="K2108" s="3">
        <v>7399</v>
      </c>
    </row>
    <row r="2109" spans="1:11">
      <c r="A2109" s="3" t="s">
        <v>3797</v>
      </c>
      <c r="B2109" s="3" t="s">
        <v>23414</v>
      </c>
      <c r="C2109" s="3" t="s">
        <v>23413</v>
      </c>
      <c r="D2109" s="3">
        <v>3</v>
      </c>
      <c r="E2109" s="3">
        <v>7</v>
      </c>
      <c r="F2109" s="3">
        <v>473256</v>
      </c>
      <c r="G2109" s="3">
        <v>8764</v>
      </c>
      <c r="J2109" s="3">
        <v>399514</v>
      </c>
      <c r="K2109" s="3">
        <v>7399</v>
      </c>
    </row>
    <row r="2110" spans="1:11">
      <c r="A2110" s="3" t="s">
        <v>3798</v>
      </c>
      <c r="B2110" s="3" t="s">
        <v>23414</v>
      </c>
      <c r="C2110" s="3" t="s">
        <v>23413</v>
      </c>
      <c r="D2110" s="3">
        <v>3</v>
      </c>
      <c r="E2110" s="3">
        <v>8</v>
      </c>
      <c r="F2110" s="3">
        <v>473796</v>
      </c>
      <c r="G2110" s="3">
        <v>8774</v>
      </c>
      <c r="J2110" s="3">
        <v>399514</v>
      </c>
      <c r="K2110" s="3">
        <v>7399</v>
      </c>
    </row>
    <row r="2111" spans="1:11">
      <c r="A2111" s="3" t="s">
        <v>3799</v>
      </c>
      <c r="B2111" s="3" t="s">
        <v>23414</v>
      </c>
      <c r="C2111" s="3" t="s">
        <v>23413</v>
      </c>
      <c r="D2111" s="3">
        <v>3</v>
      </c>
      <c r="E2111" s="3">
        <v>9</v>
      </c>
      <c r="F2111" s="3">
        <v>474336</v>
      </c>
      <c r="G2111" s="3">
        <v>8784</v>
      </c>
      <c r="J2111" s="3">
        <v>399514</v>
      </c>
      <c r="K2111" s="3">
        <v>7399</v>
      </c>
    </row>
    <row r="2112" spans="1:11">
      <c r="A2112" s="3" t="s">
        <v>3800</v>
      </c>
      <c r="B2112" s="3" t="s">
        <v>23414</v>
      </c>
      <c r="C2112" s="3" t="s">
        <v>23413</v>
      </c>
      <c r="D2112" s="3">
        <v>3</v>
      </c>
      <c r="E2112" s="3">
        <v>10</v>
      </c>
      <c r="F2112" s="3">
        <v>474876</v>
      </c>
      <c r="G2112" s="3">
        <v>8794</v>
      </c>
      <c r="J2112" s="3">
        <v>399514</v>
      </c>
      <c r="K2112" s="3">
        <v>7399</v>
      </c>
    </row>
    <row r="2113" spans="1:11">
      <c r="A2113" s="3" t="s">
        <v>3801</v>
      </c>
      <c r="B2113" s="3" t="s">
        <v>23414</v>
      </c>
      <c r="C2113" s="3" t="s">
        <v>23413</v>
      </c>
      <c r="D2113" s="3">
        <v>3</v>
      </c>
      <c r="E2113" s="3">
        <v>11</v>
      </c>
      <c r="F2113" s="3">
        <v>475496</v>
      </c>
      <c r="G2113" s="3">
        <v>8805</v>
      </c>
      <c r="J2113" s="3">
        <v>399514</v>
      </c>
      <c r="K2113" s="3">
        <v>7399</v>
      </c>
    </row>
    <row r="2114" spans="1:11">
      <c r="A2114" s="3" t="s">
        <v>3802</v>
      </c>
      <c r="B2114" s="3" t="s">
        <v>23414</v>
      </c>
      <c r="C2114" s="3" t="s">
        <v>23413</v>
      </c>
      <c r="D2114" s="3">
        <v>3</v>
      </c>
      <c r="E2114" s="3">
        <v>12</v>
      </c>
      <c r="F2114" s="3">
        <v>476116</v>
      </c>
      <c r="G2114" s="3">
        <v>8816</v>
      </c>
      <c r="J2114" s="3">
        <v>399514</v>
      </c>
      <c r="K2114" s="3">
        <v>7399</v>
      </c>
    </row>
    <row r="2115" spans="1:11">
      <c r="A2115" s="3" t="s">
        <v>3803</v>
      </c>
      <c r="B2115" s="3" t="s">
        <v>23414</v>
      </c>
      <c r="C2115" s="3" t="s">
        <v>23413</v>
      </c>
      <c r="D2115" s="3">
        <v>3</v>
      </c>
      <c r="E2115" s="3">
        <v>13</v>
      </c>
      <c r="F2115" s="3">
        <v>476736</v>
      </c>
      <c r="G2115" s="3">
        <v>8827</v>
      </c>
      <c r="J2115" s="3">
        <v>399514</v>
      </c>
      <c r="K2115" s="3">
        <v>7399</v>
      </c>
    </row>
    <row r="2116" spans="1:11">
      <c r="A2116" s="3" t="s">
        <v>3804</v>
      </c>
      <c r="B2116" s="3" t="s">
        <v>23414</v>
      </c>
      <c r="C2116" s="3" t="s">
        <v>23413</v>
      </c>
      <c r="D2116" s="3">
        <v>3</v>
      </c>
      <c r="E2116" s="3">
        <v>14</v>
      </c>
      <c r="F2116" s="3">
        <v>477356</v>
      </c>
      <c r="G2116" s="3">
        <v>8838</v>
      </c>
      <c r="J2116" s="3">
        <v>399514</v>
      </c>
      <c r="K2116" s="3">
        <v>7399</v>
      </c>
    </row>
    <row r="2117" spans="1:11">
      <c r="A2117" s="3" t="s">
        <v>3805</v>
      </c>
      <c r="B2117" s="3" t="s">
        <v>23414</v>
      </c>
      <c r="C2117" s="3" t="s">
        <v>23413</v>
      </c>
      <c r="D2117" s="3">
        <v>3</v>
      </c>
      <c r="E2117" s="3">
        <v>15</v>
      </c>
      <c r="F2117" s="3">
        <v>477976</v>
      </c>
      <c r="G2117" s="3">
        <v>8849</v>
      </c>
      <c r="J2117" s="3">
        <v>399514</v>
      </c>
      <c r="K2117" s="3">
        <v>7399</v>
      </c>
    </row>
    <row r="2118" spans="1:11">
      <c r="A2118" s="3" t="s">
        <v>3806</v>
      </c>
      <c r="B2118" s="3" t="s">
        <v>23414</v>
      </c>
      <c r="C2118" s="3" t="s">
        <v>23413</v>
      </c>
      <c r="D2118" s="3">
        <v>3</v>
      </c>
      <c r="E2118" s="3">
        <v>16</v>
      </c>
      <c r="F2118" s="3">
        <v>478678</v>
      </c>
      <c r="G2118" s="3">
        <v>8862</v>
      </c>
      <c r="J2118" s="3">
        <v>399514</v>
      </c>
      <c r="K2118" s="3">
        <v>7399</v>
      </c>
    </row>
    <row r="2119" spans="1:11">
      <c r="A2119" s="3" t="s">
        <v>3807</v>
      </c>
      <c r="B2119" s="3" t="s">
        <v>23414</v>
      </c>
      <c r="C2119" s="3" t="s">
        <v>23413</v>
      </c>
      <c r="D2119" s="3">
        <v>3</v>
      </c>
      <c r="E2119" s="3">
        <v>17</v>
      </c>
      <c r="F2119" s="3">
        <v>479380</v>
      </c>
      <c r="G2119" s="3">
        <v>8875</v>
      </c>
      <c r="J2119" s="3">
        <v>399514</v>
      </c>
      <c r="K2119" s="3">
        <v>7399</v>
      </c>
    </row>
    <row r="2120" spans="1:11">
      <c r="A2120" s="3" t="s">
        <v>3808</v>
      </c>
      <c r="B2120" s="3" t="s">
        <v>23414</v>
      </c>
      <c r="C2120" s="3" t="s">
        <v>23413</v>
      </c>
      <c r="D2120" s="3">
        <v>3</v>
      </c>
      <c r="E2120" s="3">
        <v>18</v>
      </c>
      <c r="F2120" s="3">
        <v>480082</v>
      </c>
      <c r="G2120" s="3">
        <v>8888</v>
      </c>
      <c r="J2120" s="3">
        <v>399514</v>
      </c>
      <c r="K2120" s="3">
        <v>7399</v>
      </c>
    </row>
    <row r="2121" spans="1:11">
      <c r="A2121" s="3" t="s">
        <v>3809</v>
      </c>
      <c r="B2121" s="3" t="s">
        <v>23414</v>
      </c>
      <c r="C2121" s="3" t="s">
        <v>23413</v>
      </c>
      <c r="D2121" s="3">
        <v>3</v>
      </c>
      <c r="E2121" s="3">
        <v>19</v>
      </c>
      <c r="F2121" s="3">
        <v>480784</v>
      </c>
      <c r="G2121" s="3">
        <v>8901</v>
      </c>
      <c r="J2121" s="3">
        <v>399514</v>
      </c>
      <c r="K2121" s="3">
        <v>7399</v>
      </c>
    </row>
    <row r="2122" spans="1:11">
      <c r="A2122" s="3" t="s">
        <v>3810</v>
      </c>
      <c r="B2122" s="3" t="s">
        <v>23414</v>
      </c>
      <c r="C2122" s="3" t="s">
        <v>23413</v>
      </c>
      <c r="D2122" s="3">
        <v>3</v>
      </c>
      <c r="E2122" s="3">
        <v>20</v>
      </c>
      <c r="F2122" s="3">
        <v>481486</v>
      </c>
      <c r="G2122" s="3">
        <v>8914</v>
      </c>
      <c r="J2122" s="3">
        <v>399514</v>
      </c>
      <c r="K2122" s="3">
        <v>7399</v>
      </c>
    </row>
    <row r="2123" spans="1:11">
      <c r="A2123" s="3" t="s">
        <v>3811</v>
      </c>
      <c r="B2123" s="3" t="s">
        <v>23414</v>
      </c>
      <c r="C2123" s="3" t="s">
        <v>23413</v>
      </c>
      <c r="D2123" s="3">
        <v>3</v>
      </c>
      <c r="E2123" s="3">
        <v>21</v>
      </c>
      <c r="F2123" s="3">
        <v>482268</v>
      </c>
      <c r="G2123" s="3">
        <v>8928</v>
      </c>
      <c r="J2123" s="3">
        <v>399514</v>
      </c>
      <c r="K2123" s="3">
        <v>7399</v>
      </c>
    </row>
    <row r="2124" spans="1:11">
      <c r="A2124" s="3" t="s">
        <v>3812</v>
      </c>
      <c r="B2124" s="3" t="s">
        <v>23414</v>
      </c>
      <c r="C2124" s="3" t="s">
        <v>23413</v>
      </c>
      <c r="D2124" s="3">
        <v>3</v>
      </c>
      <c r="E2124" s="3">
        <v>22</v>
      </c>
      <c r="F2124" s="3">
        <v>483050</v>
      </c>
      <c r="G2124" s="3">
        <v>8942</v>
      </c>
      <c r="J2124" s="3">
        <v>399514</v>
      </c>
      <c r="K2124" s="3">
        <v>7399</v>
      </c>
    </row>
    <row r="2125" spans="1:11">
      <c r="A2125" s="3" t="s">
        <v>3813</v>
      </c>
      <c r="B2125" s="3" t="s">
        <v>23414</v>
      </c>
      <c r="C2125" s="3" t="s">
        <v>23413</v>
      </c>
      <c r="D2125" s="3">
        <v>3</v>
      </c>
      <c r="E2125" s="3">
        <v>23</v>
      </c>
      <c r="F2125" s="3">
        <v>483832</v>
      </c>
      <c r="G2125" s="3">
        <v>8956</v>
      </c>
      <c r="J2125" s="3">
        <v>399514</v>
      </c>
      <c r="K2125" s="3">
        <v>7399</v>
      </c>
    </row>
    <row r="2126" spans="1:11">
      <c r="A2126" s="3" t="s">
        <v>3814</v>
      </c>
      <c r="B2126" s="3" t="s">
        <v>23414</v>
      </c>
      <c r="C2126" s="3" t="s">
        <v>23413</v>
      </c>
      <c r="D2126" s="3">
        <v>3</v>
      </c>
      <c r="E2126" s="3">
        <v>24</v>
      </c>
      <c r="F2126" s="3">
        <v>484614</v>
      </c>
      <c r="G2126" s="3">
        <v>8970</v>
      </c>
      <c r="J2126" s="3">
        <v>399514</v>
      </c>
      <c r="K2126" s="3">
        <v>7399</v>
      </c>
    </row>
    <row r="2127" spans="1:11">
      <c r="A2127" s="3" t="s">
        <v>3815</v>
      </c>
      <c r="B2127" s="3" t="s">
        <v>23414</v>
      </c>
      <c r="C2127" s="3" t="s">
        <v>23413</v>
      </c>
      <c r="D2127" s="3">
        <v>3</v>
      </c>
      <c r="E2127" s="3">
        <v>25</v>
      </c>
      <c r="F2127" s="3">
        <v>485396</v>
      </c>
      <c r="G2127" s="3">
        <v>8984</v>
      </c>
      <c r="J2127" s="3">
        <v>399514</v>
      </c>
      <c r="K2127" s="3">
        <v>7399</v>
      </c>
    </row>
    <row r="2128" spans="1:11">
      <c r="A2128" s="3" t="s">
        <v>3816</v>
      </c>
      <c r="B2128" s="3" t="s">
        <v>23414</v>
      </c>
      <c r="C2128" s="3" t="s">
        <v>23413</v>
      </c>
      <c r="D2128" s="3">
        <v>3</v>
      </c>
      <c r="E2128" s="3">
        <v>26</v>
      </c>
      <c r="F2128" s="3">
        <v>486260</v>
      </c>
      <c r="G2128" s="3">
        <v>9000</v>
      </c>
      <c r="J2128" s="3">
        <v>399514</v>
      </c>
      <c r="K2128" s="3">
        <v>7399</v>
      </c>
    </row>
    <row r="2129" spans="1:11">
      <c r="A2129" s="3" t="s">
        <v>3817</v>
      </c>
      <c r="B2129" s="3" t="s">
        <v>23414</v>
      </c>
      <c r="C2129" s="3" t="s">
        <v>23413</v>
      </c>
      <c r="D2129" s="3">
        <v>3</v>
      </c>
      <c r="E2129" s="3">
        <v>27</v>
      </c>
      <c r="F2129" s="3">
        <v>487124</v>
      </c>
      <c r="G2129" s="3">
        <v>9016</v>
      </c>
      <c r="J2129" s="3">
        <v>399514</v>
      </c>
      <c r="K2129" s="3">
        <v>7399</v>
      </c>
    </row>
    <row r="2130" spans="1:11">
      <c r="A2130" s="3" t="s">
        <v>3818</v>
      </c>
      <c r="B2130" s="3" t="s">
        <v>23414</v>
      </c>
      <c r="C2130" s="3" t="s">
        <v>23413</v>
      </c>
      <c r="D2130" s="3">
        <v>3</v>
      </c>
      <c r="E2130" s="3">
        <v>28</v>
      </c>
      <c r="F2130" s="3">
        <v>487988</v>
      </c>
      <c r="G2130" s="3">
        <v>9032</v>
      </c>
      <c r="J2130" s="3">
        <v>399514</v>
      </c>
      <c r="K2130" s="3">
        <v>7399</v>
      </c>
    </row>
    <row r="2131" spans="1:11">
      <c r="A2131" s="3" t="s">
        <v>3819</v>
      </c>
      <c r="B2131" s="3" t="s">
        <v>23414</v>
      </c>
      <c r="C2131" s="3" t="s">
        <v>23413</v>
      </c>
      <c r="D2131" s="3">
        <v>3</v>
      </c>
      <c r="E2131" s="3">
        <v>29</v>
      </c>
      <c r="F2131" s="3">
        <v>488852</v>
      </c>
      <c r="G2131" s="3">
        <v>9048</v>
      </c>
      <c r="J2131" s="3">
        <v>399514</v>
      </c>
      <c r="K2131" s="3">
        <v>7399</v>
      </c>
    </row>
    <row r="2132" spans="1:11">
      <c r="A2132" s="3" t="s">
        <v>3820</v>
      </c>
      <c r="B2132" s="3" t="s">
        <v>23414</v>
      </c>
      <c r="C2132" s="3" t="s">
        <v>23413</v>
      </c>
      <c r="D2132" s="3">
        <v>3</v>
      </c>
      <c r="E2132" s="3">
        <v>30</v>
      </c>
      <c r="F2132" s="3">
        <v>489716</v>
      </c>
      <c r="G2132" s="3">
        <v>9064</v>
      </c>
      <c r="J2132" s="3">
        <v>399514</v>
      </c>
      <c r="K2132" s="3">
        <v>7399</v>
      </c>
    </row>
    <row r="2133" spans="1:11">
      <c r="A2133" s="3" t="s">
        <v>3821</v>
      </c>
      <c r="B2133" s="3" t="s">
        <v>23414</v>
      </c>
      <c r="C2133" s="3" t="s">
        <v>23413</v>
      </c>
      <c r="D2133" s="3">
        <v>3</v>
      </c>
      <c r="E2133" s="3">
        <v>31</v>
      </c>
      <c r="F2133" s="3">
        <v>490660</v>
      </c>
      <c r="G2133" s="3">
        <v>9081</v>
      </c>
      <c r="J2133" s="3">
        <v>399514</v>
      </c>
      <c r="K2133" s="3">
        <v>7399</v>
      </c>
    </row>
    <row r="2134" spans="1:11">
      <c r="A2134" s="3" t="s">
        <v>3822</v>
      </c>
      <c r="B2134" s="3" t="s">
        <v>23414</v>
      </c>
      <c r="C2134" s="3" t="s">
        <v>23413</v>
      </c>
      <c r="D2134" s="3">
        <v>3</v>
      </c>
      <c r="E2134" s="3">
        <v>32</v>
      </c>
      <c r="F2134" s="3">
        <v>491604</v>
      </c>
      <c r="G2134" s="3">
        <v>9098</v>
      </c>
      <c r="J2134" s="3">
        <v>399514</v>
      </c>
      <c r="K2134" s="3">
        <v>7399</v>
      </c>
    </row>
    <row r="2135" spans="1:11">
      <c r="A2135" s="3" t="s">
        <v>3823</v>
      </c>
      <c r="B2135" s="3" t="s">
        <v>23414</v>
      </c>
      <c r="C2135" s="3" t="s">
        <v>23413</v>
      </c>
      <c r="D2135" s="3">
        <v>3</v>
      </c>
      <c r="E2135" s="3">
        <v>33</v>
      </c>
      <c r="F2135" s="3">
        <v>492548</v>
      </c>
      <c r="G2135" s="3">
        <v>9115</v>
      </c>
      <c r="J2135" s="3">
        <v>399514</v>
      </c>
      <c r="K2135" s="3">
        <v>7399</v>
      </c>
    </row>
    <row r="2136" spans="1:11">
      <c r="A2136" s="3" t="s">
        <v>3824</v>
      </c>
      <c r="B2136" s="3" t="s">
        <v>23414</v>
      </c>
      <c r="C2136" s="3" t="s">
        <v>23413</v>
      </c>
      <c r="D2136" s="3">
        <v>3</v>
      </c>
      <c r="E2136" s="3">
        <v>34</v>
      </c>
      <c r="F2136" s="3">
        <v>493492</v>
      </c>
      <c r="G2136" s="3">
        <v>9132</v>
      </c>
      <c r="J2136" s="3">
        <v>399514</v>
      </c>
      <c r="K2136" s="3">
        <v>7399</v>
      </c>
    </row>
    <row r="2137" spans="1:11">
      <c r="A2137" s="3" t="s">
        <v>3825</v>
      </c>
      <c r="B2137" s="3" t="s">
        <v>23414</v>
      </c>
      <c r="C2137" s="3" t="s">
        <v>23413</v>
      </c>
      <c r="D2137" s="3">
        <v>3</v>
      </c>
      <c r="E2137" s="3">
        <v>35</v>
      </c>
      <c r="F2137" s="3">
        <v>494436</v>
      </c>
      <c r="G2137" s="3">
        <v>9149</v>
      </c>
      <c r="J2137" s="3">
        <v>399514</v>
      </c>
      <c r="K2137" s="3">
        <v>7399</v>
      </c>
    </row>
    <row r="2138" spans="1:11">
      <c r="A2138" s="3" t="s">
        <v>3826</v>
      </c>
      <c r="B2138" s="3" t="s">
        <v>23414</v>
      </c>
      <c r="C2138" s="3" t="s">
        <v>23413</v>
      </c>
      <c r="D2138" s="3">
        <v>3</v>
      </c>
      <c r="E2138" s="3">
        <v>36</v>
      </c>
      <c r="F2138" s="3">
        <v>495462</v>
      </c>
      <c r="G2138" s="3">
        <v>9168</v>
      </c>
      <c r="J2138" s="3">
        <v>399514</v>
      </c>
      <c r="K2138" s="3">
        <v>7399</v>
      </c>
    </row>
    <row r="2139" spans="1:11">
      <c r="A2139" s="3" t="s">
        <v>3827</v>
      </c>
      <c r="B2139" s="3" t="s">
        <v>23414</v>
      </c>
      <c r="C2139" s="3" t="s">
        <v>23413</v>
      </c>
      <c r="D2139" s="3">
        <v>3</v>
      </c>
      <c r="E2139" s="3">
        <v>37</v>
      </c>
      <c r="F2139" s="3">
        <v>496488</v>
      </c>
      <c r="G2139" s="3">
        <v>9187</v>
      </c>
      <c r="J2139" s="3">
        <v>399514</v>
      </c>
      <c r="K2139" s="3">
        <v>7399</v>
      </c>
    </row>
    <row r="2140" spans="1:11">
      <c r="A2140" s="3" t="s">
        <v>3828</v>
      </c>
      <c r="B2140" s="3" t="s">
        <v>23414</v>
      </c>
      <c r="C2140" s="3" t="s">
        <v>23413</v>
      </c>
      <c r="D2140" s="3">
        <v>3</v>
      </c>
      <c r="E2140" s="3">
        <v>38</v>
      </c>
      <c r="F2140" s="3">
        <v>497514</v>
      </c>
      <c r="G2140" s="3">
        <v>9206</v>
      </c>
      <c r="J2140" s="3">
        <v>399514</v>
      </c>
      <c r="K2140" s="3">
        <v>7399</v>
      </c>
    </row>
    <row r="2141" spans="1:11">
      <c r="A2141" s="3" t="s">
        <v>3829</v>
      </c>
      <c r="B2141" s="3" t="s">
        <v>23414</v>
      </c>
      <c r="C2141" s="3" t="s">
        <v>23413</v>
      </c>
      <c r="D2141" s="3">
        <v>3</v>
      </c>
      <c r="E2141" s="3">
        <v>39</v>
      </c>
      <c r="F2141" s="3">
        <v>498540</v>
      </c>
      <c r="G2141" s="3">
        <v>9225</v>
      </c>
      <c r="J2141" s="3">
        <v>399514</v>
      </c>
      <c r="K2141" s="3">
        <v>7399</v>
      </c>
    </row>
    <row r="2142" spans="1:11">
      <c r="A2142" s="3" t="s">
        <v>3830</v>
      </c>
      <c r="B2142" s="3" t="s">
        <v>23414</v>
      </c>
      <c r="C2142" s="3" t="s">
        <v>23413</v>
      </c>
      <c r="D2142" s="3">
        <v>3</v>
      </c>
      <c r="E2142" s="3">
        <v>40</v>
      </c>
      <c r="F2142" s="3">
        <v>499566</v>
      </c>
      <c r="G2142" s="3">
        <v>9244</v>
      </c>
      <c r="J2142" s="3">
        <v>399514</v>
      </c>
      <c r="K2142" s="3">
        <v>7399</v>
      </c>
    </row>
    <row r="2143" spans="1:11">
      <c r="A2143" s="3" t="s">
        <v>3831</v>
      </c>
      <c r="B2143" s="3" t="s">
        <v>23414</v>
      </c>
      <c r="C2143" s="3" t="s">
        <v>23413</v>
      </c>
      <c r="D2143" s="3">
        <v>3</v>
      </c>
      <c r="E2143" s="3">
        <v>41</v>
      </c>
      <c r="F2143" s="3">
        <v>500672</v>
      </c>
      <c r="G2143" s="3">
        <v>9264</v>
      </c>
      <c r="J2143" s="3">
        <v>399514</v>
      </c>
      <c r="K2143" s="3">
        <v>7399</v>
      </c>
    </row>
    <row r="2144" spans="1:11">
      <c r="A2144" s="3" t="s">
        <v>3832</v>
      </c>
      <c r="B2144" s="3" t="s">
        <v>23414</v>
      </c>
      <c r="C2144" s="3" t="s">
        <v>23413</v>
      </c>
      <c r="D2144" s="3">
        <v>3</v>
      </c>
      <c r="E2144" s="3">
        <v>42</v>
      </c>
      <c r="F2144" s="3">
        <v>501778</v>
      </c>
      <c r="G2144" s="3">
        <v>9284</v>
      </c>
      <c r="J2144" s="3">
        <v>399514</v>
      </c>
      <c r="K2144" s="3">
        <v>7399</v>
      </c>
    </row>
    <row r="2145" spans="1:11">
      <c r="A2145" s="3" t="s">
        <v>3833</v>
      </c>
      <c r="B2145" s="3" t="s">
        <v>23414</v>
      </c>
      <c r="C2145" s="3" t="s">
        <v>23413</v>
      </c>
      <c r="D2145" s="3">
        <v>3</v>
      </c>
      <c r="E2145" s="3">
        <v>43</v>
      </c>
      <c r="F2145" s="3">
        <v>502884</v>
      </c>
      <c r="G2145" s="3">
        <v>9304</v>
      </c>
      <c r="J2145" s="3">
        <v>399514</v>
      </c>
      <c r="K2145" s="3">
        <v>7399</v>
      </c>
    </row>
    <row r="2146" spans="1:11">
      <c r="A2146" s="3" t="s">
        <v>3834</v>
      </c>
      <c r="B2146" s="3" t="s">
        <v>23414</v>
      </c>
      <c r="C2146" s="3" t="s">
        <v>23413</v>
      </c>
      <c r="D2146" s="3">
        <v>3</v>
      </c>
      <c r="E2146" s="3">
        <v>44</v>
      </c>
      <c r="F2146" s="3">
        <v>503990</v>
      </c>
      <c r="G2146" s="3">
        <v>9324</v>
      </c>
      <c r="J2146" s="3">
        <v>399514</v>
      </c>
      <c r="K2146" s="3">
        <v>7399</v>
      </c>
    </row>
    <row r="2147" spans="1:11">
      <c r="A2147" s="3" t="s">
        <v>3835</v>
      </c>
      <c r="B2147" s="3" t="s">
        <v>23414</v>
      </c>
      <c r="C2147" s="3" t="s">
        <v>23413</v>
      </c>
      <c r="D2147" s="3">
        <v>3</v>
      </c>
      <c r="E2147" s="3">
        <v>45</v>
      </c>
      <c r="F2147" s="3">
        <v>505096</v>
      </c>
      <c r="G2147" s="3">
        <v>9344</v>
      </c>
      <c r="J2147" s="3">
        <v>399514</v>
      </c>
      <c r="K2147" s="3">
        <v>7399</v>
      </c>
    </row>
    <row r="2148" spans="1:11">
      <c r="A2148" s="3" t="s">
        <v>3836</v>
      </c>
      <c r="B2148" s="3" t="s">
        <v>23414</v>
      </c>
      <c r="C2148" s="3" t="s">
        <v>23413</v>
      </c>
      <c r="D2148" s="3">
        <v>3</v>
      </c>
      <c r="E2148" s="3">
        <v>46</v>
      </c>
      <c r="F2148" s="3">
        <v>506284</v>
      </c>
      <c r="G2148" s="3">
        <v>9366</v>
      </c>
      <c r="J2148" s="3">
        <v>399514</v>
      </c>
      <c r="K2148" s="3">
        <v>7399</v>
      </c>
    </row>
    <row r="2149" spans="1:11">
      <c r="A2149" s="3" t="s">
        <v>3837</v>
      </c>
      <c r="B2149" s="3" t="s">
        <v>23414</v>
      </c>
      <c r="C2149" s="3" t="s">
        <v>23413</v>
      </c>
      <c r="D2149" s="3">
        <v>3</v>
      </c>
      <c r="E2149" s="3">
        <v>47</v>
      </c>
      <c r="F2149" s="3">
        <v>507472</v>
      </c>
      <c r="G2149" s="3">
        <v>9388</v>
      </c>
      <c r="J2149" s="3">
        <v>399514</v>
      </c>
      <c r="K2149" s="3">
        <v>7399</v>
      </c>
    </row>
    <row r="2150" spans="1:11">
      <c r="A2150" s="3" t="s">
        <v>3838</v>
      </c>
      <c r="B2150" s="3" t="s">
        <v>23414</v>
      </c>
      <c r="C2150" s="3" t="s">
        <v>23413</v>
      </c>
      <c r="D2150" s="3">
        <v>3</v>
      </c>
      <c r="E2150" s="3">
        <v>48</v>
      </c>
      <c r="F2150" s="3">
        <v>508660</v>
      </c>
      <c r="G2150" s="3">
        <v>9410</v>
      </c>
      <c r="J2150" s="3">
        <v>399514</v>
      </c>
      <c r="K2150" s="3">
        <v>7399</v>
      </c>
    </row>
    <row r="2151" spans="1:11">
      <c r="A2151" s="3" t="s">
        <v>3839</v>
      </c>
      <c r="B2151" s="3" t="s">
        <v>23414</v>
      </c>
      <c r="C2151" s="3" t="s">
        <v>23413</v>
      </c>
      <c r="D2151" s="3">
        <v>3</v>
      </c>
      <c r="E2151" s="3">
        <v>49</v>
      </c>
      <c r="F2151" s="3">
        <v>509848</v>
      </c>
      <c r="G2151" s="3">
        <v>9432</v>
      </c>
      <c r="J2151" s="3">
        <v>399514</v>
      </c>
      <c r="K2151" s="3">
        <v>7399</v>
      </c>
    </row>
    <row r="2152" spans="1:11">
      <c r="A2152" s="3" t="s">
        <v>3840</v>
      </c>
      <c r="B2152" s="3" t="s">
        <v>23414</v>
      </c>
      <c r="C2152" s="3" t="s">
        <v>23413</v>
      </c>
      <c r="D2152" s="3">
        <v>3</v>
      </c>
      <c r="E2152" s="3">
        <v>50</v>
      </c>
      <c r="F2152" s="3">
        <v>511036</v>
      </c>
      <c r="G2152" s="3">
        <v>9454</v>
      </c>
      <c r="J2152" s="3">
        <v>399514</v>
      </c>
      <c r="K2152" s="3">
        <v>7399</v>
      </c>
    </row>
    <row r="2153" spans="1:11">
      <c r="A2153" s="3" t="s">
        <v>3841</v>
      </c>
      <c r="B2153" s="3" t="s">
        <v>23414</v>
      </c>
      <c r="C2153" s="3" t="s">
        <v>23413</v>
      </c>
      <c r="D2153" s="3">
        <v>3</v>
      </c>
      <c r="E2153" s="3">
        <v>51</v>
      </c>
      <c r="F2153" s="3">
        <v>512304</v>
      </c>
      <c r="G2153" s="3">
        <v>9477</v>
      </c>
      <c r="J2153" s="3">
        <v>399514</v>
      </c>
      <c r="K2153" s="3">
        <v>7399</v>
      </c>
    </row>
    <row r="2154" spans="1:11">
      <c r="A2154" s="3" t="s">
        <v>3842</v>
      </c>
      <c r="B2154" s="3" t="s">
        <v>23414</v>
      </c>
      <c r="C2154" s="3" t="s">
        <v>23413</v>
      </c>
      <c r="D2154" s="3">
        <v>3</v>
      </c>
      <c r="E2154" s="3">
        <v>52</v>
      </c>
      <c r="F2154" s="3">
        <v>513572</v>
      </c>
      <c r="G2154" s="3">
        <v>9500</v>
      </c>
      <c r="J2154" s="3">
        <v>399514</v>
      </c>
      <c r="K2154" s="3">
        <v>7399</v>
      </c>
    </row>
    <row r="2155" spans="1:11">
      <c r="A2155" s="3" t="s">
        <v>3843</v>
      </c>
      <c r="B2155" s="3" t="s">
        <v>23414</v>
      </c>
      <c r="C2155" s="3" t="s">
        <v>23413</v>
      </c>
      <c r="D2155" s="3">
        <v>3</v>
      </c>
      <c r="E2155" s="3">
        <v>53</v>
      </c>
      <c r="F2155" s="3">
        <v>514840</v>
      </c>
      <c r="G2155" s="3">
        <v>9523</v>
      </c>
      <c r="J2155" s="3">
        <v>399514</v>
      </c>
      <c r="K2155" s="3">
        <v>7399</v>
      </c>
    </row>
    <row r="2156" spans="1:11">
      <c r="A2156" s="3" t="s">
        <v>3844</v>
      </c>
      <c r="B2156" s="3" t="s">
        <v>23414</v>
      </c>
      <c r="C2156" s="3" t="s">
        <v>23413</v>
      </c>
      <c r="D2156" s="3">
        <v>3</v>
      </c>
      <c r="E2156" s="3">
        <v>54</v>
      </c>
      <c r="F2156" s="3">
        <v>516108</v>
      </c>
      <c r="G2156" s="3">
        <v>9546</v>
      </c>
      <c r="J2156" s="3">
        <v>399514</v>
      </c>
      <c r="K2156" s="3">
        <v>7399</v>
      </c>
    </row>
    <row r="2157" spans="1:11">
      <c r="A2157" s="3" t="s">
        <v>3845</v>
      </c>
      <c r="B2157" s="3" t="s">
        <v>23414</v>
      </c>
      <c r="C2157" s="3" t="s">
        <v>23413</v>
      </c>
      <c r="D2157" s="3">
        <v>3</v>
      </c>
      <c r="E2157" s="3">
        <v>55</v>
      </c>
      <c r="F2157" s="3">
        <v>517376</v>
      </c>
      <c r="G2157" s="3">
        <v>9569</v>
      </c>
      <c r="J2157" s="3">
        <v>399514</v>
      </c>
      <c r="K2157" s="3">
        <v>7399</v>
      </c>
    </row>
    <row r="2158" spans="1:11">
      <c r="A2158" s="3" t="s">
        <v>3846</v>
      </c>
      <c r="B2158" s="3" t="s">
        <v>23414</v>
      </c>
      <c r="C2158" s="3" t="s">
        <v>23413</v>
      </c>
      <c r="D2158" s="3">
        <v>3</v>
      </c>
      <c r="E2158" s="3">
        <v>56</v>
      </c>
      <c r="F2158" s="3">
        <v>518726</v>
      </c>
      <c r="G2158" s="3">
        <v>9594</v>
      </c>
      <c r="J2158" s="3">
        <v>399514</v>
      </c>
      <c r="K2158" s="3">
        <v>7399</v>
      </c>
    </row>
    <row r="2159" spans="1:11">
      <c r="A2159" s="3" t="s">
        <v>3847</v>
      </c>
      <c r="B2159" s="3" t="s">
        <v>23414</v>
      </c>
      <c r="C2159" s="3" t="s">
        <v>23413</v>
      </c>
      <c r="D2159" s="3">
        <v>3</v>
      </c>
      <c r="E2159" s="3">
        <v>57</v>
      </c>
      <c r="F2159" s="3">
        <v>520076</v>
      </c>
      <c r="G2159" s="3">
        <v>9619</v>
      </c>
      <c r="J2159" s="3">
        <v>399514</v>
      </c>
      <c r="K2159" s="3">
        <v>7399</v>
      </c>
    </row>
    <row r="2160" spans="1:11">
      <c r="A2160" s="3" t="s">
        <v>3848</v>
      </c>
      <c r="B2160" s="3" t="s">
        <v>23414</v>
      </c>
      <c r="C2160" s="3" t="s">
        <v>23413</v>
      </c>
      <c r="D2160" s="3">
        <v>3</v>
      </c>
      <c r="E2160" s="3">
        <v>58</v>
      </c>
      <c r="F2160" s="3">
        <v>521426</v>
      </c>
      <c r="G2160" s="3">
        <v>9644</v>
      </c>
      <c r="J2160" s="3">
        <v>399514</v>
      </c>
      <c r="K2160" s="3">
        <v>7399</v>
      </c>
    </row>
    <row r="2161" spans="1:11">
      <c r="A2161" s="3" t="s">
        <v>3849</v>
      </c>
      <c r="B2161" s="3" t="s">
        <v>23414</v>
      </c>
      <c r="C2161" s="3" t="s">
        <v>23413</v>
      </c>
      <c r="D2161" s="3">
        <v>3</v>
      </c>
      <c r="E2161" s="3">
        <v>59</v>
      </c>
      <c r="F2161" s="3">
        <v>522776</v>
      </c>
      <c r="G2161" s="3">
        <v>9669</v>
      </c>
      <c r="J2161" s="3">
        <v>399514</v>
      </c>
      <c r="K2161" s="3">
        <v>7399</v>
      </c>
    </row>
    <row r="2162" spans="1:11">
      <c r="A2162" s="3" t="s">
        <v>3850</v>
      </c>
      <c r="B2162" s="3" t="s">
        <v>23414</v>
      </c>
      <c r="C2162" s="3" t="s">
        <v>23413</v>
      </c>
      <c r="D2162" s="3">
        <v>3</v>
      </c>
      <c r="E2162" s="3">
        <v>60</v>
      </c>
      <c r="F2162" s="3">
        <v>524126</v>
      </c>
      <c r="G2162" s="3">
        <v>9694</v>
      </c>
      <c r="J2162" s="3">
        <v>399514</v>
      </c>
      <c r="K2162" s="3">
        <v>7399</v>
      </c>
    </row>
    <row r="2163" spans="1:11">
      <c r="A2163" s="3" t="s">
        <v>3851</v>
      </c>
      <c r="B2163" s="3" t="s">
        <v>23414</v>
      </c>
      <c r="C2163" s="3" t="s">
        <v>23413</v>
      </c>
      <c r="D2163" s="3">
        <v>3</v>
      </c>
      <c r="E2163" s="3">
        <v>61</v>
      </c>
      <c r="F2163" s="3">
        <v>525556</v>
      </c>
      <c r="G2163" s="3">
        <v>9720</v>
      </c>
      <c r="J2163" s="3">
        <v>399514</v>
      </c>
      <c r="K2163" s="3">
        <v>7399</v>
      </c>
    </row>
    <row r="2164" spans="1:11">
      <c r="A2164" s="3" t="s">
        <v>3852</v>
      </c>
      <c r="B2164" s="3" t="s">
        <v>23414</v>
      </c>
      <c r="C2164" s="3" t="s">
        <v>23413</v>
      </c>
      <c r="D2164" s="3">
        <v>3</v>
      </c>
      <c r="E2164" s="3">
        <v>62</v>
      </c>
      <c r="F2164" s="3">
        <v>526986</v>
      </c>
      <c r="G2164" s="3">
        <v>9746</v>
      </c>
      <c r="J2164" s="3">
        <v>399514</v>
      </c>
      <c r="K2164" s="3">
        <v>7399</v>
      </c>
    </row>
    <row r="2165" spans="1:11">
      <c r="A2165" s="3" t="s">
        <v>3853</v>
      </c>
      <c r="B2165" s="3" t="s">
        <v>23414</v>
      </c>
      <c r="C2165" s="3" t="s">
        <v>23413</v>
      </c>
      <c r="D2165" s="3">
        <v>3</v>
      </c>
      <c r="E2165" s="3">
        <v>63</v>
      </c>
      <c r="F2165" s="3">
        <v>528416</v>
      </c>
      <c r="G2165" s="3">
        <v>9772</v>
      </c>
      <c r="J2165" s="3">
        <v>399514</v>
      </c>
      <c r="K2165" s="3">
        <v>7399</v>
      </c>
    </row>
    <row r="2166" spans="1:11">
      <c r="A2166" s="3" t="s">
        <v>3854</v>
      </c>
      <c r="B2166" s="3" t="s">
        <v>23414</v>
      </c>
      <c r="C2166" s="3" t="s">
        <v>23413</v>
      </c>
      <c r="D2166" s="3">
        <v>3</v>
      </c>
      <c r="E2166" s="3">
        <v>64</v>
      </c>
      <c r="F2166" s="3">
        <v>529846</v>
      </c>
      <c r="G2166" s="3">
        <v>9798</v>
      </c>
      <c r="J2166" s="3">
        <v>399514</v>
      </c>
      <c r="K2166" s="3">
        <v>7399</v>
      </c>
    </row>
    <row r="2167" spans="1:11">
      <c r="A2167" s="3" t="s">
        <v>3855</v>
      </c>
      <c r="B2167" s="3" t="s">
        <v>23414</v>
      </c>
      <c r="C2167" s="3" t="s">
        <v>23413</v>
      </c>
      <c r="D2167" s="3">
        <v>3</v>
      </c>
      <c r="E2167" s="3">
        <v>65</v>
      </c>
      <c r="F2167" s="3">
        <v>531276</v>
      </c>
      <c r="G2167" s="3">
        <v>9824</v>
      </c>
      <c r="J2167" s="3">
        <v>399514</v>
      </c>
      <c r="K2167" s="3">
        <v>7399</v>
      </c>
    </row>
    <row r="2168" spans="1:11">
      <c r="A2168" s="3" t="s">
        <v>3856</v>
      </c>
      <c r="B2168" s="3" t="s">
        <v>23414</v>
      </c>
      <c r="C2168" s="3" t="s">
        <v>23413</v>
      </c>
      <c r="D2168" s="3">
        <v>3</v>
      </c>
      <c r="E2168" s="3">
        <v>66</v>
      </c>
      <c r="F2168" s="3">
        <v>532788</v>
      </c>
      <c r="G2168" s="3">
        <v>9852</v>
      </c>
      <c r="J2168" s="3">
        <v>399514</v>
      </c>
      <c r="K2168" s="3">
        <v>7399</v>
      </c>
    </row>
    <row r="2169" spans="1:11">
      <c r="A2169" s="3" t="s">
        <v>3857</v>
      </c>
      <c r="B2169" s="3" t="s">
        <v>23414</v>
      </c>
      <c r="C2169" s="3" t="s">
        <v>23413</v>
      </c>
      <c r="D2169" s="3">
        <v>3</v>
      </c>
      <c r="E2169" s="3">
        <v>67</v>
      </c>
      <c r="F2169" s="3">
        <v>534300</v>
      </c>
      <c r="G2169" s="3">
        <v>9880</v>
      </c>
      <c r="J2169" s="3">
        <v>399514</v>
      </c>
      <c r="K2169" s="3">
        <v>7399</v>
      </c>
    </row>
    <row r="2170" spans="1:11">
      <c r="A2170" s="3" t="s">
        <v>3858</v>
      </c>
      <c r="B2170" s="3" t="s">
        <v>23414</v>
      </c>
      <c r="C2170" s="3" t="s">
        <v>23413</v>
      </c>
      <c r="D2170" s="3">
        <v>3</v>
      </c>
      <c r="E2170" s="3">
        <v>68</v>
      </c>
      <c r="F2170" s="3">
        <v>535812</v>
      </c>
      <c r="G2170" s="3">
        <v>9908</v>
      </c>
      <c r="J2170" s="3">
        <v>399514</v>
      </c>
      <c r="K2170" s="3">
        <v>7399</v>
      </c>
    </row>
    <row r="2171" spans="1:11">
      <c r="A2171" s="3" t="s">
        <v>3859</v>
      </c>
      <c r="B2171" s="3" t="s">
        <v>23414</v>
      </c>
      <c r="C2171" s="3" t="s">
        <v>23413</v>
      </c>
      <c r="D2171" s="3">
        <v>3</v>
      </c>
      <c r="E2171" s="3">
        <v>69</v>
      </c>
      <c r="F2171" s="3">
        <v>537324</v>
      </c>
      <c r="G2171" s="3">
        <v>9936</v>
      </c>
      <c r="J2171" s="3">
        <v>399514</v>
      </c>
      <c r="K2171" s="3">
        <v>7399</v>
      </c>
    </row>
    <row r="2172" spans="1:11">
      <c r="A2172" s="3" t="s">
        <v>3860</v>
      </c>
      <c r="B2172" s="3" t="s">
        <v>23414</v>
      </c>
      <c r="C2172" s="3" t="s">
        <v>23413</v>
      </c>
      <c r="D2172" s="3">
        <v>3</v>
      </c>
      <c r="E2172" s="3">
        <v>70</v>
      </c>
      <c r="F2172" s="3">
        <v>538836</v>
      </c>
      <c r="G2172" s="3">
        <v>9964</v>
      </c>
      <c r="J2172" s="3">
        <v>399514</v>
      </c>
      <c r="K2172" s="3">
        <v>7399</v>
      </c>
    </row>
    <row r="2173" spans="1:11">
      <c r="A2173" s="3" t="s">
        <v>3861</v>
      </c>
      <c r="B2173" s="3" t="s">
        <v>23414</v>
      </c>
      <c r="C2173" s="3" t="s">
        <v>23413</v>
      </c>
      <c r="D2173" s="3">
        <v>3</v>
      </c>
      <c r="E2173" s="3">
        <v>71</v>
      </c>
      <c r="F2173" s="3">
        <v>540428</v>
      </c>
      <c r="G2173" s="3">
        <v>9993</v>
      </c>
      <c r="J2173" s="3">
        <v>399514</v>
      </c>
      <c r="K2173" s="3">
        <v>7399</v>
      </c>
    </row>
    <row r="2174" spans="1:11">
      <c r="A2174" s="3" t="s">
        <v>3862</v>
      </c>
      <c r="B2174" s="3" t="s">
        <v>23414</v>
      </c>
      <c r="C2174" s="3" t="s">
        <v>23413</v>
      </c>
      <c r="D2174" s="3">
        <v>3</v>
      </c>
      <c r="E2174" s="3">
        <v>72</v>
      </c>
      <c r="F2174" s="3">
        <v>542020</v>
      </c>
      <c r="G2174" s="3">
        <v>10022</v>
      </c>
      <c r="J2174" s="3">
        <v>399514</v>
      </c>
      <c r="K2174" s="3">
        <v>7399</v>
      </c>
    </row>
    <row r="2175" spans="1:11">
      <c r="A2175" s="3" t="s">
        <v>3863</v>
      </c>
      <c r="B2175" s="3" t="s">
        <v>23414</v>
      </c>
      <c r="C2175" s="3" t="s">
        <v>23413</v>
      </c>
      <c r="D2175" s="3">
        <v>3</v>
      </c>
      <c r="E2175" s="3">
        <v>73</v>
      </c>
      <c r="F2175" s="3">
        <v>543612</v>
      </c>
      <c r="G2175" s="3">
        <v>10051</v>
      </c>
      <c r="J2175" s="3">
        <v>399514</v>
      </c>
      <c r="K2175" s="3">
        <v>7399</v>
      </c>
    </row>
    <row r="2176" spans="1:11">
      <c r="A2176" s="3" t="s">
        <v>3864</v>
      </c>
      <c r="B2176" s="3" t="s">
        <v>23414</v>
      </c>
      <c r="C2176" s="3" t="s">
        <v>23413</v>
      </c>
      <c r="D2176" s="3">
        <v>3</v>
      </c>
      <c r="E2176" s="3">
        <v>74</v>
      </c>
      <c r="F2176" s="3">
        <v>545204</v>
      </c>
      <c r="G2176" s="3">
        <v>10080</v>
      </c>
      <c r="J2176" s="3">
        <v>399514</v>
      </c>
      <c r="K2176" s="3">
        <v>7399</v>
      </c>
    </row>
    <row r="2177" spans="1:11">
      <c r="A2177" s="3" t="s">
        <v>3865</v>
      </c>
      <c r="B2177" s="3" t="s">
        <v>23414</v>
      </c>
      <c r="C2177" s="3" t="s">
        <v>23413</v>
      </c>
      <c r="D2177" s="3">
        <v>3</v>
      </c>
      <c r="E2177" s="3">
        <v>75</v>
      </c>
      <c r="F2177" s="3">
        <v>546796</v>
      </c>
      <c r="G2177" s="3">
        <v>10109</v>
      </c>
      <c r="J2177" s="3">
        <v>399514</v>
      </c>
      <c r="K2177" s="3">
        <v>7399</v>
      </c>
    </row>
    <row r="2178" spans="1:11">
      <c r="A2178" s="3" t="s">
        <v>3866</v>
      </c>
      <c r="B2178" s="3" t="s">
        <v>23414</v>
      </c>
      <c r="C2178" s="3" t="s">
        <v>23413</v>
      </c>
      <c r="D2178" s="3">
        <v>3</v>
      </c>
      <c r="E2178" s="3">
        <v>76</v>
      </c>
      <c r="F2178" s="3">
        <v>548470</v>
      </c>
      <c r="G2178" s="3">
        <v>10140</v>
      </c>
      <c r="J2178" s="3">
        <v>399514</v>
      </c>
      <c r="K2178" s="3">
        <v>7399</v>
      </c>
    </row>
    <row r="2179" spans="1:11">
      <c r="A2179" s="3" t="s">
        <v>3867</v>
      </c>
      <c r="B2179" s="3" t="s">
        <v>23414</v>
      </c>
      <c r="C2179" s="3" t="s">
        <v>23413</v>
      </c>
      <c r="D2179" s="3">
        <v>3</v>
      </c>
      <c r="E2179" s="3">
        <v>77</v>
      </c>
      <c r="F2179" s="3">
        <v>550144</v>
      </c>
      <c r="G2179" s="3">
        <v>10171</v>
      </c>
      <c r="J2179" s="3">
        <v>399514</v>
      </c>
      <c r="K2179" s="3">
        <v>7399</v>
      </c>
    </row>
    <row r="2180" spans="1:11">
      <c r="A2180" s="3" t="s">
        <v>3868</v>
      </c>
      <c r="B2180" s="3" t="s">
        <v>23414</v>
      </c>
      <c r="C2180" s="3" t="s">
        <v>23413</v>
      </c>
      <c r="D2180" s="3">
        <v>3</v>
      </c>
      <c r="E2180" s="3">
        <v>78</v>
      </c>
      <c r="F2180" s="3">
        <v>551818</v>
      </c>
      <c r="G2180" s="3">
        <v>10202</v>
      </c>
      <c r="J2180" s="3">
        <v>399514</v>
      </c>
      <c r="K2180" s="3">
        <v>7399</v>
      </c>
    </row>
    <row r="2181" spans="1:11">
      <c r="A2181" s="3" t="s">
        <v>3869</v>
      </c>
      <c r="B2181" s="3" t="s">
        <v>23414</v>
      </c>
      <c r="C2181" s="3" t="s">
        <v>23413</v>
      </c>
      <c r="D2181" s="3">
        <v>3</v>
      </c>
      <c r="E2181" s="3">
        <v>79</v>
      </c>
      <c r="F2181" s="3">
        <v>553492</v>
      </c>
      <c r="G2181" s="3">
        <v>10233</v>
      </c>
      <c r="J2181" s="3">
        <v>399514</v>
      </c>
      <c r="K2181" s="3">
        <v>7399</v>
      </c>
    </row>
    <row r="2182" spans="1:11">
      <c r="A2182" s="3" t="s">
        <v>3870</v>
      </c>
      <c r="B2182" s="3" t="s">
        <v>23414</v>
      </c>
      <c r="C2182" s="3" t="s">
        <v>23413</v>
      </c>
      <c r="D2182" s="3">
        <v>3</v>
      </c>
      <c r="E2182" s="3">
        <v>80</v>
      </c>
      <c r="F2182" s="3">
        <v>555166</v>
      </c>
      <c r="G2182" s="3">
        <v>10264</v>
      </c>
      <c r="J2182" s="3">
        <v>399514</v>
      </c>
      <c r="K2182" s="3">
        <v>7399</v>
      </c>
    </row>
    <row r="2183" spans="1:11">
      <c r="A2183" s="3" t="s">
        <v>3871</v>
      </c>
      <c r="B2183" s="3" t="s">
        <v>23414</v>
      </c>
      <c r="C2183" s="3" t="s">
        <v>23413</v>
      </c>
      <c r="D2183" s="3">
        <v>3</v>
      </c>
      <c r="E2183" s="3">
        <v>81</v>
      </c>
      <c r="F2183" s="3">
        <v>556920</v>
      </c>
      <c r="G2183" s="3">
        <v>10296</v>
      </c>
      <c r="J2183" s="3">
        <v>399514</v>
      </c>
      <c r="K2183" s="3">
        <v>7399</v>
      </c>
    </row>
    <row r="2184" spans="1:11">
      <c r="A2184" s="3" t="s">
        <v>3872</v>
      </c>
      <c r="B2184" s="3" t="s">
        <v>23414</v>
      </c>
      <c r="C2184" s="3" t="s">
        <v>23413</v>
      </c>
      <c r="D2184" s="3">
        <v>3</v>
      </c>
      <c r="E2184" s="3">
        <v>82</v>
      </c>
      <c r="F2184" s="3">
        <v>558674</v>
      </c>
      <c r="G2184" s="3">
        <v>10328</v>
      </c>
      <c r="J2184" s="3">
        <v>399514</v>
      </c>
      <c r="K2184" s="3">
        <v>7399</v>
      </c>
    </row>
    <row r="2185" spans="1:11">
      <c r="A2185" s="3" t="s">
        <v>3873</v>
      </c>
      <c r="B2185" s="3" t="s">
        <v>23414</v>
      </c>
      <c r="C2185" s="3" t="s">
        <v>23413</v>
      </c>
      <c r="D2185" s="3">
        <v>3</v>
      </c>
      <c r="E2185" s="3">
        <v>83</v>
      </c>
      <c r="F2185" s="3">
        <v>560428</v>
      </c>
      <c r="G2185" s="3">
        <v>10360</v>
      </c>
      <c r="J2185" s="3">
        <v>399514</v>
      </c>
      <c r="K2185" s="3">
        <v>7399</v>
      </c>
    </row>
    <row r="2186" spans="1:11">
      <c r="A2186" s="3" t="s">
        <v>3874</v>
      </c>
      <c r="B2186" s="3" t="s">
        <v>23414</v>
      </c>
      <c r="C2186" s="3" t="s">
        <v>23413</v>
      </c>
      <c r="D2186" s="3">
        <v>3</v>
      </c>
      <c r="E2186" s="3">
        <v>84</v>
      </c>
      <c r="F2186" s="3">
        <v>562182</v>
      </c>
      <c r="G2186" s="3">
        <v>10392</v>
      </c>
      <c r="J2186" s="3">
        <v>399514</v>
      </c>
      <c r="K2186" s="3">
        <v>7399</v>
      </c>
    </row>
    <row r="2187" spans="1:11">
      <c r="A2187" s="3" t="s">
        <v>3875</v>
      </c>
      <c r="B2187" s="3" t="s">
        <v>23414</v>
      </c>
      <c r="C2187" s="3" t="s">
        <v>23413</v>
      </c>
      <c r="D2187" s="3">
        <v>3</v>
      </c>
      <c r="E2187" s="3">
        <v>85</v>
      </c>
      <c r="F2187" s="3">
        <v>563936</v>
      </c>
      <c r="G2187" s="3">
        <v>10424</v>
      </c>
      <c r="J2187" s="3">
        <v>399514</v>
      </c>
      <c r="K2187" s="3">
        <v>7399</v>
      </c>
    </row>
    <row r="2188" spans="1:11">
      <c r="A2188" s="3" t="s">
        <v>3876</v>
      </c>
      <c r="B2188" s="3" t="s">
        <v>23414</v>
      </c>
      <c r="C2188" s="3" t="s">
        <v>23413</v>
      </c>
      <c r="D2188" s="3">
        <v>3</v>
      </c>
      <c r="E2188" s="3">
        <v>86</v>
      </c>
      <c r="F2188" s="3">
        <v>565772</v>
      </c>
      <c r="G2188" s="3">
        <v>10458</v>
      </c>
      <c r="J2188" s="3">
        <v>399514</v>
      </c>
      <c r="K2188" s="3">
        <v>7399</v>
      </c>
    </row>
    <row r="2189" spans="1:11">
      <c r="A2189" s="3" t="s">
        <v>3877</v>
      </c>
      <c r="B2189" s="3" t="s">
        <v>23414</v>
      </c>
      <c r="C2189" s="3" t="s">
        <v>23413</v>
      </c>
      <c r="D2189" s="3">
        <v>3</v>
      </c>
      <c r="E2189" s="3">
        <v>87</v>
      </c>
      <c r="F2189" s="3">
        <v>567608</v>
      </c>
      <c r="G2189" s="3">
        <v>10492</v>
      </c>
      <c r="J2189" s="3">
        <v>399514</v>
      </c>
      <c r="K2189" s="3">
        <v>7399</v>
      </c>
    </row>
    <row r="2190" spans="1:11">
      <c r="A2190" s="3" t="s">
        <v>3878</v>
      </c>
      <c r="B2190" s="3" t="s">
        <v>23414</v>
      </c>
      <c r="C2190" s="3" t="s">
        <v>23413</v>
      </c>
      <c r="D2190" s="3">
        <v>3</v>
      </c>
      <c r="E2190" s="3">
        <v>88</v>
      </c>
      <c r="F2190" s="3">
        <v>569444</v>
      </c>
      <c r="G2190" s="3">
        <v>10526</v>
      </c>
      <c r="J2190" s="3">
        <v>399514</v>
      </c>
      <c r="K2190" s="3">
        <v>7399</v>
      </c>
    </row>
    <row r="2191" spans="1:11">
      <c r="A2191" s="3" t="s">
        <v>3879</v>
      </c>
      <c r="B2191" s="3" t="s">
        <v>23414</v>
      </c>
      <c r="C2191" s="3" t="s">
        <v>23413</v>
      </c>
      <c r="D2191" s="3">
        <v>3</v>
      </c>
      <c r="E2191" s="3">
        <v>89</v>
      </c>
      <c r="F2191" s="3">
        <v>571280</v>
      </c>
      <c r="G2191" s="3">
        <v>10560</v>
      </c>
      <c r="J2191" s="3">
        <v>399514</v>
      </c>
      <c r="K2191" s="3">
        <v>7399</v>
      </c>
    </row>
    <row r="2192" spans="1:11">
      <c r="A2192" s="3" t="s">
        <v>3880</v>
      </c>
      <c r="B2192" s="3" t="s">
        <v>23414</v>
      </c>
      <c r="C2192" s="3" t="s">
        <v>23413</v>
      </c>
      <c r="D2192" s="3">
        <v>3</v>
      </c>
      <c r="E2192" s="3">
        <v>90</v>
      </c>
      <c r="F2192" s="3">
        <v>573116</v>
      </c>
      <c r="G2192" s="3">
        <v>10594</v>
      </c>
      <c r="J2192" s="3">
        <v>399514</v>
      </c>
      <c r="K2192" s="3">
        <v>7399</v>
      </c>
    </row>
    <row r="2193" spans="1:12">
      <c r="A2193" s="3" t="s">
        <v>3881</v>
      </c>
      <c r="B2193" s="3" t="s">
        <v>23414</v>
      </c>
      <c r="C2193" s="3" t="s">
        <v>23413</v>
      </c>
      <c r="D2193" s="3">
        <v>3</v>
      </c>
      <c r="E2193" s="3">
        <v>91</v>
      </c>
      <c r="F2193" s="3">
        <v>575032</v>
      </c>
      <c r="G2193" s="3">
        <v>10629</v>
      </c>
      <c r="J2193" s="3">
        <v>399514</v>
      </c>
      <c r="K2193" s="3">
        <v>7399</v>
      </c>
    </row>
    <row r="2194" spans="1:12">
      <c r="A2194" s="3" t="s">
        <v>3882</v>
      </c>
      <c r="B2194" s="3" t="s">
        <v>23414</v>
      </c>
      <c r="C2194" s="3" t="s">
        <v>23413</v>
      </c>
      <c r="D2194" s="3">
        <v>3</v>
      </c>
      <c r="E2194" s="3">
        <v>92</v>
      </c>
      <c r="F2194" s="3">
        <v>576948</v>
      </c>
      <c r="G2194" s="3">
        <v>10664</v>
      </c>
      <c r="J2194" s="3">
        <v>399514</v>
      </c>
      <c r="K2194" s="3">
        <v>7399</v>
      </c>
    </row>
    <row r="2195" spans="1:12">
      <c r="A2195" s="3" t="s">
        <v>3883</v>
      </c>
      <c r="B2195" s="3" t="s">
        <v>23414</v>
      </c>
      <c r="C2195" s="3" t="s">
        <v>23413</v>
      </c>
      <c r="D2195" s="3">
        <v>3</v>
      </c>
      <c r="E2195" s="3">
        <v>93</v>
      </c>
      <c r="F2195" s="3">
        <v>578864</v>
      </c>
      <c r="G2195" s="3">
        <v>10699</v>
      </c>
      <c r="J2195" s="3">
        <v>399514</v>
      </c>
      <c r="K2195" s="3">
        <v>7399</v>
      </c>
    </row>
    <row r="2196" spans="1:12">
      <c r="A2196" s="3" t="s">
        <v>3884</v>
      </c>
      <c r="B2196" s="3" t="s">
        <v>23414</v>
      </c>
      <c r="C2196" s="3" t="s">
        <v>23413</v>
      </c>
      <c r="D2196" s="3">
        <v>3</v>
      </c>
      <c r="E2196" s="3">
        <v>94</v>
      </c>
      <c r="F2196" s="3">
        <v>580780</v>
      </c>
      <c r="G2196" s="3">
        <v>10734</v>
      </c>
      <c r="J2196" s="3">
        <v>399514</v>
      </c>
      <c r="K2196" s="3">
        <v>7399</v>
      </c>
    </row>
    <row r="2197" spans="1:12">
      <c r="A2197" s="3" t="s">
        <v>3885</v>
      </c>
      <c r="B2197" s="3" t="s">
        <v>23414</v>
      </c>
      <c r="C2197" s="3" t="s">
        <v>23413</v>
      </c>
      <c r="D2197" s="3">
        <v>3</v>
      </c>
      <c r="E2197" s="3">
        <v>95</v>
      </c>
      <c r="F2197" s="3">
        <v>582696</v>
      </c>
      <c r="G2197" s="3">
        <v>10769</v>
      </c>
      <c r="J2197" s="3">
        <v>399514</v>
      </c>
      <c r="K2197" s="3">
        <v>7399</v>
      </c>
    </row>
    <row r="2198" spans="1:12">
      <c r="A2198" s="3" t="s">
        <v>3886</v>
      </c>
      <c r="B2198" s="3" t="s">
        <v>23414</v>
      </c>
      <c r="C2198" s="3" t="s">
        <v>23413</v>
      </c>
      <c r="D2198" s="3">
        <v>3</v>
      </c>
      <c r="E2198" s="3">
        <v>96</v>
      </c>
      <c r="F2198" s="3">
        <v>584694</v>
      </c>
      <c r="G2198" s="3">
        <v>10806</v>
      </c>
      <c r="J2198" s="3">
        <v>399514</v>
      </c>
      <c r="K2198" s="3">
        <v>7399</v>
      </c>
    </row>
    <row r="2199" spans="1:12">
      <c r="A2199" s="3" t="s">
        <v>3887</v>
      </c>
      <c r="B2199" s="3" t="s">
        <v>23414</v>
      </c>
      <c r="C2199" s="3" t="s">
        <v>23413</v>
      </c>
      <c r="D2199" s="3">
        <v>3</v>
      </c>
      <c r="E2199" s="3">
        <v>97</v>
      </c>
      <c r="F2199" s="3">
        <v>586692</v>
      </c>
      <c r="G2199" s="3">
        <v>10843</v>
      </c>
      <c r="J2199" s="3">
        <v>399514</v>
      </c>
      <c r="K2199" s="3">
        <v>7399</v>
      </c>
    </row>
    <row r="2200" spans="1:12">
      <c r="A2200" s="3" t="s">
        <v>3888</v>
      </c>
      <c r="B2200" s="3" t="s">
        <v>23414</v>
      </c>
      <c r="C2200" s="3" t="s">
        <v>23413</v>
      </c>
      <c r="D2200" s="3">
        <v>3</v>
      </c>
      <c r="E2200" s="3">
        <v>98</v>
      </c>
      <c r="F2200" s="3">
        <v>588690</v>
      </c>
      <c r="G2200" s="3">
        <v>10880</v>
      </c>
      <c r="J2200" s="3">
        <v>399514</v>
      </c>
      <c r="K2200" s="3">
        <v>7399</v>
      </c>
    </row>
    <row r="2201" spans="1:12">
      <c r="A2201" s="3" t="s">
        <v>3889</v>
      </c>
      <c r="B2201" s="3" t="s">
        <v>23414</v>
      </c>
      <c r="C2201" s="3" t="s">
        <v>23413</v>
      </c>
      <c r="D2201" s="3">
        <v>3</v>
      </c>
      <c r="E2201" s="3">
        <v>99</v>
      </c>
      <c r="F2201" s="3">
        <v>590688</v>
      </c>
      <c r="G2201" s="3">
        <v>10917</v>
      </c>
      <c r="J2201" s="3">
        <v>399514</v>
      </c>
      <c r="K2201" s="3">
        <v>7399</v>
      </c>
    </row>
    <row r="2202" spans="1:12">
      <c r="A2202" s="3" t="s">
        <v>3890</v>
      </c>
      <c r="B2202" s="3" t="s">
        <v>23414</v>
      </c>
      <c r="C2202" s="3" t="s">
        <v>23413</v>
      </c>
      <c r="D2202" s="3">
        <v>3</v>
      </c>
      <c r="E2202" s="3">
        <v>100</v>
      </c>
      <c r="F2202" s="3">
        <v>592686</v>
      </c>
      <c r="G2202" s="3">
        <v>10954</v>
      </c>
      <c r="J2202" s="3">
        <v>399514</v>
      </c>
      <c r="K2202" s="3">
        <v>7399</v>
      </c>
    </row>
    <row r="2203" spans="1:12">
      <c r="A2203" s="3" t="s">
        <v>3891</v>
      </c>
      <c r="B2203" s="3" t="s">
        <v>23415</v>
      </c>
      <c r="C2203" s="3" t="s">
        <v>22337</v>
      </c>
      <c r="D2203" s="3">
        <v>1</v>
      </c>
      <c r="E2203" s="3">
        <v>1</v>
      </c>
      <c r="G2203" s="3">
        <v>187</v>
      </c>
      <c r="H2203" s="3">
        <v>170</v>
      </c>
      <c r="K2203" s="3">
        <v>75</v>
      </c>
      <c r="L2203" s="3">
        <v>68</v>
      </c>
    </row>
    <row r="2204" spans="1:12">
      <c r="A2204" s="3" t="s">
        <v>3892</v>
      </c>
      <c r="B2204" s="3" t="s">
        <v>23415</v>
      </c>
      <c r="C2204" s="3" t="s">
        <v>22337</v>
      </c>
      <c r="D2204" s="3">
        <v>1</v>
      </c>
      <c r="E2204" s="3">
        <v>2</v>
      </c>
      <c r="G2204" s="3">
        <v>214</v>
      </c>
      <c r="H2204" s="3">
        <v>195</v>
      </c>
      <c r="K2204" s="3">
        <v>75</v>
      </c>
      <c r="L2204" s="3">
        <v>68</v>
      </c>
    </row>
    <row r="2205" spans="1:12">
      <c r="A2205" s="3" t="s">
        <v>3893</v>
      </c>
      <c r="B2205" s="3" t="s">
        <v>23415</v>
      </c>
      <c r="C2205" s="3" t="s">
        <v>22337</v>
      </c>
      <c r="D2205" s="3">
        <v>1</v>
      </c>
      <c r="E2205" s="3">
        <v>3</v>
      </c>
      <c r="G2205" s="3">
        <v>241</v>
      </c>
      <c r="H2205" s="3">
        <v>220</v>
      </c>
      <c r="K2205" s="3">
        <v>75</v>
      </c>
      <c r="L2205" s="3">
        <v>68</v>
      </c>
    </row>
    <row r="2206" spans="1:12">
      <c r="A2206" s="3" t="s">
        <v>3894</v>
      </c>
      <c r="B2206" s="3" t="s">
        <v>23415</v>
      </c>
      <c r="C2206" s="3" t="s">
        <v>22337</v>
      </c>
      <c r="D2206" s="3">
        <v>1</v>
      </c>
      <c r="E2206" s="3">
        <v>4</v>
      </c>
      <c r="G2206" s="3">
        <v>268</v>
      </c>
      <c r="H2206" s="3">
        <v>245</v>
      </c>
      <c r="K2206" s="3">
        <v>75</v>
      </c>
      <c r="L2206" s="3">
        <v>68</v>
      </c>
    </row>
    <row r="2207" spans="1:12">
      <c r="A2207" s="3" t="s">
        <v>3895</v>
      </c>
      <c r="B2207" s="3" t="s">
        <v>23415</v>
      </c>
      <c r="C2207" s="3" t="s">
        <v>22337</v>
      </c>
      <c r="D2207" s="3">
        <v>1</v>
      </c>
      <c r="E2207" s="3">
        <v>5</v>
      </c>
      <c r="G2207" s="3">
        <v>295</v>
      </c>
      <c r="H2207" s="3">
        <v>270</v>
      </c>
      <c r="K2207" s="3">
        <v>75</v>
      </c>
      <c r="L2207" s="3">
        <v>68</v>
      </c>
    </row>
    <row r="2208" spans="1:12">
      <c r="A2208" s="3" t="s">
        <v>3896</v>
      </c>
      <c r="B2208" s="3" t="s">
        <v>23415</v>
      </c>
      <c r="C2208" s="3" t="s">
        <v>22337</v>
      </c>
      <c r="D2208" s="3">
        <v>1</v>
      </c>
      <c r="E2208" s="3">
        <v>6</v>
      </c>
      <c r="G2208" s="3">
        <v>322</v>
      </c>
      <c r="H2208" s="3">
        <v>295</v>
      </c>
      <c r="K2208" s="3">
        <v>75</v>
      </c>
      <c r="L2208" s="3">
        <v>68</v>
      </c>
    </row>
    <row r="2209" spans="1:12">
      <c r="A2209" s="3" t="s">
        <v>3897</v>
      </c>
      <c r="B2209" s="3" t="s">
        <v>23415</v>
      </c>
      <c r="C2209" s="3" t="s">
        <v>22337</v>
      </c>
      <c r="D2209" s="3">
        <v>1</v>
      </c>
      <c r="E2209" s="3">
        <v>7</v>
      </c>
      <c r="G2209" s="3">
        <v>349</v>
      </c>
      <c r="H2209" s="3">
        <v>320</v>
      </c>
      <c r="K2209" s="3">
        <v>75</v>
      </c>
      <c r="L2209" s="3">
        <v>68</v>
      </c>
    </row>
    <row r="2210" spans="1:12">
      <c r="A2210" s="3" t="s">
        <v>3898</v>
      </c>
      <c r="B2210" s="3" t="s">
        <v>23415</v>
      </c>
      <c r="C2210" s="3" t="s">
        <v>22337</v>
      </c>
      <c r="D2210" s="3">
        <v>1</v>
      </c>
      <c r="E2210" s="3">
        <v>8</v>
      </c>
      <c r="G2210" s="3">
        <v>376</v>
      </c>
      <c r="H2210" s="3">
        <v>345</v>
      </c>
      <c r="K2210" s="3">
        <v>75</v>
      </c>
      <c r="L2210" s="3">
        <v>68</v>
      </c>
    </row>
    <row r="2211" spans="1:12">
      <c r="A2211" s="3" t="s">
        <v>3899</v>
      </c>
      <c r="B2211" s="3" t="s">
        <v>23415</v>
      </c>
      <c r="C2211" s="3" t="s">
        <v>22337</v>
      </c>
      <c r="D2211" s="3">
        <v>1</v>
      </c>
      <c r="E2211" s="3">
        <v>9</v>
      </c>
      <c r="G2211" s="3">
        <v>403</v>
      </c>
      <c r="H2211" s="3">
        <v>370</v>
      </c>
      <c r="K2211" s="3">
        <v>75</v>
      </c>
      <c r="L2211" s="3">
        <v>68</v>
      </c>
    </row>
    <row r="2212" spans="1:12">
      <c r="A2212" s="3" t="s">
        <v>3900</v>
      </c>
      <c r="B2212" s="3" t="s">
        <v>23415</v>
      </c>
      <c r="C2212" s="3" t="s">
        <v>22337</v>
      </c>
      <c r="D2212" s="3">
        <v>1</v>
      </c>
      <c r="E2212" s="3">
        <v>10</v>
      </c>
      <c r="G2212" s="3">
        <v>430</v>
      </c>
      <c r="H2212" s="3">
        <v>395</v>
      </c>
      <c r="K2212" s="3">
        <v>75</v>
      </c>
      <c r="L2212" s="3">
        <v>68</v>
      </c>
    </row>
    <row r="2213" spans="1:12">
      <c r="A2213" s="3" t="s">
        <v>3901</v>
      </c>
      <c r="B2213" s="3" t="s">
        <v>23415</v>
      </c>
      <c r="C2213" s="3" t="s">
        <v>22337</v>
      </c>
      <c r="D2213" s="3">
        <v>1</v>
      </c>
      <c r="E2213" s="3">
        <v>11</v>
      </c>
      <c r="G2213" s="3">
        <v>461</v>
      </c>
      <c r="H2213" s="3">
        <v>423</v>
      </c>
      <c r="K2213" s="3">
        <v>75</v>
      </c>
      <c r="L2213" s="3">
        <v>68</v>
      </c>
    </row>
    <row r="2214" spans="1:12">
      <c r="A2214" s="3" t="s">
        <v>3902</v>
      </c>
      <c r="B2214" s="3" t="s">
        <v>23415</v>
      </c>
      <c r="C2214" s="3" t="s">
        <v>22337</v>
      </c>
      <c r="D2214" s="3">
        <v>1</v>
      </c>
      <c r="E2214" s="3">
        <v>12</v>
      </c>
      <c r="G2214" s="3">
        <v>492</v>
      </c>
      <c r="H2214" s="3">
        <v>451</v>
      </c>
      <c r="K2214" s="3">
        <v>75</v>
      </c>
      <c r="L2214" s="3">
        <v>68</v>
      </c>
    </row>
    <row r="2215" spans="1:12">
      <c r="A2215" s="3" t="s">
        <v>3903</v>
      </c>
      <c r="B2215" s="3" t="s">
        <v>23415</v>
      </c>
      <c r="C2215" s="3" t="s">
        <v>22337</v>
      </c>
      <c r="D2215" s="3">
        <v>1</v>
      </c>
      <c r="E2215" s="3">
        <v>13</v>
      </c>
      <c r="G2215" s="3">
        <v>523</v>
      </c>
      <c r="H2215" s="3">
        <v>479</v>
      </c>
      <c r="K2215" s="3">
        <v>75</v>
      </c>
      <c r="L2215" s="3">
        <v>68</v>
      </c>
    </row>
    <row r="2216" spans="1:12">
      <c r="A2216" s="3" t="s">
        <v>3904</v>
      </c>
      <c r="B2216" s="3" t="s">
        <v>23415</v>
      </c>
      <c r="C2216" s="3" t="s">
        <v>22337</v>
      </c>
      <c r="D2216" s="3">
        <v>1</v>
      </c>
      <c r="E2216" s="3">
        <v>14</v>
      </c>
      <c r="G2216" s="3">
        <v>554</v>
      </c>
      <c r="H2216" s="3">
        <v>507</v>
      </c>
      <c r="K2216" s="3">
        <v>75</v>
      </c>
      <c r="L2216" s="3">
        <v>68</v>
      </c>
    </row>
    <row r="2217" spans="1:12">
      <c r="A2217" s="3" t="s">
        <v>3905</v>
      </c>
      <c r="B2217" s="3" t="s">
        <v>23415</v>
      </c>
      <c r="C2217" s="3" t="s">
        <v>22337</v>
      </c>
      <c r="D2217" s="3">
        <v>1</v>
      </c>
      <c r="E2217" s="3">
        <v>15</v>
      </c>
      <c r="G2217" s="3">
        <v>585</v>
      </c>
      <c r="H2217" s="3">
        <v>535</v>
      </c>
      <c r="K2217" s="3">
        <v>75</v>
      </c>
      <c r="L2217" s="3">
        <v>68</v>
      </c>
    </row>
    <row r="2218" spans="1:12">
      <c r="A2218" s="3" t="s">
        <v>3906</v>
      </c>
      <c r="B2218" s="3" t="s">
        <v>23415</v>
      </c>
      <c r="C2218" s="3" t="s">
        <v>22337</v>
      </c>
      <c r="D2218" s="3">
        <v>1</v>
      </c>
      <c r="E2218" s="3">
        <v>16</v>
      </c>
      <c r="G2218" s="3">
        <v>620</v>
      </c>
      <c r="H2218" s="3">
        <v>567</v>
      </c>
      <c r="K2218" s="3">
        <v>75</v>
      </c>
      <c r="L2218" s="3">
        <v>68</v>
      </c>
    </row>
    <row r="2219" spans="1:12">
      <c r="A2219" s="3" t="s">
        <v>3907</v>
      </c>
      <c r="B2219" s="3" t="s">
        <v>23415</v>
      </c>
      <c r="C2219" s="3" t="s">
        <v>22337</v>
      </c>
      <c r="D2219" s="3">
        <v>1</v>
      </c>
      <c r="E2219" s="3">
        <v>17</v>
      </c>
      <c r="G2219" s="3">
        <v>655</v>
      </c>
      <c r="H2219" s="3">
        <v>599</v>
      </c>
      <c r="K2219" s="3">
        <v>75</v>
      </c>
      <c r="L2219" s="3">
        <v>68</v>
      </c>
    </row>
    <row r="2220" spans="1:12">
      <c r="A2220" s="3" t="s">
        <v>3908</v>
      </c>
      <c r="B2220" s="3" t="s">
        <v>23415</v>
      </c>
      <c r="C2220" s="3" t="s">
        <v>22337</v>
      </c>
      <c r="D2220" s="3">
        <v>1</v>
      </c>
      <c r="E2220" s="3">
        <v>18</v>
      </c>
      <c r="G2220" s="3">
        <v>690</v>
      </c>
      <c r="H2220" s="3">
        <v>631</v>
      </c>
      <c r="K2220" s="3">
        <v>75</v>
      </c>
      <c r="L2220" s="3">
        <v>68</v>
      </c>
    </row>
    <row r="2221" spans="1:12">
      <c r="A2221" s="3" t="s">
        <v>3909</v>
      </c>
      <c r="B2221" s="3" t="s">
        <v>23415</v>
      </c>
      <c r="C2221" s="3" t="s">
        <v>22337</v>
      </c>
      <c r="D2221" s="3">
        <v>1</v>
      </c>
      <c r="E2221" s="3">
        <v>19</v>
      </c>
      <c r="G2221" s="3">
        <v>725</v>
      </c>
      <c r="H2221" s="3">
        <v>663</v>
      </c>
      <c r="K2221" s="3">
        <v>75</v>
      </c>
      <c r="L2221" s="3">
        <v>68</v>
      </c>
    </row>
    <row r="2222" spans="1:12">
      <c r="A2222" s="3" t="s">
        <v>3910</v>
      </c>
      <c r="B2222" s="3" t="s">
        <v>23415</v>
      </c>
      <c r="C2222" s="3" t="s">
        <v>22337</v>
      </c>
      <c r="D2222" s="3">
        <v>1</v>
      </c>
      <c r="E2222" s="3">
        <v>20</v>
      </c>
      <c r="G2222" s="3">
        <v>760</v>
      </c>
      <c r="H2222" s="3">
        <v>695</v>
      </c>
      <c r="K2222" s="3">
        <v>75</v>
      </c>
      <c r="L2222" s="3">
        <v>68</v>
      </c>
    </row>
    <row r="2223" spans="1:12">
      <c r="A2223" s="3" t="s">
        <v>3911</v>
      </c>
      <c r="B2223" s="3" t="s">
        <v>23415</v>
      </c>
      <c r="C2223" s="3" t="s">
        <v>22337</v>
      </c>
      <c r="D2223" s="3">
        <v>1</v>
      </c>
      <c r="E2223" s="3">
        <v>21</v>
      </c>
      <c r="G2223" s="3">
        <v>799</v>
      </c>
      <c r="H2223" s="3">
        <v>731</v>
      </c>
      <c r="K2223" s="3">
        <v>75</v>
      </c>
      <c r="L2223" s="3">
        <v>68</v>
      </c>
    </row>
    <row r="2224" spans="1:12">
      <c r="A2224" s="3" t="s">
        <v>3912</v>
      </c>
      <c r="B2224" s="3" t="s">
        <v>23415</v>
      </c>
      <c r="C2224" s="3" t="s">
        <v>22337</v>
      </c>
      <c r="D2224" s="3">
        <v>1</v>
      </c>
      <c r="E2224" s="3">
        <v>22</v>
      </c>
      <c r="G2224" s="3">
        <v>838</v>
      </c>
      <c r="H2224" s="3">
        <v>767</v>
      </c>
      <c r="K2224" s="3">
        <v>75</v>
      </c>
      <c r="L2224" s="3">
        <v>68</v>
      </c>
    </row>
    <row r="2225" spans="1:12">
      <c r="A2225" s="3" t="s">
        <v>3913</v>
      </c>
      <c r="B2225" s="3" t="s">
        <v>23415</v>
      </c>
      <c r="C2225" s="3" t="s">
        <v>22337</v>
      </c>
      <c r="D2225" s="3">
        <v>1</v>
      </c>
      <c r="E2225" s="3">
        <v>23</v>
      </c>
      <c r="G2225" s="3">
        <v>877</v>
      </c>
      <c r="H2225" s="3">
        <v>803</v>
      </c>
      <c r="K2225" s="3">
        <v>75</v>
      </c>
      <c r="L2225" s="3">
        <v>68</v>
      </c>
    </row>
    <row r="2226" spans="1:12">
      <c r="A2226" s="3" t="s">
        <v>3914</v>
      </c>
      <c r="B2226" s="3" t="s">
        <v>23415</v>
      </c>
      <c r="C2226" s="3" t="s">
        <v>22337</v>
      </c>
      <c r="D2226" s="3">
        <v>1</v>
      </c>
      <c r="E2226" s="3">
        <v>24</v>
      </c>
      <c r="G2226" s="3">
        <v>916</v>
      </c>
      <c r="H2226" s="3">
        <v>839</v>
      </c>
      <c r="K2226" s="3">
        <v>75</v>
      </c>
      <c r="L2226" s="3">
        <v>68</v>
      </c>
    </row>
    <row r="2227" spans="1:12">
      <c r="A2227" s="3" t="s">
        <v>3915</v>
      </c>
      <c r="B2227" s="3" t="s">
        <v>23415</v>
      </c>
      <c r="C2227" s="3" t="s">
        <v>22337</v>
      </c>
      <c r="D2227" s="3">
        <v>1</v>
      </c>
      <c r="E2227" s="3">
        <v>25</v>
      </c>
      <c r="G2227" s="3">
        <v>955</v>
      </c>
      <c r="H2227" s="3">
        <v>875</v>
      </c>
      <c r="K2227" s="3">
        <v>75</v>
      </c>
      <c r="L2227" s="3">
        <v>68</v>
      </c>
    </row>
    <row r="2228" spans="1:12">
      <c r="A2228" s="3" t="s">
        <v>3916</v>
      </c>
      <c r="B2228" s="3" t="s">
        <v>23415</v>
      </c>
      <c r="C2228" s="3" t="s">
        <v>22337</v>
      </c>
      <c r="D2228" s="3">
        <v>1</v>
      </c>
      <c r="E2228" s="3">
        <v>26</v>
      </c>
      <c r="G2228" s="3">
        <v>999</v>
      </c>
      <c r="H2228" s="3">
        <v>915</v>
      </c>
      <c r="K2228" s="3">
        <v>75</v>
      </c>
      <c r="L2228" s="3">
        <v>68</v>
      </c>
    </row>
    <row r="2229" spans="1:12">
      <c r="A2229" s="3" t="s">
        <v>3917</v>
      </c>
      <c r="B2229" s="3" t="s">
        <v>23415</v>
      </c>
      <c r="C2229" s="3" t="s">
        <v>22337</v>
      </c>
      <c r="D2229" s="3">
        <v>1</v>
      </c>
      <c r="E2229" s="3">
        <v>27</v>
      </c>
      <c r="G2229" s="3">
        <v>1043</v>
      </c>
      <c r="H2229" s="3">
        <v>955</v>
      </c>
      <c r="K2229" s="3">
        <v>75</v>
      </c>
      <c r="L2229" s="3">
        <v>68</v>
      </c>
    </row>
    <row r="2230" spans="1:12">
      <c r="A2230" s="3" t="s">
        <v>3918</v>
      </c>
      <c r="B2230" s="3" t="s">
        <v>23415</v>
      </c>
      <c r="C2230" s="3" t="s">
        <v>22337</v>
      </c>
      <c r="D2230" s="3">
        <v>1</v>
      </c>
      <c r="E2230" s="3">
        <v>28</v>
      </c>
      <c r="G2230" s="3">
        <v>1087</v>
      </c>
      <c r="H2230" s="3">
        <v>995</v>
      </c>
      <c r="K2230" s="3">
        <v>75</v>
      </c>
      <c r="L2230" s="3">
        <v>68</v>
      </c>
    </row>
    <row r="2231" spans="1:12">
      <c r="A2231" s="3" t="s">
        <v>3919</v>
      </c>
      <c r="B2231" s="3" t="s">
        <v>23415</v>
      </c>
      <c r="C2231" s="3" t="s">
        <v>22337</v>
      </c>
      <c r="D2231" s="3">
        <v>1</v>
      </c>
      <c r="E2231" s="3">
        <v>29</v>
      </c>
      <c r="G2231" s="3">
        <v>1131</v>
      </c>
      <c r="H2231" s="3">
        <v>1035</v>
      </c>
      <c r="K2231" s="3">
        <v>75</v>
      </c>
      <c r="L2231" s="3">
        <v>68</v>
      </c>
    </row>
    <row r="2232" spans="1:12">
      <c r="A2232" s="3" t="s">
        <v>3920</v>
      </c>
      <c r="B2232" s="3" t="s">
        <v>23415</v>
      </c>
      <c r="C2232" s="3" t="s">
        <v>22337</v>
      </c>
      <c r="D2232" s="3">
        <v>1</v>
      </c>
      <c r="E2232" s="3">
        <v>30</v>
      </c>
      <c r="G2232" s="3">
        <v>1175</v>
      </c>
      <c r="H2232" s="3">
        <v>1075</v>
      </c>
      <c r="K2232" s="3">
        <v>75</v>
      </c>
      <c r="L2232" s="3">
        <v>68</v>
      </c>
    </row>
    <row r="2233" spans="1:12">
      <c r="A2233" s="3" t="s">
        <v>3921</v>
      </c>
      <c r="B2233" s="3" t="s">
        <v>23415</v>
      </c>
      <c r="C2233" s="3" t="s">
        <v>22337</v>
      </c>
      <c r="D2233" s="3">
        <v>1</v>
      </c>
      <c r="E2233" s="3">
        <v>31</v>
      </c>
      <c r="G2233" s="3">
        <v>1223</v>
      </c>
      <c r="H2233" s="3">
        <v>1118</v>
      </c>
      <c r="K2233" s="3">
        <v>75</v>
      </c>
      <c r="L2233" s="3">
        <v>68</v>
      </c>
    </row>
    <row r="2234" spans="1:12">
      <c r="A2234" s="3" t="s">
        <v>3922</v>
      </c>
      <c r="B2234" s="3" t="s">
        <v>23415</v>
      </c>
      <c r="C2234" s="3" t="s">
        <v>22337</v>
      </c>
      <c r="D2234" s="3">
        <v>1</v>
      </c>
      <c r="E2234" s="3">
        <v>32</v>
      </c>
      <c r="G2234" s="3">
        <v>1271</v>
      </c>
      <c r="H2234" s="3">
        <v>1161</v>
      </c>
      <c r="K2234" s="3">
        <v>75</v>
      </c>
      <c r="L2234" s="3">
        <v>68</v>
      </c>
    </row>
    <row r="2235" spans="1:12">
      <c r="A2235" s="3" t="s">
        <v>3923</v>
      </c>
      <c r="B2235" s="3" t="s">
        <v>23415</v>
      </c>
      <c r="C2235" s="3" t="s">
        <v>22337</v>
      </c>
      <c r="D2235" s="3">
        <v>1</v>
      </c>
      <c r="E2235" s="3">
        <v>33</v>
      </c>
      <c r="G2235" s="3">
        <v>1319</v>
      </c>
      <c r="H2235" s="3">
        <v>1204</v>
      </c>
      <c r="K2235" s="3">
        <v>75</v>
      </c>
      <c r="L2235" s="3">
        <v>68</v>
      </c>
    </row>
    <row r="2236" spans="1:12">
      <c r="A2236" s="3" t="s">
        <v>3924</v>
      </c>
      <c r="B2236" s="3" t="s">
        <v>23415</v>
      </c>
      <c r="C2236" s="3" t="s">
        <v>22337</v>
      </c>
      <c r="D2236" s="3">
        <v>1</v>
      </c>
      <c r="E2236" s="3">
        <v>34</v>
      </c>
      <c r="G2236" s="3">
        <v>1367</v>
      </c>
      <c r="H2236" s="3">
        <v>1247</v>
      </c>
      <c r="K2236" s="3">
        <v>75</v>
      </c>
      <c r="L2236" s="3">
        <v>68</v>
      </c>
    </row>
    <row r="2237" spans="1:12">
      <c r="A2237" s="3" t="s">
        <v>3925</v>
      </c>
      <c r="B2237" s="3" t="s">
        <v>23415</v>
      </c>
      <c r="C2237" s="3" t="s">
        <v>22337</v>
      </c>
      <c r="D2237" s="3">
        <v>1</v>
      </c>
      <c r="E2237" s="3">
        <v>35</v>
      </c>
      <c r="G2237" s="3">
        <v>1415</v>
      </c>
      <c r="H2237" s="3">
        <v>1290</v>
      </c>
      <c r="K2237" s="3">
        <v>75</v>
      </c>
      <c r="L2237" s="3">
        <v>68</v>
      </c>
    </row>
    <row r="2238" spans="1:12">
      <c r="A2238" s="3" t="s">
        <v>3926</v>
      </c>
      <c r="B2238" s="3" t="s">
        <v>23415</v>
      </c>
      <c r="C2238" s="3" t="s">
        <v>22337</v>
      </c>
      <c r="D2238" s="3">
        <v>1</v>
      </c>
      <c r="E2238" s="3">
        <v>36</v>
      </c>
      <c r="G2238" s="3">
        <v>1467</v>
      </c>
      <c r="H2238" s="3">
        <v>1337</v>
      </c>
      <c r="K2238" s="3">
        <v>75</v>
      </c>
      <c r="L2238" s="3">
        <v>68</v>
      </c>
    </row>
    <row r="2239" spans="1:12">
      <c r="A2239" s="3" t="s">
        <v>3927</v>
      </c>
      <c r="B2239" s="3" t="s">
        <v>23415</v>
      </c>
      <c r="C2239" s="3" t="s">
        <v>22337</v>
      </c>
      <c r="D2239" s="3">
        <v>1</v>
      </c>
      <c r="E2239" s="3">
        <v>37</v>
      </c>
      <c r="G2239" s="3">
        <v>1519</v>
      </c>
      <c r="H2239" s="3">
        <v>1384</v>
      </c>
      <c r="K2239" s="3">
        <v>75</v>
      </c>
      <c r="L2239" s="3">
        <v>68</v>
      </c>
    </row>
    <row r="2240" spans="1:12">
      <c r="A2240" s="3" t="s">
        <v>3928</v>
      </c>
      <c r="B2240" s="3" t="s">
        <v>23415</v>
      </c>
      <c r="C2240" s="3" t="s">
        <v>22337</v>
      </c>
      <c r="D2240" s="3">
        <v>1</v>
      </c>
      <c r="E2240" s="3">
        <v>38</v>
      </c>
      <c r="G2240" s="3">
        <v>1571</v>
      </c>
      <c r="H2240" s="3">
        <v>1431</v>
      </c>
      <c r="K2240" s="3">
        <v>75</v>
      </c>
      <c r="L2240" s="3">
        <v>68</v>
      </c>
    </row>
    <row r="2241" spans="1:12">
      <c r="A2241" s="3" t="s">
        <v>3929</v>
      </c>
      <c r="B2241" s="3" t="s">
        <v>23415</v>
      </c>
      <c r="C2241" s="3" t="s">
        <v>22337</v>
      </c>
      <c r="D2241" s="3">
        <v>1</v>
      </c>
      <c r="E2241" s="3">
        <v>39</v>
      </c>
      <c r="G2241" s="3">
        <v>1623</v>
      </c>
      <c r="H2241" s="3">
        <v>1478</v>
      </c>
      <c r="K2241" s="3">
        <v>75</v>
      </c>
      <c r="L2241" s="3">
        <v>68</v>
      </c>
    </row>
    <row r="2242" spans="1:12">
      <c r="A2242" s="3" t="s">
        <v>3930</v>
      </c>
      <c r="B2242" s="3" t="s">
        <v>23415</v>
      </c>
      <c r="C2242" s="3" t="s">
        <v>22337</v>
      </c>
      <c r="D2242" s="3">
        <v>1</v>
      </c>
      <c r="E2242" s="3">
        <v>40</v>
      </c>
      <c r="G2242" s="3">
        <v>1675</v>
      </c>
      <c r="H2242" s="3">
        <v>1525</v>
      </c>
      <c r="K2242" s="3">
        <v>75</v>
      </c>
      <c r="L2242" s="3">
        <v>68</v>
      </c>
    </row>
    <row r="2243" spans="1:12">
      <c r="A2243" s="3" t="s">
        <v>3931</v>
      </c>
      <c r="B2243" s="3" t="s">
        <v>23415</v>
      </c>
      <c r="C2243" s="3" t="s">
        <v>22337</v>
      </c>
      <c r="D2243" s="3">
        <v>1</v>
      </c>
      <c r="E2243" s="3">
        <v>41</v>
      </c>
      <c r="G2243" s="3">
        <v>1731</v>
      </c>
      <c r="H2243" s="3">
        <v>1576</v>
      </c>
      <c r="K2243" s="3">
        <v>75</v>
      </c>
      <c r="L2243" s="3">
        <v>68</v>
      </c>
    </row>
    <row r="2244" spans="1:12">
      <c r="A2244" s="3" t="s">
        <v>3932</v>
      </c>
      <c r="B2244" s="3" t="s">
        <v>23415</v>
      </c>
      <c r="C2244" s="3" t="s">
        <v>22337</v>
      </c>
      <c r="D2244" s="3">
        <v>1</v>
      </c>
      <c r="E2244" s="3">
        <v>42</v>
      </c>
      <c r="G2244" s="3">
        <v>1787</v>
      </c>
      <c r="H2244" s="3">
        <v>1627</v>
      </c>
      <c r="K2244" s="3">
        <v>75</v>
      </c>
      <c r="L2244" s="3">
        <v>68</v>
      </c>
    </row>
    <row r="2245" spans="1:12">
      <c r="A2245" s="3" t="s">
        <v>3933</v>
      </c>
      <c r="B2245" s="3" t="s">
        <v>23415</v>
      </c>
      <c r="C2245" s="3" t="s">
        <v>22337</v>
      </c>
      <c r="D2245" s="3">
        <v>1</v>
      </c>
      <c r="E2245" s="3">
        <v>43</v>
      </c>
      <c r="G2245" s="3">
        <v>1843</v>
      </c>
      <c r="H2245" s="3">
        <v>1678</v>
      </c>
      <c r="K2245" s="3">
        <v>75</v>
      </c>
      <c r="L2245" s="3">
        <v>68</v>
      </c>
    </row>
    <row r="2246" spans="1:12">
      <c r="A2246" s="3" t="s">
        <v>3934</v>
      </c>
      <c r="B2246" s="3" t="s">
        <v>23415</v>
      </c>
      <c r="C2246" s="3" t="s">
        <v>22337</v>
      </c>
      <c r="D2246" s="3">
        <v>1</v>
      </c>
      <c r="E2246" s="3">
        <v>44</v>
      </c>
      <c r="G2246" s="3">
        <v>1899</v>
      </c>
      <c r="H2246" s="3">
        <v>1729</v>
      </c>
      <c r="K2246" s="3">
        <v>75</v>
      </c>
      <c r="L2246" s="3">
        <v>68</v>
      </c>
    </row>
    <row r="2247" spans="1:12">
      <c r="A2247" s="3" t="s">
        <v>3935</v>
      </c>
      <c r="B2247" s="3" t="s">
        <v>23415</v>
      </c>
      <c r="C2247" s="3" t="s">
        <v>22337</v>
      </c>
      <c r="D2247" s="3">
        <v>1</v>
      </c>
      <c r="E2247" s="3">
        <v>45</v>
      </c>
      <c r="G2247" s="3">
        <v>1955</v>
      </c>
      <c r="H2247" s="3">
        <v>1780</v>
      </c>
      <c r="K2247" s="3">
        <v>75</v>
      </c>
      <c r="L2247" s="3">
        <v>68</v>
      </c>
    </row>
    <row r="2248" spans="1:12">
      <c r="A2248" s="3" t="s">
        <v>3936</v>
      </c>
      <c r="B2248" s="3" t="s">
        <v>23415</v>
      </c>
      <c r="C2248" s="3" t="s">
        <v>22337</v>
      </c>
      <c r="D2248" s="3">
        <v>1</v>
      </c>
      <c r="E2248" s="3">
        <v>46</v>
      </c>
      <c r="G2248" s="3">
        <v>2015</v>
      </c>
      <c r="H2248" s="3">
        <v>1835</v>
      </c>
      <c r="K2248" s="3">
        <v>75</v>
      </c>
      <c r="L2248" s="3">
        <v>68</v>
      </c>
    </row>
    <row r="2249" spans="1:12">
      <c r="A2249" s="3" t="s">
        <v>3937</v>
      </c>
      <c r="B2249" s="3" t="s">
        <v>23415</v>
      </c>
      <c r="C2249" s="3" t="s">
        <v>22337</v>
      </c>
      <c r="D2249" s="3">
        <v>1</v>
      </c>
      <c r="E2249" s="3">
        <v>47</v>
      </c>
      <c r="G2249" s="3">
        <v>2075</v>
      </c>
      <c r="H2249" s="3">
        <v>1890</v>
      </c>
      <c r="K2249" s="3">
        <v>75</v>
      </c>
      <c r="L2249" s="3">
        <v>68</v>
      </c>
    </row>
    <row r="2250" spans="1:12">
      <c r="A2250" s="3" t="s">
        <v>3938</v>
      </c>
      <c r="B2250" s="3" t="s">
        <v>23415</v>
      </c>
      <c r="C2250" s="3" t="s">
        <v>22337</v>
      </c>
      <c r="D2250" s="3">
        <v>1</v>
      </c>
      <c r="E2250" s="3">
        <v>48</v>
      </c>
      <c r="G2250" s="3">
        <v>2135</v>
      </c>
      <c r="H2250" s="3">
        <v>1945</v>
      </c>
      <c r="K2250" s="3">
        <v>75</v>
      </c>
      <c r="L2250" s="3">
        <v>68</v>
      </c>
    </row>
    <row r="2251" spans="1:12">
      <c r="A2251" s="3" t="s">
        <v>3939</v>
      </c>
      <c r="B2251" s="3" t="s">
        <v>23415</v>
      </c>
      <c r="C2251" s="3" t="s">
        <v>22337</v>
      </c>
      <c r="D2251" s="3">
        <v>1</v>
      </c>
      <c r="E2251" s="3">
        <v>49</v>
      </c>
      <c r="G2251" s="3">
        <v>2195</v>
      </c>
      <c r="H2251" s="3">
        <v>2000</v>
      </c>
      <c r="K2251" s="3">
        <v>75</v>
      </c>
      <c r="L2251" s="3">
        <v>68</v>
      </c>
    </row>
    <row r="2252" spans="1:12">
      <c r="A2252" s="3" t="s">
        <v>3940</v>
      </c>
      <c r="B2252" s="3" t="s">
        <v>23415</v>
      </c>
      <c r="C2252" s="3" t="s">
        <v>22337</v>
      </c>
      <c r="D2252" s="3">
        <v>1</v>
      </c>
      <c r="E2252" s="3">
        <v>50</v>
      </c>
      <c r="G2252" s="3">
        <v>2255</v>
      </c>
      <c r="H2252" s="3">
        <v>2055</v>
      </c>
      <c r="K2252" s="3">
        <v>75</v>
      </c>
      <c r="L2252" s="3">
        <v>68</v>
      </c>
    </row>
    <row r="2253" spans="1:12">
      <c r="A2253" s="3" t="s">
        <v>3941</v>
      </c>
      <c r="B2253" s="3" t="s">
        <v>23415</v>
      </c>
      <c r="C2253" s="3" t="s">
        <v>22337</v>
      </c>
      <c r="D2253" s="3">
        <v>1</v>
      </c>
      <c r="E2253" s="3">
        <v>51</v>
      </c>
      <c r="G2253" s="3">
        <v>2319</v>
      </c>
      <c r="H2253" s="3">
        <v>2113</v>
      </c>
      <c r="K2253" s="3">
        <v>75</v>
      </c>
      <c r="L2253" s="3">
        <v>68</v>
      </c>
    </row>
    <row r="2254" spans="1:12">
      <c r="A2254" s="3" t="s">
        <v>3942</v>
      </c>
      <c r="B2254" s="3" t="s">
        <v>23415</v>
      </c>
      <c r="C2254" s="3" t="s">
        <v>22337</v>
      </c>
      <c r="D2254" s="3">
        <v>1</v>
      </c>
      <c r="E2254" s="3">
        <v>52</v>
      </c>
      <c r="G2254" s="3">
        <v>2383</v>
      </c>
      <c r="H2254" s="3">
        <v>2171</v>
      </c>
      <c r="K2254" s="3">
        <v>75</v>
      </c>
      <c r="L2254" s="3">
        <v>68</v>
      </c>
    </row>
    <row r="2255" spans="1:12">
      <c r="A2255" s="3" t="s">
        <v>3943</v>
      </c>
      <c r="B2255" s="3" t="s">
        <v>23415</v>
      </c>
      <c r="C2255" s="3" t="s">
        <v>22337</v>
      </c>
      <c r="D2255" s="3">
        <v>1</v>
      </c>
      <c r="E2255" s="3">
        <v>53</v>
      </c>
      <c r="G2255" s="3">
        <v>2447</v>
      </c>
      <c r="H2255" s="3">
        <v>2229</v>
      </c>
      <c r="K2255" s="3">
        <v>75</v>
      </c>
      <c r="L2255" s="3">
        <v>68</v>
      </c>
    </row>
    <row r="2256" spans="1:12">
      <c r="A2256" s="3" t="s">
        <v>3944</v>
      </c>
      <c r="B2256" s="3" t="s">
        <v>23415</v>
      </c>
      <c r="C2256" s="3" t="s">
        <v>22337</v>
      </c>
      <c r="D2256" s="3">
        <v>1</v>
      </c>
      <c r="E2256" s="3">
        <v>54</v>
      </c>
      <c r="G2256" s="3">
        <v>2511</v>
      </c>
      <c r="H2256" s="3">
        <v>2287</v>
      </c>
      <c r="K2256" s="3">
        <v>75</v>
      </c>
      <c r="L2256" s="3">
        <v>68</v>
      </c>
    </row>
    <row r="2257" spans="1:12">
      <c r="A2257" s="3" t="s">
        <v>3945</v>
      </c>
      <c r="B2257" s="3" t="s">
        <v>23415</v>
      </c>
      <c r="C2257" s="3" t="s">
        <v>22337</v>
      </c>
      <c r="D2257" s="3">
        <v>1</v>
      </c>
      <c r="E2257" s="3">
        <v>55</v>
      </c>
      <c r="G2257" s="3">
        <v>2575</v>
      </c>
      <c r="H2257" s="3">
        <v>2345</v>
      </c>
      <c r="K2257" s="3">
        <v>75</v>
      </c>
      <c r="L2257" s="3">
        <v>68</v>
      </c>
    </row>
    <row r="2258" spans="1:12">
      <c r="A2258" s="3" t="s">
        <v>3946</v>
      </c>
      <c r="B2258" s="3" t="s">
        <v>23415</v>
      </c>
      <c r="C2258" s="3" t="s">
        <v>22337</v>
      </c>
      <c r="D2258" s="3">
        <v>1</v>
      </c>
      <c r="E2258" s="3">
        <v>56</v>
      </c>
      <c r="G2258" s="3">
        <v>2643</v>
      </c>
      <c r="H2258" s="3">
        <v>2407</v>
      </c>
      <c r="K2258" s="3">
        <v>75</v>
      </c>
      <c r="L2258" s="3">
        <v>68</v>
      </c>
    </row>
    <row r="2259" spans="1:12">
      <c r="A2259" s="3" t="s">
        <v>3947</v>
      </c>
      <c r="B2259" s="3" t="s">
        <v>23415</v>
      </c>
      <c r="C2259" s="3" t="s">
        <v>22337</v>
      </c>
      <c r="D2259" s="3">
        <v>1</v>
      </c>
      <c r="E2259" s="3">
        <v>57</v>
      </c>
      <c r="G2259" s="3">
        <v>2711</v>
      </c>
      <c r="H2259" s="3">
        <v>2469</v>
      </c>
      <c r="K2259" s="3">
        <v>75</v>
      </c>
      <c r="L2259" s="3">
        <v>68</v>
      </c>
    </row>
    <row r="2260" spans="1:12">
      <c r="A2260" s="3" t="s">
        <v>3948</v>
      </c>
      <c r="B2260" s="3" t="s">
        <v>23415</v>
      </c>
      <c r="C2260" s="3" t="s">
        <v>22337</v>
      </c>
      <c r="D2260" s="3">
        <v>1</v>
      </c>
      <c r="E2260" s="3">
        <v>58</v>
      </c>
      <c r="G2260" s="3">
        <v>2779</v>
      </c>
      <c r="H2260" s="3">
        <v>2531</v>
      </c>
      <c r="K2260" s="3">
        <v>75</v>
      </c>
      <c r="L2260" s="3">
        <v>68</v>
      </c>
    </row>
    <row r="2261" spans="1:12">
      <c r="A2261" s="3" t="s">
        <v>3949</v>
      </c>
      <c r="B2261" s="3" t="s">
        <v>23415</v>
      </c>
      <c r="C2261" s="3" t="s">
        <v>22337</v>
      </c>
      <c r="D2261" s="3">
        <v>1</v>
      </c>
      <c r="E2261" s="3">
        <v>59</v>
      </c>
      <c r="G2261" s="3">
        <v>2847</v>
      </c>
      <c r="H2261" s="3">
        <v>2593</v>
      </c>
      <c r="K2261" s="3">
        <v>75</v>
      </c>
      <c r="L2261" s="3">
        <v>68</v>
      </c>
    </row>
    <row r="2262" spans="1:12">
      <c r="A2262" s="3" t="s">
        <v>3950</v>
      </c>
      <c r="B2262" s="3" t="s">
        <v>23415</v>
      </c>
      <c r="C2262" s="3" t="s">
        <v>22337</v>
      </c>
      <c r="D2262" s="3">
        <v>1</v>
      </c>
      <c r="E2262" s="3">
        <v>60</v>
      </c>
      <c r="G2262" s="3">
        <v>2915</v>
      </c>
      <c r="H2262" s="3">
        <v>2655</v>
      </c>
      <c r="K2262" s="3">
        <v>75</v>
      </c>
      <c r="L2262" s="3">
        <v>68</v>
      </c>
    </row>
    <row r="2263" spans="1:12">
      <c r="A2263" s="3" t="s">
        <v>3951</v>
      </c>
      <c r="B2263" s="3" t="s">
        <v>23415</v>
      </c>
      <c r="C2263" s="3" t="s">
        <v>22337</v>
      </c>
      <c r="D2263" s="3">
        <v>1</v>
      </c>
      <c r="E2263" s="3">
        <v>61</v>
      </c>
      <c r="G2263" s="3">
        <v>2987</v>
      </c>
      <c r="H2263" s="3">
        <v>2721</v>
      </c>
      <c r="K2263" s="3">
        <v>75</v>
      </c>
      <c r="L2263" s="3">
        <v>68</v>
      </c>
    </row>
    <row r="2264" spans="1:12">
      <c r="A2264" s="3" t="s">
        <v>3952</v>
      </c>
      <c r="B2264" s="3" t="s">
        <v>23415</v>
      </c>
      <c r="C2264" s="3" t="s">
        <v>22337</v>
      </c>
      <c r="D2264" s="3">
        <v>1</v>
      </c>
      <c r="E2264" s="3">
        <v>62</v>
      </c>
      <c r="G2264" s="3">
        <v>3059</v>
      </c>
      <c r="H2264" s="3">
        <v>2787</v>
      </c>
      <c r="K2264" s="3">
        <v>75</v>
      </c>
      <c r="L2264" s="3">
        <v>68</v>
      </c>
    </row>
    <row r="2265" spans="1:12">
      <c r="A2265" s="3" t="s">
        <v>3953</v>
      </c>
      <c r="B2265" s="3" t="s">
        <v>23415</v>
      </c>
      <c r="C2265" s="3" t="s">
        <v>22337</v>
      </c>
      <c r="D2265" s="3">
        <v>1</v>
      </c>
      <c r="E2265" s="3">
        <v>63</v>
      </c>
      <c r="G2265" s="3">
        <v>3131</v>
      </c>
      <c r="H2265" s="3">
        <v>2853</v>
      </c>
      <c r="K2265" s="3">
        <v>75</v>
      </c>
      <c r="L2265" s="3">
        <v>68</v>
      </c>
    </row>
    <row r="2266" spans="1:12">
      <c r="A2266" s="3" t="s">
        <v>3954</v>
      </c>
      <c r="B2266" s="3" t="s">
        <v>23415</v>
      </c>
      <c r="C2266" s="3" t="s">
        <v>22337</v>
      </c>
      <c r="D2266" s="3">
        <v>1</v>
      </c>
      <c r="E2266" s="3">
        <v>64</v>
      </c>
      <c r="G2266" s="3">
        <v>3203</v>
      </c>
      <c r="H2266" s="3">
        <v>2919</v>
      </c>
      <c r="K2266" s="3">
        <v>75</v>
      </c>
      <c r="L2266" s="3">
        <v>68</v>
      </c>
    </row>
    <row r="2267" spans="1:12">
      <c r="A2267" s="3" t="s">
        <v>3955</v>
      </c>
      <c r="B2267" s="3" t="s">
        <v>23415</v>
      </c>
      <c r="C2267" s="3" t="s">
        <v>22337</v>
      </c>
      <c r="D2267" s="3">
        <v>1</v>
      </c>
      <c r="E2267" s="3">
        <v>65</v>
      </c>
      <c r="G2267" s="3">
        <v>3275</v>
      </c>
      <c r="H2267" s="3">
        <v>2985</v>
      </c>
      <c r="K2267" s="3">
        <v>75</v>
      </c>
      <c r="L2267" s="3">
        <v>68</v>
      </c>
    </row>
    <row r="2268" spans="1:12">
      <c r="A2268" s="3" t="s">
        <v>3956</v>
      </c>
      <c r="B2268" s="3" t="s">
        <v>23415</v>
      </c>
      <c r="C2268" s="3" t="s">
        <v>22337</v>
      </c>
      <c r="D2268" s="3">
        <v>1</v>
      </c>
      <c r="E2268" s="3">
        <v>66</v>
      </c>
      <c r="G2268" s="3">
        <v>3352</v>
      </c>
      <c r="H2268" s="3">
        <v>3055</v>
      </c>
      <c r="K2268" s="3">
        <v>75</v>
      </c>
      <c r="L2268" s="3">
        <v>68</v>
      </c>
    </row>
    <row r="2269" spans="1:12">
      <c r="A2269" s="3" t="s">
        <v>3957</v>
      </c>
      <c r="B2269" s="3" t="s">
        <v>23415</v>
      </c>
      <c r="C2269" s="3" t="s">
        <v>22337</v>
      </c>
      <c r="D2269" s="3">
        <v>1</v>
      </c>
      <c r="E2269" s="3">
        <v>67</v>
      </c>
      <c r="G2269" s="3">
        <v>3429</v>
      </c>
      <c r="H2269" s="3">
        <v>3125</v>
      </c>
      <c r="K2269" s="3">
        <v>75</v>
      </c>
      <c r="L2269" s="3">
        <v>68</v>
      </c>
    </row>
    <row r="2270" spans="1:12">
      <c r="A2270" s="3" t="s">
        <v>3958</v>
      </c>
      <c r="B2270" s="3" t="s">
        <v>23415</v>
      </c>
      <c r="C2270" s="3" t="s">
        <v>22337</v>
      </c>
      <c r="D2270" s="3">
        <v>1</v>
      </c>
      <c r="E2270" s="3">
        <v>68</v>
      </c>
      <c r="G2270" s="3">
        <v>3506</v>
      </c>
      <c r="H2270" s="3">
        <v>3195</v>
      </c>
      <c r="K2270" s="3">
        <v>75</v>
      </c>
      <c r="L2270" s="3">
        <v>68</v>
      </c>
    </row>
    <row r="2271" spans="1:12">
      <c r="A2271" s="3" t="s">
        <v>3959</v>
      </c>
      <c r="B2271" s="3" t="s">
        <v>23415</v>
      </c>
      <c r="C2271" s="3" t="s">
        <v>22337</v>
      </c>
      <c r="D2271" s="3">
        <v>1</v>
      </c>
      <c r="E2271" s="3">
        <v>69</v>
      </c>
      <c r="G2271" s="3">
        <v>3583</v>
      </c>
      <c r="H2271" s="3">
        <v>3265</v>
      </c>
      <c r="K2271" s="3">
        <v>75</v>
      </c>
      <c r="L2271" s="3">
        <v>68</v>
      </c>
    </row>
    <row r="2272" spans="1:12">
      <c r="A2272" s="3" t="s">
        <v>3960</v>
      </c>
      <c r="B2272" s="3" t="s">
        <v>23415</v>
      </c>
      <c r="C2272" s="3" t="s">
        <v>22337</v>
      </c>
      <c r="D2272" s="3">
        <v>1</v>
      </c>
      <c r="E2272" s="3">
        <v>70</v>
      </c>
      <c r="G2272" s="3">
        <v>3660</v>
      </c>
      <c r="H2272" s="3">
        <v>3335</v>
      </c>
      <c r="K2272" s="3">
        <v>75</v>
      </c>
      <c r="L2272" s="3">
        <v>68</v>
      </c>
    </row>
    <row r="2273" spans="1:12">
      <c r="A2273" s="3" t="s">
        <v>3961</v>
      </c>
      <c r="B2273" s="3" t="s">
        <v>23415</v>
      </c>
      <c r="C2273" s="3" t="s">
        <v>22337</v>
      </c>
      <c r="D2273" s="3">
        <v>1</v>
      </c>
      <c r="E2273" s="3">
        <v>71</v>
      </c>
      <c r="G2273" s="3">
        <v>3741</v>
      </c>
      <c r="H2273" s="3">
        <v>3408</v>
      </c>
      <c r="K2273" s="3">
        <v>75</v>
      </c>
      <c r="L2273" s="3">
        <v>68</v>
      </c>
    </row>
    <row r="2274" spans="1:12">
      <c r="A2274" s="3" t="s">
        <v>3962</v>
      </c>
      <c r="B2274" s="3" t="s">
        <v>23415</v>
      </c>
      <c r="C2274" s="3" t="s">
        <v>22337</v>
      </c>
      <c r="D2274" s="3">
        <v>1</v>
      </c>
      <c r="E2274" s="3">
        <v>72</v>
      </c>
      <c r="G2274" s="3">
        <v>3822</v>
      </c>
      <c r="H2274" s="3">
        <v>3481</v>
      </c>
      <c r="K2274" s="3">
        <v>75</v>
      </c>
      <c r="L2274" s="3">
        <v>68</v>
      </c>
    </row>
    <row r="2275" spans="1:12">
      <c r="A2275" s="3" t="s">
        <v>3963</v>
      </c>
      <c r="B2275" s="3" t="s">
        <v>23415</v>
      </c>
      <c r="C2275" s="3" t="s">
        <v>22337</v>
      </c>
      <c r="D2275" s="3">
        <v>1</v>
      </c>
      <c r="E2275" s="3">
        <v>73</v>
      </c>
      <c r="G2275" s="3">
        <v>3903</v>
      </c>
      <c r="H2275" s="3">
        <v>3554</v>
      </c>
      <c r="K2275" s="3">
        <v>75</v>
      </c>
      <c r="L2275" s="3">
        <v>68</v>
      </c>
    </row>
    <row r="2276" spans="1:12">
      <c r="A2276" s="3" t="s">
        <v>3964</v>
      </c>
      <c r="B2276" s="3" t="s">
        <v>23415</v>
      </c>
      <c r="C2276" s="3" t="s">
        <v>22337</v>
      </c>
      <c r="D2276" s="3">
        <v>1</v>
      </c>
      <c r="E2276" s="3">
        <v>74</v>
      </c>
      <c r="G2276" s="3">
        <v>3984</v>
      </c>
      <c r="H2276" s="3">
        <v>3627</v>
      </c>
      <c r="K2276" s="3">
        <v>75</v>
      </c>
      <c r="L2276" s="3">
        <v>68</v>
      </c>
    </row>
    <row r="2277" spans="1:12">
      <c r="A2277" s="3" t="s">
        <v>3965</v>
      </c>
      <c r="B2277" s="3" t="s">
        <v>23415</v>
      </c>
      <c r="C2277" s="3" t="s">
        <v>22337</v>
      </c>
      <c r="D2277" s="3">
        <v>1</v>
      </c>
      <c r="E2277" s="3">
        <v>75</v>
      </c>
      <c r="G2277" s="3">
        <v>4065</v>
      </c>
      <c r="H2277" s="3">
        <v>3700</v>
      </c>
      <c r="K2277" s="3">
        <v>75</v>
      </c>
      <c r="L2277" s="3">
        <v>68</v>
      </c>
    </row>
    <row r="2278" spans="1:12">
      <c r="A2278" s="3" t="s">
        <v>3966</v>
      </c>
      <c r="B2278" s="3" t="s">
        <v>23415</v>
      </c>
      <c r="C2278" s="3" t="s">
        <v>22337</v>
      </c>
      <c r="D2278" s="3">
        <v>1</v>
      </c>
      <c r="E2278" s="3">
        <v>76</v>
      </c>
      <c r="G2278" s="3">
        <v>4150</v>
      </c>
      <c r="H2278" s="3">
        <v>3777</v>
      </c>
      <c r="K2278" s="3">
        <v>75</v>
      </c>
      <c r="L2278" s="3">
        <v>68</v>
      </c>
    </row>
    <row r="2279" spans="1:12">
      <c r="A2279" s="3" t="s">
        <v>3967</v>
      </c>
      <c r="B2279" s="3" t="s">
        <v>23415</v>
      </c>
      <c r="C2279" s="3" t="s">
        <v>22337</v>
      </c>
      <c r="D2279" s="3">
        <v>1</v>
      </c>
      <c r="E2279" s="3">
        <v>77</v>
      </c>
      <c r="G2279" s="3">
        <v>4235</v>
      </c>
      <c r="H2279" s="3">
        <v>3854</v>
      </c>
      <c r="K2279" s="3">
        <v>75</v>
      </c>
      <c r="L2279" s="3">
        <v>68</v>
      </c>
    </row>
    <row r="2280" spans="1:12">
      <c r="A2280" s="3" t="s">
        <v>3968</v>
      </c>
      <c r="B2280" s="3" t="s">
        <v>23415</v>
      </c>
      <c r="C2280" s="3" t="s">
        <v>22337</v>
      </c>
      <c r="D2280" s="3">
        <v>1</v>
      </c>
      <c r="E2280" s="3">
        <v>78</v>
      </c>
      <c r="G2280" s="3">
        <v>4320</v>
      </c>
      <c r="H2280" s="3">
        <v>3931</v>
      </c>
      <c r="K2280" s="3">
        <v>75</v>
      </c>
      <c r="L2280" s="3">
        <v>68</v>
      </c>
    </row>
    <row r="2281" spans="1:12">
      <c r="A2281" s="3" t="s">
        <v>3969</v>
      </c>
      <c r="B2281" s="3" t="s">
        <v>23415</v>
      </c>
      <c r="C2281" s="3" t="s">
        <v>22337</v>
      </c>
      <c r="D2281" s="3">
        <v>1</v>
      </c>
      <c r="E2281" s="3">
        <v>79</v>
      </c>
      <c r="G2281" s="3">
        <v>4405</v>
      </c>
      <c r="H2281" s="3">
        <v>4008</v>
      </c>
      <c r="K2281" s="3">
        <v>75</v>
      </c>
      <c r="L2281" s="3">
        <v>68</v>
      </c>
    </row>
    <row r="2282" spans="1:12">
      <c r="A2282" s="3" t="s">
        <v>3970</v>
      </c>
      <c r="B2282" s="3" t="s">
        <v>23415</v>
      </c>
      <c r="C2282" s="3" t="s">
        <v>22337</v>
      </c>
      <c r="D2282" s="3">
        <v>1</v>
      </c>
      <c r="E2282" s="3">
        <v>80</v>
      </c>
      <c r="G2282" s="3">
        <v>4490</v>
      </c>
      <c r="H2282" s="3">
        <v>4085</v>
      </c>
      <c r="K2282" s="3">
        <v>75</v>
      </c>
      <c r="L2282" s="3">
        <v>68</v>
      </c>
    </row>
    <row r="2283" spans="1:12">
      <c r="A2283" s="3" t="s">
        <v>3971</v>
      </c>
      <c r="B2283" s="3" t="s">
        <v>23415</v>
      </c>
      <c r="C2283" s="3" t="s">
        <v>22337</v>
      </c>
      <c r="D2283" s="3">
        <v>1</v>
      </c>
      <c r="E2283" s="3">
        <v>81</v>
      </c>
      <c r="G2283" s="3">
        <v>4579</v>
      </c>
      <c r="H2283" s="3">
        <v>4166</v>
      </c>
      <c r="K2283" s="3">
        <v>75</v>
      </c>
      <c r="L2283" s="3">
        <v>68</v>
      </c>
    </row>
    <row r="2284" spans="1:12">
      <c r="A2284" s="3" t="s">
        <v>3972</v>
      </c>
      <c r="B2284" s="3" t="s">
        <v>23415</v>
      </c>
      <c r="C2284" s="3" t="s">
        <v>22337</v>
      </c>
      <c r="D2284" s="3">
        <v>1</v>
      </c>
      <c r="E2284" s="3">
        <v>82</v>
      </c>
      <c r="G2284" s="3">
        <v>4668</v>
      </c>
      <c r="H2284" s="3">
        <v>4247</v>
      </c>
      <c r="K2284" s="3">
        <v>75</v>
      </c>
      <c r="L2284" s="3">
        <v>68</v>
      </c>
    </row>
    <row r="2285" spans="1:12">
      <c r="A2285" s="3" t="s">
        <v>3973</v>
      </c>
      <c r="B2285" s="3" t="s">
        <v>23415</v>
      </c>
      <c r="C2285" s="3" t="s">
        <v>22337</v>
      </c>
      <c r="D2285" s="3">
        <v>1</v>
      </c>
      <c r="E2285" s="3">
        <v>83</v>
      </c>
      <c r="G2285" s="3">
        <v>4757</v>
      </c>
      <c r="H2285" s="3">
        <v>4328</v>
      </c>
      <c r="K2285" s="3">
        <v>75</v>
      </c>
      <c r="L2285" s="3">
        <v>68</v>
      </c>
    </row>
    <row r="2286" spans="1:12">
      <c r="A2286" s="3" t="s">
        <v>3974</v>
      </c>
      <c r="B2286" s="3" t="s">
        <v>23415</v>
      </c>
      <c r="C2286" s="3" t="s">
        <v>22337</v>
      </c>
      <c r="D2286" s="3">
        <v>1</v>
      </c>
      <c r="E2286" s="3">
        <v>84</v>
      </c>
      <c r="G2286" s="3">
        <v>4846</v>
      </c>
      <c r="H2286" s="3">
        <v>4409</v>
      </c>
      <c r="K2286" s="3">
        <v>75</v>
      </c>
      <c r="L2286" s="3">
        <v>68</v>
      </c>
    </row>
    <row r="2287" spans="1:12">
      <c r="A2287" s="3" t="s">
        <v>3975</v>
      </c>
      <c r="B2287" s="3" t="s">
        <v>23415</v>
      </c>
      <c r="C2287" s="3" t="s">
        <v>22337</v>
      </c>
      <c r="D2287" s="3">
        <v>1</v>
      </c>
      <c r="E2287" s="3">
        <v>85</v>
      </c>
      <c r="G2287" s="3">
        <v>4935</v>
      </c>
      <c r="H2287" s="3">
        <v>4490</v>
      </c>
      <c r="K2287" s="3">
        <v>75</v>
      </c>
      <c r="L2287" s="3">
        <v>68</v>
      </c>
    </row>
    <row r="2288" spans="1:12">
      <c r="A2288" s="3" t="s">
        <v>3976</v>
      </c>
      <c r="B2288" s="3" t="s">
        <v>23415</v>
      </c>
      <c r="C2288" s="3" t="s">
        <v>22337</v>
      </c>
      <c r="D2288" s="3">
        <v>1</v>
      </c>
      <c r="E2288" s="3">
        <v>86</v>
      </c>
      <c r="G2288" s="3">
        <v>5028</v>
      </c>
      <c r="H2288" s="3">
        <v>4575</v>
      </c>
      <c r="K2288" s="3">
        <v>75</v>
      </c>
      <c r="L2288" s="3">
        <v>68</v>
      </c>
    </row>
    <row r="2289" spans="1:12">
      <c r="A2289" s="3" t="s">
        <v>3977</v>
      </c>
      <c r="B2289" s="3" t="s">
        <v>23415</v>
      </c>
      <c r="C2289" s="3" t="s">
        <v>22337</v>
      </c>
      <c r="D2289" s="3">
        <v>1</v>
      </c>
      <c r="E2289" s="3">
        <v>87</v>
      </c>
      <c r="G2289" s="3">
        <v>5121</v>
      </c>
      <c r="H2289" s="3">
        <v>4660</v>
      </c>
      <c r="K2289" s="3">
        <v>75</v>
      </c>
      <c r="L2289" s="3">
        <v>68</v>
      </c>
    </row>
    <row r="2290" spans="1:12">
      <c r="A2290" s="3" t="s">
        <v>3978</v>
      </c>
      <c r="B2290" s="3" t="s">
        <v>23415</v>
      </c>
      <c r="C2290" s="3" t="s">
        <v>22337</v>
      </c>
      <c r="D2290" s="3">
        <v>1</v>
      </c>
      <c r="E2290" s="3">
        <v>88</v>
      </c>
      <c r="G2290" s="3">
        <v>5214</v>
      </c>
      <c r="H2290" s="3">
        <v>4745</v>
      </c>
      <c r="K2290" s="3">
        <v>75</v>
      </c>
      <c r="L2290" s="3">
        <v>68</v>
      </c>
    </row>
    <row r="2291" spans="1:12">
      <c r="A2291" s="3" t="s">
        <v>3979</v>
      </c>
      <c r="B2291" s="3" t="s">
        <v>23415</v>
      </c>
      <c r="C2291" s="3" t="s">
        <v>22337</v>
      </c>
      <c r="D2291" s="3">
        <v>1</v>
      </c>
      <c r="E2291" s="3">
        <v>89</v>
      </c>
      <c r="G2291" s="3">
        <v>5307</v>
      </c>
      <c r="H2291" s="3">
        <v>4830</v>
      </c>
      <c r="K2291" s="3">
        <v>75</v>
      </c>
      <c r="L2291" s="3">
        <v>68</v>
      </c>
    </row>
    <row r="2292" spans="1:12">
      <c r="A2292" s="3" t="s">
        <v>3980</v>
      </c>
      <c r="B2292" s="3" t="s">
        <v>23415</v>
      </c>
      <c r="C2292" s="3" t="s">
        <v>22337</v>
      </c>
      <c r="D2292" s="3">
        <v>1</v>
      </c>
      <c r="E2292" s="3">
        <v>90</v>
      </c>
      <c r="G2292" s="3">
        <v>5400</v>
      </c>
      <c r="H2292" s="3">
        <v>4915</v>
      </c>
      <c r="K2292" s="3">
        <v>75</v>
      </c>
      <c r="L2292" s="3">
        <v>68</v>
      </c>
    </row>
    <row r="2293" spans="1:12">
      <c r="A2293" s="3" t="s">
        <v>3981</v>
      </c>
      <c r="B2293" s="3" t="s">
        <v>23415</v>
      </c>
      <c r="C2293" s="3" t="s">
        <v>22337</v>
      </c>
      <c r="D2293" s="3">
        <v>1</v>
      </c>
      <c r="E2293" s="3">
        <v>91</v>
      </c>
      <c r="G2293" s="3">
        <v>5497</v>
      </c>
      <c r="H2293" s="3">
        <v>5003</v>
      </c>
      <c r="K2293" s="3">
        <v>75</v>
      </c>
      <c r="L2293" s="3">
        <v>68</v>
      </c>
    </row>
    <row r="2294" spans="1:12">
      <c r="A2294" s="3" t="s">
        <v>3982</v>
      </c>
      <c r="B2294" s="3" t="s">
        <v>23415</v>
      </c>
      <c r="C2294" s="3" t="s">
        <v>22337</v>
      </c>
      <c r="D2294" s="3">
        <v>1</v>
      </c>
      <c r="E2294" s="3">
        <v>92</v>
      </c>
      <c r="G2294" s="3">
        <v>5594</v>
      </c>
      <c r="H2294" s="3">
        <v>5091</v>
      </c>
      <c r="K2294" s="3">
        <v>75</v>
      </c>
      <c r="L2294" s="3">
        <v>68</v>
      </c>
    </row>
    <row r="2295" spans="1:12">
      <c r="A2295" s="3" t="s">
        <v>3983</v>
      </c>
      <c r="B2295" s="3" t="s">
        <v>23415</v>
      </c>
      <c r="C2295" s="3" t="s">
        <v>22337</v>
      </c>
      <c r="D2295" s="3">
        <v>1</v>
      </c>
      <c r="E2295" s="3">
        <v>93</v>
      </c>
      <c r="G2295" s="3">
        <v>5691</v>
      </c>
      <c r="H2295" s="3">
        <v>5179</v>
      </c>
      <c r="K2295" s="3">
        <v>75</v>
      </c>
      <c r="L2295" s="3">
        <v>68</v>
      </c>
    </row>
    <row r="2296" spans="1:12">
      <c r="A2296" s="3" t="s">
        <v>3984</v>
      </c>
      <c r="B2296" s="3" t="s">
        <v>23415</v>
      </c>
      <c r="C2296" s="3" t="s">
        <v>22337</v>
      </c>
      <c r="D2296" s="3">
        <v>1</v>
      </c>
      <c r="E2296" s="3">
        <v>94</v>
      </c>
      <c r="G2296" s="3">
        <v>5788</v>
      </c>
      <c r="H2296" s="3">
        <v>5267</v>
      </c>
      <c r="K2296" s="3">
        <v>75</v>
      </c>
      <c r="L2296" s="3">
        <v>68</v>
      </c>
    </row>
    <row r="2297" spans="1:12">
      <c r="A2297" s="3" t="s">
        <v>3985</v>
      </c>
      <c r="B2297" s="3" t="s">
        <v>23415</v>
      </c>
      <c r="C2297" s="3" t="s">
        <v>22337</v>
      </c>
      <c r="D2297" s="3">
        <v>1</v>
      </c>
      <c r="E2297" s="3">
        <v>95</v>
      </c>
      <c r="G2297" s="3">
        <v>5885</v>
      </c>
      <c r="H2297" s="3">
        <v>5355</v>
      </c>
      <c r="K2297" s="3">
        <v>75</v>
      </c>
      <c r="L2297" s="3">
        <v>68</v>
      </c>
    </row>
    <row r="2298" spans="1:12">
      <c r="A2298" s="3" t="s">
        <v>3986</v>
      </c>
      <c r="B2298" s="3" t="s">
        <v>23415</v>
      </c>
      <c r="C2298" s="3" t="s">
        <v>22337</v>
      </c>
      <c r="D2298" s="3">
        <v>1</v>
      </c>
      <c r="E2298" s="3">
        <v>96</v>
      </c>
      <c r="G2298" s="3">
        <v>5986</v>
      </c>
      <c r="H2298" s="3">
        <v>5447</v>
      </c>
      <c r="K2298" s="3">
        <v>75</v>
      </c>
      <c r="L2298" s="3">
        <v>68</v>
      </c>
    </row>
    <row r="2299" spans="1:12">
      <c r="A2299" s="3" t="s">
        <v>3987</v>
      </c>
      <c r="B2299" s="3" t="s">
        <v>23415</v>
      </c>
      <c r="C2299" s="3" t="s">
        <v>22337</v>
      </c>
      <c r="D2299" s="3">
        <v>1</v>
      </c>
      <c r="E2299" s="3">
        <v>97</v>
      </c>
      <c r="G2299" s="3">
        <v>6087</v>
      </c>
      <c r="H2299" s="3">
        <v>5539</v>
      </c>
      <c r="K2299" s="3">
        <v>75</v>
      </c>
      <c r="L2299" s="3">
        <v>68</v>
      </c>
    </row>
    <row r="2300" spans="1:12">
      <c r="A2300" s="3" t="s">
        <v>3988</v>
      </c>
      <c r="B2300" s="3" t="s">
        <v>23415</v>
      </c>
      <c r="C2300" s="3" t="s">
        <v>22337</v>
      </c>
      <c r="D2300" s="3">
        <v>1</v>
      </c>
      <c r="E2300" s="3">
        <v>98</v>
      </c>
      <c r="G2300" s="3">
        <v>6188</v>
      </c>
      <c r="H2300" s="3">
        <v>5631</v>
      </c>
      <c r="K2300" s="3">
        <v>75</v>
      </c>
      <c r="L2300" s="3">
        <v>68</v>
      </c>
    </row>
    <row r="2301" spans="1:12">
      <c r="A2301" s="3" t="s">
        <v>3989</v>
      </c>
      <c r="B2301" s="3" t="s">
        <v>23415</v>
      </c>
      <c r="C2301" s="3" t="s">
        <v>22337</v>
      </c>
      <c r="D2301" s="3">
        <v>1</v>
      </c>
      <c r="E2301" s="3">
        <v>99</v>
      </c>
      <c r="G2301" s="3">
        <v>6289</v>
      </c>
      <c r="H2301" s="3">
        <v>5723</v>
      </c>
      <c r="K2301" s="3">
        <v>75</v>
      </c>
      <c r="L2301" s="3">
        <v>68</v>
      </c>
    </row>
    <row r="2302" spans="1:12">
      <c r="A2302" s="3" t="s">
        <v>3990</v>
      </c>
      <c r="B2302" s="3" t="s">
        <v>23415</v>
      </c>
      <c r="C2302" s="3" t="s">
        <v>22337</v>
      </c>
      <c r="D2302" s="3">
        <v>1</v>
      </c>
      <c r="E2302" s="3">
        <v>100</v>
      </c>
      <c r="G2302" s="3">
        <v>6390</v>
      </c>
      <c r="H2302" s="3">
        <v>5815</v>
      </c>
      <c r="K2302" s="3">
        <v>75</v>
      </c>
      <c r="L2302" s="3">
        <v>68</v>
      </c>
    </row>
    <row r="2303" spans="1:12">
      <c r="A2303" s="3" t="s">
        <v>3991</v>
      </c>
      <c r="B2303" s="3" t="s">
        <v>23415</v>
      </c>
      <c r="C2303" s="3" t="s">
        <v>22337</v>
      </c>
      <c r="D2303" s="3">
        <v>2</v>
      </c>
      <c r="E2303" s="3">
        <v>1</v>
      </c>
      <c r="G2303" s="3">
        <v>374</v>
      </c>
      <c r="H2303" s="3">
        <v>340</v>
      </c>
      <c r="K2303" s="3">
        <v>262</v>
      </c>
      <c r="L2303" s="3">
        <v>238</v>
      </c>
    </row>
    <row r="2304" spans="1:12">
      <c r="A2304" s="3" t="s">
        <v>3992</v>
      </c>
      <c r="B2304" s="3" t="s">
        <v>23415</v>
      </c>
      <c r="C2304" s="3" t="s">
        <v>22337</v>
      </c>
      <c r="D2304" s="3">
        <v>2</v>
      </c>
      <c r="E2304" s="3">
        <v>2</v>
      </c>
      <c r="G2304" s="3">
        <v>401</v>
      </c>
      <c r="H2304" s="3">
        <v>365</v>
      </c>
      <c r="K2304" s="3">
        <v>262</v>
      </c>
      <c r="L2304" s="3">
        <v>238</v>
      </c>
    </row>
    <row r="2305" spans="1:12">
      <c r="A2305" s="3" t="s">
        <v>3993</v>
      </c>
      <c r="B2305" s="3" t="s">
        <v>23415</v>
      </c>
      <c r="C2305" s="3" t="s">
        <v>22337</v>
      </c>
      <c r="D2305" s="3">
        <v>2</v>
      </c>
      <c r="E2305" s="3">
        <v>3</v>
      </c>
      <c r="G2305" s="3">
        <v>428</v>
      </c>
      <c r="H2305" s="3">
        <v>390</v>
      </c>
      <c r="K2305" s="3">
        <v>262</v>
      </c>
      <c r="L2305" s="3">
        <v>238</v>
      </c>
    </row>
    <row r="2306" spans="1:12">
      <c r="A2306" s="3" t="s">
        <v>3994</v>
      </c>
      <c r="B2306" s="3" t="s">
        <v>23415</v>
      </c>
      <c r="C2306" s="3" t="s">
        <v>22337</v>
      </c>
      <c r="D2306" s="3">
        <v>2</v>
      </c>
      <c r="E2306" s="3">
        <v>4</v>
      </c>
      <c r="G2306" s="3">
        <v>455</v>
      </c>
      <c r="H2306" s="3">
        <v>415</v>
      </c>
      <c r="K2306" s="3">
        <v>262</v>
      </c>
      <c r="L2306" s="3">
        <v>238</v>
      </c>
    </row>
    <row r="2307" spans="1:12">
      <c r="A2307" s="3" t="s">
        <v>3995</v>
      </c>
      <c r="B2307" s="3" t="s">
        <v>23415</v>
      </c>
      <c r="C2307" s="3" t="s">
        <v>22337</v>
      </c>
      <c r="D2307" s="3">
        <v>2</v>
      </c>
      <c r="E2307" s="3">
        <v>5</v>
      </c>
      <c r="G2307" s="3">
        <v>482</v>
      </c>
      <c r="H2307" s="3">
        <v>440</v>
      </c>
      <c r="K2307" s="3">
        <v>262</v>
      </c>
      <c r="L2307" s="3">
        <v>238</v>
      </c>
    </row>
    <row r="2308" spans="1:12">
      <c r="A2308" s="3" t="s">
        <v>3996</v>
      </c>
      <c r="B2308" s="3" t="s">
        <v>23415</v>
      </c>
      <c r="C2308" s="3" t="s">
        <v>22337</v>
      </c>
      <c r="D2308" s="3">
        <v>2</v>
      </c>
      <c r="E2308" s="3">
        <v>6</v>
      </c>
      <c r="G2308" s="3">
        <v>509</v>
      </c>
      <c r="H2308" s="3">
        <v>465</v>
      </c>
      <c r="K2308" s="3">
        <v>262</v>
      </c>
      <c r="L2308" s="3">
        <v>238</v>
      </c>
    </row>
    <row r="2309" spans="1:12">
      <c r="A2309" s="3" t="s">
        <v>3997</v>
      </c>
      <c r="B2309" s="3" t="s">
        <v>23415</v>
      </c>
      <c r="C2309" s="3" t="s">
        <v>22337</v>
      </c>
      <c r="D2309" s="3">
        <v>2</v>
      </c>
      <c r="E2309" s="3">
        <v>7</v>
      </c>
      <c r="G2309" s="3">
        <v>536</v>
      </c>
      <c r="H2309" s="3">
        <v>490</v>
      </c>
      <c r="K2309" s="3">
        <v>262</v>
      </c>
      <c r="L2309" s="3">
        <v>238</v>
      </c>
    </row>
    <row r="2310" spans="1:12">
      <c r="A2310" s="3" t="s">
        <v>3998</v>
      </c>
      <c r="B2310" s="3" t="s">
        <v>23415</v>
      </c>
      <c r="C2310" s="3" t="s">
        <v>22337</v>
      </c>
      <c r="D2310" s="3">
        <v>2</v>
      </c>
      <c r="E2310" s="3">
        <v>8</v>
      </c>
      <c r="G2310" s="3">
        <v>563</v>
      </c>
      <c r="H2310" s="3">
        <v>515</v>
      </c>
      <c r="K2310" s="3">
        <v>262</v>
      </c>
      <c r="L2310" s="3">
        <v>238</v>
      </c>
    </row>
    <row r="2311" spans="1:12">
      <c r="A2311" s="3" t="s">
        <v>3999</v>
      </c>
      <c r="B2311" s="3" t="s">
        <v>23415</v>
      </c>
      <c r="C2311" s="3" t="s">
        <v>22337</v>
      </c>
      <c r="D2311" s="3">
        <v>2</v>
      </c>
      <c r="E2311" s="3">
        <v>9</v>
      </c>
      <c r="G2311" s="3">
        <v>590</v>
      </c>
      <c r="H2311" s="3">
        <v>540</v>
      </c>
      <c r="K2311" s="3">
        <v>262</v>
      </c>
      <c r="L2311" s="3">
        <v>238</v>
      </c>
    </row>
    <row r="2312" spans="1:12">
      <c r="A2312" s="3" t="s">
        <v>4000</v>
      </c>
      <c r="B2312" s="3" t="s">
        <v>23415</v>
      </c>
      <c r="C2312" s="3" t="s">
        <v>22337</v>
      </c>
      <c r="D2312" s="3">
        <v>2</v>
      </c>
      <c r="E2312" s="3">
        <v>10</v>
      </c>
      <c r="G2312" s="3">
        <v>617</v>
      </c>
      <c r="H2312" s="3">
        <v>565</v>
      </c>
      <c r="K2312" s="3">
        <v>262</v>
      </c>
      <c r="L2312" s="3">
        <v>238</v>
      </c>
    </row>
    <row r="2313" spans="1:12">
      <c r="A2313" s="3" t="s">
        <v>4001</v>
      </c>
      <c r="B2313" s="3" t="s">
        <v>23415</v>
      </c>
      <c r="C2313" s="3" t="s">
        <v>22337</v>
      </c>
      <c r="D2313" s="3">
        <v>2</v>
      </c>
      <c r="E2313" s="3">
        <v>11</v>
      </c>
      <c r="G2313" s="3">
        <v>648</v>
      </c>
      <c r="H2313" s="3">
        <v>593</v>
      </c>
      <c r="K2313" s="3">
        <v>262</v>
      </c>
      <c r="L2313" s="3">
        <v>238</v>
      </c>
    </row>
    <row r="2314" spans="1:12">
      <c r="A2314" s="3" t="s">
        <v>4002</v>
      </c>
      <c r="B2314" s="3" t="s">
        <v>23415</v>
      </c>
      <c r="C2314" s="3" t="s">
        <v>22337</v>
      </c>
      <c r="D2314" s="3">
        <v>2</v>
      </c>
      <c r="E2314" s="3">
        <v>12</v>
      </c>
      <c r="G2314" s="3">
        <v>679</v>
      </c>
      <c r="H2314" s="3">
        <v>621</v>
      </c>
      <c r="K2314" s="3">
        <v>262</v>
      </c>
      <c r="L2314" s="3">
        <v>238</v>
      </c>
    </row>
    <row r="2315" spans="1:12">
      <c r="A2315" s="3" t="s">
        <v>4003</v>
      </c>
      <c r="B2315" s="3" t="s">
        <v>23415</v>
      </c>
      <c r="C2315" s="3" t="s">
        <v>22337</v>
      </c>
      <c r="D2315" s="3">
        <v>2</v>
      </c>
      <c r="E2315" s="3">
        <v>13</v>
      </c>
      <c r="G2315" s="3">
        <v>710</v>
      </c>
      <c r="H2315" s="3">
        <v>649</v>
      </c>
      <c r="K2315" s="3">
        <v>262</v>
      </c>
      <c r="L2315" s="3">
        <v>238</v>
      </c>
    </row>
    <row r="2316" spans="1:12">
      <c r="A2316" s="3" t="s">
        <v>4004</v>
      </c>
      <c r="B2316" s="3" t="s">
        <v>23415</v>
      </c>
      <c r="C2316" s="3" t="s">
        <v>22337</v>
      </c>
      <c r="D2316" s="3">
        <v>2</v>
      </c>
      <c r="E2316" s="3">
        <v>14</v>
      </c>
      <c r="G2316" s="3">
        <v>741</v>
      </c>
      <c r="H2316" s="3">
        <v>677</v>
      </c>
      <c r="K2316" s="3">
        <v>262</v>
      </c>
      <c r="L2316" s="3">
        <v>238</v>
      </c>
    </row>
    <row r="2317" spans="1:12">
      <c r="A2317" s="3" t="s">
        <v>4005</v>
      </c>
      <c r="B2317" s="3" t="s">
        <v>23415</v>
      </c>
      <c r="C2317" s="3" t="s">
        <v>22337</v>
      </c>
      <c r="D2317" s="3">
        <v>2</v>
      </c>
      <c r="E2317" s="3">
        <v>15</v>
      </c>
      <c r="G2317" s="3">
        <v>772</v>
      </c>
      <c r="H2317" s="3">
        <v>705</v>
      </c>
      <c r="K2317" s="3">
        <v>262</v>
      </c>
      <c r="L2317" s="3">
        <v>238</v>
      </c>
    </row>
    <row r="2318" spans="1:12">
      <c r="A2318" s="3" t="s">
        <v>4006</v>
      </c>
      <c r="B2318" s="3" t="s">
        <v>23415</v>
      </c>
      <c r="C2318" s="3" t="s">
        <v>22337</v>
      </c>
      <c r="D2318" s="3">
        <v>2</v>
      </c>
      <c r="E2318" s="3">
        <v>16</v>
      </c>
      <c r="G2318" s="3">
        <v>807</v>
      </c>
      <c r="H2318" s="3">
        <v>737</v>
      </c>
      <c r="K2318" s="3">
        <v>262</v>
      </c>
      <c r="L2318" s="3">
        <v>238</v>
      </c>
    </row>
    <row r="2319" spans="1:12">
      <c r="A2319" s="3" t="s">
        <v>4007</v>
      </c>
      <c r="B2319" s="3" t="s">
        <v>23415</v>
      </c>
      <c r="C2319" s="3" t="s">
        <v>22337</v>
      </c>
      <c r="D2319" s="3">
        <v>2</v>
      </c>
      <c r="E2319" s="3">
        <v>17</v>
      </c>
      <c r="G2319" s="3">
        <v>842</v>
      </c>
      <c r="H2319" s="3">
        <v>769</v>
      </c>
      <c r="K2319" s="3">
        <v>262</v>
      </c>
      <c r="L2319" s="3">
        <v>238</v>
      </c>
    </row>
    <row r="2320" spans="1:12">
      <c r="A2320" s="3" t="s">
        <v>4008</v>
      </c>
      <c r="B2320" s="3" t="s">
        <v>23415</v>
      </c>
      <c r="C2320" s="3" t="s">
        <v>22337</v>
      </c>
      <c r="D2320" s="3">
        <v>2</v>
      </c>
      <c r="E2320" s="3">
        <v>18</v>
      </c>
      <c r="G2320" s="3">
        <v>877</v>
      </c>
      <c r="H2320" s="3">
        <v>801</v>
      </c>
      <c r="K2320" s="3">
        <v>262</v>
      </c>
      <c r="L2320" s="3">
        <v>238</v>
      </c>
    </row>
    <row r="2321" spans="1:12">
      <c r="A2321" s="3" t="s">
        <v>4009</v>
      </c>
      <c r="B2321" s="3" t="s">
        <v>23415</v>
      </c>
      <c r="C2321" s="3" t="s">
        <v>22337</v>
      </c>
      <c r="D2321" s="3">
        <v>2</v>
      </c>
      <c r="E2321" s="3">
        <v>19</v>
      </c>
      <c r="G2321" s="3">
        <v>912</v>
      </c>
      <c r="H2321" s="3">
        <v>833</v>
      </c>
      <c r="K2321" s="3">
        <v>262</v>
      </c>
      <c r="L2321" s="3">
        <v>238</v>
      </c>
    </row>
    <row r="2322" spans="1:12">
      <c r="A2322" s="3" t="s">
        <v>4010</v>
      </c>
      <c r="B2322" s="3" t="s">
        <v>23415</v>
      </c>
      <c r="C2322" s="3" t="s">
        <v>22337</v>
      </c>
      <c r="D2322" s="3">
        <v>2</v>
      </c>
      <c r="E2322" s="3">
        <v>20</v>
      </c>
      <c r="G2322" s="3">
        <v>947</v>
      </c>
      <c r="H2322" s="3">
        <v>865</v>
      </c>
      <c r="K2322" s="3">
        <v>262</v>
      </c>
      <c r="L2322" s="3">
        <v>238</v>
      </c>
    </row>
    <row r="2323" spans="1:12">
      <c r="A2323" s="3" t="s">
        <v>4011</v>
      </c>
      <c r="B2323" s="3" t="s">
        <v>23415</v>
      </c>
      <c r="C2323" s="3" t="s">
        <v>22337</v>
      </c>
      <c r="D2323" s="3">
        <v>2</v>
      </c>
      <c r="E2323" s="3">
        <v>21</v>
      </c>
      <c r="G2323" s="3">
        <v>986</v>
      </c>
      <c r="H2323" s="3">
        <v>901</v>
      </c>
      <c r="K2323" s="3">
        <v>262</v>
      </c>
      <c r="L2323" s="3">
        <v>238</v>
      </c>
    </row>
    <row r="2324" spans="1:12">
      <c r="A2324" s="3" t="s">
        <v>4012</v>
      </c>
      <c r="B2324" s="3" t="s">
        <v>23415</v>
      </c>
      <c r="C2324" s="3" t="s">
        <v>22337</v>
      </c>
      <c r="D2324" s="3">
        <v>2</v>
      </c>
      <c r="E2324" s="3">
        <v>22</v>
      </c>
      <c r="G2324" s="3">
        <v>1025</v>
      </c>
      <c r="H2324" s="3">
        <v>937</v>
      </c>
      <c r="K2324" s="3">
        <v>262</v>
      </c>
      <c r="L2324" s="3">
        <v>238</v>
      </c>
    </row>
    <row r="2325" spans="1:12">
      <c r="A2325" s="3" t="s">
        <v>4013</v>
      </c>
      <c r="B2325" s="3" t="s">
        <v>23415</v>
      </c>
      <c r="C2325" s="3" t="s">
        <v>22337</v>
      </c>
      <c r="D2325" s="3">
        <v>2</v>
      </c>
      <c r="E2325" s="3">
        <v>23</v>
      </c>
      <c r="G2325" s="3">
        <v>1064</v>
      </c>
      <c r="H2325" s="3">
        <v>973</v>
      </c>
      <c r="K2325" s="3">
        <v>262</v>
      </c>
      <c r="L2325" s="3">
        <v>238</v>
      </c>
    </row>
    <row r="2326" spans="1:12">
      <c r="A2326" s="3" t="s">
        <v>4014</v>
      </c>
      <c r="B2326" s="3" t="s">
        <v>23415</v>
      </c>
      <c r="C2326" s="3" t="s">
        <v>22337</v>
      </c>
      <c r="D2326" s="3">
        <v>2</v>
      </c>
      <c r="E2326" s="3">
        <v>24</v>
      </c>
      <c r="G2326" s="3">
        <v>1103</v>
      </c>
      <c r="H2326" s="3">
        <v>1009</v>
      </c>
      <c r="K2326" s="3">
        <v>262</v>
      </c>
      <c r="L2326" s="3">
        <v>238</v>
      </c>
    </row>
    <row r="2327" spans="1:12">
      <c r="A2327" s="3" t="s">
        <v>4015</v>
      </c>
      <c r="B2327" s="3" t="s">
        <v>23415</v>
      </c>
      <c r="C2327" s="3" t="s">
        <v>22337</v>
      </c>
      <c r="D2327" s="3">
        <v>2</v>
      </c>
      <c r="E2327" s="3">
        <v>25</v>
      </c>
      <c r="G2327" s="3">
        <v>1142</v>
      </c>
      <c r="H2327" s="3">
        <v>1045</v>
      </c>
      <c r="K2327" s="3">
        <v>262</v>
      </c>
      <c r="L2327" s="3">
        <v>238</v>
      </c>
    </row>
    <row r="2328" spans="1:12">
      <c r="A2328" s="3" t="s">
        <v>4016</v>
      </c>
      <c r="B2328" s="3" t="s">
        <v>23415</v>
      </c>
      <c r="C2328" s="3" t="s">
        <v>22337</v>
      </c>
      <c r="D2328" s="3">
        <v>2</v>
      </c>
      <c r="E2328" s="3">
        <v>26</v>
      </c>
      <c r="G2328" s="3">
        <v>1186</v>
      </c>
      <c r="H2328" s="3">
        <v>1085</v>
      </c>
      <c r="K2328" s="3">
        <v>262</v>
      </c>
      <c r="L2328" s="3">
        <v>238</v>
      </c>
    </row>
    <row r="2329" spans="1:12">
      <c r="A2329" s="3" t="s">
        <v>4017</v>
      </c>
      <c r="B2329" s="3" t="s">
        <v>23415</v>
      </c>
      <c r="C2329" s="3" t="s">
        <v>22337</v>
      </c>
      <c r="D2329" s="3">
        <v>2</v>
      </c>
      <c r="E2329" s="3">
        <v>27</v>
      </c>
      <c r="G2329" s="3">
        <v>1230</v>
      </c>
      <c r="H2329" s="3">
        <v>1125</v>
      </c>
      <c r="K2329" s="3">
        <v>262</v>
      </c>
      <c r="L2329" s="3">
        <v>238</v>
      </c>
    </row>
    <row r="2330" spans="1:12">
      <c r="A2330" s="3" t="s">
        <v>4018</v>
      </c>
      <c r="B2330" s="3" t="s">
        <v>23415</v>
      </c>
      <c r="C2330" s="3" t="s">
        <v>22337</v>
      </c>
      <c r="D2330" s="3">
        <v>2</v>
      </c>
      <c r="E2330" s="3">
        <v>28</v>
      </c>
      <c r="G2330" s="3">
        <v>1274</v>
      </c>
      <c r="H2330" s="3">
        <v>1165</v>
      </c>
      <c r="K2330" s="3">
        <v>262</v>
      </c>
      <c r="L2330" s="3">
        <v>238</v>
      </c>
    </row>
    <row r="2331" spans="1:12">
      <c r="A2331" s="3" t="s">
        <v>4019</v>
      </c>
      <c r="B2331" s="3" t="s">
        <v>23415</v>
      </c>
      <c r="C2331" s="3" t="s">
        <v>22337</v>
      </c>
      <c r="D2331" s="3">
        <v>2</v>
      </c>
      <c r="E2331" s="3">
        <v>29</v>
      </c>
      <c r="G2331" s="3">
        <v>1318</v>
      </c>
      <c r="H2331" s="3">
        <v>1205</v>
      </c>
      <c r="K2331" s="3">
        <v>262</v>
      </c>
      <c r="L2331" s="3">
        <v>238</v>
      </c>
    </row>
    <row r="2332" spans="1:12">
      <c r="A2332" s="3" t="s">
        <v>4020</v>
      </c>
      <c r="B2332" s="3" t="s">
        <v>23415</v>
      </c>
      <c r="C2332" s="3" t="s">
        <v>22337</v>
      </c>
      <c r="D2332" s="3">
        <v>2</v>
      </c>
      <c r="E2332" s="3">
        <v>30</v>
      </c>
      <c r="G2332" s="3">
        <v>1362</v>
      </c>
      <c r="H2332" s="3">
        <v>1245</v>
      </c>
      <c r="K2332" s="3">
        <v>262</v>
      </c>
      <c r="L2332" s="3">
        <v>238</v>
      </c>
    </row>
    <row r="2333" spans="1:12">
      <c r="A2333" s="3" t="s">
        <v>4021</v>
      </c>
      <c r="B2333" s="3" t="s">
        <v>23415</v>
      </c>
      <c r="C2333" s="3" t="s">
        <v>22337</v>
      </c>
      <c r="D2333" s="3">
        <v>2</v>
      </c>
      <c r="E2333" s="3">
        <v>31</v>
      </c>
      <c r="G2333" s="3">
        <v>1410</v>
      </c>
      <c r="H2333" s="3">
        <v>1288</v>
      </c>
      <c r="K2333" s="3">
        <v>262</v>
      </c>
      <c r="L2333" s="3">
        <v>238</v>
      </c>
    </row>
    <row r="2334" spans="1:12">
      <c r="A2334" s="3" t="s">
        <v>4022</v>
      </c>
      <c r="B2334" s="3" t="s">
        <v>23415</v>
      </c>
      <c r="C2334" s="3" t="s">
        <v>22337</v>
      </c>
      <c r="D2334" s="3">
        <v>2</v>
      </c>
      <c r="E2334" s="3">
        <v>32</v>
      </c>
      <c r="G2334" s="3">
        <v>1458</v>
      </c>
      <c r="H2334" s="3">
        <v>1331</v>
      </c>
      <c r="K2334" s="3">
        <v>262</v>
      </c>
      <c r="L2334" s="3">
        <v>238</v>
      </c>
    </row>
    <row r="2335" spans="1:12">
      <c r="A2335" s="3" t="s">
        <v>4023</v>
      </c>
      <c r="B2335" s="3" t="s">
        <v>23415</v>
      </c>
      <c r="C2335" s="3" t="s">
        <v>22337</v>
      </c>
      <c r="D2335" s="3">
        <v>2</v>
      </c>
      <c r="E2335" s="3">
        <v>33</v>
      </c>
      <c r="G2335" s="3">
        <v>1506</v>
      </c>
      <c r="H2335" s="3">
        <v>1374</v>
      </c>
      <c r="K2335" s="3">
        <v>262</v>
      </c>
      <c r="L2335" s="3">
        <v>238</v>
      </c>
    </row>
    <row r="2336" spans="1:12">
      <c r="A2336" s="3" t="s">
        <v>4024</v>
      </c>
      <c r="B2336" s="3" t="s">
        <v>23415</v>
      </c>
      <c r="C2336" s="3" t="s">
        <v>22337</v>
      </c>
      <c r="D2336" s="3">
        <v>2</v>
      </c>
      <c r="E2336" s="3">
        <v>34</v>
      </c>
      <c r="G2336" s="3">
        <v>1554</v>
      </c>
      <c r="H2336" s="3">
        <v>1417</v>
      </c>
      <c r="K2336" s="3">
        <v>262</v>
      </c>
      <c r="L2336" s="3">
        <v>238</v>
      </c>
    </row>
    <row r="2337" spans="1:12">
      <c r="A2337" s="3" t="s">
        <v>4025</v>
      </c>
      <c r="B2337" s="3" t="s">
        <v>23415</v>
      </c>
      <c r="C2337" s="3" t="s">
        <v>22337</v>
      </c>
      <c r="D2337" s="3">
        <v>2</v>
      </c>
      <c r="E2337" s="3">
        <v>35</v>
      </c>
      <c r="G2337" s="3">
        <v>1602</v>
      </c>
      <c r="H2337" s="3">
        <v>1460</v>
      </c>
      <c r="K2337" s="3">
        <v>262</v>
      </c>
      <c r="L2337" s="3">
        <v>238</v>
      </c>
    </row>
    <row r="2338" spans="1:12">
      <c r="A2338" s="3" t="s">
        <v>4026</v>
      </c>
      <c r="B2338" s="3" t="s">
        <v>23415</v>
      </c>
      <c r="C2338" s="3" t="s">
        <v>22337</v>
      </c>
      <c r="D2338" s="3">
        <v>2</v>
      </c>
      <c r="E2338" s="3">
        <v>36</v>
      </c>
      <c r="G2338" s="3">
        <v>1654</v>
      </c>
      <c r="H2338" s="3">
        <v>1507</v>
      </c>
      <c r="K2338" s="3">
        <v>262</v>
      </c>
      <c r="L2338" s="3">
        <v>238</v>
      </c>
    </row>
    <row r="2339" spans="1:12">
      <c r="A2339" s="3" t="s">
        <v>4027</v>
      </c>
      <c r="B2339" s="3" t="s">
        <v>23415</v>
      </c>
      <c r="C2339" s="3" t="s">
        <v>22337</v>
      </c>
      <c r="D2339" s="3">
        <v>2</v>
      </c>
      <c r="E2339" s="3">
        <v>37</v>
      </c>
      <c r="G2339" s="3">
        <v>1706</v>
      </c>
      <c r="H2339" s="3">
        <v>1554</v>
      </c>
      <c r="K2339" s="3">
        <v>262</v>
      </c>
      <c r="L2339" s="3">
        <v>238</v>
      </c>
    </row>
    <row r="2340" spans="1:12">
      <c r="A2340" s="3" t="s">
        <v>4028</v>
      </c>
      <c r="B2340" s="3" t="s">
        <v>23415</v>
      </c>
      <c r="C2340" s="3" t="s">
        <v>22337</v>
      </c>
      <c r="D2340" s="3">
        <v>2</v>
      </c>
      <c r="E2340" s="3">
        <v>38</v>
      </c>
      <c r="G2340" s="3">
        <v>1758</v>
      </c>
      <c r="H2340" s="3">
        <v>1601</v>
      </c>
      <c r="K2340" s="3">
        <v>262</v>
      </c>
      <c r="L2340" s="3">
        <v>238</v>
      </c>
    </row>
    <row r="2341" spans="1:12">
      <c r="A2341" s="3" t="s">
        <v>4029</v>
      </c>
      <c r="B2341" s="3" t="s">
        <v>23415</v>
      </c>
      <c r="C2341" s="3" t="s">
        <v>22337</v>
      </c>
      <c r="D2341" s="3">
        <v>2</v>
      </c>
      <c r="E2341" s="3">
        <v>39</v>
      </c>
      <c r="G2341" s="3">
        <v>1810</v>
      </c>
      <c r="H2341" s="3">
        <v>1648</v>
      </c>
      <c r="K2341" s="3">
        <v>262</v>
      </c>
      <c r="L2341" s="3">
        <v>238</v>
      </c>
    </row>
    <row r="2342" spans="1:12">
      <c r="A2342" s="3" t="s">
        <v>4030</v>
      </c>
      <c r="B2342" s="3" t="s">
        <v>23415</v>
      </c>
      <c r="C2342" s="3" t="s">
        <v>22337</v>
      </c>
      <c r="D2342" s="3">
        <v>2</v>
      </c>
      <c r="E2342" s="3">
        <v>40</v>
      </c>
      <c r="G2342" s="3">
        <v>1862</v>
      </c>
      <c r="H2342" s="3">
        <v>1695</v>
      </c>
      <c r="K2342" s="3">
        <v>262</v>
      </c>
      <c r="L2342" s="3">
        <v>238</v>
      </c>
    </row>
    <row r="2343" spans="1:12">
      <c r="A2343" s="3" t="s">
        <v>4031</v>
      </c>
      <c r="B2343" s="3" t="s">
        <v>23415</v>
      </c>
      <c r="C2343" s="3" t="s">
        <v>22337</v>
      </c>
      <c r="D2343" s="3">
        <v>2</v>
      </c>
      <c r="E2343" s="3">
        <v>41</v>
      </c>
      <c r="G2343" s="3">
        <v>1918</v>
      </c>
      <c r="H2343" s="3">
        <v>1746</v>
      </c>
      <c r="K2343" s="3">
        <v>262</v>
      </c>
      <c r="L2343" s="3">
        <v>238</v>
      </c>
    </row>
    <row r="2344" spans="1:12">
      <c r="A2344" s="3" t="s">
        <v>4032</v>
      </c>
      <c r="B2344" s="3" t="s">
        <v>23415</v>
      </c>
      <c r="C2344" s="3" t="s">
        <v>22337</v>
      </c>
      <c r="D2344" s="3">
        <v>2</v>
      </c>
      <c r="E2344" s="3">
        <v>42</v>
      </c>
      <c r="G2344" s="3">
        <v>1974</v>
      </c>
      <c r="H2344" s="3">
        <v>1797</v>
      </c>
      <c r="K2344" s="3">
        <v>262</v>
      </c>
      <c r="L2344" s="3">
        <v>238</v>
      </c>
    </row>
    <row r="2345" spans="1:12">
      <c r="A2345" s="3" t="s">
        <v>4033</v>
      </c>
      <c r="B2345" s="3" t="s">
        <v>23415</v>
      </c>
      <c r="C2345" s="3" t="s">
        <v>22337</v>
      </c>
      <c r="D2345" s="3">
        <v>2</v>
      </c>
      <c r="E2345" s="3">
        <v>43</v>
      </c>
      <c r="G2345" s="3">
        <v>2030</v>
      </c>
      <c r="H2345" s="3">
        <v>1848</v>
      </c>
      <c r="K2345" s="3">
        <v>262</v>
      </c>
      <c r="L2345" s="3">
        <v>238</v>
      </c>
    </row>
    <row r="2346" spans="1:12">
      <c r="A2346" s="3" t="s">
        <v>4034</v>
      </c>
      <c r="B2346" s="3" t="s">
        <v>23415</v>
      </c>
      <c r="C2346" s="3" t="s">
        <v>22337</v>
      </c>
      <c r="D2346" s="3">
        <v>2</v>
      </c>
      <c r="E2346" s="3">
        <v>44</v>
      </c>
      <c r="G2346" s="3">
        <v>2086</v>
      </c>
      <c r="H2346" s="3">
        <v>1899</v>
      </c>
      <c r="K2346" s="3">
        <v>262</v>
      </c>
      <c r="L2346" s="3">
        <v>238</v>
      </c>
    </row>
    <row r="2347" spans="1:12">
      <c r="A2347" s="3" t="s">
        <v>4035</v>
      </c>
      <c r="B2347" s="3" t="s">
        <v>23415</v>
      </c>
      <c r="C2347" s="3" t="s">
        <v>22337</v>
      </c>
      <c r="D2347" s="3">
        <v>2</v>
      </c>
      <c r="E2347" s="3">
        <v>45</v>
      </c>
      <c r="G2347" s="3">
        <v>2142</v>
      </c>
      <c r="H2347" s="3">
        <v>1950</v>
      </c>
      <c r="K2347" s="3">
        <v>262</v>
      </c>
      <c r="L2347" s="3">
        <v>238</v>
      </c>
    </row>
    <row r="2348" spans="1:12">
      <c r="A2348" s="3" t="s">
        <v>4036</v>
      </c>
      <c r="B2348" s="3" t="s">
        <v>23415</v>
      </c>
      <c r="C2348" s="3" t="s">
        <v>22337</v>
      </c>
      <c r="D2348" s="3">
        <v>2</v>
      </c>
      <c r="E2348" s="3">
        <v>46</v>
      </c>
      <c r="G2348" s="3">
        <v>2202</v>
      </c>
      <c r="H2348" s="3">
        <v>2005</v>
      </c>
      <c r="K2348" s="3">
        <v>262</v>
      </c>
      <c r="L2348" s="3">
        <v>238</v>
      </c>
    </row>
    <row r="2349" spans="1:12">
      <c r="A2349" s="3" t="s">
        <v>4037</v>
      </c>
      <c r="B2349" s="3" t="s">
        <v>23415</v>
      </c>
      <c r="C2349" s="3" t="s">
        <v>22337</v>
      </c>
      <c r="D2349" s="3">
        <v>2</v>
      </c>
      <c r="E2349" s="3">
        <v>47</v>
      </c>
      <c r="G2349" s="3">
        <v>2262</v>
      </c>
      <c r="H2349" s="3">
        <v>2060</v>
      </c>
      <c r="K2349" s="3">
        <v>262</v>
      </c>
      <c r="L2349" s="3">
        <v>238</v>
      </c>
    </row>
    <row r="2350" spans="1:12">
      <c r="A2350" s="3" t="s">
        <v>4038</v>
      </c>
      <c r="B2350" s="3" t="s">
        <v>23415</v>
      </c>
      <c r="C2350" s="3" t="s">
        <v>22337</v>
      </c>
      <c r="D2350" s="3">
        <v>2</v>
      </c>
      <c r="E2350" s="3">
        <v>48</v>
      </c>
      <c r="G2350" s="3">
        <v>2322</v>
      </c>
      <c r="H2350" s="3">
        <v>2115</v>
      </c>
      <c r="K2350" s="3">
        <v>262</v>
      </c>
      <c r="L2350" s="3">
        <v>238</v>
      </c>
    </row>
    <row r="2351" spans="1:12">
      <c r="A2351" s="3" t="s">
        <v>4039</v>
      </c>
      <c r="B2351" s="3" t="s">
        <v>23415</v>
      </c>
      <c r="C2351" s="3" t="s">
        <v>22337</v>
      </c>
      <c r="D2351" s="3">
        <v>2</v>
      </c>
      <c r="E2351" s="3">
        <v>49</v>
      </c>
      <c r="G2351" s="3">
        <v>2382</v>
      </c>
      <c r="H2351" s="3">
        <v>2170</v>
      </c>
      <c r="K2351" s="3">
        <v>262</v>
      </c>
      <c r="L2351" s="3">
        <v>238</v>
      </c>
    </row>
    <row r="2352" spans="1:12">
      <c r="A2352" s="3" t="s">
        <v>4040</v>
      </c>
      <c r="B2352" s="3" t="s">
        <v>23415</v>
      </c>
      <c r="C2352" s="3" t="s">
        <v>22337</v>
      </c>
      <c r="D2352" s="3">
        <v>2</v>
      </c>
      <c r="E2352" s="3">
        <v>50</v>
      </c>
      <c r="G2352" s="3">
        <v>2442</v>
      </c>
      <c r="H2352" s="3">
        <v>2225</v>
      </c>
      <c r="K2352" s="3">
        <v>262</v>
      </c>
      <c r="L2352" s="3">
        <v>238</v>
      </c>
    </row>
    <row r="2353" spans="1:12">
      <c r="A2353" s="3" t="s">
        <v>4041</v>
      </c>
      <c r="B2353" s="3" t="s">
        <v>23415</v>
      </c>
      <c r="C2353" s="3" t="s">
        <v>22337</v>
      </c>
      <c r="D2353" s="3">
        <v>2</v>
      </c>
      <c r="E2353" s="3">
        <v>51</v>
      </c>
      <c r="G2353" s="3">
        <v>2506</v>
      </c>
      <c r="H2353" s="3">
        <v>2283</v>
      </c>
      <c r="K2353" s="3">
        <v>262</v>
      </c>
      <c r="L2353" s="3">
        <v>238</v>
      </c>
    </row>
    <row r="2354" spans="1:12">
      <c r="A2354" s="3" t="s">
        <v>4042</v>
      </c>
      <c r="B2354" s="3" t="s">
        <v>23415</v>
      </c>
      <c r="C2354" s="3" t="s">
        <v>22337</v>
      </c>
      <c r="D2354" s="3">
        <v>2</v>
      </c>
      <c r="E2354" s="3">
        <v>52</v>
      </c>
      <c r="G2354" s="3">
        <v>2570</v>
      </c>
      <c r="H2354" s="3">
        <v>2341</v>
      </c>
      <c r="K2354" s="3">
        <v>262</v>
      </c>
      <c r="L2354" s="3">
        <v>238</v>
      </c>
    </row>
    <row r="2355" spans="1:12">
      <c r="A2355" s="3" t="s">
        <v>4043</v>
      </c>
      <c r="B2355" s="3" t="s">
        <v>23415</v>
      </c>
      <c r="C2355" s="3" t="s">
        <v>22337</v>
      </c>
      <c r="D2355" s="3">
        <v>2</v>
      </c>
      <c r="E2355" s="3">
        <v>53</v>
      </c>
      <c r="G2355" s="3">
        <v>2634</v>
      </c>
      <c r="H2355" s="3">
        <v>2399</v>
      </c>
      <c r="K2355" s="3">
        <v>262</v>
      </c>
      <c r="L2355" s="3">
        <v>238</v>
      </c>
    </row>
    <row r="2356" spans="1:12">
      <c r="A2356" s="3" t="s">
        <v>4044</v>
      </c>
      <c r="B2356" s="3" t="s">
        <v>23415</v>
      </c>
      <c r="C2356" s="3" t="s">
        <v>22337</v>
      </c>
      <c r="D2356" s="3">
        <v>2</v>
      </c>
      <c r="E2356" s="3">
        <v>54</v>
      </c>
      <c r="G2356" s="3">
        <v>2698</v>
      </c>
      <c r="H2356" s="3">
        <v>2457</v>
      </c>
      <c r="K2356" s="3">
        <v>262</v>
      </c>
      <c r="L2356" s="3">
        <v>238</v>
      </c>
    </row>
    <row r="2357" spans="1:12">
      <c r="A2357" s="3" t="s">
        <v>4045</v>
      </c>
      <c r="B2357" s="3" t="s">
        <v>23415</v>
      </c>
      <c r="C2357" s="3" t="s">
        <v>22337</v>
      </c>
      <c r="D2357" s="3">
        <v>2</v>
      </c>
      <c r="E2357" s="3">
        <v>55</v>
      </c>
      <c r="G2357" s="3">
        <v>2762</v>
      </c>
      <c r="H2357" s="3">
        <v>2515</v>
      </c>
      <c r="K2357" s="3">
        <v>262</v>
      </c>
      <c r="L2357" s="3">
        <v>238</v>
      </c>
    </row>
    <row r="2358" spans="1:12">
      <c r="A2358" s="3" t="s">
        <v>4046</v>
      </c>
      <c r="B2358" s="3" t="s">
        <v>23415</v>
      </c>
      <c r="C2358" s="3" t="s">
        <v>22337</v>
      </c>
      <c r="D2358" s="3">
        <v>2</v>
      </c>
      <c r="E2358" s="3">
        <v>56</v>
      </c>
      <c r="G2358" s="3">
        <v>2830</v>
      </c>
      <c r="H2358" s="3">
        <v>2577</v>
      </c>
      <c r="K2358" s="3">
        <v>262</v>
      </c>
      <c r="L2358" s="3">
        <v>238</v>
      </c>
    </row>
    <row r="2359" spans="1:12">
      <c r="A2359" s="3" t="s">
        <v>4047</v>
      </c>
      <c r="B2359" s="3" t="s">
        <v>23415</v>
      </c>
      <c r="C2359" s="3" t="s">
        <v>22337</v>
      </c>
      <c r="D2359" s="3">
        <v>2</v>
      </c>
      <c r="E2359" s="3">
        <v>57</v>
      </c>
      <c r="G2359" s="3">
        <v>2898</v>
      </c>
      <c r="H2359" s="3">
        <v>2639</v>
      </c>
      <c r="K2359" s="3">
        <v>262</v>
      </c>
      <c r="L2359" s="3">
        <v>238</v>
      </c>
    </row>
    <row r="2360" spans="1:12">
      <c r="A2360" s="3" t="s">
        <v>4048</v>
      </c>
      <c r="B2360" s="3" t="s">
        <v>23415</v>
      </c>
      <c r="C2360" s="3" t="s">
        <v>22337</v>
      </c>
      <c r="D2360" s="3">
        <v>2</v>
      </c>
      <c r="E2360" s="3">
        <v>58</v>
      </c>
      <c r="G2360" s="3">
        <v>2966</v>
      </c>
      <c r="H2360" s="3">
        <v>2701</v>
      </c>
      <c r="K2360" s="3">
        <v>262</v>
      </c>
      <c r="L2360" s="3">
        <v>238</v>
      </c>
    </row>
    <row r="2361" spans="1:12">
      <c r="A2361" s="3" t="s">
        <v>4049</v>
      </c>
      <c r="B2361" s="3" t="s">
        <v>23415</v>
      </c>
      <c r="C2361" s="3" t="s">
        <v>22337</v>
      </c>
      <c r="D2361" s="3">
        <v>2</v>
      </c>
      <c r="E2361" s="3">
        <v>59</v>
      </c>
      <c r="G2361" s="3">
        <v>3034</v>
      </c>
      <c r="H2361" s="3">
        <v>2763</v>
      </c>
      <c r="K2361" s="3">
        <v>262</v>
      </c>
      <c r="L2361" s="3">
        <v>238</v>
      </c>
    </row>
    <row r="2362" spans="1:12">
      <c r="A2362" s="3" t="s">
        <v>4050</v>
      </c>
      <c r="B2362" s="3" t="s">
        <v>23415</v>
      </c>
      <c r="C2362" s="3" t="s">
        <v>22337</v>
      </c>
      <c r="D2362" s="3">
        <v>2</v>
      </c>
      <c r="E2362" s="3">
        <v>60</v>
      </c>
      <c r="G2362" s="3">
        <v>3102</v>
      </c>
      <c r="H2362" s="3">
        <v>2825</v>
      </c>
      <c r="K2362" s="3">
        <v>262</v>
      </c>
      <c r="L2362" s="3">
        <v>238</v>
      </c>
    </row>
    <row r="2363" spans="1:12">
      <c r="A2363" s="3" t="s">
        <v>4051</v>
      </c>
      <c r="B2363" s="3" t="s">
        <v>23415</v>
      </c>
      <c r="C2363" s="3" t="s">
        <v>22337</v>
      </c>
      <c r="D2363" s="3">
        <v>2</v>
      </c>
      <c r="E2363" s="3">
        <v>61</v>
      </c>
      <c r="G2363" s="3">
        <v>3174</v>
      </c>
      <c r="H2363" s="3">
        <v>2891</v>
      </c>
      <c r="K2363" s="3">
        <v>262</v>
      </c>
      <c r="L2363" s="3">
        <v>238</v>
      </c>
    </row>
    <row r="2364" spans="1:12">
      <c r="A2364" s="3" t="s">
        <v>4052</v>
      </c>
      <c r="B2364" s="3" t="s">
        <v>23415</v>
      </c>
      <c r="C2364" s="3" t="s">
        <v>22337</v>
      </c>
      <c r="D2364" s="3">
        <v>2</v>
      </c>
      <c r="E2364" s="3">
        <v>62</v>
      </c>
      <c r="G2364" s="3">
        <v>3246</v>
      </c>
      <c r="H2364" s="3">
        <v>2957</v>
      </c>
      <c r="K2364" s="3">
        <v>262</v>
      </c>
      <c r="L2364" s="3">
        <v>238</v>
      </c>
    </row>
    <row r="2365" spans="1:12">
      <c r="A2365" s="3" t="s">
        <v>4053</v>
      </c>
      <c r="B2365" s="3" t="s">
        <v>23415</v>
      </c>
      <c r="C2365" s="3" t="s">
        <v>22337</v>
      </c>
      <c r="D2365" s="3">
        <v>2</v>
      </c>
      <c r="E2365" s="3">
        <v>63</v>
      </c>
      <c r="G2365" s="3">
        <v>3318</v>
      </c>
      <c r="H2365" s="3">
        <v>3023</v>
      </c>
      <c r="K2365" s="3">
        <v>262</v>
      </c>
      <c r="L2365" s="3">
        <v>238</v>
      </c>
    </row>
    <row r="2366" spans="1:12">
      <c r="A2366" s="3" t="s">
        <v>4054</v>
      </c>
      <c r="B2366" s="3" t="s">
        <v>23415</v>
      </c>
      <c r="C2366" s="3" t="s">
        <v>22337</v>
      </c>
      <c r="D2366" s="3">
        <v>2</v>
      </c>
      <c r="E2366" s="3">
        <v>64</v>
      </c>
      <c r="G2366" s="3">
        <v>3390</v>
      </c>
      <c r="H2366" s="3">
        <v>3089</v>
      </c>
      <c r="K2366" s="3">
        <v>262</v>
      </c>
      <c r="L2366" s="3">
        <v>238</v>
      </c>
    </row>
    <row r="2367" spans="1:12">
      <c r="A2367" s="3" t="s">
        <v>4055</v>
      </c>
      <c r="B2367" s="3" t="s">
        <v>23415</v>
      </c>
      <c r="C2367" s="3" t="s">
        <v>22337</v>
      </c>
      <c r="D2367" s="3">
        <v>2</v>
      </c>
      <c r="E2367" s="3">
        <v>65</v>
      </c>
      <c r="G2367" s="3">
        <v>3462</v>
      </c>
      <c r="H2367" s="3">
        <v>3155</v>
      </c>
      <c r="K2367" s="3">
        <v>262</v>
      </c>
      <c r="L2367" s="3">
        <v>238</v>
      </c>
    </row>
    <row r="2368" spans="1:12">
      <c r="A2368" s="3" t="s">
        <v>4056</v>
      </c>
      <c r="B2368" s="3" t="s">
        <v>23415</v>
      </c>
      <c r="C2368" s="3" t="s">
        <v>22337</v>
      </c>
      <c r="D2368" s="3">
        <v>2</v>
      </c>
      <c r="E2368" s="3">
        <v>66</v>
      </c>
      <c r="G2368" s="3">
        <v>3539</v>
      </c>
      <c r="H2368" s="3">
        <v>3225</v>
      </c>
      <c r="K2368" s="3">
        <v>262</v>
      </c>
      <c r="L2368" s="3">
        <v>238</v>
      </c>
    </row>
    <row r="2369" spans="1:12">
      <c r="A2369" s="3" t="s">
        <v>4057</v>
      </c>
      <c r="B2369" s="3" t="s">
        <v>23415</v>
      </c>
      <c r="C2369" s="3" t="s">
        <v>22337</v>
      </c>
      <c r="D2369" s="3">
        <v>2</v>
      </c>
      <c r="E2369" s="3">
        <v>67</v>
      </c>
      <c r="G2369" s="3">
        <v>3616</v>
      </c>
      <c r="H2369" s="3">
        <v>3295</v>
      </c>
      <c r="K2369" s="3">
        <v>262</v>
      </c>
      <c r="L2369" s="3">
        <v>238</v>
      </c>
    </row>
    <row r="2370" spans="1:12">
      <c r="A2370" s="3" t="s">
        <v>4058</v>
      </c>
      <c r="B2370" s="3" t="s">
        <v>23415</v>
      </c>
      <c r="C2370" s="3" t="s">
        <v>22337</v>
      </c>
      <c r="D2370" s="3">
        <v>2</v>
      </c>
      <c r="E2370" s="3">
        <v>68</v>
      </c>
      <c r="G2370" s="3">
        <v>3693</v>
      </c>
      <c r="H2370" s="3">
        <v>3365</v>
      </c>
      <c r="K2370" s="3">
        <v>262</v>
      </c>
      <c r="L2370" s="3">
        <v>238</v>
      </c>
    </row>
    <row r="2371" spans="1:12">
      <c r="A2371" s="3" t="s">
        <v>4059</v>
      </c>
      <c r="B2371" s="3" t="s">
        <v>23415</v>
      </c>
      <c r="C2371" s="3" t="s">
        <v>22337</v>
      </c>
      <c r="D2371" s="3">
        <v>2</v>
      </c>
      <c r="E2371" s="3">
        <v>69</v>
      </c>
      <c r="G2371" s="3">
        <v>3770</v>
      </c>
      <c r="H2371" s="3">
        <v>3435</v>
      </c>
      <c r="K2371" s="3">
        <v>262</v>
      </c>
      <c r="L2371" s="3">
        <v>238</v>
      </c>
    </row>
    <row r="2372" spans="1:12">
      <c r="A2372" s="3" t="s">
        <v>4060</v>
      </c>
      <c r="B2372" s="3" t="s">
        <v>23415</v>
      </c>
      <c r="C2372" s="3" t="s">
        <v>22337</v>
      </c>
      <c r="D2372" s="3">
        <v>2</v>
      </c>
      <c r="E2372" s="3">
        <v>70</v>
      </c>
      <c r="G2372" s="3">
        <v>3847</v>
      </c>
      <c r="H2372" s="3">
        <v>3505</v>
      </c>
      <c r="K2372" s="3">
        <v>262</v>
      </c>
      <c r="L2372" s="3">
        <v>238</v>
      </c>
    </row>
    <row r="2373" spans="1:12">
      <c r="A2373" s="3" t="s">
        <v>4061</v>
      </c>
      <c r="B2373" s="3" t="s">
        <v>23415</v>
      </c>
      <c r="C2373" s="3" t="s">
        <v>22337</v>
      </c>
      <c r="D2373" s="3">
        <v>2</v>
      </c>
      <c r="E2373" s="3">
        <v>71</v>
      </c>
      <c r="G2373" s="3">
        <v>3928</v>
      </c>
      <c r="H2373" s="3">
        <v>3578</v>
      </c>
      <c r="K2373" s="3">
        <v>262</v>
      </c>
      <c r="L2373" s="3">
        <v>238</v>
      </c>
    </row>
    <row r="2374" spans="1:12">
      <c r="A2374" s="3" t="s">
        <v>4062</v>
      </c>
      <c r="B2374" s="3" t="s">
        <v>23415</v>
      </c>
      <c r="C2374" s="3" t="s">
        <v>22337</v>
      </c>
      <c r="D2374" s="3">
        <v>2</v>
      </c>
      <c r="E2374" s="3">
        <v>72</v>
      </c>
      <c r="G2374" s="3">
        <v>4009</v>
      </c>
      <c r="H2374" s="3">
        <v>3651</v>
      </c>
      <c r="K2374" s="3">
        <v>262</v>
      </c>
      <c r="L2374" s="3">
        <v>238</v>
      </c>
    </row>
    <row r="2375" spans="1:12">
      <c r="A2375" s="3" t="s">
        <v>4063</v>
      </c>
      <c r="B2375" s="3" t="s">
        <v>23415</v>
      </c>
      <c r="C2375" s="3" t="s">
        <v>22337</v>
      </c>
      <c r="D2375" s="3">
        <v>2</v>
      </c>
      <c r="E2375" s="3">
        <v>73</v>
      </c>
      <c r="G2375" s="3">
        <v>4090</v>
      </c>
      <c r="H2375" s="3">
        <v>3724</v>
      </c>
      <c r="K2375" s="3">
        <v>262</v>
      </c>
      <c r="L2375" s="3">
        <v>238</v>
      </c>
    </row>
    <row r="2376" spans="1:12">
      <c r="A2376" s="3" t="s">
        <v>4064</v>
      </c>
      <c r="B2376" s="3" t="s">
        <v>23415</v>
      </c>
      <c r="C2376" s="3" t="s">
        <v>22337</v>
      </c>
      <c r="D2376" s="3">
        <v>2</v>
      </c>
      <c r="E2376" s="3">
        <v>74</v>
      </c>
      <c r="G2376" s="3">
        <v>4171</v>
      </c>
      <c r="H2376" s="3">
        <v>3797</v>
      </c>
      <c r="K2376" s="3">
        <v>262</v>
      </c>
      <c r="L2376" s="3">
        <v>238</v>
      </c>
    </row>
    <row r="2377" spans="1:12">
      <c r="A2377" s="3" t="s">
        <v>4065</v>
      </c>
      <c r="B2377" s="3" t="s">
        <v>23415</v>
      </c>
      <c r="C2377" s="3" t="s">
        <v>22337</v>
      </c>
      <c r="D2377" s="3">
        <v>2</v>
      </c>
      <c r="E2377" s="3">
        <v>75</v>
      </c>
      <c r="G2377" s="3">
        <v>4252</v>
      </c>
      <c r="H2377" s="3">
        <v>3870</v>
      </c>
      <c r="K2377" s="3">
        <v>262</v>
      </c>
      <c r="L2377" s="3">
        <v>238</v>
      </c>
    </row>
    <row r="2378" spans="1:12">
      <c r="A2378" s="3" t="s">
        <v>4066</v>
      </c>
      <c r="B2378" s="3" t="s">
        <v>23415</v>
      </c>
      <c r="C2378" s="3" t="s">
        <v>22337</v>
      </c>
      <c r="D2378" s="3">
        <v>2</v>
      </c>
      <c r="E2378" s="3">
        <v>76</v>
      </c>
      <c r="G2378" s="3">
        <v>4337</v>
      </c>
      <c r="H2378" s="3">
        <v>3947</v>
      </c>
      <c r="K2378" s="3">
        <v>262</v>
      </c>
      <c r="L2378" s="3">
        <v>238</v>
      </c>
    </row>
    <row r="2379" spans="1:12">
      <c r="A2379" s="3" t="s">
        <v>4067</v>
      </c>
      <c r="B2379" s="3" t="s">
        <v>23415</v>
      </c>
      <c r="C2379" s="3" t="s">
        <v>22337</v>
      </c>
      <c r="D2379" s="3">
        <v>2</v>
      </c>
      <c r="E2379" s="3">
        <v>77</v>
      </c>
      <c r="G2379" s="3">
        <v>4422</v>
      </c>
      <c r="H2379" s="3">
        <v>4024</v>
      </c>
      <c r="K2379" s="3">
        <v>262</v>
      </c>
      <c r="L2379" s="3">
        <v>238</v>
      </c>
    </row>
    <row r="2380" spans="1:12">
      <c r="A2380" s="3" t="s">
        <v>4068</v>
      </c>
      <c r="B2380" s="3" t="s">
        <v>23415</v>
      </c>
      <c r="C2380" s="3" t="s">
        <v>22337</v>
      </c>
      <c r="D2380" s="3">
        <v>2</v>
      </c>
      <c r="E2380" s="3">
        <v>78</v>
      </c>
      <c r="G2380" s="3">
        <v>4507</v>
      </c>
      <c r="H2380" s="3">
        <v>4101</v>
      </c>
      <c r="K2380" s="3">
        <v>262</v>
      </c>
      <c r="L2380" s="3">
        <v>238</v>
      </c>
    </row>
    <row r="2381" spans="1:12">
      <c r="A2381" s="3" t="s">
        <v>4069</v>
      </c>
      <c r="B2381" s="3" t="s">
        <v>23415</v>
      </c>
      <c r="C2381" s="3" t="s">
        <v>22337</v>
      </c>
      <c r="D2381" s="3">
        <v>2</v>
      </c>
      <c r="E2381" s="3">
        <v>79</v>
      </c>
      <c r="G2381" s="3">
        <v>4592</v>
      </c>
      <c r="H2381" s="3">
        <v>4178</v>
      </c>
      <c r="K2381" s="3">
        <v>262</v>
      </c>
      <c r="L2381" s="3">
        <v>238</v>
      </c>
    </row>
    <row r="2382" spans="1:12">
      <c r="A2382" s="3" t="s">
        <v>4070</v>
      </c>
      <c r="B2382" s="3" t="s">
        <v>23415</v>
      </c>
      <c r="C2382" s="3" t="s">
        <v>22337</v>
      </c>
      <c r="D2382" s="3">
        <v>2</v>
      </c>
      <c r="E2382" s="3">
        <v>80</v>
      </c>
      <c r="G2382" s="3">
        <v>4677</v>
      </c>
      <c r="H2382" s="3">
        <v>4255</v>
      </c>
      <c r="K2382" s="3">
        <v>262</v>
      </c>
      <c r="L2382" s="3">
        <v>238</v>
      </c>
    </row>
    <row r="2383" spans="1:12">
      <c r="A2383" s="3" t="s">
        <v>4071</v>
      </c>
      <c r="B2383" s="3" t="s">
        <v>23415</v>
      </c>
      <c r="C2383" s="3" t="s">
        <v>22337</v>
      </c>
      <c r="D2383" s="3">
        <v>2</v>
      </c>
      <c r="E2383" s="3">
        <v>81</v>
      </c>
      <c r="G2383" s="3">
        <v>4766</v>
      </c>
      <c r="H2383" s="3">
        <v>4336</v>
      </c>
      <c r="K2383" s="3">
        <v>262</v>
      </c>
      <c r="L2383" s="3">
        <v>238</v>
      </c>
    </row>
    <row r="2384" spans="1:12">
      <c r="A2384" s="3" t="s">
        <v>4072</v>
      </c>
      <c r="B2384" s="3" t="s">
        <v>23415</v>
      </c>
      <c r="C2384" s="3" t="s">
        <v>22337</v>
      </c>
      <c r="D2384" s="3">
        <v>2</v>
      </c>
      <c r="E2384" s="3">
        <v>82</v>
      </c>
      <c r="G2384" s="3">
        <v>4855</v>
      </c>
      <c r="H2384" s="3">
        <v>4417</v>
      </c>
      <c r="K2384" s="3">
        <v>262</v>
      </c>
      <c r="L2384" s="3">
        <v>238</v>
      </c>
    </row>
    <row r="2385" spans="1:12">
      <c r="A2385" s="3" t="s">
        <v>4073</v>
      </c>
      <c r="B2385" s="3" t="s">
        <v>23415</v>
      </c>
      <c r="C2385" s="3" t="s">
        <v>22337</v>
      </c>
      <c r="D2385" s="3">
        <v>2</v>
      </c>
      <c r="E2385" s="3">
        <v>83</v>
      </c>
      <c r="G2385" s="3">
        <v>4944</v>
      </c>
      <c r="H2385" s="3">
        <v>4498</v>
      </c>
      <c r="K2385" s="3">
        <v>262</v>
      </c>
      <c r="L2385" s="3">
        <v>238</v>
      </c>
    </row>
    <row r="2386" spans="1:12">
      <c r="A2386" s="3" t="s">
        <v>4074</v>
      </c>
      <c r="B2386" s="3" t="s">
        <v>23415</v>
      </c>
      <c r="C2386" s="3" t="s">
        <v>22337</v>
      </c>
      <c r="D2386" s="3">
        <v>2</v>
      </c>
      <c r="E2386" s="3">
        <v>84</v>
      </c>
      <c r="G2386" s="3">
        <v>5033</v>
      </c>
      <c r="H2386" s="3">
        <v>4579</v>
      </c>
      <c r="K2386" s="3">
        <v>262</v>
      </c>
      <c r="L2386" s="3">
        <v>238</v>
      </c>
    </row>
    <row r="2387" spans="1:12">
      <c r="A2387" s="3" t="s">
        <v>4075</v>
      </c>
      <c r="B2387" s="3" t="s">
        <v>23415</v>
      </c>
      <c r="C2387" s="3" t="s">
        <v>22337</v>
      </c>
      <c r="D2387" s="3">
        <v>2</v>
      </c>
      <c r="E2387" s="3">
        <v>85</v>
      </c>
      <c r="G2387" s="3">
        <v>5122</v>
      </c>
      <c r="H2387" s="3">
        <v>4660</v>
      </c>
      <c r="K2387" s="3">
        <v>262</v>
      </c>
      <c r="L2387" s="3">
        <v>238</v>
      </c>
    </row>
    <row r="2388" spans="1:12">
      <c r="A2388" s="3" t="s">
        <v>4076</v>
      </c>
      <c r="B2388" s="3" t="s">
        <v>23415</v>
      </c>
      <c r="C2388" s="3" t="s">
        <v>22337</v>
      </c>
      <c r="D2388" s="3">
        <v>2</v>
      </c>
      <c r="E2388" s="3">
        <v>86</v>
      </c>
      <c r="G2388" s="3">
        <v>5215</v>
      </c>
      <c r="H2388" s="3">
        <v>4745</v>
      </c>
      <c r="K2388" s="3">
        <v>262</v>
      </c>
      <c r="L2388" s="3">
        <v>238</v>
      </c>
    </row>
    <row r="2389" spans="1:12">
      <c r="A2389" s="3" t="s">
        <v>4077</v>
      </c>
      <c r="B2389" s="3" t="s">
        <v>23415</v>
      </c>
      <c r="C2389" s="3" t="s">
        <v>22337</v>
      </c>
      <c r="D2389" s="3">
        <v>2</v>
      </c>
      <c r="E2389" s="3">
        <v>87</v>
      </c>
      <c r="G2389" s="3">
        <v>5308</v>
      </c>
      <c r="H2389" s="3">
        <v>4830</v>
      </c>
      <c r="K2389" s="3">
        <v>262</v>
      </c>
      <c r="L2389" s="3">
        <v>238</v>
      </c>
    </row>
    <row r="2390" spans="1:12">
      <c r="A2390" s="3" t="s">
        <v>4078</v>
      </c>
      <c r="B2390" s="3" t="s">
        <v>23415</v>
      </c>
      <c r="C2390" s="3" t="s">
        <v>22337</v>
      </c>
      <c r="D2390" s="3">
        <v>2</v>
      </c>
      <c r="E2390" s="3">
        <v>88</v>
      </c>
      <c r="G2390" s="3">
        <v>5401</v>
      </c>
      <c r="H2390" s="3">
        <v>4915</v>
      </c>
      <c r="K2390" s="3">
        <v>262</v>
      </c>
      <c r="L2390" s="3">
        <v>238</v>
      </c>
    </row>
    <row r="2391" spans="1:12">
      <c r="A2391" s="3" t="s">
        <v>4079</v>
      </c>
      <c r="B2391" s="3" t="s">
        <v>23415</v>
      </c>
      <c r="C2391" s="3" t="s">
        <v>22337</v>
      </c>
      <c r="D2391" s="3">
        <v>2</v>
      </c>
      <c r="E2391" s="3">
        <v>89</v>
      </c>
      <c r="G2391" s="3">
        <v>5494</v>
      </c>
      <c r="H2391" s="3">
        <v>5000</v>
      </c>
      <c r="K2391" s="3">
        <v>262</v>
      </c>
      <c r="L2391" s="3">
        <v>238</v>
      </c>
    </row>
    <row r="2392" spans="1:12">
      <c r="A2392" s="3" t="s">
        <v>4080</v>
      </c>
      <c r="B2392" s="3" t="s">
        <v>23415</v>
      </c>
      <c r="C2392" s="3" t="s">
        <v>22337</v>
      </c>
      <c r="D2392" s="3">
        <v>2</v>
      </c>
      <c r="E2392" s="3">
        <v>90</v>
      </c>
      <c r="G2392" s="3">
        <v>5587</v>
      </c>
      <c r="H2392" s="3">
        <v>5085</v>
      </c>
      <c r="K2392" s="3">
        <v>262</v>
      </c>
      <c r="L2392" s="3">
        <v>238</v>
      </c>
    </row>
    <row r="2393" spans="1:12">
      <c r="A2393" s="3" t="s">
        <v>4081</v>
      </c>
      <c r="B2393" s="3" t="s">
        <v>23415</v>
      </c>
      <c r="C2393" s="3" t="s">
        <v>22337</v>
      </c>
      <c r="D2393" s="3">
        <v>2</v>
      </c>
      <c r="E2393" s="3">
        <v>91</v>
      </c>
      <c r="G2393" s="3">
        <v>5684</v>
      </c>
      <c r="H2393" s="3">
        <v>5173</v>
      </c>
      <c r="K2393" s="3">
        <v>262</v>
      </c>
      <c r="L2393" s="3">
        <v>238</v>
      </c>
    </row>
    <row r="2394" spans="1:12">
      <c r="A2394" s="3" t="s">
        <v>4082</v>
      </c>
      <c r="B2394" s="3" t="s">
        <v>23415</v>
      </c>
      <c r="C2394" s="3" t="s">
        <v>22337</v>
      </c>
      <c r="D2394" s="3">
        <v>2</v>
      </c>
      <c r="E2394" s="3">
        <v>92</v>
      </c>
      <c r="G2394" s="3">
        <v>5781</v>
      </c>
      <c r="H2394" s="3">
        <v>5261</v>
      </c>
      <c r="K2394" s="3">
        <v>262</v>
      </c>
      <c r="L2394" s="3">
        <v>238</v>
      </c>
    </row>
    <row r="2395" spans="1:12">
      <c r="A2395" s="3" t="s">
        <v>4083</v>
      </c>
      <c r="B2395" s="3" t="s">
        <v>23415</v>
      </c>
      <c r="C2395" s="3" t="s">
        <v>22337</v>
      </c>
      <c r="D2395" s="3">
        <v>2</v>
      </c>
      <c r="E2395" s="3">
        <v>93</v>
      </c>
      <c r="G2395" s="3">
        <v>5878</v>
      </c>
      <c r="H2395" s="3">
        <v>5349</v>
      </c>
      <c r="K2395" s="3">
        <v>262</v>
      </c>
      <c r="L2395" s="3">
        <v>238</v>
      </c>
    </row>
    <row r="2396" spans="1:12">
      <c r="A2396" s="3" t="s">
        <v>4084</v>
      </c>
      <c r="B2396" s="3" t="s">
        <v>23415</v>
      </c>
      <c r="C2396" s="3" t="s">
        <v>22337</v>
      </c>
      <c r="D2396" s="3">
        <v>2</v>
      </c>
      <c r="E2396" s="3">
        <v>94</v>
      </c>
      <c r="G2396" s="3">
        <v>5975</v>
      </c>
      <c r="H2396" s="3">
        <v>5437</v>
      </c>
      <c r="K2396" s="3">
        <v>262</v>
      </c>
      <c r="L2396" s="3">
        <v>238</v>
      </c>
    </row>
    <row r="2397" spans="1:12">
      <c r="A2397" s="3" t="s">
        <v>4085</v>
      </c>
      <c r="B2397" s="3" t="s">
        <v>23415</v>
      </c>
      <c r="C2397" s="3" t="s">
        <v>22337</v>
      </c>
      <c r="D2397" s="3">
        <v>2</v>
      </c>
      <c r="E2397" s="3">
        <v>95</v>
      </c>
      <c r="G2397" s="3">
        <v>6072</v>
      </c>
      <c r="H2397" s="3">
        <v>5525</v>
      </c>
      <c r="K2397" s="3">
        <v>262</v>
      </c>
      <c r="L2397" s="3">
        <v>238</v>
      </c>
    </row>
    <row r="2398" spans="1:12">
      <c r="A2398" s="3" t="s">
        <v>4086</v>
      </c>
      <c r="B2398" s="3" t="s">
        <v>23415</v>
      </c>
      <c r="C2398" s="3" t="s">
        <v>22337</v>
      </c>
      <c r="D2398" s="3">
        <v>2</v>
      </c>
      <c r="E2398" s="3">
        <v>96</v>
      </c>
      <c r="G2398" s="3">
        <v>6173</v>
      </c>
      <c r="H2398" s="3">
        <v>5617</v>
      </c>
      <c r="K2398" s="3">
        <v>262</v>
      </c>
      <c r="L2398" s="3">
        <v>238</v>
      </c>
    </row>
    <row r="2399" spans="1:12">
      <c r="A2399" s="3" t="s">
        <v>4087</v>
      </c>
      <c r="B2399" s="3" t="s">
        <v>23415</v>
      </c>
      <c r="C2399" s="3" t="s">
        <v>22337</v>
      </c>
      <c r="D2399" s="3">
        <v>2</v>
      </c>
      <c r="E2399" s="3">
        <v>97</v>
      </c>
      <c r="G2399" s="3">
        <v>6274</v>
      </c>
      <c r="H2399" s="3">
        <v>5709</v>
      </c>
      <c r="K2399" s="3">
        <v>262</v>
      </c>
      <c r="L2399" s="3">
        <v>238</v>
      </c>
    </row>
    <row r="2400" spans="1:12">
      <c r="A2400" s="3" t="s">
        <v>4088</v>
      </c>
      <c r="B2400" s="3" t="s">
        <v>23415</v>
      </c>
      <c r="C2400" s="3" t="s">
        <v>22337</v>
      </c>
      <c r="D2400" s="3">
        <v>2</v>
      </c>
      <c r="E2400" s="3">
        <v>98</v>
      </c>
      <c r="G2400" s="3">
        <v>6375</v>
      </c>
      <c r="H2400" s="3">
        <v>5801</v>
      </c>
      <c r="K2400" s="3">
        <v>262</v>
      </c>
      <c r="L2400" s="3">
        <v>238</v>
      </c>
    </row>
    <row r="2401" spans="1:12">
      <c r="A2401" s="3" t="s">
        <v>4089</v>
      </c>
      <c r="B2401" s="3" t="s">
        <v>23415</v>
      </c>
      <c r="C2401" s="3" t="s">
        <v>22337</v>
      </c>
      <c r="D2401" s="3">
        <v>2</v>
      </c>
      <c r="E2401" s="3">
        <v>99</v>
      </c>
      <c r="G2401" s="3">
        <v>6476</v>
      </c>
      <c r="H2401" s="3">
        <v>5893</v>
      </c>
      <c r="K2401" s="3">
        <v>262</v>
      </c>
      <c r="L2401" s="3">
        <v>238</v>
      </c>
    </row>
    <row r="2402" spans="1:12">
      <c r="A2402" s="3" t="s">
        <v>4090</v>
      </c>
      <c r="B2402" s="3" t="s">
        <v>23415</v>
      </c>
      <c r="C2402" s="3" t="s">
        <v>22337</v>
      </c>
      <c r="D2402" s="3">
        <v>2</v>
      </c>
      <c r="E2402" s="3">
        <v>100</v>
      </c>
      <c r="G2402" s="3">
        <v>6577</v>
      </c>
      <c r="H2402" s="3">
        <v>5985</v>
      </c>
      <c r="K2402" s="3">
        <v>262</v>
      </c>
      <c r="L2402" s="3">
        <v>238</v>
      </c>
    </row>
    <row r="2403" spans="1:12">
      <c r="A2403" s="3" t="s">
        <v>4091</v>
      </c>
      <c r="B2403" s="3" t="s">
        <v>23415</v>
      </c>
      <c r="C2403" s="3" t="s">
        <v>22338</v>
      </c>
      <c r="D2403" s="3">
        <v>1</v>
      </c>
      <c r="E2403" s="3">
        <v>1</v>
      </c>
      <c r="G2403" s="3">
        <v>748</v>
      </c>
      <c r="H2403" s="3">
        <v>680</v>
      </c>
      <c r="K2403" s="3">
        <v>300</v>
      </c>
      <c r="L2403" s="3">
        <v>272</v>
      </c>
    </row>
    <row r="2404" spans="1:12">
      <c r="A2404" s="3" t="s">
        <v>4092</v>
      </c>
      <c r="B2404" s="3" t="s">
        <v>23415</v>
      </c>
      <c r="C2404" s="3" t="s">
        <v>22338</v>
      </c>
      <c r="D2404" s="3">
        <v>1</v>
      </c>
      <c r="E2404" s="3">
        <v>2</v>
      </c>
      <c r="G2404" s="3">
        <v>775</v>
      </c>
      <c r="H2404" s="3">
        <v>705</v>
      </c>
      <c r="K2404" s="3">
        <v>300</v>
      </c>
      <c r="L2404" s="3">
        <v>272</v>
      </c>
    </row>
    <row r="2405" spans="1:12">
      <c r="A2405" s="3" t="s">
        <v>4093</v>
      </c>
      <c r="B2405" s="3" t="s">
        <v>23415</v>
      </c>
      <c r="C2405" s="3" t="s">
        <v>22338</v>
      </c>
      <c r="D2405" s="3">
        <v>1</v>
      </c>
      <c r="E2405" s="3">
        <v>3</v>
      </c>
      <c r="G2405" s="3">
        <v>802</v>
      </c>
      <c r="H2405" s="3">
        <v>730</v>
      </c>
      <c r="K2405" s="3">
        <v>300</v>
      </c>
      <c r="L2405" s="3">
        <v>272</v>
      </c>
    </row>
    <row r="2406" spans="1:12">
      <c r="A2406" s="3" t="s">
        <v>4094</v>
      </c>
      <c r="B2406" s="3" t="s">
        <v>23415</v>
      </c>
      <c r="C2406" s="3" t="s">
        <v>22338</v>
      </c>
      <c r="D2406" s="3">
        <v>1</v>
      </c>
      <c r="E2406" s="3">
        <v>4</v>
      </c>
      <c r="G2406" s="3">
        <v>829</v>
      </c>
      <c r="H2406" s="3">
        <v>755</v>
      </c>
      <c r="K2406" s="3">
        <v>300</v>
      </c>
      <c r="L2406" s="3">
        <v>272</v>
      </c>
    </row>
    <row r="2407" spans="1:12">
      <c r="A2407" s="3" t="s">
        <v>4095</v>
      </c>
      <c r="B2407" s="3" t="s">
        <v>23415</v>
      </c>
      <c r="C2407" s="3" t="s">
        <v>22338</v>
      </c>
      <c r="D2407" s="3">
        <v>1</v>
      </c>
      <c r="E2407" s="3">
        <v>5</v>
      </c>
      <c r="G2407" s="3">
        <v>856</v>
      </c>
      <c r="H2407" s="3">
        <v>780</v>
      </c>
      <c r="K2407" s="3">
        <v>300</v>
      </c>
      <c r="L2407" s="3">
        <v>272</v>
      </c>
    </row>
    <row r="2408" spans="1:12">
      <c r="A2408" s="3" t="s">
        <v>4096</v>
      </c>
      <c r="B2408" s="3" t="s">
        <v>23415</v>
      </c>
      <c r="C2408" s="3" t="s">
        <v>22338</v>
      </c>
      <c r="D2408" s="3">
        <v>1</v>
      </c>
      <c r="E2408" s="3">
        <v>6</v>
      </c>
      <c r="G2408" s="3">
        <v>883</v>
      </c>
      <c r="H2408" s="3">
        <v>805</v>
      </c>
      <c r="K2408" s="3">
        <v>300</v>
      </c>
      <c r="L2408" s="3">
        <v>272</v>
      </c>
    </row>
    <row r="2409" spans="1:12">
      <c r="A2409" s="3" t="s">
        <v>4097</v>
      </c>
      <c r="B2409" s="3" t="s">
        <v>23415</v>
      </c>
      <c r="C2409" s="3" t="s">
        <v>22338</v>
      </c>
      <c r="D2409" s="3">
        <v>1</v>
      </c>
      <c r="E2409" s="3">
        <v>7</v>
      </c>
      <c r="G2409" s="3">
        <v>910</v>
      </c>
      <c r="H2409" s="3">
        <v>830</v>
      </c>
      <c r="K2409" s="3">
        <v>300</v>
      </c>
      <c r="L2409" s="3">
        <v>272</v>
      </c>
    </row>
    <row r="2410" spans="1:12">
      <c r="A2410" s="3" t="s">
        <v>4098</v>
      </c>
      <c r="B2410" s="3" t="s">
        <v>23415</v>
      </c>
      <c r="C2410" s="3" t="s">
        <v>22338</v>
      </c>
      <c r="D2410" s="3">
        <v>1</v>
      </c>
      <c r="E2410" s="3">
        <v>8</v>
      </c>
      <c r="G2410" s="3">
        <v>937</v>
      </c>
      <c r="H2410" s="3">
        <v>855</v>
      </c>
      <c r="K2410" s="3">
        <v>300</v>
      </c>
      <c r="L2410" s="3">
        <v>272</v>
      </c>
    </row>
    <row r="2411" spans="1:12">
      <c r="A2411" s="3" t="s">
        <v>4099</v>
      </c>
      <c r="B2411" s="3" t="s">
        <v>23415</v>
      </c>
      <c r="C2411" s="3" t="s">
        <v>22338</v>
      </c>
      <c r="D2411" s="3">
        <v>1</v>
      </c>
      <c r="E2411" s="3">
        <v>9</v>
      </c>
      <c r="G2411" s="3">
        <v>964</v>
      </c>
      <c r="H2411" s="3">
        <v>880</v>
      </c>
      <c r="K2411" s="3">
        <v>300</v>
      </c>
      <c r="L2411" s="3">
        <v>272</v>
      </c>
    </row>
    <row r="2412" spans="1:12">
      <c r="A2412" s="3" t="s">
        <v>4100</v>
      </c>
      <c r="B2412" s="3" t="s">
        <v>23415</v>
      </c>
      <c r="C2412" s="3" t="s">
        <v>22338</v>
      </c>
      <c r="D2412" s="3">
        <v>1</v>
      </c>
      <c r="E2412" s="3">
        <v>10</v>
      </c>
      <c r="G2412" s="3">
        <v>991</v>
      </c>
      <c r="H2412" s="3">
        <v>905</v>
      </c>
      <c r="K2412" s="3">
        <v>300</v>
      </c>
      <c r="L2412" s="3">
        <v>272</v>
      </c>
    </row>
    <row r="2413" spans="1:12">
      <c r="A2413" s="3" t="s">
        <v>4101</v>
      </c>
      <c r="B2413" s="3" t="s">
        <v>23415</v>
      </c>
      <c r="C2413" s="3" t="s">
        <v>22338</v>
      </c>
      <c r="D2413" s="3">
        <v>1</v>
      </c>
      <c r="E2413" s="3">
        <v>11</v>
      </c>
      <c r="G2413" s="3">
        <v>1022</v>
      </c>
      <c r="H2413" s="3">
        <v>933</v>
      </c>
      <c r="K2413" s="3">
        <v>300</v>
      </c>
      <c r="L2413" s="3">
        <v>272</v>
      </c>
    </row>
    <row r="2414" spans="1:12">
      <c r="A2414" s="3" t="s">
        <v>4102</v>
      </c>
      <c r="B2414" s="3" t="s">
        <v>23415</v>
      </c>
      <c r="C2414" s="3" t="s">
        <v>22338</v>
      </c>
      <c r="D2414" s="3">
        <v>1</v>
      </c>
      <c r="E2414" s="3">
        <v>12</v>
      </c>
      <c r="G2414" s="3">
        <v>1053</v>
      </c>
      <c r="H2414" s="3">
        <v>961</v>
      </c>
      <c r="K2414" s="3">
        <v>300</v>
      </c>
      <c r="L2414" s="3">
        <v>272</v>
      </c>
    </row>
    <row r="2415" spans="1:12">
      <c r="A2415" s="3" t="s">
        <v>4103</v>
      </c>
      <c r="B2415" s="3" t="s">
        <v>23415</v>
      </c>
      <c r="C2415" s="3" t="s">
        <v>22338</v>
      </c>
      <c r="D2415" s="3">
        <v>1</v>
      </c>
      <c r="E2415" s="3">
        <v>13</v>
      </c>
      <c r="G2415" s="3">
        <v>1084</v>
      </c>
      <c r="H2415" s="3">
        <v>989</v>
      </c>
      <c r="K2415" s="3">
        <v>300</v>
      </c>
      <c r="L2415" s="3">
        <v>272</v>
      </c>
    </row>
    <row r="2416" spans="1:12">
      <c r="A2416" s="3" t="s">
        <v>4104</v>
      </c>
      <c r="B2416" s="3" t="s">
        <v>23415</v>
      </c>
      <c r="C2416" s="3" t="s">
        <v>22338</v>
      </c>
      <c r="D2416" s="3">
        <v>1</v>
      </c>
      <c r="E2416" s="3">
        <v>14</v>
      </c>
      <c r="G2416" s="3">
        <v>1115</v>
      </c>
      <c r="H2416" s="3">
        <v>1017</v>
      </c>
      <c r="K2416" s="3">
        <v>300</v>
      </c>
      <c r="L2416" s="3">
        <v>272</v>
      </c>
    </row>
    <row r="2417" spans="1:12">
      <c r="A2417" s="3" t="s">
        <v>4105</v>
      </c>
      <c r="B2417" s="3" t="s">
        <v>23415</v>
      </c>
      <c r="C2417" s="3" t="s">
        <v>22338</v>
      </c>
      <c r="D2417" s="3">
        <v>1</v>
      </c>
      <c r="E2417" s="3">
        <v>15</v>
      </c>
      <c r="G2417" s="3">
        <v>1146</v>
      </c>
      <c r="H2417" s="3">
        <v>1045</v>
      </c>
      <c r="K2417" s="3">
        <v>300</v>
      </c>
      <c r="L2417" s="3">
        <v>272</v>
      </c>
    </row>
    <row r="2418" spans="1:12">
      <c r="A2418" s="3" t="s">
        <v>4106</v>
      </c>
      <c r="B2418" s="3" t="s">
        <v>23415</v>
      </c>
      <c r="C2418" s="3" t="s">
        <v>22338</v>
      </c>
      <c r="D2418" s="3">
        <v>1</v>
      </c>
      <c r="E2418" s="3">
        <v>16</v>
      </c>
      <c r="G2418" s="3">
        <v>1181</v>
      </c>
      <c r="H2418" s="3">
        <v>1077</v>
      </c>
      <c r="K2418" s="3">
        <v>300</v>
      </c>
      <c r="L2418" s="3">
        <v>272</v>
      </c>
    </row>
    <row r="2419" spans="1:12">
      <c r="A2419" s="3" t="s">
        <v>4107</v>
      </c>
      <c r="B2419" s="3" t="s">
        <v>23415</v>
      </c>
      <c r="C2419" s="3" t="s">
        <v>22338</v>
      </c>
      <c r="D2419" s="3">
        <v>1</v>
      </c>
      <c r="E2419" s="3">
        <v>17</v>
      </c>
      <c r="G2419" s="3">
        <v>1216</v>
      </c>
      <c r="H2419" s="3">
        <v>1109</v>
      </c>
      <c r="K2419" s="3">
        <v>300</v>
      </c>
      <c r="L2419" s="3">
        <v>272</v>
      </c>
    </row>
    <row r="2420" spans="1:12">
      <c r="A2420" s="3" t="s">
        <v>4108</v>
      </c>
      <c r="B2420" s="3" t="s">
        <v>23415</v>
      </c>
      <c r="C2420" s="3" t="s">
        <v>22338</v>
      </c>
      <c r="D2420" s="3">
        <v>1</v>
      </c>
      <c r="E2420" s="3">
        <v>18</v>
      </c>
      <c r="G2420" s="3">
        <v>1251</v>
      </c>
      <c r="H2420" s="3">
        <v>1141</v>
      </c>
      <c r="K2420" s="3">
        <v>300</v>
      </c>
      <c r="L2420" s="3">
        <v>272</v>
      </c>
    </row>
    <row r="2421" spans="1:12">
      <c r="A2421" s="3" t="s">
        <v>4109</v>
      </c>
      <c r="B2421" s="3" t="s">
        <v>23415</v>
      </c>
      <c r="C2421" s="3" t="s">
        <v>22338</v>
      </c>
      <c r="D2421" s="3">
        <v>1</v>
      </c>
      <c r="E2421" s="3">
        <v>19</v>
      </c>
      <c r="G2421" s="3">
        <v>1286</v>
      </c>
      <c r="H2421" s="3">
        <v>1173</v>
      </c>
      <c r="K2421" s="3">
        <v>300</v>
      </c>
      <c r="L2421" s="3">
        <v>272</v>
      </c>
    </row>
    <row r="2422" spans="1:12">
      <c r="A2422" s="3" t="s">
        <v>4110</v>
      </c>
      <c r="B2422" s="3" t="s">
        <v>23415</v>
      </c>
      <c r="C2422" s="3" t="s">
        <v>22338</v>
      </c>
      <c r="D2422" s="3">
        <v>1</v>
      </c>
      <c r="E2422" s="3">
        <v>20</v>
      </c>
      <c r="G2422" s="3">
        <v>1321</v>
      </c>
      <c r="H2422" s="3">
        <v>1205</v>
      </c>
      <c r="K2422" s="3">
        <v>300</v>
      </c>
      <c r="L2422" s="3">
        <v>272</v>
      </c>
    </row>
    <row r="2423" spans="1:12">
      <c r="A2423" s="3" t="s">
        <v>4111</v>
      </c>
      <c r="B2423" s="3" t="s">
        <v>23415</v>
      </c>
      <c r="C2423" s="3" t="s">
        <v>22338</v>
      </c>
      <c r="D2423" s="3">
        <v>1</v>
      </c>
      <c r="E2423" s="3">
        <v>21</v>
      </c>
      <c r="G2423" s="3">
        <v>1360</v>
      </c>
      <c r="H2423" s="3">
        <v>1241</v>
      </c>
      <c r="K2423" s="3">
        <v>300</v>
      </c>
      <c r="L2423" s="3">
        <v>272</v>
      </c>
    </row>
    <row r="2424" spans="1:12">
      <c r="A2424" s="3" t="s">
        <v>4112</v>
      </c>
      <c r="B2424" s="3" t="s">
        <v>23415</v>
      </c>
      <c r="C2424" s="3" t="s">
        <v>22338</v>
      </c>
      <c r="D2424" s="3">
        <v>1</v>
      </c>
      <c r="E2424" s="3">
        <v>22</v>
      </c>
      <c r="G2424" s="3">
        <v>1399</v>
      </c>
      <c r="H2424" s="3">
        <v>1277</v>
      </c>
      <c r="K2424" s="3">
        <v>300</v>
      </c>
      <c r="L2424" s="3">
        <v>272</v>
      </c>
    </row>
    <row r="2425" spans="1:12">
      <c r="A2425" s="3" t="s">
        <v>4113</v>
      </c>
      <c r="B2425" s="3" t="s">
        <v>23415</v>
      </c>
      <c r="C2425" s="3" t="s">
        <v>22338</v>
      </c>
      <c r="D2425" s="3">
        <v>1</v>
      </c>
      <c r="E2425" s="3">
        <v>23</v>
      </c>
      <c r="G2425" s="3">
        <v>1438</v>
      </c>
      <c r="H2425" s="3">
        <v>1313</v>
      </c>
      <c r="K2425" s="3">
        <v>300</v>
      </c>
      <c r="L2425" s="3">
        <v>272</v>
      </c>
    </row>
    <row r="2426" spans="1:12">
      <c r="A2426" s="3" t="s">
        <v>4114</v>
      </c>
      <c r="B2426" s="3" t="s">
        <v>23415</v>
      </c>
      <c r="C2426" s="3" t="s">
        <v>22338</v>
      </c>
      <c r="D2426" s="3">
        <v>1</v>
      </c>
      <c r="E2426" s="3">
        <v>24</v>
      </c>
      <c r="G2426" s="3">
        <v>1477</v>
      </c>
      <c r="H2426" s="3">
        <v>1349</v>
      </c>
      <c r="K2426" s="3">
        <v>300</v>
      </c>
      <c r="L2426" s="3">
        <v>272</v>
      </c>
    </row>
    <row r="2427" spans="1:12">
      <c r="A2427" s="3" t="s">
        <v>4115</v>
      </c>
      <c r="B2427" s="3" t="s">
        <v>23415</v>
      </c>
      <c r="C2427" s="3" t="s">
        <v>22338</v>
      </c>
      <c r="D2427" s="3">
        <v>1</v>
      </c>
      <c r="E2427" s="3">
        <v>25</v>
      </c>
      <c r="G2427" s="3">
        <v>1516</v>
      </c>
      <c r="H2427" s="3">
        <v>1385</v>
      </c>
      <c r="K2427" s="3">
        <v>300</v>
      </c>
      <c r="L2427" s="3">
        <v>272</v>
      </c>
    </row>
    <row r="2428" spans="1:12">
      <c r="A2428" s="3" t="s">
        <v>4116</v>
      </c>
      <c r="B2428" s="3" t="s">
        <v>23415</v>
      </c>
      <c r="C2428" s="3" t="s">
        <v>22338</v>
      </c>
      <c r="D2428" s="3">
        <v>1</v>
      </c>
      <c r="E2428" s="3">
        <v>26</v>
      </c>
      <c r="G2428" s="3">
        <v>1560</v>
      </c>
      <c r="H2428" s="3">
        <v>1425</v>
      </c>
      <c r="K2428" s="3">
        <v>300</v>
      </c>
      <c r="L2428" s="3">
        <v>272</v>
      </c>
    </row>
    <row r="2429" spans="1:12">
      <c r="A2429" s="3" t="s">
        <v>4117</v>
      </c>
      <c r="B2429" s="3" t="s">
        <v>23415</v>
      </c>
      <c r="C2429" s="3" t="s">
        <v>22338</v>
      </c>
      <c r="D2429" s="3">
        <v>1</v>
      </c>
      <c r="E2429" s="3">
        <v>27</v>
      </c>
      <c r="G2429" s="3">
        <v>1604</v>
      </c>
      <c r="H2429" s="3">
        <v>1465</v>
      </c>
      <c r="K2429" s="3">
        <v>300</v>
      </c>
      <c r="L2429" s="3">
        <v>272</v>
      </c>
    </row>
    <row r="2430" spans="1:12">
      <c r="A2430" s="3" t="s">
        <v>4118</v>
      </c>
      <c r="B2430" s="3" t="s">
        <v>23415</v>
      </c>
      <c r="C2430" s="3" t="s">
        <v>22338</v>
      </c>
      <c r="D2430" s="3">
        <v>1</v>
      </c>
      <c r="E2430" s="3">
        <v>28</v>
      </c>
      <c r="G2430" s="3">
        <v>1648</v>
      </c>
      <c r="H2430" s="3">
        <v>1505</v>
      </c>
      <c r="K2430" s="3">
        <v>300</v>
      </c>
      <c r="L2430" s="3">
        <v>272</v>
      </c>
    </row>
    <row r="2431" spans="1:12">
      <c r="A2431" s="3" t="s">
        <v>4119</v>
      </c>
      <c r="B2431" s="3" t="s">
        <v>23415</v>
      </c>
      <c r="C2431" s="3" t="s">
        <v>22338</v>
      </c>
      <c r="D2431" s="3">
        <v>1</v>
      </c>
      <c r="E2431" s="3">
        <v>29</v>
      </c>
      <c r="G2431" s="3">
        <v>1692</v>
      </c>
      <c r="H2431" s="3">
        <v>1545</v>
      </c>
      <c r="K2431" s="3">
        <v>300</v>
      </c>
      <c r="L2431" s="3">
        <v>272</v>
      </c>
    </row>
    <row r="2432" spans="1:12">
      <c r="A2432" s="3" t="s">
        <v>4120</v>
      </c>
      <c r="B2432" s="3" t="s">
        <v>23415</v>
      </c>
      <c r="C2432" s="3" t="s">
        <v>22338</v>
      </c>
      <c r="D2432" s="3">
        <v>1</v>
      </c>
      <c r="E2432" s="3">
        <v>30</v>
      </c>
      <c r="G2432" s="3">
        <v>1736</v>
      </c>
      <c r="H2432" s="3">
        <v>1585</v>
      </c>
      <c r="K2432" s="3">
        <v>300</v>
      </c>
      <c r="L2432" s="3">
        <v>272</v>
      </c>
    </row>
    <row r="2433" spans="1:12">
      <c r="A2433" s="3" t="s">
        <v>4121</v>
      </c>
      <c r="B2433" s="3" t="s">
        <v>23415</v>
      </c>
      <c r="C2433" s="3" t="s">
        <v>22338</v>
      </c>
      <c r="D2433" s="3">
        <v>1</v>
      </c>
      <c r="E2433" s="3">
        <v>31</v>
      </c>
      <c r="G2433" s="3">
        <v>1784</v>
      </c>
      <c r="H2433" s="3">
        <v>1628</v>
      </c>
      <c r="K2433" s="3">
        <v>300</v>
      </c>
      <c r="L2433" s="3">
        <v>272</v>
      </c>
    </row>
    <row r="2434" spans="1:12">
      <c r="A2434" s="3" t="s">
        <v>4122</v>
      </c>
      <c r="B2434" s="3" t="s">
        <v>23415</v>
      </c>
      <c r="C2434" s="3" t="s">
        <v>22338</v>
      </c>
      <c r="D2434" s="3">
        <v>1</v>
      </c>
      <c r="E2434" s="3">
        <v>32</v>
      </c>
      <c r="G2434" s="3">
        <v>1832</v>
      </c>
      <c r="H2434" s="3">
        <v>1671</v>
      </c>
      <c r="K2434" s="3">
        <v>300</v>
      </c>
      <c r="L2434" s="3">
        <v>272</v>
      </c>
    </row>
    <row r="2435" spans="1:12">
      <c r="A2435" s="3" t="s">
        <v>4123</v>
      </c>
      <c r="B2435" s="3" t="s">
        <v>23415</v>
      </c>
      <c r="C2435" s="3" t="s">
        <v>22338</v>
      </c>
      <c r="D2435" s="3">
        <v>1</v>
      </c>
      <c r="E2435" s="3">
        <v>33</v>
      </c>
      <c r="G2435" s="3">
        <v>1880</v>
      </c>
      <c r="H2435" s="3">
        <v>1714</v>
      </c>
      <c r="K2435" s="3">
        <v>300</v>
      </c>
      <c r="L2435" s="3">
        <v>272</v>
      </c>
    </row>
    <row r="2436" spans="1:12">
      <c r="A2436" s="3" t="s">
        <v>4124</v>
      </c>
      <c r="B2436" s="3" t="s">
        <v>23415</v>
      </c>
      <c r="C2436" s="3" t="s">
        <v>22338</v>
      </c>
      <c r="D2436" s="3">
        <v>1</v>
      </c>
      <c r="E2436" s="3">
        <v>34</v>
      </c>
      <c r="G2436" s="3">
        <v>1928</v>
      </c>
      <c r="H2436" s="3">
        <v>1757</v>
      </c>
      <c r="K2436" s="3">
        <v>300</v>
      </c>
      <c r="L2436" s="3">
        <v>272</v>
      </c>
    </row>
    <row r="2437" spans="1:12">
      <c r="A2437" s="3" t="s">
        <v>4125</v>
      </c>
      <c r="B2437" s="3" t="s">
        <v>23415</v>
      </c>
      <c r="C2437" s="3" t="s">
        <v>22338</v>
      </c>
      <c r="D2437" s="3">
        <v>1</v>
      </c>
      <c r="E2437" s="3">
        <v>35</v>
      </c>
      <c r="G2437" s="3">
        <v>1976</v>
      </c>
      <c r="H2437" s="3">
        <v>1800</v>
      </c>
      <c r="K2437" s="3">
        <v>300</v>
      </c>
      <c r="L2437" s="3">
        <v>272</v>
      </c>
    </row>
    <row r="2438" spans="1:12">
      <c r="A2438" s="3" t="s">
        <v>4126</v>
      </c>
      <c r="B2438" s="3" t="s">
        <v>23415</v>
      </c>
      <c r="C2438" s="3" t="s">
        <v>22338</v>
      </c>
      <c r="D2438" s="3">
        <v>1</v>
      </c>
      <c r="E2438" s="3">
        <v>36</v>
      </c>
      <c r="G2438" s="3">
        <v>2028</v>
      </c>
      <c r="H2438" s="3">
        <v>1847</v>
      </c>
      <c r="K2438" s="3">
        <v>300</v>
      </c>
      <c r="L2438" s="3">
        <v>272</v>
      </c>
    </row>
    <row r="2439" spans="1:12">
      <c r="A2439" s="3" t="s">
        <v>4127</v>
      </c>
      <c r="B2439" s="3" t="s">
        <v>23415</v>
      </c>
      <c r="C2439" s="3" t="s">
        <v>22338</v>
      </c>
      <c r="D2439" s="3">
        <v>1</v>
      </c>
      <c r="E2439" s="3">
        <v>37</v>
      </c>
      <c r="G2439" s="3">
        <v>2080</v>
      </c>
      <c r="H2439" s="3">
        <v>1894</v>
      </c>
      <c r="K2439" s="3">
        <v>300</v>
      </c>
      <c r="L2439" s="3">
        <v>272</v>
      </c>
    </row>
    <row r="2440" spans="1:12">
      <c r="A2440" s="3" t="s">
        <v>4128</v>
      </c>
      <c r="B2440" s="3" t="s">
        <v>23415</v>
      </c>
      <c r="C2440" s="3" t="s">
        <v>22338</v>
      </c>
      <c r="D2440" s="3">
        <v>1</v>
      </c>
      <c r="E2440" s="3">
        <v>38</v>
      </c>
      <c r="G2440" s="3">
        <v>2132</v>
      </c>
      <c r="H2440" s="3">
        <v>1941</v>
      </c>
      <c r="K2440" s="3">
        <v>300</v>
      </c>
      <c r="L2440" s="3">
        <v>272</v>
      </c>
    </row>
    <row r="2441" spans="1:12">
      <c r="A2441" s="3" t="s">
        <v>4129</v>
      </c>
      <c r="B2441" s="3" t="s">
        <v>23415</v>
      </c>
      <c r="C2441" s="3" t="s">
        <v>22338</v>
      </c>
      <c r="D2441" s="3">
        <v>1</v>
      </c>
      <c r="E2441" s="3">
        <v>39</v>
      </c>
      <c r="G2441" s="3">
        <v>2184</v>
      </c>
      <c r="H2441" s="3">
        <v>1988</v>
      </c>
      <c r="K2441" s="3">
        <v>300</v>
      </c>
      <c r="L2441" s="3">
        <v>272</v>
      </c>
    </row>
    <row r="2442" spans="1:12">
      <c r="A2442" s="3" t="s">
        <v>4130</v>
      </c>
      <c r="B2442" s="3" t="s">
        <v>23415</v>
      </c>
      <c r="C2442" s="3" t="s">
        <v>22338</v>
      </c>
      <c r="D2442" s="3">
        <v>1</v>
      </c>
      <c r="E2442" s="3">
        <v>40</v>
      </c>
      <c r="G2442" s="3">
        <v>2236</v>
      </c>
      <c r="H2442" s="3">
        <v>2035</v>
      </c>
      <c r="K2442" s="3">
        <v>300</v>
      </c>
      <c r="L2442" s="3">
        <v>272</v>
      </c>
    </row>
    <row r="2443" spans="1:12">
      <c r="A2443" s="3" t="s">
        <v>4131</v>
      </c>
      <c r="B2443" s="3" t="s">
        <v>23415</v>
      </c>
      <c r="C2443" s="3" t="s">
        <v>22338</v>
      </c>
      <c r="D2443" s="3">
        <v>1</v>
      </c>
      <c r="E2443" s="3">
        <v>41</v>
      </c>
      <c r="G2443" s="3">
        <v>2292</v>
      </c>
      <c r="H2443" s="3">
        <v>2086</v>
      </c>
      <c r="K2443" s="3">
        <v>300</v>
      </c>
      <c r="L2443" s="3">
        <v>272</v>
      </c>
    </row>
    <row r="2444" spans="1:12">
      <c r="A2444" s="3" t="s">
        <v>4132</v>
      </c>
      <c r="B2444" s="3" t="s">
        <v>23415</v>
      </c>
      <c r="C2444" s="3" t="s">
        <v>22338</v>
      </c>
      <c r="D2444" s="3">
        <v>1</v>
      </c>
      <c r="E2444" s="3">
        <v>42</v>
      </c>
      <c r="G2444" s="3">
        <v>2348</v>
      </c>
      <c r="H2444" s="3">
        <v>2137</v>
      </c>
      <c r="K2444" s="3">
        <v>300</v>
      </c>
      <c r="L2444" s="3">
        <v>272</v>
      </c>
    </row>
    <row r="2445" spans="1:12">
      <c r="A2445" s="3" t="s">
        <v>4133</v>
      </c>
      <c r="B2445" s="3" t="s">
        <v>23415</v>
      </c>
      <c r="C2445" s="3" t="s">
        <v>22338</v>
      </c>
      <c r="D2445" s="3">
        <v>1</v>
      </c>
      <c r="E2445" s="3">
        <v>43</v>
      </c>
      <c r="G2445" s="3">
        <v>2404</v>
      </c>
      <c r="H2445" s="3">
        <v>2188</v>
      </c>
      <c r="K2445" s="3">
        <v>300</v>
      </c>
      <c r="L2445" s="3">
        <v>272</v>
      </c>
    </row>
    <row r="2446" spans="1:12">
      <c r="A2446" s="3" t="s">
        <v>4134</v>
      </c>
      <c r="B2446" s="3" t="s">
        <v>23415</v>
      </c>
      <c r="C2446" s="3" t="s">
        <v>22338</v>
      </c>
      <c r="D2446" s="3">
        <v>1</v>
      </c>
      <c r="E2446" s="3">
        <v>44</v>
      </c>
      <c r="G2446" s="3">
        <v>2460</v>
      </c>
      <c r="H2446" s="3">
        <v>2239</v>
      </c>
      <c r="K2446" s="3">
        <v>300</v>
      </c>
      <c r="L2446" s="3">
        <v>272</v>
      </c>
    </row>
    <row r="2447" spans="1:12">
      <c r="A2447" s="3" t="s">
        <v>4135</v>
      </c>
      <c r="B2447" s="3" t="s">
        <v>23415</v>
      </c>
      <c r="C2447" s="3" t="s">
        <v>22338</v>
      </c>
      <c r="D2447" s="3">
        <v>1</v>
      </c>
      <c r="E2447" s="3">
        <v>45</v>
      </c>
      <c r="G2447" s="3">
        <v>2516</v>
      </c>
      <c r="H2447" s="3">
        <v>2290</v>
      </c>
      <c r="K2447" s="3">
        <v>300</v>
      </c>
      <c r="L2447" s="3">
        <v>272</v>
      </c>
    </row>
    <row r="2448" spans="1:12">
      <c r="A2448" s="3" t="s">
        <v>4136</v>
      </c>
      <c r="B2448" s="3" t="s">
        <v>23415</v>
      </c>
      <c r="C2448" s="3" t="s">
        <v>22338</v>
      </c>
      <c r="D2448" s="3">
        <v>1</v>
      </c>
      <c r="E2448" s="3">
        <v>46</v>
      </c>
      <c r="G2448" s="3">
        <v>2576</v>
      </c>
      <c r="H2448" s="3">
        <v>2345</v>
      </c>
      <c r="K2448" s="3">
        <v>300</v>
      </c>
      <c r="L2448" s="3">
        <v>272</v>
      </c>
    </row>
    <row r="2449" spans="1:12">
      <c r="A2449" s="3" t="s">
        <v>4137</v>
      </c>
      <c r="B2449" s="3" t="s">
        <v>23415</v>
      </c>
      <c r="C2449" s="3" t="s">
        <v>22338</v>
      </c>
      <c r="D2449" s="3">
        <v>1</v>
      </c>
      <c r="E2449" s="3">
        <v>47</v>
      </c>
      <c r="G2449" s="3">
        <v>2636</v>
      </c>
      <c r="H2449" s="3">
        <v>2400</v>
      </c>
      <c r="K2449" s="3">
        <v>300</v>
      </c>
      <c r="L2449" s="3">
        <v>272</v>
      </c>
    </row>
    <row r="2450" spans="1:12">
      <c r="A2450" s="3" t="s">
        <v>4138</v>
      </c>
      <c r="B2450" s="3" t="s">
        <v>23415</v>
      </c>
      <c r="C2450" s="3" t="s">
        <v>22338</v>
      </c>
      <c r="D2450" s="3">
        <v>1</v>
      </c>
      <c r="E2450" s="3">
        <v>48</v>
      </c>
      <c r="G2450" s="3">
        <v>2696</v>
      </c>
      <c r="H2450" s="3">
        <v>2455</v>
      </c>
      <c r="K2450" s="3">
        <v>300</v>
      </c>
      <c r="L2450" s="3">
        <v>272</v>
      </c>
    </row>
    <row r="2451" spans="1:12">
      <c r="A2451" s="3" t="s">
        <v>4139</v>
      </c>
      <c r="B2451" s="3" t="s">
        <v>23415</v>
      </c>
      <c r="C2451" s="3" t="s">
        <v>22338</v>
      </c>
      <c r="D2451" s="3">
        <v>1</v>
      </c>
      <c r="E2451" s="3">
        <v>49</v>
      </c>
      <c r="G2451" s="3">
        <v>2756</v>
      </c>
      <c r="H2451" s="3">
        <v>2510</v>
      </c>
      <c r="K2451" s="3">
        <v>300</v>
      </c>
      <c r="L2451" s="3">
        <v>272</v>
      </c>
    </row>
    <row r="2452" spans="1:12">
      <c r="A2452" s="3" t="s">
        <v>4140</v>
      </c>
      <c r="B2452" s="3" t="s">
        <v>23415</v>
      </c>
      <c r="C2452" s="3" t="s">
        <v>22338</v>
      </c>
      <c r="D2452" s="3">
        <v>1</v>
      </c>
      <c r="E2452" s="3">
        <v>50</v>
      </c>
      <c r="G2452" s="3">
        <v>2816</v>
      </c>
      <c r="H2452" s="3">
        <v>2565</v>
      </c>
      <c r="K2452" s="3">
        <v>300</v>
      </c>
      <c r="L2452" s="3">
        <v>272</v>
      </c>
    </row>
    <row r="2453" spans="1:12">
      <c r="A2453" s="3" t="s">
        <v>4141</v>
      </c>
      <c r="B2453" s="3" t="s">
        <v>23415</v>
      </c>
      <c r="C2453" s="3" t="s">
        <v>22338</v>
      </c>
      <c r="D2453" s="3">
        <v>1</v>
      </c>
      <c r="E2453" s="3">
        <v>51</v>
      </c>
      <c r="G2453" s="3">
        <v>2880</v>
      </c>
      <c r="H2453" s="3">
        <v>2623</v>
      </c>
      <c r="K2453" s="3">
        <v>300</v>
      </c>
      <c r="L2453" s="3">
        <v>272</v>
      </c>
    </row>
    <row r="2454" spans="1:12">
      <c r="A2454" s="3" t="s">
        <v>4142</v>
      </c>
      <c r="B2454" s="3" t="s">
        <v>23415</v>
      </c>
      <c r="C2454" s="3" t="s">
        <v>22338</v>
      </c>
      <c r="D2454" s="3">
        <v>1</v>
      </c>
      <c r="E2454" s="3">
        <v>52</v>
      </c>
      <c r="G2454" s="3">
        <v>2944</v>
      </c>
      <c r="H2454" s="3">
        <v>2681</v>
      </c>
      <c r="K2454" s="3">
        <v>300</v>
      </c>
      <c r="L2454" s="3">
        <v>272</v>
      </c>
    </row>
    <row r="2455" spans="1:12">
      <c r="A2455" s="3" t="s">
        <v>4143</v>
      </c>
      <c r="B2455" s="3" t="s">
        <v>23415</v>
      </c>
      <c r="C2455" s="3" t="s">
        <v>22338</v>
      </c>
      <c r="D2455" s="3">
        <v>1</v>
      </c>
      <c r="E2455" s="3">
        <v>53</v>
      </c>
      <c r="G2455" s="3">
        <v>3008</v>
      </c>
      <c r="H2455" s="3">
        <v>2739</v>
      </c>
      <c r="K2455" s="3">
        <v>300</v>
      </c>
      <c r="L2455" s="3">
        <v>272</v>
      </c>
    </row>
    <row r="2456" spans="1:12">
      <c r="A2456" s="3" t="s">
        <v>4144</v>
      </c>
      <c r="B2456" s="3" t="s">
        <v>23415</v>
      </c>
      <c r="C2456" s="3" t="s">
        <v>22338</v>
      </c>
      <c r="D2456" s="3">
        <v>1</v>
      </c>
      <c r="E2456" s="3">
        <v>54</v>
      </c>
      <c r="G2456" s="3">
        <v>3072</v>
      </c>
      <c r="H2456" s="3">
        <v>2797</v>
      </c>
      <c r="K2456" s="3">
        <v>300</v>
      </c>
      <c r="L2456" s="3">
        <v>272</v>
      </c>
    </row>
    <row r="2457" spans="1:12">
      <c r="A2457" s="3" t="s">
        <v>4145</v>
      </c>
      <c r="B2457" s="3" t="s">
        <v>23415</v>
      </c>
      <c r="C2457" s="3" t="s">
        <v>22338</v>
      </c>
      <c r="D2457" s="3">
        <v>1</v>
      </c>
      <c r="E2457" s="3">
        <v>55</v>
      </c>
      <c r="G2457" s="3">
        <v>3136</v>
      </c>
      <c r="H2457" s="3">
        <v>2855</v>
      </c>
      <c r="K2457" s="3">
        <v>300</v>
      </c>
      <c r="L2457" s="3">
        <v>272</v>
      </c>
    </row>
    <row r="2458" spans="1:12">
      <c r="A2458" s="3" t="s">
        <v>4146</v>
      </c>
      <c r="B2458" s="3" t="s">
        <v>23415</v>
      </c>
      <c r="C2458" s="3" t="s">
        <v>22338</v>
      </c>
      <c r="D2458" s="3">
        <v>1</v>
      </c>
      <c r="E2458" s="3">
        <v>56</v>
      </c>
      <c r="G2458" s="3">
        <v>3204</v>
      </c>
      <c r="H2458" s="3">
        <v>2917</v>
      </c>
      <c r="K2458" s="3">
        <v>300</v>
      </c>
      <c r="L2458" s="3">
        <v>272</v>
      </c>
    </row>
    <row r="2459" spans="1:12">
      <c r="A2459" s="3" t="s">
        <v>4147</v>
      </c>
      <c r="B2459" s="3" t="s">
        <v>23415</v>
      </c>
      <c r="C2459" s="3" t="s">
        <v>22338</v>
      </c>
      <c r="D2459" s="3">
        <v>1</v>
      </c>
      <c r="E2459" s="3">
        <v>57</v>
      </c>
      <c r="G2459" s="3">
        <v>3272</v>
      </c>
      <c r="H2459" s="3">
        <v>2979</v>
      </c>
      <c r="K2459" s="3">
        <v>300</v>
      </c>
      <c r="L2459" s="3">
        <v>272</v>
      </c>
    </row>
    <row r="2460" spans="1:12">
      <c r="A2460" s="3" t="s">
        <v>4148</v>
      </c>
      <c r="B2460" s="3" t="s">
        <v>23415</v>
      </c>
      <c r="C2460" s="3" t="s">
        <v>22338</v>
      </c>
      <c r="D2460" s="3">
        <v>1</v>
      </c>
      <c r="E2460" s="3">
        <v>58</v>
      </c>
      <c r="G2460" s="3">
        <v>3340</v>
      </c>
      <c r="H2460" s="3">
        <v>3041</v>
      </c>
      <c r="K2460" s="3">
        <v>300</v>
      </c>
      <c r="L2460" s="3">
        <v>272</v>
      </c>
    </row>
    <row r="2461" spans="1:12">
      <c r="A2461" s="3" t="s">
        <v>4149</v>
      </c>
      <c r="B2461" s="3" t="s">
        <v>23415</v>
      </c>
      <c r="C2461" s="3" t="s">
        <v>22338</v>
      </c>
      <c r="D2461" s="3">
        <v>1</v>
      </c>
      <c r="E2461" s="3">
        <v>59</v>
      </c>
      <c r="G2461" s="3">
        <v>3408</v>
      </c>
      <c r="H2461" s="3">
        <v>3103</v>
      </c>
      <c r="K2461" s="3">
        <v>300</v>
      </c>
      <c r="L2461" s="3">
        <v>272</v>
      </c>
    </row>
    <row r="2462" spans="1:12">
      <c r="A2462" s="3" t="s">
        <v>4150</v>
      </c>
      <c r="B2462" s="3" t="s">
        <v>23415</v>
      </c>
      <c r="C2462" s="3" t="s">
        <v>22338</v>
      </c>
      <c r="D2462" s="3">
        <v>1</v>
      </c>
      <c r="E2462" s="3">
        <v>60</v>
      </c>
      <c r="G2462" s="3">
        <v>3476</v>
      </c>
      <c r="H2462" s="3">
        <v>3165</v>
      </c>
      <c r="K2462" s="3">
        <v>300</v>
      </c>
      <c r="L2462" s="3">
        <v>272</v>
      </c>
    </row>
    <row r="2463" spans="1:12">
      <c r="A2463" s="3" t="s">
        <v>4151</v>
      </c>
      <c r="B2463" s="3" t="s">
        <v>23415</v>
      </c>
      <c r="C2463" s="3" t="s">
        <v>22338</v>
      </c>
      <c r="D2463" s="3">
        <v>1</v>
      </c>
      <c r="E2463" s="3">
        <v>61</v>
      </c>
      <c r="G2463" s="3">
        <v>3548</v>
      </c>
      <c r="H2463" s="3">
        <v>3231</v>
      </c>
      <c r="K2463" s="3">
        <v>300</v>
      </c>
      <c r="L2463" s="3">
        <v>272</v>
      </c>
    </row>
    <row r="2464" spans="1:12">
      <c r="A2464" s="3" t="s">
        <v>4152</v>
      </c>
      <c r="B2464" s="3" t="s">
        <v>23415</v>
      </c>
      <c r="C2464" s="3" t="s">
        <v>22338</v>
      </c>
      <c r="D2464" s="3">
        <v>1</v>
      </c>
      <c r="E2464" s="3">
        <v>62</v>
      </c>
      <c r="G2464" s="3">
        <v>3620</v>
      </c>
      <c r="H2464" s="3">
        <v>3297</v>
      </c>
      <c r="K2464" s="3">
        <v>300</v>
      </c>
      <c r="L2464" s="3">
        <v>272</v>
      </c>
    </row>
    <row r="2465" spans="1:12">
      <c r="A2465" s="3" t="s">
        <v>4153</v>
      </c>
      <c r="B2465" s="3" t="s">
        <v>23415</v>
      </c>
      <c r="C2465" s="3" t="s">
        <v>22338</v>
      </c>
      <c r="D2465" s="3">
        <v>1</v>
      </c>
      <c r="E2465" s="3">
        <v>63</v>
      </c>
      <c r="G2465" s="3">
        <v>3692</v>
      </c>
      <c r="H2465" s="3">
        <v>3363</v>
      </c>
      <c r="K2465" s="3">
        <v>300</v>
      </c>
      <c r="L2465" s="3">
        <v>272</v>
      </c>
    </row>
    <row r="2466" spans="1:12">
      <c r="A2466" s="3" t="s">
        <v>4154</v>
      </c>
      <c r="B2466" s="3" t="s">
        <v>23415</v>
      </c>
      <c r="C2466" s="3" t="s">
        <v>22338</v>
      </c>
      <c r="D2466" s="3">
        <v>1</v>
      </c>
      <c r="E2466" s="3">
        <v>64</v>
      </c>
      <c r="G2466" s="3">
        <v>3764</v>
      </c>
      <c r="H2466" s="3">
        <v>3429</v>
      </c>
      <c r="K2466" s="3">
        <v>300</v>
      </c>
      <c r="L2466" s="3">
        <v>272</v>
      </c>
    </row>
    <row r="2467" spans="1:12">
      <c r="A2467" s="3" t="s">
        <v>4155</v>
      </c>
      <c r="B2467" s="3" t="s">
        <v>23415</v>
      </c>
      <c r="C2467" s="3" t="s">
        <v>22338</v>
      </c>
      <c r="D2467" s="3">
        <v>1</v>
      </c>
      <c r="E2467" s="3">
        <v>65</v>
      </c>
      <c r="G2467" s="3">
        <v>3836</v>
      </c>
      <c r="H2467" s="3">
        <v>3495</v>
      </c>
      <c r="K2467" s="3">
        <v>300</v>
      </c>
      <c r="L2467" s="3">
        <v>272</v>
      </c>
    </row>
    <row r="2468" spans="1:12">
      <c r="A2468" s="3" t="s">
        <v>4156</v>
      </c>
      <c r="B2468" s="3" t="s">
        <v>23415</v>
      </c>
      <c r="C2468" s="3" t="s">
        <v>22338</v>
      </c>
      <c r="D2468" s="3">
        <v>1</v>
      </c>
      <c r="E2468" s="3">
        <v>66</v>
      </c>
      <c r="G2468" s="3">
        <v>3913</v>
      </c>
      <c r="H2468" s="3">
        <v>3565</v>
      </c>
      <c r="K2468" s="3">
        <v>300</v>
      </c>
      <c r="L2468" s="3">
        <v>272</v>
      </c>
    </row>
    <row r="2469" spans="1:12">
      <c r="A2469" s="3" t="s">
        <v>4157</v>
      </c>
      <c r="B2469" s="3" t="s">
        <v>23415</v>
      </c>
      <c r="C2469" s="3" t="s">
        <v>22338</v>
      </c>
      <c r="D2469" s="3">
        <v>1</v>
      </c>
      <c r="E2469" s="3">
        <v>67</v>
      </c>
      <c r="G2469" s="3">
        <v>3990</v>
      </c>
      <c r="H2469" s="3">
        <v>3635</v>
      </c>
      <c r="K2469" s="3">
        <v>300</v>
      </c>
      <c r="L2469" s="3">
        <v>272</v>
      </c>
    </row>
    <row r="2470" spans="1:12">
      <c r="A2470" s="3" t="s">
        <v>4158</v>
      </c>
      <c r="B2470" s="3" t="s">
        <v>23415</v>
      </c>
      <c r="C2470" s="3" t="s">
        <v>22338</v>
      </c>
      <c r="D2470" s="3">
        <v>1</v>
      </c>
      <c r="E2470" s="3">
        <v>68</v>
      </c>
      <c r="G2470" s="3">
        <v>4067</v>
      </c>
      <c r="H2470" s="3">
        <v>3705</v>
      </c>
      <c r="K2470" s="3">
        <v>300</v>
      </c>
      <c r="L2470" s="3">
        <v>272</v>
      </c>
    </row>
    <row r="2471" spans="1:12">
      <c r="A2471" s="3" t="s">
        <v>4159</v>
      </c>
      <c r="B2471" s="3" t="s">
        <v>23415</v>
      </c>
      <c r="C2471" s="3" t="s">
        <v>22338</v>
      </c>
      <c r="D2471" s="3">
        <v>1</v>
      </c>
      <c r="E2471" s="3">
        <v>69</v>
      </c>
      <c r="G2471" s="3">
        <v>4144</v>
      </c>
      <c r="H2471" s="3">
        <v>3775</v>
      </c>
      <c r="K2471" s="3">
        <v>300</v>
      </c>
      <c r="L2471" s="3">
        <v>272</v>
      </c>
    </row>
    <row r="2472" spans="1:12">
      <c r="A2472" s="3" t="s">
        <v>4160</v>
      </c>
      <c r="B2472" s="3" t="s">
        <v>23415</v>
      </c>
      <c r="C2472" s="3" t="s">
        <v>22338</v>
      </c>
      <c r="D2472" s="3">
        <v>1</v>
      </c>
      <c r="E2472" s="3">
        <v>70</v>
      </c>
      <c r="G2472" s="3">
        <v>4221</v>
      </c>
      <c r="H2472" s="3">
        <v>3845</v>
      </c>
      <c r="K2472" s="3">
        <v>300</v>
      </c>
      <c r="L2472" s="3">
        <v>272</v>
      </c>
    </row>
    <row r="2473" spans="1:12">
      <c r="A2473" s="3" t="s">
        <v>4161</v>
      </c>
      <c r="B2473" s="3" t="s">
        <v>23415</v>
      </c>
      <c r="C2473" s="3" t="s">
        <v>22338</v>
      </c>
      <c r="D2473" s="3">
        <v>1</v>
      </c>
      <c r="E2473" s="3">
        <v>71</v>
      </c>
      <c r="G2473" s="3">
        <v>4302</v>
      </c>
      <c r="H2473" s="3">
        <v>3918</v>
      </c>
      <c r="K2473" s="3">
        <v>300</v>
      </c>
      <c r="L2473" s="3">
        <v>272</v>
      </c>
    </row>
    <row r="2474" spans="1:12">
      <c r="A2474" s="3" t="s">
        <v>4162</v>
      </c>
      <c r="B2474" s="3" t="s">
        <v>23415</v>
      </c>
      <c r="C2474" s="3" t="s">
        <v>22338</v>
      </c>
      <c r="D2474" s="3">
        <v>1</v>
      </c>
      <c r="E2474" s="3">
        <v>72</v>
      </c>
      <c r="G2474" s="3">
        <v>4383</v>
      </c>
      <c r="H2474" s="3">
        <v>3991</v>
      </c>
      <c r="K2474" s="3">
        <v>300</v>
      </c>
      <c r="L2474" s="3">
        <v>272</v>
      </c>
    </row>
    <row r="2475" spans="1:12">
      <c r="A2475" s="3" t="s">
        <v>4163</v>
      </c>
      <c r="B2475" s="3" t="s">
        <v>23415</v>
      </c>
      <c r="C2475" s="3" t="s">
        <v>22338</v>
      </c>
      <c r="D2475" s="3">
        <v>1</v>
      </c>
      <c r="E2475" s="3">
        <v>73</v>
      </c>
      <c r="G2475" s="3">
        <v>4464</v>
      </c>
      <c r="H2475" s="3">
        <v>4064</v>
      </c>
      <c r="K2475" s="3">
        <v>300</v>
      </c>
      <c r="L2475" s="3">
        <v>272</v>
      </c>
    </row>
    <row r="2476" spans="1:12">
      <c r="A2476" s="3" t="s">
        <v>4164</v>
      </c>
      <c r="B2476" s="3" t="s">
        <v>23415</v>
      </c>
      <c r="C2476" s="3" t="s">
        <v>22338</v>
      </c>
      <c r="D2476" s="3">
        <v>1</v>
      </c>
      <c r="E2476" s="3">
        <v>74</v>
      </c>
      <c r="G2476" s="3">
        <v>4545</v>
      </c>
      <c r="H2476" s="3">
        <v>4137</v>
      </c>
      <c r="K2476" s="3">
        <v>300</v>
      </c>
      <c r="L2476" s="3">
        <v>272</v>
      </c>
    </row>
    <row r="2477" spans="1:12">
      <c r="A2477" s="3" t="s">
        <v>4165</v>
      </c>
      <c r="B2477" s="3" t="s">
        <v>23415</v>
      </c>
      <c r="C2477" s="3" t="s">
        <v>22338</v>
      </c>
      <c r="D2477" s="3">
        <v>1</v>
      </c>
      <c r="E2477" s="3">
        <v>75</v>
      </c>
      <c r="G2477" s="3">
        <v>4626</v>
      </c>
      <c r="H2477" s="3">
        <v>4210</v>
      </c>
      <c r="K2477" s="3">
        <v>300</v>
      </c>
      <c r="L2477" s="3">
        <v>272</v>
      </c>
    </row>
    <row r="2478" spans="1:12">
      <c r="A2478" s="3" t="s">
        <v>4166</v>
      </c>
      <c r="B2478" s="3" t="s">
        <v>23415</v>
      </c>
      <c r="C2478" s="3" t="s">
        <v>22338</v>
      </c>
      <c r="D2478" s="3">
        <v>1</v>
      </c>
      <c r="E2478" s="3">
        <v>76</v>
      </c>
      <c r="G2478" s="3">
        <v>4711</v>
      </c>
      <c r="H2478" s="3">
        <v>4287</v>
      </c>
      <c r="K2478" s="3">
        <v>300</v>
      </c>
      <c r="L2478" s="3">
        <v>272</v>
      </c>
    </row>
    <row r="2479" spans="1:12">
      <c r="A2479" s="3" t="s">
        <v>4167</v>
      </c>
      <c r="B2479" s="3" t="s">
        <v>23415</v>
      </c>
      <c r="C2479" s="3" t="s">
        <v>22338</v>
      </c>
      <c r="D2479" s="3">
        <v>1</v>
      </c>
      <c r="E2479" s="3">
        <v>77</v>
      </c>
      <c r="G2479" s="3">
        <v>4796</v>
      </c>
      <c r="H2479" s="3">
        <v>4364</v>
      </c>
      <c r="K2479" s="3">
        <v>300</v>
      </c>
      <c r="L2479" s="3">
        <v>272</v>
      </c>
    </row>
    <row r="2480" spans="1:12">
      <c r="A2480" s="3" t="s">
        <v>4168</v>
      </c>
      <c r="B2480" s="3" t="s">
        <v>23415</v>
      </c>
      <c r="C2480" s="3" t="s">
        <v>22338</v>
      </c>
      <c r="D2480" s="3">
        <v>1</v>
      </c>
      <c r="E2480" s="3">
        <v>78</v>
      </c>
      <c r="G2480" s="3">
        <v>4881</v>
      </c>
      <c r="H2480" s="3">
        <v>4441</v>
      </c>
      <c r="K2480" s="3">
        <v>300</v>
      </c>
      <c r="L2480" s="3">
        <v>272</v>
      </c>
    </row>
    <row r="2481" spans="1:12">
      <c r="A2481" s="3" t="s">
        <v>4169</v>
      </c>
      <c r="B2481" s="3" t="s">
        <v>23415</v>
      </c>
      <c r="C2481" s="3" t="s">
        <v>22338</v>
      </c>
      <c r="D2481" s="3">
        <v>1</v>
      </c>
      <c r="E2481" s="3">
        <v>79</v>
      </c>
      <c r="G2481" s="3">
        <v>4966</v>
      </c>
      <c r="H2481" s="3">
        <v>4518</v>
      </c>
      <c r="K2481" s="3">
        <v>300</v>
      </c>
      <c r="L2481" s="3">
        <v>272</v>
      </c>
    </row>
    <row r="2482" spans="1:12">
      <c r="A2482" s="3" t="s">
        <v>4170</v>
      </c>
      <c r="B2482" s="3" t="s">
        <v>23415</v>
      </c>
      <c r="C2482" s="3" t="s">
        <v>22338</v>
      </c>
      <c r="D2482" s="3">
        <v>1</v>
      </c>
      <c r="E2482" s="3">
        <v>80</v>
      </c>
      <c r="G2482" s="3">
        <v>5051</v>
      </c>
      <c r="H2482" s="3">
        <v>4595</v>
      </c>
      <c r="K2482" s="3">
        <v>300</v>
      </c>
      <c r="L2482" s="3">
        <v>272</v>
      </c>
    </row>
    <row r="2483" spans="1:12">
      <c r="A2483" s="3" t="s">
        <v>4171</v>
      </c>
      <c r="B2483" s="3" t="s">
        <v>23415</v>
      </c>
      <c r="C2483" s="3" t="s">
        <v>22338</v>
      </c>
      <c r="D2483" s="3">
        <v>1</v>
      </c>
      <c r="E2483" s="3">
        <v>81</v>
      </c>
      <c r="G2483" s="3">
        <v>5140</v>
      </c>
      <c r="H2483" s="3">
        <v>4676</v>
      </c>
      <c r="K2483" s="3">
        <v>300</v>
      </c>
      <c r="L2483" s="3">
        <v>272</v>
      </c>
    </row>
    <row r="2484" spans="1:12">
      <c r="A2484" s="3" t="s">
        <v>4172</v>
      </c>
      <c r="B2484" s="3" t="s">
        <v>23415</v>
      </c>
      <c r="C2484" s="3" t="s">
        <v>22338</v>
      </c>
      <c r="D2484" s="3">
        <v>1</v>
      </c>
      <c r="E2484" s="3">
        <v>82</v>
      </c>
      <c r="G2484" s="3">
        <v>5229</v>
      </c>
      <c r="H2484" s="3">
        <v>4757</v>
      </c>
      <c r="K2484" s="3">
        <v>300</v>
      </c>
      <c r="L2484" s="3">
        <v>272</v>
      </c>
    </row>
    <row r="2485" spans="1:12">
      <c r="A2485" s="3" t="s">
        <v>4173</v>
      </c>
      <c r="B2485" s="3" t="s">
        <v>23415</v>
      </c>
      <c r="C2485" s="3" t="s">
        <v>22338</v>
      </c>
      <c r="D2485" s="3">
        <v>1</v>
      </c>
      <c r="E2485" s="3">
        <v>83</v>
      </c>
      <c r="G2485" s="3">
        <v>5318</v>
      </c>
      <c r="H2485" s="3">
        <v>4838</v>
      </c>
      <c r="K2485" s="3">
        <v>300</v>
      </c>
      <c r="L2485" s="3">
        <v>272</v>
      </c>
    </row>
    <row r="2486" spans="1:12">
      <c r="A2486" s="3" t="s">
        <v>4174</v>
      </c>
      <c r="B2486" s="3" t="s">
        <v>23415</v>
      </c>
      <c r="C2486" s="3" t="s">
        <v>22338</v>
      </c>
      <c r="D2486" s="3">
        <v>1</v>
      </c>
      <c r="E2486" s="3">
        <v>84</v>
      </c>
      <c r="G2486" s="3">
        <v>5407</v>
      </c>
      <c r="H2486" s="3">
        <v>4919</v>
      </c>
      <c r="K2486" s="3">
        <v>300</v>
      </c>
      <c r="L2486" s="3">
        <v>272</v>
      </c>
    </row>
    <row r="2487" spans="1:12">
      <c r="A2487" s="3" t="s">
        <v>4175</v>
      </c>
      <c r="B2487" s="3" t="s">
        <v>23415</v>
      </c>
      <c r="C2487" s="3" t="s">
        <v>22338</v>
      </c>
      <c r="D2487" s="3">
        <v>1</v>
      </c>
      <c r="E2487" s="3">
        <v>85</v>
      </c>
      <c r="G2487" s="3">
        <v>5496</v>
      </c>
      <c r="H2487" s="3">
        <v>5000</v>
      </c>
      <c r="K2487" s="3">
        <v>300</v>
      </c>
      <c r="L2487" s="3">
        <v>272</v>
      </c>
    </row>
    <row r="2488" spans="1:12">
      <c r="A2488" s="3" t="s">
        <v>4176</v>
      </c>
      <c r="B2488" s="3" t="s">
        <v>23415</v>
      </c>
      <c r="C2488" s="3" t="s">
        <v>22338</v>
      </c>
      <c r="D2488" s="3">
        <v>1</v>
      </c>
      <c r="E2488" s="3">
        <v>86</v>
      </c>
      <c r="G2488" s="3">
        <v>5589</v>
      </c>
      <c r="H2488" s="3">
        <v>5085</v>
      </c>
      <c r="K2488" s="3">
        <v>300</v>
      </c>
      <c r="L2488" s="3">
        <v>272</v>
      </c>
    </row>
    <row r="2489" spans="1:12">
      <c r="A2489" s="3" t="s">
        <v>4177</v>
      </c>
      <c r="B2489" s="3" t="s">
        <v>23415</v>
      </c>
      <c r="C2489" s="3" t="s">
        <v>22338</v>
      </c>
      <c r="D2489" s="3">
        <v>1</v>
      </c>
      <c r="E2489" s="3">
        <v>87</v>
      </c>
      <c r="G2489" s="3">
        <v>5682</v>
      </c>
      <c r="H2489" s="3">
        <v>5170</v>
      </c>
      <c r="K2489" s="3">
        <v>300</v>
      </c>
      <c r="L2489" s="3">
        <v>272</v>
      </c>
    </row>
    <row r="2490" spans="1:12">
      <c r="A2490" s="3" t="s">
        <v>4178</v>
      </c>
      <c r="B2490" s="3" t="s">
        <v>23415</v>
      </c>
      <c r="C2490" s="3" t="s">
        <v>22338</v>
      </c>
      <c r="D2490" s="3">
        <v>1</v>
      </c>
      <c r="E2490" s="3">
        <v>88</v>
      </c>
      <c r="G2490" s="3">
        <v>5775</v>
      </c>
      <c r="H2490" s="3">
        <v>5255</v>
      </c>
      <c r="K2490" s="3">
        <v>300</v>
      </c>
      <c r="L2490" s="3">
        <v>272</v>
      </c>
    </row>
    <row r="2491" spans="1:12">
      <c r="A2491" s="3" t="s">
        <v>4179</v>
      </c>
      <c r="B2491" s="3" t="s">
        <v>23415</v>
      </c>
      <c r="C2491" s="3" t="s">
        <v>22338</v>
      </c>
      <c r="D2491" s="3">
        <v>1</v>
      </c>
      <c r="E2491" s="3">
        <v>89</v>
      </c>
      <c r="G2491" s="3">
        <v>5868</v>
      </c>
      <c r="H2491" s="3">
        <v>5340</v>
      </c>
      <c r="K2491" s="3">
        <v>300</v>
      </c>
      <c r="L2491" s="3">
        <v>272</v>
      </c>
    </row>
    <row r="2492" spans="1:12">
      <c r="A2492" s="3" t="s">
        <v>4180</v>
      </c>
      <c r="B2492" s="3" t="s">
        <v>23415</v>
      </c>
      <c r="C2492" s="3" t="s">
        <v>22338</v>
      </c>
      <c r="D2492" s="3">
        <v>1</v>
      </c>
      <c r="E2492" s="3">
        <v>90</v>
      </c>
      <c r="G2492" s="3">
        <v>5961</v>
      </c>
      <c r="H2492" s="3">
        <v>5425</v>
      </c>
      <c r="K2492" s="3">
        <v>300</v>
      </c>
      <c r="L2492" s="3">
        <v>272</v>
      </c>
    </row>
    <row r="2493" spans="1:12">
      <c r="A2493" s="3" t="s">
        <v>4181</v>
      </c>
      <c r="B2493" s="3" t="s">
        <v>23415</v>
      </c>
      <c r="C2493" s="3" t="s">
        <v>22338</v>
      </c>
      <c r="D2493" s="3">
        <v>1</v>
      </c>
      <c r="E2493" s="3">
        <v>91</v>
      </c>
      <c r="G2493" s="3">
        <v>6058</v>
      </c>
      <c r="H2493" s="3">
        <v>5513</v>
      </c>
      <c r="K2493" s="3">
        <v>300</v>
      </c>
      <c r="L2493" s="3">
        <v>272</v>
      </c>
    </row>
    <row r="2494" spans="1:12">
      <c r="A2494" s="3" t="s">
        <v>4182</v>
      </c>
      <c r="B2494" s="3" t="s">
        <v>23415</v>
      </c>
      <c r="C2494" s="3" t="s">
        <v>22338</v>
      </c>
      <c r="D2494" s="3">
        <v>1</v>
      </c>
      <c r="E2494" s="3">
        <v>92</v>
      </c>
      <c r="G2494" s="3">
        <v>6155</v>
      </c>
      <c r="H2494" s="3">
        <v>5601</v>
      </c>
      <c r="K2494" s="3">
        <v>300</v>
      </c>
      <c r="L2494" s="3">
        <v>272</v>
      </c>
    </row>
    <row r="2495" spans="1:12">
      <c r="A2495" s="3" t="s">
        <v>4183</v>
      </c>
      <c r="B2495" s="3" t="s">
        <v>23415</v>
      </c>
      <c r="C2495" s="3" t="s">
        <v>22338</v>
      </c>
      <c r="D2495" s="3">
        <v>1</v>
      </c>
      <c r="E2495" s="3">
        <v>93</v>
      </c>
      <c r="G2495" s="3">
        <v>6252</v>
      </c>
      <c r="H2495" s="3">
        <v>5689</v>
      </c>
      <c r="K2495" s="3">
        <v>300</v>
      </c>
      <c r="L2495" s="3">
        <v>272</v>
      </c>
    </row>
    <row r="2496" spans="1:12">
      <c r="A2496" s="3" t="s">
        <v>4184</v>
      </c>
      <c r="B2496" s="3" t="s">
        <v>23415</v>
      </c>
      <c r="C2496" s="3" t="s">
        <v>22338</v>
      </c>
      <c r="D2496" s="3">
        <v>1</v>
      </c>
      <c r="E2496" s="3">
        <v>94</v>
      </c>
      <c r="G2496" s="3">
        <v>6349</v>
      </c>
      <c r="H2496" s="3">
        <v>5777</v>
      </c>
      <c r="K2496" s="3">
        <v>300</v>
      </c>
      <c r="L2496" s="3">
        <v>272</v>
      </c>
    </row>
    <row r="2497" spans="1:12">
      <c r="A2497" s="3" t="s">
        <v>4185</v>
      </c>
      <c r="B2497" s="3" t="s">
        <v>23415</v>
      </c>
      <c r="C2497" s="3" t="s">
        <v>22338</v>
      </c>
      <c r="D2497" s="3">
        <v>1</v>
      </c>
      <c r="E2497" s="3">
        <v>95</v>
      </c>
      <c r="G2497" s="3">
        <v>6446</v>
      </c>
      <c r="H2497" s="3">
        <v>5865</v>
      </c>
      <c r="K2497" s="3">
        <v>300</v>
      </c>
      <c r="L2497" s="3">
        <v>272</v>
      </c>
    </row>
    <row r="2498" spans="1:12">
      <c r="A2498" s="3" t="s">
        <v>4186</v>
      </c>
      <c r="B2498" s="3" t="s">
        <v>23415</v>
      </c>
      <c r="C2498" s="3" t="s">
        <v>22338</v>
      </c>
      <c r="D2498" s="3">
        <v>1</v>
      </c>
      <c r="E2498" s="3">
        <v>96</v>
      </c>
      <c r="G2498" s="3">
        <v>6547</v>
      </c>
      <c r="H2498" s="3">
        <v>5957</v>
      </c>
      <c r="K2498" s="3">
        <v>300</v>
      </c>
      <c r="L2498" s="3">
        <v>272</v>
      </c>
    </row>
    <row r="2499" spans="1:12">
      <c r="A2499" s="3" t="s">
        <v>4187</v>
      </c>
      <c r="B2499" s="3" t="s">
        <v>23415</v>
      </c>
      <c r="C2499" s="3" t="s">
        <v>22338</v>
      </c>
      <c r="D2499" s="3">
        <v>1</v>
      </c>
      <c r="E2499" s="3">
        <v>97</v>
      </c>
      <c r="G2499" s="3">
        <v>6648</v>
      </c>
      <c r="H2499" s="3">
        <v>6049</v>
      </c>
      <c r="K2499" s="3">
        <v>300</v>
      </c>
      <c r="L2499" s="3">
        <v>272</v>
      </c>
    </row>
    <row r="2500" spans="1:12">
      <c r="A2500" s="3" t="s">
        <v>4188</v>
      </c>
      <c r="B2500" s="3" t="s">
        <v>23415</v>
      </c>
      <c r="C2500" s="3" t="s">
        <v>22338</v>
      </c>
      <c r="D2500" s="3">
        <v>1</v>
      </c>
      <c r="E2500" s="3">
        <v>98</v>
      </c>
      <c r="G2500" s="3">
        <v>6749</v>
      </c>
      <c r="H2500" s="3">
        <v>6141</v>
      </c>
      <c r="K2500" s="3">
        <v>300</v>
      </c>
      <c r="L2500" s="3">
        <v>272</v>
      </c>
    </row>
    <row r="2501" spans="1:12">
      <c r="A2501" s="3" t="s">
        <v>4189</v>
      </c>
      <c r="B2501" s="3" t="s">
        <v>23415</v>
      </c>
      <c r="C2501" s="3" t="s">
        <v>22338</v>
      </c>
      <c r="D2501" s="3">
        <v>1</v>
      </c>
      <c r="E2501" s="3">
        <v>99</v>
      </c>
      <c r="G2501" s="3">
        <v>6850</v>
      </c>
      <c r="H2501" s="3">
        <v>6233</v>
      </c>
      <c r="K2501" s="3">
        <v>300</v>
      </c>
      <c r="L2501" s="3">
        <v>272</v>
      </c>
    </row>
    <row r="2502" spans="1:12">
      <c r="A2502" s="3" t="s">
        <v>4190</v>
      </c>
      <c r="B2502" s="3" t="s">
        <v>23415</v>
      </c>
      <c r="C2502" s="3" t="s">
        <v>22338</v>
      </c>
      <c r="D2502" s="3">
        <v>1</v>
      </c>
      <c r="E2502" s="3">
        <v>100</v>
      </c>
      <c r="G2502" s="3">
        <v>6951</v>
      </c>
      <c r="H2502" s="3">
        <v>6325</v>
      </c>
      <c r="K2502" s="3">
        <v>300</v>
      </c>
      <c r="L2502" s="3">
        <v>272</v>
      </c>
    </row>
    <row r="2503" spans="1:12">
      <c r="A2503" s="3" t="s">
        <v>4191</v>
      </c>
      <c r="B2503" s="3" t="s">
        <v>23415</v>
      </c>
      <c r="C2503" s="3" t="s">
        <v>22338</v>
      </c>
      <c r="D2503" s="3">
        <v>2</v>
      </c>
      <c r="E2503" s="3">
        <v>1</v>
      </c>
      <c r="G2503" s="3">
        <v>1122</v>
      </c>
      <c r="H2503" s="3">
        <v>1020</v>
      </c>
      <c r="K2503" s="3">
        <v>674</v>
      </c>
      <c r="L2503" s="3">
        <v>612</v>
      </c>
    </row>
    <row r="2504" spans="1:12">
      <c r="A2504" s="3" t="s">
        <v>4192</v>
      </c>
      <c r="B2504" s="3" t="s">
        <v>23415</v>
      </c>
      <c r="C2504" s="3" t="s">
        <v>22338</v>
      </c>
      <c r="D2504" s="3">
        <v>2</v>
      </c>
      <c r="E2504" s="3">
        <v>2</v>
      </c>
      <c r="G2504" s="3">
        <v>1149</v>
      </c>
      <c r="H2504" s="3">
        <v>1045</v>
      </c>
      <c r="K2504" s="3">
        <v>674</v>
      </c>
      <c r="L2504" s="3">
        <v>612</v>
      </c>
    </row>
    <row r="2505" spans="1:12">
      <c r="A2505" s="3" t="s">
        <v>4193</v>
      </c>
      <c r="B2505" s="3" t="s">
        <v>23415</v>
      </c>
      <c r="C2505" s="3" t="s">
        <v>22338</v>
      </c>
      <c r="D2505" s="3">
        <v>2</v>
      </c>
      <c r="E2505" s="3">
        <v>3</v>
      </c>
      <c r="G2505" s="3">
        <v>1176</v>
      </c>
      <c r="H2505" s="3">
        <v>1070</v>
      </c>
      <c r="K2505" s="3">
        <v>674</v>
      </c>
      <c r="L2505" s="3">
        <v>612</v>
      </c>
    </row>
    <row r="2506" spans="1:12">
      <c r="A2506" s="3" t="s">
        <v>4194</v>
      </c>
      <c r="B2506" s="3" t="s">
        <v>23415</v>
      </c>
      <c r="C2506" s="3" t="s">
        <v>22338</v>
      </c>
      <c r="D2506" s="3">
        <v>2</v>
      </c>
      <c r="E2506" s="3">
        <v>4</v>
      </c>
      <c r="G2506" s="3">
        <v>1203</v>
      </c>
      <c r="H2506" s="3">
        <v>1095</v>
      </c>
      <c r="K2506" s="3">
        <v>674</v>
      </c>
      <c r="L2506" s="3">
        <v>612</v>
      </c>
    </row>
    <row r="2507" spans="1:12">
      <c r="A2507" s="3" t="s">
        <v>4195</v>
      </c>
      <c r="B2507" s="3" t="s">
        <v>23415</v>
      </c>
      <c r="C2507" s="3" t="s">
        <v>22338</v>
      </c>
      <c r="D2507" s="3">
        <v>2</v>
      </c>
      <c r="E2507" s="3">
        <v>5</v>
      </c>
      <c r="G2507" s="3">
        <v>1230</v>
      </c>
      <c r="H2507" s="3">
        <v>1120</v>
      </c>
      <c r="K2507" s="3">
        <v>674</v>
      </c>
      <c r="L2507" s="3">
        <v>612</v>
      </c>
    </row>
    <row r="2508" spans="1:12">
      <c r="A2508" s="3" t="s">
        <v>4196</v>
      </c>
      <c r="B2508" s="3" t="s">
        <v>23415</v>
      </c>
      <c r="C2508" s="3" t="s">
        <v>22338</v>
      </c>
      <c r="D2508" s="3">
        <v>2</v>
      </c>
      <c r="E2508" s="3">
        <v>6</v>
      </c>
      <c r="G2508" s="3">
        <v>1257</v>
      </c>
      <c r="H2508" s="3">
        <v>1145</v>
      </c>
      <c r="K2508" s="3">
        <v>674</v>
      </c>
      <c r="L2508" s="3">
        <v>612</v>
      </c>
    </row>
    <row r="2509" spans="1:12">
      <c r="A2509" s="3" t="s">
        <v>4197</v>
      </c>
      <c r="B2509" s="3" t="s">
        <v>23415</v>
      </c>
      <c r="C2509" s="3" t="s">
        <v>22338</v>
      </c>
      <c r="D2509" s="3">
        <v>2</v>
      </c>
      <c r="E2509" s="3">
        <v>7</v>
      </c>
      <c r="G2509" s="3">
        <v>1284</v>
      </c>
      <c r="H2509" s="3">
        <v>1170</v>
      </c>
      <c r="K2509" s="3">
        <v>674</v>
      </c>
      <c r="L2509" s="3">
        <v>612</v>
      </c>
    </row>
    <row r="2510" spans="1:12">
      <c r="A2510" s="3" t="s">
        <v>4198</v>
      </c>
      <c r="B2510" s="3" t="s">
        <v>23415</v>
      </c>
      <c r="C2510" s="3" t="s">
        <v>22338</v>
      </c>
      <c r="D2510" s="3">
        <v>2</v>
      </c>
      <c r="E2510" s="3">
        <v>8</v>
      </c>
      <c r="G2510" s="3">
        <v>1311</v>
      </c>
      <c r="H2510" s="3">
        <v>1195</v>
      </c>
      <c r="K2510" s="3">
        <v>674</v>
      </c>
      <c r="L2510" s="3">
        <v>612</v>
      </c>
    </row>
    <row r="2511" spans="1:12">
      <c r="A2511" s="3" t="s">
        <v>4199</v>
      </c>
      <c r="B2511" s="3" t="s">
        <v>23415</v>
      </c>
      <c r="C2511" s="3" t="s">
        <v>22338</v>
      </c>
      <c r="D2511" s="3">
        <v>2</v>
      </c>
      <c r="E2511" s="3">
        <v>9</v>
      </c>
      <c r="G2511" s="3">
        <v>1338</v>
      </c>
      <c r="H2511" s="3">
        <v>1220</v>
      </c>
      <c r="K2511" s="3">
        <v>674</v>
      </c>
      <c r="L2511" s="3">
        <v>612</v>
      </c>
    </row>
    <row r="2512" spans="1:12">
      <c r="A2512" s="3" t="s">
        <v>4200</v>
      </c>
      <c r="B2512" s="3" t="s">
        <v>23415</v>
      </c>
      <c r="C2512" s="3" t="s">
        <v>22338</v>
      </c>
      <c r="D2512" s="3">
        <v>2</v>
      </c>
      <c r="E2512" s="3">
        <v>10</v>
      </c>
      <c r="G2512" s="3">
        <v>1365</v>
      </c>
      <c r="H2512" s="3">
        <v>1245</v>
      </c>
      <c r="K2512" s="3">
        <v>674</v>
      </c>
      <c r="L2512" s="3">
        <v>612</v>
      </c>
    </row>
    <row r="2513" spans="1:12">
      <c r="A2513" s="3" t="s">
        <v>4201</v>
      </c>
      <c r="B2513" s="3" t="s">
        <v>23415</v>
      </c>
      <c r="C2513" s="3" t="s">
        <v>22338</v>
      </c>
      <c r="D2513" s="3">
        <v>2</v>
      </c>
      <c r="E2513" s="3">
        <v>11</v>
      </c>
      <c r="G2513" s="3">
        <v>1396</v>
      </c>
      <c r="H2513" s="3">
        <v>1273</v>
      </c>
      <c r="K2513" s="3">
        <v>674</v>
      </c>
      <c r="L2513" s="3">
        <v>612</v>
      </c>
    </row>
    <row r="2514" spans="1:12">
      <c r="A2514" s="3" t="s">
        <v>4202</v>
      </c>
      <c r="B2514" s="3" t="s">
        <v>23415</v>
      </c>
      <c r="C2514" s="3" t="s">
        <v>22338</v>
      </c>
      <c r="D2514" s="3">
        <v>2</v>
      </c>
      <c r="E2514" s="3">
        <v>12</v>
      </c>
      <c r="G2514" s="3">
        <v>1427</v>
      </c>
      <c r="H2514" s="3">
        <v>1301</v>
      </c>
      <c r="K2514" s="3">
        <v>674</v>
      </c>
      <c r="L2514" s="3">
        <v>612</v>
      </c>
    </row>
    <row r="2515" spans="1:12">
      <c r="A2515" s="3" t="s">
        <v>4203</v>
      </c>
      <c r="B2515" s="3" t="s">
        <v>23415</v>
      </c>
      <c r="C2515" s="3" t="s">
        <v>22338</v>
      </c>
      <c r="D2515" s="3">
        <v>2</v>
      </c>
      <c r="E2515" s="3">
        <v>13</v>
      </c>
      <c r="G2515" s="3">
        <v>1458</v>
      </c>
      <c r="H2515" s="3">
        <v>1329</v>
      </c>
      <c r="K2515" s="3">
        <v>674</v>
      </c>
      <c r="L2515" s="3">
        <v>612</v>
      </c>
    </row>
    <row r="2516" spans="1:12">
      <c r="A2516" s="3" t="s">
        <v>4204</v>
      </c>
      <c r="B2516" s="3" t="s">
        <v>23415</v>
      </c>
      <c r="C2516" s="3" t="s">
        <v>22338</v>
      </c>
      <c r="D2516" s="3">
        <v>2</v>
      </c>
      <c r="E2516" s="3">
        <v>14</v>
      </c>
      <c r="G2516" s="3">
        <v>1489</v>
      </c>
      <c r="H2516" s="3">
        <v>1357</v>
      </c>
      <c r="K2516" s="3">
        <v>674</v>
      </c>
      <c r="L2516" s="3">
        <v>612</v>
      </c>
    </row>
    <row r="2517" spans="1:12">
      <c r="A2517" s="3" t="s">
        <v>4205</v>
      </c>
      <c r="B2517" s="3" t="s">
        <v>23415</v>
      </c>
      <c r="C2517" s="3" t="s">
        <v>22338</v>
      </c>
      <c r="D2517" s="3">
        <v>2</v>
      </c>
      <c r="E2517" s="3">
        <v>15</v>
      </c>
      <c r="G2517" s="3">
        <v>1520</v>
      </c>
      <c r="H2517" s="3">
        <v>1385</v>
      </c>
      <c r="K2517" s="3">
        <v>674</v>
      </c>
      <c r="L2517" s="3">
        <v>612</v>
      </c>
    </row>
    <row r="2518" spans="1:12">
      <c r="A2518" s="3" t="s">
        <v>4206</v>
      </c>
      <c r="B2518" s="3" t="s">
        <v>23415</v>
      </c>
      <c r="C2518" s="3" t="s">
        <v>22338</v>
      </c>
      <c r="D2518" s="3">
        <v>2</v>
      </c>
      <c r="E2518" s="3">
        <v>16</v>
      </c>
      <c r="G2518" s="3">
        <v>1555</v>
      </c>
      <c r="H2518" s="3">
        <v>1417</v>
      </c>
      <c r="K2518" s="3">
        <v>674</v>
      </c>
      <c r="L2518" s="3">
        <v>612</v>
      </c>
    </row>
    <row r="2519" spans="1:12">
      <c r="A2519" s="3" t="s">
        <v>4207</v>
      </c>
      <c r="B2519" s="3" t="s">
        <v>23415</v>
      </c>
      <c r="C2519" s="3" t="s">
        <v>22338</v>
      </c>
      <c r="D2519" s="3">
        <v>2</v>
      </c>
      <c r="E2519" s="3">
        <v>17</v>
      </c>
      <c r="G2519" s="3">
        <v>1590</v>
      </c>
      <c r="H2519" s="3">
        <v>1449</v>
      </c>
      <c r="K2519" s="3">
        <v>674</v>
      </c>
      <c r="L2519" s="3">
        <v>612</v>
      </c>
    </row>
    <row r="2520" spans="1:12">
      <c r="A2520" s="3" t="s">
        <v>4208</v>
      </c>
      <c r="B2520" s="3" t="s">
        <v>23415</v>
      </c>
      <c r="C2520" s="3" t="s">
        <v>22338</v>
      </c>
      <c r="D2520" s="3">
        <v>2</v>
      </c>
      <c r="E2520" s="3">
        <v>18</v>
      </c>
      <c r="G2520" s="3">
        <v>1625</v>
      </c>
      <c r="H2520" s="3">
        <v>1481</v>
      </c>
      <c r="K2520" s="3">
        <v>674</v>
      </c>
      <c r="L2520" s="3">
        <v>612</v>
      </c>
    </row>
    <row r="2521" spans="1:12">
      <c r="A2521" s="3" t="s">
        <v>4209</v>
      </c>
      <c r="B2521" s="3" t="s">
        <v>23415</v>
      </c>
      <c r="C2521" s="3" t="s">
        <v>22338</v>
      </c>
      <c r="D2521" s="3">
        <v>2</v>
      </c>
      <c r="E2521" s="3">
        <v>19</v>
      </c>
      <c r="G2521" s="3">
        <v>1660</v>
      </c>
      <c r="H2521" s="3">
        <v>1513</v>
      </c>
      <c r="K2521" s="3">
        <v>674</v>
      </c>
      <c r="L2521" s="3">
        <v>612</v>
      </c>
    </row>
    <row r="2522" spans="1:12">
      <c r="A2522" s="3" t="s">
        <v>4210</v>
      </c>
      <c r="B2522" s="3" t="s">
        <v>23415</v>
      </c>
      <c r="C2522" s="3" t="s">
        <v>22338</v>
      </c>
      <c r="D2522" s="3">
        <v>2</v>
      </c>
      <c r="E2522" s="3">
        <v>20</v>
      </c>
      <c r="G2522" s="3">
        <v>1695</v>
      </c>
      <c r="H2522" s="3">
        <v>1545</v>
      </c>
      <c r="K2522" s="3">
        <v>674</v>
      </c>
      <c r="L2522" s="3">
        <v>612</v>
      </c>
    </row>
    <row r="2523" spans="1:12">
      <c r="A2523" s="3" t="s">
        <v>4211</v>
      </c>
      <c r="B2523" s="3" t="s">
        <v>23415</v>
      </c>
      <c r="C2523" s="3" t="s">
        <v>22338</v>
      </c>
      <c r="D2523" s="3">
        <v>2</v>
      </c>
      <c r="E2523" s="3">
        <v>21</v>
      </c>
      <c r="G2523" s="3">
        <v>1734</v>
      </c>
      <c r="H2523" s="3">
        <v>1581</v>
      </c>
      <c r="K2523" s="3">
        <v>674</v>
      </c>
      <c r="L2523" s="3">
        <v>612</v>
      </c>
    </row>
    <row r="2524" spans="1:12">
      <c r="A2524" s="3" t="s">
        <v>4212</v>
      </c>
      <c r="B2524" s="3" t="s">
        <v>23415</v>
      </c>
      <c r="C2524" s="3" t="s">
        <v>22338</v>
      </c>
      <c r="D2524" s="3">
        <v>2</v>
      </c>
      <c r="E2524" s="3">
        <v>22</v>
      </c>
      <c r="G2524" s="3">
        <v>1773</v>
      </c>
      <c r="H2524" s="3">
        <v>1617</v>
      </c>
      <c r="K2524" s="3">
        <v>674</v>
      </c>
      <c r="L2524" s="3">
        <v>612</v>
      </c>
    </row>
    <row r="2525" spans="1:12">
      <c r="A2525" s="3" t="s">
        <v>4213</v>
      </c>
      <c r="B2525" s="3" t="s">
        <v>23415</v>
      </c>
      <c r="C2525" s="3" t="s">
        <v>22338</v>
      </c>
      <c r="D2525" s="3">
        <v>2</v>
      </c>
      <c r="E2525" s="3">
        <v>23</v>
      </c>
      <c r="G2525" s="3">
        <v>1812</v>
      </c>
      <c r="H2525" s="3">
        <v>1653</v>
      </c>
      <c r="K2525" s="3">
        <v>674</v>
      </c>
      <c r="L2525" s="3">
        <v>612</v>
      </c>
    </row>
    <row r="2526" spans="1:12">
      <c r="A2526" s="3" t="s">
        <v>4214</v>
      </c>
      <c r="B2526" s="3" t="s">
        <v>23415</v>
      </c>
      <c r="C2526" s="3" t="s">
        <v>22338</v>
      </c>
      <c r="D2526" s="3">
        <v>2</v>
      </c>
      <c r="E2526" s="3">
        <v>24</v>
      </c>
      <c r="G2526" s="3">
        <v>1851</v>
      </c>
      <c r="H2526" s="3">
        <v>1689</v>
      </c>
      <c r="K2526" s="3">
        <v>674</v>
      </c>
      <c r="L2526" s="3">
        <v>612</v>
      </c>
    </row>
    <row r="2527" spans="1:12">
      <c r="A2527" s="3" t="s">
        <v>4215</v>
      </c>
      <c r="B2527" s="3" t="s">
        <v>23415</v>
      </c>
      <c r="C2527" s="3" t="s">
        <v>22338</v>
      </c>
      <c r="D2527" s="3">
        <v>2</v>
      </c>
      <c r="E2527" s="3">
        <v>25</v>
      </c>
      <c r="G2527" s="3">
        <v>1890</v>
      </c>
      <c r="H2527" s="3">
        <v>1725</v>
      </c>
      <c r="K2527" s="3">
        <v>674</v>
      </c>
      <c r="L2527" s="3">
        <v>612</v>
      </c>
    </row>
    <row r="2528" spans="1:12">
      <c r="A2528" s="3" t="s">
        <v>4216</v>
      </c>
      <c r="B2528" s="3" t="s">
        <v>23415</v>
      </c>
      <c r="C2528" s="3" t="s">
        <v>22338</v>
      </c>
      <c r="D2528" s="3">
        <v>2</v>
      </c>
      <c r="E2528" s="3">
        <v>26</v>
      </c>
      <c r="G2528" s="3">
        <v>1934</v>
      </c>
      <c r="H2528" s="3">
        <v>1765</v>
      </c>
      <c r="K2528" s="3">
        <v>674</v>
      </c>
      <c r="L2528" s="3">
        <v>612</v>
      </c>
    </row>
    <row r="2529" spans="1:12">
      <c r="A2529" s="3" t="s">
        <v>4217</v>
      </c>
      <c r="B2529" s="3" t="s">
        <v>23415</v>
      </c>
      <c r="C2529" s="3" t="s">
        <v>22338</v>
      </c>
      <c r="D2529" s="3">
        <v>2</v>
      </c>
      <c r="E2529" s="3">
        <v>27</v>
      </c>
      <c r="G2529" s="3">
        <v>1978</v>
      </c>
      <c r="H2529" s="3">
        <v>1805</v>
      </c>
      <c r="K2529" s="3">
        <v>674</v>
      </c>
      <c r="L2529" s="3">
        <v>612</v>
      </c>
    </row>
    <row r="2530" spans="1:12">
      <c r="A2530" s="3" t="s">
        <v>4218</v>
      </c>
      <c r="B2530" s="3" t="s">
        <v>23415</v>
      </c>
      <c r="C2530" s="3" t="s">
        <v>22338</v>
      </c>
      <c r="D2530" s="3">
        <v>2</v>
      </c>
      <c r="E2530" s="3">
        <v>28</v>
      </c>
      <c r="G2530" s="3">
        <v>2022</v>
      </c>
      <c r="H2530" s="3">
        <v>1845</v>
      </c>
      <c r="K2530" s="3">
        <v>674</v>
      </c>
      <c r="L2530" s="3">
        <v>612</v>
      </c>
    </row>
    <row r="2531" spans="1:12">
      <c r="A2531" s="3" t="s">
        <v>4219</v>
      </c>
      <c r="B2531" s="3" t="s">
        <v>23415</v>
      </c>
      <c r="C2531" s="3" t="s">
        <v>22338</v>
      </c>
      <c r="D2531" s="3">
        <v>2</v>
      </c>
      <c r="E2531" s="3">
        <v>29</v>
      </c>
      <c r="G2531" s="3">
        <v>2066</v>
      </c>
      <c r="H2531" s="3">
        <v>1885</v>
      </c>
      <c r="K2531" s="3">
        <v>674</v>
      </c>
      <c r="L2531" s="3">
        <v>612</v>
      </c>
    </row>
    <row r="2532" spans="1:12">
      <c r="A2532" s="3" t="s">
        <v>4220</v>
      </c>
      <c r="B2532" s="3" t="s">
        <v>23415</v>
      </c>
      <c r="C2532" s="3" t="s">
        <v>22338</v>
      </c>
      <c r="D2532" s="3">
        <v>2</v>
      </c>
      <c r="E2532" s="3">
        <v>30</v>
      </c>
      <c r="G2532" s="3">
        <v>2110</v>
      </c>
      <c r="H2532" s="3">
        <v>1925</v>
      </c>
      <c r="K2532" s="3">
        <v>674</v>
      </c>
      <c r="L2532" s="3">
        <v>612</v>
      </c>
    </row>
    <row r="2533" spans="1:12">
      <c r="A2533" s="3" t="s">
        <v>4221</v>
      </c>
      <c r="B2533" s="3" t="s">
        <v>23415</v>
      </c>
      <c r="C2533" s="3" t="s">
        <v>22338</v>
      </c>
      <c r="D2533" s="3">
        <v>2</v>
      </c>
      <c r="E2533" s="3">
        <v>31</v>
      </c>
      <c r="G2533" s="3">
        <v>2158</v>
      </c>
      <c r="H2533" s="3">
        <v>1968</v>
      </c>
      <c r="K2533" s="3">
        <v>674</v>
      </c>
      <c r="L2533" s="3">
        <v>612</v>
      </c>
    </row>
    <row r="2534" spans="1:12">
      <c r="A2534" s="3" t="s">
        <v>4222</v>
      </c>
      <c r="B2534" s="3" t="s">
        <v>23415</v>
      </c>
      <c r="C2534" s="3" t="s">
        <v>22338</v>
      </c>
      <c r="D2534" s="3">
        <v>2</v>
      </c>
      <c r="E2534" s="3">
        <v>32</v>
      </c>
      <c r="G2534" s="3">
        <v>2206</v>
      </c>
      <c r="H2534" s="3">
        <v>2011</v>
      </c>
      <c r="K2534" s="3">
        <v>674</v>
      </c>
      <c r="L2534" s="3">
        <v>612</v>
      </c>
    </row>
    <row r="2535" spans="1:12">
      <c r="A2535" s="3" t="s">
        <v>4223</v>
      </c>
      <c r="B2535" s="3" t="s">
        <v>23415</v>
      </c>
      <c r="C2535" s="3" t="s">
        <v>22338</v>
      </c>
      <c r="D2535" s="3">
        <v>2</v>
      </c>
      <c r="E2535" s="3">
        <v>33</v>
      </c>
      <c r="G2535" s="3">
        <v>2254</v>
      </c>
      <c r="H2535" s="3">
        <v>2054</v>
      </c>
      <c r="K2535" s="3">
        <v>674</v>
      </c>
      <c r="L2535" s="3">
        <v>612</v>
      </c>
    </row>
    <row r="2536" spans="1:12">
      <c r="A2536" s="3" t="s">
        <v>4224</v>
      </c>
      <c r="B2536" s="3" t="s">
        <v>23415</v>
      </c>
      <c r="C2536" s="3" t="s">
        <v>22338</v>
      </c>
      <c r="D2536" s="3">
        <v>2</v>
      </c>
      <c r="E2536" s="3">
        <v>34</v>
      </c>
      <c r="G2536" s="3">
        <v>2302</v>
      </c>
      <c r="H2536" s="3">
        <v>2097</v>
      </c>
      <c r="K2536" s="3">
        <v>674</v>
      </c>
      <c r="L2536" s="3">
        <v>612</v>
      </c>
    </row>
    <row r="2537" spans="1:12">
      <c r="A2537" s="3" t="s">
        <v>4225</v>
      </c>
      <c r="B2537" s="3" t="s">
        <v>23415</v>
      </c>
      <c r="C2537" s="3" t="s">
        <v>22338</v>
      </c>
      <c r="D2537" s="3">
        <v>2</v>
      </c>
      <c r="E2537" s="3">
        <v>35</v>
      </c>
      <c r="G2537" s="3">
        <v>2350</v>
      </c>
      <c r="H2537" s="3">
        <v>2140</v>
      </c>
      <c r="K2537" s="3">
        <v>674</v>
      </c>
      <c r="L2537" s="3">
        <v>612</v>
      </c>
    </row>
    <row r="2538" spans="1:12">
      <c r="A2538" s="3" t="s">
        <v>4226</v>
      </c>
      <c r="B2538" s="3" t="s">
        <v>23415</v>
      </c>
      <c r="C2538" s="3" t="s">
        <v>22338</v>
      </c>
      <c r="D2538" s="3">
        <v>2</v>
      </c>
      <c r="E2538" s="3">
        <v>36</v>
      </c>
      <c r="G2538" s="3">
        <v>2402</v>
      </c>
      <c r="H2538" s="3">
        <v>2187</v>
      </c>
      <c r="K2538" s="3">
        <v>674</v>
      </c>
      <c r="L2538" s="3">
        <v>612</v>
      </c>
    </row>
    <row r="2539" spans="1:12">
      <c r="A2539" s="3" t="s">
        <v>4227</v>
      </c>
      <c r="B2539" s="3" t="s">
        <v>23415</v>
      </c>
      <c r="C2539" s="3" t="s">
        <v>22338</v>
      </c>
      <c r="D2539" s="3">
        <v>2</v>
      </c>
      <c r="E2539" s="3">
        <v>37</v>
      </c>
      <c r="G2539" s="3">
        <v>2454</v>
      </c>
      <c r="H2539" s="3">
        <v>2234</v>
      </c>
      <c r="K2539" s="3">
        <v>674</v>
      </c>
      <c r="L2539" s="3">
        <v>612</v>
      </c>
    </row>
    <row r="2540" spans="1:12">
      <c r="A2540" s="3" t="s">
        <v>4228</v>
      </c>
      <c r="B2540" s="3" t="s">
        <v>23415</v>
      </c>
      <c r="C2540" s="3" t="s">
        <v>22338</v>
      </c>
      <c r="D2540" s="3">
        <v>2</v>
      </c>
      <c r="E2540" s="3">
        <v>38</v>
      </c>
      <c r="G2540" s="3">
        <v>2506</v>
      </c>
      <c r="H2540" s="3">
        <v>2281</v>
      </c>
      <c r="K2540" s="3">
        <v>674</v>
      </c>
      <c r="L2540" s="3">
        <v>612</v>
      </c>
    </row>
    <row r="2541" spans="1:12">
      <c r="A2541" s="3" t="s">
        <v>4229</v>
      </c>
      <c r="B2541" s="3" t="s">
        <v>23415</v>
      </c>
      <c r="C2541" s="3" t="s">
        <v>22338</v>
      </c>
      <c r="D2541" s="3">
        <v>2</v>
      </c>
      <c r="E2541" s="3">
        <v>39</v>
      </c>
      <c r="G2541" s="3">
        <v>2558</v>
      </c>
      <c r="H2541" s="3">
        <v>2328</v>
      </c>
      <c r="K2541" s="3">
        <v>674</v>
      </c>
      <c r="L2541" s="3">
        <v>612</v>
      </c>
    </row>
    <row r="2542" spans="1:12">
      <c r="A2542" s="3" t="s">
        <v>4230</v>
      </c>
      <c r="B2542" s="3" t="s">
        <v>23415</v>
      </c>
      <c r="C2542" s="3" t="s">
        <v>22338</v>
      </c>
      <c r="D2542" s="3">
        <v>2</v>
      </c>
      <c r="E2542" s="3">
        <v>40</v>
      </c>
      <c r="G2542" s="3">
        <v>2610</v>
      </c>
      <c r="H2542" s="3">
        <v>2375</v>
      </c>
      <c r="K2542" s="3">
        <v>674</v>
      </c>
      <c r="L2542" s="3">
        <v>612</v>
      </c>
    </row>
    <row r="2543" spans="1:12">
      <c r="A2543" s="3" t="s">
        <v>4231</v>
      </c>
      <c r="B2543" s="3" t="s">
        <v>23415</v>
      </c>
      <c r="C2543" s="3" t="s">
        <v>22338</v>
      </c>
      <c r="D2543" s="3">
        <v>2</v>
      </c>
      <c r="E2543" s="3">
        <v>41</v>
      </c>
      <c r="G2543" s="3">
        <v>2666</v>
      </c>
      <c r="H2543" s="3">
        <v>2426</v>
      </c>
      <c r="K2543" s="3">
        <v>674</v>
      </c>
      <c r="L2543" s="3">
        <v>612</v>
      </c>
    </row>
    <row r="2544" spans="1:12">
      <c r="A2544" s="3" t="s">
        <v>4232</v>
      </c>
      <c r="B2544" s="3" t="s">
        <v>23415</v>
      </c>
      <c r="C2544" s="3" t="s">
        <v>22338</v>
      </c>
      <c r="D2544" s="3">
        <v>2</v>
      </c>
      <c r="E2544" s="3">
        <v>42</v>
      </c>
      <c r="G2544" s="3">
        <v>2722</v>
      </c>
      <c r="H2544" s="3">
        <v>2477</v>
      </c>
      <c r="K2544" s="3">
        <v>674</v>
      </c>
      <c r="L2544" s="3">
        <v>612</v>
      </c>
    </row>
    <row r="2545" spans="1:12">
      <c r="A2545" s="3" t="s">
        <v>4233</v>
      </c>
      <c r="B2545" s="3" t="s">
        <v>23415</v>
      </c>
      <c r="C2545" s="3" t="s">
        <v>22338</v>
      </c>
      <c r="D2545" s="3">
        <v>2</v>
      </c>
      <c r="E2545" s="3">
        <v>43</v>
      </c>
      <c r="G2545" s="3">
        <v>2778</v>
      </c>
      <c r="H2545" s="3">
        <v>2528</v>
      </c>
      <c r="K2545" s="3">
        <v>674</v>
      </c>
      <c r="L2545" s="3">
        <v>612</v>
      </c>
    </row>
    <row r="2546" spans="1:12">
      <c r="A2546" s="3" t="s">
        <v>4234</v>
      </c>
      <c r="B2546" s="3" t="s">
        <v>23415</v>
      </c>
      <c r="C2546" s="3" t="s">
        <v>22338</v>
      </c>
      <c r="D2546" s="3">
        <v>2</v>
      </c>
      <c r="E2546" s="3">
        <v>44</v>
      </c>
      <c r="G2546" s="3">
        <v>2834</v>
      </c>
      <c r="H2546" s="3">
        <v>2579</v>
      </c>
      <c r="K2546" s="3">
        <v>674</v>
      </c>
      <c r="L2546" s="3">
        <v>612</v>
      </c>
    </row>
    <row r="2547" spans="1:12">
      <c r="A2547" s="3" t="s">
        <v>4235</v>
      </c>
      <c r="B2547" s="3" t="s">
        <v>23415</v>
      </c>
      <c r="C2547" s="3" t="s">
        <v>22338</v>
      </c>
      <c r="D2547" s="3">
        <v>2</v>
      </c>
      <c r="E2547" s="3">
        <v>45</v>
      </c>
      <c r="G2547" s="3">
        <v>2890</v>
      </c>
      <c r="H2547" s="3">
        <v>2630</v>
      </c>
      <c r="K2547" s="3">
        <v>674</v>
      </c>
      <c r="L2547" s="3">
        <v>612</v>
      </c>
    </row>
    <row r="2548" spans="1:12">
      <c r="A2548" s="3" t="s">
        <v>4236</v>
      </c>
      <c r="B2548" s="3" t="s">
        <v>23415</v>
      </c>
      <c r="C2548" s="3" t="s">
        <v>22338</v>
      </c>
      <c r="D2548" s="3">
        <v>2</v>
      </c>
      <c r="E2548" s="3">
        <v>46</v>
      </c>
      <c r="G2548" s="3">
        <v>2950</v>
      </c>
      <c r="H2548" s="3">
        <v>2685</v>
      </c>
      <c r="K2548" s="3">
        <v>674</v>
      </c>
      <c r="L2548" s="3">
        <v>612</v>
      </c>
    </row>
    <row r="2549" spans="1:12">
      <c r="A2549" s="3" t="s">
        <v>4237</v>
      </c>
      <c r="B2549" s="3" t="s">
        <v>23415</v>
      </c>
      <c r="C2549" s="3" t="s">
        <v>22338</v>
      </c>
      <c r="D2549" s="3">
        <v>2</v>
      </c>
      <c r="E2549" s="3">
        <v>47</v>
      </c>
      <c r="G2549" s="3">
        <v>3010</v>
      </c>
      <c r="H2549" s="3">
        <v>2740</v>
      </c>
      <c r="K2549" s="3">
        <v>674</v>
      </c>
      <c r="L2549" s="3">
        <v>612</v>
      </c>
    </row>
    <row r="2550" spans="1:12">
      <c r="A2550" s="3" t="s">
        <v>4238</v>
      </c>
      <c r="B2550" s="3" t="s">
        <v>23415</v>
      </c>
      <c r="C2550" s="3" t="s">
        <v>22338</v>
      </c>
      <c r="D2550" s="3">
        <v>2</v>
      </c>
      <c r="E2550" s="3">
        <v>48</v>
      </c>
      <c r="G2550" s="3">
        <v>3070</v>
      </c>
      <c r="H2550" s="3">
        <v>2795</v>
      </c>
      <c r="K2550" s="3">
        <v>674</v>
      </c>
      <c r="L2550" s="3">
        <v>612</v>
      </c>
    </row>
    <row r="2551" spans="1:12">
      <c r="A2551" s="3" t="s">
        <v>4239</v>
      </c>
      <c r="B2551" s="3" t="s">
        <v>23415</v>
      </c>
      <c r="C2551" s="3" t="s">
        <v>22338</v>
      </c>
      <c r="D2551" s="3">
        <v>2</v>
      </c>
      <c r="E2551" s="3">
        <v>49</v>
      </c>
      <c r="G2551" s="3">
        <v>3130</v>
      </c>
      <c r="H2551" s="3">
        <v>2850</v>
      </c>
      <c r="K2551" s="3">
        <v>674</v>
      </c>
      <c r="L2551" s="3">
        <v>612</v>
      </c>
    </row>
    <row r="2552" spans="1:12">
      <c r="A2552" s="3" t="s">
        <v>4240</v>
      </c>
      <c r="B2552" s="3" t="s">
        <v>23415</v>
      </c>
      <c r="C2552" s="3" t="s">
        <v>22338</v>
      </c>
      <c r="D2552" s="3">
        <v>2</v>
      </c>
      <c r="E2552" s="3">
        <v>50</v>
      </c>
      <c r="G2552" s="3">
        <v>3190</v>
      </c>
      <c r="H2552" s="3">
        <v>2905</v>
      </c>
      <c r="K2552" s="3">
        <v>674</v>
      </c>
      <c r="L2552" s="3">
        <v>612</v>
      </c>
    </row>
    <row r="2553" spans="1:12">
      <c r="A2553" s="3" t="s">
        <v>4241</v>
      </c>
      <c r="B2553" s="3" t="s">
        <v>23415</v>
      </c>
      <c r="C2553" s="3" t="s">
        <v>22338</v>
      </c>
      <c r="D2553" s="3">
        <v>2</v>
      </c>
      <c r="E2553" s="3">
        <v>51</v>
      </c>
      <c r="G2553" s="3">
        <v>3254</v>
      </c>
      <c r="H2553" s="3">
        <v>2963</v>
      </c>
      <c r="K2553" s="3">
        <v>674</v>
      </c>
      <c r="L2553" s="3">
        <v>612</v>
      </c>
    </row>
    <row r="2554" spans="1:12">
      <c r="A2554" s="3" t="s">
        <v>4242</v>
      </c>
      <c r="B2554" s="3" t="s">
        <v>23415</v>
      </c>
      <c r="C2554" s="3" t="s">
        <v>22338</v>
      </c>
      <c r="D2554" s="3">
        <v>2</v>
      </c>
      <c r="E2554" s="3">
        <v>52</v>
      </c>
      <c r="G2554" s="3">
        <v>3318</v>
      </c>
      <c r="H2554" s="3">
        <v>3021</v>
      </c>
      <c r="K2554" s="3">
        <v>674</v>
      </c>
      <c r="L2554" s="3">
        <v>612</v>
      </c>
    </row>
    <row r="2555" spans="1:12">
      <c r="A2555" s="3" t="s">
        <v>4243</v>
      </c>
      <c r="B2555" s="3" t="s">
        <v>23415</v>
      </c>
      <c r="C2555" s="3" t="s">
        <v>22338</v>
      </c>
      <c r="D2555" s="3">
        <v>2</v>
      </c>
      <c r="E2555" s="3">
        <v>53</v>
      </c>
      <c r="G2555" s="3">
        <v>3382</v>
      </c>
      <c r="H2555" s="3">
        <v>3079</v>
      </c>
      <c r="K2555" s="3">
        <v>674</v>
      </c>
      <c r="L2555" s="3">
        <v>612</v>
      </c>
    </row>
    <row r="2556" spans="1:12">
      <c r="A2556" s="3" t="s">
        <v>4244</v>
      </c>
      <c r="B2556" s="3" t="s">
        <v>23415</v>
      </c>
      <c r="C2556" s="3" t="s">
        <v>22338</v>
      </c>
      <c r="D2556" s="3">
        <v>2</v>
      </c>
      <c r="E2556" s="3">
        <v>54</v>
      </c>
      <c r="G2556" s="3">
        <v>3446</v>
      </c>
      <c r="H2556" s="3">
        <v>3137</v>
      </c>
      <c r="K2556" s="3">
        <v>674</v>
      </c>
      <c r="L2556" s="3">
        <v>612</v>
      </c>
    </row>
    <row r="2557" spans="1:12">
      <c r="A2557" s="3" t="s">
        <v>4245</v>
      </c>
      <c r="B2557" s="3" t="s">
        <v>23415</v>
      </c>
      <c r="C2557" s="3" t="s">
        <v>22338</v>
      </c>
      <c r="D2557" s="3">
        <v>2</v>
      </c>
      <c r="E2557" s="3">
        <v>55</v>
      </c>
      <c r="G2557" s="3">
        <v>3510</v>
      </c>
      <c r="H2557" s="3">
        <v>3195</v>
      </c>
      <c r="K2557" s="3">
        <v>674</v>
      </c>
      <c r="L2557" s="3">
        <v>612</v>
      </c>
    </row>
    <row r="2558" spans="1:12">
      <c r="A2558" s="3" t="s">
        <v>4246</v>
      </c>
      <c r="B2558" s="3" t="s">
        <v>23415</v>
      </c>
      <c r="C2558" s="3" t="s">
        <v>22338</v>
      </c>
      <c r="D2558" s="3">
        <v>2</v>
      </c>
      <c r="E2558" s="3">
        <v>56</v>
      </c>
      <c r="G2558" s="3">
        <v>3578</v>
      </c>
      <c r="H2558" s="3">
        <v>3257</v>
      </c>
      <c r="K2558" s="3">
        <v>674</v>
      </c>
      <c r="L2558" s="3">
        <v>612</v>
      </c>
    </row>
    <row r="2559" spans="1:12">
      <c r="A2559" s="3" t="s">
        <v>4247</v>
      </c>
      <c r="B2559" s="3" t="s">
        <v>23415</v>
      </c>
      <c r="C2559" s="3" t="s">
        <v>22338</v>
      </c>
      <c r="D2559" s="3">
        <v>2</v>
      </c>
      <c r="E2559" s="3">
        <v>57</v>
      </c>
      <c r="G2559" s="3">
        <v>3646</v>
      </c>
      <c r="H2559" s="3">
        <v>3319</v>
      </c>
      <c r="K2559" s="3">
        <v>674</v>
      </c>
      <c r="L2559" s="3">
        <v>612</v>
      </c>
    </row>
    <row r="2560" spans="1:12">
      <c r="A2560" s="3" t="s">
        <v>4248</v>
      </c>
      <c r="B2560" s="3" t="s">
        <v>23415</v>
      </c>
      <c r="C2560" s="3" t="s">
        <v>22338</v>
      </c>
      <c r="D2560" s="3">
        <v>2</v>
      </c>
      <c r="E2560" s="3">
        <v>58</v>
      </c>
      <c r="G2560" s="3">
        <v>3714</v>
      </c>
      <c r="H2560" s="3">
        <v>3381</v>
      </c>
      <c r="K2560" s="3">
        <v>674</v>
      </c>
      <c r="L2560" s="3">
        <v>612</v>
      </c>
    </row>
    <row r="2561" spans="1:12">
      <c r="A2561" s="3" t="s">
        <v>4249</v>
      </c>
      <c r="B2561" s="3" t="s">
        <v>23415</v>
      </c>
      <c r="C2561" s="3" t="s">
        <v>22338</v>
      </c>
      <c r="D2561" s="3">
        <v>2</v>
      </c>
      <c r="E2561" s="3">
        <v>59</v>
      </c>
      <c r="G2561" s="3">
        <v>3782</v>
      </c>
      <c r="H2561" s="3">
        <v>3443</v>
      </c>
      <c r="K2561" s="3">
        <v>674</v>
      </c>
      <c r="L2561" s="3">
        <v>612</v>
      </c>
    </row>
    <row r="2562" spans="1:12">
      <c r="A2562" s="3" t="s">
        <v>4250</v>
      </c>
      <c r="B2562" s="3" t="s">
        <v>23415</v>
      </c>
      <c r="C2562" s="3" t="s">
        <v>22338</v>
      </c>
      <c r="D2562" s="3">
        <v>2</v>
      </c>
      <c r="E2562" s="3">
        <v>60</v>
      </c>
      <c r="G2562" s="3">
        <v>3850</v>
      </c>
      <c r="H2562" s="3">
        <v>3505</v>
      </c>
      <c r="K2562" s="3">
        <v>674</v>
      </c>
      <c r="L2562" s="3">
        <v>612</v>
      </c>
    </row>
    <row r="2563" spans="1:12">
      <c r="A2563" s="3" t="s">
        <v>4251</v>
      </c>
      <c r="B2563" s="3" t="s">
        <v>23415</v>
      </c>
      <c r="C2563" s="3" t="s">
        <v>22338</v>
      </c>
      <c r="D2563" s="3">
        <v>2</v>
      </c>
      <c r="E2563" s="3">
        <v>61</v>
      </c>
      <c r="G2563" s="3">
        <v>3922</v>
      </c>
      <c r="H2563" s="3">
        <v>3571</v>
      </c>
      <c r="K2563" s="3">
        <v>674</v>
      </c>
      <c r="L2563" s="3">
        <v>612</v>
      </c>
    </row>
    <row r="2564" spans="1:12">
      <c r="A2564" s="3" t="s">
        <v>4252</v>
      </c>
      <c r="B2564" s="3" t="s">
        <v>23415</v>
      </c>
      <c r="C2564" s="3" t="s">
        <v>22338</v>
      </c>
      <c r="D2564" s="3">
        <v>2</v>
      </c>
      <c r="E2564" s="3">
        <v>62</v>
      </c>
      <c r="G2564" s="3">
        <v>3994</v>
      </c>
      <c r="H2564" s="3">
        <v>3637</v>
      </c>
      <c r="K2564" s="3">
        <v>674</v>
      </c>
      <c r="L2564" s="3">
        <v>612</v>
      </c>
    </row>
    <row r="2565" spans="1:12">
      <c r="A2565" s="3" t="s">
        <v>4253</v>
      </c>
      <c r="B2565" s="3" t="s">
        <v>23415</v>
      </c>
      <c r="C2565" s="3" t="s">
        <v>22338</v>
      </c>
      <c r="D2565" s="3">
        <v>2</v>
      </c>
      <c r="E2565" s="3">
        <v>63</v>
      </c>
      <c r="G2565" s="3">
        <v>4066</v>
      </c>
      <c r="H2565" s="3">
        <v>3703</v>
      </c>
      <c r="K2565" s="3">
        <v>674</v>
      </c>
      <c r="L2565" s="3">
        <v>612</v>
      </c>
    </row>
    <row r="2566" spans="1:12">
      <c r="A2566" s="3" t="s">
        <v>4254</v>
      </c>
      <c r="B2566" s="3" t="s">
        <v>23415</v>
      </c>
      <c r="C2566" s="3" t="s">
        <v>22338</v>
      </c>
      <c r="D2566" s="3">
        <v>2</v>
      </c>
      <c r="E2566" s="3">
        <v>64</v>
      </c>
      <c r="G2566" s="3">
        <v>4138</v>
      </c>
      <c r="H2566" s="3">
        <v>3769</v>
      </c>
      <c r="K2566" s="3">
        <v>674</v>
      </c>
      <c r="L2566" s="3">
        <v>612</v>
      </c>
    </row>
    <row r="2567" spans="1:12">
      <c r="A2567" s="3" t="s">
        <v>4255</v>
      </c>
      <c r="B2567" s="3" t="s">
        <v>23415</v>
      </c>
      <c r="C2567" s="3" t="s">
        <v>22338</v>
      </c>
      <c r="D2567" s="3">
        <v>2</v>
      </c>
      <c r="E2567" s="3">
        <v>65</v>
      </c>
      <c r="G2567" s="3">
        <v>4210</v>
      </c>
      <c r="H2567" s="3">
        <v>3835</v>
      </c>
      <c r="K2567" s="3">
        <v>674</v>
      </c>
      <c r="L2567" s="3">
        <v>612</v>
      </c>
    </row>
    <row r="2568" spans="1:12">
      <c r="A2568" s="3" t="s">
        <v>4256</v>
      </c>
      <c r="B2568" s="3" t="s">
        <v>23415</v>
      </c>
      <c r="C2568" s="3" t="s">
        <v>22338</v>
      </c>
      <c r="D2568" s="3">
        <v>2</v>
      </c>
      <c r="E2568" s="3">
        <v>66</v>
      </c>
      <c r="G2568" s="3">
        <v>4287</v>
      </c>
      <c r="H2568" s="3">
        <v>3905</v>
      </c>
      <c r="K2568" s="3">
        <v>674</v>
      </c>
      <c r="L2568" s="3">
        <v>612</v>
      </c>
    </row>
    <row r="2569" spans="1:12">
      <c r="A2569" s="3" t="s">
        <v>4257</v>
      </c>
      <c r="B2569" s="3" t="s">
        <v>23415</v>
      </c>
      <c r="C2569" s="3" t="s">
        <v>22338</v>
      </c>
      <c r="D2569" s="3">
        <v>2</v>
      </c>
      <c r="E2569" s="3">
        <v>67</v>
      </c>
      <c r="G2569" s="3">
        <v>4364</v>
      </c>
      <c r="H2569" s="3">
        <v>3975</v>
      </c>
      <c r="K2569" s="3">
        <v>674</v>
      </c>
      <c r="L2569" s="3">
        <v>612</v>
      </c>
    </row>
    <row r="2570" spans="1:12">
      <c r="A2570" s="3" t="s">
        <v>4258</v>
      </c>
      <c r="B2570" s="3" t="s">
        <v>23415</v>
      </c>
      <c r="C2570" s="3" t="s">
        <v>22338</v>
      </c>
      <c r="D2570" s="3">
        <v>2</v>
      </c>
      <c r="E2570" s="3">
        <v>68</v>
      </c>
      <c r="G2570" s="3">
        <v>4441</v>
      </c>
      <c r="H2570" s="3">
        <v>4045</v>
      </c>
      <c r="K2570" s="3">
        <v>674</v>
      </c>
      <c r="L2570" s="3">
        <v>612</v>
      </c>
    </row>
    <row r="2571" spans="1:12">
      <c r="A2571" s="3" t="s">
        <v>4259</v>
      </c>
      <c r="B2571" s="3" t="s">
        <v>23415</v>
      </c>
      <c r="C2571" s="3" t="s">
        <v>22338</v>
      </c>
      <c r="D2571" s="3">
        <v>2</v>
      </c>
      <c r="E2571" s="3">
        <v>69</v>
      </c>
      <c r="G2571" s="3">
        <v>4518</v>
      </c>
      <c r="H2571" s="3">
        <v>4115</v>
      </c>
      <c r="K2571" s="3">
        <v>674</v>
      </c>
      <c r="L2571" s="3">
        <v>612</v>
      </c>
    </row>
    <row r="2572" spans="1:12">
      <c r="A2572" s="3" t="s">
        <v>4260</v>
      </c>
      <c r="B2572" s="3" t="s">
        <v>23415</v>
      </c>
      <c r="C2572" s="3" t="s">
        <v>22338</v>
      </c>
      <c r="D2572" s="3">
        <v>2</v>
      </c>
      <c r="E2572" s="3">
        <v>70</v>
      </c>
      <c r="G2572" s="3">
        <v>4595</v>
      </c>
      <c r="H2572" s="3">
        <v>4185</v>
      </c>
      <c r="K2572" s="3">
        <v>674</v>
      </c>
      <c r="L2572" s="3">
        <v>612</v>
      </c>
    </row>
    <row r="2573" spans="1:12">
      <c r="A2573" s="3" t="s">
        <v>4261</v>
      </c>
      <c r="B2573" s="3" t="s">
        <v>23415</v>
      </c>
      <c r="C2573" s="3" t="s">
        <v>22338</v>
      </c>
      <c r="D2573" s="3">
        <v>2</v>
      </c>
      <c r="E2573" s="3">
        <v>71</v>
      </c>
      <c r="G2573" s="3">
        <v>4676</v>
      </c>
      <c r="H2573" s="3">
        <v>4258</v>
      </c>
      <c r="K2573" s="3">
        <v>674</v>
      </c>
      <c r="L2573" s="3">
        <v>612</v>
      </c>
    </row>
    <row r="2574" spans="1:12">
      <c r="A2574" s="3" t="s">
        <v>4262</v>
      </c>
      <c r="B2574" s="3" t="s">
        <v>23415</v>
      </c>
      <c r="C2574" s="3" t="s">
        <v>22338</v>
      </c>
      <c r="D2574" s="3">
        <v>2</v>
      </c>
      <c r="E2574" s="3">
        <v>72</v>
      </c>
      <c r="G2574" s="3">
        <v>4757</v>
      </c>
      <c r="H2574" s="3">
        <v>4331</v>
      </c>
      <c r="K2574" s="3">
        <v>674</v>
      </c>
      <c r="L2574" s="3">
        <v>612</v>
      </c>
    </row>
    <row r="2575" spans="1:12">
      <c r="A2575" s="3" t="s">
        <v>4263</v>
      </c>
      <c r="B2575" s="3" t="s">
        <v>23415</v>
      </c>
      <c r="C2575" s="3" t="s">
        <v>22338</v>
      </c>
      <c r="D2575" s="3">
        <v>2</v>
      </c>
      <c r="E2575" s="3">
        <v>73</v>
      </c>
      <c r="G2575" s="3">
        <v>4838</v>
      </c>
      <c r="H2575" s="3">
        <v>4404</v>
      </c>
      <c r="K2575" s="3">
        <v>674</v>
      </c>
      <c r="L2575" s="3">
        <v>612</v>
      </c>
    </row>
    <row r="2576" spans="1:12">
      <c r="A2576" s="3" t="s">
        <v>4264</v>
      </c>
      <c r="B2576" s="3" t="s">
        <v>23415</v>
      </c>
      <c r="C2576" s="3" t="s">
        <v>22338</v>
      </c>
      <c r="D2576" s="3">
        <v>2</v>
      </c>
      <c r="E2576" s="3">
        <v>74</v>
      </c>
      <c r="G2576" s="3">
        <v>4919</v>
      </c>
      <c r="H2576" s="3">
        <v>4477</v>
      </c>
      <c r="K2576" s="3">
        <v>674</v>
      </c>
      <c r="L2576" s="3">
        <v>612</v>
      </c>
    </row>
    <row r="2577" spans="1:12">
      <c r="A2577" s="3" t="s">
        <v>4265</v>
      </c>
      <c r="B2577" s="3" t="s">
        <v>23415</v>
      </c>
      <c r="C2577" s="3" t="s">
        <v>22338</v>
      </c>
      <c r="D2577" s="3">
        <v>2</v>
      </c>
      <c r="E2577" s="3">
        <v>75</v>
      </c>
      <c r="G2577" s="3">
        <v>5000</v>
      </c>
      <c r="H2577" s="3">
        <v>4550</v>
      </c>
      <c r="K2577" s="3">
        <v>674</v>
      </c>
      <c r="L2577" s="3">
        <v>612</v>
      </c>
    </row>
    <row r="2578" spans="1:12">
      <c r="A2578" s="3" t="s">
        <v>4266</v>
      </c>
      <c r="B2578" s="3" t="s">
        <v>23415</v>
      </c>
      <c r="C2578" s="3" t="s">
        <v>22338</v>
      </c>
      <c r="D2578" s="3">
        <v>2</v>
      </c>
      <c r="E2578" s="3">
        <v>76</v>
      </c>
      <c r="G2578" s="3">
        <v>5085</v>
      </c>
      <c r="H2578" s="3">
        <v>4627</v>
      </c>
      <c r="K2578" s="3">
        <v>674</v>
      </c>
      <c r="L2578" s="3">
        <v>612</v>
      </c>
    </row>
    <row r="2579" spans="1:12">
      <c r="A2579" s="3" t="s">
        <v>4267</v>
      </c>
      <c r="B2579" s="3" t="s">
        <v>23415</v>
      </c>
      <c r="C2579" s="3" t="s">
        <v>22338</v>
      </c>
      <c r="D2579" s="3">
        <v>2</v>
      </c>
      <c r="E2579" s="3">
        <v>77</v>
      </c>
      <c r="G2579" s="3">
        <v>5170</v>
      </c>
      <c r="H2579" s="3">
        <v>4704</v>
      </c>
      <c r="K2579" s="3">
        <v>674</v>
      </c>
      <c r="L2579" s="3">
        <v>612</v>
      </c>
    </row>
    <row r="2580" spans="1:12">
      <c r="A2580" s="3" t="s">
        <v>4268</v>
      </c>
      <c r="B2580" s="3" t="s">
        <v>23415</v>
      </c>
      <c r="C2580" s="3" t="s">
        <v>22338</v>
      </c>
      <c r="D2580" s="3">
        <v>2</v>
      </c>
      <c r="E2580" s="3">
        <v>78</v>
      </c>
      <c r="G2580" s="3">
        <v>5255</v>
      </c>
      <c r="H2580" s="3">
        <v>4781</v>
      </c>
      <c r="K2580" s="3">
        <v>674</v>
      </c>
      <c r="L2580" s="3">
        <v>612</v>
      </c>
    </row>
    <row r="2581" spans="1:12">
      <c r="A2581" s="3" t="s">
        <v>4269</v>
      </c>
      <c r="B2581" s="3" t="s">
        <v>23415</v>
      </c>
      <c r="C2581" s="3" t="s">
        <v>22338</v>
      </c>
      <c r="D2581" s="3">
        <v>2</v>
      </c>
      <c r="E2581" s="3">
        <v>79</v>
      </c>
      <c r="G2581" s="3">
        <v>5340</v>
      </c>
      <c r="H2581" s="3">
        <v>4858</v>
      </c>
      <c r="K2581" s="3">
        <v>674</v>
      </c>
      <c r="L2581" s="3">
        <v>612</v>
      </c>
    </row>
    <row r="2582" spans="1:12">
      <c r="A2582" s="3" t="s">
        <v>4270</v>
      </c>
      <c r="B2582" s="3" t="s">
        <v>23415</v>
      </c>
      <c r="C2582" s="3" t="s">
        <v>22338</v>
      </c>
      <c r="D2582" s="3">
        <v>2</v>
      </c>
      <c r="E2582" s="3">
        <v>80</v>
      </c>
      <c r="G2582" s="3">
        <v>5425</v>
      </c>
      <c r="H2582" s="3">
        <v>4935</v>
      </c>
      <c r="K2582" s="3">
        <v>674</v>
      </c>
      <c r="L2582" s="3">
        <v>612</v>
      </c>
    </row>
    <row r="2583" spans="1:12">
      <c r="A2583" s="3" t="s">
        <v>4271</v>
      </c>
      <c r="B2583" s="3" t="s">
        <v>23415</v>
      </c>
      <c r="C2583" s="3" t="s">
        <v>22338</v>
      </c>
      <c r="D2583" s="3">
        <v>2</v>
      </c>
      <c r="E2583" s="3">
        <v>81</v>
      </c>
      <c r="G2583" s="3">
        <v>5514</v>
      </c>
      <c r="H2583" s="3">
        <v>5016</v>
      </c>
      <c r="K2583" s="3">
        <v>674</v>
      </c>
      <c r="L2583" s="3">
        <v>612</v>
      </c>
    </row>
    <row r="2584" spans="1:12">
      <c r="A2584" s="3" t="s">
        <v>4272</v>
      </c>
      <c r="B2584" s="3" t="s">
        <v>23415</v>
      </c>
      <c r="C2584" s="3" t="s">
        <v>22338</v>
      </c>
      <c r="D2584" s="3">
        <v>2</v>
      </c>
      <c r="E2584" s="3">
        <v>82</v>
      </c>
      <c r="G2584" s="3">
        <v>5603</v>
      </c>
      <c r="H2584" s="3">
        <v>5097</v>
      </c>
      <c r="K2584" s="3">
        <v>674</v>
      </c>
      <c r="L2584" s="3">
        <v>612</v>
      </c>
    </row>
    <row r="2585" spans="1:12">
      <c r="A2585" s="3" t="s">
        <v>4273</v>
      </c>
      <c r="B2585" s="3" t="s">
        <v>23415</v>
      </c>
      <c r="C2585" s="3" t="s">
        <v>22338</v>
      </c>
      <c r="D2585" s="3">
        <v>2</v>
      </c>
      <c r="E2585" s="3">
        <v>83</v>
      </c>
      <c r="G2585" s="3">
        <v>5692</v>
      </c>
      <c r="H2585" s="3">
        <v>5178</v>
      </c>
      <c r="K2585" s="3">
        <v>674</v>
      </c>
      <c r="L2585" s="3">
        <v>612</v>
      </c>
    </row>
    <row r="2586" spans="1:12">
      <c r="A2586" s="3" t="s">
        <v>4274</v>
      </c>
      <c r="B2586" s="3" t="s">
        <v>23415</v>
      </c>
      <c r="C2586" s="3" t="s">
        <v>22338</v>
      </c>
      <c r="D2586" s="3">
        <v>2</v>
      </c>
      <c r="E2586" s="3">
        <v>84</v>
      </c>
      <c r="G2586" s="3">
        <v>5781</v>
      </c>
      <c r="H2586" s="3">
        <v>5259</v>
      </c>
      <c r="K2586" s="3">
        <v>674</v>
      </c>
      <c r="L2586" s="3">
        <v>612</v>
      </c>
    </row>
    <row r="2587" spans="1:12">
      <c r="A2587" s="3" t="s">
        <v>4275</v>
      </c>
      <c r="B2587" s="3" t="s">
        <v>23415</v>
      </c>
      <c r="C2587" s="3" t="s">
        <v>22338</v>
      </c>
      <c r="D2587" s="3">
        <v>2</v>
      </c>
      <c r="E2587" s="3">
        <v>85</v>
      </c>
      <c r="G2587" s="3">
        <v>5870</v>
      </c>
      <c r="H2587" s="3">
        <v>5340</v>
      </c>
      <c r="K2587" s="3">
        <v>674</v>
      </c>
      <c r="L2587" s="3">
        <v>612</v>
      </c>
    </row>
    <row r="2588" spans="1:12">
      <c r="A2588" s="3" t="s">
        <v>4276</v>
      </c>
      <c r="B2588" s="3" t="s">
        <v>23415</v>
      </c>
      <c r="C2588" s="3" t="s">
        <v>22338</v>
      </c>
      <c r="D2588" s="3">
        <v>2</v>
      </c>
      <c r="E2588" s="3">
        <v>86</v>
      </c>
      <c r="G2588" s="3">
        <v>5963</v>
      </c>
      <c r="H2588" s="3">
        <v>5425</v>
      </c>
      <c r="K2588" s="3">
        <v>674</v>
      </c>
      <c r="L2588" s="3">
        <v>612</v>
      </c>
    </row>
    <row r="2589" spans="1:12">
      <c r="A2589" s="3" t="s">
        <v>4277</v>
      </c>
      <c r="B2589" s="3" t="s">
        <v>23415</v>
      </c>
      <c r="C2589" s="3" t="s">
        <v>22338</v>
      </c>
      <c r="D2589" s="3">
        <v>2</v>
      </c>
      <c r="E2589" s="3">
        <v>87</v>
      </c>
      <c r="G2589" s="3">
        <v>6056</v>
      </c>
      <c r="H2589" s="3">
        <v>5510</v>
      </c>
      <c r="K2589" s="3">
        <v>674</v>
      </c>
      <c r="L2589" s="3">
        <v>612</v>
      </c>
    </row>
    <row r="2590" spans="1:12">
      <c r="A2590" s="3" t="s">
        <v>4278</v>
      </c>
      <c r="B2590" s="3" t="s">
        <v>23415</v>
      </c>
      <c r="C2590" s="3" t="s">
        <v>22338</v>
      </c>
      <c r="D2590" s="3">
        <v>2</v>
      </c>
      <c r="E2590" s="3">
        <v>88</v>
      </c>
      <c r="G2590" s="3">
        <v>6149</v>
      </c>
      <c r="H2590" s="3">
        <v>5595</v>
      </c>
      <c r="K2590" s="3">
        <v>674</v>
      </c>
      <c r="L2590" s="3">
        <v>612</v>
      </c>
    </row>
    <row r="2591" spans="1:12">
      <c r="A2591" s="3" t="s">
        <v>4279</v>
      </c>
      <c r="B2591" s="3" t="s">
        <v>23415</v>
      </c>
      <c r="C2591" s="3" t="s">
        <v>22338</v>
      </c>
      <c r="D2591" s="3">
        <v>2</v>
      </c>
      <c r="E2591" s="3">
        <v>89</v>
      </c>
      <c r="G2591" s="3">
        <v>6242</v>
      </c>
      <c r="H2591" s="3">
        <v>5680</v>
      </c>
      <c r="K2591" s="3">
        <v>674</v>
      </c>
      <c r="L2591" s="3">
        <v>612</v>
      </c>
    </row>
    <row r="2592" spans="1:12">
      <c r="A2592" s="3" t="s">
        <v>4280</v>
      </c>
      <c r="B2592" s="3" t="s">
        <v>23415</v>
      </c>
      <c r="C2592" s="3" t="s">
        <v>22338</v>
      </c>
      <c r="D2592" s="3">
        <v>2</v>
      </c>
      <c r="E2592" s="3">
        <v>90</v>
      </c>
      <c r="G2592" s="3">
        <v>6335</v>
      </c>
      <c r="H2592" s="3">
        <v>5765</v>
      </c>
      <c r="K2592" s="3">
        <v>674</v>
      </c>
      <c r="L2592" s="3">
        <v>612</v>
      </c>
    </row>
    <row r="2593" spans="1:12">
      <c r="A2593" s="3" t="s">
        <v>4281</v>
      </c>
      <c r="B2593" s="3" t="s">
        <v>23415</v>
      </c>
      <c r="C2593" s="3" t="s">
        <v>22338</v>
      </c>
      <c r="D2593" s="3">
        <v>2</v>
      </c>
      <c r="E2593" s="3">
        <v>91</v>
      </c>
      <c r="G2593" s="3">
        <v>6432</v>
      </c>
      <c r="H2593" s="3">
        <v>5853</v>
      </c>
      <c r="K2593" s="3">
        <v>674</v>
      </c>
      <c r="L2593" s="3">
        <v>612</v>
      </c>
    </row>
    <row r="2594" spans="1:12">
      <c r="A2594" s="3" t="s">
        <v>4282</v>
      </c>
      <c r="B2594" s="3" t="s">
        <v>23415</v>
      </c>
      <c r="C2594" s="3" t="s">
        <v>22338</v>
      </c>
      <c r="D2594" s="3">
        <v>2</v>
      </c>
      <c r="E2594" s="3">
        <v>92</v>
      </c>
      <c r="G2594" s="3">
        <v>6529</v>
      </c>
      <c r="H2594" s="3">
        <v>5941</v>
      </c>
      <c r="K2594" s="3">
        <v>674</v>
      </c>
      <c r="L2594" s="3">
        <v>612</v>
      </c>
    </row>
    <row r="2595" spans="1:12">
      <c r="A2595" s="3" t="s">
        <v>4283</v>
      </c>
      <c r="B2595" s="3" t="s">
        <v>23415</v>
      </c>
      <c r="C2595" s="3" t="s">
        <v>22338</v>
      </c>
      <c r="D2595" s="3">
        <v>2</v>
      </c>
      <c r="E2595" s="3">
        <v>93</v>
      </c>
      <c r="G2595" s="3">
        <v>6626</v>
      </c>
      <c r="H2595" s="3">
        <v>6029</v>
      </c>
      <c r="K2595" s="3">
        <v>674</v>
      </c>
      <c r="L2595" s="3">
        <v>612</v>
      </c>
    </row>
    <row r="2596" spans="1:12">
      <c r="A2596" s="3" t="s">
        <v>4284</v>
      </c>
      <c r="B2596" s="3" t="s">
        <v>23415</v>
      </c>
      <c r="C2596" s="3" t="s">
        <v>22338</v>
      </c>
      <c r="D2596" s="3">
        <v>2</v>
      </c>
      <c r="E2596" s="3">
        <v>94</v>
      </c>
      <c r="G2596" s="3">
        <v>6723</v>
      </c>
      <c r="H2596" s="3">
        <v>6117</v>
      </c>
      <c r="K2596" s="3">
        <v>674</v>
      </c>
      <c r="L2596" s="3">
        <v>612</v>
      </c>
    </row>
    <row r="2597" spans="1:12">
      <c r="A2597" s="3" t="s">
        <v>4285</v>
      </c>
      <c r="B2597" s="3" t="s">
        <v>23415</v>
      </c>
      <c r="C2597" s="3" t="s">
        <v>22338</v>
      </c>
      <c r="D2597" s="3">
        <v>2</v>
      </c>
      <c r="E2597" s="3">
        <v>95</v>
      </c>
      <c r="G2597" s="3">
        <v>6820</v>
      </c>
      <c r="H2597" s="3">
        <v>6205</v>
      </c>
      <c r="K2597" s="3">
        <v>674</v>
      </c>
      <c r="L2597" s="3">
        <v>612</v>
      </c>
    </row>
    <row r="2598" spans="1:12">
      <c r="A2598" s="3" t="s">
        <v>4286</v>
      </c>
      <c r="B2598" s="3" t="s">
        <v>23415</v>
      </c>
      <c r="C2598" s="3" t="s">
        <v>22338</v>
      </c>
      <c r="D2598" s="3">
        <v>2</v>
      </c>
      <c r="E2598" s="3">
        <v>96</v>
      </c>
      <c r="G2598" s="3">
        <v>6921</v>
      </c>
      <c r="H2598" s="3">
        <v>6297</v>
      </c>
      <c r="K2598" s="3">
        <v>674</v>
      </c>
      <c r="L2598" s="3">
        <v>612</v>
      </c>
    </row>
    <row r="2599" spans="1:12">
      <c r="A2599" s="3" t="s">
        <v>4287</v>
      </c>
      <c r="B2599" s="3" t="s">
        <v>23415</v>
      </c>
      <c r="C2599" s="3" t="s">
        <v>22338</v>
      </c>
      <c r="D2599" s="3">
        <v>2</v>
      </c>
      <c r="E2599" s="3">
        <v>97</v>
      </c>
      <c r="G2599" s="3">
        <v>7022</v>
      </c>
      <c r="H2599" s="3">
        <v>6389</v>
      </c>
      <c r="K2599" s="3">
        <v>674</v>
      </c>
      <c r="L2599" s="3">
        <v>612</v>
      </c>
    </row>
    <row r="2600" spans="1:12">
      <c r="A2600" s="3" t="s">
        <v>4288</v>
      </c>
      <c r="B2600" s="3" t="s">
        <v>23415</v>
      </c>
      <c r="C2600" s="3" t="s">
        <v>22338</v>
      </c>
      <c r="D2600" s="3">
        <v>2</v>
      </c>
      <c r="E2600" s="3">
        <v>98</v>
      </c>
      <c r="G2600" s="3">
        <v>7123</v>
      </c>
      <c r="H2600" s="3">
        <v>6481</v>
      </c>
      <c r="K2600" s="3">
        <v>674</v>
      </c>
      <c r="L2600" s="3">
        <v>612</v>
      </c>
    </row>
    <row r="2601" spans="1:12">
      <c r="A2601" s="3" t="s">
        <v>4289</v>
      </c>
      <c r="B2601" s="3" t="s">
        <v>23415</v>
      </c>
      <c r="C2601" s="3" t="s">
        <v>22338</v>
      </c>
      <c r="D2601" s="3">
        <v>2</v>
      </c>
      <c r="E2601" s="3">
        <v>99</v>
      </c>
      <c r="G2601" s="3">
        <v>7224</v>
      </c>
      <c r="H2601" s="3">
        <v>6573</v>
      </c>
      <c r="K2601" s="3">
        <v>674</v>
      </c>
      <c r="L2601" s="3">
        <v>612</v>
      </c>
    </row>
    <row r="2602" spans="1:12">
      <c r="A2602" s="3" t="s">
        <v>4290</v>
      </c>
      <c r="B2602" s="3" t="s">
        <v>23415</v>
      </c>
      <c r="C2602" s="3" t="s">
        <v>22338</v>
      </c>
      <c r="D2602" s="3">
        <v>2</v>
      </c>
      <c r="E2602" s="3">
        <v>100</v>
      </c>
      <c r="G2602" s="3">
        <v>7325</v>
      </c>
      <c r="H2602" s="3">
        <v>6665</v>
      </c>
      <c r="K2602" s="3">
        <v>674</v>
      </c>
      <c r="L2602" s="3">
        <v>612</v>
      </c>
    </row>
    <row r="2603" spans="1:12">
      <c r="A2603" s="3" t="s">
        <v>4291</v>
      </c>
      <c r="B2603" s="3" t="s">
        <v>23415</v>
      </c>
      <c r="C2603" s="3" t="s">
        <v>22338</v>
      </c>
      <c r="D2603" s="3">
        <v>3</v>
      </c>
      <c r="E2603" s="3">
        <v>1</v>
      </c>
      <c r="G2603" s="3">
        <v>1496</v>
      </c>
      <c r="H2603" s="3">
        <v>1360</v>
      </c>
      <c r="K2603" s="3">
        <v>1048</v>
      </c>
      <c r="L2603" s="3">
        <v>952</v>
      </c>
    </row>
    <row r="2604" spans="1:12">
      <c r="A2604" s="3" t="s">
        <v>4292</v>
      </c>
      <c r="B2604" s="3" t="s">
        <v>23415</v>
      </c>
      <c r="C2604" s="3" t="s">
        <v>22338</v>
      </c>
      <c r="D2604" s="3">
        <v>3</v>
      </c>
      <c r="E2604" s="3">
        <v>2</v>
      </c>
      <c r="G2604" s="3">
        <v>1523</v>
      </c>
      <c r="H2604" s="3">
        <v>1385</v>
      </c>
      <c r="K2604" s="3">
        <v>1048</v>
      </c>
      <c r="L2604" s="3">
        <v>952</v>
      </c>
    </row>
    <row r="2605" spans="1:12">
      <c r="A2605" s="3" t="s">
        <v>4293</v>
      </c>
      <c r="B2605" s="3" t="s">
        <v>23415</v>
      </c>
      <c r="C2605" s="3" t="s">
        <v>22338</v>
      </c>
      <c r="D2605" s="3">
        <v>3</v>
      </c>
      <c r="E2605" s="3">
        <v>3</v>
      </c>
      <c r="G2605" s="3">
        <v>1550</v>
      </c>
      <c r="H2605" s="3">
        <v>1410</v>
      </c>
      <c r="K2605" s="3">
        <v>1048</v>
      </c>
      <c r="L2605" s="3">
        <v>952</v>
      </c>
    </row>
    <row r="2606" spans="1:12">
      <c r="A2606" s="3" t="s">
        <v>4294</v>
      </c>
      <c r="B2606" s="3" t="s">
        <v>23415</v>
      </c>
      <c r="C2606" s="3" t="s">
        <v>22338</v>
      </c>
      <c r="D2606" s="3">
        <v>3</v>
      </c>
      <c r="E2606" s="3">
        <v>4</v>
      </c>
      <c r="G2606" s="3">
        <v>1577</v>
      </c>
      <c r="H2606" s="3">
        <v>1435</v>
      </c>
      <c r="K2606" s="3">
        <v>1048</v>
      </c>
      <c r="L2606" s="3">
        <v>952</v>
      </c>
    </row>
    <row r="2607" spans="1:12">
      <c r="A2607" s="3" t="s">
        <v>4295</v>
      </c>
      <c r="B2607" s="3" t="s">
        <v>23415</v>
      </c>
      <c r="C2607" s="3" t="s">
        <v>22338</v>
      </c>
      <c r="D2607" s="3">
        <v>3</v>
      </c>
      <c r="E2607" s="3">
        <v>5</v>
      </c>
      <c r="G2607" s="3">
        <v>1604</v>
      </c>
      <c r="H2607" s="3">
        <v>1460</v>
      </c>
      <c r="K2607" s="3">
        <v>1048</v>
      </c>
      <c r="L2607" s="3">
        <v>952</v>
      </c>
    </row>
    <row r="2608" spans="1:12">
      <c r="A2608" s="3" t="s">
        <v>4296</v>
      </c>
      <c r="B2608" s="3" t="s">
        <v>23415</v>
      </c>
      <c r="C2608" s="3" t="s">
        <v>22338</v>
      </c>
      <c r="D2608" s="3">
        <v>3</v>
      </c>
      <c r="E2608" s="3">
        <v>6</v>
      </c>
      <c r="G2608" s="3">
        <v>1631</v>
      </c>
      <c r="H2608" s="3">
        <v>1485</v>
      </c>
      <c r="K2608" s="3">
        <v>1048</v>
      </c>
      <c r="L2608" s="3">
        <v>952</v>
      </c>
    </row>
    <row r="2609" spans="1:12">
      <c r="A2609" s="3" t="s">
        <v>4297</v>
      </c>
      <c r="B2609" s="3" t="s">
        <v>23415</v>
      </c>
      <c r="C2609" s="3" t="s">
        <v>22338</v>
      </c>
      <c r="D2609" s="3">
        <v>3</v>
      </c>
      <c r="E2609" s="3">
        <v>7</v>
      </c>
      <c r="G2609" s="3">
        <v>1658</v>
      </c>
      <c r="H2609" s="3">
        <v>1510</v>
      </c>
      <c r="K2609" s="3">
        <v>1048</v>
      </c>
      <c r="L2609" s="3">
        <v>952</v>
      </c>
    </row>
    <row r="2610" spans="1:12">
      <c r="A2610" s="3" t="s">
        <v>4298</v>
      </c>
      <c r="B2610" s="3" t="s">
        <v>23415</v>
      </c>
      <c r="C2610" s="3" t="s">
        <v>22338</v>
      </c>
      <c r="D2610" s="3">
        <v>3</v>
      </c>
      <c r="E2610" s="3">
        <v>8</v>
      </c>
      <c r="G2610" s="3">
        <v>1685</v>
      </c>
      <c r="H2610" s="3">
        <v>1535</v>
      </c>
      <c r="K2610" s="3">
        <v>1048</v>
      </c>
      <c r="L2610" s="3">
        <v>952</v>
      </c>
    </row>
    <row r="2611" spans="1:12">
      <c r="A2611" s="3" t="s">
        <v>4299</v>
      </c>
      <c r="B2611" s="3" t="s">
        <v>23415</v>
      </c>
      <c r="C2611" s="3" t="s">
        <v>22338</v>
      </c>
      <c r="D2611" s="3">
        <v>3</v>
      </c>
      <c r="E2611" s="3">
        <v>9</v>
      </c>
      <c r="G2611" s="3">
        <v>1712</v>
      </c>
      <c r="H2611" s="3">
        <v>1560</v>
      </c>
      <c r="K2611" s="3">
        <v>1048</v>
      </c>
      <c r="L2611" s="3">
        <v>952</v>
      </c>
    </row>
    <row r="2612" spans="1:12">
      <c r="A2612" s="3" t="s">
        <v>4300</v>
      </c>
      <c r="B2612" s="3" t="s">
        <v>23415</v>
      </c>
      <c r="C2612" s="3" t="s">
        <v>22338</v>
      </c>
      <c r="D2612" s="3">
        <v>3</v>
      </c>
      <c r="E2612" s="3">
        <v>10</v>
      </c>
      <c r="G2612" s="3">
        <v>1739</v>
      </c>
      <c r="H2612" s="3">
        <v>1585</v>
      </c>
      <c r="K2612" s="3">
        <v>1048</v>
      </c>
      <c r="L2612" s="3">
        <v>952</v>
      </c>
    </row>
    <row r="2613" spans="1:12">
      <c r="A2613" s="3" t="s">
        <v>4301</v>
      </c>
      <c r="B2613" s="3" t="s">
        <v>23415</v>
      </c>
      <c r="C2613" s="3" t="s">
        <v>22338</v>
      </c>
      <c r="D2613" s="3">
        <v>3</v>
      </c>
      <c r="E2613" s="3">
        <v>11</v>
      </c>
      <c r="G2613" s="3">
        <v>1770</v>
      </c>
      <c r="H2613" s="3">
        <v>1613</v>
      </c>
      <c r="K2613" s="3">
        <v>1048</v>
      </c>
      <c r="L2613" s="3">
        <v>952</v>
      </c>
    </row>
    <row r="2614" spans="1:12">
      <c r="A2614" s="3" t="s">
        <v>4302</v>
      </c>
      <c r="B2614" s="3" t="s">
        <v>23415</v>
      </c>
      <c r="C2614" s="3" t="s">
        <v>22338</v>
      </c>
      <c r="D2614" s="3">
        <v>3</v>
      </c>
      <c r="E2614" s="3">
        <v>12</v>
      </c>
      <c r="G2614" s="3">
        <v>1801</v>
      </c>
      <c r="H2614" s="3">
        <v>1641</v>
      </c>
      <c r="K2614" s="3">
        <v>1048</v>
      </c>
      <c r="L2614" s="3">
        <v>952</v>
      </c>
    </row>
    <row r="2615" spans="1:12">
      <c r="A2615" s="3" t="s">
        <v>4303</v>
      </c>
      <c r="B2615" s="3" t="s">
        <v>23415</v>
      </c>
      <c r="C2615" s="3" t="s">
        <v>22338</v>
      </c>
      <c r="D2615" s="3">
        <v>3</v>
      </c>
      <c r="E2615" s="3">
        <v>13</v>
      </c>
      <c r="G2615" s="3">
        <v>1832</v>
      </c>
      <c r="H2615" s="3">
        <v>1669</v>
      </c>
      <c r="K2615" s="3">
        <v>1048</v>
      </c>
      <c r="L2615" s="3">
        <v>952</v>
      </c>
    </row>
    <row r="2616" spans="1:12">
      <c r="A2616" s="3" t="s">
        <v>4304</v>
      </c>
      <c r="B2616" s="3" t="s">
        <v>23415</v>
      </c>
      <c r="C2616" s="3" t="s">
        <v>22338</v>
      </c>
      <c r="D2616" s="3">
        <v>3</v>
      </c>
      <c r="E2616" s="3">
        <v>14</v>
      </c>
      <c r="G2616" s="3">
        <v>1863</v>
      </c>
      <c r="H2616" s="3">
        <v>1697</v>
      </c>
      <c r="K2616" s="3">
        <v>1048</v>
      </c>
      <c r="L2616" s="3">
        <v>952</v>
      </c>
    </row>
    <row r="2617" spans="1:12">
      <c r="A2617" s="3" t="s">
        <v>4305</v>
      </c>
      <c r="B2617" s="3" t="s">
        <v>23415</v>
      </c>
      <c r="C2617" s="3" t="s">
        <v>22338</v>
      </c>
      <c r="D2617" s="3">
        <v>3</v>
      </c>
      <c r="E2617" s="3">
        <v>15</v>
      </c>
      <c r="G2617" s="3">
        <v>1894</v>
      </c>
      <c r="H2617" s="3">
        <v>1725</v>
      </c>
      <c r="K2617" s="3">
        <v>1048</v>
      </c>
      <c r="L2617" s="3">
        <v>952</v>
      </c>
    </row>
    <row r="2618" spans="1:12">
      <c r="A2618" s="3" t="s">
        <v>4306</v>
      </c>
      <c r="B2618" s="3" t="s">
        <v>23415</v>
      </c>
      <c r="C2618" s="3" t="s">
        <v>22338</v>
      </c>
      <c r="D2618" s="3">
        <v>3</v>
      </c>
      <c r="E2618" s="3">
        <v>16</v>
      </c>
      <c r="G2618" s="3">
        <v>1929</v>
      </c>
      <c r="H2618" s="3">
        <v>1757</v>
      </c>
      <c r="K2618" s="3">
        <v>1048</v>
      </c>
      <c r="L2618" s="3">
        <v>952</v>
      </c>
    </row>
    <row r="2619" spans="1:12">
      <c r="A2619" s="3" t="s">
        <v>4307</v>
      </c>
      <c r="B2619" s="3" t="s">
        <v>23415</v>
      </c>
      <c r="C2619" s="3" t="s">
        <v>22338</v>
      </c>
      <c r="D2619" s="3">
        <v>3</v>
      </c>
      <c r="E2619" s="3">
        <v>17</v>
      </c>
      <c r="G2619" s="3">
        <v>1964</v>
      </c>
      <c r="H2619" s="3">
        <v>1789</v>
      </c>
      <c r="K2619" s="3">
        <v>1048</v>
      </c>
      <c r="L2619" s="3">
        <v>952</v>
      </c>
    </row>
    <row r="2620" spans="1:12">
      <c r="A2620" s="3" t="s">
        <v>4308</v>
      </c>
      <c r="B2620" s="3" t="s">
        <v>23415</v>
      </c>
      <c r="C2620" s="3" t="s">
        <v>22338</v>
      </c>
      <c r="D2620" s="3">
        <v>3</v>
      </c>
      <c r="E2620" s="3">
        <v>18</v>
      </c>
      <c r="G2620" s="3">
        <v>1999</v>
      </c>
      <c r="H2620" s="3">
        <v>1821</v>
      </c>
      <c r="K2620" s="3">
        <v>1048</v>
      </c>
      <c r="L2620" s="3">
        <v>952</v>
      </c>
    </row>
    <row r="2621" spans="1:12">
      <c r="A2621" s="3" t="s">
        <v>4309</v>
      </c>
      <c r="B2621" s="3" t="s">
        <v>23415</v>
      </c>
      <c r="C2621" s="3" t="s">
        <v>22338</v>
      </c>
      <c r="D2621" s="3">
        <v>3</v>
      </c>
      <c r="E2621" s="3">
        <v>19</v>
      </c>
      <c r="G2621" s="3">
        <v>2034</v>
      </c>
      <c r="H2621" s="3">
        <v>1853</v>
      </c>
      <c r="K2621" s="3">
        <v>1048</v>
      </c>
      <c r="L2621" s="3">
        <v>952</v>
      </c>
    </row>
    <row r="2622" spans="1:12">
      <c r="A2622" s="3" t="s">
        <v>4310</v>
      </c>
      <c r="B2622" s="3" t="s">
        <v>23415</v>
      </c>
      <c r="C2622" s="3" t="s">
        <v>22338</v>
      </c>
      <c r="D2622" s="3">
        <v>3</v>
      </c>
      <c r="E2622" s="3">
        <v>20</v>
      </c>
      <c r="G2622" s="3">
        <v>2069</v>
      </c>
      <c r="H2622" s="3">
        <v>1885</v>
      </c>
      <c r="K2622" s="3">
        <v>1048</v>
      </c>
      <c r="L2622" s="3">
        <v>952</v>
      </c>
    </row>
    <row r="2623" spans="1:12">
      <c r="A2623" s="3" t="s">
        <v>4311</v>
      </c>
      <c r="B2623" s="3" t="s">
        <v>23415</v>
      </c>
      <c r="C2623" s="3" t="s">
        <v>22338</v>
      </c>
      <c r="D2623" s="3">
        <v>3</v>
      </c>
      <c r="E2623" s="3">
        <v>21</v>
      </c>
      <c r="G2623" s="3">
        <v>2108</v>
      </c>
      <c r="H2623" s="3">
        <v>1921</v>
      </c>
      <c r="K2623" s="3">
        <v>1048</v>
      </c>
      <c r="L2623" s="3">
        <v>952</v>
      </c>
    </row>
    <row r="2624" spans="1:12">
      <c r="A2624" s="3" t="s">
        <v>4312</v>
      </c>
      <c r="B2624" s="3" t="s">
        <v>23415</v>
      </c>
      <c r="C2624" s="3" t="s">
        <v>22338</v>
      </c>
      <c r="D2624" s="3">
        <v>3</v>
      </c>
      <c r="E2624" s="3">
        <v>22</v>
      </c>
      <c r="G2624" s="3">
        <v>2147</v>
      </c>
      <c r="H2624" s="3">
        <v>1957</v>
      </c>
      <c r="K2624" s="3">
        <v>1048</v>
      </c>
      <c r="L2624" s="3">
        <v>952</v>
      </c>
    </row>
    <row r="2625" spans="1:12">
      <c r="A2625" s="3" t="s">
        <v>4313</v>
      </c>
      <c r="B2625" s="3" t="s">
        <v>23415</v>
      </c>
      <c r="C2625" s="3" t="s">
        <v>22338</v>
      </c>
      <c r="D2625" s="3">
        <v>3</v>
      </c>
      <c r="E2625" s="3">
        <v>23</v>
      </c>
      <c r="G2625" s="3">
        <v>2186</v>
      </c>
      <c r="H2625" s="3">
        <v>1993</v>
      </c>
      <c r="K2625" s="3">
        <v>1048</v>
      </c>
      <c r="L2625" s="3">
        <v>952</v>
      </c>
    </row>
    <row r="2626" spans="1:12">
      <c r="A2626" s="3" t="s">
        <v>4314</v>
      </c>
      <c r="B2626" s="3" t="s">
        <v>23415</v>
      </c>
      <c r="C2626" s="3" t="s">
        <v>22338</v>
      </c>
      <c r="D2626" s="3">
        <v>3</v>
      </c>
      <c r="E2626" s="3">
        <v>24</v>
      </c>
      <c r="G2626" s="3">
        <v>2225</v>
      </c>
      <c r="H2626" s="3">
        <v>2029</v>
      </c>
      <c r="K2626" s="3">
        <v>1048</v>
      </c>
      <c r="L2626" s="3">
        <v>952</v>
      </c>
    </row>
    <row r="2627" spans="1:12">
      <c r="A2627" s="3" t="s">
        <v>4315</v>
      </c>
      <c r="B2627" s="3" t="s">
        <v>23415</v>
      </c>
      <c r="C2627" s="3" t="s">
        <v>22338</v>
      </c>
      <c r="D2627" s="3">
        <v>3</v>
      </c>
      <c r="E2627" s="3">
        <v>25</v>
      </c>
      <c r="G2627" s="3">
        <v>2264</v>
      </c>
      <c r="H2627" s="3">
        <v>2065</v>
      </c>
      <c r="K2627" s="3">
        <v>1048</v>
      </c>
      <c r="L2627" s="3">
        <v>952</v>
      </c>
    </row>
    <row r="2628" spans="1:12">
      <c r="A2628" s="3" t="s">
        <v>4316</v>
      </c>
      <c r="B2628" s="3" t="s">
        <v>23415</v>
      </c>
      <c r="C2628" s="3" t="s">
        <v>22338</v>
      </c>
      <c r="D2628" s="3">
        <v>3</v>
      </c>
      <c r="E2628" s="3">
        <v>26</v>
      </c>
      <c r="G2628" s="3">
        <v>2308</v>
      </c>
      <c r="H2628" s="3">
        <v>2105</v>
      </c>
      <c r="K2628" s="3">
        <v>1048</v>
      </c>
      <c r="L2628" s="3">
        <v>952</v>
      </c>
    </row>
    <row r="2629" spans="1:12">
      <c r="A2629" s="3" t="s">
        <v>4317</v>
      </c>
      <c r="B2629" s="3" t="s">
        <v>23415</v>
      </c>
      <c r="C2629" s="3" t="s">
        <v>22338</v>
      </c>
      <c r="D2629" s="3">
        <v>3</v>
      </c>
      <c r="E2629" s="3">
        <v>27</v>
      </c>
      <c r="G2629" s="3">
        <v>2352</v>
      </c>
      <c r="H2629" s="3">
        <v>2145</v>
      </c>
      <c r="K2629" s="3">
        <v>1048</v>
      </c>
      <c r="L2629" s="3">
        <v>952</v>
      </c>
    </row>
    <row r="2630" spans="1:12">
      <c r="A2630" s="3" t="s">
        <v>4318</v>
      </c>
      <c r="B2630" s="3" t="s">
        <v>23415</v>
      </c>
      <c r="C2630" s="3" t="s">
        <v>22338</v>
      </c>
      <c r="D2630" s="3">
        <v>3</v>
      </c>
      <c r="E2630" s="3">
        <v>28</v>
      </c>
      <c r="G2630" s="3">
        <v>2396</v>
      </c>
      <c r="H2630" s="3">
        <v>2185</v>
      </c>
      <c r="K2630" s="3">
        <v>1048</v>
      </c>
      <c r="L2630" s="3">
        <v>952</v>
      </c>
    </row>
    <row r="2631" spans="1:12">
      <c r="A2631" s="3" t="s">
        <v>4319</v>
      </c>
      <c r="B2631" s="3" t="s">
        <v>23415</v>
      </c>
      <c r="C2631" s="3" t="s">
        <v>22338</v>
      </c>
      <c r="D2631" s="3">
        <v>3</v>
      </c>
      <c r="E2631" s="3">
        <v>29</v>
      </c>
      <c r="G2631" s="3">
        <v>2440</v>
      </c>
      <c r="H2631" s="3">
        <v>2225</v>
      </c>
      <c r="K2631" s="3">
        <v>1048</v>
      </c>
      <c r="L2631" s="3">
        <v>952</v>
      </c>
    </row>
    <row r="2632" spans="1:12">
      <c r="A2632" s="3" t="s">
        <v>4320</v>
      </c>
      <c r="B2632" s="3" t="s">
        <v>23415</v>
      </c>
      <c r="C2632" s="3" t="s">
        <v>22338</v>
      </c>
      <c r="D2632" s="3">
        <v>3</v>
      </c>
      <c r="E2632" s="3">
        <v>30</v>
      </c>
      <c r="G2632" s="3">
        <v>2484</v>
      </c>
      <c r="H2632" s="3">
        <v>2265</v>
      </c>
      <c r="K2632" s="3">
        <v>1048</v>
      </c>
      <c r="L2632" s="3">
        <v>952</v>
      </c>
    </row>
    <row r="2633" spans="1:12">
      <c r="A2633" s="3" t="s">
        <v>4321</v>
      </c>
      <c r="B2633" s="3" t="s">
        <v>23415</v>
      </c>
      <c r="C2633" s="3" t="s">
        <v>22338</v>
      </c>
      <c r="D2633" s="3">
        <v>3</v>
      </c>
      <c r="E2633" s="3">
        <v>31</v>
      </c>
      <c r="G2633" s="3">
        <v>2532</v>
      </c>
      <c r="H2633" s="3">
        <v>2308</v>
      </c>
      <c r="K2633" s="3">
        <v>1048</v>
      </c>
      <c r="L2633" s="3">
        <v>952</v>
      </c>
    </row>
    <row r="2634" spans="1:12">
      <c r="A2634" s="3" t="s">
        <v>4322</v>
      </c>
      <c r="B2634" s="3" t="s">
        <v>23415</v>
      </c>
      <c r="C2634" s="3" t="s">
        <v>22338</v>
      </c>
      <c r="D2634" s="3">
        <v>3</v>
      </c>
      <c r="E2634" s="3">
        <v>32</v>
      </c>
      <c r="G2634" s="3">
        <v>2580</v>
      </c>
      <c r="H2634" s="3">
        <v>2351</v>
      </c>
      <c r="K2634" s="3">
        <v>1048</v>
      </c>
      <c r="L2634" s="3">
        <v>952</v>
      </c>
    </row>
    <row r="2635" spans="1:12">
      <c r="A2635" s="3" t="s">
        <v>4323</v>
      </c>
      <c r="B2635" s="3" t="s">
        <v>23415</v>
      </c>
      <c r="C2635" s="3" t="s">
        <v>22338</v>
      </c>
      <c r="D2635" s="3">
        <v>3</v>
      </c>
      <c r="E2635" s="3">
        <v>33</v>
      </c>
      <c r="G2635" s="3">
        <v>2628</v>
      </c>
      <c r="H2635" s="3">
        <v>2394</v>
      </c>
      <c r="K2635" s="3">
        <v>1048</v>
      </c>
      <c r="L2635" s="3">
        <v>952</v>
      </c>
    </row>
    <row r="2636" spans="1:12">
      <c r="A2636" s="3" t="s">
        <v>4324</v>
      </c>
      <c r="B2636" s="3" t="s">
        <v>23415</v>
      </c>
      <c r="C2636" s="3" t="s">
        <v>22338</v>
      </c>
      <c r="D2636" s="3">
        <v>3</v>
      </c>
      <c r="E2636" s="3">
        <v>34</v>
      </c>
      <c r="G2636" s="3">
        <v>2676</v>
      </c>
      <c r="H2636" s="3">
        <v>2437</v>
      </c>
      <c r="K2636" s="3">
        <v>1048</v>
      </c>
      <c r="L2636" s="3">
        <v>952</v>
      </c>
    </row>
    <row r="2637" spans="1:12">
      <c r="A2637" s="3" t="s">
        <v>4325</v>
      </c>
      <c r="B2637" s="3" t="s">
        <v>23415</v>
      </c>
      <c r="C2637" s="3" t="s">
        <v>22338</v>
      </c>
      <c r="D2637" s="3">
        <v>3</v>
      </c>
      <c r="E2637" s="3">
        <v>35</v>
      </c>
      <c r="G2637" s="3">
        <v>2724</v>
      </c>
      <c r="H2637" s="3">
        <v>2480</v>
      </c>
      <c r="K2637" s="3">
        <v>1048</v>
      </c>
      <c r="L2637" s="3">
        <v>952</v>
      </c>
    </row>
    <row r="2638" spans="1:12">
      <c r="A2638" s="3" t="s">
        <v>4326</v>
      </c>
      <c r="B2638" s="3" t="s">
        <v>23415</v>
      </c>
      <c r="C2638" s="3" t="s">
        <v>22338</v>
      </c>
      <c r="D2638" s="3">
        <v>3</v>
      </c>
      <c r="E2638" s="3">
        <v>36</v>
      </c>
      <c r="G2638" s="3">
        <v>2776</v>
      </c>
      <c r="H2638" s="3">
        <v>2527</v>
      </c>
      <c r="K2638" s="3">
        <v>1048</v>
      </c>
      <c r="L2638" s="3">
        <v>952</v>
      </c>
    </row>
    <row r="2639" spans="1:12">
      <c r="A2639" s="3" t="s">
        <v>4327</v>
      </c>
      <c r="B2639" s="3" t="s">
        <v>23415</v>
      </c>
      <c r="C2639" s="3" t="s">
        <v>22338</v>
      </c>
      <c r="D2639" s="3">
        <v>3</v>
      </c>
      <c r="E2639" s="3">
        <v>37</v>
      </c>
      <c r="G2639" s="3">
        <v>2828</v>
      </c>
      <c r="H2639" s="3">
        <v>2574</v>
      </c>
      <c r="K2639" s="3">
        <v>1048</v>
      </c>
      <c r="L2639" s="3">
        <v>952</v>
      </c>
    </row>
    <row r="2640" spans="1:12">
      <c r="A2640" s="3" t="s">
        <v>4328</v>
      </c>
      <c r="B2640" s="3" t="s">
        <v>23415</v>
      </c>
      <c r="C2640" s="3" t="s">
        <v>22338</v>
      </c>
      <c r="D2640" s="3">
        <v>3</v>
      </c>
      <c r="E2640" s="3">
        <v>38</v>
      </c>
      <c r="G2640" s="3">
        <v>2880</v>
      </c>
      <c r="H2640" s="3">
        <v>2621</v>
      </c>
      <c r="K2640" s="3">
        <v>1048</v>
      </c>
      <c r="L2640" s="3">
        <v>952</v>
      </c>
    </row>
    <row r="2641" spans="1:12">
      <c r="A2641" s="3" t="s">
        <v>4329</v>
      </c>
      <c r="B2641" s="3" t="s">
        <v>23415</v>
      </c>
      <c r="C2641" s="3" t="s">
        <v>22338</v>
      </c>
      <c r="D2641" s="3">
        <v>3</v>
      </c>
      <c r="E2641" s="3">
        <v>39</v>
      </c>
      <c r="G2641" s="3">
        <v>2932</v>
      </c>
      <c r="H2641" s="3">
        <v>2668</v>
      </c>
      <c r="K2641" s="3">
        <v>1048</v>
      </c>
      <c r="L2641" s="3">
        <v>952</v>
      </c>
    </row>
    <row r="2642" spans="1:12">
      <c r="A2642" s="3" t="s">
        <v>4330</v>
      </c>
      <c r="B2642" s="3" t="s">
        <v>23415</v>
      </c>
      <c r="C2642" s="3" t="s">
        <v>22338</v>
      </c>
      <c r="D2642" s="3">
        <v>3</v>
      </c>
      <c r="E2642" s="3">
        <v>40</v>
      </c>
      <c r="G2642" s="3">
        <v>2984</v>
      </c>
      <c r="H2642" s="3">
        <v>2715</v>
      </c>
      <c r="K2642" s="3">
        <v>1048</v>
      </c>
      <c r="L2642" s="3">
        <v>952</v>
      </c>
    </row>
    <row r="2643" spans="1:12">
      <c r="A2643" s="3" t="s">
        <v>4331</v>
      </c>
      <c r="B2643" s="3" t="s">
        <v>23415</v>
      </c>
      <c r="C2643" s="3" t="s">
        <v>22338</v>
      </c>
      <c r="D2643" s="3">
        <v>3</v>
      </c>
      <c r="E2643" s="3">
        <v>41</v>
      </c>
      <c r="G2643" s="3">
        <v>3040</v>
      </c>
      <c r="H2643" s="3">
        <v>2766</v>
      </c>
      <c r="K2643" s="3">
        <v>1048</v>
      </c>
      <c r="L2643" s="3">
        <v>952</v>
      </c>
    </row>
    <row r="2644" spans="1:12">
      <c r="A2644" s="3" t="s">
        <v>4332</v>
      </c>
      <c r="B2644" s="3" t="s">
        <v>23415</v>
      </c>
      <c r="C2644" s="3" t="s">
        <v>22338</v>
      </c>
      <c r="D2644" s="3">
        <v>3</v>
      </c>
      <c r="E2644" s="3">
        <v>42</v>
      </c>
      <c r="G2644" s="3">
        <v>3096</v>
      </c>
      <c r="H2644" s="3">
        <v>2817</v>
      </c>
      <c r="K2644" s="3">
        <v>1048</v>
      </c>
      <c r="L2644" s="3">
        <v>952</v>
      </c>
    </row>
    <row r="2645" spans="1:12">
      <c r="A2645" s="3" t="s">
        <v>4333</v>
      </c>
      <c r="B2645" s="3" t="s">
        <v>23415</v>
      </c>
      <c r="C2645" s="3" t="s">
        <v>22338</v>
      </c>
      <c r="D2645" s="3">
        <v>3</v>
      </c>
      <c r="E2645" s="3">
        <v>43</v>
      </c>
      <c r="G2645" s="3">
        <v>3152</v>
      </c>
      <c r="H2645" s="3">
        <v>2868</v>
      </c>
      <c r="K2645" s="3">
        <v>1048</v>
      </c>
      <c r="L2645" s="3">
        <v>952</v>
      </c>
    </row>
    <row r="2646" spans="1:12">
      <c r="A2646" s="3" t="s">
        <v>4334</v>
      </c>
      <c r="B2646" s="3" t="s">
        <v>23415</v>
      </c>
      <c r="C2646" s="3" t="s">
        <v>22338</v>
      </c>
      <c r="D2646" s="3">
        <v>3</v>
      </c>
      <c r="E2646" s="3">
        <v>44</v>
      </c>
      <c r="G2646" s="3">
        <v>3208</v>
      </c>
      <c r="H2646" s="3">
        <v>2919</v>
      </c>
      <c r="K2646" s="3">
        <v>1048</v>
      </c>
      <c r="L2646" s="3">
        <v>952</v>
      </c>
    </row>
    <row r="2647" spans="1:12">
      <c r="A2647" s="3" t="s">
        <v>4335</v>
      </c>
      <c r="B2647" s="3" t="s">
        <v>23415</v>
      </c>
      <c r="C2647" s="3" t="s">
        <v>22338</v>
      </c>
      <c r="D2647" s="3">
        <v>3</v>
      </c>
      <c r="E2647" s="3">
        <v>45</v>
      </c>
      <c r="G2647" s="3">
        <v>3264</v>
      </c>
      <c r="H2647" s="3">
        <v>2970</v>
      </c>
      <c r="K2647" s="3">
        <v>1048</v>
      </c>
      <c r="L2647" s="3">
        <v>952</v>
      </c>
    </row>
    <row r="2648" spans="1:12">
      <c r="A2648" s="3" t="s">
        <v>4336</v>
      </c>
      <c r="B2648" s="3" t="s">
        <v>23415</v>
      </c>
      <c r="C2648" s="3" t="s">
        <v>22338</v>
      </c>
      <c r="D2648" s="3">
        <v>3</v>
      </c>
      <c r="E2648" s="3">
        <v>46</v>
      </c>
      <c r="G2648" s="3">
        <v>3324</v>
      </c>
      <c r="H2648" s="3">
        <v>3025</v>
      </c>
      <c r="K2648" s="3">
        <v>1048</v>
      </c>
      <c r="L2648" s="3">
        <v>952</v>
      </c>
    </row>
    <row r="2649" spans="1:12">
      <c r="A2649" s="3" t="s">
        <v>4337</v>
      </c>
      <c r="B2649" s="3" t="s">
        <v>23415</v>
      </c>
      <c r="C2649" s="3" t="s">
        <v>22338</v>
      </c>
      <c r="D2649" s="3">
        <v>3</v>
      </c>
      <c r="E2649" s="3">
        <v>47</v>
      </c>
      <c r="G2649" s="3">
        <v>3384</v>
      </c>
      <c r="H2649" s="3">
        <v>3080</v>
      </c>
      <c r="K2649" s="3">
        <v>1048</v>
      </c>
      <c r="L2649" s="3">
        <v>952</v>
      </c>
    </row>
    <row r="2650" spans="1:12">
      <c r="A2650" s="3" t="s">
        <v>4338</v>
      </c>
      <c r="B2650" s="3" t="s">
        <v>23415</v>
      </c>
      <c r="C2650" s="3" t="s">
        <v>22338</v>
      </c>
      <c r="D2650" s="3">
        <v>3</v>
      </c>
      <c r="E2650" s="3">
        <v>48</v>
      </c>
      <c r="G2650" s="3">
        <v>3444</v>
      </c>
      <c r="H2650" s="3">
        <v>3135</v>
      </c>
      <c r="K2650" s="3">
        <v>1048</v>
      </c>
      <c r="L2650" s="3">
        <v>952</v>
      </c>
    </row>
    <row r="2651" spans="1:12">
      <c r="A2651" s="3" t="s">
        <v>4339</v>
      </c>
      <c r="B2651" s="3" t="s">
        <v>23415</v>
      </c>
      <c r="C2651" s="3" t="s">
        <v>22338</v>
      </c>
      <c r="D2651" s="3">
        <v>3</v>
      </c>
      <c r="E2651" s="3">
        <v>49</v>
      </c>
      <c r="G2651" s="3">
        <v>3504</v>
      </c>
      <c r="H2651" s="3">
        <v>3190</v>
      </c>
      <c r="K2651" s="3">
        <v>1048</v>
      </c>
      <c r="L2651" s="3">
        <v>952</v>
      </c>
    </row>
    <row r="2652" spans="1:12">
      <c r="A2652" s="3" t="s">
        <v>4340</v>
      </c>
      <c r="B2652" s="3" t="s">
        <v>23415</v>
      </c>
      <c r="C2652" s="3" t="s">
        <v>22338</v>
      </c>
      <c r="D2652" s="3">
        <v>3</v>
      </c>
      <c r="E2652" s="3">
        <v>50</v>
      </c>
      <c r="G2652" s="3">
        <v>3564</v>
      </c>
      <c r="H2652" s="3">
        <v>3245</v>
      </c>
      <c r="K2652" s="3">
        <v>1048</v>
      </c>
      <c r="L2652" s="3">
        <v>952</v>
      </c>
    </row>
    <row r="2653" spans="1:12">
      <c r="A2653" s="3" t="s">
        <v>4341</v>
      </c>
      <c r="B2653" s="3" t="s">
        <v>23415</v>
      </c>
      <c r="C2653" s="3" t="s">
        <v>22338</v>
      </c>
      <c r="D2653" s="3">
        <v>3</v>
      </c>
      <c r="E2653" s="3">
        <v>51</v>
      </c>
      <c r="G2653" s="3">
        <v>3628</v>
      </c>
      <c r="H2653" s="3">
        <v>3303</v>
      </c>
      <c r="K2653" s="3">
        <v>1048</v>
      </c>
      <c r="L2653" s="3">
        <v>952</v>
      </c>
    </row>
    <row r="2654" spans="1:12">
      <c r="A2654" s="3" t="s">
        <v>4342</v>
      </c>
      <c r="B2654" s="3" t="s">
        <v>23415</v>
      </c>
      <c r="C2654" s="3" t="s">
        <v>22338</v>
      </c>
      <c r="D2654" s="3">
        <v>3</v>
      </c>
      <c r="E2654" s="3">
        <v>52</v>
      </c>
      <c r="G2654" s="3">
        <v>3692</v>
      </c>
      <c r="H2654" s="3">
        <v>3361</v>
      </c>
      <c r="K2654" s="3">
        <v>1048</v>
      </c>
      <c r="L2654" s="3">
        <v>952</v>
      </c>
    </row>
    <row r="2655" spans="1:12">
      <c r="A2655" s="3" t="s">
        <v>4343</v>
      </c>
      <c r="B2655" s="3" t="s">
        <v>23415</v>
      </c>
      <c r="C2655" s="3" t="s">
        <v>22338</v>
      </c>
      <c r="D2655" s="3">
        <v>3</v>
      </c>
      <c r="E2655" s="3">
        <v>53</v>
      </c>
      <c r="G2655" s="3">
        <v>3756</v>
      </c>
      <c r="H2655" s="3">
        <v>3419</v>
      </c>
      <c r="K2655" s="3">
        <v>1048</v>
      </c>
      <c r="L2655" s="3">
        <v>952</v>
      </c>
    </row>
    <row r="2656" spans="1:12">
      <c r="A2656" s="3" t="s">
        <v>4344</v>
      </c>
      <c r="B2656" s="3" t="s">
        <v>23415</v>
      </c>
      <c r="C2656" s="3" t="s">
        <v>22338</v>
      </c>
      <c r="D2656" s="3">
        <v>3</v>
      </c>
      <c r="E2656" s="3">
        <v>54</v>
      </c>
      <c r="G2656" s="3">
        <v>3820</v>
      </c>
      <c r="H2656" s="3">
        <v>3477</v>
      </c>
      <c r="K2656" s="3">
        <v>1048</v>
      </c>
      <c r="L2656" s="3">
        <v>952</v>
      </c>
    </row>
    <row r="2657" spans="1:12">
      <c r="A2657" s="3" t="s">
        <v>4345</v>
      </c>
      <c r="B2657" s="3" t="s">
        <v>23415</v>
      </c>
      <c r="C2657" s="3" t="s">
        <v>22338</v>
      </c>
      <c r="D2657" s="3">
        <v>3</v>
      </c>
      <c r="E2657" s="3">
        <v>55</v>
      </c>
      <c r="G2657" s="3">
        <v>3884</v>
      </c>
      <c r="H2657" s="3">
        <v>3535</v>
      </c>
      <c r="K2657" s="3">
        <v>1048</v>
      </c>
      <c r="L2657" s="3">
        <v>952</v>
      </c>
    </row>
    <row r="2658" spans="1:12">
      <c r="A2658" s="3" t="s">
        <v>4346</v>
      </c>
      <c r="B2658" s="3" t="s">
        <v>23415</v>
      </c>
      <c r="C2658" s="3" t="s">
        <v>22338</v>
      </c>
      <c r="D2658" s="3">
        <v>3</v>
      </c>
      <c r="E2658" s="3">
        <v>56</v>
      </c>
      <c r="G2658" s="3">
        <v>3952</v>
      </c>
      <c r="H2658" s="3">
        <v>3597</v>
      </c>
      <c r="K2658" s="3">
        <v>1048</v>
      </c>
      <c r="L2658" s="3">
        <v>952</v>
      </c>
    </row>
    <row r="2659" spans="1:12">
      <c r="A2659" s="3" t="s">
        <v>4347</v>
      </c>
      <c r="B2659" s="3" t="s">
        <v>23415</v>
      </c>
      <c r="C2659" s="3" t="s">
        <v>22338</v>
      </c>
      <c r="D2659" s="3">
        <v>3</v>
      </c>
      <c r="E2659" s="3">
        <v>57</v>
      </c>
      <c r="G2659" s="3">
        <v>4020</v>
      </c>
      <c r="H2659" s="3">
        <v>3659</v>
      </c>
      <c r="K2659" s="3">
        <v>1048</v>
      </c>
      <c r="L2659" s="3">
        <v>952</v>
      </c>
    </row>
    <row r="2660" spans="1:12">
      <c r="A2660" s="3" t="s">
        <v>4348</v>
      </c>
      <c r="B2660" s="3" t="s">
        <v>23415</v>
      </c>
      <c r="C2660" s="3" t="s">
        <v>22338</v>
      </c>
      <c r="D2660" s="3">
        <v>3</v>
      </c>
      <c r="E2660" s="3">
        <v>58</v>
      </c>
      <c r="G2660" s="3">
        <v>4088</v>
      </c>
      <c r="H2660" s="3">
        <v>3721</v>
      </c>
      <c r="K2660" s="3">
        <v>1048</v>
      </c>
      <c r="L2660" s="3">
        <v>952</v>
      </c>
    </row>
    <row r="2661" spans="1:12">
      <c r="A2661" s="3" t="s">
        <v>4349</v>
      </c>
      <c r="B2661" s="3" t="s">
        <v>23415</v>
      </c>
      <c r="C2661" s="3" t="s">
        <v>22338</v>
      </c>
      <c r="D2661" s="3">
        <v>3</v>
      </c>
      <c r="E2661" s="3">
        <v>59</v>
      </c>
      <c r="G2661" s="3">
        <v>4156</v>
      </c>
      <c r="H2661" s="3">
        <v>3783</v>
      </c>
      <c r="K2661" s="3">
        <v>1048</v>
      </c>
      <c r="L2661" s="3">
        <v>952</v>
      </c>
    </row>
    <row r="2662" spans="1:12">
      <c r="A2662" s="3" t="s">
        <v>4350</v>
      </c>
      <c r="B2662" s="3" t="s">
        <v>23415</v>
      </c>
      <c r="C2662" s="3" t="s">
        <v>22338</v>
      </c>
      <c r="D2662" s="3">
        <v>3</v>
      </c>
      <c r="E2662" s="3">
        <v>60</v>
      </c>
      <c r="G2662" s="3">
        <v>4224</v>
      </c>
      <c r="H2662" s="3">
        <v>3845</v>
      </c>
      <c r="K2662" s="3">
        <v>1048</v>
      </c>
      <c r="L2662" s="3">
        <v>952</v>
      </c>
    </row>
    <row r="2663" spans="1:12">
      <c r="A2663" s="3" t="s">
        <v>4351</v>
      </c>
      <c r="B2663" s="3" t="s">
        <v>23415</v>
      </c>
      <c r="C2663" s="3" t="s">
        <v>22338</v>
      </c>
      <c r="D2663" s="3">
        <v>3</v>
      </c>
      <c r="E2663" s="3">
        <v>61</v>
      </c>
      <c r="G2663" s="3">
        <v>4296</v>
      </c>
      <c r="H2663" s="3">
        <v>3911</v>
      </c>
      <c r="K2663" s="3">
        <v>1048</v>
      </c>
      <c r="L2663" s="3">
        <v>952</v>
      </c>
    </row>
    <row r="2664" spans="1:12">
      <c r="A2664" s="3" t="s">
        <v>4352</v>
      </c>
      <c r="B2664" s="3" t="s">
        <v>23415</v>
      </c>
      <c r="C2664" s="3" t="s">
        <v>22338</v>
      </c>
      <c r="D2664" s="3">
        <v>3</v>
      </c>
      <c r="E2664" s="3">
        <v>62</v>
      </c>
      <c r="G2664" s="3">
        <v>4368</v>
      </c>
      <c r="H2664" s="3">
        <v>3977</v>
      </c>
      <c r="K2664" s="3">
        <v>1048</v>
      </c>
      <c r="L2664" s="3">
        <v>952</v>
      </c>
    </row>
    <row r="2665" spans="1:12">
      <c r="A2665" s="3" t="s">
        <v>4353</v>
      </c>
      <c r="B2665" s="3" t="s">
        <v>23415</v>
      </c>
      <c r="C2665" s="3" t="s">
        <v>22338</v>
      </c>
      <c r="D2665" s="3">
        <v>3</v>
      </c>
      <c r="E2665" s="3">
        <v>63</v>
      </c>
      <c r="G2665" s="3">
        <v>4440</v>
      </c>
      <c r="H2665" s="3">
        <v>4043</v>
      </c>
      <c r="K2665" s="3">
        <v>1048</v>
      </c>
      <c r="L2665" s="3">
        <v>952</v>
      </c>
    </row>
    <row r="2666" spans="1:12">
      <c r="A2666" s="3" t="s">
        <v>4354</v>
      </c>
      <c r="B2666" s="3" t="s">
        <v>23415</v>
      </c>
      <c r="C2666" s="3" t="s">
        <v>22338</v>
      </c>
      <c r="D2666" s="3">
        <v>3</v>
      </c>
      <c r="E2666" s="3">
        <v>64</v>
      </c>
      <c r="G2666" s="3">
        <v>4512</v>
      </c>
      <c r="H2666" s="3">
        <v>4109</v>
      </c>
      <c r="K2666" s="3">
        <v>1048</v>
      </c>
      <c r="L2666" s="3">
        <v>952</v>
      </c>
    </row>
    <row r="2667" spans="1:12">
      <c r="A2667" s="3" t="s">
        <v>4355</v>
      </c>
      <c r="B2667" s="3" t="s">
        <v>23415</v>
      </c>
      <c r="C2667" s="3" t="s">
        <v>22338</v>
      </c>
      <c r="D2667" s="3">
        <v>3</v>
      </c>
      <c r="E2667" s="3">
        <v>65</v>
      </c>
      <c r="G2667" s="3">
        <v>4584</v>
      </c>
      <c r="H2667" s="3">
        <v>4175</v>
      </c>
      <c r="K2667" s="3">
        <v>1048</v>
      </c>
      <c r="L2667" s="3">
        <v>952</v>
      </c>
    </row>
    <row r="2668" spans="1:12">
      <c r="A2668" s="3" t="s">
        <v>4356</v>
      </c>
      <c r="B2668" s="3" t="s">
        <v>23415</v>
      </c>
      <c r="C2668" s="3" t="s">
        <v>22338</v>
      </c>
      <c r="D2668" s="3">
        <v>3</v>
      </c>
      <c r="E2668" s="3">
        <v>66</v>
      </c>
      <c r="G2668" s="3">
        <v>4661</v>
      </c>
      <c r="H2668" s="3">
        <v>4245</v>
      </c>
      <c r="K2668" s="3">
        <v>1048</v>
      </c>
      <c r="L2668" s="3">
        <v>952</v>
      </c>
    </row>
    <row r="2669" spans="1:12">
      <c r="A2669" s="3" t="s">
        <v>4357</v>
      </c>
      <c r="B2669" s="3" t="s">
        <v>23415</v>
      </c>
      <c r="C2669" s="3" t="s">
        <v>22338</v>
      </c>
      <c r="D2669" s="3">
        <v>3</v>
      </c>
      <c r="E2669" s="3">
        <v>67</v>
      </c>
      <c r="G2669" s="3">
        <v>4738</v>
      </c>
      <c r="H2669" s="3">
        <v>4315</v>
      </c>
      <c r="K2669" s="3">
        <v>1048</v>
      </c>
      <c r="L2669" s="3">
        <v>952</v>
      </c>
    </row>
    <row r="2670" spans="1:12">
      <c r="A2670" s="3" t="s">
        <v>4358</v>
      </c>
      <c r="B2670" s="3" t="s">
        <v>23415</v>
      </c>
      <c r="C2670" s="3" t="s">
        <v>22338</v>
      </c>
      <c r="D2670" s="3">
        <v>3</v>
      </c>
      <c r="E2670" s="3">
        <v>68</v>
      </c>
      <c r="G2670" s="3">
        <v>4815</v>
      </c>
      <c r="H2670" s="3">
        <v>4385</v>
      </c>
      <c r="K2670" s="3">
        <v>1048</v>
      </c>
      <c r="L2670" s="3">
        <v>952</v>
      </c>
    </row>
    <row r="2671" spans="1:12">
      <c r="A2671" s="3" t="s">
        <v>4359</v>
      </c>
      <c r="B2671" s="3" t="s">
        <v>23415</v>
      </c>
      <c r="C2671" s="3" t="s">
        <v>22338</v>
      </c>
      <c r="D2671" s="3">
        <v>3</v>
      </c>
      <c r="E2671" s="3">
        <v>69</v>
      </c>
      <c r="G2671" s="3">
        <v>4892</v>
      </c>
      <c r="H2671" s="3">
        <v>4455</v>
      </c>
      <c r="K2671" s="3">
        <v>1048</v>
      </c>
      <c r="L2671" s="3">
        <v>952</v>
      </c>
    </row>
    <row r="2672" spans="1:12">
      <c r="A2672" s="3" t="s">
        <v>4360</v>
      </c>
      <c r="B2672" s="3" t="s">
        <v>23415</v>
      </c>
      <c r="C2672" s="3" t="s">
        <v>22338</v>
      </c>
      <c r="D2672" s="3">
        <v>3</v>
      </c>
      <c r="E2672" s="3">
        <v>70</v>
      </c>
      <c r="G2672" s="3">
        <v>4969</v>
      </c>
      <c r="H2672" s="3">
        <v>4525</v>
      </c>
      <c r="K2672" s="3">
        <v>1048</v>
      </c>
      <c r="L2672" s="3">
        <v>952</v>
      </c>
    </row>
    <row r="2673" spans="1:12">
      <c r="A2673" s="3" t="s">
        <v>4361</v>
      </c>
      <c r="B2673" s="3" t="s">
        <v>23415</v>
      </c>
      <c r="C2673" s="3" t="s">
        <v>22338</v>
      </c>
      <c r="D2673" s="3">
        <v>3</v>
      </c>
      <c r="E2673" s="3">
        <v>71</v>
      </c>
      <c r="G2673" s="3">
        <v>5050</v>
      </c>
      <c r="H2673" s="3">
        <v>4598</v>
      </c>
      <c r="K2673" s="3">
        <v>1048</v>
      </c>
      <c r="L2673" s="3">
        <v>952</v>
      </c>
    </row>
    <row r="2674" spans="1:12">
      <c r="A2674" s="3" t="s">
        <v>4362</v>
      </c>
      <c r="B2674" s="3" t="s">
        <v>23415</v>
      </c>
      <c r="C2674" s="3" t="s">
        <v>22338</v>
      </c>
      <c r="D2674" s="3">
        <v>3</v>
      </c>
      <c r="E2674" s="3">
        <v>72</v>
      </c>
      <c r="G2674" s="3">
        <v>5131</v>
      </c>
      <c r="H2674" s="3">
        <v>4671</v>
      </c>
      <c r="K2674" s="3">
        <v>1048</v>
      </c>
      <c r="L2674" s="3">
        <v>952</v>
      </c>
    </row>
    <row r="2675" spans="1:12">
      <c r="A2675" s="3" t="s">
        <v>4363</v>
      </c>
      <c r="B2675" s="3" t="s">
        <v>23415</v>
      </c>
      <c r="C2675" s="3" t="s">
        <v>22338</v>
      </c>
      <c r="D2675" s="3">
        <v>3</v>
      </c>
      <c r="E2675" s="3">
        <v>73</v>
      </c>
      <c r="G2675" s="3">
        <v>5212</v>
      </c>
      <c r="H2675" s="3">
        <v>4744</v>
      </c>
      <c r="K2675" s="3">
        <v>1048</v>
      </c>
      <c r="L2675" s="3">
        <v>952</v>
      </c>
    </row>
    <row r="2676" spans="1:12">
      <c r="A2676" s="3" t="s">
        <v>4364</v>
      </c>
      <c r="B2676" s="3" t="s">
        <v>23415</v>
      </c>
      <c r="C2676" s="3" t="s">
        <v>22338</v>
      </c>
      <c r="D2676" s="3">
        <v>3</v>
      </c>
      <c r="E2676" s="3">
        <v>74</v>
      </c>
      <c r="G2676" s="3">
        <v>5293</v>
      </c>
      <c r="H2676" s="3">
        <v>4817</v>
      </c>
      <c r="K2676" s="3">
        <v>1048</v>
      </c>
      <c r="L2676" s="3">
        <v>952</v>
      </c>
    </row>
    <row r="2677" spans="1:12">
      <c r="A2677" s="3" t="s">
        <v>4365</v>
      </c>
      <c r="B2677" s="3" t="s">
        <v>23415</v>
      </c>
      <c r="C2677" s="3" t="s">
        <v>22338</v>
      </c>
      <c r="D2677" s="3">
        <v>3</v>
      </c>
      <c r="E2677" s="3">
        <v>75</v>
      </c>
      <c r="G2677" s="3">
        <v>5374</v>
      </c>
      <c r="H2677" s="3">
        <v>4890</v>
      </c>
      <c r="K2677" s="3">
        <v>1048</v>
      </c>
      <c r="L2677" s="3">
        <v>952</v>
      </c>
    </row>
    <row r="2678" spans="1:12">
      <c r="A2678" s="3" t="s">
        <v>4366</v>
      </c>
      <c r="B2678" s="3" t="s">
        <v>23415</v>
      </c>
      <c r="C2678" s="3" t="s">
        <v>22338</v>
      </c>
      <c r="D2678" s="3">
        <v>3</v>
      </c>
      <c r="E2678" s="3">
        <v>76</v>
      </c>
      <c r="G2678" s="3">
        <v>5459</v>
      </c>
      <c r="H2678" s="3">
        <v>4967</v>
      </c>
      <c r="K2678" s="3">
        <v>1048</v>
      </c>
      <c r="L2678" s="3">
        <v>952</v>
      </c>
    </row>
    <row r="2679" spans="1:12">
      <c r="A2679" s="3" t="s">
        <v>4367</v>
      </c>
      <c r="B2679" s="3" t="s">
        <v>23415</v>
      </c>
      <c r="C2679" s="3" t="s">
        <v>22338</v>
      </c>
      <c r="D2679" s="3">
        <v>3</v>
      </c>
      <c r="E2679" s="3">
        <v>77</v>
      </c>
      <c r="G2679" s="3">
        <v>5544</v>
      </c>
      <c r="H2679" s="3">
        <v>5044</v>
      </c>
      <c r="K2679" s="3">
        <v>1048</v>
      </c>
      <c r="L2679" s="3">
        <v>952</v>
      </c>
    </row>
    <row r="2680" spans="1:12">
      <c r="A2680" s="3" t="s">
        <v>4368</v>
      </c>
      <c r="B2680" s="3" t="s">
        <v>23415</v>
      </c>
      <c r="C2680" s="3" t="s">
        <v>22338</v>
      </c>
      <c r="D2680" s="3">
        <v>3</v>
      </c>
      <c r="E2680" s="3">
        <v>78</v>
      </c>
      <c r="G2680" s="3">
        <v>5629</v>
      </c>
      <c r="H2680" s="3">
        <v>5121</v>
      </c>
      <c r="K2680" s="3">
        <v>1048</v>
      </c>
      <c r="L2680" s="3">
        <v>952</v>
      </c>
    </row>
    <row r="2681" spans="1:12">
      <c r="A2681" s="3" t="s">
        <v>4369</v>
      </c>
      <c r="B2681" s="3" t="s">
        <v>23415</v>
      </c>
      <c r="C2681" s="3" t="s">
        <v>22338</v>
      </c>
      <c r="D2681" s="3">
        <v>3</v>
      </c>
      <c r="E2681" s="3">
        <v>79</v>
      </c>
      <c r="G2681" s="3">
        <v>5714</v>
      </c>
      <c r="H2681" s="3">
        <v>5198</v>
      </c>
      <c r="K2681" s="3">
        <v>1048</v>
      </c>
      <c r="L2681" s="3">
        <v>952</v>
      </c>
    </row>
    <row r="2682" spans="1:12">
      <c r="A2682" s="3" t="s">
        <v>4370</v>
      </c>
      <c r="B2682" s="3" t="s">
        <v>23415</v>
      </c>
      <c r="C2682" s="3" t="s">
        <v>22338</v>
      </c>
      <c r="D2682" s="3">
        <v>3</v>
      </c>
      <c r="E2682" s="3">
        <v>80</v>
      </c>
      <c r="G2682" s="3">
        <v>5799</v>
      </c>
      <c r="H2682" s="3">
        <v>5275</v>
      </c>
      <c r="K2682" s="3">
        <v>1048</v>
      </c>
      <c r="L2682" s="3">
        <v>952</v>
      </c>
    </row>
    <row r="2683" spans="1:12">
      <c r="A2683" s="3" t="s">
        <v>4371</v>
      </c>
      <c r="B2683" s="3" t="s">
        <v>23415</v>
      </c>
      <c r="C2683" s="3" t="s">
        <v>22338</v>
      </c>
      <c r="D2683" s="3">
        <v>3</v>
      </c>
      <c r="E2683" s="3">
        <v>81</v>
      </c>
      <c r="G2683" s="3">
        <v>5888</v>
      </c>
      <c r="H2683" s="3">
        <v>5356</v>
      </c>
      <c r="K2683" s="3">
        <v>1048</v>
      </c>
      <c r="L2683" s="3">
        <v>952</v>
      </c>
    </row>
    <row r="2684" spans="1:12">
      <c r="A2684" s="3" t="s">
        <v>4372</v>
      </c>
      <c r="B2684" s="3" t="s">
        <v>23415</v>
      </c>
      <c r="C2684" s="3" t="s">
        <v>22338</v>
      </c>
      <c r="D2684" s="3">
        <v>3</v>
      </c>
      <c r="E2684" s="3">
        <v>82</v>
      </c>
      <c r="G2684" s="3">
        <v>5977</v>
      </c>
      <c r="H2684" s="3">
        <v>5437</v>
      </c>
      <c r="K2684" s="3">
        <v>1048</v>
      </c>
      <c r="L2684" s="3">
        <v>952</v>
      </c>
    </row>
    <row r="2685" spans="1:12">
      <c r="A2685" s="3" t="s">
        <v>4373</v>
      </c>
      <c r="B2685" s="3" t="s">
        <v>23415</v>
      </c>
      <c r="C2685" s="3" t="s">
        <v>22338</v>
      </c>
      <c r="D2685" s="3">
        <v>3</v>
      </c>
      <c r="E2685" s="3">
        <v>83</v>
      </c>
      <c r="G2685" s="3">
        <v>6066</v>
      </c>
      <c r="H2685" s="3">
        <v>5518</v>
      </c>
      <c r="K2685" s="3">
        <v>1048</v>
      </c>
      <c r="L2685" s="3">
        <v>952</v>
      </c>
    </row>
    <row r="2686" spans="1:12">
      <c r="A2686" s="3" t="s">
        <v>4374</v>
      </c>
      <c r="B2686" s="3" t="s">
        <v>23415</v>
      </c>
      <c r="C2686" s="3" t="s">
        <v>22338</v>
      </c>
      <c r="D2686" s="3">
        <v>3</v>
      </c>
      <c r="E2686" s="3">
        <v>84</v>
      </c>
      <c r="G2686" s="3">
        <v>6155</v>
      </c>
      <c r="H2686" s="3">
        <v>5599</v>
      </c>
      <c r="K2686" s="3">
        <v>1048</v>
      </c>
      <c r="L2686" s="3">
        <v>952</v>
      </c>
    </row>
    <row r="2687" spans="1:12">
      <c r="A2687" s="3" t="s">
        <v>4375</v>
      </c>
      <c r="B2687" s="3" t="s">
        <v>23415</v>
      </c>
      <c r="C2687" s="3" t="s">
        <v>22338</v>
      </c>
      <c r="D2687" s="3">
        <v>3</v>
      </c>
      <c r="E2687" s="3">
        <v>85</v>
      </c>
      <c r="G2687" s="3">
        <v>6244</v>
      </c>
      <c r="H2687" s="3">
        <v>5680</v>
      </c>
      <c r="K2687" s="3">
        <v>1048</v>
      </c>
      <c r="L2687" s="3">
        <v>952</v>
      </c>
    </row>
    <row r="2688" spans="1:12">
      <c r="A2688" s="3" t="s">
        <v>4376</v>
      </c>
      <c r="B2688" s="3" t="s">
        <v>23415</v>
      </c>
      <c r="C2688" s="3" t="s">
        <v>22338</v>
      </c>
      <c r="D2688" s="3">
        <v>3</v>
      </c>
      <c r="E2688" s="3">
        <v>86</v>
      </c>
      <c r="G2688" s="3">
        <v>6337</v>
      </c>
      <c r="H2688" s="3">
        <v>5765</v>
      </c>
      <c r="K2688" s="3">
        <v>1048</v>
      </c>
      <c r="L2688" s="3">
        <v>952</v>
      </c>
    </row>
    <row r="2689" spans="1:12">
      <c r="A2689" s="3" t="s">
        <v>4377</v>
      </c>
      <c r="B2689" s="3" t="s">
        <v>23415</v>
      </c>
      <c r="C2689" s="3" t="s">
        <v>22338</v>
      </c>
      <c r="D2689" s="3">
        <v>3</v>
      </c>
      <c r="E2689" s="3">
        <v>87</v>
      </c>
      <c r="G2689" s="3">
        <v>6430</v>
      </c>
      <c r="H2689" s="3">
        <v>5850</v>
      </c>
      <c r="K2689" s="3">
        <v>1048</v>
      </c>
      <c r="L2689" s="3">
        <v>952</v>
      </c>
    </row>
    <row r="2690" spans="1:12">
      <c r="A2690" s="3" t="s">
        <v>4378</v>
      </c>
      <c r="B2690" s="3" t="s">
        <v>23415</v>
      </c>
      <c r="C2690" s="3" t="s">
        <v>22338</v>
      </c>
      <c r="D2690" s="3">
        <v>3</v>
      </c>
      <c r="E2690" s="3">
        <v>88</v>
      </c>
      <c r="G2690" s="3">
        <v>6523</v>
      </c>
      <c r="H2690" s="3">
        <v>5935</v>
      </c>
      <c r="K2690" s="3">
        <v>1048</v>
      </c>
      <c r="L2690" s="3">
        <v>952</v>
      </c>
    </row>
    <row r="2691" spans="1:12">
      <c r="A2691" s="3" t="s">
        <v>4379</v>
      </c>
      <c r="B2691" s="3" t="s">
        <v>23415</v>
      </c>
      <c r="C2691" s="3" t="s">
        <v>22338</v>
      </c>
      <c r="D2691" s="3">
        <v>3</v>
      </c>
      <c r="E2691" s="3">
        <v>89</v>
      </c>
      <c r="G2691" s="3">
        <v>6616</v>
      </c>
      <c r="H2691" s="3">
        <v>6020</v>
      </c>
      <c r="K2691" s="3">
        <v>1048</v>
      </c>
      <c r="L2691" s="3">
        <v>952</v>
      </c>
    </row>
    <row r="2692" spans="1:12">
      <c r="A2692" s="3" t="s">
        <v>4380</v>
      </c>
      <c r="B2692" s="3" t="s">
        <v>23415</v>
      </c>
      <c r="C2692" s="3" t="s">
        <v>22338</v>
      </c>
      <c r="D2692" s="3">
        <v>3</v>
      </c>
      <c r="E2692" s="3">
        <v>90</v>
      </c>
      <c r="G2692" s="3">
        <v>6709</v>
      </c>
      <c r="H2692" s="3">
        <v>6105</v>
      </c>
      <c r="K2692" s="3">
        <v>1048</v>
      </c>
      <c r="L2692" s="3">
        <v>952</v>
      </c>
    </row>
    <row r="2693" spans="1:12">
      <c r="A2693" s="3" t="s">
        <v>4381</v>
      </c>
      <c r="B2693" s="3" t="s">
        <v>23415</v>
      </c>
      <c r="C2693" s="3" t="s">
        <v>22338</v>
      </c>
      <c r="D2693" s="3">
        <v>3</v>
      </c>
      <c r="E2693" s="3">
        <v>91</v>
      </c>
      <c r="G2693" s="3">
        <v>6806</v>
      </c>
      <c r="H2693" s="3">
        <v>6193</v>
      </c>
      <c r="K2693" s="3">
        <v>1048</v>
      </c>
      <c r="L2693" s="3">
        <v>952</v>
      </c>
    </row>
    <row r="2694" spans="1:12">
      <c r="A2694" s="3" t="s">
        <v>4382</v>
      </c>
      <c r="B2694" s="3" t="s">
        <v>23415</v>
      </c>
      <c r="C2694" s="3" t="s">
        <v>22338</v>
      </c>
      <c r="D2694" s="3">
        <v>3</v>
      </c>
      <c r="E2694" s="3">
        <v>92</v>
      </c>
      <c r="G2694" s="3">
        <v>6903</v>
      </c>
      <c r="H2694" s="3">
        <v>6281</v>
      </c>
      <c r="K2694" s="3">
        <v>1048</v>
      </c>
      <c r="L2694" s="3">
        <v>952</v>
      </c>
    </row>
    <row r="2695" spans="1:12">
      <c r="A2695" s="3" t="s">
        <v>4383</v>
      </c>
      <c r="B2695" s="3" t="s">
        <v>23415</v>
      </c>
      <c r="C2695" s="3" t="s">
        <v>22338</v>
      </c>
      <c r="D2695" s="3">
        <v>3</v>
      </c>
      <c r="E2695" s="3">
        <v>93</v>
      </c>
      <c r="G2695" s="3">
        <v>7000</v>
      </c>
      <c r="H2695" s="3">
        <v>6369</v>
      </c>
      <c r="K2695" s="3">
        <v>1048</v>
      </c>
      <c r="L2695" s="3">
        <v>952</v>
      </c>
    </row>
    <row r="2696" spans="1:12">
      <c r="A2696" s="3" t="s">
        <v>4384</v>
      </c>
      <c r="B2696" s="3" t="s">
        <v>23415</v>
      </c>
      <c r="C2696" s="3" t="s">
        <v>22338</v>
      </c>
      <c r="D2696" s="3">
        <v>3</v>
      </c>
      <c r="E2696" s="3">
        <v>94</v>
      </c>
      <c r="G2696" s="3">
        <v>7097</v>
      </c>
      <c r="H2696" s="3">
        <v>6457</v>
      </c>
      <c r="K2696" s="3">
        <v>1048</v>
      </c>
      <c r="L2696" s="3">
        <v>952</v>
      </c>
    </row>
    <row r="2697" spans="1:12">
      <c r="A2697" s="3" t="s">
        <v>4385</v>
      </c>
      <c r="B2697" s="3" t="s">
        <v>23415</v>
      </c>
      <c r="C2697" s="3" t="s">
        <v>22338</v>
      </c>
      <c r="D2697" s="3">
        <v>3</v>
      </c>
      <c r="E2697" s="3">
        <v>95</v>
      </c>
      <c r="G2697" s="3">
        <v>7194</v>
      </c>
      <c r="H2697" s="3">
        <v>6545</v>
      </c>
      <c r="K2697" s="3">
        <v>1048</v>
      </c>
      <c r="L2697" s="3">
        <v>952</v>
      </c>
    </row>
    <row r="2698" spans="1:12">
      <c r="A2698" s="3" t="s">
        <v>4386</v>
      </c>
      <c r="B2698" s="3" t="s">
        <v>23415</v>
      </c>
      <c r="C2698" s="3" t="s">
        <v>22338</v>
      </c>
      <c r="D2698" s="3">
        <v>3</v>
      </c>
      <c r="E2698" s="3">
        <v>96</v>
      </c>
      <c r="G2698" s="3">
        <v>7295</v>
      </c>
      <c r="H2698" s="3">
        <v>6637</v>
      </c>
      <c r="K2698" s="3">
        <v>1048</v>
      </c>
      <c r="L2698" s="3">
        <v>952</v>
      </c>
    </row>
    <row r="2699" spans="1:12">
      <c r="A2699" s="3" t="s">
        <v>4387</v>
      </c>
      <c r="B2699" s="3" t="s">
        <v>23415</v>
      </c>
      <c r="C2699" s="3" t="s">
        <v>22338</v>
      </c>
      <c r="D2699" s="3">
        <v>3</v>
      </c>
      <c r="E2699" s="3">
        <v>97</v>
      </c>
      <c r="G2699" s="3">
        <v>7396</v>
      </c>
      <c r="H2699" s="3">
        <v>6729</v>
      </c>
      <c r="K2699" s="3">
        <v>1048</v>
      </c>
      <c r="L2699" s="3">
        <v>952</v>
      </c>
    </row>
    <row r="2700" spans="1:12">
      <c r="A2700" s="3" t="s">
        <v>4388</v>
      </c>
      <c r="B2700" s="3" t="s">
        <v>23415</v>
      </c>
      <c r="C2700" s="3" t="s">
        <v>22338</v>
      </c>
      <c r="D2700" s="3">
        <v>3</v>
      </c>
      <c r="E2700" s="3">
        <v>98</v>
      </c>
      <c r="G2700" s="3">
        <v>7497</v>
      </c>
      <c r="H2700" s="3">
        <v>6821</v>
      </c>
      <c r="K2700" s="3">
        <v>1048</v>
      </c>
      <c r="L2700" s="3">
        <v>952</v>
      </c>
    </row>
    <row r="2701" spans="1:12">
      <c r="A2701" s="3" t="s">
        <v>4389</v>
      </c>
      <c r="B2701" s="3" t="s">
        <v>23415</v>
      </c>
      <c r="C2701" s="3" t="s">
        <v>22338</v>
      </c>
      <c r="D2701" s="3">
        <v>3</v>
      </c>
      <c r="E2701" s="3">
        <v>99</v>
      </c>
      <c r="G2701" s="3">
        <v>7598</v>
      </c>
      <c r="H2701" s="3">
        <v>6913</v>
      </c>
      <c r="K2701" s="3">
        <v>1048</v>
      </c>
      <c r="L2701" s="3">
        <v>952</v>
      </c>
    </row>
    <row r="2702" spans="1:12">
      <c r="A2702" s="3" t="s">
        <v>4390</v>
      </c>
      <c r="B2702" s="3" t="s">
        <v>23415</v>
      </c>
      <c r="C2702" s="3" t="s">
        <v>22338</v>
      </c>
      <c r="D2702" s="3">
        <v>3</v>
      </c>
      <c r="E2702" s="3">
        <v>100</v>
      </c>
      <c r="G2702" s="3">
        <v>7699</v>
      </c>
      <c r="H2702" s="3">
        <v>7005</v>
      </c>
      <c r="K2702" s="3">
        <v>1048</v>
      </c>
      <c r="L2702" s="3">
        <v>952</v>
      </c>
    </row>
    <row r="2703" spans="1:12">
      <c r="A2703" s="3" t="s">
        <v>4391</v>
      </c>
      <c r="B2703" s="3" t="s">
        <v>23415</v>
      </c>
      <c r="C2703" s="3" t="s">
        <v>22339</v>
      </c>
      <c r="D2703" s="3">
        <v>1</v>
      </c>
      <c r="E2703" s="3">
        <v>1</v>
      </c>
      <c r="G2703" s="3">
        <v>2244</v>
      </c>
      <c r="H2703" s="3">
        <v>2040</v>
      </c>
      <c r="K2703" s="3">
        <v>898</v>
      </c>
      <c r="L2703" s="3">
        <v>816</v>
      </c>
    </row>
    <row r="2704" spans="1:12">
      <c r="A2704" s="3" t="s">
        <v>4392</v>
      </c>
      <c r="B2704" s="3" t="s">
        <v>23415</v>
      </c>
      <c r="C2704" s="3" t="s">
        <v>22339</v>
      </c>
      <c r="D2704" s="3">
        <v>1</v>
      </c>
      <c r="E2704" s="3">
        <v>2</v>
      </c>
      <c r="G2704" s="3">
        <v>2271</v>
      </c>
      <c r="H2704" s="3">
        <v>2065</v>
      </c>
      <c r="K2704" s="3">
        <v>898</v>
      </c>
      <c r="L2704" s="3">
        <v>816</v>
      </c>
    </row>
    <row r="2705" spans="1:12">
      <c r="A2705" s="3" t="s">
        <v>4393</v>
      </c>
      <c r="B2705" s="3" t="s">
        <v>23415</v>
      </c>
      <c r="C2705" s="3" t="s">
        <v>22339</v>
      </c>
      <c r="D2705" s="3">
        <v>1</v>
      </c>
      <c r="E2705" s="3">
        <v>3</v>
      </c>
      <c r="G2705" s="3">
        <v>2298</v>
      </c>
      <c r="H2705" s="3">
        <v>2090</v>
      </c>
      <c r="K2705" s="3">
        <v>898</v>
      </c>
      <c r="L2705" s="3">
        <v>816</v>
      </c>
    </row>
    <row r="2706" spans="1:12">
      <c r="A2706" s="3" t="s">
        <v>4394</v>
      </c>
      <c r="B2706" s="3" t="s">
        <v>23415</v>
      </c>
      <c r="C2706" s="3" t="s">
        <v>22339</v>
      </c>
      <c r="D2706" s="3">
        <v>1</v>
      </c>
      <c r="E2706" s="3">
        <v>4</v>
      </c>
      <c r="G2706" s="3">
        <v>2325</v>
      </c>
      <c r="H2706" s="3">
        <v>2115</v>
      </c>
      <c r="K2706" s="3">
        <v>898</v>
      </c>
      <c r="L2706" s="3">
        <v>816</v>
      </c>
    </row>
    <row r="2707" spans="1:12">
      <c r="A2707" s="3" t="s">
        <v>4395</v>
      </c>
      <c r="B2707" s="3" t="s">
        <v>23415</v>
      </c>
      <c r="C2707" s="3" t="s">
        <v>22339</v>
      </c>
      <c r="D2707" s="3">
        <v>1</v>
      </c>
      <c r="E2707" s="3">
        <v>5</v>
      </c>
      <c r="G2707" s="3">
        <v>2352</v>
      </c>
      <c r="H2707" s="3">
        <v>2140</v>
      </c>
      <c r="K2707" s="3">
        <v>898</v>
      </c>
      <c r="L2707" s="3">
        <v>816</v>
      </c>
    </row>
    <row r="2708" spans="1:12">
      <c r="A2708" s="3" t="s">
        <v>4396</v>
      </c>
      <c r="B2708" s="3" t="s">
        <v>23415</v>
      </c>
      <c r="C2708" s="3" t="s">
        <v>22339</v>
      </c>
      <c r="D2708" s="3">
        <v>1</v>
      </c>
      <c r="E2708" s="3">
        <v>6</v>
      </c>
      <c r="G2708" s="3">
        <v>2379</v>
      </c>
      <c r="H2708" s="3">
        <v>2165</v>
      </c>
      <c r="K2708" s="3">
        <v>898</v>
      </c>
      <c r="L2708" s="3">
        <v>816</v>
      </c>
    </row>
    <row r="2709" spans="1:12">
      <c r="A2709" s="3" t="s">
        <v>4397</v>
      </c>
      <c r="B2709" s="3" t="s">
        <v>23415</v>
      </c>
      <c r="C2709" s="3" t="s">
        <v>22339</v>
      </c>
      <c r="D2709" s="3">
        <v>1</v>
      </c>
      <c r="E2709" s="3">
        <v>7</v>
      </c>
      <c r="G2709" s="3">
        <v>2406</v>
      </c>
      <c r="H2709" s="3">
        <v>2190</v>
      </c>
      <c r="K2709" s="3">
        <v>898</v>
      </c>
      <c r="L2709" s="3">
        <v>816</v>
      </c>
    </row>
    <row r="2710" spans="1:12">
      <c r="A2710" s="3" t="s">
        <v>4398</v>
      </c>
      <c r="B2710" s="3" t="s">
        <v>23415</v>
      </c>
      <c r="C2710" s="3" t="s">
        <v>22339</v>
      </c>
      <c r="D2710" s="3">
        <v>1</v>
      </c>
      <c r="E2710" s="3">
        <v>8</v>
      </c>
      <c r="G2710" s="3">
        <v>2433</v>
      </c>
      <c r="H2710" s="3">
        <v>2215</v>
      </c>
      <c r="K2710" s="3">
        <v>898</v>
      </c>
      <c r="L2710" s="3">
        <v>816</v>
      </c>
    </row>
    <row r="2711" spans="1:12">
      <c r="A2711" s="3" t="s">
        <v>4399</v>
      </c>
      <c r="B2711" s="3" t="s">
        <v>23415</v>
      </c>
      <c r="C2711" s="3" t="s">
        <v>22339</v>
      </c>
      <c r="D2711" s="3">
        <v>1</v>
      </c>
      <c r="E2711" s="3">
        <v>9</v>
      </c>
      <c r="G2711" s="3">
        <v>2460</v>
      </c>
      <c r="H2711" s="3">
        <v>2240</v>
      </c>
      <c r="K2711" s="3">
        <v>898</v>
      </c>
      <c r="L2711" s="3">
        <v>816</v>
      </c>
    </row>
    <row r="2712" spans="1:12">
      <c r="A2712" s="3" t="s">
        <v>4400</v>
      </c>
      <c r="B2712" s="3" t="s">
        <v>23415</v>
      </c>
      <c r="C2712" s="3" t="s">
        <v>22339</v>
      </c>
      <c r="D2712" s="3">
        <v>1</v>
      </c>
      <c r="E2712" s="3">
        <v>10</v>
      </c>
      <c r="G2712" s="3">
        <v>2487</v>
      </c>
      <c r="H2712" s="3">
        <v>2265</v>
      </c>
      <c r="K2712" s="3">
        <v>898</v>
      </c>
      <c r="L2712" s="3">
        <v>816</v>
      </c>
    </row>
    <row r="2713" spans="1:12">
      <c r="A2713" s="3" t="s">
        <v>4401</v>
      </c>
      <c r="B2713" s="3" t="s">
        <v>23415</v>
      </c>
      <c r="C2713" s="3" t="s">
        <v>22339</v>
      </c>
      <c r="D2713" s="3">
        <v>1</v>
      </c>
      <c r="E2713" s="3">
        <v>11</v>
      </c>
      <c r="G2713" s="3">
        <v>2518</v>
      </c>
      <c r="H2713" s="3">
        <v>2293</v>
      </c>
      <c r="K2713" s="3">
        <v>898</v>
      </c>
      <c r="L2713" s="3">
        <v>816</v>
      </c>
    </row>
    <row r="2714" spans="1:12">
      <c r="A2714" s="3" t="s">
        <v>4402</v>
      </c>
      <c r="B2714" s="3" t="s">
        <v>23415</v>
      </c>
      <c r="C2714" s="3" t="s">
        <v>22339</v>
      </c>
      <c r="D2714" s="3">
        <v>1</v>
      </c>
      <c r="E2714" s="3">
        <v>12</v>
      </c>
      <c r="G2714" s="3">
        <v>2549</v>
      </c>
      <c r="H2714" s="3">
        <v>2321</v>
      </c>
      <c r="K2714" s="3">
        <v>898</v>
      </c>
      <c r="L2714" s="3">
        <v>816</v>
      </c>
    </row>
    <row r="2715" spans="1:12">
      <c r="A2715" s="3" t="s">
        <v>4403</v>
      </c>
      <c r="B2715" s="3" t="s">
        <v>23415</v>
      </c>
      <c r="C2715" s="3" t="s">
        <v>22339</v>
      </c>
      <c r="D2715" s="3">
        <v>1</v>
      </c>
      <c r="E2715" s="3">
        <v>13</v>
      </c>
      <c r="G2715" s="3">
        <v>2580</v>
      </c>
      <c r="H2715" s="3">
        <v>2349</v>
      </c>
      <c r="K2715" s="3">
        <v>898</v>
      </c>
      <c r="L2715" s="3">
        <v>816</v>
      </c>
    </row>
    <row r="2716" spans="1:12">
      <c r="A2716" s="3" t="s">
        <v>4404</v>
      </c>
      <c r="B2716" s="3" t="s">
        <v>23415</v>
      </c>
      <c r="C2716" s="3" t="s">
        <v>22339</v>
      </c>
      <c r="D2716" s="3">
        <v>1</v>
      </c>
      <c r="E2716" s="3">
        <v>14</v>
      </c>
      <c r="G2716" s="3">
        <v>2611</v>
      </c>
      <c r="H2716" s="3">
        <v>2377</v>
      </c>
      <c r="K2716" s="3">
        <v>898</v>
      </c>
      <c r="L2716" s="3">
        <v>816</v>
      </c>
    </row>
    <row r="2717" spans="1:12">
      <c r="A2717" s="3" t="s">
        <v>4405</v>
      </c>
      <c r="B2717" s="3" t="s">
        <v>23415</v>
      </c>
      <c r="C2717" s="3" t="s">
        <v>22339</v>
      </c>
      <c r="D2717" s="3">
        <v>1</v>
      </c>
      <c r="E2717" s="3">
        <v>15</v>
      </c>
      <c r="G2717" s="3">
        <v>2642</v>
      </c>
      <c r="H2717" s="3">
        <v>2405</v>
      </c>
      <c r="K2717" s="3">
        <v>898</v>
      </c>
      <c r="L2717" s="3">
        <v>816</v>
      </c>
    </row>
    <row r="2718" spans="1:12">
      <c r="A2718" s="3" t="s">
        <v>4406</v>
      </c>
      <c r="B2718" s="3" t="s">
        <v>23415</v>
      </c>
      <c r="C2718" s="3" t="s">
        <v>22339</v>
      </c>
      <c r="D2718" s="3">
        <v>1</v>
      </c>
      <c r="E2718" s="3">
        <v>16</v>
      </c>
      <c r="G2718" s="3">
        <v>2677</v>
      </c>
      <c r="H2718" s="3">
        <v>2437</v>
      </c>
      <c r="K2718" s="3">
        <v>898</v>
      </c>
      <c r="L2718" s="3">
        <v>816</v>
      </c>
    </row>
    <row r="2719" spans="1:12">
      <c r="A2719" s="3" t="s">
        <v>4407</v>
      </c>
      <c r="B2719" s="3" t="s">
        <v>23415</v>
      </c>
      <c r="C2719" s="3" t="s">
        <v>22339</v>
      </c>
      <c r="D2719" s="3">
        <v>1</v>
      </c>
      <c r="E2719" s="3">
        <v>17</v>
      </c>
      <c r="G2719" s="3">
        <v>2712</v>
      </c>
      <c r="H2719" s="3">
        <v>2469</v>
      </c>
      <c r="K2719" s="3">
        <v>898</v>
      </c>
      <c r="L2719" s="3">
        <v>816</v>
      </c>
    </row>
    <row r="2720" spans="1:12">
      <c r="A2720" s="3" t="s">
        <v>4408</v>
      </c>
      <c r="B2720" s="3" t="s">
        <v>23415</v>
      </c>
      <c r="C2720" s="3" t="s">
        <v>22339</v>
      </c>
      <c r="D2720" s="3">
        <v>1</v>
      </c>
      <c r="E2720" s="3">
        <v>18</v>
      </c>
      <c r="G2720" s="3">
        <v>2747</v>
      </c>
      <c r="H2720" s="3">
        <v>2501</v>
      </c>
      <c r="K2720" s="3">
        <v>898</v>
      </c>
      <c r="L2720" s="3">
        <v>816</v>
      </c>
    </row>
    <row r="2721" spans="1:12">
      <c r="A2721" s="3" t="s">
        <v>4409</v>
      </c>
      <c r="B2721" s="3" t="s">
        <v>23415</v>
      </c>
      <c r="C2721" s="3" t="s">
        <v>22339</v>
      </c>
      <c r="D2721" s="3">
        <v>1</v>
      </c>
      <c r="E2721" s="3">
        <v>19</v>
      </c>
      <c r="G2721" s="3">
        <v>2782</v>
      </c>
      <c r="H2721" s="3">
        <v>2533</v>
      </c>
      <c r="K2721" s="3">
        <v>898</v>
      </c>
      <c r="L2721" s="3">
        <v>816</v>
      </c>
    </row>
    <row r="2722" spans="1:12">
      <c r="A2722" s="3" t="s">
        <v>4410</v>
      </c>
      <c r="B2722" s="3" t="s">
        <v>23415</v>
      </c>
      <c r="C2722" s="3" t="s">
        <v>22339</v>
      </c>
      <c r="D2722" s="3">
        <v>1</v>
      </c>
      <c r="E2722" s="3">
        <v>20</v>
      </c>
      <c r="G2722" s="3">
        <v>2817</v>
      </c>
      <c r="H2722" s="3">
        <v>2565</v>
      </c>
      <c r="K2722" s="3">
        <v>898</v>
      </c>
      <c r="L2722" s="3">
        <v>816</v>
      </c>
    </row>
    <row r="2723" spans="1:12">
      <c r="A2723" s="3" t="s">
        <v>4411</v>
      </c>
      <c r="B2723" s="3" t="s">
        <v>23415</v>
      </c>
      <c r="C2723" s="3" t="s">
        <v>22339</v>
      </c>
      <c r="D2723" s="3">
        <v>1</v>
      </c>
      <c r="E2723" s="3">
        <v>21</v>
      </c>
      <c r="G2723" s="3">
        <v>2856</v>
      </c>
      <c r="H2723" s="3">
        <v>2601</v>
      </c>
      <c r="K2723" s="3">
        <v>898</v>
      </c>
      <c r="L2723" s="3">
        <v>816</v>
      </c>
    </row>
    <row r="2724" spans="1:12">
      <c r="A2724" s="3" t="s">
        <v>4412</v>
      </c>
      <c r="B2724" s="3" t="s">
        <v>23415</v>
      </c>
      <c r="C2724" s="3" t="s">
        <v>22339</v>
      </c>
      <c r="D2724" s="3">
        <v>1</v>
      </c>
      <c r="E2724" s="3">
        <v>22</v>
      </c>
      <c r="G2724" s="3">
        <v>2895</v>
      </c>
      <c r="H2724" s="3">
        <v>2637</v>
      </c>
      <c r="K2724" s="3">
        <v>898</v>
      </c>
      <c r="L2724" s="3">
        <v>816</v>
      </c>
    </row>
    <row r="2725" spans="1:12">
      <c r="A2725" s="3" t="s">
        <v>4413</v>
      </c>
      <c r="B2725" s="3" t="s">
        <v>23415</v>
      </c>
      <c r="C2725" s="3" t="s">
        <v>22339</v>
      </c>
      <c r="D2725" s="3">
        <v>1</v>
      </c>
      <c r="E2725" s="3">
        <v>23</v>
      </c>
      <c r="G2725" s="3">
        <v>2934</v>
      </c>
      <c r="H2725" s="3">
        <v>2673</v>
      </c>
      <c r="K2725" s="3">
        <v>898</v>
      </c>
      <c r="L2725" s="3">
        <v>816</v>
      </c>
    </row>
    <row r="2726" spans="1:12">
      <c r="A2726" s="3" t="s">
        <v>4414</v>
      </c>
      <c r="B2726" s="3" t="s">
        <v>23415</v>
      </c>
      <c r="C2726" s="3" t="s">
        <v>22339</v>
      </c>
      <c r="D2726" s="3">
        <v>1</v>
      </c>
      <c r="E2726" s="3">
        <v>24</v>
      </c>
      <c r="G2726" s="3">
        <v>2973</v>
      </c>
      <c r="H2726" s="3">
        <v>2709</v>
      </c>
      <c r="K2726" s="3">
        <v>898</v>
      </c>
      <c r="L2726" s="3">
        <v>816</v>
      </c>
    </row>
    <row r="2727" spans="1:12">
      <c r="A2727" s="3" t="s">
        <v>4415</v>
      </c>
      <c r="B2727" s="3" t="s">
        <v>23415</v>
      </c>
      <c r="C2727" s="3" t="s">
        <v>22339</v>
      </c>
      <c r="D2727" s="3">
        <v>1</v>
      </c>
      <c r="E2727" s="3">
        <v>25</v>
      </c>
      <c r="G2727" s="3">
        <v>3012</v>
      </c>
      <c r="H2727" s="3">
        <v>2745</v>
      </c>
      <c r="K2727" s="3">
        <v>898</v>
      </c>
      <c r="L2727" s="3">
        <v>816</v>
      </c>
    </row>
    <row r="2728" spans="1:12">
      <c r="A2728" s="3" t="s">
        <v>4416</v>
      </c>
      <c r="B2728" s="3" t="s">
        <v>23415</v>
      </c>
      <c r="C2728" s="3" t="s">
        <v>22339</v>
      </c>
      <c r="D2728" s="3">
        <v>1</v>
      </c>
      <c r="E2728" s="3">
        <v>26</v>
      </c>
      <c r="G2728" s="3">
        <v>3056</v>
      </c>
      <c r="H2728" s="3">
        <v>2785</v>
      </c>
      <c r="K2728" s="3">
        <v>898</v>
      </c>
      <c r="L2728" s="3">
        <v>816</v>
      </c>
    </row>
    <row r="2729" spans="1:12">
      <c r="A2729" s="3" t="s">
        <v>4417</v>
      </c>
      <c r="B2729" s="3" t="s">
        <v>23415</v>
      </c>
      <c r="C2729" s="3" t="s">
        <v>22339</v>
      </c>
      <c r="D2729" s="3">
        <v>1</v>
      </c>
      <c r="E2729" s="3">
        <v>27</v>
      </c>
      <c r="G2729" s="3">
        <v>3100</v>
      </c>
      <c r="H2729" s="3">
        <v>2825</v>
      </c>
      <c r="K2729" s="3">
        <v>898</v>
      </c>
      <c r="L2729" s="3">
        <v>816</v>
      </c>
    </row>
    <row r="2730" spans="1:12">
      <c r="A2730" s="3" t="s">
        <v>4418</v>
      </c>
      <c r="B2730" s="3" t="s">
        <v>23415</v>
      </c>
      <c r="C2730" s="3" t="s">
        <v>22339</v>
      </c>
      <c r="D2730" s="3">
        <v>1</v>
      </c>
      <c r="E2730" s="3">
        <v>28</v>
      </c>
      <c r="G2730" s="3">
        <v>3144</v>
      </c>
      <c r="H2730" s="3">
        <v>2865</v>
      </c>
      <c r="K2730" s="3">
        <v>898</v>
      </c>
      <c r="L2730" s="3">
        <v>816</v>
      </c>
    </row>
    <row r="2731" spans="1:12">
      <c r="A2731" s="3" t="s">
        <v>4419</v>
      </c>
      <c r="B2731" s="3" t="s">
        <v>23415</v>
      </c>
      <c r="C2731" s="3" t="s">
        <v>22339</v>
      </c>
      <c r="D2731" s="3">
        <v>1</v>
      </c>
      <c r="E2731" s="3">
        <v>29</v>
      </c>
      <c r="G2731" s="3">
        <v>3188</v>
      </c>
      <c r="H2731" s="3">
        <v>2905</v>
      </c>
      <c r="K2731" s="3">
        <v>898</v>
      </c>
      <c r="L2731" s="3">
        <v>816</v>
      </c>
    </row>
    <row r="2732" spans="1:12">
      <c r="A2732" s="3" t="s">
        <v>4420</v>
      </c>
      <c r="B2732" s="3" t="s">
        <v>23415</v>
      </c>
      <c r="C2732" s="3" t="s">
        <v>22339</v>
      </c>
      <c r="D2732" s="3">
        <v>1</v>
      </c>
      <c r="E2732" s="3">
        <v>30</v>
      </c>
      <c r="G2732" s="3">
        <v>3232</v>
      </c>
      <c r="H2732" s="3">
        <v>2945</v>
      </c>
      <c r="K2732" s="3">
        <v>898</v>
      </c>
      <c r="L2732" s="3">
        <v>816</v>
      </c>
    </row>
    <row r="2733" spans="1:12">
      <c r="A2733" s="3" t="s">
        <v>4421</v>
      </c>
      <c r="B2733" s="3" t="s">
        <v>23415</v>
      </c>
      <c r="C2733" s="3" t="s">
        <v>22339</v>
      </c>
      <c r="D2733" s="3">
        <v>1</v>
      </c>
      <c r="E2733" s="3">
        <v>31</v>
      </c>
      <c r="G2733" s="3">
        <v>3280</v>
      </c>
      <c r="H2733" s="3">
        <v>2988</v>
      </c>
      <c r="K2733" s="3">
        <v>898</v>
      </c>
      <c r="L2733" s="3">
        <v>816</v>
      </c>
    </row>
    <row r="2734" spans="1:12">
      <c r="A2734" s="3" t="s">
        <v>4422</v>
      </c>
      <c r="B2734" s="3" t="s">
        <v>23415</v>
      </c>
      <c r="C2734" s="3" t="s">
        <v>22339</v>
      </c>
      <c r="D2734" s="3">
        <v>1</v>
      </c>
      <c r="E2734" s="3">
        <v>32</v>
      </c>
      <c r="G2734" s="3">
        <v>3328</v>
      </c>
      <c r="H2734" s="3">
        <v>3031</v>
      </c>
      <c r="K2734" s="3">
        <v>898</v>
      </c>
      <c r="L2734" s="3">
        <v>816</v>
      </c>
    </row>
    <row r="2735" spans="1:12">
      <c r="A2735" s="3" t="s">
        <v>4423</v>
      </c>
      <c r="B2735" s="3" t="s">
        <v>23415</v>
      </c>
      <c r="C2735" s="3" t="s">
        <v>22339</v>
      </c>
      <c r="D2735" s="3">
        <v>1</v>
      </c>
      <c r="E2735" s="3">
        <v>33</v>
      </c>
      <c r="G2735" s="3">
        <v>3376</v>
      </c>
      <c r="H2735" s="3">
        <v>3074</v>
      </c>
      <c r="K2735" s="3">
        <v>898</v>
      </c>
      <c r="L2735" s="3">
        <v>816</v>
      </c>
    </row>
    <row r="2736" spans="1:12">
      <c r="A2736" s="3" t="s">
        <v>4424</v>
      </c>
      <c r="B2736" s="3" t="s">
        <v>23415</v>
      </c>
      <c r="C2736" s="3" t="s">
        <v>22339</v>
      </c>
      <c r="D2736" s="3">
        <v>1</v>
      </c>
      <c r="E2736" s="3">
        <v>34</v>
      </c>
      <c r="G2736" s="3">
        <v>3424</v>
      </c>
      <c r="H2736" s="3">
        <v>3117</v>
      </c>
      <c r="K2736" s="3">
        <v>898</v>
      </c>
      <c r="L2736" s="3">
        <v>816</v>
      </c>
    </row>
    <row r="2737" spans="1:12">
      <c r="A2737" s="3" t="s">
        <v>4425</v>
      </c>
      <c r="B2737" s="3" t="s">
        <v>23415</v>
      </c>
      <c r="C2737" s="3" t="s">
        <v>22339</v>
      </c>
      <c r="D2737" s="3">
        <v>1</v>
      </c>
      <c r="E2737" s="3">
        <v>35</v>
      </c>
      <c r="G2737" s="3">
        <v>3472</v>
      </c>
      <c r="H2737" s="3">
        <v>3160</v>
      </c>
      <c r="K2737" s="3">
        <v>898</v>
      </c>
      <c r="L2737" s="3">
        <v>816</v>
      </c>
    </row>
    <row r="2738" spans="1:12">
      <c r="A2738" s="3" t="s">
        <v>4426</v>
      </c>
      <c r="B2738" s="3" t="s">
        <v>23415</v>
      </c>
      <c r="C2738" s="3" t="s">
        <v>22339</v>
      </c>
      <c r="D2738" s="3">
        <v>1</v>
      </c>
      <c r="E2738" s="3">
        <v>36</v>
      </c>
      <c r="G2738" s="3">
        <v>3524</v>
      </c>
      <c r="H2738" s="3">
        <v>3207</v>
      </c>
      <c r="K2738" s="3">
        <v>898</v>
      </c>
      <c r="L2738" s="3">
        <v>816</v>
      </c>
    </row>
    <row r="2739" spans="1:12">
      <c r="A2739" s="3" t="s">
        <v>4427</v>
      </c>
      <c r="B2739" s="3" t="s">
        <v>23415</v>
      </c>
      <c r="C2739" s="3" t="s">
        <v>22339</v>
      </c>
      <c r="D2739" s="3">
        <v>1</v>
      </c>
      <c r="E2739" s="3">
        <v>37</v>
      </c>
      <c r="G2739" s="3">
        <v>3576</v>
      </c>
      <c r="H2739" s="3">
        <v>3254</v>
      </c>
      <c r="K2739" s="3">
        <v>898</v>
      </c>
      <c r="L2739" s="3">
        <v>816</v>
      </c>
    </row>
    <row r="2740" spans="1:12">
      <c r="A2740" s="3" t="s">
        <v>4428</v>
      </c>
      <c r="B2740" s="3" t="s">
        <v>23415</v>
      </c>
      <c r="C2740" s="3" t="s">
        <v>22339</v>
      </c>
      <c r="D2740" s="3">
        <v>1</v>
      </c>
      <c r="E2740" s="3">
        <v>38</v>
      </c>
      <c r="G2740" s="3">
        <v>3628</v>
      </c>
      <c r="H2740" s="3">
        <v>3301</v>
      </c>
      <c r="K2740" s="3">
        <v>898</v>
      </c>
      <c r="L2740" s="3">
        <v>816</v>
      </c>
    </row>
    <row r="2741" spans="1:12">
      <c r="A2741" s="3" t="s">
        <v>4429</v>
      </c>
      <c r="B2741" s="3" t="s">
        <v>23415</v>
      </c>
      <c r="C2741" s="3" t="s">
        <v>22339</v>
      </c>
      <c r="D2741" s="3">
        <v>1</v>
      </c>
      <c r="E2741" s="3">
        <v>39</v>
      </c>
      <c r="G2741" s="3">
        <v>3680</v>
      </c>
      <c r="H2741" s="3">
        <v>3348</v>
      </c>
      <c r="K2741" s="3">
        <v>898</v>
      </c>
      <c r="L2741" s="3">
        <v>816</v>
      </c>
    </row>
    <row r="2742" spans="1:12">
      <c r="A2742" s="3" t="s">
        <v>4430</v>
      </c>
      <c r="B2742" s="3" t="s">
        <v>23415</v>
      </c>
      <c r="C2742" s="3" t="s">
        <v>22339</v>
      </c>
      <c r="D2742" s="3">
        <v>1</v>
      </c>
      <c r="E2742" s="3">
        <v>40</v>
      </c>
      <c r="G2742" s="3">
        <v>3732</v>
      </c>
      <c r="H2742" s="3">
        <v>3395</v>
      </c>
      <c r="K2742" s="3">
        <v>898</v>
      </c>
      <c r="L2742" s="3">
        <v>816</v>
      </c>
    </row>
    <row r="2743" spans="1:12">
      <c r="A2743" s="3" t="s">
        <v>4431</v>
      </c>
      <c r="B2743" s="3" t="s">
        <v>23415</v>
      </c>
      <c r="C2743" s="3" t="s">
        <v>22339</v>
      </c>
      <c r="D2743" s="3">
        <v>1</v>
      </c>
      <c r="E2743" s="3">
        <v>41</v>
      </c>
      <c r="G2743" s="3">
        <v>3788</v>
      </c>
      <c r="H2743" s="3">
        <v>3446</v>
      </c>
      <c r="K2743" s="3">
        <v>898</v>
      </c>
      <c r="L2743" s="3">
        <v>816</v>
      </c>
    </row>
    <row r="2744" spans="1:12">
      <c r="A2744" s="3" t="s">
        <v>4432</v>
      </c>
      <c r="B2744" s="3" t="s">
        <v>23415</v>
      </c>
      <c r="C2744" s="3" t="s">
        <v>22339</v>
      </c>
      <c r="D2744" s="3">
        <v>1</v>
      </c>
      <c r="E2744" s="3">
        <v>42</v>
      </c>
      <c r="G2744" s="3">
        <v>3844</v>
      </c>
      <c r="H2744" s="3">
        <v>3497</v>
      </c>
      <c r="K2744" s="3">
        <v>898</v>
      </c>
      <c r="L2744" s="3">
        <v>816</v>
      </c>
    </row>
    <row r="2745" spans="1:12">
      <c r="A2745" s="3" t="s">
        <v>4433</v>
      </c>
      <c r="B2745" s="3" t="s">
        <v>23415</v>
      </c>
      <c r="C2745" s="3" t="s">
        <v>22339</v>
      </c>
      <c r="D2745" s="3">
        <v>1</v>
      </c>
      <c r="E2745" s="3">
        <v>43</v>
      </c>
      <c r="G2745" s="3">
        <v>3900</v>
      </c>
      <c r="H2745" s="3">
        <v>3548</v>
      </c>
      <c r="K2745" s="3">
        <v>898</v>
      </c>
      <c r="L2745" s="3">
        <v>816</v>
      </c>
    </row>
    <row r="2746" spans="1:12">
      <c r="A2746" s="3" t="s">
        <v>4434</v>
      </c>
      <c r="B2746" s="3" t="s">
        <v>23415</v>
      </c>
      <c r="C2746" s="3" t="s">
        <v>22339</v>
      </c>
      <c r="D2746" s="3">
        <v>1</v>
      </c>
      <c r="E2746" s="3">
        <v>44</v>
      </c>
      <c r="G2746" s="3">
        <v>3956</v>
      </c>
      <c r="H2746" s="3">
        <v>3599</v>
      </c>
      <c r="K2746" s="3">
        <v>898</v>
      </c>
      <c r="L2746" s="3">
        <v>816</v>
      </c>
    </row>
    <row r="2747" spans="1:12">
      <c r="A2747" s="3" t="s">
        <v>4435</v>
      </c>
      <c r="B2747" s="3" t="s">
        <v>23415</v>
      </c>
      <c r="C2747" s="3" t="s">
        <v>22339</v>
      </c>
      <c r="D2747" s="3">
        <v>1</v>
      </c>
      <c r="E2747" s="3">
        <v>45</v>
      </c>
      <c r="G2747" s="3">
        <v>4012</v>
      </c>
      <c r="H2747" s="3">
        <v>3650</v>
      </c>
      <c r="K2747" s="3">
        <v>898</v>
      </c>
      <c r="L2747" s="3">
        <v>816</v>
      </c>
    </row>
    <row r="2748" spans="1:12">
      <c r="A2748" s="3" t="s">
        <v>4436</v>
      </c>
      <c r="B2748" s="3" t="s">
        <v>23415</v>
      </c>
      <c r="C2748" s="3" t="s">
        <v>22339</v>
      </c>
      <c r="D2748" s="3">
        <v>1</v>
      </c>
      <c r="E2748" s="3">
        <v>46</v>
      </c>
      <c r="G2748" s="3">
        <v>4072</v>
      </c>
      <c r="H2748" s="3">
        <v>3705</v>
      </c>
      <c r="K2748" s="3">
        <v>898</v>
      </c>
      <c r="L2748" s="3">
        <v>816</v>
      </c>
    </row>
    <row r="2749" spans="1:12">
      <c r="A2749" s="3" t="s">
        <v>4437</v>
      </c>
      <c r="B2749" s="3" t="s">
        <v>23415</v>
      </c>
      <c r="C2749" s="3" t="s">
        <v>22339</v>
      </c>
      <c r="D2749" s="3">
        <v>1</v>
      </c>
      <c r="E2749" s="3">
        <v>47</v>
      </c>
      <c r="G2749" s="3">
        <v>4132</v>
      </c>
      <c r="H2749" s="3">
        <v>3760</v>
      </c>
      <c r="K2749" s="3">
        <v>898</v>
      </c>
      <c r="L2749" s="3">
        <v>816</v>
      </c>
    </row>
    <row r="2750" spans="1:12">
      <c r="A2750" s="3" t="s">
        <v>4438</v>
      </c>
      <c r="B2750" s="3" t="s">
        <v>23415</v>
      </c>
      <c r="C2750" s="3" t="s">
        <v>22339</v>
      </c>
      <c r="D2750" s="3">
        <v>1</v>
      </c>
      <c r="E2750" s="3">
        <v>48</v>
      </c>
      <c r="G2750" s="3">
        <v>4192</v>
      </c>
      <c r="H2750" s="3">
        <v>3815</v>
      </c>
      <c r="K2750" s="3">
        <v>898</v>
      </c>
      <c r="L2750" s="3">
        <v>816</v>
      </c>
    </row>
    <row r="2751" spans="1:12">
      <c r="A2751" s="3" t="s">
        <v>4439</v>
      </c>
      <c r="B2751" s="3" t="s">
        <v>23415</v>
      </c>
      <c r="C2751" s="3" t="s">
        <v>22339</v>
      </c>
      <c r="D2751" s="3">
        <v>1</v>
      </c>
      <c r="E2751" s="3">
        <v>49</v>
      </c>
      <c r="G2751" s="3">
        <v>4252</v>
      </c>
      <c r="H2751" s="3">
        <v>3870</v>
      </c>
      <c r="K2751" s="3">
        <v>898</v>
      </c>
      <c r="L2751" s="3">
        <v>816</v>
      </c>
    </row>
    <row r="2752" spans="1:12">
      <c r="A2752" s="3" t="s">
        <v>4440</v>
      </c>
      <c r="B2752" s="3" t="s">
        <v>23415</v>
      </c>
      <c r="C2752" s="3" t="s">
        <v>22339</v>
      </c>
      <c r="D2752" s="3">
        <v>1</v>
      </c>
      <c r="E2752" s="3">
        <v>50</v>
      </c>
      <c r="G2752" s="3">
        <v>4312</v>
      </c>
      <c r="H2752" s="3">
        <v>3925</v>
      </c>
      <c r="K2752" s="3">
        <v>898</v>
      </c>
      <c r="L2752" s="3">
        <v>816</v>
      </c>
    </row>
    <row r="2753" spans="1:12">
      <c r="A2753" s="3" t="s">
        <v>4441</v>
      </c>
      <c r="B2753" s="3" t="s">
        <v>23415</v>
      </c>
      <c r="C2753" s="3" t="s">
        <v>22339</v>
      </c>
      <c r="D2753" s="3">
        <v>1</v>
      </c>
      <c r="E2753" s="3">
        <v>51</v>
      </c>
      <c r="G2753" s="3">
        <v>4376</v>
      </c>
      <c r="H2753" s="3">
        <v>3983</v>
      </c>
      <c r="K2753" s="3">
        <v>898</v>
      </c>
      <c r="L2753" s="3">
        <v>816</v>
      </c>
    </row>
    <row r="2754" spans="1:12">
      <c r="A2754" s="3" t="s">
        <v>4442</v>
      </c>
      <c r="B2754" s="3" t="s">
        <v>23415</v>
      </c>
      <c r="C2754" s="3" t="s">
        <v>22339</v>
      </c>
      <c r="D2754" s="3">
        <v>1</v>
      </c>
      <c r="E2754" s="3">
        <v>52</v>
      </c>
      <c r="G2754" s="3">
        <v>4440</v>
      </c>
      <c r="H2754" s="3">
        <v>4041</v>
      </c>
      <c r="K2754" s="3">
        <v>898</v>
      </c>
      <c r="L2754" s="3">
        <v>816</v>
      </c>
    </row>
    <row r="2755" spans="1:12">
      <c r="A2755" s="3" t="s">
        <v>4443</v>
      </c>
      <c r="B2755" s="3" t="s">
        <v>23415</v>
      </c>
      <c r="C2755" s="3" t="s">
        <v>22339</v>
      </c>
      <c r="D2755" s="3">
        <v>1</v>
      </c>
      <c r="E2755" s="3">
        <v>53</v>
      </c>
      <c r="G2755" s="3">
        <v>4504</v>
      </c>
      <c r="H2755" s="3">
        <v>4099</v>
      </c>
      <c r="K2755" s="3">
        <v>898</v>
      </c>
      <c r="L2755" s="3">
        <v>816</v>
      </c>
    </row>
    <row r="2756" spans="1:12">
      <c r="A2756" s="3" t="s">
        <v>4444</v>
      </c>
      <c r="B2756" s="3" t="s">
        <v>23415</v>
      </c>
      <c r="C2756" s="3" t="s">
        <v>22339</v>
      </c>
      <c r="D2756" s="3">
        <v>1</v>
      </c>
      <c r="E2756" s="3">
        <v>54</v>
      </c>
      <c r="G2756" s="3">
        <v>4568</v>
      </c>
      <c r="H2756" s="3">
        <v>4157</v>
      </c>
      <c r="K2756" s="3">
        <v>898</v>
      </c>
      <c r="L2756" s="3">
        <v>816</v>
      </c>
    </row>
    <row r="2757" spans="1:12">
      <c r="A2757" s="3" t="s">
        <v>4445</v>
      </c>
      <c r="B2757" s="3" t="s">
        <v>23415</v>
      </c>
      <c r="C2757" s="3" t="s">
        <v>22339</v>
      </c>
      <c r="D2757" s="3">
        <v>1</v>
      </c>
      <c r="E2757" s="3">
        <v>55</v>
      </c>
      <c r="G2757" s="3">
        <v>4632</v>
      </c>
      <c r="H2757" s="3">
        <v>4215</v>
      </c>
      <c r="K2757" s="3">
        <v>898</v>
      </c>
      <c r="L2757" s="3">
        <v>816</v>
      </c>
    </row>
    <row r="2758" spans="1:12">
      <c r="A2758" s="3" t="s">
        <v>4446</v>
      </c>
      <c r="B2758" s="3" t="s">
        <v>23415</v>
      </c>
      <c r="C2758" s="3" t="s">
        <v>22339</v>
      </c>
      <c r="D2758" s="3">
        <v>1</v>
      </c>
      <c r="E2758" s="3">
        <v>56</v>
      </c>
      <c r="G2758" s="3">
        <v>4700</v>
      </c>
      <c r="H2758" s="3">
        <v>4277</v>
      </c>
      <c r="K2758" s="3">
        <v>898</v>
      </c>
      <c r="L2758" s="3">
        <v>816</v>
      </c>
    </row>
    <row r="2759" spans="1:12">
      <c r="A2759" s="3" t="s">
        <v>4447</v>
      </c>
      <c r="B2759" s="3" t="s">
        <v>23415</v>
      </c>
      <c r="C2759" s="3" t="s">
        <v>22339</v>
      </c>
      <c r="D2759" s="3">
        <v>1</v>
      </c>
      <c r="E2759" s="3">
        <v>57</v>
      </c>
      <c r="G2759" s="3">
        <v>4768</v>
      </c>
      <c r="H2759" s="3">
        <v>4339</v>
      </c>
      <c r="K2759" s="3">
        <v>898</v>
      </c>
      <c r="L2759" s="3">
        <v>816</v>
      </c>
    </row>
    <row r="2760" spans="1:12">
      <c r="A2760" s="3" t="s">
        <v>4448</v>
      </c>
      <c r="B2760" s="3" t="s">
        <v>23415</v>
      </c>
      <c r="C2760" s="3" t="s">
        <v>22339</v>
      </c>
      <c r="D2760" s="3">
        <v>1</v>
      </c>
      <c r="E2760" s="3">
        <v>58</v>
      </c>
      <c r="G2760" s="3">
        <v>4836</v>
      </c>
      <c r="H2760" s="3">
        <v>4401</v>
      </c>
      <c r="K2760" s="3">
        <v>898</v>
      </c>
      <c r="L2760" s="3">
        <v>816</v>
      </c>
    </row>
    <row r="2761" spans="1:12">
      <c r="A2761" s="3" t="s">
        <v>4449</v>
      </c>
      <c r="B2761" s="3" t="s">
        <v>23415</v>
      </c>
      <c r="C2761" s="3" t="s">
        <v>22339</v>
      </c>
      <c r="D2761" s="3">
        <v>1</v>
      </c>
      <c r="E2761" s="3">
        <v>59</v>
      </c>
      <c r="G2761" s="3">
        <v>4904</v>
      </c>
      <c r="H2761" s="3">
        <v>4463</v>
      </c>
      <c r="K2761" s="3">
        <v>898</v>
      </c>
      <c r="L2761" s="3">
        <v>816</v>
      </c>
    </row>
    <row r="2762" spans="1:12">
      <c r="A2762" s="3" t="s">
        <v>4450</v>
      </c>
      <c r="B2762" s="3" t="s">
        <v>23415</v>
      </c>
      <c r="C2762" s="3" t="s">
        <v>22339</v>
      </c>
      <c r="D2762" s="3">
        <v>1</v>
      </c>
      <c r="E2762" s="3">
        <v>60</v>
      </c>
      <c r="G2762" s="3">
        <v>4972</v>
      </c>
      <c r="H2762" s="3">
        <v>4525</v>
      </c>
      <c r="K2762" s="3">
        <v>898</v>
      </c>
      <c r="L2762" s="3">
        <v>816</v>
      </c>
    </row>
    <row r="2763" spans="1:12">
      <c r="A2763" s="3" t="s">
        <v>4451</v>
      </c>
      <c r="B2763" s="3" t="s">
        <v>23415</v>
      </c>
      <c r="C2763" s="3" t="s">
        <v>22339</v>
      </c>
      <c r="D2763" s="3">
        <v>1</v>
      </c>
      <c r="E2763" s="3">
        <v>61</v>
      </c>
      <c r="G2763" s="3">
        <v>5044</v>
      </c>
      <c r="H2763" s="3">
        <v>4591</v>
      </c>
      <c r="K2763" s="3">
        <v>898</v>
      </c>
      <c r="L2763" s="3">
        <v>816</v>
      </c>
    </row>
    <row r="2764" spans="1:12">
      <c r="A2764" s="3" t="s">
        <v>4452</v>
      </c>
      <c r="B2764" s="3" t="s">
        <v>23415</v>
      </c>
      <c r="C2764" s="3" t="s">
        <v>22339</v>
      </c>
      <c r="D2764" s="3">
        <v>1</v>
      </c>
      <c r="E2764" s="3">
        <v>62</v>
      </c>
      <c r="G2764" s="3">
        <v>5116</v>
      </c>
      <c r="H2764" s="3">
        <v>4657</v>
      </c>
      <c r="K2764" s="3">
        <v>898</v>
      </c>
      <c r="L2764" s="3">
        <v>816</v>
      </c>
    </row>
    <row r="2765" spans="1:12">
      <c r="A2765" s="3" t="s">
        <v>4453</v>
      </c>
      <c r="B2765" s="3" t="s">
        <v>23415</v>
      </c>
      <c r="C2765" s="3" t="s">
        <v>22339</v>
      </c>
      <c r="D2765" s="3">
        <v>1</v>
      </c>
      <c r="E2765" s="3">
        <v>63</v>
      </c>
      <c r="G2765" s="3">
        <v>5188</v>
      </c>
      <c r="H2765" s="3">
        <v>4723</v>
      </c>
      <c r="K2765" s="3">
        <v>898</v>
      </c>
      <c r="L2765" s="3">
        <v>816</v>
      </c>
    </row>
    <row r="2766" spans="1:12">
      <c r="A2766" s="3" t="s">
        <v>4454</v>
      </c>
      <c r="B2766" s="3" t="s">
        <v>23415</v>
      </c>
      <c r="C2766" s="3" t="s">
        <v>22339</v>
      </c>
      <c r="D2766" s="3">
        <v>1</v>
      </c>
      <c r="E2766" s="3">
        <v>64</v>
      </c>
      <c r="G2766" s="3">
        <v>5260</v>
      </c>
      <c r="H2766" s="3">
        <v>4789</v>
      </c>
      <c r="K2766" s="3">
        <v>898</v>
      </c>
      <c r="L2766" s="3">
        <v>816</v>
      </c>
    </row>
    <row r="2767" spans="1:12">
      <c r="A2767" s="3" t="s">
        <v>4455</v>
      </c>
      <c r="B2767" s="3" t="s">
        <v>23415</v>
      </c>
      <c r="C2767" s="3" t="s">
        <v>22339</v>
      </c>
      <c r="D2767" s="3">
        <v>1</v>
      </c>
      <c r="E2767" s="3">
        <v>65</v>
      </c>
      <c r="G2767" s="3">
        <v>5332</v>
      </c>
      <c r="H2767" s="3">
        <v>4855</v>
      </c>
      <c r="K2767" s="3">
        <v>898</v>
      </c>
      <c r="L2767" s="3">
        <v>816</v>
      </c>
    </row>
    <row r="2768" spans="1:12">
      <c r="A2768" s="3" t="s">
        <v>4456</v>
      </c>
      <c r="B2768" s="3" t="s">
        <v>23415</v>
      </c>
      <c r="C2768" s="3" t="s">
        <v>22339</v>
      </c>
      <c r="D2768" s="3">
        <v>1</v>
      </c>
      <c r="E2768" s="3">
        <v>66</v>
      </c>
      <c r="G2768" s="3">
        <v>5409</v>
      </c>
      <c r="H2768" s="3">
        <v>4925</v>
      </c>
      <c r="K2768" s="3">
        <v>898</v>
      </c>
      <c r="L2768" s="3">
        <v>816</v>
      </c>
    </row>
    <row r="2769" spans="1:12">
      <c r="A2769" s="3" t="s">
        <v>4457</v>
      </c>
      <c r="B2769" s="3" t="s">
        <v>23415</v>
      </c>
      <c r="C2769" s="3" t="s">
        <v>22339</v>
      </c>
      <c r="D2769" s="3">
        <v>1</v>
      </c>
      <c r="E2769" s="3">
        <v>67</v>
      </c>
      <c r="G2769" s="3">
        <v>5486</v>
      </c>
      <c r="H2769" s="3">
        <v>4995</v>
      </c>
      <c r="K2769" s="3">
        <v>898</v>
      </c>
      <c r="L2769" s="3">
        <v>816</v>
      </c>
    </row>
    <row r="2770" spans="1:12">
      <c r="A2770" s="3" t="s">
        <v>4458</v>
      </c>
      <c r="B2770" s="3" t="s">
        <v>23415</v>
      </c>
      <c r="C2770" s="3" t="s">
        <v>22339</v>
      </c>
      <c r="D2770" s="3">
        <v>1</v>
      </c>
      <c r="E2770" s="3">
        <v>68</v>
      </c>
      <c r="G2770" s="3">
        <v>5563</v>
      </c>
      <c r="H2770" s="3">
        <v>5065</v>
      </c>
      <c r="K2770" s="3">
        <v>898</v>
      </c>
      <c r="L2770" s="3">
        <v>816</v>
      </c>
    </row>
    <row r="2771" spans="1:12">
      <c r="A2771" s="3" t="s">
        <v>4459</v>
      </c>
      <c r="B2771" s="3" t="s">
        <v>23415</v>
      </c>
      <c r="C2771" s="3" t="s">
        <v>22339</v>
      </c>
      <c r="D2771" s="3">
        <v>1</v>
      </c>
      <c r="E2771" s="3">
        <v>69</v>
      </c>
      <c r="G2771" s="3">
        <v>5640</v>
      </c>
      <c r="H2771" s="3">
        <v>5135</v>
      </c>
      <c r="K2771" s="3">
        <v>898</v>
      </c>
      <c r="L2771" s="3">
        <v>816</v>
      </c>
    </row>
    <row r="2772" spans="1:12">
      <c r="A2772" s="3" t="s">
        <v>4460</v>
      </c>
      <c r="B2772" s="3" t="s">
        <v>23415</v>
      </c>
      <c r="C2772" s="3" t="s">
        <v>22339</v>
      </c>
      <c r="D2772" s="3">
        <v>1</v>
      </c>
      <c r="E2772" s="3">
        <v>70</v>
      </c>
      <c r="G2772" s="3">
        <v>5717</v>
      </c>
      <c r="H2772" s="3">
        <v>5205</v>
      </c>
      <c r="K2772" s="3">
        <v>898</v>
      </c>
      <c r="L2772" s="3">
        <v>816</v>
      </c>
    </row>
    <row r="2773" spans="1:12">
      <c r="A2773" s="3" t="s">
        <v>4461</v>
      </c>
      <c r="B2773" s="3" t="s">
        <v>23415</v>
      </c>
      <c r="C2773" s="3" t="s">
        <v>22339</v>
      </c>
      <c r="D2773" s="3">
        <v>1</v>
      </c>
      <c r="E2773" s="3">
        <v>71</v>
      </c>
      <c r="G2773" s="3">
        <v>5798</v>
      </c>
      <c r="H2773" s="3">
        <v>5278</v>
      </c>
      <c r="K2773" s="3">
        <v>898</v>
      </c>
      <c r="L2773" s="3">
        <v>816</v>
      </c>
    </row>
    <row r="2774" spans="1:12">
      <c r="A2774" s="3" t="s">
        <v>4462</v>
      </c>
      <c r="B2774" s="3" t="s">
        <v>23415</v>
      </c>
      <c r="C2774" s="3" t="s">
        <v>22339</v>
      </c>
      <c r="D2774" s="3">
        <v>1</v>
      </c>
      <c r="E2774" s="3">
        <v>72</v>
      </c>
      <c r="G2774" s="3">
        <v>5879</v>
      </c>
      <c r="H2774" s="3">
        <v>5351</v>
      </c>
      <c r="K2774" s="3">
        <v>898</v>
      </c>
      <c r="L2774" s="3">
        <v>816</v>
      </c>
    </row>
    <row r="2775" spans="1:12">
      <c r="A2775" s="3" t="s">
        <v>4463</v>
      </c>
      <c r="B2775" s="3" t="s">
        <v>23415</v>
      </c>
      <c r="C2775" s="3" t="s">
        <v>22339</v>
      </c>
      <c r="D2775" s="3">
        <v>1</v>
      </c>
      <c r="E2775" s="3">
        <v>73</v>
      </c>
      <c r="G2775" s="3">
        <v>5960</v>
      </c>
      <c r="H2775" s="3">
        <v>5424</v>
      </c>
      <c r="K2775" s="3">
        <v>898</v>
      </c>
      <c r="L2775" s="3">
        <v>816</v>
      </c>
    </row>
    <row r="2776" spans="1:12">
      <c r="A2776" s="3" t="s">
        <v>4464</v>
      </c>
      <c r="B2776" s="3" t="s">
        <v>23415</v>
      </c>
      <c r="C2776" s="3" t="s">
        <v>22339</v>
      </c>
      <c r="D2776" s="3">
        <v>1</v>
      </c>
      <c r="E2776" s="3">
        <v>74</v>
      </c>
      <c r="G2776" s="3">
        <v>6041</v>
      </c>
      <c r="H2776" s="3">
        <v>5497</v>
      </c>
      <c r="K2776" s="3">
        <v>898</v>
      </c>
      <c r="L2776" s="3">
        <v>816</v>
      </c>
    </row>
    <row r="2777" spans="1:12">
      <c r="A2777" s="3" t="s">
        <v>4465</v>
      </c>
      <c r="B2777" s="3" t="s">
        <v>23415</v>
      </c>
      <c r="C2777" s="3" t="s">
        <v>22339</v>
      </c>
      <c r="D2777" s="3">
        <v>1</v>
      </c>
      <c r="E2777" s="3">
        <v>75</v>
      </c>
      <c r="G2777" s="3">
        <v>6122</v>
      </c>
      <c r="H2777" s="3">
        <v>5570</v>
      </c>
      <c r="K2777" s="3">
        <v>898</v>
      </c>
      <c r="L2777" s="3">
        <v>816</v>
      </c>
    </row>
    <row r="2778" spans="1:12">
      <c r="A2778" s="3" t="s">
        <v>4466</v>
      </c>
      <c r="B2778" s="3" t="s">
        <v>23415</v>
      </c>
      <c r="C2778" s="3" t="s">
        <v>22339</v>
      </c>
      <c r="D2778" s="3">
        <v>1</v>
      </c>
      <c r="E2778" s="3">
        <v>76</v>
      </c>
      <c r="G2778" s="3">
        <v>6207</v>
      </c>
      <c r="H2778" s="3">
        <v>5647</v>
      </c>
      <c r="K2778" s="3">
        <v>898</v>
      </c>
      <c r="L2778" s="3">
        <v>816</v>
      </c>
    </row>
    <row r="2779" spans="1:12">
      <c r="A2779" s="3" t="s">
        <v>4467</v>
      </c>
      <c r="B2779" s="3" t="s">
        <v>23415</v>
      </c>
      <c r="C2779" s="3" t="s">
        <v>22339</v>
      </c>
      <c r="D2779" s="3">
        <v>1</v>
      </c>
      <c r="E2779" s="3">
        <v>77</v>
      </c>
      <c r="G2779" s="3">
        <v>6292</v>
      </c>
      <c r="H2779" s="3">
        <v>5724</v>
      </c>
      <c r="K2779" s="3">
        <v>898</v>
      </c>
      <c r="L2779" s="3">
        <v>816</v>
      </c>
    </row>
    <row r="2780" spans="1:12">
      <c r="A2780" s="3" t="s">
        <v>4468</v>
      </c>
      <c r="B2780" s="3" t="s">
        <v>23415</v>
      </c>
      <c r="C2780" s="3" t="s">
        <v>22339</v>
      </c>
      <c r="D2780" s="3">
        <v>1</v>
      </c>
      <c r="E2780" s="3">
        <v>78</v>
      </c>
      <c r="G2780" s="3">
        <v>6377</v>
      </c>
      <c r="H2780" s="3">
        <v>5801</v>
      </c>
      <c r="K2780" s="3">
        <v>898</v>
      </c>
      <c r="L2780" s="3">
        <v>816</v>
      </c>
    </row>
    <row r="2781" spans="1:12">
      <c r="A2781" s="3" t="s">
        <v>4469</v>
      </c>
      <c r="B2781" s="3" t="s">
        <v>23415</v>
      </c>
      <c r="C2781" s="3" t="s">
        <v>22339</v>
      </c>
      <c r="D2781" s="3">
        <v>1</v>
      </c>
      <c r="E2781" s="3">
        <v>79</v>
      </c>
      <c r="G2781" s="3">
        <v>6462</v>
      </c>
      <c r="H2781" s="3">
        <v>5878</v>
      </c>
      <c r="K2781" s="3">
        <v>898</v>
      </c>
      <c r="L2781" s="3">
        <v>816</v>
      </c>
    </row>
    <row r="2782" spans="1:12">
      <c r="A2782" s="3" t="s">
        <v>4470</v>
      </c>
      <c r="B2782" s="3" t="s">
        <v>23415</v>
      </c>
      <c r="C2782" s="3" t="s">
        <v>22339</v>
      </c>
      <c r="D2782" s="3">
        <v>1</v>
      </c>
      <c r="E2782" s="3">
        <v>80</v>
      </c>
      <c r="G2782" s="3">
        <v>6547</v>
      </c>
      <c r="H2782" s="3">
        <v>5955</v>
      </c>
      <c r="K2782" s="3">
        <v>898</v>
      </c>
      <c r="L2782" s="3">
        <v>816</v>
      </c>
    </row>
    <row r="2783" spans="1:12">
      <c r="A2783" s="3" t="s">
        <v>4471</v>
      </c>
      <c r="B2783" s="3" t="s">
        <v>23415</v>
      </c>
      <c r="C2783" s="3" t="s">
        <v>22339</v>
      </c>
      <c r="D2783" s="3">
        <v>1</v>
      </c>
      <c r="E2783" s="3">
        <v>81</v>
      </c>
      <c r="G2783" s="3">
        <v>6636</v>
      </c>
      <c r="H2783" s="3">
        <v>6036</v>
      </c>
      <c r="K2783" s="3">
        <v>898</v>
      </c>
      <c r="L2783" s="3">
        <v>816</v>
      </c>
    </row>
    <row r="2784" spans="1:12">
      <c r="A2784" s="3" t="s">
        <v>4472</v>
      </c>
      <c r="B2784" s="3" t="s">
        <v>23415</v>
      </c>
      <c r="C2784" s="3" t="s">
        <v>22339</v>
      </c>
      <c r="D2784" s="3">
        <v>1</v>
      </c>
      <c r="E2784" s="3">
        <v>82</v>
      </c>
      <c r="G2784" s="3">
        <v>6725</v>
      </c>
      <c r="H2784" s="3">
        <v>6117</v>
      </c>
      <c r="K2784" s="3">
        <v>898</v>
      </c>
      <c r="L2784" s="3">
        <v>816</v>
      </c>
    </row>
    <row r="2785" spans="1:12">
      <c r="A2785" s="3" t="s">
        <v>4473</v>
      </c>
      <c r="B2785" s="3" t="s">
        <v>23415</v>
      </c>
      <c r="C2785" s="3" t="s">
        <v>22339</v>
      </c>
      <c r="D2785" s="3">
        <v>1</v>
      </c>
      <c r="E2785" s="3">
        <v>83</v>
      </c>
      <c r="G2785" s="3">
        <v>6814</v>
      </c>
      <c r="H2785" s="3">
        <v>6198</v>
      </c>
      <c r="K2785" s="3">
        <v>898</v>
      </c>
      <c r="L2785" s="3">
        <v>816</v>
      </c>
    </row>
    <row r="2786" spans="1:12">
      <c r="A2786" s="3" t="s">
        <v>4474</v>
      </c>
      <c r="B2786" s="3" t="s">
        <v>23415</v>
      </c>
      <c r="C2786" s="3" t="s">
        <v>22339</v>
      </c>
      <c r="D2786" s="3">
        <v>1</v>
      </c>
      <c r="E2786" s="3">
        <v>84</v>
      </c>
      <c r="G2786" s="3">
        <v>6903</v>
      </c>
      <c r="H2786" s="3">
        <v>6279</v>
      </c>
      <c r="K2786" s="3">
        <v>898</v>
      </c>
      <c r="L2786" s="3">
        <v>816</v>
      </c>
    </row>
    <row r="2787" spans="1:12">
      <c r="A2787" s="3" t="s">
        <v>4475</v>
      </c>
      <c r="B2787" s="3" t="s">
        <v>23415</v>
      </c>
      <c r="C2787" s="3" t="s">
        <v>22339</v>
      </c>
      <c r="D2787" s="3">
        <v>1</v>
      </c>
      <c r="E2787" s="3">
        <v>85</v>
      </c>
      <c r="G2787" s="3">
        <v>6992</v>
      </c>
      <c r="H2787" s="3">
        <v>6360</v>
      </c>
      <c r="K2787" s="3">
        <v>898</v>
      </c>
      <c r="L2787" s="3">
        <v>816</v>
      </c>
    </row>
    <row r="2788" spans="1:12">
      <c r="A2788" s="3" t="s">
        <v>4476</v>
      </c>
      <c r="B2788" s="3" t="s">
        <v>23415</v>
      </c>
      <c r="C2788" s="3" t="s">
        <v>22339</v>
      </c>
      <c r="D2788" s="3">
        <v>1</v>
      </c>
      <c r="E2788" s="3">
        <v>86</v>
      </c>
      <c r="G2788" s="3">
        <v>7085</v>
      </c>
      <c r="H2788" s="3">
        <v>6445</v>
      </c>
      <c r="K2788" s="3">
        <v>898</v>
      </c>
      <c r="L2788" s="3">
        <v>816</v>
      </c>
    </row>
    <row r="2789" spans="1:12">
      <c r="A2789" s="3" t="s">
        <v>4477</v>
      </c>
      <c r="B2789" s="3" t="s">
        <v>23415</v>
      </c>
      <c r="C2789" s="3" t="s">
        <v>22339</v>
      </c>
      <c r="D2789" s="3">
        <v>1</v>
      </c>
      <c r="E2789" s="3">
        <v>87</v>
      </c>
      <c r="G2789" s="3">
        <v>7178</v>
      </c>
      <c r="H2789" s="3">
        <v>6530</v>
      </c>
      <c r="K2789" s="3">
        <v>898</v>
      </c>
      <c r="L2789" s="3">
        <v>816</v>
      </c>
    </row>
    <row r="2790" spans="1:12">
      <c r="A2790" s="3" t="s">
        <v>4478</v>
      </c>
      <c r="B2790" s="3" t="s">
        <v>23415</v>
      </c>
      <c r="C2790" s="3" t="s">
        <v>22339</v>
      </c>
      <c r="D2790" s="3">
        <v>1</v>
      </c>
      <c r="E2790" s="3">
        <v>88</v>
      </c>
      <c r="G2790" s="3">
        <v>7271</v>
      </c>
      <c r="H2790" s="3">
        <v>6615</v>
      </c>
      <c r="K2790" s="3">
        <v>898</v>
      </c>
      <c r="L2790" s="3">
        <v>816</v>
      </c>
    </row>
    <row r="2791" spans="1:12">
      <c r="A2791" s="3" t="s">
        <v>4479</v>
      </c>
      <c r="B2791" s="3" t="s">
        <v>23415</v>
      </c>
      <c r="C2791" s="3" t="s">
        <v>22339</v>
      </c>
      <c r="D2791" s="3">
        <v>1</v>
      </c>
      <c r="E2791" s="3">
        <v>89</v>
      </c>
      <c r="G2791" s="3">
        <v>7364</v>
      </c>
      <c r="H2791" s="3">
        <v>6700</v>
      </c>
      <c r="K2791" s="3">
        <v>898</v>
      </c>
      <c r="L2791" s="3">
        <v>816</v>
      </c>
    </row>
    <row r="2792" spans="1:12">
      <c r="A2792" s="3" t="s">
        <v>4480</v>
      </c>
      <c r="B2792" s="3" t="s">
        <v>23415</v>
      </c>
      <c r="C2792" s="3" t="s">
        <v>22339</v>
      </c>
      <c r="D2792" s="3">
        <v>1</v>
      </c>
      <c r="E2792" s="3">
        <v>90</v>
      </c>
      <c r="G2792" s="3">
        <v>7457</v>
      </c>
      <c r="H2792" s="3">
        <v>6785</v>
      </c>
      <c r="K2792" s="3">
        <v>898</v>
      </c>
      <c r="L2792" s="3">
        <v>816</v>
      </c>
    </row>
    <row r="2793" spans="1:12">
      <c r="A2793" s="3" t="s">
        <v>4481</v>
      </c>
      <c r="B2793" s="3" t="s">
        <v>23415</v>
      </c>
      <c r="C2793" s="3" t="s">
        <v>22339</v>
      </c>
      <c r="D2793" s="3">
        <v>1</v>
      </c>
      <c r="E2793" s="3">
        <v>91</v>
      </c>
      <c r="G2793" s="3">
        <v>7554</v>
      </c>
      <c r="H2793" s="3">
        <v>6873</v>
      </c>
      <c r="K2793" s="3">
        <v>898</v>
      </c>
      <c r="L2793" s="3">
        <v>816</v>
      </c>
    </row>
    <row r="2794" spans="1:12">
      <c r="A2794" s="3" t="s">
        <v>4482</v>
      </c>
      <c r="B2794" s="3" t="s">
        <v>23415</v>
      </c>
      <c r="C2794" s="3" t="s">
        <v>22339</v>
      </c>
      <c r="D2794" s="3">
        <v>1</v>
      </c>
      <c r="E2794" s="3">
        <v>92</v>
      </c>
      <c r="G2794" s="3">
        <v>7651</v>
      </c>
      <c r="H2794" s="3">
        <v>6961</v>
      </c>
      <c r="K2794" s="3">
        <v>898</v>
      </c>
      <c r="L2794" s="3">
        <v>816</v>
      </c>
    </row>
    <row r="2795" spans="1:12">
      <c r="A2795" s="3" t="s">
        <v>4483</v>
      </c>
      <c r="B2795" s="3" t="s">
        <v>23415</v>
      </c>
      <c r="C2795" s="3" t="s">
        <v>22339</v>
      </c>
      <c r="D2795" s="3">
        <v>1</v>
      </c>
      <c r="E2795" s="3">
        <v>93</v>
      </c>
      <c r="G2795" s="3">
        <v>7748</v>
      </c>
      <c r="H2795" s="3">
        <v>7049</v>
      </c>
      <c r="K2795" s="3">
        <v>898</v>
      </c>
      <c r="L2795" s="3">
        <v>816</v>
      </c>
    </row>
    <row r="2796" spans="1:12">
      <c r="A2796" s="3" t="s">
        <v>4484</v>
      </c>
      <c r="B2796" s="3" t="s">
        <v>23415</v>
      </c>
      <c r="C2796" s="3" t="s">
        <v>22339</v>
      </c>
      <c r="D2796" s="3">
        <v>1</v>
      </c>
      <c r="E2796" s="3">
        <v>94</v>
      </c>
      <c r="G2796" s="3">
        <v>7845</v>
      </c>
      <c r="H2796" s="3">
        <v>7137</v>
      </c>
      <c r="K2796" s="3">
        <v>898</v>
      </c>
      <c r="L2796" s="3">
        <v>816</v>
      </c>
    </row>
    <row r="2797" spans="1:12">
      <c r="A2797" s="3" t="s">
        <v>4485</v>
      </c>
      <c r="B2797" s="3" t="s">
        <v>23415</v>
      </c>
      <c r="C2797" s="3" t="s">
        <v>22339</v>
      </c>
      <c r="D2797" s="3">
        <v>1</v>
      </c>
      <c r="E2797" s="3">
        <v>95</v>
      </c>
      <c r="G2797" s="3">
        <v>7942</v>
      </c>
      <c r="H2797" s="3">
        <v>7225</v>
      </c>
      <c r="K2797" s="3">
        <v>898</v>
      </c>
      <c r="L2797" s="3">
        <v>816</v>
      </c>
    </row>
    <row r="2798" spans="1:12">
      <c r="A2798" s="3" t="s">
        <v>4486</v>
      </c>
      <c r="B2798" s="3" t="s">
        <v>23415</v>
      </c>
      <c r="C2798" s="3" t="s">
        <v>22339</v>
      </c>
      <c r="D2798" s="3">
        <v>1</v>
      </c>
      <c r="E2798" s="3">
        <v>96</v>
      </c>
      <c r="G2798" s="3">
        <v>8043</v>
      </c>
      <c r="H2798" s="3">
        <v>7317</v>
      </c>
      <c r="K2798" s="3">
        <v>898</v>
      </c>
      <c r="L2798" s="3">
        <v>816</v>
      </c>
    </row>
    <row r="2799" spans="1:12">
      <c r="A2799" s="3" t="s">
        <v>4487</v>
      </c>
      <c r="B2799" s="3" t="s">
        <v>23415</v>
      </c>
      <c r="C2799" s="3" t="s">
        <v>22339</v>
      </c>
      <c r="D2799" s="3">
        <v>1</v>
      </c>
      <c r="E2799" s="3">
        <v>97</v>
      </c>
      <c r="G2799" s="3">
        <v>8144</v>
      </c>
      <c r="H2799" s="3">
        <v>7409</v>
      </c>
      <c r="K2799" s="3">
        <v>898</v>
      </c>
      <c r="L2799" s="3">
        <v>816</v>
      </c>
    </row>
    <row r="2800" spans="1:12">
      <c r="A2800" s="3" t="s">
        <v>4488</v>
      </c>
      <c r="B2800" s="3" t="s">
        <v>23415</v>
      </c>
      <c r="C2800" s="3" t="s">
        <v>22339</v>
      </c>
      <c r="D2800" s="3">
        <v>1</v>
      </c>
      <c r="E2800" s="3">
        <v>98</v>
      </c>
      <c r="G2800" s="3">
        <v>8245</v>
      </c>
      <c r="H2800" s="3">
        <v>7501</v>
      </c>
      <c r="K2800" s="3">
        <v>898</v>
      </c>
      <c r="L2800" s="3">
        <v>816</v>
      </c>
    </row>
    <row r="2801" spans="1:12">
      <c r="A2801" s="3" t="s">
        <v>4489</v>
      </c>
      <c r="B2801" s="3" t="s">
        <v>23415</v>
      </c>
      <c r="C2801" s="3" t="s">
        <v>22339</v>
      </c>
      <c r="D2801" s="3">
        <v>1</v>
      </c>
      <c r="E2801" s="3">
        <v>99</v>
      </c>
      <c r="G2801" s="3">
        <v>8346</v>
      </c>
      <c r="H2801" s="3">
        <v>7593</v>
      </c>
      <c r="K2801" s="3">
        <v>898</v>
      </c>
      <c r="L2801" s="3">
        <v>816</v>
      </c>
    </row>
    <row r="2802" spans="1:12">
      <c r="A2802" s="3" t="s">
        <v>4490</v>
      </c>
      <c r="B2802" s="3" t="s">
        <v>23415</v>
      </c>
      <c r="C2802" s="3" t="s">
        <v>22339</v>
      </c>
      <c r="D2802" s="3">
        <v>1</v>
      </c>
      <c r="E2802" s="3">
        <v>100</v>
      </c>
      <c r="G2802" s="3">
        <v>8447</v>
      </c>
      <c r="H2802" s="3">
        <v>7685</v>
      </c>
      <c r="K2802" s="3">
        <v>898</v>
      </c>
      <c r="L2802" s="3">
        <v>816</v>
      </c>
    </row>
    <row r="2803" spans="1:12">
      <c r="A2803" s="3" t="s">
        <v>4491</v>
      </c>
      <c r="B2803" s="3" t="s">
        <v>23415</v>
      </c>
      <c r="C2803" s="3" t="s">
        <v>22339</v>
      </c>
      <c r="D2803" s="3">
        <v>2</v>
      </c>
      <c r="E2803" s="3">
        <v>1</v>
      </c>
      <c r="G2803" s="3">
        <v>2992</v>
      </c>
      <c r="H2803" s="3">
        <v>2720</v>
      </c>
      <c r="K2803" s="3">
        <v>1646</v>
      </c>
      <c r="L2803" s="3">
        <v>1496</v>
      </c>
    </row>
    <row r="2804" spans="1:12">
      <c r="A2804" s="3" t="s">
        <v>4492</v>
      </c>
      <c r="B2804" s="3" t="s">
        <v>23415</v>
      </c>
      <c r="C2804" s="3" t="s">
        <v>22339</v>
      </c>
      <c r="D2804" s="3">
        <v>2</v>
      </c>
      <c r="E2804" s="3">
        <v>2</v>
      </c>
      <c r="G2804" s="3">
        <v>3019</v>
      </c>
      <c r="H2804" s="3">
        <v>2745</v>
      </c>
      <c r="K2804" s="3">
        <v>1646</v>
      </c>
      <c r="L2804" s="3">
        <v>1496</v>
      </c>
    </row>
    <row r="2805" spans="1:12">
      <c r="A2805" s="3" t="s">
        <v>4493</v>
      </c>
      <c r="B2805" s="3" t="s">
        <v>23415</v>
      </c>
      <c r="C2805" s="3" t="s">
        <v>22339</v>
      </c>
      <c r="D2805" s="3">
        <v>2</v>
      </c>
      <c r="E2805" s="3">
        <v>3</v>
      </c>
      <c r="G2805" s="3">
        <v>3046</v>
      </c>
      <c r="H2805" s="3">
        <v>2770</v>
      </c>
      <c r="K2805" s="3">
        <v>1646</v>
      </c>
      <c r="L2805" s="3">
        <v>1496</v>
      </c>
    </row>
    <row r="2806" spans="1:12">
      <c r="A2806" s="3" t="s">
        <v>4494</v>
      </c>
      <c r="B2806" s="3" t="s">
        <v>23415</v>
      </c>
      <c r="C2806" s="3" t="s">
        <v>22339</v>
      </c>
      <c r="D2806" s="3">
        <v>2</v>
      </c>
      <c r="E2806" s="3">
        <v>4</v>
      </c>
      <c r="G2806" s="3">
        <v>3073</v>
      </c>
      <c r="H2806" s="3">
        <v>2795</v>
      </c>
      <c r="K2806" s="3">
        <v>1646</v>
      </c>
      <c r="L2806" s="3">
        <v>1496</v>
      </c>
    </row>
    <row r="2807" spans="1:12">
      <c r="A2807" s="3" t="s">
        <v>4495</v>
      </c>
      <c r="B2807" s="3" t="s">
        <v>23415</v>
      </c>
      <c r="C2807" s="3" t="s">
        <v>22339</v>
      </c>
      <c r="D2807" s="3">
        <v>2</v>
      </c>
      <c r="E2807" s="3">
        <v>5</v>
      </c>
      <c r="G2807" s="3">
        <v>3100</v>
      </c>
      <c r="H2807" s="3">
        <v>2820</v>
      </c>
      <c r="K2807" s="3">
        <v>1646</v>
      </c>
      <c r="L2807" s="3">
        <v>1496</v>
      </c>
    </row>
    <row r="2808" spans="1:12">
      <c r="A2808" s="3" t="s">
        <v>4496</v>
      </c>
      <c r="B2808" s="3" t="s">
        <v>23415</v>
      </c>
      <c r="C2808" s="3" t="s">
        <v>22339</v>
      </c>
      <c r="D2808" s="3">
        <v>2</v>
      </c>
      <c r="E2808" s="3">
        <v>6</v>
      </c>
      <c r="G2808" s="3">
        <v>3127</v>
      </c>
      <c r="H2808" s="3">
        <v>2845</v>
      </c>
      <c r="K2808" s="3">
        <v>1646</v>
      </c>
      <c r="L2808" s="3">
        <v>1496</v>
      </c>
    </row>
    <row r="2809" spans="1:12">
      <c r="A2809" s="3" t="s">
        <v>4497</v>
      </c>
      <c r="B2809" s="3" t="s">
        <v>23415</v>
      </c>
      <c r="C2809" s="3" t="s">
        <v>22339</v>
      </c>
      <c r="D2809" s="3">
        <v>2</v>
      </c>
      <c r="E2809" s="3">
        <v>7</v>
      </c>
      <c r="G2809" s="3">
        <v>3154</v>
      </c>
      <c r="H2809" s="3">
        <v>2870</v>
      </c>
      <c r="K2809" s="3">
        <v>1646</v>
      </c>
      <c r="L2809" s="3">
        <v>1496</v>
      </c>
    </row>
    <row r="2810" spans="1:12">
      <c r="A2810" s="3" t="s">
        <v>4498</v>
      </c>
      <c r="B2810" s="3" t="s">
        <v>23415</v>
      </c>
      <c r="C2810" s="3" t="s">
        <v>22339</v>
      </c>
      <c r="D2810" s="3">
        <v>2</v>
      </c>
      <c r="E2810" s="3">
        <v>8</v>
      </c>
      <c r="G2810" s="3">
        <v>3181</v>
      </c>
      <c r="H2810" s="3">
        <v>2895</v>
      </c>
      <c r="K2810" s="3">
        <v>1646</v>
      </c>
      <c r="L2810" s="3">
        <v>1496</v>
      </c>
    </row>
    <row r="2811" spans="1:12">
      <c r="A2811" s="3" t="s">
        <v>4499</v>
      </c>
      <c r="B2811" s="3" t="s">
        <v>23415</v>
      </c>
      <c r="C2811" s="3" t="s">
        <v>22339</v>
      </c>
      <c r="D2811" s="3">
        <v>2</v>
      </c>
      <c r="E2811" s="3">
        <v>9</v>
      </c>
      <c r="G2811" s="3">
        <v>3208</v>
      </c>
      <c r="H2811" s="3">
        <v>2920</v>
      </c>
      <c r="K2811" s="3">
        <v>1646</v>
      </c>
      <c r="L2811" s="3">
        <v>1496</v>
      </c>
    </row>
    <row r="2812" spans="1:12">
      <c r="A2812" s="3" t="s">
        <v>4500</v>
      </c>
      <c r="B2812" s="3" t="s">
        <v>23415</v>
      </c>
      <c r="C2812" s="3" t="s">
        <v>22339</v>
      </c>
      <c r="D2812" s="3">
        <v>2</v>
      </c>
      <c r="E2812" s="3">
        <v>10</v>
      </c>
      <c r="G2812" s="3">
        <v>3235</v>
      </c>
      <c r="H2812" s="3">
        <v>2945</v>
      </c>
      <c r="K2812" s="3">
        <v>1646</v>
      </c>
      <c r="L2812" s="3">
        <v>1496</v>
      </c>
    </row>
    <row r="2813" spans="1:12">
      <c r="A2813" s="3" t="s">
        <v>4501</v>
      </c>
      <c r="B2813" s="3" t="s">
        <v>23415</v>
      </c>
      <c r="C2813" s="3" t="s">
        <v>22339</v>
      </c>
      <c r="D2813" s="3">
        <v>2</v>
      </c>
      <c r="E2813" s="3">
        <v>11</v>
      </c>
      <c r="G2813" s="3">
        <v>3266</v>
      </c>
      <c r="H2813" s="3">
        <v>2973</v>
      </c>
      <c r="K2813" s="3">
        <v>1646</v>
      </c>
      <c r="L2813" s="3">
        <v>1496</v>
      </c>
    </row>
    <row r="2814" spans="1:12">
      <c r="A2814" s="3" t="s">
        <v>4502</v>
      </c>
      <c r="B2814" s="3" t="s">
        <v>23415</v>
      </c>
      <c r="C2814" s="3" t="s">
        <v>22339</v>
      </c>
      <c r="D2814" s="3">
        <v>2</v>
      </c>
      <c r="E2814" s="3">
        <v>12</v>
      </c>
      <c r="G2814" s="3">
        <v>3297</v>
      </c>
      <c r="H2814" s="3">
        <v>3001</v>
      </c>
      <c r="K2814" s="3">
        <v>1646</v>
      </c>
      <c r="L2814" s="3">
        <v>1496</v>
      </c>
    </row>
    <row r="2815" spans="1:12">
      <c r="A2815" s="3" t="s">
        <v>4503</v>
      </c>
      <c r="B2815" s="3" t="s">
        <v>23415</v>
      </c>
      <c r="C2815" s="3" t="s">
        <v>22339</v>
      </c>
      <c r="D2815" s="3">
        <v>2</v>
      </c>
      <c r="E2815" s="3">
        <v>13</v>
      </c>
      <c r="G2815" s="3">
        <v>3328</v>
      </c>
      <c r="H2815" s="3">
        <v>3029</v>
      </c>
      <c r="K2815" s="3">
        <v>1646</v>
      </c>
      <c r="L2815" s="3">
        <v>1496</v>
      </c>
    </row>
    <row r="2816" spans="1:12">
      <c r="A2816" s="3" t="s">
        <v>4504</v>
      </c>
      <c r="B2816" s="3" t="s">
        <v>23415</v>
      </c>
      <c r="C2816" s="3" t="s">
        <v>22339</v>
      </c>
      <c r="D2816" s="3">
        <v>2</v>
      </c>
      <c r="E2816" s="3">
        <v>14</v>
      </c>
      <c r="G2816" s="3">
        <v>3359</v>
      </c>
      <c r="H2816" s="3">
        <v>3057</v>
      </c>
      <c r="K2816" s="3">
        <v>1646</v>
      </c>
      <c r="L2816" s="3">
        <v>1496</v>
      </c>
    </row>
    <row r="2817" spans="1:12">
      <c r="A2817" s="3" t="s">
        <v>4505</v>
      </c>
      <c r="B2817" s="3" t="s">
        <v>23415</v>
      </c>
      <c r="C2817" s="3" t="s">
        <v>22339</v>
      </c>
      <c r="D2817" s="3">
        <v>2</v>
      </c>
      <c r="E2817" s="3">
        <v>15</v>
      </c>
      <c r="G2817" s="3">
        <v>3390</v>
      </c>
      <c r="H2817" s="3">
        <v>3085</v>
      </c>
      <c r="K2817" s="3">
        <v>1646</v>
      </c>
      <c r="L2817" s="3">
        <v>1496</v>
      </c>
    </row>
    <row r="2818" spans="1:12">
      <c r="A2818" s="3" t="s">
        <v>4506</v>
      </c>
      <c r="B2818" s="3" t="s">
        <v>23415</v>
      </c>
      <c r="C2818" s="3" t="s">
        <v>22339</v>
      </c>
      <c r="D2818" s="3">
        <v>2</v>
      </c>
      <c r="E2818" s="3">
        <v>16</v>
      </c>
      <c r="G2818" s="3">
        <v>3425</v>
      </c>
      <c r="H2818" s="3">
        <v>3117</v>
      </c>
      <c r="K2818" s="3">
        <v>1646</v>
      </c>
      <c r="L2818" s="3">
        <v>1496</v>
      </c>
    </row>
    <row r="2819" spans="1:12">
      <c r="A2819" s="3" t="s">
        <v>4507</v>
      </c>
      <c r="B2819" s="3" t="s">
        <v>23415</v>
      </c>
      <c r="C2819" s="3" t="s">
        <v>22339</v>
      </c>
      <c r="D2819" s="3">
        <v>2</v>
      </c>
      <c r="E2819" s="3">
        <v>17</v>
      </c>
      <c r="G2819" s="3">
        <v>3460</v>
      </c>
      <c r="H2819" s="3">
        <v>3149</v>
      </c>
      <c r="K2819" s="3">
        <v>1646</v>
      </c>
      <c r="L2819" s="3">
        <v>1496</v>
      </c>
    </row>
    <row r="2820" spans="1:12">
      <c r="A2820" s="3" t="s">
        <v>4508</v>
      </c>
      <c r="B2820" s="3" t="s">
        <v>23415</v>
      </c>
      <c r="C2820" s="3" t="s">
        <v>22339</v>
      </c>
      <c r="D2820" s="3">
        <v>2</v>
      </c>
      <c r="E2820" s="3">
        <v>18</v>
      </c>
      <c r="G2820" s="3">
        <v>3495</v>
      </c>
      <c r="H2820" s="3">
        <v>3181</v>
      </c>
      <c r="K2820" s="3">
        <v>1646</v>
      </c>
      <c r="L2820" s="3">
        <v>1496</v>
      </c>
    </row>
    <row r="2821" spans="1:12">
      <c r="A2821" s="3" t="s">
        <v>4509</v>
      </c>
      <c r="B2821" s="3" t="s">
        <v>23415</v>
      </c>
      <c r="C2821" s="3" t="s">
        <v>22339</v>
      </c>
      <c r="D2821" s="3">
        <v>2</v>
      </c>
      <c r="E2821" s="3">
        <v>19</v>
      </c>
      <c r="G2821" s="3">
        <v>3530</v>
      </c>
      <c r="H2821" s="3">
        <v>3213</v>
      </c>
      <c r="K2821" s="3">
        <v>1646</v>
      </c>
      <c r="L2821" s="3">
        <v>1496</v>
      </c>
    </row>
    <row r="2822" spans="1:12">
      <c r="A2822" s="3" t="s">
        <v>4510</v>
      </c>
      <c r="B2822" s="3" t="s">
        <v>23415</v>
      </c>
      <c r="C2822" s="3" t="s">
        <v>22339</v>
      </c>
      <c r="D2822" s="3">
        <v>2</v>
      </c>
      <c r="E2822" s="3">
        <v>20</v>
      </c>
      <c r="G2822" s="3">
        <v>3565</v>
      </c>
      <c r="H2822" s="3">
        <v>3245</v>
      </c>
      <c r="K2822" s="3">
        <v>1646</v>
      </c>
      <c r="L2822" s="3">
        <v>1496</v>
      </c>
    </row>
    <row r="2823" spans="1:12">
      <c r="A2823" s="3" t="s">
        <v>4511</v>
      </c>
      <c r="B2823" s="3" t="s">
        <v>23415</v>
      </c>
      <c r="C2823" s="3" t="s">
        <v>22339</v>
      </c>
      <c r="D2823" s="3">
        <v>2</v>
      </c>
      <c r="E2823" s="3">
        <v>21</v>
      </c>
      <c r="G2823" s="3">
        <v>3604</v>
      </c>
      <c r="H2823" s="3">
        <v>3281</v>
      </c>
      <c r="K2823" s="3">
        <v>1646</v>
      </c>
      <c r="L2823" s="3">
        <v>1496</v>
      </c>
    </row>
    <row r="2824" spans="1:12">
      <c r="A2824" s="3" t="s">
        <v>4512</v>
      </c>
      <c r="B2824" s="3" t="s">
        <v>23415</v>
      </c>
      <c r="C2824" s="3" t="s">
        <v>22339</v>
      </c>
      <c r="D2824" s="3">
        <v>2</v>
      </c>
      <c r="E2824" s="3">
        <v>22</v>
      </c>
      <c r="G2824" s="3">
        <v>3643</v>
      </c>
      <c r="H2824" s="3">
        <v>3317</v>
      </c>
      <c r="K2824" s="3">
        <v>1646</v>
      </c>
      <c r="L2824" s="3">
        <v>1496</v>
      </c>
    </row>
    <row r="2825" spans="1:12">
      <c r="A2825" s="3" t="s">
        <v>4513</v>
      </c>
      <c r="B2825" s="3" t="s">
        <v>23415</v>
      </c>
      <c r="C2825" s="3" t="s">
        <v>22339</v>
      </c>
      <c r="D2825" s="3">
        <v>2</v>
      </c>
      <c r="E2825" s="3">
        <v>23</v>
      </c>
      <c r="G2825" s="3">
        <v>3682</v>
      </c>
      <c r="H2825" s="3">
        <v>3353</v>
      </c>
      <c r="K2825" s="3">
        <v>1646</v>
      </c>
      <c r="L2825" s="3">
        <v>1496</v>
      </c>
    </row>
    <row r="2826" spans="1:12">
      <c r="A2826" s="3" t="s">
        <v>4514</v>
      </c>
      <c r="B2826" s="3" t="s">
        <v>23415</v>
      </c>
      <c r="C2826" s="3" t="s">
        <v>22339</v>
      </c>
      <c r="D2826" s="3">
        <v>2</v>
      </c>
      <c r="E2826" s="3">
        <v>24</v>
      </c>
      <c r="G2826" s="3">
        <v>3721</v>
      </c>
      <c r="H2826" s="3">
        <v>3389</v>
      </c>
      <c r="K2826" s="3">
        <v>1646</v>
      </c>
      <c r="L2826" s="3">
        <v>1496</v>
      </c>
    </row>
    <row r="2827" spans="1:12">
      <c r="A2827" s="3" t="s">
        <v>4515</v>
      </c>
      <c r="B2827" s="3" t="s">
        <v>23415</v>
      </c>
      <c r="C2827" s="3" t="s">
        <v>22339</v>
      </c>
      <c r="D2827" s="3">
        <v>2</v>
      </c>
      <c r="E2827" s="3">
        <v>25</v>
      </c>
      <c r="G2827" s="3">
        <v>3760</v>
      </c>
      <c r="H2827" s="3">
        <v>3425</v>
      </c>
      <c r="K2827" s="3">
        <v>1646</v>
      </c>
      <c r="L2827" s="3">
        <v>1496</v>
      </c>
    </row>
    <row r="2828" spans="1:12">
      <c r="A2828" s="3" t="s">
        <v>4516</v>
      </c>
      <c r="B2828" s="3" t="s">
        <v>23415</v>
      </c>
      <c r="C2828" s="3" t="s">
        <v>22339</v>
      </c>
      <c r="D2828" s="3">
        <v>2</v>
      </c>
      <c r="E2828" s="3">
        <v>26</v>
      </c>
      <c r="G2828" s="3">
        <v>3804</v>
      </c>
      <c r="H2828" s="3">
        <v>3465</v>
      </c>
      <c r="K2828" s="3">
        <v>1646</v>
      </c>
      <c r="L2828" s="3">
        <v>1496</v>
      </c>
    </row>
    <row r="2829" spans="1:12">
      <c r="A2829" s="3" t="s">
        <v>4517</v>
      </c>
      <c r="B2829" s="3" t="s">
        <v>23415</v>
      </c>
      <c r="C2829" s="3" t="s">
        <v>22339</v>
      </c>
      <c r="D2829" s="3">
        <v>2</v>
      </c>
      <c r="E2829" s="3">
        <v>27</v>
      </c>
      <c r="G2829" s="3">
        <v>3848</v>
      </c>
      <c r="H2829" s="3">
        <v>3505</v>
      </c>
      <c r="K2829" s="3">
        <v>1646</v>
      </c>
      <c r="L2829" s="3">
        <v>1496</v>
      </c>
    </row>
    <row r="2830" spans="1:12">
      <c r="A2830" s="3" t="s">
        <v>4518</v>
      </c>
      <c r="B2830" s="3" t="s">
        <v>23415</v>
      </c>
      <c r="C2830" s="3" t="s">
        <v>22339</v>
      </c>
      <c r="D2830" s="3">
        <v>2</v>
      </c>
      <c r="E2830" s="3">
        <v>28</v>
      </c>
      <c r="G2830" s="3">
        <v>3892</v>
      </c>
      <c r="H2830" s="3">
        <v>3545</v>
      </c>
      <c r="K2830" s="3">
        <v>1646</v>
      </c>
      <c r="L2830" s="3">
        <v>1496</v>
      </c>
    </row>
    <row r="2831" spans="1:12">
      <c r="A2831" s="3" t="s">
        <v>4519</v>
      </c>
      <c r="B2831" s="3" t="s">
        <v>23415</v>
      </c>
      <c r="C2831" s="3" t="s">
        <v>22339</v>
      </c>
      <c r="D2831" s="3">
        <v>2</v>
      </c>
      <c r="E2831" s="3">
        <v>29</v>
      </c>
      <c r="G2831" s="3">
        <v>3936</v>
      </c>
      <c r="H2831" s="3">
        <v>3585</v>
      </c>
      <c r="K2831" s="3">
        <v>1646</v>
      </c>
      <c r="L2831" s="3">
        <v>1496</v>
      </c>
    </row>
    <row r="2832" spans="1:12">
      <c r="A2832" s="3" t="s">
        <v>4520</v>
      </c>
      <c r="B2832" s="3" t="s">
        <v>23415</v>
      </c>
      <c r="C2832" s="3" t="s">
        <v>22339</v>
      </c>
      <c r="D2832" s="3">
        <v>2</v>
      </c>
      <c r="E2832" s="3">
        <v>30</v>
      </c>
      <c r="G2832" s="3">
        <v>3980</v>
      </c>
      <c r="H2832" s="3">
        <v>3625</v>
      </c>
      <c r="K2832" s="3">
        <v>1646</v>
      </c>
      <c r="L2832" s="3">
        <v>1496</v>
      </c>
    </row>
    <row r="2833" spans="1:12">
      <c r="A2833" s="3" t="s">
        <v>4521</v>
      </c>
      <c r="B2833" s="3" t="s">
        <v>23415</v>
      </c>
      <c r="C2833" s="3" t="s">
        <v>22339</v>
      </c>
      <c r="D2833" s="3">
        <v>2</v>
      </c>
      <c r="E2833" s="3">
        <v>31</v>
      </c>
      <c r="G2833" s="3">
        <v>4028</v>
      </c>
      <c r="H2833" s="3">
        <v>3668</v>
      </c>
      <c r="K2833" s="3">
        <v>1646</v>
      </c>
      <c r="L2833" s="3">
        <v>1496</v>
      </c>
    </row>
    <row r="2834" spans="1:12">
      <c r="A2834" s="3" t="s">
        <v>4522</v>
      </c>
      <c r="B2834" s="3" t="s">
        <v>23415</v>
      </c>
      <c r="C2834" s="3" t="s">
        <v>22339</v>
      </c>
      <c r="D2834" s="3">
        <v>2</v>
      </c>
      <c r="E2834" s="3">
        <v>32</v>
      </c>
      <c r="G2834" s="3">
        <v>4076</v>
      </c>
      <c r="H2834" s="3">
        <v>3711</v>
      </c>
      <c r="K2834" s="3">
        <v>1646</v>
      </c>
      <c r="L2834" s="3">
        <v>1496</v>
      </c>
    </row>
    <row r="2835" spans="1:12">
      <c r="A2835" s="3" t="s">
        <v>4523</v>
      </c>
      <c r="B2835" s="3" t="s">
        <v>23415</v>
      </c>
      <c r="C2835" s="3" t="s">
        <v>22339</v>
      </c>
      <c r="D2835" s="3">
        <v>2</v>
      </c>
      <c r="E2835" s="3">
        <v>33</v>
      </c>
      <c r="G2835" s="3">
        <v>4124</v>
      </c>
      <c r="H2835" s="3">
        <v>3754</v>
      </c>
      <c r="K2835" s="3">
        <v>1646</v>
      </c>
      <c r="L2835" s="3">
        <v>1496</v>
      </c>
    </row>
    <row r="2836" spans="1:12">
      <c r="A2836" s="3" t="s">
        <v>4524</v>
      </c>
      <c r="B2836" s="3" t="s">
        <v>23415</v>
      </c>
      <c r="C2836" s="3" t="s">
        <v>22339</v>
      </c>
      <c r="D2836" s="3">
        <v>2</v>
      </c>
      <c r="E2836" s="3">
        <v>34</v>
      </c>
      <c r="G2836" s="3">
        <v>4172</v>
      </c>
      <c r="H2836" s="3">
        <v>3797</v>
      </c>
      <c r="K2836" s="3">
        <v>1646</v>
      </c>
      <c r="L2836" s="3">
        <v>1496</v>
      </c>
    </row>
    <row r="2837" spans="1:12">
      <c r="A2837" s="3" t="s">
        <v>4525</v>
      </c>
      <c r="B2837" s="3" t="s">
        <v>23415</v>
      </c>
      <c r="C2837" s="3" t="s">
        <v>22339</v>
      </c>
      <c r="D2837" s="3">
        <v>2</v>
      </c>
      <c r="E2837" s="3">
        <v>35</v>
      </c>
      <c r="G2837" s="3">
        <v>4220</v>
      </c>
      <c r="H2837" s="3">
        <v>3840</v>
      </c>
      <c r="K2837" s="3">
        <v>1646</v>
      </c>
      <c r="L2837" s="3">
        <v>1496</v>
      </c>
    </row>
    <row r="2838" spans="1:12">
      <c r="A2838" s="3" t="s">
        <v>4526</v>
      </c>
      <c r="B2838" s="3" t="s">
        <v>23415</v>
      </c>
      <c r="C2838" s="3" t="s">
        <v>22339</v>
      </c>
      <c r="D2838" s="3">
        <v>2</v>
      </c>
      <c r="E2838" s="3">
        <v>36</v>
      </c>
      <c r="G2838" s="3">
        <v>4272</v>
      </c>
      <c r="H2838" s="3">
        <v>3887</v>
      </c>
      <c r="K2838" s="3">
        <v>1646</v>
      </c>
      <c r="L2838" s="3">
        <v>1496</v>
      </c>
    </row>
    <row r="2839" spans="1:12">
      <c r="A2839" s="3" t="s">
        <v>4527</v>
      </c>
      <c r="B2839" s="3" t="s">
        <v>23415</v>
      </c>
      <c r="C2839" s="3" t="s">
        <v>22339</v>
      </c>
      <c r="D2839" s="3">
        <v>2</v>
      </c>
      <c r="E2839" s="3">
        <v>37</v>
      </c>
      <c r="G2839" s="3">
        <v>4324</v>
      </c>
      <c r="H2839" s="3">
        <v>3934</v>
      </c>
      <c r="K2839" s="3">
        <v>1646</v>
      </c>
      <c r="L2839" s="3">
        <v>1496</v>
      </c>
    </row>
    <row r="2840" spans="1:12">
      <c r="A2840" s="3" t="s">
        <v>4528</v>
      </c>
      <c r="B2840" s="3" t="s">
        <v>23415</v>
      </c>
      <c r="C2840" s="3" t="s">
        <v>22339</v>
      </c>
      <c r="D2840" s="3">
        <v>2</v>
      </c>
      <c r="E2840" s="3">
        <v>38</v>
      </c>
      <c r="G2840" s="3">
        <v>4376</v>
      </c>
      <c r="H2840" s="3">
        <v>3981</v>
      </c>
      <c r="K2840" s="3">
        <v>1646</v>
      </c>
      <c r="L2840" s="3">
        <v>1496</v>
      </c>
    </row>
    <row r="2841" spans="1:12">
      <c r="A2841" s="3" t="s">
        <v>4529</v>
      </c>
      <c r="B2841" s="3" t="s">
        <v>23415</v>
      </c>
      <c r="C2841" s="3" t="s">
        <v>22339</v>
      </c>
      <c r="D2841" s="3">
        <v>2</v>
      </c>
      <c r="E2841" s="3">
        <v>39</v>
      </c>
      <c r="G2841" s="3">
        <v>4428</v>
      </c>
      <c r="H2841" s="3">
        <v>4028</v>
      </c>
      <c r="K2841" s="3">
        <v>1646</v>
      </c>
      <c r="L2841" s="3">
        <v>1496</v>
      </c>
    </row>
    <row r="2842" spans="1:12">
      <c r="A2842" s="3" t="s">
        <v>4530</v>
      </c>
      <c r="B2842" s="3" t="s">
        <v>23415</v>
      </c>
      <c r="C2842" s="3" t="s">
        <v>22339</v>
      </c>
      <c r="D2842" s="3">
        <v>2</v>
      </c>
      <c r="E2842" s="3">
        <v>40</v>
      </c>
      <c r="G2842" s="3">
        <v>4480</v>
      </c>
      <c r="H2842" s="3">
        <v>4075</v>
      </c>
      <c r="K2842" s="3">
        <v>1646</v>
      </c>
      <c r="L2842" s="3">
        <v>1496</v>
      </c>
    </row>
    <row r="2843" spans="1:12">
      <c r="A2843" s="3" t="s">
        <v>4531</v>
      </c>
      <c r="B2843" s="3" t="s">
        <v>23415</v>
      </c>
      <c r="C2843" s="3" t="s">
        <v>22339</v>
      </c>
      <c r="D2843" s="3">
        <v>2</v>
      </c>
      <c r="E2843" s="3">
        <v>41</v>
      </c>
      <c r="G2843" s="3">
        <v>4536</v>
      </c>
      <c r="H2843" s="3">
        <v>4126</v>
      </c>
      <c r="K2843" s="3">
        <v>1646</v>
      </c>
      <c r="L2843" s="3">
        <v>1496</v>
      </c>
    </row>
    <row r="2844" spans="1:12">
      <c r="A2844" s="3" t="s">
        <v>4532</v>
      </c>
      <c r="B2844" s="3" t="s">
        <v>23415</v>
      </c>
      <c r="C2844" s="3" t="s">
        <v>22339</v>
      </c>
      <c r="D2844" s="3">
        <v>2</v>
      </c>
      <c r="E2844" s="3">
        <v>42</v>
      </c>
      <c r="G2844" s="3">
        <v>4592</v>
      </c>
      <c r="H2844" s="3">
        <v>4177</v>
      </c>
      <c r="K2844" s="3">
        <v>1646</v>
      </c>
      <c r="L2844" s="3">
        <v>1496</v>
      </c>
    </row>
    <row r="2845" spans="1:12">
      <c r="A2845" s="3" t="s">
        <v>4533</v>
      </c>
      <c r="B2845" s="3" t="s">
        <v>23415</v>
      </c>
      <c r="C2845" s="3" t="s">
        <v>22339</v>
      </c>
      <c r="D2845" s="3">
        <v>2</v>
      </c>
      <c r="E2845" s="3">
        <v>43</v>
      </c>
      <c r="G2845" s="3">
        <v>4648</v>
      </c>
      <c r="H2845" s="3">
        <v>4228</v>
      </c>
      <c r="K2845" s="3">
        <v>1646</v>
      </c>
      <c r="L2845" s="3">
        <v>1496</v>
      </c>
    </row>
    <row r="2846" spans="1:12">
      <c r="A2846" s="3" t="s">
        <v>4534</v>
      </c>
      <c r="B2846" s="3" t="s">
        <v>23415</v>
      </c>
      <c r="C2846" s="3" t="s">
        <v>22339</v>
      </c>
      <c r="D2846" s="3">
        <v>2</v>
      </c>
      <c r="E2846" s="3">
        <v>44</v>
      </c>
      <c r="G2846" s="3">
        <v>4704</v>
      </c>
      <c r="H2846" s="3">
        <v>4279</v>
      </c>
      <c r="K2846" s="3">
        <v>1646</v>
      </c>
      <c r="L2846" s="3">
        <v>1496</v>
      </c>
    </row>
    <row r="2847" spans="1:12">
      <c r="A2847" s="3" t="s">
        <v>4535</v>
      </c>
      <c r="B2847" s="3" t="s">
        <v>23415</v>
      </c>
      <c r="C2847" s="3" t="s">
        <v>22339</v>
      </c>
      <c r="D2847" s="3">
        <v>2</v>
      </c>
      <c r="E2847" s="3">
        <v>45</v>
      </c>
      <c r="G2847" s="3">
        <v>4760</v>
      </c>
      <c r="H2847" s="3">
        <v>4330</v>
      </c>
      <c r="K2847" s="3">
        <v>1646</v>
      </c>
      <c r="L2847" s="3">
        <v>1496</v>
      </c>
    </row>
    <row r="2848" spans="1:12">
      <c r="A2848" s="3" t="s">
        <v>4536</v>
      </c>
      <c r="B2848" s="3" t="s">
        <v>23415</v>
      </c>
      <c r="C2848" s="3" t="s">
        <v>22339</v>
      </c>
      <c r="D2848" s="3">
        <v>2</v>
      </c>
      <c r="E2848" s="3">
        <v>46</v>
      </c>
      <c r="G2848" s="3">
        <v>4820</v>
      </c>
      <c r="H2848" s="3">
        <v>4385</v>
      </c>
      <c r="K2848" s="3">
        <v>1646</v>
      </c>
      <c r="L2848" s="3">
        <v>1496</v>
      </c>
    </row>
    <row r="2849" spans="1:12">
      <c r="A2849" s="3" t="s">
        <v>4537</v>
      </c>
      <c r="B2849" s="3" t="s">
        <v>23415</v>
      </c>
      <c r="C2849" s="3" t="s">
        <v>22339</v>
      </c>
      <c r="D2849" s="3">
        <v>2</v>
      </c>
      <c r="E2849" s="3">
        <v>47</v>
      </c>
      <c r="G2849" s="3">
        <v>4880</v>
      </c>
      <c r="H2849" s="3">
        <v>4440</v>
      </c>
      <c r="K2849" s="3">
        <v>1646</v>
      </c>
      <c r="L2849" s="3">
        <v>1496</v>
      </c>
    </row>
    <row r="2850" spans="1:12">
      <c r="A2850" s="3" t="s">
        <v>4538</v>
      </c>
      <c r="B2850" s="3" t="s">
        <v>23415</v>
      </c>
      <c r="C2850" s="3" t="s">
        <v>22339</v>
      </c>
      <c r="D2850" s="3">
        <v>2</v>
      </c>
      <c r="E2850" s="3">
        <v>48</v>
      </c>
      <c r="G2850" s="3">
        <v>4940</v>
      </c>
      <c r="H2850" s="3">
        <v>4495</v>
      </c>
      <c r="K2850" s="3">
        <v>1646</v>
      </c>
      <c r="L2850" s="3">
        <v>1496</v>
      </c>
    </row>
    <row r="2851" spans="1:12">
      <c r="A2851" s="3" t="s">
        <v>4539</v>
      </c>
      <c r="B2851" s="3" t="s">
        <v>23415</v>
      </c>
      <c r="C2851" s="3" t="s">
        <v>22339</v>
      </c>
      <c r="D2851" s="3">
        <v>2</v>
      </c>
      <c r="E2851" s="3">
        <v>49</v>
      </c>
      <c r="G2851" s="3">
        <v>5000</v>
      </c>
      <c r="H2851" s="3">
        <v>4550</v>
      </c>
      <c r="K2851" s="3">
        <v>1646</v>
      </c>
      <c r="L2851" s="3">
        <v>1496</v>
      </c>
    </row>
    <row r="2852" spans="1:12">
      <c r="A2852" s="3" t="s">
        <v>4540</v>
      </c>
      <c r="B2852" s="3" t="s">
        <v>23415</v>
      </c>
      <c r="C2852" s="3" t="s">
        <v>22339</v>
      </c>
      <c r="D2852" s="3">
        <v>2</v>
      </c>
      <c r="E2852" s="3">
        <v>50</v>
      </c>
      <c r="G2852" s="3">
        <v>5060</v>
      </c>
      <c r="H2852" s="3">
        <v>4605</v>
      </c>
      <c r="K2852" s="3">
        <v>1646</v>
      </c>
      <c r="L2852" s="3">
        <v>1496</v>
      </c>
    </row>
    <row r="2853" spans="1:12">
      <c r="A2853" s="3" t="s">
        <v>4541</v>
      </c>
      <c r="B2853" s="3" t="s">
        <v>23415</v>
      </c>
      <c r="C2853" s="3" t="s">
        <v>22339</v>
      </c>
      <c r="D2853" s="3">
        <v>2</v>
      </c>
      <c r="E2853" s="3">
        <v>51</v>
      </c>
      <c r="G2853" s="3">
        <v>5124</v>
      </c>
      <c r="H2853" s="3">
        <v>4663</v>
      </c>
      <c r="K2853" s="3">
        <v>1646</v>
      </c>
      <c r="L2853" s="3">
        <v>1496</v>
      </c>
    </row>
    <row r="2854" spans="1:12">
      <c r="A2854" s="3" t="s">
        <v>4542</v>
      </c>
      <c r="B2854" s="3" t="s">
        <v>23415</v>
      </c>
      <c r="C2854" s="3" t="s">
        <v>22339</v>
      </c>
      <c r="D2854" s="3">
        <v>2</v>
      </c>
      <c r="E2854" s="3">
        <v>52</v>
      </c>
      <c r="G2854" s="3">
        <v>5188</v>
      </c>
      <c r="H2854" s="3">
        <v>4721</v>
      </c>
      <c r="K2854" s="3">
        <v>1646</v>
      </c>
      <c r="L2854" s="3">
        <v>1496</v>
      </c>
    </row>
    <row r="2855" spans="1:12">
      <c r="A2855" s="3" t="s">
        <v>4543</v>
      </c>
      <c r="B2855" s="3" t="s">
        <v>23415</v>
      </c>
      <c r="C2855" s="3" t="s">
        <v>22339</v>
      </c>
      <c r="D2855" s="3">
        <v>2</v>
      </c>
      <c r="E2855" s="3">
        <v>53</v>
      </c>
      <c r="G2855" s="3">
        <v>5252</v>
      </c>
      <c r="H2855" s="3">
        <v>4779</v>
      </c>
      <c r="K2855" s="3">
        <v>1646</v>
      </c>
      <c r="L2855" s="3">
        <v>1496</v>
      </c>
    </row>
    <row r="2856" spans="1:12">
      <c r="A2856" s="3" t="s">
        <v>4544</v>
      </c>
      <c r="B2856" s="3" t="s">
        <v>23415</v>
      </c>
      <c r="C2856" s="3" t="s">
        <v>22339</v>
      </c>
      <c r="D2856" s="3">
        <v>2</v>
      </c>
      <c r="E2856" s="3">
        <v>54</v>
      </c>
      <c r="G2856" s="3">
        <v>5316</v>
      </c>
      <c r="H2856" s="3">
        <v>4837</v>
      </c>
      <c r="K2856" s="3">
        <v>1646</v>
      </c>
      <c r="L2856" s="3">
        <v>1496</v>
      </c>
    </row>
    <row r="2857" spans="1:12">
      <c r="A2857" s="3" t="s">
        <v>4545</v>
      </c>
      <c r="B2857" s="3" t="s">
        <v>23415</v>
      </c>
      <c r="C2857" s="3" t="s">
        <v>22339</v>
      </c>
      <c r="D2857" s="3">
        <v>2</v>
      </c>
      <c r="E2857" s="3">
        <v>55</v>
      </c>
      <c r="G2857" s="3">
        <v>5380</v>
      </c>
      <c r="H2857" s="3">
        <v>4895</v>
      </c>
      <c r="K2857" s="3">
        <v>1646</v>
      </c>
      <c r="L2857" s="3">
        <v>1496</v>
      </c>
    </row>
    <row r="2858" spans="1:12">
      <c r="A2858" s="3" t="s">
        <v>4546</v>
      </c>
      <c r="B2858" s="3" t="s">
        <v>23415</v>
      </c>
      <c r="C2858" s="3" t="s">
        <v>22339</v>
      </c>
      <c r="D2858" s="3">
        <v>2</v>
      </c>
      <c r="E2858" s="3">
        <v>56</v>
      </c>
      <c r="G2858" s="3">
        <v>5448</v>
      </c>
      <c r="H2858" s="3">
        <v>4957</v>
      </c>
      <c r="K2858" s="3">
        <v>1646</v>
      </c>
      <c r="L2858" s="3">
        <v>1496</v>
      </c>
    </row>
    <row r="2859" spans="1:12">
      <c r="A2859" s="3" t="s">
        <v>4547</v>
      </c>
      <c r="B2859" s="3" t="s">
        <v>23415</v>
      </c>
      <c r="C2859" s="3" t="s">
        <v>22339</v>
      </c>
      <c r="D2859" s="3">
        <v>2</v>
      </c>
      <c r="E2859" s="3">
        <v>57</v>
      </c>
      <c r="G2859" s="3">
        <v>5516</v>
      </c>
      <c r="H2859" s="3">
        <v>5019</v>
      </c>
      <c r="K2859" s="3">
        <v>1646</v>
      </c>
      <c r="L2859" s="3">
        <v>1496</v>
      </c>
    </row>
    <row r="2860" spans="1:12">
      <c r="A2860" s="3" t="s">
        <v>4548</v>
      </c>
      <c r="B2860" s="3" t="s">
        <v>23415</v>
      </c>
      <c r="C2860" s="3" t="s">
        <v>22339</v>
      </c>
      <c r="D2860" s="3">
        <v>2</v>
      </c>
      <c r="E2860" s="3">
        <v>58</v>
      </c>
      <c r="G2860" s="3">
        <v>5584</v>
      </c>
      <c r="H2860" s="3">
        <v>5081</v>
      </c>
      <c r="K2860" s="3">
        <v>1646</v>
      </c>
      <c r="L2860" s="3">
        <v>1496</v>
      </c>
    </row>
    <row r="2861" spans="1:12">
      <c r="A2861" s="3" t="s">
        <v>4549</v>
      </c>
      <c r="B2861" s="3" t="s">
        <v>23415</v>
      </c>
      <c r="C2861" s="3" t="s">
        <v>22339</v>
      </c>
      <c r="D2861" s="3">
        <v>2</v>
      </c>
      <c r="E2861" s="3">
        <v>59</v>
      </c>
      <c r="G2861" s="3">
        <v>5652</v>
      </c>
      <c r="H2861" s="3">
        <v>5143</v>
      </c>
      <c r="K2861" s="3">
        <v>1646</v>
      </c>
      <c r="L2861" s="3">
        <v>1496</v>
      </c>
    </row>
    <row r="2862" spans="1:12">
      <c r="A2862" s="3" t="s">
        <v>4550</v>
      </c>
      <c r="B2862" s="3" t="s">
        <v>23415</v>
      </c>
      <c r="C2862" s="3" t="s">
        <v>22339</v>
      </c>
      <c r="D2862" s="3">
        <v>2</v>
      </c>
      <c r="E2862" s="3">
        <v>60</v>
      </c>
      <c r="G2862" s="3">
        <v>5720</v>
      </c>
      <c r="H2862" s="3">
        <v>5205</v>
      </c>
      <c r="K2862" s="3">
        <v>1646</v>
      </c>
      <c r="L2862" s="3">
        <v>1496</v>
      </c>
    </row>
    <row r="2863" spans="1:12">
      <c r="A2863" s="3" t="s">
        <v>4551</v>
      </c>
      <c r="B2863" s="3" t="s">
        <v>23415</v>
      </c>
      <c r="C2863" s="3" t="s">
        <v>22339</v>
      </c>
      <c r="D2863" s="3">
        <v>2</v>
      </c>
      <c r="E2863" s="3">
        <v>61</v>
      </c>
      <c r="G2863" s="3">
        <v>5792</v>
      </c>
      <c r="H2863" s="3">
        <v>5271</v>
      </c>
      <c r="K2863" s="3">
        <v>1646</v>
      </c>
      <c r="L2863" s="3">
        <v>1496</v>
      </c>
    </row>
    <row r="2864" spans="1:12">
      <c r="A2864" s="3" t="s">
        <v>4552</v>
      </c>
      <c r="B2864" s="3" t="s">
        <v>23415</v>
      </c>
      <c r="C2864" s="3" t="s">
        <v>22339</v>
      </c>
      <c r="D2864" s="3">
        <v>2</v>
      </c>
      <c r="E2864" s="3">
        <v>62</v>
      </c>
      <c r="G2864" s="3">
        <v>5864</v>
      </c>
      <c r="H2864" s="3">
        <v>5337</v>
      </c>
      <c r="K2864" s="3">
        <v>1646</v>
      </c>
      <c r="L2864" s="3">
        <v>1496</v>
      </c>
    </row>
    <row r="2865" spans="1:12">
      <c r="A2865" s="3" t="s">
        <v>4553</v>
      </c>
      <c r="B2865" s="3" t="s">
        <v>23415</v>
      </c>
      <c r="C2865" s="3" t="s">
        <v>22339</v>
      </c>
      <c r="D2865" s="3">
        <v>2</v>
      </c>
      <c r="E2865" s="3">
        <v>63</v>
      </c>
      <c r="G2865" s="3">
        <v>5936</v>
      </c>
      <c r="H2865" s="3">
        <v>5403</v>
      </c>
      <c r="K2865" s="3">
        <v>1646</v>
      </c>
      <c r="L2865" s="3">
        <v>1496</v>
      </c>
    </row>
    <row r="2866" spans="1:12">
      <c r="A2866" s="3" t="s">
        <v>4554</v>
      </c>
      <c r="B2866" s="3" t="s">
        <v>23415</v>
      </c>
      <c r="C2866" s="3" t="s">
        <v>22339</v>
      </c>
      <c r="D2866" s="3">
        <v>2</v>
      </c>
      <c r="E2866" s="3">
        <v>64</v>
      </c>
      <c r="G2866" s="3">
        <v>6008</v>
      </c>
      <c r="H2866" s="3">
        <v>5469</v>
      </c>
      <c r="K2866" s="3">
        <v>1646</v>
      </c>
      <c r="L2866" s="3">
        <v>1496</v>
      </c>
    </row>
    <row r="2867" spans="1:12">
      <c r="A2867" s="3" t="s">
        <v>4555</v>
      </c>
      <c r="B2867" s="3" t="s">
        <v>23415</v>
      </c>
      <c r="C2867" s="3" t="s">
        <v>22339</v>
      </c>
      <c r="D2867" s="3">
        <v>2</v>
      </c>
      <c r="E2867" s="3">
        <v>65</v>
      </c>
      <c r="G2867" s="3">
        <v>6080</v>
      </c>
      <c r="H2867" s="3">
        <v>5535</v>
      </c>
      <c r="K2867" s="3">
        <v>1646</v>
      </c>
      <c r="L2867" s="3">
        <v>1496</v>
      </c>
    </row>
    <row r="2868" spans="1:12">
      <c r="A2868" s="3" t="s">
        <v>4556</v>
      </c>
      <c r="B2868" s="3" t="s">
        <v>23415</v>
      </c>
      <c r="C2868" s="3" t="s">
        <v>22339</v>
      </c>
      <c r="D2868" s="3">
        <v>2</v>
      </c>
      <c r="E2868" s="3">
        <v>66</v>
      </c>
      <c r="G2868" s="3">
        <v>6157</v>
      </c>
      <c r="H2868" s="3">
        <v>5605</v>
      </c>
      <c r="K2868" s="3">
        <v>1646</v>
      </c>
      <c r="L2868" s="3">
        <v>1496</v>
      </c>
    </row>
    <row r="2869" spans="1:12">
      <c r="A2869" s="3" t="s">
        <v>4557</v>
      </c>
      <c r="B2869" s="3" t="s">
        <v>23415</v>
      </c>
      <c r="C2869" s="3" t="s">
        <v>22339</v>
      </c>
      <c r="D2869" s="3">
        <v>2</v>
      </c>
      <c r="E2869" s="3">
        <v>67</v>
      </c>
      <c r="G2869" s="3">
        <v>6234</v>
      </c>
      <c r="H2869" s="3">
        <v>5675</v>
      </c>
      <c r="K2869" s="3">
        <v>1646</v>
      </c>
      <c r="L2869" s="3">
        <v>1496</v>
      </c>
    </row>
    <row r="2870" spans="1:12">
      <c r="A2870" s="3" t="s">
        <v>4558</v>
      </c>
      <c r="B2870" s="3" t="s">
        <v>23415</v>
      </c>
      <c r="C2870" s="3" t="s">
        <v>22339</v>
      </c>
      <c r="D2870" s="3">
        <v>2</v>
      </c>
      <c r="E2870" s="3">
        <v>68</v>
      </c>
      <c r="G2870" s="3">
        <v>6311</v>
      </c>
      <c r="H2870" s="3">
        <v>5745</v>
      </c>
      <c r="K2870" s="3">
        <v>1646</v>
      </c>
      <c r="L2870" s="3">
        <v>1496</v>
      </c>
    </row>
    <row r="2871" spans="1:12">
      <c r="A2871" s="3" t="s">
        <v>4559</v>
      </c>
      <c r="B2871" s="3" t="s">
        <v>23415</v>
      </c>
      <c r="C2871" s="3" t="s">
        <v>22339</v>
      </c>
      <c r="D2871" s="3">
        <v>2</v>
      </c>
      <c r="E2871" s="3">
        <v>69</v>
      </c>
      <c r="G2871" s="3">
        <v>6388</v>
      </c>
      <c r="H2871" s="3">
        <v>5815</v>
      </c>
      <c r="K2871" s="3">
        <v>1646</v>
      </c>
      <c r="L2871" s="3">
        <v>1496</v>
      </c>
    </row>
    <row r="2872" spans="1:12">
      <c r="A2872" s="3" t="s">
        <v>4560</v>
      </c>
      <c r="B2872" s="3" t="s">
        <v>23415</v>
      </c>
      <c r="C2872" s="3" t="s">
        <v>22339</v>
      </c>
      <c r="D2872" s="3">
        <v>2</v>
      </c>
      <c r="E2872" s="3">
        <v>70</v>
      </c>
      <c r="G2872" s="3">
        <v>6465</v>
      </c>
      <c r="H2872" s="3">
        <v>5885</v>
      </c>
      <c r="K2872" s="3">
        <v>1646</v>
      </c>
      <c r="L2872" s="3">
        <v>1496</v>
      </c>
    </row>
    <row r="2873" spans="1:12">
      <c r="A2873" s="3" t="s">
        <v>4561</v>
      </c>
      <c r="B2873" s="3" t="s">
        <v>23415</v>
      </c>
      <c r="C2873" s="3" t="s">
        <v>22339</v>
      </c>
      <c r="D2873" s="3">
        <v>2</v>
      </c>
      <c r="E2873" s="3">
        <v>71</v>
      </c>
      <c r="G2873" s="3">
        <v>6546</v>
      </c>
      <c r="H2873" s="3">
        <v>5958</v>
      </c>
      <c r="K2873" s="3">
        <v>1646</v>
      </c>
      <c r="L2873" s="3">
        <v>1496</v>
      </c>
    </row>
    <row r="2874" spans="1:12">
      <c r="A2874" s="3" t="s">
        <v>4562</v>
      </c>
      <c r="B2874" s="3" t="s">
        <v>23415</v>
      </c>
      <c r="C2874" s="3" t="s">
        <v>22339</v>
      </c>
      <c r="D2874" s="3">
        <v>2</v>
      </c>
      <c r="E2874" s="3">
        <v>72</v>
      </c>
      <c r="G2874" s="3">
        <v>6627</v>
      </c>
      <c r="H2874" s="3">
        <v>6031</v>
      </c>
      <c r="K2874" s="3">
        <v>1646</v>
      </c>
      <c r="L2874" s="3">
        <v>1496</v>
      </c>
    </row>
    <row r="2875" spans="1:12">
      <c r="A2875" s="3" t="s">
        <v>4563</v>
      </c>
      <c r="B2875" s="3" t="s">
        <v>23415</v>
      </c>
      <c r="C2875" s="3" t="s">
        <v>22339</v>
      </c>
      <c r="D2875" s="3">
        <v>2</v>
      </c>
      <c r="E2875" s="3">
        <v>73</v>
      </c>
      <c r="G2875" s="3">
        <v>6708</v>
      </c>
      <c r="H2875" s="3">
        <v>6104</v>
      </c>
      <c r="K2875" s="3">
        <v>1646</v>
      </c>
      <c r="L2875" s="3">
        <v>1496</v>
      </c>
    </row>
    <row r="2876" spans="1:12">
      <c r="A2876" s="3" t="s">
        <v>4564</v>
      </c>
      <c r="B2876" s="3" t="s">
        <v>23415</v>
      </c>
      <c r="C2876" s="3" t="s">
        <v>22339</v>
      </c>
      <c r="D2876" s="3">
        <v>2</v>
      </c>
      <c r="E2876" s="3">
        <v>74</v>
      </c>
      <c r="G2876" s="3">
        <v>6789</v>
      </c>
      <c r="H2876" s="3">
        <v>6177</v>
      </c>
      <c r="K2876" s="3">
        <v>1646</v>
      </c>
      <c r="L2876" s="3">
        <v>1496</v>
      </c>
    </row>
    <row r="2877" spans="1:12">
      <c r="A2877" s="3" t="s">
        <v>4565</v>
      </c>
      <c r="B2877" s="3" t="s">
        <v>23415</v>
      </c>
      <c r="C2877" s="3" t="s">
        <v>22339</v>
      </c>
      <c r="D2877" s="3">
        <v>2</v>
      </c>
      <c r="E2877" s="3">
        <v>75</v>
      </c>
      <c r="G2877" s="3">
        <v>6870</v>
      </c>
      <c r="H2877" s="3">
        <v>6250</v>
      </c>
      <c r="K2877" s="3">
        <v>1646</v>
      </c>
      <c r="L2877" s="3">
        <v>1496</v>
      </c>
    </row>
    <row r="2878" spans="1:12">
      <c r="A2878" s="3" t="s">
        <v>4566</v>
      </c>
      <c r="B2878" s="3" t="s">
        <v>23415</v>
      </c>
      <c r="C2878" s="3" t="s">
        <v>22339</v>
      </c>
      <c r="D2878" s="3">
        <v>2</v>
      </c>
      <c r="E2878" s="3">
        <v>76</v>
      </c>
      <c r="G2878" s="3">
        <v>6955</v>
      </c>
      <c r="H2878" s="3">
        <v>6327</v>
      </c>
      <c r="K2878" s="3">
        <v>1646</v>
      </c>
      <c r="L2878" s="3">
        <v>1496</v>
      </c>
    </row>
    <row r="2879" spans="1:12">
      <c r="A2879" s="3" t="s">
        <v>4567</v>
      </c>
      <c r="B2879" s="3" t="s">
        <v>23415</v>
      </c>
      <c r="C2879" s="3" t="s">
        <v>22339</v>
      </c>
      <c r="D2879" s="3">
        <v>2</v>
      </c>
      <c r="E2879" s="3">
        <v>77</v>
      </c>
      <c r="G2879" s="3">
        <v>7040</v>
      </c>
      <c r="H2879" s="3">
        <v>6404</v>
      </c>
      <c r="K2879" s="3">
        <v>1646</v>
      </c>
      <c r="L2879" s="3">
        <v>1496</v>
      </c>
    </row>
    <row r="2880" spans="1:12">
      <c r="A2880" s="3" t="s">
        <v>4568</v>
      </c>
      <c r="B2880" s="3" t="s">
        <v>23415</v>
      </c>
      <c r="C2880" s="3" t="s">
        <v>22339</v>
      </c>
      <c r="D2880" s="3">
        <v>2</v>
      </c>
      <c r="E2880" s="3">
        <v>78</v>
      </c>
      <c r="G2880" s="3">
        <v>7125</v>
      </c>
      <c r="H2880" s="3">
        <v>6481</v>
      </c>
      <c r="K2880" s="3">
        <v>1646</v>
      </c>
      <c r="L2880" s="3">
        <v>1496</v>
      </c>
    </row>
    <row r="2881" spans="1:12">
      <c r="A2881" s="3" t="s">
        <v>4569</v>
      </c>
      <c r="B2881" s="3" t="s">
        <v>23415</v>
      </c>
      <c r="C2881" s="3" t="s">
        <v>22339</v>
      </c>
      <c r="D2881" s="3">
        <v>2</v>
      </c>
      <c r="E2881" s="3">
        <v>79</v>
      </c>
      <c r="G2881" s="3">
        <v>7210</v>
      </c>
      <c r="H2881" s="3">
        <v>6558</v>
      </c>
      <c r="K2881" s="3">
        <v>1646</v>
      </c>
      <c r="L2881" s="3">
        <v>1496</v>
      </c>
    </row>
    <row r="2882" spans="1:12">
      <c r="A2882" s="3" t="s">
        <v>4570</v>
      </c>
      <c r="B2882" s="3" t="s">
        <v>23415</v>
      </c>
      <c r="C2882" s="3" t="s">
        <v>22339</v>
      </c>
      <c r="D2882" s="3">
        <v>2</v>
      </c>
      <c r="E2882" s="3">
        <v>80</v>
      </c>
      <c r="G2882" s="3">
        <v>7295</v>
      </c>
      <c r="H2882" s="3">
        <v>6635</v>
      </c>
      <c r="K2882" s="3">
        <v>1646</v>
      </c>
      <c r="L2882" s="3">
        <v>1496</v>
      </c>
    </row>
    <row r="2883" spans="1:12">
      <c r="A2883" s="3" t="s">
        <v>4571</v>
      </c>
      <c r="B2883" s="3" t="s">
        <v>23415</v>
      </c>
      <c r="C2883" s="3" t="s">
        <v>22339</v>
      </c>
      <c r="D2883" s="3">
        <v>2</v>
      </c>
      <c r="E2883" s="3">
        <v>81</v>
      </c>
      <c r="G2883" s="3">
        <v>7384</v>
      </c>
      <c r="H2883" s="3">
        <v>6716</v>
      </c>
      <c r="K2883" s="3">
        <v>1646</v>
      </c>
      <c r="L2883" s="3">
        <v>1496</v>
      </c>
    </row>
    <row r="2884" spans="1:12">
      <c r="A2884" s="3" t="s">
        <v>4572</v>
      </c>
      <c r="B2884" s="3" t="s">
        <v>23415</v>
      </c>
      <c r="C2884" s="3" t="s">
        <v>22339</v>
      </c>
      <c r="D2884" s="3">
        <v>2</v>
      </c>
      <c r="E2884" s="3">
        <v>82</v>
      </c>
      <c r="G2884" s="3">
        <v>7473</v>
      </c>
      <c r="H2884" s="3">
        <v>6797</v>
      </c>
      <c r="K2884" s="3">
        <v>1646</v>
      </c>
      <c r="L2884" s="3">
        <v>1496</v>
      </c>
    </row>
    <row r="2885" spans="1:12">
      <c r="A2885" s="3" t="s">
        <v>4573</v>
      </c>
      <c r="B2885" s="3" t="s">
        <v>23415</v>
      </c>
      <c r="C2885" s="3" t="s">
        <v>22339</v>
      </c>
      <c r="D2885" s="3">
        <v>2</v>
      </c>
      <c r="E2885" s="3">
        <v>83</v>
      </c>
      <c r="G2885" s="3">
        <v>7562</v>
      </c>
      <c r="H2885" s="3">
        <v>6878</v>
      </c>
      <c r="K2885" s="3">
        <v>1646</v>
      </c>
      <c r="L2885" s="3">
        <v>1496</v>
      </c>
    </row>
    <row r="2886" spans="1:12">
      <c r="A2886" s="3" t="s">
        <v>4574</v>
      </c>
      <c r="B2886" s="3" t="s">
        <v>23415</v>
      </c>
      <c r="C2886" s="3" t="s">
        <v>22339</v>
      </c>
      <c r="D2886" s="3">
        <v>2</v>
      </c>
      <c r="E2886" s="3">
        <v>84</v>
      </c>
      <c r="G2886" s="3">
        <v>7651</v>
      </c>
      <c r="H2886" s="3">
        <v>6959</v>
      </c>
      <c r="K2886" s="3">
        <v>1646</v>
      </c>
      <c r="L2886" s="3">
        <v>1496</v>
      </c>
    </row>
    <row r="2887" spans="1:12">
      <c r="A2887" s="3" t="s">
        <v>4575</v>
      </c>
      <c r="B2887" s="3" t="s">
        <v>23415</v>
      </c>
      <c r="C2887" s="3" t="s">
        <v>22339</v>
      </c>
      <c r="D2887" s="3">
        <v>2</v>
      </c>
      <c r="E2887" s="3">
        <v>85</v>
      </c>
      <c r="G2887" s="3">
        <v>7740</v>
      </c>
      <c r="H2887" s="3">
        <v>7040</v>
      </c>
      <c r="K2887" s="3">
        <v>1646</v>
      </c>
      <c r="L2887" s="3">
        <v>1496</v>
      </c>
    </row>
    <row r="2888" spans="1:12">
      <c r="A2888" s="3" t="s">
        <v>4576</v>
      </c>
      <c r="B2888" s="3" t="s">
        <v>23415</v>
      </c>
      <c r="C2888" s="3" t="s">
        <v>22339</v>
      </c>
      <c r="D2888" s="3">
        <v>2</v>
      </c>
      <c r="E2888" s="3">
        <v>86</v>
      </c>
      <c r="G2888" s="3">
        <v>7833</v>
      </c>
      <c r="H2888" s="3">
        <v>7125</v>
      </c>
      <c r="K2888" s="3">
        <v>1646</v>
      </c>
      <c r="L2888" s="3">
        <v>1496</v>
      </c>
    </row>
    <row r="2889" spans="1:12">
      <c r="A2889" s="3" t="s">
        <v>4577</v>
      </c>
      <c r="B2889" s="3" t="s">
        <v>23415</v>
      </c>
      <c r="C2889" s="3" t="s">
        <v>22339</v>
      </c>
      <c r="D2889" s="3">
        <v>2</v>
      </c>
      <c r="E2889" s="3">
        <v>87</v>
      </c>
      <c r="G2889" s="3">
        <v>7926</v>
      </c>
      <c r="H2889" s="3">
        <v>7210</v>
      </c>
      <c r="K2889" s="3">
        <v>1646</v>
      </c>
      <c r="L2889" s="3">
        <v>1496</v>
      </c>
    </row>
    <row r="2890" spans="1:12">
      <c r="A2890" s="3" t="s">
        <v>4578</v>
      </c>
      <c r="B2890" s="3" t="s">
        <v>23415</v>
      </c>
      <c r="C2890" s="3" t="s">
        <v>22339</v>
      </c>
      <c r="D2890" s="3">
        <v>2</v>
      </c>
      <c r="E2890" s="3">
        <v>88</v>
      </c>
      <c r="G2890" s="3">
        <v>8019</v>
      </c>
      <c r="H2890" s="3">
        <v>7295</v>
      </c>
      <c r="K2890" s="3">
        <v>1646</v>
      </c>
      <c r="L2890" s="3">
        <v>1496</v>
      </c>
    </row>
    <row r="2891" spans="1:12">
      <c r="A2891" s="3" t="s">
        <v>4579</v>
      </c>
      <c r="B2891" s="3" t="s">
        <v>23415</v>
      </c>
      <c r="C2891" s="3" t="s">
        <v>22339</v>
      </c>
      <c r="D2891" s="3">
        <v>2</v>
      </c>
      <c r="E2891" s="3">
        <v>89</v>
      </c>
      <c r="G2891" s="3">
        <v>8112</v>
      </c>
      <c r="H2891" s="3">
        <v>7380</v>
      </c>
      <c r="K2891" s="3">
        <v>1646</v>
      </c>
      <c r="L2891" s="3">
        <v>1496</v>
      </c>
    </row>
    <row r="2892" spans="1:12">
      <c r="A2892" s="3" t="s">
        <v>4580</v>
      </c>
      <c r="B2892" s="3" t="s">
        <v>23415</v>
      </c>
      <c r="C2892" s="3" t="s">
        <v>22339</v>
      </c>
      <c r="D2892" s="3">
        <v>2</v>
      </c>
      <c r="E2892" s="3">
        <v>90</v>
      </c>
      <c r="G2892" s="3">
        <v>8205</v>
      </c>
      <c r="H2892" s="3">
        <v>7465</v>
      </c>
      <c r="K2892" s="3">
        <v>1646</v>
      </c>
      <c r="L2892" s="3">
        <v>1496</v>
      </c>
    </row>
    <row r="2893" spans="1:12">
      <c r="A2893" s="3" t="s">
        <v>4581</v>
      </c>
      <c r="B2893" s="3" t="s">
        <v>23415</v>
      </c>
      <c r="C2893" s="3" t="s">
        <v>22339</v>
      </c>
      <c r="D2893" s="3">
        <v>2</v>
      </c>
      <c r="E2893" s="3">
        <v>91</v>
      </c>
      <c r="G2893" s="3">
        <v>8302</v>
      </c>
      <c r="H2893" s="3">
        <v>7553</v>
      </c>
      <c r="K2893" s="3">
        <v>1646</v>
      </c>
      <c r="L2893" s="3">
        <v>1496</v>
      </c>
    </row>
    <row r="2894" spans="1:12">
      <c r="A2894" s="3" t="s">
        <v>4582</v>
      </c>
      <c r="B2894" s="3" t="s">
        <v>23415</v>
      </c>
      <c r="C2894" s="3" t="s">
        <v>22339</v>
      </c>
      <c r="D2894" s="3">
        <v>2</v>
      </c>
      <c r="E2894" s="3">
        <v>92</v>
      </c>
      <c r="G2894" s="3">
        <v>8399</v>
      </c>
      <c r="H2894" s="3">
        <v>7641</v>
      </c>
      <c r="K2894" s="3">
        <v>1646</v>
      </c>
      <c r="L2894" s="3">
        <v>1496</v>
      </c>
    </row>
    <row r="2895" spans="1:12">
      <c r="A2895" s="3" t="s">
        <v>4583</v>
      </c>
      <c r="B2895" s="3" t="s">
        <v>23415</v>
      </c>
      <c r="C2895" s="3" t="s">
        <v>22339</v>
      </c>
      <c r="D2895" s="3">
        <v>2</v>
      </c>
      <c r="E2895" s="3">
        <v>93</v>
      </c>
      <c r="G2895" s="3">
        <v>8496</v>
      </c>
      <c r="H2895" s="3">
        <v>7729</v>
      </c>
      <c r="K2895" s="3">
        <v>1646</v>
      </c>
      <c r="L2895" s="3">
        <v>1496</v>
      </c>
    </row>
    <row r="2896" spans="1:12">
      <c r="A2896" s="3" t="s">
        <v>4584</v>
      </c>
      <c r="B2896" s="3" t="s">
        <v>23415</v>
      </c>
      <c r="C2896" s="3" t="s">
        <v>22339</v>
      </c>
      <c r="D2896" s="3">
        <v>2</v>
      </c>
      <c r="E2896" s="3">
        <v>94</v>
      </c>
      <c r="G2896" s="3">
        <v>8593</v>
      </c>
      <c r="H2896" s="3">
        <v>7817</v>
      </c>
      <c r="K2896" s="3">
        <v>1646</v>
      </c>
      <c r="L2896" s="3">
        <v>1496</v>
      </c>
    </row>
    <row r="2897" spans="1:12">
      <c r="A2897" s="3" t="s">
        <v>4585</v>
      </c>
      <c r="B2897" s="3" t="s">
        <v>23415</v>
      </c>
      <c r="C2897" s="3" t="s">
        <v>22339</v>
      </c>
      <c r="D2897" s="3">
        <v>2</v>
      </c>
      <c r="E2897" s="3">
        <v>95</v>
      </c>
      <c r="G2897" s="3">
        <v>8690</v>
      </c>
      <c r="H2897" s="3">
        <v>7905</v>
      </c>
      <c r="K2897" s="3">
        <v>1646</v>
      </c>
      <c r="L2897" s="3">
        <v>1496</v>
      </c>
    </row>
    <row r="2898" spans="1:12">
      <c r="A2898" s="3" t="s">
        <v>4586</v>
      </c>
      <c r="B2898" s="3" t="s">
        <v>23415</v>
      </c>
      <c r="C2898" s="3" t="s">
        <v>22339</v>
      </c>
      <c r="D2898" s="3">
        <v>2</v>
      </c>
      <c r="E2898" s="3">
        <v>96</v>
      </c>
      <c r="G2898" s="3">
        <v>8791</v>
      </c>
      <c r="H2898" s="3">
        <v>7997</v>
      </c>
      <c r="K2898" s="3">
        <v>1646</v>
      </c>
      <c r="L2898" s="3">
        <v>1496</v>
      </c>
    </row>
    <row r="2899" spans="1:12">
      <c r="A2899" s="3" t="s">
        <v>4587</v>
      </c>
      <c r="B2899" s="3" t="s">
        <v>23415</v>
      </c>
      <c r="C2899" s="3" t="s">
        <v>22339</v>
      </c>
      <c r="D2899" s="3">
        <v>2</v>
      </c>
      <c r="E2899" s="3">
        <v>97</v>
      </c>
      <c r="G2899" s="3">
        <v>8892</v>
      </c>
      <c r="H2899" s="3">
        <v>8089</v>
      </c>
      <c r="K2899" s="3">
        <v>1646</v>
      </c>
      <c r="L2899" s="3">
        <v>1496</v>
      </c>
    </row>
    <row r="2900" spans="1:12">
      <c r="A2900" s="3" t="s">
        <v>4588</v>
      </c>
      <c r="B2900" s="3" t="s">
        <v>23415</v>
      </c>
      <c r="C2900" s="3" t="s">
        <v>22339</v>
      </c>
      <c r="D2900" s="3">
        <v>2</v>
      </c>
      <c r="E2900" s="3">
        <v>98</v>
      </c>
      <c r="G2900" s="3">
        <v>8993</v>
      </c>
      <c r="H2900" s="3">
        <v>8181</v>
      </c>
      <c r="K2900" s="3">
        <v>1646</v>
      </c>
      <c r="L2900" s="3">
        <v>1496</v>
      </c>
    </row>
    <row r="2901" spans="1:12">
      <c r="A2901" s="3" t="s">
        <v>4589</v>
      </c>
      <c r="B2901" s="3" t="s">
        <v>23415</v>
      </c>
      <c r="C2901" s="3" t="s">
        <v>22339</v>
      </c>
      <c r="D2901" s="3">
        <v>2</v>
      </c>
      <c r="E2901" s="3">
        <v>99</v>
      </c>
      <c r="G2901" s="3">
        <v>9094</v>
      </c>
      <c r="H2901" s="3">
        <v>8273</v>
      </c>
      <c r="K2901" s="3">
        <v>1646</v>
      </c>
      <c r="L2901" s="3">
        <v>1496</v>
      </c>
    </row>
    <row r="2902" spans="1:12">
      <c r="A2902" s="3" t="s">
        <v>4590</v>
      </c>
      <c r="B2902" s="3" t="s">
        <v>23415</v>
      </c>
      <c r="C2902" s="3" t="s">
        <v>22339</v>
      </c>
      <c r="D2902" s="3">
        <v>2</v>
      </c>
      <c r="E2902" s="3">
        <v>100</v>
      </c>
      <c r="G2902" s="3">
        <v>9195</v>
      </c>
      <c r="H2902" s="3">
        <v>8365</v>
      </c>
      <c r="K2902" s="3">
        <v>1646</v>
      </c>
      <c r="L2902" s="3">
        <v>1496</v>
      </c>
    </row>
    <row r="2903" spans="1:12">
      <c r="A2903" s="3" t="s">
        <v>4591</v>
      </c>
      <c r="B2903" s="3" t="s">
        <v>23415</v>
      </c>
      <c r="C2903" s="3" t="s">
        <v>22339</v>
      </c>
      <c r="D2903" s="3">
        <v>3</v>
      </c>
      <c r="E2903" s="3">
        <v>1</v>
      </c>
      <c r="G2903" s="3">
        <v>3740</v>
      </c>
      <c r="H2903" s="3">
        <v>3400</v>
      </c>
      <c r="K2903" s="3">
        <v>2394</v>
      </c>
      <c r="L2903" s="3">
        <v>2176</v>
      </c>
    </row>
    <row r="2904" spans="1:12">
      <c r="A2904" s="3" t="s">
        <v>4592</v>
      </c>
      <c r="B2904" s="3" t="s">
        <v>23415</v>
      </c>
      <c r="C2904" s="3" t="s">
        <v>22339</v>
      </c>
      <c r="D2904" s="3">
        <v>3</v>
      </c>
      <c r="E2904" s="3">
        <v>2</v>
      </c>
      <c r="G2904" s="3">
        <v>3767</v>
      </c>
      <c r="H2904" s="3">
        <v>3425</v>
      </c>
      <c r="K2904" s="3">
        <v>2394</v>
      </c>
      <c r="L2904" s="3">
        <v>2176</v>
      </c>
    </row>
    <row r="2905" spans="1:12">
      <c r="A2905" s="3" t="s">
        <v>4593</v>
      </c>
      <c r="B2905" s="3" t="s">
        <v>23415</v>
      </c>
      <c r="C2905" s="3" t="s">
        <v>22339</v>
      </c>
      <c r="D2905" s="3">
        <v>3</v>
      </c>
      <c r="E2905" s="3">
        <v>3</v>
      </c>
      <c r="G2905" s="3">
        <v>3794</v>
      </c>
      <c r="H2905" s="3">
        <v>3450</v>
      </c>
      <c r="K2905" s="3">
        <v>2394</v>
      </c>
      <c r="L2905" s="3">
        <v>2176</v>
      </c>
    </row>
    <row r="2906" spans="1:12">
      <c r="A2906" s="3" t="s">
        <v>4594</v>
      </c>
      <c r="B2906" s="3" t="s">
        <v>23415</v>
      </c>
      <c r="C2906" s="3" t="s">
        <v>22339</v>
      </c>
      <c r="D2906" s="3">
        <v>3</v>
      </c>
      <c r="E2906" s="3">
        <v>4</v>
      </c>
      <c r="G2906" s="3">
        <v>3821</v>
      </c>
      <c r="H2906" s="3">
        <v>3475</v>
      </c>
      <c r="K2906" s="3">
        <v>2394</v>
      </c>
      <c r="L2906" s="3">
        <v>2176</v>
      </c>
    </row>
    <row r="2907" spans="1:12">
      <c r="A2907" s="3" t="s">
        <v>4595</v>
      </c>
      <c r="B2907" s="3" t="s">
        <v>23415</v>
      </c>
      <c r="C2907" s="3" t="s">
        <v>22339</v>
      </c>
      <c r="D2907" s="3">
        <v>3</v>
      </c>
      <c r="E2907" s="3">
        <v>5</v>
      </c>
      <c r="G2907" s="3">
        <v>3848</v>
      </c>
      <c r="H2907" s="3">
        <v>3500</v>
      </c>
      <c r="K2907" s="3">
        <v>2394</v>
      </c>
      <c r="L2907" s="3">
        <v>2176</v>
      </c>
    </row>
    <row r="2908" spans="1:12">
      <c r="A2908" s="3" t="s">
        <v>4596</v>
      </c>
      <c r="B2908" s="3" t="s">
        <v>23415</v>
      </c>
      <c r="C2908" s="3" t="s">
        <v>22339</v>
      </c>
      <c r="D2908" s="3">
        <v>3</v>
      </c>
      <c r="E2908" s="3">
        <v>6</v>
      </c>
      <c r="G2908" s="3">
        <v>3875</v>
      </c>
      <c r="H2908" s="3">
        <v>3525</v>
      </c>
      <c r="K2908" s="3">
        <v>2394</v>
      </c>
      <c r="L2908" s="3">
        <v>2176</v>
      </c>
    </row>
    <row r="2909" spans="1:12">
      <c r="A2909" s="3" t="s">
        <v>4597</v>
      </c>
      <c r="B2909" s="3" t="s">
        <v>23415</v>
      </c>
      <c r="C2909" s="3" t="s">
        <v>22339</v>
      </c>
      <c r="D2909" s="3">
        <v>3</v>
      </c>
      <c r="E2909" s="3">
        <v>7</v>
      </c>
      <c r="G2909" s="3">
        <v>3902</v>
      </c>
      <c r="H2909" s="3">
        <v>3550</v>
      </c>
      <c r="K2909" s="3">
        <v>2394</v>
      </c>
      <c r="L2909" s="3">
        <v>2176</v>
      </c>
    </row>
    <row r="2910" spans="1:12">
      <c r="A2910" s="3" t="s">
        <v>4598</v>
      </c>
      <c r="B2910" s="3" t="s">
        <v>23415</v>
      </c>
      <c r="C2910" s="3" t="s">
        <v>22339</v>
      </c>
      <c r="D2910" s="3">
        <v>3</v>
      </c>
      <c r="E2910" s="3">
        <v>8</v>
      </c>
      <c r="G2910" s="3">
        <v>3929</v>
      </c>
      <c r="H2910" s="3">
        <v>3575</v>
      </c>
      <c r="K2910" s="3">
        <v>2394</v>
      </c>
      <c r="L2910" s="3">
        <v>2176</v>
      </c>
    </row>
    <row r="2911" spans="1:12">
      <c r="A2911" s="3" t="s">
        <v>4599</v>
      </c>
      <c r="B2911" s="3" t="s">
        <v>23415</v>
      </c>
      <c r="C2911" s="3" t="s">
        <v>22339</v>
      </c>
      <c r="D2911" s="3">
        <v>3</v>
      </c>
      <c r="E2911" s="3">
        <v>9</v>
      </c>
      <c r="G2911" s="3">
        <v>3956</v>
      </c>
      <c r="H2911" s="3">
        <v>3600</v>
      </c>
      <c r="K2911" s="3">
        <v>2394</v>
      </c>
      <c r="L2911" s="3">
        <v>2176</v>
      </c>
    </row>
    <row r="2912" spans="1:12">
      <c r="A2912" s="3" t="s">
        <v>4600</v>
      </c>
      <c r="B2912" s="3" t="s">
        <v>23415</v>
      </c>
      <c r="C2912" s="3" t="s">
        <v>22339</v>
      </c>
      <c r="D2912" s="3">
        <v>3</v>
      </c>
      <c r="E2912" s="3">
        <v>10</v>
      </c>
      <c r="G2912" s="3">
        <v>3983</v>
      </c>
      <c r="H2912" s="3">
        <v>3625</v>
      </c>
      <c r="K2912" s="3">
        <v>2394</v>
      </c>
      <c r="L2912" s="3">
        <v>2176</v>
      </c>
    </row>
    <row r="2913" spans="1:12">
      <c r="A2913" s="3" t="s">
        <v>4601</v>
      </c>
      <c r="B2913" s="3" t="s">
        <v>23415</v>
      </c>
      <c r="C2913" s="3" t="s">
        <v>22339</v>
      </c>
      <c r="D2913" s="3">
        <v>3</v>
      </c>
      <c r="E2913" s="3">
        <v>11</v>
      </c>
      <c r="G2913" s="3">
        <v>4014</v>
      </c>
      <c r="H2913" s="3">
        <v>3653</v>
      </c>
      <c r="K2913" s="3">
        <v>2394</v>
      </c>
      <c r="L2913" s="3">
        <v>2176</v>
      </c>
    </row>
    <row r="2914" spans="1:12">
      <c r="A2914" s="3" t="s">
        <v>4602</v>
      </c>
      <c r="B2914" s="3" t="s">
        <v>23415</v>
      </c>
      <c r="C2914" s="3" t="s">
        <v>22339</v>
      </c>
      <c r="D2914" s="3">
        <v>3</v>
      </c>
      <c r="E2914" s="3">
        <v>12</v>
      </c>
      <c r="G2914" s="3">
        <v>4045</v>
      </c>
      <c r="H2914" s="3">
        <v>3681</v>
      </c>
      <c r="K2914" s="3">
        <v>2394</v>
      </c>
      <c r="L2914" s="3">
        <v>2176</v>
      </c>
    </row>
    <row r="2915" spans="1:12">
      <c r="A2915" s="3" t="s">
        <v>4603</v>
      </c>
      <c r="B2915" s="3" t="s">
        <v>23415</v>
      </c>
      <c r="C2915" s="3" t="s">
        <v>22339</v>
      </c>
      <c r="D2915" s="3">
        <v>3</v>
      </c>
      <c r="E2915" s="3">
        <v>13</v>
      </c>
      <c r="G2915" s="3">
        <v>4076</v>
      </c>
      <c r="H2915" s="3">
        <v>3709</v>
      </c>
      <c r="K2915" s="3">
        <v>2394</v>
      </c>
      <c r="L2915" s="3">
        <v>2176</v>
      </c>
    </row>
    <row r="2916" spans="1:12">
      <c r="A2916" s="3" t="s">
        <v>4604</v>
      </c>
      <c r="B2916" s="3" t="s">
        <v>23415</v>
      </c>
      <c r="C2916" s="3" t="s">
        <v>22339</v>
      </c>
      <c r="D2916" s="3">
        <v>3</v>
      </c>
      <c r="E2916" s="3">
        <v>14</v>
      </c>
      <c r="G2916" s="3">
        <v>4107</v>
      </c>
      <c r="H2916" s="3">
        <v>3737</v>
      </c>
      <c r="K2916" s="3">
        <v>2394</v>
      </c>
      <c r="L2916" s="3">
        <v>2176</v>
      </c>
    </row>
    <row r="2917" spans="1:12">
      <c r="A2917" s="3" t="s">
        <v>4605</v>
      </c>
      <c r="B2917" s="3" t="s">
        <v>23415</v>
      </c>
      <c r="C2917" s="3" t="s">
        <v>22339</v>
      </c>
      <c r="D2917" s="3">
        <v>3</v>
      </c>
      <c r="E2917" s="3">
        <v>15</v>
      </c>
      <c r="G2917" s="3">
        <v>4138</v>
      </c>
      <c r="H2917" s="3">
        <v>3765</v>
      </c>
      <c r="K2917" s="3">
        <v>2394</v>
      </c>
      <c r="L2917" s="3">
        <v>2176</v>
      </c>
    </row>
    <row r="2918" spans="1:12">
      <c r="A2918" s="3" t="s">
        <v>4606</v>
      </c>
      <c r="B2918" s="3" t="s">
        <v>23415</v>
      </c>
      <c r="C2918" s="3" t="s">
        <v>22339</v>
      </c>
      <c r="D2918" s="3">
        <v>3</v>
      </c>
      <c r="E2918" s="3">
        <v>16</v>
      </c>
      <c r="G2918" s="3">
        <v>4173</v>
      </c>
      <c r="H2918" s="3">
        <v>3797</v>
      </c>
      <c r="K2918" s="3">
        <v>2394</v>
      </c>
      <c r="L2918" s="3">
        <v>2176</v>
      </c>
    </row>
    <row r="2919" spans="1:12">
      <c r="A2919" s="3" t="s">
        <v>4607</v>
      </c>
      <c r="B2919" s="3" t="s">
        <v>23415</v>
      </c>
      <c r="C2919" s="3" t="s">
        <v>22339</v>
      </c>
      <c r="D2919" s="3">
        <v>3</v>
      </c>
      <c r="E2919" s="3">
        <v>17</v>
      </c>
      <c r="G2919" s="3">
        <v>4208</v>
      </c>
      <c r="H2919" s="3">
        <v>3829</v>
      </c>
      <c r="K2919" s="3">
        <v>2394</v>
      </c>
      <c r="L2919" s="3">
        <v>2176</v>
      </c>
    </row>
    <row r="2920" spans="1:12">
      <c r="A2920" s="3" t="s">
        <v>4608</v>
      </c>
      <c r="B2920" s="3" t="s">
        <v>23415</v>
      </c>
      <c r="C2920" s="3" t="s">
        <v>22339</v>
      </c>
      <c r="D2920" s="3">
        <v>3</v>
      </c>
      <c r="E2920" s="3">
        <v>18</v>
      </c>
      <c r="G2920" s="3">
        <v>4243</v>
      </c>
      <c r="H2920" s="3">
        <v>3861</v>
      </c>
      <c r="K2920" s="3">
        <v>2394</v>
      </c>
      <c r="L2920" s="3">
        <v>2176</v>
      </c>
    </row>
    <row r="2921" spans="1:12">
      <c r="A2921" s="3" t="s">
        <v>4609</v>
      </c>
      <c r="B2921" s="3" t="s">
        <v>23415</v>
      </c>
      <c r="C2921" s="3" t="s">
        <v>22339</v>
      </c>
      <c r="D2921" s="3">
        <v>3</v>
      </c>
      <c r="E2921" s="3">
        <v>19</v>
      </c>
      <c r="G2921" s="3">
        <v>4278</v>
      </c>
      <c r="H2921" s="3">
        <v>3893</v>
      </c>
      <c r="K2921" s="3">
        <v>2394</v>
      </c>
      <c r="L2921" s="3">
        <v>2176</v>
      </c>
    </row>
    <row r="2922" spans="1:12">
      <c r="A2922" s="3" t="s">
        <v>4610</v>
      </c>
      <c r="B2922" s="3" t="s">
        <v>23415</v>
      </c>
      <c r="C2922" s="3" t="s">
        <v>22339</v>
      </c>
      <c r="D2922" s="3">
        <v>3</v>
      </c>
      <c r="E2922" s="3">
        <v>20</v>
      </c>
      <c r="G2922" s="3">
        <v>4313</v>
      </c>
      <c r="H2922" s="3">
        <v>3925</v>
      </c>
      <c r="K2922" s="3">
        <v>2394</v>
      </c>
      <c r="L2922" s="3">
        <v>2176</v>
      </c>
    </row>
    <row r="2923" spans="1:12">
      <c r="A2923" s="3" t="s">
        <v>4611</v>
      </c>
      <c r="B2923" s="3" t="s">
        <v>23415</v>
      </c>
      <c r="C2923" s="3" t="s">
        <v>22339</v>
      </c>
      <c r="D2923" s="3">
        <v>3</v>
      </c>
      <c r="E2923" s="3">
        <v>21</v>
      </c>
      <c r="G2923" s="3">
        <v>4352</v>
      </c>
      <c r="H2923" s="3">
        <v>3961</v>
      </c>
      <c r="K2923" s="3">
        <v>2394</v>
      </c>
      <c r="L2923" s="3">
        <v>2176</v>
      </c>
    </row>
    <row r="2924" spans="1:12">
      <c r="A2924" s="3" t="s">
        <v>4612</v>
      </c>
      <c r="B2924" s="3" t="s">
        <v>23415</v>
      </c>
      <c r="C2924" s="3" t="s">
        <v>22339</v>
      </c>
      <c r="D2924" s="3">
        <v>3</v>
      </c>
      <c r="E2924" s="3">
        <v>22</v>
      </c>
      <c r="G2924" s="3">
        <v>4391</v>
      </c>
      <c r="H2924" s="3">
        <v>3997</v>
      </c>
      <c r="K2924" s="3">
        <v>2394</v>
      </c>
      <c r="L2924" s="3">
        <v>2176</v>
      </c>
    </row>
    <row r="2925" spans="1:12">
      <c r="A2925" s="3" t="s">
        <v>4613</v>
      </c>
      <c r="B2925" s="3" t="s">
        <v>23415</v>
      </c>
      <c r="C2925" s="3" t="s">
        <v>22339</v>
      </c>
      <c r="D2925" s="3">
        <v>3</v>
      </c>
      <c r="E2925" s="3">
        <v>23</v>
      </c>
      <c r="G2925" s="3">
        <v>4430</v>
      </c>
      <c r="H2925" s="3">
        <v>4033</v>
      </c>
      <c r="K2925" s="3">
        <v>2394</v>
      </c>
      <c r="L2925" s="3">
        <v>2176</v>
      </c>
    </row>
    <row r="2926" spans="1:12">
      <c r="A2926" s="3" t="s">
        <v>4614</v>
      </c>
      <c r="B2926" s="3" t="s">
        <v>23415</v>
      </c>
      <c r="C2926" s="3" t="s">
        <v>22339</v>
      </c>
      <c r="D2926" s="3">
        <v>3</v>
      </c>
      <c r="E2926" s="3">
        <v>24</v>
      </c>
      <c r="G2926" s="3">
        <v>4469</v>
      </c>
      <c r="H2926" s="3">
        <v>4069</v>
      </c>
      <c r="K2926" s="3">
        <v>2394</v>
      </c>
      <c r="L2926" s="3">
        <v>2176</v>
      </c>
    </row>
    <row r="2927" spans="1:12">
      <c r="A2927" s="3" t="s">
        <v>4615</v>
      </c>
      <c r="B2927" s="3" t="s">
        <v>23415</v>
      </c>
      <c r="C2927" s="3" t="s">
        <v>22339</v>
      </c>
      <c r="D2927" s="3">
        <v>3</v>
      </c>
      <c r="E2927" s="3">
        <v>25</v>
      </c>
      <c r="G2927" s="3">
        <v>4508</v>
      </c>
      <c r="H2927" s="3">
        <v>4105</v>
      </c>
      <c r="K2927" s="3">
        <v>2394</v>
      </c>
      <c r="L2927" s="3">
        <v>2176</v>
      </c>
    </row>
    <row r="2928" spans="1:12">
      <c r="A2928" s="3" t="s">
        <v>4616</v>
      </c>
      <c r="B2928" s="3" t="s">
        <v>23415</v>
      </c>
      <c r="C2928" s="3" t="s">
        <v>22339</v>
      </c>
      <c r="D2928" s="3">
        <v>3</v>
      </c>
      <c r="E2928" s="3">
        <v>26</v>
      </c>
      <c r="G2928" s="3">
        <v>4552</v>
      </c>
      <c r="H2928" s="3">
        <v>4145</v>
      </c>
      <c r="K2928" s="3">
        <v>2394</v>
      </c>
      <c r="L2928" s="3">
        <v>2176</v>
      </c>
    </row>
    <row r="2929" spans="1:12">
      <c r="A2929" s="3" t="s">
        <v>4617</v>
      </c>
      <c r="B2929" s="3" t="s">
        <v>23415</v>
      </c>
      <c r="C2929" s="3" t="s">
        <v>22339</v>
      </c>
      <c r="D2929" s="3">
        <v>3</v>
      </c>
      <c r="E2929" s="3">
        <v>27</v>
      </c>
      <c r="G2929" s="3">
        <v>4596</v>
      </c>
      <c r="H2929" s="3">
        <v>4185</v>
      </c>
      <c r="K2929" s="3">
        <v>2394</v>
      </c>
      <c r="L2929" s="3">
        <v>2176</v>
      </c>
    </row>
    <row r="2930" spans="1:12">
      <c r="A2930" s="3" t="s">
        <v>4618</v>
      </c>
      <c r="B2930" s="3" t="s">
        <v>23415</v>
      </c>
      <c r="C2930" s="3" t="s">
        <v>22339</v>
      </c>
      <c r="D2930" s="3">
        <v>3</v>
      </c>
      <c r="E2930" s="3">
        <v>28</v>
      </c>
      <c r="G2930" s="3">
        <v>4640</v>
      </c>
      <c r="H2930" s="3">
        <v>4225</v>
      </c>
      <c r="K2930" s="3">
        <v>2394</v>
      </c>
      <c r="L2930" s="3">
        <v>2176</v>
      </c>
    </row>
    <row r="2931" spans="1:12">
      <c r="A2931" s="3" t="s">
        <v>4619</v>
      </c>
      <c r="B2931" s="3" t="s">
        <v>23415</v>
      </c>
      <c r="C2931" s="3" t="s">
        <v>22339</v>
      </c>
      <c r="D2931" s="3">
        <v>3</v>
      </c>
      <c r="E2931" s="3">
        <v>29</v>
      </c>
      <c r="G2931" s="3">
        <v>4684</v>
      </c>
      <c r="H2931" s="3">
        <v>4265</v>
      </c>
      <c r="K2931" s="3">
        <v>2394</v>
      </c>
      <c r="L2931" s="3">
        <v>2176</v>
      </c>
    </row>
    <row r="2932" spans="1:12">
      <c r="A2932" s="3" t="s">
        <v>4620</v>
      </c>
      <c r="B2932" s="3" t="s">
        <v>23415</v>
      </c>
      <c r="C2932" s="3" t="s">
        <v>22339</v>
      </c>
      <c r="D2932" s="3">
        <v>3</v>
      </c>
      <c r="E2932" s="3">
        <v>30</v>
      </c>
      <c r="G2932" s="3">
        <v>4728</v>
      </c>
      <c r="H2932" s="3">
        <v>4305</v>
      </c>
      <c r="K2932" s="3">
        <v>2394</v>
      </c>
      <c r="L2932" s="3">
        <v>2176</v>
      </c>
    </row>
    <row r="2933" spans="1:12">
      <c r="A2933" s="3" t="s">
        <v>4621</v>
      </c>
      <c r="B2933" s="3" t="s">
        <v>23415</v>
      </c>
      <c r="C2933" s="3" t="s">
        <v>22339</v>
      </c>
      <c r="D2933" s="3">
        <v>3</v>
      </c>
      <c r="E2933" s="3">
        <v>31</v>
      </c>
      <c r="G2933" s="3">
        <v>4776</v>
      </c>
      <c r="H2933" s="3">
        <v>4348</v>
      </c>
      <c r="K2933" s="3">
        <v>2394</v>
      </c>
      <c r="L2933" s="3">
        <v>2176</v>
      </c>
    </row>
    <row r="2934" spans="1:12">
      <c r="A2934" s="3" t="s">
        <v>4622</v>
      </c>
      <c r="B2934" s="3" t="s">
        <v>23415</v>
      </c>
      <c r="C2934" s="3" t="s">
        <v>22339</v>
      </c>
      <c r="D2934" s="3">
        <v>3</v>
      </c>
      <c r="E2934" s="3">
        <v>32</v>
      </c>
      <c r="G2934" s="3">
        <v>4824</v>
      </c>
      <c r="H2934" s="3">
        <v>4391</v>
      </c>
      <c r="K2934" s="3">
        <v>2394</v>
      </c>
      <c r="L2934" s="3">
        <v>2176</v>
      </c>
    </row>
    <row r="2935" spans="1:12">
      <c r="A2935" s="3" t="s">
        <v>4623</v>
      </c>
      <c r="B2935" s="3" t="s">
        <v>23415</v>
      </c>
      <c r="C2935" s="3" t="s">
        <v>22339</v>
      </c>
      <c r="D2935" s="3">
        <v>3</v>
      </c>
      <c r="E2935" s="3">
        <v>33</v>
      </c>
      <c r="G2935" s="3">
        <v>4872</v>
      </c>
      <c r="H2935" s="3">
        <v>4434</v>
      </c>
      <c r="K2935" s="3">
        <v>2394</v>
      </c>
      <c r="L2935" s="3">
        <v>2176</v>
      </c>
    </row>
    <row r="2936" spans="1:12">
      <c r="A2936" s="3" t="s">
        <v>4624</v>
      </c>
      <c r="B2936" s="3" t="s">
        <v>23415</v>
      </c>
      <c r="C2936" s="3" t="s">
        <v>22339</v>
      </c>
      <c r="D2936" s="3">
        <v>3</v>
      </c>
      <c r="E2936" s="3">
        <v>34</v>
      </c>
      <c r="G2936" s="3">
        <v>4920</v>
      </c>
      <c r="H2936" s="3">
        <v>4477</v>
      </c>
      <c r="K2936" s="3">
        <v>2394</v>
      </c>
      <c r="L2936" s="3">
        <v>2176</v>
      </c>
    </row>
    <row r="2937" spans="1:12">
      <c r="A2937" s="3" t="s">
        <v>4625</v>
      </c>
      <c r="B2937" s="3" t="s">
        <v>23415</v>
      </c>
      <c r="C2937" s="3" t="s">
        <v>22339</v>
      </c>
      <c r="D2937" s="3">
        <v>3</v>
      </c>
      <c r="E2937" s="3">
        <v>35</v>
      </c>
      <c r="G2937" s="3">
        <v>4968</v>
      </c>
      <c r="H2937" s="3">
        <v>4520</v>
      </c>
      <c r="K2937" s="3">
        <v>2394</v>
      </c>
      <c r="L2937" s="3">
        <v>2176</v>
      </c>
    </row>
    <row r="2938" spans="1:12">
      <c r="A2938" s="3" t="s">
        <v>4626</v>
      </c>
      <c r="B2938" s="3" t="s">
        <v>23415</v>
      </c>
      <c r="C2938" s="3" t="s">
        <v>22339</v>
      </c>
      <c r="D2938" s="3">
        <v>3</v>
      </c>
      <c r="E2938" s="3">
        <v>36</v>
      </c>
      <c r="G2938" s="3">
        <v>5020</v>
      </c>
      <c r="H2938" s="3">
        <v>4567</v>
      </c>
      <c r="K2938" s="3">
        <v>2394</v>
      </c>
      <c r="L2938" s="3">
        <v>2176</v>
      </c>
    </row>
    <row r="2939" spans="1:12">
      <c r="A2939" s="3" t="s">
        <v>4627</v>
      </c>
      <c r="B2939" s="3" t="s">
        <v>23415</v>
      </c>
      <c r="C2939" s="3" t="s">
        <v>22339</v>
      </c>
      <c r="D2939" s="3">
        <v>3</v>
      </c>
      <c r="E2939" s="3">
        <v>37</v>
      </c>
      <c r="G2939" s="3">
        <v>5072</v>
      </c>
      <c r="H2939" s="3">
        <v>4614</v>
      </c>
      <c r="K2939" s="3">
        <v>2394</v>
      </c>
      <c r="L2939" s="3">
        <v>2176</v>
      </c>
    </row>
    <row r="2940" spans="1:12">
      <c r="A2940" s="3" t="s">
        <v>4628</v>
      </c>
      <c r="B2940" s="3" t="s">
        <v>23415</v>
      </c>
      <c r="C2940" s="3" t="s">
        <v>22339</v>
      </c>
      <c r="D2940" s="3">
        <v>3</v>
      </c>
      <c r="E2940" s="3">
        <v>38</v>
      </c>
      <c r="G2940" s="3">
        <v>5124</v>
      </c>
      <c r="H2940" s="3">
        <v>4661</v>
      </c>
      <c r="K2940" s="3">
        <v>2394</v>
      </c>
      <c r="L2940" s="3">
        <v>2176</v>
      </c>
    </row>
    <row r="2941" spans="1:12">
      <c r="A2941" s="3" t="s">
        <v>4629</v>
      </c>
      <c r="B2941" s="3" t="s">
        <v>23415</v>
      </c>
      <c r="C2941" s="3" t="s">
        <v>22339</v>
      </c>
      <c r="D2941" s="3">
        <v>3</v>
      </c>
      <c r="E2941" s="3">
        <v>39</v>
      </c>
      <c r="G2941" s="3">
        <v>5176</v>
      </c>
      <c r="H2941" s="3">
        <v>4708</v>
      </c>
      <c r="K2941" s="3">
        <v>2394</v>
      </c>
      <c r="L2941" s="3">
        <v>2176</v>
      </c>
    </row>
    <row r="2942" spans="1:12">
      <c r="A2942" s="3" t="s">
        <v>4630</v>
      </c>
      <c r="B2942" s="3" t="s">
        <v>23415</v>
      </c>
      <c r="C2942" s="3" t="s">
        <v>22339</v>
      </c>
      <c r="D2942" s="3">
        <v>3</v>
      </c>
      <c r="E2942" s="3">
        <v>40</v>
      </c>
      <c r="G2942" s="3">
        <v>5228</v>
      </c>
      <c r="H2942" s="3">
        <v>4755</v>
      </c>
      <c r="K2942" s="3">
        <v>2394</v>
      </c>
      <c r="L2942" s="3">
        <v>2176</v>
      </c>
    </row>
    <row r="2943" spans="1:12">
      <c r="A2943" s="3" t="s">
        <v>4631</v>
      </c>
      <c r="B2943" s="3" t="s">
        <v>23415</v>
      </c>
      <c r="C2943" s="3" t="s">
        <v>22339</v>
      </c>
      <c r="D2943" s="3">
        <v>3</v>
      </c>
      <c r="E2943" s="3">
        <v>41</v>
      </c>
      <c r="G2943" s="3">
        <v>5284</v>
      </c>
      <c r="H2943" s="3">
        <v>4806</v>
      </c>
      <c r="K2943" s="3">
        <v>2394</v>
      </c>
      <c r="L2943" s="3">
        <v>2176</v>
      </c>
    </row>
    <row r="2944" spans="1:12">
      <c r="A2944" s="3" t="s">
        <v>4632</v>
      </c>
      <c r="B2944" s="3" t="s">
        <v>23415</v>
      </c>
      <c r="C2944" s="3" t="s">
        <v>22339</v>
      </c>
      <c r="D2944" s="3">
        <v>3</v>
      </c>
      <c r="E2944" s="3">
        <v>42</v>
      </c>
      <c r="G2944" s="3">
        <v>5340</v>
      </c>
      <c r="H2944" s="3">
        <v>4857</v>
      </c>
      <c r="K2944" s="3">
        <v>2394</v>
      </c>
      <c r="L2944" s="3">
        <v>2176</v>
      </c>
    </row>
    <row r="2945" spans="1:12">
      <c r="A2945" s="3" t="s">
        <v>4633</v>
      </c>
      <c r="B2945" s="3" t="s">
        <v>23415</v>
      </c>
      <c r="C2945" s="3" t="s">
        <v>22339</v>
      </c>
      <c r="D2945" s="3">
        <v>3</v>
      </c>
      <c r="E2945" s="3">
        <v>43</v>
      </c>
      <c r="G2945" s="3">
        <v>5396</v>
      </c>
      <c r="H2945" s="3">
        <v>4908</v>
      </c>
      <c r="K2945" s="3">
        <v>2394</v>
      </c>
      <c r="L2945" s="3">
        <v>2176</v>
      </c>
    </row>
    <row r="2946" spans="1:12">
      <c r="A2946" s="3" t="s">
        <v>4634</v>
      </c>
      <c r="B2946" s="3" t="s">
        <v>23415</v>
      </c>
      <c r="C2946" s="3" t="s">
        <v>22339</v>
      </c>
      <c r="D2946" s="3">
        <v>3</v>
      </c>
      <c r="E2946" s="3">
        <v>44</v>
      </c>
      <c r="G2946" s="3">
        <v>5452</v>
      </c>
      <c r="H2946" s="3">
        <v>4959</v>
      </c>
      <c r="K2946" s="3">
        <v>2394</v>
      </c>
      <c r="L2946" s="3">
        <v>2176</v>
      </c>
    </row>
    <row r="2947" spans="1:12">
      <c r="A2947" s="3" t="s">
        <v>4635</v>
      </c>
      <c r="B2947" s="3" t="s">
        <v>23415</v>
      </c>
      <c r="C2947" s="3" t="s">
        <v>22339</v>
      </c>
      <c r="D2947" s="3">
        <v>3</v>
      </c>
      <c r="E2947" s="3">
        <v>45</v>
      </c>
      <c r="G2947" s="3">
        <v>5508</v>
      </c>
      <c r="H2947" s="3">
        <v>5010</v>
      </c>
      <c r="K2947" s="3">
        <v>2394</v>
      </c>
      <c r="L2947" s="3">
        <v>2176</v>
      </c>
    </row>
    <row r="2948" spans="1:12">
      <c r="A2948" s="3" t="s">
        <v>4636</v>
      </c>
      <c r="B2948" s="3" t="s">
        <v>23415</v>
      </c>
      <c r="C2948" s="3" t="s">
        <v>22339</v>
      </c>
      <c r="D2948" s="3">
        <v>3</v>
      </c>
      <c r="E2948" s="3">
        <v>46</v>
      </c>
      <c r="G2948" s="3">
        <v>5568</v>
      </c>
      <c r="H2948" s="3">
        <v>5065</v>
      </c>
      <c r="K2948" s="3">
        <v>2394</v>
      </c>
      <c r="L2948" s="3">
        <v>2176</v>
      </c>
    </row>
    <row r="2949" spans="1:12">
      <c r="A2949" s="3" t="s">
        <v>4637</v>
      </c>
      <c r="B2949" s="3" t="s">
        <v>23415</v>
      </c>
      <c r="C2949" s="3" t="s">
        <v>22339</v>
      </c>
      <c r="D2949" s="3">
        <v>3</v>
      </c>
      <c r="E2949" s="3">
        <v>47</v>
      </c>
      <c r="G2949" s="3">
        <v>5628</v>
      </c>
      <c r="H2949" s="3">
        <v>5120</v>
      </c>
      <c r="K2949" s="3">
        <v>2394</v>
      </c>
      <c r="L2949" s="3">
        <v>2176</v>
      </c>
    </row>
    <row r="2950" spans="1:12">
      <c r="A2950" s="3" t="s">
        <v>4638</v>
      </c>
      <c r="B2950" s="3" t="s">
        <v>23415</v>
      </c>
      <c r="C2950" s="3" t="s">
        <v>22339</v>
      </c>
      <c r="D2950" s="3">
        <v>3</v>
      </c>
      <c r="E2950" s="3">
        <v>48</v>
      </c>
      <c r="G2950" s="3">
        <v>5688</v>
      </c>
      <c r="H2950" s="3">
        <v>5175</v>
      </c>
      <c r="K2950" s="3">
        <v>2394</v>
      </c>
      <c r="L2950" s="3">
        <v>2176</v>
      </c>
    </row>
    <row r="2951" spans="1:12">
      <c r="A2951" s="3" t="s">
        <v>4639</v>
      </c>
      <c r="B2951" s="3" t="s">
        <v>23415</v>
      </c>
      <c r="C2951" s="3" t="s">
        <v>22339</v>
      </c>
      <c r="D2951" s="3">
        <v>3</v>
      </c>
      <c r="E2951" s="3">
        <v>49</v>
      </c>
      <c r="G2951" s="3">
        <v>5748</v>
      </c>
      <c r="H2951" s="3">
        <v>5230</v>
      </c>
      <c r="K2951" s="3">
        <v>2394</v>
      </c>
      <c r="L2951" s="3">
        <v>2176</v>
      </c>
    </row>
    <row r="2952" spans="1:12">
      <c r="A2952" s="3" t="s">
        <v>4640</v>
      </c>
      <c r="B2952" s="3" t="s">
        <v>23415</v>
      </c>
      <c r="C2952" s="3" t="s">
        <v>22339</v>
      </c>
      <c r="D2952" s="3">
        <v>3</v>
      </c>
      <c r="E2952" s="3">
        <v>50</v>
      </c>
      <c r="G2952" s="3">
        <v>5808</v>
      </c>
      <c r="H2952" s="3">
        <v>5285</v>
      </c>
      <c r="K2952" s="3">
        <v>2394</v>
      </c>
      <c r="L2952" s="3">
        <v>2176</v>
      </c>
    </row>
    <row r="2953" spans="1:12">
      <c r="A2953" s="3" t="s">
        <v>4641</v>
      </c>
      <c r="B2953" s="3" t="s">
        <v>23415</v>
      </c>
      <c r="C2953" s="3" t="s">
        <v>22339</v>
      </c>
      <c r="D2953" s="3">
        <v>3</v>
      </c>
      <c r="E2953" s="3">
        <v>51</v>
      </c>
      <c r="G2953" s="3">
        <v>5872</v>
      </c>
      <c r="H2953" s="3">
        <v>5343</v>
      </c>
      <c r="K2953" s="3">
        <v>2394</v>
      </c>
      <c r="L2953" s="3">
        <v>2176</v>
      </c>
    </row>
    <row r="2954" spans="1:12">
      <c r="A2954" s="3" t="s">
        <v>4642</v>
      </c>
      <c r="B2954" s="3" t="s">
        <v>23415</v>
      </c>
      <c r="C2954" s="3" t="s">
        <v>22339</v>
      </c>
      <c r="D2954" s="3">
        <v>3</v>
      </c>
      <c r="E2954" s="3">
        <v>52</v>
      </c>
      <c r="G2954" s="3">
        <v>5936</v>
      </c>
      <c r="H2954" s="3">
        <v>5401</v>
      </c>
      <c r="K2954" s="3">
        <v>2394</v>
      </c>
      <c r="L2954" s="3">
        <v>2176</v>
      </c>
    </row>
    <row r="2955" spans="1:12">
      <c r="A2955" s="3" t="s">
        <v>4643</v>
      </c>
      <c r="B2955" s="3" t="s">
        <v>23415</v>
      </c>
      <c r="C2955" s="3" t="s">
        <v>22339</v>
      </c>
      <c r="D2955" s="3">
        <v>3</v>
      </c>
      <c r="E2955" s="3">
        <v>53</v>
      </c>
      <c r="G2955" s="3">
        <v>6000</v>
      </c>
      <c r="H2955" s="3">
        <v>5459</v>
      </c>
      <c r="K2955" s="3">
        <v>2394</v>
      </c>
      <c r="L2955" s="3">
        <v>2176</v>
      </c>
    </row>
    <row r="2956" spans="1:12">
      <c r="A2956" s="3" t="s">
        <v>4644</v>
      </c>
      <c r="B2956" s="3" t="s">
        <v>23415</v>
      </c>
      <c r="C2956" s="3" t="s">
        <v>22339</v>
      </c>
      <c r="D2956" s="3">
        <v>3</v>
      </c>
      <c r="E2956" s="3">
        <v>54</v>
      </c>
      <c r="G2956" s="3">
        <v>6064</v>
      </c>
      <c r="H2956" s="3">
        <v>5517</v>
      </c>
      <c r="K2956" s="3">
        <v>2394</v>
      </c>
      <c r="L2956" s="3">
        <v>2176</v>
      </c>
    </row>
    <row r="2957" spans="1:12">
      <c r="A2957" s="3" t="s">
        <v>4645</v>
      </c>
      <c r="B2957" s="3" t="s">
        <v>23415</v>
      </c>
      <c r="C2957" s="3" t="s">
        <v>22339</v>
      </c>
      <c r="D2957" s="3">
        <v>3</v>
      </c>
      <c r="E2957" s="3">
        <v>55</v>
      </c>
      <c r="G2957" s="3">
        <v>6128</v>
      </c>
      <c r="H2957" s="3">
        <v>5575</v>
      </c>
      <c r="K2957" s="3">
        <v>2394</v>
      </c>
      <c r="L2957" s="3">
        <v>2176</v>
      </c>
    </row>
    <row r="2958" spans="1:12">
      <c r="A2958" s="3" t="s">
        <v>4646</v>
      </c>
      <c r="B2958" s="3" t="s">
        <v>23415</v>
      </c>
      <c r="C2958" s="3" t="s">
        <v>22339</v>
      </c>
      <c r="D2958" s="3">
        <v>3</v>
      </c>
      <c r="E2958" s="3">
        <v>56</v>
      </c>
      <c r="G2958" s="3">
        <v>6196</v>
      </c>
      <c r="H2958" s="3">
        <v>5637</v>
      </c>
      <c r="K2958" s="3">
        <v>2394</v>
      </c>
      <c r="L2958" s="3">
        <v>2176</v>
      </c>
    </row>
    <row r="2959" spans="1:12">
      <c r="A2959" s="3" t="s">
        <v>4647</v>
      </c>
      <c r="B2959" s="3" t="s">
        <v>23415</v>
      </c>
      <c r="C2959" s="3" t="s">
        <v>22339</v>
      </c>
      <c r="D2959" s="3">
        <v>3</v>
      </c>
      <c r="E2959" s="3">
        <v>57</v>
      </c>
      <c r="G2959" s="3">
        <v>6264</v>
      </c>
      <c r="H2959" s="3">
        <v>5699</v>
      </c>
      <c r="K2959" s="3">
        <v>2394</v>
      </c>
      <c r="L2959" s="3">
        <v>2176</v>
      </c>
    </row>
    <row r="2960" spans="1:12">
      <c r="A2960" s="3" t="s">
        <v>4648</v>
      </c>
      <c r="B2960" s="3" t="s">
        <v>23415</v>
      </c>
      <c r="C2960" s="3" t="s">
        <v>22339</v>
      </c>
      <c r="D2960" s="3">
        <v>3</v>
      </c>
      <c r="E2960" s="3">
        <v>58</v>
      </c>
      <c r="G2960" s="3">
        <v>6332</v>
      </c>
      <c r="H2960" s="3">
        <v>5761</v>
      </c>
      <c r="K2960" s="3">
        <v>2394</v>
      </c>
      <c r="L2960" s="3">
        <v>2176</v>
      </c>
    </row>
    <row r="2961" spans="1:12">
      <c r="A2961" s="3" t="s">
        <v>4649</v>
      </c>
      <c r="B2961" s="3" t="s">
        <v>23415</v>
      </c>
      <c r="C2961" s="3" t="s">
        <v>22339</v>
      </c>
      <c r="D2961" s="3">
        <v>3</v>
      </c>
      <c r="E2961" s="3">
        <v>59</v>
      </c>
      <c r="G2961" s="3">
        <v>6400</v>
      </c>
      <c r="H2961" s="3">
        <v>5823</v>
      </c>
      <c r="K2961" s="3">
        <v>2394</v>
      </c>
      <c r="L2961" s="3">
        <v>2176</v>
      </c>
    </row>
    <row r="2962" spans="1:12">
      <c r="A2962" s="3" t="s">
        <v>4650</v>
      </c>
      <c r="B2962" s="3" t="s">
        <v>23415</v>
      </c>
      <c r="C2962" s="3" t="s">
        <v>22339</v>
      </c>
      <c r="D2962" s="3">
        <v>3</v>
      </c>
      <c r="E2962" s="3">
        <v>60</v>
      </c>
      <c r="G2962" s="3">
        <v>6468</v>
      </c>
      <c r="H2962" s="3">
        <v>5885</v>
      </c>
      <c r="K2962" s="3">
        <v>2394</v>
      </c>
      <c r="L2962" s="3">
        <v>2176</v>
      </c>
    </row>
    <row r="2963" spans="1:12">
      <c r="A2963" s="3" t="s">
        <v>4651</v>
      </c>
      <c r="B2963" s="3" t="s">
        <v>23415</v>
      </c>
      <c r="C2963" s="3" t="s">
        <v>22339</v>
      </c>
      <c r="D2963" s="3">
        <v>3</v>
      </c>
      <c r="E2963" s="3">
        <v>61</v>
      </c>
      <c r="G2963" s="3">
        <v>6540</v>
      </c>
      <c r="H2963" s="3">
        <v>5951</v>
      </c>
      <c r="K2963" s="3">
        <v>2394</v>
      </c>
      <c r="L2963" s="3">
        <v>2176</v>
      </c>
    </row>
    <row r="2964" spans="1:12">
      <c r="A2964" s="3" t="s">
        <v>4652</v>
      </c>
      <c r="B2964" s="3" t="s">
        <v>23415</v>
      </c>
      <c r="C2964" s="3" t="s">
        <v>22339</v>
      </c>
      <c r="D2964" s="3">
        <v>3</v>
      </c>
      <c r="E2964" s="3">
        <v>62</v>
      </c>
      <c r="G2964" s="3">
        <v>6612</v>
      </c>
      <c r="H2964" s="3">
        <v>6017</v>
      </c>
      <c r="K2964" s="3">
        <v>2394</v>
      </c>
      <c r="L2964" s="3">
        <v>2176</v>
      </c>
    </row>
    <row r="2965" spans="1:12">
      <c r="A2965" s="3" t="s">
        <v>4653</v>
      </c>
      <c r="B2965" s="3" t="s">
        <v>23415</v>
      </c>
      <c r="C2965" s="3" t="s">
        <v>22339</v>
      </c>
      <c r="D2965" s="3">
        <v>3</v>
      </c>
      <c r="E2965" s="3">
        <v>63</v>
      </c>
      <c r="G2965" s="3">
        <v>6684</v>
      </c>
      <c r="H2965" s="3">
        <v>6083</v>
      </c>
      <c r="K2965" s="3">
        <v>2394</v>
      </c>
      <c r="L2965" s="3">
        <v>2176</v>
      </c>
    </row>
    <row r="2966" spans="1:12">
      <c r="A2966" s="3" t="s">
        <v>4654</v>
      </c>
      <c r="B2966" s="3" t="s">
        <v>23415</v>
      </c>
      <c r="C2966" s="3" t="s">
        <v>22339</v>
      </c>
      <c r="D2966" s="3">
        <v>3</v>
      </c>
      <c r="E2966" s="3">
        <v>64</v>
      </c>
      <c r="G2966" s="3">
        <v>6756</v>
      </c>
      <c r="H2966" s="3">
        <v>6149</v>
      </c>
      <c r="K2966" s="3">
        <v>2394</v>
      </c>
      <c r="L2966" s="3">
        <v>2176</v>
      </c>
    </row>
    <row r="2967" spans="1:12">
      <c r="A2967" s="3" t="s">
        <v>4655</v>
      </c>
      <c r="B2967" s="3" t="s">
        <v>23415</v>
      </c>
      <c r="C2967" s="3" t="s">
        <v>22339</v>
      </c>
      <c r="D2967" s="3">
        <v>3</v>
      </c>
      <c r="E2967" s="3">
        <v>65</v>
      </c>
      <c r="G2967" s="3">
        <v>6828</v>
      </c>
      <c r="H2967" s="3">
        <v>6215</v>
      </c>
      <c r="K2967" s="3">
        <v>2394</v>
      </c>
      <c r="L2967" s="3">
        <v>2176</v>
      </c>
    </row>
    <row r="2968" spans="1:12">
      <c r="A2968" s="3" t="s">
        <v>4656</v>
      </c>
      <c r="B2968" s="3" t="s">
        <v>23415</v>
      </c>
      <c r="C2968" s="3" t="s">
        <v>22339</v>
      </c>
      <c r="D2968" s="3">
        <v>3</v>
      </c>
      <c r="E2968" s="3">
        <v>66</v>
      </c>
      <c r="G2968" s="3">
        <v>6905</v>
      </c>
      <c r="H2968" s="3">
        <v>6285</v>
      </c>
      <c r="K2968" s="3">
        <v>2394</v>
      </c>
      <c r="L2968" s="3">
        <v>2176</v>
      </c>
    </row>
    <row r="2969" spans="1:12">
      <c r="A2969" s="3" t="s">
        <v>4657</v>
      </c>
      <c r="B2969" s="3" t="s">
        <v>23415</v>
      </c>
      <c r="C2969" s="3" t="s">
        <v>22339</v>
      </c>
      <c r="D2969" s="3">
        <v>3</v>
      </c>
      <c r="E2969" s="3">
        <v>67</v>
      </c>
      <c r="G2969" s="3">
        <v>6982</v>
      </c>
      <c r="H2969" s="3">
        <v>6355</v>
      </c>
      <c r="K2969" s="3">
        <v>2394</v>
      </c>
      <c r="L2969" s="3">
        <v>2176</v>
      </c>
    </row>
    <row r="2970" spans="1:12">
      <c r="A2970" s="3" t="s">
        <v>4658</v>
      </c>
      <c r="B2970" s="3" t="s">
        <v>23415</v>
      </c>
      <c r="C2970" s="3" t="s">
        <v>22339</v>
      </c>
      <c r="D2970" s="3">
        <v>3</v>
      </c>
      <c r="E2970" s="3">
        <v>68</v>
      </c>
      <c r="G2970" s="3">
        <v>7059</v>
      </c>
      <c r="H2970" s="3">
        <v>6425</v>
      </c>
      <c r="K2970" s="3">
        <v>2394</v>
      </c>
      <c r="L2970" s="3">
        <v>2176</v>
      </c>
    </row>
    <row r="2971" spans="1:12">
      <c r="A2971" s="3" t="s">
        <v>4659</v>
      </c>
      <c r="B2971" s="3" t="s">
        <v>23415</v>
      </c>
      <c r="C2971" s="3" t="s">
        <v>22339</v>
      </c>
      <c r="D2971" s="3">
        <v>3</v>
      </c>
      <c r="E2971" s="3">
        <v>69</v>
      </c>
      <c r="G2971" s="3">
        <v>7136</v>
      </c>
      <c r="H2971" s="3">
        <v>6495</v>
      </c>
      <c r="K2971" s="3">
        <v>2394</v>
      </c>
      <c r="L2971" s="3">
        <v>2176</v>
      </c>
    </row>
    <row r="2972" spans="1:12">
      <c r="A2972" s="3" t="s">
        <v>4660</v>
      </c>
      <c r="B2972" s="3" t="s">
        <v>23415</v>
      </c>
      <c r="C2972" s="3" t="s">
        <v>22339</v>
      </c>
      <c r="D2972" s="3">
        <v>3</v>
      </c>
      <c r="E2972" s="3">
        <v>70</v>
      </c>
      <c r="G2972" s="3">
        <v>7213</v>
      </c>
      <c r="H2972" s="3">
        <v>6565</v>
      </c>
      <c r="K2972" s="3">
        <v>2394</v>
      </c>
      <c r="L2972" s="3">
        <v>2176</v>
      </c>
    </row>
    <row r="2973" spans="1:12">
      <c r="A2973" s="3" t="s">
        <v>4661</v>
      </c>
      <c r="B2973" s="3" t="s">
        <v>23415</v>
      </c>
      <c r="C2973" s="3" t="s">
        <v>22339</v>
      </c>
      <c r="D2973" s="3">
        <v>3</v>
      </c>
      <c r="E2973" s="3">
        <v>71</v>
      </c>
      <c r="G2973" s="3">
        <v>7294</v>
      </c>
      <c r="H2973" s="3">
        <v>6638</v>
      </c>
      <c r="K2973" s="3">
        <v>2394</v>
      </c>
      <c r="L2973" s="3">
        <v>2176</v>
      </c>
    </row>
    <row r="2974" spans="1:12">
      <c r="A2974" s="3" t="s">
        <v>4662</v>
      </c>
      <c r="B2974" s="3" t="s">
        <v>23415</v>
      </c>
      <c r="C2974" s="3" t="s">
        <v>22339</v>
      </c>
      <c r="D2974" s="3">
        <v>3</v>
      </c>
      <c r="E2974" s="3">
        <v>72</v>
      </c>
      <c r="G2974" s="3">
        <v>7375</v>
      </c>
      <c r="H2974" s="3">
        <v>6711</v>
      </c>
      <c r="K2974" s="3">
        <v>2394</v>
      </c>
      <c r="L2974" s="3">
        <v>2176</v>
      </c>
    </row>
    <row r="2975" spans="1:12">
      <c r="A2975" s="3" t="s">
        <v>4663</v>
      </c>
      <c r="B2975" s="3" t="s">
        <v>23415</v>
      </c>
      <c r="C2975" s="3" t="s">
        <v>22339</v>
      </c>
      <c r="D2975" s="3">
        <v>3</v>
      </c>
      <c r="E2975" s="3">
        <v>73</v>
      </c>
      <c r="G2975" s="3">
        <v>7456</v>
      </c>
      <c r="H2975" s="3">
        <v>6784</v>
      </c>
      <c r="K2975" s="3">
        <v>2394</v>
      </c>
      <c r="L2975" s="3">
        <v>2176</v>
      </c>
    </row>
    <row r="2976" spans="1:12">
      <c r="A2976" s="3" t="s">
        <v>4664</v>
      </c>
      <c r="B2976" s="3" t="s">
        <v>23415</v>
      </c>
      <c r="C2976" s="3" t="s">
        <v>22339</v>
      </c>
      <c r="D2976" s="3">
        <v>3</v>
      </c>
      <c r="E2976" s="3">
        <v>74</v>
      </c>
      <c r="G2976" s="3">
        <v>7537</v>
      </c>
      <c r="H2976" s="3">
        <v>6857</v>
      </c>
      <c r="K2976" s="3">
        <v>2394</v>
      </c>
      <c r="L2976" s="3">
        <v>2176</v>
      </c>
    </row>
    <row r="2977" spans="1:12">
      <c r="A2977" s="3" t="s">
        <v>4665</v>
      </c>
      <c r="B2977" s="3" t="s">
        <v>23415</v>
      </c>
      <c r="C2977" s="3" t="s">
        <v>22339</v>
      </c>
      <c r="D2977" s="3">
        <v>3</v>
      </c>
      <c r="E2977" s="3">
        <v>75</v>
      </c>
      <c r="G2977" s="3">
        <v>7618</v>
      </c>
      <c r="H2977" s="3">
        <v>6930</v>
      </c>
      <c r="K2977" s="3">
        <v>2394</v>
      </c>
      <c r="L2977" s="3">
        <v>2176</v>
      </c>
    </row>
    <row r="2978" spans="1:12">
      <c r="A2978" s="3" t="s">
        <v>4666</v>
      </c>
      <c r="B2978" s="3" t="s">
        <v>23415</v>
      </c>
      <c r="C2978" s="3" t="s">
        <v>22339</v>
      </c>
      <c r="D2978" s="3">
        <v>3</v>
      </c>
      <c r="E2978" s="3">
        <v>76</v>
      </c>
      <c r="G2978" s="3">
        <v>7703</v>
      </c>
      <c r="H2978" s="3">
        <v>7007</v>
      </c>
      <c r="K2978" s="3">
        <v>2394</v>
      </c>
      <c r="L2978" s="3">
        <v>2176</v>
      </c>
    </row>
    <row r="2979" spans="1:12">
      <c r="A2979" s="3" t="s">
        <v>4667</v>
      </c>
      <c r="B2979" s="3" t="s">
        <v>23415</v>
      </c>
      <c r="C2979" s="3" t="s">
        <v>22339</v>
      </c>
      <c r="D2979" s="3">
        <v>3</v>
      </c>
      <c r="E2979" s="3">
        <v>77</v>
      </c>
      <c r="G2979" s="3">
        <v>7788</v>
      </c>
      <c r="H2979" s="3">
        <v>7084</v>
      </c>
      <c r="K2979" s="3">
        <v>2394</v>
      </c>
      <c r="L2979" s="3">
        <v>2176</v>
      </c>
    </row>
    <row r="2980" spans="1:12">
      <c r="A2980" s="3" t="s">
        <v>4668</v>
      </c>
      <c r="B2980" s="3" t="s">
        <v>23415</v>
      </c>
      <c r="C2980" s="3" t="s">
        <v>22339</v>
      </c>
      <c r="D2980" s="3">
        <v>3</v>
      </c>
      <c r="E2980" s="3">
        <v>78</v>
      </c>
      <c r="G2980" s="3">
        <v>7873</v>
      </c>
      <c r="H2980" s="3">
        <v>7161</v>
      </c>
      <c r="K2980" s="3">
        <v>2394</v>
      </c>
      <c r="L2980" s="3">
        <v>2176</v>
      </c>
    </row>
    <row r="2981" spans="1:12">
      <c r="A2981" s="3" t="s">
        <v>4669</v>
      </c>
      <c r="B2981" s="3" t="s">
        <v>23415</v>
      </c>
      <c r="C2981" s="3" t="s">
        <v>22339</v>
      </c>
      <c r="D2981" s="3">
        <v>3</v>
      </c>
      <c r="E2981" s="3">
        <v>79</v>
      </c>
      <c r="G2981" s="3">
        <v>7958</v>
      </c>
      <c r="H2981" s="3">
        <v>7238</v>
      </c>
      <c r="K2981" s="3">
        <v>2394</v>
      </c>
      <c r="L2981" s="3">
        <v>2176</v>
      </c>
    </row>
    <row r="2982" spans="1:12">
      <c r="A2982" s="3" t="s">
        <v>4670</v>
      </c>
      <c r="B2982" s="3" t="s">
        <v>23415</v>
      </c>
      <c r="C2982" s="3" t="s">
        <v>22339</v>
      </c>
      <c r="D2982" s="3">
        <v>3</v>
      </c>
      <c r="E2982" s="3">
        <v>80</v>
      </c>
      <c r="G2982" s="3">
        <v>8043</v>
      </c>
      <c r="H2982" s="3">
        <v>7315</v>
      </c>
      <c r="K2982" s="3">
        <v>2394</v>
      </c>
      <c r="L2982" s="3">
        <v>2176</v>
      </c>
    </row>
    <row r="2983" spans="1:12">
      <c r="A2983" s="3" t="s">
        <v>4671</v>
      </c>
      <c r="B2983" s="3" t="s">
        <v>23415</v>
      </c>
      <c r="C2983" s="3" t="s">
        <v>22339</v>
      </c>
      <c r="D2983" s="3">
        <v>3</v>
      </c>
      <c r="E2983" s="3">
        <v>81</v>
      </c>
      <c r="G2983" s="3">
        <v>8132</v>
      </c>
      <c r="H2983" s="3">
        <v>7396</v>
      </c>
      <c r="K2983" s="3">
        <v>2394</v>
      </c>
      <c r="L2983" s="3">
        <v>2176</v>
      </c>
    </row>
    <row r="2984" spans="1:12">
      <c r="A2984" s="3" t="s">
        <v>4672</v>
      </c>
      <c r="B2984" s="3" t="s">
        <v>23415</v>
      </c>
      <c r="C2984" s="3" t="s">
        <v>22339</v>
      </c>
      <c r="D2984" s="3">
        <v>3</v>
      </c>
      <c r="E2984" s="3">
        <v>82</v>
      </c>
      <c r="G2984" s="3">
        <v>8221</v>
      </c>
      <c r="H2984" s="3">
        <v>7477</v>
      </c>
      <c r="K2984" s="3">
        <v>2394</v>
      </c>
      <c r="L2984" s="3">
        <v>2176</v>
      </c>
    </row>
    <row r="2985" spans="1:12">
      <c r="A2985" s="3" t="s">
        <v>4673</v>
      </c>
      <c r="B2985" s="3" t="s">
        <v>23415</v>
      </c>
      <c r="C2985" s="3" t="s">
        <v>22339</v>
      </c>
      <c r="D2985" s="3">
        <v>3</v>
      </c>
      <c r="E2985" s="3">
        <v>83</v>
      </c>
      <c r="G2985" s="3">
        <v>8310</v>
      </c>
      <c r="H2985" s="3">
        <v>7558</v>
      </c>
      <c r="K2985" s="3">
        <v>2394</v>
      </c>
      <c r="L2985" s="3">
        <v>2176</v>
      </c>
    </row>
    <row r="2986" spans="1:12">
      <c r="A2986" s="3" t="s">
        <v>4674</v>
      </c>
      <c r="B2986" s="3" t="s">
        <v>23415</v>
      </c>
      <c r="C2986" s="3" t="s">
        <v>22339</v>
      </c>
      <c r="D2986" s="3">
        <v>3</v>
      </c>
      <c r="E2986" s="3">
        <v>84</v>
      </c>
      <c r="G2986" s="3">
        <v>8399</v>
      </c>
      <c r="H2986" s="3">
        <v>7639</v>
      </c>
      <c r="K2986" s="3">
        <v>2394</v>
      </c>
      <c r="L2986" s="3">
        <v>2176</v>
      </c>
    </row>
    <row r="2987" spans="1:12">
      <c r="A2987" s="3" t="s">
        <v>4675</v>
      </c>
      <c r="B2987" s="3" t="s">
        <v>23415</v>
      </c>
      <c r="C2987" s="3" t="s">
        <v>22339</v>
      </c>
      <c r="D2987" s="3">
        <v>3</v>
      </c>
      <c r="E2987" s="3">
        <v>85</v>
      </c>
      <c r="G2987" s="3">
        <v>8488</v>
      </c>
      <c r="H2987" s="3">
        <v>7720</v>
      </c>
      <c r="K2987" s="3">
        <v>2394</v>
      </c>
      <c r="L2987" s="3">
        <v>2176</v>
      </c>
    </row>
    <row r="2988" spans="1:12">
      <c r="A2988" s="3" t="s">
        <v>4676</v>
      </c>
      <c r="B2988" s="3" t="s">
        <v>23415</v>
      </c>
      <c r="C2988" s="3" t="s">
        <v>22339</v>
      </c>
      <c r="D2988" s="3">
        <v>3</v>
      </c>
      <c r="E2988" s="3">
        <v>86</v>
      </c>
      <c r="G2988" s="3">
        <v>8581</v>
      </c>
      <c r="H2988" s="3">
        <v>7805</v>
      </c>
      <c r="K2988" s="3">
        <v>2394</v>
      </c>
      <c r="L2988" s="3">
        <v>2176</v>
      </c>
    </row>
    <row r="2989" spans="1:12">
      <c r="A2989" s="3" t="s">
        <v>4677</v>
      </c>
      <c r="B2989" s="3" t="s">
        <v>23415</v>
      </c>
      <c r="C2989" s="3" t="s">
        <v>22339</v>
      </c>
      <c r="D2989" s="3">
        <v>3</v>
      </c>
      <c r="E2989" s="3">
        <v>87</v>
      </c>
      <c r="G2989" s="3">
        <v>8674</v>
      </c>
      <c r="H2989" s="3">
        <v>7890</v>
      </c>
      <c r="K2989" s="3">
        <v>2394</v>
      </c>
      <c r="L2989" s="3">
        <v>2176</v>
      </c>
    </row>
    <row r="2990" spans="1:12">
      <c r="A2990" s="3" t="s">
        <v>4678</v>
      </c>
      <c r="B2990" s="3" t="s">
        <v>23415</v>
      </c>
      <c r="C2990" s="3" t="s">
        <v>22339</v>
      </c>
      <c r="D2990" s="3">
        <v>3</v>
      </c>
      <c r="E2990" s="3">
        <v>88</v>
      </c>
      <c r="G2990" s="3">
        <v>8767</v>
      </c>
      <c r="H2990" s="3">
        <v>7975</v>
      </c>
      <c r="K2990" s="3">
        <v>2394</v>
      </c>
      <c r="L2990" s="3">
        <v>2176</v>
      </c>
    </row>
    <row r="2991" spans="1:12">
      <c r="A2991" s="3" t="s">
        <v>4679</v>
      </c>
      <c r="B2991" s="3" t="s">
        <v>23415</v>
      </c>
      <c r="C2991" s="3" t="s">
        <v>22339</v>
      </c>
      <c r="D2991" s="3">
        <v>3</v>
      </c>
      <c r="E2991" s="3">
        <v>89</v>
      </c>
      <c r="G2991" s="3">
        <v>8860</v>
      </c>
      <c r="H2991" s="3">
        <v>8060</v>
      </c>
      <c r="K2991" s="3">
        <v>2394</v>
      </c>
      <c r="L2991" s="3">
        <v>2176</v>
      </c>
    </row>
    <row r="2992" spans="1:12">
      <c r="A2992" s="3" t="s">
        <v>4680</v>
      </c>
      <c r="B2992" s="3" t="s">
        <v>23415</v>
      </c>
      <c r="C2992" s="3" t="s">
        <v>22339</v>
      </c>
      <c r="D2992" s="3">
        <v>3</v>
      </c>
      <c r="E2992" s="3">
        <v>90</v>
      </c>
      <c r="G2992" s="3">
        <v>8953</v>
      </c>
      <c r="H2992" s="3">
        <v>8145</v>
      </c>
      <c r="K2992" s="3">
        <v>2394</v>
      </c>
      <c r="L2992" s="3">
        <v>2176</v>
      </c>
    </row>
    <row r="2993" spans="1:12">
      <c r="A2993" s="3" t="s">
        <v>4681</v>
      </c>
      <c r="B2993" s="3" t="s">
        <v>23415</v>
      </c>
      <c r="C2993" s="3" t="s">
        <v>22339</v>
      </c>
      <c r="D2993" s="3">
        <v>3</v>
      </c>
      <c r="E2993" s="3">
        <v>91</v>
      </c>
      <c r="G2993" s="3">
        <v>9050</v>
      </c>
      <c r="H2993" s="3">
        <v>8233</v>
      </c>
      <c r="K2993" s="3">
        <v>2394</v>
      </c>
      <c r="L2993" s="3">
        <v>2176</v>
      </c>
    </row>
    <row r="2994" spans="1:12">
      <c r="A2994" s="3" t="s">
        <v>4682</v>
      </c>
      <c r="B2994" s="3" t="s">
        <v>23415</v>
      </c>
      <c r="C2994" s="3" t="s">
        <v>22339</v>
      </c>
      <c r="D2994" s="3">
        <v>3</v>
      </c>
      <c r="E2994" s="3">
        <v>92</v>
      </c>
      <c r="G2994" s="3">
        <v>9147</v>
      </c>
      <c r="H2994" s="3">
        <v>8321</v>
      </c>
      <c r="K2994" s="3">
        <v>2394</v>
      </c>
      <c r="L2994" s="3">
        <v>2176</v>
      </c>
    </row>
    <row r="2995" spans="1:12">
      <c r="A2995" s="3" t="s">
        <v>4683</v>
      </c>
      <c r="B2995" s="3" t="s">
        <v>23415</v>
      </c>
      <c r="C2995" s="3" t="s">
        <v>22339</v>
      </c>
      <c r="D2995" s="3">
        <v>3</v>
      </c>
      <c r="E2995" s="3">
        <v>93</v>
      </c>
      <c r="G2995" s="3">
        <v>9244</v>
      </c>
      <c r="H2995" s="3">
        <v>8409</v>
      </c>
      <c r="K2995" s="3">
        <v>2394</v>
      </c>
      <c r="L2995" s="3">
        <v>2176</v>
      </c>
    </row>
    <row r="2996" spans="1:12">
      <c r="A2996" s="3" t="s">
        <v>4684</v>
      </c>
      <c r="B2996" s="3" t="s">
        <v>23415</v>
      </c>
      <c r="C2996" s="3" t="s">
        <v>22339</v>
      </c>
      <c r="D2996" s="3">
        <v>3</v>
      </c>
      <c r="E2996" s="3">
        <v>94</v>
      </c>
      <c r="G2996" s="3">
        <v>9341</v>
      </c>
      <c r="H2996" s="3">
        <v>8497</v>
      </c>
      <c r="K2996" s="3">
        <v>2394</v>
      </c>
      <c r="L2996" s="3">
        <v>2176</v>
      </c>
    </row>
    <row r="2997" spans="1:12">
      <c r="A2997" s="3" t="s">
        <v>4685</v>
      </c>
      <c r="B2997" s="3" t="s">
        <v>23415</v>
      </c>
      <c r="C2997" s="3" t="s">
        <v>22339</v>
      </c>
      <c r="D2997" s="3">
        <v>3</v>
      </c>
      <c r="E2997" s="3">
        <v>95</v>
      </c>
      <c r="G2997" s="3">
        <v>9438</v>
      </c>
      <c r="H2997" s="3">
        <v>8585</v>
      </c>
      <c r="K2997" s="3">
        <v>2394</v>
      </c>
      <c r="L2997" s="3">
        <v>2176</v>
      </c>
    </row>
    <row r="2998" spans="1:12">
      <c r="A2998" s="3" t="s">
        <v>4686</v>
      </c>
      <c r="B2998" s="3" t="s">
        <v>23415</v>
      </c>
      <c r="C2998" s="3" t="s">
        <v>22339</v>
      </c>
      <c r="D2998" s="3">
        <v>3</v>
      </c>
      <c r="E2998" s="3">
        <v>96</v>
      </c>
      <c r="G2998" s="3">
        <v>9539</v>
      </c>
      <c r="H2998" s="3">
        <v>8677</v>
      </c>
      <c r="K2998" s="3">
        <v>2394</v>
      </c>
      <c r="L2998" s="3">
        <v>2176</v>
      </c>
    </row>
    <row r="2999" spans="1:12">
      <c r="A2999" s="3" t="s">
        <v>4687</v>
      </c>
      <c r="B2999" s="3" t="s">
        <v>23415</v>
      </c>
      <c r="C2999" s="3" t="s">
        <v>22339</v>
      </c>
      <c r="D2999" s="3">
        <v>3</v>
      </c>
      <c r="E2999" s="3">
        <v>97</v>
      </c>
      <c r="G2999" s="3">
        <v>9640</v>
      </c>
      <c r="H2999" s="3">
        <v>8769</v>
      </c>
      <c r="K2999" s="3">
        <v>2394</v>
      </c>
      <c r="L2999" s="3">
        <v>2176</v>
      </c>
    </row>
    <row r="3000" spans="1:12">
      <c r="A3000" s="3" t="s">
        <v>4688</v>
      </c>
      <c r="B3000" s="3" t="s">
        <v>23415</v>
      </c>
      <c r="C3000" s="3" t="s">
        <v>22339</v>
      </c>
      <c r="D3000" s="3">
        <v>3</v>
      </c>
      <c r="E3000" s="3">
        <v>98</v>
      </c>
      <c r="G3000" s="3">
        <v>9741</v>
      </c>
      <c r="H3000" s="3">
        <v>8861</v>
      </c>
      <c r="K3000" s="3">
        <v>2394</v>
      </c>
      <c r="L3000" s="3">
        <v>2176</v>
      </c>
    </row>
    <row r="3001" spans="1:12">
      <c r="A3001" s="3" t="s">
        <v>4689</v>
      </c>
      <c r="B3001" s="3" t="s">
        <v>23415</v>
      </c>
      <c r="C3001" s="3" t="s">
        <v>22339</v>
      </c>
      <c r="D3001" s="3">
        <v>3</v>
      </c>
      <c r="E3001" s="3">
        <v>99</v>
      </c>
      <c r="G3001" s="3">
        <v>9842</v>
      </c>
      <c r="H3001" s="3">
        <v>8953</v>
      </c>
      <c r="K3001" s="3">
        <v>2394</v>
      </c>
      <c r="L3001" s="3">
        <v>2176</v>
      </c>
    </row>
    <row r="3002" spans="1:12">
      <c r="A3002" s="3" t="s">
        <v>4690</v>
      </c>
      <c r="B3002" s="3" t="s">
        <v>23415</v>
      </c>
      <c r="C3002" s="3" t="s">
        <v>22339</v>
      </c>
      <c r="D3002" s="3">
        <v>3</v>
      </c>
      <c r="E3002" s="3">
        <v>100</v>
      </c>
      <c r="G3002" s="3">
        <v>9943</v>
      </c>
      <c r="H3002" s="3">
        <v>9045</v>
      </c>
      <c r="K3002" s="3">
        <v>2394</v>
      </c>
      <c r="L3002" s="3">
        <v>2176</v>
      </c>
    </row>
    <row r="3003" spans="1:12">
      <c r="A3003" s="3" t="s">
        <v>4691</v>
      </c>
      <c r="B3003" s="3" t="s">
        <v>23415</v>
      </c>
      <c r="C3003" s="3" t="s">
        <v>22340</v>
      </c>
      <c r="D3003" s="3">
        <v>3</v>
      </c>
      <c r="E3003" s="3">
        <v>1</v>
      </c>
      <c r="G3003" s="3">
        <v>5984</v>
      </c>
      <c r="H3003" s="3">
        <v>5440</v>
      </c>
      <c r="K3003" s="3">
        <v>2394</v>
      </c>
      <c r="L3003" s="3">
        <v>2176</v>
      </c>
    </row>
    <row r="3004" spans="1:12">
      <c r="A3004" s="3" t="s">
        <v>4692</v>
      </c>
      <c r="B3004" s="3" t="s">
        <v>23415</v>
      </c>
      <c r="C3004" s="3" t="s">
        <v>22340</v>
      </c>
      <c r="D3004" s="3">
        <v>3</v>
      </c>
      <c r="E3004" s="3">
        <v>2</v>
      </c>
      <c r="G3004" s="3">
        <v>6011</v>
      </c>
      <c r="H3004" s="3">
        <v>5465</v>
      </c>
      <c r="K3004" s="3">
        <v>2394</v>
      </c>
      <c r="L3004" s="3">
        <v>2176</v>
      </c>
    </row>
    <row r="3005" spans="1:12">
      <c r="A3005" s="3" t="s">
        <v>4693</v>
      </c>
      <c r="B3005" s="3" t="s">
        <v>23415</v>
      </c>
      <c r="C3005" s="3" t="s">
        <v>22340</v>
      </c>
      <c r="D3005" s="3">
        <v>3</v>
      </c>
      <c r="E3005" s="3">
        <v>3</v>
      </c>
      <c r="G3005" s="3">
        <v>6038</v>
      </c>
      <c r="H3005" s="3">
        <v>5490</v>
      </c>
      <c r="K3005" s="3">
        <v>2394</v>
      </c>
      <c r="L3005" s="3">
        <v>2176</v>
      </c>
    </row>
    <row r="3006" spans="1:12">
      <c r="A3006" s="3" t="s">
        <v>4694</v>
      </c>
      <c r="B3006" s="3" t="s">
        <v>23415</v>
      </c>
      <c r="C3006" s="3" t="s">
        <v>22340</v>
      </c>
      <c r="D3006" s="3">
        <v>3</v>
      </c>
      <c r="E3006" s="3">
        <v>4</v>
      </c>
      <c r="G3006" s="3">
        <v>6065</v>
      </c>
      <c r="H3006" s="3">
        <v>5515</v>
      </c>
      <c r="K3006" s="3">
        <v>2394</v>
      </c>
      <c r="L3006" s="3">
        <v>2176</v>
      </c>
    </row>
    <row r="3007" spans="1:12">
      <c r="A3007" s="3" t="s">
        <v>4695</v>
      </c>
      <c r="B3007" s="3" t="s">
        <v>23415</v>
      </c>
      <c r="C3007" s="3" t="s">
        <v>22340</v>
      </c>
      <c r="D3007" s="3">
        <v>3</v>
      </c>
      <c r="E3007" s="3">
        <v>5</v>
      </c>
      <c r="G3007" s="3">
        <v>6092</v>
      </c>
      <c r="H3007" s="3">
        <v>5540</v>
      </c>
      <c r="K3007" s="3">
        <v>2394</v>
      </c>
      <c r="L3007" s="3">
        <v>2176</v>
      </c>
    </row>
    <row r="3008" spans="1:12">
      <c r="A3008" s="3" t="s">
        <v>4696</v>
      </c>
      <c r="B3008" s="3" t="s">
        <v>23415</v>
      </c>
      <c r="C3008" s="3" t="s">
        <v>22340</v>
      </c>
      <c r="D3008" s="3">
        <v>3</v>
      </c>
      <c r="E3008" s="3">
        <v>6</v>
      </c>
      <c r="G3008" s="3">
        <v>6119</v>
      </c>
      <c r="H3008" s="3">
        <v>5565</v>
      </c>
      <c r="K3008" s="3">
        <v>2394</v>
      </c>
      <c r="L3008" s="3">
        <v>2176</v>
      </c>
    </row>
    <row r="3009" spans="1:12">
      <c r="A3009" s="3" t="s">
        <v>4697</v>
      </c>
      <c r="B3009" s="3" t="s">
        <v>23415</v>
      </c>
      <c r="C3009" s="3" t="s">
        <v>22340</v>
      </c>
      <c r="D3009" s="3">
        <v>3</v>
      </c>
      <c r="E3009" s="3">
        <v>7</v>
      </c>
      <c r="G3009" s="3">
        <v>6146</v>
      </c>
      <c r="H3009" s="3">
        <v>5590</v>
      </c>
      <c r="K3009" s="3">
        <v>2394</v>
      </c>
      <c r="L3009" s="3">
        <v>2176</v>
      </c>
    </row>
    <row r="3010" spans="1:12">
      <c r="A3010" s="3" t="s">
        <v>4698</v>
      </c>
      <c r="B3010" s="3" t="s">
        <v>23415</v>
      </c>
      <c r="C3010" s="3" t="s">
        <v>22340</v>
      </c>
      <c r="D3010" s="3">
        <v>3</v>
      </c>
      <c r="E3010" s="3">
        <v>8</v>
      </c>
      <c r="G3010" s="3">
        <v>6173</v>
      </c>
      <c r="H3010" s="3">
        <v>5615</v>
      </c>
      <c r="K3010" s="3">
        <v>2394</v>
      </c>
      <c r="L3010" s="3">
        <v>2176</v>
      </c>
    </row>
    <row r="3011" spans="1:12">
      <c r="A3011" s="3" t="s">
        <v>4699</v>
      </c>
      <c r="B3011" s="3" t="s">
        <v>23415</v>
      </c>
      <c r="C3011" s="3" t="s">
        <v>22340</v>
      </c>
      <c r="D3011" s="3">
        <v>3</v>
      </c>
      <c r="E3011" s="3">
        <v>9</v>
      </c>
      <c r="G3011" s="3">
        <v>6200</v>
      </c>
      <c r="H3011" s="3">
        <v>5640</v>
      </c>
      <c r="K3011" s="3">
        <v>2394</v>
      </c>
      <c r="L3011" s="3">
        <v>2176</v>
      </c>
    </row>
    <row r="3012" spans="1:12">
      <c r="A3012" s="3" t="s">
        <v>4700</v>
      </c>
      <c r="B3012" s="3" t="s">
        <v>23415</v>
      </c>
      <c r="C3012" s="3" t="s">
        <v>22340</v>
      </c>
      <c r="D3012" s="3">
        <v>3</v>
      </c>
      <c r="E3012" s="3">
        <v>10</v>
      </c>
      <c r="G3012" s="3">
        <v>6227</v>
      </c>
      <c r="H3012" s="3">
        <v>5665</v>
      </c>
      <c r="K3012" s="3">
        <v>2394</v>
      </c>
      <c r="L3012" s="3">
        <v>2176</v>
      </c>
    </row>
    <row r="3013" spans="1:12">
      <c r="A3013" s="3" t="s">
        <v>4701</v>
      </c>
      <c r="B3013" s="3" t="s">
        <v>23415</v>
      </c>
      <c r="C3013" s="3" t="s">
        <v>22340</v>
      </c>
      <c r="D3013" s="3">
        <v>3</v>
      </c>
      <c r="E3013" s="3">
        <v>11</v>
      </c>
      <c r="G3013" s="3">
        <v>6258</v>
      </c>
      <c r="H3013" s="3">
        <v>5693</v>
      </c>
      <c r="K3013" s="3">
        <v>2394</v>
      </c>
      <c r="L3013" s="3">
        <v>2176</v>
      </c>
    </row>
    <row r="3014" spans="1:12">
      <c r="A3014" s="3" t="s">
        <v>4702</v>
      </c>
      <c r="B3014" s="3" t="s">
        <v>23415</v>
      </c>
      <c r="C3014" s="3" t="s">
        <v>22340</v>
      </c>
      <c r="D3014" s="3">
        <v>3</v>
      </c>
      <c r="E3014" s="3">
        <v>12</v>
      </c>
      <c r="G3014" s="3">
        <v>6289</v>
      </c>
      <c r="H3014" s="3">
        <v>5721</v>
      </c>
      <c r="K3014" s="3">
        <v>2394</v>
      </c>
      <c r="L3014" s="3">
        <v>2176</v>
      </c>
    </row>
    <row r="3015" spans="1:12">
      <c r="A3015" s="3" t="s">
        <v>4703</v>
      </c>
      <c r="B3015" s="3" t="s">
        <v>23415</v>
      </c>
      <c r="C3015" s="3" t="s">
        <v>22340</v>
      </c>
      <c r="D3015" s="3">
        <v>3</v>
      </c>
      <c r="E3015" s="3">
        <v>13</v>
      </c>
      <c r="G3015" s="3">
        <v>6320</v>
      </c>
      <c r="H3015" s="3">
        <v>5749</v>
      </c>
      <c r="K3015" s="3">
        <v>2394</v>
      </c>
      <c r="L3015" s="3">
        <v>2176</v>
      </c>
    </row>
    <row r="3016" spans="1:12">
      <c r="A3016" s="3" t="s">
        <v>4704</v>
      </c>
      <c r="B3016" s="3" t="s">
        <v>23415</v>
      </c>
      <c r="C3016" s="3" t="s">
        <v>22340</v>
      </c>
      <c r="D3016" s="3">
        <v>3</v>
      </c>
      <c r="E3016" s="3">
        <v>14</v>
      </c>
      <c r="G3016" s="3">
        <v>6351</v>
      </c>
      <c r="H3016" s="3">
        <v>5777</v>
      </c>
      <c r="K3016" s="3">
        <v>2394</v>
      </c>
      <c r="L3016" s="3">
        <v>2176</v>
      </c>
    </row>
    <row r="3017" spans="1:12">
      <c r="A3017" s="3" t="s">
        <v>4705</v>
      </c>
      <c r="B3017" s="3" t="s">
        <v>23415</v>
      </c>
      <c r="C3017" s="3" t="s">
        <v>22340</v>
      </c>
      <c r="D3017" s="3">
        <v>3</v>
      </c>
      <c r="E3017" s="3">
        <v>15</v>
      </c>
      <c r="G3017" s="3">
        <v>6382</v>
      </c>
      <c r="H3017" s="3">
        <v>5805</v>
      </c>
      <c r="K3017" s="3">
        <v>2394</v>
      </c>
      <c r="L3017" s="3">
        <v>2176</v>
      </c>
    </row>
    <row r="3018" spans="1:12">
      <c r="A3018" s="3" t="s">
        <v>4706</v>
      </c>
      <c r="B3018" s="3" t="s">
        <v>23415</v>
      </c>
      <c r="C3018" s="3" t="s">
        <v>22340</v>
      </c>
      <c r="D3018" s="3">
        <v>3</v>
      </c>
      <c r="E3018" s="3">
        <v>16</v>
      </c>
      <c r="G3018" s="3">
        <v>6417</v>
      </c>
      <c r="H3018" s="3">
        <v>5837</v>
      </c>
      <c r="K3018" s="3">
        <v>2394</v>
      </c>
      <c r="L3018" s="3">
        <v>2176</v>
      </c>
    </row>
    <row r="3019" spans="1:12">
      <c r="A3019" s="3" t="s">
        <v>4707</v>
      </c>
      <c r="B3019" s="3" t="s">
        <v>23415</v>
      </c>
      <c r="C3019" s="3" t="s">
        <v>22340</v>
      </c>
      <c r="D3019" s="3">
        <v>3</v>
      </c>
      <c r="E3019" s="3">
        <v>17</v>
      </c>
      <c r="G3019" s="3">
        <v>6452</v>
      </c>
      <c r="H3019" s="3">
        <v>5869</v>
      </c>
      <c r="K3019" s="3">
        <v>2394</v>
      </c>
      <c r="L3019" s="3">
        <v>2176</v>
      </c>
    </row>
    <row r="3020" spans="1:12">
      <c r="A3020" s="3" t="s">
        <v>4708</v>
      </c>
      <c r="B3020" s="3" t="s">
        <v>23415</v>
      </c>
      <c r="C3020" s="3" t="s">
        <v>22340</v>
      </c>
      <c r="D3020" s="3">
        <v>3</v>
      </c>
      <c r="E3020" s="3">
        <v>18</v>
      </c>
      <c r="G3020" s="3">
        <v>6487</v>
      </c>
      <c r="H3020" s="3">
        <v>5901</v>
      </c>
      <c r="K3020" s="3">
        <v>2394</v>
      </c>
      <c r="L3020" s="3">
        <v>2176</v>
      </c>
    </row>
    <row r="3021" spans="1:12">
      <c r="A3021" s="3" t="s">
        <v>4709</v>
      </c>
      <c r="B3021" s="3" t="s">
        <v>23415</v>
      </c>
      <c r="C3021" s="3" t="s">
        <v>22340</v>
      </c>
      <c r="D3021" s="3">
        <v>3</v>
      </c>
      <c r="E3021" s="3">
        <v>19</v>
      </c>
      <c r="G3021" s="3">
        <v>6522</v>
      </c>
      <c r="H3021" s="3">
        <v>5933</v>
      </c>
      <c r="K3021" s="3">
        <v>2394</v>
      </c>
      <c r="L3021" s="3">
        <v>2176</v>
      </c>
    </row>
    <row r="3022" spans="1:12">
      <c r="A3022" s="3" t="s">
        <v>4710</v>
      </c>
      <c r="B3022" s="3" t="s">
        <v>23415</v>
      </c>
      <c r="C3022" s="3" t="s">
        <v>22340</v>
      </c>
      <c r="D3022" s="3">
        <v>3</v>
      </c>
      <c r="E3022" s="3">
        <v>20</v>
      </c>
      <c r="G3022" s="3">
        <v>6557</v>
      </c>
      <c r="H3022" s="3">
        <v>5965</v>
      </c>
      <c r="K3022" s="3">
        <v>2394</v>
      </c>
      <c r="L3022" s="3">
        <v>2176</v>
      </c>
    </row>
    <row r="3023" spans="1:12">
      <c r="A3023" s="3" t="s">
        <v>4711</v>
      </c>
      <c r="B3023" s="3" t="s">
        <v>23415</v>
      </c>
      <c r="C3023" s="3" t="s">
        <v>22340</v>
      </c>
      <c r="D3023" s="3">
        <v>3</v>
      </c>
      <c r="E3023" s="3">
        <v>21</v>
      </c>
      <c r="G3023" s="3">
        <v>6596</v>
      </c>
      <c r="H3023" s="3">
        <v>6001</v>
      </c>
      <c r="K3023" s="3">
        <v>2394</v>
      </c>
      <c r="L3023" s="3">
        <v>2176</v>
      </c>
    </row>
    <row r="3024" spans="1:12">
      <c r="A3024" s="3" t="s">
        <v>4712</v>
      </c>
      <c r="B3024" s="3" t="s">
        <v>23415</v>
      </c>
      <c r="C3024" s="3" t="s">
        <v>22340</v>
      </c>
      <c r="D3024" s="3">
        <v>3</v>
      </c>
      <c r="E3024" s="3">
        <v>22</v>
      </c>
      <c r="G3024" s="3">
        <v>6635</v>
      </c>
      <c r="H3024" s="3">
        <v>6037</v>
      </c>
      <c r="K3024" s="3">
        <v>2394</v>
      </c>
      <c r="L3024" s="3">
        <v>2176</v>
      </c>
    </row>
    <row r="3025" spans="1:12">
      <c r="A3025" s="3" t="s">
        <v>4713</v>
      </c>
      <c r="B3025" s="3" t="s">
        <v>23415</v>
      </c>
      <c r="C3025" s="3" t="s">
        <v>22340</v>
      </c>
      <c r="D3025" s="3">
        <v>3</v>
      </c>
      <c r="E3025" s="3">
        <v>23</v>
      </c>
      <c r="G3025" s="3">
        <v>6674</v>
      </c>
      <c r="H3025" s="3">
        <v>6073</v>
      </c>
      <c r="K3025" s="3">
        <v>2394</v>
      </c>
      <c r="L3025" s="3">
        <v>2176</v>
      </c>
    </row>
    <row r="3026" spans="1:12">
      <c r="A3026" s="3" t="s">
        <v>4714</v>
      </c>
      <c r="B3026" s="3" t="s">
        <v>23415</v>
      </c>
      <c r="C3026" s="3" t="s">
        <v>22340</v>
      </c>
      <c r="D3026" s="3">
        <v>3</v>
      </c>
      <c r="E3026" s="3">
        <v>24</v>
      </c>
      <c r="G3026" s="3">
        <v>6713</v>
      </c>
      <c r="H3026" s="3">
        <v>6109</v>
      </c>
      <c r="K3026" s="3">
        <v>2394</v>
      </c>
      <c r="L3026" s="3">
        <v>2176</v>
      </c>
    </row>
    <row r="3027" spans="1:12">
      <c r="A3027" s="3" t="s">
        <v>4715</v>
      </c>
      <c r="B3027" s="3" t="s">
        <v>23415</v>
      </c>
      <c r="C3027" s="3" t="s">
        <v>22340</v>
      </c>
      <c r="D3027" s="3">
        <v>3</v>
      </c>
      <c r="E3027" s="3">
        <v>25</v>
      </c>
      <c r="G3027" s="3">
        <v>6752</v>
      </c>
      <c r="H3027" s="3">
        <v>6145</v>
      </c>
      <c r="K3027" s="3">
        <v>2394</v>
      </c>
      <c r="L3027" s="3">
        <v>2176</v>
      </c>
    </row>
    <row r="3028" spans="1:12">
      <c r="A3028" s="3" t="s">
        <v>4716</v>
      </c>
      <c r="B3028" s="3" t="s">
        <v>23415</v>
      </c>
      <c r="C3028" s="3" t="s">
        <v>22340</v>
      </c>
      <c r="D3028" s="3">
        <v>3</v>
      </c>
      <c r="E3028" s="3">
        <v>26</v>
      </c>
      <c r="G3028" s="3">
        <v>6796</v>
      </c>
      <c r="H3028" s="3">
        <v>6185</v>
      </c>
      <c r="K3028" s="3">
        <v>2394</v>
      </c>
      <c r="L3028" s="3">
        <v>2176</v>
      </c>
    </row>
    <row r="3029" spans="1:12">
      <c r="A3029" s="3" t="s">
        <v>4717</v>
      </c>
      <c r="B3029" s="3" t="s">
        <v>23415</v>
      </c>
      <c r="C3029" s="3" t="s">
        <v>22340</v>
      </c>
      <c r="D3029" s="3">
        <v>3</v>
      </c>
      <c r="E3029" s="3">
        <v>27</v>
      </c>
      <c r="G3029" s="3">
        <v>6840</v>
      </c>
      <c r="H3029" s="3">
        <v>6225</v>
      </c>
      <c r="K3029" s="3">
        <v>2394</v>
      </c>
      <c r="L3029" s="3">
        <v>2176</v>
      </c>
    </row>
    <row r="3030" spans="1:12">
      <c r="A3030" s="3" t="s">
        <v>4718</v>
      </c>
      <c r="B3030" s="3" t="s">
        <v>23415</v>
      </c>
      <c r="C3030" s="3" t="s">
        <v>22340</v>
      </c>
      <c r="D3030" s="3">
        <v>3</v>
      </c>
      <c r="E3030" s="3">
        <v>28</v>
      </c>
      <c r="G3030" s="3">
        <v>6884</v>
      </c>
      <c r="H3030" s="3">
        <v>6265</v>
      </c>
      <c r="K3030" s="3">
        <v>2394</v>
      </c>
      <c r="L3030" s="3">
        <v>2176</v>
      </c>
    </row>
    <row r="3031" spans="1:12">
      <c r="A3031" s="3" t="s">
        <v>4719</v>
      </c>
      <c r="B3031" s="3" t="s">
        <v>23415</v>
      </c>
      <c r="C3031" s="3" t="s">
        <v>22340</v>
      </c>
      <c r="D3031" s="3">
        <v>3</v>
      </c>
      <c r="E3031" s="3">
        <v>29</v>
      </c>
      <c r="G3031" s="3">
        <v>6928</v>
      </c>
      <c r="H3031" s="3">
        <v>6305</v>
      </c>
      <c r="K3031" s="3">
        <v>2394</v>
      </c>
      <c r="L3031" s="3">
        <v>2176</v>
      </c>
    </row>
    <row r="3032" spans="1:12">
      <c r="A3032" s="3" t="s">
        <v>4720</v>
      </c>
      <c r="B3032" s="3" t="s">
        <v>23415</v>
      </c>
      <c r="C3032" s="3" t="s">
        <v>22340</v>
      </c>
      <c r="D3032" s="3">
        <v>3</v>
      </c>
      <c r="E3032" s="3">
        <v>30</v>
      </c>
      <c r="G3032" s="3">
        <v>6972</v>
      </c>
      <c r="H3032" s="3">
        <v>6345</v>
      </c>
      <c r="K3032" s="3">
        <v>2394</v>
      </c>
      <c r="L3032" s="3">
        <v>2176</v>
      </c>
    </row>
    <row r="3033" spans="1:12">
      <c r="A3033" s="3" t="s">
        <v>4721</v>
      </c>
      <c r="B3033" s="3" t="s">
        <v>23415</v>
      </c>
      <c r="C3033" s="3" t="s">
        <v>22340</v>
      </c>
      <c r="D3033" s="3">
        <v>3</v>
      </c>
      <c r="E3033" s="3">
        <v>31</v>
      </c>
      <c r="G3033" s="3">
        <v>7020</v>
      </c>
      <c r="H3033" s="3">
        <v>6388</v>
      </c>
      <c r="K3033" s="3">
        <v>2394</v>
      </c>
      <c r="L3033" s="3">
        <v>2176</v>
      </c>
    </row>
    <row r="3034" spans="1:12">
      <c r="A3034" s="3" t="s">
        <v>4722</v>
      </c>
      <c r="B3034" s="3" t="s">
        <v>23415</v>
      </c>
      <c r="C3034" s="3" t="s">
        <v>22340</v>
      </c>
      <c r="D3034" s="3">
        <v>3</v>
      </c>
      <c r="E3034" s="3">
        <v>32</v>
      </c>
      <c r="G3034" s="3">
        <v>7068</v>
      </c>
      <c r="H3034" s="3">
        <v>6431</v>
      </c>
      <c r="K3034" s="3">
        <v>2394</v>
      </c>
      <c r="L3034" s="3">
        <v>2176</v>
      </c>
    </row>
    <row r="3035" spans="1:12">
      <c r="A3035" s="3" t="s">
        <v>4723</v>
      </c>
      <c r="B3035" s="3" t="s">
        <v>23415</v>
      </c>
      <c r="C3035" s="3" t="s">
        <v>22340</v>
      </c>
      <c r="D3035" s="3">
        <v>3</v>
      </c>
      <c r="E3035" s="3">
        <v>33</v>
      </c>
      <c r="G3035" s="3">
        <v>7116</v>
      </c>
      <c r="H3035" s="3">
        <v>6474</v>
      </c>
      <c r="K3035" s="3">
        <v>2394</v>
      </c>
      <c r="L3035" s="3">
        <v>2176</v>
      </c>
    </row>
    <row r="3036" spans="1:12">
      <c r="A3036" s="3" t="s">
        <v>4724</v>
      </c>
      <c r="B3036" s="3" t="s">
        <v>23415</v>
      </c>
      <c r="C3036" s="3" t="s">
        <v>22340</v>
      </c>
      <c r="D3036" s="3">
        <v>3</v>
      </c>
      <c r="E3036" s="3">
        <v>34</v>
      </c>
      <c r="G3036" s="3">
        <v>7164</v>
      </c>
      <c r="H3036" s="3">
        <v>6517</v>
      </c>
      <c r="K3036" s="3">
        <v>2394</v>
      </c>
      <c r="L3036" s="3">
        <v>2176</v>
      </c>
    </row>
    <row r="3037" spans="1:12">
      <c r="A3037" s="3" t="s">
        <v>4725</v>
      </c>
      <c r="B3037" s="3" t="s">
        <v>23415</v>
      </c>
      <c r="C3037" s="3" t="s">
        <v>22340</v>
      </c>
      <c r="D3037" s="3">
        <v>3</v>
      </c>
      <c r="E3037" s="3">
        <v>35</v>
      </c>
      <c r="G3037" s="3">
        <v>7212</v>
      </c>
      <c r="H3037" s="3">
        <v>6560</v>
      </c>
      <c r="K3037" s="3">
        <v>2394</v>
      </c>
      <c r="L3037" s="3">
        <v>2176</v>
      </c>
    </row>
    <row r="3038" spans="1:12">
      <c r="A3038" s="3" t="s">
        <v>4726</v>
      </c>
      <c r="B3038" s="3" t="s">
        <v>23415</v>
      </c>
      <c r="C3038" s="3" t="s">
        <v>22340</v>
      </c>
      <c r="D3038" s="3">
        <v>3</v>
      </c>
      <c r="E3038" s="3">
        <v>36</v>
      </c>
      <c r="G3038" s="3">
        <v>7264</v>
      </c>
      <c r="H3038" s="3">
        <v>6607</v>
      </c>
      <c r="K3038" s="3">
        <v>2394</v>
      </c>
      <c r="L3038" s="3">
        <v>2176</v>
      </c>
    </row>
    <row r="3039" spans="1:12">
      <c r="A3039" s="3" t="s">
        <v>4727</v>
      </c>
      <c r="B3039" s="3" t="s">
        <v>23415</v>
      </c>
      <c r="C3039" s="3" t="s">
        <v>22340</v>
      </c>
      <c r="D3039" s="3">
        <v>3</v>
      </c>
      <c r="E3039" s="3">
        <v>37</v>
      </c>
      <c r="G3039" s="3">
        <v>7316</v>
      </c>
      <c r="H3039" s="3">
        <v>6654</v>
      </c>
      <c r="K3039" s="3">
        <v>2394</v>
      </c>
      <c r="L3039" s="3">
        <v>2176</v>
      </c>
    </row>
    <row r="3040" spans="1:12">
      <c r="A3040" s="3" t="s">
        <v>4728</v>
      </c>
      <c r="B3040" s="3" t="s">
        <v>23415</v>
      </c>
      <c r="C3040" s="3" t="s">
        <v>22340</v>
      </c>
      <c r="D3040" s="3">
        <v>3</v>
      </c>
      <c r="E3040" s="3">
        <v>38</v>
      </c>
      <c r="G3040" s="3">
        <v>7368</v>
      </c>
      <c r="H3040" s="3">
        <v>6701</v>
      </c>
      <c r="K3040" s="3">
        <v>2394</v>
      </c>
      <c r="L3040" s="3">
        <v>2176</v>
      </c>
    </row>
    <row r="3041" spans="1:12">
      <c r="A3041" s="3" t="s">
        <v>4729</v>
      </c>
      <c r="B3041" s="3" t="s">
        <v>23415</v>
      </c>
      <c r="C3041" s="3" t="s">
        <v>22340</v>
      </c>
      <c r="D3041" s="3">
        <v>3</v>
      </c>
      <c r="E3041" s="3">
        <v>39</v>
      </c>
      <c r="G3041" s="3">
        <v>7420</v>
      </c>
      <c r="H3041" s="3">
        <v>6748</v>
      </c>
      <c r="K3041" s="3">
        <v>2394</v>
      </c>
      <c r="L3041" s="3">
        <v>2176</v>
      </c>
    </row>
    <row r="3042" spans="1:12">
      <c r="A3042" s="3" t="s">
        <v>4730</v>
      </c>
      <c r="B3042" s="3" t="s">
        <v>23415</v>
      </c>
      <c r="C3042" s="3" t="s">
        <v>22340</v>
      </c>
      <c r="D3042" s="3">
        <v>3</v>
      </c>
      <c r="E3042" s="3">
        <v>40</v>
      </c>
      <c r="G3042" s="3">
        <v>7472</v>
      </c>
      <c r="H3042" s="3">
        <v>6795</v>
      </c>
      <c r="K3042" s="3">
        <v>2394</v>
      </c>
      <c r="L3042" s="3">
        <v>2176</v>
      </c>
    </row>
    <row r="3043" spans="1:12">
      <c r="A3043" s="3" t="s">
        <v>4731</v>
      </c>
      <c r="B3043" s="3" t="s">
        <v>23415</v>
      </c>
      <c r="C3043" s="3" t="s">
        <v>22340</v>
      </c>
      <c r="D3043" s="3">
        <v>3</v>
      </c>
      <c r="E3043" s="3">
        <v>41</v>
      </c>
      <c r="G3043" s="3">
        <v>7528</v>
      </c>
      <c r="H3043" s="3">
        <v>6846</v>
      </c>
      <c r="K3043" s="3">
        <v>2394</v>
      </c>
      <c r="L3043" s="3">
        <v>2176</v>
      </c>
    </row>
    <row r="3044" spans="1:12">
      <c r="A3044" s="3" t="s">
        <v>4732</v>
      </c>
      <c r="B3044" s="3" t="s">
        <v>23415</v>
      </c>
      <c r="C3044" s="3" t="s">
        <v>22340</v>
      </c>
      <c r="D3044" s="3">
        <v>3</v>
      </c>
      <c r="E3044" s="3">
        <v>42</v>
      </c>
      <c r="G3044" s="3">
        <v>7584</v>
      </c>
      <c r="H3044" s="3">
        <v>6897</v>
      </c>
      <c r="K3044" s="3">
        <v>2394</v>
      </c>
      <c r="L3044" s="3">
        <v>2176</v>
      </c>
    </row>
    <row r="3045" spans="1:12">
      <c r="A3045" s="3" t="s">
        <v>4733</v>
      </c>
      <c r="B3045" s="3" t="s">
        <v>23415</v>
      </c>
      <c r="C3045" s="3" t="s">
        <v>22340</v>
      </c>
      <c r="D3045" s="3">
        <v>3</v>
      </c>
      <c r="E3045" s="3">
        <v>43</v>
      </c>
      <c r="G3045" s="3">
        <v>7640</v>
      </c>
      <c r="H3045" s="3">
        <v>6948</v>
      </c>
      <c r="K3045" s="3">
        <v>2394</v>
      </c>
      <c r="L3045" s="3">
        <v>2176</v>
      </c>
    </row>
    <row r="3046" spans="1:12">
      <c r="A3046" s="3" t="s">
        <v>4734</v>
      </c>
      <c r="B3046" s="3" t="s">
        <v>23415</v>
      </c>
      <c r="C3046" s="3" t="s">
        <v>22340</v>
      </c>
      <c r="D3046" s="3">
        <v>3</v>
      </c>
      <c r="E3046" s="3">
        <v>44</v>
      </c>
      <c r="G3046" s="3">
        <v>7696</v>
      </c>
      <c r="H3046" s="3">
        <v>6999</v>
      </c>
      <c r="K3046" s="3">
        <v>2394</v>
      </c>
      <c r="L3046" s="3">
        <v>2176</v>
      </c>
    </row>
    <row r="3047" spans="1:12">
      <c r="A3047" s="3" t="s">
        <v>4735</v>
      </c>
      <c r="B3047" s="3" t="s">
        <v>23415</v>
      </c>
      <c r="C3047" s="3" t="s">
        <v>22340</v>
      </c>
      <c r="D3047" s="3">
        <v>3</v>
      </c>
      <c r="E3047" s="3">
        <v>45</v>
      </c>
      <c r="G3047" s="3">
        <v>7752</v>
      </c>
      <c r="H3047" s="3">
        <v>7050</v>
      </c>
      <c r="K3047" s="3">
        <v>2394</v>
      </c>
      <c r="L3047" s="3">
        <v>2176</v>
      </c>
    </row>
    <row r="3048" spans="1:12">
      <c r="A3048" s="3" t="s">
        <v>4736</v>
      </c>
      <c r="B3048" s="3" t="s">
        <v>23415</v>
      </c>
      <c r="C3048" s="3" t="s">
        <v>22340</v>
      </c>
      <c r="D3048" s="3">
        <v>3</v>
      </c>
      <c r="E3048" s="3">
        <v>46</v>
      </c>
      <c r="G3048" s="3">
        <v>7812</v>
      </c>
      <c r="H3048" s="3">
        <v>7105</v>
      </c>
      <c r="K3048" s="3">
        <v>2394</v>
      </c>
      <c r="L3048" s="3">
        <v>2176</v>
      </c>
    </row>
    <row r="3049" spans="1:12">
      <c r="A3049" s="3" t="s">
        <v>4737</v>
      </c>
      <c r="B3049" s="3" t="s">
        <v>23415</v>
      </c>
      <c r="C3049" s="3" t="s">
        <v>22340</v>
      </c>
      <c r="D3049" s="3">
        <v>3</v>
      </c>
      <c r="E3049" s="3">
        <v>47</v>
      </c>
      <c r="G3049" s="3">
        <v>7872</v>
      </c>
      <c r="H3049" s="3">
        <v>7160</v>
      </c>
      <c r="K3049" s="3">
        <v>2394</v>
      </c>
      <c r="L3049" s="3">
        <v>2176</v>
      </c>
    </row>
    <row r="3050" spans="1:12">
      <c r="A3050" s="3" t="s">
        <v>4738</v>
      </c>
      <c r="B3050" s="3" t="s">
        <v>23415</v>
      </c>
      <c r="C3050" s="3" t="s">
        <v>22340</v>
      </c>
      <c r="D3050" s="3">
        <v>3</v>
      </c>
      <c r="E3050" s="3">
        <v>48</v>
      </c>
      <c r="G3050" s="3">
        <v>7932</v>
      </c>
      <c r="H3050" s="3">
        <v>7215</v>
      </c>
      <c r="K3050" s="3">
        <v>2394</v>
      </c>
      <c r="L3050" s="3">
        <v>2176</v>
      </c>
    </row>
    <row r="3051" spans="1:12">
      <c r="A3051" s="3" t="s">
        <v>4739</v>
      </c>
      <c r="B3051" s="3" t="s">
        <v>23415</v>
      </c>
      <c r="C3051" s="3" t="s">
        <v>22340</v>
      </c>
      <c r="D3051" s="3">
        <v>3</v>
      </c>
      <c r="E3051" s="3">
        <v>49</v>
      </c>
      <c r="G3051" s="3">
        <v>7992</v>
      </c>
      <c r="H3051" s="3">
        <v>7270</v>
      </c>
      <c r="K3051" s="3">
        <v>2394</v>
      </c>
      <c r="L3051" s="3">
        <v>2176</v>
      </c>
    </row>
    <row r="3052" spans="1:12">
      <c r="A3052" s="3" t="s">
        <v>4740</v>
      </c>
      <c r="B3052" s="3" t="s">
        <v>23415</v>
      </c>
      <c r="C3052" s="3" t="s">
        <v>22340</v>
      </c>
      <c r="D3052" s="3">
        <v>3</v>
      </c>
      <c r="E3052" s="3">
        <v>50</v>
      </c>
      <c r="G3052" s="3">
        <v>8052</v>
      </c>
      <c r="H3052" s="3">
        <v>7325</v>
      </c>
      <c r="K3052" s="3">
        <v>2394</v>
      </c>
      <c r="L3052" s="3">
        <v>2176</v>
      </c>
    </row>
    <row r="3053" spans="1:12">
      <c r="A3053" s="3" t="s">
        <v>4741</v>
      </c>
      <c r="B3053" s="3" t="s">
        <v>23415</v>
      </c>
      <c r="C3053" s="3" t="s">
        <v>22340</v>
      </c>
      <c r="D3053" s="3">
        <v>3</v>
      </c>
      <c r="E3053" s="3">
        <v>51</v>
      </c>
      <c r="G3053" s="3">
        <v>8116</v>
      </c>
      <c r="H3053" s="3">
        <v>7383</v>
      </c>
      <c r="K3053" s="3">
        <v>2394</v>
      </c>
      <c r="L3053" s="3">
        <v>2176</v>
      </c>
    </row>
    <row r="3054" spans="1:12">
      <c r="A3054" s="3" t="s">
        <v>4742</v>
      </c>
      <c r="B3054" s="3" t="s">
        <v>23415</v>
      </c>
      <c r="C3054" s="3" t="s">
        <v>22340</v>
      </c>
      <c r="D3054" s="3">
        <v>3</v>
      </c>
      <c r="E3054" s="3">
        <v>52</v>
      </c>
      <c r="G3054" s="3">
        <v>8180</v>
      </c>
      <c r="H3054" s="3">
        <v>7441</v>
      </c>
      <c r="K3054" s="3">
        <v>2394</v>
      </c>
      <c r="L3054" s="3">
        <v>2176</v>
      </c>
    </row>
    <row r="3055" spans="1:12">
      <c r="A3055" s="3" t="s">
        <v>4743</v>
      </c>
      <c r="B3055" s="3" t="s">
        <v>23415</v>
      </c>
      <c r="C3055" s="3" t="s">
        <v>22340</v>
      </c>
      <c r="D3055" s="3">
        <v>3</v>
      </c>
      <c r="E3055" s="3">
        <v>53</v>
      </c>
      <c r="G3055" s="3">
        <v>8244</v>
      </c>
      <c r="H3055" s="3">
        <v>7499</v>
      </c>
      <c r="K3055" s="3">
        <v>2394</v>
      </c>
      <c r="L3055" s="3">
        <v>2176</v>
      </c>
    </row>
    <row r="3056" spans="1:12">
      <c r="A3056" s="3" t="s">
        <v>4744</v>
      </c>
      <c r="B3056" s="3" t="s">
        <v>23415</v>
      </c>
      <c r="C3056" s="3" t="s">
        <v>22340</v>
      </c>
      <c r="D3056" s="3">
        <v>3</v>
      </c>
      <c r="E3056" s="3">
        <v>54</v>
      </c>
      <c r="G3056" s="3">
        <v>8308</v>
      </c>
      <c r="H3056" s="3">
        <v>7557</v>
      </c>
      <c r="K3056" s="3">
        <v>2394</v>
      </c>
      <c r="L3056" s="3">
        <v>2176</v>
      </c>
    </row>
    <row r="3057" spans="1:12">
      <c r="A3057" s="3" t="s">
        <v>4745</v>
      </c>
      <c r="B3057" s="3" t="s">
        <v>23415</v>
      </c>
      <c r="C3057" s="3" t="s">
        <v>22340</v>
      </c>
      <c r="D3057" s="3">
        <v>3</v>
      </c>
      <c r="E3057" s="3">
        <v>55</v>
      </c>
      <c r="G3057" s="3">
        <v>8372</v>
      </c>
      <c r="H3057" s="3">
        <v>7615</v>
      </c>
      <c r="K3057" s="3">
        <v>2394</v>
      </c>
      <c r="L3057" s="3">
        <v>2176</v>
      </c>
    </row>
    <row r="3058" spans="1:12">
      <c r="A3058" s="3" t="s">
        <v>4746</v>
      </c>
      <c r="B3058" s="3" t="s">
        <v>23415</v>
      </c>
      <c r="C3058" s="3" t="s">
        <v>22340</v>
      </c>
      <c r="D3058" s="3">
        <v>3</v>
      </c>
      <c r="E3058" s="3">
        <v>56</v>
      </c>
      <c r="G3058" s="3">
        <v>8440</v>
      </c>
      <c r="H3058" s="3">
        <v>7677</v>
      </c>
      <c r="K3058" s="3">
        <v>2394</v>
      </c>
      <c r="L3058" s="3">
        <v>2176</v>
      </c>
    </row>
    <row r="3059" spans="1:12">
      <c r="A3059" s="3" t="s">
        <v>4747</v>
      </c>
      <c r="B3059" s="3" t="s">
        <v>23415</v>
      </c>
      <c r="C3059" s="3" t="s">
        <v>22340</v>
      </c>
      <c r="D3059" s="3">
        <v>3</v>
      </c>
      <c r="E3059" s="3">
        <v>57</v>
      </c>
      <c r="G3059" s="3">
        <v>8508</v>
      </c>
      <c r="H3059" s="3">
        <v>7739</v>
      </c>
      <c r="K3059" s="3">
        <v>2394</v>
      </c>
      <c r="L3059" s="3">
        <v>2176</v>
      </c>
    </row>
    <row r="3060" spans="1:12">
      <c r="A3060" s="3" t="s">
        <v>4748</v>
      </c>
      <c r="B3060" s="3" t="s">
        <v>23415</v>
      </c>
      <c r="C3060" s="3" t="s">
        <v>22340</v>
      </c>
      <c r="D3060" s="3">
        <v>3</v>
      </c>
      <c r="E3060" s="3">
        <v>58</v>
      </c>
      <c r="G3060" s="3">
        <v>8576</v>
      </c>
      <c r="H3060" s="3">
        <v>7801</v>
      </c>
      <c r="K3060" s="3">
        <v>2394</v>
      </c>
      <c r="L3060" s="3">
        <v>2176</v>
      </c>
    </row>
    <row r="3061" spans="1:12">
      <c r="A3061" s="3" t="s">
        <v>4749</v>
      </c>
      <c r="B3061" s="3" t="s">
        <v>23415</v>
      </c>
      <c r="C3061" s="3" t="s">
        <v>22340</v>
      </c>
      <c r="D3061" s="3">
        <v>3</v>
      </c>
      <c r="E3061" s="3">
        <v>59</v>
      </c>
      <c r="G3061" s="3">
        <v>8644</v>
      </c>
      <c r="H3061" s="3">
        <v>7863</v>
      </c>
      <c r="K3061" s="3">
        <v>2394</v>
      </c>
      <c r="L3061" s="3">
        <v>2176</v>
      </c>
    </row>
    <row r="3062" spans="1:12">
      <c r="A3062" s="3" t="s">
        <v>4750</v>
      </c>
      <c r="B3062" s="3" t="s">
        <v>23415</v>
      </c>
      <c r="C3062" s="3" t="s">
        <v>22340</v>
      </c>
      <c r="D3062" s="3">
        <v>3</v>
      </c>
      <c r="E3062" s="3">
        <v>60</v>
      </c>
      <c r="G3062" s="3">
        <v>8712</v>
      </c>
      <c r="H3062" s="3">
        <v>7925</v>
      </c>
      <c r="K3062" s="3">
        <v>2394</v>
      </c>
      <c r="L3062" s="3">
        <v>2176</v>
      </c>
    </row>
    <row r="3063" spans="1:12">
      <c r="A3063" s="3" t="s">
        <v>4751</v>
      </c>
      <c r="B3063" s="3" t="s">
        <v>23415</v>
      </c>
      <c r="C3063" s="3" t="s">
        <v>22340</v>
      </c>
      <c r="D3063" s="3">
        <v>3</v>
      </c>
      <c r="E3063" s="3">
        <v>61</v>
      </c>
      <c r="G3063" s="3">
        <v>8784</v>
      </c>
      <c r="H3063" s="3">
        <v>7991</v>
      </c>
      <c r="K3063" s="3">
        <v>2394</v>
      </c>
      <c r="L3063" s="3">
        <v>2176</v>
      </c>
    </row>
    <row r="3064" spans="1:12">
      <c r="A3064" s="3" t="s">
        <v>4752</v>
      </c>
      <c r="B3064" s="3" t="s">
        <v>23415</v>
      </c>
      <c r="C3064" s="3" t="s">
        <v>22340</v>
      </c>
      <c r="D3064" s="3">
        <v>3</v>
      </c>
      <c r="E3064" s="3">
        <v>62</v>
      </c>
      <c r="G3064" s="3">
        <v>8856</v>
      </c>
      <c r="H3064" s="3">
        <v>8057</v>
      </c>
      <c r="K3064" s="3">
        <v>2394</v>
      </c>
      <c r="L3064" s="3">
        <v>2176</v>
      </c>
    </row>
    <row r="3065" spans="1:12">
      <c r="A3065" s="3" t="s">
        <v>4753</v>
      </c>
      <c r="B3065" s="3" t="s">
        <v>23415</v>
      </c>
      <c r="C3065" s="3" t="s">
        <v>22340</v>
      </c>
      <c r="D3065" s="3">
        <v>3</v>
      </c>
      <c r="E3065" s="3">
        <v>63</v>
      </c>
      <c r="G3065" s="3">
        <v>8928</v>
      </c>
      <c r="H3065" s="3">
        <v>8123</v>
      </c>
      <c r="K3065" s="3">
        <v>2394</v>
      </c>
      <c r="L3065" s="3">
        <v>2176</v>
      </c>
    </row>
    <row r="3066" spans="1:12">
      <c r="A3066" s="3" t="s">
        <v>4754</v>
      </c>
      <c r="B3066" s="3" t="s">
        <v>23415</v>
      </c>
      <c r="C3066" s="3" t="s">
        <v>22340</v>
      </c>
      <c r="D3066" s="3">
        <v>3</v>
      </c>
      <c r="E3066" s="3">
        <v>64</v>
      </c>
      <c r="G3066" s="3">
        <v>9000</v>
      </c>
      <c r="H3066" s="3">
        <v>8189</v>
      </c>
      <c r="K3066" s="3">
        <v>2394</v>
      </c>
      <c r="L3066" s="3">
        <v>2176</v>
      </c>
    </row>
    <row r="3067" spans="1:12">
      <c r="A3067" s="3" t="s">
        <v>4755</v>
      </c>
      <c r="B3067" s="3" t="s">
        <v>23415</v>
      </c>
      <c r="C3067" s="3" t="s">
        <v>22340</v>
      </c>
      <c r="D3067" s="3">
        <v>3</v>
      </c>
      <c r="E3067" s="3">
        <v>65</v>
      </c>
      <c r="G3067" s="3">
        <v>9072</v>
      </c>
      <c r="H3067" s="3">
        <v>8255</v>
      </c>
      <c r="K3067" s="3">
        <v>2394</v>
      </c>
      <c r="L3067" s="3">
        <v>2176</v>
      </c>
    </row>
    <row r="3068" spans="1:12">
      <c r="A3068" s="3" t="s">
        <v>4756</v>
      </c>
      <c r="B3068" s="3" t="s">
        <v>23415</v>
      </c>
      <c r="C3068" s="3" t="s">
        <v>22340</v>
      </c>
      <c r="D3068" s="3">
        <v>3</v>
      </c>
      <c r="E3068" s="3">
        <v>66</v>
      </c>
      <c r="G3068" s="3">
        <v>9149</v>
      </c>
      <c r="H3068" s="3">
        <v>8325</v>
      </c>
      <c r="K3068" s="3">
        <v>2394</v>
      </c>
      <c r="L3068" s="3">
        <v>2176</v>
      </c>
    </row>
    <row r="3069" spans="1:12">
      <c r="A3069" s="3" t="s">
        <v>4757</v>
      </c>
      <c r="B3069" s="3" t="s">
        <v>23415</v>
      </c>
      <c r="C3069" s="3" t="s">
        <v>22340</v>
      </c>
      <c r="D3069" s="3">
        <v>3</v>
      </c>
      <c r="E3069" s="3">
        <v>67</v>
      </c>
      <c r="G3069" s="3">
        <v>9226</v>
      </c>
      <c r="H3069" s="3">
        <v>8395</v>
      </c>
      <c r="K3069" s="3">
        <v>2394</v>
      </c>
      <c r="L3069" s="3">
        <v>2176</v>
      </c>
    </row>
    <row r="3070" spans="1:12">
      <c r="A3070" s="3" t="s">
        <v>4758</v>
      </c>
      <c r="B3070" s="3" t="s">
        <v>23415</v>
      </c>
      <c r="C3070" s="3" t="s">
        <v>22340</v>
      </c>
      <c r="D3070" s="3">
        <v>3</v>
      </c>
      <c r="E3070" s="3">
        <v>68</v>
      </c>
      <c r="G3070" s="3">
        <v>9303</v>
      </c>
      <c r="H3070" s="3">
        <v>8465</v>
      </c>
      <c r="K3070" s="3">
        <v>2394</v>
      </c>
      <c r="L3070" s="3">
        <v>2176</v>
      </c>
    </row>
    <row r="3071" spans="1:12">
      <c r="A3071" s="3" t="s">
        <v>4759</v>
      </c>
      <c r="B3071" s="3" t="s">
        <v>23415</v>
      </c>
      <c r="C3071" s="3" t="s">
        <v>22340</v>
      </c>
      <c r="D3071" s="3">
        <v>3</v>
      </c>
      <c r="E3071" s="3">
        <v>69</v>
      </c>
      <c r="G3071" s="3">
        <v>9380</v>
      </c>
      <c r="H3071" s="3">
        <v>8535</v>
      </c>
      <c r="K3071" s="3">
        <v>2394</v>
      </c>
      <c r="L3071" s="3">
        <v>2176</v>
      </c>
    </row>
    <row r="3072" spans="1:12">
      <c r="A3072" s="3" t="s">
        <v>4760</v>
      </c>
      <c r="B3072" s="3" t="s">
        <v>23415</v>
      </c>
      <c r="C3072" s="3" t="s">
        <v>22340</v>
      </c>
      <c r="D3072" s="3">
        <v>3</v>
      </c>
      <c r="E3072" s="3">
        <v>70</v>
      </c>
      <c r="G3072" s="3">
        <v>9457</v>
      </c>
      <c r="H3072" s="3">
        <v>8605</v>
      </c>
      <c r="K3072" s="3">
        <v>2394</v>
      </c>
      <c r="L3072" s="3">
        <v>2176</v>
      </c>
    </row>
    <row r="3073" spans="1:12">
      <c r="A3073" s="3" t="s">
        <v>4761</v>
      </c>
      <c r="B3073" s="3" t="s">
        <v>23415</v>
      </c>
      <c r="C3073" s="3" t="s">
        <v>22340</v>
      </c>
      <c r="D3073" s="3">
        <v>3</v>
      </c>
      <c r="E3073" s="3">
        <v>71</v>
      </c>
      <c r="G3073" s="3">
        <v>9538</v>
      </c>
      <c r="H3073" s="3">
        <v>8678</v>
      </c>
      <c r="K3073" s="3">
        <v>2394</v>
      </c>
      <c r="L3073" s="3">
        <v>2176</v>
      </c>
    </row>
    <row r="3074" spans="1:12">
      <c r="A3074" s="3" t="s">
        <v>4762</v>
      </c>
      <c r="B3074" s="3" t="s">
        <v>23415</v>
      </c>
      <c r="C3074" s="3" t="s">
        <v>22340</v>
      </c>
      <c r="D3074" s="3">
        <v>3</v>
      </c>
      <c r="E3074" s="3">
        <v>72</v>
      </c>
      <c r="G3074" s="3">
        <v>9619</v>
      </c>
      <c r="H3074" s="3">
        <v>8751</v>
      </c>
      <c r="K3074" s="3">
        <v>2394</v>
      </c>
      <c r="L3074" s="3">
        <v>2176</v>
      </c>
    </row>
    <row r="3075" spans="1:12">
      <c r="A3075" s="3" t="s">
        <v>4763</v>
      </c>
      <c r="B3075" s="3" t="s">
        <v>23415</v>
      </c>
      <c r="C3075" s="3" t="s">
        <v>22340</v>
      </c>
      <c r="D3075" s="3">
        <v>3</v>
      </c>
      <c r="E3075" s="3">
        <v>73</v>
      </c>
      <c r="G3075" s="3">
        <v>9700</v>
      </c>
      <c r="H3075" s="3">
        <v>8824</v>
      </c>
      <c r="K3075" s="3">
        <v>2394</v>
      </c>
      <c r="L3075" s="3">
        <v>2176</v>
      </c>
    </row>
    <row r="3076" spans="1:12">
      <c r="A3076" s="3" t="s">
        <v>4764</v>
      </c>
      <c r="B3076" s="3" t="s">
        <v>23415</v>
      </c>
      <c r="C3076" s="3" t="s">
        <v>22340</v>
      </c>
      <c r="D3076" s="3">
        <v>3</v>
      </c>
      <c r="E3076" s="3">
        <v>74</v>
      </c>
      <c r="G3076" s="3">
        <v>9781</v>
      </c>
      <c r="H3076" s="3">
        <v>8897</v>
      </c>
      <c r="K3076" s="3">
        <v>2394</v>
      </c>
      <c r="L3076" s="3">
        <v>2176</v>
      </c>
    </row>
    <row r="3077" spans="1:12">
      <c r="A3077" s="3" t="s">
        <v>4765</v>
      </c>
      <c r="B3077" s="3" t="s">
        <v>23415</v>
      </c>
      <c r="C3077" s="3" t="s">
        <v>22340</v>
      </c>
      <c r="D3077" s="3">
        <v>3</v>
      </c>
      <c r="E3077" s="3">
        <v>75</v>
      </c>
      <c r="G3077" s="3">
        <v>9862</v>
      </c>
      <c r="H3077" s="3">
        <v>8970</v>
      </c>
      <c r="K3077" s="3">
        <v>2394</v>
      </c>
      <c r="L3077" s="3">
        <v>2176</v>
      </c>
    </row>
    <row r="3078" spans="1:12">
      <c r="A3078" s="3" t="s">
        <v>4766</v>
      </c>
      <c r="B3078" s="3" t="s">
        <v>23415</v>
      </c>
      <c r="C3078" s="3" t="s">
        <v>22340</v>
      </c>
      <c r="D3078" s="3">
        <v>3</v>
      </c>
      <c r="E3078" s="3">
        <v>76</v>
      </c>
      <c r="G3078" s="3">
        <v>9947</v>
      </c>
      <c r="H3078" s="3">
        <v>9047</v>
      </c>
      <c r="K3078" s="3">
        <v>2394</v>
      </c>
      <c r="L3078" s="3">
        <v>2176</v>
      </c>
    </row>
    <row r="3079" spans="1:12">
      <c r="A3079" s="3" t="s">
        <v>4767</v>
      </c>
      <c r="B3079" s="3" t="s">
        <v>23415</v>
      </c>
      <c r="C3079" s="3" t="s">
        <v>22340</v>
      </c>
      <c r="D3079" s="3">
        <v>3</v>
      </c>
      <c r="E3079" s="3">
        <v>77</v>
      </c>
      <c r="G3079" s="3">
        <v>10032</v>
      </c>
      <c r="H3079" s="3">
        <v>9124</v>
      </c>
      <c r="K3079" s="3">
        <v>2394</v>
      </c>
      <c r="L3079" s="3">
        <v>2176</v>
      </c>
    </row>
    <row r="3080" spans="1:12">
      <c r="A3080" s="3" t="s">
        <v>4768</v>
      </c>
      <c r="B3080" s="3" t="s">
        <v>23415</v>
      </c>
      <c r="C3080" s="3" t="s">
        <v>22340</v>
      </c>
      <c r="D3080" s="3">
        <v>3</v>
      </c>
      <c r="E3080" s="3">
        <v>78</v>
      </c>
      <c r="G3080" s="3">
        <v>10117</v>
      </c>
      <c r="H3080" s="3">
        <v>9201</v>
      </c>
      <c r="K3080" s="3">
        <v>2394</v>
      </c>
      <c r="L3080" s="3">
        <v>2176</v>
      </c>
    </row>
    <row r="3081" spans="1:12">
      <c r="A3081" s="3" t="s">
        <v>4769</v>
      </c>
      <c r="B3081" s="3" t="s">
        <v>23415</v>
      </c>
      <c r="C3081" s="3" t="s">
        <v>22340</v>
      </c>
      <c r="D3081" s="3">
        <v>3</v>
      </c>
      <c r="E3081" s="3">
        <v>79</v>
      </c>
      <c r="G3081" s="3">
        <v>10202</v>
      </c>
      <c r="H3081" s="3">
        <v>9278</v>
      </c>
      <c r="K3081" s="3">
        <v>2394</v>
      </c>
      <c r="L3081" s="3">
        <v>2176</v>
      </c>
    </row>
    <row r="3082" spans="1:12">
      <c r="A3082" s="3" t="s">
        <v>4770</v>
      </c>
      <c r="B3082" s="3" t="s">
        <v>23415</v>
      </c>
      <c r="C3082" s="3" t="s">
        <v>22340</v>
      </c>
      <c r="D3082" s="3">
        <v>3</v>
      </c>
      <c r="E3082" s="3">
        <v>80</v>
      </c>
      <c r="G3082" s="3">
        <v>10287</v>
      </c>
      <c r="H3082" s="3">
        <v>9355</v>
      </c>
      <c r="K3082" s="3">
        <v>2394</v>
      </c>
      <c r="L3082" s="3">
        <v>2176</v>
      </c>
    </row>
    <row r="3083" spans="1:12">
      <c r="A3083" s="3" t="s">
        <v>4771</v>
      </c>
      <c r="B3083" s="3" t="s">
        <v>23415</v>
      </c>
      <c r="C3083" s="3" t="s">
        <v>22340</v>
      </c>
      <c r="D3083" s="3">
        <v>3</v>
      </c>
      <c r="E3083" s="3">
        <v>81</v>
      </c>
      <c r="G3083" s="3">
        <v>10376</v>
      </c>
      <c r="H3083" s="3">
        <v>9436</v>
      </c>
      <c r="K3083" s="3">
        <v>2394</v>
      </c>
      <c r="L3083" s="3">
        <v>2176</v>
      </c>
    </row>
    <row r="3084" spans="1:12">
      <c r="A3084" s="3" t="s">
        <v>4772</v>
      </c>
      <c r="B3084" s="3" t="s">
        <v>23415</v>
      </c>
      <c r="C3084" s="3" t="s">
        <v>22340</v>
      </c>
      <c r="D3084" s="3">
        <v>3</v>
      </c>
      <c r="E3084" s="3">
        <v>82</v>
      </c>
      <c r="G3084" s="3">
        <v>10465</v>
      </c>
      <c r="H3084" s="3">
        <v>9517</v>
      </c>
      <c r="K3084" s="3">
        <v>2394</v>
      </c>
      <c r="L3084" s="3">
        <v>2176</v>
      </c>
    </row>
    <row r="3085" spans="1:12">
      <c r="A3085" s="3" t="s">
        <v>4773</v>
      </c>
      <c r="B3085" s="3" t="s">
        <v>23415</v>
      </c>
      <c r="C3085" s="3" t="s">
        <v>22340</v>
      </c>
      <c r="D3085" s="3">
        <v>3</v>
      </c>
      <c r="E3085" s="3">
        <v>83</v>
      </c>
      <c r="G3085" s="3">
        <v>10554</v>
      </c>
      <c r="H3085" s="3">
        <v>9598</v>
      </c>
      <c r="K3085" s="3">
        <v>2394</v>
      </c>
      <c r="L3085" s="3">
        <v>2176</v>
      </c>
    </row>
    <row r="3086" spans="1:12">
      <c r="A3086" s="3" t="s">
        <v>4774</v>
      </c>
      <c r="B3086" s="3" t="s">
        <v>23415</v>
      </c>
      <c r="C3086" s="3" t="s">
        <v>22340</v>
      </c>
      <c r="D3086" s="3">
        <v>3</v>
      </c>
      <c r="E3086" s="3">
        <v>84</v>
      </c>
      <c r="G3086" s="3">
        <v>10643</v>
      </c>
      <c r="H3086" s="3">
        <v>9679</v>
      </c>
      <c r="K3086" s="3">
        <v>2394</v>
      </c>
      <c r="L3086" s="3">
        <v>2176</v>
      </c>
    </row>
    <row r="3087" spans="1:12">
      <c r="A3087" s="3" t="s">
        <v>4775</v>
      </c>
      <c r="B3087" s="3" t="s">
        <v>23415</v>
      </c>
      <c r="C3087" s="3" t="s">
        <v>22340</v>
      </c>
      <c r="D3087" s="3">
        <v>3</v>
      </c>
      <c r="E3087" s="3">
        <v>85</v>
      </c>
      <c r="G3087" s="3">
        <v>10732</v>
      </c>
      <c r="H3087" s="3">
        <v>9760</v>
      </c>
      <c r="K3087" s="3">
        <v>2394</v>
      </c>
      <c r="L3087" s="3">
        <v>2176</v>
      </c>
    </row>
    <row r="3088" spans="1:12">
      <c r="A3088" s="3" t="s">
        <v>4776</v>
      </c>
      <c r="B3088" s="3" t="s">
        <v>23415</v>
      </c>
      <c r="C3088" s="3" t="s">
        <v>22340</v>
      </c>
      <c r="D3088" s="3">
        <v>3</v>
      </c>
      <c r="E3088" s="3">
        <v>86</v>
      </c>
      <c r="G3088" s="3">
        <v>10825</v>
      </c>
      <c r="H3088" s="3">
        <v>9845</v>
      </c>
      <c r="K3088" s="3">
        <v>2394</v>
      </c>
      <c r="L3088" s="3">
        <v>2176</v>
      </c>
    </row>
    <row r="3089" spans="1:12">
      <c r="A3089" s="3" t="s">
        <v>4777</v>
      </c>
      <c r="B3089" s="3" t="s">
        <v>23415</v>
      </c>
      <c r="C3089" s="3" t="s">
        <v>22340</v>
      </c>
      <c r="D3089" s="3">
        <v>3</v>
      </c>
      <c r="E3089" s="3">
        <v>87</v>
      </c>
      <c r="G3089" s="3">
        <v>10918</v>
      </c>
      <c r="H3089" s="3">
        <v>9930</v>
      </c>
      <c r="K3089" s="3">
        <v>2394</v>
      </c>
      <c r="L3089" s="3">
        <v>2176</v>
      </c>
    </row>
    <row r="3090" spans="1:12">
      <c r="A3090" s="3" t="s">
        <v>4778</v>
      </c>
      <c r="B3090" s="3" t="s">
        <v>23415</v>
      </c>
      <c r="C3090" s="3" t="s">
        <v>22340</v>
      </c>
      <c r="D3090" s="3">
        <v>3</v>
      </c>
      <c r="E3090" s="3">
        <v>88</v>
      </c>
      <c r="G3090" s="3">
        <v>11011</v>
      </c>
      <c r="H3090" s="3">
        <v>10015</v>
      </c>
      <c r="K3090" s="3">
        <v>2394</v>
      </c>
      <c r="L3090" s="3">
        <v>2176</v>
      </c>
    </row>
    <row r="3091" spans="1:12">
      <c r="A3091" s="3" t="s">
        <v>4779</v>
      </c>
      <c r="B3091" s="3" t="s">
        <v>23415</v>
      </c>
      <c r="C3091" s="3" t="s">
        <v>22340</v>
      </c>
      <c r="D3091" s="3">
        <v>3</v>
      </c>
      <c r="E3091" s="3">
        <v>89</v>
      </c>
      <c r="G3091" s="3">
        <v>11104</v>
      </c>
      <c r="H3091" s="3">
        <v>10100</v>
      </c>
      <c r="K3091" s="3">
        <v>2394</v>
      </c>
      <c r="L3091" s="3">
        <v>2176</v>
      </c>
    </row>
    <row r="3092" spans="1:12">
      <c r="A3092" s="3" t="s">
        <v>4780</v>
      </c>
      <c r="B3092" s="3" t="s">
        <v>23415</v>
      </c>
      <c r="C3092" s="3" t="s">
        <v>22340</v>
      </c>
      <c r="D3092" s="3">
        <v>3</v>
      </c>
      <c r="E3092" s="3">
        <v>90</v>
      </c>
      <c r="G3092" s="3">
        <v>11197</v>
      </c>
      <c r="H3092" s="3">
        <v>10185</v>
      </c>
      <c r="K3092" s="3">
        <v>2394</v>
      </c>
      <c r="L3092" s="3">
        <v>2176</v>
      </c>
    </row>
    <row r="3093" spans="1:12">
      <c r="A3093" s="3" t="s">
        <v>4781</v>
      </c>
      <c r="B3093" s="3" t="s">
        <v>23415</v>
      </c>
      <c r="C3093" s="3" t="s">
        <v>22340</v>
      </c>
      <c r="D3093" s="3">
        <v>3</v>
      </c>
      <c r="E3093" s="3">
        <v>91</v>
      </c>
      <c r="G3093" s="3">
        <v>11294</v>
      </c>
      <c r="H3093" s="3">
        <v>10273</v>
      </c>
      <c r="K3093" s="3">
        <v>2394</v>
      </c>
      <c r="L3093" s="3">
        <v>2176</v>
      </c>
    </row>
    <row r="3094" spans="1:12">
      <c r="A3094" s="3" t="s">
        <v>4782</v>
      </c>
      <c r="B3094" s="3" t="s">
        <v>23415</v>
      </c>
      <c r="C3094" s="3" t="s">
        <v>22340</v>
      </c>
      <c r="D3094" s="3">
        <v>3</v>
      </c>
      <c r="E3094" s="3">
        <v>92</v>
      </c>
      <c r="G3094" s="3">
        <v>11391</v>
      </c>
      <c r="H3094" s="3">
        <v>10361</v>
      </c>
      <c r="K3094" s="3">
        <v>2394</v>
      </c>
      <c r="L3094" s="3">
        <v>2176</v>
      </c>
    </row>
    <row r="3095" spans="1:12">
      <c r="A3095" s="3" t="s">
        <v>4783</v>
      </c>
      <c r="B3095" s="3" t="s">
        <v>23415</v>
      </c>
      <c r="C3095" s="3" t="s">
        <v>22340</v>
      </c>
      <c r="D3095" s="3">
        <v>3</v>
      </c>
      <c r="E3095" s="3">
        <v>93</v>
      </c>
      <c r="G3095" s="3">
        <v>11488</v>
      </c>
      <c r="H3095" s="3">
        <v>10449</v>
      </c>
      <c r="K3095" s="3">
        <v>2394</v>
      </c>
      <c r="L3095" s="3">
        <v>2176</v>
      </c>
    </row>
    <row r="3096" spans="1:12">
      <c r="A3096" s="3" t="s">
        <v>4784</v>
      </c>
      <c r="B3096" s="3" t="s">
        <v>23415</v>
      </c>
      <c r="C3096" s="3" t="s">
        <v>22340</v>
      </c>
      <c r="D3096" s="3">
        <v>3</v>
      </c>
      <c r="E3096" s="3">
        <v>94</v>
      </c>
      <c r="G3096" s="3">
        <v>11585</v>
      </c>
      <c r="H3096" s="3">
        <v>10537</v>
      </c>
      <c r="K3096" s="3">
        <v>2394</v>
      </c>
      <c r="L3096" s="3">
        <v>2176</v>
      </c>
    </row>
    <row r="3097" spans="1:12">
      <c r="A3097" s="3" t="s">
        <v>4785</v>
      </c>
      <c r="B3097" s="3" t="s">
        <v>23415</v>
      </c>
      <c r="C3097" s="3" t="s">
        <v>22340</v>
      </c>
      <c r="D3097" s="3">
        <v>3</v>
      </c>
      <c r="E3097" s="3">
        <v>95</v>
      </c>
      <c r="G3097" s="3">
        <v>11682</v>
      </c>
      <c r="H3097" s="3">
        <v>10625</v>
      </c>
      <c r="K3097" s="3">
        <v>2394</v>
      </c>
      <c r="L3097" s="3">
        <v>2176</v>
      </c>
    </row>
    <row r="3098" spans="1:12">
      <c r="A3098" s="3" t="s">
        <v>4786</v>
      </c>
      <c r="B3098" s="3" t="s">
        <v>23415</v>
      </c>
      <c r="C3098" s="3" t="s">
        <v>22340</v>
      </c>
      <c r="D3098" s="3">
        <v>3</v>
      </c>
      <c r="E3098" s="3">
        <v>96</v>
      </c>
      <c r="G3098" s="3">
        <v>11783</v>
      </c>
      <c r="H3098" s="3">
        <v>10717</v>
      </c>
      <c r="K3098" s="3">
        <v>2394</v>
      </c>
      <c r="L3098" s="3">
        <v>2176</v>
      </c>
    </row>
    <row r="3099" spans="1:12">
      <c r="A3099" s="3" t="s">
        <v>4787</v>
      </c>
      <c r="B3099" s="3" t="s">
        <v>23415</v>
      </c>
      <c r="C3099" s="3" t="s">
        <v>22340</v>
      </c>
      <c r="D3099" s="3">
        <v>3</v>
      </c>
      <c r="E3099" s="3">
        <v>97</v>
      </c>
      <c r="G3099" s="3">
        <v>11884</v>
      </c>
      <c r="H3099" s="3">
        <v>10809</v>
      </c>
      <c r="K3099" s="3">
        <v>2394</v>
      </c>
      <c r="L3099" s="3">
        <v>2176</v>
      </c>
    </row>
    <row r="3100" spans="1:12">
      <c r="A3100" s="3" t="s">
        <v>4788</v>
      </c>
      <c r="B3100" s="3" t="s">
        <v>23415</v>
      </c>
      <c r="C3100" s="3" t="s">
        <v>22340</v>
      </c>
      <c r="D3100" s="3">
        <v>3</v>
      </c>
      <c r="E3100" s="3">
        <v>98</v>
      </c>
      <c r="G3100" s="3">
        <v>11985</v>
      </c>
      <c r="H3100" s="3">
        <v>10901</v>
      </c>
      <c r="K3100" s="3">
        <v>2394</v>
      </c>
      <c r="L3100" s="3">
        <v>2176</v>
      </c>
    </row>
    <row r="3101" spans="1:12">
      <c r="A3101" s="3" t="s">
        <v>4789</v>
      </c>
      <c r="B3101" s="3" t="s">
        <v>23415</v>
      </c>
      <c r="C3101" s="3" t="s">
        <v>22340</v>
      </c>
      <c r="D3101" s="3">
        <v>3</v>
      </c>
      <c r="E3101" s="3">
        <v>99</v>
      </c>
      <c r="G3101" s="3">
        <v>12086</v>
      </c>
      <c r="H3101" s="3">
        <v>10993</v>
      </c>
      <c r="K3101" s="3">
        <v>2394</v>
      </c>
      <c r="L3101" s="3">
        <v>2176</v>
      </c>
    </row>
    <row r="3102" spans="1:12">
      <c r="A3102" s="3" t="s">
        <v>4790</v>
      </c>
      <c r="B3102" s="3" t="s">
        <v>23415</v>
      </c>
      <c r="C3102" s="3" t="s">
        <v>22340</v>
      </c>
      <c r="D3102" s="3">
        <v>3</v>
      </c>
      <c r="E3102" s="3">
        <v>100</v>
      </c>
      <c r="G3102" s="3">
        <v>12187</v>
      </c>
      <c r="H3102" s="3">
        <v>11085</v>
      </c>
      <c r="K3102" s="3">
        <v>2394</v>
      </c>
      <c r="L3102" s="3">
        <v>2176</v>
      </c>
    </row>
    <row r="3103" spans="1:12">
      <c r="A3103" s="3" t="s">
        <v>4791</v>
      </c>
      <c r="B3103" s="3" t="s">
        <v>23415</v>
      </c>
      <c r="C3103" s="3" t="s">
        <v>23412</v>
      </c>
      <c r="D3103" s="3">
        <v>3</v>
      </c>
      <c r="E3103" s="3">
        <v>1</v>
      </c>
      <c r="G3103" s="3">
        <v>11968</v>
      </c>
      <c r="H3103" s="3">
        <v>10880</v>
      </c>
      <c r="K3103" s="3">
        <v>8378</v>
      </c>
      <c r="L3103" s="3">
        <v>7616</v>
      </c>
    </row>
    <row r="3104" spans="1:12">
      <c r="A3104" s="3" t="s">
        <v>4792</v>
      </c>
      <c r="B3104" s="3" t="s">
        <v>23415</v>
      </c>
      <c r="C3104" s="3" t="s">
        <v>23412</v>
      </c>
      <c r="D3104" s="3">
        <v>3</v>
      </c>
      <c r="E3104" s="3">
        <v>2</v>
      </c>
      <c r="G3104" s="3">
        <v>11995</v>
      </c>
      <c r="H3104" s="3">
        <v>10905</v>
      </c>
      <c r="K3104" s="3">
        <v>8378</v>
      </c>
      <c r="L3104" s="3">
        <v>7616</v>
      </c>
    </row>
    <row r="3105" spans="1:12">
      <c r="A3105" s="3" t="s">
        <v>4793</v>
      </c>
      <c r="B3105" s="3" t="s">
        <v>23415</v>
      </c>
      <c r="C3105" s="3" t="s">
        <v>23412</v>
      </c>
      <c r="D3105" s="3">
        <v>3</v>
      </c>
      <c r="E3105" s="3">
        <v>3</v>
      </c>
      <c r="G3105" s="3">
        <v>12022</v>
      </c>
      <c r="H3105" s="3">
        <v>10930</v>
      </c>
      <c r="K3105" s="3">
        <v>8378</v>
      </c>
      <c r="L3105" s="3">
        <v>7616</v>
      </c>
    </row>
    <row r="3106" spans="1:12">
      <c r="A3106" s="3" t="s">
        <v>4794</v>
      </c>
      <c r="B3106" s="3" t="s">
        <v>23415</v>
      </c>
      <c r="C3106" s="3" t="s">
        <v>23412</v>
      </c>
      <c r="D3106" s="3">
        <v>3</v>
      </c>
      <c r="E3106" s="3">
        <v>4</v>
      </c>
      <c r="G3106" s="3">
        <v>12049</v>
      </c>
      <c r="H3106" s="3">
        <v>10955</v>
      </c>
      <c r="K3106" s="3">
        <v>8378</v>
      </c>
      <c r="L3106" s="3">
        <v>7616</v>
      </c>
    </row>
    <row r="3107" spans="1:12">
      <c r="A3107" s="3" t="s">
        <v>4795</v>
      </c>
      <c r="B3107" s="3" t="s">
        <v>23415</v>
      </c>
      <c r="C3107" s="3" t="s">
        <v>23412</v>
      </c>
      <c r="D3107" s="3">
        <v>3</v>
      </c>
      <c r="E3107" s="3">
        <v>5</v>
      </c>
      <c r="G3107" s="3">
        <v>12076</v>
      </c>
      <c r="H3107" s="3">
        <v>10980</v>
      </c>
      <c r="K3107" s="3">
        <v>8378</v>
      </c>
      <c r="L3107" s="3">
        <v>7616</v>
      </c>
    </row>
    <row r="3108" spans="1:12">
      <c r="A3108" s="3" t="s">
        <v>4796</v>
      </c>
      <c r="B3108" s="3" t="s">
        <v>23415</v>
      </c>
      <c r="C3108" s="3" t="s">
        <v>23412</v>
      </c>
      <c r="D3108" s="3">
        <v>3</v>
      </c>
      <c r="E3108" s="3">
        <v>6</v>
      </c>
      <c r="G3108" s="3">
        <v>12103</v>
      </c>
      <c r="H3108" s="3">
        <v>11005</v>
      </c>
      <c r="K3108" s="3">
        <v>8378</v>
      </c>
      <c r="L3108" s="3">
        <v>7616</v>
      </c>
    </row>
    <row r="3109" spans="1:12">
      <c r="A3109" s="3" t="s">
        <v>4797</v>
      </c>
      <c r="B3109" s="3" t="s">
        <v>23415</v>
      </c>
      <c r="C3109" s="3" t="s">
        <v>23412</v>
      </c>
      <c r="D3109" s="3">
        <v>3</v>
      </c>
      <c r="E3109" s="3">
        <v>7</v>
      </c>
      <c r="G3109" s="3">
        <v>12130</v>
      </c>
      <c r="H3109" s="3">
        <v>11030</v>
      </c>
      <c r="K3109" s="3">
        <v>8378</v>
      </c>
      <c r="L3109" s="3">
        <v>7616</v>
      </c>
    </row>
    <row r="3110" spans="1:12">
      <c r="A3110" s="3" t="s">
        <v>4798</v>
      </c>
      <c r="B3110" s="3" t="s">
        <v>23415</v>
      </c>
      <c r="C3110" s="3" t="s">
        <v>23412</v>
      </c>
      <c r="D3110" s="3">
        <v>3</v>
      </c>
      <c r="E3110" s="3">
        <v>8</v>
      </c>
      <c r="G3110" s="3">
        <v>12157</v>
      </c>
      <c r="H3110" s="3">
        <v>11055</v>
      </c>
      <c r="K3110" s="3">
        <v>8378</v>
      </c>
      <c r="L3110" s="3">
        <v>7616</v>
      </c>
    </row>
    <row r="3111" spans="1:12">
      <c r="A3111" s="3" t="s">
        <v>4799</v>
      </c>
      <c r="B3111" s="3" t="s">
        <v>23415</v>
      </c>
      <c r="C3111" s="3" t="s">
        <v>23412</v>
      </c>
      <c r="D3111" s="3">
        <v>3</v>
      </c>
      <c r="E3111" s="3">
        <v>9</v>
      </c>
      <c r="G3111" s="3">
        <v>12184</v>
      </c>
      <c r="H3111" s="3">
        <v>11080</v>
      </c>
      <c r="K3111" s="3">
        <v>8378</v>
      </c>
      <c r="L3111" s="3">
        <v>7616</v>
      </c>
    </row>
    <row r="3112" spans="1:12">
      <c r="A3112" s="3" t="s">
        <v>4800</v>
      </c>
      <c r="B3112" s="3" t="s">
        <v>23415</v>
      </c>
      <c r="C3112" s="3" t="s">
        <v>23412</v>
      </c>
      <c r="D3112" s="3">
        <v>3</v>
      </c>
      <c r="E3112" s="3">
        <v>10</v>
      </c>
      <c r="G3112" s="3">
        <v>12211</v>
      </c>
      <c r="H3112" s="3">
        <v>11105</v>
      </c>
      <c r="K3112" s="3">
        <v>8378</v>
      </c>
      <c r="L3112" s="3">
        <v>7616</v>
      </c>
    </row>
    <row r="3113" spans="1:12">
      <c r="A3113" s="3" t="s">
        <v>4801</v>
      </c>
      <c r="B3113" s="3" t="s">
        <v>23415</v>
      </c>
      <c r="C3113" s="3" t="s">
        <v>23412</v>
      </c>
      <c r="D3113" s="3">
        <v>3</v>
      </c>
      <c r="E3113" s="3">
        <v>11</v>
      </c>
      <c r="G3113" s="3">
        <v>12242</v>
      </c>
      <c r="H3113" s="3">
        <v>11133</v>
      </c>
      <c r="K3113" s="3">
        <v>8378</v>
      </c>
      <c r="L3113" s="3">
        <v>7616</v>
      </c>
    </row>
    <row r="3114" spans="1:12">
      <c r="A3114" s="3" t="s">
        <v>4802</v>
      </c>
      <c r="B3114" s="3" t="s">
        <v>23415</v>
      </c>
      <c r="C3114" s="3" t="s">
        <v>23412</v>
      </c>
      <c r="D3114" s="3">
        <v>3</v>
      </c>
      <c r="E3114" s="3">
        <v>12</v>
      </c>
      <c r="G3114" s="3">
        <v>12273</v>
      </c>
      <c r="H3114" s="3">
        <v>11161</v>
      </c>
      <c r="K3114" s="3">
        <v>8378</v>
      </c>
      <c r="L3114" s="3">
        <v>7616</v>
      </c>
    </row>
    <row r="3115" spans="1:12">
      <c r="A3115" s="3" t="s">
        <v>4803</v>
      </c>
      <c r="B3115" s="3" t="s">
        <v>23415</v>
      </c>
      <c r="C3115" s="3" t="s">
        <v>23412</v>
      </c>
      <c r="D3115" s="3">
        <v>3</v>
      </c>
      <c r="E3115" s="3">
        <v>13</v>
      </c>
      <c r="G3115" s="3">
        <v>12304</v>
      </c>
      <c r="H3115" s="3">
        <v>11189</v>
      </c>
      <c r="K3115" s="3">
        <v>8378</v>
      </c>
      <c r="L3115" s="3">
        <v>7616</v>
      </c>
    </row>
    <row r="3116" spans="1:12">
      <c r="A3116" s="3" t="s">
        <v>4804</v>
      </c>
      <c r="B3116" s="3" t="s">
        <v>23415</v>
      </c>
      <c r="C3116" s="3" t="s">
        <v>23412</v>
      </c>
      <c r="D3116" s="3">
        <v>3</v>
      </c>
      <c r="E3116" s="3">
        <v>14</v>
      </c>
      <c r="G3116" s="3">
        <v>12335</v>
      </c>
      <c r="H3116" s="3">
        <v>11217</v>
      </c>
      <c r="K3116" s="3">
        <v>8378</v>
      </c>
      <c r="L3116" s="3">
        <v>7616</v>
      </c>
    </row>
    <row r="3117" spans="1:12">
      <c r="A3117" s="3" t="s">
        <v>4805</v>
      </c>
      <c r="B3117" s="3" t="s">
        <v>23415</v>
      </c>
      <c r="C3117" s="3" t="s">
        <v>23412</v>
      </c>
      <c r="D3117" s="3">
        <v>3</v>
      </c>
      <c r="E3117" s="3">
        <v>15</v>
      </c>
      <c r="G3117" s="3">
        <v>12366</v>
      </c>
      <c r="H3117" s="3">
        <v>11245</v>
      </c>
      <c r="K3117" s="3">
        <v>8378</v>
      </c>
      <c r="L3117" s="3">
        <v>7616</v>
      </c>
    </row>
    <row r="3118" spans="1:12">
      <c r="A3118" s="3" t="s">
        <v>4806</v>
      </c>
      <c r="B3118" s="3" t="s">
        <v>23415</v>
      </c>
      <c r="C3118" s="3" t="s">
        <v>23412</v>
      </c>
      <c r="D3118" s="3">
        <v>3</v>
      </c>
      <c r="E3118" s="3">
        <v>16</v>
      </c>
      <c r="G3118" s="3">
        <v>12401</v>
      </c>
      <c r="H3118" s="3">
        <v>11277</v>
      </c>
      <c r="K3118" s="3">
        <v>8378</v>
      </c>
      <c r="L3118" s="3">
        <v>7616</v>
      </c>
    </row>
    <row r="3119" spans="1:12">
      <c r="A3119" s="3" t="s">
        <v>4807</v>
      </c>
      <c r="B3119" s="3" t="s">
        <v>23415</v>
      </c>
      <c r="C3119" s="3" t="s">
        <v>23412</v>
      </c>
      <c r="D3119" s="3">
        <v>3</v>
      </c>
      <c r="E3119" s="3">
        <v>17</v>
      </c>
      <c r="G3119" s="3">
        <v>12436</v>
      </c>
      <c r="H3119" s="3">
        <v>11309</v>
      </c>
      <c r="K3119" s="3">
        <v>8378</v>
      </c>
      <c r="L3119" s="3">
        <v>7616</v>
      </c>
    </row>
    <row r="3120" spans="1:12">
      <c r="A3120" s="3" t="s">
        <v>4808</v>
      </c>
      <c r="B3120" s="3" t="s">
        <v>23415</v>
      </c>
      <c r="C3120" s="3" t="s">
        <v>23412</v>
      </c>
      <c r="D3120" s="3">
        <v>3</v>
      </c>
      <c r="E3120" s="3">
        <v>18</v>
      </c>
      <c r="G3120" s="3">
        <v>12471</v>
      </c>
      <c r="H3120" s="3">
        <v>11341</v>
      </c>
      <c r="K3120" s="3">
        <v>8378</v>
      </c>
      <c r="L3120" s="3">
        <v>7616</v>
      </c>
    </row>
    <row r="3121" spans="1:12">
      <c r="A3121" s="3" t="s">
        <v>4809</v>
      </c>
      <c r="B3121" s="3" t="s">
        <v>23415</v>
      </c>
      <c r="C3121" s="3" t="s">
        <v>23412</v>
      </c>
      <c r="D3121" s="3">
        <v>3</v>
      </c>
      <c r="E3121" s="3">
        <v>19</v>
      </c>
      <c r="G3121" s="3">
        <v>12506</v>
      </c>
      <c r="H3121" s="3">
        <v>11373</v>
      </c>
      <c r="K3121" s="3">
        <v>8378</v>
      </c>
      <c r="L3121" s="3">
        <v>7616</v>
      </c>
    </row>
    <row r="3122" spans="1:12">
      <c r="A3122" s="3" t="s">
        <v>4810</v>
      </c>
      <c r="B3122" s="3" t="s">
        <v>23415</v>
      </c>
      <c r="C3122" s="3" t="s">
        <v>23412</v>
      </c>
      <c r="D3122" s="3">
        <v>3</v>
      </c>
      <c r="E3122" s="3">
        <v>20</v>
      </c>
      <c r="G3122" s="3">
        <v>12541</v>
      </c>
      <c r="H3122" s="3">
        <v>11405</v>
      </c>
      <c r="K3122" s="3">
        <v>8378</v>
      </c>
      <c r="L3122" s="3">
        <v>7616</v>
      </c>
    </row>
    <row r="3123" spans="1:12">
      <c r="A3123" s="3" t="s">
        <v>4811</v>
      </c>
      <c r="B3123" s="3" t="s">
        <v>23415</v>
      </c>
      <c r="C3123" s="3" t="s">
        <v>23412</v>
      </c>
      <c r="D3123" s="3">
        <v>3</v>
      </c>
      <c r="E3123" s="3">
        <v>21</v>
      </c>
      <c r="G3123" s="3">
        <v>12580</v>
      </c>
      <c r="H3123" s="3">
        <v>11441</v>
      </c>
      <c r="K3123" s="3">
        <v>8378</v>
      </c>
      <c r="L3123" s="3">
        <v>7616</v>
      </c>
    </row>
    <row r="3124" spans="1:12">
      <c r="A3124" s="3" t="s">
        <v>4812</v>
      </c>
      <c r="B3124" s="3" t="s">
        <v>23415</v>
      </c>
      <c r="C3124" s="3" t="s">
        <v>23412</v>
      </c>
      <c r="D3124" s="3">
        <v>3</v>
      </c>
      <c r="E3124" s="3">
        <v>22</v>
      </c>
      <c r="G3124" s="3">
        <v>12619</v>
      </c>
      <c r="H3124" s="3">
        <v>11477</v>
      </c>
      <c r="K3124" s="3">
        <v>8378</v>
      </c>
      <c r="L3124" s="3">
        <v>7616</v>
      </c>
    </row>
    <row r="3125" spans="1:12">
      <c r="A3125" s="3" t="s">
        <v>4813</v>
      </c>
      <c r="B3125" s="3" t="s">
        <v>23415</v>
      </c>
      <c r="C3125" s="3" t="s">
        <v>23412</v>
      </c>
      <c r="D3125" s="3">
        <v>3</v>
      </c>
      <c r="E3125" s="3">
        <v>23</v>
      </c>
      <c r="G3125" s="3">
        <v>12658</v>
      </c>
      <c r="H3125" s="3">
        <v>11513</v>
      </c>
      <c r="K3125" s="3">
        <v>8378</v>
      </c>
      <c r="L3125" s="3">
        <v>7616</v>
      </c>
    </row>
    <row r="3126" spans="1:12">
      <c r="A3126" s="3" t="s">
        <v>4814</v>
      </c>
      <c r="B3126" s="3" t="s">
        <v>23415</v>
      </c>
      <c r="C3126" s="3" t="s">
        <v>23412</v>
      </c>
      <c r="D3126" s="3">
        <v>3</v>
      </c>
      <c r="E3126" s="3">
        <v>24</v>
      </c>
      <c r="G3126" s="3">
        <v>12697</v>
      </c>
      <c r="H3126" s="3">
        <v>11549</v>
      </c>
      <c r="K3126" s="3">
        <v>8378</v>
      </c>
      <c r="L3126" s="3">
        <v>7616</v>
      </c>
    </row>
    <row r="3127" spans="1:12">
      <c r="A3127" s="3" t="s">
        <v>4815</v>
      </c>
      <c r="B3127" s="3" t="s">
        <v>23415</v>
      </c>
      <c r="C3127" s="3" t="s">
        <v>23412</v>
      </c>
      <c r="D3127" s="3">
        <v>3</v>
      </c>
      <c r="E3127" s="3">
        <v>25</v>
      </c>
      <c r="G3127" s="3">
        <v>12736</v>
      </c>
      <c r="H3127" s="3">
        <v>11585</v>
      </c>
      <c r="K3127" s="3">
        <v>8378</v>
      </c>
      <c r="L3127" s="3">
        <v>7616</v>
      </c>
    </row>
    <row r="3128" spans="1:12">
      <c r="A3128" s="3" t="s">
        <v>4816</v>
      </c>
      <c r="B3128" s="3" t="s">
        <v>23415</v>
      </c>
      <c r="C3128" s="3" t="s">
        <v>23412</v>
      </c>
      <c r="D3128" s="3">
        <v>3</v>
      </c>
      <c r="E3128" s="3">
        <v>26</v>
      </c>
      <c r="G3128" s="3">
        <v>12780</v>
      </c>
      <c r="H3128" s="3">
        <v>11625</v>
      </c>
      <c r="K3128" s="3">
        <v>8378</v>
      </c>
      <c r="L3128" s="3">
        <v>7616</v>
      </c>
    </row>
    <row r="3129" spans="1:12">
      <c r="A3129" s="3" t="s">
        <v>4817</v>
      </c>
      <c r="B3129" s="3" t="s">
        <v>23415</v>
      </c>
      <c r="C3129" s="3" t="s">
        <v>23412</v>
      </c>
      <c r="D3129" s="3">
        <v>3</v>
      </c>
      <c r="E3129" s="3">
        <v>27</v>
      </c>
      <c r="G3129" s="3">
        <v>12824</v>
      </c>
      <c r="H3129" s="3">
        <v>11665</v>
      </c>
      <c r="K3129" s="3">
        <v>8378</v>
      </c>
      <c r="L3129" s="3">
        <v>7616</v>
      </c>
    </row>
    <row r="3130" spans="1:12">
      <c r="A3130" s="3" t="s">
        <v>4818</v>
      </c>
      <c r="B3130" s="3" t="s">
        <v>23415</v>
      </c>
      <c r="C3130" s="3" t="s">
        <v>23412</v>
      </c>
      <c r="D3130" s="3">
        <v>3</v>
      </c>
      <c r="E3130" s="3">
        <v>28</v>
      </c>
      <c r="G3130" s="3">
        <v>12868</v>
      </c>
      <c r="H3130" s="3">
        <v>11705</v>
      </c>
      <c r="K3130" s="3">
        <v>8378</v>
      </c>
      <c r="L3130" s="3">
        <v>7616</v>
      </c>
    </row>
    <row r="3131" spans="1:12">
      <c r="A3131" s="3" t="s">
        <v>4819</v>
      </c>
      <c r="B3131" s="3" t="s">
        <v>23415</v>
      </c>
      <c r="C3131" s="3" t="s">
        <v>23412</v>
      </c>
      <c r="D3131" s="3">
        <v>3</v>
      </c>
      <c r="E3131" s="3">
        <v>29</v>
      </c>
      <c r="G3131" s="3">
        <v>12912</v>
      </c>
      <c r="H3131" s="3">
        <v>11745</v>
      </c>
      <c r="K3131" s="3">
        <v>8378</v>
      </c>
      <c r="L3131" s="3">
        <v>7616</v>
      </c>
    </row>
    <row r="3132" spans="1:12">
      <c r="A3132" s="3" t="s">
        <v>4820</v>
      </c>
      <c r="B3132" s="3" t="s">
        <v>23415</v>
      </c>
      <c r="C3132" s="3" t="s">
        <v>23412</v>
      </c>
      <c r="D3132" s="3">
        <v>3</v>
      </c>
      <c r="E3132" s="3">
        <v>30</v>
      </c>
      <c r="G3132" s="3">
        <v>12956</v>
      </c>
      <c r="H3132" s="3">
        <v>11785</v>
      </c>
      <c r="K3132" s="3">
        <v>8378</v>
      </c>
      <c r="L3132" s="3">
        <v>7616</v>
      </c>
    </row>
    <row r="3133" spans="1:12">
      <c r="A3133" s="3" t="s">
        <v>4821</v>
      </c>
      <c r="B3133" s="3" t="s">
        <v>23415</v>
      </c>
      <c r="C3133" s="3" t="s">
        <v>23412</v>
      </c>
      <c r="D3133" s="3">
        <v>3</v>
      </c>
      <c r="E3133" s="3">
        <v>31</v>
      </c>
      <c r="G3133" s="3">
        <v>13004</v>
      </c>
      <c r="H3133" s="3">
        <v>11828</v>
      </c>
      <c r="K3133" s="3">
        <v>8378</v>
      </c>
      <c r="L3133" s="3">
        <v>7616</v>
      </c>
    </row>
    <row r="3134" spans="1:12">
      <c r="A3134" s="3" t="s">
        <v>4822</v>
      </c>
      <c r="B3134" s="3" t="s">
        <v>23415</v>
      </c>
      <c r="C3134" s="3" t="s">
        <v>23412</v>
      </c>
      <c r="D3134" s="3">
        <v>3</v>
      </c>
      <c r="E3134" s="3">
        <v>32</v>
      </c>
      <c r="G3134" s="3">
        <v>13052</v>
      </c>
      <c r="H3134" s="3">
        <v>11871</v>
      </c>
      <c r="K3134" s="3">
        <v>8378</v>
      </c>
      <c r="L3134" s="3">
        <v>7616</v>
      </c>
    </row>
    <row r="3135" spans="1:12">
      <c r="A3135" s="3" t="s">
        <v>4823</v>
      </c>
      <c r="B3135" s="3" t="s">
        <v>23415</v>
      </c>
      <c r="C3135" s="3" t="s">
        <v>23412</v>
      </c>
      <c r="D3135" s="3">
        <v>3</v>
      </c>
      <c r="E3135" s="3">
        <v>33</v>
      </c>
      <c r="G3135" s="3">
        <v>13100</v>
      </c>
      <c r="H3135" s="3">
        <v>11914</v>
      </c>
      <c r="K3135" s="3">
        <v>8378</v>
      </c>
      <c r="L3135" s="3">
        <v>7616</v>
      </c>
    </row>
    <row r="3136" spans="1:12">
      <c r="A3136" s="3" t="s">
        <v>4824</v>
      </c>
      <c r="B3136" s="3" t="s">
        <v>23415</v>
      </c>
      <c r="C3136" s="3" t="s">
        <v>23412</v>
      </c>
      <c r="D3136" s="3">
        <v>3</v>
      </c>
      <c r="E3136" s="3">
        <v>34</v>
      </c>
      <c r="G3136" s="3">
        <v>13148</v>
      </c>
      <c r="H3136" s="3">
        <v>11957</v>
      </c>
      <c r="K3136" s="3">
        <v>8378</v>
      </c>
      <c r="L3136" s="3">
        <v>7616</v>
      </c>
    </row>
    <row r="3137" spans="1:12">
      <c r="A3137" s="3" t="s">
        <v>4825</v>
      </c>
      <c r="B3137" s="3" t="s">
        <v>23415</v>
      </c>
      <c r="C3137" s="3" t="s">
        <v>23412</v>
      </c>
      <c r="D3137" s="3">
        <v>3</v>
      </c>
      <c r="E3137" s="3">
        <v>35</v>
      </c>
      <c r="G3137" s="3">
        <v>13196</v>
      </c>
      <c r="H3137" s="3">
        <v>12000</v>
      </c>
      <c r="K3137" s="3">
        <v>8378</v>
      </c>
      <c r="L3137" s="3">
        <v>7616</v>
      </c>
    </row>
    <row r="3138" spans="1:12">
      <c r="A3138" s="3" t="s">
        <v>4826</v>
      </c>
      <c r="B3138" s="3" t="s">
        <v>23415</v>
      </c>
      <c r="C3138" s="3" t="s">
        <v>23412</v>
      </c>
      <c r="D3138" s="3">
        <v>3</v>
      </c>
      <c r="E3138" s="3">
        <v>36</v>
      </c>
      <c r="G3138" s="3">
        <v>13248</v>
      </c>
      <c r="H3138" s="3">
        <v>12047</v>
      </c>
      <c r="K3138" s="3">
        <v>8378</v>
      </c>
      <c r="L3138" s="3">
        <v>7616</v>
      </c>
    </row>
    <row r="3139" spans="1:12">
      <c r="A3139" s="3" t="s">
        <v>4827</v>
      </c>
      <c r="B3139" s="3" t="s">
        <v>23415</v>
      </c>
      <c r="C3139" s="3" t="s">
        <v>23412</v>
      </c>
      <c r="D3139" s="3">
        <v>3</v>
      </c>
      <c r="E3139" s="3">
        <v>37</v>
      </c>
      <c r="G3139" s="3">
        <v>13300</v>
      </c>
      <c r="H3139" s="3">
        <v>12094</v>
      </c>
      <c r="K3139" s="3">
        <v>8378</v>
      </c>
      <c r="L3139" s="3">
        <v>7616</v>
      </c>
    </row>
    <row r="3140" spans="1:12">
      <c r="A3140" s="3" t="s">
        <v>4828</v>
      </c>
      <c r="B3140" s="3" t="s">
        <v>23415</v>
      </c>
      <c r="C3140" s="3" t="s">
        <v>23412</v>
      </c>
      <c r="D3140" s="3">
        <v>3</v>
      </c>
      <c r="E3140" s="3">
        <v>38</v>
      </c>
      <c r="G3140" s="3">
        <v>13352</v>
      </c>
      <c r="H3140" s="3">
        <v>12141</v>
      </c>
      <c r="K3140" s="3">
        <v>8378</v>
      </c>
      <c r="L3140" s="3">
        <v>7616</v>
      </c>
    </row>
    <row r="3141" spans="1:12">
      <c r="A3141" s="3" t="s">
        <v>4829</v>
      </c>
      <c r="B3141" s="3" t="s">
        <v>23415</v>
      </c>
      <c r="C3141" s="3" t="s">
        <v>23412</v>
      </c>
      <c r="D3141" s="3">
        <v>3</v>
      </c>
      <c r="E3141" s="3">
        <v>39</v>
      </c>
      <c r="G3141" s="3">
        <v>13404</v>
      </c>
      <c r="H3141" s="3">
        <v>12188</v>
      </c>
      <c r="K3141" s="3">
        <v>8378</v>
      </c>
      <c r="L3141" s="3">
        <v>7616</v>
      </c>
    </row>
    <row r="3142" spans="1:12">
      <c r="A3142" s="3" t="s">
        <v>4830</v>
      </c>
      <c r="B3142" s="3" t="s">
        <v>23415</v>
      </c>
      <c r="C3142" s="3" t="s">
        <v>23412</v>
      </c>
      <c r="D3142" s="3">
        <v>3</v>
      </c>
      <c r="E3142" s="3">
        <v>40</v>
      </c>
      <c r="G3142" s="3">
        <v>13456</v>
      </c>
      <c r="H3142" s="3">
        <v>12235</v>
      </c>
      <c r="K3142" s="3">
        <v>8378</v>
      </c>
      <c r="L3142" s="3">
        <v>7616</v>
      </c>
    </row>
    <row r="3143" spans="1:12">
      <c r="A3143" s="3" t="s">
        <v>4831</v>
      </c>
      <c r="B3143" s="3" t="s">
        <v>23415</v>
      </c>
      <c r="C3143" s="3" t="s">
        <v>23412</v>
      </c>
      <c r="D3143" s="3">
        <v>3</v>
      </c>
      <c r="E3143" s="3">
        <v>41</v>
      </c>
      <c r="G3143" s="3">
        <v>13512</v>
      </c>
      <c r="H3143" s="3">
        <v>12286</v>
      </c>
      <c r="K3143" s="3">
        <v>8378</v>
      </c>
      <c r="L3143" s="3">
        <v>7616</v>
      </c>
    </row>
    <row r="3144" spans="1:12">
      <c r="A3144" s="3" t="s">
        <v>4832</v>
      </c>
      <c r="B3144" s="3" t="s">
        <v>23415</v>
      </c>
      <c r="C3144" s="3" t="s">
        <v>23412</v>
      </c>
      <c r="D3144" s="3">
        <v>3</v>
      </c>
      <c r="E3144" s="3">
        <v>42</v>
      </c>
      <c r="G3144" s="3">
        <v>13568</v>
      </c>
      <c r="H3144" s="3">
        <v>12337</v>
      </c>
      <c r="K3144" s="3">
        <v>8378</v>
      </c>
      <c r="L3144" s="3">
        <v>7616</v>
      </c>
    </row>
    <row r="3145" spans="1:12">
      <c r="A3145" s="3" t="s">
        <v>4833</v>
      </c>
      <c r="B3145" s="3" t="s">
        <v>23415</v>
      </c>
      <c r="C3145" s="3" t="s">
        <v>23412</v>
      </c>
      <c r="D3145" s="3">
        <v>3</v>
      </c>
      <c r="E3145" s="3">
        <v>43</v>
      </c>
      <c r="G3145" s="3">
        <v>13624</v>
      </c>
      <c r="H3145" s="3">
        <v>12388</v>
      </c>
      <c r="K3145" s="3">
        <v>8378</v>
      </c>
      <c r="L3145" s="3">
        <v>7616</v>
      </c>
    </row>
    <row r="3146" spans="1:12">
      <c r="A3146" s="3" t="s">
        <v>4834</v>
      </c>
      <c r="B3146" s="3" t="s">
        <v>23415</v>
      </c>
      <c r="C3146" s="3" t="s">
        <v>23412</v>
      </c>
      <c r="D3146" s="3">
        <v>3</v>
      </c>
      <c r="E3146" s="3">
        <v>44</v>
      </c>
      <c r="G3146" s="3">
        <v>13680</v>
      </c>
      <c r="H3146" s="3">
        <v>12439</v>
      </c>
      <c r="K3146" s="3">
        <v>8378</v>
      </c>
      <c r="L3146" s="3">
        <v>7616</v>
      </c>
    </row>
    <row r="3147" spans="1:12">
      <c r="A3147" s="3" t="s">
        <v>4835</v>
      </c>
      <c r="B3147" s="3" t="s">
        <v>23415</v>
      </c>
      <c r="C3147" s="3" t="s">
        <v>23412</v>
      </c>
      <c r="D3147" s="3">
        <v>3</v>
      </c>
      <c r="E3147" s="3">
        <v>45</v>
      </c>
      <c r="G3147" s="3">
        <v>13736</v>
      </c>
      <c r="H3147" s="3">
        <v>12490</v>
      </c>
      <c r="K3147" s="3">
        <v>8378</v>
      </c>
      <c r="L3147" s="3">
        <v>7616</v>
      </c>
    </row>
    <row r="3148" spans="1:12">
      <c r="A3148" s="3" t="s">
        <v>4836</v>
      </c>
      <c r="B3148" s="3" t="s">
        <v>23415</v>
      </c>
      <c r="C3148" s="3" t="s">
        <v>23412</v>
      </c>
      <c r="D3148" s="3">
        <v>3</v>
      </c>
      <c r="E3148" s="3">
        <v>46</v>
      </c>
      <c r="G3148" s="3">
        <v>13796</v>
      </c>
      <c r="H3148" s="3">
        <v>12545</v>
      </c>
      <c r="K3148" s="3">
        <v>8378</v>
      </c>
      <c r="L3148" s="3">
        <v>7616</v>
      </c>
    </row>
    <row r="3149" spans="1:12">
      <c r="A3149" s="3" t="s">
        <v>4837</v>
      </c>
      <c r="B3149" s="3" t="s">
        <v>23415</v>
      </c>
      <c r="C3149" s="3" t="s">
        <v>23412</v>
      </c>
      <c r="D3149" s="3">
        <v>3</v>
      </c>
      <c r="E3149" s="3">
        <v>47</v>
      </c>
      <c r="G3149" s="3">
        <v>13856</v>
      </c>
      <c r="H3149" s="3">
        <v>12600</v>
      </c>
      <c r="K3149" s="3">
        <v>8378</v>
      </c>
      <c r="L3149" s="3">
        <v>7616</v>
      </c>
    </row>
    <row r="3150" spans="1:12">
      <c r="A3150" s="3" t="s">
        <v>4838</v>
      </c>
      <c r="B3150" s="3" t="s">
        <v>23415</v>
      </c>
      <c r="C3150" s="3" t="s">
        <v>23412</v>
      </c>
      <c r="D3150" s="3">
        <v>3</v>
      </c>
      <c r="E3150" s="3">
        <v>48</v>
      </c>
      <c r="G3150" s="3">
        <v>13916</v>
      </c>
      <c r="H3150" s="3">
        <v>12655</v>
      </c>
      <c r="K3150" s="3">
        <v>8378</v>
      </c>
      <c r="L3150" s="3">
        <v>7616</v>
      </c>
    </row>
    <row r="3151" spans="1:12">
      <c r="A3151" s="3" t="s">
        <v>4839</v>
      </c>
      <c r="B3151" s="3" t="s">
        <v>23415</v>
      </c>
      <c r="C3151" s="3" t="s">
        <v>23412</v>
      </c>
      <c r="D3151" s="3">
        <v>3</v>
      </c>
      <c r="E3151" s="3">
        <v>49</v>
      </c>
      <c r="G3151" s="3">
        <v>13976</v>
      </c>
      <c r="H3151" s="3">
        <v>12710</v>
      </c>
      <c r="K3151" s="3">
        <v>8378</v>
      </c>
      <c r="L3151" s="3">
        <v>7616</v>
      </c>
    </row>
    <row r="3152" spans="1:12">
      <c r="A3152" s="3" t="s">
        <v>4840</v>
      </c>
      <c r="B3152" s="3" t="s">
        <v>23415</v>
      </c>
      <c r="C3152" s="3" t="s">
        <v>23412</v>
      </c>
      <c r="D3152" s="3">
        <v>3</v>
      </c>
      <c r="E3152" s="3">
        <v>50</v>
      </c>
      <c r="G3152" s="3">
        <v>14036</v>
      </c>
      <c r="H3152" s="3">
        <v>12765</v>
      </c>
      <c r="K3152" s="3">
        <v>8378</v>
      </c>
      <c r="L3152" s="3">
        <v>7616</v>
      </c>
    </row>
    <row r="3153" spans="1:12">
      <c r="A3153" s="3" t="s">
        <v>4841</v>
      </c>
      <c r="B3153" s="3" t="s">
        <v>23415</v>
      </c>
      <c r="C3153" s="3" t="s">
        <v>23412</v>
      </c>
      <c r="D3153" s="3">
        <v>3</v>
      </c>
      <c r="E3153" s="3">
        <v>51</v>
      </c>
      <c r="G3153" s="3">
        <v>14100</v>
      </c>
      <c r="H3153" s="3">
        <v>12823</v>
      </c>
      <c r="K3153" s="3">
        <v>8378</v>
      </c>
      <c r="L3153" s="3">
        <v>7616</v>
      </c>
    </row>
    <row r="3154" spans="1:12">
      <c r="A3154" s="3" t="s">
        <v>4842</v>
      </c>
      <c r="B3154" s="3" t="s">
        <v>23415</v>
      </c>
      <c r="C3154" s="3" t="s">
        <v>23412</v>
      </c>
      <c r="D3154" s="3">
        <v>3</v>
      </c>
      <c r="E3154" s="3">
        <v>52</v>
      </c>
      <c r="G3154" s="3">
        <v>14164</v>
      </c>
      <c r="H3154" s="3">
        <v>12881</v>
      </c>
      <c r="K3154" s="3">
        <v>8378</v>
      </c>
      <c r="L3154" s="3">
        <v>7616</v>
      </c>
    </row>
    <row r="3155" spans="1:12">
      <c r="A3155" s="3" t="s">
        <v>4843</v>
      </c>
      <c r="B3155" s="3" t="s">
        <v>23415</v>
      </c>
      <c r="C3155" s="3" t="s">
        <v>23412</v>
      </c>
      <c r="D3155" s="3">
        <v>3</v>
      </c>
      <c r="E3155" s="3">
        <v>53</v>
      </c>
      <c r="G3155" s="3">
        <v>14228</v>
      </c>
      <c r="H3155" s="3">
        <v>12939</v>
      </c>
      <c r="K3155" s="3">
        <v>8378</v>
      </c>
      <c r="L3155" s="3">
        <v>7616</v>
      </c>
    </row>
    <row r="3156" spans="1:12">
      <c r="A3156" s="3" t="s">
        <v>4844</v>
      </c>
      <c r="B3156" s="3" t="s">
        <v>23415</v>
      </c>
      <c r="C3156" s="3" t="s">
        <v>23412</v>
      </c>
      <c r="D3156" s="3">
        <v>3</v>
      </c>
      <c r="E3156" s="3">
        <v>54</v>
      </c>
      <c r="G3156" s="3">
        <v>14292</v>
      </c>
      <c r="H3156" s="3">
        <v>12997</v>
      </c>
      <c r="K3156" s="3">
        <v>8378</v>
      </c>
      <c r="L3156" s="3">
        <v>7616</v>
      </c>
    </row>
    <row r="3157" spans="1:12">
      <c r="A3157" s="3" t="s">
        <v>4845</v>
      </c>
      <c r="B3157" s="3" t="s">
        <v>23415</v>
      </c>
      <c r="C3157" s="3" t="s">
        <v>23412</v>
      </c>
      <c r="D3157" s="3">
        <v>3</v>
      </c>
      <c r="E3157" s="3">
        <v>55</v>
      </c>
      <c r="G3157" s="3">
        <v>14356</v>
      </c>
      <c r="H3157" s="3">
        <v>13055</v>
      </c>
      <c r="K3157" s="3">
        <v>8378</v>
      </c>
      <c r="L3157" s="3">
        <v>7616</v>
      </c>
    </row>
    <row r="3158" spans="1:12">
      <c r="A3158" s="3" t="s">
        <v>4846</v>
      </c>
      <c r="B3158" s="3" t="s">
        <v>23415</v>
      </c>
      <c r="C3158" s="3" t="s">
        <v>23412</v>
      </c>
      <c r="D3158" s="3">
        <v>3</v>
      </c>
      <c r="E3158" s="3">
        <v>56</v>
      </c>
      <c r="G3158" s="3">
        <v>14424</v>
      </c>
      <c r="H3158" s="3">
        <v>13117</v>
      </c>
      <c r="K3158" s="3">
        <v>8378</v>
      </c>
      <c r="L3158" s="3">
        <v>7616</v>
      </c>
    </row>
    <row r="3159" spans="1:12">
      <c r="A3159" s="3" t="s">
        <v>4847</v>
      </c>
      <c r="B3159" s="3" t="s">
        <v>23415</v>
      </c>
      <c r="C3159" s="3" t="s">
        <v>23412</v>
      </c>
      <c r="D3159" s="3">
        <v>3</v>
      </c>
      <c r="E3159" s="3">
        <v>57</v>
      </c>
      <c r="G3159" s="3">
        <v>14492</v>
      </c>
      <c r="H3159" s="3">
        <v>13179</v>
      </c>
      <c r="K3159" s="3">
        <v>8378</v>
      </c>
      <c r="L3159" s="3">
        <v>7616</v>
      </c>
    </row>
    <row r="3160" spans="1:12">
      <c r="A3160" s="3" t="s">
        <v>4848</v>
      </c>
      <c r="B3160" s="3" t="s">
        <v>23415</v>
      </c>
      <c r="C3160" s="3" t="s">
        <v>23412</v>
      </c>
      <c r="D3160" s="3">
        <v>3</v>
      </c>
      <c r="E3160" s="3">
        <v>58</v>
      </c>
      <c r="G3160" s="3">
        <v>14560</v>
      </c>
      <c r="H3160" s="3">
        <v>13241</v>
      </c>
      <c r="K3160" s="3">
        <v>8378</v>
      </c>
      <c r="L3160" s="3">
        <v>7616</v>
      </c>
    </row>
    <row r="3161" spans="1:12">
      <c r="A3161" s="3" t="s">
        <v>4849</v>
      </c>
      <c r="B3161" s="3" t="s">
        <v>23415</v>
      </c>
      <c r="C3161" s="3" t="s">
        <v>23412</v>
      </c>
      <c r="D3161" s="3">
        <v>3</v>
      </c>
      <c r="E3161" s="3">
        <v>59</v>
      </c>
      <c r="G3161" s="3">
        <v>14628</v>
      </c>
      <c r="H3161" s="3">
        <v>13303</v>
      </c>
      <c r="K3161" s="3">
        <v>8378</v>
      </c>
      <c r="L3161" s="3">
        <v>7616</v>
      </c>
    </row>
    <row r="3162" spans="1:12">
      <c r="A3162" s="3" t="s">
        <v>4850</v>
      </c>
      <c r="B3162" s="3" t="s">
        <v>23415</v>
      </c>
      <c r="C3162" s="3" t="s">
        <v>23412</v>
      </c>
      <c r="D3162" s="3">
        <v>3</v>
      </c>
      <c r="E3162" s="3">
        <v>60</v>
      </c>
      <c r="G3162" s="3">
        <v>14696</v>
      </c>
      <c r="H3162" s="3">
        <v>13365</v>
      </c>
      <c r="K3162" s="3">
        <v>8378</v>
      </c>
      <c r="L3162" s="3">
        <v>7616</v>
      </c>
    </row>
    <row r="3163" spans="1:12">
      <c r="A3163" s="3" t="s">
        <v>4851</v>
      </c>
      <c r="B3163" s="3" t="s">
        <v>23415</v>
      </c>
      <c r="C3163" s="3" t="s">
        <v>23412</v>
      </c>
      <c r="D3163" s="3">
        <v>3</v>
      </c>
      <c r="E3163" s="3">
        <v>61</v>
      </c>
      <c r="G3163" s="3">
        <v>14768</v>
      </c>
      <c r="H3163" s="3">
        <v>13431</v>
      </c>
      <c r="K3163" s="3">
        <v>8378</v>
      </c>
      <c r="L3163" s="3">
        <v>7616</v>
      </c>
    </row>
    <row r="3164" spans="1:12">
      <c r="A3164" s="3" t="s">
        <v>4852</v>
      </c>
      <c r="B3164" s="3" t="s">
        <v>23415</v>
      </c>
      <c r="C3164" s="3" t="s">
        <v>23412</v>
      </c>
      <c r="D3164" s="3">
        <v>3</v>
      </c>
      <c r="E3164" s="3">
        <v>62</v>
      </c>
      <c r="G3164" s="3">
        <v>14840</v>
      </c>
      <c r="H3164" s="3">
        <v>13497</v>
      </c>
      <c r="K3164" s="3">
        <v>8378</v>
      </c>
      <c r="L3164" s="3">
        <v>7616</v>
      </c>
    </row>
    <row r="3165" spans="1:12">
      <c r="A3165" s="3" t="s">
        <v>4853</v>
      </c>
      <c r="B3165" s="3" t="s">
        <v>23415</v>
      </c>
      <c r="C3165" s="3" t="s">
        <v>23412</v>
      </c>
      <c r="D3165" s="3">
        <v>3</v>
      </c>
      <c r="E3165" s="3">
        <v>63</v>
      </c>
      <c r="G3165" s="3">
        <v>14912</v>
      </c>
      <c r="H3165" s="3">
        <v>13563</v>
      </c>
      <c r="K3165" s="3">
        <v>8378</v>
      </c>
      <c r="L3165" s="3">
        <v>7616</v>
      </c>
    </row>
    <row r="3166" spans="1:12">
      <c r="A3166" s="3" t="s">
        <v>4854</v>
      </c>
      <c r="B3166" s="3" t="s">
        <v>23415</v>
      </c>
      <c r="C3166" s="3" t="s">
        <v>23412</v>
      </c>
      <c r="D3166" s="3">
        <v>3</v>
      </c>
      <c r="E3166" s="3">
        <v>64</v>
      </c>
      <c r="G3166" s="3">
        <v>14984</v>
      </c>
      <c r="H3166" s="3">
        <v>13629</v>
      </c>
      <c r="K3166" s="3">
        <v>8378</v>
      </c>
      <c r="L3166" s="3">
        <v>7616</v>
      </c>
    </row>
    <row r="3167" spans="1:12">
      <c r="A3167" s="3" t="s">
        <v>4855</v>
      </c>
      <c r="B3167" s="3" t="s">
        <v>23415</v>
      </c>
      <c r="C3167" s="3" t="s">
        <v>23412</v>
      </c>
      <c r="D3167" s="3">
        <v>3</v>
      </c>
      <c r="E3167" s="3">
        <v>65</v>
      </c>
      <c r="G3167" s="3">
        <v>15056</v>
      </c>
      <c r="H3167" s="3">
        <v>13695</v>
      </c>
      <c r="K3167" s="3">
        <v>8378</v>
      </c>
      <c r="L3167" s="3">
        <v>7616</v>
      </c>
    </row>
    <row r="3168" spans="1:12">
      <c r="A3168" s="3" t="s">
        <v>4856</v>
      </c>
      <c r="B3168" s="3" t="s">
        <v>23415</v>
      </c>
      <c r="C3168" s="3" t="s">
        <v>23412</v>
      </c>
      <c r="D3168" s="3">
        <v>3</v>
      </c>
      <c r="E3168" s="3">
        <v>66</v>
      </c>
      <c r="G3168" s="3">
        <v>15133</v>
      </c>
      <c r="H3168" s="3">
        <v>13765</v>
      </c>
      <c r="K3168" s="3">
        <v>8378</v>
      </c>
      <c r="L3168" s="3">
        <v>7616</v>
      </c>
    </row>
    <row r="3169" spans="1:12">
      <c r="A3169" s="3" t="s">
        <v>4857</v>
      </c>
      <c r="B3169" s="3" t="s">
        <v>23415</v>
      </c>
      <c r="C3169" s="3" t="s">
        <v>23412</v>
      </c>
      <c r="D3169" s="3">
        <v>3</v>
      </c>
      <c r="E3169" s="3">
        <v>67</v>
      </c>
      <c r="G3169" s="3">
        <v>15210</v>
      </c>
      <c r="H3169" s="3">
        <v>13835</v>
      </c>
      <c r="K3169" s="3">
        <v>8378</v>
      </c>
      <c r="L3169" s="3">
        <v>7616</v>
      </c>
    </row>
    <row r="3170" spans="1:12">
      <c r="A3170" s="3" t="s">
        <v>4858</v>
      </c>
      <c r="B3170" s="3" t="s">
        <v>23415</v>
      </c>
      <c r="C3170" s="3" t="s">
        <v>23412</v>
      </c>
      <c r="D3170" s="3">
        <v>3</v>
      </c>
      <c r="E3170" s="3">
        <v>68</v>
      </c>
      <c r="G3170" s="3">
        <v>15287</v>
      </c>
      <c r="H3170" s="3">
        <v>13905</v>
      </c>
      <c r="K3170" s="3">
        <v>8378</v>
      </c>
      <c r="L3170" s="3">
        <v>7616</v>
      </c>
    </row>
    <row r="3171" spans="1:12">
      <c r="A3171" s="3" t="s">
        <v>4859</v>
      </c>
      <c r="B3171" s="3" t="s">
        <v>23415</v>
      </c>
      <c r="C3171" s="3" t="s">
        <v>23412</v>
      </c>
      <c r="D3171" s="3">
        <v>3</v>
      </c>
      <c r="E3171" s="3">
        <v>69</v>
      </c>
      <c r="G3171" s="3">
        <v>15364</v>
      </c>
      <c r="H3171" s="3">
        <v>13975</v>
      </c>
      <c r="K3171" s="3">
        <v>8378</v>
      </c>
      <c r="L3171" s="3">
        <v>7616</v>
      </c>
    </row>
    <row r="3172" spans="1:12">
      <c r="A3172" s="3" t="s">
        <v>4860</v>
      </c>
      <c r="B3172" s="3" t="s">
        <v>23415</v>
      </c>
      <c r="C3172" s="3" t="s">
        <v>23412</v>
      </c>
      <c r="D3172" s="3">
        <v>3</v>
      </c>
      <c r="E3172" s="3">
        <v>70</v>
      </c>
      <c r="G3172" s="3">
        <v>15441</v>
      </c>
      <c r="H3172" s="3">
        <v>14045</v>
      </c>
      <c r="K3172" s="3">
        <v>8378</v>
      </c>
      <c r="L3172" s="3">
        <v>7616</v>
      </c>
    </row>
    <row r="3173" spans="1:12">
      <c r="A3173" s="3" t="s">
        <v>4861</v>
      </c>
      <c r="B3173" s="3" t="s">
        <v>23415</v>
      </c>
      <c r="C3173" s="3" t="s">
        <v>23412</v>
      </c>
      <c r="D3173" s="3">
        <v>3</v>
      </c>
      <c r="E3173" s="3">
        <v>71</v>
      </c>
      <c r="G3173" s="3">
        <v>15522</v>
      </c>
      <c r="H3173" s="3">
        <v>14118</v>
      </c>
      <c r="K3173" s="3">
        <v>8378</v>
      </c>
      <c r="L3173" s="3">
        <v>7616</v>
      </c>
    </row>
    <row r="3174" spans="1:12">
      <c r="A3174" s="3" t="s">
        <v>4862</v>
      </c>
      <c r="B3174" s="3" t="s">
        <v>23415</v>
      </c>
      <c r="C3174" s="3" t="s">
        <v>23412</v>
      </c>
      <c r="D3174" s="3">
        <v>3</v>
      </c>
      <c r="E3174" s="3">
        <v>72</v>
      </c>
      <c r="G3174" s="3">
        <v>15603</v>
      </c>
      <c r="H3174" s="3">
        <v>14191</v>
      </c>
      <c r="K3174" s="3">
        <v>8378</v>
      </c>
      <c r="L3174" s="3">
        <v>7616</v>
      </c>
    </row>
    <row r="3175" spans="1:12">
      <c r="A3175" s="3" t="s">
        <v>4863</v>
      </c>
      <c r="B3175" s="3" t="s">
        <v>23415</v>
      </c>
      <c r="C3175" s="3" t="s">
        <v>23412</v>
      </c>
      <c r="D3175" s="3">
        <v>3</v>
      </c>
      <c r="E3175" s="3">
        <v>73</v>
      </c>
      <c r="G3175" s="3">
        <v>15684</v>
      </c>
      <c r="H3175" s="3">
        <v>14264</v>
      </c>
      <c r="K3175" s="3">
        <v>8378</v>
      </c>
      <c r="L3175" s="3">
        <v>7616</v>
      </c>
    </row>
    <row r="3176" spans="1:12">
      <c r="A3176" s="3" t="s">
        <v>4864</v>
      </c>
      <c r="B3176" s="3" t="s">
        <v>23415</v>
      </c>
      <c r="C3176" s="3" t="s">
        <v>23412</v>
      </c>
      <c r="D3176" s="3">
        <v>3</v>
      </c>
      <c r="E3176" s="3">
        <v>74</v>
      </c>
      <c r="G3176" s="3">
        <v>15765</v>
      </c>
      <c r="H3176" s="3">
        <v>14337</v>
      </c>
      <c r="K3176" s="3">
        <v>8378</v>
      </c>
      <c r="L3176" s="3">
        <v>7616</v>
      </c>
    </row>
    <row r="3177" spans="1:12">
      <c r="A3177" s="3" t="s">
        <v>4865</v>
      </c>
      <c r="B3177" s="3" t="s">
        <v>23415</v>
      </c>
      <c r="C3177" s="3" t="s">
        <v>23412</v>
      </c>
      <c r="D3177" s="3">
        <v>3</v>
      </c>
      <c r="E3177" s="3">
        <v>75</v>
      </c>
      <c r="G3177" s="3">
        <v>15846</v>
      </c>
      <c r="H3177" s="3">
        <v>14410</v>
      </c>
      <c r="K3177" s="3">
        <v>8378</v>
      </c>
      <c r="L3177" s="3">
        <v>7616</v>
      </c>
    </row>
    <row r="3178" spans="1:12">
      <c r="A3178" s="3" t="s">
        <v>4866</v>
      </c>
      <c r="B3178" s="3" t="s">
        <v>23415</v>
      </c>
      <c r="C3178" s="3" t="s">
        <v>23412</v>
      </c>
      <c r="D3178" s="3">
        <v>3</v>
      </c>
      <c r="E3178" s="3">
        <v>76</v>
      </c>
      <c r="G3178" s="3">
        <v>15931</v>
      </c>
      <c r="H3178" s="3">
        <v>14487</v>
      </c>
      <c r="K3178" s="3">
        <v>8378</v>
      </c>
      <c r="L3178" s="3">
        <v>7616</v>
      </c>
    </row>
    <row r="3179" spans="1:12">
      <c r="A3179" s="3" t="s">
        <v>4867</v>
      </c>
      <c r="B3179" s="3" t="s">
        <v>23415</v>
      </c>
      <c r="C3179" s="3" t="s">
        <v>23412</v>
      </c>
      <c r="D3179" s="3">
        <v>3</v>
      </c>
      <c r="E3179" s="3">
        <v>77</v>
      </c>
      <c r="G3179" s="3">
        <v>16016</v>
      </c>
      <c r="H3179" s="3">
        <v>14564</v>
      </c>
      <c r="K3179" s="3">
        <v>8378</v>
      </c>
      <c r="L3179" s="3">
        <v>7616</v>
      </c>
    </row>
    <row r="3180" spans="1:12">
      <c r="A3180" s="3" t="s">
        <v>4868</v>
      </c>
      <c r="B3180" s="3" t="s">
        <v>23415</v>
      </c>
      <c r="C3180" s="3" t="s">
        <v>23412</v>
      </c>
      <c r="D3180" s="3">
        <v>3</v>
      </c>
      <c r="E3180" s="3">
        <v>78</v>
      </c>
      <c r="G3180" s="3">
        <v>16101</v>
      </c>
      <c r="H3180" s="3">
        <v>14641</v>
      </c>
      <c r="K3180" s="3">
        <v>8378</v>
      </c>
      <c r="L3180" s="3">
        <v>7616</v>
      </c>
    </row>
    <row r="3181" spans="1:12">
      <c r="A3181" s="3" t="s">
        <v>4869</v>
      </c>
      <c r="B3181" s="3" t="s">
        <v>23415</v>
      </c>
      <c r="C3181" s="3" t="s">
        <v>23412</v>
      </c>
      <c r="D3181" s="3">
        <v>3</v>
      </c>
      <c r="E3181" s="3">
        <v>79</v>
      </c>
      <c r="G3181" s="3">
        <v>16186</v>
      </c>
      <c r="H3181" s="3">
        <v>14718</v>
      </c>
      <c r="K3181" s="3">
        <v>8378</v>
      </c>
      <c r="L3181" s="3">
        <v>7616</v>
      </c>
    </row>
    <row r="3182" spans="1:12">
      <c r="A3182" s="3" t="s">
        <v>4870</v>
      </c>
      <c r="B3182" s="3" t="s">
        <v>23415</v>
      </c>
      <c r="C3182" s="3" t="s">
        <v>23412</v>
      </c>
      <c r="D3182" s="3">
        <v>3</v>
      </c>
      <c r="E3182" s="3">
        <v>80</v>
      </c>
      <c r="G3182" s="3">
        <v>16271</v>
      </c>
      <c r="H3182" s="3">
        <v>14795</v>
      </c>
      <c r="K3182" s="3">
        <v>8378</v>
      </c>
      <c r="L3182" s="3">
        <v>7616</v>
      </c>
    </row>
    <row r="3183" spans="1:12">
      <c r="A3183" s="3" t="s">
        <v>4871</v>
      </c>
      <c r="B3183" s="3" t="s">
        <v>23415</v>
      </c>
      <c r="C3183" s="3" t="s">
        <v>23412</v>
      </c>
      <c r="D3183" s="3">
        <v>3</v>
      </c>
      <c r="E3183" s="3">
        <v>81</v>
      </c>
      <c r="G3183" s="3">
        <v>16360</v>
      </c>
      <c r="H3183" s="3">
        <v>14876</v>
      </c>
      <c r="K3183" s="3">
        <v>8378</v>
      </c>
      <c r="L3183" s="3">
        <v>7616</v>
      </c>
    </row>
    <row r="3184" spans="1:12">
      <c r="A3184" s="3" t="s">
        <v>4872</v>
      </c>
      <c r="B3184" s="3" t="s">
        <v>23415</v>
      </c>
      <c r="C3184" s="3" t="s">
        <v>23412</v>
      </c>
      <c r="D3184" s="3">
        <v>3</v>
      </c>
      <c r="E3184" s="3">
        <v>82</v>
      </c>
      <c r="G3184" s="3">
        <v>16449</v>
      </c>
      <c r="H3184" s="3">
        <v>14957</v>
      </c>
      <c r="K3184" s="3">
        <v>8378</v>
      </c>
      <c r="L3184" s="3">
        <v>7616</v>
      </c>
    </row>
    <row r="3185" spans="1:12">
      <c r="A3185" s="3" t="s">
        <v>4873</v>
      </c>
      <c r="B3185" s="3" t="s">
        <v>23415</v>
      </c>
      <c r="C3185" s="3" t="s">
        <v>23412</v>
      </c>
      <c r="D3185" s="3">
        <v>3</v>
      </c>
      <c r="E3185" s="3">
        <v>83</v>
      </c>
      <c r="G3185" s="3">
        <v>16538</v>
      </c>
      <c r="H3185" s="3">
        <v>15038</v>
      </c>
      <c r="K3185" s="3">
        <v>8378</v>
      </c>
      <c r="L3185" s="3">
        <v>7616</v>
      </c>
    </row>
    <row r="3186" spans="1:12">
      <c r="A3186" s="3" t="s">
        <v>4874</v>
      </c>
      <c r="B3186" s="3" t="s">
        <v>23415</v>
      </c>
      <c r="C3186" s="3" t="s">
        <v>23412</v>
      </c>
      <c r="D3186" s="3">
        <v>3</v>
      </c>
      <c r="E3186" s="3">
        <v>84</v>
      </c>
      <c r="G3186" s="3">
        <v>16627</v>
      </c>
      <c r="H3186" s="3">
        <v>15119</v>
      </c>
      <c r="K3186" s="3">
        <v>8378</v>
      </c>
      <c r="L3186" s="3">
        <v>7616</v>
      </c>
    </row>
    <row r="3187" spans="1:12">
      <c r="A3187" s="3" t="s">
        <v>4875</v>
      </c>
      <c r="B3187" s="3" t="s">
        <v>23415</v>
      </c>
      <c r="C3187" s="3" t="s">
        <v>23412</v>
      </c>
      <c r="D3187" s="3">
        <v>3</v>
      </c>
      <c r="E3187" s="3">
        <v>85</v>
      </c>
      <c r="G3187" s="3">
        <v>16716</v>
      </c>
      <c r="H3187" s="3">
        <v>15200</v>
      </c>
      <c r="K3187" s="3">
        <v>8378</v>
      </c>
      <c r="L3187" s="3">
        <v>7616</v>
      </c>
    </row>
    <row r="3188" spans="1:12">
      <c r="A3188" s="3" t="s">
        <v>4876</v>
      </c>
      <c r="B3188" s="3" t="s">
        <v>23415</v>
      </c>
      <c r="C3188" s="3" t="s">
        <v>23412</v>
      </c>
      <c r="D3188" s="3">
        <v>3</v>
      </c>
      <c r="E3188" s="3">
        <v>86</v>
      </c>
      <c r="G3188" s="3">
        <v>16809</v>
      </c>
      <c r="H3188" s="3">
        <v>15285</v>
      </c>
      <c r="K3188" s="3">
        <v>8378</v>
      </c>
      <c r="L3188" s="3">
        <v>7616</v>
      </c>
    </row>
    <row r="3189" spans="1:12">
      <c r="A3189" s="3" t="s">
        <v>4877</v>
      </c>
      <c r="B3189" s="3" t="s">
        <v>23415</v>
      </c>
      <c r="C3189" s="3" t="s">
        <v>23412</v>
      </c>
      <c r="D3189" s="3">
        <v>3</v>
      </c>
      <c r="E3189" s="3">
        <v>87</v>
      </c>
      <c r="G3189" s="3">
        <v>16902</v>
      </c>
      <c r="H3189" s="3">
        <v>15370</v>
      </c>
      <c r="K3189" s="3">
        <v>8378</v>
      </c>
      <c r="L3189" s="3">
        <v>7616</v>
      </c>
    </row>
    <row r="3190" spans="1:12">
      <c r="A3190" s="3" t="s">
        <v>4878</v>
      </c>
      <c r="B3190" s="3" t="s">
        <v>23415</v>
      </c>
      <c r="C3190" s="3" t="s">
        <v>23412</v>
      </c>
      <c r="D3190" s="3">
        <v>3</v>
      </c>
      <c r="E3190" s="3">
        <v>88</v>
      </c>
      <c r="G3190" s="3">
        <v>16995</v>
      </c>
      <c r="H3190" s="3">
        <v>15455</v>
      </c>
      <c r="K3190" s="3">
        <v>8378</v>
      </c>
      <c r="L3190" s="3">
        <v>7616</v>
      </c>
    </row>
    <row r="3191" spans="1:12">
      <c r="A3191" s="3" t="s">
        <v>4879</v>
      </c>
      <c r="B3191" s="3" t="s">
        <v>23415</v>
      </c>
      <c r="C3191" s="3" t="s">
        <v>23412</v>
      </c>
      <c r="D3191" s="3">
        <v>3</v>
      </c>
      <c r="E3191" s="3">
        <v>89</v>
      </c>
      <c r="G3191" s="3">
        <v>17088</v>
      </c>
      <c r="H3191" s="3">
        <v>15540</v>
      </c>
      <c r="K3191" s="3">
        <v>8378</v>
      </c>
      <c r="L3191" s="3">
        <v>7616</v>
      </c>
    </row>
    <row r="3192" spans="1:12">
      <c r="A3192" s="3" t="s">
        <v>4880</v>
      </c>
      <c r="B3192" s="3" t="s">
        <v>23415</v>
      </c>
      <c r="C3192" s="3" t="s">
        <v>23412</v>
      </c>
      <c r="D3192" s="3">
        <v>3</v>
      </c>
      <c r="E3192" s="3">
        <v>90</v>
      </c>
      <c r="G3192" s="3">
        <v>17181</v>
      </c>
      <c r="H3192" s="3">
        <v>15625</v>
      </c>
      <c r="K3192" s="3">
        <v>8378</v>
      </c>
      <c r="L3192" s="3">
        <v>7616</v>
      </c>
    </row>
    <row r="3193" spans="1:12">
      <c r="A3193" s="3" t="s">
        <v>4881</v>
      </c>
      <c r="B3193" s="3" t="s">
        <v>23415</v>
      </c>
      <c r="C3193" s="3" t="s">
        <v>23412</v>
      </c>
      <c r="D3193" s="3">
        <v>3</v>
      </c>
      <c r="E3193" s="3">
        <v>91</v>
      </c>
      <c r="G3193" s="3">
        <v>17278</v>
      </c>
      <c r="H3193" s="3">
        <v>15713</v>
      </c>
      <c r="K3193" s="3">
        <v>8378</v>
      </c>
      <c r="L3193" s="3">
        <v>7616</v>
      </c>
    </row>
    <row r="3194" spans="1:12">
      <c r="A3194" s="3" t="s">
        <v>4882</v>
      </c>
      <c r="B3194" s="3" t="s">
        <v>23415</v>
      </c>
      <c r="C3194" s="3" t="s">
        <v>23412</v>
      </c>
      <c r="D3194" s="3">
        <v>3</v>
      </c>
      <c r="E3194" s="3">
        <v>92</v>
      </c>
      <c r="G3194" s="3">
        <v>17375</v>
      </c>
      <c r="H3194" s="3">
        <v>15801</v>
      </c>
      <c r="K3194" s="3">
        <v>8378</v>
      </c>
      <c r="L3194" s="3">
        <v>7616</v>
      </c>
    </row>
    <row r="3195" spans="1:12">
      <c r="A3195" s="3" t="s">
        <v>4883</v>
      </c>
      <c r="B3195" s="3" t="s">
        <v>23415</v>
      </c>
      <c r="C3195" s="3" t="s">
        <v>23412</v>
      </c>
      <c r="D3195" s="3">
        <v>3</v>
      </c>
      <c r="E3195" s="3">
        <v>93</v>
      </c>
      <c r="G3195" s="3">
        <v>17472</v>
      </c>
      <c r="H3195" s="3">
        <v>15889</v>
      </c>
      <c r="K3195" s="3">
        <v>8378</v>
      </c>
      <c r="L3195" s="3">
        <v>7616</v>
      </c>
    </row>
    <row r="3196" spans="1:12">
      <c r="A3196" s="3" t="s">
        <v>4884</v>
      </c>
      <c r="B3196" s="3" t="s">
        <v>23415</v>
      </c>
      <c r="C3196" s="3" t="s">
        <v>23412</v>
      </c>
      <c r="D3196" s="3">
        <v>3</v>
      </c>
      <c r="E3196" s="3">
        <v>94</v>
      </c>
      <c r="G3196" s="3">
        <v>17569</v>
      </c>
      <c r="H3196" s="3">
        <v>15977</v>
      </c>
      <c r="K3196" s="3">
        <v>8378</v>
      </c>
      <c r="L3196" s="3">
        <v>7616</v>
      </c>
    </row>
    <row r="3197" spans="1:12">
      <c r="A3197" s="3" t="s">
        <v>4885</v>
      </c>
      <c r="B3197" s="3" t="s">
        <v>23415</v>
      </c>
      <c r="C3197" s="3" t="s">
        <v>23412</v>
      </c>
      <c r="D3197" s="3">
        <v>3</v>
      </c>
      <c r="E3197" s="3">
        <v>95</v>
      </c>
      <c r="G3197" s="3">
        <v>17666</v>
      </c>
      <c r="H3197" s="3">
        <v>16065</v>
      </c>
      <c r="K3197" s="3">
        <v>8378</v>
      </c>
      <c r="L3197" s="3">
        <v>7616</v>
      </c>
    </row>
    <row r="3198" spans="1:12">
      <c r="A3198" s="3" t="s">
        <v>4886</v>
      </c>
      <c r="B3198" s="3" t="s">
        <v>23415</v>
      </c>
      <c r="C3198" s="3" t="s">
        <v>23412</v>
      </c>
      <c r="D3198" s="3">
        <v>3</v>
      </c>
      <c r="E3198" s="3">
        <v>96</v>
      </c>
      <c r="G3198" s="3">
        <v>17767</v>
      </c>
      <c r="H3198" s="3">
        <v>16157</v>
      </c>
      <c r="K3198" s="3">
        <v>8378</v>
      </c>
      <c r="L3198" s="3">
        <v>7616</v>
      </c>
    </row>
    <row r="3199" spans="1:12">
      <c r="A3199" s="3" t="s">
        <v>4887</v>
      </c>
      <c r="B3199" s="3" t="s">
        <v>23415</v>
      </c>
      <c r="C3199" s="3" t="s">
        <v>23412</v>
      </c>
      <c r="D3199" s="3">
        <v>3</v>
      </c>
      <c r="E3199" s="3">
        <v>97</v>
      </c>
      <c r="G3199" s="3">
        <v>17868</v>
      </c>
      <c r="H3199" s="3">
        <v>16249</v>
      </c>
      <c r="K3199" s="3">
        <v>8378</v>
      </c>
      <c r="L3199" s="3">
        <v>7616</v>
      </c>
    </row>
    <row r="3200" spans="1:12">
      <c r="A3200" s="3" t="s">
        <v>4888</v>
      </c>
      <c r="B3200" s="3" t="s">
        <v>23415</v>
      </c>
      <c r="C3200" s="3" t="s">
        <v>23412</v>
      </c>
      <c r="D3200" s="3">
        <v>3</v>
      </c>
      <c r="E3200" s="3">
        <v>98</v>
      </c>
      <c r="G3200" s="3">
        <v>17969</v>
      </c>
      <c r="H3200" s="3">
        <v>16341</v>
      </c>
      <c r="K3200" s="3">
        <v>8378</v>
      </c>
      <c r="L3200" s="3">
        <v>7616</v>
      </c>
    </row>
    <row r="3201" spans="1:12">
      <c r="A3201" s="3" t="s">
        <v>4889</v>
      </c>
      <c r="B3201" s="3" t="s">
        <v>23415</v>
      </c>
      <c r="C3201" s="3" t="s">
        <v>23412</v>
      </c>
      <c r="D3201" s="3">
        <v>3</v>
      </c>
      <c r="E3201" s="3">
        <v>99</v>
      </c>
      <c r="G3201" s="3">
        <v>18070</v>
      </c>
      <c r="H3201" s="3">
        <v>16433</v>
      </c>
      <c r="K3201" s="3">
        <v>8378</v>
      </c>
      <c r="L3201" s="3">
        <v>7616</v>
      </c>
    </row>
    <row r="3202" spans="1:12">
      <c r="A3202" s="3" t="s">
        <v>4890</v>
      </c>
      <c r="B3202" s="3" t="s">
        <v>23415</v>
      </c>
      <c r="C3202" s="3" t="s">
        <v>23412</v>
      </c>
      <c r="D3202" s="3">
        <v>3</v>
      </c>
      <c r="E3202" s="3">
        <v>100</v>
      </c>
      <c r="G3202" s="3">
        <v>18171</v>
      </c>
      <c r="H3202" s="3">
        <v>16525</v>
      </c>
      <c r="K3202" s="3">
        <v>8378</v>
      </c>
      <c r="L3202" s="3">
        <v>7616</v>
      </c>
    </row>
    <row r="3203" spans="1:12">
      <c r="A3203" s="3" t="s">
        <v>4891</v>
      </c>
      <c r="B3203" s="3" t="s">
        <v>23415</v>
      </c>
      <c r="C3203" s="3" t="s">
        <v>23413</v>
      </c>
      <c r="D3203" s="3">
        <v>3</v>
      </c>
      <c r="E3203" s="3">
        <v>1</v>
      </c>
      <c r="G3203" s="3">
        <v>23936</v>
      </c>
      <c r="H3203" s="3">
        <v>21760</v>
      </c>
      <c r="K3203" s="3">
        <v>20346</v>
      </c>
      <c r="L3203" s="3">
        <v>18496</v>
      </c>
    </row>
    <row r="3204" spans="1:12">
      <c r="A3204" s="3" t="s">
        <v>4892</v>
      </c>
      <c r="B3204" s="3" t="s">
        <v>23415</v>
      </c>
      <c r="C3204" s="3" t="s">
        <v>23413</v>
      </c>
      <c r="D3204" s="3">
        <v>3</v>
      </c>
      <c r="E3204" s="3">
        <v>2</v>
      </c>
      <c r="G3204" s="3">
        <v>23963</v>
      </c>
      <c r="H3204" s="3">
        <v>21785</v>
      </c>
      <c r="K3204" s="3">
        <v>20346</v>
      </c>
      <c r="L3204" s="3">
        <v>18496</v>
      </c>
    </row>
    <row r="3205" spans="1:12">
      <c r="A3205" s="3" t="s">
        <v>4893</v>
      </c>
      <c r="B3205" s="3" t="s">
        <v>23415</v>
      </c>
      <c r="C3205" s="3" t="s">
        <v>23413</v>
      </c>
      <c r="D3205" s="3">
        <v>3</v>
      </c>
      <c r="E3205" s="3">
        <v>3</v>
      </c>
      <c r="G3205" s="3">
        <v>23990</v>
      </c>
      <c r="H3205" s="3">
        <v>21810</v>
      </c>
      <c r="K3205" s="3">
        <v>20346</v>
      </c>
      <c r="L3205" s="3">
        <v>18496</v>
      </c>
    </row>
    <row r="3206" spans="1:12">
      <c r="A3206" s="3" t="s">
        <v>4894</v>
      </c>
      <c r="B3206" s="3" t="s">
        <v>23415</v>
      </c>
      <c r="C3206" s="3" t="s">
        <v>23413</v>
      </c>
      <c r="D3206" s="3">
        <v>3</v>
      </c>
      <c r="E3206" s="3">
        <v>4</v>
      </c>
      <c r="G3206" s="3">
        <v>24017</v>
      </c>
      <c r="H3206" s="3">
        <v>21835</v>
      </c>
      <c r="K3206" s="3">
        <v>20346</v>
      </c>
      <c r="L3206" s="3">
        <v>18496</v>
      </c>
    </row>
    <row r="3207" spans="1:12">
      <c r="A3207" s="3" t="s">
        <v>4895</v>
      </c>
      <c r="B3207" s="3" t="s">
        <v>23415</v>
      </c>
      <c r="C3207" s="3" t="s">
        <v>23413</v>
      </c>
      <c r="D3207" s="3">
        <v>3</v>
      </c>
      <c r="E3207" s="3">
        <v>5</v>
      </c>
      <c r="G3207" s="3">
        <v>24044</v>
      </c>
      <c r="H3207" s="3">
        <v>21860</v>
      </c>
      <c r="K3207" s="3">
        <v>20346</v>
      </c>
      <c r="L3207" s="3">
        <v>18496</v>
      </c>
    </row>
    <row r="3208" spans="1:12">
      <c r="A3208" s="3" t="s">
        <v>4896</v>
      </c>
      <c r="B3208" s="3" t="s">
        <v>23415</v>
      </c>
      <c r="C3208" s="3" t="s">
        <v>23413</v>
      </c>
      <c r="D3208" s="3">
        <v>3</v>
      </c>
      <c r="E3208" s="3">
        <v>6</v>
      </c>
      <c r="G3208" s="3">
        <v>24071</v>
      </c>
      <c r="H3208" s="3">
        <v>21885</v>
      </c>
      <c r="K3208" s="3">
        <v>20346</v>
      </c>
      <c r="L3208" s="3">
        <v>18496</v>
      </c>
    </row>
    <row r="3209" spans="1:12">
      <c r="A3209" s="3" t="s">
        <v>4897</v>
      </c>
      <c r="B3209" s="3" t="s">
        <v>23415</v>
      </c>
      <c r="C3209" s="3" t="s">
        <v>23413</v>
      </c>
      <c r="D3209" s="3">
        <v>3</v>
      </c>
      <c r="E3209" s="3">
        <v>7</v>
      </c>
      <c r="G3209" s="3">
        <v>24098</v>
      </c>
      <c r="H3209" s="3">
        <v>21910</v>
      </c>
      <c r="K3209" s="3">
        <v>20346</v>
      </c>
      <c r="L3209" s="3">
        <v>18496</v>
      </c>
    </row>
    <row r="3210" spans="1:12">
      <c r="A3210" s="3" t="s">
        <v>4898</v>
      </c>
      <c r="B3210" s="3" t="s">
        <v>23415</v>
      </c>
      <c r="C3210" s="3" t="s">
        <v>23413</v>
      </c>
      <c r="D3210" s="3">
        <v>3</v>
      </c>
      <c r="E3210" s="3">
        <v>8</v>
      </c>
      <c r="G3210" s="3">
        <v>24125</v>
      </c>
      <c r="H3210" s="3">
        <v>21935</v>
      </c>
      <c r="K3210" s="3">
        <v>20346</v>
      </c>
      <c r="L3210" s="3">
        <v>18496</v>
      </c>
    </row>
    <row r="3211" spans="1:12">
      <c r="A3211" s="3" t="s">
        <v>4899</v>
      </c>
      <c r="B3211" s="3" t="s">
        <v>23415</v>
      </c>
      <c r="C3211" s="3" t="s">
        <v>23413</v>
      </c>
      <c r="D3211" s="3">
        <v>3</v>
      </c>
      <c r="E3211" s="3">
        <v>9</v>
      </c>
      <c r="G3211" s="3">
        <v>24152</v>
      </c>
      <c r="H3211" s="3">
        <v>21960</v>
      </c>
      <c r="K3211" s="3">
        <v>20346</v>
      </c>
      <c r="L3211" s="3">
        <v>18496</v>
      </c>
    </row>
    <row r="3212" spans="1:12">
      <c r="A3212" s="3" t="s">
        <v>4900</v>
      </c>
      <c r="B3212" s="3" t="s">
        <v>23415</v>
      </c>
      <c r="C3212" s="3" t="s">
        <v>23413</v>
      </c>
      <c r="D3212" s="3">
        <v>3</v>
      </c>
      <c r="E3212" s="3">
        <v>10</v>
      </c>
      <c r="G3212" s="3">
        <v>24179</v>
      </c>
      <c r="H3212" s="3">
        <v>21985</v>
      </c>
      <c r="K3212" s="3">
        <v>20346</v>
      </c>
      <c r="L3212" s="3">
        <v>18496</v>
      </c>
    </row>
    <row r="3213" spans="1:12">
      <c r="A3213" s="3" t="s">
        <v>4901</v>
      </c>
      <c r="B3213" s="3" t="s">
        <v>23415</v>
      </c>
      <c r="C3213" s="3" t="s">
        <v>23413</v>
      </c>
      <c r="D3213" s="3">
        <v>3</v>
      </c>
      <c r="E3213" s="3">
        <v>11</v>
      </c>
      <c r="G3213" s="3">
        <v>24210</v>
      </c>
      <c r="H3213" s="3">
        <v>22013</v>
      </c>
      <c r="K3213" s="3">
        <v>20346</v>
      </c>
      <c r="L3213" s="3">
        <v>18496</v>
      </c>
    </row>
    <row r="3214" spans="1:12">
      <c r="A3214" s="3" t="s">
        <v>4902</v>
      </c>
      <c r="B3214" s="3" t="s">
        <v>23415</v>
      </c>
      <c r="C3214" s="3" t="s">
        <v>23413</v>
      </c>
      <c r="D3214" s="3">
        <v>3</v>
      </c>
      <c r="E3214" s="3">
        <v>12</v>
      </c>
      <c r="G3214" s="3">
        <v>24241</v>
      </c>
      <c r="H3214" s="3">
        <v>22041</v>
      </c>
      <c r="K3214" s="3">
        <v>20346</v>
      </c>
      <c r="L3214" s="3">
        <v>18496</v>
      </c>
    </row>
    <row r="3215" spans="1:12">
      <c r="A3215" s="3" t="s">
        <v>4903</v>
      </c>
      <c r="B3215" s="3" t="s">
        <v>23415</v>
      </c>
      <c r="C3215" s="3" t="s">
        <v>23413</v>
      </c>
      <c r="D3215" s="3">
        <v>3</v>
      </c>
      <c r="E3215" s="3">
        <v>13</v>
      </c>
      <c r="G3215" s="3">
        <v>24272</v>
      </c>
      <c r="H3215" s="3">
        <v>22069</v>
      </c>
      <c r="K3215" s="3">
        <v>20346</v>
      </c>
      <c r="L3215" s="3">
        <v>18496</v>
      </c>
    </row>
    <row r="3216" spans="1:12">
      <c r="A3216" s="3" t="s">
        <v>4904</v>
      </c>
      <c r="B3216" s="3" t="s">
        <v>23415</v>
      </c>
      <c r="C3216" s="3" t="s">
        <v>23413</v>
      </c>
      <c r="D3216" s="3">
        <v>3</v>
      </c>
      <c r="E3216" s="3">
        <v>14</v>
      </c>
      <c r="G3216" s="3">
        <v>24303</v>
      </c>
      <c r="H3216" s="3">
        <v>22097</v>
      </c>
      <c r="K3216" s="3">
        <v>20346</v>
      </c>
      <c r="L3216" s="3">
        <v>18496</v>
      </c>
    </row>
    <row r="3217" spans="1:12">
      <c r="A3217" s="3" t="s">
        <v>4905</v>
      </c>
      <c r="B3217" s="3" t="s">
        <v>23415</v>
      </c>
      <c r="C3217" s="3" t="s">
        <v>23413</v>
      </c>
      <c r="D3217" s="3">
        <v>3</v>
      </c>
      <c r="E3217" s="3">
        <v>15</v>
      </c>
      <c r="G3217" s="3">
        <v>24334</v>
      </c>
      <c r="H3217" s="3">
        <v>22125</v>
      </c>
      <c r="K3217" s="3">
        <v>20346</v>
      </c>
      <c r="L3217" s="3">
        <v>18496</v>
      </c>
    </row>
    <row r="3218" spans="1:12">
      <c r="A3218" s="3" t="s">
        <v>4906</v>
      </c>
      <c r="B3218" s="3" t="s">
        <v>23415</v>
      </c>
      <c r="C3218" s="3" t="s">
        <v>23413</v>
      </c>
      <c r="D3218" s="3">
        <v>3</v>
      </c>
      <c r="E3218" s="3">
        <v>16</v>
      </c>
      <c r="G3218" s="3">
        <v>24369</v>
      </c>
      <c r="H3218" s="3">
        <v>22157</v>
      </c>
      <c r="K3218" s="3">
        <v>20346</v>
      </c>
      <c r="L3218" s="3">
        <v>18496</v>
      </c>
    </row>
    <row r="3219" spans="1:12">
      <c r="A3219" s="3" t="s">
        <v>4907</v>
      </c>
      <c r="B3219" s="3" t="s">
        <v>23415</v>
      </c>
      <c r="C3219" s="3" t="s">
        <v>23413</v>
      </c>
      <c r="D3219" s="3">
        <v>3</v>
      </c>
      <c r="E3219" s="3">
        <v>17</v>
      </c>
      <c r="G3219" s="3">
        <v>24404</v>
      </c>
      <c r="H3219" s="3">
        <v>22189</v>
      </c>
      <c r="K3219" s="3">
        <v>20346</v>
      </c>
      <c r="L3219" s="3">
        <v>18496</v>
      </c>
    </row>
    <row r="3220" spans="1:12">
      <c r="A3220" s="3" t="s">
        <v>4908</v>
      </c>
      <c r="B3220" s="3" t="s">
        <v>23415</v>
      </c>
      <c r="C3220" s="3" t="s">
        <v>23413</v>
      </c>
      <c r="D3220" s="3">
        <v>3</v>
      </c>
      <c r="E3220" s="3">
        <v>18</v>
      </c>
      <c r="G3220" s="3">
        <v>24439</v>
      </c>
      <c r="H3220" s="3">
        <v>22221</v>
      </c>
      <c r="K3220" s="3">
        <v>20346</v>
      </c>
      <c r="L3220" s="3">
        <v>18496</v>
      </c>
    </row>
    <row r="3221" spans="1:12">
      <c r="A3221" s="3" t="s">
        <v>4909</v>
      </c>
      <c r="B3221" s="3" t="s">
        <v>23415</v>
      </c>
      <c r="C3221" s="3" t="s">
        <v>23413</v>
      </c>
      <c r="D3221" s="3">
        <v>3</v>
      </c>
      <c r="E3221" s="3">
        <v>19</v>
      </c>
      <c r="G3221" s="3">
        <v>24474</v>
      </c>
      <c r="H3221" s="3">
        <v>22253</v>
      </c>
      <c r="K3221" s="3">
        <v>20346</v>
      </c>
      <c r="L3221" s="3">
        <v>18496</v>
      </c>
    </row>
    <row r="3222" spans="1:12">
      <c r="A3222" s="3" t="s">
        <v>4910</v>
      </c>
      <c r="B3222" s="3" t="s">
        <v>23415</v>
      </c>
      <c r="C3222" s="3" t="s">
        <v>23413</v>
      </c>
      <c r="D3222" s="3">
        <v>3</v>
      </c>
      <c r="E3222" s="3">
        <v>20</v>
      </c>
      <c r="G3222" s="3">
        <v>24509</v>
      </c>
      <c r="H3222" s="3">
        <v>22285</v>
      </c>
      <c r="K3222" s="3">
        <v>20346</v>
      </c>
      <c r="L3222" s="3">
        <v>18496</v>
      </c>
    </row>
    <row r="3223" spans="1:12">
      <c r="A3223" s="3" t="s">
        <v>4911</v>
      </c>
      <c r="B3223" s="3" t="s">
        <v>23415</v>
      </c>
      <c r="C3223" s="3" t="s">
        <v>23413</v>
      </c>
      <c r="D3223" s="3">
        <v>3</v>
      </c>
      <c r="E3223" s="3">
        <v>21</v>
      </c>
      <c r="G3223" s="3">
        <v>24548</v>
      </c>
      <c r="H3223" s="3">
        <v>22321</v>
      </c>
      <c r="K3223" s="3">
        <v>20346</v>
      </c>
      <c r="L3223" s="3">
        <v>18496</v>
      </c>
    </row>
    <row r="3224" spans="1:12">
      <c r="A3224" s="3" t="s">
        <v>4912</v>
      </c>
      <c r="B3224" s="3" t="s">
        <v>23415</v>
      </c>
      <c r="C3224" s="3" t="s">
        <v>23413</v>
      </c>
      <c r="D3224" s="3">
        <v>3</v>
      </c>
      <c r="E3224" s="3">
        <v>22</v>
      </c>
      <c r="G3224" s="3">
        <v>24587</v>
      </c>
      <c r="H3224" s="3">
        <v>22357</v>
      </c>
      <c r="K3224" s="3">
        <v>20346</v>
      </c>
      <c r="L3224" s="3">
        <v>18496</v>
      </c>
    </row>
    <row r="3225" spans="1:12">
      <c r="A3225" s="3" t="s">
        <v>4913</v>
      </c>
      <c r="B3225" s="3" t="s">
        <v>23415</v>
      </c>
      <c r="C3225" s="3" t="s">
        <v>23413</v>
      </c>
      <c r="D3225" s="3">
        <v>3</v>
      </c>
      <c r="E3225" s="3">
        <v>23</v>
      </c>
      <c r="G3225" s="3">
        <v>24626</v>
      </c>
      <c r="H3225" s="3">
        <v>22393</v>
      </c>
      <c r="K3225" s="3">
        <v>20346</v>
      </c>
      <c r="L3225" s="3">
        <v>18496</v>
      </c>
    </row>
    <row r="3226" spans="1:12">
      <c r="A3226" s="3" t="s">
        <v>4914</v>
      </c>
      <c r="B3226" s="3" t="s">
        <v>23415</v>
      </c>
      <c r="C3226" s="3" t="s">
        <v>23413</v>
      </c>
      <c r="D3226" s="3">
        <v>3</v>
      </c>
      <c r="E3226" s="3">
        <v>24</v>
      </c>
      <c r="G3226" s="3">
        <v>24665</v>
      </c>
      <c r="H3226" s="3">
        <v>22429</v>
      </c>
      <c r="K3226" s="3">
        <v>20346</v>
      </c>
      <c r="L3226" s="3">
        <v>18496</v>
      </c>
    </row>
    <row r="3227" spans="1:12">
      <c r="A3227" s="3" t="s">
        <v>4915</v>
      </c>
      <c r="B3227" s="3" t="s">
        <v>23415</v>
      </c>
      <c r="C3227" s="3" t="s">
        <v>23413</v>
      </c>
      <c r="D3227" s="3">
        <v>3</v>
      </c>
      <c r="E3227" s="3">
        <v>25</v>
      </c>
      <c r="G3227" s="3">
        <v>24704</v>
      </c>
      <c r="H3227" s="3">
        <v>22465</v>
      </c>
      <c r="K3227" s="3">
        <v>20346</v>
      </c>
      <c r="L3227" s="3">
        <v>18496</v>
      </c>
    </row>
    <row r="3228" spans="1:12">
      <c r="A3228" s="3" t="s">
        <v>4916</v>
      </c>
      <c r="B3228" s="3" t="s">
        <v>23415</v>
      </c>
      <c r="C3228" s="3" t="s">
        <v>23413</v>
      </c>
      <c r="D3228" s="3">
        <v>3</v>
      </c>
      <c r="E3228" s="3">
        <v>26</v>
      </c>
      <c r="G3228" s="3">
        <v>24748</v>
      </c>
      <c r="H3228" s="3">
        <v>22505</v>
      </c>
      <c r="K3228" s="3">
        <v>20346</v>
      </c>
      <c r="L3228" s="3">
        <v>18496</v>
      </c>
    </row>
    <row r="3229" spans="1:12">
      <c r="A3229" s="3" t="s">
        <v>4917</v>
      </c>
      <c r="B3229" s="3" t="s">
        <v>23415</v>
      </c>
      <c r="C3229" s="3" t="s">
        <v>23413</v>
      </c>
      <c r="D3229" s="3">
        <v>3</v>
      </c>
      <c r="E3229" s="3">
        <v>27</v>
      </c>
      <c r="G3229" s="3">
        <v>24792</v>
      </c>
      <c r="H3229" s="3">
        <v>22545</v>
      </c>
      <c r="K3229" s="3">
        <v>20346</v>
      </c>
      <c r="L3229" s="3">
        <v>18496</v>
      </c>
    </row>
    <row r="3230" spans="1:12">
      <c r="A3230" s="3" t="s">
        <v>4918</v>
      </c>
      <c r="B3230" s="3" t="s">
        <v>23415</v>
      </c>
      <c r="C3230" s="3" t="s">
        <v>23413</v>
      </c>
      <c r="D3230" s="3">
        <v>3</v>
      </c>
      <c r="E3230" s="3">
        <v>28</v>
      </c>
      <c r="G3230" s="3">
        <v>24836</v>
      </c>
      <c r="H3230" s="3">
        <v>22585</v>
      </c>
      <c r="K3230" s="3">
        <v>20346</v>
      </c>
      <c r="L3230" s="3">
        <v>18496</v>
      </c>
    </row>
    <row r="3231" spans="1:12">
      <c r="A3231" s="3" t="s">
        <v>4919</v>
      </c>
      <c r="B3231" s="3" t="s">
        <v>23415</v>
      </c>
      <c r="C3231" s="3" t="s">
        <v>23413</v>
      </c>
      <c r="D3231" s="3">
        <v>3</v>
      </c>
      <c r="E3231" s="3">
        <v>29</v>
      </c>
      <c r="G3231" s="3">
        <v>24880</v>
      </c>
      <c r="H3231" s="3">
        <v>22625</v>
      </c>
      <c r="K3231" s="3">
        <v>20346</v>
      </c>
      <c r="L3231" s="3">
        <v>18496</v>
      </c>
    </row>
    <row r="3232" spans="1:12">
      <c r="A3232" s="3" t="s">
        <v>4920</v>
      </c>
      <c r="B3232" s="3" t="s">
        <v>23415</v>
      </c>
      <c r="C3232" s="3" t="s">
        <v>23413</v>
      </c>
      <c r="D3232" s="3">
        <v>3</v>
      </c>
      <c r="E3232" s="3">
        <v>30</v>
      </c>
      <c r="G3232" s="3">
        <v>24924</v>
      </c>
      <c r="H3232" s="3">
        <v>22665</v>
      </c>
      <c r="K3232" s="3">
        <v>20346</v>
      </c>
      <c r="L3232" s="3">
        <v>18496</v>
      </c>
    </row>
    <row r="3233" spans="1:12">
      <c r="A3233" s="3" t="s">
        <v>4921</v>
      </c>
      <c r="B3233" s="3" t="s">
        <v>23415</v>
      </c>
      <c r="C3233" s="3" t="s">
        <v>23413</v>
      </c>
      <c r="D3233" s="3">
        <v>3</v>
      </c>
      <c r="E3233" s="3">
        <v>31</v>
      </c>
      <c r="G3233" s="3">
        <v>24972</v>
      </c>
      <c r="H3233" s="3">
        <v>22708</v>
      </c>
      <c r="K3233" s="3">
        <v>20346</v>
      </c>
      <c r="L3233" s="3">
        <v>18496</v>
      </c>
    </row>
    <row r="3234" spans="1:12">
      <c r="A3234" s="3" t="s">
        <v>4922</v>
      </c>
      <c r="B3234" s="3" t="s">
        <v>23415</v>
      </c>
      <c r="C3234" s="3" t="s">
        <v>23413</v>
      </c>
      <c r="D3234" s="3">
        <v>3</v>
      </c>
      <c r="E3234" s="3">
        <v>32</v>
      </c>
      <c r="G3234" s="3">
        <v>25020</v>
      </c>
      <c r="H3234" s="3">
        <v>22751</v>
      </c>
      <c r="K3234" s="3">
        <v>20346</v>
      </c>
      <c r="L3234" s="3">
        <v>18496</v>
      </c>
    </row>
    <row r="3235" spans="1:12">
      <c r="A3235" s="3" t="s">
        <v>4923</v>
      </c>
      <c r="B3235" s="3" t="s">
        <v>23415</v>
      </c>
      <c r="C3235" s="3" t="s">
        <v>23413</v>
      </c>
      <c r="D3235" s="3">
        <v>3</v>
      </c>
      <c r="E3235" s="3">
        <v>33</v>
      </c>
      <c r="G3235" s="3">
        <v>25068</v>
      </c>
      <c r="H3235" s="3">
        <v>22794</v>
      </c>
      <c r="K3235" s="3">
        <v>20346</v>
      </c>
      <c r="L3235" s="3">
        <v>18496</v>
      </c>
    </row>
    <row r="3236" spans="1:12">
      <c r="A3236" s="3" t="s">
        <v>4924</v>
      </c>
      <c r="B3236" s="3" t="s">
        <v>23415</v>
      </c>
      <c r="C3236" s="3" t="s">
        <v>23413</v>
      </c>
      <c r="D3236" s="3">
        <v>3</v>
      </c>
      <c r="E3236" s="3">
        <v>34</v>
      </c>
      <c r="G3236" s="3">
        <v>25116</v>
      </c>
      <c r="H3236" s="3">
        <v>22837</v>
      </c>
      <c r="K3236" s="3">
        <v>20346</v>
      </c>
      <c r="L3236" s="3">
        <v>18496</v>
      </c>
    </row>
    <row r="3237" spans="1:12">
      <c r="A3237" s="3" t="s">
        <v>4925</v>
      </c>
      <c r="B3237" s="3" t="s">
        <v>23415</v>
      </c>
      <c r="C3237" s="3" t="s">
        <v>23413</v>
      </c>
      <c r="D3237" s="3">
        <v>3</v>
      </c>
      <c r="E3237" s="3">
        <v>35</v>
      </c>
      <c r="G3237" s="3">
        <v>25164</v>
      </c>
      <c r="H3237" s="3">
        <v>22880</v>
      </c>
      <c r="K3237" s="3">
        <v>20346</v>
      </c>
      <c r="L3237" s="3">
        <v>18496</v>
      </c>
    </row>
    <row r="3238" spans="1:12">
      <c r="A3238" s="3" t="s">
        <v>4926</v>
      </c>
      <c r="B3238" s="3" t="s">
        <v>23415</v>
      </c>
      <c r="C3238" s="3" t="s">
        <v>23413</v>
      </c>
      <c r="D3238" s="3">
        <v>3</v>
      </c>
      <c r="E3238" s="3">
        <v>36</v>
      </c>
      <c r="G3238" s="3">
        <v>25216</v>
      </c>
      <c r="H3238" s="3">
        <v>22927</v>
      </c>
      <c r="K3238" s="3">
        <v>20346</v>
      </c>
      <c r="L3238" s="3">
        <v>18496</v>
      </c>
    </row>
    <row r="3239" spans="1:12">
      <c r="A3239" s="3" t="s">
        <v>4927</v>
      </c>
      <c r="B3239" s="3" t="s">
        <v>23415</v>
      </c>
      <c r="C3239" s="3" t="s">
        <v>23413</v>
      </c>
      <c r="D3239" s="3">
        <v>3</v>
      </c>
      <c r="E3239" s="3">
        <v>37</v>
      </c>
      <c r="G3239" s="3">
        <v>25268</v>
      </c>
      <c r="H3239" s="3">
        <v>22974</v>
      </c>
      <c r="K3239" s="3">
        <v>20346</v>
      </c>
      <c r="L3239" s="3">
        <v>18496</v>
      </c>
    </row>
    <row r="3240" spans="1:12">
      <c r="A3240" s="3" t="s">
        <v>4928</v>
      </c>
      <c r="B3240" s="3" t="s">
        <v>23415</v>
      </c>
      <c r="C3240" s="3" t="s">
        <v>23413</v>
      </c>
      <c r="D3240" s="3">
        <v>3</v>
      </c>
      <c r="E3240" s="3">
        <v>38</v>
      </c>
      <c r="G3240" s="3">
        <v>25320</v>
      </c>
      <c r="H3240" s="3">
        <v>23021</v>
      </c>
      <c r="K3240" s="3">
        <v>20346</v>
      </c>
      <c r="L3240" s="3">
        <v>18496</v>
      </c>
    </row>
    <row r="3241" spans="1:12">
      <c r="A3241" s="3" t="s">
        <v>4929</v>
      </c>
      <c r="B3241" s="3" t="s">
        <v>23415</v>
      </c>
      <c r="C3241" s="3" t="s">
        <v>23413</v>
      </c>
      <c r="D3241" s="3">
        <v>3</v>
      </c>
      <c r="E3241" s="3">
        <v>39</v>
      </c>
      <c r="G3241" s="3">
        <v>25372</v>
      </c>
      <c r="H3241" s="3">
        <v>23068</v>
      </c>
      <c r="K3241" s="3">
        <v>20346</v>
      </c>
      <c r="L3241" s="3">
        <v>18496</v>
      </c>
    </row>
    <row r="3242" spans="1:12">
      <c r="A3242" s="3" t="s">
        <v>4930</v>
      </c>
      <c r="B3242" s="3" t="s">
        <v>23415</v>
      </c>
      <c r="C3242" s="3" t="s">
        <v>23413</v>
      </c>
      <c r="D3242" s="3">
        <v>3</v>
      </c>
      <c r="E3242" s="3">
        <v>40</v>
      </c>
      <c r="G3242" s="3">
        <v>25424</v>
      </c>
      <c r="H3242" s="3">
        <v>23115</v>
      </c>
      <c r="K3242" s="3">
        <v>20346</v>
      </c>
      <c r="L3242" s="3">
        <v>18496</v>
      </c>
    </row>
    <row r="3243" spans="1:12">
      <c r="A3243" s="3" t="s">
        <v>4931</v>
      </c>
      <c r="B3243" s="3" t="s">
        <v>23415</v>
      </c>
      <c r="C3243" s="3" t="s">
        <v>23413</v>
      </c>
      <c r="D3243" s="3">
        <v>3</v>
      </c>
      <c r="E3243" s="3">
        <v>41</v>
      </c>
      <c r="G3243" s="3">
        <v>25480</v>
      </c>
      <c r="H3243" s="3">
        <v>23166</v>
      </c>
      <c r="K3243" s="3">
        <v>20346</v>
      </c>
      <c r="L3243" s="3">
        <v>18496</v>
      </c>
    </row>
    <row r="3244" spans="1:12">
      <c r="A3244" s="3" t="s">
        <v>4932</v>
      </c>
      <c r="B3244" s="3" t="s">
        <v>23415</v>
      </c>
      <c r="C3244" s="3" t="s">
        <v>23413</v>
      </c>
      <c r="D3244" s="3">
        <v>3</v>
      </c>
      <c r="E3244" s="3">
        <v>42</v>
      </c>
      <c r="G3244" s="3">
        <v>25536</v>
      </c>
      <c r="H3244" s="3">
        <v>23217</v>
      </c>
      <c r="K3244" s="3">
        <v>20346</v>
      </c>
      <c r="L3244" s="3">
        <v>18496</v>
      </c>
    </row>
    <row r="3245" spans="1:12">
      <c r="A3245" s="3" t="s">
        <v>4933</v>
      </c>
      <c r="B3245" s="3" t="s">
        <v>23415</v>
      </c>
      <c r="C3245" s="3" t="s">
        <v>23413</v>
      </c>
      <c r="D3245" s="3">
        <v>3</v>
      </c>
      <c r="E3245" s="3">
        <v>43</v>
      </c>
      <c r="G3245" s="3">
        <v>25592</v>
      </c>
      <c r="H3245" s="3">
        <v>23268</v>
      </c>
      <c r="K3245" s="3">
        <v>20346</v>
      </c>
      <c r="L3245" s="3">
        <v>18496</v>
      </c>
    </row>
    <row r="3246" spans="1:12">
      <c r="A3246" s="3" t="s">
        <v>4934</v>
      </c>
      <c r="B3246" s="3" t="s">
        <v>23415</v>
      </c>
      <c r="C3246" s="3" t="s">
        <v>23413</v>
      </c>
      <c r="D3246" s="3">
        <v>3</v>
      </c>
      <c r="E3246" s="3">
        <v>44</v>
      </c>
      <c r="G3246" s="3">
        <v>25648</v>
      </c>
      <c r="H3246" s="3">
        <v>23319</v>
      </c>
      <c r="K3246" s="3">
        <v>20346</v>
      </c>
      <c r="L3246" s="3">
        <v>18496</v>
      </c>
    </row>
    <row r="3247" spans="1:12">
      <c r="A3247" s="3" t="s">
        <v>4935</v>
      </c>
      <c r="B3247" s="3" t="s">
        <v>23415</v>
      </c>
      <c r="C3247" s="3" t="s">
        <v>23413</v>
      </c>
      <c r="D3247" s="3">
        <v>3</v>
      </c>
      <c r="E3247" s="3">
        <v>45</v>
      </c>
      <c r="G3247" s="3">
        <v>25704</v>
      </c>
      <c r="H3247" s="3">
        <v>23370</v>
      </c>
      <c r="K3247" s="3">
        <v>20346</v>
      </c>
      <c r="L3247" s="3">
        <v>18496</v>
      </c>
    </row>
    <row r="3248" spans="1:12">
      <c r="A3248" s="3" t="s">
        <v>4936</v>
      </c>
      <c r="B3248" s="3" t="s">
        <v>23415</v>
      </c>
      <c r="C3248" s="3" t="s">
        <v>23413</v>
      </c>
      <c r="D3248" s="3">
        <v>3</v>
      </c>
      <c r="E3248" s="3">
        <v>46</v>
      </c>
      <c r="G3248" s="3">
        <v>25764</v>
      </c>
      <c r="H3248" s="3">
        <v>23425</v>
      </c>
      <c r="K3248" s="3">
        <v>20346</v>
      </c>
      <c r="L3248" s="3">
        <v>18496</v>
      </c>
    </row>
    <row r="3249" spans="1:12">
      <c r="A3249" s="3" t="s">
        <v>4937</v>
      </c>
      <c r="B3249" s="3" t="s">
        <v>23415</v>
      </c>
      <c r="C3249" s="3" t="s">
        <v>23413</v>
      </c>
      <c r="D3249" s="3">
        <v>3</v>
      </c>
      <c r="E3249" s="3">
        <v>47</v>
      </c>
      <c r="G3249" s="3">
        <v>25824</v>
      </c>
      <c r="H3249" s="3">
        <v>23480</v>
      </c>
      <c r="K3249" s="3">
        <v>20346</v>
      </c>
      <c r="L3249" s="3">
        <v>18496</v>
      </c>
    </row>
    <row r="3250" spans="1:12">
      <c r="A3250" s="3" t="s">
        <v>4938</v>
      </c>
      <c r="B3250" s="3" t="s">
        <v>23415</v>
      </c>
      <c r="C3250" s="3" t="s">
        <v>23413</v>
      </c>
      <c r="D3250" s="3">
        <v>3</v>
      </c>
      <c r="E3250" s="3">
        <v>48</v>
      </c>
      <c r="G3250" s="3">
        <v>25884</v>
      </c>
      <c r="H3250" s="3">
        <v>23535</v>
      </c>
      <c r="K3250" s="3">
        <v>20346</v>
      </c>
      <c r="L3250" s="3">
        <v>18496</v>
      </c>
    </row>
    <row r="3251" spans="1:12">
      <c r="A3251" s="3" t="s">
        <v>4939</v>
      </c>
      <c r="B3251" s="3" t="s">
        <v>23415</v>
      </c>
      <c r="C3251" s="3" t="s">
        <v>23413</v>
      </c>
      <c r="D3251" s="3">
        <v>3</v>
      </c>
      <c r="E3251" s="3">
        <v>49</v>
      </c>
      <c r="G3251" s="3">
        <v>25944</v>
      </c>
      <c r="H3251" s="3">
        <v>23590</v>
      </c>
      <c r="K3251" s="3">
        <v>20346</v>
      </c>
      <c r="L3251" s="3">
        <v>18496</v>
      </c>
    </row>
    <row r="3252" spans="1:12">
      <c r="A3252" s="3" t="s">
        <v>4940</v>
      </c>
      <c r="B3252" s="3" t="s">
        <v>23415</v>
      </c>
      <c r="C3252" s="3" t="s">
        <v>23413</v>
      </c>
      <c r="D3252" s="3">
        <v>3</v>
      </c>
      <c r="E3252" s="3">
        <v>50</v>
      </c>
      <c r="G3252" s="3">
        <v>26004</v>
      </c>
      <c r="H3252" s="3">
        <v>23645</v>
      </c>
      <c r="K3252" s="3">
        <v>20346</v>
      </c>
      <c r="L3252" s="3">
        <v>18496</v>
      </c>
    </row>
    <row r="3253" spans="1:12">
      <c r="A3253" s="3" t="s">
        <v>4941</v>
      </c>
      <c r="B3253" s="3" t="s">
        <v>23415</v>
      </c>
      <c r="C3253" s="3" t="s">
        <v>23413</v>
      </c>
      <c r="D3253" s="3">
        <v>3</v>
      </c>
      <c r="E3253" s="3">
        <v>51</v>
      </c>
      <c r="G3253" s="3">
        <v>26068</v>
      </c>
      <c r="H3253" s="3">
        <v>23703</v>
      </c>
      <c r="K3253" s="3">
        <v>20346</v>
      </c>
      <c r="L3253" s="3">
        <v>18496</v>
      </c>
    </row>
    <row r="3254" spans="1:12">
      <c r="A3254" s="3" t="s">
        <v>4942</v>
      </c>
      <c r="B3254" s="3" t="s">
        <v>23415</v>
      </c>
      <c r="C3254" s="3" t="s">
        <v>23413</v>
      </c>
      <c r="D3254" s="3">
        <v>3</v>
      </c>
      <c r="E3254" s="3">
        <v>52</v>
      </c>
      <c r="G3254" s="3">
        <v>26132</v>
      </c>
      <c r="H3254" s="3">
        <v>23761</v>
      </c>
      <c r="K3254" s="3">
        <v>20346</v>
      </c>
      <c r="L3254" s="3">
        <v>18496</v>
      </c>
    </row>
    <row r="3255" spans="1:12">
      <c r="A3255" s="3" t="s">
        <v>4943</v>
      </c>
      <c r="B3255" s="3" t="s">
        <v>23415</v>
      </c>
      <c r="C3255" s="3" t="s">
        <v>23413</v>
      </c>
      <c r="D3255" s="3">
        <v>3</v>
      </c>
      <c r="E3255" s="3">
        <v>53</v>
      </c>
      <c r="G3255" s="3">
        <v>26196</v>
      </c>
      <c r="H3255" s="3">
        <v>23819</v>
      </c>
      <c r="K3255" s="3">
        <v>20346</v>
      </c>
      <c r="L3255" s="3">
        <v>18496</v>
      </c>
    </row>
    <row r="3256" spans="1:12">
      <c r="A3256" s="3" t="s">
        <v>4944</v>
      </c>
      <c r="B3256" s="3" t="s">
        <v>23415</v>
      </c>
      <c r="C3256" s="3" t="s">
        <v>23413</v>
      </c>
      <c r="D3256" s="3">
        <v>3</v>
      </c>
      <c r="E3256" s="3">
        <v>54</v>
      </c>
      <c r="G3256" s="3">
        <v>26260</v>
      </c>
      <c r="H3256" s="3">
        <v>23877</v>
      </c>
      <c r="K3256" s="3">
        <v>20346</v>
      </c>
      <c r="L3256" s="3">
        <v>18496</v>
      </c>
    </row>
    <row r="3257" spans="1:12">
      <c r="A3257" s="3" t="s">
        <v>4945</v>
      </c>
      <c r="B3257" s="3" t="s">
        <v>23415</v>
      </c>
      <c r="C3257" s="3" t="s">
        <v>23413</v>
      </c>
      <c r="D3257" s="3">
        <v>3</v>
      </c>
      <c r="E3257" s="3">
        <v>55</v>
      </c>
      <c r="G3257" s="3">
        <v>26324</v>
      </c>
      <c r="H3257" s="3">
        <v>23935</v>
      </c>
      <c r="K3257" s="3">
        <v>20346</v>
      </c>
      <c r="L3257" s="3">
        <v>18496</v>
      </c>
    </row>
    <row r="3258" spans="1:12">
      <c r="A3258" s="3" t="s">
        <v>4946</v>
      </c>
      <c r="B3258" s="3" t="s">
        <v>23415</v>
      </c>
      <c r="C3258" s="3" t="s">
        <v>23413</v>
      </c>
      <c r="D3258" s="3">
        <v>3</v>
      </c>
      <c r="E3258" s="3">
        <v>56</v>
      </c>
      <c r="G3258" s="3">
        <v>26392</v>
      </c>
      <c r="H3258" s="3">
        <v>23997</v>
      </c>
      <c r="K3258" s="3">
        <v>20346</v>
      </c>
      <c r="L3258" s="3">
        <v>18496</v>
      </c>
    </row>
    <row r="3259" spans="1:12">
      <c r="A3259" s="3" t="s">
        <v>4947</v>
      </c>
      <c r="B3259" s="3" t="s">
        <v>23415</v>
      </c>
      <c r="C3259" s="3" t="s">
        <v>23413</v>
      </c>
      <c r="D3259" s="3">
        <v>3</v>
      </c>
      <c r="E3259" s="3">
        <v>57</v>
      </c>
      <c r="G3259" s="3">
        <v>26460</v>
      </c>
      <c r="H3259" s="3">
        <v>24059</v>
      </c>
      <c r="K3259" s="3">
        <v>20346</v>
      </c>
      <c r="L3259" s="3">
        <v>18496</v>
      </c>
    </row>
    <row r="3260" spans="1:12">
      <c r="A3260" s="3" t="s">
        <v>4948</v>
      </c>
      <c r="B3260" s="3" t="s">
        <v>23415</v>
      </c>
      <c r="C3260" s="3" t="s">
        <v>23413</v>
      </c>
      <c r="D3260" s="3">
        <v>3</v>
      </c>
      <c r="E3260" s="3">
        <v>58</v>
      </c>
      <c r="G3260" s="3">
        <v>26528</v>
      </c>
      <c r="H3260" s="3">
        <v>24121</v>
      </c>
      <c r="K3260" s="3">
        <v>20346</v>
      </c>
      <c r="L3260" s="3">
        <v>18496</v>
      </c>
    </row>
    <row r="3261" spans="1:12">
      <c r="A3261" s="3" t="s">
        <v>4949</v>
      </c>
      <c r="B3261" s="3" t="s">
        <v>23415</v>
      </c>
      <c r="C3261" s="3" t="s">
        <v>23413</v>
      </c>
      <c r="D3261" s="3">
        <v>3</v>
      </c>
      <c r="E3261" s="3">
        <v>59</v>
      </c>
      <c r="G3261" s="3">
        <v>26596</v>
      </c>
      <c r="H3261" s="3">
        <v>24183</v>
      </c>
      <c r="K3261" s="3">
        <v>20346</v>
      </c>
      <c r="L3261" s="3">
        <v>18496</v>
      </c>
    </row>
    <row r="3262" spans="1:12">
      <c r="A3262" s="3" t="s">
        <v>4950</v>
      </c>
      <c r="B3262" s="3" t="s">
        <v>23415</v>
      </c>
      <c r="C3262" s="3" t="s">
        <v>23413</v>
      </c>
      <c r="D3262" s="3">
        <v>3</v>
      </c>
      <c r="E3262" s="3">
        <v>60</v>
      </c>
      <c r="G3262" s="3">
        <v>26664</v>
      </c>
      <c r="H3262" s="3">
        <v>24245</v>
      </c>
      <c r="K3262" s="3">
        <v>20346</v>
      </c>
      <c r="L3262" s="3">
        <v>18496</v>
      </c>
    </row>
    <row r="3263" spans="1:12">
      <c r="A3263" s="3" t="s">
        <v>4951</v>
      </c>
      <c r="B3263" s="3" t="s">
        <v>23415</v>
      </c>
      <c r="C3263" s="3" t="s">
        <v>23413</v>
      </c>
      <c r="D3263" s="3">
        <v>3</v>
      </c>
      <c r="E3263" s="3">
        <v>61</v>
      </c>
      <c r="G3263" s="3">
        <v>26736</v>
      </c>
      <c r="H3263" s="3">
        <v>24311</v>
      </c>
      <c r="K3263" s="3">
        <v>20346</v>
      </c>
      <c r="L3263" s="3">
        <v>18496</v>
      </c>
    </row>
    <row r="3264" spans="1:12">
      <c r="A3264" s="3" t="s">
        <v>4952</v>
      </c>
      <c r="B3264" s="3" t="s">
        <v>23415</v>
      </c>
      <c r="C3264" s="3" t="s">
        <v>23413</v>
      </c>
      <c r="D3264" s="3">
        <v>3</v>
      </c>
      <c r="E3264" s="3">
        <v>62</v>
      </c>
      <c r="G3264" s="3">
        <v>26808</v>
      </c>
      <c r="H3264" s="3">
        <v>24377</v>
      </c>
      <c r="K3264" s="3">
        <v>20346</v>
      </c>
      <c r="L3264" s="3">
        <v>18496</v>
      </c>
    </row>
    <row r="3265" spans="1:12">
      <c r="A3265" s="3" t="s">
        <v>4953</v>
      </c>
      <c r="B3265" s="3" t="s">
        <v>23415</v>
      </c>
      <c r="C3265" s="3" t="s">
        <v>23413</v>
      </c>
      <c r="D3265" s="3">
        <v>3</v>
      </c>
      <c r="E3265" s="3">
        <v>63</v>
      </c>
      <c r="G3265" s="3">
        <v>26880</v>
      </c>
      <c r="H3265" s="3">
        <v>24443</v>
      </c>
      <c r="K3265" s="3">
        <v>20346</v>
      </c>
      <c r="L3265" s="3">
        <v>18496</v>
      </c>
    </row>
    <row r="3266" spans="1:12">
      <c r="A3266" s="3" t="s">
        <v>4954</v>
      </c>
      <c r="B3266" s="3" t="s">
        <v>23415</v>
      </c>
      <c r="C3266" s="3" t="s">
        <v>23413</v>
      </c>
      <c r="D3266" s="3">
        <v>3</v>
      </c>
      <c r="E3266" s="3">
        <v>64</v>
      </c>
      <c r="G3266" s="3">
        <v>26952</v>
      </c>
      <c r="H3266" s="3">
        <v>24509</v>
      </c>
      <c r="K3266" s="3">
        <v>20346</v>
      </c>
      <c r="L3266" s="3">
        <v>18496</v>
      </c>
    </row>
    <row r="3267" spans="1:12">
      <c r="A3267" s="3" t="s">
        <v>4955</v>
      </c>
      <c r="B3267" s="3" t="s">
        <v>23415</v>
      </c>
      <c r="C3267" s="3" t="s">
        <v>23413</v>
      </c>
      <c r="D3267" s="3">
        <v>3</v>
      </c>
      <c r="E3267" s="3">
        <v>65</v>
      </c>
      <c r="G3267" s="3">
        <v>27024</v>
      </c>
      <c r="H3267" s="3">
        <v>24575</v>
      </c>
      <c r="K3267" s="3">
        <v>20346</v>
      </c>
      <c r="L3267" s="3">
        <v>18496</v>
      </c>
    </row>
    <row r="3268" spans="1:12">
      <c r="A3268" s="3" t="s">
        <v>4956</v>
      </c>
      <c r="B3268" s="3" t="s">
        <v>23415</v>
      </c>
      <c r="C3268" s="3" t="s">
        <v>23413</v>
      </c>
      <c r="D3268" s="3">
        <v>3</v>
      </c>
      <c r="E3268" s="3">
        <v>66</v>
      </c>
      <c r="G3268" s="3">
        <v>27101</v>
      </c>
      <c r="H3268" s="3">
        <v>24645</v>
      </c>
      <c r="K3268" s="3">
        <v>20346</v>
      </c>
      <c r="L3268" s="3">
        <v>18496</v>
      </c>
    </row>
    <row r="3269" spans="1:12">
      <c r="A3269" s="3" t="s">
        <v>4957</v>
      </c>
      <c r="B3269" s="3" t="s">
        <v>23415</v>
      </c>
      <c r="C3269" s="3" t="s">
        <v>23413</v>
      </c>
      <c r="D3269" s="3">
        <v>3</v>
      </c>
      <c r="E3269" s="3">
        <v>67</v>
      </c>
      <c r="G3269" s="3">
        <v>27178</v>
      </c>
      <c r="H3269" s="3">
        <v>24715</v>
      </c>
      <c r="K3269" s="3">
        <v>20346</v>
      </c>
      <c r="L3269" s="3">
        <v>18496</v>
      </c>
    </row>
    <row r="3270" spans="1:12">
      <c r="A3270" s="3" t="s">
        <v>4958</v>
      </c>
      <c r="B3270" s="3" t="s">
        <v>23415</v>
      </c>
      <c r="C3270" s="3" t="s">
        <v>23413</v>
      </c>
      <c r="D3270" s="3">
        <v>3</v>
      </c>
      <c r="E3270" s="3">
        <v>68</v>
      </c>
      <c r="G3270" s="3">
        <v>27255</v>
      </c>
      <c r="H3270" s="3">
        <v>24785</v>
      </c>
      <c r="K3270" s="3">
        <v>20346</v>
      </c>
      <c r="L3270" s="3">
        <v>18496</v>
      </c>
    </row>
    <row r="3271" spans="1:12">
      <c r="A3271" s="3" t="s">
        <v>4959</v>
      </c>
      <c r="B3271" s="3" t="s">
        <v>23415</v>
      </c>
      <c r="C3271" s="3" t="s">
        <v>23413</v>
      </c>
      <c r="D3271" s="3">
        <v>3</v>
      </c>
      <c r="E3271" s="3">
        <v>69</v>
      </c>
      <c r="G3271" s="3">
        <v>27332</v>
      </c>
      <c r="H3271" s="3">
        <v>24855</v>
      </c>
      <c r="K3271" s="3">
        <v>20346</v>
      </c>
      <c r="L3271" s="3">
        <v>18496</v>
      </c>
    </row>
    <row r="3272" spans="1:12">
      <c r="A3272" s="3" t="s">
        <v>4960</v>
      </c>
      <c r="B3272" s="3" t="s">
        <v>23415</v>
      </c>
      <c r="C3272" s="3" t="s">
        <v>23413</v>
      </c>
      <c r="D3272" s="3">
        <v>3</v>
      </c>
      <c r="E3272" s="3">
        <v>70</v>
      </c>
      <c r="G3272" s="3">
        <v>27409</v>
      </c>
      <c r="H3272" s="3">
        <v>24925</v>
      </c>
      <c r="K3272" s="3">
        <v>20346</v>
      </c>
      <c r="L3272" s="3">
        <v>18496</v>
      </c>
    </row>
    <row r="3273" spans="1:12">
      <c r="A3273" s="3" t="s">
        <v>4961</v>
      </c>
      <c r="B3273" s="3" t="s">
        <v>23415</v>
      </c>
      <c r="C3273" s="3" t="s">
        <v>23413</v>
      </c>
      <c r="D3273" s="3">
        <v>3</v>
      </c>
      <c r="E3273" s="3">
        <v>71</v>
      </c>
      <c r="G3273" s="3">
        <v>27490</v>
      </c>
      <c r="H3273" s="3">
        <v>24998</v>
      </c>
      <c r="K3273" s="3">
        <v>20346</v>
      </c>
      <c r="L3273" s="3">
        <v>18496</v>
      </c>
    </row>
    <row r="3274" spans="1:12">
      <c r="A3274" s="3" t="s">
        <v>4962</v>
      </c>
      <c r="B3274" s="3" t="s">
        <v>23415</v>
      </c>
      <c r="C3274" s="3" t="s">
        <v>23413</v>
      </c>
      <c r="D3274" s="3">
        <v>3</v>
      </c>
      <c r="E3274" s="3">
        <v>72</v>
      </c>
      <c r="G3274" s="3">
        <v>27571</v>
      </c>
      <c r="H3274" s="3">
        <v>25071</v>
      </c>
      <c r="K3274" s="3">
        <v>20346</v>
      </c>
      <c r="L3274" s="3">
        <v>18496</v>
      </c>
    </row>
    <row r="3275" spans="1:12">
      <c r="A3275" s="3" t="s">
        <v>4963</v>
      </c>
      <c r="B3275" s="3" t="s">
        <v>23415</v>
      </c>
      <c r="C3275" s="3" t="s">
        <v>23413</v>
      </c>
      <c r="D3275" s="3">
        <v>3</v>
      </c>
      <c r="E3275" s="3">
        <v>73</v>
      </c>
      <c r="G3275" s="3">
        <v>27652</v>
      </c>
      <c r="H3275" s="3">
        <v>25144</v>
      </c>
      <c r="K3275" s="3">
        <v>20346</v>
      </c>
      <c r="L3275" s="3">
        <v>18496</v>
      </c>
    </row>
    <row r="3276" spans="1:12">
      <c r="A3276" s="3" t="s">
        <v>4964</v>
      </c>
      <c r="B3276" s="3" t="s">
        <v>23415</v>
      </c>
      <c r="C3276" s="3" t="s">
        <v>23413</v>
      </c>
      <c r="D3276" s="3">
        <v>3</v>
      </c>
      <c r="E3276" s="3">
        <v>74</v>
      </c>
      <c r="G3276" s="3">
        <v>27733</v>
      </c>
      <c r="H3276" s="3">
        <v>25217</v>
      </c>
      <c r="K3276" s="3">
        <v>20346</v>
      </c>
      <c r="L3276" s="3">
        <v>18496</v>
      </c>
    </row>
    <row r="3277" spans="1:12">
      <c r="A3277" s="3" t="s">
        <v>4965</v>
      </c>
      <c r="B3277" s="3" t="s">
        <v>23415</v>
      </c>
      <c r="C3277" s="3" t="s">
        <v>23413</v>
      </c>
      <c r="D3277" s="3">
        <v>3</v>
      </c>
      <c r="E3277" s="3">
        <v>75</v>
      </c>
      <c r="G3277" s="3">
        <v>27814</v>
      </c>
      <c r="H3277" s="3">
        <v>25290</v>
      </c>
      <c r="K3277" s="3">
        <v>20346</v>
      </c>
      <c r="L3277" s="3">
        <v>18496</v>
      </c>
    </row>
    <row r="3278" spans="1:12">
      <c r="A3278" s="3" t="s">
        <v>4966</v>
      </c>
      <c r="B3278" s="3" t="s">
        <v>23415</v>
      </c>
      <c r="C3278" s="3" t="s">
        <v>23413</v>
      </c>
      <c r="D3278" s="3">
        <v>3</v>
      </c>
      <c r="E3278" s="3">
        <v>76</v>
      </c>
      <c r="G3278" s="3">
        <v>27899</v>
      </c>
      <c r="H3278" s="3">
        <v>25367</v>
      </c>
      <c r="K3278" s="3">
        <v>20346</v>
      </c>
      <c r="L3278" s="3">
        <v>18496</v>
      </c>
    </row>
    <row r="3279" spans="1:12">
      <c r="A3279" s="3" t="s">
        <v>4967</v>
      </c>
      <c r="B3279" s="3" t="s">
        <v>23415</v>
      </c>
      <c r="C3279" s="3" t="s">
        <v>23413</v>
      </c>
      <c r="D3279" s="3">
        <v>3</v>
      </c>
      <c r="E3279" s="3">
        <v>77</v>
      </c>
      <c r="G3279" s="3">
        <v>27984</v>
      </c>
      <c r="H3279" s="3">
        <v>25444</v>
      </c>
      <c r="K3279" s="3">
        <v>20346</v>
      </c>
      <c r="L3279" s="3">
        <v>18496</v>
      </c>
    </row>
    <row r="3280" spans="1:12">
      <c r="A3280" s="3" t="s">
        <v>4968</v>
      </c>
      <c r="B3280" s="3" t="s">
        <v>23415</v>
      </c>
      <c r="C3280" s="3" t="s">
        <v>23413</v>
      </c>
      <c r="D3280" s="3">
        <v>3</v>
      </c>
      <c r="E3280" s="3">
        <v>78</v>
      </c>
      <c r="G3280" s="3">
        <v>28069</v>
      </c>
      <c r="H3280" s="3">
        <v>25521</v>
      </c>
      <c r="K3280" s="3">
        <v>20346</v>
      </c>
      <c r="L3280" s="3">
        <v>18496</v>
      </c>
    </row>
    <row r="3281" spans="1:12">
      <c r="A3281" s="3" t="s">
        <v>4969</v>
      </c>
      <c r="B3281" s="3" t="s">
        <v>23415</v>
      </c>
      <c r="C3281" s="3" t="s">
        <v>23413</v>
      </c>
      <c r="D3281" s="3">
        <v>3</v>
      </c>
      <c r="E3281" s="3">
        <v>79</v>
      </c>
      <c r="G3281" s="3">
        <v>28154</v>
      </c>
      <c r="H3281" s="3">
        <v>25598</v>
      </c>
      <c r="K3281" s="3">
        <v>20346</v>
      </c>
      <c r="L3281" s="3">
        <v>18496</v>
      </c>
    </row>
    <row r="3282" spans="1:12">
      <c r="A3282" s="3" t="s">
        <v>4970</v>
      </c>
      <c r="B3282" s="3" t="s">
        <v>23415</v>
      </c>
      <c r="C3282" s="3" t="s">
        <v>23413</v>
      </c>
      <c r="D3282" s="3">
        <v>3</v>
      </c>
      <c r="E3282" s="3">
        <v>80</v>
      </c>
      <c r="G3282" s="3">
        <v>28239</v>
      </c>
      <c r="H3282" s="3">
        <v>25675</v>
      </c>
      <c r="K3282" s="3">
        <v>20346</v>
      </c>
      <c r="L3282" s="3">
        <v>18496</v>
      </c>
    </row>
    <row r="3283" spans="1:12">
      <c r="A3283" s="3" t="s">
        <v>4971</v>
      </c>
      <c r="B3283" s="3" t="s">
        <v>23415</v>
      </c>
      <c r="C3283" s="3" t="s">
        <v>23413</v>
      </c>
      <c r="D3283" s="3">
        <v>3</v>
      </c>
      <c r="E3283" s="3">
        <v>81</v>
      </c>
      <c r="G3283" s="3">
        <v>28328</v>
      </c>
      <c r="H3283" s="3">
        <v>25756</v>
      </c>
      <c r="K3283" s="3">
        <v>20346</v>
      </c>
      <c r="L3283" s="3">
        <v>18496</v>
      </c>
    </row>
    <row r="3284" spans="1:12">
      <c r="A3284" s="3" t="s">
        <v>4972</v>
      </c>
      <c r="B3284" s="3" t="s">
        <v>23415</v>
      </c>
      <c r="C3284" s="3" t="s">
        <v>23413</v>
      </c>
      <c r="D3284" s="3">
        <v>3</v>
      </c>
      <c r="E3284" s="3">
        <v>82</v>
      </c>
      <c r="G3284" s="3">
        <v>28417</v>
      </c>
      <c r="H3284" s="3">
        <v>25837</v>
      </c>
      <c r="K3284" s="3">
        <v>20346</v>
      </c>
      <c r="L3284" s="3">
        <v>18496</v>
      </c>
    </row>
    <row r="3285" spans="1:12">
      <c r="A3285" s="3" t="s">
        <v>4973</v>
      </c>
      <c r="B3285" s="3" t="s">
        <v>23415</v>
      </c>
      <c r="C3285" s="3" t="s">
        <v>23413</v>
      </c>
      <c r="D3285" s="3">
        <v>3</v>
      </c>
      <c r="E3285" s="3">
        <v>83</v>
      </c>
      <c r="G3285" s="3">
        <v>28506</v>
      </c>
      <c r="H3285" s="3">
        <v>25918</v>
      </c>
      <c r="K3285" s="3">
        <v>20346</v>
      </c>
      <c r="L3285" s="3">
        <v>18496</v>
      </c>
    </row>
    <row r="3286" spans="1:12">
      <c r="A3286" s="3" t="s">
        <v>4974</v>
      </c>
      <c r="B3286" s="3" t="s">
        <v>23415</v>
      </c>
      <c r="C3286" s="3" t="s">
        <v>23413</v>
      </c>
      <c r="D3286" s="3">
        <v>3</v>
      </c>
      <c r="E3286" s="3">
        <v>84</v>
      </c>
      <c r="G3286" s="3">
        <v>28595</v>
      </c>
      <c r="H3286" s="3">
        <v>25999</v>
      </c>
      <c r="K3286" s="3">
        <v>20346</v>
      </c>
      <c r="L3286" s="3">
        <v>18496</v>
      </c>
    </row>
    <row r="3287" spans="1:12">
      <c r="A3287" s="3" t="s">
        <v>4975</v>
      </c>
      <c r="B3287" s="3" t="s">
        <v>23415</v>
      </c>
      <c r="C3287" s="3" t="s">
        <v>23413</v>
      </c>
      <c r="D3287" s="3">
        <v>3</v>
      </c>
      <c r="E3287" s="3">
        <v>85</v>
      </c>
      <c r="G3287" s="3">
        <v>28684</v>
      </c>
      <c r="H3287" s="3">
        <v>26080</v>
      </c>
      <c r="K3287" s="3">
        <v>20346</v>
      </c>
      <c r="L3287" s="3">
        <v>18496</v>
      </c>
    </row>
    <row r="3288" spans="1:12">
      <c r="A3288" s="3" t="s">
        <v>4976</v>
      </c>
      <c r="B3288" s="3" t="s">
        <v>23415</v>
      </c>
      <c r="C3288" s="3" t="s">
        <v>23413</v>
      </c>
      <c r="D3288" s="3">
        <v>3</v>
      </c>
      <c r="E3288" s="3">
        <v>86</v>
      </c>
      <c r="G3288" s="3">
        <v>28777</v>
      </c>
      <c r="H3288" s="3">
        <v>26165</v>
      </c>
      <c r="K3288" s="3">
        <v>20346</v>
      </c>
      <c r="L3288" s="3">
        <v>18496</v>
      </c>
    </row>
    <row r="3289" spans="1:12">
      <c r="A3289" s="3" t="s">
        <v>4977</v>
      </c>
      <c r="B3289" s="3" t="s">
        <v>23415</v>
      </c>
      <c r="C3289" s="3" t="s">
        <v>23413</v>
      </c>
      <c r="D3289" s="3">
        <v>3</v>
      </c>
      <c r="E3289" s="3">
        <v>87</v>
      </c>
      <c r="G3289" s="3">
        <v>28870</v>
      </c>
      <c r="H3289" s="3">
        <v>26250</v>
      </c>
      <c r="K3289" s="3">
        <v>20346</v>
      </c>
      <c r="L3289" s="3">
        <v>18496</v>
      </c>
    </row>
    <row r="3290" spans="1:12">
      <c r="A3290" s="3" t="s">
        <v>4978</v>
      </c>
      <c r="B3290" s="3" t="s">
        <v>23415</v>
      </c>
      <c r="C3290" s="3" t="s">
        <v>23413</v>
      </c>
      <c r="D3290" s="3">
        <v>3</v>
      </c>
      <c r="E3290" s="3">
        <v>88</v>
      </c>
      <c r="G3290" s="3">
        <v>28963</v>
      </c>
      <c r="H3290" s="3">
        <v>26335</v>
      </c>
      <c r="K3290" s="3">
        <v>20346</v>
      </c>
      <c r="L3290" s="3">
        <v>18496</v>
      </c>
    </row>
    <row r="3291" spans="1:12">
      <c r="A3291" s="3" t="s">
        <v>4979</v>
      </c>
      <c r="B3291" s="3" t="s">
        <v>23415</v>
      </c>
      <c r="C3291" s="3" t="s">
        <v>23413</v>
      </c>
      <c r="D3291" s="3">
        <v>3</v>
      </c>
      <c r="E3291" s="3">
        <v>89</v>
      </c>
      <c r="G3291" s="3">
        <v>29056</v>
      </c>
      <c r="H3291" s="3">
        <v>26420</v>
      </c>
      <c r="K3291" s="3">
        <v>20346</v>
      </c>
      <c r="L3291" s="3">
        <v>18496</v>
      </c>
    </row>
    <row r="3292" spans="1:12">
      <c r="A3292" s="3" t="s">
        <v>4980</v>
      </c>
      <c r="B3292" s="3" t="s">
        <v>23415</v>
      </c>
      <c r="C3292" s="3" t="s">
        <v>23413</v>
      </c>
      <c r="D3292" s="3">
        <v>3</v>
      </c>
      <c r="E3292" s="3">
        <v>90</v>
      </c>
      <c r="G3292" s="3">
        <v>29149</v>
      </c>
      <c r="H3292" s="3">
        <v>26505</v>
      </c>
      <c r="K3292" s="3">
        <v>20346</v>
      </c>
      <c r="L3292" s="3">
        <v>18496</v>
      </c>
    </row>
    <row r="3293" spans="1:12">
      <c r="A3293" s="3" t="s">
        <v>4981</v>
      </c>
      <c r="B3293" s="3" t="s">
        <v>23415</v>
      </c>
      <c r="C3293" s="3" t="s">
        <v>23413</v>
      </c>
      <c r="D3293" s="3">
        <v>3</v>
      </c>
      <c r="E3293" s="3">
        <v>91</v>
      </c>
      <c r="G3293" s="3">
        <v>29246</v>
      </c>
      <c r="H3293" s="3">
        <v>26593</v>
      </c>
      <c r="K3293" s="3">
        <v>20346</v>
      </c>
      <c r="L3293" s="3">
        <v>18496</v>
      </c>
    </row>
    <row r="3294" spans="1:12">
      <c r="A3294" s="3" t="s">
        <v>4982</v>
      </c>
      <c r="B3294" s="3" t="s">
        <v>23415</v>
      </c>
      <c r="C3294" s="3" t="s">
        <v>23413</v>
      </c>
      <c r="D3294" s="3">
        <v>3</v>
      </c>
      <c r="E3294" s="3">
        <v>92</v>
      </c>
      <c r="G3294" s="3">
        <v>29343</v>
      </c>
      <c r="H3294" s="3">
        <v>26681</v>
      </c>
      <c r="K3294" s="3">
        <v>20346</v>
      </c>
      <c r="L3294" s="3">
        <v>18496</v>
      </c>
    </row>
    <row r="3295" spans="1:12">
      <c r="A3295" s="3" t="s">
        <v>4983</v>
      </c>
      <c r="B3295" s="3" t="s">
        <v>23415</v>
      </c>
      <c r="C3295" s="3" t="s">
        <v>23413</v>
      </c>
      <c r="D3295" s="3">
        <v>3</v>
      </c>
      <c r="E3295" s="3">
        <v>93</v>
      </c>
      <c r="G3295" s="3">
        <v>29440</v>
      </c>
      <c r="H3295" s="3">
        <v>26769</v>
      </c>
      <c r="K3295" s="3">
        <v>20346</v>
      </c>
      <c r="L3295" s="3">
        <v>18496</v>
      </c>
    </row>
    <row r="3296" spans="1:12">
      <c r="A3296" s="3" t="s">
        <v>4984</v>
      </c>
      <c r="B3296" s="3" t="s">
        <v>23415</v>
      </c>
      <c r="C3296" s="3" t="s">
        <v>23413</v>
      </c>
      <c r="D3296" s="3">
        <v>3</v>
      </c>
      <c r="E3296" s="3">
        <v>94</v>
      </c>
      <c r="G3296" s="3">
        <v>29537</v>
      </c>
      <c r="H3296" s="3">
        <v>26857</v>
      </c>
      <c r="K3296" s="3">
        <v>20346</v>
      </c>
      <c r="L3296" s="3">
        <v>18496</v>
      </c>
    </row>
    <row r="3297" spans="1:13">
      <c r="A3297" s="3" t="s">
        <v>4985</v>
      </c>
      <c r="B3297" s="3" t="s">
        <v>23415</v>
      </c>
      <c r="C3297" s="3" t="s">
        <v>23413</v>
      </c>
      <c r="D3297" s="3">
        <v>3</v>
      </c>
      <c r="E3297" s="3">
        <v>95</v>
      </c>
      <c r="G3297" s="3">
        <v>29634</v>
      </c>
      <c r="H3297" s="3">
        <v>26945</v>
      </c>
      <c r="K3297" s="3">
        <v>20346</v>
      </c>
      <c r="L3297" s="3">
        <v>18496</v>
      </c>
    </row>
    <row r="3298" spans="1:13">
      <c r="A3298" s="3" t="s">
        <v>4986</v>
      </c>
      <c r="B3298" s="3" t="s">
        <v>23415</v>
      </c>
      <c r="C3298" s="3" t="s">
        <v>23413</v>
      </c>
      <c r="D3298" s="3">
        <v>3</v>
      </c>
      <c r="E3298" s="3">
        <v>96</v>
      </c>
      <c r="G3298" s="3">
        <v>29735</v>
      </c>
      <c r="H3298" s="3">
        <v>27037</v>
      </c>
      <c r="K3298" s="3">
        <v>20346</v>
      </c>
      <c r="L3298" s="3">
        <v>18496</v>
      </c>
    </row>
    <row r="3299" spans="1:13">
      <c r="A3299" s="3" t="s">
        <v>4987</v>
      </c>
      <c r="B3299" s="3" t="s">
        <v>23415</v>
      </c>
      <c r="C3299" s="3" t="s">
        <v>23413</v>
      </c>
      <c r="D3299" s="3">
        <v>3</v>
      </c>
      <c r="E3299" s="3">
        <v>97</v>
      </c>
      <c r="G3299" s="3">
        <v>29836</v>
      </c>
      <c r="H3299" s="3">
        <v>27129</v>
      </c>
      <c r="K3299" s="3">
        <v>20346</v>
      </c>
      <c r="L3299" s="3">
        <v>18496</v>
      </c>
    </row>
    <row r="3300" spans="1:13">
      <c r="A3300" s="3" t="s">
        <v>4988</v>
      </c>
      <c r="B3300" s="3" t="s">
        <v>23415</v>
      </c>
      <c r="C3300" s="3" t="s">
        <v>23413</v>
      </c>
      <c r="D3300" s="3">
        <v>3</v>
      </c>
      <c r="E3300" s="3">
        <v>98</v>
      </c>
      <c r="G3300" s="3">
        <v>29937</v>
      </c>
      <c r="H3300" s="3">
        <v>27221</v>
      </c>
      <c r="K3300" s="3">
        <v>20346</v>
      </c>
      <c r="L3300" s="3">
        <v>18496</v>
      </c>
    </row>
    <row r="3301" spans="1:13">
      <c r="A3301" s="3" t="s">
        <v>4989</v>
      </c>
      <c r="B3301" s="3" t="s">
        <v>23415</v>
      </c>
      <c r="C3301" s="3" t="s">
        <v>23413</v>
      </c>
      <c r="D3301" s="3">
        <v>3</v>
      </c>
      <c r="E3301" s="3">
        <v>99</v>
      </c>
      <c r="G3301" s="3">
        <v>30038</v>
      </c>
      <c r="H3301" s="3">
        <v>27313</v>
      </c>
      <c r="K3301" s="3">
        <v>20346</v>
      </c>
      <c r="L3301" s="3">
        <v>18496</v>
      </c>
    </row>
    <row r="3302" spans="1:13">
      <c r="A3302" s="3" t="s">
        <v>4990</v>
      </c>
      <c r="B3302" s="3" t="s">
        <v>23415</v>
      </c>
      <c r="C3302" s="3" t="s">
        <v>23413</v>
      </c>
      <c r="D3302" s="3">
        <v>3</v>
      </c>
      <c r="E3302" s="3">
        <v>100</v>
      </c>
      <c r="G3302" s="3">
        <v>30139</v>
      </c>
      <c r="H3302" s="3">
        <v>27405</v>
      </c>
      <c r="K3302" s="3">
        <v>20346</v>
      </c>
      <c r="L3302" s="3">
        <v>18496</v>
      </c>
    </row>
    <row r="3303" spans="1:13">
      <c r="A3303" s="3" t="s">
        <v>4991</v>
      </c>
      <c r="B3303" s="3" t="s">
        <v>23416</v>
      </c>
      <c r="C3303" s="3" t="s">
        <v>22337</v>
      </c>
      <c r="D3303" s="3">
        <v>1</v>
      </c>
      <c r="E3303" s="3">
        <v>1</v>
      </c>
      <c r="G3303" s="3">
        <v>187</v>
      </c>
      <c r="I3303" s="3">
        <v>170</v>
      </c>
      <c r="K3303" s="3">
        <v>75</v>
      </c>
      <c r="M3303" s="3">
        <v>68</v>
      </c>
    </row>
    <row r="3304" spans="1:13">
      <c r="A3304" s="3" t="s">
        <v>4992</v>
      </c>
      <c r="B3304" s="3" t="s">
        <v>23416</v>
      </c>
      <c r="C3304" s="3" t="s">
        <v>22337</v>
      </c>
      <c r="D3304" s="3">
        <v>1</v>
      </c>
      <c r="E3304" s="3">
        <v>2</v>
      </c>
      <c r="G3304" s="3">
        <v>214</v>
      </c>
      <c r="I3304" s="3">
        <v>195</v>
      </c>
      <c r="K3304" s="3">
        <v>75</v>
      </c>
      <c r="M3304" s="3">
        <v>68</v>
      </c>
    </row>
    <row r="3305" spans="1:13">
      <c r="A3305" s="3" t="s">
        <v>4993</v>
      </c>
      <c r="B3305" s="3" t="s">
        <v>23416</v>
      </c>
      <c r="C3305" s="3" t="s">
        <v>22337</v>
      </c>
      <c r="D3305" s="3">
        <v>1</v>
      </c>
      <c r="E3305" s="3">
        <v>3</v>
      </c>
      <c r="G3305" s="3">
        <v>241</v>
      </c>
      <c r="I3305" s="3">
        <v>220</v>
      </c>
      <c r="K3305" s="3">
        <v>75</v>
      </c>
      <c r="M3305" s="3">
        <v>68</v>
      </c>
    </row>
    <row r="3306" spans="1:13">
      <c r="A3306" s="3" t="s">
        <v>4994</v>
      </c>
      <c r="B3306" s="3" t="s">
        <v>23416</v>
      </c>
      <c r="C3306" s="3" t="s">
        <v>22337</v>
      </c>
      <c r="D3306" s="3">
        <v>1</v>
      </c>
      <c r="E3306" s="3">
        <v>4</v>
      </c>
      <c r="G3306" s="3">
        <v>268</v>
      </c>
      <c r="I3306" s="3">
        <v>245</v>
      </c>
      <c r="K3306" s="3">
        <v>75</v>
      </c>
      <c r="M3306" s="3">
        <v>68</v>
      </c>
    </row>
    <row r="3307" spans="1:13">
      <c r="A3307" s="3" t="s">
        <v>4995</v>
      </c>
      <c r="B3307" s="3" t="s">
        <v>23416</v>
      </c>
      <c r="C3307" s="3" t="s">
        <v>22337</v>
      </c>
      <c r="D3307" s="3">
        <v>1</v>
      </c>
      <c r="E3307" s="3">
        <v>5</v>
      </c>
      <c r="G3307" s="3">
        <v>295</v>
      </c>
      <c r="I3307" s="3">
        <v>270</v>
      </c>
      <c r="K3307" s="3">
        <v>75</v>
      </c>
      <c r="M3307" s="3">
        <v>68</v>
      </c>
    </row>
    <row r="3308" spans="1:13">
      <c r="A3308" s="3" t="s">
        <v>4996</v>
      </c>
      <c r="B3308" s="3" t="s">
        <v>23416</v>
      </c>
      <c r="C3308" s="3" t="s">
        <v>22337</v>
      </c>
      <c r="D3308" s="3">
        <v>1</v>
      </c>
      <c r="E3308" s="3">
        <v>6</v>
      </c>
      <c r="G3308" s="3">
        <v>322</v>
      </c>
      <c r="I3308" s="3">
        <v>295</v>
      </c>
      <c r="K3308" s="3">
        <v>75</v>
      </c>
      <c r="M3308" s="3">
        <v>68</v>
      </c>
    </row>
    <row r="3309" spans="1:13">
      <c r="A3309" s="3" t="s">
        <v>4997</v>
      </c>
      <c r="B3309" s="3" t="s">
        <v>23416</v>
      </c>
      <c r="C3309" s="3" t="s">
        <v>22337</v>
      </c>
      <c r="D3309" s="3">
        <v>1</v>
      </c>
      <c r="E3309" s="3">
        <v>7</v>
      </c>
      <c r="G3309" s="3">
        <v>349</v>
      </c>
      <c r="I3309" s="3">
        <v>320</v>
      </c>
      <c r="K3309" s="3">
        <v>75</v>
      </c>
      <c r="M3309" s="3">
        <v>68</v>
      </c>
    </row>
    <row r="3310" spans="1:13">
      <c r="A3310" s="3" t="s">
        <v>4998</v>
      </c>
      <c r="B3310" s="3" t="s">
        <v>23416</v>
      </c>
      <c r="C3310" s="3" t="s">
        <v>22337</v>
      </c>
      <c r="D3310" s="3">
        <v>1</v>
      </c>
      <c r="E3310" s="3">
        <v>8</v>
      </c>
      <c r="G3310" s="3">
        <v>376</v>
      </c>
      <c r="I3310" s="3">
        <v>345</v>
      </c>
      <c r="K3310" s="3">
        <v>75</v>
      </c>
      <c r="M3310" s="3">
        <v>68</v>
      </c>
    </row>
    <row r="3311" spans="1:13">
      <c r="A3311" s="3" t="s">
        <v>4999</v>
      </c>
      <c r="B3311" s="3" t="s">
        <v>23416</v>
      </c>
      <c r="C3311" s="3" t="s">
        <v>22337</v>
      </c>
      <c r="D3311" s="3">
        <v>1</v>
      </c>
      <c r="E3311" s="3">
        <v>9</v>
      </c>
      <c r="G3311" s="3">
        <v>403</v>
      </c>
      <c r="I3311" s="3">
        <v>370</v>
      </c>
      <c r="K3311" s="3">
        <v>75</v>
      </c>
      <c r="M3311" s="3">
        <v>68</v>
      </c>
    </row>
    <row r="3312" spans="1:13">
      <c r="A3312" s="3" t="s">
        <v>5000</v>
      </c>
      <c r="B3312" s="3" t="s">
        <v>23416</v>
      </c>
      <c r="C3312" s="3" t="s">
        <v>22337</v>
      </c>
      <c r="D3312" s="3">
        <v>1</v>
      </c>
      <c r="E3312" s="3">
        <v>10</v>
      </c>
      <c r="G3312" s="3">
        <v>430</v>
      </c>
      <c r="I3312" s="3">
        <v>395</v>
      </c>
      <c r="K3312" s="3">
        <v>75</v>
      </c>
      <c r="M3312" s="3">
        <v>68</v>
      </c>
    </row>
    <row r="3313" spans="1:13">
      <c r="A3313" s="3" t="s">
        <v>5001</v>
      </c>
      <c r="B3313" s="3" t="s">
        <v>23416</v>
      </c>
      <c r="C3313" s="3" t="s">
        <v>22337</v>
      </c>
      <c r="D3313" s="3">
        <v>1</v>
      </c>
      <c r="E3313" s="3">
        <v>11</v>
      </c>
      <c r="G3313" s="3">
        <v>461</v>
      </c>
      <c r="I3313" s="3">
        <v>423</v>
      </c>
      <c r="K3313" s="3">
        <v>75</v>
      </c>
      <c r="M3313" s="3">
        <v>68</v>
      </c>
    </row>
    <row r="3314" spans="1:13">
      <c r="A3314" s="3" t="s">
        <v>5002</v>
      </c>
      <c r="B3314" s="3" t="s">
        <v>23416</v>
      </c>
      <c r="C3314" s="3" t="s">
        <v>22337</v>
      </c>
      <c r="D3314" s="3">
        <v>1</v>
      </c>
      <c r="E3314" s="3">
        <v>12</v>
      </c>
      <c r="G3314" s="3">
        <v>492</v>
      </c>
      <c r="I3314" s="3">
        <v>451</v>
      </c>
      <c r="K3314" s="3">
        <v>75</v>
      </c>
      <c r="M3314" s="3">
        <v>68</v>
      </c>
    </row>
    <row r="3315" spans="1:13">
      <c r="A3315" s="3" t="s">
        <v>5003</v>
      </c>
      <c r="B3315" s="3" t="s">
        <v>23416</v>
      </c>
      <c r="C3315" s="3" t="s">
        <v>22337</v>
      </c>
      <c r="D3315" s="3">
        <v>1</v>
      </c>
      <c r="E3315" s="3">
        <v>13</v>
      </c>
      <c r="G3315" s="3">
        <v>523</v>
      </c>
      <c r="I3315" s="3">
        <v>479</v>
      </c>
      <c r="K3315" s="3">
        <v>75</v>
      </c>
      <c r="M3315" s="3">
        <v>68</v>
      </c>
    </row>
    <row r="3316" spans="1:13">
      <c r="A3316" s="3" t="s">
        <v>5004</v>
      </c>
      <c r="B3316" s="3" t="s">
        <v>23416</v>
      </c>
      <c r="C3316" s="3" t="s">
        <v>22337</v>
      </c>
      <c r="D3316" s="3">
        <v>1</v>
      </c>
      <c r="E3316" s="3">
        <v>14</v>
      </c>
      <c r="G3316" s="3">
        <v>554</v>
      </c>
      <c r="I3316" s="3">
        <v>507</v>
      </c>
      <c r="K3316" s="3">
        <v>75</v>
      </c>
      <c r="M3316" s="3">
        <v>68</v>
      </c>
    </row>
    <row r="3317" spans="1:13">
      <c r="A3317" s="3" t="s">
        <v>5005</v>
      </c>
      <c r="B3317" s="3" t="s">
        <v>23416</v>
      </c>
      <c r="C3317" s="3" t="s">
        <v>22337</v>
      </c>
      <c r="D3317" s="3">
        <v>1</v>
      </c>
      <c r="E3317" s="3">
        <v>15</v>
      </c>
      <c r="G3317" s="3">
        <v>585</v>
      </c>
      <c r="I3317" s="3">
        <v>535</v>
      </c>
      <c r="K3317" s="3">
        <v>75</v>
      </c>
      <c r="M3317" s="3">
        <v>68</v>
      </c>
    </row>
    <row r="3318" spans="1:13">
      <c r="A3318" s="3" t="s">
        <v>5006</v>
      </c>
      <c r="B3318" s="3" t="s">
        <v>23416</v>
      </c>
      <c r="C3318" s="3" t="s">
        <v>22337</v>
      </c>
      <c r="D3318" s="3">
        <v>1</v>
      </c>
      <c r="E3318" s="3">
        <v>16</v>
      </c>
      <c r="G3318" s="3">
        <v>620</v>
      </c>
      <c r="I3318" s="3">
        <v>567</v>
      </c>
      <c r="K3318" s="3">
        <v>75</v>
      </c>
      <c r="M3318" s="3">
        <v>68</v>
      </c>
    </row>
    <row r="3319" spans="1:13">
      <c r="A3319" s="3" t="s">
        <v>5007</v>
      </c>
      <c r="B3319" s="3" t="s">
        <v>23416</v>
      </c>
      <c r="C3319" s="3" t="s">
        <v>22337</v>
      </c>
      <c r="D3319" s="3">
        <v>1</v>
      </c>
      <c r="E3319" s="3">
        <v>17</v>
      </c>
      <c r="G3319" s="3">
        <v>655</v>
      </c>
      <c r="I3319" s="3">
        <v>599</v>
      </c>
      <c r="K3319" s="3">
        <v>75</v>
      </c>
      <c r="M3319" s="3">
        <v>68</v>
      </c>
    </row>
    <row r="3320" spans="1:13">
      <c r="A3320" s="3" t="s">
        <v>5008</v>
      </c>
      <c r="B3320" s="3" t="s">
        <v>23416</v>
      </c>
      <c r="C3320" s="3" t="s">
        <v>22337</v>
      </c>
      <c r="D3320" s="3">
        <v>1</v>
      </c>
      <c r="E3320" s="3">
        <v>18</v>
      </c>
      <c r="G3320" s="3">
        <v>690</v>
      </c>
      <c r="I3320" s="3">
        <v>631</v>
      </c>
      <c r="K3320" s="3">
        <v>75</v>
      </c>
      <c r="M3320" s="3">
        <v>68</v>
      </c>
    </row>
    <row r="3321" spans="1:13">
      <c r="A3321" s="3" t="s">
        <v>5009</v>
      </c>
      <c r="B3321" s="3" t="s">
        <v>23416</v>
      </c>
      <c r="C3321" s="3" t="s">
        <v>22337</v>
      </c>
      <c r="D3321" s="3">
        <v>1</v>
      </c>
      <c r="E3321" s="3">
        <v>19</v>
      </c>
      <c r="G3321" s="3">
        <v>725</v>
      </c>
      <c r="I3321" s="3">
        <v>663</v>
      </c>
      <c r="K3321" s="3">
        <v>75</v>
      </c>
      <c r="M3321" s="3">
        <v>68</v>
      </c>
    </row>
    <row r="3322" spans="1:13">
      <c r="A3322" s="3" t="s">
        <v>5010</v>
      </c>
      <c r="B3322" s="3" t="s">
        <v>23416</v>
      </c>
      <c r="C3322" s="3" t="s">
        <v>22337</v>
      </c>
      <c r="D3322" s="3">
        <v>1</v>
      </c>
      <c r="E3322" s="3">
        <v>20</v>
      </c>
      <c r="G3322" s="3">
        <v>760</v>
      </c>
      <c r="I3322" s="3">
        <v>695</v>
      </c>
      <c r="K3322" s="3">
        <v>75</v>
      </c>
      <c r="M3322" s="3">
        <v>68</v>
      </c>
    </row>
    <row r="3323" spans="1:13">
      <c r="A3323" s="3" t="s">
        <v>5011</v>
      </c>
      <c r="B3323" s="3" t="s">
        <v>23416</v>
      </c>
      <c r="C3323" s="3" t="s">
        <v>22337</v>
      </c>
      <c r="D3323" s="3">
        <v>1</v>
      </c>
      <c r="E3323" s="3">
        <v>21</v>
      </c>
      <c r="G3323" s="3">
        <v>799</v>
      </c>
      <c r="I3323" s="3">
        <v>731</v>
      </c>
      <c r="K3323" s="3">
        <v>75</v>
      </c>
      <c r="M3323" s="3">
        <v>68</v>
      </c>
    </row>
    <row r="3324" spans="1:13">
      <c r="A3324" s="3" t="s">
        <v>5012</v>
      </c>
      <c r="B3324" s="3" t="s">
        <v>23416</v>
      </c>
      <c r="C3324" s="3" t="s">
        <v>22337</v>
      </c>
      <c r="D3324" s="3">
        <v>1</v>
      </c>
      <c r="E3324" s="3">
        <v>22</v>
      </c>
      <c r="G3324" s="3">
        <v>838</v>
      </c>
      <c r="I3324" s="3">
        <v>767</v>
      </c>
      <c r="K3324" s="3">
        <v>75</v>
      </c>
      <c r="M3324" s="3">
        <v>68</v>
      </c>
    </row>
    <row r="3325" spans="1:13">
      <c r="A3325" s="3" t="s">
        <v>5013</v>
      </c>
      <c r="B3325" s="3" t="s">
        <v>23416</v>
      </c>
      <c r="C3325" s="3" t="s">
        <v>22337</v>
      </c>
      <c r="D3325" s="3">
        <v>1</v>
      </c>
      <c r="E3325" s="3">
        <v>23</v>
      </c>
      <c r="G3325" s="3">
        <v>877</v>
      </c>
      <c r="I3325" s="3">
        <v>803</v>
      </c>
      <c r="K3325" s="3">
        <v>75</v>
      </c>
      <c r="M3325" s="3">
        <v>68</v>
      </c>
    </row>
    <row r="3326" spans="1:13">
      <c r="A3326" s="3" t="s">
        <v>5014</v>
      </c>
      <c r="B3326" s="3" t="s">
        <v>23416</v>
      </c>
      <c r="C3326" s="3" t="s">
        <v>22337</v>
      </c>
      <c r="D3326" s="3">
        <v>1</v>
      </c>
      <c r="E3326" s="3">
        <v>24</v>
      </c>
      <c r="G3326" s="3">
        <v>916</v>
      </c>
      <c r="I3326" s="3">
        <v>839</v>
      </c>
      <c r="K3326" s="3">
        <v>75</v>
      </c>
      <c r="M3326" s="3">
        <v>68</v>
      </c>
    </row>
    <row r="3327" spans="1:13">
      <c r="A3327" s="3" t="s">
        <v>5015</v>
      </c>
      <c r="B3327" s="3" t="s">
        <v>23416</v>
      </c>
      <c r="C3327" s="3" t="s">
        <v>22337</v>
      </c>
      <c r="D3327" s="3">
        <v>1</v>
      </c>
      <c r="E3327" s="3">
        <v>25</v>
      </c>
      <c r="G3327" s="3">
        <v>955</v>
      </c>
      <c r="I3327" s="3">
        <v>875</v>
      </c>
      <c r="K3327" s="3">
        <v>75</v>
      </c>
      <c r="M3327" s="3">
        <v>68</v>
      </c>
    </row>
    <row r="3328" spans="1:13">
      <c r="A3328" s="3" t="s">
        <v>5016</v>
      </c>
      <c r="B3328" s="3" t="s">
        <v>23416</v>
      </c>
      <c r="C3328" s="3" t="s">
        <v>22337</v>
      </c>
      <c r="D3328" s="3">
        <v>1</v>
      </c>
      <c r="E3328" s="3">
        <v>26</v>
      </c>
      <c r="G3328" s="3">
        <v>999</v>
      </c>
      <c r="I3328" s="3">
        <v>915</v>
      </c>
      <c r="K3328" s="3">
        <v>75</v>
      </c>
      <c r="M3328" s="3">
        <v>68</v>
      </c>
    </row>
    <row r="3329" spans="1:13">
      <c r="A3329" s="3" t="s">
        <v>5017</v>
      </c>
      <c r="B3329" s="3" t="s">
        <v>23416</v>
      </c>
      <c r="C3329" s="3" t="s">
        <v>22337</v>
      </c>
      <c r="D3329" s="3">
        <v>1</v>
      </c>
      <c r="E3329" s="3">
        <v>27</v>
      </c>
      <c r="G3329" s="3">
        <v>1043</v>
      </c>
      <c r="I3329" s="3">
        <v>955</v>
      </c>
      <c r="K3329" s="3">
        <v>75</v>
      </c>
      <c r="M3329" s="3">
        <v>68</v>
      </c>
    </row>
    <row r="3330" spans="1:13">
      <c r="A3330" s="3" t="s">
        <v>5018</v>
      </c>
      <c r="B3330" s="3" t="s">
        <v>23416</v>
      </c>
      <c r="C3330" s="3" t="s">
        <v>22337</v>
      </c>
      <c r="D3330" s="3">
        <v>1</v>
      </c>
      <c r="E3330" s="3">
        <v>28</v>
      </c>
      <c r="G3330" s="3">
        <v>1087</v>
      </c>
      <c r="I3330" s="3">
        <v>995</v>
      </c>
      <c r="K3330" s="3">
        <v>75</v>
      </c>
      <c r="M3330" s="3">
        <v>68</v>
      </c>
    </row>
    <row r="3331" spans="1:13">
      <c r="A3331" s="3" t="s">
        <v>5019</v>
      </c>
      <c r="B3331" s="3" t="s">
        <v>23416</v>
      </c>
      <c r="C3331" s="3" t="s">
        <v>22337</v>
      </c>
      <c r="D3331" s="3">
        <v>1</v>
      </c>
      <c r="E3331" s="3">
        <v>29</v>
      </c>
      <c r="G3331" s="3">
        <v>1131</v>
      </c>
      <c r="I3331" s="3">
        <v>1035</v>
      </c>
      <c r="K3331" s="3">
        <v>75</v>
      </c>
      <c r="M3331" s="3">
        <v>68</v>
      </c>
    </row>
    <row r="3332" spans="1:13">
      <c r="A3332" s="3" t="s">
        <v>5020</v>
      </c>
      <c r="B3332" s="3" t="s">
        <v>23416</v>
      </c>
      <c r="C3332" s="3" t="s">
        <v>22337</v>
      </c>
      <c r="D3332" s="3">
        <v>1</v>
      </c>
      <c r="E3332" s="3">
        <v>30</v>
      </c>
      <c r="G3332" s="3">
        <v>1175</v>
      </c>
      <c r="I3332" s="3">
        <v>1075</v>
      </c>
      <c r="K3332" s="3">
        <v>75</v>
      </c>
      <c r="M3332" s="3">
        <v>68</v>
      </c>
    </row>
    <row r="3333" spans="1:13">
      <c r="A3333" s="3" t="s">
        <v>5021</v>
      </c>
      <c r="B3333" s="3" t="s">
        <v>23416</v>
      </c>
      <c r="C3333" s="3" t="s">
        <v>22337</v>
      </c>
      <c r="D3333" s="3">
        <v>1</v>
      </c>
      <c r="E3333" s="3">
        <v>31</v>
      </c>
      <c r="G3333" s="3">
        <v>1223</v>
      </c>
      <c r="I3333" s="3">
        <v>1118</v>
      </c>
      <c r="K3333" s="3">
        <v>75</v>
      </c>
      <c r="M3333" s="3">
        <v>68</v>
      </c>
    </row>
    <row r="3334" spans="1:13">
      <c r="A3334" s="3" t="s">
        <v>5022</v>
      </c>
      <c r="B3334" s="3" t="s">
        <v>23416</v>
      </c>
      <c r="C3334" s="3" t="s">
        <v>22337</v>
      </c>
      <c r="D3334" s="3">
        <v>1</v>
      </c>
      <c r="E3334" s="3">
        <v>32</v>
      </c>
      <c r="G3334" s="3">
        <v>1271</v>
      </c>
      <c r="I3334" s="3">
        <v>1161</v>
      </c>
      <c r="K3334" s="3">
        <v>75</v>
      </c>
      <c r="M3334" s="3">
        <v>68</v>
      </c>
    </row>
    <row r="3335" spans="1:13">
      <c r="A3335" s="3" t="s">
        <v>5023</v>
      </c>
      <c r="B3335" s="3" t="s">
        <v>23416</v>
      </c>
      <c r="C3335" s="3" t="s">
        <v>22337</v>
      </c>
      <c r="D3335" s="3">
        <v>1</v>
      </c>
      <c r="E3335" s="3">
        <v>33</v>
      </c>
      <c r="G3335" s="3">
        <v>1319</v>
      </c>
      <c r="I3335" s="3">
        <v>1204</v>
      </c>
      <c r="K3335" s="3">
        <v>75</v>
      </c>
      <c r="M3335" s="3">
        <v>68</v>
      </c>
    </row>
    <row r="3336" spans="1:13">
      <c r="A3336" s="3" t="s">
        <v>5024</v>
      </c>
      <c r="B3336" s="3" t="s">
        <v>23416</v>
      </c>
      <c r="C3336" s="3" t="s">
        <v>22337</v>
      </c>
      <c r="D3336" s="3">
        <v>1</v>
      </c>
      <c r="E3336" s="3">
        <v>34</v>
      </c>
      <c r="G3336" s="3">
        <v>1367</v>
      </c>
      <c r="I3336" s="3">
        <v>1247</v>
      </c>
      <c r="K3336" s="3">
        <v>75</v>
      </c>
      <c r="M3336" s="3">
        <v>68</v>
      </c>
    </row>
    <row r="3337" spans="1:13">
      <c r="A3337" s="3" t="s">
        <v>5025</v>
      </c>
      <c r="B3337" s="3" t="s">
        <v>23416</v>
      </c>
      <c r="C3337" s="3" t="s">
        <v>22337</v>
      </c>
      <c r="D3337" s="3">
        <v>1</v>
      </c>
      <c r="E3337" s="3">
        <v>35</v>
      </c>
      <c r="G3337" s="3">
        <v>1415</v>
      </c>
      <c r="I3337" s="3">
        <v>1290</v>
      </c>
      <c r="K3337" s="3">
        <v>75</v>
      </c>
      <c r="M3337" s="3">
        <v>68</v>
      </c>
    </row>
    <row r="3338" spans="1:13">
      <c r="A3338" s="3" t="s">
        <v>5026</v>
      </c>
      <c r="B3338" s="3" t="s">
        <v>23416</v>
      </c>
      <c r="C3338" s="3" t="s">
        <v>22337</v>
      </c>
      <c r="D3338" s="3">
        <v>1</v>
      </c>
      <c r="E3338" s="3">
        <v>36</v>
      </c>
      <c r="G3338" s="3">
        <v>1467</v>
      </c>
      <c r="I3338" s="3">
        <v>1337</v>
      </c>
      <c r="K3338" s="3">
        <v>75</v>
      </c>
      <c r="M3338" s="3">
        <v>68</v>
      </c>
    </row>
    <row r="3339" spans="1:13">
      <c r="A3339" s="3" t="s">
        <v>5027</v>
      </c>
      <c r="B3339" s="3" t="s">
        <v>23416</v>
      </c>
      <c r="C3339" s="3" t="s">
        <v>22337</v>
      </c>
      <c r="D3339" s="3">
        <v>1</v>
      </c>
      <c r="E3339" s="3">
        <v>37</v>
      </c>
      <c r="G3339" s="3">
        <v>1519</v>
      </c>
      <c r="I3339" s="3">
        <v>1384</v>
      </c>
      <c r="K3339" s="3">
        <v>75</v>
      </c>
      <c r="M3339" s="3">
        <v>68</v>
      </c>
    </row>
    <row r="3340" spans="1:13">
      <c r="A3340" s="3" t="s">
        <v>5028</v>
      </c>
      <c r="B3340" s="3" t="s">
        <v>23416</v>
      </c>
      <c r="C3340" s="3" t="s">
        <v>22337</v>
      </c>
      <c r="D3340" s="3">
        <v>1</v>
      </c>
      <c r="E3340" s="3">
        <v>38</v>
      </c>
      <c r="G3340" s="3">
        <v>1571</v>
      </c>
      <c r="I3340" s="3">
        <v>1431</v>
      </c>
      <c r="K3340" s="3">
        <v>75</v>
      </c>
      <c r="M3340" s="3">
        <v>68</v>
      </c>
    </row>
    <row r="3341" spans="1:13">
      <c r="A3341" s="3" t="s">
        <v>5029</v>
      </c>
      <c r="B3341" s="3" t="s">
        <v>23416</v>
      </c>
      <c r="C3341" s="3" t="s">
        <v>22337</v>
      </c>
      <c r="D3341" s="3">
        <v>1</v>
      </c>
      <c r="E3341" s="3">
        <v>39</v>
      </c>
      <c r="G3341" s="3">
        <v>1623</v>
      </c>
      <c r="I3341" s="3">
        <v>1478</v>
      </c>
      <c r="K3341" s="3">
        <v>75</v>
      </c>
      <c r="M3341" s="3">
        <v>68</v>
      </c>
    </row>
    <row r="3342" spans="1:13">
      <c r="A3342" s="3" t="s">
        <v>5030</v>
      </c>
      <c r="B3342" s="3" t="s">
        <v>23416</v>
      </c>
      <c r="C3342" s="3" t="s">
        <v>22337</v>
      </c>
      <c r="D3342" s="3">
        <v>1</v>
      </c>
      <c r="E3342" s="3">
        <v>40</v>
      </c>
      <c r="G3342" s="3">
        <v>1675</v>
      </c>
      <c r="I3342" s="3">
        <v>1525</v>
      </c>
      <c r="K3342" s="3">
        <v>75</v>
      </c>
      <c r="M3342" s="3">
        <v>68</v>
      </c>
    </row>
    <row r="3343" spans="1:13">
      <c r="A3343" s="3" t="s">
        <v>5031</v>
      </c>
      <c r="B3343" s="3" t="s">
        <v>23416</v>
      </c>
      <c r="C3343" s="3" t="s">
        <v>22337</v>
      </c>
      <c r="D3343" s="3">
        <v>1</v>
      </c>
      <c r="E3343" s="3">
        <v>41</v>
      </c>
      <c r="G3343" s="3">
        <v>1731</v>
      </c>
      <c r="I3343" s="3">
        <v>1576</v>
      </c>
      <c r="K3343" s="3">
        <v>75</v>
      </c>
      <c r="M3343" s="3">
        <v>68</v>
      </c>
    </row>
    <row r="3344" spans="1:13">
      <c r="A3344" s="3" t="s">
        <v>5032</v>
      </c>
      <c r="B3344" s="3" t="s">
        <v>23416</v>
      </c>
      <c r="C3344" s="3" t="s">
        <v>22337</v>
      </c>
      <c r="D3344" s="3">
        <v>1</v>
      </c>
      <c r="E3344" s="3">
        <v>42</v>
      </c>
      <c r="G3344" s="3">
        <v>1787</v>
      </c>
      <c r="I3344" s="3">
        <v>1627</v>
      </c>
      <c r="K3344" s="3">
        <v>75</v>
      </c>
      <c r="M3344" s="3">
        <v>68</v>
      </c>
    </row>
    <row r="3345" spans="1:13">
      <c r="A3345" s="3" t="s">
        <v>5033</v>
      </c>
      <c r="B3345" s="3" t="s">
        <v>23416</v>
      </c>
      <c r="C3345" s="3" t="s">
        <v>22337</v>
      </c>
      <c r="D3345" s="3">
        <v>1</v>
      </c>
      <c r="E3345" s="3">
        <v>43</v>
      </c>
      <c r="G3345" s="3">
        <v>1843</v>
      </c>
      <c r="I3345" s="3">
        <v>1678</v>
      </c>
      <c r="K3345" s="3">
        <v>75</v>
      </c>
      <c r="M3345" s="3">
        <v>68</v>
      </c>
    </row>
    <row r="3346" spans="1:13">
      <c r="A3346" s="3" t="s">
        <v>5034</v>
      </c>
      <c r="B3346" s="3" t="s">
        <v>23416</v>
      </c>
      <c r="C3346" s="3" t="s">
        <v>22337</v>
      </c>
      <c r="D3346" s="3">
        <v>1</v>
      </c>
      <c r="E3346" s="3">
        <v>44</v>
      </c>
      <c r="G3346" s="3">
        <v>1899</v>
      </c>
      <c r="I3346" s="3">
        <v>1729</v>
      </c>
      <c r="K3346" s="3">
        <v>75</v>
      </c>
      <c r="M3346" s="3">
        <v>68</v>
      </c>
    </row>
    <row r="3347" spans="1:13">
      <c r="A3347" s="3" t="s">
        <v>5035</v>
      </c>
      <c r="B3347" s="3" t="s">
        <v>23416</v>
      </c>
      <c r="C3347" s="3" t="s">
        <v>22337</v>
      </c>
      <c r="D3347" s="3">
        <v>1</v>
      </c>
      <c r="E3347" s="3">
        <v>45</v>
      </c>
      <c r="G3347" s="3">
        <v>1955</v>
      </c>
      <c r="I3347" s="3">
        <v>1780</v>
      </c>
      <c r="K3347" s="3">
        <v>75</v>
      </c>
      <c r="M3347" s="3">
        <v>68</v>
      </c>
    </row>
    <row r="3348" spans="1:13">
      <c r="A3348" s="3" t="s">
        <v>5036</v>
      </c>
      <c r="B3348" s="3" t="s">
        <v>23416</v>
      </c>
      <c r="C3348" s="3" t="s">
        <v>22337</v>
      </c>
      <c r="D3348" s="3">
        <v>1</v>
      </c>
      <c r="E3348" s="3">
        <v>46</v>
      </c>
      <c r="G3348" s="3">
        <v>2015</v>
      </c>
      <c r="I3348" s="3">
        <v>1835</v>
      </c>
      <c r="K3348" s="3">
        <v>75</v>
      </c>
      <c r="M3348" s="3">
        <v>68</v>
      </c>
    </row>
    <row r="3349" spans="1:13">
      <c r="A3349" s="3" t="s">
        <v>5037</v>
      </c>
      <c r="B3349" s="3" t="s">
        <v>23416</v>
      </c>
      <c r="C3349" s="3" t="s">
        <v>22337</v>
      </c>
      <c r="D3349" s="3">
        <v>1</v>
      </c>
      <c r="E3349" s="3">
        <v>47</v>
      </c>
      <c r="G3349" s="3">
        <v>2075</v>
      </c>
      <c r="I3349" s="3">
        <v>1890</v>
      </c>
      <c r="K3349" s="3">
        <v>75</v>
      </c>
      <c r="M3349" s="3">
        <v>68</v>
      </c>
    </row>
    <row r="3350" spans="1:13">
      <c r="A3350" s="3" t="s">
        <v>5038</v>
      </c>
      <c r="B3350" s="3" t="s">
        <v>23416</v>
      </c>
      <c r="C3350" s="3" t="s">
        <v>22337</v>
      </c>
      <c r="D3350" s="3">
        <v>1</v>
      </c>
      <c r="E3350" s="3">
        <v>48</v>
      </c>
      <c r="G3350" s="3">
        <v>2135</v>
      </c>
      <c r="I3350" s="3">
        <v>1945</v>
      </c>
      <c r="K3350" s="3">
        <v>75</v>
      </c>
      <c r="M3350" s="3">
        <v>68</v>
      </c>
    </row>
    <row r="3351" spans="1:13">
      <c r="A3351" s="3" t="s">
        <v>5039</v>
      </c>
      <c r="B3351" s="3" t="s">
        <v>23416</v>
      </c>
      <c r="C3351" s="3" t="s">
        <v>22337</v>
      </c>
      <c r="D3351" s="3">
        <v>1</v>
      </c>
      <c r="E3351" s="3">
        <v>49</v>
      </c>
      <c r="G3351" s="3">
        <v>2195</v>
      </c>
      <c r="I3351" s="3">
        <v>2000</v>
      </c>
      <c r="K3351" s="3">
        <v>75</v>
      </c>
      <c r="M3351" s="3">
        <v>68</v>
      </c>
    </row>
    <row r="3352" spans="1:13">
      <c r="A3352" s="3" t="s">
        <v>5040</v>
      </c>
      <c r="B3352" s="3" t="s">
        <v>23416</v>
      </c>
      <c r="C3352" s="3" t="s">
        <v>22337</v>
      </c>
      <c r="D3352" s="3">
        <v>1</v>
      </c>
      <c r="E3352" s="3">
        <v>50</v>
      </c>
      <c r="G3352" s="3">
        <v>2255</v>
      </c>
      <c r="I3352" s="3">
        <v>2055</v>
      </c>
      <c r="K3352" s="3">
        <v>75</v>
      </c>
      <c r="M3352" s="3">
        <v>68</v>
      </c>
    </row>
    <row r="3353" spans="1:13">
      <c r="A3353" s="3" t="s">
        <v>5041</v>
      </c>
      <c r="B3353" s="3" t="s">
        <v>23416</v>
      </c>
      <c r="C3353" s="3" t="s">
        <v>22337</v>
      </c>
      <c r="D3353" s="3">
        <v>1</v>
      </c>
      <c r="E3353" s="3">
        <v>51</v>
      </c>
      <c r="G3353" s="3">
        <v>2319</v>
      </c>
      <c r="I3353" s="3">
        <v>2113</v>
      </c>
      <c r="K3353" s="3">
        <v>75</v>
      </c>
      <c r="M3353" s="3">
        <v>68</v>
      </c>
    </row>
    <row r="3354" spans="1:13">
      <c r="A3354" s="3" t="s">
        <v>5042</v>
      </c>
      <c r="B3354" s="3" t="s">
        <v>23416</v>
      </c>
      <c r="C3354" s="3" t="s">
        <v>22337</v>
      </c>
      <c r="D3354" s="3">
        <v>1</v>
      </c>
      <c r="E3354" s="3">
        <v>52</v>
      </c>
      <c r="G3354" s="3">
        <v>2383</v>
      </c>
      <c r="I3354" s="3">
        <v>2171</v>
      </c>
      <c r="K3354" s="3">
        <v>75</v>
      </c>
      <c r="M3354" s="3">
        <v>68</v>
      </c>
    </row>
    <row r="3355" spans="1:13">
      <c r="A3355" s="3" t="s">
        <v>5043</v>
      </c>
      <c r="B3355" s="3" t="s">
        <v>23416</v>
      </c>
      <c r="C3355" s="3" t="s">
        <v>22337</v>
      </c>
      <c r="D3355" s="3">
        <v>1</v>
      </c>
      <c r="E3355" s="3">
        <v>53</v>
      </c>
      <c r="G3355" s="3">
        <v>2447</v>
      </c>
      <c r="I3355" s="3">
        <v>2229</v>
      </c>
      <c r="K3355" s="3">
        <v>75</v>
      </c>
      <c r="M3355" s="3">
        <v>68</v>
      </c>
    </row>
    <row r="3356" spans="1:13">
      <c r="A3356" s="3" t="s">
        <v>5044</v>
      </c>
      <c r="B3356" s="3" t="s">
        <v>23416</v>
      </c>
      <c r="C3356" s="3" t="s">
        <v>22337</v>
      </c>
      <c r="D3356" s="3">
        <v>1</v>
      </c>
      <c r="E3356" s="3">
        <v>54</v>
      </c>
      <c r="G3356" s="3">
        <v>2511</v>
      </c>
      <c r="I3356" s="3">
        <v>2287</v>
      </c>
      <c r="K3356" s="3">
        <v>75</v>
      </c>
      <c r="M3356" s="3">
        <v>68</v>
      </c>
    </row>
    <row r="3357" spans="1:13">
      <c r="A3357" s="3" t="s">
        <v>5045</v>
      </c>
      <c r="B3357" s="3" t="s">
        <v>23416</v>
      </c>
      <c r="C3357" s="3" t="s">
        <v>22337</v>
      </c>
      <c r="D3357" s="3">
        <v>1</v>
      </c>
      <c r="E3357" s="3">
        <v>55</v>
      </c>
      <c r="G3357" s="3">
        <v>2575</v>
      </c>
      <c r="I3357" s="3">
        <v>2345</v>
      </c>
      <c r="K3357" s="3">
        <v>75</v>
      </c>
      <c r="M3357" s="3">
        <v>68</v>
      </c>
    </row>
    <row r="3358" spans="1:13">
      <c r="A3358" s="3" t="s">
        <v>5046</v>
      </c>
      <c r="B3358" s="3" t="s">
        <v>23416</v>
      </c>
      <c r="C3358" s="3" t="s">
        <v>22337</v>
      </c>
      <c r="D3358" s="3">
        <v>1</v>
      </c>
      <c r="E3358" s="3">
        <v>56</v>
      </c>
      <c r="G3358" s="3">
        <v>2643</v>
      </c>
      <c r="I3358" s="3">
        <v>2407</v>
      </c>
      <c r="K3358" s="3">
        <v>75</v>
      </c>
      <c r="M3358" s="3">
        <v>68</v>
      </c>
    </row>
    <row r="3359" spans="1:13">
      <c r="A3359" s="3" t="s">
        <v>5047</v>
      </c>
      <c r="B3359" s="3" t="s">
        <v>23416</v>
      </c>
      <c r="C3359" s="3" t="s">
        <v>22337</v>
      </c>
      <c r="D3359" s="3">
        <v>1</v>
      </c>
      <c r="E3359" s="3">
        <v>57</v>
      </c>
      <c r="G3359" s="3">
        <v>2711</v>
      </c>
      <c r="I3359" s="3">
        <v>2469</v>
      </c>
      <c r="K3359" s="3">
        <v>75</v>
      </c>
      <c r="M3359" s="3">
        <v>68</v>
      </c>
    </row>
    <row r="3360" spans="1:13">
      <c r="A3360" s="3" t="s">
        <v>5048</v>
      </c>
      <c r="B3360" s="3" t="s">
        <v>23416</v>
      </c>
      <c r="C3360" s="3" t="s">
        <v>22337</v>
      </c>
      <c r="D3360" s="3">
        <v>1</v>
      </c>
      <c r="E3360" s="3">
        <v>58</v>
      </c>
      <c r="G3360" s="3">
        <v>2779</v>
      </c>
      <c r="I3360" s="3">
        <v>2531</v>
      </c>
      <c r="K3360" s="3">
        <v>75</v>
      </c>
      <c r="M3360" s="3">
        <v>68</v>
      </c>
    </row>
    <row r="3361" spans="1:13">
      <c r="A3361" s="3" t="s">
        <v>5049</v>
      </c>
      <c r="B3361" s="3" t="s">
        <v>23416</v>
      </c>
      <c r="C3361" s="3" t="s">
        <v>22337</v>
      </c>
      <c r="D3361" s="3">
        <v>1</v>
      </c>
      <c r="E3361" s="3">
        <v>59</v>
      </c>
      <c r="G3361" s="3">
        <v>2847</v>
      </c>
      <c r="I3361" s="3">
        <v>2593</v>
      </c>
      <c r="K3361" s="3">
        <v>75</v>
      </c>
      <c r="M3361" s="3">
        <v>68</v>
      </c>
    </row>
    <row r="3362" spans="1:13">
      <c r="A3362" s="3" t="s">
        <v>5050</v>
      </c>
      <c r="B3362" s="3" t="s">
        <v>23416</v>
      </c>
      <c r="C3362" s="3" t="s">
        <v>22337</v>
      </c>
      <c r="D3362" s="3">
        <v>1</v>
      </c>
      <c r="E3362" s="3">
        <v>60</v>
      </c>
      <c r="G3362" s="3">
        <v>2915</v>
      </c>
      <c r="I3362" s="3">
        <v>2655</v>
      </c>
      <c r="K3362" s="3">
        <v>75</v>
      </c>
      <c r="M3362" s="3">
        <v>68</v>
      </c>
    </row>
    <row r="3363" spans="1:13">
      <c r="A3363" s="3" t="s">
        <v>5051</v>
      </c>
      <c r="B3363" s="3" t="s">
        <v>23416</v>
      </c>
      <c r="C3363" s="3" t="s">
        <v>22337</v>
      </c>
      <c r="D3363" s="3">
        <v>1</v>
      </c>
      <c r="E3363" s="3">
        <v>61</v>
      </c>
      <c r="G3363" s="3">
        <v>2987</v>
      </c>
      <c r="I3363" s="3">
        <v>2721</v>
      </c>
      <c r="K3363" s="3">
        <v>75</v>
      </c>
      <c r="M3363" s="3">
        <v>68</v>
      </c>
    </row>
    <row r="3364" spans="1:13">
      <c r="A3364" s="3" t="s">
        <v>5052</v>
      </c>
      <c r="B3364" s="3" t="s">
        <v>23416</v>
      </c>
      <c r="C3364" s="3" t="s">
        <v>22337</v>
      </c>
      <c r="D3364" s="3">
        <v>1</v>
      </c>
      <c r="E3364" s="3">
        <v>62</v>
      </c>
      <c r="G3364" s="3">
        <v>3059</v>
      </c>
      <c r="I3364" s="3">
        <v>2787</v>
      </c>
      <c r="K3364" s="3">
        <v>75</v>
      </c>
      <c r="M3364" s="3">
        <v>68</v>
      </c>
    </row>
    <row r="3365" spans="1:13">
      <c r="A3365" s="3" t="s">
        <v>5053</v>
      </c>
      <c r="B3365" s="3" t="s">
        <v>23416</v>
      </c>
      <c r="C3365" s="3" t="s">
        <v>22337</v>
      </c>
      <c r="D3365" s="3">
        <v>1</v>
      </c>
      <c r="E3365" s="3">
        <v>63</v>
      </c>
      <c r="G3365" s="3">
        <v>3131</v>
      </c>
      <c r="I3365" s="3">
        <v>2853</v>
      </c>
      <c r="K3365" s="3">
        <v>75</v>
      </c>
      <c r="M3365" s="3">
        <v>68</v>
      </c>
    </row>
    <row r="3366" spans="1:13">
      <c r="A3366" s="3" t="s">
        <v>5054</v>
      </c>
      <c r="B3366" s="3" t="s">
        <v>23416</v>
      </c>
      <c r="C3366" s="3" t="s">
        <v>22337</v>
      </c>
      <c r="D3366" s="3">
        <v>1</v>
      </c>
      <c r="E3366" s="3">
        <v>64</v>
      </c>
      <c r="G3366" s="3">
        <v>3203</v>
      </c>
      <c r="I3366" s="3">
        <v>2919</v>
      </c>
      <c r="K3366" s="3">
        <v>75</v>
      </c>
      <c r="M3366" s="3">
        <v>68</v>
      </c>
    </row>
    <row r="3367" spans="1:13">
      <c r="A3367" s="3" t="s">
        <v>5055</v>
      </c>
      <c r="B3367" s="3" t="s">
        <v>23416</v>
      </c>
      <c r="C3367" s="3" t="s">
        <v>22337</v>
      </c>
      <c r="D3367" s="3">
        <v>1</v>
      </c>
      <c r="E3367" s="3">
        <v>65</v>
      </c>
      <c r="G3367" s="3">
        <v>3275</v>
      </c>
      <c r="I3367" s="3">
        <v>2985</v>
      </c>
      <c r="K3367" s="3">
        <v>75</v>
      </c>
      <c r="M3367" s="3">
        <v>68</v>
      </c>
    </row>
    <row r="3368" spans="1:13">
      <c r="A3368" s="3" t="s">
        <v>5056</v>
      </c>
      <c r="B3368" s="3" t="s">
        <v>23416</v>
      </c>
      <c r="C3368" s="3" t="s">
        <v>22337</v>
      </c>
      <c r="D3368" s="3">
        <v>1</v>
      </c>
      <c r="E3368" s="3">
        <v>66</v>
      </c>
      <c r="G3368" s="3">
        <v>3352</v>
      </c>
      <c r="I3368" s="3">
        <v>3055</v>
      </c>
      <c r="K3368" s="3">
        <v>75</v>
      </c>
      <c r="M3368" s="3">
        <v>68</v>
      </c>
    </row>
    <row r="3369" spans="1:13">
      <c r="A3369" s="3" t="s">
        <v>5057</v>
      </c>
      <c r="B3369" s="3" t="s">
        <v>23416</v>
      </c>
      <c r="C3369" s="3" t="s">
        <v>22337</v>
      </c>
      <c r="D3369" s="3">
        <v>1</v>
      </c>
      <c r="E3369" s="3">
        <v>67</v>
      </c>
      <c r="G3369" s="3">
        <v>3429</v>
      </c>
      <c r="I3369" s="3">
        <v>3125</v>
      </c>
      <c r="K3369" s="3">
        <v>75</v>
      </c>
      <c r="M3369" s="3">
        <v>68</v>
      </c>
    </row>
    <row r="3370" spans="1:13">
      <c r="A3370" s="3" t="s">
        <v>5058</v>
      </c>
      <c r="B3370" s="3" t="s">
        <v>23416</v>
      </c>
      <c r="C3370" s="3" t="s">
        <v>22337</v>
      </c>
      <c r="D3370" s="3">
        <v>1</v>
      </c>
      <c r="E3370" s="3">
        <v>68</v>
      </c>
      <c r="G3370" s="3">
        <v>3506</v>
      </c>
      <c r="I3370" s="3">
        <v>3195</v>
      </c>
      <c r="K3370" s="3">
        <v>75</v>
      </c>
      <c r="M3370" s="3">
        <v>68</v>
      </c>
    </row>
    <row r="3371" spans="1:13">
      <c r="A3371" s="3" t="s">
        <v>5059</v>
      </c>
      <c r="B3371" s="3" t="s">
        <v>23416</v>
      </c>
      <c r="C3371" s="3" t="s">
        <v>22337</v>
      </c>
      <c r="D3371" s="3">
        <v>1</v>
      </c>
      <c r="E3371" s="3">
        <v>69</v>
      </c>
      <c r="G3371" s="3">
        <v>3583</v>
      </c>
      <c r="I3371" s="3">
        <v>3265</v>
      </c>
      <c r="K3371" s="3">
        <v>75</v>
      </c>
      <c r="M3371" s="3">
        <v>68</v>
      </c>
    </row>
    <row r="3372" spans="1:13">
      <c r="A3372" s="3" t="s">
        <v>5060</v>
      </c>
      <c r="B3372" s="3" t="s">
        <v>23416</v>
      </c>
      <c r="C3372" s="3" t="s">
        <v>22337</v>
      </c>
      <c r="D3372" s="3">
        <v>1</v>
      </c>
      <c r="E3372" s="3">
        <v>70</v>
      </c>
      <c r="G3372" s="3">
        <v>3660</v>
      </c>
      <c r="I3372" s="3">
        <v>3335</v>
      </c>
      <c r="K3372" s="3">
        <v>75</v>
      </c>
      <c r="M3372" s="3">
        <v>68</v>
      </c>
    </row>
    <row r="3373" spans="1:13">
      <c r="A3373" s="3" t="s">
        <v>5061</v>
      </c>
      <c r="B3373" s="3" t="s">
        <v>23416</v>
      </c>
      <c r="C3373" s="3" t="s">
        <v>22337</v>
      </c>
      <c r="D3373" s="3">
        <v>1</v>
      </c>
      <c r="E3373" s="3">
        <v>71</v>
      </c>
      <c r="G3373" s="3">
        <v>3741</v>
      </c>
      <c r="I3373" s="3">
        <v>3408</v>
      </c>
      <c r="K3373" s="3">
        <v>75</v>
      </c>
      <c r="M3373" s="3">
        <v>68</v>
      </c>
    </row>
    <row r="3374" spans="1:13">
      <c r="A3374" s="3" t="s">
        <v>5062</v>
      </c>
      <c r="B3374" s="3" t="s">
        <v>23416</v>
      </c>
      <c r="C3374" s="3" t="s">
        <v>22337</v>
      </c>
      <c r="D3374" s="3">
        <v>1</v>
      </c>
      <c r="E3374" s="3">
        <v>72</v>
      </c>
      <c r="G3374" s="3">
        <v>3822</v>
      </c>
      <c r="I3374" s="3">
        <v>3481</v>
      </c>
      <c r="K3374" s="3">
        <v>75</v>
      </c>
      <c r="M3374" s="3">
        <v>68</v>
      </c>
    </row>
    <row r="3375" spans="1:13">
      <c r="A3375" s="3" t="s">
        <v>5063</v>
      </c>
      <c r="B3375" s="3" t="s">
        <v>23416</v>
      </c>
      <c r="C3375" s="3" t="s">
        <v>22337</v>
      </c>
      <c r="D3375" s="3">
        <v>1</v>
      </c>
      <c r="E3375" s="3">
        <v>73</v>
      </c>
      <c r="G3375" s="3">
        <v>3903</v>
      </c>
      <c r="I3375" s="3">
        <v>3554</v>
      </c>
      <c r="K3375" s="3">
        <v>75</v>
      </c>
      <c r="M3375" s="3">
        <v>68</v>
      </c>
    </row>
    <row r="3376" spans="1:13">
      <c r="A3376" s="3" t="s">
        <v>5064</v>
      </c>
      <c r="B3376" s="3" t="s">
        <v>23416</v>
      </c>
      <c r="C3376" s="3" t="s">
        <v>22337</v>
      </c>
      <c r="D3376" s="3">
        <v>1</v>
      </c>
      <c r="E3376" s="3">
        <v>74</v>
      </c>
      <c r="G3376" s="3">
        <v>3984</v>
      </c>
      <c r="I3376" s="3">
        <v>3627</v>
      </c>
      <c r="K3376" s="3">
        <v>75</v>
      </c>
      <c r="M3376" s="3">
        <v>68</v>
      </c>
    </row>
    <row r="3377" spans="1:13">
      <c r="A3377" s="3" t="s">
        <v>5065</v>
      </c>
      <c r="B3377" s="3" t="s">
        <v>23416</v>
      </c>
      <c r="C3377" s="3" t="s">
        <v>22337</v>
      </c>
      <c r="D3377" s="3">
        <v>1</v>
      </c>
      <c r="E3377" s="3">
        <v>75</v>
      </c>
      <c r="G3377" s="3">
        <v>4065</v>
      </c>
      <c r="I3377" s="3">
        <v>3700</v>
      </c>
      <c r="K3377" s="3">
        <v>75</v>
      </c>
      <c r="M3377" s="3">
        <v>68</v>
      </c>
    </row>
    <row r="3378" spans="1:13">
      <c r="A3378" s="3" t="s">
        <v>5066</v>
      </c>
      <c r="B3378" s="3" t="s">
        <v>23416</v>
      </c>
      <c r="C3378" s="3" t="s">
        <v>22337</v>
      </c>
      <c r="D3378" s="3">
        <v>1</v>
      </c>
      <c r="E3378" s="3">
        <v>76</v>
      </c>
      <c r="G3378" s="3">
        <v>4150</v>
      </c>
      <c r="I3378" s="3">
        <v>3777</v>
      </c>
      <c r="K3378" s="3">
        <v>75</v>
      </c>
      <c r="M3378" s="3">
        <v>68</v>
      </c>
    </row>
    <row r="3379" spans="1:13">
      <c r="A3379" s="3" t="s">
        <v>5067</v>
      </c>
      <c r="B3379" s="3" t="s">
        <v>23416</v>
      </c>
      <c r="C3379" s="3" t="s">
        <v>22337</v>
      </c>
      <c r="D3379" s="3">
        <v>1</v>
      </c>
      <c r="E3379" s="3">
        <v>77</v>
      </c>
      <c r="G3379" s="3">
        <v>4235</v>
      </c>
      <c r="I3379" s="3">
        <v>3854</v>
      </c>
      <c r="K3379" s="3">
        <v>75</v>
      </c>
      <c r="M3379" s="3">
        <v>68</v>
      </c>
    </row>
    <row r="3380" spans="1:13">
      <c r="A3380" s="3" t="s">
        <v>5068</v>
      </c>
      <c r="B3380" s="3" t="s">
        <v>23416</v>
      </c>
      <c r="C3380" s="3" t="s">
        <v>22337</v>
      </c>
      <c r="D3380" s="3">
        <v>1</v>
      </c>
      <c r="E3380" s="3">
        <v>78</v>
      </c>
      <c r="G3380" s="3">
        <v>4320</v>
      </c>
      <c r="I3380" s="3">
        <v>3931</v>
      </c>
      <c r="K3380" s="3">
        <v>75</v>
      </c>
      <c r="M3380" s="3">
        <v>68</v>
      </c>
    </row>
    <row r="3381" spans="1:13">
      <c r="A3381" s="3" t="s">
        <v>5069</v>
      </c>
      <c r="B3381" s="3" t="s">
        <v>23416</v>
      </c>
      <c r="C3381" s="3" t="s">
        <v>22337</v>
      </c>
      <c r="D3381" s="3">
        <v>1</v>
      </c>
      <c r="E3381" s="3">
        <v>79</v>
      </c>
      <c r="G3381" s="3">
        <v>4405</v>
      </c>
      <c r="I3381" s="3">
        <v>4008</v>
      </c>
      <c r="K3381" s="3">
        <v>75</v>
      </c>
      <c r="M3381" s="3">
        <v>68</v>
      </c>
    </row>
    <row r="3382" spans="1:13">
      <c r="A3382" s="3" t="s">
        <v>5070</v>
      </c>
      <c r="B3382" s="3" t="s">
        <v>23416</v>
      </c>
      <c r="C3382" s="3" t="s">
        <v>22337</v>
      </c>
      <c r="D3382" s="3">
        <v>1</v>
      </c>
      <c r="E3382" s="3">
        <v>80</v>
      </c>
      <c r="G3382" s="3">
        <v>4490</v>
      </c>
      <c r="I3382" s="3">
        <v>4085</v>
      </c>
      <c r="K3382" s="3">
        <v>75</v>
      </c>
      <c r="M3382" s="3">
        <v>68</v>
      </c>
    </row>
    <row r="3383" spans="1:13">
      <c r="A3383" s="3" t="s">
        <v>5071</v>
      </c>
      <c r="B3383" s="3" t="s">
        <v>23416</v>
      </c>
      <c r="C3383" s="3" t="s">
        <v>22337</v>
      </c>
      <c r="D3383" s="3">
        <v>1</v>
      </c>
      <c r="E3383" s="3">
        <v>81</v>
      </c>
      <c r="G3383" s="3">
        <v>4579</v>
      </c>
      <c r="I3383" s="3">
        <v>4166</v>
      </c>
      <c r="K3383" s="3">
        <v>75</v>
      </c>
      <c r="M3383" s="3">
        <v>68</v>
      </c>
    </row>
    <row r="3384" spans="1:13">
      <c r="A3384" s="3" t="s">
        <v>5072</v>
      </c>
      <c r="B3384" s="3" t="s">
        <v>23416</v>
      </c>
      <c r="C3384" s="3" t="s">
        <v>22337</v>
      </c>
      <c r="D3384" s="3">
        <v>1</v>
      </c>
      <c r="E3384" s="3">
        <v>82</v>
      </c>
      <c r="G3384" s="3">
        <v>4668</v>
      </c>
      <c r="I3384" s="3">
        <v>4247</v>
      </c>
      <c r="K3384" s="3">
        <v>75</v>
      </c>
      <c r="M3384" s="3">
        <v>68</v>
      </c>
    </row>
    <row r="3385" spans="1:13">
      <c r="A3385" s="3" t="s">
        <v>5073</v>
      </c>
      <c r="B3385" s="3" t="s">
        <v>23416</v>
      </c>
      <c r="C3385" s="3" t="s">
        <v>22337</v>
      </c>
      <c r="D3385" s="3">
        <v>1</v>
      </c>
      <c r="E3385" s="3">
        <v>83</v>
      </c>
      <c r="G3385" s="3">
        <v>4757</v>
      </c>
      <c r="I3385" s="3">
        <v>4328</v>
      </c>
      <c r="K3385" s="3">
        <v>75</v>
      </c>
      <c r="M3385" s="3">
        <v>68</v>
      </c>
    </row>
    <row r="3386" spans="1:13">
      <c r="A3386" s="3" t="s">
        <v>5074</v>
      </c>
      <c r="B3386" s="3" t="s">
        <v>23416</v>
      </c>
      <c r="C3386" s="3" t="s">
        <v>22337</v>
      </c>
      <c r="D3386" s="3">
        <v>1</v>
      </c>
      <c r="E3386" s="3">
        <v>84</v>
      </c>
      <c r="G3386" s="3">
        <v>4846</v>
      </c>
      <c r="I3386" s="3">
        <v>4409</v>
      </c>
      <c r="K3386" s="3">
        <v>75</v>
      </c>
      <c r="M3386" s="3">
        <v>68</v>
      </c>
    </row>
    <row r="3387" spans="1:13">
      <c r="A3387" s="3" t="s">
        <v>5075</v>
      </c>
      <c r="B3387" s="3" t="s">
        <v>23416</v>
      </c>
      <c r="C3387" s="3" t="s">
        <v>22337</v>
      </c>
      <c r="D3387" s="3">
        <v>1</v>
      </c>
      <c r="E3387" s="3">
        <v>85</v>
      </c>
      <c r="G3387" s="3">
        <v>4935</v>
      </c>
      <c r="I3387" s="3">
        <v>4490</v>
      </c>
      <c r="K3387" s="3">
        <v>75</v>
      </c>
      <c r="M3387" s="3">
        <v>68</v>
      </c>
    </row>
    <row r="3388" spans="1:13">
      <c r="A3388" s="3" t="s">
        <v>5076</v>
      </c>
      <c r="B3388" s="3" t="s">
        <v>23416</v>
      </c>
      <c r="C3388" s="3" t="s">
        <v>22337</v>
      </c>
      <c r="D3388" s="3">
        <v>1</v>
      </c>
      <c r="E3388" s="3">
        <v>86</v>
      </c>
      <c r="G3388" s="3">
        <v>5028</v>
      </c>
      <c r="I3388" s="3">
        <v>4575</v>
      </c>
      <c r="K3388" s="3">
        <v>75</v>
      </c>
      <c r="M3388" s="3">
        <v>68</v>
      </c>
    </row>
    <row r="3389" spans="1:13">
      <c r="A3389" s="3" t="s">
        <v>5077</v>
      </c>
      <c r="B3389" s="3" t="s">
        <v>23416</v>
      </c>
      <c r="C3389" s="3" t="s">
        <v>22337</v>
      </c>
      <c r="D3389" s="3">
        <v>1</v>
      </c>
      <c r="E3389" s="3">
        <v>87</v>
      </c>
      <c r="G3389" s="3">
        <v>5121</v>
      </c>
      <c r="I3389" s="3">
        <v>4660</v>
      </c>
      <c r="K3389" s="3">
        <v>75</v>
      </c>
      <c r="M3389" s="3">
        <v>68</v>
      </c>
    </row>
    <row r="3390" spans="1:13">
      <c r="A3390" s="3" t="s">
        <v>5078</v>
      </c>
      <c r="B3390" s="3" t="s">
        <v>23416</v>
      </c>
      <c r="C3390" s="3" t="s">
        <v>22337</v>
      </c>
      <c r="D3390" s="3">
        <v>1</v>
      </c>
      <c r="E3390" s="3">
        <v>88</v>
      </c>
      <c r="G3390" s="3">
        <v>5214</v>
      </c>
      <c r="I3390" s="3">
        <v>4745</v>
      </c>
      <c r="K3390" s="3">
        <v>75</v>
      </c>
      <c r="M3390" s="3">
        <v>68</v>
      </c>
    </row>
    <row r="3391" spans="1:13">
      <c r="A3391" s="3" t="s">
        <v>5079</v>
      </c>
      <c r="B3391" s="3" t="s">
        <v>23416</v>
      </c>
      <c r="C3391" s="3" t="s">
        <v>22337</v>
      </c>
      <c r="D3391" s="3">
        <v>1</v>
      </c>
      <c r="E3391" s="3">
        <v>89</v>
      </c>
      <c r="G3391" s="3">
        <v>5307</v>
      </c>
      <c r="I3391" s="3">
        <v>4830</v>
      </c>
      <c r="K3391" s="3">
        <v>75</v>
      </c>
      <c r="M3391" s="3">
        <v>68</v>
      </c>
    </row>
    <row r="3392" spans="1:13">
      <c r="A3392" s="3" t="s">
        <v>5080</v>
      </c>
      <c r="B3392" s="3" t="s">
        <v>23416</v>
      </c>
      <c r="C3392" s="3" t="s">
        <v>22337</v>
      </c>
      <c r="D3392" s="3">
        <v>1</v>
      </c>
      <c r="E3392" s="3">
        <v>90</v>
      </c>
      <c r="G3392" s="3">
        <v>5400</v>
      </c>
      <c r="I3392" s="3">
        <v>4915</v>
      </c>
      <c r="K3392" s="3">
        <v>75</v>
      </c>
      <c r="M3392" s="3">
        <v>68</v>
      </c>
    </row>
    <row r="3393" spans="1:13">
      <c r="A3393" s="3" t="s">
        <v>5081</v>
      </c>
      <c r="B3393" s="3" t="s">
        <v>23416</v>
      </c>
      <c r="C3393" s="3" t="s">
        <v>22337</v>
      </c>
      <c r="D3393" s="3">
        <v>1</v>
      </c>
      <c r="E3393" s="3">
        <v>91</v>
      </c>
      <c r="G3393" s="3">
        <v>5497</v>
      </c>
      <c r="I3393" s="3">
        <v>5003</v>
      </c>
      <c r="K3393" s="3">
        <v>75</v>
      </c>
      <c r="M3393" s="3">
        <v>68</v>
      </c>
    </row>
    <row r="3394" spans="1:13">
      <c r="A3394" s="3" t="s">
        <v>5082</v>
      </c>
      <c r="B3394" s="3" t="s">
        <v>23416</v>
      </c>
      <c r="C3394" s="3" t="s">
        <v>22337</v>
      </c>
      <c r="D3394" s="3">
        <v>1</v>
      </c>
      <c r="E3394" s="3">
        <v>92</v>
      </c>
      <c r="G3394" s="3">
        <v>5594</v>
      </c>
      <c r="I3394" s="3">
        <v>5091</v>
      </c>
      <c r="K3394" s="3">
        <v>75</v>
      </c>
      <c r="M3394" s="3">
        <v>68</v>
      </c>
    </row>
    <row r="3395" spans="1:13">
      <c r="A3395" s="3" t="s">
        <v>5083</v>
      </c>
      <c r="B3395" s="3" t="s">
        <v>23416</v>
      </c>
      <c r="C3395" s="3" t="s">
        <v>22337</v>
      </c>
      <c r="D3395" s="3">
        <v>1</v>
      </c>
      <c r="E3395" s="3">
        <v>93</v>
      </c>
      <c r="G3395" s="3">
        <v>5691</v>
      </c>
      <c r="I3395" s="3">
        <v>5179</v>
      </c>
      <c r="K3395" s="3">
        <v>75</v>
      </c>
      <c r="M3395" s="3">
        <v>68</v>
      </c>
    </row>
    <row r="3396" spans="1:13">
      <c r="A3396" s="3" t="s">
        <v>5084</v>
      </c>
      <c r="B3396" s="3" t="s">
        <v>23416</v>
      </c>
      <c r="C3396" s="3" t="s">
        <v>22337</v>
      </c>
      <c r="D3396" s="3">
        <v>1</v>
      </c>
      <c r="E3396" s="3">
        <v>94</v>
      </c>
      <c r="G3396" s="3">
        <v>5788</v>
      </c>
      <c r="I3396" s="3">
        <v>5267</v>
      </c>
      <c r="K3396" s="3">
        <v>75</v>
      </c>
      <c r="M3396" s="3">
        <v>68</v>
      </c>
    </row>
    <row r="3397" spans="1:13">
      <c r="A3397" s="3" t="s">
        <v>5085</v>
      </c>
      <c r="B3397" s="3" t="s">
        <v>23416</v>
      </c>
      <c r="C3397" s="3" t="s">
        <v>22337</v>
      </c>
      <c r="D3397" s="3">
        <v>1</v>
      </c>
      <c r="E3397" s="3">
        <v>95</v>
      </c>
      <c r="G3397" s="3">
        <v>5885</v>
      </c>
      <c r="I3397" s="3">
        <v>5355</v>
      </c>
      <c r="K3397" s="3">
        <v>75</v>
      </c>
      <c r="M3397" s="3">
        <v>68</v>
      </c>
    </row>
    <row r="3398" spans="1:13">
      <c r="A3398" s="3" t="s">
        <v>5086</v>
      </c>
      <c r="B3398" s="3" t="s">
        <v>23416</v>
      </c>
      <c r="C3398" s="3" t="s">
        <v>22337</v>
      </c>
      <c r="D3398" s="3">
        <v>1</v>
      </c>
      <c r="E3398" s="3">
        <v>96</v>
      </c>
      <c r="G3398" s="3">
        <v>5986</v>
      </c>
      <c r="I3398" s="3">
        <v>5447</v>
      </c>
      <c r="K3398" s="3">
        <v>75</v>
      </c>
      <c r="M3398" s="3">
        <v>68</v>
      </c>
    </row>
    <row r="3399" spans="1:13">
      <c r="A3399" s="3" t="s">
        <v>5087</v>
      </c>
      <c r="B3399" s="3" t="s">
        <v>23416</v>
      </c>
      <c r="C3399" s="3" t="s">
        <v>22337</v>
      </c>
      <c r="D3399" s="3">
        <v>1</v>
      </c>
      <c r="E3399" s="3">
        <v>97</v>
      </c>
      <c r="G3399" s="3">
        <v>6087</v>
      </c>
      <c r="I3399" s="3">
        <v>5539</v>
      </c>
      <c r="K3399" s="3">
        <v>75</v>
      </c>
      <c r="M3399" s="3">
        <v>68</v>
      </c>
    </row>
    <row r="3400" spans="1:13">
      <c r="A3400" s="3" t="s">
        <v>5088</v>
      </c>
      <c r="B3400" s="3" t="s">
        <v>23416</v>
      </c>
      <c r="C3400" s="3" t="s">
        <v>22337</v>
      </c>
      <c r="D3400" s="3">
        <v>1</v>
      </c>
      <c r="E3400" s="3">
        <v>98</v>
      </c>
      <c r="G3400" s="3">
        <v>6188</v>
      </c>
      <c r="I3400" s="3">
        <v>5631</v>
      </c>
      <c r="K3400" s="3">
        <v>75</v>
      </c>
      <c r="M3400" s="3">
        <v>68</v>
      </c>
    </row>
    <row r="3401" spans="1:13">
      <c r="A3401" s="3" t="s">
        <v>5089</v>
      </c>
      <c r="B3401" s="3" t="s">
        <v>23416</v>
      </c>
      <c r="C3401" s="3" t="s">
        <v>22337</v>
      </c>
      <c r="D3401" s="3">
        <v>1</v>
      </c>
      <c r="E3401" s="3">
        <v>99</v>
      </c>
      <c r="G3401" s="3">
        <v>6289</v>
      </c>
      <c r="I3401" s="3">
        <v>5723</v>
      </c>
      <c r="K3401" s="3">
        <v>75</v>
      </c>
      <c r="M3401" s="3">
        <v>68</v>
      </c>
    </row>
    <row r="3402" spans="1:13">
      <c r="A3402" s="3" t="s">
        <v>5090</v>
      </c>
      <c r="B3402" s="3" t="s">
        <v>23416</v>
      </c>
      <c r="C3402" s="3" t="s">
        <v>22337</v>
      </c>
      <c r="D3402" s="3">
        <v>1</v>
      </c>
      <c r="E3402" s="3">
        <v>100</v>
      </c>
      <c r="G3402" s="3">
        <v>6390</v>
      </c>
      <c r="I3402" s="3">
        <v>5815</v>
      </c>
      <c r="K3402" s="3">
        <v>75</v>
      </c>
      <c r="M3402" s="3">
        <v>68</v>
      </c>
    </row>
    <row r="3403" spans="1:13">
      <c r="A3403" s="3" t="s">
        <v>5091</v>
      </c>
      <c r="B3403" s="3" t="s">
        <v>23416</v>
      </c>
      <c r="C3403" s="3" t="s">
        <v>22337</v>
      </c>
      <c r="D3403" s="3">
        <v>2</v>
      </c>
      <c r="E3403" s="3">
        <v>1</v>
      </c>
      <c r="G3403" s="3">
        <v>374</v>
      </c>
      <c r="I3403" s="3">
        <v>340</v>
      </c>
      <c r="K3403" s="3">
        <v>262</v>
      </c>
      <c r="M3403" s="3">
        <v>238</v>
      </c>
    </row>
    <row r="3404" spans="1:13">
      <c r="A3404" s="3" t="s">
        <v>5092</v>
      </c>
      <c r="B3404" s="3" t="s">
        <v>23416</v>
      </c>
      <c r="C3404" s="3" t="s">
        <v>22337</v>
      </c>
      <c r="D3404" s="3">
        <v>2</v>
      </c>
      <c r="E3404" s="3">
        <v>2</v>
      </c>
      <c r="G3404" s="3">
        <v>401</v>
      </c>
      <c r="I3404" s="3">
        <v>365</v>
      </c>
      <c r="K3404" s="3">
        <v>262</v>
      </c>
      <c r="M3404" s="3">
        <v>238</v>
      </c>
    </row>
    <row r="3405" spans="1:13">
      <c r="A3405" s="3" t="s">
        <v>5093</v>
      </c>
      <c r="B3405" s="3" t="s">
        <v>23416</v>
      </c>
      <c r="C3405" s="3" t="s">
        <v>22337</v>
      </c>
      <c r="D3405" s="3">
        <v>2</v>
      </c>
      <c r="E3405" s="3">
        <v>3</v>
      </c>
      <c r="G3405" s="3">
        <v>428</v>
      </c>
      <c r="I3405" s="3">
        <v>390</v>
      </c>
      <c r="K3405" s="3">
        <v>262</v>
      </c>
      <c r="M3405" s="3">
        <v>238</v>
      </c>
    </row>
    <row r="3406" spans="1:13">
      <c r="A3406" s="3" t="s">
        <v>5094</v>
      </c>
      <c r="B3406" s="3" t="s">
        <v>23416</v>
      </c>
      <c r="C3406" s="3" t="s">
        <v>22337</v>
      </c>
      <c r="D3406" s="3">
        <v>2</v>
      </c>
      <c r="E3406" s="3">
        <v>4</v>
      </c>
      <c r="G3406" s="3">
        <v>455</v>
      </c>
      <c r="I3406" s="3">
        <v>415</v>
      </c>
      <c r="K3406" s="3">
        <v>262</v>
      </c>
      <c r="M3406" s="3">
        <v>238</v>
      </c>
    </row>
    <row r="3407" spans="1:13">
      <c r="A3407" s="3" t="s">
        <v>5095</v>
      </c>
      <c r="B3407" s="3" t="s">
        <v>23416</v>
      </c>
      <c r="C3407" s="3" t="s">
        <v>22337</v>
      </c>
      <c r="D3407" s="3">
        <v>2</v>
      </c>
      <c r="E3407" s="3">
        <v>5</v>
      </c>
      <c r="G3407" s="3">
        <v>482</v>
      </c>
      <c r="I3407" s="3">
        <v>440</v>
      </c>
      <c r="K3407" s="3">
        <v>262</v>
      </c>
      <c r="M3407" s="3">
        <v>238</v>
      </c>
    </row>
    <row r="3408" spans="1:13">
      <c r="A3408" s="3" t="s">
        <v>5096</v>
      </c>
      <c r="B3408" s="3" t="s">
        <v>23416</v>
      </c>
      <c r="C3408" s="3" t="s">
        <v>22337</v>
      </c>
      <c r="D3408" s="3">
        <v>2</v>
      </c>
      <c r="E3408" s="3">
        <v>6</v>
      </c>
      <c r="G3408" s="3">
        <v>509</v>
      </c>
      <c r="I3408" s="3">
        <v>465</v>
      </c>
      <c r="K3408" s="3">
        <v>262</v>
      </c>
      <c r="M3408" s="3">
        <v>238</v>
      </c>
    </row>
    <row r="3409" spans="1:13">
      <c r="A3409" s="3" t="s">
        <v>5097</v>
      </c>
      <c r="B3409" s="3" t="s">
        <v>23416</v>
      </c>
      <c r="C3409" s="3" t="s">
        <v>22337</v>
      </c>
      <c r="D3409" s="3">
        <v>2</v>
      </c>
      <c r="E3409" s="3">
        <v>7</v>
      </c>
      <c r="G3409" s="3">
        <v>536</v>
      </c>
      <c r="I3409" s="3">
        <v>490</v>
      </c>
      <c r="K3409" s="3">
        <v>262</v>
      </c>
      <c r="M3409" s="3">
        <v>238</v>
      </c>
    </row>
    <row r="3410" spans="1:13">
      <c r="A3410" s="3" t="s">
        <v>5098</v>
      </c>
      <c r="B3410" s="3" t="s">
        <v>23416</v>
      </c>
      <c r="C3410" s="3" t="s">
        <v>22337</v>
      </c>
      <c r="D3410" s="3">
        <v>2</v>
      </c>
      <c r="E3410" s="3">
        <v>8</v>
      </c>
      <c r="G3410" s="3">
        <v>563</v>
      </c>
      <c r="I3410" s="3">
        <v>515</v>
      </c>
      <c r="K3410" s="3">
        <v>262</v>
      </c>
      <c r="M3410" s="3">
        <v>238</v>
      </c>
    </row>
    <row r="3411" spans="1:13">
      <c r="A3411" s="3" t="s">
        <v>5099</v>
      </c>
      <c r="B3411" s="3" t="s">
        <v>23416</v>
      </c>
      <c r="C3411" s="3" t="s">
        <v>22337</v>
      </c>
      <c r="D3411" s="3">
        <v>2</v>
      </c>
      <c r="E3411" s="3">
        <v>9</v>
      </c>
      <c r="G3411" s="3">
        <v>590</v>
      </c>
      <c r="I3411" s="3">
        <v>540</v>
      </c>
      <c r="K3411" s="3">
        <v>262</v>
      </c>
      <c r="M3411" s="3">
        <v>238</v>
      </c>
    </row>
    <row r="3412" spans="1:13">
      <c r="A3412" s="3" t="s">
        <v>5100</v>
      </c>
      <c r="B3412" s="3" t="s">
        <v>23416</v>
      </c>
      <c r="C3412" s="3" t="s">
        <v>22337</v>
      </c>
      <c r="D3412" s="3">
        <v>2</v>
      </c>
      <c r="E3412" s="3">
        <v>10</v>
      </c>
      <c r="G3412" s="3">
        <v>617</v>
      </c>
      <c r="I3412" s="3">
        <v>565</v>
      </c>
      <c r="K3412" s="3">
        <v>262</v>
      </c>
      <c r="M3412" s="3">
        <v>238</v>
      </c>
    </row>
    <row r="3413" spans="1:13">
      <c r="A3413" s="3" t="s">
        <v>5101</v>
      </c>
      <c r="B3413" s="3" t="s">
        <v>23416</v>
      </c>
      <c r="C3413" s="3" t="s">
        <v>22337</v>
      </c>
      <c r="D3413" s="3">
        <v>2</v>
      </c>
      <c r="E3413" s="3">
        <v>11</v>
      </c>
      <c r="G3413" s="3">
        <v>648</v>
      </c>
      <c r="I3413" s="3">
        <v>593</v>
      </c>
      <c r="K3413" s="3">
        <v>262</v>
      </c>
      <c r="M3413" s="3">
        <v>238</v>
      </c>
    </row>
    <row r="3414" spans="1:13">
      <c r="A3414" s="3" t="s">
        <v>5102</v>
      </c>
      <c r="B3414" s="3" t="s">
        <v>23416</v>
      </c>
      <c r="C3414" s="3" t="s">
        <v>22337</v>
      </c>
      <c r="D3414" s="3">
        <v>2</v>
      </c>
      <c r="E3414" s="3">
        <v>12</v>
      </c>
      <c r="G3414" s="3">
        <v>679</v>
      </c>
      <c r="I3414" s="3">
        <v>621</v>
      </c>
      <c r="K3414" s="3">
        <v>262</v>
      </c>
      <c r="M3414" s="3">
        <v>238</v>
      </c>
    </row>
    <row r="3415" spans="1:13">
      <c r="A3415" s="3" t="s">
        <v>5103</v>
      </c>
      <c r="B3415" s="3" t="s">
        <v>23416</v>
      </c>
      <c r="C3415" s="3" t="s">
        <v>22337</v>
      </c>
      <c r="D3415" s="3">
        <v>2</v>
      </c>
      <c r="E3415" s="3">
        <v>13</v>
      </c>
      <c r="G3415" s="3">
        <v>710</v>
      </c>
      <c r="I3415" s="3">
        <v>649</v>
      </c>
      <c r="K3415" s="3">
        <v>262</v>
      </c>
      <c r="M3415" s="3">
        <v>238</v>
      </c>
    </row>
    <row r="3416" spans="1:13">
      <c r="A3416" s="3" t="s">
        <v>5104</v>
      </c>
      <c r="B3416" s="3" t="s">
        <v>23416</v>
      </c>
      <c r="C3416" s="3" t="s">
        <v>22337</v>
      </c>
      <c r="D3416" s="3">
        <v>2</v>
      </c>
      <c r="E3416" s="3">
        <v>14</v>
      </c>
      <c r="G3416" s="3">
        <v>741</v>
      </c>
      <c r="I3416" s="3">
        <v>677</v>
      </c>
      <c r="K3416" s="3">
        <v>262</v>
      </c>
      <c r="M3416" s="3">
        <v>238</v>
      </c>
    </row>
    <row r="3417" spans="1:13">
      <c r="A3417" s="3" t="s">
        <v>5105</v>
      </c>
      <c r="B3417" s="3" t="s">
        <v>23416</v>
      </c>
      <c r="C3417" s="3" t="s">
        <v>22337</v>
      </c>
      <c r="D3417" s="3">
        <v>2</v>
      </c>
      <c r="E3417" s="3">
        <v>15</v>
      </c>
      <c r="G3417" s="3">
        <v>772</v>
      </c>
      <c r="I3417" s="3">
        <v>705</v>
      </c>
      <c r="K3417" s="3">
        <v>262</v>
      </c>
      <c r="M3417" s="3">
        <v>238</v>
      </c>
    </row>
    <row r="3418" spans="1:13">
      <c r="A3418" s="3" t="s">
        <v>5106</v>
      </c>
      <c r="B3418" s="3" t="s">
        <v>23416</v>
      </c>
      <c r="C3418" s="3" t="s">
        <v>22337</v>
      </c>
      <c r="D3418" s="3">
        <v>2</v>
      </c>
      <c r="E3418" s="3">
        <v>16</v>
      </c>
      <c r="G3418" s="3">
        <v>807</v>
      </c>
      <c r="I3418" s="3">
        <v>737</v>
      </c>
      <c r="K3418" s="3">
        <v>262</v>
      </c>
      <c r="M3418" s="3">
        <v>238</v>
      </c>
    </row>
    <row r="3419" spans="1:13">
      <c r="A3419" s="3" t="s">
        <v>5107</v>
      </c>
      <c r="B3419" s="3" t="s">
        <v>23416</v>
      </c>
      <c r="C3419" s="3" t="s">
        <v>22337</v>
      </c>
      <c r="D3419" s="3">
        <v>2</v>
      </c>
      <c r="E3419" s="3">
        <v>17</v>
      </c>
      <c r="G3419" s="3">
        <v>842</v>
      </c>
      <c r="I3419" s="3">
        <v>769</v>
      </c>
      <c r="K3419" s="3">
        <v>262</v>
      </c>
      <c r="M3419" s="3">
        <v>238</v>
      </c>
    </row>
    <row r="3420" spans="1:13">
      <c r="A3420" s="3" t="s">
        <v>5108</v>
      </c>
      <c r="B3420" s="3" t="s">
        <v>23416</v>
      </c>
      <c r="C3420" s="3" t="s">
        <v>22337</v>
      </c>
      <c r="D3420" s="3">
        <v>2</v>
      </c>
      <c r="E3420" s="3">
        <v>18</v>
      </c>
      <c r="G3420" s="3">
        <v>877</v>
      </c>
      <c r="I3420" s="3">
        <v>801</v>
      </c>
      <c r="K3420" s="3">
        <v>262</v>
      </c>
      <c r="M3420" s="3">
        <v>238</v>
      </c>
    </row>
    <row r="3421" spans="1:13">
      <c r="A3421" s="3" t="s">
        <v>5109</v>
      </c>
      <c r="B3421" s="3" t="s">
        <v>23416</v>
      </c>
      <c r="C3421" s="3" t="s">
        <v>22337</v>
      </c>
      <c r="D3421" s="3">
        <v>2</v>
      </c>
      <c r="E3421" s="3">
        <v>19</v>
      </c>
      <c r="G3421" s="3">
        <v>912</v>
      </c>
      <c r="I3421" s="3">
        <v>833</v>
      </c>
      <c r="K3421" s="3">
        <v>262</v>
      </c>
      <c r="M3421" s="3">
        <v>238</v>
      </c>
    </row>
    <row r="3422" spans="1:13">
      <c r="A3422" s="3" t="s">
        <v>5110</v>
      </c>
      <c r="B3422" s="3" t="s">
        <v>23416</v>
      </c>
      <c r="C3422" s="3" t="s">
        <v>22337</v>
      </c>
      <c r="D3422" s="3">
        <v>2</v>
      </c>
      <c r="E3422" s="3">
        <v>20</v>
      </c>
      <c r="G3422" s="3">
        <v>947</v>
      </c>
      <c r="I3422" s="3">
        <v>865</v>
      </c>
      <c r="K3422" s="3">
        <v>262</v>
      </c>
      <c r="M3422" s="3">
        <v>238</v>
      </c>
    </row>
    <row r="3423" spans="1:13">
      <c r="A3423" s="3" t="s">
        <v>5111</v>
      </c>
      <c r="B3423" s="3" t="s">
        <v>23416</v>
      </c>
      <c r="C3423" s="3" t="s">
        <v>22337</v>
      </c>
      <c r="D3423" s="3">
        <v>2</v>
      </c>
      <c r="E3423" s="3">
        <v>21</v>
      </c>
      <c r="G3423" s="3">
        <v>986</v>
      </c>
      <c r="I3423" s="3">
        <v>901</v>
      </c>
      <c r="K3423" s="3">
        <v>262</v>
      </c>
      <c r="M3423" s="3">
        <v>238</v>
      </c>
    </row>
    <row r="3424" spans="1:13">
      <c r="A3424" s="3" t="s">
        <v>5112</v>
      </c>
      <c r="B3424" s="3" t="s">
        <v>23416</v>
      </c>
      <c r="C3424" s="3" t="s">
        <v>22337</v>
      </c>
      <c r="D3424" s="3">
        <v>2</v>
      </c>
      <c r="E3424" s="3">
        <v>22</v>
      </c>
      <c r="G3424" s="3">
        <v>1025</v>
      </c>
      <c r="I3424" s="3">
        <v>937</v>
      </c>
      <c r="K3424" s="3">
        <v>262</v>
      </c>
      <c r="M3424" s="3">
        <v>238</v>
      </c>
    </row>
    <row r="3425" spans="1:13">
      <c r="A3425" s="3" t="s">
        <v>5113</v>
      </c>
      <c r="B3425" s="3" t="s">
        <v>23416</v>
      </c>
      <c r="C3425" s="3" t="s">
        <v>22337</v>
      </c>
      <c r="D3425" s="3">
        <v>2</v>
      </c>
      <c r="E3425" s="3">
        <v>23</v>
      </c>
      <c r="G3425" s="3">
        <v>1064</v>
      </c>
      <c r="I3425" s="3">
        <v>973</v>
      </c>
      <c r="K3425" s="3">
        <v>262</v>
      </c>
      <c r="M3425" s="3">
        <v>238</v>
      </c>
    </row>
    <row r="3426" spans="1:13">
      <c r="A3426" s="3" t="s">
        <v>5114</v>
      </c>
      <c r="B3426" s="3" t="s">
        <v>23416</v>
      </c>
      <c r="C3426" s="3" t="s">
        <v>22337</v>
      </c>
      <c r="D3426" s="3">
        <v>2</v>
      </c>
      <c r="E3426" s="3">
        <v>24</v>
      </c>
      <c r="G3426" s="3">
        <v>1103</v>
      </c>
      <c r="I3426" s="3">
        <v>1009</v>
      </c>
      <c r="K3426" s="3">
        <v>262</v>
      </c>
      <c r="M3426" s="3">
        <v>238</v>
      </c>
    </row>
    <row r="3427" spans="1:13">
      <c r="A3427" s="3" t="s">
        <v>5115</v>
      </c>
      <c r="B3427" s="3" t="s">
        <v>23416</v>
      </c>
      <c r="C3427" s="3" t="s">
        <v>22337</v>
      </c>
      <c r="D3427" s="3">
        <v>2</v>
      </c>
      <c r="E3427" s="3">
        <v>25</v>
      </c>
      <c r="G3427" s="3">
        <v>1142</v>
      </c>
      <c r="I3427" s="3">
        <v>1045</v>
      </c>
      <c r="K3427" s="3">
        <v>262</v>
      </c>
      <c r="M3427" s="3">
        <v>238</v>
      </c>
    </row>
    <row r="3428" spans="1:13">
      <c r="A3428" s="3" t="s">
        <v>5116</v>
      </c>
      <c r="B3428" s="3" t="s">
        <v>23416</v>
      </c>
      <c r="C3428" s="3" t="s">
        <v>22337</v>
      </c>
      <c r="D3428" s="3">
        <v>2</v>
      </c>
      <c r="E3428" s="3">
        <v>26</v>
      </c>
      <c r="G3428" s="3">
        <v>1186</v>
      </c>
      <c r="I3428" s="3">
        <v>1085</v>
      </c>
      <c r="K3428" s="3">
        <v>262</v>
      </c>
      <c r="M3428" s="3">
        <v>238</v>
      </c>
    </row>
    <row r="3429" spans="1:13">
      <c r="A3429" s="3" t="s">
        <v>5117</v>
      </c>
      <c r="B3429" s="3" t="s">
        <v>23416</v>
      </c>
      <c r="C3429" s="3" t="s">
        <v>22337</v>
      </c>
      <c r="D3429" s="3">
        <v>2</v>
      </c>
      <c r="E3429" s="3">
        <v>27</v>
      </c>
      <c r="G3429" s="3">
        <v>1230</v>
      </c>
      <c r="I3429" s="3">
        <v>1125</v>
      </c>
      <c r="K3429" s="3">
        <v>262</v>
      </c>
      <c r="M3429" s="3">
        <v>238</v>
      </c>
    </row>
    <row r="3430" spans="1:13">
      <c r="A3430" s="3" t="s">
        <v>5118</v>
      </c>
      <c r="B3430" s="3" t="s">
        <v>23416</v>
      </c>
      <c r="C3430" s="3" t="s">
        <v>22337</v>
      </c>
      <c r="D3430" s="3">
        <v>2</v>
      </c>
      <c r="E3430" s="3">
        <v>28</v>
      </c>
      <c r="G3430" s="3">
        <v>1274</v>
      </c>
      <c r="I3430" s="3">
        <v>1165</v>
      </c>
      <c r="K3430" s="3">
        <v>262</v>
      </c>
      <c r="M3430" s="3">
        <v>238</v>
      </c>
    </row>
    <row r="3431" spans="1:13">
      <c r="A3431" s="3" t="s">
        <v>5119</v>
      </c>
      <c r="B3431" s="3" t="s">
        <v>23416</v>
      </c>
      <c r="C3431" s="3" t="s">
        <v>22337</v>
      </c>
      <c r="D3431" s="3">
        <v>2</v>
      </c>
      <c r="E3431" s="3">
        <v>29</v>
      </c>
      <c r="G3431" s="3">
        <v>1318</v>
      </c>
      <c r="I3431" s="3">
        <v>1205</v>
      </c>
      <c r="K3431" s="3">
        <v>262</v>
      </c>
      <c r="M3431" s="3">
        <v>238</v>
      </c>
    </row>
    <row r="3432" spans="1:13">
      <c r="A3432" s="3" t="s">
        <v>5120</v>
      </c>
      <c r="B3432" s="3" t="s">
        <v>23416</v>
      </c>
      <c r="C3432" s="3" t="s">
        <v>22337</v>
      </c>
      <c r="D3432" s="3">
        <v>2</v>
      </c>
      <c r="E3432" s="3">
        <v>30</v>
      </c>
      <c r="G3432" s="3">
        <v>1362</v>
      </c>
      <c r="I3432" s="3">
        <v>1245</v>
      </c>
      <c r="K3432" s="3">
        <v>262</v>
      </c>
      <c r="M3432" s="3">
        <v>238</v>
      </c>
    </row>
    <row r="3433" spans="1:13">
      <c r="A3433" s="3" t="s">
        <v>5121</v>
      </c>
      <c r="B3433" s="3" t="s">
        <v>23416</v>
      </c>
      <c r="C3433" s="3" t="s">
        <v>22337</v>
      </c>
      <c r="D3433" s="3">
        <v>2</v>
      </c>
      <c r="E3433" s="3">
        <v>31</v>
      </c>
      <c r="G3433" s="3">
        <v>1410</v>
      </c>
      <c r="I3433" s="3">
        <v>1288</v>
      </c>
      <c r="K3433" s="3">
        <v>262</v>
      </c>
      <c r="M3433" s="3">
        <v>238</v>
      </c>
    </row>
    <row r="3434" spans="1:13">
      <c r="A3434" s="3" t="s">
        <v>5122</v>
      </c>
      <c r="B3434" s="3" t="s">
        <v>23416</v>
      </c>
      <c r="C3434" s="3" t="s">
        <v>22337</v>
      </c>
      <c r="D3434" s="3">
        <v>2</v>
      </c>
      <c r="E3434" s="3">
        <v>32</v>
      </c>
      <c r="G3434" s="3">
        <v>1458</v>
      </c>
      <c r="I3434" s="3">
        <v>1331</v>
      </c>
      <c r="K3434" s="3">
        <v>262</v>
      </c>
      <c r="M3434" s="3">
        <v>238</v>
      </c>
    </row>
    <row r="3435" spans="1:13">
      <c r="A3435" s="3" t="s">
        <v>5123</v>
      </c>
      <c r="B3435" s="3" t="s">
        <v>23416</v>
      </c>
      <c r="C3435" s="3" t="s">
        <v>22337</v>
      </c>
      <c r="D3435" s="3">
        <v>2</v>
      </c>
      <c r="E3435" s="3">
        <v>33</v>
      </c>
      <c r="G3435" s="3">
        <v>1506</v>
      </c>
      <c r="I3435" s="3">
        <v>1374</v>
      </c>
      <c r="K3435" s="3">
        <v>262</v>
      </c>
      <c r="M3435" s="3">
        <v>238</v>
      </c>
    </row>
    <row r="3436" spans="1:13">
      <c r="A3436" s="3" t="s">
        <v>5124</v>
      </c>
      <c r="B3436" s="3" t="s">
        <v>23416</v>
      </c>
      <c r="C3436" s="3" t="s">
        <v>22337</v>
      </c>
      <c r="D3436" s="3">
        <v>2</v>
      </c>
      <c r="E3436" s="3">
        <v>34</v>
      </c>
      <c r="G3436" s="3">
        <v>1554</v>
      </c>
      <c r="I3436" s="3">
        <v>1417</v>
      </c>
      <c r="K3436" s="3">
        <v>262</v>
      </c>
      <c r="M3436" s="3">
        <v>238</v>
      </c>
    </row>
    <row r="3437" spans="1:13">
      <c r="A3437" s="3" t="s">
        <v>5125</v>
      </c>
      <c r="B3437" s="3" t="s">
        <v>23416</v>
      </c>
      <c r="C3437" s="3" t="s">
        <v>22337</v>
      </c>
      <c r="D3437" s="3">
        <v>2</v>
      </c>
      <c r="E3437" s="3">
        <v>35</v>
      </c>
      <c r="G3437" s="3">
        <v>1602</v>
      </c>
      <c r="I3437" s="3">
        <v>1460</v>
      </c>
      <c r="K3437" s="3">
        <v>262</v>
      </c>
      <c r="M3437" s="3">
        <v>238</v>
      </c>
    </row>
    <row r="3438" spans="1:13">
      <c r="A3438" s="3" t="s">
        <v>5126</v>
      </c>
      <c r="B3438" s="3" t="s">
        <v>23416</v>
      </c>
      <c r="C3438" s="3" t="s">
        <v>22337</v>
      </c>
      <c r="D3438" s="3">
        <v>2</v>
      </c>
      <c r="E3438" s="3">
        <v>36</v>
      </c>
      <c r="G3438" s="3">
        <v>1654</v>
      </c>
      <c r="I3438" s="3">
        <v>1507</v>
      </c>
      <c r="K3438" s="3">
        <v>262</v>
      </c>
      <c r="M3438" s="3">
        <v>238</v>
      </c>
    </row>
    <row r="3439" spans="1:13">
      <c r="A3439" s="3" t="s">
        <v>5127</v>
      </c>
      <c r="B3439" s="3" t="s">
        <v>23416</v>
      </c>
      <c r="C3439" s="3" t="s">
        <v>22337</v>
      </c>
      <c r="D3439" s="3">
        <v>2</v>
      </c>
      <c r="E3439" s="3">
        <v>37</v>
      </c>
      <c r="G3439" s="3">
        <v>1706</v>
      </c>
      <c r="I3439" s="3">
        <v>1554</v>
      </c>
      <c r="K3439" s="3">
        <v>262</v>
      </c>
      <c r="M3439" s="3">
        <v>238</v>
      </c>
    </row>
    <row r="3440" spans="1:13">
      <c r="A3440" s="3" t="s">
        <v>5128</v>
      </c>
      <c r="B3440" s="3" t="s">
        <v>23416</v>
      </c>
      <c r="C3440" s="3" t="s">
        <v>22337</v>
      </c>
      <c r="D3440" s="3">
        <v>2</v>
      </c>
      <c r="E3440" s="3">
        <v>38</v>
      </c>
      <c r="G3440" s="3">
        <v>1758</v>
      </c>
      <c r="I3440" s="3">
        <v>1601</v>
      </c>
      <c r="K3440" s="3">
        <v>262</v>
      </c>
      <c r="M3440" s="3">
        <v>238</v>
      </c>
    </row>
    <row r="3441" spans="1:13">
      <c r="A3441" s="3" t="s">
        <v>5129</v>
      </c>
      <c r="B3441" s="3" t="s">
        <v>23416</v>
      </c>
      <c r="C3441" s="3" t="s">
        <v>22337</v>
      </c>
      <c r="D3441" s="3">
        <v>2</v>
      </c>
      <c r="E3441" s="3">
        <v>39</v>
      </c>
      <c r="G3441" s="3">
        <v>1810</v>
      </c>
      <c r="I3441" s="3">
        <v>1648</v>
      </c>
      <c r="K3441" s="3">
        <v>262</v>
      </c>
      <c r="M3441" s="3">
        <v>238</v>
      </c>
    </row>
    <row r="3442" spans="1:13">
      <c r="A3442" s="3" t="s">
        <v>5130</v>
      </c>
      <c r="B3442" s="3" t="s">
        <v>23416</v>
      </c>
      <c r="C3442" s="3" t="s">
        <v>22337</v>
      </c>
      <c r="D3442" s="3">
        <v>2</v>
      </c>
      <c r="E3442" s="3">
        <v>40</v>
      </c>
      <c r="G3442" s="3">
        <v>1862</v>
      </c>
      <c r="I3442" s="3">
        <v>1695</v>
      </c>
      <c r="K3442" s="3">
        <v>262</v>
      </c>
      <c r="M3442" s="3">
        <v>238</v>
      </c>
    </row>
    <row r="3443" spans="1:13">
      <c r="A3443" s="3" t="s">
        <v>5131</v>
      </c>
      <c r="B3443" s="3" t="s">
        <v>23416</v>
      </c>
      <c r="C3443" s="3" t="s">
        <v>22337</v>
      </c>
      <c r="D3443" s="3">
        <v>2</v>
      </c>
      <c r="E3443" s="3">
        <v>41</v>
      </c>
      <c r="G3443" s="3">
        <v>1918</v>
      </c>
      <c r="I3443" s="3">
        <v>1746</v>
      </c>
      <c r="K3443" s="3">
        <v>262</v>
      </c>
      <c r="M3443" s="3">
        <v>238</v>
      </c>
    </row>
    <row r="3444" spans="1:13">
      <c r="A3444" s="3" t="s">
        <v>5132</v>
      </c>
      <c r="B3444" s="3" t="s">
        <v>23416</v>
      </c>
      <c r="C3444" s="3" t="s">
        <v>22337</v>
      </c>
      <c r="D3444" s="3">
        <v>2</v>
      </c>
      <c r="E3444" s="3">
        <v>42</v>
      </c>
      <c r="G3444" s="3">
        <v>1974</v>
      </c>
      <c r="I3444" s="3">
        <v>1797</v>
      </c>
      <c r="K3444" s="3">
        <v>262</v>
      </c>
      <c r="M3444" s="3">
        <v>238</v>
      </c>
    </row>
    <row r="3445" spans="1:13">
      <c r="A3445" s="3" t="s">
        <v>5133</v>
      </c>
      <c r="B3445" s="3" t="s">
        <v>23416</v>
      </c>
      <c r="C3445" s="3" t="s">
        <v>22337</v>
      </c>
      <c r="D3445" s="3">
        <v>2</v>
      </c>
      <c r="E3445" s="3">
        <v>43</v>
      </c>
      <c r="G3445" s="3">
        <v>2030</v>
      </c>
      <c r="I3445" s="3">
        <v>1848</v>
      </c>
      <c r="K3445" s="3">
        <v>262</v>
      </c>
      <c r="M3445" s="3">
        <v>238</v>
      </c>
    </row>
    <row r="3446" spans="1:13">
      <c r="A3446" s="3" t="s">
        <v>5134</v>
      </c>
      <c r="B3446" s="3" t="s">
        <v>23416</v>
      </c>
      <c r="C3446" s="3" t="s">
        <v>22337</v>
      </c>
      <c r="D3446" s="3">
        <v>2</v>
      </c>
      <c r="E3446" s="3">
        <v>44</v>
      </c>
      <c r="G3446" s="3">
        <v>2086</v>
      </c>
      <c r="I3446" s="3">
        <v>1899</v>
      </c>
      <c r="K3446" s="3">
        <v>262</v>
      </c>
      <c r="M3446" s="3">
        <v>238</v>
      </c>
    </row>
    <row r="3447" spans="1:13">
      <c r="A3447" s="3" t="s">
        <v>5135</v>
      </c>
      <c r="B3447" s="3" t="s">
        <v>23416</v>
      </c>
      <c r="C3447" s="3" t="s">
        <v>22337</v>
      </c>
      <c r="D3447" s="3">
        <v>2</v>
      </c>
      <c r="E3447" s="3">
        <v>45</v>
      </c>
      <c r="G3447" s="3">
        <v>2142</v>
      </c>
      <c r="I3447" s="3">
        <v>1950</v>
      </c>
      <c r="K3447" s="3">
        <v>262</v>
      </c>
      <c r="M3447" s="3">
        <v>238</v>
      </c>
    </row>
    <row r="3448" spans="1:13">
      <c r="A3448" s="3" t="s">
        <v>5136</v>
      </c>
      <c r="B3448" s="3" t="s">
        <v>23416</v>
      </c>
      <c r="C3448" s="3" t="s">
        <v>22337</v>
      </c>
      <c r="D3448" s="3">
        <v>2</v>
      </c>
      <c r="E3448" s="3">
        <v>46</v>
      </c>
      <c r="G3448" s="3">
        <v>2202</v>
      </c>
      <c r="I3448" s="3">
        <v>2005</v>
      </c>
      <c r="K3448" s="3">
        <v>262</v>
      </c>
      <c r="M3448" s="3">
        <v>238</v>
      </c>
    </row>
    <row r="3449" spans="1:13">
      <c r="A3449" s="3" t="s">
        <v>5137</v>
      </c>
      <c r="B3449" s="3" t="s">
        <v>23416</v>
      </c>
      <c r="C3449" s="3" t="s">
        <v>22337</v>
      </c>
      <c r="D3449" s="3">
        <v>2</v>
      </c>
      <c r="E3449" s="3">
        <v>47</v>
      </c>
      <c r="G3449" s="3">
        <v>2262</v>
      </c>
      <c r="I3449" s="3">
        <v>2060</v>
      </c>
      <c r="K3449" s="3">
        <v>262</v>
      </c>
      <c r="M3449" s="3">
        <v>238</v>
      </c>
    </row>
    <row r="3450" spans="1:13">
      <c r="A3450" s="3" t="s">
        <v>5138</v>
      </c>
      <c r="B3450" s="3" t="s">
        <v>23416</v>
      </c>
      <c r="C3450" s="3" t="s">
        <v>22337</v>
      </c>
      <c r="D3450" s="3">
        <v>2</v>
      </c>
      <c r="E3450" s="3">
        <v>48</v>
      </c>
      <c r="G3450" s="3">
        <v>2322</v>
      </c>
      <c r="I3450" s="3">
        <v>2115</v>
      </c>
      <c r="K3450" s="3">
        <v>262</v>
      </c>
      <c r="M3450" s="3">
        <v>238</v>
      </c>
    </row>
    <row r="3451" spans="1:13">
      <c r="A3451" s="3" t="s">
        <v>5139</v>
      </c>
      <c r="B3451" s="3" t="s">
        <v>23416</v>
      </c>
      <c r="C3451" s="3" t="s">
        <v>22337</v>
      </c>
      <c r="D3451" s="3">
        <v>2</v>
      </c>
      <c r="E3451" s="3">
        <v>49</v>
      </c>
      <c r="G3451" s="3">
        <v>2382</v>
      </c>
      <c r="I3451" s="3">
        <v>2170</v>
      </c>
      <c r="K3451" s="3">
        <v>262</v>
      </c>
      <c r="M3451" s="3">
        <v>238</v>
      </c>
    </row>
    <row r="3452" spans="1:13">
      <c r="A3452" s="3" t="s">
        <v>5140</v>
      </c>
      <c r="B3452" s="3" t="s">
        <v>23416</v>
      </c>
      <c r="C3452" s="3" t="s">
        <v>22337</v>
      </c>
      <c r="D3452" s="3">
        <v>2</v>
      </c>
      <c r="E3452" s="3">
        <v>50</v>
      </c>
      <c r="G3452" s="3">
        <v>2442</v>
      </c>
      <c r="I3452" s="3">
        <v>2225</v>
      </c>
      <c r="K3452" s="3">
        <v>262</v>
      </c>
      <c r="M3452" s="3">
        <v>238</v>
      </c>
    </row>
    <row r="3453" spans="1:13">
      <c r="A3453" s="3" t="s">
        <v>5141</v>
      </c>
      <c r="B3453" s="3" t="s">
        <v>23416</v>
      </c>
      <c r="C3453" s="3" t="s">
        <v>22337</v>
      </c>
      <c r="D3453" s="3">
        <v>2</v>
      </c>
      <c r="E3453" s="3">
        <v>51</v>
      </c>
      <c r="G3453" s="3">
        <v>2506</v>
      </c>
      <c r="I3453" s="3">
        <v>2283</v>
      </c>
      <c r="K3453" s="3">
        <v>262</v>
      </c>
      <c r="M3453" s="3">
        <v>238</v>
      </c>
    </row>
    <row r="3454" spans="1:13">
      <c r="A3454" s="3" t="s">
        <v>5142</v>
      </c>
      <c r="B3454" s="3" t="s">
        <v>23416</v>
      </c>
      <c r="C3454" s="3" t="s">
        <v>22337</v>
      </c>
      <c r="D3454" s="3">
        <v>2</v>
      </c>
      <c r="E3454" s="3">
        <v>52</v>
      </c>
      <c r="G3454" s="3">
        <v>2570</v>
      </c>
      <c r="I3454" s="3">
        <v>2341</v>
      </c>
      <c r="K3454" s="3">
        <v>262</v>
      </c>
      <c r="M3454" s="3">
        <v>238</v>
      </c>
    </row>
    <row r="3455" spans="1:13">
      <c r="A3455" s="3" t="s">
        <v>5143</v>
      </c>
      <c r="B3455" s="3" t="s">
        <v>23416</v>
      </c>
      <c r="C3455" s="3" t="s">
        <v>22337</v>
      </c>
      <c r="D3455" s="3">
        <v>2</v>
      </c>
      <c r="E3455" s="3">
        <v>53</v>
      </c>
      <c r="G3455" s="3">
        <v>2634</v>
      </c>
      <c r="I3455" s="3">
        <v>2399</v>
      </c>
      <c r="K3455" s="3">
        <v>262</v>
      </c>
      <c r="M3455" s="3">
        <v>238</v>
      </c>
    </row>
    <row r="3456" spans="1:13">
      <c r="A3456" s="3" t="s">
        <v>5144</v>
      </c>
      <c r="B3456" s="3" t="s">
        <v>23416</v>
      </c>
      <c r="C3456" s="3" t="s">
        <v>22337</v>
      </c>
      <c r="D3456" s="3">
        <v>2</v>
      </c>
      <c r="E3456" s="3">
        <v>54</v>
      </c>
      <c r="G3456" s="3">
        <v>2698</v>
      </c>
      <c r="I3456" s="3">
        <v>2457</v>
      </c>
      <c r="K3456" s="3">
        <v>262</v>
      </c>
      <c r="M3456" s="3">
        <v>238</v>
      </c>
    </row>
    <row r="3457" spans="1:13">
      <c r="A3457" s="3" t="s">
        <v>5145</v>
      </c>
      <c r="B3457" s="3" t="s">
        <v>23416</v>
      </c>
      <c r="C3457" s="3" t="s">
        <v>22337</v>
      </c>
      <c r="D3457" s="3">
        <v>2</v>
      </c>
      <c r="E3457" s="3">
        <v>55</v>
      </c>
      <c r="G3457" s="3">
        <v>2762</v>
      </c>
      <c r="I3457" s="3">
        <v>2515</v>
      </c>
      <c r="K3457" s="3">
        <v>262</v>
      </c>
      <c r="M3457" s="3">
        <v>238</v>
      </c>
    </row>
    <row r="3458" spans="1:13">
      <c r="A3458" s="3" t="s">
        <v>5146</v>
      </c>
      <c r="B3458" s="3" t="s">
        <v>23416</v>
      </c>
      <c r="C3458" s="3" t="s">
        <v>22337</v>
      </c>
      <c r="D3458" s="3">
        <v>2</v>
      </c>
      <c r="E3458" s="3">
        <v>56</v>
      </c>
      <c r="G3458" s="3">
        <v>2830</v>
      </c>
      <c r="I3458" s="3">
        <v>2577</v>
      </c>
      <c r="K3458" s="3">
        <v>262</v>
      </c>
      <c r="M3458" s="3">
        <v>238</v>
      </c>
    </row>
    <row r="3459" spans="1:13">
      <c r="A3459" s="3" t="s">
        <v>5147</v>
      </c>
      <c r="B3459" s="3" t="s">
        <v>23416</v>
      </c>
      <c r="C3459" s="3" t="s">
        <v>22337</v>
      </c>
      <c r="D3459" s="3">
        <v>2</v>
      </c>
      <c r="E3459" s="3">
        <v>57</v>
      </c>
      <c r="G3459" s="3">
        <v>2898</v>
      </c>
      <c r="I3459" s="3">
        <v>2639</v>
      </c>
      <c r="K3459" s="3">
        <v>262</v>
      </c>
      <c r="M3459" s="3">
        <v>238</v>
      </c>
    </row>
    <row r="3460" spans="1:13">
      <c r="A3460" s="3" t="s">
        <v>5148</v>
      </c>
      <c r="B3460" s="3" t="s">
        <v>23416</v>
      </c>
      <c r="C3460" s="3" t="s">
        <v>22337</v>
      </c>
      <c r="D3460" s="3">
        <v>2</v>
      </c>
      <c r="E3460" s="3">
        <v>58</v>
      </c>
      <c r="G3460" s="3">
        <v>2966</v>
      </c>
      <c r="I3460" s="3">
        <v>2701</v>
      </c>
      <c r="K3460" s="3">
        <v>262</v>
      </c>
      <c r="M3460" s="3">
        <v>238</v>
      </c>
    </row>
    <row r="3461" spans="1:13">
      <c r="A3461" s="3" t="s">
        <v>5149</v>
      </c>
      <c r="B3461" s="3" t="s">
        <v>23416</v>
      </c>
      <c r="C3461" s="3" t="s">
        <v>22337</v>
      </c>
      <c r="D3461" s="3">
        <v>2</v>
      </c>
      <c r="E3461" s="3">
        <v>59</v>
      </c>
      <c r="G3461" s="3">
        <v>3034</v>
      </c>
      <c r="I3461" s="3">
        <v>2763</v>
      </c>
      <c r="K3461" s="3">
        <v>262</v>
      </c>
      <c r="M3461" s="3">
        <v>238</v>
      </c>
    </row>
    <row r="3462" spans="1:13">
      <c r="A3462" s="3" t="s">
        <v>5150</v>
      </c>
      <c r="B3462" s="3" t="s">
        <v>23416</v>
      </c>
      <c r="C3462" s="3" t="s">
        <v>22337</v>
      </c>
      <c r="D3462" s="3">
        <v>2</v>
      </c>
      <c r="E3462" s="3">
        <v>60</v>
      </c>
      <c r="G3462" s="3">
        <v>3102</v>
      </c>
      <c r="I3462" s="3">
        <v>2825</v>
      </c>
      <c r="K3462" s="3">
        <v>262</v>
      </c>
      <c r="M3462" s="3">
        <v>238</v>
      </c>
    </row>
    <row r="3463" spans="1:13">
      <c r="A3463" s="3" t="s">
        <v>5151</v>
      </c>
      <c r="B3463" s="3" t="s">
        <v>23416</v>
      </c>
      <c r="C3463" s="3" t="s">
        <v>22337</v>
      </c>
      <c r="D3463" s="3">
        <v>2</v>
      </c>
      <c r="E3463" s="3">
        <v>61</v>
      </c>
      <c r="G3463" s="3">
        <v>3174</v>
      </c>
      <c r="I3463" s="3">
        <v>2891</v>
      </c>
      <c r="K3463" s="3">
        <v>262</v>
      </c>
      <c r="M3463" s="3">
        <v>238</v>
      </c>
    </row>
    <row r="3464" spans="1:13">
      <c r="A3464" s="3" t="s">
        <v>5152</v>
      </c>
      <c r="B3464" s="3" t="s">
        <v>23416</v>
      </c>
      <c r="C3464" s="3" t="s">
        <v>22337</v>
      </c>
      <c r="D3464" s="3">
        <v>2</v>
      </c>
      <c r="E3464" s="3">
        <v>62</v>
      </c>
      <c r="G3464" s="3">
        <v>3246</v>
      </c>
      <c r="I3464" s="3">
        <v>2957</v>
      </c>
      <c r="K3464" s="3">
        <v>262</v>
      </c>
      <c r="M3464" s="3">
        <v>238</v>
      </c>
    </row>
    <row r="3465" spans="1:13">
      <c r="A3465" s="3" t="s">
        <v>5153</v>
      </c>
      <c r="B3465" s="3" t="s">
        <v>23416</v>
      </c>
      <c r="C3465" s="3" t="s">
        <v>22337</v>
      </c>
      <c r="D3465" s="3">
        <v>2</v>
      </c>
      <c r="E3465" s="3">
        <v>63</v>
      </c>
      <c r="G3465" s="3">
        <v>3318</v>
      </c>
      <c r="I3465" s="3">
        <v>3023</v>
      </c>
      <c r="K3465" s="3">
        <v>262</v>
      </c>
      <c r="M3465" s="3">
        <v>238</v>
      </c>
    </row>
    <row r="3466" spans="1:13">
      <c r="A3466" s="3" t="s">
        <v>5154</v>
      </c>
      <c r="B3466" s="3" t="s">
        <v>23416</v>
      </c>
      <c r="C3466" s="3" t="s">
        <v>22337</v>
      </c>
      <c r="D3466" s="3">
        <v>2</v>
      </c>
      <c r="E3466" s="3">
        <v>64</v>
      </c>
      <c r="G3466" s="3">
        <v>3390</v>
      </c>
      <c r="I3466" s="3">
        <v>3089</v>
      </c>
      <c r="K3466" s="3">
        <v>262</v>
      </c>
      <c r="M3466" s="3">
        <v>238</v>
      </c>
    </row>
    <row r="3467" spans="1:13">
      <c r="A3467" s="3" t="s">
        <v>5155</v>
      </c>
      <c r="B3467" s="3" t="s">
        <v>23416</v>
      </c>
      <c r="C3467" s="3" t="s">
        <v>22337</v>
      </c>
      <c r="D3467" s="3">
        <v>2</v>
      </c>
      <c r="E3467" s="3">
        <v>65</v>
      </c>
      <c r="G3467" s="3">
        <v>3462</v>
      </c>
      <c r="I3467" s="3">
        <v>3155</v>
      </c>
      <c r="K3467" s="3">
        <v>262</v>
      </c>
      <c r="M3467" s="3">
        <v>238</v>
      </c>
    </row>
    <row r="3468" spans="1:13">
      <c r="A3468" s="3" t="s">
        <v>5156</v>
      </c>
      <c r="B3468" s="3" t="s">
        <v>23416</v>
      </c>
      <c r="C3468" s="3" t="s">
        <v>22337</v>
      </c>
      <c r="D3468" s="3">
        <v>2</v>
      </c>
      <c r="E3468" s="3">
        <v>66</v>
      </c>
      <c r="G3468" s="3">
        <v>3539</v>
      </c>
      <c r="I3468" s="3">
        <v>3225</v>
      </c>
      <c r="K3468" s="3">
        <v>262</v>
      </c>
      <c r="M3468" s="3">
        <v>238</v>
      </c>
    </row>
    <row r="3469" spans="1:13">
      <c r="A3469" s="3" t="s">
        <v>5157</v>
      </c>
      <c r="B3469" s="3" t="s">
        <v>23416</v>
      </c>
      <c r="C3469" s="3" t="s">
        <v>22337</v>
      </c>
      <c r="D3469" s="3">
        <v>2</v>
      </c>
      <c r="E3469" s="3">
        <v>67</v>
      </c>
      <c r="G3469" s="3">
        <v>3616</v>
      </c>
      <c r="I3469" s="3">
        <v>3295</v>
      </c>
      <c r="K3469" s="3">
        <v>262</v>
      </c>
      <c r="M3469" s="3">
        <v>238</v>
      </c>
    </row>
    <row r="3470" spans="1:13">
      <c r="A3470" s="3" t="s">
        <v>5158</v>
      </c>
      <c r="B3470" s="3" t="s">
        <v>23416</v>
      </c>
      <c r="C3470" s="3" t="s">
        <v>22337</v>
      </c>
      <c r="D3470" s="3">
        <v>2</v>
      </c>
      <c r="E3470" s="3">
        <v>68</v>
      </c>
      <c r="G3470" s="3">
        <v>3693</v>
      </c>
      <c r="I3470" s="3">
        <v>3365</v>
      </c>
      <c r="K3470" s="3">
        <v>262</v>
      </c>
      <c r="M3470" s="3">
        <v>238</v>
      </c>
    </row>
    <row r="3471" spans="1:13">
      <c r="A3471" s="3" t="s">
        <v>5159</v>
      </c>
      <c r="B3471" s="3" t="s">
        <v>23416</v>
      </c>
      <c r="C3471" s="3" t="s">
        <v>22337</v>
      </c>
      <c r="D3471" s="3">
        <v>2</v>
      </c>
      <c r="E3471" s="3">
        <v>69</v>
      </c>
      <c r="G3471" s="3">
        <v>3770</v>
      </c>
      <c r="I3471" s="3">
        <v>3435</v>
      </c>
      <c r="K3471" s="3">
        <v>262</v>
      </c>
      <c r="M3471" s="3">
        <v>238</v>
      </c>
    </row>
    <row r="3472" spans="1:13">
      <c r="A3472" s="3" t="s">
        <v>5160</v>
      </c>
      <c r="B3472" s="3" t="s">
        <v>23416</v>
      </c>
      <c r="C3472" s="3" t="s">
        <v>22337</v>
      </c>
      <c r="D3472" s="3">
        <v>2</v>
      </c>
      <c r="E3472" s="3">
        <v>70</v>
      </c>
      <c r="G3472" s="3">
        <v>3847</v>
      </c>
      <c r="I3472" s="3">
        <v>3505</v>
      </c>
      <c r="K3472" s="3">
        <v>262</v>
      </c>
      <c r="M3472" s="3">
        <v>238</v>
      </c>
    </row>
    <row r="3473" spans="1:13">
      <c r="A3473" s="3" t="s">
        <v>5161</v>
      </c>
      <c r="B3473" s="3" t="s">
        <v>23416</v>
      </c>
      <c r="C3473" s="3" t="s">
        <v>22337</v>
      </c>
      <c r="D3473" s="3">
        <v>2</v>
      </c>
      <c r="E3473" s="3">
        <v>71</v>
      </c>
      <c r="G3473" s="3">
        <v>3928</v>
      </c>
      <c r="I3473" s="3">
        <v>3578</v>
      </c>
      <c r="K3473" s="3">
        <v>262</v>
      </c>
      <c r="M3473" s="3">
        <v>238</v>
      </c>
    </row>
    <row r="3474" spans="1:13">
      <c r="A3474" s="3" t="s">
        <v>5162</v>
      </c>
      <c r="B3474" s="3" t="s">
        <v>23416</v>
      </c>
      <c r="C3474" s="3" t="s">
        <v>22337</v>
      </c>
      <c r="D3474" s="3">
        <v>2</v>
      </c>
      <c r="E3474" s="3">
        <v>72</v>
      </c>
      <c r="G3474" s="3">
        <v>4009</v>
      </c>
      <c r="I3474" s="3">
        <v>3651</v>
      </c>
      <c r="K3474" s="3">
        <v>262</v>
      </c>
      <c r="M3474" s="3">
        <v>238</v>
      </c>
    </row>
    <row r="3475" spans="1:13">
      <c r="A3475" s="3" t="s">
        <v>5163</v>
      </c>
      <c r="B3475" s="3" t="s">
        <v>23416</v>
      </c>
      <c r="C3475" s="3" t="s">
        <v>22337</v>
      </c>
      <c r="D3475" s="3">
        <v>2</v>
      </c>
      <c r="E3475" s="3">
        <v>73</v>
      </c>
      <c r="G3475" s="3">
        <v>4090</v>
      </c>
      <c r="I3475" s="3">
        <v>3724</v>
      </c>
      <c r="K3475" s="3">
        <v>262</v>
      </c>
      <c r="M3475" s="3">
        <v>238</v>
      </c>
    </row>
    <row r="3476" spans="1:13">
      <c r="A3476" s="3" t="s">
        <v>5164</v>
      </c>
      <c r="B3476" s="3" t="s">
        <v>23416</v>
      </c>
      <c r="C3476" s="3" t="s">
        <v>22337</v>
      </c>
      <c r="D3476" s="3">
        <v>2</v>
      </c>
      <c r="E3476" s="3">
        <v>74</v>
      </c>
      <c r="G3476" s="3">
        <v>4171</v>
      </c>
      <c r="I3476" s="3">
        <v>3797</v>
      </c>
      <c r="K3476" s="3">
        <v>262</v>
      </c>
      <c r="M3476" s="3">
        <v>238</v>
      </c>
    </row>
    <row r="3477" spans="1:13">
      <c r="A3477" s="3" t="s">
        <v>5165</v>
      </c>
      <c r="B3477" s="3" t="s">
        <v>23416</v>
      </c>
      <c r="C3477" s="3" t="s">
        <v>22337</v>
      </c>
      <c r="D3477" s="3">
        <v>2</v>
      </c>
      <c r="E3477" s="3">
        <v>75</v>
      </c>
      <c r="G3477" s="3">
        <v>4252</v>
      </c>
      <c r="I3477" s="3">
        <v>3870</v>
      </c>
      <c r="K3477" s="3">
        <v>262</v>
      </c>
      <c r="M3477" s="3">
        <v>238</v>
      </c>
    </row>
    <row r="3478" spans="1:13">
      <c r="A3478" s="3" t="s">
        <v>5166</v>
      </c>
      <c r="B3478" s="3" t="s">
        <v>23416</v>
      </c>
      <c r="C3478" s="3" t="s">
        <v>22337</v>
      </c>
      <c r="D3478" s="3">
        <v>2</v>
      </c>
      <c r="E3478" s="3">
        <v>76</v>
      </c>
      <c r="G3478" s="3">
        <v>4337</v>
      </c>
      <c r="I3478" s="3">
        <v>3947</v>
      </c>
      <c r="K3478" s="3">
        <v>262</v>
      </c>
      <c r="M3478" s="3">
        <v>238</v>
      </c>
    </row>
    <row r="3479" spans="1:13">
      <c r="A3479" s="3" t="s">
        <v>5167</v>
      </c>
      <c r="B3479" s="3" t="s">
        <v>23416</v>
      </c>
      <c r="C3479" s="3" t="s">
        <v>22337</v>
      </c>
      <c r="D3479" s="3">
        <v>2</v>
      </c>
      <c r="E3479" s="3">
        <v>77</v>
      </c>
      <c r="G3479" s="3">
        <v>4422</v>
      </c>
      <c r="I3479" s="3">
        <v>4024</v>
      </c>
      <c r="K3479" s="3">
        <v>262</v>
      </c>
      <c r="M3479" s="3">
        <v>238</v>
      </c>
    </row>
    <row r="3480" spans="1:13">
      <c r="A3480" s="3" t="s">
        <v>5168</v>
      </c>
      <c r="B3480" s="3" t="s">
        <v>23416</v>
      </c>
      <c r="C3480" s="3" t="s">
        <v>22337</v>
      </c>
      <c r="D3480" s="3">
        <v>2</v>
      </c>
      <c r="E3480" s="3">
        <v>78</v>
      </c>
      <c r="G3480" s="3">
        <v>4507</v>
      </c>
      <c r="I3480" s="3">
        <v>4101</v>
      </c>
      <c r="K3480" s="3">
        <v>262</v>
      </c>
      <c r="M3480" s="3">
        <v>238</v>
      </c>
    </row>
    <row r="3481" spans="1:13">
      <c r="A3481" s="3" t="s">
        <v>5169</v>
      </c>
      <c r="B3481" s="3" t="s">
        <v>23416</v>
      </c>
      <c r="C3481" s="3" t="s">
        <v>22337</v>
      </c>
      <c r="D3481" s="3">
        <v>2</v>
      </c>
      <c r="E3481" s="3">
        <v>79</v>
      </c>
      <c r="G3481" s="3">
        <v>4592</v>
      </c>
      <c r="I3481" s="3">
        <v>4178</v>
      </c>
      <c r="K3481" s="3">
        <v>262</v>
      </c>
      <c r="M3481" s="3">
        <v>238</v>
      </c>
    </row>
    <row r="3482" spans="1:13">
      <c r="A3482" s="3" t="s">
        <v>5170</v>
      </c>
      <c r="B3482" s="3" t="s">
        <v>23416</v>
      </c>
      <c r="C3482" s="3" t="s">
        <v>22337</v>
      </c>
      <c r="D3482" s="3">
        <v>2</v>
      </c>
      <c r="E3482" s="3">
        <v>80</v>
      </c>
      <c r="G3482" s="3">
        <v>4677</v>
      </c>
      <c r="I3482" s="3">
        <v>4255</v>
      </c>
      <c r="K3482" s="3">
        <v>262</v>
      </c>
      <c r="M3482" s="3">
        <v>238</v>
      </c>
    </row>
    <row r="3483" spans="1:13">
      <c r="A3483" s="3" t="s">
        <v>5171</v>
      </c>
      <c r="B3483" s="3" t="s">
        <v>23416</v>
      </c>
      <c r="C3483" s="3" t="s">
        <v>22337</v>
      </c>
      <c r="D3483" s="3">
        <v>2</v>
      </c>
      <c r="E3483" s="3">
        <v>81</v>
      </c>
      <c r="G3483" s="3">
        <v>4766</v>
      </c>
      <c r="I3483" s="3">
        <v>4336</v>
      </c>
      <c r="K3483" s="3">
        <v>262</v>
      </c>
      <c r="M3483" s="3">
        <v>238</v>
      </c>
    </row>
    <row r="3484" spans="1:13">
      <c r="A3484" s="3" t="s">
        <v>5172</v>
      </c>
      <c r="B3484" s="3" t="s">
        <v>23416</v>
      </c>
      <c r="C3484" s="3" t="s">
        <v>22337</v>
      </c>
      <c r="D3484" s="3">
        <v>2</v>
      </c>
      <c r="E3484" s="3">
        <v>82</v>
      </c>
      <c r="G3484" s="3">
        <v>4855</v>
      </c>
      <c r="I3484" s="3">
        <v>4417</v>
      </c>
      <c r="K3484" s="3">
        <v>262</v>
      </c>
      <c r="M3484" s="3">
        <v>238</v>
      </c>
    </row>
    <row r="3485" spans="1:13">
      <c r="A3485" s="3" t="s">
        <v>5173</v>
      </c>
      <c r="B3485" s="3" t="s">
        <v>23416</v>
      </c>
      <c r="C3485" s="3" t="s">
        <v>22337</v>
      </c>
      <c r="D3485" s="3">
        <v>2</v>
      </c>
      <c r="E3485" s="3">
        <v>83</v>
      </c>
      <c r="G3485" s="3">
        <v>4944</v>
      </c>
      <c r="I3485" s="3">
        <v>4498</v>
      </c>
      <c r="K3485" s="3">
        <v>262</v>
      </c>
      <c r="M3485" s="3">
        <v>238</v>
      </c>
    </row>
    <row r="3486" spans="1:13">
      <c r="A3486" s="3" t="s">
        <v>5174</v>
      </c>
      <c r="B3486" s="3" t="s">
        <v>23416</v>
      </c>
      <c r="C3486" s="3" t="s">
        <v>22337</v>
      </c>
      <c r="D3486" s="3">
        <v>2</v>
      </c>
      <c r="E3486" s="3">
        <v>84</v>
      </c>
      <c r="G3486" s="3">
        <v>5033</v>
      </c>
      <c r="I3486" s="3">
        <v>4579</v>
      </c>
      <c r="K3486" s="3">
        <v>262</v>
      </c>
      <c r="M3486" s="3">
        <v>238</v>
      </c>
    </row>
    <row r="3487" spans="1:13">
      <c r="A3487" s="3" t="s">
        <v>5175</v>
      </c>
      <c r="B3487" s="3" t="s">
        <v>23416</v>
      </c>
      <c r="C3487" s="3" t="s">
        <v>22337</v>
      </c>
      <c r="D3487" s="3">
        <v>2</v>
      </c>
      <c r="E3487" s="3">
        <v>85</v>
      </c>
      <c r="G3487" s="3">
        <v>5122</v>
      </c>
      <c r="I3487" s="3">
        <v>4660</v>
      </c>
      <c r="K3487" s="3">
        <v>262</v>
      </c>
      <c r="M3487" s="3">
        <v>238</v>
      </c>
    </row>
    <row r="3488" spans="1:13">
      <c r="A3488" s="3" t="s">
        <v>5176</v>
      </c>
      <c r="B3488" s="3" t="s">
        <v>23416</v>
      </c>
      <c r="C3488" s="3" t="s">
        <v>22337</v>
      </c>
      <c r="D3488" s="3">
        <v>2</v>
      </c>
      <c r="E3488" s="3">
        <v>86</v>
      </c>
      <c r="G3488" s="3">
        <v>5215</v>
      </c>
      <c r="I3488" s="3">
        <v>4745</v>
      </c>
      <c r="K3488" s="3">
        <v>262</v>
      </c>
      <c r="M3488" s="3">
        <v>238</v>
      </c>
    </row>
    <row r="3489" spans="1:13">
      <c r="A3489" s="3" t="s">
        <v>5177</v>
      </c>
      <c r="B3489" s="3" t="s">
        <v>23416</v>
      </c>
      <c r="C3489" s="3" t="s">
        <v>22337</v>
      </c>
      <c r="D3489" s="3">
        <v>2</v>
      </c>
      <c r="E3489" s="3">
        <v>87</v>
      </c>
      <c r="G3489" s="3">
        <v>5308</v>
      </c>
      <c r="I3489" s="3">
        <v>4830</v>
      </c>
      <c r="K3489" s="3">
        <v>262</v>
      </c>
      <c r="M3489" s="3">
        <v>238</v>
      </c>
    </row>
    <row r="3490" spans="1:13">
      <c r="A3490" s="3" t="s">
        <v>5178</v>
      </c>
      <c r="B3490" s="3" t="s">
        <v>23416</v>
      </c>
      <c r="C3490" s="3" t="s">
        <v>22337</v>
      </c>
      <c r="D3490" s="3">
        <v>2</v>
      </c>
      <c r="E3490" s="3">
        <v>88</v>
      </c>
      <c r="G3490" s="3">
        <v>5401</v>
      </c>
      <c r="I3490" s="3">
        <v>4915</v>
      </c>
      <c r="K3490" s="3">
        <v>262</v>
      </c>
      <c r="M3490" s="3">
        <v>238</v>
      </c>
    </row>
    <row r="3491" spans="1:13">
      <c r="A3491" s="3" t="s">
        <v>5179</v>
      </c>
      <c r="B3491" s="3" t="s">
        <v>23416</v>
      </c>
      <c r="C3491" s="3" t="s">
        <v>22337</v>
      </c>
      <c r="D3491" s="3">
        <v>2</v>
      </c>
      <c r="E3491" s="3">
        <v>89</v>
      </c>
      <c r="G3491" s="3">
        <v>5494</v>
      </c>
      <c r="I3491" s="3">
        <v>5000</v>
      </c>
      <c r="K3491" s="3">
        <v>262</v>
      </c>
      <c r="M3491" s="3">
        <v>238</v>
      </c>
    </row>
    <row r="3492" spans="1:13">
      <c r="A3492" s="3" t="s">
        <v>5180</v>
      </c>
      <c r="B3492" s="3" t="s">
        <v>23416</v>
      </c>
      <c r="C3492" s="3" t="s">
        <v>22337</v>
      </c>
      <c r="D3492" s="3">
        <v>2</v>
      </c>
      <c r="E3492" s="3">
        <v>90</v>
      </c>
      <c r="G3492" s="3">
        <v>5587</v>
      </c>
      <c r="I3492" s="3">
        <v>5085</v>
      </c>
      <c r="K3492" s="3">
        <v>262</v>
      </c>
      <c r="M3492" s="3">
        <v>238</v>
      </c>
    </row>
    <row r="3493" spans="1:13">
      <c r="A3493" s="3" t="s">
        <v>5181</v>
      </c>
      <c r="B3493" s="3" t="s">
        <v>23416</v>
      </c>
      <c r="C3493" s="3" t="s">
        <v>22337</v>
      </c>
      <c r="D3493" s="3">
        <v>2</v>
      </c>
      <c r="E3493" s="3">
        <v>91</v>
      </c>
      <c r="G3493" s="3">
        <v>5684</v>
      </c>
      <c r="I3493" s="3">
        <v>5173</v>
      </c>
      <c r="K3493" s="3">
        <v>262</v>
      </c>
      <c r="M3493" s="3">
        <v>238</v>
      </c>
    </row>
    <row r="3494" spans="1:13">
      <c r="A3494" s="3" t="s">
        <v>5182</v>
      </c>
      <c r="B3494" s="3" t="s">
        <v>23416</v>
      </c>
      <c r="C3494" s="3" t="s">
        <v>22337</v>
      </c>
      <c r="D3494" s="3">
        <v>2</v>
      </c>
      <c r="E3494" s="3">
        <v>92</v>
      </c>
      <c r="G3494" s="3">
        <v>5781</v>
      </c>
      <c r="I3494" s="3">
        <v>5261</v>
      </c>
      <c r="K3494" s="3">
        <v>262</v>
      </c>
      <c r="M3494" s="3">
        <v>238</v>
      </c>
    </row>
    <row r="3495" spans="1:13">
      <c r="A3495" s="3" t="s">
        <v>5183</v>
      </c>
      <c r="B3495" s="3" t="s">
        <v>23416</v>
      </c>
      <c r="C3495" s="3" t="s">
        <v>22337</v>
      </c>
      <c r="D3495" s="3">
        <v>2</v>
      </c>
      <c r="E3495" s="3">
        <v>93</v>
      </c>
      <c r="G3495" s="3">
        <v>5878</v>
      </c>
      <c r="I3495" s="3">
        <v>5349</v>
      </c>
      <c r="K3495" s="3">
        <v>262</v>
      </c>
      <c r="M3495" s="3">
        <v>238</v>
      </c>
    </row>
    <row r="3496" spans="1:13">
      <c r="A3496" s="3" t="s">
        <v>5184</v>
      </c>
      <c r="B3496" s="3" t="s">
        <v>23416</v>
      </c>
      <c r="C3496" s="3" t="s">
        <v>22337</v>
      </c>
      <c r="D3496" s="3">
        <v>2</v>
      </c>
      <c r="E3496" s="3">
        <v>94</v>
      </c>
      <c r="G3496" s="3">
        <v>5975</v>
      </c>
      <c r="I3496" s="3">
        <v>5437</v>
      </c>
      <c r="K3496" s="3">
        <v>262</v>
      </c>
      <c r="M3496" s="3">
        <v>238</v>
      </c>
    </row>
    <row r="3497" spans="1:13">
      <c r="A3497" s="3" t="s">
        <v>5185</v>
      </c>
      <c r="B3497" s="3" t="s">
        <v>23416</v>
      </c>
      <c r="C3497" s="3" t="s">
        <v>22337</v>
      </c>
      <c r="D3497" s="3">
        <v>2</v>
      </c>
      <c r="E3497" s="3">
        <v>95</v>
      </c>
      <c r="G3497" s="3">
        <v>6072</v>
      </c>
      <c r="I3497" s="3">
        <v>5525</v>
      </c>
      <c r="K3497" s="3">
        <v>262</v>
      </c>
      <c r="M3497" s="3">
        <v>238</v>
      </c>
    </row>
    <row r="3498" spans="1:13">
      <c r="A3498" s="3" t="s">
        <v>5186</v>
      </c>
      <c r="B3498" s="3" t="s">
        <v>23416</v>
      </c>
      <c r="C3498" s="3" t="s">
        <v>22337</v>
      </c>
      <c r="D3498" s="3">
        <v>2</v>
      </c>
      <c r="E3498" s="3">
        <v>96</v>
      </c>
      <c r="G3498" s="3">
        <v>6173</v>
      </c>
      <c r="I3498" s="3">
        <v>5617</v>
      </c>
      <c r="K3498" s="3">
        <v>262</v>
      </c>
      <c r="M3498" s="3">
        <v>238</v>
      </c>
    </row>
    <row r="3499" spans="1:13">
      <c r="A3499" s="3" t="s">
        <v>5187</v>
      </c>
      <c r="B3499" s="3" t="s">
        <v>23416</v>
      </c>
      <c r="C3499" s="3" t="s">
        <v>22337</v>
      </c>
      <c r="D3499" s="3">
        <v>2</v>
      </c>
      <c r="E3499" s="3">
        <v>97</v>
      </c>
      <c r="G3499" s="3">
        <v>6274</v>
      </c>
      <c r="I3499" s="3">
        <v>5709</v>
      </c>
      <c r="K3499" s="3">
        <v>262</v>
      </c>
      <c r="M3499" s="3">
        <v>238</v>
      </c>
    </row>
    <row r="3500" spans="1:13">
      <c r="A3500" s="3" t="s">
        <v>5188</v>
      </c>
      <c r="B3500" s="3" t="s">
        <v>23416</v>
      </c>
      <c r="C3500" s="3" t="s">
        <v>22337</v>
      </c>
      <c r="D3500" s="3">
        <v>2</v>
      </c>
      <c r="E3500" s="3">
        <v>98</v>
      </c>
      <c r="G3500" s="3">
        <v>6375</v>
      </c>
      <c r="I3500" s="3">
        <v>5801</v>
      </c>
      <c r="K3500" s="3">
        <v>262</v>
      </c>
      <c r="M3500" s="3">
        <v>238</v>
      </c>
    </row>
    <row r="3501" spans="1:13">
      <c r="A3501" s="3" t="s">
        <v>5189</v>
      </c>
      <c r="B3501" s="3" t="s">
        <v>23416</v>
      </c>
      <c r="C3501" s="3" t="s">
        <v>22337</v>
      </c>
      <c r="D3501" s="3">
        <v>2</v>
      </c>
      <c r="E3501" s="3">
        <v>99</v>
      </c>
      <c r="G3501" s="3">
        <v>6476</v>
      </c>
      <c r="I3501" s="3">
        <v>5893</v>
      </c>
      <c r="K3501" s="3">
        <v>262</v>
      </c>
      <c r="M3501" s="3">
        <v>238</v>
      </c>
    </row>
    <row r="3502" spans="1:13">
      <c r="A3502" s="3" t="s">
        <v>5190</v>
      </c>
      <c r="B3502" s="3" t="s">
        <v>23416</v>
      </c>
      <c r="C3502" s="3" t="s">
        <v>22337</v>
      </c>
      <c r="D3502" s="3">
        <v>2</v>
      </c>
      <c r="E3502" s="3">
        <v>100</v>
      </c>
      <c r="G3502" s="3">
        <v>6577</v>
      </c>
      <c r="I3502" s="3">
        <v>5985</v>
      </c>
      <c r="K3502" s="3">
        <v>262</v>
      </c>
      <c r="M3502" s="3">
        <v>238</v>
      </c>
    </row>
    <row r="3503" spans="1:13">
      <c r="A3503" s="3" t="s">
        <v>5191</v>
      </c>
      <c r="B3503" s="3" t="s">
        <v>23416</v>
      </c>
      <c r="C3503" s="3" t="s">
        <v>22338</v>
      </c>
      <c r="D3503" s="3">
        <v>1</v>
      </c>
      <c r="E3503" s="3">
        <v>1</v>
      </c>
      <c r="G3503" s="3">
        <v>748</v>
      </c>
      <c r="I3503" s="3">
        <v>680</v>
      </c>
      <c r="K3503" s="3">
        <v>300</v>
      </c>
      <c r="M3503" s="3">
        <v>272</v>
      </c>
    </row>
    <row r="3504" spans="1:13">
      <c r="A3504" s="3" t="s">
        <v>5192</v>
      </c>
      <c r="B3504" s="3" t="s">
        <v>23416</v>
      </c>
      <c r="C3504" s="3" t="s">
        <v>22338</v>
      </c>
      <c r="D3504" s="3">
        <v>1</v>
      </c>
      <c r="E3504" s="3">
        <v>2</v>
      </c>
      <c r="G3504" s="3">
        <v>775</v>
      </c>
      <c r="I3504" s="3">
        <v>705</v>
      </c>
      <c r="K3504" s="3">
        <v>300</v>
      </c>
      <c r="M3504" s="3">
        <v>272</v>
      </c>
    </row>
    <row r="3505" spans="1:13">
      <c r="A3505" s="3" t="s">
        <v>5193</v>
      </c>
      <c r="B3505" s="3" t="s">
        <v>23416</v>
      </c>
      <c r="C3505" s="3" t="s">
        <v>22338</v>
      </c>
      <c r="D3505" s="3">
        <v>1</v>
      </c>
      <c r="E3505" s="3">
        <v>3</v>
      </c>
      <c r="G3505" s="3">
        <v>802</v>
      </c>
      <c r="I3505" s="3">
        <v>730</v>
      </c>
      <c r="K3505" s="3">
        <v>300</v>
      </c>
      <c r="M3505" s="3">
        <v>272</v>
      </c>
    </row>
    <row r="3506" spans="1:13">
      <c r="A3506" s="3" t="s">
        <v>5194</v>
      </c>
      <c r="B3506" s="3" t="s">
        <v>23416</v>
      </c>
      <c r="C3506" s="3" t="s">
        <v>22338</v>
      </c>
      <c r="D3506" s="3">
        <v>1</v>
      </c>
      <c r="E3506" s="3">
        <v>4</v>
      </c>
      <c r="G3506" s="3">
        <v>829</v>
      </c>
      <c r="I3506" s="3">
        <v>755</v>
      </c>
      <c r="K3506" s="3">
        <v>300</v>
      </c>
      <c r="M3506" s="3">
        <v>272</v>
      </c>
    </row>
    <row r="3507" spans="1:13">
      <c r="A3507" s="3" t="s">
        <v>5195</v>
      </c>
      <c r="B3507" s="3" t="s">
        <v>23416</v>
      </c>
      <c r="C3507" s="3" t="s">
        <v>22338</v>
      </c>
      <c r="D3507" s="3">
        <v>1</v>
      </c>
      <c r="E3507" s="3">
        <v>5</v>
      </c>
      <c r="G3507" s="3">
        <v>856</v>
      </c>
      <c r="I3507" s="3">
        <v>780</v>
      </c>
      <c r="K3507" s="3">
        <v>300</v>
      </c>
      <c r="M3507" s="3">
        <v>272</v>
      </c>
    </row>
    <row r="3508" spans="1:13">
      <c r="A3508" s="3" t="s">
        <v>5196</v>
      </c>
      <c r="B3508" s="3" t="s">
        <v>23416</v>
      </c>
      <c r="C3508" s="3" t="s">
        <v>22338</v>
      </c>
      <c r="D3508" s="3">
        <v>1</v>
      </c>
      <c r="E3508" s="3">
        <v>6</v>
      </c>
      <c r="G3508" s="3">
        <v>883</v>
      </c>
      <c r="I3508" s="3">
        <v>805</v>
      </c>
      <c r="K3508" s="3">
        <v>300</v>
      </c>
      <c r="M3508" s="3">
        <v>272</v>
      </c>
    </row>
    <row r="3509" spans="1:13">
      <c r="A3509" s="3" t="s">
        <v>5197</v>
      </c>
      <c r="B3509" s="3" t="s">
        <v>23416</v>
      </c>
      <c r="C3509" s="3" t="s">
        <v>22338</v>
      </c>
      <c r="D3509" s="3">
        <v>1</v>
      </c>
      <c r="E3509" s="3">
        <v>7</v>
      </c>
      <c r="G3509" s="3">
        <v>910</v>
      </c>
      <c r="I3509" s="3">
        <v>830</v>
      </c>
      <c r="K3509" s="3">
        <v>300</v>
      </c>
      <c r="M3509" s="3">
        <v>272</v>
      </c>
    </row>
    <row r="3510" spans="1:13">
      <c r="A3510" s="3" t="s">
        <v>5198</v>
      </c>
      <c r="B3510" s="3" t="s">
        <v>23416</v>
      </c>
      <c r="C3510" s="3" t="s">
        <v>22338</v>
      </c>
      <c r="D3510" s="3">
        <v>1</v>
      </c>
      <c r="E3510" s="3">
        <v>8</v>
      </c>
      <c r="G3510" s="3">
        <v>937</v>
      </c>
      <c r="I3510" s="3">
        <v>855</v>
      </c>
      <c r="K3510" s="3">
        <v>300</v>
      </c>
      <c r="M3510" s="3">
        <v>272</v>
      </c>
    </row>
    <row r="3511" spans="1:13">
      <c r="A3511" s="3" t="s">
        <v>5199</v>
      </c>
      <c r="B3511" s="3" t="s">
        <v>23416</v>
      </c>
      <c r="C3511" s="3" t="s">
        <v>22338</v>
      </c>
      <c r="D3511" s="3">
        <v>1</v>
      </c>
      <c r="E3511" s="3">
        <v>9</v>
      </c>
      <c r="G3511" s="3">
        <v>964</v>
      </c>
      <c r="I3511" s="3">
        <v>880</v>
      </c>
      <c r="K3511" s="3">
        <v>300</v>
      </c>
      <c r="M3511" s="3">
        <v>272</v>
      </c>
    </row>
    <row r="3512" spans="1:13">
      <c r="A3512" s="3" t="s">
        <v>5200</v>
      </c>
      <c r="B3512" s="3" t="s">
        <v>23416</v>
      </c>
      <c r="C3512" s="3" t="s">
        <v>22338</v>
      </c>
      <c r="D3512" s="3">
        <v>1</v>
      </c>
      <c r="E3512" s="3">
        <v>10</v>
      </c>
      <c r="G3512" s="3">
        <v>991</v>
      </c>
      <c r="I3512" s="3">
        <v>905</v>
      </c>
      <c r="K3512" s="3">
        <v>300</v>
      </c>
      <c r="M3512" s="3">
        <v>272</v>
      </c>
    </row>
    <row r="3513" spans="1:13">
      <c r="A3513" s="3" t="s">
        <v>5201</v>
      </c>
      <c r="B3513" s="3" t="s">
        <v>23416</v>
      </c>
      <c r="C3513" s="3" t="s">
        <v>22338</v>
      </c>
      <c r="D3513" s="3">
        <v>1</v>
      </c>
      <c r="E3513" s="3">
        <v>11</v>
      </c>
      <c r="G3513" s="3">
        <v>1022</v>
      </c>
      <c r="I3513" s="3">
        <v>933</v>
      </c>
      <c r="K3513" s="3">
        <v>300</v>
      </c>
      <c r="M3513" s="3">
        <v>272</v>
      </c>
    </row>
    <row r="3514" spans="1:13">
      <c r="A3514" s="3" t="s">
        <v>5202</v>
      </c>
      <c r="B3514" s="3" t="s">
        <v>23416</v>
      </c>
      <c r="C3514" s="3" t="s">
        <v>22338</v>
      </c>
      <c r="D3514" s="3">
        <v>1</v>
      </c>
      <c r="E3514" s="3">
        <v>12</v>
      </c>
      <c r="G3514" s="3">
        <v>1053</v>
      </c>
      <c r="I3514" s="3">
        <v>961</v>
      </c>
      <c r="K3514" s="3">
        <v>300</v>
      </c>
      <c r="M3514" s="3">
        <v>272</v>
      </c>
    </row>
    <row r="3515" spans="1:13">
      <c r="A3515" s="3" t="s">
        <v>5203</v>
      </c>
      <c r="B3515" s="3" t="s">
        <v>23416</v>
      </c>
      <c r="C3515" s="3" t="s">
        <v>22338</v>
      </c>
      <c r="D3515" s="3">
        <v>1</v>
      </c>
      <c r="E3515" s="3">
        <v>13</v>
      </c>
      <c r="G3515" s="3">
        <v>1084</v>
      </c>
      <c r="I3515" s="3">
        <v>989</v>
      </c>
      <c r="K3515" s="3">
        <v>300</v>
      </c>
      <c r="M3515" s="3">
        <v>272</v>
      </c>
    </row>
    <row r="3516" spans="1:13">
      <c r="A3516" s="3" t="s">
        <v>5204</v>
      </c>
      <c r="B3516" s="3" t="s">
        <v>23416</v>
      </c>
      <c r="C3516" s="3" t="s">
        <v>22338</v>
      </c>
      <c r="D3516" s="3">
        <v>1</v>
      </c>
      <c r="E3516" s="3">
        <v>14</v>
      </c>
      <c r="G3516" s="3">
        <v>1115</v>
      </c>
      <c r="I3516" s="3">
        <v>1017</v>
      </c>
      <c r="K3516" s="3">
        <v>300</v>
      </c>
      <c r="M3516" s="3">
        <v>272</v>
      </c>
    </row>
    <row r="3517" spans="1:13">
      <c r="A3517" s="3" t="s">
        <v>5205</v>
      </c>
      <c r="B3517" s="3" t="s">
        <v>23416</v>
      </c>
      <c r="C3517" s="3" t="s">
        <v>22338</v>
      </c>
      <c r="D3517" s="3">
        <v>1</v>
      </c>
      <c r="E3517" s="3">
        <v>15</v>
      </c>
      <c r="G3517" s="3">
        <v>1146</v>
      </c>
      <c r="I3517" s="3">
        <v>1045</v>
      </c>
      <c r="K3517" s="3">
        <v>300</v>
      </c>
      <c r="M3517" s="3">
        <v>272</v>
      </c>
    </row>
    <row r="3518" spans="1:13">
      <c r="A3518" s="3" t="s">
        <v>5206</v>
      </c>
      <c r="B3518" s="3" t="s">
        <v>23416</v>
      </c>
      <c r="C3518" s="3" t="s">
        <v>22338</v>
      </c>
      <c r="D3518" s="3">
        <v>1</v>
      </c>
      <c r="E3518" s="3">
        <v>16</v>
      </c>
      <c r="G3518" s="3">
        <v>1181</v>
      </c>
      <c r="I3518" s="3">
        <v>1077</v>
      </c>
      <c r="K3518" s="3">
        <v>300</v>
      </c>
      <c r="M3518" s="3">
        <v>272</v>
      </c>
    </row>
    <row r="3519" spans="1:13">
      <c r="A3519" s="3" t="s">
        <v>5207</v>
      </c>
      <c r="B3519" s="3" t="s">
        <v>23416</v>
      </c>
      <c r="C3519" s="3" t="s">
        <v>22338</v>
      </c>
      <c r="D3519" s="3">
        <v>1</v>
      </c>
      <c r="E3519" s="3">
        <v>17</v>
      </c>
      <c r="G3519" s="3">
        <v>1216</v>
      </c>
      <c r="I3519" s="3">
        <v>1109</v>
      </c>
      <c r="K3519" s="3">
        <v>300</v>
      </c>
      <c r="M3519" s="3">
        <v>272</v>
      </c>
    </row>
    <row r="3520" spans="1:13">
      <c r="A3520" s="3" t="s">
        <v>5208</v>
      </c>
      <c r="B3520" s="3" t="s">
        <v>23416</v>
      </c>
      <c r="C3520" s="3" t="s">
        <v>22338</v>
      </c>
      <c r="D3520" s="3">
        <v>1</v>
      </c>
      <c r="E3520" s="3">
        <v>18</v>
      </c>
      <c r="G3520" s="3">
        <v>1251</v>
      </c>
      <c r="I3520" s="3">
        <v>1141</v>
      </c>
      <c r="K3520" s="3">
        <v>300</v>
      </c>
      <c r="M3520" s="3">
        <v>272</v>
      </c>
    </row>
    <row r="3521" spans="1:13">
      <c r="A3521" s="3" t="s">
        <v>5209</v>
      </c>
      <c r="B3521" s="3" t="s">
        <v>23416</v>
      </c>
      <c r="C3521" s="3" t="s">
        <v>22338</v>
      </c>
      <c r="D3521" s="3">
        <v>1</v>
      </c>
      <c r="E3521" s="3">
        <v>19</v>
      </c>
      <c r="G3521" s="3">
        <v>1286</v>
      </c>
      <c r="I3521" s="3">
        <v>1173</v>
      </c>
      <c r="K3521" s="3">
        <v>300</v>
      </c>
      <c r="M3521" s="3">
        <v>272</v>
      </c>
    </row>
    <row r="3522" spans="1:13">
      <c r="A3522" s="3" t="s">
        <v>5210</v>
      </c>
      <c r="B3522" s="3" t="s">
        <v>23416</v>
      </c>
      <c r="C3522" s="3" t="s">
        <v>22338</v>
      </c>
      <c r="D3522" s="3">
        <v>1</v>
      </c>
      <c r="E3522" s="3">
        <v>20</v>
      </c>
      <c r="G3522" s="3">
        <v>1321</v>
      </c>
      <c r="I3522" s="3">
        <v>1205</v>
      </c>
      <c r="K3522" s="3">
        <v>300</v>
      </c>
      <c r="M3522" s="3">
        <v>272</v>
      </c>
    </row>
    <row r="3523" spans="1:13">
      <c r="A3523" s="3" t="s">
        <v>5211</v>
      </c>
      <c r="B3523" s="3" t="s">
        <v>23416</v>
      </c>
      <c r="C3523" s="3" t="s">
        <v>22338</v>
      </c>
      <c r="D3523" s="3">
        <v>1</v>
      </c>
      <c r="E3523" s="3">
        <v>21</v>
      </c>
      <c r="G3523" s="3">
        <v>1360</v>
      </c>
      <c r="I3523" s="3">
        <v>1241</v>
      </c>
      <c r="K3523" s="3">
        <v>300</v>
      </c>
      <c r="M3523" s="3">
        <v>272</v>
      </c>
    </row>
    <row r="3524" spans="1:13">
      <c r="A3524" s="3" t="s">
        <v>5212</v>
      </c>
      <c r="B3524" s="3" t="s">
        <v>23416</v>
      </c>
      <c r="C3524" s="3" t="s">
        <v>22338</v>
      </c>
      <c r="D3524" s="3">
        <v>1</v>
      </c>
      <c r="E3524" s="3">
        <v>22</v>
      </c>
      <c r="G3524" s="3">
        <v>1399</v>
      </c>
      <c r="I3524" s="3">
        <v>1277</v>
      </c>
      <c r="K3524" s="3">
        <v>300</v>
      </c>
      <c r="M3524" s="3">
        <v>272</v>
      </c>
    </row>
    <row r="3525" spans="1:13">
      <c r="A3525" s="3" t="s">
        <v>5213</v>
      </c>
      <c r="B3525" s="3" t="s">
        <v>23416</v>
      </c>
      <c r="C3525" s="3" t="s">
        <v>22338</v>
      </c>
      <c r="D3525" s="3">
        <v>1</v>
      </c>
      <c r="E3525" s="3">
        <v>23</v>
      </c>
      <c r="G3525" s="3">
        <v>1438</v>
      </c>
      <c r="I3525" s="3">
        <v>1313</v>
      </c>
      <c r="K3525" s="3">
        <v>300</v>
      </c>
      <c r="M3525" s="3">
        <v>272</v>
      </c>
    </row>
    <row r="3526" spans="1:13">
      <c r="A3526" s="3" t="s">
        <v>5214</v>
      </c>
      <c r="B3526" s="3" t="s">
        <v>23416</v>
      </c>
      <c r="C3526" s="3" t="s">
        <v>22338</v>
      </c>
      <c r="D3526" s="3">
        <v>1</v>
      </c>
      <c r="E3526" s="3">
        <v>24</v>
      </c>
      <c r="G3526" s="3">
        <v>1477</v>
      </c>
      <c r="I3526" s="3">
        <v>1349</v>
      </c>
      <c r="K3526" s="3">
        <v>300</v>
      </c>
      <c r="M3526" s="3">
        <v>272</v>
      </c>
    </row>
    <row r="3527" spans="1:13">
      <c r="A3527" s="3" t="s">
        <v>5215</v>
      </c>
      <c r="B3527" s="3" t="s">
        <v>23416</v>
      </c>
      <c r="C3527" s="3" t="s">
        <v>22338</v>
      </c>
      <c r="D3527" s="3">
        <v>1</v>
      </c>
      <c r="E3527" s="3">
        <v>25</v>
      </c>
      <c r="G3527" s="3">
        <v>1516</v>
      </c>
      <c r="I3527" s="3">
        <v>1385</v>
      </c>
      <c r="K3527" s="3">
        <v>300</v>
      </c>
      <c r="M3527" s="3">
        <v>272</v>
      </c>
    </row>
    <row r="3528" spans="1:13">
      <c r="A3528" s="3" t="s">
        <v>5216</v>
      </c>
      <c r="B3528" s="3" t="s">
        <v>23416</v>
      </c>
      <c r="C3528" s="3" t="s">
        <v>22338</v>
      </c>
      <c r="D3528" s="3">
        <v>1</v>
      </c>
      <c r="E3528" s="3">
        <v>26</v>
      </c>
      <c r="G3528" s="3">
        <v>1560</v>
      </c>
      <c r="I3528" s="3">
        <v>1425</v>
      </c>
      <c r="K3528" s="3">
        <v>300</v>
      </c>
      <c r="M3528" s="3">
        <v>272</v>
      </c>
    </row>
    <row r="3529" spans="1:13">
      <c r="A3529" s="3" t="s">
        <v>5217</v>
      </c>
      <c r="B3529" s="3" t="s">
        <v>23416</v>
      </c>
      <c r="C3529" s="3" t="s">
        <v>22338</v>
      </c>
      <c r="D3529" s="3">
        <v>1</v>
      </c>
      <c r="E3529" s="3">
        <v>27</v>
      </c>
      <c r="G3529" s="3">
        <v>1604</v>
      </c>
      <c r="I3529" s="3">
        <v>1465</v>
      </c>
      <c r="K3529" s="3">
        <v>300</v>
      </c>
      <c r="M3529" s="3">
        <v>272</v>
      </c>
    </row>
    <row r="3530" spans="1:13">
      <c r="A3530" s="3" t="s">
        <v>5218</v>
      </c>
      <c r="B3530" s="3" t="s">
        <v>23416</v>
      </c>
      <c r="C3530" s="3" t="s">
        <v>22338</v>
      </c>
      <c r="D3530" s="3">
        <v>1</v>
      </c>
      <c r="E3530" s="3">
        <v>28</v>
      </c>
      <c r="G3530" s="3">
        <v>1648</v>
      </c>
      <c r="I3530" s="3">
        <v>1505</v>
      </c>
      <c r="K3530" s="3">
        <v>300</v>
      </c>
      <c r="M3530" s="3">
        <v>272</v>
      </c>
    </row>
    <row r="3531" spans="1:13">
      <c r="A3531" s="3" t="s">
        <v>5219</v>
      </c>
      <c r="B3531" s="3" t="s">
        <v>23416</v>
      </c>
      <c r="C3531" s="3" t="s">
        <v>22338</v>
      </c>
      <c r="D3531" s="3">
        <v>1</v>
      </c>
      <c r="E3531" s="3">
        <v>29</v>
      </c>
      <c r="G3531" s="3">
        <v>1692</v>
      </c>
      <c r="I3531" s="3">
        <v>1545</v>
      </c>
      <c r="K3531" s="3">
        <v>300</v>
      </c>
      <c r="M3531" s="3">
        <v>272</v>
      </c>
    </row>
    <row r="3532" spans="1:13">
      <c r="A3532" s="3" t="s">
        <v>5220</v>
      </c>
      <c r="B3532" s="3" t="s">
        <v>23416</v>
      </c>
      <c r="C3532" s="3" t="s">
        <v>22338</v>
      </c>
      <c r="D3532" s="3">
        <v>1</v>
      </c>
      <c r="E3532" s="3">
        <v>30</v>
      </c>
      <c r="G3532" s="3">
        <v>1736</v>
      </c>
      <c r="I3532" s="3">
        <v>1585</v>
      </c>
      <c r="K3532" s="3">
        <v>300</v>
      </c>
      <c r="M3532" s="3">
        <v>272</v>
      </c>
    </row>
    <row r="3533" spans="1:13">
      <c r="A3533" s="3" t="s">
        <v>5221</v>
      </c>
      <c r="B3533" s="3" t="s">
        <v>23416</v>
      </c>
      <c r="C3533" s="3" t="s">
        <v>22338</v>
      </c>
      <c r="D3533" s="3">
        <v>1</v>
      </c>
      <c r="E3533" s="3">
        <v>31</v>
      </c>
      <c r="G3533" s="3">
        <v>1784</v>
      </c>
      <c r="I3533" s="3">
        <v>1628</v>
      </c>
      <c r="K3533" s="3">
        <v>300</v>
      </c>
      <c r="M3533" s="3">
        <v>272</v>
      </c>
    </row>
    <row r="3534" spans="1:13">
      <c r="A3534" s="3" t="s">
        <v>5222</v>
      </c>
      <c r="B3534" s="3" t="s">
        <v>23416</v>
      </c>
      <c r="C3534" s="3" t="s">
        <v>22338</v>
      </c>
      <c r="D3534" s="3">
        <v>1</v>
      </c>
      <c r="E3534" s="3">
        <v>32</v>
      </c>
      <c r="G3534" s="3">
        <v>1832</v>
      </c>
      <c r="I3534" s="3">
        <v>1671</v>
      </c>
      <c r="K3534" s="3">
        <v>300</v>
      </c>
      <c r="M3534" s="3">
        <v>272</v>
      </c>
    </row>
    <row r="3535" spans="1:13">
      <c r="A3535" s="3" t="s">
        <v>5223</v>
      </c>
      <c r="B3535" s="3" t="s">
        <v>23416</v>
      </c>
      <c r="C3535" s="3" t="s">
        <v>22338</v>
      </c>
      <c r="D3535" s="3">
        <v>1</v>
      </c>
      <c r="E3535" s="3">
        <v>33</v>
      </c>
      <c r="G3535" s="3">
        <v>1880</v>
      </c>
      <c r="I3535" s="3">
        <v>1714</v>
      </c>
      <c r="K3535" s="3">
        <v>300</v>
      </c>
      <c r="M3535" s="3">
        <v>272</v>
      </c>
    </row>
    <row r="3536" spans="1:13">
      <c r="A3536" s="3" t="s">
        <v>5224</v>
      </c>
      <c r="B3536" s="3" t="s">
        <v>23416</v>
      </c>
      <c r="C3536" s="3" t="s">
        <v>22338</v>
      </c>
      <c r="D3536" s="3">
        <v>1</v>
      </c>
      <c r="E3536" s="3">
        <v>34</v>
      </c>
      <c r="G3536" s="3">
        <v>1928</v>
      </c>
      <c r="I3536" s="3">
        <v>1757</v>
      </c>
      <c r="K3536" s="3">
        <v>300</v>
      </c>
      <c r="M3536" s="3">
        <v>272</v>
      </c>
    </row>
    <row r="3537" spans="1:13">
      <c r="A3537" s="3" t="s">
        <v>5225</v>
      </c>
      <c r="B3537" s="3" t="s">
        <v>23416</v>
      </c>
      <c r="C3537" s="3" t="s">
        <v>22338</v>
      </c>
      <c r="D3537" s="3">
        <v>1</v>
      </c>
      <c r="E3537" s="3">
        <v>35</v>
      </c>
      <c r="G3537" s="3">
        <v>1976</v>
      </c>
      <c r="I3537" s="3">
        <v>1800</v>
      </c>
      <c r="K3537" s="3">
        <v>300</v>
      </c>
      <c r="M3537" s="3">
        <v>272</v>
      </c>
    </row>
    <row r="3538" spans="1:13">
      <c r="A3538" s="3" t="s">
        <v>5226</v>
      </c>
      <c r="B3538" s="3" t="s">
        <v>23416</v>
      </c>
      <c r="C3538" s="3" t="s">
        <v>22338</v>
      </c>
      <c r="D3538" s="3">
        <v>1</v>
      </c>
      <c r="E3538" s="3">
        <v>36</v>
      </c>
      <c r="G3538" s="3">
        <v>2028</v>
      </c>
      <c r="I3538" s="3">
        <v>1847</v>
      </c>
      <c r="K3538" s="3">
        <v>300</v>
      </c>
      <c r="M3538" s="3">
        <v>272</v>
      </c>
    </row>
    <row r="3539" spans="1:13">
      <c r="A3539" s="3" t="s">
        <v>5227</v>
      </c>
      <c r="B3539" s="3" t="s">
        <v>23416</v>
      </c>
      <c r="C3539" s="3" t="s">
        <v>22338</v>
      </c>
      <c r="D3539" s="3">
        <v>1</v>
      </c>
      <c r="E3539" s="3">
        <v>37</v>
      </c>
      <c r="G3539" s="3">
        <v>2080</v>
      </c>
      <c r="I3539" s="3">
        <v>1894</v>
      </c>
      <c r="K3539" s="3">
        <v>300</v>
      </c>
      <c r="M3539" s="3">
        <v>272</v>
      </c>
    </row>
    <row r="3540" spans="1:13">
      <c r="A3540" s="3" t="s">
        <v>5228</v>
      </c>
      <c r="B3540" s="3" t="s">
        <v>23416</v>
      </c>
      <c r="C3540" s="3" t="s">
        <v>22338</v>
      </c>
      <c r="D3540" s="3">
        <v>1</v>
      </c>
      <c r="E3540" s="3">
        <v>38</v>
      </c>
      <c r="G3540" s="3">
        <v>2132</v>
      </c>
      <c r="I3540" s="3">
        <v>1941</v>
      </c>
      <c r="K3540" s="3">
        <v>300</v>
      </c>
      <c r="M3540" s="3">
        <v>272</v>
      </c>
    </row>
    <row r="3541" spans="1:13">
      <c r="A3541" s="3" t="s">
        <v>5229</v>
      </c>
      <c r="B3541" s="3" t="s">
        <v>23416</v>
      </c>
      <c r="C3541" s="3" t="s">
        <v>22338</v>
      </c>
      <c r="D3541" s="3">
        <v>1</v>
      </c>
      <c r="E3541" s="3">
        <v>39</v>
      </c>
      <c r="G3541" s="3">
        <v>2184</v>
      </c>
      <c r="I3541" s="3">
        <v>1988</v>
      </c>
      <c r="K3541" s="3">
        <v>300</v>
      </c>
      <c r="M3541" s="3">
        <v>272</v>
      </c>
    </row>
    <row r="3542" spans="1:13">
      <c r="A3542" s="3" t="s">
        <v>5230</v>
      </c>
      <c r="B3542" s="3" t="s">
        <v>23416</v>
      </c>
      <c r="C3542" s="3" t="s">
        <v>22338</v>
      </c>
      <c r="D3542" s="3">
        <v>1</v>
      </c>
      <c r="E3542" s="3">
        <v>40</v>
      </c>
      <c r="G3542" s="3">
        <v>2236</v>
      </c>
      <c r="I3542" s="3">
        <v>2035</v>
      </c>
      <c r="K3542" s="3">
        <v>300</v>
      </c>
      <c r="M3542" s="3">
        <v>272</v>
      </c>
    </row>
    <row r="3543" spans="1:13">
      <c r="A3543" s="3" t="s">
        <v>5231</v>
      </c>
      <c r="B3543" s="3" t="s">
        <v>23416</v>
      </c>
      <c r="C3543" s="3" t="s">
        <v>22338</v>
      </c>
      <c r="D3543" s="3">
        <v>1</v>
      </c>
      <c r="E3543" s="3">
        <v>41</v>
      </c>
      <c r="G3543" s="3">
        <v>2292</v>
      </c>
      <c r="I3543" s="3">
        <v>2086</v>
      </c>
      <c r="K3543" s="3">
        <v>300</v>
      </c>
      <c r="M3543" s="3">
        <v>272</v>
      </c>
    </row>
    <row r="3544" spans="1:13">
      <c r="A3544" s="3" t="s">
        <v>5232</v>
      </c>
      <c r="B3544" s="3" t="s">
        <v>23416</v>
      </c>
      <c r="C3544" s="3" t="s">
        <v>22338</v>
      </c>
      <c r="D3544" s="3">
        <v>1</v>
      </c>
      <c r="E3544" s="3">
        <v>42</v>
      </c>
      <c r="G3544" s="3">
        <v>2348</v>
      </c>
      <c r="I3544" s="3">
        <v>2137</v>
      </c>
      <c r="K3544" s="3">
        <v>300</v>
      </c>
      <c r="M3544" s="3">
        <v>272</v>
      </c>
    </row>
    <row r="3545" spans="1:13">
      <c r="A3545" s="3" t="s">
        <v>5233</v>
      </c>
      <c r="B3545" s="3" t="s">
        <v>23416</v>
      </c>
      <c r="C3545" s="3" t="s">
        <v>22338</v>
      </c>
      <c r="D3545" s="3">
        <v>1</v>
      </c>
      <c r="E3545" s="3">
        <v>43</v>
      </c>
      <c r="G3545" s="3">
        <v>2404</v>
      </c>
      <c r="I3545" s="3">
        <v>2188</v>
      </c>
      <c r="K3545" s="3">
        <v>300</v>
      </c>
      <c r="M3545" s="3">
        <v>272</v>
      </c>
    </row>
    <row r="3546" spans="1:13">
      <c r="A3546" s="3" t="s">
        <v>5234</v>
      </c>
      <c r="B3546" s="3" t="s">
        <v>23416</v>
      </c>
      <c r="C3546" s="3" t="s">
        <v>22338</v>
      </c>
      <c r="D3546" s="3">
        <v>1</v>
      </c>
      <c r="E3546" s="3">
        <v>44</v>
      </c>
      <c r="G3546" s="3">
        <v>2460</v>
      </c>
      <c r="I3546" s="3">
        <v>2239</v>
      </c>
      <c r="K3546" s="3">
        <v>300</v>
      </c>
      <c r="M3546" s="3">
        <v>272</v>
      </c>
    </row>
    <row r="3547" spans="1:13">
      <c r="A3547" s="3" t="s">
        <v>5235</v>
      </c>
      <c r="B3547" s="3" t="s">
        <v>23416</v>
      </c>
      <c r="C3547" s="3" t="s">
        <v>22338</v>
      </c>
      <c r="D3547" s="3">
        <v>1</v>
      </c>
      <c r="E3547" s="3">
        <v>45</v>
      </c>
      <c r="G3547" s="3">
        <v>2516</v>
      </c>
      <c r="I3547" s="3">
        <v>2290</v>
      </c>
      <c r="K3547" s="3">
        <v>300</v>
      </c>
      <c r="M3547" s="3">
        <v>272</v>
      </c>
    </row>
    <row r="3548" spans="1:13">
      <c r="A3548" s="3" t="s">
        <v>5236</v>
      </c>
      <c r="B3548" s="3" t="s">
        <v>23416</v>
      </c>
      <c r="C3548" s="3" t="s">
        <v>22338</v>
      </c>
      <c r="D3548" s="3">
        <v>1</v>
      </c>
      <c r="E3548" s="3">
        <v>46</v>
      </c>
      <c r="G3548" s="3">
        <v>2576</v>
      </c>
      <c r="I3548" s="3">
        <v>2345</v>
      </c>
      <c r="K3548" s="3">
        <v>300</v>
      </c>
      <c r="M3548" s="3">
        <v>272</v>
      </c>
    </row>
    <row r="3549" spans="1:13">
      <c r="A3549" s="3" t="s">
        <v>5237</v>
      </c>
      <c r="B3549" s="3" t="s">
        <v>23416</v>
      </c>
      <c r="C3549" s="3" t="s">
        <v>22338</v>
      </c>
      <c r="D3549" s="3">
        <v>1</v>
      </c>
      <c r="E3549" s="3">
        <v>47</v>
      </c>
      <c r="G3549" s="3">
        <v>2636</v>
      </c>
      <c r="I3549" s="3">
        <v>2400</v>
      </c>
      <c r="K3549" s="3">
        <v>300</v>
      </c>
      <c r="M3549" s="3">
        <v>272</v>
      </c>
    </row>
    <row r="3550" spans="1:13">
      <c r="A3550" s="3" t="s">
        <v>5238</v>
      </c>
      <c r="B3550" s="3" t="s">
        <v>23416</v>
      </c>
      <c r="C3550" s="3" t="s">
        <v>22338</v>
      </c>
      <c r="D3550" s="3">
        <v>1</v>
      </c>
      <c r="E3550" s="3">
        <v>48</v>
      </c>
      <c r="G3550" s="3">
        <v>2696</v>
      </c>
      <c r="I3550" s="3">
        <v>2455</v>
      </c>
      <c r="K3550" s="3">
        <v>300</v>
      </c>
      <c r="M3550" s="3">
        <v>272</v>
      </c>
    </row>
    <row r="3551" spans="1:13">
      <c r="A3551" s="3" t="s">
        <v>5239</v>
      </c>
      <c r="B3551" s="3" t="s">
        <v>23416</v>
      </c>
      <c r="C3551" s="3" t="s">
        <v>22338</v>
      </c>
      <c r="D3551" s="3">
        <v>1</v>
      </c>
      <c r="E3551" s="3">
        <v>49</v>
      </c>
      <c r="G3551" s="3">
        <v>2756</v>
      </c>
      <c r="I3551" s="3">
        <v>2510</v>
      </c>
      <c r="K3551" s="3">
        <v>300</v>
      </c>
      <c r="M3551" s="3">
        <v>272</v>
      </c>
    </row>
    <row r="3552" spans="1:13">
      <c r="A3552" s="3" t="s">
        <v>5240</v>
      </c>
      <c r="B3552" s="3" t="s">
        <v>23416</v>
      </c>
      <c r="C3552" s="3" t="s">
        <v>22338</v>
      </c>
      <c r="D3552" s="3">
        <v>1</v>
      </c>
      <c r="E3552" s="3">
        <v>50</v>
      </c>
      <c r="G3552" s="3">
        <v>2816</v>
      </c>
      <c r="I3552" s="3">
        <v>2565</v>
      </c>
      <c r="K3552" s="3">
        <v>300</v>
      </c>
      <c r="M3552" s="3">
        <v>272</v>
      </c>
    </row>
    <row r="3553" spans="1:13">
      <c r="A3553" s="3" t="s">
        <v>5241</v>
      </c>
      <c r="B3553" s="3" t="s">
        <v>23416</v>
      </c>
      <c r="C3553" s="3" t="s">
        <v>22338</v>
      </c>
      <c r="D3553" s="3">
        <v>1</v>
      </c>
      <c r="E3553" s="3">
        <v>51</v>
      </c>
      <c r="G3553" s="3">
        <v>2880</v>
      </c>
      <c r="I3553" s="3">
        <v>2623</v>
      </c>
      <c r="K3553" s="3">
        <v>300</v>
      </c>
      <c r="M3553" s="3">
        <v>272</v>
      </c>
    </row>
    <row r="3554" spans="1:13">
      <c r="A3554" s="3" t="s">
        <v>5242</v>
      </c>
      <c r="B3554" s="3" t="s">
        <v>23416</v>
      </c>
      <c r="C3554" s="3" t="s">
        <v>22338</v>
      </c>
      <c r="D3554" s="3">
        <v>1</v>
      </c>
      <c r="E3554" s="3">
        <v>52</v>
      </c>
      <c r="G3554" s="3">
        <v>2944</v>
      </c>
      <c r="I3554" s="3">
        <v>2681</v>
      </c>
      <c r="K3554" s="3">
        <v>300</v>
      </c>
      <c r="M3554" s="3">
        <v>272</v>
      </c>
    </row>
    <row r="3555" spans="1:13">
      <c r="A3555" s="3" t="s">
        <v>5243</v>
      </c>
      <c r="B3555" s="3" t="s">
        <v>23416</v>
      </c>
      <c r="C3555" s="3" t="s">
        <v>22338</v>
      </c>
      <c r="D3555" s="3">
        <v>1</v>
      </c>
      <c r="E3555" s="3">
        <v>53</v>
      </c>
      <c r="G3555" s="3">
        <v>3008</v>
      </c>
      <c r="I3555" s="3">
        <v>2739</v>
      </c>
      <c r="K3555" s="3">
        <v>300</v>
      </c>
      <c r="M3555" s="3">
        <v>272</v>
      </c>
    </row>
    <row r="3556" spans="1:13">
      <c r="A3556" s="3" t="s">
        <v>5244</v>
      </c>
      <c r="B3556" s="3" t="s">
        <v>23416</v>
      </c>
      <c r="C3556" s="3" t="s">
        <v>22338</v>
      </c>
      <c r="D3556" s="3">
        <v>1</v>
      </c>
      <c r="E3556" s="3">
        <v>54</v>
      </c>
      <c r="G3556" s="3">
        <v>3072</v>
      </c>
      <c r="I3556" s="3">
        <v>2797</v>
      </c>
      <c r="K3556" s="3">
        <v>300</v>
      </c>
      <c r="M3556" s="3">
        <v>272</v>
      </c>
    </row>
    <row r="3557" spans="1:13">
      <c r="A3557" s="3" t="s">
        <v>5245</v>
      </c>
      <c r="B3557" s="3" t="s">
        <v>23416</v>
      </c>
      <c r="C3557" s="3" t="s">
        <v>22338</v>
      </c>
      <c r="D3557" s="3">
        <v>1</v>
      </c>
      <c r="E3557" s="3">
        <v>55</v>
      </c>
      <c r="G3557" s="3">
        <v>3136</v>
      </c>
      <c r="I3557" s="3">
        <v>2855</v>
      </c>
      <c r="K3557" s="3">
        <v>300</v>
      </c>
      <c r="M3557" s="3">
        <v>272</v>
      </c>
    </row>
    <row r="3558" spans="1:13">
      <c r="A3558" s="3" t="s">
        <v>5246</v>
      </c>
      <c r="B3558" s="3" t="s">
        <v>23416</v>
      </c>
      <c r="C3558" s="3" t="s">
        <v>22338</v>
      </c>
      <c r="D3558" s="3">
        <v>1</v>
      </c>
      <c r="E3558" s="3">
        <v>56</v>
      </c>
      <c r="G3558" s="3">
        <v>3204</v>
      </c>
      <c r="I3558" s="3">
        <v>2917</v>
      </c>
      <c r="K3558" s="3">
        <v>300</v>
      </c>
      <c r="M3558" s="3">
        <v>272</v>
      </c>
    </row>
    <row r="3559" spans="1:13">
      <c r="A3559" s="3" t="s">
        <v>5247</v>
      </c>
      <c r="B3559" s="3" t="s">
        <v>23416</v>
      </c>
      <c r="C3559" s="3" t="s">
        <v>22338</v>
      </c>
      <c r="D3559" s="3">
        <v>1</v>
      </c>
      <c r="E3559" s="3">
        <v>57</v>
      </c>
      <c r="G3559" s="3">
        <v>3272</v>
      </c>
      <c r="I3559" s="3">
        <v>2979</v>
      </c>
      <c r="K3559" s="3">
        <v>300</v>
      </c>
      <c r="M3559" s="3">
        <v>272</v>
      </c>
    </row>
    <row r="3560" spans="1:13">
      <c r="A3560" s="3" t="s">
        <v>5248</v>
      </c>
      <c r="B3560" s="3" t="s">
        <v>23416</v>
      </c>
      <c r="C3560" s="3" t="s">
        <v>22338</v>
      </c>
      <c r="D3560" s="3">
        <v>1</v>
      </c>
      <c r="E3560" s="3">
        <v>58</v>
      </c>
      <c r="G3560" s="3">
        <v>3340</v>
      </c>
      <c r="I3560" s="3">
        <v>3041</v>
      </c>
      <c r="K3560" s="3">
        <v>300</v>
      </c>
      <c r="M3560" s="3">
        <v>272</v>
      </c>
    </row>
    <row r="3561" spans="1:13">
      <c r="A3561" s="3" t="s">
        <v>5249</v>
      </c>
      <c r="B3561" s="3" t="s">
        <v>23416</v>
      </c>
      <c r="C3561" s="3" t="s">
        <v>22338</v>
      </c>
      <c r="D3561" s="3">
        <v>1</v>
      </c>
      <c r="E3561" s="3">
        <v>59</v>
      </c>
      <c r="G3561" s="3">
        <v>3408</v>
      </c>
      <c r="I3561" s="3">
        <v>3103</v>
      </c>
      <c r="K3561" s="3">
        <v>300</v>
      </c>
      <c r="M3561" s="3">
        <v>272</v>
      </c>
    </row>
    <row r="3562" spans="1:13">
      <c r="A3562" s="3" t="s">
        <v>5250</v>
      </c>
      <c r="B3562" s="3" t="s">
        <v>23416</v>
      </c>
      <c r="C3562" s="3" t="s">
        <v>22338</v>
      </c>
      <c r="D3562" s="3">
        <v>1</v>
      </c>
      <c r="E3562" s="3">
        <v>60</v>
      </c>
      <c r="G3562" s="3">
        <v>3476</v>
      </c>
      <c r="I3562" s="3">
        <v>3165</v>
      </c>
      <c r="K3562" s="3">
        <v>300</v>
      </c>
      <c r="M3562" s="3">
        <v>272</v>
      </c>
    </row>
    <row r="3563" spans="1:13">
      <c r="A3563" s="3" t="s">
        <v>5251</v>
      </c>
      <c r="B3563" s="3" t="s">
        <v>23416</v>
      </c>
      <c r="C3563" s="3" t="s">
        <v>22338</v>
      </c>
      <c r="D3563" s="3">
        <v>1</v>
      </c>
      <c r="E3563" s="3">
        <v>61</v>
      </c>
      <c r="G3563" s="3">
        <v>3548</v>
      </c>
      <c r="I3563" s="3">
        <v>3231</v>
      </c>
      <c r="K3563" s="3">
        <v>300</v>
      </c>
      <c r="M3563" s="3">
        <v>272</v>
      </c>
    </row>
    <row r="3564" spans="1:13">
      <c r="A3564" s="3" t="s">
        <v>5252</v>
      </c>
      <c r="B3564" s="3" t="s">
        <v>23416</v>
      </c>
      <c r="C3564" s="3" t="s">
        <v>22338</v>
      </c>
      <c r="D3564" s="3">
        <v>1</v>
      </c>
      <c r="E3564" s="3">
        <v>62</v>
      </c>
      <c r="G3564" s="3">
        <v>3620</v>
      </c>
      <c r="I3564" s="3">
        <v>3297</v>
      </c>
      <c r="K3564" s="3">
        <v>300</v>
      </c>
      <c r="M3564" s="3">
        <v>272</v>
      </c>
    </row>
    <row r="3565" spans="1:13">
      <c r="A3565" s="3" t="s">
        <v>5253</v>
      </c>
      <c r="B3565" s="3" t="s">
        <v>23416</v>
      </c>
      <c r="C3565" s="3" t="s">
        <v>22338</v>
      </c>
      <c r="D3565" s="3">
        <v>1</v>
      </c>
      <c r="E3565" s="3">
        <v>63</v>
      </c>
      <c r="G3565" s="3">
        <v>3692</v>
      </c>
      <c r="I3565" s="3">
        <v>3363</v>
      </c>
      <c r="K3565" s="3">
        <v>300</v>
      </c>
      <c r="M3565" s="3">
        <v>272</v>
      </c>
    </row>
    <row r="3566" spans="1:13">
      <c r="A3566" s="3" t="s">
        <v>5254</v>
      </c>
      <c r="B3566" s="3" t="s">
        <v>23416</v>
      </c>
      <c r="C3566" s="3" t="s">
        <v>22338</v>
      </c>
      <c r="D3566" s="3">
        <v>1</v>
      </c>
      <c r="E3566" s="3">
        <v>64</v>
      </c>
      <c r="G3566" s="3">
        <v>3764</v>
      </c>
      <c r="I3566" s="3">
        <v>3429</v>
      </c>
      <c r="K3566" s="3">
        <v>300</v>
      </c>
      <c r="M3566" s="3">
        <v>272</v>
      </c>
    </row>
    <row r="3567" spans="1:13">
      <c r="A3567" s="3" t="s">
        <v>5255</v>
      </c>
      <c r="B3567" s="3" t="s">
        <v>23416</v>
      </c>
      <c r="C3567" s="3" t="s">
        <v>22338</v>
      </c>
      <c r="D3567" s="3">
        <v>1</v>
      </c>
      <c r="E3567" s="3">
        <v>65</v>
      </c>
      <c r="G3567" s="3">
        <v>3836</v>
      </c>
      <c r="I3567" s="3">
        <v>3495</v>
      </c>
      <c r="K3567" s="3">
        <v>300</v>
      </c>
      <c r="M3567" s="3">
        <v>272</v>
      </c>
    </row>
    <row r="3568" spans="1:13">
      <c r="A3568" s="3" t="s">
        <v>5256</v>
      </c>
      <c r="B3568" s="3" t="s">
        <v>23416</v>
      </c>
      <c r="C3568" s="3" t="s">
        <v>22338</v>
      </c>
      <c r="D3568" s="3">
        <v>1</v>
      </c>
      <c r="E3568" s="3">
        <v>66</v>
      </c>
      <c r="G3568" s="3">
        <v>3913</v>
      </c>
      <c r="I3568" s="3">
        <v>3565</v>
      </c>
      <c r="K3568" s="3">
        <v>300</v>
      </c>
      <c r="M3568" s="3">
        <v>272</v>
      </c>
    </row>
    <row r="3569" spans="1:13">
      <c r="A3569" s="3" t="s">
        <v>5257</v>
      </c>
      <c r="B3569" s="3" t="s">
        <v>23416</v>
      </c>
      <c r="C3569" s="3" t="s">
        <v>22338</v>
      </c>
      <c r="D3569" s="3">
        <v>1</v>
      </c>
      <c r="E3569" s="3">
        <v>67</v>
      </c>
      <c r="G3569" s="3">
        <v>3990</v>
      </c>
      <c r="I3569" s="3">
        <v>3635</v>
      </c>
      <c r="K3569" s="3">
        <v>300</v>
      </c>
      <c r="M3569" s="3">
        <v>272</v>
      </c>
    </row>
    <row r="3570" spans="1:13">
      <c r="A3570" s="3" t="s">
        <v>5258</v>
      </c>
      <c r="B3570" s="3" t="s">
        <v>23416</v>
      </c>
      <c r="C3570" s="3" t="s">
        <v>22338</v>
      </c>
      <c r="D3570" s="3">
        <v>1</v>
      </c>
      <c r="E3570" s="3">
        <v>68</v>
      </c>
      <c r="G3570" s="3">
        <v>4067</v>
      </c>
      <c r="I3570" s="3">
        <v>3705</v>
      </c>
      <c r="K3570" s="3">
        <v>300</v>
      </c>
      <c r="M3570" s="3">
        <v>272</v>
      </c>
    </row>
    <row r="3571" spans="1:13">
      <c r="A3571" s="3" t="s">
        <v>5259</v>
      </c>
      <c r="B3571" s="3" t="s">
        <v>23416</v>
      </c>
      <c r="C3571" s="3" t="s">
        <v>22338</v>
      </c>
      <c r="D3571" s="3">
        <v>1</v>
      </c>
      <c r="E3571" s="3">
        <v>69</v>
      </c>
      <c r="G3571" s="3">
        <v>4144</v>
      </c>
      <c r="I3571" s="3">
        <v>3775</v>
      </c>
      <c r="K3571" s="3">
        <v>300</v>
      </c>
      <c r="M3571" s="3">
        <v>272</v>
      </c>
    </row>
    <row r="3572" spans="1:13">
      <c r="A3572" s="3" t="s">
        <v>5260</v>
      </c>
      <c r="B3572" s="3" t="s">
        <v>23416</v>
      </c>
      <c r="C3572" s="3" t="s">
        <v>22338</v>
      </c>
      <c r="D3572" s="3">
        <v>1</v>
      </c>
      <c r="E3572" s="3">
        <v>70</v>
      </c>
      <c r="G3572" s="3">
        <v>4221</v>
      </c>
      <c r="I3572" s="3">
        <v>3845</v>
      </c>
      <c r="K3572" s="3">
        <v>300</v>
      </c>
      <c r="M3572" s="3">
        <v>272</v>
      </c>
    </row>
    <row r="3573" spans="1:13">
      <c r="A3573" s="3" t="s">
        <v>5261</v>
      </c>
      <c r="B3573" s="3" t="s">
        <v>23416</v>
      </c>
      <c r="C3573" s="3" t="s">
        <v>22338</v>
      </c>
      <c r="D3573" s="3">
        <v>1</v>
      </c>
      <c r="E3573" s="3">
        <v>71</v>
      </c>
      <c r="G3573" s="3">
        <v>4302</v>
      </c>
      <c r="I3573" s="3">
        <v>3918</v>
      </c>
      <c r="K3573" s="3">
        <v>300</v>
      </c>
      <c r="M3573" s="3">
        <v>272</v>
      </c>
    </row>
    <row r="3574" spans="1:13">
      <c r="A3574" s="3" t="s">
        <v>5262</v>
      </c>
      <c r="B3574" s="3" t="s">
        <v>23416</v>
      </c>
      <c r="C3574" s="3" t="s">
        <v>22338</v>
      </c>
      <c r="D3574" s="3">
        <v>1</v>
      </c>
      <c r="E3574" s="3">
        <v>72</v>
      </c>
      <c r="G3574" s="3">
        <v>4383</v>
      </c>
      <c r="I3574" s="3">
        <v>3991</v>
      </c>
      <c r="K3574" s="3">
        <v>300</v>
      </c>
      <c r="M3574" s="3">
        <v>272</v>
      </c>
    </row>
    <row r="3575" spans="1:13">
      <c r="A3575" s="3" t="s">
        <v>5263</v>
      </c>
      <c r="B3575" s="3" t="s">
        <v>23416</v>
      </c>
      <c r="C3575" s="3" t="s">
        <v>22338</v>
      </c>
      <c r="D3575" s="3">
        <v>1</v>
      </c>
      <c r="E3575" s="3">
        <v>73</v>
      </c>
      <c r="G3575" s="3">
        <v>4464</v>
      </c>
      <c r="I3575" s="3">
        <v>4064</v>
      </c>
      <c r="K3575" s="3">
        <v>300</v>
      </c>
      <c r="M3575" s="3">
        <v>272</v>
      </c>
    </row>
    <row r="3576" spans="1:13">
      <c r="A3576" s="3" t="s">
        <v>5264</v>
      </c>
      <c r="B3576" s="3" t="s">
        <v>23416</v>
      </c>
      <c r="C3576" s="3" t="s">
        <v>22338</v>
      </c>
      <c r="D3576" s="3">
        <v>1</v>
      </c>
      <c r="E3576" s="3">
        <v>74</v>
      </c>
      <c r="G3576" s="3">
        <v>4545</v>
      </c>
      <c r="I3576" s="3">
        <v>4137</v>
      </c>
      <c r="K3576" s="3">
        <v>300</v>
      </c>
      <c r="M3576" s="3">
        <v>272</v>
      </c>
    </row>
    <row r="3577" spans="1:13">
      <c r="A3577" s="3" t="s">
        <v>5265</v>
      </c>
      <c r="B3577" s="3" t="s">
        <v>23416</v>
      </c>
      <c r="C3577" s="3" t="s">
        <v>22338</v>
      </c>
      <c r="D3577" s="3">
        <v>1</v>
      </c>
      <c r="E3577" s="3">
        <v>75</v>
      </c>
      <c r="G3577" s="3">
        <v>4626</v>
      </c>
      <c r="I3577" s="3">
        <v>4210</v>
      </c>
      <c r="K3577" s="3">
        <v>300</v>
      </c>
      <c r="M3577" s="3">
        <v>272</v>
      </c>
    </row>
    <row r="3578" spans="1:13">
      <c r="A3578" s="3" t="s">
        <v>5266</v>
      </c>
      <c r="B3578" s="3" t="s">
        <v>23416</v>
      </c>
      <c r="C3578" s="3" t="s">
        <v>22338</v>
      </c>
      <c r="D3578" s="3">
        <v>1</v>
      </c>
      <c r="E3578" s="3">
        <v>76</v>
      </c>
      <c r="G3578" s="3">
        <v>4711</v>
      </c>
      <c r="I3578" s="3">
        <v>4287</v>
      </c>
      <c r="K3578" s="3">
        <v>300</v>
      </c>
      <c r="M3578" s="3">
        <v>272</v>
      </c>
    </row>
    <row r="3579" spans="1:13">
      <c r="A3579" s="3" t="s">
        <v>5267</v>
      </c>
      <c r="B3579" s="3" t="s">
        <v>23416</v>
      </c>
      <c r="C3579" s="3" t="s">
        <v>22338</v>
      </c>
      <c r="D3579" s="3">
        <v>1</v>
      </c>
      <c r="E3579" s="3">
        <v>77</v>
      </c>
      <c r="G3579" s="3">
        <v>4796</v>
      </c>
      <c r="I3579" s="3">
        <v>4364</v>
      </c>
      <c r="K3579" s="3">
        <v>300</v>
      </c>
      <c r="M3579" s="3">
        <v>272</v>
      </c>
    </row>
    <row r="3580" spans="1:13">
      <c r="A3580" s="3" t="s">
        <v>5268</v>
      </c>
      <c r="B3580" s="3" t="s">
        <v>23416</v>
      </c>
      <c r="C3580" s="3" t="s">
        <v>22338</v>
      </c>
      <c r="D3580" s="3">
        <v>1</v>
      </c>
      <c r="E3580" s="3">
        <v>78</v>
      </c>
      <c r="G3580" s="3">
        <v>4881</v>
      </c>
      <c r="I3580" s="3">
        <v>4441</v>
      </c>
      <c r="K3580" s="3">
        <v>300</v>
      </c>
      <c r="M3580" s="3">
        <v>272</v>
      </c>
    </row>
    <row r="3581" spans="1:13">
      <c r="A3581" s="3" t="s">
        <v>5269</v>
      </c>
      <c r="B3581" s="3" t="s">
        <v>23416</v>
      </c>
      <c r="C3581" s="3" t="s">
        <v>22338</v>
      </c>
      <c r="D3581" s="3">
        <v>1</v>
      </c>
      <c r="E3581" s="3">
        <v>79</v>
      </c>
      <c r="G3581" s="3">
        <v>4966</v>
      </c>
      <c r="I3581" s="3">
        <v>4518</v>
      </c>
      <c r="K3581" s="3">
        <v>300</v>
      </c>
      <c r="M3581" s="3">
        <v>272</v>
      </c>
    </row>
    <row r="3582" spans="1:13">
      <c r="A3582" s="3" t="s">
        <v>5270</v>
      </c>
      <c r="B3582" s="3" t="s">
        <v>23416</v>
      </c>
      <c r="C3582" s="3" t="s">
        <v>22338</v>
      </c>
      <c r="D3582" s="3">
        <v>1</v>
      </c>
      <c r="E3582" s="3">
        <v>80</v>
      </c>
      <c r="G3582" s="3">
        <v>5051</v>
      </c>
      <c r="I3582" s="3">
        <v>4595</v>
      </c>
      <c r="K3582" s="3">
        <v>300</v>
      </c>
      <c r="M3582" s="3">
        <v>272</v>
      </c>
    </row>
    <row r="3583" spans="1:13">
      <c r="A3583" s="3" t="s">
        <v>5271</v>
      </c>
      <c r="B3583" s="3" t="s">
        <v>23416</v>
      </c>
      <c r="C3583" s="3" t="s">
        <v>22338</v>
      </c>
      <c r="D3583" s="3">
        <v>1</v>
      </c>
      <c r="E3583" s="3">
        <v>81</v>
      </c>
      <c r="G3583" s="3">
        <v>5140</v>
      </c>
      <c r="I3583" s="3">
        <v>4676</v>
      </c>
      <c r="K3583" s="3">
        <v>300</v>
      </c>
      <c r="M3583" s="3">
        <v>272</v>
      </c>
    </row>
    <row r="3584" spans="1:13">
      <c r="A3584" s="3" t="s">
        <v>5272</v>
      </c>
      <c r="B3584" s="3" t="s">
        <v>23416</v>
      </c>
      <c r="C3584" s="3" t="s">
        <v>22338</v>
      </c>
      <c r="D3584" s="3">
        <v>1</v>
      </c>
      <c r="E3584" s="3">
        <v>82</v>
      </c>
      <c r="G3584" s="3">
        <v>5229</v>
      </c>
      <c r="I3584" s="3">
        <v>4757</v>
      </c>
      <c r="K3584" s="3">
        <v>300</v>
      </c>
      <c r="M3584" s="3">
        <v>272</v>
      </c>
    </row>
    <row r="3585" spans="1:13">
      <c r="A3585" s="3" t="s">
        <v>5273</v>
      </c>
      <c r="B3585" s="3" t="s">
        <v>23416</v>
      </c>
      <c r="C3585" s="3" t="s">
        <v>22338</v>
      </c>
      <c r="D3585" s="3">
        <v>1</v>
      </c>
      <c r="E3585" s="3">
        <v>83</v>
      </c>
      <c r="G3585" s="3">
        <v>5318</v>
      </c>
      <c r="I3585" s="3">
        <v>4838</v>
      </c>
      <c r="K3585" s="3">
        <v>300</v>
      </c>
      <c r="M3585" s="3">
        <v>272</v>
      </c>
    </row>
    <row r="3586" spans="1:13">
      <c r="A3586" s="3" t="s">
        <v>5274</v>
      </c>
      <c r="B3586" s="3" t="s">
        <v>23416</v>
      </c>
      <c r="C3586" s="3" t="s">
        <v>22338</v>
      </c>
      <c r="D3586" s="3">
        <v>1</v>
      </c>
      <c r="E3586" s="3">
        <v>84</v>
      </c>
      <c r="G3586" s="3">
        <v>5407</v>
      </c>
      <c r="I3586" s="3">
        <v>4919</v>
      </c>
      <c r="K3586" s="3">
        <v>300</v>
      </c>
      <c r="M3586" s="3">
        <v>272</v>
      </c>
    </row>
    <row r="3587" spans="1:13">
      <c r="A3587" s="3" t="s">
        <v>5275</v>
      </c>
      <c r="B3587" s="3" t="s">
        <v>23416</v>
      </c>
      <c r="C3587" s="3" t="s">
        <v>22338</v>
      </c>
      <c r="D3587" s="3">
        <v>1</v>
      </c>
      <c r="E3587" s="3">
        <v>85</v>
      </c>
      <c r="G3587" s="3">
        <v>5496</v>
      </c>
      <c r="I3587" s="3">
        <v>5000</v>
      </c>
      <c r="K3587" s="3">
        <v>300</v>
      </c>
      <c r="M3587" s="3">
        <v>272</v>
      </c>
    </row>
    <row r="3588" spans="1:13">
      <c r="A3588" s="3" t="s">
        <v>5276</v>
      </c>
      <c r="B3588" s="3" t="s">
        <v>23416</v>
      </c>
      <c r="C3588" s="3" t="s">
        <v>22338</v>
      </c>
      <c r="D3588" s="3">
        <v>1</v>
      </c>
      <c r="E3588" s="3">
        <v>86</v>
      </c>
      <c r="G3588" s="3">
        <v>5589</v>
      </c>
      <c r="I3588" s="3">
        <v>5085</v>
      </c>
      <c r="K3588" s="3">
        <v>300</v>
      </c>
      <c r="M3588" s="3">
        <v>272</v>
      </c>
    </row>
    <row r="3589" spans="1:13">
      <c r="A3589" s="3" t="s">
        <v>5277</v>
      </c>
      <c r="B3589" s="3" t="s">
        <v>23416</v>
      </c>
      <c r="C3589" s="3" t="s">
        <v>22338</v>
      </c>
      <c r="D3589" s="3">
        <v>1</v>
      </c>
      <c r="E3589" s="3">
        <v>87</v>
      </c>
      <c r="G3589" s="3">
        <v>5682</v>
      </c>
      <c r="I3589" s="3">
        <v>5170</v>
      </c>
      <c r="K3589" s="3">
        <v>300</v>
      </c>
      <c r="M3589" s="3">
        <v>272</v>
      </c>
    </row>
    <row r="3590" spans="1:13">
      <c r="A3590" s="3" t="s">
        <v>5278</v>
      </c>
      <c r="B3590" s="3" t="s">
        <v>23416</v>
      </c>
      <c r="C3590" s="3" t="s">
        <v>22338</v>
      </c>
      <c r="D3590" s="3">
        <v>1</v>
      </c>
      <c r="E3590" s="3">
        <v>88</v>
      </c>
      <c r="G3590" s="3">
        <v>5775</v>
      </c>
      <c r="I3590" s="3">
        <v>5255</v>
      </c>
      <c r="K3590" s="3">
        <v>300</v>
      </c>
      <c r="M3590" s="3">
        <v>272</v>
      </c>
    </row>
    <row r="3591" spans="1:13">
      <c r="A3591" s="3" t="s">
        <v>5279</v>
      </c>
      <c r="B3591" s="3" t="s">
        <v>23416</v>
      </c>
      <c r="C3591" s="3" t="s">
        <v>22338</v>
      </c>
      <c r="D3591" s="3">
        <v>1</v>
      </c>
      <c r="E3591" s="3">
        <v>89</v>
      </c>
      <c r="G3591" s="3">
        <v>5868</v>
      </c>
      <c r="I3591" s="3">
        <v>5340</v>
      </c>
      <c r="K3591" s="3">
        <v>300</v>
      </c>
      <c r="M3591" s="3">
        <v>272</v>
      </c>
    </row>
    <row r="3592" spans="1:13">
      <c r="A3592" s="3" t="s">
        <v>5280</v>
      </c>
      <c r="B3592" s="3" t="s">
        <v>23416</v>
      </c>
      <c r="C3592" s="3" t="s">
        <v>22338</v>
      </c>
      <c r="D3592" s="3">
        <v>1</v>
      </c>
      <c r="E3592" s="3">
        <v>90</v>
      </c>
      <c r="G3592" s="3">
        <v>5961</v>
      </c>
      <c r="I3592" s="3">
        <v>5425</v>
      </c>
      <c r="K3592" s="3">
        <v>300</v>
      </c>
      <c r="M3592" s="3">
        <v>272</v>
      </c>
    </row>
    <row r="3593" spans="1:13">
      <c r="A3593" s="3" t="s">
        <v>5281</v>
      </c>
      <c r="B3593" s="3" t="s">
        <v>23416</v>
      </c>
      <c r="C3593" s="3" t="s">
        <v>22338</v>
      </c>
      <c r="D3593" s="3">
        <v>1</v>
      </c>
      <c r="E3593" s="3">
        <v>91</v>
      </c>
      <c r="G3593" s="3">
        <v>6058</v>
      </c>
      <c r="I3593" s="3">
        <v>5513</v>
      </c>
      <c r="K3593" s="3">
        <v>300</v>
      </c>
      <c r="M3593" s="3">
        <v>272</v>
      </c>
    </row>
    <row r="3594" spans="1:13">
      <c r="A3594" s="3" t="s">
        <v>5282</v>
      </c>
      <c r="B3594" s="3" t="s">
        <v>23416</v>
      </c>
      <c r="C3594" s="3" t="s">
        <v>22338</v>
      </c>
      <c r="D3594" s="3">
        <v>1</v>
      </c>
      <c r="E3594" s="3">
        <v>92</v>
      </c>
      <c r="G3594" s="3">
        <v>6155</v>
      </c>
      <c r="I3594" s="3">
        <v>5601</v>
      </c>
      <c r="K3594" s="3">
        <v>300</v>
      </c>
      <c r="M3594" s="3">
        <v>272</v>
      </c>
    </row>
    <row r="3595" spans="1:13">
      <c r="A3595" s="3" t="s">
        <v>5283</v>
      </c>
      <c r="B3595" s="3" t="s">
        <v>23416</v>
      </c>
      <c r="C3595" s="3" t="s">
        <v>22338</v>
      </c>
      <c r="D3595" s="3">
        <v>1</v>
      </c>
      <c r="E3595" s="3">
        <v>93</v>
      </c>
      <c r="G3595" s="3">
        <v>6252</v>
      </c>
      <c r="I3595" s="3">
        <v>5689</v>
      </c>
      <c r="K3595" s="3">
        <v>300</v>
      </c>
      <c r="M3595" s="3">
        <v>272</v>
      </c>
    </row>
    <row r="3596" spans="1:13">
      <c r="A3596" s="3" t="s">
        <v>5284</v>
      </c>
      <c r="B3596" s="3" t="s">
        <v>23416</v>
      </c>
      <c r="C3596" s="3" t="s">
        <v>22338</v>
      </c>
      <c r="D3596" s="3">
        <v>1</v>
      </c>
      <c r="E3596" s="3">
        <v>94</v>
      </c>
      <c r="G3596" s="3">
        <v>6349</v>
      </c>
      <c r="I3596" s="3">
        <v>5777</v>
      </c>
      <c r="K3596" s="3">
        <v>300</v>
      </c>
      <c r="M3596" s="3">
        <v>272</v>
      </c>
    </row>
    <row r="3597" spans="1:13">
      <c r="A3597" s="3" t="s">
        <v>5285</v>
      </c>
      <c r="B3597" s="3" t="s">
        <v>23416</v>
      </c>
      <c r="C3597" s="3" t="s">
        <v>22338</v>
      </c>
      <c r="D3597" s="3">
        <v>1</v>
      </c>
      <c r="E3597" s="3">
        <v>95</v>
      </c>
      <c r="G3597" s="3">
        <v>6446</v>
      </c>
      <c r="I3597" s="3">
        <v>5865</v>
      </c>
      <c r="K3597" s="3">
        <v>300</v>
      </c>
      <c r="M3597" s="3">
        <v>272</v>
      </c>
    </row>
    <row r="3598" spans="1:13">
      <c r="A3598" s="3" t="s">
        <v>5286</v>
      </c>
      <c r="B3598" s="3" t="s">
        <v>23416</v>
      </c>
      <c r="C3598" s="3" t="s">
        <v>22338</v>
      </c>
      <c r="D3598" s="3">
        <v>1</v>
      </c>
      <c r="E3598" s="3">
        <v>96</v>
      </c>
      <c r="G3598" s="3">
        <v>6547</v>
      </c>
      <c r="I3598" s="3">
        <v>5957</v>
      </c>
      <c r="K3598" s="3">
        <v>300</v>
      </c>
      <c r="M3598" s="3">
        <v>272</v>
      </c>
    </row>
    <row r="3599" spans="1:13">
      <c r="A3599" s="3" t="s">
        <v>5287</v>
      </c>
      <c r="B3599" s="3" t="s">
        <v>23416</v>
      </c>
      <c r="C3599" s="3" t="s">
        <v>22338</v>
      </c>
      <c r="D3599" s="3">
        <v>1</v>
      </c>
      <c r="E3599" s="3">
        <v>97</v>
      </c>
      <c r="G3599" s="3">
        <v>6648</v>
      </c>
      <c r="I3599" s="3">
        <v>6049</v>
      </c>
      <c r="K3599" s="3">
        <v>300</v>
      </c>
      <c r="M3599" s="3">
        <v>272</v>
      </c>
    </row>
    <row r="3600" spans="1:13">
      <c r="A3600" s="3" t="s">
        <v>5288</v>
      </c>
      <c r="B3600" s="3" t="s">
        <v>23416</v>
      </c>
      <c r="C3600" s="3" t="s">
        <v>22338</v>
      </c>
      <c r="D3600" s="3">
        <v>1</v>
      </c>
      <c r="E3600" s="3">
        <v>98</v>
      </c>
      <c r="G3600" s="3">
        <v>6749</v>
      </c>
      <c r="I3600" s="3">
        <v>6141</v>
      </c>
      <c r="K3600" s="3">
        <v>300</v>
      </c>
      <c r="M3600" s="3">
        <v>272</v>
      </c>
    </row>
    <row r="3601" spans="1:13">
      <c r="A3601" s="3" t="s">
        <v>5289</v>
      </c>
      <c r="B3601" s="3" t="s">
        <v>23416</v>
      </c>
      <c r="C3601" s="3" t="s">
        <v>22338</v>
      </c>
      <c r="D3601" s="3">
        <v>1</v>
      </c>
      <c r="E3601" s="3">
        <v>99</v>
      </c>
      <c r="G3601" s="3">
        <v>6850</v>
      </c>
      <c r="I3601" s="3">
        <v>6233</v>
      </c>
      <c r="K3601" s="3">
        <v>300</v>
      </c>
      <c r="M3601" s="3">
        <v>272</v>
      </c>
    </row>
    <row r="3602" spans="1:13">
      <c r="A3602" s="3" t="s">
        <v>5290</v>
      </c>
      <c r="B3602" s="3" t="s">
        <v>23416</v>
      </c>
      <c r="C3602" s="3" t="s">
        <v>22338</v>
      </c>
      <c r="D3602" s="3">
        <v>1</v>
      </c>
      <c r="E3602" s="3">
        <v>100</v>
      </c>
      <c r="G3602" s="3">
        <v>6951</v>
      </c>
      <c r="I3602" s="3">
        <v>6325</v>
      </c>
      <c r="K3602" s="3">
        <v>300</v>
      </c>
      <c r="M3602" s="3">
        <v>272</v>
      </c>
    </row>
    <row r="3603" spans="1:13">
      <c r="A3603" s="3" t="s">
        <v>5291</v>
      </c>
      <c r="B3603" s="3" t="s">
        <v>23416</v>
      </c>
      <c r="C3603" s="3" t="s">
        <v>22338</v>
      </c>
      <c r="D3603" s="3">
        <v>2</v>
      </c>
      <c r="E3603" s="3">
        <v>1</v>
      </c>
      <c r="G3603" s="3">
        <v>1122</v>
      </c>
      <c r="I3603" s="3">
        <v>1020</v>
      </c>
      <c r="K3603" s="3">
        <v>674</v>
      </c>
      <c r="M3603" s="3">
        <v>612</v>
      </c>
    </row>
    <row r="3604" spans="1:13">
      <c r="A3604" s="3" t="s">
        <v>5292</v>
      </c>
      <c r="B3604" s="3" t="s">
        <v>23416</v>
      </c>
      <c r="C3604" s="3" t="s">
        <v>22338</v>
      </c>
      <c r="D3604" s="3">
        <v>2</v>
      </c>
      <c r="E3604" s="3">
        <v>2</v>
      </c>
      <c r="G3604" s="3">
        <v>1149</v>
      </c>
      <c r="I3604" s="3">
        <v>1045</v>
      </c>
      <c r="K3604" s="3">
        <v>674</v>
      </c>
      <c r="M3604" s="3">
        <v>612</v>
      </c>
    </row>
    <row r="3605" spans="1:13">
      <c r="A3605" s="3" t="s">
        <v>5293</v>
      </c>
      <c r="B3605" s="3" t="s">
        <v>23416</v>
      </c>
      <c r="C3605" s="3" t="s">
        <v>22338</v>
      </c>
      <c r="D3605" s="3">
        <v>2</v>
      </c>
      <c r="E3605" s="3">
        <v>3</v>
      </c>
      <c r="G3605" s="3">
        <v>1176</v>
      </c>
      <c r="I3605" s="3">
        <v>1070</v>
      </c>
      <c r="K3605" s="3">
        <v>674</v>
      </c>
      <c r="M3605" s="3">
        <v>612</v>
      </c>
    </row>
    <row r="3606" spans="1:13">
      <c r="A3606" s="3" t="s">
        <v>5294</v>
      </c>
      <c r="B3606" s="3" t="s">
        <v>23416</v>
      </c>
      <c r="C3606" s="3" t="s">
        <v>22338</v>
      </c>
      <c r="D3606" s="3">
        <v>2</v>
      </c>
      <c r="E3606" s="3">
        <v>4</v>
      </c>
      <c r="G3606" s="3">
        <v>1203</v>
      </c>
      <c r="I3606" s="3">
        <v>1095</v>
      </c>
      <c r="K3606" s="3">
        <v>674</v>
      </c>
      <c r="M3606" s="3">
        <v>612</v>
      </c>
    </row>
    <row r="3607" spans="1:13">
      <c r="A3607" s="3" t="s">
        <v>5295</v>
      </c>
      <c r="B3607" s="3" t="s">
        <v>23416</v>
      </c>
      <c r="C3607" s="3" t="s">
        <v>22338</v>
      </c>
      <c r="D3607" s="3">
        <v>2</v>
      </c>
      <c r="E3607" s="3">
        <v>5</v>
      </c>
      <c r="G3607" s="3">
        <v>1230</v>
      </c>
      <c r="I3607" s="3">
        <v>1120</v>
      </c>
      <c r="K3607" s="3">
        <v>674</v>
      </c>
      <c r="M3607" s="3">
        <v>612</v>
      </c>
    </row>
    <row r="3608" spans="1:13">
      <c r="A3608" s="3" t="s">
        <v>5296</v>
      </c>
      <c r="B3608" s="3" t="s">
        <v>23416</v>
      </c>
      <c r="C3608" s="3" t="s">
        <v>22338</v>
      </c>
      <c r="D3608" s="3">
        <v>2</v>
      </c>
      <c r="E3608" s="3">
        <v>6</v>
      </c>
      <c r="G3608" s="3">
        <v>1257</v>
      </c>
      <c r="I3608" s="3">
        <v>1145</v>
      </c>
      <c r="K3608" s="3">
        <v>674</v>
      </c>
      <c r="M3608" s="3">
        <v>612</v>
      </c>
    </row>
    <row r="3609" spans="1:13">
      <c r="A3609" s="3" t="s">
        <v>5297</v>
      </c>
      <c r="B3609" s="3" t="s">
        <v>23416</v>
      </c>
      <c r="C3609" s="3" t="s">
        <v>22338</v>
      </c>
      <c r="D3609" s="3">
        <v>2</v>
      </c>
      <c r="E3609" s="3">
        <v>7</v>
      </c>
      <c r="G3609" s="3">
        <v>1284</v>
      </c>
      <c r="I3609" s="3">
        <v>1170</v>
      </c>
      <c r="K3609" s="3">
        <v>674</v>
      </c>
      <c r="M3609" s="3">
        <v>612</v>
      </c>
    </row>
    <row r="3610" spans="1:13">
      <c r="A3610" s="3" t="s">
        <v>5298</v>
      </c>
      <c r="B3610" s="3" t="s">
        <v>23416</v>
      </c>
      <c r="C3610" s="3" t="s">
        <v>22338</v>
      </c>
      <c r="D3610" s="3">
        <v>2</v>
      </c>
      <c r="E3610" s="3">
        <v>8</v>
      </c>
      <c r="G3610" s="3">
        <v>1311</v>
      </c>
      <c r="I3610" s="3">
        <v>1195</v>
      </c>
      <c r="K3610" s="3">
        <v>674</v>
      </c>
      <c r="M3610" s="3">
        <v>612</v>
      </c>
    </row>
    <row r="3611" spans="1:13">
      <c r="A3611" s="3" t="s">
        <v>5299</v>
      </c>
      <c r="B3611" s="3" t="s">
        <v>23416</v>
      </c>
      <c r="C3611" s="3" t="s">
        <v>22338</v>
      </c>
      <c r="D3611" s="3">
        <v>2</v>
      </c>
      <c r="E3611" s="3">
        <v>9</v>
      </c>
      <c r="G3611" s="3">
        <v>1338</v>
      </c>
      <c r="I3611" s="3">
        <v>1220</v>
      </c>
      <c r="K3611" s="3">
        <v>674</v>
      </c>
      <c r="M3611" s="3">
        <v>612</v>
      </c>
    </row>
    <row r="3612" spans="1:13">
      <c r="A3612" s="3" t="s">
        <v>5300</v>
      </c>
      <c r="B3612" s="3" t="s">
        <v>23416</v>
      </c>
      <c r="C3612" s="3" t="s">
        <v>22338</v>
      </c>
      <c r="D3612" s="3">
        <v>2</v>
      </c>
      <c r="E3612" s="3">
        <v>10</v>
      </c>
      <c r="G3612" s="3">
        <v>1365</v>
      </c>
      <c r="I3612" s="3">
        <v>1245</v>
      </c>
      <c r="K3612" s="3">
        <v>674</v>
      </c>
      <c r="M3612" s="3">
        <v>612</v>
      </c>
    </row>
    <row r="3613" spans="1:13">
      <c r="A3613" s="3" t="s">
        <v>5301</v>
      </c>
      <c r="B3613" s="3" t="s">
        <v>23416</v>
      </c>
      <c r="C3613" s="3" t="s">
        <v>22338</v>
      </c>
      <c r="D3613" s="3">
        <v>2</v>
      </c>
      <c r="E3613" s="3">
        <v>11</v>
      </c>
      <c r="G3613" s="3">
        <v>1396</v>
      </c>
      <c r="I3613" s="3">
        <v>1273</v>
      </c>
      <c r="K3613" s="3">
        <v>674</v>
      </c>
      <c r="M3613" s="3">
        <v>612</v>
      </c>
    </row>
    <row r="3614" spans="1:13">
      <c r="A3614" s="3" t="s">
        <v>5302</v>
      </c>
      <c r="B3614" s="3" t="s">
        <v>23416</v>
      </c>
      <c r="C3614" s="3" t="s">
        <v>22338</v>
      </c>
      <c r="D3614" s="3">
        <v>2</v>
      </c>
      <c r="E3614" s="3">
        <v>12</v>
      </c>
      <c r="G3614" s="3">
        <v>1427</v>
      </c>
      <c r="I3614" s="3">
        <v>1301</v>
      </c>
      <c r="K3614" s="3">
        <v>674</v>
      </c>
      <c r="M3614" s="3">
        <v>612</v>
      </c>
    </row>
    <row r="3615" spans="1:13">
      <c r="A3615" s="3" t="s">
        <v>5303</v>
      </c>
      <c r="B3615" s="3" t="s">
        <v>23416</v>
      </c>
      <c r="C3615" s="3" t="s">
        <v>22338</v>
      </c>
      <c r="D3615" s="3">
        <v>2</v>
      </c>
      <c r="E3615" s="3">
        <v>13</v>
      </c>
      <c r="G3615" s="3">
        <v>1458</v>
      </c>
      <c r="I3615" s="3">
        <v>1329</v>
      </c>
      <c r="K3615" s="3">
        <v>674</v>
      </c>
      <c r="M3615" s="3">
        <v>612</v>
      </c>
    </row>
    <row r="3616" spans="1:13">
      <c r="A3616" s="3" t="s">
        <v>5304</v>
      </c>
      <c r="B3616" s="3" t="s">
        <v>23416</v>
      </c>
      <c r="C3616" s="3" t="s">
        <v>22338</v>
      </c>
      <c r="D3616" s="3">
        <v>2</v>
      </c>
      <c r="E3616" s="3">
        <v>14</v>
      </c>
      <c r="G3616" s="3">
        <v>1489</v>
      </c>
      <c r="I3616" s="3">
        <v>1357</v>
      </c>
      <c r="K3616" s="3">
        <v>674</v>
      </c>
      <c r="M3616" s="3">
        <v>612</v>
      </c>
    </row>
    <row r="3617" spans="1:13">
      <c r="A3617" s="3" t="s">
        <v>5305</v>
      </c>
      <c r="B3617" s="3" t="s">
        <v>23416</v>
      </c>
      <c r="C3617" s="3" t="s">
        <v>22338</v>
      </c>
      <c r="D3617" s="3">
        <v>2</v>
      </c>
      <c r="E3617" s="3">
        <v>15</v>
      </c>
      <c r="G3617" s="3">
        <v>1520</v>
      </c>
      <c r="I3617" s="3">
        <v>1385</v>
      </c>
      <c r="K3617" s="3">
        <v>674</v>
      </c>
      <c r="M3617" s="3">
        <v>612</v>
      </c>
    </row>
    <row r="3618" spans="1:13">
      <c r="A3618" s="3" t="s">
        <v>5306</v>
      </c>
      <c r="B3618" s="3" t="s">
        <v>23416</v>
      </c>
      <c r="C3618" s="3" t="s">
        <v>22338</v>
      </c>
      <c r="D3618" s="3">
        <v>2</v>
      </c>
      <c r="E3618" s="3">
        <v>16</v>
      </c>
      <c r="G3618" s="3">
        <v>1555</v>
      </c>
      <c r="I3618" s="3">
        <v>1417</v>
      </c>
      <c r="K3618" s="3">
        <v>674</v>
      </c>
      <c r="M3618" s="3">
        <v>612</v>
      </c>
    </row>
    <row r="3619" spans="1:13">
      <c r="A3619" s="3" t="s">
        <v>5307</v>
      </c>
      <c r="B3619" s="3" t="s">
        <v>23416</v>
      </c>
      <c r="C3619" s="3" t="s">
        <v>22338</v>
      </c>
      <c r="D3619" s="3">
        <v>2</v>
      </c>
      <c r="E3619" s="3">
        <v>17</v>
      </c>
      <c r="G3619" s="3">
        <v>1590</v>
      </c>
      <c r="I3619" s="3">
        <v>1449</v>
      </c>
      <c r="K3619" s="3">
        <v>674</v>
      </c>
      <c r="M3619" s="3">
        <v>612</v>
      </c>
    </row>
    <row r="3620" spans="1:13">
      <c r="A3620" s="3" t="s">
        <v>5308</v>
      </c>
      <c r="B3620" s="3" t="s">
        <v>23416</v>
      </c>
      <c r="C3620" s="3" t="s">
        <v>22338</v>
      </c>
      <c r="D3620" s="3">
        <v>2</v>
      </c>
      <c r="E3620" s="3">
        <v>18</v>
      </c>
      <c r="G3620" s="3">
        <v>1625</v>
      </c>
      <c r="I3620" s="3">
        <v>1481</v>
      </c>
      <c r="K3620" s="3">
        <v>674</v>
      </c>
      <c r="M3620" s="3">
        <v>612</v>
      </c>
    </row>
    <row r="3621" spans="1:13">
      <c r="A3621" s="3" t="s">
        <v>5309</v>
      </c>
      <c r="B3621" s="3" t="s">
        <v>23416</v>
      </c>
      <c r="C3621" s="3" t="s">
        <v>22338</v>
      </c>
      <c r="D3621" s="3">
        <v>2</v>
      </c>
      <c r="E3621" s="3">
        <v>19</v>
      </c>
      <c r="G3621" s="3">
        <v>1660</v>
      </c>
      <c r="I3621" s="3">
        <v>1513</v>
      </c>
      <c r="K3621" s="3">
        <v>674</v>
      </c>
      <c r="M3621" s="3">
        <v>612</v>
      </c>
    </row>
    <row r="3622" spans="1:13">
      <c r="A3622" s="3" t="s">
        <v>5310</v>
      </c>
      <c r="B3622" s="3" t="s">
        <v>23416</v>
      </c>
      <c r="C3622" s="3" t="s">
        <v>22338</v>
      </c>
      <c r="D3622" s="3">
        <v>2</v>
      </c>
      <c r="E3622" s="3">
        <v>20</v>
      </c>
      <c r="G3622" s="3">
        <v>1695</v>
      </c>
      <c r="I3622" s="3">
        <v>1545</v>
      </c>
      <c r="K3622" s="3">
        <v>674</v>
      </c>
      <c r="M3622" s="3">
        <v>612</v>
      </c>
    </row>
    <row r="3623" spans="1:13">
      <c r="A3623" s="3" t="s">
        <v>5311</v>
      </c>
      <c r="B3623" s="3" t="s">
        <v>23416</v>
      </c>
      <c r="C3623" s="3" t="s">
        <v>22338</v>
      </c>
      <c r="D3623" s="3">
        <v>2</v>
      </c>
      <c r="E3623" s="3">
        <v>21</v>
      </c>
      <c r="G3623" s="3">
        <v>1734</v>
      </c>
      <c r="I3623" s="3">
        <v>1581</v>
      </c>
      <c r="K3623" s="3">
        <v>674</v>
      </c>
      <c r="M3623" s="3">
        <v>612</v>
      </c>
    </row>
    <row r="3624" spans="1:13">
      <c r="A3624" s="3" t="s">
        <v>5312</v>
      </c>
      <c r="B3624" s="3" t="s">
        <v>23416</v>
      </c>
      <c r="C3624" s="3" t="s">
        <v>22338</v>
      </c>
      <c r="D3624" s="3">
        <v>2</v>
      </c>
      <c r="E3624" s="3">
        <v>22</v>
      </c>
      <c r="G3624" s="3">
        <v>1773</v>
      </c>
      <c r="I3624" s="3">
        <v>1617</v>
      </c>
      <c r="K3624" s="3">
        <v>674</v>
      </c>
      <c r="M3624" s="3">
        <v>612</v>
      </c>
    </row>
    <row r="3625" spans="1:13">
      <c r="A3625" s="3" t="s">
        <v>5313</v>
      </c>
      <c r="B3625" s="3" t="s">
        <v>23416</v>
      </c>
      <c r="C3625" s="3" t="s">
        <v>22338</v>
      </c>
      <c r="D3625" s="3">
        <v>2</v>
      </c>
      <c r="E3625" s="3">
        <v>23</v>
      </c>
      <c r="G3625" s="3">
        <v>1812</v>
      </c>
      <c r="I3625" s="3">
        <v>1653</v>
      </c>
      <c r="K3625" s="3">
        <v>674</v>
      </c>
      <c r="M3625" s="3">
        <v>612</v>
      </c>
    </row>
    <row r="3626" spans="1:13">
      <c r="A3626" s="3" t="s">
        <v>5314</v>
      </c>
      <c r="B3626" s="3" t="s">
        <v>23416</v>
      </c>
      <c r="C3626" s="3" t="s">
        <v>22338</v>
      </c>
      <c r="D3626" s="3">
        <v>2</v>
      </c>
      <c r="E3626" s="3">
        <v>24</v>
      </c>
      <c r="G3626" s="3">
        <v>1851</v>
      </c>
      <c r="I3626" s="3">
        <v>1689</v>
      </c>
      <c r="K3626" s="3">
        <v>674</v>
      </c>
      <c r="M3626" s="3">
        <v>612</v>
      </c>
    </row>
    <row r="3627" spans="1:13">
      <c r="A3627" s="3" t="s">
        <v>5315</v>
      </c>
      <c r="B3627" s="3" t="s">
        <v>23416</v>
      </c>
      <c r="C3627" s="3" t="s">
        <v>22338</v>
      </c>
      <c r="D3627" s="3">
        <v>2</v>
      </c>
      <c r="E3627" s="3">
        <v>25</v>
      </c>
      <c r="G3627" s="3">
        <v>1890</v>
      </c>
      <c r="I3627" s="3">
        <v>1725</v>
      </c>
      <c r="K3627" s="3">
        <v>674</v>
      </c>
      <c r="M3627" s="3">
        <v>612</v>
      </c>
    </row>
    <row r="3628" spans="1:13">
      <c r="A3628" s="3" t="s">
        <v>5316</v>
      </c>
      <c r="B3628" s="3" t="s">
        <v>23416</v>
      </c>
      <c r="C3628" s="3" t="s">
        <v>22338</v>
      </c>
      <c r="D3628" s="3">
        <v>2</v>
      </c>
      <c r="E3628" s="3">
        <v>26</v>
      </c>
      <c r="G3628" s="3">
        <v>1934</v>
      </c>
      <c r="I3628" s="3">
        <v>1765</v>
      </c>
      <c r="K3628" s="3">
        <v>674</v>
      </c>
      <c r="M3628" s="3">
        <v>612</v>
      </c>
    </row>
    <row r="3629" spans="1:13">
      <c r="A3629" s="3" t="s">
        <v>5317</v>
      </c>
      <c r="B3629" s="3" t="s">
        <v>23416</v>
      </c>
      <c r="C3629" s="3" t="s">
        <v>22338</v>
      </c>
      <c r="D3629" s="3">
        <v>2</v>
      </c>
      <c r="E3629" s="3">
        <v>27</v>
      </c>
      <c r="G3629" s="3">
        <v>1978</v>
      </c>
      <c r="I3629" s="3">
        <v>1805</v>
      </c>
      <c r="K3629" s="3">
        <v>674</v>
      </c>
      <c r="M3629" s="3">
        <v>612</v>
      </c>
    </row>
    <row r="3630" spans="1:13">
      <c r="A3630" s="3" t="s">
        <v>5318</v>
      </c>
      <c r="B3630" s="3" t="s">
        <v>23416</v>
      </c>
      <c r="C3630" s="3" t="s">
        <v>22338</v>
      </c>
      <c r="D3630" s="3">
        <v>2</v>
      </c>
      <c r="E3630" s="3">
        <v>28</v>
      </c>
      <c r="G3630" s="3">
        <v>2022</v>
      </c>
      <c r="I3630" s="3">
        <v>1845</v>
      </c>
      <c r="K3630" s="3">
        <v>674</v>
      </c>
      <c r="M3630" s="3">
        <v>612</v>
      </c>
    </row>
    <row r="3631" spans="1:13">
      <c r="A3631" s="3" t="s">
        <v>5319</v>
      </c>
      <c r="B3631" s="3" t="s">
        <v>23416</v>
      </c>
      <c r="C3631" s="3" t="s">
        <v>22338</v>
      </c>
      <c r="D3631" s="3">
        <v>2</v>
      </c>
      <c r="E3631" s="3">
        <v>29</v>
      </c>
      <c r="G3631" s="3">
        <v>2066</v>
      </c>
      <c r="I3631" s="3">
        <v>1885</v>
      </c>
      <c r="K3631" s="3">
        <v>674</v>
      </c>
      <c r="M3631" s="3">
        <v>612</v>
      </c>
    </row>
    <row r="3632" spans="1:13">
      <c r="A3632" s="3" t="s">
        <v>5320</v>
      </c>
      <c r="B3632" s="3" t="s">
        <v>23416</v>
      </c>
      <c r="C3632" s="3" t="s">
        <v>22338</v>
      </c>
      <c r="D3632" s="3">
        <v>2</v>
      </c>
      <c r="E3632" s="3">
        <v>30</v>
      </c>
      <c r="G3632" s="3">
        <v>2110</v>
      </c>
      <c r="I3632" s="3">
        <v>1925</v>
      </c>
      <c r="K3632" s="3">
        <v>674</v>
      </c>
      <c r="M3632" s="3">
        <v>612</v>
      </c>
    </row>
    <row r="3633" spans="1:13">
      <c r="A3633" s="3" t="s">
        <v>5321</v>
      </c>
      <c r="B3633" s="3" t="s">
        <v>23416</v>
      </c>
      <c r="C3633" s="3" t="s">
        <v>22338</v>
      </c>
      <c r="D3633" s="3">
        <v>2</v>
      </c>
      <c r="E3633" s="3">
        <v>31</v>
      </c>
      <c r="G3633" s="3">
        <v>2158</v>
      </c>
      <c r="I3633" s="3">
        <v>1968</v>
      </c>
      <c r="K3633" s="3">
        <v>674</v>
      </c>
      <c r="M3633" s="3">
        <v>612</v>
      </c>
    </row>
    <row r="3634" spans="1:13">
      <c r="A3634" s="3" t="s">
        <v>5322</v>
      </c>
      <c r="B3634" s="3" t="s">
        <v>23416</v>
      </c>
      <c r="C3634" s="3" t="s">
        <v>22338</v>
      </c>
      <c r="D3634" s="3">
        <v>2</v>
      </c>
      <c r="E3634" s="3">
        <v>32</v>
      </c>
      <c r="G3634" s="3">
        <v>2206</v>
      </c>
      <c r="I3634" s="3">
        <v>2011</v>
      </c>
      <c r="K3634" s="3">
        <v>674</v>
      </c>
      <c r="M3634" s="3">
        <v>612</v>
      </c>
    </row>
    <row r="3635" spans="1:13">
      <c r="A3635" s="3" t="s">
        <v>5323</v>
      </c>
      <c r="B3635" s="3" t="s">
        <v>23416</v>
      </c>
      <c r="C3635" s="3" t="s">
        <v>22338</v>
      </c>
      <c r="D3635" s="3">
        <v>2</v>
      </c>
      <c r="E3635" s="3">
        <v>33</v>
      </c>
      <c r="G3635" s="3">
        <v>2254</v>
      </c>
      <c r="I3635" s="3">
        <v>2054</v>
      </c>
      <c r="K3635" s="3">
        <v>674</v>
      </c>
      <c r="M3635" s="3">
        <v>612</v>
      </c>
    </row>
    <row r="3636" spans="1:13">
      <c r="A3636" s="3" t="s">
        <v>5324</v>
      </c>
      <c r="B3636" s="3" t="s">
        <v>23416</v>
      </c>
      <c r="C3636" s="3" t="s">
        <v>22338</v>
      </c>
      <c r="D3636" s="3">
        <v>2</v>
      </c>
      <c r="E3636" s="3">
        <v>34</v>
      </c>
      <c r="G3636" s="3">
        <v>2302</v>
      </c>
      <c r="I3636" s="3">
        <v>2097</v>
      </c>
      <c r="K3636" s="3">
        <v>674</v>
      </c>
      <c r="M3636" s="3">
        <v>612</v>
      </c>
    </row>
    <row r="3637" spans="1:13">
      <c r="A3637" s="3" t="s">
        <v>5325</v>
      </c>
      <c r="B3637" s="3" t="s">
        <v>23416</v>
      </c>
      <c r="C3637" s="3" t="s">
        <v>22338</v>
      </c>
      <c r="D3637" s="3">
        <v>2</v>
      </c>
      <c r="E3637" s="3">
        <v>35</v>
      </c>
      <c r="G3637" s="3">
        <v>2350</v>
      </c>
      <c r="I3637" s="3">
        <v>2140</v>
      </c>
      <c r="K3637" s="3">
        <v>674</v>
      </c>
      <c r="M3637" s="3">
        <v>612</v>
      </c>
    </row>
    <row r="3638" spans="1:13">
      <c r="A3638" s="3" t="s">
        <v>5326</v>
      </c>
      <c r="B3638" s="3" t="s">
        <v>23416</v>
      </c>
      <c r="C3638" s="3" t="s">
        <v>22338</v>
      </c>
      <c r="D3638" s="3">
        <v>2</v>
      </c>
      <c r="E3638" s="3">
        <v>36</v>
      </c>
      <c r="G3638" s="3">
        <v>2402</v>
      </c>
      <c r="I3638" s="3">
        <v>2187</v>
      </c>
      <c r="K3638" s="3">
        <v>674</v>
      </c>
      <c r="M3638" s="3">
        <v>612</v>
      </c>
    </row>
    <row r="3639" spans="1:13">
      <c r="A3639" s="3" t="s">
        <v>5327</v>
      </c>
      <c r="B3639" s="3" t="s">
        <v>23416</v>
      </c>
      <c r="C3639" s="3" t="s">
        <v>22338</v>
      </c>
      <c r="D3639" s="3">
        <v>2</v>
      </c>
      <c r="E3639" s="3">
        <v>37</v>
      </c>
      <c r="G3639" s="3">
        <v>2454</v>
      </c>
      <c r="I3639" s="3">
        <v>2234</v>
      </c>
      <c r="K3639" s="3">
        <v>674</v>
      </c>
      <c r="M3639" s="3">
        <v>612</v>
      </c>
    </row>
    <row r="3640" spans="1:13">
      <c r="A3640" s="3" t="s">
        <v>5328</v>
      </c>
      <c r="B3640" s="3" t="s">
        <v>23416</v>
      </c>
      <c r="C3640" s="3" t="s">
        <v>22338</v>
      </c>
      <c r="D3640" s="3">
        <v>2</v>
      </c>
      <c r="E3640" s="3">
        <v>38</v>
      </c>
      <c r="G3640" s="3">
        <v>2506</v>
      </c>
      <c r="I3640" s="3">
        <v>2281</v>
      </c>
      <c r="K3640" s="3">
        <v>674</v>
      </c>
      <c r="M3640" s="3">
        <v>612</v>
      </c>
    </row>
    <row r="3641" spans="1:13">
      <c r="A3641" s="3" t="s">
        <v>5329</v>
      </c>
      <c r="B3641" s="3" t="s">
        <v>23416</v>
      </c>
      <c r="C3641" s="3" t="s">
        <v>22338</v>
      </c>
      <c r="D3641" s="3">
        <v>2</v>
      </c>
      <c r="E3641" s="3">
        <v>39</v>
      </c>
      <c r="G3641" s="3">
        <v>2558</v>
      </c>
      <c r="I3641" s="3">
        <v>2328</v>
      </c>
      <c r="K3641" s="3">
        <v>674</v>
      </c>
      <c r="M3641" s="3">
        <v>612</v>
      </c>
    </row>
    <row r="3642" spans="1:13">
      <c r="A3642" s="3" t="s">
        <v>5330</v>
      </c>
      <c r="B3642" s="3" t="s">
        <v>23416</v>
      </c>
      <c r="C3642" s="3" t="s">
        <v>22338</v>
      </c>
      <c r="D3642" s="3">
        <v>2</v>
      </c>
      <c r="E3642" s="3">
        <v>40</v>
      </c>
      <c r="G3642" s="3">
        <v>2610</v>
      </c>
      <c r="I3642" s="3">
        <v>2375</v>
      </c>
      <c r="K3642" s="3">
        <v>674</v>
      </c>
      <c r="M3642" s="3">
        <v>612</v>
      </c>
    </row>
    <row r="3643" spans="1:13">
      <c r="A3643" s="3" t="s">
        <v>5331</v>
      </c>
      <c r="B3643" s="3" t="s">
        <v>23416</v>
      </c>
      <c r="C3643" s="3" t="s">
        <v>22338</v>
      </c>
      <c r="D3643" s="3">
        <v>2</v>
      </c>
      <c r="E3643" s="3">
        <v>41</v>
      </c>
      <c r="G3643" s="3">
        <v>2666</v>
      </c>
      <c r="I3643" s="3">
        <v>2426</v>
      </c>
      <c r="K3643" s="3">
        <v>674</v>
      </c>
      <c r="M3643" s="3">
        <v>612</v>
      </c>
    </row>
    <row r="3644" spans="1:13">
      <c r="A3644" s="3" t="s">
        <v>5332</v>
      </c>
      <c r="B3644" s="3" t="s">
        <v>23416</v>
      </c>
      <c r="C3644" s="3" t="s">
        <v>22338</v>
      </c>
      <c r="D3644" s="3">
        <v>2</v>
      </c>
      <c r="E3644" s="3">
        <v>42</v>
      </c>
      <c r="G3644" s="3">
        <v>2722</v>
      </c>
      <c r="I3644" s="3">
        <v>2477</v>
      </c>
      <c r="K3644" s="3">
        <v>674</v>
      </c>
      <c r="M3644" s="3">
        <v>612</v>
      </c>
    </row>
    <row r="3645" spans="1:13">
      <c r="A3645" s="3" t="s">
        <v>5333</v>
      </c>
      <c r="B3645" s="3" t="s">
        <v>23416</v>
      </c>
      <c r="C3645" s="3" t="s">
        <v>22338</v>
      </c>
      <c r="D3645" s="3">
        <v>2</v>
      </c>
      <c r="E3645" s="3">
        <v>43</v>
      </c>
      <c r="G3645" s="3">
        <v>2778</v>
      </c>
      <c r="I3645" s="3">
        <v>2528</v>
      </c>
      <c r="K3645" s="3">
        <v>674</v>
      </c>
      <c r="M3645" s="3">
        <v>612</v>
      </c>
    </row>
    <row r="3646" spans="1:13">
      <c r="A3646" s="3" t="s">
        <v>5334</v>
      </c>
      <c r="B3646" s="3" t="s">
        <v>23416</v>
      </c>
      <c r="C3646" s="3" t="s">
        <v>22338</v>
      </c>
      <c r="D3646" s="3">
        <v>2</v>
      </c>
      <c r="E3646" s="3">
        <v>44</v>
      </c>
      <c r="G3646" s="3">
        <v>2834</v>
      </c>
      <c r="I3646" s="3">
        <v>2579</v>
      </c>
      <c r="K3646" s="3">
        <v>674</v>
      </c>
      <c r="M3646" s="3">
        <v>612</v>
      </c>
    </row>
    <row r="3647" spans="1:13">
      <c r="A3647" s="3" t="s">
        <v>5335</v>
      </c>
      <c r="B3647" s="3" t="s">
        <v>23416</v>
      </c>
      <c r="C3647" s="3" t="s">
        <v>22338</v>
      </c>
      <c r="D3647" s="3">
        <v>2</v>
      </c>
      <c r="E3647" s="3">
        <v>45</v>
      </c>
      <c r="G3647" s="3">
        <v>2890</v>
      </c>
      <c r="I3647" s="3">
        <v>2630</v>
      </c>
      <c r="K3647" s="3">
        <v>674</v>
      </c>
      <c r="M3647" s="3">
        <v>612</v>
      </c>
    </row>
    <row r="3648" spans="1:13">
      <c r="A3648" s="3" t="s">
        <v>5336</v>
      </c>
      <c r="B3648" s="3" t="s">
        <v>23416</v>
      </c>
      <c r="C3648" s="3" t="s">
        <v>22338</v>
      </c>
      <c r="D3648" s="3">
        <v>2</v>
      </c>
      <c r="E3648" s="3">
        <v>46</v>
      </c>
      <c r="G3648" s="3">
        <v>2950</v>
      </c>
      <c r="I3648" s="3">
        <v>2685</v>
      </c>
      <c r="K3648" s="3">
        <v>674</v>
      </c>
      <c r="M3648" s="3">
        <v>612</v>
      </c>
    </row>
    <row r="3649" spans="1:13">
      <c r="A3649" s="3" t="s">
        <v>5337</v>
      </c>
      <c r="B3649" s="3" t="s">
        <v>23416</v>
      </c>
      <c r="C3649" s="3" t="s">
        <v>22338</v>
      </c>
      <c r="D3649" s="3">
        <v>2</v>
      </c>
      <c r="E3649" s="3">
        <v>47</v>
      </c>
      <c r="G3649" s="3">
        <v>3010</v>
      </c>
      <c r="I3649" s="3">
        <v>2740</v>
      </c>
      <c r="K3649" s="3">
        <v>674</v>
      </c>
      <c r="M3649" s="3">
        <v>612</v>
      </c>
    </row>
    <row r="3650" spans="1:13">
      <c r="A3650" s="3" t="s">
        <v>5338</v>
      </c>
      <c r="B3650" s="3" t="s">
        <v>23416</v>
      </c>
      <c r="C3650" s="3" t="s">
        <v>22338</v>
      </c>
      <c r="D3650" s="3">
        <v>2</v>
      </c>
      <c r="E3650" s="3">
        <v>48</v>
      </c>
      <c r="G3650" s="3">
        <v>3070</v>
      </c>
      <c r="I3650" s="3">
        <v>2795</v>
      </c>
      <c r="K3650" s="3">
        <v>674</v>
      </c>
      <c r="M3650" s="3">
        <v>612</v>
      </c>
    </row>
    <row r="3651" spans="1:13">
      <c r="A3651" s="3" t="s">
        <v>5339</v>
      </c>
      <c r="B3651" s="3" t="s">
        <v>23416</v>
      </c>
      <c r="C3651" s="3" t="s">
        <v>22338</v>
      </c>
      <c r="D3651" s="3">
        <v>2</v>
      </c>
      <c r="E3651" s="3">
        <v>49</v>
      </c>
      <c r="G3651" s="3">
        <v>3130</v>
      </c>
      <c r="I3651" s="3">
        <v>2850</v>
      </c>
      <c r="K3651" s="3">
        <v>674</v>
      </c>
      <c r="M3651" s="3">
        <v>612</v>
      </c>
    </row>
    <row r="3652" spans="1:13">
      <c r="A3652" s="3" t="s">
        <v>5340</v>
      </c>
      <c r="B3652" s="3" t="s">
        <v>23416</v>
      </c>
      <c r="C3652" s="3" t="s">
        <v>22338</v>
      </c>
      <c r="D3652" s="3">
        <v>2</v>
      </c>
      <c r="E3652" s="3">
        <v>50</v>
      </c>
      <c r="G3652" s="3">
        <v>3190</v>
      </c>
      <c r="I3652" s="3">
        <v>2905</v>
      </c>
      <c r="K3652" s="3">
        <v>674</v>
      </c>
      <c r="M3652" s="3">
        <v>612</v>
      </c>
    </row>
    <row r="3653" spans="1:13">
      <c r="A3653" s="3" t="s">
        <v>5341</v>
      </c>
      <c r="B3653" s="3" t="s">
        <v>23416</v>
      </c>
      <c r="C3653" s="3" t="s">
        <v>22338</v>
      </c>
      <c r="D3653" s="3">
        <v>2</v>
      </c>
      <c r="E3653" s="3">
        <v>51</v>
      </c>
      <c r="G3653" s="3">
        <v>3254</v>
      </c>
      <c r="I3653" s="3">
        <v>2963</v>
      </c>
      <c r="K3653" s="3">
        <v>674</v>
      </c>
      <c r="M3653" s="3">
        <v>612</v>
      </c>
    </row>
    <row r="3654" spans="1:13">
      <c r="A3654" s="3" t="s">
        <v>5342</v>
      </c>
      <c r="B3654" s="3" t="s">
        <v>23416</v>
      </c>
      <c r="C3654" s="3" t="s">
        <v>22338</v>
      </c>
      <c r="D3654" s="3">
        <v>2</v>
      </c>
      <c r="E3654" s="3">
        <v>52</v>
      </c>
      <c r="G3654" s="3">
        <v>3318</v>
      </c>
      <c r="I3654" s="3">
        <v>3021</v>
      </c>
      <c r="K3654" s="3">
        <v>674</v>
      </c>
      <c r="M3654" s="3">
        <v>612</v>
      </c>
    </row>
    <row r="3655" spans="1:13">
      <c r="A3655" s="3" t="s">
        <v>5343</v>
      </c>
      <c r="B3655" s="3" t="s">
        <v>23416</v>
      </c>
      <c r="C3655" s="3" t="s">
        <v>22338</v>
      </c>
      <c r="D3655" s="3">
        <v>2</v>
      </c>
      <c r="E3655" s="3">
        <v>53</v>
      </c>
      <c r="G3655" s="3">
        <v>3382</v>
      </c>
      <c r="I3655" s="3">
        <v>3079</v>
      </c>
      <c r="K3655" s="3">
        <v>674</v>
      </c>
      <c r="M3655" s="3">
        <v>612</v>
      </c>
    </row>
    <row r="3656" spans="1:13">
      <c r="A3656" s="3" t="s">
        <v>5344</v>
      </c>
      <c r="B3656" s="3" t="s">
        <v>23416</v>
      </c>
      <c r="C3656" s="3" t="s">
        <v>22338</v>
      </c>
      <c r="D3656" s="3">
        <v>2</v>
      </c>
      <c r="E3656" s="3">
        <v>54</v>
      </c>
      <c r="G3656" s="3">
        <v>3446</v>
      </c>
      <c r="I3656" s="3">
        <v>3137</v>
      </c>
      <c r="K3656" s="3">
        <v>674</v>
      </c>
      <c r="M3656" s="3">
        <v>612</v>
      </c>
    </row>
    <row r="3657" spans="1:13">
      <c r="A3657" s="3" t="s">
        <v>5345</v>
      </c>
      <c r="B3657" s="3" t="s">
        <v>23416</v>
      </c>
      <c r="C3657" s="3" t="s">
        <v>22338</v>
      </c>
      <c r="D3657" s="3">
        <v>2</v>
      </c>
      <c r="E3657" s="3">
        <v>55</v>
      </c>
      <c r="G3657" s="3">
        <v>3510</v>
      </c>
      <c r="I3657" s="3">
        <v>3195</v>
      </c>
      <c r="K3657" s="3">
        <v>674</v>
      </c>
      <c r="M3657" s="3">
        <v>612</v>
      </c>
    </row>
    <row r="3658" spans="1:13">
      <c r="A3658" s="3" t="s">
        <v>5346</v>
      </c>
      <c r="B3658" s="3" t="s">
        <v>23416</v>
      </c>
      <c r="C3658" s="3" t="s">
        <v>22338</v>
      </c>
      <c r="D3658" s="3">
        <v>2</v>
      </c>
      <c r="E3658" s="3">
        <v>56</v>
      </c>
      <c r="G3658" s="3">
        <v>3578</v>
      </c>
      <c r="I3658" s="3">
        <v>3257</v>
      </c>
      <c r="K3658" s="3">
        <v>674</v>
      </c>
      <c r="M3658" s="3">
        <v>612</v>
      </c>
    </row>
    <row r="3659" spans="1:13">
      <c r="A3659" s="3" t="s">
        <v>5347</v>
      </c>
      <c r="B3659" s="3" t="s">
        <v>23416</v>
      </c>
      <c r="C3659" s="3" t="s">
        <v>22338</v>
      </c>
      <c r="D3659" s="3">
        <v>2</v>
      </c>
      <c r="E3659" s="3">
        <v>57</v>
      </c>
      <c r="G3659" s="3">
        <v>3646</v>
      </c>
      <c r="I3659" s="3">
        <v>3319</v>
      </c>
      <c r="K3659" s="3">
        <v>674</v>
      </c>
      <c r="M3659" s="3">
        <v>612</v>
      </c>
    </row>
    <row r="3660" spans="1:13">
      <c r="A3660" s="3" t="s">
        <v>5348</v>
      </c>
      <c r="B3660" s="3" t="s">
        <v>23416</v>
      </c>
      <c r="C3660" s="3" t="s">
        <v>22338</v>
      </c>
      <c r="D3660" s="3">
        <v>2</v>
      </c>
      <c r="E3660" s="3">
        <v>58</v>
      </c>
      <c r="G3660" s="3">
        <v>3714</v>
      </c>
      <c r="I3660" s="3">
        <v>3381</v>
      </c>
      <c r="K3660" s="3">
        <v>674</v>
      </c>
      <c r="M3660" s="3">
        <v>612</v>
      </c>
    </row>
    <row r="3661" spans="1:13">
      <c r="A3661" s="3" t="s">
        <v>5349</v>
      </c>
      <c r="B3661" s="3" t="s">
        <v>23416</v>
      </c>
      <c r="C3661" s="3" t="s">
        <v>22338</v>
      </c>
      <c r="D3661" s="3">
        <v>2</v>
      </c>
      <c r="E3661" s="3">
        <v>59</v>
      </c>
      <c r="G3661" s="3">
        <v>3782</v>
      </c>
      <c r="I3661" s="3">
        <v>3443</v>
      </c>
      <c r="K3661" s="3">
        <v>674</v>
      </c>
      <c r="M3661" s="3">
        <v>612</v>
      </c>
    </row>
    <row r="3662" spans="1:13">
      <c r="A3662" s="3" t="s">
        <v>5350</v>
      </c>
      <c r="B3662" s="3" t="s">
        <v>23416</v>
      </c>
      <c r="C3662" s="3" t="s">
        <v>22338</v>
      </c>
      <c r="D3662" s="3">
        <v>2</v>
      </c>
      <c r="E3662" s="3">
        <v>60</v>
      </c>
      <c r="G3662" s="3">
        <v>3850</v>
      </c>
      <c r="I3662" s="3">
        <v>3505</v>
      </c>
      <c r="K3662" s="3">
        <v>674</v>
      </c>
      <c r="M3662" s="3">
        <v>612</v>
      </c>
    </row>
    <row r="3663" spans="1:13">
      <c r="A3663" s="3" t="s">
        <v>5351</v>
      </c>
      <c r="B3663" s="3" t="s">
        <v>23416</v>
      </c>
      <c r="C3663" s="3" t="s">
        <v>22338</v>
      </c>
      <c r="D3663" s="3">
        <v>2</v>
      </c>
      <c r="E3663" s="3">
        <v>61</v>
      </c>
      <c r="G3663" s="3">
        <v>3922</v>
      </c>
      <c r="I3663" s="3">
        <v>3571</v>
      </c>
      <c r="K3663" s="3">
        <v>674</v>
      </c>
      <c r="M3663" s="3">
        <v>612</v>
      </c>
    </row>
    <row r="3664" spans="1:13">
      <c r="A3664" s="3" t="s">
        <v>5352</v>
      </c>
      <c r="B3664" s="3" t="s">
        <v>23416</v>
      </c>
      <c r="C3664" s="3" t="s">
        <v>22338</v>
      </c>
      <c r="D3664" s="3">
        <v>2</v>
      </c>
      <c r="E3664" s="3">
        <v>62</v>
      </c>
      <c r="G3664" s="3">
        <v>3994</v>
      </c>
      <c r="I3664" s="3">
        <v>3637</v>
      </c>
      <c r="K3664" s="3">
        <v>674</v>
      </c>
      <c r="M3664" s="3">
        <v>612</v>
      </c>
    </row>
    <row r="3665" spans="1:13">
      <c r="A3665" s="3" t="s">
        <v>5353</v>
      </c>
      <c r="B3665" s="3" t="s">
        <v>23416</v>
      </c>
      <c r="C3665" s="3" t="s">
        <v>22338</v>
      </c>
      <c r="D3665" s="3">
        <v>2</v>
      </c>
      <c r="E3665" s="3">
        <v>63</v>
      </c>
      <c r="G3665" s="3">
        <v>4066</v>
      </c>
      <c r="I3665" s="3">
        <v>3703</v>
      </c>
      <c r="K3665" s="3">
        <v>674</v>
      </c>
      <c r="M3665" s="3">
        <v>612</v>
      </c>
    </row>
    <row r="3666" spans="1:13">
      <c r="A3666" s="3" t="s">
        <v>5354</v>
      </c>
      <c r="B3666" s="3" t="s">
        <v>23416</v>
      </c>
      <c r="C3666" s="3" t="s">
        <v>22338</v>
      </c>
      <c r="D3666" s="3">
        <v>2</v>
      </c>
      <c r="E3666" s="3">
        <v>64</v>
      </c>
      <c r="G3666" s="3">
        <v>4138</v>
      </c>
      <c r="I3666" s="3">
        <v>3769</v>
      </c>
      <c r="K3666" s="3">
        <v>674</v>
      </c>
      <c r="M3666" s="3">
        <v>612</v>
      </c>
    </row>
    <row r="3667" spans="1:13">
      <c r="A3667" s="3" t="s">
        <v>5355</v>
      </c>
      <c r="B3667" s="3" t="s">
        <v>23416</v>
      </c>
      <c r="C3667" s="3" t="s">
        <v>22338</v>
      </c>
      <c r="D3667" s="3">
        <v>2</v>
      </c>
      <c r="E3667" s="3">
        <v>65</v>
      </c>
      <c r="G3667" s="3">
        <v>4210</v>
      </c>
      <c r="I3667" s="3">
        <v>3835</v>
      </c>
      <c r="K3667" s="3">
        <v>674</v>
      </c>
      <c r="M3667" s="3">
        <v>612</v>
      </c>
    </row>
    <row r="3668" spans="1:13">
      <c r="A3668" s="3" t="s">
        <v>5356</v>
      </c>
      <c r="B3668" s="3" t="s">
        <v>23416</v>
      </c>
      <c r="C3668" s="3" t="s">
        <v>22338</v>
      </c>
      <c r="D3668" s="3">
        <v>2</v>
      </c>
      <c r="E3668" s="3">
        <v>66</v>
      </c>
      <c r="G3668" s="3">
        <v>4287</v>
      </c>
      <c r="I3668" s="3">
        <v>3905</v>
      </c>
      <c r="K3668" s="3">
        <v>674</v>
      </c>
      <c r="M3668" s="3">
        <v>612</v>
      </c>
    </row>
    <row r="3669" spans="1:13">
      <c r="A3669" s="3" t="s">
        <v>5357</v>
      </c>
      <c r="B3669" s="3" t="s">
        <v>23416</v>
      </c>
      <c r="C3669" s="3" t="s">
        <v>22338</v>
      </c>
      <c r="D3669" s="3">
        <v>2</v>
      </c>
      <c r="E3669" s="3">
        <v>67</v>
      </c>
      <c r="G3669" s="3">
        <v>4364</v>
      </c>
      <c r="I3669" s="3">
        <v>3975</v>
      </c>
      <c r="K3669" s="3">
        <v>674</v>
      </c>
      <c r="M3669" s="3">
        <v>612</v>
      </c>
    </row>
    <row r="3670" spans="1:13">
      <c r="A3670" s="3" t="s">
        <v>5358</v>
      </c>
      <c r="B3670" s="3" t="s">
        <v>23416</v>
      </c>
      <c r="C3670" s="3" t="s">
        <v>22338</v>
      </c>
      <c r="D3670" s="3">
        <v>2</v>
      </c>
      <c r="E3670" s="3">
        <v>68</v>
      </c>
      <c r="G3670" s="3">
        <v>4441</v>
      </c>
      <c r="I3670" s="3">
        <v>4045</v>
      </c>
      <c r="K3670" s="3">
        <v>674</v>
      </c>
      <c r="M3670" s="3">
        <v>612</v>
      </c>
    </row>
    <row r="3671" spans="1:13">
      <c r="A3671" s="3" t="s">
        <v>5359</v>
      </c>
      <c r="B3671" s="3" t="s">
        <v>23416</v>
      </c>
      <c r="C3671" s="3" t="s">
        <v>22338</v>
      </c>
      <c r="D3671" s="3">
        <v>2</v>
      </c>
      <c r="E3671" s="3">
        <v>69</v>
      </c>
      <c r="G3671" s="3">
        <v>4518</v>
      </c>
      <c r="I3671" s="3">
        <v>4115</v>
      </c>
      <c r="K3671" s="3">
        <v>674</v>
      </c>
      <c r="M3671" s="3">
        <v>612</v>
      </c>
    </row>
    <row r="3672" spans="1:13">
      <c r="A3672" s="3" t="s">
        <v>5360</v>
      </c>
      <c r="B3672" s="3" t="s">
        <v>23416</v>
      </c>
      <c r="C3672" s="3" t="s">
        <v>22338</v>
      </c>
      <c r="D3672" s="3">
        <v>2</v>
      </c>
      <c r="E3672" s="3">
        <v>70</v>
      </c>
      <c r="G3672" s="3">
        <v>4595</v>
      </c>
      <c r="I3672" s="3">
        <v>4185</v>
      </c>
      <c r="K3672" s="3">
        <v>674</v>
      </c>
      <c r="M3672" s="3">
        <v>612</v>
      </c>
    </row>
    <row r="3673" spans="1:13">
      <c r="A3673" s="3" t="s">
        <v>5361</v>
      </c>
      <c r="B3673" s="3" t="s">
        <v>23416</v>
      </c>
      <c r="C3673" s="3" t="s">
        <v>22338</v>
      </c>
      <c r="D3673" s="3">
        <v>2</v>
      </c>
      <c r="E3673" s="3">
        <v>71</v>
      </c>
      <c r="G3673" s="3">
        <v>4676</v>
      </c>
      <c r="I3673" s="3">
        <v>4258</v>
      </c>
      <c r="K3673" s="3">
        <v>674</v>
      </c>
      <c r="M3673" s="3">
        <v>612</v>
      </c>
    </row>
    <row r="3674" spans="1:13">
      <c r="A3674" s="3" t="s">
        <v>5362</v>
      </c>
      <c r="B3674" s="3" t="s">
        <v>23416</v>
      </c>
      <c r="C3674" s="3" t="s">
        <v>22338</v>
      </c>
      <c r="D3674" s="3">
        <v>2</v>
      </c>
      <c r="E3674" s="3">
        <v>72</v>
      </c>
      <c r="G3674" s="3">
        <v>4757</v>
      </c>
      <c r="I3674" s="3">
        <v>4331</v>
      </c>
      <c r="K3674" s="3">
        <v>674</v>
      </c>
      <c r="M3674" s="3">
        <v>612</v>
      </c>
    </row>
    <row r="3675" spans="1:13">
      <c r="A3675" s="3" t="s">
        <v>5363</v>
      </c>
      <c r="B3675" s="3" t="s">
        <v>23416</v>
      </c>
      <c r="C3675" s="3" t="s">
        <v>22338</v>
      </c>
      <c r="D3675" s="3">
        <v>2</v>
      </c>
      <c r="E3675" s="3">
        <v>73</v>
      </c>
      <c r="G3675" s="3">
        <v>4838</v>
      </c>
      <c r="I3675" s="3">
        <v>4404</v>
      </c>
      <c r="K3675" s="3">
        <v>674</v>
      </c>
      <c r="M3675" s="3">
        <v>612</v>
      </c>
    </row>
    <row r="3676" spans="1:13">
      <c r="A3676" s="3" t="s">
        <v>5364</v>
      </c>
      <c r="B3676" s="3" t="s">
        <v>23416</v>
      </c>
      <c r="C3676" s="3" t="s">
        <v>22338</v>
      </c>
      <c r="D3676" s="3">
        <v>2</v>
      </c>
      <c r="E3676" s="3">
        <v>74</v>
      </c>
      <c r="G3676" s="3">
        <v>4919</v>
      </c>
      <c r="I3676" s="3">
        <v>4477</v>
      </c>
      <c r="K3676" s="3">
        <v>674</v>
      </c>
      <c r="M3676" s="3">
        <v>612</v>
      </c>
    </row>
    <row r="3677" spans="1:13">
      <c r="A3677" s="3" t="s">
        <v>5365</v>
      </c>
      <c r="B3677" s="3" t="s">
        <v>23416</v>
      </c>
      <c r="C3677" s="3" t="s">
        <v>22338</v>
      </c>
      <c r="D3677" s="3">
        <v>2</v>
      </c>
      <c r="E3677" s="3">
        <v>75</v>
      </c>
      <c r="G3677" s="3">
        <v>5000</v>
      </c>
      <c r="I3677" s="3">
        <v>4550</v>
      </c>
      <c r="K3677" s="3">
        <v>674</v>
      </c>
      <c r="M3677" s="3">
        <v>612</v>
      </c>
    </row>
    <row r="3678" spans="1:13">
      <c r="A3678" s="3" t="s">
        <v>5366</v>
      </c>
      <c r="B3678" s="3" t="s">
        <v>23416</v>
      </c>
      <c r="C3678" s="3" t="s">
        <v>22338</v>
      </c>
      <c r="D3678" s="3">
        <v>2</v>
      </c>
      <c r="E3678" s="3">
        <v>76</v>
      </c>
      <c r="G3678" s="3">
        <v>5085</v>
      </c>
      <c r="I3678" s="3">
        <v>4627</v>
      </c>
      <c r="K3678" s="3">
        <v>674</v>
      </c>
      <c r="M3678" s="3">
        <v>612</v>
      </c>
    </row>
    <row r="3679" spans="1:13">
      <c r="A3679" s="3" t="s">
        <v>5367</v>
      </c>
      <c r="B3679" s="3" t="s">
        <v>23416</v>
      </c>
      <c r="C3679" s="3" t="s">
        <v>22338</v>
      </c>
      <c r="D3679" s="3">
        <v>2</v>
      </c>
      <c r="E3679" s="3">
        <v>77</v>
      </c>
      <c r="G3679" s="3">
        <v>5170</v>
      </c>
      <c r="I3679" s="3">
        <v>4704</v>
      </c>
      <c r="K3679" s="3">
        <v>674</v>
      </c>
      <c r="M3679" s="3">
        <v>612</v>
      </c>
    </row>
    <row r="3680" spans="1:13">
      <c r="A3680" s="3" t="s">
        <v>5368</v>
      </c>
      <c r="B3680" s="3" t="s">
        <v>23416</v>
      </c>
      <c r="C3680" s="3" t="s">
        <v>22338</v>
      </c>
      <c r="D3680" s="3">
        <v>2</v>
      </c>
      <c r="E3680" s="3">
        <v>78</v>
      </c>
      <c r="G3680" s="3">
        <v>5255</v>
      </c>
      <c r="I3680" s="3">
        <v>4781</v>
      </c>
      <c r="K3680" s="3">
        <v>674</v>
      </c>
      <c r="M3680" s="3">
        <v>612</v>
      </c>
    </row>
    <row r="3681" spans="1:13">
      <c r="A3681" s="3" t="s">
        <v>5369</v>
      </c>
      <c r="B3681" s="3" t="s">
        <v>23416</v>
      </c>
      <c r="C3681" s="3" t="s">
        <v>22338</v>
      </c>
      <c r="D3681" s="3">
        <v>2</v>
      </c>
      <c r="E3681" s="3">
        <v>79</v>
      </c>
      <c r="G3681" s="3">
        <v>5340</v>
      </c>
      <c r="I3681" s="3">
        <v>4858</v>
      </c>
      <c r="K3681" s="3">
        <v>674</v>
      </c>
      <c r="M3681" s="3">
        <v>612</v>
      </c>
    </row>
    <row r="3682" spans="1:13">
      <c r="A3682" s="3" t="s">
        <v>5370</v>
      </c>
      <c r="B3682" s="3" t="s">
        <v>23416</v>
      </c>
      <c r="C3682" s="3" t="s">
        <v>22338</v>
      </c>
      <c r="D3682" s="3">
        <v>2</v>
      </c>
      <c r="E3682" s="3">
        <v>80</v>
      </c>
      <c r="G3682" s="3">
        <v>5425</v>
      </c>
      <c r="I3682" s="3">
        <v>4935</v>
      </c>
      <c r="K3682" s="3">
        <v>674</v>
      </c>
      <c r="M3682" s="3">
        <v>612</v>
      </c>
    </row>
    <row r="3683" spans="1:13">
      <c r="A3683" s="3" t="s">
        <v>5371</v>
      </c>
      <c r="B3683" s="3" t="s">
        <v>23416</v>
      </c>
      <c r="C3683" s="3" t="s">
        <v>22338</v>
      </c>
      <c r="D3683" s="3">
        <v>2</v>
      </c>
      <c r="E3683" s="3">
        <v>81</v>
      </c>
      <c r="G3683" s="3">
        <v>5514</v>
      </c>
      <c r="I3683" s="3">
        <v>5016</v>
      </c>
      <c r="K3683" s="3">
        <v>674</v>
      </c>
      <c r="M3683" s="3">
        <v>612</v>
      </c>
    </row>
    <row r="3684" spans="1:13">
      <c r="A3684" s="3" t="s">
        <v>5372</v>
      </c>
      <c r="B3684" s="3" t="s">
        <v>23416</v>
      </c>
      <c r="C3684" s="3" t="s">
        <v>22338</v>
      </c>
      <c r="D3684" s="3">
        <v>2</v>
      </c>
      <c r="E3684" s="3">
        <v>82</v>
      </c>
      <c r="G3684" s="3">
        <v>5603</v>
      </c>
      <c r="I3684" s="3">
        <v>5097</v>
      </c>
      <c r="K3684" s="3">
        <v>674</v>
      </c>
      <c r="M3684" s="3">
        <v>612</v>
      </c>
    </row>
    <row r="3685" spans="1:13">
      <c r="A3685" s="3" t="s">
        <v>5373</v>
      </c>
      <c r="B3685" s="3" t="s">
        <v>23416</v>
      </c>
      <c r="C3685" s="3" t="s">
        <v>22338</v>
      </c>
      <c r="D3685" s="3">
        <v>2</v>
      </c>
      <c r="E3685" s="3">
        <v>83</v>
      </c>
      <c r="G3685" s="3">
        <v>5692</v>
      </c>
      <c r="I3685" s="3">
        <v>5178</v>
      </c>
      <c r="K3685" s="3">
        <v>674</v>
      </c>
      <c r="M3685" s="3">
        <v>612</v>
      </c>
    </row>
    <row r="3686" spans="1:13">
      <c r="A3686" s="3" t="s">
        <v>5374</v>
      </c>
      <c r="B3686" s="3" t="s">
        <v>23416</v>
      </c>
      <c r="C3686" s="3" t="s">
        <v>22338</v>
      </c>
      <c r="D3686" s="3">
        <v>2</v>
      </c>
      <c r="E3686" s="3">
        <v>84</v>
      </c>
      <c r="G3686" s="3">
        <v>5781</v>
      </c>
      <c r="I3686" s="3">
        <v>5259</v>
      </c>
      <c r="K3686" s="3">
        <v>674</v>
      </c>
      <c r="M3686" s="3">
        <v>612</v>
      </c>
    </row>
    <row r="3687" spans="1:13">
      <c r="A3687" s="3" t="s">
        <v>5375</v>
      </c>
      <c r="B3687" s="3" t="s">
        <v>23416</v>
      </c>
      <c r="C3687" s="3" t="s">
        <v>22338</v>
      </c>
      <c r="D3687" s="3">
        <v>2</v>
      </c>
      <c r="E3687" s="3">
        <v>85</v>
      </c>
      <c r="G3687" s="3">
        <v>5870</v>
      </c>
      <c r="I3687" s="3">
        <v>5340</v>
      </c>
      <c r="K3687" s="3">
        <v>674</v>
      </c>
      <c r="M3687" s="3">
        <v>612</v>
      </c>
    </row>
    <row r="3688" spans="1:13">
      <c r="A3688" s="3" t="s">
        <v>5376</v>
      </c>
      <c r="B3688" s="3" t="s">
        <v>23416</v>
      </c>
      <c r="C3688" s="3" t="s">
        <v>22338</v>
      </c>
      <c r="D3688" s="3">
        <v>2</v>
      </c>
      <c r="E3688" s="3">
        <v>86</v>
      </c>
      <c r="G3688" s="3">
        <v>5963</v>
      </c>
      <c r="I3688" s="3">
        <v>5425</v>
      </c>
      <c r="K3688" s="3">
        <v>674</v>
      </c>
      <c r="M3688" s="3">
        <v>612</v>
      </c>
    </row>
    <row r="3689" spans="1:13">
      <c r="A3689" s="3" t="s">
        <v>5377</v>
      </c>
      <c r="B3689" s="3" t="s">
        <v>23416</v>
      </c>
      <c r="C3689" s="3" t="s">
        <v>22338</v>
      </c>
      <c r="D3689" s="3">
        <v>2</v>
      </c>
      <c r="E3689" s="3">
        <v>87</v>
      </c>
      <c r="G3689" s="3">
        <v>6056</v>
      </c>
      <c r="I3689" s="3">
        <v>5510</v>
      </c>
      <c r="K3689" s="3">
        <v>674</v>
      </c>
      <c r="M3689" s="3">
        <v>612</v>
      </c>
    </row>
    <row r="3690" spans="1:13">
      <c r="A3690" s="3" t="s">
        <v>5378</v>
      </c>
      <c r="B3690" s="3" t="s">
        <v>23416</v>
      </c>
      <c r="C3690" s="3" t="s">
        <v>22338</v>
      </c>
      <c r="D3690" s="3">
        <v>2</v>
      </c>
      <c r="E3690" s="3">
        <v>88</v>
      </c>
      <c r="G3690" s="3">
        <v>6149</v>
      </c>
      <c r="I3690" s="3">
        <v>5595</v>
      </c>
      <c r="K3690" s="3">
        <v>674</v>
      </c>
      <c r="M3690" s="3">
        <v>612</v>
      </c>
    </row>
    <row r="3691" spans="1:13">
      <c r="A3691" s="3" t="s">
        <v>5379</v>
      </c>
      <c r="B3691" s="3" t="s">
        <v>23416</v>
      </c>
      <c r="C3691" s="3" t="s">
        <v>22338</v>
      </c>
      <c r="D3691" s="3">
        <v>2</v>
      </c>
      <c r="E3691" s="3">
        <v>89</v>
      </c>
      <c r="G3691" s="3">
        <v>6242</v>
      </c>
      <c r="I3691" s="3">
        <v>5680</v>
      </c>
      <c r="K3691" s="3">
        <v>674</v>
      </c>
      <c r="M3691" s="3">
        <v>612</v>
      </c>
    </row>
    <row r="3692" spans="1:13">
      <c r="A3692" s="3" t="s">
        <v>5380</v>
      </c>
      <c r="B3692" s="3" t="s">
        <v>23416</v>
      </c>
      <c r="C3692" s="3" t="s">
        <v>22338</v>
      </c>
      <c r="D3692" s="3">
        <v>2</v>
      </c>
      <c r="E3692" s="3">
        <v>90</v>
      </c>
      <c r="G3692" s="3">
        <v>6335</v>
      </c>
      <c r="I3692" s="3">
        <v>5765</v>
      </c>
      <c r="K3692" s="3">
        <v>674</v>
      </c>
      <c r="M3692" s="3">
        <v>612</v>
      </c>
    </row>
    <row r="3693" spans="1:13">
      <c r="A3693" s="3" t="s">
        <v>5381</v>
      </c>
      <c r="B3693" s="3" t="s">
        <v>23416</v>
      </c>
      <c r="C3693" s="3" t="s">
        <v>22338</v>
      </c>
      <c r="D3693" s="3">
        <v>2</v>
      </c>
      <c r="E3693" s="3">
        <v>91</v>
      </c>
      <c r="G3693" s="3">
        <v>6432</v>
      </c>
      <c r="I3693" s="3">
        <v>5853</v>
      </c>
      <c r="K3693" s="3">
        <v>674</v>
      </c>
      <c r="M3693" s="3">
        <v>612</v>
      </c>
    </row>
    <row r="3694" spans="1:13">
      <c r="A3694" s="3" t="s">
        <v>5382</v>
      </c>
      <c r="B3694" s="3" t="s">
        <v>23416</v>
      </c>
      <c r="C3694" s="3" t="s">
        <v>22338</v>
      </c>
      <c r="D3694" s="3">
        <v>2</v>
      </c>
      <c r="E3694" s="3">
        <v>92</v>
      </c>
      <c r="G3694" s="3">
        <v>6529</v>
      </c>
      <c r="I3694" s="3">
        <v>5941</v>
      </c>
      <c r="K3694" s="3">
        <v>674</v>
      </c>
      <c r="M3694" s="3">
        <v>612</v>
      </c>
    </row>
    <row r="3695" spans="1:13">
      <c r="A3695" s="3" t="s">
        <v>5383</v>
      </c>
      <c r="B3695" s="3" t="s">
        <v>23416</v>
      </c>
      <c r="C3695" s="3" t="s">
        <v>22338</v>
      </c>
      <c r="D3695" s="3">
        <v>2</v>
      </c>
      <c r="E3695" s="3">
        <v>93</v>
      </c>
      <c r="G3695" s="3">
        <v>6626</v>
      </c>
      <c r="I3695" s="3">
        <v>6029</v>
      </c>
      <c r="K3695" s="3">
        <v>674</v>
      </c>
      <c r="M3695" s="3">
        <v>612</v>
      </c>
    </row>
    <row r="3696" spans="1:13">
      <c r="A3696" s="3" t="s">
        <v>5384</v>
      </c>
      <c r="B3696" s="3" t="s">
        <v>23416</v>
      </c>
      <c r="C3696" s="3" t="s">
        <v>22338</v>
      </c>
      <c r="D3696" s="3">
        <v>2</v>
      </c>
      <c r="E3696" s="3">
        <v>94</v>
      </c>
      <c r="G3696" s="3">
        <v>6723</v>
      </c>
      <c r="I3696" s="3">
        <v>6117</v>
      </c>
      <c r="K3696" s="3">
        <v>674</v>
      </c>
      <c r="M3696" s="3">
        <v>612</v>
      </c>
    </row>
    <row r="3697" spans="1:13">
      <c r="A3697" s="3" t="s">
        <v>5385</v>
      </c>
      <c r="B3697" s="3" t="s">
        <v>23416</v>
      </c>
      <c r="C3697" s="3" t="s">
        <v>22338</v>
      </c>
      <c r="D3697" s="3">
        <v>2</v>
      </c>
      <c r="E3697" s="3">
        <v>95</v>
      </c>
      <c r="G3697" s="3">
        <v>6820</v>
      </c>
      <c r="I3697" s="3">
        <v>6205</v>
      </c>
      <c r="K3697" s="3">
        <v>674</v>
      </c>
      <c r="M3697" s="3">
        <v>612</v>
      </c>
    </row>
    <row r="3698" spans="1:13">
      <c r="A3698" s="3" t="s">
        <v>5386</v>
      </c>
      <c r="B3698" s="3" t="s">
        <v>23416</v>
      </c>
      <c r="C3698" s="3" t="s">
        <v>22338</v>
      </c>
      <c r="D3698" s="3">
        <v>2</v>
      </c>
      <c r="E3698" s="3">
        <v>96</v>
      </c>
      <c r="G3698" s="3">
        <v>6921</v>
      </c>
      <c r="I3698" s="3">
        <v>6297</v>
      </c>
      <c r="K3698" s="3">
        <v>674</v>
      </c>
      <c r="M3698" s="3">
        <v>612</v>
      </c>
    </row>
    <row r="3699" spans="1:13">
      <c r="A3699" s="3" t="s">
        <v>5387</v>
      </c>
      <c r="B3699" s="3" t="s">
        <v>23416</v>
      </c>
      <c r="C3699" s="3" t="s">
        <v>22338</v>
      </c>
      <c r="D3699" s="3">
        <v>2</v>
      </c>
      <c r="E3699" s="3">
        <v>97</v>
      </c>
      <c r="G3699" s="3">
        <v>7022</v>
      </c>
      <c r="I3699" s="3">
        <v>6389</v>
      </c>
      <c r="K3699" s="3">
        <v>674</v>
      </c>
      <c r="M3699" s="3">
        <v>612</v>
      </c>
    </row>
    <row r="3700" spans="1:13">
      <c r="A3700" s="3" t="s">
        <v>5388</v>
      </c>
      <c r="B3700" s="3" t="s">
        <v>23416</v>
      </c>
      <c r="C3700" s="3" t="s">
        <v>22338</v>
      </c>
      <c r="D3700" s="3">
        <v>2</v>
      </c>
      <c r="E3700" s="3">
        <v>98</v>
      </c>
      <c r="G3700" s="3">
        <v>7123</v>
      </c>
      <c r="I3700" s="3">
        <v>6481</v>
      </c>
      <c r="K3700" s="3">
        <v>674</v>
      </c>
      <c r="M3700" s="3">
        <v>612</v>
      </c>
    </row>
    <row r="3701" spans="1:13">
      <c r="A3701" s="3" t="s">
        <v>5389</v>
      </c>
      <c r="B3701" s="3" t="s">
        <v>23416</v>
      </c>
      <c r="C3701" s="3" t="s">
        <v>22338</v>
      </c>
      <c r="D3701" s="3">
        <v>2</v>
      </c>
      <c r="E3701" s="3">
        <v>99</v>
      </c>
      <c r="G3701" s="3">
        <v>7224</v>
      </c>
      <c r="I3701" s="3">
        <v>6573</v>
      </c>
      <c r="K3701" s="3">
        <v>674</v>
      </c>
      <c r="M3701" s="3">
        <v>612</v>
      </c>
    </row>
    <row r="3702" spans="1:13">
      <c r="A3702" s="3" t="s">
        <v>5390</v>
      </c>
      <c r="B3702" s="3" t="s">
        <v>23416</v>
      </c>
      <c r="C3702" s="3" t="s">
        <v>22338</v>
      </c>
      <c r="D3702" s="3">
        <v>2</v>
      </c>
      <c r="E3702" s="3">
        <v>100</v>
      </c>
      <c r="G3702" s="3">
        <v>7325</v>
      </c>
      <c r="I3702" s="3">
        <v>6665</v>
      </c>
      <c r="K3702" s="3">
        <v>674</v>
      </c>
      <c r="M3702" s="3">
        <v>612</v>
      </c>
    </row>
    <row r="3703" spans="1:13">
      <c r="A3703" s="3" t="s">
        <v>5391</v>
      </c>
      <c r="B3703" s="3" t="s">
        <v>23416</v>
      </c>
      <c r="C3703" s="3" t="s">
        <v>22338</v>
      </c>
      <c r="D3703" s="3">
        <v>3</v>
      </c>
      <c r="E3703" s="3">
        <v>1</v>
      </c>
      <c r="G3703" s="3">
        <v>1496</v>
      </c>
      <c r="I3703" s="3">
        <v>1360</v>
      </c>
      <c r="K3703" s="3">
        <v>1048</v>
      </c>
      <c r="M3703" s="3">
        <v>952</v>
      </c>
    </row>
    <row r="3704" spans="1:13">
      <c r="A3704" s="3" t="s">
        <v>5392</v>
      </c>
      <c r="B3704" s="3" t="s">
        <v>23416</v>
      </c>
      <c r="C3704" s="3" t="s">
        <v>22338</v>
      </c>
      <c r="D3704" s="3">
        <v>3</v>
      </c>
      <c r="E3704" s="3">
        <v>2</v>
      </c>
      <c r="G3704" s="3">
        <v>1523</v>
      </c>
      <c r="I3704" s="3">
        <v>1385</v>
      </c>
      <c r="K3704" s="3">
        <v>1048</v>
      </c>
      <c r="M3704" s="3">
        <v>952</v>
      </c>
    </row>
    <row r="3705" spans="1:13">
      <c r="A3705" s="3" t="s">
        <v>5393</v>
      </c>
      <c r="B3705" s="3" t="s">
        <v>23416</v>
      </c>
      <c r="C3705" s="3" t="s">
        <v>22338</v>
      </c>
      <c r="D3705" s="3">
        <v>3</v>
      </c>
      <c r="E3705" s="3">
        <v>3</v>
      </c>
      <c r="G3705" s="3">
        <v>1550</v>
      </c>
      <c r="I3705" s="3">
        <v>1410</v>
      </c>
      <c r="K3705" s="3">
        <v>1048</v>
      </c>
      <c r="M3705" s="3">
        <v>952</v>
      </c>
    </row>
    <row r="3706" spans="1:13">
      <c r="A3706" s="3" t="s">
        <v>5394</v>
      </c>
      <c r="B3706" s="3" t="s">
        <v>23416</v>
      </c>
      <c r="C3706" s="3" t="s">
        <v>22338</v>
      </c>
      <c r="D3706" s="3">
        <v>3</v>
      </c>
      <c r="E3706" s="3">
        <v>4</v>
      </c>
      <c r="G3706" s="3">
        <v>1577</v>
      </c>
      <c r="I3706" s="3">
        <v>1435</v>
      </c>
      <c r="K3706" s="3">
        <v>1048</v>
      </c>
      <c r="M3706" s="3">
        <v>952</v>
      </c>
    </row>
    <row r="3707" spans="1:13">
      <c r="A3707" s="3" t="s">
        <v>5395</v>
      </c>
      <c r="B3707" s="3" t="s">
        <v>23416</v>
      </c>
      <c r="C3707" s="3" t="s">
        <v>22338</v>
      </c>
      <c r="D3707" s="3">
        <v>3</v>
      </c>
      <c r="E3707" s="3">
        <v>5</v>
      </c>
      <c r="G3707" s="3">
        <v>1604</v>
      </c>
      <c r="I3707" s="3">
        <v>1460</v>
      </c>
      <c r="K3707" s="3">
        <v>1048</v>
      </c>
      <c r="M3707" s="3">
        <v>952</v>
      </c>
    </row>
    <row r="3708" spans="1:13">
      <c r="A3708" s="3" t="s">
        <v>5396</v>
      </c>
      <c r="B3708" s="3" t="s">
        <v>23416</v>
      </c>
      <c r="C3708" s="3" t="s">
        <v>22338</v>
      </c>
      <c r="D3708" s="3">
        <v>3</v>
      </c>
      <c r="E3708" s="3">
        <v>6</v>
      </c>
      <c r="G3708" s="3">
        <v>1631</v>
      </c>
      <c r="I3708" s="3">
        <v>1485</v>
      </c>
      <c r="K3708" s="3">
        <v>1048</v>
      </c>
      <c r="M3708" s="3">
        <v>952</v>
      </c>
    </row>
    <row r="3709" spans="1:13">
      <c r="A3709" s="3" t="s">
        <v>5397</v>
      </c>
      <c r="B3709" s="3" t="s">
        <v>23416</v>
      </c>
      <c r="C3709" s="3" t="s">
        <v>22338</v>
      </c>
      <c r="D3709" s="3">
        <v>3</v>
      </c>
      <c r="E3709" s="3">
        <v>7</v>
      </c>
      <c r="G3709" s="3">
        <v>1658</v>
      </c>
      <c r="I3709" s="3">
        <v>1510</v>
      </c>
      <c r="K3709" s="3">
        <v>1048</v>
      </c>
      <c r="M3709" s="3">
        <v>952</v>
      </c>
    </row>
    <row r="3710" spans="1:13">
      <c r="A3710" s="3" t="s">
        <v>5398</v>
      </c>
      <c r="B3710" s="3" t="s">
        <v>23416</v>
      </c>
      <c r="C3710" s="3" t="s">
        <v>22338</v>
      </c>
      <c r="D3710" s="3">
        <v>3</v>
      </c>
      <c r="E3710" s="3">
        <v>8</v>
      </c>
      <c r="G3710" s="3">
        <v>1685</v>
      </c>
      <c r="I3710" s="3">
        <v>1535</v>
      </c>
      <c r="K3710" s="3">
        <v>1048</v>
      </c>
      <c r="M3710" s="3">
        <v>952</v>
      </c>
    </row>
    <row r="3711" spans="1:13">
      <c r="A3711" s="3" t="s">
        <v>5399</v>
      </c>
      <c r="B3711" s="3" t="s">
        <v>23416</v>
      </c>
      <c r="C3711" s="3" t="s">
        <v>22338</v>
      </c>
      <c r="D3711" s="3">
        <v>3</v>
      </c>
      <c r="E3711" s="3">
        <v>9</v>
      </c>
      <c r="G3711" s="3">
        <v>1712</v>
      </c>
      <c r="I3711" s="3">
        <v>1560</v>
      </c>
      <c r="K3711" s="3">
        <v>1048</v>
      </c>
      <c r="M3711" s="3">
        <v>952</v>
      </c>
    </row>
    <row r="3712" spans="1:13">
      <c r="A3712" s="3" t="s">
        <v>5400</v>
      </c>
      <c r="B3712" s="3" t="s">
        <v>23416</v>
      </c>
      <c r="C3712" s="3" t="s">
        <v>22338</v>
      </c>
      <c r="D3712" s="3">
        <v>3</v>
      </c>
      <c r="E3712" s="3">
        <v>10</v>
      </c>
      <c r="G3712" s="3">
        <v>1739</v>
      </c>
      <c r="I3712" s="3">
        <v>1585</v>
      </c>
      <c r="K3712" s="3">
        <v>1048</v>
      </c>
      <c r="M3712" s="3">
        <v>952</v>
      </c>
    </row>
    <row r="3713" spans="1:13">
      <c r="A3713" s="3" t="s">
        <v>5401</v>
      </c>
      <c r="B3713" s="3" t="s">
        <v>23416</v>
      </c>
      <c r="C3713" s="3" t="s">
        <v>22338</v>
      </c>
      <c r="D3713" s="3">
        <v>3</v>
      </c>
      <c r="E3713" s="3">
        <v>11</v>
      </c>
      <c r="G3713" s="3">
        <v>1770</v>
      </c>
      <c r="I3713" s="3">
        <v>1613</v>
      </c>
      <c r="K3713" s="3">
        <v>1048</v>
      </c>
      <c r="M3713" s="3">
        <v>952</v>
      </c>
    </row>
    <row r="3714" spans="1:13">
      <c r="A3714" s="3" t="s">
        <v>5402</v>
      </c>
      <c r="B3714" s="3" t="s">
        <v>23416</v>
      </c>
      <c r="C3714" s="3" t="s">
        <v>22338</v>
      </c>
      <c r="D3714" s="3">
        <v>3</v>
      </c>
      <c r="E3714" s="3">
        <v>12</v>
      </c>
      <c r="G3714" s="3">
        <v>1801</v>
      </c>
      <c r="I3714" s="3">
        <v>1641</v>
      </c>
      <c r="K3714" s="3">
        <v>1048</v>
      </c>
      <c r="M3714" s="3">
        <v>952</v>
      </c>
    </row>
    <row r="3715" spans="1:13">
      <c r="A3715" s="3" t="s">
        <v>5403</v>
      </c>
      <c r="B3715" s="3" t="s">
        <v>23416</v>
      </c>
      <c r="C3715" s="3" t="s">
        <v>22338</v>
      </c>
      <c r="D3715" s="3">
        <v>3</v>
      </c>
      <c r="E3715" s="3">
        <v>13</v>
      </c>
      <c r="G3715" s="3">
        <v>1832</v>
      </c>
      <c r="I3715" s="3">
        <v>1669</v>
      </c>
      <c r="K3715" s="3">
        <v>1048</v>
      </c>
      <c r="M3715" s="3">
        <v>952</v>
      </c>
    </row>
    <row r="3716" spans="1:13">
      <c r="A3716" s="3" t="s">
        <v>5404</v>
      </c>
      <c r="B3716" s="3" t="s">
        <v>23416</v>
      </c>
      <c r="C3716" s="3" t="s">
        <v>22338</v>
      </c>
      <c r="D3716" s="3">
        <v>3</v>
      </c>
      <c r="E3716" s="3">
        <v>14</v>
      </c>
      <c r="G3716" s="3">
        <v>1863</v>
      </c>
      <c r="I3716" s="3">
        <v>1697</v>
      </c>
      <c r="K3716" s="3">
        <v>1048</v>
      </c>
      <c r="M3716" s="3">
        <v>952</v>
      </c>
    </row>
    <row r="3717" spans="1:13">
      <c r="A3717" s="3" t="s">
        <v>5405</v>
      </c>
      <c r="B3717" s="3" t="s">
        <v>23416</v>
      </c>
      <c r="C3717" s="3" t="s">
        <v>22338</v>
      </c>
      <c r="D3717" s="3">
        <v>3</v>
      </c>
      <c r="E3717" s="3">
        <v>15</v>
      </c>
      <c r="G3717" s="3">
        <v>1894</v>
      </c>
      <c r="I3717" s="3">
        <v>1725</v>
      </c>
      <c r="K3717" s="3">
        <v>1048</v>
      </c>
      <c r="M3717" s="3">
        <v>952</v>
      </c>
    </row>
    <row r="3718" spans="1:13">
      <c r="A3718" s="3" t="s">
        <v>5406</v>
      </c>
      <c r="B3718" s="3" t="s">
        <v>23416</v>
      </c>
      <c r="C3718" s="3" t="s">
        <v>22338</v>
      </c>
      <c r="D3718" s="3">
        <v>3</v>
      </c>
      <c r="E3718" s="3">
        <v>16</v>
      </c>
      <c r="G3718" s="3">
        <v>1929</v>
      </c>
      <c r="I3718" s="3">
        <v>1757</v>
      </c>
      <c r="K3718" s="3">
        <v>1048</v>
      </c>
      <c r="M3718" s="3">
        <v>952</v>
      </c>
    </row>
    <row r="3719" spans="1:13">
      <c r="A3719" s="3" t="s">
        <v>5407</v>
      </c>
      <c r="B3719" s="3" t="s">
        <v>23416</v>
      </c>
      <c r="C3719" s="3" t="s">
        <v>22338</v>
      </c>
      <c r="D3719" s="3">
        <v>3</v>
      </c>
      <c r="E3719" s="3">
        <v>17</v>
      </c>
      <c r="G3719" s="3">
        <v>1964</v>
      </c>
      <c r="I3719" s="3">
        <v>1789</v>
      </c>
      <c r="K3719" s="3">
        <v>1048</v>
      </c>
      <c r="M3719" s="3">
        <v>952</v>
      </c>
    </row>
    <row r="3720" spans="1:13">
      <c r="A3720" s="3" t="s">
        <v>5408</v>
      </c>
      <c r="B3720" s="3" t="s">
        <v>23416</v>
      </c>
      <c r="C3720" s="3" t="s">
        <v>22338</v>
      </c>
      <c r="D3720" s="3">
        <v>3</v>
      </c>
      <c r="E3720" s="3">
        <v>18</v>
      </c>
      <c r="G3720" s="3">
        <v>1999</v>
      </c>
      <c r="I3720" s="3">
        <v>1821</v>
      </c>
      <c r="K3720" s="3">
        <v>1048</v>
      </c>
      <c r="M3720" s="3">
        <v>952</v>
      </c>
    </row>
    <row r="3721" spans="1:13">
      <c r="A3721" s="3" t="s">
        <v>5409</v>
      </c>
      <c r="B3721" s="3" t="s">
        <v>23416</v>
      </c>
      <c r="C3721" s="3" t="s">
        <v>22338</v>
      </c>
      <c r="D3721" s="3">
        <v>3</v>
      </c>
      <c r="E3721" s="3">
        <v>19</v>
      </c>
      <c r="G3721" s="3">
        <v>2034</v>
      </c>
      <c r="I3721" s="3">
        <v>1853</v>
      </c>
      <c r="K3721" s="3">
        <v>1048</v>
      </c>
      <c r="M3721" s="3">
        <v>952</v>
      </c>
    </row>
    <row r="3722" spans="1:13">
      <c r="A3722" s="3" t="s">
        <v>5410</v>
      </c>
      <c r="B3722" s="3" t="s">
        <v>23416</v>
      </c>
      <c r="C3722" s="3" t="s">
        <v>22338</v>
      </c>
      <c r="D3722" s="3">
        <v>3</v>
      </c>
      <c r="E3722" s="3">
        <v>20</v>
      </c>
      <c r="G3722" s="3">
        <v>2069</v>
      </c>
      <c r="I3722" s="3">
        <v>1885</v>
      </c>
      <c r="K3722" s="3">
        <v>1048</v>
      </c>
      <c r="M3722" s="3">
        <v>952</v>
      </c>
    </row>
    <row r="3723" spans="1:13">
      <c r="A3723" s="3" t="s">
        <v>5411</v>
      </c>
      <c r="B3723" s="3" t="s">
        <v>23416</v>
      </c>
      <c r="C3723" s="3" t="s">
        <v>22338</v>
      </c>
      <c r="D3723" s="3">
        <v>3</v>
      </c>
      <c r="E3723" s="3">
        <v>21</v>
      </c>
      <c r="G3723" s="3">
        <v>2108</v>
      </c>
      <c r="I3723" s="3">
        <v>1921</v>
      </c>
      <c r="K3723" s="3">
        <v>1048</v>
      </c>
      <c r="M3723" s="3">
        <v>952</v>
      </c>
    </row>
    <row r="3724" spans="1:13">
      <c r="A3724" s="3" t="s">
        <v>5412</v>
      </c>
      <c r="B3724" s="3" t="s">
        <v>23416</v>
      </c>
      <c r="C3724" s="3" t="s">
        <v>22338</v>
      </c>
      <c r="D3724" s="3">
        <v>3</v>
      </c>
      <c r="E3724" s="3">
        <v>22</v>
      </c>
      <c r="G3724" s="3">
        <v>2147</v>
      </c>
      <c r="I3724" s="3">
        <v>1957</v>
      </c>
      <c r="K3724" s="3">
        <v>1048</v>
      </c>
      <c r="M3724" s="3">
        <v>952</v>
      </c>
    </row>
    <row r="3725" spans="1:13">
      <c r="A3725" s="3" t="s">
        <v>5413</v>
      </c>
      <c r="B3725" s="3" t="s">
        <v>23416</v>
      </c>
      <c r="C3725" s="3" t="s">
        <v>22338</v>
      </c>
      <c r="D3725" s="3">
        <v>3</v>
      </c>
      <c r="E3725" s="3">
        <v>23</v>
      </c>
      <c r="G3725" s="3">
        <v>2186</v>
      </c>
      <c r="I3725" s="3">
        <v>1993</v>
      </c>
      <c r="K3725" s="3">
        <v>1048</v>
      </c>
      <c r="M3725" s="3">
        <v>952</v>
      </c>
    </row>
    <row r="3726" spans="1:13">
      <c r="A3726" s="3" t="s">
        <v>5414</v>
      </c>
      <c r="B3726" s="3" t="s">
        <v>23416</v>
      </c>
      <c r="C3726" s="3" t="s">
        <v>22338</v>
      </c>
      <c r="D3726" s="3">
        <v>3</v>
      </c>
      <c r="E3726" s="3">
        <v>24</v>
      </c>
      <c r="G3726" s="3">
        <v>2225</v>
      </c>
      <c r="I3726" s="3">
        <v>2029</v>
      </c>
      <c r="K3726" s="3">
        <v>1048</v>
      </c>
      <c r="M3726" s="3">
        <v>952</v>
      </c>
    </row>
    <row r="3727" spans="1:13">
      <c r="A3727" s="3" t="s">
        <v>5415</v>
      </c>
      <c r="B3727" s="3" t="s">
        <v>23416</v>
      </c>
      <c r="C3727" s="3" t="s">
        <v>22338</v>
      </c>
      <c r="D3727" s="3">
        <v>3</v>
      </c>
      <c r="E3727" s="3">
        <v>25</v>
      </c>
      <c r="G3727" s="3">
        <v>2264</v>
      </c>
      <c r="I3727" s="3">
        <v>2065</v>
      </c>
      <c r="K3727" s="3">
        <v>1048</v>
      </c>
      <c r="M3727" s="3">
        <v>952</v>
      </c>
    </row>
    <row r="3728" spans="1:13">
      <c r="A3728" s="3" t="s">
        <v>5416</v>
      </c>
      <c r="B3728" s="3" t="s">
        <v>23416</v>
      </c>
      <c r="C3728" s="3" t="s">
        <v>22338</v>
      </c>
      <c r="D3728" s="3">
        <v>3</v>
      </c>
      <c r="E3728" s="3">
        <v>26</v>
      </c>
      <c r="G3728" s="3">
        <v>2308</v>
      </c>
      <c r="I3728" s="3">
        <v>2105</v>
      </c>
      <c r="K3728" s="3">
        <v>1048</v>
      </c>
      <c r="M3728" s="3">
        <v>952</v>
      </c>
    </row>
    <row r="3729" spans="1:13">
      <c r="A3729" s="3" t="s">
        <v>5417</v>
      </c>
      <c r="B3729" s="3" t="s">
        <v>23416</v>
      </c>
      <c r="C3729" s="3" t="s">
        <v>22338</v>
      </c>
      <c r="D3729" s="3">
        <v>3</v>
      </c>
      <c r="E3729" s="3">
        <v>27</v>
      </c>
      <c r="G3729" s="3">
        <v>2352</v>
      </c>
      <c r="I3729" s="3">
        <v>2145</v>
      </c>
      <c r="K3729" s="3">
        <v>1048</v>
      </c>
      <c r="M3729" s="3">
        <v>952</v>
      </c>
    </row>
    <row r="3730" spans="1:13">
      <c r="A3730" s="3" t="s">
        <v>5418</v>
      </c>
      <c r="B3730" s="3" t="s">
        <v>23416</v>
      </c>
      <c r="C3730" s="3" t="s">
        <v>22338</v>
      </c>
      <c r="D3730" s="3">
        <v>3</v>
      </c>
      <c r="E3730" s="3">
        <v>28</v>
      </c>
      <c r="G3730" s="3">
        <v>2396</v>
      </c>
      <c r="I3730" s="3">
        <v>2185</v>
      </c>
      <c r="K3730" s="3">
        <v>1048</v>
      </c>
      <c r="M3730" s="3">
        <v>952</v>
      </c>
    </row>
    <row r="3731" spans="1:13">
      <c r="A3731" s="3" t="s">
        <v>5419</v>
      </c>
      <c r="B3731" s="3" t="s">
        <v>23416</v>
      </c>
      <c r="C3731" s="3" t="s">
        <v>22338</v>
      </c>
      <c r="D3731" s="3">
        <v>3</v>
      </c>
      <c r="E3731" s="3">
        <v>29</v>
      </c>
      <c r="G3731" s="3">
        <v>2440</v>
      </c>
      <c r="I3731" s="3">
        <v>2225</v>
      </c>
      <c r="K3731" s="3">
        <v>1048</v>
      </c>
      <c r="M3731" s="3">
        <v>952</v>
      </c>
    </row>
    <row r="3732" spans="1:13">
      <c r="A3732" s="3" t="s">
        <v>5420</v>
      </c>
      <c r="B3732" s="3" t="s">
        <v>23416</v>
      </c>
      <c r="C3732" s="3" t="s">
        <v>22338</v>
      </c>
      <c r="D3732" s="3">
        <v>3</v>
      </c>
      <c r="E3732" s="3">
        <v>30</v>
      </c>
      <c r="G3732" s="3">
        <v>2484</v>
      </c>
      <c r="I3732" s="3">
        <v>2265</v>
      </c>
      <c r="K3732" s="3">
        <v>1048</v>
      </c>
      <c r="M3732" s="3">
        <v>952</v>
      </c>
    </row>
    <row r="3733" spans="1:13">
      <c r="A3733" s="3" t="s">
        <v>5421</v>
      </c>
      <c r="B3733" s="3" t="s">
        <v>23416</v>
      </c>
      <c r="C3733" s="3" t="s">
        <v>22338</v>
      </c>
      <c r="D3733" s="3">
        <v>3</v>
      </c>
      <c r="E3733" s="3">
        <v>31</v>
      </c>
      <c r="G3733" s="3">
        <v>2532</v>
      </c>
      <c r="I3733" s="3">
        <v>2308</v>
      </c>
      <c r="K3733" s="3">
        <v>1048</v>
      </c>
      <c r="M3733" s="3">
        <v>952</v>
      </c>
    </row>
    <row r="3734" spans="1:13">
      <c r="A3734" s="3" t="s">
        <v>5422</v>
      </c>
      <c r="B3734" s="3" t="s">
        <v>23416</v>
      </c>
      <c r="C3734" s="3" t="s">
        <v>22338</v>
      </c>
      <c r="D3734" s="3">
        <v>3</v>
      </c>
      <c r="E3734" s="3">
        <v>32</v>
      </c>
      <c r="G3734" s="3">
        <v>2580</v>
      </c>
      <c r="I3734" s="3">
        <v>2351</v>
      </c>
      <c r="K3734" s="3">
        <v>1048</v>
      </c>
      <c r="M3734" s="3">
        <v>952</v>
      </c>
    </row>
    <row r="3735" spans="1:13">
      <c r="A3735" s="3" t="s">
        <v>5423</v>
      </c>
      <c r="B3735" s="3" t="s">
        <v>23416</v>
      </c>
      <c r="C3735" s="3" t="s">
        <v>22338</v>
      </c>
      <c r="D3735" s="3">
        <v>3</v>
      </c>
      <c r="E3735" s="3">
        <v>33</v>
      </c>
      <c r="G3735" s="3">
        <v>2628</v>
      </c>
      <c r="I3735" s="3">
        <v>2394</v>
      </c>
      <c r="K3735" s="3">
        <v>1048</v>
      </c>
      <c r="M3735" s="3">
        <v>952</v>
      </c>
    </row>
    <row r="3736" spans="1:13">
      <c r="A3736" s="3" t="s">
        <v>5424</v>
      </c>
      <c r="B3736" s="3" t="s">
        <v>23416</v>
      </c>
      <c r="C3736" s="3" t="s">
        <v>22338</v>
      </c>
      <c r="D3736" s="3">
        <v>3</v>
      </c>
      <c r="E3736" s="3">
        <v>34</v>
      </c>
      <c r="G3736" s="3">
        <v>2676</v>
      </c>
      <c r="I3736" s="3">
        <v>2437</v>
      </c>
      <c r="K3736" s="3">
        <v>1048</v>
      </c>
      <c r="M3736" s="3">
        <v>952</v>
      </c>
    </row>
    <row r="3737" spans="1:13">
      <c r="A3737" s="3" t="s">
        <v>5425</v>
      </c>
      <c r="B3737" s="3" t="s">
        <v>23416</v>
      </c>
      <c r="C3737" s="3" t="s">
        <v>22338</v>
      </c>
      <c r="D3737" s="3">
        <v>3</v>
      </c>
      <c r="E3737" s="3">
        <v>35</v>
      </c>
      <c r="G3737" s="3">
        <v>2724</v>
      </c>
      <c r="I3737" s="3">
        <v>2480</v>
      </c>
      <c r="K3737" s="3">
        <v>1048</v>
      </c>
      <c r="M3737" s="3">
        <v>952</v>
      </c>
    </row>
    <row r="3738" spans="1:13">
      <c r="A3738" s="3" t="s">
        <v>5426</v>
      </c>
      <c r="B3738" s="3" t="s">
        <v>23416</v>
      </c>
      <c r="C3738" s="3" t="s">
        <v>22338</v>
      </c>
      <c r="D3738" s="3">
        <v>3</v>
      </c>
      <c r="E3738" s="3">
        <v>36</v>
      </c>
      <c r="G3738" s="3">
        <v>2776</v>
      </c>
      <c r="I3738" s="3">
        <v>2527</v>
      </c>
      <c r="K3738" s="3">
        <v>1048</v>
      </c>
      <c r="M3738" s="3">
        <v>952</v>
      </c>
    </row>
    <row r="3739" spans="1:13">
      <c r="A3739" s="3" t="s">
        <v>5427</v>
      </c>
      <c r="B3739" s="3" t="s">
        <v>23416</v>
      </c>
      <c r="C3739" s="3" t="s">
        <v>22338</v>
      </c>
      <c r="D3739" s="3">
        <v>3</v>
      </c>
      <c r="E3739" s="3">
        <v>37</v>
      </c>
      <c r="G3739" s="3">
        <v>2828</v>
      </c>
      <c r="I3739" s="3">
        <v>2574</v>
      </c>
      <c r="K3739" s="3">
        <v>1048</v>
      </c>
      <c r="M3739" s="3">
        <v>952</v>
      </c>
    </row>
    <row r="3740" spans="1:13">
      <c r="A3740" s="3" t="s">
        <v>5428</v>
      </c>
      <c r="B3740" s="3" t="s">
        <v>23416</v>
      </c>
      <c r="C3740" s="3" t="s">
        <v>22338</v>
      </c>
      <c r="D3740" s="3">
        <v>3</v>
      </c>
      <c r="E3740" s="3">
        <v>38</v>
      </c>
      <c r="G3740" s="3">
        <v>2880</v>
      </c>
      <c r="I3740" s="3">
        <v>2621</v>
      </c>
      <c r="K3740" s="3">
        <v>1048</v>
      </c>
      <c r="M3740" s="3">
        <v>952</v>
      </c>
    </row>
    <row r="3741" spans="1:13">
      <c r="A3741" s="3" t="s">
        <v>5429</v>
      </c>
      <c r="B3741" s="3" t="s">
        <v>23416</v>
      </c>
      <c r="C3741" s="3" t="s">
        <v>22338</v>
      </c>
      <c r="D3741" s="3">
        <v>3</v>
      </c>
      <c r="E3741" s="3">
        <v>39</v>
      </c>
      <c r="G3741" s="3">
        <v>2932</v>
      </c>
      <c r="I3741" s="3">
        <v>2668</v>
      </c>
      <c r="K3741" s="3">
        <v>1048</v>
      </c>
      <c r="M3741" s="3">
        <v>952</v>
      </c>
    </row>
    <row r="3742" spans="1:13">
      <c r="A3742" s="3" t="s">
        <v>5430</v>
      </c>
      <c r="B3742" s="3" t="s">
        <v>23416</v>
      </c>
      <c r="C3742" s="3" t="s">
        <v>22338</v>
      </c>
      <c r="D3742" s="3">
        <v>3</v>
      </c>
      <c r="E3742" s="3">
        <v>40</v>
      </c>
      <c r="G3742" s="3">
        <v>2984</v>
      </c>
      <c r="I3742" s="3">
        <v>2715</v>
      </c>
      <c r="K3742" s="3">
        <v>1048</v>
      </c>
      <c r="M3742" s="3">
        <v>952</v>
      </c>
    </row>
    <row r="3743" spans="1:13">
      <c r="A3743" s="3" t="s">
        <v>5431</v>
      </c>
      <c r="B3743" s="3" t="s">
        <v>23416</v>
      </c>
      <c r="C3743" s="3" t="s">
        <v>22338</v>
      </c>
      <c r="D3743" s="3">
        <v>3</v>
      </c>
      <c r="E3743" s="3">
        <v>41</v>
      </c>
      <c r="G3743" s="3">
        <v>3040</v>
      </c>
      <c r="I3743" s="3">
        <v>2766</v>
      </c>
      <c r="K3743" s="3">
        <v>1048</v>
      </c>
      <c r="M3743" s="3">
        <v>952</v>
      </c>
    </row>
    <row r="3744" spans="1:13">
      <c r="A3744" s="3" t="s">
        <v>5432</v>
      </c>
      <c r="B3744" s="3" t="s">
        <v>23416</v>
      </c>
      <c r="C3744" s="3" t="s">
        <v>22338</v>
      </c>
      <c r="D3744" s="3">
        <v>3</v>
      </c>
      <c r="E3744" s="3">
        <v>42</v>
      </c>
      <c r="G3744" s="3">
        <v>3096</v>
      </c>
      <c r="I3744" s="3">
        <v>2817</v>
      </c>
      <c r="K3744" s="3">
        <v>1048</v>
      </c>
      <c r="M3744" s="3">
        <v>952</v>
      </c>
    </row>
    <row r="3745" spans="1:13">
      <c r="A3745" s="3" t="s">
        <v>5433</v>
      </c>
      <c r="B3745" s="3" t="s">
        <v>23416</v>
      </c>
      <c r="C3745" s="3" t="s">
        <v>22338</v>
      </c>
      <c r="D3745" s="3">
        <v>3</v>
      </c>
      <c r="E3745" s="3">
        <v>43</v>
      </c>
      <c r="G3745" s="3">
        <v>3152</v>
      </c>
      <c r="I3745" s="3">
        <v>2868</v>
      </c>
      <c r="K3745" s="3">
        <v>1048</v>
      </c>
      <c r="M3745" s="3">
        <v>952</v>
      </c>
    </row>
    <row r="3746" spans="1:13">
      <c r="A3746" s="3" t="s">
        <v>5434</v>
      </c>
      <c r="B3746" s="3" t="s">
        <v>23416</v>
      </c>
      <c r="C3746" s="3" t="s">
        <v>22338</v>
      </c>
      <c r="D3746" s="3">
        <v>3</v>
      </c>
      <c r="E3746" s="3">
        <v>44</v>
      </c>
      <c r="G3746" s="3">
        <v>3208</v>
      </c>
      <c r="I3746" s="3">
        <v>2919</v>
      </c>
      <c r="K3746" s="3">
        <v>1048</v>
      </c>
      <c r="M3746" s="3">
        <v>952</v>
      </c>
    </row>
    <row r="3747" spans="1:13">
      <c r="A3747" s="3" t="s">
        <v>5435</v>
      </c>
      <c r="B3747" s="3" t="s">
        <v>23416</v>
      </c>
      <c r="C3747" s="3" t="s">
        <v>22338</v>
      </c>
      <c r="D3747" s="3">
        <v>3</v>
      </c>
      <c r="E3747" s="3">
        <v>45</v>
      </c>
      <c r="G3747" s="3">
        <v>3264</v>
      </c>
      <c r="I3747" s="3">
        <v>2970</v>
      </c>
      <c r="K3747" s="3">
        <v>1048</v>
      </c>
      <c r="M3747" s="3">
        <v>952</v>
      </c>
    </row>
    <row r="3748" spans="1:13">
      <c r="A3748" s="3" t="s">
        <v>5436</v>
      </c>
      <c r="B3748" s="3" t="s">
        <v>23416</v>
      </c>
      <c r="C3748" s="3" t="s">
        <v>22338</v>
      </c>
      <c r="D3748" s="3">
        <v>3</v>
      </c>
      <c r="E3748" s="3">
        <v>46</v>
      </c>
      <c r="G3748" s="3">
        <v>3324</v>
      </c>
      <c r="I3748" s="3">
        <v>3025</v>
      </c>
      <c r="K3748" s="3">
        <v>1048</v>
      </c>
      <c r="M3748" s="3">
        <v>952</v>
      </c>
    </row>
    <row r="3749" spans="1:13">
      <c r="A3749" s="3" t="s">
        <v>5437</v>
      </c>
      <c r="B3749" s="3" t="s">
        <v>23416</v>
      </c>
      <c r="C3749" s="3" t="s">
        <v>22338</v>
      </c>
      <c r="D3749" s="3">
        <v>3</v>
      </c>
      <c r="E3749" s="3">
        <v>47</v>
      </c>
      <c r="G3749" s="3">
        <v>3384</v>
      </c>
      <c r="I3749" s="3">
        <v>3080</v>
      </c>
      <c r="K3749" s="3">
        <v>1048</v>
      </c>
      <c r="M3749" s="3">
        <v>952</v>
      </c>
    </row>
    <row r="3750" spans="1:13">
      <c r="A3750" s="3" t="s">
        <v>5438</v>
      </c>
      <c r="B3750" s="3" t="s">
        <v>23416</v>
      </c>
      <c r="C3750" s="3" t="s">
        <v>22338</v>
      </c>
      <c r="D3750" s="3">
        <v>3</v>
      </c>
      <c r="E3750" s="3">
        <v>48</v>
      </c>
      <c r="G3750" s="3">
        <v>3444</v>
      </c>
      <c r="I3750" s="3">
        <v>3135</v>
      </c>
      <c r="K3750" s="3">
        <v>1048</v>
      </c>
      <c r="M3750" s="3">
        <v>952</v>
      </c>
    </row>
    <row r="3751" spans="1:13">
      <c r="A3751" s="3" t="s">
        <v>5439</v>
      </c>
      <c r="B3751" s="3" t="s">
        <v>23416</v>
      </c>
      <c r="C3751" s="3" t="s">
        <v>22338</v>
      </c>
      <c r="D3751" s="3">
        <v>3</v>
      </c>
      <c r="E3751" s="3">
        <v>49</v>
      </c>
      <c r="G3751" s="3">
        <v>3504</v>
      </c>
      <c r="I3751" s="3">
        <v>3190</v>
      </c>
      <c r="K3751" s="3">
        <v>1048</v>
      </c>
      <c r="M3751" s="3">
        <v>952</v>
      </c>
    </row>
    <row r="3752" spans="1:13">
      <c r="A3752" s="3" t="s">
        <v>5440</v>
      </c>
      <c r="B3752" s="3" t="s">
        <v>23416</v>
      </c>
      <c r="C3752" s="3" t="s">
        <v>22338</v>
      </c>
      <c r="D3752" s="3">
        <v>3</v>
      </c>
      <c r="E3752" s="3">
        <v>50</v>
      </c>
      <c r="G3752" s="3">
        <v>3564</v>
      </c>
      <c r="I3752" s="3">
        <v>3245</v>
      </c>
      <c r="K3752" s="3">
        <v>1048</v>
      </c>
      <c r="M3752" s="3">
        <v>952</v>
      </c>
    </row>
    <row r="3753" spans="1:13">
      <c r="A3753" s="3" t="s">
        <v>5441</v>
      </c>
      <c r="B3753" s="3" t="s">
        <v>23416</v>
      </c>
      <c r="C3753" s="3" t="s">
        <v>22338</v>
      </c>
      <c r="D3753" s="3">
        <v>3</v>
      </c>
      <c r="E3753" s="3">
        <v>51</v>
      </c>
      <c r="G3753" s="3">
        <v>3628</v>
      </c>
      <c r="I3753" s="3">
        <v>3303</v>
      </c>
      <c r="K3753" s="3">
        <v>1048</v>
      </c>
      <c r="M3753" s="3">
        <v>952</v>
      </c>
    </row>
    <row r="3754" spans="1:13">
      <c r="A3754" s="3" t="s">
        <v>5442</v>
      </c>
      <c r="B3754" s="3" t="s">
        <v>23416</v>
      </c>
      <c r="C3754" s="3" t="s">
        <v>22338</v>
      </c>
      <c r="D3754" s="3">
        <v>3</v>
      </c>
      <c r="E3754" s="3">
        <v>52</v>
      </c>
      <c r="G3754" s="3">
        <v>3692</v>
      </c>
      <c r="I3754" s="3">
        <v>3361</v>
      </c>
      <c r="K3754" s="3">
        <v>1048</v>
      </c>
      <c r="M3754" s="3">
        <v>952</v>
      </c>
    </row>
    <row r="3755" spans="1:13">
      <c r="A3755" s="3" t="s">
        <v>5443</v>
      </c>
      <c r="B3755" s="3" t="s">
        <v>23416</v>
      </c>
      <c r="C3755" s="3" t="s">
        <v>22338</v>
      </c>
      <c r="D3755" s="3">
        <v>3</v>
      </c>
      <c r="E3755" s="3">
        <v>53</v>
      </c>
      <c r="G3755" s="3">
        <v>3756</v>
      </c>
      <c r="I3755" s="3">
        <v>3419</v>
      </c>
      <c r="K3755" s="3">
        <v>1048</v>
      </c>
      <c r="M3755" s="3">
        <v>952</v>
      </c>
    </row>
    <row r="3756" spans="1:13">
      <c r="A3756" s="3" t="s">
        <v>5444</v>
      </c>
      <c r="B3756" s="3" t="s">
        <v>23416</v>
      </c>
      <c r="C3756" s="3" t="s">
        <v>22338</v>
      </c>
      <c r="D3756" s="3">
        <v>3</v>
      </c>
      <c r="E3756" s="3">
        <v>54</v>
      </c>
      <c r="G3756" s="3">
        <v>3820</v>
      </c>
      <c r="I3756" s="3">
        <v>3477</v>
      </c>
      <c r="K3756" s="3">
        <v>1048</v>
      </c>
      <c r="M3756" s="3">
        <v>952</v>
      </c>
    </row>
    <row r="3757" spans="1:13">
      <c r="A3757" s="3" t="s">
        <v>5445</v>
      </c>
      <c r="B3757" s="3" t="s">
        <v>23416</v>
      </c>
      <c r="C3757" s="3" t="s">
        <v>22338</v>
      </c>
      <c r="D3757" s="3">
        <v>3</v>
      </c>
      <c r="E3757" s="3">
        <v>55</v>
      </c>
      <c r="G3757" s="3">
        <v>3884</v>
      </c>
      <c r="I3757" s="3">
        <v>3535</v>
      </c>
      <c r="K3757" s="3">
        <v>1048</v>
      </c>
      <c r="M3757" s="3">
        <v>952</v>
      </c>
    </row>
    <row r="3758" spans="1:13">
      <c r="A3758" s="3" t="s">
        <v>5446</v>
      </c>
      <c r="B3758" s="3" t="s">
        <v>23416</v>
      </c>
      <c r="C3758" s="3" t="s">
        <v>22338</v>
      </c>
      <c r="D3758" s="3">
        <v>3</v>
      </c>
      <c r="E3758" s="3">
        <v>56</v>
      </c>
      <c r="G3758" s="3">
        <v>3952</v>
      </c>
      <c r="I3758" s="3">
        <v>3597</v>
      </c>
      <c r="K3758" s="3">
        <v>1048</v>
      </c>
      <c r="M3758" s="3">
        <v>952</v>
      </c>
    </row>
    <row r="3759" spans="1:13">
      <c r="A3759" s="3" t="s">
        <v>5447</v>
      </c>
      <c r="B3759" s="3" t="s">
        <v>23416</v>
      </c>
      <c r="C3759" s="3" t="s">
        <v>22338</v>
      </c>
      <c r="D3759" s="3">
        <v>3</v>
      </c>
      <c r="E3759" s="3">
        <v>57</v>
      </c>
      <c r="G3759" s="3">
        <v>4020</v>
      </c>
      <c r="I3759" s="3">
        <v>3659</v>
      </c>
      <c r="K3759" s="3">
        <v>1048</v>
      </c>
      <c r="M3759" s="3">
        <v>952</v>
      </c>
    </row>
    <row r="3760" spans="1:13">
      <c r="A3760" s="3" t="s">
        <v>5448</v>
      </c>
      <c r="B3760" s="3" t="s">
        <v>23416</v>
      </c>
      <c r="C3760" s="3" t="s">
        <v>22338</v>
      </c>
      <c r="D3760" s="3">
        <v>3</v>
      </c>
      <c r="E3760" s="3">
        <v>58</v>
      </c>
      <c r="G3760" s="3">
        <v>4088</v>
      </c>
      <c r="I3760" s="3">
        <v>3721</v>
      </c>
      <c r="K3760" s="3">
        <v>1048</v>
      </c>
      <c r="M3760" s="3">
        <v>952</v>
      </c>
    </row>
    <row r="3761" spans="1:13">
      <c r="A3761" s="3" t="s">
        <v>5449</v>
      </c>
      <c r="B3761" s="3" t="s">
        <v>23416</v>
      </c>
      <c r="C3761" s="3" t="s">
        <v>22338</v>
      </c>
      <c r="D3761" s="3">
        <v>3</v>
      </c>
      <c r="E3761" s="3">
        <v>59</v>
      </c>
      <c r="G3761" s="3">
        <v>4156</v>
      </c>
      <c r="I3761" s="3">
        <v>3783</v>
      </c>
      <c r="K3761" s="3">
        <v>1048</v>
      </c>
      <c r="M3761" s="3">
        <v>952</v>
      </c>
    </row>
    <row r="3762" spans="1:13">
      <c r="A3762" s="3" t="s">
        <v>5450</v>
      </c>
      <c r="B3762" s="3" t="s">
        <v>23416</v>
      </c>
      <c r="C3762" s="3" t="s">
        <v>22338</v>
      </c>
      <c r="D3762" s="3">
        <v>3</v>
      </c>
      <c r="E3762" s="3">
        <v>60</v>
      </c>
      <c r="G3762" s="3">
        <v>4224</v>
      </c>
      <c r="I3762" s="3">
        <v>3845</v>
      </c>
      <c r="K3762" s="3">
        <v>1048</v>
      </c>
      <c r="M3762" s="3">
        <v>952</v>
      </c>
    </row>
    <row r="3763" spans="1:13">
      <c r="A3763" s="3" t="s">
        <v>5451</v>
      </c>
      <c r="B3763" s="3" t="s">
        <v>23416</v>
      </c>
      <c r="C3763" s="3" t="s">
        <v>22338</v>
      </c>
      <c r="D3763" s="3">
        <v>3</v>
      </c>
      <c r="E3763" s="3">
        <v>61</v>
      </c>
      <c r="G3763" s="3">
        <v>4296</v>
      </c>
      <c r="I3763" s="3">
        <v>3911</v>
      </c>
      <c r="K3763" s="3">
        <v>1048</v>
      </c>
      <c r="M3763" s="3">
        <v>952</v>
      </c>
    </row>
    <row r="3764" spans="1:13">
      <c r="A3764" s="3" t="s">
        <v>5452</v>
      </c>
      <c r="B3764" s="3" t="s">
        <v>23416</v>
      </c>
      <c r="C3764" s="3" t="s">
        <v>22338</v>
      </c>
      <c r="D3764" s="3">
        <v>3</v>
      </c>
      <c r="E3764" s="3">
        <v>62</v>
      </c>
      <c r="G3764" s="3">
        <v>4368</v>
      </c>
      <c r="I3764" s="3">
        <v>3977</v>
      </c>
      <c r="K3764" s="3">
        <v>1048</v>
      </c>
      <c r="M3764" s="3">
        <v>952</v>
      </c>
    </row>
    <row r="3765" spans="1:13">
      <c r="A3765" s="3" t="s">
        <v>5453</v>
      </c>
      <c r="B3765" s="3" t="s">
        <v>23416</v>
      </c>
      <c r="C3765" s="3" t="s">
        <v>22338</v>
      </c>
      <c r="D3765" s="3">
        <v>3</v>
      </c>
      <c r="E3765" s="3">
        <v>63</v>
      </c>
      <c r="G3765" s="3">
        <v>4440</v>
      </c>
      <c r="I3765" s="3">
        <v>4043</v>
      </c>
      <c r="K3765" s="3">
        <v>1048</v>
      </c>
      <c r="M3765" s="3">
        <v>952</v>
      </c>
    </row>
    <row r="3766" spans="1:13">
      <c r="A3766" s="3" t="s">
        <v>5454</v>
      </c>
      <c r="B3766" s="3" t="s">
        <v>23416</v>
      </c>
      <c r="C3766" s="3" t="s">
        <v>22338</v>
      </c>
      <c r="D3766" s="3">
        <v>3</v>
      </c>
      <c r="E3766" s="3">
        <v>64</v>
      </c>
      <c r="G3766" s="3">
        <v>4512</v>
      </c>
      <c r="I3766" s="3">
        <v>4109</v>
      </c>
      <c r="K3766" s="3">
        <v>1048</v>
      </c>
      <c r="M3766" s="3">
        <v>952</v>
      </c>
    </row>
    <row r="3767" spans="1:13">
      <c r="A3767" s="3" t="s">
        <v>5455</v>
      </c>
      <c r="B3767" s="3" t="s">
        <v>23416</v>
      </c>
      <c r="C3767" s="3" t="s">
        <v>22338</v>
      </c>
      <c r="D3767" s="3">
        <v>3</v>
      </c>
      <c r="E3767" s="3">
        <v>65</v>
      </c>
      <c r="G3767" s="3">
        <v>4584</v>
      </c>
      <c r="I3767" s="3">
        <v>4175</v>
      </c>
      <c r="K3767" s="3">
        <v>1048</v>
      </c>
      <c r="M3767" s="3">
        <v>952</v>
      </c>
    </row>
    <row r="3768" spans="1:13">
      <c r="A3768" s="3" t="s">
        <v>5456</v>
      </c>
      <c r="B3768" s="3" t="s">
        <v>23416</v>
      </c>
      <c r="C3768" s="3" t="s">
        <v>22338</v>
      </c>
      <c r="D3768" s="3">
        <v>3</v>
      </c>
      <c r="E3768" s="3">
        <v>66</v>
      </c>
      <c r="G3768" s="3">
        <v>4661</v>
      </c>
      <c r="I3768" s="3">
        <v>4245</v>
      </c>
      <c r="K3768" s="3">
        <v>1048</v>
      </c>
      <c r="M3768" s="3">
        <v>952</v>
      </c>
    </row>
    <row r="3769" spans="1:13">
      <c r="A3769" s="3" t="s">
        <v>5457</v>
      </c>
      <c r="B3769" s="3" t="s">
        <v>23416</v>
      </c>
      <c r="C3769" s="3" t="s">
        <v>22338</v>
      </c>
      <c r="D3769" s="3">
        <v>3</v>
      </c>
      <c r="E3769" s="3">
        <v>67</v>
      </c>
      <c r="G3769" s="3">
        <v>4738</v>
      </c>
      <c r="I3769" s="3">
        <v>4315</v>
      </c>
      <c r="K3769" s="3">
        <v>1048</v>
      </c>
      <c r="M3769" s="3">
        <v>952</v>
      </c>
    </row>
    <row r="3770" spans="1:13">
      <c r="A3770" s="3" t="s">
        <v>5458</v>
      </c>
      <c r="B3770" s="3" t="s">
        <v>23416</v>
      </c>
      <c r="C3770" s="3" t="s">
        <v>22338</v>
      </c>
      <c r="D3770" s="3">
        <v>3</v>
      </c>
      <c r="E3770" s="3">
        <v>68</v>
      </c>
      <c r="G3770" s="3">
        <v>4815</v>
      </c>
      <c r="I3770" s="3">
        <v>4385</v>
      </c>
      <c r="K3770" s="3">
        <v>1048</v>
      </c>
      <c r="M3770" s="3">
        <v>952</v>
      </c>
    </row>
    <row r="3771" spans="1:13">
      <c r="A3771" s="3" t="s">
        <v>5459</v>
      </c>
      <c r="B3771" s="3" t="s">
        <v>23416</v>
      </c>
      <c r="C3771" s="3" t="s">
        <v>22338</v>
      </c>
      <c r="D3771" s="3">
        <v>3</v>
      </c>
      <c r="E3771" s="3">
        <v>69</v>
      </c>
      <c r="G3771" s="3">
        <v>4892</v>
      </c>
      <c r="I3771" s="3">
        <v>4455</v>
      </c>
      <c r="K3771" s="3">
        <v>1048</v>
      </c>
      <c r="M3771" s="3">
        <v>952</v>
      </c>
    </row>
    <row r="3772" spans="1:13">
      <c r="A3772" s="3" t="s">
        <v>5460</v>
      </c>
      <c r="B3772" s="3" t="s">
        <v>23416</v>
      </c>
      <c r="C3772" s="3" t="s">
        <v>22338</v>
      </c>
      <c r="D3772" s="3">
        <v>3</v>
      </c>
      <c r="E3772" s="3">
        <v>70</v>
      </c>
      <c r="G3772" s="3">
        <v>4969</v>
      </c>
      <c r="I3772" s="3">
        <v>4525</v>
      </c>
      <c r="K3772" s="3">
        <v>1048</v>
      </c>
      <c r="M3772" s="3">
        <v>952</v>
      </c>
    </row>
    <row r="3773" spans="1:13">
      <c r="A3773" s="3" t="s">
        <v>5461</v>
      </c>
      <c r="B3773" s="3" t="s">
        <v>23416</v>
      </c>
      <c r="C3773" s="3" t="s">
        <v>22338</v>
      </c>
      <c r="D3773" s="3">
        <v>3</v>
      </c>
      <c r="E3773" s="3">
        <v>71</v>
      </c>
      <c r="G3773" s="3">
        <v>5050</v>
      </c>
      <c r="I3773" s="3">
        <v>4598</v>
      </c>
      <c r="K3773" s="3">
        <v>1048</v>
      </c>
      <c r="M3773" s="3">
        <v>952</v>
      </c>
    </row>
    <row r="3774" spans="1:13">
      <c r="A3774" s="3" t="s">
        <v>5462</v>
      </c>
      <c r="B3774" s="3" t="s">
        <v>23416</v>
      </c>
      <c r="C3774" s="3" t="s">
        <v>22338</v>
      </c>
      <c r="D3774" s="3">
        <v>3</v>
      </c>
      <c r="E3774" s="3">
        <v>72</v>
      </c>
      <c r="G3774" s="3">
        <v>5131</v>
      </c>
      <c r="I3774" s="3">
        <v>4671</v>
      </c>
      <c r="K3774" s="3">
        <v>1048</v>
      </c>
      <c r="M3774" s="3">
        <v>952</v>
      </c>
    </row>
    <row r="3775" spans="1:13">
      <c r="A3775" s="3" t="s">
        <v>5463</v>
      </c>
      <c r="B3775" s="3" t="s">
        <v>23416</v>
      </c>
      <c r="C3775" s="3" t="s">
        <v>22338</v>
      </c>
      <c r="D3775" s="3">
        <v>3</v>
      </c>
      <c r="E3775" s="3">
        <v>73</v>
      </c>
      <c r="G3775" s="3">
        <v>5212</v>
      </c>
      <c r="I3775" s="3">
        <v>4744</v>
      </c>
      <c r="K3775" s="3">
        <v>1048</v>
      </c>
      <c r="M3775" s="3">
        <v>952</v>
      </c>
    </row>
    <row r="3776" spans="1:13">
      <c r="A3776" s="3" t="s">
        <v>5464</v>
      </c>
      <c r="B3776" s="3" t="s">
        <v>23416</v>
      </c>
      <c r="C3776" s="3" t="s">
        <v>22338</v>
      </c>
      <c r="D3776" s="3">
        <v>3</v>
      </c>
      <c r="E3776" s="3">
        <v>74</v>
      </c>
      <c r="G3776" s="3">
        <v>5293</v>
      </c>
      <c r="I3776" s="3">
        <v>4817</v>
      </c>
      <c r="K3776" s="3">
        <v>1048</v>
      </c>
      <c r="M3776" s="3">
        <v>952</v>
      </c>
    </row>
    <row r="3777" spans="1:13">
      <c r="A3777" s="3" t="s">
        <v>5465</v>
      </c>
      <c r="B3777" s="3" t="s">
        <v>23416</v>
      </c>
      <c r="C3777" s="3" t="s">
        <v>22338</v>
      </c>
      <c r="D3777" s="3">
        <v>3</v>
      </c>
      <c r="E3777" s="3">
        <v>75</v>
      </c>
      <c r="G3777" s="3">
        <v>5374</v>
      </c>
      <c r="I3777" s="3">
        <v>4890</v>
      </c>
      <c r="K3777" s="3">
        <v>1048</v>
      </c>
      <c r="M3777" s="3">
        <v>952</v>
      </c>
    </row>
    <row r="3778" spans="1:13">
      <c r="A3778" s="3" t="s">
        <v>5466</v>
      </c>
      <c r="B3778" s="3" t="s">
        <v>23416</v>
      </c>
      <c r="C3778" s="3" t="s">
        <v>22338</v>
      </c>
      <c r="D3778" s="3">
        <v>3</v>
      </c>
      <c r="E3778" s="3">
        <v>76</v>
      </c>
      <c r="G3778" s="3">
        <v>5459</v>
      </c>
      <c r="I3778" s="3">
        <v>4967</v>
      </c>
      <c r="K3778" s="3">
        <v>1048</v>
      </c>
      <c r="M3778" s="3">
        <v>952</v>
      </c>
    </row>
    <row r="3779" spans="1:13">
      <c r="A3779" s="3" t="s">
        <v>5467</v>
      </c>
      <c r="B3779" s="3" t="s">
        <v>23416</v>
      </c>
      <c r="C3779" s="3" t="s">
        <v>22338</v>
      </c>
      <c r="D3779" s="3">
        <v>3</v>
      </c>
      <c r="E3779" s="3">
        <v>77</v>
      </c>
      <c r="G3779" s="3">
        <v>5544</v>
      </c>
      <c r="I3779" s="3">
        <v>5044</v>
      </c>
      <c r="K3779" s="3">
        <v>1048</v>
      </c>
      <c r="M3779" s="3">
        <v>952</v>
      </c>
    </row>
    <row r="3780" spans="1:13">
      <c r="A3780" s="3" t="s">
        <v>5468</v>
      </c>
      <c r="B3780" s="3" t="s">
        <v>23416</v>
      </c>
      <c r="C3780" s="3" t="s">
        <v>22338</v>
      </c>
      <c r="D3780" s="3">
        <v>3</v>
      </c>
      <c r="E3780" s="3">
        <v>78</v>
      </c>
      <c r="G3780" s="3">
        <v>5629</v>
      </c>
      <c r="I3780" s="3">
        <v>5121</v>
      </c>
      <c r="K3780" s="3">
        <v>1048</v>
      </c>
      <c r="M3780" s="3">
        <v>952</v>
      </c>
    </row>
    <row r="3781" spans="1:13">
      <c r="A3781" s="3" t="s">
        <v>5469</v>
      </c>
      <c r="B3781" s="3" t="s">
        <v>23416</v>
      </c>
      <c r="C3781" s="3" t="s">
        <v>22338</v>
      </c>
      <c r="D3781" s="3">
        <v>3</v>
      </c>
      <c r="E3781" s="3">
        <v>79</v>
      </c>
      <c r="G3781" s="3">
        <v>5714</v>
      </c>
      <c r="I3781" s="3">
        <v>5198</v>
      </c>
      <c r="K3781" s="3">
        <v>1048</v>
      </c>
      <c r="M3781" s="3">
        <v>952</v>
      </c>
    </row>
    <row r="3782" spans="1:13">
      <c r="A3782" s="3" t="s">
        <v>5470</v>
      </c>
      <c r="B3782" s="3" t="s">
        <v>23416</v>
      </c>
      <c r="C3782" s="3" t="s">
        <v>22338</v>
      </c>
      <c r="D3782" s="3">
        <v>3</v>
      </c>
      <c r="E3782" s="3">
        <v>80</v>
      </c>
      <c r="G3782" s="3">
        <v>5799</v>
      </c>
      <c r="I3782" s="3">
        <v>5275</v>
      </c>
      <c r="K3782" s="3">
        <v>1048</v>
      </c>
      <c r="M3782" s="3">
        <v>952</v>
      </c>
    </row>
    <row r="3783" spans="1:13">
      <c r="A3783" s="3" t="s">
        <v>5471</v>
      </c>
      <c r="B3783" s="3" t="s">
        <v>23416</v>
      </c>
      <c r="C3783" s="3" t="s">
        <v>22338</v>
      </c>
      <c r="D3783" s="3">
        <v>3</v>
      </c>
      <c r="E3783" s="3">
        <v>81</v>
      </c>
      <c r="G3783" s="3">
        <v>5888</v>
      </c>
      <c r="I3783" s="3">
        <v>5356</v>
      </c>
      <c r="K3783" s="3">
        <v>1048</v>
      </c>
      <c r="M3783" s="3">
        <v>952</v>
      </c>
    </row>
    <row r="3784" spans="1:13">
      <c r="A3784" s="3" t="s">
        <v>5472</v>
      </c>
      <c r="B3784" s="3" t="s">
        <v>23416</v>
      </c>
      <c r="C3784" s="3" t="s">
        <v>22338</v>
      </c>
      <c r="D3784" s="3">
        <v>3</v>
      </c>
      <c r="E3784" s="3">
        <v>82</v>
      </c>
      <c r="G3784" s="3">
        <v>5977</v>
      </c>
      <c r="I3784" s="3">
        <v>5437</v>
      </c>
      <c r="K3784" s="3">
        <v>1048</v>
      </c>
      <c r="M3784" s="3">
        <v>952</v>
      </c>
    </row>
    <row r="3785" spans="1:13">
      <c r="A3785" s="3" t="s">
        <v>5473</v>
      </c>
      <c r="B3785" s="3" t="s">
        <v>23416</v>
      </c>
      <c r="C3785" s="3" t="s">
        <v>22338</v>
      </c>
      <c r="D3785" s="3">
        <v>3</v>
      </c>
      <c r="E3785" s="3">
        <v>83</v>
      </c>
      <c r="G3785" s="3">
        <v>6066</v>
      </c>
      <c r="I3785" s="3">
        <v>5518</v>
      </c>
      <c r="K3785" s="3">
        <v>1048</v>
      </c>
      <c r="M3785" s="3">
        <v>952</v>
      </c>
    </row>
    <row r="3786" spans="1:13">
      <c r="A3786" s="3" t="s">
        <v>5474</v>
      </c>
      <c r="B3786" s="3" t="s">
        <v>23416</v>
      </c>
      <c r="C3786" s="3" t="s">
        <v>22338</v>
      </c>
      <c r="D3786" s="3">
        <v>3</v>
      </c>
      <c r="E3786" s="3">
        <v>84</v>
      </c>
      <c r="G3786" s="3">
        <v>6155</v>
      </c>
      <c r="I3786" s="3">
        <v>5599</v>
      </c>
      <c r="K3786" s="3">
        <v>1048</v>
      </c>
      <c r="M3786" s="3">
        <v>952</v>
      </c>
    </row>
    <row r="3787" spans="1:13">
      <c r="A3787" s="3" t="s">
        <v>5475</v>
      </c>
      <c r="B3787" s="3" t="s">
        <v>23416</v>
      </c>
      <c r="C3787" s="3" t="s">
        <v>22338</v>
      </c>
      <c r="D3787" s="3">
        <v>3</v>
      </c>
      <c r="E3787" s="3">
        <v>85</v>
      </c>
      <c r="G3787" s="3">
        <v>6244</v>
      </c>
      <c r="I3787" s="3">
        <v>5680</v>
      </c>
      <c r="K3787" s="3">
        <v>1048</v>
      </c>
      <c r="M3787" s="3">
        <v>952</v>
      </c>
    </row>
    <row r="3788" spans="1:13">
      <c r="A3788" s="3" t="s">
        <v>5476</v>
      </c>
      <c r="B3788" s="3" t="s">
        <v>23416</v>
      </c>
      <c r="C3788" s="3" t="s">
        <v>22338</v>
      </c>
      <c r="D3788" s="3">
        <v>3</v>
      </c>
      <c r="E3788" s="3">
        <v>86</v>
      </c>
      <c r="G3788" s="3">
        <v>6337</v>
      </c>
      <c r="I3788" s="3">
        <v>5765</v>
      </c>
      <c r="K3788" s="3">
        <v>1048</v>
      </c>
      <c r="M3788" s="3">
        <v>952</v>
      </c>
    </row>
    <row r="3789" spans="1:13">
      <c r="A3789" s="3" t="s">
        <v>5477</v>
      </c>
      <c r="B3789" s="3" t="s">
        <v>23416</v>
      </c>
      <c r="C3789" s="3" t="s">
        <v>22338</v>
      </c>
      <c r="D3789" s="3">
        <v>3</v>
      </c>
      <c r="E3789" s="3">
        <v>87</v>
      </c>
      <c r="G3789" s="3">
        <v>6430</v>
      </c>
      <c r="I3789" s="3">
        <v>5850</v>
      </c>
      <c r="K3789" s="3">
        <v>1048</v>
      </c>
      <c r="M3789" s="3">
        <v>952</v>
      </c>
    </row>
    <row r="3790" spans="1:13">
      <c r="A3790" s="3" t="s">
        <v>5478</v>
      </c>
      <c r="B3790" s="3" t="s">
        <v>23416</v>
      </c>
      <c r="C3790" s="3" t="s">
        <v>22338</v>
      </c>
      <c r="D3790" s="3">
        <v>3</v>
      </c>
      <c r="E3790" s="3">
        <v>88</v>
      </c>
      <c r="G3790" s="3">
        <v>6523</v>
      </c>
      <c r="I3790" s="3">
        <v>5935</v>
      </c>
      <c r="K3790" s="3">
        <v>1048</v>
      </c>
      <c r="M3790" s="3">
        <v>952</v>
      </c>
    </row>
    <row r="3791" spans="1:13">
      <c r="A3791" s="3" t="s">
        <v>5479</v>
      </c>
      <c r="B3791" s="3" t="s">
        <v>23416</v>
      </c>
      <c r="C3791" s="3" t="s">
        <v>22338</v>
      </c>
      <c r="D3791" s="3">
        <v>3</v>
      </c>
      <c r="E3791" s="3">
        <v>89</v>
      </c>
      <c r="G3791" s="3">
        <v>6616</v>
      </c>
      <c r="I3791" s="3">
        <v>6020</v>
      </c>
      <c r="K3791" s="3">
        <v>1048</v>
      </c>
      <c r="M3791" s="3">
        <v>952</v>
      </c>
    </row>
    <row r="3792" spans="1:13">
      <c r="A3792" s="3" t="s">
        <v>5480</v>
      </c>
      <c r="B3792" s="3" t="s">
        <v>23416</v>
      </c>
      <c r="C3792" s="3" t="s">
        <v>22338</v>
      </c>
      <c r="D3792" s="3">
        <v>3</v>
      </c>
      <c r="E3792" s="3">
        <v>90</v>
      </c>
      <c r="G3792" s="3">
        <v>6709</v>
      </c>
      <c r="I3792" s="3">
        <v>6105</v>
      </c>
      <c r="K3792" s="3">
        <v>1048</v>
      </c>
      <c r="M3792" s="3">
        <v>952</v>
      </c>
    </row>
    <row r="3793" spans="1:13">
      <c r="A3793" s="3" t="s">
        <v>5481</v>
      </c>
      <c r="B3793" s="3" t="s">
        <v>23416</v>
      </c>
      <c r="C3793" s="3" t="s">
        <v>22338</v>
      </c>
      <c r="D3793" s="3">
        <v>3</v>
      </c>
      <c r="E3793" s="3">
        <v>91</v>
      </c>
      <c r="G3793" s="3">
        <v>6806</v>
      </c>
      <c r="I3793" s="3">
        <v>6193</v>
      </c>
      <c r="K3793" s="3">
        <v>1048</v>
      </c>
      <c r="M3793" s="3">
        <v>952</v>
      </c>
    </row>
    <row r="3794" spans="1:13">
      <c r="A3794" s="3" t="s">
        <v>5482</v>
      </c>
      <c r="B3794" s="3" t="s">
        <v>23416</v>
      </c>
      <c r="C3794" s="3" t="s">
        <v>22338</v>
      </c>
      <c r="D3794" s="3">
        <v>3</v>
      </c>
      <c r="E3794" s="3">
        <v>92</v>
      </c>
      <c r="G3794" s="3">
        <v>6903</v>
      </c>
      <c r="I3794" s="3">
        <v>6281</v>
      </c>
      <c r="K3794" s="3">
        <v>1048</v>
      </c>
      <c r="M3794" s="3">
        <v>952</v>
      </c>
    </row>
    <row r="3795" spans="1:13">
      <c r="A3795" s="3" t="s">
        <v>5483</v>
      </c>
      <c r="B3795" s="3" t="s">
        <v>23416</v>
      </c>
      <c r="C3795" s="3" t="s">
        <v>22338</v>
      </c>
      <c r="D3795" s="3">
        <v>3</v>
      </c>
      <c r="E3795" s="3">
        <v>93</v>
      </c>
      <c r="G3795" s="3">
        <v>7000</v>
      </c>
      <c r="I3795" s="3">
        <v>6369</v>
      </c>
      <c r="K3795" s="3">
        <v>1048</v>
      </c>
      <c r="M3795" s="3">
        <v>952</v>
      </c>
    </row>
    <row r="3796" spans="1:13">
      <c r="A3796" s="3" t="s">
        <v>5484</v>
      </c>
      <c r="B3796" s="3" t="s">
        <v>23416</v>
      </c>
      <c r="C3796" s="3" t="s">
        <v>22338</v>
      </c>
      <c r="D3796" s="3">
        <v>3</v>
      </c>
      <c r="E3796" s="3">
        <v>94</v>
      </c>
      <c r="G3796" s="3">
        <v>7097</v>
      </c>
      <c r="I3796" s="3">
        <v>6457</v>
      </c>
      <c r="K3796" s="3">
        <v>1048</v>
      </c>
      <c r="M3796" s="3">
        <v>952</v>
      </c>
    </row>
    <row r="3797" spans="1:13">
      <c r="A3797" s="3" t="s">
        <v>5485</v>
      </c>
      <c r="B3797" s="3" t="s">
        <v>23416</v>
      </c>
      <c r="C3797" s="3" t="s">
        <v>22338</v>
      </c>
      <c r="D3797" s="3">
        <v>3</v>
      </c>
      <c r="E3797" s="3">
        <v>95</v>
      </c>
      <c r="G3797" s="3">
        <v>7194</v>
      </c>
      <c r="I3797" s="3">
        <v>6545</v>
      </c>
      <c r="K3797" s="3">
        <v>1048</v>
      </c>
      <c r="M3797" s="3">
        <v>952</v>
      </c>
    </row>
    <row r="3798" spans="1:13">
      <c r="A3798" s="3" t="s">
        <v>5486</v>
      </c>
      <c r="B3798" s="3" t="s">
        <v>23416</v>
      </c>
      <c r="C3798" s="3" t="s">
        <v>22338</v>
      </c>
      <c r="D3798" s="3">
        <v>3</v>
      </c>
      <c r="E3798" s="3">
        <v>96</v>
      </c>
      <c r="G3798" s="3">
        <v>7295</v>
      </c>
      <c r="I3798" s="3">
        <v>6637</v>
      </c>
      <c r="K3798" s="3">
        <v>1048</v>
      </c>
      <c r="M3798" s="3">
        <v>952</v>
      </c>
    </row>
    <row r="3799" spans="1:13">
      <c r="A3799" s="3" t="s">
        <v>5487</v>
      </c>
      <c r="B3799" s="3" t="s">
        <v>23416</v>
      </c>
      <c r="C3799" s="3" t="s">
        <v>22338</v>
      </c>
      <c r="D3799" s="3">
        <v>3</v>
      </c>
      <c r="E3799" s="3">
        <v>97</v>
      </c>
      <c r="G3799" s="3">
        <v>7396</v>
      </c>
      <c r="I3799" s="3">
        <v>6729</v>
      </c>
      <c r="K3799" s="3">
        <v>1048</v>
      </c>
      <c r="M3799" s="3">
        <v>952</v>
      </c>
    </row>
    <row r="3800" spans="1:13">
      <c r="A3800" s="3" t="s">
        <v>5488</v>
      </c>
      <c r="B3800" s="3" t="s">
        <v>23416</v>
      </c>
      <c r="C3800" s="3" t="s">
        <v>22338</v>
      </c>
      <c r="D3800" s="3">
        <v>3</v>
      </c>
      <c r="E3800" s="3">
        <v>98</v>
      </c>
      <c r="G3800" s="3">
        <v>7497</v>
      </c>
      <c r="I3800" s="3">
        <v>6821</v>
      </c>
      <c r="K3800" s="3">
        <v>1048</v>
      </c>
      <c r="M3800" s="3">
        <v>952</v>
      </c>
    </row>
    <row r="3801" spans="1:13">
      <c r="A3801" s="3" t="s">
        <v>5489</v>
      </c>
      <c r="B3801" s="3" t="s">
        <v>23416</v>
      </c>
      <c r="C3801" s="3" t="s">
        <v>22338</v>
      </c>
      <c r="D3801" s="3">
        <v>3</v>
      </c>
      <c r="E3801" s="3">
        <v>99</v>
      </c>
      <c r="G3801" s="3">
        <v>7598</v>
      </c>
      <c r="I3801" s="3">
        <v>6913</v>
      </c>
      <c r="K3801" s="3">
        <v>1048</v>
      </c>
      <c r="M3801" s="3">
        <v>952</v>
      </c>
    </row>
    <row r="3802" spans="1:13">
      <c r="A3802" s="3" t="s">
        <v>5490</v>
      </c>
      <c r="B3802" s="3" t="s">
        <v>23416</v>
      </c>
      <c r="C3802" s="3" t="s">
        <v>22338</v>
      </c>
      <c r="D3802" s="3">
        <v>3</v>
      </c>
      <c r="E3802" s="3">
        <v>100</v>
      </c>
      <c r="G3802" s="3">
        <v>7699</v>
      </c>
      <c r="I3802" s="3">
        <v>7005</v>
      </c>
      <c r="K3802" s="3">
        <v>1048</v>
      </c>
      <c r="M3802" s="3">
        <v>952</v>
      </c>
    </row>
    <row r="3803" spans="1:13">
      <c r="A3803" s="3" t="s">
        <v>5491</v>
      </c>
      <c r="B3803" s="3" t="s">
        <v>23416</v>
      </c>
      <c r="C3803" s="3" t="s">
        <v>22339</v>
      </c>
      <c r="D3803" s="3">
        <v>1</v>
      </c>
      <c r="E3803" s="3">
        <v>1</v>
      </c>
      <c r="G3803" s="3">
        <v>2244</v>
      </c>
      <c r="I3803" s="3">
        <v>2040</v>
      </c>
      <c r="K3803" s="3">
        <v>898</v>
      </c>
      <c r="M3803" s="3">
        <v>816</v>
      </c>
    </row>
    <row r="3804" spans="1:13">
      <c r="A3804" s="3" t="s">
        <v>5492</v>
      </c>
      <c r="B3804" s="3" t="s">
        <v>23416</v>
      </c>
      <c r="C3804" s="3" t="s">
        <v>22339</v>
      </c>
      <c r="D3804" s="3">
        <v>1</v>
      </c>
      <c r="E3804" s="3">
        <v>2</v>
      </c>
      <c r="G3804" s="3">
        <v>2271</v>
      </c>
      <c r="I3804" s="3">
        <v>2065</v>
      </c>
      <c r="K3804" s="3">
        <v>898</v>
      </c>
      <c r="M3804" s="3">
        <v>816</v>
      </c>
    </row>
    <row r="3805" spans="1:13">
      <c r="A3805" s="3" t="s">
        <v>5493</v>
      </c>
      <c r="B3805" s="3" t="s">
        <v>23416</v>
      </c>
      <c r="C3805" s="3" t="s">
        <v>22339</v>
      </c>
      <c r="D3805" s="3">
        <v>1</v>
      </c>
      <c r="E3805" s="3">
        <v>3</v>
      </c>
      <c r="G3805" s="3">
        <v>2298</v>
      </c>
      <c r="I3805" s="3">
        <v>2090</v>
      </c>
      <c r="K3805" s="3">
        <v>898</v>
      </c>
      <c r="M3805" s="3">
        <v>816</v>
      </c>
    </row>
    <row r="3806" spans="1:13">
      <c r="A3806" s="3" t="s">
        <v>5494</v>
      </c>
      <c r="B3806" s="3" t="s">
        <v>23416</v>
      </c>
      <c r="C3806" s="3" t="s">
        <v>22339</v>
      </c>
      <c r="D3806" s="3">
        <v>1</v>
      </c>
      <c r="E3806" s="3">
        <v>4</v>
      </c>
      <c r="G3806" s="3">
        <v>2325</v>
      </c>
      <c r="I3806" s="3">
        <v>2115</v>
      </c>
      <c r="K3806" s="3">
        <v>898</v>
      </c>
      <c r="M3806" s="3">
        <v>816</v>
      </c>
    </row>
    <row r="3807" spans="1:13">
      <c r="A3807" s="3" t="s">
        <v>5495</v>
      </c>
      <c r="B3807" s="3" t="s">
        <v>23416</v>
      </c>
      <c r="C3807" s="3" t="s">
        <v>22339</v>
      </c>
      <c r="D3807" s="3">
        <v>1</v>
      </c>
      <c r="E3807" s="3">
        <v>5</v>
      </c>
      <c r="G3807" s="3">
        <v>2352</v>
      </c>
      <c r="I3807" s="3">
        <v>2140</v>
      </c>
      <c r="K3807" s="3">
        <v>898</v>
      </c>
      <c r="M3807" s="3">
        <v>816</v>
      </c>
    </row>
    <row r="3808" spans="1:13">
      <c r="A3808" s="3" t="s">
        <v>5496</v>
      </c>
      <c r="B3808" s="3" t="s">
        <v>23416</v>
      </c>
      <c r="C3808" s="3" t="s">
        <v>22339</v>
      </c>
      <c r="D3808" s="3">
        <v>1</v>
      </c>
      <c r="E3808" s="3">
        <v>6</v>
      </c>
      <c r="G3808" s="3">
        <v>2379</v>
      </c>
      <c r="I3808" s="3">
        <v>2165</v>
      </c>
      <c r="K3808" s="3">
        <v>898</v>
      </c>
      <c r="M3808" s="3">
        <v>816</v>
      </c>
    </row>
    <row r="3809" spans="1:13">
      <c r="A3809" s="3" t="s">
        <v>5497</v>
      </c>
      <c r="B3809" s="3" t="s">
        <v>23416</v>
      </c>
      <c r="C3809" s="3" t="s">
        <v>22339</v>
      </c>
      <c r="D3809" s="3">
        <v>1</v>
      </c>
      <c r="E3809" s="3">
        <v>7</v>
      </c>
      <c r="G3809" s="3">
        <v>2406</v>
      </c>
      <c r="I3809" s="3">
        <v>2190</v>
      </c>
      <c r="K3809" s="3">
        <v>898</v>
      </c>
      <c r="M3809" s="3">
        <v>816</v>
      </c>
    </row>
    <row r="3810" spans="1:13">
      <c r="A3810" s="3" t="s">
        <v>5498</v>
      </c>
      <c r="B3810" s="3" t="s">
        <v>23416</v>
      </c>
      <c r="C3810" s="3" t="s">
        <v>22339</v>
      </c>
      <c r="D3810" s="3">
        <v>1</v>
      </c>
      <c r="E3810" s="3">
        <v>8</v>
      </c>
      <c r="G3810" s="3">
        <v>2433</v>
      </c>
      <c r="I3810" s="3">
        <v>2215</v>
      </c>
      <c r="K3810" s="3">
        <v>898</v>
      </c>
      <c r="M3810" s="3">
        <v>816</v>
      </c>
    </row>
    <row r="3811" spans="1:13">
      <c r="A3811" s="3" t="s">
        <v>5499</v>
      </c>
      <c r="B3811" s="3" t="s">
        <v>23416</v>
      </c>
      <c r="C3811" s="3" t="s">
        <v>22339</v>
      </c>
      <c r="D3811" s="3">
        <v>1</v>
      </c>
      <c r="E3811" s="3">
        <v>9</v>
      </c>
      <c r="G3811" s="3">
        <v>2460</v>
      </c>
      <c r="I3811" s="3">
        <v>2240</v>
      </c>
      <c r="K3811" s="3">
        <v>898</v>
      </c>
      <c r="M3811" s="3">
        <v>816</v>
      </c>
    </row>
    <row r="3812" spans="1:13">
      <c r="A3812" s="3" t="s">
        <v>5500</v>
      </c>
      <c r="B3812" s="3" t="s">
        <v>23416</v>
      </c>
      <c r="C3812" s="3" t="s">
        <v>22339</v>
      </c>
      <c r="D3812" s="3">
        <v>1</v>
      </c>
      <c r="E3812" s="3">
        <v>10</v>
      </c>
      <c r="G3812" s="3">
        <v>2487</v>
      </c>
      <c r="I3812" s="3">
        <v>2265</v>
      </c>
      <c r="K3812" s="3">
        <v>898</v>
      </c>
      <c r="M3812" s="3">
        <v>816</v>
      </c>
    </row>
    <row r="3813" spans="1:13">
      <c r="A3813" s="3" t="s">
        <v>5501</v>
      </c>
      <c r="B3813" s="3" t="s">
        <v>23416</v>
      </c>
      <c r="C3813" s="3" t="s">
        <v>22339</v>
      </c>
      <c r="D3813" s="3">
        <v>1</v>
      </c>
      <c r="E3813" s="3">
        <v>11</v>
      </c>
      <c r="G3813" s="3">
        <v>2518</v>
      </c>
      <c r="I3813" s="3">
        <v>2293</v>
      </c>
      <c r="K3813" s="3">
        <v>898</v>
      </c>
      <c r="M3813" s="3">
        <v>816</v>
      </c>
    </row>
    <row r="3814" spans="1:13">
      <c r="A3814" s="3" t="s">
        <v>5502</v>
      </c>
      <c r="B3814" s="3" t="s">
        <v>23416</v>
      </c>
      <c r="C3814" s="3" t="s">
        <v>22339</v>
      </c>
      <c r="D3814" s="3">
        <v>1</v>
      </c>
      <c r="E3814" s="3">
        <v>12</v>
      </c>
      <c r="G3814" s="3">
        <v>2549</v>
      </c>
      <c r="I3814" s="3">
        <v>2321</v>
      </c>
      <c r="K3814" s="3">
        <v>898</v>
      </c>
      <c r="M3814" s="3">
        <v>816</v>
      </c>
    </row>
    <row r="3815" spans="1:13">
      <c r="A3815" s="3" t="s">
        <v>5503</v>
      </c>
      <c r="B3815" s="3" t="s">
        <v>23416</v>
      </c>
      <c r="C3815" s="3" t="s">
        <v>22339</v>
      </c>
      <c r="D3815" s="3">
        <v>1</v>
      </c>
      <c r="E3815" s="3">
        <v>13</v>
      </c>
      <c r="G3815" s="3">
        <v>2580</v>
      </c>
      <c r="I3815" s="3">
        <v>2349</v>
      </c>
      <c r="K3815" s="3">
        <v>898</v>
      </c>
      <c r="M3815" s="3">
        <v>816</v>
      </c>
    </row>
    <row r="3816" spans="1:13">
      <c r="A3816" s="3" t="s">
        <v>5504</v>
      </c>
      <c r="B3816" s="3" t="s">
        <v>23416</v>
      </c>
      <c r="C3816" s="3" t="s">
        <v>22339</v>
      </c>
      <c r="D3816" s="3">
        <v>1</v>
      </c>
      <c r="E3816" s="3">
        <v>14</v>
      </c>
      <c r="G3816" s="3">
        <v>2611</v>
      </c>
      <c r="I3816" s="3">
        <v>2377</v>
      </c>
      <c r="K3816" s="3">
        <v>898</v>
      </c>
      <c r="M3816" s="3">
        <v>816</v>
      </c>
    </row>
    <row r="3817" spans="1:13">
      <c r="A3817" s="3" t="s">
        <v>5505</v>
      </c>
      <c r="B3817" s="3" t="s">
        <v>23416</v>
      </c>
      <c r="C3817" s="3" t="s">
        <v>22339</v>
      </c>
      <c r="D3817" s="3">
        <v>1</v>
      </c>
      <c r="E3817" s="3">
        <v>15</v>
      </c>
      <c r="G3817" s="3">
        <v>2642</v>
      </c>
      <c r="I3817" s="3">
        <v>2405</v>
      </c>
      <c r="K3817" s="3">
        <v>898</v>
      </c>
      <c r="M3817" s="3">
        <v>816</v>
      </c>
    </row>
    <row r="3818" spans="1:13">
      <c r="A3818" s="3" t="s">
        <v>5506</v>
      </c>
      <c r="B3818" s="3" t="s">
        <v>23416</v>
      </c>
      <c r="C3818" s="3" t="s">
        <v>22339</v>
      </c>
      <c r="D3818" s="3">
        <v>1</v>
      </c>
      <c r="E3818" s="3">
        <v>16</v>
      </c>
      <c r="G3818" s="3">
        <v>2677</v>
      </c>
      <c r="I3818" s="3">
        <v>2437</v>
      </c>
      <c r="K3818" s="3">
        <v>898</v>
      </c>
      <c r="M3818" s="3">
        <v>816</v>
      </c>
    </row>
    <row r="3819" spans="1:13">
      <c r="A3819" s="3" t="s">
        <v>5507</v>
      </c>
      <c r="B3819" s="3" t="s">
        <v>23416</v>
      </c>
      <c r="C3819" s="3" t="s">
        <v>22339</v>
      </c>
      <c r="D3819" s="3">
        <v>1</v>
      </c>
      <c r="E3819" s="3">
        <v>17</v>
      </c>
      <c r="G3819" s="3">
        <v>2712</v>
      </c>
      <c r="I3819" s="3">
        <v>2469</v>
      </c>
      <c r="K3819" s="3">
        <v>898</v>
      </c>
      <c r="M3819" s="3">
        <v>816</v>
      </c>
    </row>
    <row r="3820" spans="1:13">
      <c r="A3820" s="3" t="s">
        <v>5508</v>
      </c>
      <c r="B3820" s="3" t="s">
        <v>23416</v>
      </c>
      <c r="C3820" s="3" t="s">
        <v>22339</v>
      </c>
      <c r="D3820" s="3">
        <v>1</v>
      </c>
      <c r="E3820" s="3">
        <v>18</v>
      </c>
      <c r="G3820" s="3">
        <v>2747</v>
      </c>
      <c r="I3820" s="3">
        <v>2501</v>
      </c>
      <c r="K3820" s="3">
        <v>898</v>
      </c>
      <c r="M3820" s="3">
        <v>816</v>
      </c>
    </row>
    <row r="3821" spans="1:13">
      <c r="A3821" s="3" t="s">
        <v>5509</v>
      </c>
      <c r="B3821" s="3" t="s">
        <v>23416</v>
      </c>
      <c r="C3821" s="3" t="s">
        <v>22339</v>
      </c>
      <c r="D3821" s="3">
        <v>1</v>
      </c>
      <c r="E3821" s="3">
        <v>19</v>
      </c>
      <c r="G3821" s="3">
        <v>2782</v>
      </c>
      <c r="I3821" s="3">
        <v>2533</v>
      </c>
      <c r="K3821" s="3">
        <v>898</v>
      </c>
      <c r="M3821" s="3">
        <v>816</v>
      </c>
    </row>
    <row r="3822" spans="1:13">
      <c r="A3822" s="3" t="s">
        <v>5510</v>
      </c>
      <c r="B3822" s="3" t="s">
        <v>23416</v>
      </c>
      <c r="C3822" s="3" t="s">
        <v>22339</v>
      </c>
      <c r="D3822" s="3">
        <v>1</v>
      </c>
      <c r="E3822" s="3">
        <v>20</v>
      </c>
      <c r="G3822" s="3">
        <v>2817</v>
      </c>
      <c r="I3822" s="3">
        <v>2565</v>
      </c>
      <c r="K3822" s="3">
        <v>898</v>
      </c>
      <c r="M3822" s="3">
        <v>816</v>
      </c>
    </row>
    <row r="3823" spans="1:13">
      <c r="A3823" s="3" t="s">
        <v>5511</v>
      </c>
      <c r="B3823" s="3" t="s">
        <v>23416</v>
      </c>
      <c r="C3823" s="3" t="s">
        <v>22339</v>
      </c>
      <c r="D3823" s="3">
        <v>1</v>
      </c>
      <c r="E3823" s="3">
        <v>21</v>
      </c>
      <c r="G3823" s="3">
        <v>2856</v>
      </c>
      <c r="I3823" s="3">
        <v>2601</v>
      </c>
      <c r="K3823" s="3">
        <v>898</v>
      </c>
      <c r="M3823" s="3">
        <v>816</v>
      </c>
    </row>
    <row r="3824" spans="1:13">
      <c r="A3824" s="3" t="s">
        <v>5512</v>
      </c>
      <c r="B3824" s="3" t="s">
        <v>23416</v>
      </c>
      <c r="C3824" s="3" t="s">
        <v>22339</v>
      </c>
      <c r="D3824" s="3">
        <v>1</v>
      </c>
      <c r="E3824" s="3">
        <v>22</v>
      </c>
      <c r="G3824" s="3">
        <v>2895</v>
      </c>
      <c r="I3824" s="3">
        <v>2637</v>
      </c>
      <c r="K3824" s="3">
        <v>898</v>
      </c>
      <c r="M3824" s="3">
        <v>816</v>
      </c>
    </row>
    <row r="3825" spans="1:13">
      <c r="A3825" s="3" t="s">
        <v>5513</v>
      </c>
      <c r="B3825" s="3" t="s">
        <v>23416</v>
      </c>
      <c r="C3825" s="3" t="s">
        <v>22339</v>
      </c>
      <c r="D3825" s="3">
        <v>1</v>
      </c>
      <c r="E3825" s="3">
        <v>23</v>
      </c>
      <c r="G3825" s="3">
        <v>2934</v>
      </c>
      <c r="I3825" s="3">
        <v>2673</v>
      </c>
      <c r="K3825" s="3">
        <v>898</v>
      </c>
      <c r="M3825" s="3">
        <v>816</v>
      </c>
    </row>
    <row r="3826" spans="1:13">
      <c r="A3826" s="3" t="s">
        <v>5514</v>
      </c>
      <c r="B3826" s="3" t="s">
        <v>23416</v>
      </c>
      <c r="C3826" s="3" t="s">
        <v>22339</v>
      </c>
      <c r="D3826" s="3">
        <v>1</v>
      </c>
      <c r="E3826" s="3">
        <v>24</v>
      </c>
      <c r="G3826" s="3">
        <v>2973</v>
      </c>
      <c r="I3826" s="3">
        <v>2709</v>
      </c>
      <c r="K3826" s="3">
        <v>898</v>
      </c>
      <c r="M3826" s="3">
        <v>816</v>
      </c>
    </row>
    <row r="3827" spans="1:13">
      <c r="A3827" s="3" t="s">
        <v>5515</v>
      </c>
      <c r="B3827" s="3" t="s">
        <v>23416</v>
      </c>
      <c r="C3827" s="3" t="s">
        <v>22339</v>
      </c>
      <c r="D3827" s="3">
        <v>1</v>
      </c>
      <c r="E3827" s="3">
        <v>25</v>
      </c>
      <c r="G3827" s="3">
        <v>3012</v>
      </c>
      <c r="I3827" s="3">
        <v>2745</v>
      </c>
      <c r="K3827" s="3">
        <v>898</v>
      </c>
      <c r="M3827" s="3">
        <v>816</v>
      </c>
    </row>
    <row r="3828" spans="1:13">
      <c r="A3828" s="3" t="s">
        <v>5516</v>
      </c>
      <c r="B3828" s="3" t="s">
        <v>23416</v>
      </c>
      <c r="C3828" s="3" t="s">
        <v>22339</v>
      </c>
      <c r="D3828" s="3">
        <v>1</v>
      </c>
      <c r="E3828" s="3">
        <v>26</v>
      </c>
      <c r="G3828" s="3">
        <v>3056</v>
      </c>
      <c r="I3828" s="3">
        <v>2785</v>
      </c>
      <c r="K3828" s="3">
        <v>898</v>
      </c>
      <c r="M3828" s="3">
        <v>816</v>
      </c>
    </row>
    <row r="3829" spans="1:13">
      <c r="A3829" s="3" t="s">
        <v>5517</v>
      </c>
      <c r="B3829" s="3" t="s">
        <v>23416</v>
      </c>
      <c r="C3829" s="3" t="s">
        <v>22339</v>
      </c>
      <c r="D3829" s="3">
        <v>1</v>
      </c>
      <c r="E3829" s="3">
        <v>27</v>
      </c>
      <c r="G3829" s="3">
        <v>3100</v>
      </c>
      <c r="I3829" s="3">
        <v>2825</v>
      </c>
      <c r="K3829" s="3">
        <v>898</v>
      </c>
      <c r="M3829" s="3">
        <v>816</v>
      </c>
    </row>
    <row r="3830" spans="1:13">
      <c r="A3830" s="3" t="s">
        <v>5518</v>
      </c>
      <c r="B3830" s="3" t="s">
        <v>23416</v>
      </c>
      <c r="C3830" s="3" t="s">
        <v>22339</v>
      </c>
      <c r="D3830" s="3">
        <v>1</v>
      </c>
      <c r="E3830" s="3">
        <v>28</v>
      </c>
      <c r="G3830" s="3">
        <v>3144</v>
      </c>
      <c r="I3830" s="3">
        <v>2865</v>
      </c>
      <c r="K3830" s="3">
        <v>898</v>
      </c>
      <c r="M3830" s="3">
        <v>816</v>
      </c>
    </row>
    <row r="3831" spans="1:13">
      <c r="A3831" s="3" t="s">
        <v>5519</v>
      </c>
      <c r="B3831" s="3" t="s">
        <v>23416</v>
      </c>
      <c r="C3831" s="3" t="s">
        <v>22339</v>
      </c>
      <c r="D3831" s="3">
        <v>1</v>
      </c>
      <c r="E3831" s="3">
        <v>29</v>
      </c>
      <c r="G3831" s="3">
        <v>3188</v>
      </c>
      <c r="I3831" s="3">
        <v>2905</v>
      </c>
      <c r="K3831" s="3">
        <v>898</v>
      </c>
      <c r="M3831" s="3">
        <v>816</v>
      </c>
    </row>
    <row r="3832" spans="1:13">
      <c r="A3832" s="3" t="s">
        <v>5520</v>
      </c>
      <c r="B3832" s="3" t="s">
        <v>23416</v>
      </c>
      <c r="C3832" s="3" t="s">
        <v>22339</v>
      </c>
      <c r="D3832" s="3">
        <v>1</v>
      </c>
      <c r="E3832" s="3">
        <v>30</v>
      </c>
      <c r="G3832" s="3">
        <v>3232</v>
      </c>
      <c r="I3832" s="3">
        <v>2945</v>
      </c>
      <c r="K3832" s="3">
        <v>898</v>
      </c>
      <c r="M3832" s="3">
        <v>816</v>
      </c>
    </row>
    <row r="3833" spans="1:13">
      <c r="A3833" s="3" t="s">
        <v>5521</v>
      </c>
      <c r="B3833" s="3" t="s">
        <v>23416</v>
      </c>
      <c r="C3833" s="3" t="s">
        <v>22339</v>
      </c>
      <c r="D3833" s="3">
        <v>1</v>
      </c>
      <c r="E3833" s="3">
        <v>31</v>
      </c>
      <c r="G3833" s="3">
        <v>3280</v>
      </c>
      <c r="I3833" s="3">
        <v>2988</v>
      </c>
      <c r="K3833" s="3">
        <v>898</v>
      </c>
      <c r="M3833" s="3">
        <v>816</v>
      </c>
    </row>
    <row r="3834" spans="1:13">
      <c r="A3834" s="3" t="s">
        <v>5522</v>
      </c>
      <c r="B3834" s="3" t="s">
        <v>23416</v>
      </c>
      <c r="C3834" s="3" t="s">
        <v>22339</v>
      </c>
      <c r="D3834" s="3">
        <v>1</v>
      </c>
      <c r="E3834" s="3">
        <v>32</v>
      </c>
      <c r="G3834" s="3">
        <v>3328</v>
      </c>
      <c r="I3834" s="3">
        <v>3031</v>
      </c>
      <c r="K3834" s="3">
        <v>898</v>
      </c>
      <c r="M3834" s="3">
        <v>816</v>
      </c>
    </row>
    <row r="3835" spans="1:13">
      <c r="A3835" s="3" t="s">
        <v>5523</v>
      </c>
      <c r="B3835" s="3" t="s">
        <v>23416</v>
      </c>
      <c r="C3835" s="3" t="s">
        <v>22339</v>
      </c>
      <c r="D3835" s="3">
        <v>1</v>
      </c>
      <c r="E3835" s="3">
        <v>33</v>
      </c>
      <c r="G3835" s="3">
        <v>3376</v>
      </c>
      <c r="I3835" s="3">
        <v>3074</v>
      </c>
      <c r="K3835" s="3">
        <v>898</v>
      </c>
      <c r="M3835" s="3">
        <v>816</v>
      </c>
    </row>
    <row r="3836" spans="1:13">
      <c r="A3836" s="3" t="s">
        <v>5524</v>
      </c>
      <c r="B3836" s="3" t="s">
        <v>23416</v>
      </c>
      <c r="C3836" s="3" t="s">
        <v>22339</v>
      </c>
      <c r="D3836" s="3">
        <v>1</v>
      </c>
      <c r="E3836" s="3">
        <v>34</v>
      </c>
      <c r="G3836" s="3">
        <v>3424</v>
      </c>
      <c r="I3836" s="3">
        <v>3117</v>
      </c>
      <c r="K3836" s="3">
        <v>898</v>
      </c>
      <c r="M3836" s="3">
        <v>816</v>
      </c>
    </row>
    <row r="3837" spans="1:13">
      <c r="A3837" s="3" t="s">
        <v>5525</v>
      </c>
      <c r="B3837" s="3" t="s">
        <v>23416</v>
      </c>
      <c r="C3837" s="3" t="s">
        <v>22339</v>
      </c>
      <c r="D3837" s="3">
        <v>1</v>
      </c>
      <c r="E3837" s="3">
        <v>35</v>
      </c>
      <c r="G3837" s="3">
        <v>3472</v>
      </c>
      <c r="I3837" s="3">
        <v>3160</v>
      </c>
      <c r="K3837" s="3">
        <v>898</v>
      </c>
      <c r="M3837" s="3">
        <v>816</v>
      </c>
    </row>
    <row r="3838" spans="1:13">
      <c r="A3838" s="3" t="s">
        <v>5526</v>
      </c>
      <c r="B3838" s="3" t="s">
        <v>23416</v>
      </c>
      <c r="C3838" s="3" t="s">
        <v>22339</v>
      </c>
      <c r="D3838" s="3">
        <v>1</v>
      </c>
      <c r="E3838" s="3">
        <v>36</v>
      </c>
      <c r="G3838" s="3">
        <v>3524</v>
      </c>
      <c r="I3838" s="3">
        <v>3207</v>
      </c>
      <c r="K3838" s="3">
        <v>898</v>
      </c>
      <c r="M3838" s="3">
        <v>816</v>
      </c>
    </row>
    <row r="3839" spans="1:13">
      <c r="A3839" s="3" t="s">
        <v>5527</v>
      </c>
      <c r="B3839" s="3" t="s">
        <v>23416</v>
      </c>
      <c r="C3839" s="3" t="s">
        <v>22339</v>
      </c>
      <c r="D3839" s="3">
        <v>1</v>
      </c>
      <c r="E3839" s="3">
        <v>37</v>
      </c>
      <c r="G3839" s="3">
        <v>3576</v>
      </c>
      <c r="I3839" s="3">
        <v>3254</v>
      </c>
      <c r="K3839" s="3">
        <v>898</v>
      </c>
      <c r="M3839" s="3">
        <v>816</v>
      </c>
    </row>
    <row r="3840" spans="1:13">
      <c r="A3840" s="3" t="s">
        <v>5528</v>
      </c>
      <c r="B3840" s="3" t="s">
        <v>23416</v>
      </c>
      <c r="C3840" s="3" t="s">
        <v>22339</v>
      </c>
      <c r="D3840" s="3">
        <v>1</v>
      </c>
      <c r="E3840" s="3">
        <v>38</v>
      </c>
      <c r="G3840" s="3">
        <v>3628</v>
      </c>
      <c r="I3840" s="3">
        <v>3301</v>
      </c>
      <c r="K3840" s="3">
        <v>898</v>
      </c>
      <c r="M3840" s="3">
        <v>816</v>
      </c>
    </row>
    <row r="3841" spans="1:13">
      <c r="A3841" s="3" t="s">
        <v>5529</v>
      </c>
      <c r="B3841" s="3" t="s">
        <v>23416</v>
      </c>
      <c r="C3841" s="3" t="s">
        <v>22339</v>
      </c>
      <c r="D3841" s="3">
        <v>1</v>
      </c>
      <c r="E3841" s="3">
        <v>39</v>
      </c>
      <c r="G3841" s="3">
        <v>3680</v>
      </c>
      <c r="I3841" s="3">
        <v>3348</v>
      </c>
      <c r="K3841" s="3">
        <v>898</v>
      </c>
      <c r="M3841" s="3">
        <v>816</v>
      </c>
    </row>
    <row r="3842" spans="1:13">
      <c r="A3842" s="3" t="s">
        <v>5530</v>
      </c>
      <c r="B3842" s="3" t="s">
        <v>23416</v>
      </c>
      <c r="C3842" s="3" t="s">
        <v>22339</v>
      </c>
      <c r="D3842" s="3">
        <v>1</v>
      </c>
      <c r="E3842" s="3">
        <v>40</v>
      </c>
      <c r="G3842" s="3">
        <v>3732</v>
      </c>
      <c r="I3842" s="3">
        <v>3395</v>
      </c>
      <c r="K3842" s="3">
        <v>898</v>
      </c>
      <c r="M3842" s="3">
        <v>816</v>
      </c>
    </row>
    <row r="3843" spans="1:13">
      <c r="A3843" s="3" t="s">
        <v>5531</v>
      </c>
      <c r="B3843" s="3" t="s">
        <v>23416</v>
      </c>
      <c r="C3843" s="3" t="s">
        <v>22339</v>
      </c>
      <c r="D3843" s="3">
        <v>1</v>
      </c>
      <c r="E3843" s="3">
        <v>41</v>
      </c>
      <c r="G3843" s="3">
        <v>3788</v>
      </c>
      <c r="I3843" s="3">
        <v>3446</v>
      </c>
      <c r="K3843" s="3">
        <v>898</v>
      </c>
      <c r="M3843" s="3">
        <v>816</v>
      </c>
    </row>
    <row r="3844" spans="1:13">
      <c r="A3844" s="3" t="s">
        <v>5532</v>
      </c>
      <c r="B3844" s="3" t="s">
        <v>23416</v>
      </c>
      <c r="C3844" s="3" t="s">
        <v>22339</v>
      </c>
      <c r="D3844" s="3">
        <v>1</v>
      </c>
      <c r="E3844" s="3">
        <v>42</v>
      </c>
      <c r="G3844" s="3">
        <v>3844</v>
      </c>
      <c r="I3844" s="3">
        <v>3497</v>
      </c>
      <c r="K3844" s="3">
        <v>898</v>
      </c>
      <c r="M3844" s="3">
        <v>816</v>
      </c>
    </row>
    <row r="3845" spans="1:13">
      <c r="A3845" s="3" t="s">
        <v>5533</v>
      </c>
      <c r="B3845" s="3" t="s">
        <v>23416</v>
      </c>
      <c r="C3845" s="3" t="s">
        <v>22339</v>
      </c>
      <c r="D3845" s="3">
        <v>1</v>
      </c>
      <c r="E3845" s="3">
        <v>43</v>
      </c>
      <c r="G3845" s="3">
        <v>3900</v>
      </c>
      <c r="I3845" s="3">
        <v>3548</v>
      </c>
      <c r="K3845" s="3">
        <v>898</v>
      </c>
      <c r="M3845" s="3">
        <v>816</v>
      </c>
    </row>
    <row r="3846" spans="1:13">
      <c r="A3846" s="3" t="s">
        <v>5534</v>
      </c>
      <c r="B3846" s="3" t="s">
        <v>23416</v>
      </c>
      <c r="C3846" s="3" t="s">
        <v>22339</v>
      </c>
      <c r="D3846" s="3">
        <v>1</v>
      </c>
      <c r="E3846" s="3">
        <v>44</v>
      </c>
      <c r="G3846" s="3">
        <v>3956</v>
      </c>
      <c r="I3846" s="3">
        <v>3599</v>
      </c>
      <c r="K3846" s="3">
        <v>898</v>
      </c>
      <c r="M3846" s="3">
        <v>816</v>
      </c>
    </row>
    <row r="3847" spans="1:13">
      <c r="A3847" s="3" t="s">
        <v>5535</v>
      </c>
      <c r="B3847" s="3" t="s">
        <v>23416</v>
      </c>
      <c r="C3847" s="3" t="s">
        <v>22339</v>
      </c>
      <c r="D3847" s="3">
        <v>1</v>
      </c>
      <c r="E3847" s="3">
        <v>45</v>
      </c>
      <c r="G3847" s="3">
        <v>4012</v>
      </c>
      <c r="I3847" s="3">
        <v>3650</v>
      </c>
      <c r="K3847" s="3">
        <v>898</v>
      </c>
      <c r="M3847" s="3">
        <v>816</v>
      </c>
    </row>
    <row r="3848" spans="1:13">
      <c r="A3848" s="3" t="s">
        <v>5536</v>
      </c>
      <c r="B3848" s="3" t="s">
        <v>23416</v>
      </c>
      <c r="C3848" s="3" t="s">
        <v>22339</v>
      </c>
      <c r="D3848" s="3">
        <v>1</v>
      </c>
      <c r="E3848" s="3">
        <v>46</v>
      </c>
      <c r="G3848" s="3">
        <v>4072</v>
      </c>
      <c r="I3848" s="3">
        <v>3705</v>
      </c>
      <c r="K3848" s="3">
        <v>898</v>
      </c>
      <c r="M3848" s="3">
        <v>816</v>
      </c>
    </row>
    <row r="3849" spans="1:13">
      <c r="A3849" s="3" t="s">
        <v>5537</v>
      </c>
      <c r="B3849" s="3" t="s">
        <v>23416</v>
      </c>
      <c r="C3849" s="3" t="s">
        <v>22339</v>
      </c>
      <c r="D3849" s="3">
        <v>1</v>
      </c>
      <c r="E3849" s="3">
        <v>47</v>
      </c>
      <c r="G3849" s="3">
        <v>4132</v>
      </c>
      <c r="I3849" s="3">
        <v>3760</v>
      </c>
      <c r="K3849" s="3">
        <v>898</v>
      </c>
      <c r="M3849" s="3">
        <v>816</v>
      </c>
    </row>
    <row r="3850" spans="1:13">
      <c r="A3850" s="3" t="s">
        <v>5538</v>
      </c>
      <c r="B3850" s="3" t="s">
        <v>23416</v>
      </c>
      <c r="C3850" s="3" t="s">
        <v>22339</v>
      </c>
      <c r="D3850" s="3">
        <v>1</v>
      </c>
      <c r="E3850" s="3">
        <v>48</v>
      </c>
      <c r="G3850" s="3">
        <v>4192</v>
      </c>
      <c r="I3850" s="3">
        <v>3815</v>
      </c>
      <c r="K3850" s="3">
        <v>898</v>
      </c>
      <c r="M3850" s="3">
        <v>816</v>
      </c>
    </row>
    <row r="3851" spans="1:13">
      <c r="A3851" s="3" t="s">
        <v>5539</v>
      </c>
      <c r="B3851" s="3" t="s">
        <v>23416</v>
      </c>
      <c r="C3851" s="3" t="s">
        <v>22339</v>
      </c>
      <c r="D3851" s="3">
        <v>1</v>
      </c>
      <c r="E3851" s="3">
        <v>49</v>
      </c>
      <c r="G3851" s="3">
        <v>4252</v>
      </c>
      <c r="I3851" s="3">
        <v>3870</v>
      </c>
      <c r="K3851" s="3">
        <v>898</v>
      </c>
      <c r="M3851" s="3">
        <v>816</v>
      </c>
    </row>
    <row r="3852" spans="1:13">
      <c r="A3852" s="3" t="s">
        <v>5540</v>
      </c>
      <c r="B3852" s="3" t="s">
        <v>23416</v>
      </c>
      <c r="C3852" s="3" t="s">
        <v>22339</v>
      </c>
      <c r="D3852" s="3">
        <v>1</v>
      </c>
      <c r="E3852" s="3">
        <v>50</v>
      </c>
      <c r="G3852" s="3">
        <v>4312</v>
      </c>
      <c r="I3852" s="3">
        <v>3925</v>
      </c>
      <c r="K3852" s="3">
        <v>898</v>
      </c>
      <c r="M3852" s="3">
        <v>816</v>
      </c>
    </row>
    <row r="3853" spans="1:13">
      <c r="A3853" s="3" t="s">
        <v>5541</v>
      </c>
      <c r="B3853" s="3" t="s">
        <v>23416</v>
      </c>
      <c r="C3853" s="3" t="s">
        <v>22339</v>
      </c>
      <c r="D3853" s="3">
        <v>1</v>
      </c>
      <c r="E3853" s="3">
        <v>51</v>
      </c>
      <c r="G3853" s="3">
        <v>4376</v>
      </c>
      <c r="I3853" s="3">
        <v>3983</v>
      </c>
      <c r="K3853" s="3">
        <v>898</v>
      </c>
      <c r="M3853" s="3">
        <v>816</v>
      </c>
    </row>
    <row r="3854" spans="1:13">
      <c r="A3854" s="3" t="s">
        <v>5542</v>
      </c>
      <c r="B3854" s="3" t="s">
        <v>23416</v>
      </c>
      <c r="C3854" s="3" t="s">
        <v>22339</v>
      </c>
      <c r="D3854" s="3">
        <v>1</v>
      </c>
      <c r="E3854" s="3">
        <v>52</v>
      </c>
      <c r="G3854" s="3">
        <v>4440</v>
      </c>
      <c r="I3854" s="3">
        <v>4041</v>
      </c>
      <c r="K3854" s="3">
        <v>898</v>
      </c>
      <c r="M3854" s="3">
        <v>816</v>
      </c>
    </row>
    <row r="3855" spans="1:13">
      <c r="A3855" s="3" t="s">
        <v>5543</v>
      </c>
      <c r="B3855" s="3" t="s">
        <v>23416</v>
      </c>
      <c r="C3855" s="3" t="s">
        <v>22339</v>
      </c>
      <c r="D3855" s="3">
        <v>1</v>
      </c>
      <c r="E3855" s="3">
        <v>53</v>
      </c>
      <c r="G3855" s="3">
        <v>4504</v>
      </c>
      <c r="I3855" s="3">
        <v>4099</v>
      </c>
      <c r="K3855" s="3">
        <v>898</v>
      </c>
      <c r="M3855" s="3">
        <v>816</v>
      </c>
    </row>
    <row r="3856" spans="1:13">
      <c r="A3856" s="3" t="s">
        <v>5544</v>
      </c>
      <c r="B3856" s="3" t="s">
        <v>23416</v>
      </c>
      <c r="C3856" s="3" t="s">
        <v>22339</v>
      </c>
      <c r="D3856" s="3">
        <v>1</v>
      </c>
      <c r="E3856" s="3">
        <v>54</v>
      </c>
      <c r="G3856" s="3">
        <v>4568</v>
      </c>
      <c r="I3856" s="3">
        <v>4157</v>
      </c>
      <c r="K3856" s="3">
        <v>898</v>
      </c>
      <c r="M3856" s="3">
        <v>816</v>
      </c>
    </row>
    <row r="3857" spans="1:13">
      <c r="A3857" s="3" t="s">
        <v>5545</v>
      </c>
      <c r="B3857" s="3" t="s">
        <v>23416</v>
      </c>
      <c r="C3857" s="3" t="s">
        <v>22339</v>
      </c>
      <c r="D3857" s="3">
        <v>1</v>
      </c>
      <c r="E3857" s="3">
        <v>55</v>
      </c>
      <c r="G3857" s="3">
        <v>4632</v>
      </c>
      <c r="I3857" s="3">
        <v>4215</v>
      </c>
      <c r="K3857" s="3">
        <v>898</v>
      </c>
      <c r="M3857" s="3">
        <v>816</v>
      </c>
    </row>
    <row r="3858" spans="1:13">
      <c r="A3858" s="3" t="s">
        <v>5546</v>
      </c>
      <c r="B3858" s="3" t="s">
        <v>23416</v>
      </c>
      <c r="C3858" s="3" t="s">
        <v>22339</v>
      </c>
      <c r="D3858" s="3">
        <v>1</v>
      </c>
      <c r="E3858" s="3">
        <v>56</v>
      </c>
      <c r="G3858" s="3">
        <v>4700</v>
      </c>
      <c r="I3858" s="3">
        <v>4277</v>
      </c>
      <c r="K3858" s="3">
        <v>898</v>
      </c>
      <c r="M3858" s="3">
        <v>816</v>
      </c>
    </row>
    <row r="3859" spans="1:13">
      <c r="A3859" s="3" t="s">
        <v>5547</v>
      </c>
      <c r="B3859" s="3" t="s">
        <v>23416</v>
      </c>
      <c r="C3859" s="3" t="s">
        <v>22339</v>
      </c>
      <c r="D3859" s="3">
        <v>1</v>
      </c>
      <c r="E3859" s="3">
        <v>57</v>
      </c>
      <c r="G3859" s="3">
        <v>4768</v>
      </c>
      <c r="I3859" s="3">
        <v>4339</v>
      </c>
      <c r="K3859" s="3">
        <v>898</v>
      </c>
      <c r="M3859" s="3">
        <v>816</v>
      </c>
    </row>
    <row r="3860" spans="1:13">
      <c r="A3860" s="3" t="s">
        <v>5548</v>
      </c>
      <c r="B3860" s="3" t="s">
        <v>23416</v>
      </c>
      <c r="C3860" s="3" t="s">
        <v>22339</v>
      </c>
      <c r="D3860" s="3">
        <v>1</v>
      </c>
      <c r="E3860" s="3">
        <v>58</v>
      </c>
      <c r="G3860" s="3">
        <v>4836</v>
      </c>
      <c r="I3860" s="3">
        <v>4401</v>
      </c>
      <c r="K3860" s="3">
        <v>898</v>
      </c>
      <c r="M3860" s="3">
        <v>816</v>
      </c>
    </row>
    <row r="3861" spans="1:13">
      <c r="A3861" s="3" t="s">
        <v>5549</v>
      </c>
      <c r="B3861" s="3" t="s">
        <v>23416</v>
      </c>
      <c r="C3861" s="3" t="s">
        <v>22339</v>
      </c>
      <c r="D3861" s="3">
        <v>1</v>
      </c>
      <c r="E3861" s="3">
        <v>59</v>
      </c>
      <c r="G3861" s="3">
        <v>4904</v>
      </c>
      <c r="I3861" s="3">
        <v>4463</v>
      </c>
      <c r="K3861" s="3">
        <v>898</v>
      </c>
      <c r="M3861" s="3">
        <v>816</v>
      </c>
    </row>
    <row r="3862" spans="1:13">
      <c r="A3862" s="3" t="s">
        <v>5550</v>
      </c>
      <c r="B3862" s="3" t="s">
        <v>23416</v>
      </c>
      <c r="C3862" s="3" t="s">
        <v>22339</v>
      </c>
      <c r="D3862" s="3">
        <v>1</v>
      </c>
      <c r="E3862" s="3">
        <v>60</v>
      </c>
      <c r="G3862" s="3">
        <v>4972</v>
      </c>
      <c r="I3862" s="3">
        <v>4525</v>
      </c>
      <c r="K3862" s="3">
        <v>898</v>
      </c>
      <c r="M3862" s="3">
        <v>816</v>
      </c>
    </row>
    <row r="3863" spans="1:13">
      <c r="A3863" s="3" t="s">
        <v>5551</v>
      </c>
      <c r="B3863" s="3" t="s">
        <v>23416</v>
      </c>
      <c r="C3863" s="3" t="s">
        <v>22339</v>
      </c>
      <c r="D3863" s="3">
        <v>1</v>
      </c>
      <c r="E3863" s="3">
        <v>61</v>
      </c>
      <c r="G3863" s="3">
        <v>5044</v>
      </c>
      <c r="I3863" s="3">
        <v>4591</v>
      </c>
      <c r="K3863" s="3">
        <v>898</v>
      </c>
      <c r="M3863" s="3">
        <v>816</v>
      </c>
    </row>
    <row r="3864" spans="1:13">
      <c r="A3864" s="3" t="s">
        <v>5552</v>
      </c>
      <c r="B3864" s="3" t="s">
        <v>23416</v>
      </c>
      <c r="C3864" s="3" t="s">
        <v>22339</v>
      </c>
      <c r="D3864" s="3">
        <v>1</v>
      </c>
      <c r="E3864" s="3">
        <v>62</v>
      </c>
      <c r="G3864" s="3">
        <v>5116</v>
      </c>
      <c r="I3864" s="3">
        <v>4657</v>
      </c>
      <c r="K3864" s="3">
        <v>898</v>
      </c>
      <c r="M3864" s="3">
        <v>816</v>
      </c>
    </row>
    <row r="3865" spans="1:13">
      <c r="A3865" s="3" t="s">
        <v>5553</v>
      </c>
      <c r="B3865" s="3" t="s">
        <v>23416</v>
      </c>
      <c r="C3865" s="3" t="s">
        <v>22339</v>
      </c>
      <c r="D3865" s="3">
        <v>1</v>
      </c>
      <c r="E3865" s="3">
        <v>63</v>
      </c>
      <c r="G3865" s="3">
        <v>5188</v>
      </c>
      <c r="I3865" s="3">
        <v>4723</v>
      </c>
      <c r="K3865" s="3">
        <v>898</v>
      </c>
      <c r="M3865" s="3">
        <v>816</v>
      </c>
    </row>
    <row r="3866" spans="1:13">
      <c r="A3866" s="3" t="s">
        <v>5554</v>
      </c>
      <c r="B3866" s="3" t="s">
        <v>23416</v>
      </c>
      <c r="C3866" s="3" t="s">
        <v>22339</v>
      </c>
      <c r="D3866" s="3">
        <v>1</v>
      </c>
      <c r="E3866" s="3">
        <v>64</v>
      </c>
      <c r="G3866" s="3">
        <v>5260</v>
      </c>
      <c r="I3866" s="3">
        <v>4789</v>
      </c>
      <c r="K3866" s="3">
        <v>898</v>
      </c>
      <c r="M3866" s="3">
        <v>816</v>
      </c>
    </row>
    <row r="3867" spans="1:13">
      <c r="A3867" s="3" t="s">
        <v>5555</v>
      </c>
      <c r="B3867" s="3" t="s">
        <v>23416</v>
      </c>
      <c r="C3867" s="3" t="s">
        <v>22339</v>
      </c>
      <c r="D3867" s="3">
        <v>1</v>
      </c>
      <c r="E3867" s="3">
        <v>65</v>
      </c>
      <c r="G3867" s="3">
        <v>5332</v>
      </c>
      <c r="I3867" s="3">
        <v>4855</v>
      </c>
      <c r="K3867" s="3">
        <v>898</v>
      </c>
      <c r="M3867" s="3">
        <v>816</v>
      </c>
    </row>
    <row r="3868" spans="1:13">
      <c r="A3868" s="3" t="s">
        <v>5556</v>
      </c>
      <c r="B3868" s="3" t="s">
        <v>23416</v>
      </c>
      <c r="C3868" s="3" t="s">
        <v>22339</v>
      </c>
      <c r="D3868" s="3">
        <v>1</v>
      </c>
      <c r="E3868" s="3">
        <v>66</v>
      </c>
      <c r="G3868" s="3">
        <v>5409</v>
      </c>
      <c r="I3868" s="3">
        <v>4925</v>
      </c>
      <c r="K3868" s="3">
        <v>898</v>
      </c>
      <c r="M3868" s="3">
        <v>816</v>
      </c>
    </row>
    <row r="3869" spans="1:13">
      <c r="A3869" s="3" t="s">
        <v>5557</v>
      </c>
      <c r="B3869" s="3" t="s">
        <v>23416</v>
      </c>
      <c r="C3869" s="3" t="s">
        <v>22339</v>
      </c>
      <c r="D3869" s="3">
        <v>1</v>
      </c>
      <c r="E3869" s="3">
        <v>67</v>
      </c>
      <c r="G3869" s="3">
        <v>5486</v>
      </c>
      <c r="I3869" s="3">
        <v>4995</v>
      </c>
      <c r="K3869" s="3">
        <v>898</v>
      </c>
      <c r="M3869" s="3">
        <v>816</v>
      </c>
    </row>
    <row r="3870" spans="1:13">
      <c r="A3870" s="3" t="s">
        <v>5558</v>
      </c>
      <c r="B3870" s="3" t="s">
        <v>23416</v>
      </c>
      <c r="C3870" s="3" t="s">
        <v>22339</v>
      </c>
      <c r="D3870" s="3">
        <v>1</v>
      </c>
      <c r="E3870" s="3">
        <v>68</v>
      </c>
      <c r="G3870" s="3">
        <v>5563</v>
      </c>
      <c r="I3870" s="3">
        <v>5065</v>
      </c>
      <c r="K3870" s="3">
        <v>898</v>
      </c>
      <c r="M3870" s="3">
        <v>816</v>
      </c>
    </row>
    <row r="3871" spans="1:13">
      <c r="A3871" s="3" t="s">
        <v>5559</v>
      </c>
      <c r="B3871" s="3" t="s">
        <v>23416</v>
      </c>
      <c r="C3871" s="3" t="s">
        <v>22339</v>
      </c>
      <c r="D3871" s="3">
        <v>1</v>
      </c>
      <c r="E3871" s="3">
        <v>69</v>
      </c>
      <c r="G3871" s="3">
        <v>5640</v>
      </c>
      <c r="I3871" s="3">
        <v>5135</v>
      </c>
      <c r="K3871" s="3">
        <v>898</v>
      </c>
      <c r="M3871" s="3">
        <v>816</v>
      </c>
    </row>
    <row r="3872" spans="1:13">
      <c r="A3872" s="3" t="s">
        <v>5560</v>
      </c>
      <c r="B3872" s="3" t="s">
        <v>23416</v>
      </c>
      <c r="C3872" s="3" t="s">
        <v>22339</v>
      </c>
      <c r="D3872" s="3">
        <v>1</v>
      </c>
      <c r="E3872" s="3">
        <v>70</v>
      </c>
      <c r="G3872" s="3">
        <v>5717</v>
      </c>
      <c r="I3872" s="3">
        <v>5205</v>
      </c>
      <c r="K3872" s="3">
        <v>898</v>
      </c>
      <c r="M3872" s="3">
        <v>816</v>
      </c>
    </row>
    <row r="3873" spans="1:13">
      <c r="A3873" s="3" t="s">
        <v>5561</v>
      </c>
      <c r="B3873" s="3" t="s">
        <v>23416</v>
      </c>
      <c r="C3873" s="3" t="s">
        <v>22339</v>
      </c>
      <c r="D3873" s="3">
        <v>1</v>
      </c>
      <c r="E3873" s="3">
        <v>71</v>
      </c>
      <c r="G3873" s="3">
        <v>5798</v>
      </c>
      <c r="I3873" s="3">
        <v>5278</v>
      </c>
      <c r="K3873" s="3">
        <v>898</v>
      </c>
      <c r="M3873" s="3">
        <v>816</v>
      </c>
    </row>
    <row r="3874" spans="1:13">
      <c r="A3874" s="3" t="s">
        <v>5562</v>
      </c>
      <c r="B3874" s="3" t="s">
        <v>23416</v>
      </c>
      <c r="C3874" s="3" t="s">
        <v>22339</v>
      </c>
      <c r="D3874" s="3">
        <v>1</v>
      </c>
      <c r="E3874" s="3">
        <v>72</v>
      </c>
      <c r="G3874" s="3">
        <v>5879</v>
      </c>
      <c r="I3874" s="3">
        <v>5351</v>
      </c>
      <c r="K3874" s="3">
        <v>898</v>
      </c>
      <c r="M3874" s="3">
        <v>816</v>
      </c>
    </row>
    <row r="3875" spans="1:13">
      <c r="A3875" s="3" t="s">
        <v>5563</v>
      </c>
      <c r="B3875" s="3" t="s">
        <v>23416</v>
      </c>
      <c r="C3875" s="3" t="s">
        <v>22339</v>
      </c>
      <c r="D3875" s="3">
        <v>1</v>
      </c>
      <c r="E3875" s="3">
        <v>73</v>
      </c>
      <c r="G3875" s="3">
        <v>5960</v>
      </c>
      <c r="I3875" s="3">
        <v>5424</v>
      </c>
      <c r="K3875" s="3">
        <v>898</v>
      </c>
      <c r="M3875" s="3">
        <v>816</v>
      </c>
    </row>
    <row r="3876" spans="1:13">
      <c r="A3876" s="3" t="s">
        <v>5564</v>
      </c>
      <c r="B3876" s="3" t="s">
        <v>23416</v>
      </c>
      <c r="C3876" s="3" t="s">
        <v>22339</v>
      </c>
      <c r="D3876" s="3">
        <v>1</v>
      </c>
      <c r="E3876" s="3">
        <v>74</v>
      </c>
      <c r="G3876" s="3">
        <v>6041</v>
      </c>
      <c r="I3876" s="3">
        <v>5497</v>
      </c>
      <c r="K3876" s="3">
        <v>898</v>
      </c>
      <c r="M3876" s="3">
        <v>816</v>
      </c>
    </row>
    <row r="3877" spans="1:13">
      <c r="A3877" s="3" t="s">
        <v>5565</v>
      </c>
      <c r="B3877" s="3" t="s">
        <v>23416</v>
      </c>
      <c r="C3877" s="3" t="s">
        <v>22339</v>
      </c>
      <c r="D3877" s="3">
        <v>1</v>
      </c>
      <c r="E3877" s="3">
        <v>75</v>
      </c>
      <c r="G3877" s="3">
        <v>6122</v>
      </c>
      <c r="I3877" s="3">
        <v>5570</v>
      </c>
      <c r="K3877" s="3">
        <v>898</v>
      </c>
      <c r="M3877" s="3">
        <v>816</v>
      </c>
    </row>
    <row r="3878" spans="1:13">
      <c r="A3878" s="3" t="s">
        <v>5566</v>
      </c>
      <c r="B3878" s="3" t="s">
        <v>23416</v>
      </c>
      <c r="C3878" s="3" t="s">
        <v>22339</v>
      </c>
      <c r="D3878" s="3">
        <v>1</v>
      </c>
      <c r="E3878" s="3">
        <v>76</v>
      </c>
      <c r="G3878" s="3">
        <v>6207</v>
      </c>
      <c r="I3878" s="3">
        <v>5647</v>
      </c>
      <c r="K3878" s="3">
        <v>898</v>
      </c>
      <c r="M3878" s="3">
        <v>816</v>
      </c>
    </row>
    <row r="3879" spans="1:13">
      <c r="A3879" s="3" t="s">
        <v>5567</v>
      </c>
      <c r="B3879" s="3" t="s">
        <v>23416</v>
      </c>
      <c r="C3879" s="3" t="s">
        <v>22339</v>
      </c>
      <c r="D3879" s="3">
        <v>1</v>
      </c>
      <c r="E3879" s="3">
        <v>77</v>
      </c>
      <c r="G3879" s="3">
        <v>6292</v>
      </c>
      <c r="I3879" s="3">
        <v>5724</v>
      </c>
      <c r="K3879" s="3">
        <v>898</v>
      </c>
      <c r="M3879" s="3">
        <v>816</v>
      </c>
    </row>
    <row r="3880" spans="1:13">
      <c r="A3880" s="3" t="s">
        <v>5568</v>
      </c>
      <c r="B3880" s="3" t="s">
        <v>23416</v>
      </c>
      <c r="C3880" s="3" t="s">
        <v>22339</v>
      </c>
      <c r="D3880" s="3">
        <v>1</v>
      </c>
      <c r="E3880" s="3">
        <v>78</v>
      </c>
      <c r="G3880" s="3">
        <v>6377</v>
      </c>
      <c r="I3880" s="3">
        <v>5801</v>
      </c>
      <c r="K3880" s="3">
        <v>898</v>
      </c>
      <c r="M3880" s="3">
        <v>816</v>
      </c>
    </row>
    <row r="3881" spans="1:13">
      <c r="A3881" s="3" t="s">
        <v>5569</v>
      </c>
      <c r="B3881" s="3" t="s">
        <v>23416</v>
      </c>
      <c r="C3881" s="3" t="s">
        <v>22339</v>
      </c>
      <c r="D3881" s="3">
        <v>1</v>
      </c>
      <c r="E3881" s="3">
        <v>79</v>
      </c>
      <c r="G3881" s="3">
        <v>6462</v>
      </c>
      <c r="I3881" s="3">
        <v>5878</v>
      </c>
      <c r="K3881" s="3">
        <v>898</v>
      </c>
      <c r="M3881" s="3">
        <v>816</v>
      </c>
    </row>
    <row r="3882" spans="1:13">
      <c r="A3882" s="3" t="s">
        <v>5570</v>
      </c>
      <c r="B3882" s="3" t="s">
        <v>23416</v>
      </c>
      <c r="C3882" s="3" t="s">
        <v>22339</v>
      </c>
      <c r="D3882" s="3">
        <v>1</v>
      </c>
      <c r="E3882" s="3">
        <v>80</v>
      </c>
      <c r="G3882" s="3">
        <v>6547</v>
      </c>
      <c r="I3882" s="3">
        <v>5955</v>
      </c>
      <c r="K3882" s="3">
        <v>898</v>
      </c>
      <c r="M3882" s="3">
        <v>816</v>
      </c>
    </row>
    <row r="3883" spans="1:13">
      <c r="A3883" s="3" t="s">
        <v>5571</v>
      </c>
      <c r="B3883" s="3" t="s">
        <v>23416</v>
      </c>
      <c r="C3883" s="3" t="s">
        <v>22339</v>
      </c>
      <c r="D3883" s="3">
        <v>1</v>
      </c>
      <c r="E3883" s="3">
        <v>81</v>
      </c>
      <c r="G3883" s="3">
        <v>6636</v>
      </c>
      <c r="I3883" s="3">
        <v>6036</v>
      </c>
      <c r="K3883" s="3">
        <v>898</v>
      </c>
      <c r="M3883" s="3">
        <v>816</v>
      </c>
    </row>
    <row r="3884" spans="1:13">
      <c r="A3884" s="3" t="s">
        <v>5572</v>
      </c>
      <c r="B3884" s="3" t="s">
        <v>23416</v>
      </c>
      <c r="C3884" s="3" t="s">
        <v>22339</v>
      </c>
      <c r="D3884" s="3">
        <v>1</v>
      </c>
      <c r="E3884" s="3">
        <v>82</v>
      </c>
      <c r="G3884" s="3">
        <v>6725</v>
      </c>
      <c r="I3884" s="3">
        <v>6117</v>
      </c>
      <c r="K3884" s="3">
        <v>898</v>
      </c>
      <c r="M3884" s="3">
        <v>816</v>
      </c>
    </row>
    <row r="3885" spans="1:13">
      <c r="A3885" s="3" t="s">
        <v>5573</v>
      </c>
      <c r="B3885" s="3" t="s">
        <v>23416</v>
      </c>
      <c r="C3885" s="3" t="s">
        <v>22339</v>
      </c>
      <c r="D3885" s="3">
        <v>1</v>
      </c>
      <c r="E3885" s="3">
        <v>83</v>
      </c>
      <c r="G3885" s="3">
        <v>6814</v>
      </c>
      <c r="I3885" s="3">
        <v>6198</v>
      </c>
      <c r="K3885" s="3">
        <v>898</v>
      </c>
      <c r="M3885" s="3">
        <v>816</v>
      </c>
    </row>
    <row r="3886" spans="1:13">
      <c r="A3886" s="3" t="s">
        <v>5574</v>
      </c>
      <c r="B3886" s="3" t="s">
        <v>23416</v>
      </c>
      <c r="C3886" s="3" t="s">
        <v>22339</v>
      </c>
      <c r="D3886" s="3">
        <v>1</v>
      </c>
      <c r="E3886" s="3">
        <v>84</v>
      </c>
      <c r="G3886" s="3">
        <v>6903</v>
      </c>
      <c r="I3886" s="3">
        <v>6279</v>
      </c>
      <c r="K3886" s="3">
        <v>898</v>
      </c>
      <c r="M3886" s="3">
        <v>816</v>
      </c>
    </row>
    <row r="3887" spans="1:13">
      <c r="A3887" s="3" t="s">
        <v>5575</v>
      </c>
      <c r="B3887" s="3" t="s">
        <v>23416</v>
      </c>
      <c r="C3887" s="3" t="s">
        <v>22339</v>
      </c>
      <c r="D3887" s="3">
        <v>1</v>
      </c>
      <c r="E3887" s="3">
        <v>85</v>
      </c>
      <c r="G3887" s="3">
        <v>6992</v>
      </c>
      <c r="I3887" s="3">
        <v>6360</v>
      </c>
      <c r="K3887" s="3">
        <v>898</v>
      </c>
      <c r="M3887" s="3">
        <v>816</v>
      </c>
    </row>
    <row r="3888" spans="1:13">
      <c r="A3888" s="3" t="s">
        <v>5576</v>
      </c>
      <c r="B3888" s="3" t="s">
        <v>23416</v>
      </c>
      <c r="C3888" s="3" t="s">
        <v>22339</v>
      </c>
      <c r="D3888" s="3">
        <v>1</v>
      </c>
      <c r="E3888" s="3">
        <v>86</v>
      </c>
      <c r="G3888" s="3">
        <v>7085</v>
      </c>
      <c r="I3888" s="3">
        <v>6445</v>
      </c>
      <c r="K3888" s="3">
        <v>898</v>
      </c>
      <c r="M3888" s="3">
        <v>816</v>
      </c>
    </row>
    <row r="3889" spans="1:13">
      <c r="A3889" s="3" t="s">
        <v>5577</v>
      </c>
      <c r="B3889" s="3" t="s">
        <v>23416</v>
      </c>
      <c r="C3889" s="3" t="s">
        <v>22339</v>
      </c>
      <c r="D3889" s="3">
        <v>1</v>
      </c>
      <c r="E3889" s="3">
        <v>87</v>
      </c>
      <c r="G3889" s="3">
        <v>7178</v>
      </c>
      <c r="I3889" s="3">
        <v>6530</v>
      </c>
      <c r="K3889" s="3">
        <v>898</v>
      </c>
      <c r="M3889" s="3">
        <v>816</v>
      </c>
    </row>
    <row r="3890" spans="1:13">
      <c r="A3890" s="3" t="s">
        <v>5578</v>
      </c>
      <c r="B3890" s="3" t="s">
        <v>23416</v>
      </c>
      <c r="C3890" s="3" t="s">
        <v>22339</v>
      </c>
      <c r="D3890" s="3">
        <v>1</v>
      </c>
      <c r="E3890" s="3">
        <v>88</v>
      </c>
      <c r="G3890" s="3">
        <v>7271</v>
      </c>
      <c r="I3890" s="3">
        <v>6615</v>
      </c>
      <c r="K3890" s="3">
        <v>898</v>
      </c>
      <c r="M3890" s="3">
        <v>816</v>
      </c>
    </row>
    <row r="3891" spans="1:13">
      <c r="A3891" s="3" t="s">
        <v>5579</v>
      </c>
      <c r="B3891" s="3" t="s">
        <v>23416</v>
      </c>
      <c r="C3891" s="3" t="s">
        <v>22339</v>
      </c>
      <c r="D3891" s="3">
        <v>1</v>
      </c>
      <c r="E3891" s="3">
        <v>89</v>
      </c>
      <c r="G3891" s="3">
        <v>7364</v>
      </c>
      <c r="I3891" s="3">
        <v>6700</v>
      </c>
      <c r="K3891" s="3">
        <v>898</v>
      </c>
      <c r="M3891" s="3">
        <v>816</v>
      </c>
    </row>
    <row r="3892" spans="1:13">
      <c r="A3892" s="3" t="s">
        <v>5580</v>
      </c>
      <c r="B3892" s="3" t="s">
        <v>23416</v>
      </c>
      <c r="C3892" s="3" t="s">
        <v>22339</v>
      </c>
      <c r="D3892" s="3">
        <v>1</v>
      </c>
      <c r="E3892" s="3">
        <v>90</v>
      </c>
      <c r="G3892" s="3">
        <v>7457</v>
      </c>
      <c r="I3892" s="3">
        <v>6785</v>
      </c>
      <c r="K3892" s="3">
        <v>898</v>
      </c>
      <c r="M3892" s="3">
        <v>816</v>
      </c>
    </row>
    <row r="3893" spans="1:13">
      <c r="A3893" s="3" t="s">
        <v>5581</v>
      </c>
      <c r="B3893" s="3" t="s">
        <v>23416</v>
      </c>
      <c r="C3893" s="3" t="s">
        <v>22339</v>
      </c>
      <c r="D3893" s="3">
        <v>1</v>
      </c>
      <c r="E3893" s="3">
        <v>91</v>
      </c>
      <c r="G3893" s="3">
        <v>7554</v>
      </c>
      <c r="I3893" s="3">
        <v>6873</v>
      </c>
      <c r="K3893" s="3">
        <v>898</v>
      </c>
      <c r="M3893" s="3">
        <v>816</v>
      </c>
    </row>
    <row r="3894" spans="1:13">
      <c r="A3894" s="3" t="s">
        <v>5582</v>
      </c>
      <c r="B3894" s="3" t="s">
        <v>23416</v>
      </c>
      <c r="C3894" s="3" t="s">
        <v>22339</v>
      </c>
      <c r="D3894" s="3">
        <v>1</v>
      </c>
      <c r="E3894" s="3">
        <v>92</v>
      </c>
      <c r="G3894" s="3">
        <v>7651</v>
      </c>
      <c r="I3894" s="3">
        <v>6961</v>
      </c>
      <c r="K3894" s="3">
        <v>898</v>
      </c>
      <c r="M3894" s="3">
        <v>816</v>
      </c>
    </row>
    <row r="3895" spans="1:13">
      <c r="A3895" s="3" t="s">
        <v>5583</v>
      </c>
      <c r="B3895" s="3" t="s">
        <v>23416</v>
      </c>
      <c r="C3895" s="3" t="s">
        <v>22339</v>
      </c>
      <c r="D3895" s="3">
        <v>1</v>
      </c>
      <c r="E3895" s="3">
        <v>93</v>
      </c>
      <c r="G3895" s="3">
        <v>7748</v>
      </c>
      <c r="I3895" s="3">
        <v>7049</v>
      </c>
      <c r="K3895" s="3">
        <v>898</v>
      </c>
      <c r="M3895" s="3">
        <v>816</v>
      </c>
    </row>
    <row r="3896" spans="1:13">
      <c r="A3896" s="3" t="s">
        <v>5584</v>
      </c>
      <c r="B3896" s="3" t="s">
        <v>23416</v>
      </c>
      <c r="C3896" s="3" t="s">
        <v>22339</v>
      </c>
      <c r="D3896" s="3">
        <v>1</v>
      </c>
      <c r="E3896" s="3">
        <v>94</v>
      </c>
      <c r="G3896" s="3">
        <v>7845</v>
      </c>
      <c r="I3896" s="3">
        <v>7137</v>
      </c>
      <c r="K3896" s="3">
        <v>898</v>
      </c>
      <c r="M3896" s="3">
        <v>816</v>
      </c>
    </row>
    <row r="3897" spans="1:13">
      <c r="A3897" s="3" t="s">
        <v>5585</v>
      </c>
      <c r="B3897" s="3" t="s">
        <v>23416</v>
      </c>
      <c r="C3897" s="3" t="s">
        <v>22339</v>
      </c>
      <c r="D3897" s="3">
        <v>1</v>
      </c>
      <c r="E3897" s="3">
        <v>95</v>
      </c>
      <c r="G3897" s="3">
        <v>7942</v>
      </c>
      <c r="I3897" s="3">
        <v>7225</v>
      </c>
      <c r="K3897" s="3">
        <v>898</v>
      </c>
      <c r="M3897" s="3">
        <v>816</v>
      </c>
    </row>
    <row r="3898" spans="1:13">
      <c r="A3898" s="3" t="s">
        <v>5586</v>
      </c>
      <c r="B3898" s="3" t="s">
        <v>23416</v>
      </c>
      <c r="C3898" s="3" t="s">
        <v>22339</v>
      </c>
      <c r="D3898" s="3">
        <v>1</v>
      </c>
      <c r="E3898" s="3">
        <v>96</v>
      </c>
      <c r="G3898" s="3">
        <v>8043</v>
      </c>
      <c r="I3898" s="3">
        <v>7317</v>
      </c>
      <c r="K3898" s="3">
        <v>898</v>
      </c>
      <c r="M3898" s="3">
        <v>816</v>
      </c>
    </row>
    <row r="3899" spans="1:13">
      <c r="A3899" s="3" t="s">
        <v>5587</v>
      </c>
      <c r="B3899" s="3" t="s">
        <v>23416</v>
      </c>
      <c r="C3899" s="3" t="s">
        <v>22339</v>
      </c>
      <c r="D3899" s="3">
        <v>1</v>
      </c>
      <c r="E3899" s="3">
        <v>97</v>
      </c>
      <c r="G3899" s="3">
        <v>8144</v>
      </c>
      <c r="I3899" s="3">
        <v>7409</v>
      </c>
      <c r="K3899" s="3">
        <v>898</v>
      </c>
      <c r="M3899" s="3">
        <v>816</v>
      </c>
    </row>
    <row r="3900" spans="1:13">
      <c r="A3900" s="3" t="s">
        <v>5588</v>
      </c>
      <c r="B3900" s="3" t="s">
        <v>23416</v>
      </c>
      <c r="C3900" s="3" t="s">
        <v>22339</v>
      </c>
      <c r="D3900" s="3">
        <v>1</v>
      </c>
      <c r="E3900" s="3">
        <v>98</v>
      </c>
      <c r="G3900" s="3">
        <v>8245</v>
      </c>
      <c r="I3900" s="3">
        <v>7501</v>
      </c>
      <c r="K3900" s="3">
        <v>898</v>
      </c>
      <c r="M3900" s="3">
        <v>816</v>
      </c>
    </row>
    <row r="3901" spans="1:13">
      <c r="A3901" s="3" t="s">
        <v>5589</v>
      </c>
      <c r="B3901" s="3" t="s">
        <v>23416</v>
      </c>
      <c r="C3901" s="3" t="s">
        <v>22339</v>
      </c>
      <c r="D3901" s="3">
        <v>1</v>
      </c>
      <c r="E3901" s="3">
        <v>99</v>
      </c>
      <c r="G3901" s="3">
        <v>8346</v>
      </c>
      <c r="I3901" s="3">
        <v>7593</v>
      </c>
      <c r="K3901" s="3">
        <v>898</v>
      </c>
      <c r="M3901" s="3">
        <v>816</v>
      </c>
    </row>
    <row r="3902" spans="1:13">
      <c r="A3902" s="3" t="s">
        <v>5590</v>
      </c>
      <c r="B3902" s="3" t="s">
        <v>23416</v>
      </c>
      <c r="C3902" s="3" t="s">
        <v>22339</v>
      </c>
      <c r="D3902" s="3">
        <v>1</v>
      </c>
      <c r="E3902" s="3">
        <v>100</v>
      </c>
      <c r="G3902" s="3">
        <v>8447</v>
      </c>
      <c r="I3902" s="3">
        <v>7685</v>
      </c>
      <c r="K3902" s="3">
        <v>898</v>
      </c>
      <c r="M3902" s="3">
        <v>816</v>
      </c>
    </row>
    <row r="3903" spans="1:13">
      <c r="A3903" s="3" t="s">
        <v>5591</v>
      </c>
      <c r="B3903" s="3" t="s">
        <v>23416</v>
      </c>
      <c r="C3903" s="3" t="s">
        <v>22339</v>
      </c>
      <c r="D3903" s="3">
        <v>2</v>
      </c>
      <c r="E3903" s="3">
        <v>1</v>
      </c>
      <c r="G3903" s="3">
        <v>2992</v>
      </c>
      <c r="I3903" s="3">
        <v>2720</v>
      </c>
      <c r="K3903" s="3">
        <v>1646</v>
      </c>
      <c r="M3903" s="3">
        <v>1496</v>
      </c>
    </row>
    <row r="3904" spans="1:13">
      <c r="A3904" s="3" t="s">
        <v>5592</v>
      </c>
      <c r="B3904" s="3" t="s">
        <v>23416</v>
      </c>
      <c r="C3904" s="3" t="s">
        <v>22339</v>
      </c>
      <c r="D3904" s="3">
        <v>2</v>
      </c>
      <c r="E3904" s="3">
        <v>2</v>
      </c>
      <c r="G3904" s="3">
        <v>3019</v>
      </c>
      <c r="I3904" s="3">
        <v>2745</v>
      </c>
      <c r="K3904" s="3">
        <v>1646</v>
      </c>
      <c r="M3904" s="3">
        <v>1496</v>
      </c>
    </row>
    <row r="3905" spans="1:13">
      <c r="A3905" s="3" t="s">
        <v>5593</v>
      </c>
      <c r="B3905" s="3" t="s">
        <v>23416</v>
      </c>
      <c r="C3905" s="3" t="s">
        <v>22339</v>
      </c>
      <c r="D3905" s="3">
        <v>2</v>
      </c>
      <c r="E3905" s="3">
        <v>3</v>
      </c>
      <c r="G3905" s="3">
        <v>3046</v>
      </c>
      <c r="I3905" s="3">
        <v>2770</v>
      </c>
      <c r="K3905" s="3">
        <v>1646</v>
      </c>
      <c r="M3905" s="3">
        <v>1496</v>
      </c>
    </row>
    <row r="3906" spans="1:13">
      <c r="A3906" s="3" t="s">
        <v>5594</v>
      </c>
      <c r="B3906" s="3" t="s">
        <v>23416</v>
      </c>
      <c r="C3906" s="3" t="s">
        <v>22339</v>
      </c>
      <c r="D3906" s="3">
        <v>2</v>
      </c>
      <c r="E3906" s="3">
        <v>4</v>
      </c>
      <c r="G3906" s="3">
        <v>3073</v>
      </c>
      <c r="I3906" s="3">
        <v>2795</v>
      </c>
      <c r="K3906" s="3">
        <v>1646</v>
      </c>
      <c r="M3906" s="3">
        <v>1496</v>
      </c>
    </row>
    <row r="3907" spans="1:13">
      <c r="A3907" s="3" t="s">
        <v>5595</v>
      </c>
      <c r="B3907" s="3" t="s">
        <v>23416</v>
      </c>
      <c r="C3907" s="3" t="s">
        <v>22339</v>
      </c>
      <c r="D3907" s="3">
        <v>2</v>
      </c>
      <c r="E3907" s="3">
        <v>5</v>
      </c>
      <c r="G3907" s="3">
        <v>3100</v>
      </c>
      <c r="I3907" s="3">
        <v>2820</v>
      </c>
      <c r="K3907" s="3">
        <v>1646</v>
      </c>
      <c r="M3907" s="3">
        <v>1496</v>
      </c>
    </row>
    <row r="3908" spans="1:13">
      <c r="A3908" s="3" t="s">
        <v>5596</v>
      </c>
      <c r="B3908" s="3" t="s">
        <v>23416</v>
      </c>
      <c r="C3908" s="3" t="s">
        <v>22339</v>
      </c>
      <c r="D3908" s="3">
        <v>2</v>
      </c>
      <c r="E3908" s="3">
        <v>6</v>
      </c>
      <c r="G3908" s="3">
        <v>3127</v>
      </c>
      <c r="I3908" s="3">
        <v>2845</v>
      </c>
      <c r="K3908" s="3">
        <v>1646</v>
      </c>
      <c r="M3908" s="3">
        <v>1496</v>
      </c>
    </row>
    <row r="3909" spans="1:13">
      <c r="A3909" s="3" t="s">
        <v>5597</v>
      </c>
      <c r="B3909" s="3" t="s">
        <v>23416</v>
      </c>
      <c r="C3909" s="3" t="s">
        <v>22339</v>
      </c>
      <c r="D3909" s="3">
        <v>2</v>
      </c>
      <c r="E3909" s="3">
        <v>7</v>
      </c>
      <c r="G3909" s="3">
        <v>3154</v>
      </c>
      <c r="I3909" s="3">
        <v>2870</v>
      </c>
      <c r="K3909" s="3">
        <v>1646</v>
      </c>
      <c r="M3909" s="3">
        <v>1496</v>
      </c>
    </row>
    <row r="3910" spans="1:13">
      <c r="A3910" s="3" t="s">
        <v>5598</v>
      </c>
      <c r="B3910" s="3" t="s">
        <v>23416</v>
      </c>
      <c r="C3910" s="3" t="s">
        <v>22339</v>
      </c>
      <c r="D3910" s="3">
        <v>2</v>
      </c>
      <c r="E3910" s="3">
        <v>8</v>
      </c>
      <c r="G3910" s="3">
        <v>3181</v>
      </c>
      <c r="I3910" s="3">
        <v>2895</v>
      </c>
      <c r="K3910" s="3">
        <v>1646</v>
      </c>
      <c r="M3910" s="3">
        <v>1496</v>
      </c>
    </row>
    <row r="3911" spans="1:13">
      <c r="A3911" s="3" t="s">
        <v>5599</v>
      </c>
      <c r="B3911" s="3" t="s">
        <v>23416</v>
      </c>
      <c r="C3911" s="3" t="s">
        <v>22339</v>
      </c>
      <c r="D3911" s="3">
        <v>2</v>
      </c>
      <c r="E3911" s="3">
        <v>9</v>
      </c>
      <c r="G3911" s="3">
        <v>3208</v>
      </c>
      <c r="I3911" s="3">
        <v>2920</v>
      </c>
      <c r="K3911" s="3">
        <v>1646</v>
      </c>
      <c r="M3911" s="3">
        <v>1496</v>
      </c>
    </row>
    <row r="3912" spans="1:13">
      <c r="A3912" s="3" t="s">
        <v>5600</v>
      </c>
      <c r="B3912" s="3" t="s">
        <v>23416</v>
      </c>
      <c r="C3912" s="3" t="s">
        <v>22339</v>
      </c>
      <c r="D3912" s="3">
        <v>2</v>
      </c>
      <c r="E3912" s="3">
        <v>10</v>
      </c>
      <c r="G3912" s="3">
        <v>3235</v>
      </c>
      <c r="I3912" s="3">
        <v>2945</v>
      </c>
      <c r="K3912" s="3">
        <v>1646</v>
      </c>
      <c r="M3912" s="3">
        <v>1496</v>
      </c>
    </row>
    <row r="3913" spans="1:13">
      <c r="A3913" s="3" t="s">
        <v>5601</v>
      </c>
      <c r="B3913" s="3" t="s">
        <v>23416</v>
      </c>
      <c r="C3913" s="3" t="s">
        <v>22339</v>
      </c>
      <c r="D3913" s="3">
        <v>2</v>
      </c>
      <c r="E3913" s="3">
        <v>11</v>
      </c>
      <c r="G3913" s="3">
        <v>3266</v>
      </c>
      <c r="I3913" s="3">
        <v>2973</v>
      </c>
      <c r="K3913" s="3">
        <v>1646</v>
      </c>
      <c r="M3913" s="3">
        <v>1496</v>
      </c>
    </row>
    <row r="3914" spans="1:13">
      <c r="A3914" s="3" t="s">
        <v>5602</v>
      </c>
      <c r="B3914" s="3" t="s">
        <v>23416</v>
      </c>
      <c r="C3914" s="3" t="s">
        <v>22339</v>
      </c>
      <c r="D3914" s="3">
        <v>2</v>
      </c>
      <c r="E3914" s="3">
        <v>12</v>
      </c>
      <c r="G3914" s="3">
        <v>3297</v>
      </c>
      <c r="I3914" s="3">
        <v>3001</v>
      </c>
      <c r="K3914" s="3">
        <v>1646</v>
      </c>
      <c r="M3914" s="3">
        <v>1496</v>
      </c>
    </row>
    <row r="3915" spans="1:13">
      <c r="A3915" s="3" t="s">
        <v>5603</v>
      </c>
      <c r="B3915" s="3" t="s">
        <v>23416</v>
      </c>
      <c r="C3915" s="3" t="s">
        <v>22339</v>
      </c>
      <c r="D3915" s="3">
        <v>2</v>
      </c>
      <c r="E3915" s="3">
        <v>13</v>
      </c>
      <c r="G3915" s="3">
        <v>3328</v>
      </c>
      <c r="I3915" s="3">
        <v>3029</v>
      </c>
      <c r="K3915" s="3">
        <v>1646</v>
      </c>
      <c r="M3915" s="3">
        <v>1496</v>
      </c>
    </row>
    <row r="3916" spans="1:13">
      <c r="A3916" s="3" t="s">
        <v>5604</v>
      </c>
      <c r="B3916" s="3" t="s">
        <v>23416</v>
      </c>
      <c r="C3916" s="3" t="s">
        <v>22339</v>
      </c>
      <c r="D3916" s="3">
        <v>2</v>
      </c>
      <c r="E3916" s="3">
        <v>14</v>
      </c>
      <c r="G3916" s="3">
        <v>3359</v>
      </c>
      <c r="I3916" s="3">
        <v>3057</v>
      </c>
      <c r="K3916" s="3">
        <v>1646</v>
      </c>
      <c r="M3916" s="3">
        <v>1496</v>
      </c>
    </row>
    <row r="3917" spans="1:13">
      <c r="A3917" s="3" t="s">
        <v>5605</v>
      </c>
      <c r="B3917" s="3" t="s">
        <v>23416</v>
      </c>
      <c r="C3917" s="3" t="s">
        <v>22339</v>
      </c>
      <c r="D3917" s="3">
        <v>2</v>
      </c>
      <c r="E3917" s="3">
        <v>15</v>
      </c>
      <c r="G3917" s="3">
        <v>3390</v>
      </c>
      <c r="I3917" s="3">
        <v>3085</v>
      </c>
      <c r="K3917" s="3">
        <v>1646</v>
      </c>
      <c r="M3917" s="3">
        <v>1496</v>
      </c>
    </row>
    <row r="3918" spans="1:13">
      <c r="A3918" s="3" t="s">
        <v>5606</v>
      </c>
      <c r="B3918" s="3" t="s">
        <v>23416</v>
      </c>
      <c r="C3918" s="3" t="s">
        <v>22339</v>
      </c>
      <c r="D3918" s="3">
        <v>2</v>
      </c>
      <c r="E3918" s="3">
        <v>16</v>
      </c>
      <c r="G3918" s="3">
        <v>3425</v>
      </c>
      <c r="I3918" s="3">
        <v>3117</v>
      </c>
      <c r="K3918" s="3">
        <v>1646</v>
      </c>
      <c r="M3918" s="3">
        <v>1496</v>
      </c>
    </row>
    <row r="3919" spans="1:13">
      <c r="A3919" s="3" t="s">
        <v>5607</v>
      </c>
      <c r="B3919" s="3" t="s">
        <v>23416</v>
      </c>
      <c r="C3919" s="3" t="s">
        <v>22339</v>
      </c>
      <c r="D3919" s="3">
        <v>2</v>
      </c>
      <c r="E3919" s="3">
        <v>17</v>
      </c>
      <c r="G3919" s="3">
        <v>3460</v>
      </c>
      <c r="I3919" s="3">
        <v>3149</v>
      </c>
      <c r="K3919" s="3">
        <v>1646</v>
      </c>
      <c r="M3919" s="3">
        <v>1496</v>
      </c>
    </row>
    <row r="3920" spans="1:13">
      <c r="A3920" s="3" t="s">
        <v>5608</v>
      </c>
      <c r="B3920" s="3" t="s">
        <v>23416</v>
      </c>
      <c r="C3920" s="3" t="s">
        <v>22339</v>
      </c>
      <c r="D3920" s="3">
        <v>2</v>
      </c>
      <c r="E3920" s="3">
        <v>18</v>
      </c>
      <c r="G3920" s="3">
        <v>3495</v>
      </c>
      <c r="I3920" s="3">
        <v>3181</v>
      </c>
      <c r="K3920" s="3">
        <v>1646</v>
      </c>
      <c r="M3920" s="3">
        <v>1496</v>
      </c>
    </row>
    <row r="3921" spans="1:13">
      <c r="A3921" s="3" t="s">
        <v>5609</v>
      </c>
      <c r="B3921" s="3" t="s">
        <v>23416</v>
      </c>
      <c r="C3921" s="3" t="s">
        <v>22339</v>
      </c>
      <c r="D3921" s="3">
        <v>2</v>
      </c>
      <c r="E3921" s="3">
        <v>19</v>
      </c>
      <c r="G3921" s="3">
        <v>3530</v>
      </c>
      <c r="I3921" s="3">
        <v>3213</v>
      </c>
      <c r="K3921" s="3">
        <v>1646</v>
      </c>
      <c r="M3921" s="3">
        <v>1496</v>
      </c>
    </row>
    <row r="3922" spans="1:13">
      <c r="A3922" s="3" t="s">
        <v>5610</v>
      </c>
      <c r="B3922" s="3" t="s">
        <v>23416</v>
      </c>
      <c r="C3922" s="3" t="s">
        <v>22339</v>
      </c>
      <c r="D3922" s="3">
        <v>2</v>
      </c>
      <c r="E3922" s="3">
        <v>20</v>
      </c>
      <c r="G3922" s="3">
        <v>3565</v>
      </c>
      <c r="I3922" s="3">
        <v>3245</v>
      </c>
      <c r="K3922" s="3">
        <v>1646</v>
      </c>
      <c r="M3922" s="3">
        <v>1496</v>
      </c>
    </row>
    <row r="3923" spans="1:13">
      <c r="A3923" s="3" t="s">
        <v>5611</v>
      </c>
      <c r="B3923" s="3" t="s">
        <v>23416</v>
      </c>
      <c r="C3923" s="3" t="s">
        <v>22339</v>
      </c>
      <c r="D3923" s="3">
        <v>2</v>
      </c>
      <c r="E3923" s="3">
        <v>21</v>
      </c>
      <c r="G3923" s="3">
        <v>3604</v>
      </c>
      <c r="I3923" s="3">
        <v>3281</v>
      </c>
      <c r="K3923" s="3">
        <v>1646</v>
      </c>
      <c r="M3923" s="3">
        <v>1496</v>
      </c>
    </row>
    <row r="3924" spans="1:13">
      <c r="A3924" s="3" t="s">
        <v>5612</v>
      </c>
      <c r="B3924" s="3" t="s">
        <v>23416</v>
      </c>
      <c r="C3924" s="3" t="s">
        <v>22339</v>
      </c>
      <c r="D3924" s="3">
        <v>2</v>
      </c>
      <c r="E3924" s="3">
        <v>22</v>
      </c>
      <c r="G3924" s="3">
        <v>3643</v>
      </c>
      <c r="I3924" s="3">
        <v>3317</v>
      </c>
      <c r="K3924" s="3">
        <v>1646</v>
      </c>
      <c r="M3924" s="3">
        <v>1496</v>
      </c>
    </row>
    <row r="3925" spans="1:13">
      <c r="A3925" s="3" t="s">
        <v>5613</v>
      </c>
      <c r="B3925" s="3" t="s">
        <v>23416</v>
      </c>
      <c r="C3925" s="3" t="s">
        <v>22339</v>
      </c>
      <c r="D3925" s="3">
        <v>2</v>
      </c>
      <c r="E3925" s="3">
        <v>23</v>
      </c>
      <c r="G3925" s="3">
        <v>3682</v>
      </c>
      <c r="I3925" s="3">
        <v>3353</v>
      </c>
      <c r="K3925" s="3">
        <v>1646</v>
      </c>
      <c r="M3925" s="3">
        <v>1496</v>
      </c>
    </row>
    <row r="3926" spans="1:13">
      <c r="A3926" s="3" t="s">
        <v>5614</v>
      </c>
      <c r="B3926" s="3" t="s">
        <v>23416</v>
      </c>
      <c r="C3926" s="3" t="s">
        <v>22339</v>
      </c>
      <c r="D3926" s="3">
        <v>2</v>
      </c>
      <c r="E3926" s="3">
        <v>24</v>
      </c>
      <c r="G3926" s="3">
        <v>3721</v>
      </c>
      <c r="I3926" s="3">
        <v>3389</v>
      </c>
      <c r="K3926" s="3">
        <v>1646</v>
      </c>
      <c r="M3926" s="3">
        <v>1496</v>
      </c>
    </row>
    <row r="3927" spans="1:13">
      <c r="A3927" s="3" t="s">
        <v>5615</v>
      </c>
      <c r="B3927" s="3" t="s">
        <v>23416</v>
      </c>
      <c r="C3927" s="3" t="s">
        <v>22339</v>
      </c>
      <c r="D3927" s="3">
        <v>2</v>
      </c>
      <c r="E3927" s="3">
        <v>25</v>
      </c>
      <c r="G3927" s="3">
        <v>3760</v>
      </c>
      <c r="I3927" s="3">
        <v>3425</v>
      </c>
      <c r="K3927" s="3">
        <v>1646</v>
      </c>
      <c r="M3927" s="3">
        <v>1496</v>
      </c>
    </row>
    <row r="3928" spans="1:13">
      <c r="A3928" s="3" t="s">
        <v>5616</v>
      </c>
      <c r="B3928" s="3" t="s">
        <v>23416</v>
      </c>
      <c r="C3928" s="3" t="s">
        <v>22339</v>
      </c>
      <c r="D3928" s="3">
        <v>2</v>
      </c>
      <c r="E3928" s="3">
        <v>26</v>
      </c>
      <c r="G3928" s="3">
        <v>3804</v>
      </c>
      <c r="I3928" s="3">
        <v>3465</v>
      </c>
      <c r="K3928" s="3">
        <v>1646</v>
      </c>
      <c r="M3928" s="3">
        <v>1496</v>
      </c>
    </row>
    <row r="3929" spans="1:13">
      <c r="A3929" s="3" t="s">
        <v>5617</v>
      </c>
      <c r="B3929" s="3" t="s">
        <v>23416</v>
      </c>
      <c r="C3929" s="3" t="s">
        <v>22339</v>
      </c>
      <c r="D3929" s="3">
        <v>2</v>
      </c>
      <c r="E3929" s="3">
        <v>27</v>
      </c>
      <c r="G3929" s="3">
        <v>3848</v>
      </c>
      <c r="I3929" s="3">
        <v>3505</v>
      </c>
      <c r="K3929" s="3">
        <v>1646</v>
      </c>
      <c r="M3929" s="3">
        <v>1496</v>
      </c>
    </row>
    <row r="3930" spans="1:13">
      <c r="A3930" s="3" t="s">
        <v>5618</v>
      </c>
      <c r="B3930" s="3" t="s">
        <v>23416</v>
      </c>
      <c r="C3930" s="3" t="s">
        <v>22339</v>
      </c>
      <c r="D3930" s="3">
        <v>2</v>
      </c>
      <c r="E3930" s="3">
        <v>28</v>
      </c>
      <c r="G3930" s="3">
        <v>3892</v>
      </c>
      <c r="I3930" s="3">
        <v>3545</v>
      </c>
      <c r="K3930" s="3">
        <v>1646</v>
      </c>
      <c r="M3930" s="3">
        <v>1496</v>
      </c>
    </row>
    <row r="3931" spans="1:13">
      <c r="A3931" s="3" t="s">
        <v>5619</v>
      </c>
      <c r="B3931" s="3" t="s">
        <v>23416</v>
      </c>
      <c r="C3931" s="3" t="s">
        <v>22339</v>
      </c>
      <c r="D3931" s="3">
        <v>2</v>
      </c>
      <c r="E3931" s="3">
        <v>29</v>
      </c>
      <c r="G3931" s="3">
        <v>3936</v>
      </c>
      <c r="I3931" s="3">
        <v>3585</v>
      </c>
      <c r="K3931" s="3">
        <v>1646</v>
      </c>
      <c r="M3931" s="3">
        <v>1496</v>
      </c>
    </row>
    <row r="3932" spans="1:13">
      <c r="A3932" s="3" t="s">
        <v>5620</v>
      </c>
      <c r="B3932" s="3" t="s">
        <v>23416</v>
      </c>
      <c r="C3932" s="3" t="s">
        <v>22339</v>
      </c>
      <c r="D3932" s="3">
        <v>2</v>
      </c>
      <c r="E3932" s="3">
        <v>30</v>
      </c>
      <c r="G3932" s="3">
        <v>3980</v>
      </c>
      <c r="I3932" s="3">
        <v>3625</v>
      </c>
      <c r="K3932" s="3">
        <v>1646</v>
      </c>
      <c r="M3932" s="3">
        <v>1496</v>
      </c>
    </row>
    <row r="3933" spans="1:13">
      <c r="A3933" s="3" t="s">
        <v>5621</v>
      </c>
      <c r="B3933" s="3" t="s">
        <v>23416</v>
      </c>
      <c r="C3933" s="3" t="s">
        <v>22339</v>
      </c>
      <c r="D3933" s="3">
        <v>2</v>
      </c>
      <c r="E3933" s="3">
        <v>31</v>
      </c>
      <c r="G3933" s="3">
        <v>4028</v>
      </c>
      <c r="I3933" s="3">
        <v>3668</v>
      </c>
      <c r="K3933" s="3">
        <v>1646</v>
      </c>
      <c r="M3933" s="3">
        <v>1496</v>
      </c>
    </row>
    <row r="3934" spans="1:13">
      <c r="A3934" s="3" t="s">
        <v>5622</v>
      </c>
      <c r="B3934" s="3" t="s">
        <v>23416</v>
      </c>
      <c r="C3934" s="3" t="s">
        <v>22339</v>
      </c>
      <c r="D3934" s="3">
        <v>2</v>
      </c>
      <c r="E3934" s="3">
        <v>32</v>
      </c>
      <c r="G3934" s="3">
        <v>4076</v>
      </c>
      <c r="I3934" s="3">
        <v>3711</v>
      </c>
      <c r="K3934" s="3">
        <v>1646</v>
      </c>
      <c r="M3934" s="3">
        <v>1496</v>
      </c>
    </row>
    <row r="3935" spans="1:13">
      <c r="A3935" s="3" t="s">
        <v>5623</v>
      </c>
      <c r="B3935" s="3" t="s">
        <v>23416</v>
      </c>
      <c r="C3935" s="3" t="s">
        <v>22339</v>
      </c>
      <c r="D3935" s="3">
        <v>2</v>
      </c>
      <c r="E3935" s="3">
        <v>33</v>
      </c>
      <c r="G3935" s="3">
        <v>4124</v>
      </c>
      <c r="I3935" s="3">
        <v>3754</v>
      </c>
      <c r="K3935" s="3">
        <v>1646</v>
      </c>
      <c r="M3935" s="3">
        <v>1496</v>
      </c>
    </row>
    <row r="3936" spans="1:13">
      <c r="A3936" s="3" t="s">
        <v>5624</v>
      </c>
      <c r="B3936" s="3" t="s">
        <v>23416</v>
      </c>
      <c r="C3936" s="3" t="s">
        <v>22339</v>
      </c>
      <c r="D3936" s="3">
        <v>2</v>
      </c>
      <c r="E3936" s="3">
        <v>34</v>
      </c>
      <c r="G3936" s="3">
        <v>4172</v>
      </c>
      <c r="I3936" s="3">
        <v>3797</v>
      </c>
      <c r="K3936" s="3">
        <v>1646</v>
      </c>
      <c r="M3936" s="3">
        <v>1496</v>
      </c>
    </row>
    <row r="3937" spans="1:13">
      <c r="A3937" s="3" t="s">
        <v>5625</v>
      </c>
      <c r="B3937" s="3" t="s">
        <v>23416</v>
      </c>
      <c r="C3937" s="3" t="s">
        <v>22339</v>
      </c>
      <c r="D3937" s="3">
        <v>2</v>
      </c>
      <c r="E3937" s="3">
        <v>35</v>
      </c>
      <c r="G3937" s="3">
        <v>4220</v>
      </c>
      <c r="I3937" s="3">
        <v>3840</v>
      </c>
      <c r="K3937" s="3">
        <v>1646</v>
      </c>
      <c r="M3937" s="3">
        <v>1496</v>
      </c>
    </row>
    <row r="3938" spans="1:13">
      <c r="A3938" s="3" t="s">
        <v>5626</v>
      </c>
      <c r="B3938" s="3" t="s">
        <v>23416</v>
      </c>
      <c r="C3938" s="3" t="s">
        <v>22339</v>
      </c>
      <c r="D3938" s="3">
        <v>2</v>
      </c>
      <c r="E3938" s="3">
        <v>36</v>
      </c>
      <c r="G3938" s="3">
        <v>4272</v>
      </c>
      <c r="I3938" s="3">
        <v>3887</v>
      </c>
      <c r="K3938" s="3">
        <v>1646</v>
      </c>
      <c r="M3938" s="3">
        <v>1496</v>
      </c>
    </row>
    <row r="3939" spans="1:13">
      <c r="A3939" s="3" t="s">
        <v>5627</v>
      </c>
      <c r="B3939" s="3" t="s">
        <v>23416</v>
      </c>
      <c r="C3939" s="3" t="s">
        <v>22339</v>
      </c>
      <c r="D3939" s="3">
        <v>2</v>
      </c>
      <c r="E3939" s="3">
        <v>37</v>
      </c>
      <c r="G3939" s="3">
        <v>4324</v>
      </c>
      <c r="I3939" s="3">
        <v>3934</v>
      </c>
      <c r="K3939" s="3">
        <v>1646</v>
      </c>
      <c r="M3939" s="3">
        <v>1496</v>
      </c>
    </row>
    <row r="3940" spans="1:13">
      <c r="A3940" s="3" t="s">
        <v>5628</v>
      </c>
      <c r="B3940" s="3" t="s">
        <v>23416</v>
      </c>
      <c r="C3940" s="3" t="s">
        <v>22339</v>
      </c>
      <c r="D3940" s="3">
        <v>2</v>
      </c>
      <c r="E3940" s="3">
        <v>38</v>
      </c>
      <c r="G3940" s="3">
        <v>4376</v>
      </c>
      <c r="I3940" s="3">
        <v>3981</v>
      </c>
      <c r="K3940" s="3">
        <v>1646</v>
      </c>
      <c r="M3940" s="3">
        <v>1496</v>
      </c>
    </row>
    <row r="3941" spans="1:13">
      <c r="A3941" s="3" t="s">
        <v>5629</v>
      </c>
      <c r="B3941" s="3" t="s">
        <v>23416</v>
      </c>
      <c r="C3941" s="3" t="s">
        <v>22339</v>
      </c>
      <c r="D3941" s="3">
        <v>2</v>
      </c>
      <c r="E3941" s="3">
        <v>39</v>
      </c>
      <c r="G3941" s="3">
        <v>4428</v>
      </c>
      <c r="I3941" s="3">
        <v>4028</v>
      </c>
      <c r="K3941" s="3">
        <v>1646</v>
      </c>
      <c r="M3941" s="3">
        <v>1496</v>
      </c>
    </row>
    <row r="3942" spans="1:13">
      <c r="A3942" s="3" t="s">
        <v>5630</v>
      </c>
      <c r="B3942" s="3" t="s">
        <v>23416</v>
      </c>
      <c r="C3942" s="3" t="s">
        <v>22339</v>
      </c>
      <c r="D3942" s="3">
        <v>2</v>
      </c>
      <c r="E3942" s="3">
        <v>40</v>
      </c>
      <c r="G3942" s="3">
        <v>4480</v>
      </c>
      <c r="I3942" s="3">
        <v>4075</v>
      </c>
      <c r="K3942" s="3">
        <v>1646</v>
      </c>
      <c r="M3942" s="3">
        <v>1496</v>
      </c>
    </row>
    <row r="3943" spans="1:13">
      <c r="A3943" s="3" t="s">
        <v>5631</v>
      </c>
      <c r="B3943" s="3" t="s">
        <v>23416</v>
      </c>
      <c r="C3943" s="3" t="s">
        <v>22339</v>
      </c>
      <c r="D3943" s="3">
        <v>2</v>
      </c>
      <c r="E3943" s="3">
        <v>41</v>
      </c>
      <c r="G3943" s="3">
        <v>4536</v>
      </c>
      <c r="I3943" s="3">
        <v>4126</v>
      </c>
      <c r="K3943" s="3">
        <v>1646</v>
      </c>
      <c r="M3943" s="3">
        <v>1496</v>
      </c>
    </row>
    <row r="3944" spans="1:13">
      <c r="A3944" s="3" t="s">
        <v>5632</v>
      </c>
      <c r="B3944" s="3" t="s">
        <v>23416</v>
      </c>
      <c r="C3944" s="3" t="s">
        <v>22339</v>
      </c>
      <c r="D3944" s="3">
        <v>2</v>
      </c>
      <c r="E3944" s="3">
        <v>42</v>
      </c>
      <c r="G3944" s="3">
        <v>4592</v>
      </c>
      <c r="I3944" s="3">
        <v>4177</v>
      </c>
      <c r="K3944" s="3">
        <v>1646</v>
      </c>
      <c r="M3944" s="3">
        <v>1496</v>
      </c>
    </row>
    <row r="3945" spans="1:13">
      <c r="A3945" s="3" t="s">
        <v>5633</v>
      </c>
      <c r="B3945" s="3" t="s">
        <v>23416</v>
      </c>
      <c r="C3945" s="3" t="s">
        <v>22339</v>
      </c>
      <c r="D3945" s="3">
        <v>2</v>
      </c>
      <c r="E3945" s="3">
        <v>43</v>
      </c>
      <c r="G3945" s="3">
        <v>4648</v>
      </c>
      <c r="I3945" s="3">
        <v>4228</v>
      </c>
      <c r="K3945" s="3">
        <v>1646</v>
      </c>
      <c r="M3945" s="3">
        <v>1496</v>
      </c>
    </row>
    <row r="3946" spans="1:13">
      <c r="A3946" s="3" t="s">
        <v>5634</v>
      </c>
      <c r="B3946" s="3" t="s">
        <v>23416</v>
      </c>
      <c r="C3946" s="3" t="s">
        <v>22339</v>
      </c>
      <c r="D3946" s="3">
        <v>2</v>
      </c>
      <c r="E3946" s="3">
        <v>44</v>
      </c>
      <c r="G3946" s="3">
        <v>4704</v>
      </c>
      <c r="I3946" s="3">
        <v>4279</v>
      </c>
      <c r="K3946" s="3">
        <v>1646</v>
      </c>
      <c r="M3946" s="3">
        <v>1496</v>
      </c>
    </row>
    <row r="3947" spans="1:13">
      <c r="A3947" s="3" t="s">
        <v>5635</v>
      </c>
      <c r="B3947" s="3" t="s">
        <v>23416</v>
      </c>
      <c r="C3947" s="3" t="s">
        <v>22339</v>
      </c>
      <c r="D3947" s="3">
        <v>2</v>
      </c>
      <c r="E3947" s="3">
        <v>45</v>
      </c>
      <c r="G3947" s="3">
        <v>4760</v>
      </c>
      <c r="I3947" s="3">
        <v>4330</v>
      </c>
      <c r="K3947" s="3">
        <v>1646</v>
      </c>
      <c r="M3947" s="3">
        <v>1496</v>
      </c>
    </row>
    <row r="3948" spans="1:13">
      <c r="A3948" s="3" t="s">
        <v>5636</v>
      </c>
      <c r="B3948" s="3" t="s">
        <v>23416</v>
      </c>
      <c r="C3948" s="3" t="s">
        <v>22339</v>
      </c>
      <c r="D3948" s="3">
        <v>2</v>
      </c>
      <c r="E3948" s="3">
        <v>46</v>
      </c>
      <c r="G3948" s="3">
        <v>4820</v>
      </c>
      <c r="I3948" s="3">
        <v>4385</v>
      </c>
      <c r="K3948" s="3">
        <v>1646</v>
      </c>
      <c r="M3948" s="3">
        <v>1496</v>
      </c>
    </row>
    <row r="3949" spans="1:13">
      <c r="A3949" s="3" t="s">
        <v>5637</v>
      </c>
      <c r="B3949" s="3" t="s">
        <v>23416</v>
      </c>
      <c r="C3949" s="3" t="s">
        <v>22339</v>
      </c>
      <c r="D3949" s="3">
        <v>2</v>
      </c>
      <c r="E3949" s="3">
        <v>47</v>
      </c>
      <c r="G3949" s="3">
        <v>4880</v>
      </c>
      <c r="I3949" s="3">
        <v>4440</v>
      </c>
      <c r="K3949" s="3">
        <v>1646</v>
      </c>
      <c r="M3949" s="3">
        <v>1496</v>
      </c>
    </row>
    <row r="3950" spans="1:13">
      <c r="A3950" s="3" t="s">
        <v>5638</v>
      </c>
      <c r="B3950" s="3" t="s">
        <v>23416</v>
      </c>
      <c r="C3950" s="3" t="s">
        <v>22339</v>
      </c>
      <c r="D3950" s="3">
        <v>2</v>
      </c>
      <c r="E3950" s="3">
        <v>48</v>
      </c>
      <c r="G3950" s="3">
        <v>4940</v>
      </c>
      <c r="I3950" s="3">
        <v>4495</v>
      </c>
      <c r="K3950" s="3">
        <v>1646</v>
      </c>
      <c r="M3950" s="3">
        <v>1496</v>
      </c>
    </row>
    <row r="3951" spans="1:13">
      <c r="A3951" s="3" t="s">
        <v>5639</v>
      </c>
      <c r="B3951" s="3" t="s">
        <v>23416</v>
      </c>
      <c r="C3951" s="3" t="s">
        <v>22339</v>
      </c>
      <c r="D3951" s="3">
        <v>2</v>
      </c>
      <c r="E3951" s="3">
        <v>49</v>
      </c>
      <c r="G3951" s="3">
        <v>5000</v>
      </c>
      <c r="I3951" s="3">
        <v>4550</v>
      </c>
      <c r="K3951" s="3">
        <v>1646</v>
      </c>
      <c r="M3951" s="3">
        <v>1496</v>
      </c>
    </row>
    <row r="3952" spans="1:13">
      <c r="A3952" s="3" t="s">
        <v>5640</v>
      </c>
      <c r="B3952" s="3" t="s">
        <v>23416</v>
      </c>
      <c r="C3952" s="3" t="s">
        <v>22339</v>
      </c>
      <c r="D3952" s="3">
        <v>2</v>
      </c>
      <c r="E3952" s="3">
        <v>50</v>
      </c>
      <c r="G3952" s="3">
        <v>5060</v>
      </c>
      <c r="I3952" s="3">
        <v>4605</v>
      </c>
      <c r="K3952" s="3">
        <v>1646</v>
      </c>
      <c r="M3952" s="3">
        <v>1496</v>
      </c>
    </row>
    <row r="3953" spans="1:13">
      <c r="A3953" s="3" t="s">
        <v>5641</v>
      </c>
      <c r="B3953" s="3" t="s">
        <v>23416</v>
      </c>
      <c r="C3953" s="3" t="s">
        <v>22339</v>
      </c>
      <c r="D3953" s="3">
        <v>2</v>
      </c>
      <c r="E3953" s="3">
        <v>51</v>
      </c>
      <c r="G3953" s="3">
        <v>5124</v>
      </c>
      <c r="I3953" s="3">
        <v>4663</v>
      </c>
      <c r="K3953" s="3">
        <v>1646</v>
      </c>
      <c r="M3953" s="3">
        <v>1496</v>
      </c>
    </row>
    <row r="3954" spans="1:13">
      <c r="A3954" s="3" t="s">
        <v>5642</v>
      </c>
      <c r="B3954" s="3" t="s">
        <v>23416</v>
      </c>
      <c r="C3954" s="3" t="s">
        <v>22339</v>
      </c>
      <c r="D3954" s="3">
        <v>2</v>
      </c>
      <c r="E3954" s="3">
        <v>52</v>
      </c>
      <c r="G3954" s="3">
        <v>5188</v>
      </c>
      <c r="I3954" s="3">
        <v>4721</v>
      </c>
      <c r="K3954" s="3">
        <v>1646</v>
      </c>
      <c r="M3954" s="3">
        <v>1496</v>
      </c>
    </row>
    <row r="3955" spans="1:13">
      <c r="A3955" s="3" t="s">
        <v>5643</v>
      </c>
      <c r="B3955" s="3" t="s">
        <v>23416</v>
      </c>
      <c r="C3955" s="3" t="s">
        <v>22339</v>
      </c>
      <c r="D3955" s="3">
        <v>2</v>
      </c>
      <c r="E3955" s="3">
        <v>53</v>
      </c>
      <c r="G3955" s="3">
        <v>5252</v>
      </c>
      <c r="I3955" s="3">
        <v>4779</v>
      </c>
      <c r="K3955" s="3">
        <v>1646</v>
      </c>
      <c r="M3955" s="3">
        <v>1496</v>
      </c>
    </row>
    <row r="3956" spans="1:13">
      <c r="A3956" s="3" t="s">
        <v>5644</v>
      </c>
      <c r="B3956" s="3" t="s">
        <v>23416</v>
      </c>
      <c r="C3956" s="3" t="s">
        <v>22339</v>
      </c>
      <c r="D3956" s="3">
        <v>2</v>
      </c>
      <c r="E3956" s="3">
        <v>54</v>
      </c>
      <c r="G3956" s="3">
        <v>5316</v>
      </c>
      <c r="I3956" s="3">
        <v>4837</v>
      </c>
      <c r="K3956" s="3">
        <v>1646</v>
      </c>
      <c r="M3956" s="3">
        <v>1496</v>
      </c>
    </row>
    <row r="3957" spans="1:13">
      <c r="A3957" s="3" t="s">
        <v>5645</v>
      </c>
      <c r="B3957" s="3" t="s">
        <v>23416</v>
      </c>
      <c r="C3957" s="3" t="s">
        <v>22339</v>
      </c>
      <c r="D3957" s="3">
        <v>2</v>
      </c>
      <c r="E3957" s="3">
        <v>55</v>
      </c>
      <c r="G3957" s="3">
        <v>5380</v>
      </c>
      <c r="I3957" s="3">
        <v>4895</v>
      </c>
      <c r="K3957" s="3">
        <v>1646</v>
      </c>
      <c r="M3957" s="3">
        <v>1496</v>
      </c>
    </row>
    <row r="3958" spans="1:13">
      <c r="A3958" s="3" t="s">
        <v>5646</v>
      </c>
      <c r="B3958" s="3" t="s">
        <v>23416</v>
      </c>
      <c r="C3958" s="3" t="s">
        <v>22339</v>
      </c>
      <c r="D3958" s="3">
        <v>2</v>
      </c>
      <c r="E3958" s="3">
        <v>56</v>
      </c>
      <c r="G3958" s="3">
        <v>5448</v>
      </c>
      <c r="I3958" s="3">
        <v>4957</v>
      </c>
      <c r="K3958" s="3">
        <v>1646</v>
      </c>
      <c r="M3958" s="3">
        <v>1496</v>
      </c>
    </row>
    <row r="3959" spans="1:13">
      <c r="A3959" s="3" t="s">
        <v>5647</v>
      </c>
      <c r="B3959" s="3" t="s">
        <v>23416</v>
      </c>
      <c r="C3959" s="3" t="s">
        <v>22339</v>
      </c>
      <c r="D3959" s="3">
        <v>2</v>
      </c>
      <c r="E3959" s="3">
        <v>57</v>
      </c>
      <c r="G3959" s="3">
        <v>5516</v>
      </c>
      <c r="I3959" s="3">
        <v>5019</v>
      </c>
      <c r="K3959" s="3">
        <v>1646</v>
      </c>
      <c r="M3959" s="3">
        <v>1496</v>
      </c>
    </row>
    <row r="3960" spans="1:13">
      <c r="A3960" s="3" t="s">
        <v>5648</v>
      </c>
      <c r="B3960" s="3" t="s">
        <v>23416</v>
      </c>
      <c r="C3960" s="3" t="s">
        <v>22339</v>
      </c>
      <c r="D3960" s="3">
        <v>2</v>
      </c>
      <c r="E3960" s="3">
        <v>58</v>
      </c>
      <c r="G3960" s="3">
        <v>5584</v>
      </c>
      <c r="I3960" s="3">
        <v>5081</v>
      </c>
      <c r="K3960" s="3">
        <v>1646</v>
      </c>
      <c r="M3960" s="3">
        <v>1496</v>
      </c>
    </row>
    <row r="3961" spans="1:13">
      <c r="A3961" s="3" t="s">
        <v>5649</v>
      </c>
      <c r="B3961" s="3" t="s">
        <v>23416</v>
      </c>
      <c r="C3961" s="3" t="s">
        <v>22339</v>
      </c>
      <c r="D3961" s="3">
        <v>2</v>
      </c>
      <c r="E3961" s="3">
        <v>59</v>
      </c>
      <c r="G3961" s="3">
        <v>5652</v>
      </c>
      <c r="I3961" s="3">
        <v>5143</v>
      </c>
      <c r="K3961" s="3">
        <v>1646</v>
      </c>
      <c r="M3961" s="3">
        <v>1496</v>
      </c>
    </row>
    <row r="3962" spans="1:13">
      <c r="A3962" s="3" t="s">
        <v>5650</v>
      </c>
      <c r="B3962" s="3" t="s">
        <v>23416</v>
      </c>
      <c r="C3962" s="3" t="s">
        <v>22339</v>
      </c>
      <c r="D3962" s="3">
        <v>2</v>
      </c>
      <c r="E3962" s="3">
        <v>60</v>
      </c>
      <c r="G3962" s="3">
        <v>5720</v>
      </c>
      <c r="I3962" s="3">
        <v>5205</v>
      </c>
      <c r="K3962" s="3">
        <v>1646</v>
      </c>
      <c r="M3962" s="3">
        <v>1496</v>
      </c>
    </row>
    <row r="3963" spans="1:13">
      <c r="A3963" s="3" t="s">
        <v>5651</v>
      </c>
      <c r="B3963" s="3" t="s">
        <v>23416</v>
      </c>
      <c r="C3963" s="3" t="s">
        <v>22339</v>
      </c>
      <c r="D3963" s="3">
        <v>2</v>
      </c>
      <c r="E3963" s="3">
        <v>61</v>
      </c>
      <c r="G3963" s="3">
        <v>5792</v>
      </c>
      <c r="I3963" s="3">
        <v>5271</v>
      </c>
      <c r="K3963" s="3">
        <v>1646</v>
      </c>
      <c r="M3963" s="3">
        <v>1496</v>
      </c>
    </row>
    <row r="3964" spans="1:13">
      <c r="A3964" s="3" t="s">
        <v>5652</v>
      </c>
      <c r="B3964" s="3" t="s">
        <v>23416</v>
      </c>
      <c r="C3964" s="3" t="s">
        <v>22339</v>
      </c>
      <c r="D3964" s="3">
        <v>2</v>
      </c>
      <c r="E3964" s="3">
        <v>62</v>
      </c>
      <c r="G3964" s="3">
        <v>5864</v>
      </c>
      <c r="I3964" s="3">
        <v>5337</v>
      </c>
      <c r="K3964" s="3">
        <v>1646</v>
      </c>
      <c r="M3964" s="3">
        <v>1496</v>
      </c>
    </row>
    <row r="3965" spans="1:13">
      <c r="A3965" s="3" t="s">
        <v>5653</v>
      </c>
      <c r="B3965" s="3" t="s">
        <v>23416</v>
      </c>
      <c r="C3965" s="3" t="s">
        <v>22339</v>
      </c>
      <c r="D3965" s="3">
        <v>2</v>
      </c>
      <c r="E3965" s="3">
        <v>63</v>
      </c>
      <c r="G3965" s="3">
        <v>5936</v>
      </c>
      <c r="I3965" s="3">
        <v>5403</v>
      </c>
      <c r="K3965" s="3">
        <v>1646</v>
      </c>
      <c r="M3965" s="3">
        <v>1496</v>
      </c>
    </row>
    <row r="3966" spans="1:13">
      <c r="A3966" s="3" t="s">
        <v>5654</v>
      </c>
      <c r="B3966" s="3" t="s">
        <v>23416</v>
      </c>
      <c r="C3966" s="3" t="s">
        <v>22339</v>
      </c>
      <c r="D3966" s="3">
        <v>2</v>
      </c>
      <c r="E3966" s="3">
        <v>64</v>
      </c>
      <c r="G3966" s="3">
        <v>6008</v>
      </c>
      <c r="I3966" s="3">
        <v>5469</v>
      </c>
      <c r="K3966" s="3">
        <v>1646</v>
      </c>
      <c r="M3966" s="3">
        <v>1496</v>
      </c>
    </row>
    <row r="3967" spans="1:13">
      <c r="A3967" s="3" t="s">
        <v>5655</v>
      </c>
      <c r="B3967" s="3" t="s">
        <v>23416</v>
      </c>
      <c r="C3967" s="3" t="s">
        <v>22339</v>
      </c>
      <c r="D3967" s="3">
        <v>2</v>
      </c>
      <c r="E3967" s="3">
        <v>65</v>
      </c>
      <c r="G3967" s="3">
        <v>6080</v>
      </c>
      <c r="I3967" s="3">
        <v>5535</v>
      </c>
      <c r="K3967" s="3">
        <v>1646</v>
      </c>
      <c r="M3967" s="3">
        <v>1496</v>
      </c>
    </row>
    <row r="3968" spans="1:13">
      <c r="A3968" s="3" t="s">
        <v>5656</v>
      </c>
      <c r="B3968" s="3" t="s">
        <v>23416</v>
      </c>
      <c r="C3968" s="3" t="s">
        <v>22339</v>
      </c>
      <c r="D3968" s="3">
        <v>2</v>
      </c>
      <c r="E3968" s="3">
        <v>66</v>
      </c>
      <c r="G3968" s="3">
        <v>6157</v>
      </c>
      <c r="I3968" s="3">
        <v>5605</v>
      </c>
      <c r="K3968" s="3">
        <v>1646</v>
      </c>
      <c r="M3968" s="3">
        <v>1496</v>
      </c>
    </row>
    <row r="3969" spans="1:13">
      <c r="A3969" s="3" t="s">
        <v>5657</v>
      </c>
      <c r="B3969" s="3" t="s">
        <v>23416</v>
      </c>
      <c r="C3969" s="3" t="s">
        <v>22339</v>
      </c>
      <c r="D3969" s="3">
        <v>2</v>
      </c>
      <c r="E3969" s="3">
        <v>67</v>
      </c>
      <c r="G3969" s="3">
        <v>6234</v>
      </c>
      <c r="I3969" s="3">
        <v>5675</v>
      </c>
      <c r="K3969" s="3">
        <v>1646</v>
      </c>
      <c r="M3969" s="3">
        <v>1496</v>
      </c>
    </row>
    <row r="3970" spans="1:13">
      <c r="A3970" s="3" t="s">
        <v>5658</v>
      </c>
      <c r="B3970" s="3" t="s">
        <v>23416</v>
      </c>
      <c r="C3970" s="3" t="s">
        <v>22339</v>
      </c>
      <c r="D3970" s="3">
        <v>2</v>
      </c>
      <c r="E3970" s="3">
        <v>68</v>
      </c>
      <c r="G3970" s="3">
        <v>6311</v>
      </c>
      <c r="I3970" s="3">
        <v>5745</v>
      </c>
      <c r="K3970" s="3">
        <v>1646</v>
      </c>
      <c r="M3970" s="3">
        <v>1496</v>
      </c>
    </row>
    <row r="3971" spans="1:13">
      <c r="A3971" s="3" t="s">
        <v>5659</v>
      </c>
      <c r="B3971" s="3" t="s">
        <v>23416</v>
      </c>
      <c r="C3971" s="3" t="s">
        <v>22339</v>
      </c>
      <c r="D3971" s="3">
        <v>2</v>
      </c>
      <c r="E3971" s="3">
        <v>69</v>
      </c>
      <c r="G3971" s="3">
        <v>6388</v>
      </c>
      <c r="I3971" s="3">
        <v>5815</v>
      </c>
      <c r="K3971" s="3">
        <v>1646</v>
      </c>
      <c r="M3971" s="3">
        <v>1496</v>
      </c>
    </row>
    <row r="3972" spans="1:13">
      <c r="A3972" s="3" t="s">
        <v>5660</v>
      </c>
      <c r="B3972" s="3" t="s">
        <v>23416</v>
      </c>
      <c r="C3972" s="3" t="s">
        <v>22339</v>
      </c>
      <c r="D3972" s="3">
        <v>2</v>
      </c>
      <c r="E3972" s="3">
        <v>70</v>
      </c>
      <c r="G3972" s="3">
        <v>6465</v>
      </c>
      <c r="I3972" s="3">
        <v>5885</v>
      </c>
      <c r="K3972" s="3">
        <v>1646</v>
      </c>
      <c r="M3972" s="3">
        <v>1496</v>
      </c>
    </row>
    <row r="3973" spans="1:13">
      <c r="A3973" s="3" t="s">
        <v>5661</v>
      </c>
      <c r="B3973" s="3" t="s">
        <v>23416</v>
      </c>
      <c r="C3973" s="3" t="s">
        <v>22339</v>
      </c>
      <c r="D3973" s="3">
        <v>2</v>
      </c>
      <c r="E3973" s="3">
        <v>71</v>
      </c>
      <c r="G3973" s="3">
        <v>6546</v>
      </c>
      <c r="I3973" s="3">
        <v>5958</v>
      </c>
      <c r="K3973" s="3">
        <v>1646</v>
      </c>
      <c r="M3973" s="3">
        <v>1496</v>
      </c>
    </row>
    <row r="3974" spans="1:13">
      <c r="A3974" s="3" t="s">
        <v>5662</v>
      </c>
      <c r="B3974" s="3" t="s">
        <v>23416</v>
      </c>
      <c r="C3974" s="3" t="s">
        <v>22339</v>
      </c>
      <c r="D3974" s="3">
        <v>2</v>
      </c>
      <c r="E3974" s="3">
        <v>72</v>
      </c>
      <c r="G3974" s="3">
        <v>6627</v>
      </c>
      <c r="I3974" s="3">
        <v>6031</v>
      </c>
      <c r="K3974" s="3">
        <v>1646</v>
      </c>
      <c r="M3974" s="3">
        <v>1496</v>
      </c>
    </row>
    <row r="3975" spans="1:13">
      <c r="A3975" s="3" t="s">
        <v>5663</v>
      </c>
      <c r="B3975" s="3" t="s">
        <v>23416</v>
      </c>
      <c r="C3975" s="3" t="s">
        <v>22339</v>
      </c>
      <c r="D3975" s="3">
        <v>2</v>
      </c>
      <c r="E3975" s="3">
        <v>73</v>
      </c>
      <c r="G3975" s="3">
        <v>6708</v>
      </c>
      <c r="I3975" s="3">
        <v>6104</v>
      </c>
      <c r="K3975" s="3">
        <v>1646</v>
      </c>
      <c r="M3975" s="3">
        <v>1496</v>
      </c>
    </row>
    <row r="3976" spans="1:13">
      <c r="A3976" s="3" t="s">
        <v>5664</v>
      </c>
      <c r="B3976" s="3" t="s">
        <v>23416</v>
      </c>
      <c r="C3976" s="3" t="s">
        <v>22339</v>
      </c>
      <c r="D3976" s="3">
        <v>2</v>
      </c>
      <c r="E3976" s="3">
        <v>74</v>
      </c>
      <c r="G3976" s="3">
        <v>6789</v>
      </c>
      <c r="I3976" s="3">
        <v>6177</v>
      </c>
      <c r="K3976" s="3">
        <v>1646</v>
      </c>
      <c r="M3976" s="3">
        <v>1496</v>
      </c>
    </row>
    <row r="3977" spans="1:13">
      <c r="A3977" s="3" t="s">
        <v>5665</v>
      </c>
      <c r="B3977" s="3" t="s">
        <v>23416</v>
      </c>
      <c r="C3977" s="3" t="s">
        <v>22339</v>
      </c>
      <c r="D3977" s="3">
        <v>2</v>
      </c>
      <c r="E3977" s="3">
        <v>75</v>
      </c>
      <c r="G3977" s="3">
        <v>6870</v>
      </c>
      <c r="I3977" s="3">
        <v>6250</v>
      </c>
      <c r="K3977" s="3">
        <v>1646</v>
      </c>
      <c r="M3977" s="3">
        <v>1496</v>
      </c>
    </row>
    <row r="3978" spans="1:13">
      <c r="A3978" s="3" t="s">
        <v>5666</v>
      </c>
      <c r="B3978" s="3" t="s">
        <v>23416</v>
      </c>
      <c r="C3978" s="3" t="s">
        <v>22339</v>
      </c>
      <c r="D3978" s="3">
        <v>2</v>
      </c>
      <c r="E3978" s="3">
        <v>76</v>
      </c>
      <c r="G3978" s="3">
        <v>6955</v>
      </c>
      <c r="I3978" s="3">
        <v>6327</v>
      </c>
      <c r="K3978" s="3">
        <v>1646</v>
      </c>
      <c r="M3978" s="3">
        <v>1496</v>
      </c>
    </row>
    <row r="3979" spans="1:13">
      <c r="A3979" s="3" t="s">
        <v>5667</v>
      </c>
      <c r="B3979" s="3" t="s">
        <v>23416</v>
      </c>
      <c r="C3979" s="3" t="s">
        <v>22339</v>
      </c>
      <c r="D3979" s="3">
        <v>2</v>
      </c>
      <c r="E3979" s="3">
        <v>77</v>
      </c>
      <c r="G3979" s="3">
        <v>7040</v>
      </c>
      <c r="I3979" s="3">
        <v>6404</v>
      </c>
      <c r="K3979" s="3">
        <v>1646</v>
      </c>
      <c r="M3979" s="3">
        <v>1496</v>
      </c>
    </row>
    <row r="3980" spans="1:13">
      <c r="A3980" s="3" t="s">
        <v>5668</v>
      </c>
      <c r="B3980" s="3" t="s">
        <v>23416</v>
      </c>
      <c r="C3980" s="3" t="s">
        <v>22339</v>
      </c>
      <c r="D3980" s="3">
        <v>2</v>
      </c>
      <c r="E3980" s="3">
        <v>78</v>
      </c>
      <c r="G3980" s="3">
        <v>7125</v>
      </c>
      <c r="I3980" s="3">
        <v>6481</v>
      </c>
      <c r="K3980" s="3">
        <v>1646</v>
      </c>
      <c r="M3980" s="3">
        <v>1496</v>
      </c>
    </row>
    <row r="3981" spans="1:13">
      <c r="A3981" s="3" t="s">
        <v>5669</v>
      </c>
      <c r="B3981" s="3" t="s">
        <v>23416</v>
      </c>
      <c r="C3981" s="3" t="s">
        <v>22339</v>
      </c>
      <c r="D3981" s="3">
        <v>2</v>
      </c>
      <c r="E3981" s="3">
        <v>79</v>
      </c>
      <c r="G3981" s="3">
        <v>7210</v>
      </c>
      <c r="I3981" s="3">
        <v>6558</v>
      </c>
      <c r="K3981" s="3">
        <v>1646</v>
      </c>
      <c r="M3981" s="3">
        <v>1496</v>
      </c>
    </row>
    <row r="3982" spans="1:13">
      <c r="A3982" s="3" t="s">
        <v>5670</v>
      </c>
      <c r="B3982" s="3" t="s">
        <v>23416</v>
      </c>
      <c r="C3982" s="3" t="s">
        <v>22339</v>
      </c>
      <c r="D3982" s="3">
        <v>2</v>
      </c>
      <c r="E3982" s="3">
        <v>80</v>
      </c>
      <c r="G3982" s="3">
        <v>7295</v>
      </c>
      <c r="I3982" s="3">
        <v>6635</v>
      </c>
      <c r="K3982" s="3">
        <v>1646</v>
      </c>
      <c r="M3982" s="3">
        <v>1496</v>
      </c>
    </row>
    <row r="3983" spans="1:13">
      <c r="A3983" s="3" t="s">
        <v>5671</v>
      </c>
      <c r="B3983" s="3" t="s">
        <v>23416</v>
      </c>
      <c r="C3983" s="3" t="s">
        <v>22339</v>
      </c>
      <c r="D3983" s="3">
        <v>2</v>
      </c>
      <c r="E3983" s="3">
        <v>81</v>
      </c>
      <c r="G3983" s="3">
        <v>7384</v>
      </c>
      <c r="I3983" s="3">
        <v>6716</v>
      </c>
      <c r="K3983" s="3">
        <v>1646</v>
      </c>
      <c r="M3983" s="3">
        <v>1496</v>
      </c>
    </row>
    <row r="3984" spans="1:13">
      <c r="A3984" s="3" t="s">
        <v>5672</v>
      </c>
      <c r="B3984" s="3" t="s">
        <v>23416</v>
      </c>
      <c r="C3984" s="3" t="s">
        <v>22339</v>
      </c>
      <c r="D3984" s="3">
        <v>2</v>
      </c>
      <c r="E3984" s="3">
        <v>82</v>
      </c>
      <c r="G3984" s="3">
        <v>7473</v>
      </c>
      <c r="I3984" s="3">
        <v>6797</v>
      </c>
      <c r="K3984" s="3">
        <v>1646</v>
      </c>
      <c r="M3984" s="3">
        <v>1496</v>
      </c>
    </row>
    <row r="3985" spans="1:13">
      <c r="A3985" s="3" t="s">
        <v>5673</v>
      </c>
      <c r="B3985" s="3" t="s">
        <v>23416</v>
      </c>
      <c r="C3985" s="3" t="s">
        <v>22339</v>
      </c>
      <c r="D3985" s="3">
        <v>2</v>
      </c>
      <c r="E3985" s="3">
        <v>83</v>
      </c>
      <c r="G3985" s="3">
        <v>7562</v>
      </c>
      <c r="I3985" s="3">
        <v>6878</v>
      </c>
      <c r="K3985" s="3">
        <v>1646</v>
      </c>
      <c r="M3985" s="3">
        <v>1496</v>
      </c>
    </row>
    <row r="3986" spans="1:13">
      <c r="A3986" s="3" t="s">
        <v>5674</v>
      </c>
      <c r="B3986" s="3" t="s">
        <v>23416</v>
      </c>
      <c r="C3986" s="3" t="s">
        <v>22339</v>
      </c>
      <c r="D3986" s="3">
        <v>2</v>
      </c>
      <c r="E3986" s="3">
        <v>84</v>
      </c>
      <c r="G3986" s="3">
        <v>7651</v>
      </c>
      <c r="I3986" s="3">
        <v>6959</v>
      </c>
      <c r="K3986" s="3">
        <v>1646</v>
      </c>
      <c r="M3986" s="3">
        <v>1496</v>
      </c>
    </row>
    <row r="3987" spans="1:13">
      <c r="A3987" s="3" t="s">
        <v>5675</v>
      </c>
      <c r="B3987" s="3" t="s">
        <v>23416</v>
      </c>
      <c r="C3987" s="3" t="s">
        <v>22339</v>
      </c>
      <c r="D3987" s="3">
        <v>2</v>
      </c>
      <c r="E3987" s="3">
        <v>85</v>
      </c>
      <c r="G3987" s="3">
        <v>7740</v>
      </c>
      <c r="I3987" s="3">
        <v>7040</v>
      </c>
      <c r="K3987" s="3">
        <v>1646</v>
      </c>
      <c r="M3987" s="3">
        <v>1496</v>
      </c>
    </row>
    <row r="3988" spans="1:13">
      <c r="A3988" s="3" t="s">
        <v>5676</v>
      </c>
      <c r="B3988" s="3" t="s">
        <v>23416</v>
      </c>
      <c r="C3988" s="3" t="s">
        <v>22339</v>
      </c>
      <c r="D3988" s="3">
        <v>2</v>
      </c>
      <c r="E3988" s="3">
        <v>86</v>
      </c>
      <c r="G3988" s="3">
        <v>7833</v>
      </c>
      <c r="I3988" s="3">
        <v>7125</v>
      </c>
      <c r="K3988" s="3">
        <v>1646</v>
      </c>
      <c r="M3988" s="3">
        <v>1496</v>
      </c>
    </row>
    <row r="3989" spans="1:13">
      <c r="A3989" s="3" t="s">
        <v>5677</v>
      </c>
      <c r="B3989" s="3" t="s">
        <v>23416</v>
      </c>
      <c r="C3989" s="3" t="s">
        <v>22339</v>
      </c>
      <c r="D3989" s="3">
        <v>2</v>
      </c>
      <c r="E3989" s="3">
        <v>87</v>
      </c>
      <c r="G3989" s="3">
        <v>7926</v>
      </c>
      <c r="I3989" s="3">
        <v>7210</v>
      </c>
      <c r="K3989" s="3">
        <v>1646</v>
      </c>
      <c r="M3989" s="3">
        <v>1496</v>
      </c>
    </row>
    <row r="3990" spans="1:13">
      <c r="A3990" s="3" t="s">
        <v>5678</v>
      </c>
      <c r="B3990" s="3" t="s">
        <v>23416</v>
      </c>
      <c r="C3990" s="3" t="s">
        <v>22339</v>
      </c>
      <c r="D3990" s="3">
        <v>2</v>
      </c>
      <c r="E3990" s="3">
        <v>88</v>
      </c>
      <c r="G3990" s="3">
        <v>8019</v>
      </c>
      <c r="I3990" s="3">
        <v>7295</v>
      </c>
      <c r="K3990" s="3">
        <v>1646</v>
      </c>
      <c r="M3990" s="3">
        <v>1496</v>
      </c>
    </row>
    <row r="3991" spans="1:13">
      <c r="A3991" s="3" t="s">
        <v>5679</v>
      </c>
      <c r="B3991" s="3" t="s">
        <v>23416</v>
      </c>
      <c r="C3991" s="3" t="s">
        <v>22339</v>
      </c>
      <c r="D3991" s="3">
        <v>2</v>
      </c>
      <c r="E3991" s="3">
        <v>89</v>
      </c>
      <c r="G3991" s="3">
        <v>8112</v>
      </c>
      <c r="I3991" s="3">
        <v>7380</v>
      </c>
      <c r="K3991" s="3">
        <v>1646</v>
      </c>
      <c r="M3991" s="3">
        <v>1496</v>
      </c>
    </row>
    <row r="3992" spans="1:13">
      <c r="A3992" s="3" t="s">
        <v>5680</v>
      </c>
      <c r="B3992" s="3" t="s">
        <v>23416</v>
      </c>
      <c r="C3992" s="3" t="s">
        <v>22339</v>
      </c>
      <c r="D3992" s="3">
        <v>2</v>
      </c>
      <c r="E3992" s="3">
        <v>90</v>
      </c>
      <c r="G3992" s="3">
        <v>8205</v>
      </c>
      <c r="I3992" s="3">
        <v>7465</v>
      </c>
      <c r="K3992" s="3">
        <v>1646</v>
      </c>
      <c r="M3992" s="3">
        <v>1496</v>
      </c>
    </row>
    <row r="3993" spans="1:13">
      <c r="A3993" s="3" t="s">
        <v>5681</v>
      </c>
      <c r="B3993" s="3" t="s">
        <v>23416</v>
      </c>
      <c r="C3993" s="3" t="s">
        <v>22339</v>
      </c>
      <c r="D3993" s="3">
        <v>2</v>
      </c>
      <c r="E3993" s="3">
        <v>91</v>
      </c>
      <c r="G3993" s="3">
        <v>8302</v>
      </c>
      <c r="I3993" s="3">
        <v>7553</v>
      </c>
      <c r="K3993" s="3">
        <v>1646</v>
      </c>
      <c r="M3993" s="3">
        <v>1496</v>
      </c>
    </row>
    <row r="3994" spans="1:13">
      <c r="A3994" s="3" t="s">
        <v>5682</v>
      </c>
      <c r="B3994" s="3" t="s">
        <v>23416</v>
      </c>
      <c r="C3994" s="3" t="s">
        <v>22339</v>
      </c>
      <c r="D3994" s="3">
        <v>2</v>
      </c>
      <c r="E3994" s="3">
        <v>92</v>
      </c>
      <c r="G3994" s="3">
        <v>8399</v>
      </c>
      <c r="I3994" s="3">
        <v>7641</v>
      </c>
      <c r="K3994" s="3">
        <v>1646</v>
      </c>
      <c r="M3994" s="3">
        <v>1496</v>
      </c>
    </row>
    <row r="3995" spans="1:13">
      <c r="A3995" s="3" t="s">
        <v>5683</v>
      </c>
      <c r="B3995" s="3" t="s">
        <v>23416</v>
      </c>
      <c r="C3995" s="3" t="s">
        <v>22339</v>
      </c>
      <c r="D3995" s="3">
        <v>2</v>
      </c>
      <c r="E3995" s="3">
        <v>93</v>
      </c>
      <c r="G3995" s="3">
        <v>8496</v>
      </c>
      <c r="I3995" s="3">
        <v>7729</v>
      </c>
      <c r="K3995" s="3">
        <v>1646</v>
      </c>
      <c r="M3995" s="3">
        <v>1496</v>
      </c>
    </row>
    <row r="3996" spans="1:13">
      <c r="A3996" s="3" t="s">
        <v>5684</v>
      </c>
      <c r="B3996" s="3" t="s">
        <v>23416</v>
      </c>
      <c r="C3996" s="3" t="s">
        <v>22339</v>
      </c>
      <c r="D3996" s="3">
        <v>2</v>
      </c>
      <c r="E3996" s="3">
        <v>94</v>
      </c>
      <c r="G3996" s="3">
        <v>8593</v>
      </c>
      <c r="I3996" s="3">
        <v>7817</v>
      </c>
      <c r="K3996" s="3">
        <v>1646</v>
      </c>
      <c r="M3996" s="3">
        <v>1496</v>
      </c>
    </row>
    <row r="3997" spans="1:13">
      <c r="A3997" s="3" t="s">
        <v>5685</v>
      </c>
      <c r="B3997" s="3" t="s">
        <v>23416</v>
      </c>
      <c r="C3997" s="3" t="s">
        <v>22339</v>
      </c>
      <c r="D3997" s="3">
        <v>2</v>
      </c>
      <c r="E3997" s="3">
        <v>95</v>
      </c>
      <c r="G3997" s="3">
        <v>8690</v>
      </c>
      <c r="I3997" s="3">
        <v>7905</v>
      </c>
      <c r="K3997" s="3">
        <v>1646</v>
      </c>
      <c r="M3997" s="3">
        <v>1496</v>
      </c>
    </row>
    <row r="3998" spans="1:13">
      <c r="A3998" s="3" t="s">
        <v>5686</v>
      </c>
      <c r="B3998" s="3" t="s">
        <v>23416</v>
      </c>
      <c r="C3998" s="3" t="s">
        <v>22339</v>
      </c>
      <c r="D3998" s="3">
        <v>2</v>
      </c>
      <c r="E3998" s="3">
        <v>96</v>
      </c>
      <c r="G3998" s="3">
        <v>8791</v>
      </c>
      <c r="I3998" s="3">
        <v>7997</v>
      </c>
      <c r="K3998" s="3">
        <v>1646</v>
      </c>
      <c r="M3998" s="3">
        <v>1496</v>
      </c>
    </row>
    <row r="3999" spans="1:13">
      <c r="A3999" s="3" t="s">
        <v>5687</v>
      </c>
      <c r="B3999" s="3" t="s">
        <v>23416</v>
      </c>
      <c r="C3999" s="3" t="s">
        <v>22339</v>
      </c>
      <c r="D3999" s="3">
        <v>2</v>
      </c>
      <c r="E3999" s="3">
        <v>97</v>
      </c>
      <c r="G3999" s="3">
        <v>8892</v>
      </c>
      <c r="I3999" s="3">
        <v>8089</v>
      </c>
      <c r="K3999" s="3">
        <v>1646</v>
      </c>
      <c r="M3999" s="3">
        <v>1496</v>
      </c>
    </row>
    <row r="4000" spans="1:13">
      <c r="A4000" s="3" t="s">
        <v>5688</v>
      </c>
      <c r="B4000" s="3" t="s">
        <v>23416</v>
      </c>
      <c r="C4000" s="3" t="s">
        <v>22339</v>
      </c>
      <c r="D4000" s="3">
        <v>2</v>
      </c>
      <c r="E4000" s="3">
        <v>98</v>
      </c>
      <c r="G4000" s="3">
        <v>8993</v>
      </c>
      <c r="I4000" s="3">
        <v>8181</v>
      </c>
      <c r="K4000" s="3">
        <v>1646</v>
      </c>
      <c r="M4000" s="3">
        <v>1496</v>
      </c>
    </row>
    <row r="4001" spans="1:13">
      <c r="A4001" s="3" t="s">
        <v>5689</v>
      </c>
      <c r="B4001" s="3" t="s">
        <v>23416</v>
      </c>
      <c r="C4001" s="3" t="s">
        <v>22339</v>
      </c>
      <c r="D4001" s="3">
        <v>2</v>
      </c>
      <c r="E4001" s="3">
        <v>99</v>
      </c>
      <c r="G4001" s="3">
        <v>9094</v>
      </c>
      <c r="I4001" s="3">
        <v>8273</v>
      </c>
      <c r="K4001" s="3">
        <v>1646</v>
      </c>
      <c r="M4001" s="3">
        <v>1496</v>
      </c>
    </row>
    <row r="4002" spans="1:13">
      <c r="A4002" s="3" t="s">
        <v>5690</v>
      </c>
      <c r="B4002" s="3" t="s">
        <v>23416</v>
      </c>
      <c r="C4002" s="3" t="s">
        <v>22339</v>
      </c>
      <c r="D4002" s="3">
        <v>2</v>
      </c>
      <c r="E4002" s="3">
        <v>100</v>
      </c>
      <c r="G4002" s="3">
        <v>9195</v>
      </c>
      <c r="I4002" s="3">
        <v>8365</v>
      </c>
      <c r="K4002" s="3">
        <v>1646</v>
      </c>
      <c r="M4002" s="3">
        <v>1496</v>
      </c>
    </row>
    <row r="4003" spans="1:13">
      <c r="A4003" s="3" t="s">
        <v>5691</v>
      </c>
      <c r="B4003" s="3" t="s">
        <v>23416</v>
      </c>
      <c r="C4003" s="3" t="s">
        <v>22339</v>
      </c>
      <c r="D4003" s="3">
        <v>3</v>
      </c>
      <c r="E4003" s="3">
        <v>1</v>
      </c>
      <c r="G4003" s="3">
        <v>3740</v>
      </c>
      <c r="I4003" s="3">
        <v>3400</v>
      </c>
      <c r="K4003" s="3">
        <v>2394</v>
      </c>
      <c r="M4003" s="3">
        <v>2176</v>
      </c>
    </row>
    <row r="4004" spans="1:13">
      <c r="A4004" s="3" t="s">
        <v>5692</v>
      </c>
      <c r="B4004" s="3" t="s">
        <v>23416</v>
      </c>
      <c r="C4004" s="3" t="s">
        <v>22339</v>
      </c>
      <c r="D4004" s="3">
        <v>3</v>
      </c>
      <c r="E4004" s="3">
        <v>2</v>
      </c>
      <c r="G4004" s="3">
        <v>3767</v>
      </c>
      <c r="I4004" s="3">
        <v>3425</v>
      </c>
      <c r="K4004" s="3">
        <v>2394</v>
      </c>
      <c r="M4004" s="3">
        <v>2176</v>
      </c>
    </row>
    <row r="4005" spans="1:13">
      <c r="A4005" s="3" t="s">
        <v>5693</v>
      </c>
      <c r="B4005" s="3" t="s">
        <v>23416</v>
      </c>
      <c r="C4005" s="3" t="s">
        <v>22339</v>
      </c>
      <c r="D4005" s="3">
        <v>3</v>
      </c>
      <c r="E4005" s="3">
        <v>3</v>
      </c>
      <c r="G4005" s="3">
        <v>3794</v>
      </c>
      <c r="I4005" s="3">
        <v>3450</v>
      </c>
      <c r="K4005" s="3">
        <v>2394</v>
      </c>
      <c r="M4005" s="3">
        <v>2176</v>
      </c>
    </row>
    <row r="4006" spans="1:13">
      <c r="A4006" s="3" t="s">
        <v>5694</v>
      </c>
      <c r="B4006" s="3" t="s">
        <v>23416</v>
      </c>
      <c r="C4006" s="3" t="s">
        <v>22339</v>
      </c>
      <c r="D4006" s="3">
        <v>3</v>
      </c>
      <c r="E4006" s="3">
        <v>4</v>
      </c>
      <c r="G4006" s="3">
        <v>3821</v>
      </c>
      <c r="I4006" s="3">
        <v>3475</v>
      </c>
      <c r="K4006" s="3">
        <v>2394</v>
      </c>
      <c r="M4006" s="3">
        <v>2176</v>
      </c>
    </row>
    <row r="4007" spans="1:13">
      <c r="A4007" s="3" t="s">
        <v>5695</v>
      </c>
      <c r="B4007" s="3" t="s">
        <v>23416</v>
      </c>
      <c r="C4007" s="3" t="s">
        <v>22339</v>
      </c>
      <c r="D4007" s="3">
        <v>3</v>
      </c>
      <c r="E4007" s="3">
        <v>5</v>
      </c>
      <c r="G4007" s="3">
        <v>3848</v>
      </c>
      <c r="I4007" s="3">
        <v>3500</v>
      </c>
      <c r="K4007" s="3">
        <v>2394</v>
      </c>
      <c r="M4007" s="3">
        <v>2176</v>
      </c>
    </row>
    <row r="4008" spans="1:13">
      <c r="A4008" s="3" t="s">
        <v>5696</v>
      </c>
      <c r="B4008" s="3" t="s">
        <v>23416</v>
      </c>
      <c r="C4008" s="3" t="s">
        <v>22339</v>
      </c>
      <c r="D4008" s="3">
        <v>3</v>
      </c>
      <c r="E4008" s="3">
        <v>6</v>
      </c>
      <c r="G4008" s="3">
        <v>3875</v>
      </c>
      <c r="I4008" s="3">
        <v>3525</v>
      </c>
      <c r="K4008" s="3">
        <v>2394</v>
      </c>
      <c r="M4008" s="3">
        <v>2176</v>
      </c>
    </row>
    <row r="4009" spans="1:13">
      <c r="A4009" s="3" t="s">
        <v>5697</v>
      </c>
      <c r="B4009" s="3" t="s">
        <v>23416</v>
      </c>
      <c r="C4009" s="3" t="s">
        <v>22339</v>
      </c>
      <c r="D4009" s="3">
        <v>3</v>
      </c>
      <c r="E4009" s="3">
        <v>7</v>
      </c>
      <c r="G4009" s="3">
        <v>3902</v>
      </c>
      <c r="I4009" s="3">
        <v>3550</v>
      </c>
      <c r="K4009" s="3">
        <v>2394</v>
      </c>
      <c r="M4009" s="3">
        <v>2176</v>
      </c>
    </row>
    <row r="4010" spans="1:13">
      <c r="A4010" s="3" t="s">
        <v>5698</v>
      </c>
      <c r="B4010" s="3" t="s">
        <v>23416</v>
      </c>
      <c r="C4010" s="3" t="s">
        <v>22339</v>
      </c>
      <c r="D4010" s="3">
        <v>3</v>
      </c>
      <c r="E4010" s="3">
        <v>8</v>
      </c>
      <c r="G4010" s="3">
        <v>3929</v>
      </c>
      <c r="I4010" s="3">
        <v>3575</v>
      </c>
      <c r="K4010" s="3">
        <v>2394</v>
      </c>
      <c r="M4010" s="3">
        <v>2176</v>
      </c>
    </row>
    <row r="4011" spans="1:13">
      <c r="A4011" s="3" t="s">
        <v>5699</v>
      </c>
      <c r="B4011" s="3" t="s">
        <v>23416</v>
      </c>
      <c r="C4011" s="3" t="s">
        <v>22339</v>
      </c>
      <c r="D4011" s="3">
        <v>3</v>
      </c>
      <c r="E4011" s="3">
        <v>9</v>
      </c>
      <c r="G4011" s="3">
        <v>3956</v>
      </c>
      <c r="I4011" s="3">
        <v>3600</v>
      </c>
      <c r="K4011" s="3">
        <v>2394</v>
      </c>
      <c r="M4011" s="3">
        <v>2176</v>
      </c>
    </row>
    <row r="4012" spans="1:13">
      <c r="A4012" s="3" t="s">
        <v>5700</v>
      </c>
      <c r="B4012" s="3" t="s">
        <v>23416</v>
      </c>
      <c r="C4012" s="3" t="s">
        <v>22339</v>
      </c>
      <c r="D4012" s="3">
        <v>3</v>
      </c>
      <c r="E4012" s="3">
        <v>10</v>
      </c>
      <c r="G4012" s="3">
        <v>3983</v>
      </c>
      <c r="I4012" s="3">
        <v>3625</v>
      </c>
      <c r="K4012" s="3">
        <v>2394</v>
      </c>
      <c r="M4012" s="3">
        <v>2176</v>
      </c>
    </row>
    <row r="4013" spans="1:13">
      <c r="A4013" s="3" t="s">
        <v>5701</v>
      </c>
      <c r="B4013" s="3" t="s">
        <v>23416</v>
      </c>
      <c r="C4013" s="3" t="s">
        <v>22339</v>
      </c>
      <c r="D4013" s="3">
        <v>3</v>
      </c>
      <c r="E4013" s="3">
        <v>11</v>
      </c>
      <c r="G4013" s="3">
        <v>4014</v>
      </c>
      <c r="I4013" s="3">
        <v>3653</v>
      </c>
      <c r="K4013" s="3">
        <v>2394</v>
      </c>
      <c r="M4013" s="3">
        <v>2176</v>
      </c>
    </row>
    <row r="4014" spans="1:13">
      <c r="A4014" s="3" t="s">
        <v>5702</v>
      </c>
      <c r="B4014" s="3" t="s">
        <v>23416</v>
      </c>
      <c r="C4014" s="3" t="s">
        <v>22339</v>
      </c>
      <c r="D4014" s="3">
        <v>3</v>
      </c>
      <c r="E4014" s="3">
        <v>12</v>
      </c>
      <c r="G4014" s="3">
        <v>4045</v>
      </c>
      <c r="I4014" s="3">
        <v>3681</v>
      </c>
      <c r="K4014" s="3">
        <v>2394</v>
      </c>
      <c r="M4014" s="3">
        <v>2176</v>
      </c>
    </row>
    <row r="4015" spans="1:13">
      <c r="A4015" s="3" t="s">
        <v>5703</v>
      </c>
      <c r="B4015" s="3" t="s">
        <v>23416</v>
      </c>
      <c r="C4015" s="3" t="s">
        <v>22339</v>
      </c>
      <c r="D4015" s="3">
        <v>3</v>
      </c>
      <c r="E4015" s="3">
        <v>13</v>
      </c>
      <c r="G4015" s="3">
        <v>4076</v>
      </c>
      <c r="I4015" s="3">
        <v>3709</v>
      </c>
      <c r="K4015" s="3">
        <v>2394</v>
      </c>
      <c r="M4015" s="3">
        <v>2176</v>
      </c>
    </row>
    <row r="4016" spans="1:13">
      <c r="A4016" s="3" t="s">
        <v>5704</v>
      </c>
      <c r="B4016" s="3" t="s">
        <v>23416</v>
      </c>
      <c r="C4016" s="3" t="s">
        <v>22339</v>
      </c>
      <c r="D4016" s="3">
        <v>3</v>
      </c>
      <c r="E4016" s="3">
        <v>14</v>
      </c>
      <c r="G4016" s="3">
        <v>4107</v>
      </c>
      <c r="I4016" s="3">
        <v>3737</v>
      </c>
      <c r="K4016" s="3">
        <v>2394</v>
      </c>
      <c r="M4016" s="3">
        <v>2176</v>
      </c>
    </row>
    <row r="4017" spans="1:13">
      <c r="A4017" s="3" t="s">
        <v>5705</v>
      </c>
      <c r="B4017" s="3" t="s">
        <v>23416</v>
      </c>
      <c r="C4017" s="3" t="s">
        <v>22339</v>
      </c>
      <c r="D4017" s="3">
        <v>3</v>
      </c>
      <c r="E4017" s="3">
        <v>15</v>
      </c>
      <c r="G4017" s="3">
        <v>4138</v>
      </c>
      <c r="I4017" s="3">
        <v>3765</v>
      </c>
      <c r="K4017" s="3">
        <v>2394</v>
      </c>
      <c r="M4017" s="3">
        <v>2176</v>
      </c>
    </row>
    <row r="4018" spans="1:13">
      <c r="A4018" s="3" t="s">
        <v>5706</v>
      </c>
      <c r="B4018" s="3" t="s">
        <v>23416</v>
      </c>
      <c r="C4018" s="3" t="s">
        <v>22339</v>
      </c>
      <c r="D4018" s="3">
        <v>3</v>
      </c>
      <c r="E4018" s="3">
        <v>16</v>
      </c>
      <c r="G4018" s="3">
        <v>4173</v>
      </c>
      <c r="I4018" s="3">
        <v>3797</v>
      </c>
      <c r="K4018" s="3">
        <v>2394</v>
      </c>
      <c r="M4018" s="3">
        <v>2176</v>
      </c>
    </row>
    <row r="4019" spans="1:13">
      <c r="A4019" s="3" t="s">
        <v>5707</v>
      </c>
      <c r="B4019" s="3" t="s">
        <v>23416</v>
      </c>
      <c r="C4019" s="3" t="s">
        <v>22339</v>
      </c>
      <c r="D4019" s="3">
        <v>3</v>
      </c>
      <c r="E4019" s="3">
        <v>17</v>
      </c>
      <c r="G4019" s="3">
        <v>4208</v>
      </c>
      <c r="I4019" s="3">
        <v>3829</v>
      </c>
      <c r="K4019" s="3">
        <v>2394</v>
      </c>
      <c r="M4019" s="3">
        <v>2176</v>
      </c>
    </row>
    <row r="4020" spans="1:13">
      <c r="A4020" s="3" t="s">
        <v>5708</v>
      </c>
      <c r="B4020" s="3" t="s">
        <v>23416</v>
      </c>
      <c r="C4020" s="3" t="s">
        <v>22339</v>
      </c>
      <c r="D4020" s="3">
        <v>3</v>
      </c>
      <c r="E4020" s="3">
        <v>18</v>
      </c>
      <c r="G4020" s="3">
        <v>4243</v>
      </c>
      <c r="I4020" s="3">
        <v>3861</v>
      </c>
      <c r="K4020" s="3">
        <v>2394</v>
      </c>
      <c r="M4020" s="3">
        <v>2176</v>
      </c>
    </row>
    <row r="4021" spans="1:13">
      <c r="A4021" s="3" t="s">
        <v>5709</v>
      </c>
      <c r="B4021" s="3" t="s">
        <v>23416</v>
      </c>
      <c r="C4021" s="3" t="s">
        <v>22339</v>
      </c>
      <c r="D4021" s="3">
        <v>3</v>
      </c>
      <c r="E4021" s="3">
        <v>19</v>
      </c>
      <c r="G4021" s="3">
        <v>4278</v>
      </c>
      <c r="I4021" s="3">
        <v>3893</v>
      </c>
      <c r="K4021" s="3">
        <v>2394</v>
      </c>
      <c r="M4021" s="3">
        <v>2176</v>
      </c>
    </row>
    <row r="4022" spans="1:13">
      <c r="A4022" s="3" t="s">
        <v>5710</v>
      </c>
      <c r="B4022" s="3" t="s">
        <v>23416</v>
      </c>
      <c r="C4022" s="3" t="s">
        <v>22339</v>
      </c>
      <c r="D4022" s="3">
        <v>3</v>
      </c>
      <c r="E4022" s="3">
        <v>20</v>
      </c>
      <c r="G4022" s="3">
        <v>4313</v>
      </c>
      <c r="I4022" s="3">
        <v>3925</v>
      </c>
      <c r="K4022" s="3">
        <v>2394</v>
      </c>
      <c r="M4022" s="3">
        <v>2176</v>
      </c>
    </row>
    <row r="4023" spans="1:13">
      <c r="A4023" s="3" t="s">
        <v>5711</v>
      </c>
      <c r="B4023" s="3" t="s">
        <v>23416</v>
      </c>
      <c r="C4023" s="3" t="s">
        <v>22339</v>
      </c>
      <c r="D4023" s="3">
        <v>3</v>
      </c>
      <c r="E4023" s="3">
        <v>21</v>
      </c>
      <c r="G4023" s="3">
        <v>4352</v>
      </c>
      <c r="I4023" s="3">
        <v>3961</v>
      </c>
      <c r="K4023" s="3">
        <v>2394</v>
      </c>
      <c r="M4023" s="3">
        <v>2176</v>
      </c>
    </row>
    <row r="4024" spans="1:13">
      <c r="A4024" s="3" t="s">
        <v>5712</v>
      </c>
      <c r="B4024" s="3" t="s">
        <v>23416</v>
      </c>
      <c r="C4024" s="3" t="s">
        <v>22339</v>
      </c>
      <c r="D4024" s="3">
        <v>3</v>
      </c>
      <c r="E4024" s="3">
        <v>22</v>
      </c>
      <c r="G4024" s="3">
        <v>4391</v>
      </c>
      <c r="I4024" s="3">
        <v>3997</v>
      </c>
      <c r="K4024" s="3">
        <v>2394</v>
      </c>
      <c r="M4024" s="3">
        <v>2176</v>
      </c>
    </row>
    <row r="4025" spans="1:13">
      <c r="A4025" s="3" t="s">
        <v>5713</v>
      </c>
      <c r="B4025" s="3" t="s">
        <v>23416</v>
      </c>
      <c r="C4025" s="3" t="s">
        <v>22339</v>
      </c>
      <c r="D4025" s="3">
        <v>3</v>
      </c>
      <c r="E4025" s="3">
        <v>23</v>
      </c>
      <c r="G4025" s="3">
        <v>4430</v>
      </c>
      <c r="I4025" s="3">
        <v>4033</v>
      </c>
      <c r="K4025" s="3">
        <v>2394</v>
      </c>
      <c r="M4025" s="3">
        <v>2176</v>
      </c>
    </row>
    <row r="4026" spans="1:13">
      <c r="A4026" s="3" t="s">
        <v>5714</v>
      </c>
      <c r="B4026" s="3" t="s">
        <v>23416</v>
      </c>
      <c r="C4026" s="3" t="s">
        <v>22339</v>
      </c>
      <c r="D4026" s="3">
        <v>3</v>
      </c>
      <c r="E4026" s="3">
        <v>24</v>
      </c>
      <c r="G4026" s="3">
        <v>4469</v>
      </c>
      <c r="I4026" s="3">
        <v>4069</v>
      </c>
      <c r="K4026" s="3">
        <v>2394</v>
      </c>
      <c r="M4026" s="3">
        <v>2176</v>
      </c>
    </row>
    <row r="4027" spans="1:13">
      <c r="A4027" s="3" t="s">
        <v>5715</v>
      </c>
      <c r="B4027" s="3" t="s">
        <v>23416</v>
      </c>
      <c r="C4027" s="3" t="s">
        <v>22339</v>
      </c>
      <c r="D4027" s="3">
        <v>3</v>
      </c>
      <c r="E4027" s="3">
        <v>25</v>
      </c>
      <c r="G4027" s="3">
        <v>4508</v>
      </c>
      <c r="I4027" s="3">
        <v>4105</v>
      </c>
      <c r="K4027" s="3">
        <v>2394</v>
      </c>
      <c r="M4027" s="3">
        <v>2176</v>
      </c>
    </row>
    <row r="4028" spans="1:13">
      <c r="A4028" s="3" t="s">
        <v>5716</v>
      </c>
      <c r="B4028" s="3" t="s">
        <v>23416</v>
      </c>
      <c r="C4028" s="3" t="s">
        <v>22339</v>
      </c>
      <c r="D4028" s="3">
        <v>3</v>
      </c>
      <c r="E4028" s="3">
        <v>26</v>
      </c>
      <c r="G4028" s="3">
        <v>4552</v>
      </c>
      <c r="I4028" s="3">
        <v>4145</v>
      </c>
      <c r="K4028" s="3">
        <v>2394</v>
      </c>
      <c r="M4028" s="3">
        <v>2176</v>
      </c>
    </row>
    <row r="4029" spans="1:13">
      <c r="A4029" s="3" t="s">
        <v>5717</v>
      </c>
      <c r="B4029" s="3" t="s">
        <v>23416</v>
      </c>
      <c r="C4029" s="3" t="s">
        <v>22339</v>
      </c>
      <c r="D4029" s="3">
        <v>3</v>
      </c>
      <c r="E4029" s="3">
        <v>27</v>
      </c>
      <c r="G4029" s="3">
        <v>4596</v>
      </c>
      <c r="I4029" s="3">
        <v>4185</v>
      </c>
      <c r="K4029" s="3">
        <v>2394</v>
      </c>
      <c r="M4029" s="3">
        <v>2176</v>
      </c>
    </row>
    <row r="4030" spans="1:13">
      <c r="A4030" s="3" t="s">
        <v>5718</v>
      </c>
      <c r="B4030" s="3" t="s">
        <v>23416</v>
      </c>
      <c r="C4030" s="3" t="s">
        <v>22339</v>
      </c>
      <c r="D4030" s="3">
        <v>3</v>
      </c>
      <c r="E4030" s="3">
        <v>28</v>
      </c>
      <c r="G4030" s="3">
        <v>4640</v>
      </c>
      <c r="I4030" s="3">
        <v>4225</v>
      </c>
      <c r="K4030" s="3">
        <v>2394</v>
      </c>
      <c r="M4030" s="3">
        <v>2176</v>
      </c>
    </row>
    <row r="4031" spans="1:13">
      <c r="A4031" s="3" t="s">
        <v>5719</v>
      </c>
      <c r="B4031" s="3" t="s">
        <v>23416</v>
      </c>
      <c r="C4031" s="3" t="s">
        <v>22339</v>
      </c>
      <c r="D4031" s="3">
        <v>3</v>
      </c>
      <c r="E4031" s="3">
        <v>29</v>
      </c>
      <c r="G4031" s="3">
        <v>4684</v>
      </c>
      <c r="I4031" s="3">
        <v>4265</v>
      </c>
      <c r="K4031" s="3">
        <v>2394</v>
      </c>
      <c r="M4031" s="3">
        <v>2176</v>
      </c>
    </row>
    <row r="4032" spans="1:13">
      <c r="A4032" s="3" t="s">
        <v>5720</v>
      </c>
      <c r="B4032" s="3" t="s">
        <v>23416</v>
      </c>
      <c r="C4032" s="3" t="s">
        <v>22339</v>
      </c>
      <c r="D4032" s="3">
        <v>3</v>
      </c>
      <c r="E4032" s="3">
        <v>30</v>
      </c>
      <c r="G4032" s="3">
        <v>4728</v>
      </c>
      <c r="I4032" s="3">
        <v>4305</v>
      </c>
      <c r="K4032" s="3">
        <v>2394</v>
      </c>
      <c r="M4032" s="3">
        <v>2176</v>
      </c>
    </row>
    <row r="4033" spans="1:13">
      <c r="A4033" s="3" t="s">
        <v>5721</v>
      </c>
      <c r="B4033" s="3" t="s">
        <v>23416</v>
      </c>
      <c r="C4033" s="3" t="s">
        <v>22339</v>
      </c>
      <c r="D4033" s="3">
        <v>3</v>
      </c>
      <c r="E4033" s="3">
        <v>31</v>
      </c>
      <c r="G4033" s="3">
        <v>4776</v>
      </c>
      <c r="I4033" s="3">
        <v>4348</v>
      </c>
      <c r="K4033" s="3">
        <v>2394</v>
      </c>
      <c r="M4033" s="3">
        <v>2176</v>
      </c>
    </row>
    <row r="4034" spans="1:13">
      <c r="A4034" s="3" t="s">
        <v>5722</v>
      </c>
      <c r="B4034" s="3" t="s">
        <v>23416</v>
      </c>
      <c r="C4034" s="3" t="s">
        <v>22339</v>
      </c>
      <c r="D4034" s="3">
        <v>3</v>
      </c>
      <c r="E4034" s="3">
        <v>32</v>
      </c>
      <c r="G4034" s="3">
        <v>4824</v>
      </c>
      <c r="I4034" s="3">
        <v>4391</v>
      </c>
      <c r="K4034" s="3">
        <v>2394</v>
      </c>
      <c r="M4034" s="3">
        <v>2176</v>
      </c>
    </row>
    <row r="4035" spans="1:13">
      <c r="A4035" s="3" t="s">
        <v>5723</v>
      </c>
      <c r="B4035" s="3" t="s">
        <v>23416</v>
      </c>
      <c r="C4035" s="3" t="s">
        <v>22339</v>
      </c>
      <c r="D4035" s="3">
        <v>3</v>
      </c>
      <c r="E4035" s="3">
        <v>33</v>
      </c>
      <c r="G4035" s="3">
        <v>4872</v>
      </c>
      <c r="I4035" s="3">
        <v>4434</v>
      </c>
      <c r="K4035" s="3">
        <v>2394</v>
      </c>
      <c r="M4035" s="3">
        <v>2176</v>
      </c>
    </row>
    <row r="4036" spans="1:13">
      <c r="A4036" s="3" t="s">
        <v>5724</v>
      </c>
      <c r="B4036" s="3" t="s">
        <v>23416</v>
      </c>
      <c r="C4036" s="3" t="s">
        <v>22339</v>
      </c>
      <c r="D4036" s="3">
        <v>3</v>
      </c>
      <c r="E4036" s="3">
        <v>34</v>
      </c>
      <c r="G4036" s="3">
        <v>4920</v>
      </c>
      <c r="I4036" s="3">
        <v>4477</v>
      </c>
      <c r="K4036" s="3">
        <v>2394</v>
      </c>
      <c r="M4036" s="3">
        <v>2176</v>
      </c>
    </row>
    <row r="4037" spans="1:13">
      <c r="A4037" s="3" t="s">
        <v>5725</v>
      </c>
      <c r="B4037" s="3" t="s">
        <v>23416</v>
      </c>
      <c r="C4037" s="3" t="s">
        <v>22339</v>
      </c>
      <c r="D4037" s="3">
        <v>3</v>
      </c>
      <c r="E4037" s="3">
        <v>35</v>
      </c>
      <c r="G4037" s="3">
        <v>4968</v>
      </c>
      <c r="I4037" s="3">
        <v>4520</v>
      </c>
      <c r="K4037" s="3">
        <v>2394</v>
      </c>
      <c r="M4037" s="3">
        <v>2176</v>
      </c>
    </row>
    <row r="4038" spans="1:13">
      <c r="A4038" s="3" t="s">
        <v>5726</v>
      </c>
      <c r="B4038" s="3" t="s">
        <v>23416</v>
      </c>
      <c r="C4038" s="3" t="s">
        <v>22339</v>
      </c>
      <c r="D4038" s="3">
        <v>3</v>
      </c>
      <c r="E4038" s="3">
        <v>36</v>
      </c>
      <c r="G4038" s="3">
        <v>5020</v>
      </c>
      <c r="I4038" s="3">
        <v>4567</v>
      </c>
      <c r="K4038" s="3">
        <v>2394</v>
      </c>
      <c r="M4038" s="3">
        <v>2176</v>
      </c>
    </row>
    <row r="4039" spans="1:13">
      <c r="A4039" s="3" t="s">
        <v>5727</v>
      </c>
      <c r="B4039" s="3" t="s">
        <v>23416</v>
      </c>
      <c r="C4039" s="3" t="s">
        <v>22339</v>
      </c>
      <c r="D4039" s="3">
        <v>3</v>
      </c>
      <c r="E4039" s="3">
        <v>37</v>
      </c>
      <c r="G4039" s="3">
        <v>5072</v>
      </c>
      <c r="I4039" s="3">
        <v>4614</v>
      </c>
      <c r="K4039" s="3">
        <v>2394</v>
      </c>
      <c r="M4039" s="3">
        <v>2176</v>
      </c>
    </row>
    <row r="4040" spans="1:13">
      <c r="A4040" s="3" t="s">
        <v>5728</v>
      </c>
      <c r="B4040" s="3" t="s">
        <v>23416</v>
      </c>
      <c r="C4040" s="3" t="s">
        <v>22339</v>
      </c>
      <c r="D4040" s="3">
        <v>3</v>
      </c>
      <c r="E4040" s="3">
        <v>38</v>
      </c>
      <c r="G4040" s="3">
        <v>5124</v>
      </c>
      <c r="I4040" s="3">
        <v>4661</v>
      </c>
      <c r="K4040" s="3">
        <v>2394</v>
      </c>
      <c r="M4040" s="3">
        <v>2176</v>
      </c>
    </row>
    <row r="4041" spans="1:13">
      <c r="A4041" s="3" t="s">
        <v>5729</v>
      </c>
      <c r="B4041" s="3" t="s">
        <v>23416</v>
      </c>
      <c r="C4041" s="3" t="s">
        <v>22339</v>
      </c>
      <c r="D4041" s="3">
        <v>3</v>
      </c>
      <c r="E4041" s="3">
        <v>39</v>
      </c>
      <c r="G4041" s="3">
        <v>5176</v>
      </c>
      <c r="I4041" s="3">
        <v>4708</v>
      </c>
      <c r="K4041" s="3">
        <v>2394</v>
      </c>
      <c r="M4041" s="3">
        <v>2176</v>
      </c>
    </row>
    <row r="4042" spans="1:13">
      <c r="A4042" s="3" t="s">
        <v>5730</v>
      </c>
      <c r="B4042" s="3" t="s">
        <v>23416</v>
      </c>
      <c r="C4042" s="3" t="s">
        <v>22339</v>
      </c>
      <c r="D4042" s="3">
        <v>3</v>
      </c>
      <c r="E4042" s="3">
        <v>40</v>
      </c>
      <c r="G4042" s="3">
        <v>5228</v>
      </c>
      <c r="I4042" s="3">
        <v>4755</v>
      </c>
      <c r="K4042" s="3">
        <v>2394</v>
      </c>
      <c r="M4042" s="3">
        <v>2176</v>
      </c>
    </row>
    <row r="4043" spans="1:13">
      <c r="A4043" s="3" t="s">
        <v>5731</v>
      </c>
      <c r="B4043" s="3" t="s">
        <v>23416</v>
      </c>
      <c r="C4043" s="3" t="s">
        <v>22339</v>
      </c>
      <c r="D4043" s="3">
        <v>3</v>
      </c>
      <c r="E4043" s="3">
        <v>41</v>
      </c>
      <c r="G4043" s="3">
        <v>5284</v>
      </c>
      <c r="I4043" s="3">
        <v>4806</v>
      </c>
      <c r="K4043" s="3">
        <v>2394</v>
      </c>
      <c r="M4043" s="3">
        <v>2176</v>
      </c>
    </row>
    <row r="4044" spans="1:13">
      <c r="A4044" s="3" t="s">
        <v>5732</v>
      </c>
      <c r="B4044" s="3" t="s">
        <v>23416</v>
      </c>
      <c r="C4044" s="3" t="s">
        <v>22339</v>
      </c>
      <c r="D4044" s="3">
        <v>3</v>
      </c>
      <c r="E4044" s="3">
        <v>42</v>
      </c>
      <c r="G4044" s="3">
        <v>5340</v>
      </c>
      <c r="I4044" s="3">
        <v>4857</v>
      </c>
      <c r="K4044" s="3">
        <v>2394</v>
      </c>
      <c r="M4044" s="3">
        <v>2176</v>
      </c>
    </row>
    <row r="4045" spans="1:13">
      <c r="A4045" s="3" t="s">
        <v>5733</v>
      </c>
      <c r="B4045" s="3" t="s">
        <v>23416</v>
      </c>
      <c r="C4045" s="3" t="s">
        <v>22339</v>
      </c>
      <c r="D4045" s="3">
        <v>3</v>
      </c>
      <c r="E4045" s="3">
        <v>43</v>
      </c>
      <c r="G4045" s="3">
        <v>5396</v>
      </c>
      <c r="I4045" s="3">
        <v>4908</v>
      </c>
      <c r="K4045" s="3">
        <v>2394</v>
      </c>
      <c r="M4045" s="3">
        <v>2176</v>
      </c>
    </row>
    <row r="4046" spans="1:13">
      <c r="A4046" s="3" t="s">
        <v>5734</v>
      </c>
      <c r="B4046" s="3" t="s">
        <v>23416</v>
      </c>
      <c r="C4046" s="3" t="s">
        <v>22339</v>
      </c>
      <c r="D4046" s="3">
        <v>3</v>
      </c>
      <c r="E4046" s="3">
        <v>44</v>
      </c>
      <c r="G4046" s="3">
        <v>5452</v>
      </c>
      <c r="I4046" s="3">
        <v>4959</v>
      </c>
      <c r="K4046" s="3">
        <v>2394</v>
      </c>
      <c r="M4046" s="3">
        <v>2176</v>
      </c>
    </row>
    <row r="4047" spans="1:13">
      <c r="A4047" s="3" t="s">
        <v>5735</v>
      </c>
      <c r="B4047" s="3" t="s">
        <v>23416</v>
      </c>
      <c r="C4047" s="3" t="s">
        <v>22339</v>
      </c>
      <c r="D4047" s="3">
        <v>3</v>
      </c>
      <c r="E4047" s="3">
        <v>45</v>
      </c>
      <c r="G4047" s="3">
        <v>5508</v>
      </c>
      <c r="I4047" s="3">
        <v>5010</v>
      </c>
      <c r="K4047" s="3">
        <v>2394</v>
      </c>
      <c r="M4047" s="3">
        <v>2176</v>
      </c>
    </row>
    <row r="4048" spans="1:13">
      <c r="A4048" s="3" t="s">
        <v>5736</v>
      </c>
      <c r="B4048" s="3" t="s">
        <v>23416</v>
      </c>
      <c r="C4048" s="3" t="s">
        <v>22339</v>
      </c>
      <c r="D4048" s="3">
        <v>3</v>
      </c>
      <c r="E4048" s="3">
        <v>46</v>
      </c>
      <c r="G4048" s="3">
        <v>5568</v>
      </c>
      <c r="I4048" s="3">
        <v>5065</v>
      </c>
      <c r="K4048" s="3">
        <v>2394</v>
      </c>
      <c r="M4048" s="3">
        <v>2176</v>
      </c>
    </row>
    <row r="4049" spans="1:13">
      <c r="A4049" s="3" t="s">
        <v>5737</v>
      </c>
      <c r="B4049" s="3" t="s">
        <v>23416</v>
      </c>
      <c r="C4049" s="3" t="s">
        <v>22339</v>
      </c>
      <c r="D4049" s="3">
        <v>3</v>
      </c>
      <c r="E4049" s="3">
        <v>47</v>
      </c>
      <c r="G4049" s="3">
        <v>5628</v>
      </c>
      <c r="I4049" s="3">
        <v>5120</v>
      </c>
      <c r="K4049" s="3">
        <v>2394</v>
      </c>
      <c r="M4049" s="3">
        <v>2176</v>
      </c>
    </row>
    <row r="4050" spans="1:13">
      <c r="A4050" s="3" t="s">
        <v>5738</v>
      </c>
      <c r="B4050" s="3" t="s">
        <v>23416</v>
      </c>
      <c r="C4050" s="3" t="s">
        <v>22339</v>
      </c>
      <c r="D4050" s="3">
        <v>3</v>
      </c>
      <c r="E4050" s="3">
        <v>48</v>
      </c>
      <c r="G4050" s="3">
        <v>5688</v>
      </c>
      <c r="I4050" s="3">
        <v>5175</v>
      </c>
      <c r="K4050" s="3">
        <v>2394</v>
      </c>
      <c r="M4050" s="3">
        <v>2176</v>
      </c>
    </row>
    <row r="4051" spans="1:13">
      <c r="A4051" s="3" t="s">
        <v>5739</v>
      </c>
      <c r="B4051" s="3" t="s">
        <v>23416</v>
      </c>
      <c r="C4051" s="3" t="s">
        <v>22339</v>
      </c>
      <c r="D4051" s="3">
        <v>3</v>
      </c>
      <c r="E4051" s="3">
        <v>49</v>
      </c>
      <c r="G4051" s="3">
        <v>5748</v>
      </c>
      <c r="I4051" s="3">
        <v>5230</v>
      </c>
      <c r="K4051" s="3">
        <v>2394</v>
      </c>
      <c r="M4051" s="3">
        <v>2176</v>
      </c>
    </row>
    <row r="4052" spans="1:13">
      <c r="A4052" s="3" t="s">
        <v>5740</v>
      </c>
      <c r="B4052" s="3" t="s">
        <v>23416</v>
      </c>
      <c r="C4052" s="3" t="s">
        <v>22339</v>
      </c>
      <c r="D4052" s="3">
        <v>3</v>
      </c>
      <c r="E4052" s="3">
        <v>50</v>
      </c>
      <c r="G4052" s="3">
        <v>5808</v>
      </c>
      <c r="I4052" s="3">
        <v>5285</v>
      </c>
      <c r="K4052" s="3">
        <v>2394</v>
      </c>
      <c r="M4052" s="3">
        <v>2176</v>
      </c>
    </row>
    <row r="4053" spans="1:13">
      <c r="A4053" s="3" t="s">
        <v>5741</v>
      </c>
      <c r="B4053" s="3" t="s">
        <v>23416</v>
      </c>
      <c r="C4053" s="3" t="s">
        <v>22339</v>
      </c>
      <c r="D4053" s="3">
        <v>3</v>
      </c>
      <c r="E4053" s="3">
        <v>51</v>
      </c>
      <c r="G4053" s="3">
        <v>5872</v>
      </c>
      <c r="I4053" s="3">
        <v>5343</v>
      </c>
      <c r="K4053" s="3">
        <v>2394</v>
      </c>
      <c r="M4053" s="3">
        <v>2176</v>
      </c>
    </row>
    <row r="4054" spans="1:13">
      <c r="A4054" s="3" t="s">
        <v>5742</v>
      </c>
      <c r="B4054" s="3" t="s">
        <v>23416</v>
      </c>
      <c r="C4054" s="3" t="s">
        <v>22339</v>
      </c>
      <c r="D4054" s="3">
        <v>3</v>
      </c>
      <c r="E4054" s="3">
        <v>52</v>
      </c>
      <c r="G4054" s="3">
        <v>5936</v>
      </c>
      <c r="I4054" s="3">
        <v>5401</v>
      </c>
      <c r="K4054" s="3">
        <v>2394</v>
      </c>
      <c r="M4054" s="3">
        <v>2176</v>
      </c>
    </row>
    <row r="4055" spans="1:13">
      <c r="A4055" s="3" t="s">
        <v>5743</v>
      </c>
      <c r="B4055" s="3" t="s">
        <v>23416</v>
      </c>
      <c r="C4055" s="3" t="s">
        <v>22339</v>
      </c>
      <c r="D4055" s="3">
        <v>3</v>
      </c>
      <c r="E4055" s="3">
        <v>53</v>
      </c>
      <c r="G4055" s="3">
        <v>6000</v>
      </c>
      <c r="I4055" s="3">
        <v>5459</v>
      </c>
      <c r="K4055" s="3">
        <v>2394</v>
      </c>
      <c r="M4055" s="3">
        <v>2176</v>
      </c>
    </row>
    <row r="4056" spans="1:13">
      <c r="A4056" s="3" t="s">
        <v>5744</v>
      </c>
      <c r="B4056" s="3" t="s">
        <v>23416</v>
      </c>
      <c r="C4056" s="3" t="s">
        <v>22339</v>
      </c>
      <c r="D4056" s="3">
        <v>3</v>
      </c>
      <c r="E4056" s="3">
        <v>54</v>
      </c>
      <c r="G4056" s="3">
        <v>6064</v>
      </c>
      <c r="I4056" s="3">
        <v>5517</v>
      </c>
      <c r="K4056" s="3">
        <v>2394</v>
      </c>
      <c r="M4056" s="3">
        <v>2176</v>
      </c>
    </row>
    <row r="4057" spans="1:13">
      <c r="A4057" s="3" t="s">
        <v>5745</v>
      </c>
      <c r="B4057" s="3" t="s">
        <v>23416</v>
      </c>
      <c r="C4057" s="3" t="s">
        <v>22339</v>
      </c>
      <c r="D4057" s="3">
        <v>3</v>
      </c>
      <c r="E4057" s="3">
        <v>55</v>
      </c>
      <c r="G4057" s="3">
        <v>6128</v>
      </c>
      <c r="I4057" s="3">
        <v>5575</v>
      </c>
      <c r="K4057" s="3">
        <v>2394</v>
      </c>
      <c r="M4057" s="3">
        <v>2176</v>
      </c>
    </row>
    <row r="4058" spans="1:13">
      <c r="A4058" s="3" t="s">
        <v>5746</v>
      </c>
      <c r="B4058" s="3" t="s">
        <v>23416</v>
      </c>
      <c r="C4058" s="3" t="s">
        <v>22339</v>
      </c>
      <c r="D4058" s="3">
        <v>3</v>
      </c>
      <c r="E4058" s="3">
        <v>56</v>
      </c>
      <c r="G4058" s="3">
        <v>6196</v>
      </c>
      <c r="I4058" s="3">
        <v>5637</v>
      </c>
      <c r="K4058" s="3">
        <v>2394</v>
      </c>
      <c r="M4058" s="3">
        <v>2176</v>
      </c>
    </row>
    <row r="4059" spans="1:13">
      <c r="A4059" s="3" t="s">
        <v>5747</v>
      </c>
      <c r="B4059" s="3" t="s">
        <v>23416</v>
      </c>
      <c r="C4059" s="3" t="s">
        <v>22339</v>
      </c>
      <c r="D4059" s="3">
        <v>3</v>
      </c>
      <c r="E4059" s="3">
        <v>57</v>
      </c>
      <c r="G4059" s="3">
        <v>6264</v>
      </c>
      <c r="I4059" s="3">
        <v>5699</v>
      </c>
      <c r="K4059" s="3">
        <v>2394</v>
      </c>
      <c r="M4059" s="3">
        <v>2176</v>
      </c>
    </row>
    <row r="4060" spans="1:13">
      <c r="A4060" s="3" t="s">
        <v>5748</v>
      </c>
      <c r="B4060" s="3" t="s">
        <v>23416</v>
      </c>
      <c r="C4060" s="3" t="s">
        <v>22339</v>
      </c>
      <c r="D4060" s="3">
        <v>3</v>
      </c>
      <c r="E4060" s="3">
        <v>58</v>
      </c>
      <c r="G4060" s="3">
        <v>6332</v>
      </c>
      <c r="I4060" s="3">
        <v>5761</v>
      </c>
      <c r="K4060" s="3">
        <v>2394</v>
      </c>
      <c r="M4060" s="3">
        <v>2176</v>
      </c>
    </row>
    <row r="4061" spans="1:13">
      <c r="A4061" s="3" t="s">
        <v>5749</v>
      </c>
      <c r="B4061" s="3" t="s">
        <v>23416</v>
      </c>
      <c r="C4061" s="3" t="s">
        <v>22339</v>
      </c>
      <c r="D4061" s="3">
        <v>3</v>
      </c>
      <c r="E4061" s="3">
        <v>59</v>
      </c>
      <c r="G4061" s="3">
        <v>6400</v>
      </c>
      <c r="I4061" s="3">
        <v>5823</v>
      </c>
      <c r="K4061" s="3">
        <v>2394</v>
      </c>
      <c r="M4061" s="3">
        <v>2176</v>
      </c>
    </row>
    <row r="4062" spans="1:13">
      <c r="A4062" s="3" t="s">
        <v>5750</v>
      </c>
      <c r="B4062" s="3" t="s">
        <v>23416</v>
      </c>
      <c r="C4062" s="3" t="s">
        <v>22339</v>
      </c>
      <c r="D4062" s="3">
        <v>3</v>
      </c>
      <c r="E4062" s="3">
        <v>60</v>
      </c>
      <c r="G4062" s="3">
        <v>6468</v>
      </c>
      <c r="I4062" s="3">
        <v>5885</v>
      </c>
      <c r="K4062" s="3">
        <v>2394</v>
      </c>
      <c r="M4062" s="3">
        <v>2176</v>
      </c>
    </row>
    <row r="4063" spans="1:13">
      <c r="A4063" s="3" t="s">
        <v>5751</v>
      </c>
      <c r="B4063" s="3" t="s">
        <v>23416</v>
      </c>
      <c r="C4063" s="3" t="s">
        <v>22339</v>
      </c>
      <c r="D4063" s="3">
        <v>3</v>
      </c>
      <c r="E4063" s="3">
        <v>61</v>
      </c>
      <c r="G4063" s="3">
        <v>6540</v>
      </c>
      <c r="I4063" s="3">
        <v>5951</v>
      </c>
      <c r="K4063" s="3">
        <v>2394</v>
      </c>
      <c r="M4063" s="3">
        <v>2176</v>
      </c>
    </row>
    <row r="4064" spans="1:13">
      <c r="A4064" s="3" t="s">
        <v>5752</v>
      </c>
      <c r="B4064" s="3" t="s">
        <v>23416</v>
      </c>
      <c r="C4064" s="3" t="s">
        <v>22339</v>
      </c>
      <c r="D4064" s="3">
        <v>3</v>
      </c>
      <c r="E4064" s="3">
        <v>62</v>
      </c>
      <c r="G4064" s="3">
        <v>6612</v>
      </c>
      <c r="I4064" s="3">
        <v>6017</v>
      </c>
      <c r="K4064" s="3">
        <v>2394</v>
      </c>
      <c r="M4064" s="3">
        <v>2176</v>
      </c>
    </row>
    <row r="4065" spans="1:13">
      <c r="A4065" s="3" t="s">
        <v>5753</v>
      </c>
      <c r="B4065" s="3" t="s">
        <v>23416</v>
      </c>
      <c r="C4065" s="3" t="s">
        <v>22339</v>
      </c>
      <c r="D4065" s="3">
        <v>3</v>
      </c>
      <c r="E4065" s="3">
        <v>63</v>
      </c>
      <c r="G4065" s="3">
        <v>6684</v>
      </c>
      <c r="I4065" s="3">
        <v>6083</v>
      </c>
      <c r="K4065" s="3">
        <v>2394</v>
      </c>
      <c r="M4065" s="3">
        <v>2176</v>
      </c>
    </row>
    <row r="4066" spans="1:13">
      <c r="A4066" s="3" t="s">
        <v>5754</v>
      </c>
      <c r="B4066" s="3" t="s">
        <v>23416</v>
      </c>
      <c r="C4066" s="3" t="s">
        <v>22339</v>
      </c>
      <c r="D4066" s="3">
        <v>3</v>
      </c>
      <c r="E4066" s="3">
        <v>64</v>
      </c>
      <c r="G4066" s="3">
        <v>6756</v>
      </c>
      <c r="I4066" s="3">
        <v>6149</v>
      </c>
      <c r="K4066" s="3">
        <v>2394</v>
      </c>
      <c r="M4066" s="3">
        <v>2176</v>
      </c>
    </row>
    <row r="4067" spans="1:13">
      <c r="A4067" s="3" t="s">
        <v>5755</v>
      </c>
      <c r="B4067" s="3" t="s">
        <v>23416</v>
      </c>
      <c r="C4067" s="3" t="s">
        <v>22339</v>
      </c>
      <c r="D4067" s="3">
        <v>3</v>
      </c>
      <c r="E4067" s="3">
        <v>65</v>
      </c>
      <c r="G4067" s="3">
        <v>6828</v>
      </c>
      <c r="I4067" s="3">
        <v>6215</v>
      </c>
      <c r="K4067" s="3">
        <v>2394</v>
      </c>
      <c r="M4067" s="3">
        <v>2176</v>
      </c>
    </row>
    <row r="4068" spans="1:13">
      <c r="A4068" s="3" t="s">
        <v>5756</v>
      </c>
      <c r="B4068" s="3" t="s">
        <v>23416</v>
      </c>
      <c r="C4068" s="3" t="s">
        <v>22339</v>
      </c>
      <c r="D4068" s="3">
        <v>3</v>
      </c>
      <c r="E4068" s="3">
        <v>66</v>
      </c>
      <c r="G4068" s="3">
        <v>6905</v>
      </c>
      <c r="I4068" s="3">
        <v>6285</v>
      </c>
      <c r="K4068" s="3">
        <v>2394</v>
      </c>
      <c r="M4068" s="3">
        <v>2176</v>
      </c>
    </row>
    <row r="4069" spans="1:13">
      <c r="A4069" s="3" t="s">
        <v>5757</v>
      </c>
      <c r="B4069" s="3" t="s">
        <v>23416</v>
      </c>
      <c r="C4069" s="3" t="s">
        <v>22339</v>
      </c>
      <c r="D4069" s="3">
        <v>3</v>
      </c>
      <c r="E4069" s="3">
        <v>67</v>
      </c>
      <c r="G4069" s="3">
        <v>6982</v>
      </c>
      <c r="I4069" s="3">
        <v>6355</v>
      </c>
      <c r="K4069" s="3">
        <v>2394</v>
      </c>
      <c r="M4069" s="3">
        <v>2176</v>
      </c>
    </row>
    <row r="4070" spans="1:13">
      <c r="A4070" s="3" t="s">
        <v>5758</v>
      </c>
      <c r="B4070" s="3" t="s">
        <v>23416</v>
      </c>
      <c r="C4070" s="3" t="s">
        <v>22339</v>
      </c>
      <c r="D4070" s="3">
        <v>3</v>
      </c>
      <c r="E4070" s="3">
        <v>68</v>
      </c>
      <c r="G4070" s="3">
        <v>7059</v>
      </c>
      <c r="I4070" s="3">
        <v>6425</v>
      </c>
      <c r="K4070" s="3">
        <v>2394</v>
      </c>
      <c r="M4070" s="3">
        <v>2176</v>
      </c>
    </row>
    <row r="4071" spans="1:13">
      <c r="A4071" s="3" t="s">
        <v>5759</v>
      </c>
      <c r="B4071" s="3" t="s">
        <v>23416</v>
      </c>
      <c r="C4071" s="3" t="s">
        <v>22339</v>
      </c>
      <c r="D4071" s="3">
        <v>3</v>
      </c>
      <c r="E4071" s="3">
        <v>69</v>
      </c>
      <c r="G4071" s="3">
        <v>7136</v>
      </c>
      <c r="I4071" s="3">
        <v>6495</v>
      </c>
      <c r="K4071" s="3">
        <v>2394</v>
      </c>
      <c r="M4071" s="3">
        <v>2176</v>
      </c>
    </row>
    <row r="4072" spans="1:13">
      <c r="A4072" s="3" t="s">
        <v>5760</v>
      </c>
      <c r="B4072" s="3" t="s">
        <v>23416</v>
      </c>
      <c r="C4072" s="3" t="s">
        <v>22339</v>
      </c>
      <c r="D4072" s="3">
        <v>3</v>
      </c>
      <c r="E4072" s="3">
        <v>70</v>
      </c>
      <c r="G4072" s="3">
        <v>7213</v>
      </c>
      <c r="I4072" s="3">
        <v>6565</v>
      </c>
      <c r="K4072" s="3">
        <v>2394</v>
      </c>
      <c r="M4072" s="3">
        <v>2176</v>
      </c>
    </row>
    <row r="4073" spans="1:13">
      <c r="A4073" s="3" t="s">
        <v>5761</v>
      </c>
      <c r="B4073" s="3" t="s">
        <v>23416</v>
      </c>
      <c r="C4073" s="3" t="s">
        <v>22339</v>
      </c>
      <c r="D4073" s="3">
        <v>3</v>
      </c>
      <c r="E4073" s="3">
        <v>71</v>
      </c>
      <c r="G4073" s="3">
        <v>7294</v>
      </c>
      <c r="I4073" s="3">
        <v>6638</v>
      </c>
      <c r="K4073" s="3">
        <v>2394</v>
      </c>
      <c r="M4073" s="3">
        <v>2176</v>
      </c>
    </row>
    <row r="4074" spans="1:13">
      <c r="A4074" s="3" t="s">
        <v>5762</v>
      </c>
      <c r="B4074" s="3" t="s">
        <v>23416</v>
      </c>
      <c r="C4074" s="3" t="s">
        <v>22339</v>
      </c>
      <c r="D4074" s="3">
        <v>3</v>
      </c>
      <c r="E4074" s="3">
        <v>72</v>
      </c>
      <c r="G4074" s="3">
        <v>7375</v>
      </c>
      <c r="I4074" s="3">
        <v>6711</v>
      </c>
      <c r="K4074" s="3">
        <v>2394</v>
      </c>
      <c r="M4074" s="3">
        <v>2176</v>
      </c>
    </row>
    <row r="4075" spans="1:13">
      <c r="A4075" s="3" t="s">
        <v>5763</v>
      </c>
      <c r="B4075" s="3" t="s">
        <v>23416</v>
      </c>
      <c r="C4075" s="3" t="s">
        <v>22339</v>
      </c>
      <c r="D4075" s="3">
        <v>3</v>
      </c>
      <c r="E4075" s="3">
        <v>73</v>
      </c>
      <c r="G4075" s="3">
        <v>7456</v>
      </c>
      <c r="I4075" s="3">
        <v>6784</v>
      </c>
      <c r="K4075" s="3">
        <v>2394</v>
      </c>
      <c r="M4075" s="3">
        <v>2176</v>
      </c>
    </row>
    <row r="4076" spans="1:13">
      <c r="A4076" s="3" t="s">
        <v>5764</v>
      </c>
      <c r="B4076" s="3" t="s">
        <v>23416</v>
      </c>
      <c r="C4076" s="3" t="s">
        <v>22339</v>
      </c>
      <c r="D4076" s="3">
        <v>3</v>
      </c>
      <c r="E4076" s="3">
        <v>74</v>
      </c>
      <c r="G4076" s="3">
        <v>7537</v>
      </c>
      <c r="I4076" s="3">
        <v>6857</v>
      </c>
      <c r="K4076" s="3">
        <v>2394</v>
      </c>
      <c r="M4076" s="3">
        <v>2176</v>
      </c>
    </row>
    <row r="4077" spans="1:13">
      <c r="A4077" s="3" t="s">
        <v>5765</v>
      </c>
      <c r="B4077" s="3" t="s">
        <v>23416</v>
      </c>
      <c r="C4077" s="3" t="s">
        <v>22339</v>
      </c>
      <c r="D4077" s="3">
        <v>3</v>
      </c>
      <c r="E4077" s="3">
        <v>75</v>
      </c>
      <c r="G4077" s="3">
        <v>7618</v>
      </c>
      <c r="I4077" s="3">
        <v>6930</v>
      </c>
      <c r="K4077" s="3">
        <v>2394</v>
      </c>
      <c r="M4077" s="3">
        <v>2176</v>
      </c>
    </row>
    <row r="4078" spans="1:13">
      <c r="A4078" s="3" t="s">
        <v>5766</v>
      </c>
      <c r="B4078" s="3" t="s">
        <v>23416</v>
      </c>
      <c r="C4078" s="3" t="s">
        <v>22339</v>
      </c>
      <c r="D4078" s="3">
        <v>3</v>
      </c>
      <c r="E4078" s="3">
        <v>76</v>
      </c>
      <c r="G4078" s="3">
        <v>7703</v>
      </c>
      <c r="I4078" s="3">
        <v>7007</v>
      </c>
      <c r="K4078" s="3">
        <v>2394</v>
      </c>
      <c r="M4078" s="3">
        <v>2176</v>
      </c>
    </row>
    <row r="4079" spans="1:13">
      <c r="A4079" s="3" t="s">
        <v>5767</v>
      </c>
      <c r="B4079" s="3" t="s">
        <v>23416</v>
      </c>
      <c r="C4079" s="3" t="s">
        <v>22339</v>
      </c>
      <c r="D4079" s="3">
        <v>3</v>
      </c>
      <c r="E4079" s="3">
        <v>77</v>
      </c>
      <c r="G4079" s="3">
        <v>7788</v>
      </c>
      <c r="I4079" s="3">
        <v>7084</v>
      </c>
      <c r="K4079" s="3">
        <v>2394</v>
      </c>
      <c r="M4079" s="3">
        <v>2176</v>
      </c>
    </row>
    <row r="4080" spans="1:13">
      <c r="A4080" s="3" t="s">
        <v>5768</v>
      </c>
      <c r="B4080" s="3" t="s">
        <v>23416</v>
      </c>
      <c r="C4080" s="3" t="s">
        <v>22339</v>
      </c>
      <c r="D4080" s="3">
        <v>3</v>
      </c>
      <c r="E4080" s="3">
        <v>78</v>
      </c>
      <c r="G4080" s="3">
        <v>7873</v>
      </c>
      <c r="I4080" s="3">
        <v>7161</v>
      </c>
      <c r="K4080" s="3">
        <v>2394</v>
      </c>
      <c r="M4080" s="3">
        <v>2176</v>
      </c>
    </row>
    <row r="4081" spans="1:13">
      <c r="A4081" s="3" t="s">
        <v>5769</v>
      </c>
      <c r="B4081" s="3" t="s">
        <v>23416</v>
      </c>
      <c r="C4081" s="3" t="s">
        <v>22339</v>
      </c>
      <c r="D4081" s="3">
        <v>3</v>
      </c>
      <c r="E4081" s="3">
        <v>79</v>
      </c>
      <c r="G4081" s="3">
        <v>7958</v>
      </c>
      <c r="I4081" s="3">
        <v>7238</v>
      </c>
      <c r="K4081" s="3">
        <v>2394</v>
      </c>
      <c r="M4081" s="3">
        <v>2176</v>
      </c>
    </row>
    <row r="4082" spans="1:13">
      <c r="A4082" s="3" t="s">
        <v>5770</v>
      </c>
      <c r="B4082" s="3" t="s">
        <v>23416</v>
      </c>
      <c r="C4082" s="3" t="s">
        <v>22339</v>
      </c>
      <c r="D4082" s="3">
        <v>3</v>
      </c>
      <c r="E4082" s="3">
        <v>80</v>
      </c>
      <c r="G4082" s="3">
        <v>8043</v>
      </c>
      <c r="I4082" s="3">
        <v>7315</v>
      </c>
      <c r="K4082" s="3">
        <v>2394</v>
      </c>
      <c r="M4082" s="3">
        <v>2176</v>
      </c>
    </row>
    <row r="4083" spans="1:13">
      <c r="A4083" s="3" t="s">
        <v>5771</v>
      </c>
      <c r="B4083" s="3" t="s">
        <v>23416</v>
      </c>
      <c r="C4083" s="3" t="s">
        <v>22339</v>
      </c>
      <c r="D4083" s="3">
        <v>3</v>
      </c>
      <c r="E4083" s="3">
        <v>81</v>
      </c>
      <c r="G4083" s="3">
        <v>8132</v>
      </c>
      <c r="I4083" s="3">
        <v>7396</v>
      </c>
      <c r="K4083" s="3">
        <v>2394</v>
      </c>
      <c r="M4083" s="3">
        <v>2176</v>
      </c>
    </row>
    <row r="4084" spans="1:13">
      <c r="A4084" s="3" t="s">
        <v>5772</v>
      </c>
      <c r="B4084" s="3" t="s">
        <v>23416</v>
      </c>
      <c r="C4084" s="3" t="s">
        <v>22339</v>
      </c>
      <c r="D4084" s="3">
        <v>3</v>
      </c>
      <c r="E4084" s="3">
        <v>82</v>
      </c>
      <c r="G4084" s="3">
        <v>8221</v>
      </c>
      <c r="I4084" s="3">
        <v>7477</v>
      </c>
      <c r="K4084" s="3">
        <v>2394</v>
      </c>
      <c r="M4084" s="3">
        <v>2176</v>
      </c>
    </row>
    <row r="4085" spans="1:13">
      <c r="A4085" s="3" t="s">
        <v>5773</v>
      </c>
      <c r="B4085" s="3" t="s">
        <v>23416</v>
      </c>
      <c r="C4085" s="3" t="s">
        <v>22339</v>
      </c>
      <c r="D4085" s="3">
        <v>3</v>
      </c>
      <c r="E4085" s="3">
        <v>83</v>
      </c>
      <c r="G4085" s="3">
        <v>8310</v>
      </c>
      <c r="I4085" s="3">
        <v>7558</v>
      </c>
      <c r="K4085" s="3">
        <v>2394</v>
      </c>
      <c r="M4085" s="3">
        <v>2176</v>
      </c>
    </row>
    <row r="4086" spans="1:13">
      <c r="A4086" s="3" t="s">
        <v>5774</v>
      </c>
      <c r="B4086" s="3" t="s">
        <v>23416</v>
      </c>
      <c r="C4086" s="3" t="s">
        <v>22339</v>
      </c>
      <c r="D4086" s="3">
        <v>3</v>
      </c>
      <c r="E4086" s="3">
        <v>84</v>
      </c>
      <c r="G4086" s="3">
        <v>8399</v>
      </c>
      <c r="I4086" s="3">
        <v>7639</v>
      </c>
      <c r="K4086" s="3">
        <v>2394</v>
      </c>
      <c r="M4086" s="3">
        <v>2176</v>
      </c>
    </row>
    <row r="4087" spans="1:13">
      <c r="A4087" s="3" t="s">
        <v>5775</v>
      </c>
      <c r="B4087" s="3" t="s">
        <v>23416</v>
      </c>
      <c r="C4087" s="3" t="s">
        <v>22339</v>
      </c>
      <c r="D4087" s="3">
        <v>3</v>
      </c>
      <c r="E4087" s="3">
        <v>85</v>
      </c>
      <c r="G4087" s="3">
        <v>8488</v>
      </c>
      <c r="I4087" s="3">
        <v>7720</v>
      </c>
      <c r="K4087" s="3">
        <v>2394</v>
      </c>
      <c r="M4087" s="3">
        <v>2176</v>
      </c>
    </row>
    <row r="4088" spans="1:13">
      <c r="A4088" s="3" t="s">
        <v>5776</v>
      </c>
      <c r="B4088" s="3" t="s">
        <v>23416</v>
      </c>
      <c r="C4088" s="3" t="s">
        <v>22339</v>
      </c>
      <c r="D4088" s="3">
        <v>3</v>
      </c>
      <c r="E4088" s="3">
        <v>86</v>
      </c>
      <c r="G4088" s="3">
        <v>8581</v>
      </c>
      <c r="I4088" s="3">
        <v>7805</v>
      </c>
      <c r="K4088" s="3">
        <v>2394</v>
      </c>
      <c r="M4088" s="3">
        <v>2176</v>
      </c>
    </row>
    <row r="4089" spans="1:13">
      <c r="A4089" s="3" t="s">
        <v>5777</v>
      </c>
      <c r="B4089" s="3" t="s">
        <v>23416</v>
      </c>
      <c r="C4089" s="3" t="s">
        <v>22339</v>
      </c>
      <c r="D4089" s="3">
        <v>3</v>
      </c>
      <c r="E4089" s="3">
        <v>87</v>
      </c>
      <c r="G4089" s="3">
        <v>8674</v>
      </c>
      <c r="I4089" s="3">
        <v>7890</v>
      </c>
      <c r="K4089" s="3">
        <v>2394</v>
      </c>
      <c r="M4089" s="3">
        <v>2176</v>
      </c>
    </row>
    <row r="4090" spans="1:13">
      <c r="A4090" s="3" t="s">
        <v>5778</v>
      </c>
      <c r="B4090" s="3" t="s">
        <v>23416</v>
      </c>
      <c r="C4090" s="3" t="s">
        <v>22339</v>
      </c>
      <c r="D4090" s="3">
        <v>3</v>
      </c>
      <c r="E4090" s="3">
        <v>88</v>
      </c>
      <c r="G4090" s="3">
        <v>8767</v>
      </c>
      <c r="I4090" s="3">
        <v>7975</v>
      </c>
      <c r="K4090" s="3">
        <v>2394</v>
      </c>
      <c r="M4090" s="3">
        <v>2176</v>
      </c>
    </row>
    <row r="4091" spans="1:13">
      <c r="A4091" s="3" t="s">
        <v>5779</v>
      </c>
      <c r="B4091" s="3" t="s">
        <v>23416</v>
      </c>
      <c r="C4091" s="3" t="s">
        <v>22339</v>
      </c>
      <c r="D4091" s="3">
        <v>3</v>
      </c>
      <c r="E4091" s="3">
        <v>89</v>
      </c>
      <c r="G4091" s="3">
        <v>8860</v>
      </c>
      <c r="I4091" s="3">
        <v>8060</v>
      </c>
      <c r="K4091" s="3">
        <v>2394</v>
      </c>
      <c r="M4091" s="3">
        <v>2176</v>
      </c>
    </row>
    <row r="4092" spans="1:13">
      <c r="A4092" s="3" t="s">
        <v>5780</v>
      </c>
      <c r="B4092" s="3" t="s">
        <v>23416</v>
      </c>
      <c r="C4092" s="3" t="s">
        <v>22339</v>
      </c>
      <c r="D4092" s="3">
        <v>3</v>
      </c>
      <c r="E4092" s="3">
        <v>90</v>
      </c>
      <c r="G4092" s="3">
        <v>8953</v>
      </c>
      <c r="I4092" s="3">
        <v>8145</v>
      </c>
      <c r="K4092" s="3">
        <v>2394</v>
      </c>
      <c r="M4092" s="3">
        <v>2176</v>
      </c>
    </row>
    <row r="4093" spans="1:13">
      <c r="A4093" s="3" t="s">
        <v>5781</v>
      </c>
      <c r="B4093" s="3" t="s">
        <v>23416</v>
      </c>
      <c r="C4093" s="3" t="s">
        <v>22339</v>
      </c>
      <c r="D4093" s="3">
        <v>3</v>
      </c>
      <c r="E4093" s="3">
        <v>91</v>
      </c>
      <c r="G4093" s="3">
        <v>9050</v>
      </c>
      <c r="I4093" s="3">
        <v>8233</v>
      </c>
      <c r="K4093" s="3">
        <v>2394</v>
      </c>
      <c r="M4093" s="3">
        <v>2176</v>
      </c>
    </row>
    <row r="4094" spans="1:13">
      <c r="A4094" s="3" t="s">
        <v>5782</v>
      </c>
      <c r="B4094" s="3" t="s">
        <v>23416</v>
      </c>
      <c r="C4094" s="3" t="s">
        <v>22339</v>
      </c>
      <c r="D4094" s="3">
        <v>3</v>
      </c>
      <c r="E4094" s="3">
        <v>92</v>
      </c>
      <c r="G4094" s="3">
        <v>9147</v>
      </c>
      <c r="I4094" s="3">
        <v>8321</v>
      </c>
      <c r="K4094" s="3">
        <v>2394</v>
      </c>
      <c r="M4094" s="3">
        <v>2176</v>
      </c>
    </row>
    <row r="4095" spans="1:13">
      <c r="A4095" s="3" t="s">
        <v>5783</v>
      </c>
      <c r="B4095" s="3" t="s">
        <v>23416</v>
      </c>
      <c r="C4095" s="3" t="s">
        <v>22339</v>
      </c>
      <c r="D4095" s="3">
        <v>3</v>
      </c>
      <c r="E4095" s="3">
        <v>93</v>
      </c>
      <c r="G4095" s="3">
        <v>9244</v>
      </c>
      <c r="I4095" s="3">
        <v>8409</v>
      </c>
      <c r="K4095" s="3">
        <v>2394</v>
      </c>
      <c r="M4095" s="3">
        <v>2176</v>
      </c>
    </row>
    <row r="4096" spans="1:13">
      <c r="A4096" s="3" t="s">
        <v>5784</v>
      </c>
      <c r="B4096" s="3" t="s">
        <v>23416</v>
      </c>
      <c r="C4096" s="3" t="s">
        <v>22339</v>
      </c>
      <c r="D4096" s="3">
        <v>3</v>
      </c>
      <c r="E4096" s="3">
        <v>94</v>
      </c>
      <c r="G4096" s="3">
        <v>9341</v>
      </c>
      <c r="I4096" s="3">
        <v>8497</v>
      </c>
      <c r="K4096" s="3">
        <v>2394</v>
      </c>
      <c r="M4096" s="3">
        <v>2176</v>
      </c>
    </row>
    <row r="4097" spans="1:13">
      <c r="A4097" s="3" t="s">
        <v>5785</v>
      </c>
      <c r="B4097" s="3" t="s">
        <v>23416</v>
      </c>
      <c r="C4097" s="3" t="s">
        <v>22339</v>
      </c>
      <c r="D4097" s="3">
        <v>3</v>
      </c>
      <c r="E4097" s="3">
        <v>95</v>
      </c>
      <c r="G4097" s="3">
        <v>9438</v>
      </c>
      <c r="I4097" s="3">
        <v>8585</v>
      </c>
      <c r="K4097" s="3">
        <v>2394</v>
      </c>
      <c r="M4097" s="3">
        <v>2176</v>
      </c>
    </row>
    <row r="4098" spans="1:13">
      <c r="A4098" s="3" t="s">
        <v>5786</v>
      </c>
      <c r="B4098" s="3" t="s">
        <v>23416</v>
      </c>
      <c r="C4098" s="3" t="s">
        <v>22339</v>
      </c>
      <c r="D4098" s="3">
        <v>3</v>
      </c>
      <c r="E4098" s="3">
        <v>96</v>
      </c>
      <c r="G4098" s="3">
        <v>9539</v>
      </c>
      <c r="I4098" s="3">
        <v>8677</v>
      </c>
      <c r="K4098" s="3">
        <v>2394</v>
      </c>
      <c r="M4098" s="3">
        <v>2176</v>
      </c>
    </row>
    <row r="4099" spans="1:13">
      <c r="A4099" s="3" t="s">
        <v>5787</v>
      </c>
      <c r="B4099" s="3" t="s">
        <v>23416</v>
      </c>
      <c r="C4099" s="3" t="s">
        <v>22339</v>
      </c>
      <c r="D4099" s="3">
        <v>3</v>
      </c>
      <c r="E4099" s="3">
        <v>97</v>
      </c>
      <c r="G4099" s="3">
        <v>9640</v>
      </c>
      <c r="I4099" s="3">
        <v>8769</v>
      </c>
      <c r="K4099" s="3">
        <v>2394</v>
      </c>
      <c r="M4099" s="3">
        <v>2176</v>
      </c>
    </row>
    <row r="4100" spans="1:13">
      <c r="A4100" s="3" t="s">
        <v>5788</v>
      </c>
      <c r="B4100" s="3" t="s">
        <v>23416</v>
      </c>
      <c r="C4100" s="3" t="s">
        <v>22339</v>
      </c>
      <c r="D4100" s="3">
        <v>3</v>
      </c>
      <c r="E4100" s="3">
        <v>98</v>
      </c>
      <c r="G4100" s="3">
        <v>9741</v>
      </c>
      <c r="I4100" s="3">
        <v>8861</v>
      </c>
      <c r="K4100" s="3">
        <v>2394</v>
      </c>
      <c r="M4100" s="3">
        <v>2176</v>
      </c>
    </row>
    <row r="4101" spans="1:13">
      <c r="A4101" s="3" t="s">
        <v>5789</v>
      </c>
      <c r="B4101" s="3" t="s">
        <v>23416</v>
      </c>
      <c r="C4101" s="3" t="s">
        <v>22339</v>
      </c>
      <c r="D4101" s="3">
        <v>3</v>
      </c>
      <c r="E4101" s="3">
        <v>99</v>
      </c>
      <c r="G4101" s="3">
        <v>9842</v>
      </c>
      <c r="I4101" s="3">
        <v>8953</v>
      </c>
      <c r="K4101" s="3">
        <v>2394</v>
      </c>
      <c r="M4101" s="3">
        <v>2176</v>
      </c>
    </row>
    <row r="4102" spans="1:13">
      <c r="A4102" s="3" t="s">
        <v>5790</v>
      </c>
      <c r="B4102" s="3" t="s">
        <v>23416</v>
      </c>
      <c r="C4102" s="3" t="s">
        <v>22339</v>
      </c>
      <c r="D4102" s="3">
        <v>3</v>
      </c>
      <c r="E4102" s="3">
        <v>100</v>
      </c>
      <c r="G4102" s="3">
        <v>9943</v>
      </c>
      <c r="I4102" s="3">
        <v>9045</v>
      </c>
      <c r="K4102" s="3">
        <v>2394</v>
      </c>
      <c r="M4102" s="3">
        <v>2176</v>
      </c>
    </row>
    <row r="4103" spans="1:13">
      <c r="A4103" s="3" t="s">
        <v>5791</v>
      </c>
      <c r="B4103" s="3" t="s">
        <v>23416</v>
      </c>
      <c r="C4103" s="3" t="s">
        <v>22340</v>
      </c>
      <c r="D4103" s="3">
        <v>3</v>
      </c>
      <c r="E4103" s="3">
        <v>1</v>
      </c>
      <c r="G4103" s="3">
        <v>5984</v>
      </c>
      <c r="I4103" s="3">
        <v>5440</v>
      </c>
      <c r="K4103" s="3">
        <v>2394</v>
      </c>
      <c r="M4103" s="3">
        <v>2176</v>
      </c>
    </row>
    <row r="4104" spans="1:13">
      <c r="A4104" s="3" t="s">
        <v>5792</v>
      </c>
      <c r="B4104" s="3" t="s">
        <v>23416</v>
      </c>
      <c r="C4104" s="3" t="s">
        <v>22340</v>
      </c>
      <c r="D4104" s="3">
        <v>3</v>
      </c>
      <c r="E4104" s="3">
        <v>2</v>
      </c>
      <c r="G4104" s="3">
        <v>6011</v>
      </c>
      <c r="I4104" s="3">
        <v>5465</v>
      </c>
      <c r="K4104" s="3">
        <v>2394</v>
      </c>
      <c r="M4104" s="3">
        <v>2176</v>
      </c>
    </row>
    <row r="4105" spans="1:13">
      <c r="A4105" s="3" t="s">
        <v>5793</v>
      </c>
      <c r="B4105" s="3" t="s">
        <v>23416</v>
      </c>
      <c r="C4105" s="3" t="s">
        <v>22340</v>
      </c>
      <c r="D4105" s="3">
        <v>3</v>
      </c>
      <c r="E4105" s="3">
        <v>3</v>
      </c>
      <c r="G4105" s="3">
        <v>6038</v>
      </c>
      <c r="I4105" s="3">
        <v>5490</v>
      </c>
      <c r="K4105" s="3">
        <v>2394</v>
      </c>
      <c r="M4105" s="3">
        <v>2176</v>
      </c>
    </row>
    <row r="4106" spans="1:13">
      <c r="A4106" s="3" t="s">
        <v>5794</v>
      </c>
      <c r="B4106" s="3" t="s">
        <v>23416</v>
      </c>
      <c r="C4106" s="3" t="s">
        <v>22340</v>
      </c>
      <c r="D4106" s="3">
        <v>3</v>
      </c>
      <c r="E4106" s="3">
        <v>4</v>
      </c>
      <c r="G4106" s="3">
        <v>6065</v>
      </c>
      <c r="I4106" s="3">
        <v>5515</v>
      </c>
      <c r="K4106" s="3">
        <v>2394</v>
      </c>
      <c r="M4106" s="3">
        <v>2176</v>
      </c>
    </row>
    <row r="4107" spans="1:13">
      <c r="A4107" s="3" t="s">
        <v>5795</v>
      </c>
      <c r="B4107" s="3" t="s">
        <v>23416</v>
      </c>
      <c r="C4107" s="3" t="s">
        <v>22340</v>
      </c>
      <c r="D4107" s="3">
        <v>3</v>
      </c>
      <c r="E4107" s="3">
        <v>5</v>
      </c>
      <c r="G4107" s="3">
        <v>6092</v>
      </c>
      <c r="I4107" s="3">
        <v>5540</v>
      </c>
      <c r="K4107" s="3">
        <v>2394</v>
      </c>
      <c r="M4107" s="3">
        <v>2176</v>
      </c>
    </row>
    <row r="4108" spans="1:13">
      <c r="A4108" s="3" t="s">
        <v>5796</v>
      </c>
      <c r="B4108" s="3" t="s">
        <v>23416</v>
      </c>
      <c r="C4108" s="3" t="s">
        <v>22340</v>
      </c>
      <c r="D4108" s="3">
        <v>3</v>
      </c>
      <c r="E4108" s="3">
        <v>6</v>
      </c>
      <c r="G4108" s="3">
        <v>6119</v>
      </c>
      <c r="I4108" s="3">
        <v>5565</v>
      </c>
      <c r="K4108" s="3">
        <v>2394</v>
      </c>
      <c r="M4108" s="3">
        <v>2176</v>
      </c>
    </row>
    <row r="4109" spans="1:13">
      <c r="A4109" s="3" t="s">
        <v>5797</v>
      </c>
      <c r="B4109" s="3" t="s">
        <v>23416</v>
      </c>
      <c r="C4109" s="3" t="s">
        <v>22340</v>
      </c>
      <c r="D4109" s="3">
        <v>3</v>
      </c>
      <c r="E4109" s="3">
        <v>7</v>
      </c>
      <c r="G4109" s="3">
        <v>6146</v>
      </c>
      <c r="I4109" s="3">
        <v>5590</v>
      </c>
      <c r="K4109" s="3">
        <v>2394</v>
      </c>
      <c r="M4109" s="3">
        <v>2176</v>
      </c>
    </row>
    <row r="4110" spans="1:13">
      <c r="A4110" s="3" t="s">
        <v>5798</v>
      </c>
      <c r="B4110" s="3" t="s">
        <v>23416</v>
      </c>
      <c r="C4110" s="3" t="s">
        <v>22340</v>
      </c>
      <c r="D4110" s="3">
        <v>3</v>
      </c>
      <c r="E4110" s="3">
        <v>8</v>
      </c>
      <c r="G4110" s="3">
        <v>6173</v>
      </c>
      <c r="I4110" s="3">
        <v>5615</v>
      </c>
      <c r="K4110" s="3">
        <v>2394</v>
      </c>
      <c r="M4110" s="3">
        <v>2176</v>
      </c>
    </row>
    <row r="4111" spans="1:13">
      <c r="A4111" s="3" t="s">
        <v>5799</v>
      </c>
      <c r="B4111" s="3" t="s">
        <v>23416</v>
      </c>
      <c r="C4111" s="3" t="s">
        <v>22340</v>
      </c>
      <c r="D4111" s="3">
        <v>3</v>
      </c>
      <c r="E4111" s="3">
        <v>9</v>
      </c>
      <c r="G4111" s="3">
        <v>6200</v>
      </c>
      <c r="I4111" s="3">
        <v>5640</v>
      </c>
      <c r="K4111" s="3">
        <v>2394</v>
      </c>
      <c r="M4111" s="3">
        <v>2176</v>
      </c>
    </row>
    <row r="4112" spans="1:13">
      <c r="A4112" s="3" t="s">
        <v>5800</v>
      </c>
      <c r="B4112" s="3" t="s">
        <v>23416</v>
      </c>
      <c r="C4112" s="3" t="s">
        <v>22340</v>
      </c>
      <c r="D4112" s="3">
        <v>3</v>
      </c>
      <c r="E4112" s="3">
        <v>10</v>
      </c>
      <c r="G4112" s="3">
        <v>6227</v>
      </c>
      <c r="I4112" s="3">
        <v>5665</v>
      </c>
      <c r="K4112" s="3">
        <v>2394</v>
      </c>
      <c r="M4112" s="3">
        <v>2176</v>
      </c>
    </row>
    <row r="4113" spans="1:13">
      <c r="A4113" s="3" t="s">
        <v>5801</v>
      </c>
      <c r="B4113" s="3" t="s">
        <v>23416</v>
      </c>
      <c r="C4113" s="3" t="s">
        <v>22340</v>
      </c>
      <c r="D4113" s="3">
        <v>3</v>
      </c>
      <c r="E4113" s="3">
        <v>11</v>
      </c>
      <c r="G4113" s="3">
        <v>6258</v>
      </c>
      <c r="I4113" s="3">
        <v>5693</v>
      </c>
      <c r="K4113" s="3">
        <v>2394</v>
      </c>
      <c r="M4113" s="3">
        <v>2176</v>
      </c>
    </row>
    <row r="4114" spans="1:13">
      <c r="A4114" s="3" t="s">
        <v>5802</v>
      </c>
      <c r="B4114" s="3" t="s">
        <v>23416</v>
      </c>
      <c r="C4114" s="3" t="s">
        <v>22340</v>
      </c>
      <c r="D4114" s="3">
        <v>3</v>
      </c>
      <c r="E4114" s="3">
        <v>12</v>
      </c>
      <c r="G4114" s="3">
        <v>6289</v>
      </c>
      <c r="I4114" s="3">
        <v>5721</v>
      </c>
      <c r="K4114" s="3">
        <v>2394</v>
      </c>
      <c r="M4114" s="3">
        <v>2176</v>
      </c>
    </row>
    <row r="4115" spans="1:13">
      <c r="A4115" s="3" t="s">
        <v>5803</v>
      </c>
      <c r="B4115" s="3" t="s">
        <v>23416</v>
      </c>
      <c r="C4115" s="3" t="s">
        <v>22340</v>
      </c>
      <c r="D4115" s="3">
        <v>3</v>
      </c>
      <c r="E4115" s="3">
        <v>13</v>
      </c>
      <c r="G4115" s="3">
        <v>6320</v>
      </c>
      <c r="I4115" s="3">
        <v>5749</v>
      </c>
      <c r="K4115" s="3">
        <v>2394</v>
      </c>
      <c r="M4115" s="3">
        <v>2176</v>
      </c>
    </row>
    <row r="4116" spans="1:13">
      <c r="A4116" s="3" t="s">
        <v>5804</v>
      </c>
      <c r="B4116" s="3" t="s">
        <v>23416</v>
      </c>
      <c r="C4116" s="3" t="s">
        <v>22340</v>
      </c>
      <c r="D4116" s="3">
        <v>3</v>
      </c>
      <c r="E4116" s="3">
        <v>14</v>
      </c>
      <c r="G4116" s="3">
        <v>6351</v>
      </c>
      <c r="I4116" s="3">
        <v>5777</v>
      </c>
      <c r="K4116" s="3">
        <v>2394</v>
      </c>
      <c r="M4116" s="3">
        <v>2176</v>
      </c>
    </row>
    <row r="4117" spans="1:13">
      <c r="A4117" s="3" t="s">
        <v>5805</v>
      </c>
      <c r="B4117" s="3" t="s">
        <v>23416</v>
      </c>
      <c r="C4117" s="3" t="s">
        <v>22340</v>
      </c>
      <c r="D4117" s="3">
        <v>3</v>
      </c>
      <c r="E4117" s="3">
        <v>15</v>
      </c>
      <c r="G4117" s="3">
        <v>6382</v>
      </c>
      <c r="I4117" s="3">
        <v>5805</v>
      </c>
      <c r="K4117" s="3">
        <v>2394</v>
      </c>
      <c r="M4117" s="3">
        <v>2176</v>
      </c>
    </row>
    <row r="4118" spans="1:13">
      <c r="A4118" s="3" t="s">
        <v>5806</v>
      </c>
      <c r="B4118" s="3" t="s">
        <v>23416</v>
      </c>
      <c r="C4118" s="3" t="s">
        <v>22340</v>
      </c>
      <c r="D4118" s="3">
        <v>3</v>
      </c>
      <c r="E4118" s="3">
        <v>16</v>
      </c>
      <c r="G4118" s="3">
        <v>6417</v>
      </c>
      <c r="I4118" s="3">
        <v>5837</v>
      </c>
      <c r="K4118" s="3">
        <v>2394</v>
      </c>
      <c r="M4118" s="3">
        <v>2176</v>
      </c>
    </row>
    <row r="4119" spans="1:13">
      <c r="A4119" s="3" t="s">
        <v>5807</v>
      </c>
      <c r="B4119" s="3" t="s">
        <v>23416</v>
      </c>
      <c r="C4119" s="3" t="s">
        <v>22340</v>
      </c>
      <c r="D4119" s="3">
        <v>3</v>
      </c>
      <c r="E4119" s="3">
        <v>17</v>
      </c>
      <c r="G4119" s="3">
        <v>6452</v>
      </c>
      <c r="I4119" s="3">
        <v>5869</v>
      </c>
      <c r="K4119" s="3">
        <v>2394</v>
      </c>
      <c r="M4119" s="3">
        <v>2176</v>
      </c>
    </row>
    <row r="4120" spans="1:13">
      <c r="A4120" s="3" t="s">
        <v>5808</v>
      </c>
      <c r="B4120" s="3" t="s">
        <v>23416</v>
      </c>
      <c r="C4120" s="3" t="s">
        <v>22340</v>
      </c>
      <c r="D4120" s="3">
        <v>3</v>
      </c>
      <c r="E4120" s="3">
        <v>18</v>
      </c>
      <c r="G4120" s="3">
        <v>6487</v>
      </c>
      <c r="I4120" s="3">
        <v>5901</v>
      </c>
      <c r="K4120" s="3">
        <v>2394</v>
      </c>
      <c r="M4120" s="3">
        <v>2176</v>
      </c>
    </row>
    <row r="4121" spans="1:13">
      <c r="A4121" s="3" t="s">
        <v>5809</v>
      </c>
      <c r="B4121" s="3" t="s">
        <v>23416</v>
      </c>
      <c r="C4121" s="3" t="s">
        <v>22340</v>
      </c>
      <c r="D4121" s="3">
        <v>3</v>
      </c>
      <c r="E4121" s="3">
        <v>19</v>
      </c>
      <c r="G4121" s="3">
        <v>6522</v>
      </c>
      <c r="I4121" s="3">
        <v>5933</v>
      </c>
      <c r="K4121" s="3">
        <v>2394</v>
      </c>
      <c r="M4121" s="3">
        <v>2176</v>
      </c>
    </row>
    <row r="4122" spans="1:13">
      <c r="A4122" s="3" t="s">
        <v>5810</v>
      </c>
      <c r="B4122" s="3" t="s">
        <v>23416</v>
      </c>
      <c r="C4122" s="3" t="s">
        <v>22340</v>
      </c>
      <c r="D4122" s="3">
        <v>3</v>
      </c>
      <c r="E4122" s="3">
        <v>20</v>
      </c>
      <c r="G4122" s="3">
        <v>6557</v>
      </c>
      <c r="I4122" s="3">
        <v>5965</v>
      </c>
      <c r="K4122" s="3">
        <v>2394</v>
      </c>
      <c r="M4122" s="3">
        <v>2176</v>
      </c>
    </row>
    <row r="4123" spans="1:13">
      <c r="A4123" s="3" t="s">
        <v>5811</v>
      </c>
      <c r="B4123" s="3" t="s">
        <v>23416</v>
      </c>
      <c r="C4123" s="3" t="s">
        <v>22340</v>
      </c>
      <c r="D4123" s="3">
        <v>3</v>
      </c>
      <c r="E4123" s="3">
        <v>21</v>
      </c>
      <c r="G4123" s="3">
        <v>6596</v>
      </c>
      <c r="I4123" s="3">
        <v>6001</v>
      </c>
      <c r="K4123" s="3">
        <v>2394</v>
      </c>
      <c r="M4123" s="3">
        <v>2176</v>
      </c>
    </row>
    <row r="4124" spans="1:13">
      <c r="A4124" s="3" t="s">
        <v>5812</v>
      </c>
      <c r="B4124" s="3" t="s">
        <v>23416</v>
      </c>
      <c r="C4124" s="3" t="s">
        <v>22340</v>
      </c>
      <c r="D4124" s="3">
        <v>3</v>
      </c>
      <c r="E4124" s="3">
        <v>22</v>
      </c>
      <c r="G4124" s="3">
        <v>6635</v>
      </c>
      <c r="I4124" s="3">
        <v>6037</v>
      </c>
      <c r="K4124" s="3">
        <v>2394</v>
      </c>
      <c r="M4124" s="3">
        <v>2176</v>
      </c>
    </row>
    <row r="4125" spans="1:13">
      <c r="A4125" s="3" t="s">
        <v>5813</v>
      </c>
      <c r="B4125" s="3" t="s">
        <v>23416</v>
      </c>
      <c r="C4125" s="3" t="s">
        <v>22340</v>
      </c>
      <c r="D4125" s="3">
        <v>3</v>
      </c>
      <c r="E4125" s="3">
        <v>23</v>
      </c>
      <c r="G4125" s="3">
        <v>6674</v>
      </c>
      <c r="I4125" s="3">
        <v>6073</v>
      </c>
      <c r="K4125" s="3">
        <v>2394</v>
      </c>
      <c r="M4125" s="3">
        <v>2176</v>
      </c>
    </row>
    <row r="4126" spans="1:13">
      <c r="A4126" s="3" t="s">
        <v>5814</v>
      </c>
      <c r="B4126" s="3" t="s">
        <v>23416</v>
      </c>
      <c r="C4126" s="3" t="s">
        <v>22340</v>
      </c>
      <c r="D4126" s="3">
        <v>3</v>
      </c>
      <c r="E4126" s="3">
        <v>24</v>
      </c>
      <c r="G4126" s="3">
        <v>6713</v>
      </c>
      <c r="I4126" s="3">
        <v>6109</v>
      </c>
      <c r="K4126" s="3">
        <v>2394</v>
      </c>
      <c r="M4126" s="3">
        <v>2176</v>
      </c>
    </row>
    <row r="4127" spans="1:13">
      <c r="A4127" s="3" t="s">
        <v>5815</v>
      </c>
      <c r="B4127" s="3" t="s">
        <v>23416</v>
      </c>
      <c r="C4127" s="3" t="s">
        <v>22340</v>
      </c>
      <c r="D4127" s="3">
        <v>3</v>
      </c>
      <c r="E4127" s="3">
        <v>25</v>
      </c>
      <c r="G4127" s="3">
        <v>6752</v>
      </c>
      <c r="I4127" s="3">
        <v>6145</v>
      </c>
      <c r="K4127" s="3">
        <v>2394</v>
      </c>
      <c r="M4127" s="3">
        <v>2176</v>
      </c>
    </row>
    <row r="4128" spans="1:13">
      <c r="A4128" s="3" t="s">
        <v>5816</v>
      </c>
      <c r="B4128" s="3" t="s">
        <v>23416</v>
      </c>
      <c r="C4128" s="3" t="s">
        <v>22340</v>
      </c>
      <c r="D4128" s="3">
        <v>3</v>
      </c>
      <c r="E4128" s="3">
        <v>26</v>
      </c>
      <c r="G4128" s="3">
        <v>6796</v>
      </c>
      <c r="I4128" s="3">
        <v>6185</v>
      </c>
      <c r="K4128" s="3">
        <v>2394</v>
      </c>
      <c r="M4128" s="3">
        <v>2176</v>
      </c>
    </row>
    <row r="4129" spans="1:13">
      <c r="A4129" s="3" t="s">
        <v>5817</v>
      </c>
      <c r="B4129" s="3" t="s">
        <v>23416</v>
      </c>
      <c r="C4129" s="3" t="s">
        <v>22340</v>
      </c>
      <c r="D4129" s="3">
        <v>3</v>
      </c>
      <c r="E4129" s="3">
        <v>27</v>
      </c>
      <c r="G4129" s="3">
        <v>6840</v>
      </c>
      <c r="I4129" s="3">
        <v>6225</v>
      </c>
      <c r="K4129" s="3">
        <v>2394</v>
      </c>
      <c r="M4129" s="3">
        <v>2176</v>
      </c>
    </row>
    <row r="4130" spans="1:13">
      <c r="A4130" s="3" t="s">
        <v>5818</v>
      </c>
      <c r="B4130" s="3" t="s">
        <v>23416</v>
      </c>
      <c r="C4130" s="3" t="s">
        <v>22340</v>
      </c>
      <c r="D4130" s="3">
        <v>3</v>
      </c>
      <c r="E4130" s="3">
        <v>28</v>
      </c>
      <c r="G4130" s="3">
        <v>6884</v>
      </c>
      <c r="I4130" s="3">
        <v>6265</v>
      </c>
      <c r="K4130" s="3">
        <v>2394</v>
      </c>
      <c r="M4130" s="3">
        <v>2176</v>
      </c>
    </row>
    <row r="4131" spans="1:13">
      <c r="A4131" s="3" t="s">
        <v>5819</v>
      </c>
      <c r="B4131" s="3" t="s">
        <v>23416</v>
      </c>
      <c r="C4131" s="3" t="s">
        <v>22340</v>
      </c>
      <c r="D4131" s="3">
        <v>3</v>
      </c>
      <c r="E4131" s="3">
        <v>29</v>
      </c>
      <c r="G4131" s="3">
        <v>6928</v>
      </c>
      <c r="I4131" s="3">
        <v>6305</v>
      </c>
      <c r="K4131" s="3">
        <v>2394</v>
      </c>
      <c r="M4131" s="3">
        <v>2176</v>
      </c>
    </row>
    <row r="4132" spans="1:13">
      <c r="A4132" s="3" t="s">
        <v>5820</v>
      </c>
      <c r="B4132" s="3" t="s">
        <v>23416</v>
      </c>
      <c r="C4132" s="3" t="s">
        <v>22340</v>
      </c>
      <c r="D4132" s="3">
        <v>3</v>
      </c>
      <c r="E4132" s="3">
        <v>30</v>
      </c>
      <c r="G4132" s="3">
        <v>6972</v>
      </c>
      <c r="I4132" s="3">
        <v>6345</v>
      </c>
      <c r="K4132" s="3">
        <v>2394</v>
      </c>
      <c r="M4132" s="3">
        <v>2176</v>
      </c>
    </row>
    <row r="4133" spans="1:13">
      <c r="A4133" s="3" t="s">
        <v>5821</v>
      </c>
      <c r="B4133" s="3" t="s">
        <v>23416</v>
      </c>
      <c r="C4133" s="3" t="s">
        <v>22340</v>
      </c>
      <c r="D4133" s="3">
        <v>3</v>
      </c>
      <c r="E4133" s="3">
        <v>31</v>
      </c>
      <c r="G4133" s="3">
        <v>7020</v>
      </c>
      <c r="I4133" s="3">
        <v>6388</v>
      </c>
      <c r="K4133" s="3">
        <v>2394</v>
      </c>
      <c r="M4133" s="3">
        <v>2176</v>
      </c>
    </row>
    <row r="4134" spans="1:13">
      <c r="A4134" s="3" t="s">
        <v>5822</v>
      </c>
      <c r="B4134" s="3" t="s">
        <v>23416</v>
      </c>
      <c r="C4134" s="3" t="s">
        <v>22340</v>
      </c>
      <c r="D4134" s="3">
        <v>3</v>
      </c>
      <c r="E4134" s="3">
        <v>32</v>
      </c>
      <c r="G4134" s="3">
        <v>7068</v>
      </c>
      <c r="I4134" s="3">
        <v>6431</v>
      </c>
      <c r="K4134" s="3">
        <v>2394</v>
      </c>
      <c r="M4134" s="3">
        <v>2176</v>
      </c>
    </row>
    <row r="4135" spans="1:13">
      <c r="A4135" s="3" t="s">
        <v>5823</v>
      </c>
      <c r="B4135" s="3" t="s">
        <v>23416</v>
      </c>
      <c r="C4135" s="3" t="s">
        <v>22340</v>
      </c>
      <c r="D4135" s="3">
        <v>3</v>
      </c>
      <c r="E4135" s="3">
        <v>33</v>
      </c>
      <c r="G4135" s="3">
        <v>7116</v>
      </c>
      <c r="I4135" s="3">
        <v>6474</v>
      </c>
      <c r="K4135" s="3">
        <v>2394</v>
      </c>
      <c r="M4135" s="3">
        <v>2176</v>
      </c>
    </row>
    <row r="4136" spans="1:13">
      <c r="A4136" s="3" t="s">
        <v>5824</v>
      </c>
      <c r="B4136" s="3" t="s">
        <v>23416</v>
      </c>
      <c r="C4136" s="3" t="s">
        <v>22340</v>
      </c>
      <c r="D4136" s="3">
        <v>3</v>
      </c>
      <c r="E4136" s="3">
        <v>34</v>
      </c>
      <c r="G4136" s="3">
        <v>7164</v>
      </c>
      <c r="I4136" s="3">
        <v>6517</v>
      </c>
      <c r="K4136" s="3">
        <v>2394</v>
      </c>
      <c r="M4136" s="3">
        <v>2176</v>
      </c>
    </row>
    <row r="4137" spans="1:13">
      <c r="A4137" s="3" t="s">
        <v>5825</v>
      </c>
      <c r="B4137" s="3" t="s">
        <v>23416</v>
      </c>
      <c r="C4137" s="3" t="s">
        <v>22340</v>
      </c>
      <c r="D4137" s="3">
        <v>3</v>
      </c>
      <c r="E4137" s="3">
        <v>35</v>
      </c>
      <c r="G4137" s="3">
        <v>7212</v>
      </c>
      <c r="I4137" s="3">
        <v>6560</v>
      </c>
      <c r="K4137" s="3">
        <v>2394</v>
      </c>
      <c r="M4137" s="3">
        <v>2176</v>
      </c>
    </row>
    <row r="4138" spans="1:13">
      <c r="A4138" s="3" t="s">
        <v>5826</v>
      </c>
      <c r="B4138" s="3" t="s">
        <v>23416</v>
      </c>
      <c r="C4138" s="3" t="s">
        <v>22340</v>
      </c>
      <c r="D4138" s="3">
        <v>3</v>
      </c>
      <c r="E4138" s="3">
        <v>36</v>
      </c>
      <c r="G4138" s="3">
        <v>7264</v>
      </c>
      <c r="I4138" s="3">
        <v>6607</v>
      </c>
      <c r="K4138" s="3">
        <v>2394</v>
      </c>
      <c r="M4138" s="3">
        <v>2176</v>
      </c>
    </row>
    <row r="4139" spans="1:13">
      <c r="A4139" s="3" t="s">
        <v>5827</v>
      </c>
      <c r="B4139" s="3" t="s">
        <v>23416</v>
      </c>
      <c r="C4139" s="3" t="s">
        <v>22340</v>
      </c>
      <c r="D4139" s="3">
        <v>3</v>
      </c>
      <c r="E4139" s="3">
        <v>37</v>
      </c>
      <c r="G4139" s="3">
        <v>7316</v>
      </c>
      <c r="I4139" s="3">
        <v>6654</v>
      </c>
      <c r="K4139" s="3">
        <v>2394</v>
      </c>
      <c r="M4139" s="3">
        <v>2176</v>
      </c>
    </row>
    <row r="4140" spans="1:13">
      <c r="A4140" s="3" t="s">
        <v>5828</v>
      </c>
      <c r="B4140" s="3" t="s">
        <v>23416</v>
      </c>
      <c r="C4140" s="3" t="s">
        <v>22340</v>
      </c>
      <c r="D4140" s="3">
        <v>3</v>
      </c>
      <c r="E4140" s="3">
        <v>38</v>
      </c>
      <c r="G4140" s="3">
        <v>7368</v>
      </c>
      <c r="I4140" s="3">
        <v>6701</v>
      </c>
      <c r="K4140" s="3">
        <v>2394</v>
      </c>
      <c r="M4140" s="3">
        <v>2176</v>
      </c>
    </row>
    <row r="4141" spans="1:13">
      <c r="A4141" s="3" t="s">
        <v>5829</v>
      </c>
      <c r="B4141" s="3" t="s">
        <v>23416</v>
      </c>
      <c r="C4141" s="3" t="s">
        <v>22340</v>
      </c>
      <c r="D4141" s="3">
        <v>3</v>
      </c>
      <c r="E4141" s="3">
        <v>39</v>
      </c>
      <c r="G4141" s="3">
        <v>7420</v>
      </c>
      <c r="I4141" s="3">
        <v>6748</v>
      </c>
      <c r="K4141" s="3">
        <v>2394</v>
      </c>
      <c r="M4141" s="3">
        <v>2176</v>
      </c>
    </row>
    <row r="4142" spans="1:13">
      <c r="A4142" s="3" t="s">
        <v>5830</v>
      </c>
      <c r="B4142" s="3" t="s">
        <v>23416</v>
      </c>
      <c r="C4142" s="3" t="s">
        <v>22340</v>
      </c>
      <c r="D4142" s="3">
        <v>3</v>
      </c>
      <c r="E4142" s="3">
        <v>40</v>
      </c>
      <c r="G4142" s="3">
        <v>7472</v>
      </c>
      <c r="I4142" s="3">
        <v>6795</v>
      </c>
      <c r="K4142" s="3">
        <v>2394</v>
      </c>
      <c r="M4142" s="3">
        <v>2176</v>
      </c>
    </row>
    <row r="4143" spans="1:13">
      <c r="A4143" s="3" t="s">
        <v>5831</v>
      </c>
      <c r="B4143" s="3" t="s">
        <v>23416</v>
      </c>
      <c r="C4143" s="3" t="s">
        <v>22340</v>
      </c>
      <c r="D4143" s="3">
        <v>3</v>
      </c>
      <c r="E4143" s="3">
        <v>41</v>
      </c>
      <c r="G4143" s="3">
        <v>7528</v>
      </c>
      <c r="I4143" s="3">
        <v>6846</v>
      </c>
      <c r="K4143" s="3">
        <v>2394</v>
      </c>
      <c r="M4143" s="3">
        <v>2176</v>
      </c>
    </row>
    <row r="4144" spans="1:13">
      <c r="A4144" s="3" t="s">
        <v>5832</v>
      </c>
      <c r="B4144" s="3" t="s">
        <v>23416</v>
      </c>
      <c r="C4144" s="3" t="s">
        <v>22340</v>
      </c>
      <c r="D4144" s="3">
        <v>3</v>
      </c>
      <c r="E4144" s="3">
        <v>42</v>
      </c>
      <c r="G4144" s="3">
        <v>7584</v>
      </c>
      <c r="I4144" s="3">
        <v>6897</v>
      </c>
      <c r="K4144" s="3">
        <v>2394</v>
      </c>
      <c r="M4144" s="3">
        <v>2176</v>
      </c>
    </row>
    <row r="4145" spans="1:13">
      <c r="A4145" s="3" t="s">
        <v>5833</v>
      </c>
      <c r="B4145" s="3" t="s">
        <v>23416</v>
      </c>
      <c r="C4145" s="3" t="s">
        <v>22340</v>
      </c>
      <c r="D4145" s="3">
        <v>3</v>
      </c>
      <c r="E4145" s="3">
        <v>43</v>
      </c>
      <c r="G4145" s="3">
        <v>7640</v>
      </c>
      <c r="I4145" s="3">
        <v>6948</v>
      </c>
      <c r="K4145" s="3">
        <v>2394</v>
      </c>
      <c r="M4145" s="3">
        <v>2176</v>
      </c>
    </row>
    <row r="4146" spans="1:13">
      <c r="A4146" s="3" t="s">
        <v>5834</v>
      </c>
      <c r="B4146" s="3" t="s">
        <v>23416</v>
      </c>
      <c r="C4146" s="3" t="s">
        <v>22340</v>
      </c>
      <c r="D4146" s="3">
        <v>3</v>
      </c>
      <c r="E4146" s="3">
        <v>44</v>
      </c>
      <c r="G4146" s="3">
        <v>7696</v>
      </c>
      <c r="I4146" s="3">
        <v>6999</v>
      </c>
      <c r="K4146" s="3">
        <v>2394</v>
      </c>
      <c r="M4146" s="3">
        <v>2176</v>
      </c>
    </row>
    <row r="4147" spans="1:13">
      <c r="A4147" s="3" t="s">
        <v>5835</v>
      </c>
      <c r="B4147" s="3" t="s">
        <v>23416</v>
      </c>
      <c r="C4147" s="3" t="s">
        <v>22340</v>
      </c>
      <c r="D4147" s="3">
        <v>3</v>
      </c>
      <c r="E4147" s="3">
        <v>45</v>
      </c>
      <c r="G4147" s="3">
        <v>7752</v>
      </c>
      <c r="I4147" s="3">
        <v>7050</v>
      </c>
      <c r="K4147" s="3">
        <v>2394</v>
      </c>
      <c r="M4147" s="3">
        <v>2176</v>
      </c>
    </row>
    <row r="4148" spans="1:13">
      <c r="A4148" s="3" t="s">
        <v>5836</v>
      </c>
      <c r="B4148" s="3" t="s">
        <v>23416</v>
      </c>
      <c r="C4148" s="3" t="s">
        <v>22340</v>
      </c>
      <c r="D4148" s="3">
        <v>3</v>
      </c>
      <c r="E4148" s="3">
        <v>46</v>
      </c>
      <c r="G4148" s="3">
        <v>7812</v>
      </c>
      <c r="I4148" s="3">
        <v>7105</v>
      </c>
      <c r="K4148" s="3">
        <v>2394</v>
      </c>
      <c r="M4148" s="3">
        <v>2176</v>
      </c>
    </row>
    <row r="4149" spans="1:13">
      <c r="A4149" s="3" t="s">
        <v>5837</v>
      </c>
      <c r="B4149" s="3" t="s">
        <v>23416</v>
      </c>
      <c r="C4149" s="3" t="s">
        <v>22340</v>
      </c>
      <c r="D4149" s="3">
        <v>3</v>
      </c>
      <c r="E4149" s="3">
        <v>47</v>
      </c>
      <c r="G4149" s="3">
        <v>7872</v>
      </c>
      <c r="I4149" s="3">
        <v>7160</v>
      </c>
      <c r="K4149" s="3">
        <v>2394</v>
      </c>
      <c r="M4149" s="3">
        <v>2176</v>
      </c>
    </row>
    <row r="4150" spans="1:13">
      <c r="A4150" s="3" t="s">
        <v>5838</v>
      </c>
      <c r="B4150" s="3" t="s">
        <v>23416</v>
      </c>
      <c r="C4150" s="3" t="s">
        <v>22340</v>
      </c>
      <c r="D4150" s="3">
        <v>3</v>
      </c>
      <c r="E4150" s="3">
        <v>48</v>
      </c>
      <c r="G4150" s="3">
        <v>7932</v>
      </c>
      <c r="I4150" s="3">
        <v>7215</v>
      </c>
      <c r="K4150" s="3">
        <v>2394</v>
      </c>
      <c r="M4150" s="3">
        <v>2176</v>
      </c>
    </row>
    <row r="4151" spans="1:13">
      <c r="A4151" s="3" t="s">
        <v>5839</v>
      </c>
      <c r="B4151" s="3" t="s">
        <v>23416</v>
      </c>
      <c r="C4151" s="3" t="s">
        <v>22340</v>
      </c>
      <c r="D4151" s="3">
        <v>3</v>
      </c>
      <c r="E4151" s="3">
        <v>49</v>
      </c>
      <c r="G4151" s="3">
        <v>7992</v>
      </c>
      <c r="I4151" s="3">
        <v>7270</v>
      </c>
      <c r="K4151" s="3">
        <v>2394</v>
      </c>
      <c r="M4151" s="3">
        <v>2176</v>
      </c>
    </row>
    <row r="4152" spans="1:13">
      <c r="A4152" s="3" t="s">
        <v>5840</v>
      </c>
      <c r="B4152" s="3" t="s">
        <v>23416</v>
      </c>
      <c r="C4152" s="3" t="s">
        <v>22340</v>
      </c>
      <c r="D4152" s="3">
        <v>3</v>
      </c>
      <c r="E4152" s="3">
        <v>50</v>
      </c>
      <c r="G4152" s="3">
        <v>8052</v>
      </c>
      <c r="I4152" s="3">
        <v>7325</v>
      </c>
      <c r="K4152" s="3">
        <v>2394</v>
      </c>
      <c r="M4152" s="3">
        <v>2176</v>
      </c>
    </row>
    <row r="4153" spans="1:13">
      <c r="A4153" s="3" t="s">
        <v>5841</v>
      </c>
      <c r="B4153" s="3" t="s">
        <v>23416</v>
      </c>
      <c r="C4153" s="3" t="s">
        <v>22340</v>
      </c>
      <c r="D4153" s="3">
        <v>3</v>
      </c>
      <c r="E4153" s="3">
        <v>51</v>
      </c>
      <c r="G4153" s="3">
        <v>8116</v>
      </c>
      <c r="I4153" s="3">
        <v>7383</v>
      </c>
      <c r="K4153" s="3">
        <v>2394</v>
      </c>
      <c r="M4153" s="3">
        <v>2176</v>
      </c>
    </row>
    <row r="4154" spans="1:13">
      <c r="A4154" s="3" t="s">
        <v>5842</v>
      </c>
      <c r="B4154" s="3" t="s">
        <v>23416</v>
      </c>
      <c r="C4154" s="3" t="s">
        <v>22340</v>
      </c>
      <c r="D4154" s="3">
        <v>3</v>
      </c>
      <c r="E4154" s="3">
        <v>52</v>
      </c>
      <c r="G4154" s="3">
        <v>8180</v>
      </c>
      <c r="I4154" s="3">
        <v>7441</v>
      </c>
      <c r="K4154" s="3">
        <v>2394</v>
      </c>
      <c r="M4154" s="3">
        <v>2176</v>
      </c>
    </row>
    <row r="4155" spans="1:13">
      <c r="A4155" s="3" t="s">
        <v>5843</v>
      </c>
      <c r="B4155" s="3" t="s">
        <v>23416</v>
      </c>
      <c r="C4155" s="3" t="s">
        <v>22340</v>
      </c>
      <c r="D4155" s="3">
        <v>3</v>
      </c>
      <c r="E4155" s="3">
        <v>53</v>
      </c>
      <c r="G4155" s="3">
        <v>8244</v>
      </c>
      <c r="I4155" s="3">
        <v>7499</v>
      </c>
      <c r="K4155" s="3">
        <v>2394</v>
      </c>
      <c r="M4155" s="3">
        <v>2176</v>
      </c>
    </row>
    <row r="4156" spans="1:13">
      <c r="A4156" s="3" t="s">
        <v>5844</v>
      </c>
      <c r="B4156" s="3" t="s">
        <v>23416</v>
      </c>
      <c r="C4156" s="3" t="s">
        <v>22340</v>
      </c>
      <c r="D4156" s="3">
        <v>3</v>
      </c>
      <c r="E4156" s="3">
        <v>54</v>
      </c>
      <c r="G4156" s="3">
        <v>8308</v>
      </c>
      <c r="I4156" s="3">
        <v>7557</v>
      </c>
      <c r="K4156" s="3">
        <v>2394</v>
      </c>
      <c r="M4156" s="3">
        <v>2176</v>
      </c>
    </row>
    <row r="4157" spans="1:13">
      <c r="A4157" s="3" t="s">
        <v>5845</v>
      </c>
      <c r="B4157" s="3" t="s">
        <v>23416</v>
      </c>
      <c r="C4157" s="3" t="s">
        <v>22340</v>
      </c>
      <c r="D4157" s="3">
        <v>3</v>
      </c>
      <c r="E4157" s="3">
        <v>55</v>
      </c>
      <c r="G4157" s="3">
        <v>8372</v>
      </c>
      <c r="I4157" s="3">
        <v>7615</v>
      </c>
      <c r="K4157" s="3">
        <v>2394</v>
      </c>
      <c r="M4157" s="3">
        <v>2176</v>
      </c>
    </row>
    <row r="4158" spans="1:13">
      <c r="A4158" s="3" t="s">
        <v>5846</v>
      </c>
      <c r="B4158" s="3" t="s">
        <v>23416</v>
      </c>
      <c r="C4158" s="3" t="s">
        <v>22340</v>
      </c>
      <c r="D4158" s="3">
        <v>3</v>
      </c>
      <c r="E4158" s="3">
        <v>56</v>
      </c>
      <c r="G4158" s="3">
        <v>8440</v>
      </c>
      <c r="I4158" s="3">
        <v>7677</v>
      </c>
      <c r="K4158" s="3">
        <v>2394</v>
      </c>
      <c r="M4158" s="3">
        <v>2176</v>
      </c>
    </row>
    <row r="4159" spans="1:13">
      <c r="A4159" s="3" t="s">
        <v>5847</v>
      </c>
      <c r="B4159" s="3" t="s">
        <v>23416</v>
      </c>
      <c r="C4159" s="3" t="s">
        <v>22340</v>
      </c>
      <c r="D4159" s="3">
        <v>3</v>
      </c>
      <c r="E4159" s="3">
        <v>57</v>
      </c>
      <c r="G4159" s="3">
        <v>8508</v>
      </c>
      <c r="I4159" s="3">
        <v>7739</v>
      </c>
      <c r="K4159" s="3">
        <v>2394</v>
      </c>
      <c r="M4159" s="3">
        <v>2176</v>
      </c>
    </row>
    <row r="4160" spans="1:13">
      <c r="A4160" s="3" t="s">
        <v>5848</v>
      </c>
      <c r="B4160" s="3" t="s">
        <v>23416</v>
      </c>
      <c r="C4160" s="3" t="s">
        <v>22340</v>
      </c>
      <c r="D4160" s="3">
        <v>3</v>
      </c>
      <c r="E4160" s="3">
        <v>58</v>
      </c>
      <c r="G4160" s="3">
        <v>8576</v>
      </c>
      <c r="I4160" s="3">
        <v>7801</v>
      </c>
      <c r="K4160" s="3">
        <v>2394</v>
      </c>
      <c r="M4160" s="3">
        <v>2176</v>
      </c>
    </row>
    <row r="4161" spans="1:13">
      <c r="A4161" s="3" t="s">
        <v>5849</v>
      </c>
      <c r="B4161" s="3" t="s">
        <v>23416</v>
      </c>
      <c r="C4161" s="3" t="s">
        <v>22340</v>
      </c>
      <c r="D4161" s="3">
        <v>3</v>
      </c>
      <c r="E4161" s="3">
        <v>59</v>
      </c>
      <c r="G4161" s="3">
        <v>8644</v>
      </c>
      <c r="I4161" s="3">
        <v>7863</v>
      </c>
      <c r="K4161" s="3">
        <v>2394</v>
      </c>
      <c r="M4161" s="3">
        <v>2176</v>
      </c>
    </row>
    <row r="4162" spans="1:13">
      <c r="A4162" s="3" t="s">
        <v>5850</v>
      </c>
      <c r="B4162" s="3" t="s">
        <v>23416</v>
      </c>
      <c r="C4162" s="3" t="s">
        <v>22340</v>
      </c>
      <c r="D4162" s="3">
        <v>3</v>
      </c>
      <c r="E4162" s="3">
        <v>60</v>
      </c>
      <c r="G4162" s="3">
        <v>8712</v>
      </c>
      <c r="I4162" s="3">
        <v>7925</v>
      </c>
      <c r="K4162" s="3">
        <v>2394</v>
      </c>
      <c r="M4162" s="3">
        <v>2176</v>
      </c>
    </row>
    <row r="4163" spans="1:13">
      <c r="A4163" s="3" t="s">
        <v>5851</v>
      </c>
      <c r="B4163" s="3" t="s">
        <v>23416</v>
      </c>
      <c r="C4163" s="3" t="s">
        <v>22340</v>
      </c>
      <c r="D4163" s="3">
        <v>3</v>
      </c>
      <c r="E4163" s="3">
        <v>61</v>
      </c>
      <c r="G4163" s="3">
        <v>8784</v>
      </c>
      <c r="I4163" s="3">
        <v>7991</v>
      </c>
      <c r="K4163" s="3">
        <v>2394</v>
      </c>
      <c r="M4163" s="3">
        <v>2176</v>
      </c>
    </row>
    <row r="4164" spans="1:13">
      <c r="A4164" s="3" t="s">
        <v>5852</v>
      </c>
      <c r="B4164" s="3" t="s">
        <v>23416</v>
      </c>
      <c r="C4164" s="3" t="s">
        <v>22340</v>
      </c>
      <c r="D4164" s="3">
        <v>3</v>
      </c>
      <c r="E4164" s="3">
        <v>62</v>
      </c>
      <c r="G4164" s="3">
        <v>8856</v>
      </c>
      <c r="I4164" s="3">
        <v>8057</v>
      </c>
      <c r="K4164" s="3">
        <v>2394</v>
      </c>
      <c r="M4164" s="3">
        <v>2176</v>
      </c>
    </row>
    <row r="4165" spans="1:13">
      <c r="A4165" s="3" t="s">
        <v>5853</v>
      </c>
      <c r="B4165" s="3" t="s">
        <v>23416</v>
      </c>
      <c r="C4165" s="3" t="s">
        <v>22340</v>
      </c>
      <c r="D4165" s="3">
        <v>3</v>
      </c>
      <c r="E4165" s="3">
        <v>63</v>
      </c>
      <c r="G4165" s="3">
        <v>8928</v>
      </c>
      <c r="I4165" s="3">
        <v>8123</v>
      </c>
      <c r="K4165" s="3">
        <v>2394</v>
      </c>
      <c r="M4165" s="3">
        <v>2176</v>
      </c>
    </row>
    <row r="4166" spans="1:13">
      <c r="A4166" s="3" t="s">
        <v>5854</v>
      </c>
      <c r="B4166" s="3" t="s">
        <v>23416</v>
      </c>
      <c r="C4166" s="3" t="s">
        <v>22340</v>
      </c>
      <c r="D4166" s="3">
        <v>3</v>
      </c>
      <c r="E4166" s="3">
        <v>64</v>
      </c>
      <c r="G4166" s="3">
        <v>9000</v>
      </c>
      <c r="I4166" s="3">
        <v>8189</v>
      </c>
      <c r="K4166" s="3">
        <v>2394</v>
      </c>
      <c r="M4166" s="3">
        <v>2176</v>
      </c>
    </row>
    <row r="4167" spans="1:13">
      <c r="A4167" s="3" t="s">
        <v>5855</v>
      </c>
      <c r="B4167" s="3" t="s">
        <v>23416</v>
      </c>
      <c r="C4167" s="3" t="s">
        <v>22340</v>
      </c>
      <c r="D4167" s="3">
        <v>3</v>
      </c>
      <c r="E4167" s="3">
        <v>65</v>
      </c>
      <c r="G4167" s="3">
        <v>9072</v>
      </c>
      <c r="I4167" s="3">
        <v>8255</v>
      </c>
      <c r="K4167" s="3">
        <v>2394</v>
      </c>
      <c r="M4167" s="3">
        <v>2176</v>
      </c>
    </row>
    <row r="4168" spans="1:13">
      <c r="A4168" s="3" t="s">
        <v>5856</v>
      </c>
      <c r="B4168" s="3" t="s">
        <v>23416</v>
      </c>
      <c r="C4168" s="3" t="s">
        <v>22340</v>
      </c>
      <c r="D4168" s="3">
        <v>3</v>
      </c>
      <c r="E4168" s="3">
        <v>66</v>
      </c>
      <c r="G4168" s="3">
        <v>9149</v>
      </c>
      <c r="I4168" s="3">
        <v>8325</v>
      </c>
      <c r="K4168" s="3">
        <v>2394</v>
      </c>
      <c r="M4168" s="3">
        <v>2176</v>
      </c>
    </row>
    <row r="4169" spans="1:13">
      <c r="A4169" s="3" t="s">
        <v>5857</v>
      </c>
      <c r="B4169" s="3" t="s">
        <v>23416</v>
      </c>
      <c r="C4169" s="3" t="s">
        <v>22340</v>
      </c>
      <c r="D4169" s="3">
        <v>3</v>
      </c>
      <c r="E4169" s="3">
        <v>67</v>
      </c>
      <c r="G4169" s="3">
        <v>9226</v>
      </c>
      <c r="I4169" s="3">
        <v>8395</v>
      </c>
      <c r="K4169" s="3">
        <v>2394</v>
      </c>
      <c r="M4169" s="3">
        <v>2176</v>
      </c>
    </row>
    <row r="4170" spans="1:13">
      <c r="A4170" s="3" t="s">
        <v>5858</v>
      </c>
      <c r="B4170" s="3" t="s">
        <v>23416</v>
      </c>
      <c r="C4170" s="3" t="s">
        <v>22340</v>
      </c>
      <c r="D4170" s="3">
        <v>3</v>
      </c>
      <c r="E4170" s="3">
        <v>68</v>
      </c>
      <c r="G4170" s="3">
        <v>9303</v>
      </c>
      <c r="I4170" s="3">
        <v>8465</v>
      </c>
      <c r="K4170" s="3">
        <v>2394</v>
      </c>
      <c r="M4170" s="3">
        <v>2176</v>
      </c>
    </row>
    <row r="4171" spans="1:13">
      <c r="A4171" s="3" t="s">
        <v>5859</v>
      </c>
      <c r="B4171" s="3" t="s">
        <v>23416</v>
      </c>
      <c r="C4171" s="3" t="s">
        <v>22340</v>
      </c>
      <c r="D4171" s="3">
        <v>3</v>
      </c>
      <c r="E4171" s="3">
        <v>69</v>
      </c>
      <c r="G4171" s="3">
        <v>9380</v>
      </c>
      <c r="I4171" s="3">
        <v>8535</v>
      </c>
      <c r="K4171" s="3">
        <v>2394</v>
      </c>
      <c r="M4171" s="3">
        <v>2176</v>
      </c>
    </row>
    <row r="4172" spans="1:13">
      <c r="A4172" s="3" t="s">
        <v>5860</v>
      </c>
      <c r="B4172" s="3" t="s">
        <v>23416</v>
      </c>
      <c r="C4172" s="3" t="s">
        <v>22340</v>
      </c>
      <c r="D4172" s="3">
        <v>3</v>
      </c>
      <c r="E4172" s="3">
        <v>70</v>
      </c>
      <c r="G4172" s="3">
        <v>9457</v>
      </c>
      <c r="I4172" s="3">
        <v>8605</v>
      </c>
      <c r="K4172" s="3">
        <v>2394</v>
      </c>
      <c r="M4172" s="3">
        <v>2176</v>
      </c>
    </row>
    <row r="4173" spans="1:13">
      <c r="A4173" s="3" t="s">
        <v>5861</v>
      </c>
      <c r="B4173" s="3" t="s">
        <v>23416</v>
      </c>
      <c r="C4173" s="3" t="s">
        <v>22340</v>
      </c>
      <c r="D4173" s="3">
        <v>3</v>
      </c>
      <c r="E4173" s="3">
        <v>71</v>
      </c>
      <c r="G4173" s="3">
        <v>9538</v>
      </c>
      <c r="I4173" s="3">
        <v>8678</v>
      </c>
      <c r="K4173" s="3">
        <v>2394</v>
      </c>
      <c r="M4173" s="3">
        <v>2176</v>
      </c>
    </row>
    <row r="4174" spans="1:13">
      <c r="A4174" s="3" t="s">
        <v>5862</v>
      </c>
      <c r="B4174" s="3" t="s">
        <v>23416</v>
      </c>
      <c r="C4174" s="3" t="s">
        <v>22340</v>
      </c>
      <c r="D4174" s="3">
        <v>3</v>
      </c>
      <c r="E4174" s="3">
        <v>72</v>
      </c>
      <c r="G4174" s="3">
        <v>9619</v>
      </c>
      <c r="I4174" s="3">
        <v>8751</v>
      </c>
      <c r="K4174" s="3">
        <v>2394</v>
      </c>
      <c r="M4174" s="3">
        <v>2176</v>
      </c>
    </row>
    <row r="4175" spans="1:13">
      <c r="A4175" s="3" t="s">
        <v>5863</v>
      </c>
      <c r="B4175" s="3" t="s">
        <v>23416</v>
      </c>
      <c r="C4175" s="3" t="s">
        <v>22340</v>
      </c>
      <c r="D4175" s="3">
        <v>3</v>
      </c>
      <c r="E4175" s="3">
        <v>73</v>
      </c>
      <c r="G4175" s="3">
        <v>9700</v>
      </c>
      <c r="I4175" s="3">
        <v>8824</v>
      </c>
      <c r="K4175" s="3">
        <v>2394</v>
      </c>
      <c r="M4175" s="3">
        <v>2176</v>
      </c>
    </row>
    <row r="4176" spans="1:13">
      <c r="A4176" s="3" t="s">
        <v>5864</v>
      </c>
      <c r="B4176" s="3" t="s">
        <v>23416</v>
      </c>
      <c r="C4176" s="3" t="s">
        <v>22340</v>
      </c>
      <c r="D4176" s="3">
        <v>3</v>
      </c>
      <c r="E4176" s="3">
        <v>74</v>
      </c>
      <c r="G4176" s="3">
        <v>9781</v>
      </c>
      <c r="I4176" s="3">
        <v>8897</v>
      </c>
      <c r="K4176" s="3">
        <v>2394</v>
      </c>
      <c r="M4176" s="3">
        <v>2176</v>
      </c>
    </row>
    <row r="4177" spans="1:13">
      <c r="A4177" s="3" t="s">
        <v>5865</v>
      </c>
      <c r="B4177" s="3" t="s">
        <v>23416</v>
      </c>
      <c r="C4177" s="3" t="s">
        <v>22340</v>
      </c>
      <c r="D4177" s="3">
        <v>3</v>
      </c>
      <c r="E4177" s="3">
        <v>75</v>
      </c>
      <c r="G4177" s="3">
        <v>9862</v>
      </c>
      <c r="I4177" s="3">
        <v>8970</v>
      </c>
      <c r="K4177" s="3">
        <v>2394</v>
      </c>
      <c r="M4177" s="3">
        <v>2176</v>
      </c>
    </row>
    <row r="4178" spans="1:13">
      <c r="A4178" s="3" t="s">
        <v>5866</v>
      </c>
      <c r="B4178" s="3" t="s">
        <v>23416</v>
      </c>
      <c r="C4178" s="3" t="s">
        <v>22340</v>
      </c>
      <c r="D4178" s="3">
        <v>3</v>
      </c>
      <c r="E4178" s="3">
        <v>76</v>
      </c>
      <c r="G4178" s="3">
        <v>9947</v>
      </c>
      <c r="I4178" s="3">
        <v>9047</v>
      </c>
      <c r="K4178" s="3">
        <v>2394</v>
      </c>
      <c r="M4178" s="3">
        <v>2176</v>
      </c>
    </row>
    <row r="4179" spans="1:13">
      <c r="A4179" s="3" t="s">
        <v>5867</v>
      </c>
      <c r="B4179" s="3" t="s">
        <v>23416</v>
      </c>
      <c r="C4179" s="3" t="s">
        <v>22340</v>
      </c>
      <c r="D4179" s="3">
        <v>3</v>
      </c>
      <c r="E4179" s="3">
        <v>77</v>
      </c>
      <c r="G4179" s="3">
        <v>10032</v>
      </c>
      <c r="I4179" s="3">
        <v>9124</v>
      </c>
      <c r="K4179" s="3">
        <v>2394</v>
      </c>
      <c r="M4179" s="3">
        <v>2176</v>
      </c>
    </row>
    <row r="4180" spans="1:13">
      <c r="A4180" s="3" t="s">
        <v>5868</v>
      </c>
      <c r="B4180" s="3" t="s">
        <v>23416</v>
      </c>
      <c r="C4180" s="3" t="s">
        <v>22340</v>
      </c>
      <c r="D4180" s="3">
        <v>3</v>
      </c>
      <c r="E4180" s="3">
        <v>78</v>
      </c>
      <c r="G4180" s="3">
        <v>10117</v>
      </c>
      <c r="I4180" s="3">
        <v>9201</v>
      </c>
      <c r="K4180" s="3">
        <v>2394</v>
      </c>
      <c r="M4180" s="3">
        <v>2176</v>
      </c>
    </row>
    <row r="4181" spans="1:13">
      <c r="A4181" s="3" t="s">
        <v>5869</v>
      </c>
      <c r="B4181" s="3" t="s">
        <v>23416</v>
      </c>
      <c r="C4181" s="3" t="s">
        <v>22340</v>
      </c>
      <c r="D4181" s="3">
        <v>3</v>
      </c>
      <c r="E4181" s="3">
        <v>79</v>
      </c>
      <c r="G4181" s="3">
        <v>10202</v>
      </c>
      <c r="I4181" s="3">
        <v>9278</v>
      </c>
      <c r="K4181" s="3">
        <v>2394</v>
      </c>
      <c r="M4181" s="3">
        <v>2176</v>
      </c>
    </row>
    <row r="4182" spans="1:13">
      <c r="A4182" s="3" t="s">
        <v>5870</v>
      </c>
      <c r="B4182" s="3" t="s">
        <v>23416</v>
      </c>
      <c r="C4182" s="3" t="s">
        <v>22340</v>
      </c>
      <c r="D4182" s="3">
        <v>3</v>
      </c>
      <c r="E4182" s="3">
        <v>80</v>
      </c>
      <c r="G4182" s="3">
        <v>10287</v>
      </c>
      <c r="I4182" s="3">
        <v>9355</v>
      </c>
      <c r="K4182" s="3">
        <v>2394</v>
      </c>
      <c r="M4182" s="3">
        <v>2176</v>
      </c>
    </row>
    <row r="4183" spans="1:13">
      <c r="A4183" s="3" t="s">
        <v>5871</v>
      </c>
      <c r="B4183" s="3" t="s">
        <v>23416</v>
      </c>
      <c r="C4183" s="3" t="s">
        <v>22340</v>
      </c>
      <c r="D4183" s="3">
        <v>3</v>
      </c>
      <c r="E4183" s="3">
        <v>81</v>
      </c>
      <c r="G4183" s="3">
        <v>10376</v>
      </c>
      <c r="I4183" s="3">
        <v>9436</v>
      </c>
      <c r="K4183" s="3">
        <v>2394</v>
      </c>
      <c r="M4183" s="3">
        <v>2176</v>
      </c>
    </row>
    <row r="4184" spans="1:13">
      <c r="A4184" s="3" t="s">
        <v>5872</v>
      </c>
      <c r="B4184" s="3" t="s">
        <v>23416</v>
      </c>
      <c r="C4184" s="3" t="s">
        <v>22340</v>
      </c>
      <c r="D4184" s="3">
        <v>3</v>
      </c>
      <c r="E4184" s="3">
        <v>82</v>
      </c>
      <c r="G4184" s="3">
        <v>10465</v>
      </c>
      <c r="I4184" s="3">
        <v>9517</v>
      </c>
      <c r="K4184" s="3">
        <v>2394</v>
      </c>
      <c r="M4184" s="3">
        <v>2176</v>
      </c>
    </row>
    <row r="4185" spans="1:13">
      <c r="A4185" s="3" t="s">
        <v>5873</v>
      </c>
      <c r="B4185" s="3" t="s">
        <v>23416</v>
      </c>
      <c r="C4185" s="3" t="s">
        <v>22340</v>
      </c>
      <c r="D4185" s="3">
        <v>3</v>
      </c>
      <c r="E4185" s="3">
        <v>83</v>
      </c>
      <c r="G4185" s="3">
        <v>10554</v>
      </c>
      <c r="I4185" s="3">
        <v>9598</v>
      </c>
      <c r="K4185" s="3">
        <v>2394</v>
      </c>
      <c r="M4185" s="3">
        <v>2176</v>
      </c>
    </row>
    <row r="4186" spans="1:13">
      <c r="A4186" s="3" t="s">
        <v>5874</v>
      </c>
      <c r="B4186" s="3" t="s">
        <v>23416</v>
      </c>
      <c r="C4186" s="3" t="s">
        <v>22340</v>
      </c>
      <c r="D4186" s="3">
        <v>3</v>
      </c>
      <c r="E4186" s="3">
        <v>84</v>
      </c>
      <c r="G4186" s="3">
        <v>10643</v>
      </c>
      <c r="I4186" s="3">
        <v>9679</v>
      </c>
      <c r="K4186" s="3">
        <v>2394</v>
      </c>
      <c r="M4186" s="3">
        <v>2176</v>
      </c>
    </row>
    <row r="4187" spans="1:13">
      <c r="A4187" s="3" t="s">
        <v>5875</v>
      </c>
      <c r="B4187" s="3" t="s">
        <v>23416</v>
      </c>
      <c r="C4187" s="3" t="s">
        <v>22340</v>
      </c>
      <c r="D4187" s="3">
        <v>3</v>
      </c>
      <c r="E4187" s="3">
        <v>85</v>
      </c>
      <c r="G4187" s="3">
        <v>10732</v>
      </c>
      <c r="I4187" s="3">
        <v>9760</v>
      </c>
      <c r="K4187" s="3">
        <v>2394</v>
      </c>
      <c r="M4187" s="3">
        <v>2176</v>
      </c>
    </row>
    <row r="4188" spans="1:13">
      <c r="A4188" s="3" t="s">
        <v>5876</v>
      </c>
      <c r="B4188" s="3" t="s">
        <v>23416</v>
      </c>
      <c r="C4188" s="3" t="s">
        <v>22340</v>
      </c>
      <c r="D4188" s="3">
        <v>3</v>
      </c>
      <c r="E4188" s="3">
        <v>86</v>
      </c>
      <c r="G4188" s="3">
        <v>10825</v>
      </c>
      <c r="I4188" s="3">
        <v>9845</v>
      </c>
      <c r="K4188" s="3">
        <v>2394</v>
      </c>
      <c r="M4188" s="3">
        <v>2176</v>
      </c>
    </row>
    <row r="4189" spans="1:13">
      <c r="A4189" s="3" t="s">
        <v>5877</v>
      </c>
      <c r="B4189" s="3" t="s">
        <v>23416</v>
      </c>
      <c r="C4189" s="3" t="s">
        <v>22340</v>
      </c>
      <c r="D4189" s="3">
        <v>3</v>
      </c>
      <c r="E4189" s="3">
        <v>87</v>
      </c>
      <c r="G4189" s="3">
        <v>10918</v>
      </c>
      <c r="I4189" s="3">
        <v>9930</v>
      </c>
      <c r="K4189" s="3">
        <v>2394</v>
      </c>
      <c r="M4189" s="3">
        <v>2176</v>
      </c>
    </row>
    <row r="4190" spans="1:13">
      <c r="A4190" s="3" t="s">
        <v>5878</v>
      </c>
      <c r="B4190" s="3" t="s">
        <v>23416</v>
      </c>
      <c r="C4190" s="3" t="s">
        <v>22340</v>
      </c>
      <c r="D4190" s="3">
        <v>3</v>
      </c>
      <c r="E4190" s="3">
        <v>88</v>
      </c>
      <c r="G4190" s="3">
        <v>11011</v>
      </c>
      <c r="I4190" s="3">
        <v>10015</v>
      </c>
      <c r="K4190" s="3">
        <v>2394</v>
      </c>
      <c r="M4190" s="3">
        <v>2176</v>
      </c>
    </row>
    <row r="4191" spans="1:13">
      <c r="A4191" s="3" t="s">
        <v>5879</v>
      </c>
      <c r="B4191" s="3" t="s">
        <v>23416</v>
      </c>
      <c r="C4191" s="3" t="s">
        <v>22340</v>
      </c>
      <c r="D4191" s="3">
        <v>3</v>
      </c>
      <c r="E4191" s="3">
        <v>89</v>
      </c>
      <c r="G4191" s="3">
        <v>11104</v>
      </c>
      <c r="I4191" s="3">
        <v>10100</v>
      </c>
      <c r="K4191" s="3">
        <v>2394</v>
      </c>
      <c r="M4191" s="3">
        <v>2176</v>
      </c>
    </row>
    <row r="4192" spans="1:13">
      <c r="A4192" s="3" t="s">
        <v>5880</v>
      </c>
      <c r="B4192" s="3" t="s">
        <v>23416</v>
      </c>
      <c r="C4192" s="3" t="s">
        <v>22340</v>
      </c>
      <c r="D4192" s="3">
        <v>3</v>
      </c>
      <c r="E4192" s="3">
        <v>90</v>
      </c>
      <c r="G4192" s="3">
        <v>11197</v>
      </c>
      <c r="I4192" s="3">
        <v>10185</v>
      </c>
      <c r="K4192" s="3">
        <v>2394</v>
      </c>
      <c r="M4192" s="3">
        <v>2176</v>
      </c>
    </row>
    <row r="4193" spans="1:13">
      <c r="A4193" s="3" t="s">
        <v>5881</v>
      </c>
      <c r="B4193" s="3" t="s">
        <v>23416</v>
      </c>
      <c r="C4193" s="3" t="s">
        <v>22340</v>
      </c>
      <c r="D4193" s="3">
        <v>3</v>
      </c>
      <c r="E4193" s="3">
        <v>91</v>
      </c>
      <c r="G4193" s="3">
        <v>11294</v>
      </c>
      <c r="I4193" s="3">
        <v>10273</v>
      </c>
      <c r="K4193" s="3">
        <v>2394</v>
      </c>
      <c r="M4193" s="3">
        <v>2176</v>
      </c>
    </row>
    <row r="4194" spans="1:13">
      <c r="A4194" s="3" t="s">
        <v>5882</v>
      </c>
      <c r="B4194" s="3" t="s">
        <v>23416</v>
      </c>
      <c r="C4194" s="3" t="s">
        <v>22340</v>
      </c>
      <c r="D4194" s="3">
        <v>3</v>
      </c>
      <c r="E4194" s="3">
        <v>92</v>
      </c>
      <c r="G4194" s="3">
        <v>11391</v>
      </c>
      <c r="I4194" s="3">
        <v>10361</v>
      </c>
      <c r="K4194" s="3">
        <v>2394</v>
      </c>
      <c r="M4194" s="3">
        <v>2176</v>
      </c>
    </row>
    <row r="4195" spans="1:13">
      <c r="A4195" s="3" t="s">
        <v>5883</v>
      </c>
      <c r="B4195" s="3" t="s">
        <v>23416</v>
      </c>
      <c r="C4195" s="3" t="s">
        <v>22340</v>
      </c>
      <c r="D4195" s="3">
        <v>3</v>
      </c>
      <c r="E4195" s="3">
        <v>93</v>
      </c>
      <c r="G4195" s="3">
        <v>11488</v>
      </c>
      <c r="I4195" s="3">
        <v>10449</v>
      </c>
      <c r="K4195" s="3">
        <v>2394</v>
      </c>
      <c r="M4195" s="3">
        <v>2176</v>
      </c>
    </row>
    <row r="4196" spans="1:13">
      <c r="A4196" s="3" t="s">
        <v>5884</v>
      </c>
      <c r="B4196" s="3" t="s">
        <v>23416</v>
      </c>
      <c r="C4196" s="3" t="s">
        <v>22340</v>
      </c>
      <c r="D4196" s="3">
        <v>3</v>
      </c>
      <c r="E4196" s="3">
        <v>94</v>
      </c>
      <c r="G4196" s="3">
        <v>11585</v>
      </c>
      <c r="I4196" s="3">
        <v>10537</v>
      </c>
      <c r="K4196" s="3">
        <v>2394</v>
      </c>
      <c r="M4196" s="3">
        <v>2176</v>
      </c>
    </row>
    <row r="4197" spans="1:13">
      <c r="A4197" s="3" t="s">
        <v>5885</v>
      </c>
      <c r="B4197" s="3" t="s">
        <v>23416</v>
      </c>
      <c r="C4197" s="3" t="s">
        <v>22340</v>
      </c>
      <c r="D4197" s="3">
        <v>3</v>
      </c>
      <c r="E4197" s="3">
        <v>95</v>
      </c>
      <c r="G4197" s="3">
        <v>11682</v>
      </c>
      <c r="I4197" s="3">
        <v>10625</v>
      </c>
      <c r="K4197" s="3">
        <v>2394</v>
      </c>
      <c r="M4197" s="3">
        <v>2176</v>
      </c>
    </row>
    <row r="4198" spans="1:13">
      <c r="A4198" s="3" t="s">
        <v>5886</v>
      </c>
      <c r="B4198" s="3" t="s">
        <v>23416</v>
      </c>
      <c r="C4198" s="3" t="s">
        <v>22340</v>
      </c>
      <c r="D4198" s="3">
        <v>3</v>
      </c>
      <c r="E4198" s="3">
        <v>96</v>
      </c>
      <c r="G4198" s="3">
        <v>11783</v>
      </c>
      <c r="I4198" s="3">
        <v>10717</v>
      </c>
      <c r="K4198" s="3">
        <v>2394</v>
      </c>
      <c r="M4198" s="3">
        <v>2176</v>
      </c>
    </row>
    <row r="4199" spans="1:13">
      <c r="A4199" s="3" t="s">
        <v>5887</v>
      </c>
      <c r="B4199" s="3" t="s">
        <v>23416</v>
      </c>
      <c r="C4199" s="3" t="s">
        <v>22340</v>
      </c>
      <c r="D4199" s="3">
        <v>3</v>
      </c>
      <c r="E4199" s="3">
        <v>97</v>
      </c>
      <c r="G4199" s="3">
        <v>11884</v>
      </c>
      <c r="I4199" s="3">
        <v>10809</v>
      </c>
      <c r="K4199" s="3">
        <v>2394</v>
      </c>
      <c r="M4199" s="3">
        <v>2176</v>
      </c>
    </row>
    <row r="4200" spans="1:13">
      <c r="A4200" s="3" t="s">
        <v>5888</v>
      </c>
      <c r="B4200" s="3" t="s">
        <v>23416</v>
      </c>
      <c r="C4200" s="3" t="s">
        <v>22340</v>
      </c>
      <c r="D4200" s="3">
        <v>3</v>
      </c>
      <c r="E4200" s="3">
        <v>98</v>
      </c>
      <c r="G4200" s="3">
        <v>11985</v>
      </c>
      <c r="I4200" s="3">
        <v>10901</v>
      </c>
      <c r="K4200" s="3">
        <v>2394</v>
      </c>
      <c r="M4200" s="3">
        <v>2176</v>
      </c>
    </row>
    <row r="4201" spans="1:13">
      <c r="A4201" s="3" t="s">
        <v>5889</v>
      </c>
      <c r="B4201" s="3" t="s">
        <v>23416</v>
      </c>
      <c r="C4201" s="3" t="s">
        <v>22340</v>
      </c>
      <c r="D4201" s="3">
        <v>3</v>
      </c>
      <c r="E4201" s="3">
        <v>99</v>
      </c>
      <c r="G4201" s="3">
        <v>12086</v>
      </c>
      <c r="I4201" s="3">
        <v>10993</v>
      </c>
      <c r="K4201" s="3">
        <v>2394</v>
      </c>
      <c r="M4201" s="3">
        <v>2176</v>
      </c>
    </row>
    <row r="4202" spans="1:13">
      <c r="A4202" s="3" t="s">
        <v>5890</v>
      </c>
      <c r="B4202" s="3" t="s">
        <v>23416</v>
      </c>
      <c r="C4202" s="3" t="s">
        <v>22340</v>
      </c>
      <c r="D4202" s="3">
        <v>3</v>
      </c>
      <c r="E4202" s="3">
        <v>100</v>
      </c>
      <c r="G4202" s="3">
        <v>12187</v>
      </c>
      <c r="I4202" s="3">
        <v>11085</v>
      </c>
      <c r="K4202" s="3">
        <v>2394</v>
      </c>
      <c r="M4202" s="3">
        <v>2176</v>
      </c>
    </row>
    <row r="4203" spans="1:13">
      <c r="A4203" s="3" t="s">
        <v>5891</v>
      </c>
      <c r="B4203" s="3" t="s">
        <v>23416</v>
      </c>
      <c r="C4203" s="3" t="s">
        <v>23412</v>
      </c>
      <c r="D4203" s="3">
        <v>3</v>
      </c>
      <c r="E4203" s="3">
        <v>1</v>
      </c>
      <c r="G4203" s="3">
        <v>11968</v>
      </c>
      <c r="I4203" s="3">
        <v>10880</v>
      </c>
      <c r="K4203" s="3">
        <v>8378</v>
      </c>
      <c r="M4203" s="3">
        <v>7616</v>
      </c>
    </row>
    <row r="4204" spans="1:13">
      <c r="A4204" s="3" t="s">
        <v>5892</v>
      </c>
      <c r="B4204" s="3" t="s">
        <v>23416</v>
      </c>
      <c r="C4204" s="3" t="s">
        <v>23412</v>
      </c>
      <c r="D4204" s="3">
        <v>3</v>
      </c>
      <c r="E4204" s="3">
        <v>2</v>
      </c>
      <c r="G4204" s="3">
        <v>11995</v>
      </c>
      <c r="I4204" s="3">
        <v>10905</v>
      </c>
      <c r="K4204" s="3">
        <v>8378</v>
      </c>
      <c r="M4204" s="3">
        <v>7616</v>
      </c>
    </row>
    <row r="4205" spans="1:13">
      <c r="A4205" s="3" t="s">
        <v>5893</v>
      </c>
      <c r="B4205" s="3" t="s">
        <v>23416</v>
      </c>
      <c r="C4205" s="3" t="s">
        <v>23412</v>
      </c>
      <c r="D4205" s="3">
        <v>3</v>
      </c>
      <c r="E4205" s="3">
        <v>3</v>
      </c>
      <c r="G4205" s="3">
        <v>12022</v>
      </c>
      <c r="I4205" s="3">
        <v>10930</v>
      </c>
      <c r="K4205" s="3">
        <v>8378</v>
      </c>
      <c r="M4205" s="3">
        <v>7616</v>
      </c>
    </row>
    <row r="4206" spans="1:13">
      <c r="A4206" s="3" t="s">
        <v>5894</v>
      </c>
      <c r="B4206" s="3" t="s">
        <v>23416</v>
      </c>
      <c r="C4206" s="3" t="s">
        <v>23412</v>
      </c>
      <c r="D4206" s="3">
        <v>3</v>
      </c>
      <c r="E4206" s="3">
        <v>4</v>
      </c>
      <c r="G4206" s="3">
        <v>12049</v>
      </c>
      <c r="I4206" s="3">
        <v>10955</v>
      </c>
      <c r="K4206" s="3">
        <v>8378</v>
      </c>
      <c r="M4206" s="3">
        <v>7616</v>
      </c>
    </row>
    <row r="4207" spans="1:13">
      <c r="A4207" s="3" t="s">
        <v>5895</v>
      </c>
      <c r="B4207" s="3" t="s">
        <v>23416</v>
      </c>
      <c r="C4207" s="3" t="s">
        <v>23412</v>
      </c>
      <c r="D4207" s="3">
        <v>3</v>
      </c>
      <c r="E4207" s="3">
        <v>5</v>
      </c>
      <c r="G4207" s="3">
        <v>12076</v>
      </c>
      <c r="I4207" s="3">
        <v>10980</v>
      </c>
      <c r="K4207" s="3">
        <v>8378</v>
      </c>
      <c r="M4207" s="3">
        <v>7616</v>
      </c>
    </row>
    <row r="4208" spans="1:13">
      <c r="A4208" s="3" t="s">
        <v>5896</v>
      </c>
      <c r="B4208" s="3" t="s">
        <v>23416</v>
      </c>
      <c r="C4208" s="3" t="s">
        <v>23412</v>
      </c>
      <c r="D4208" s="3">
        <v>3</v>
      </c>
      <c r="E4208" s="3">
        <v>6</v>
      </c>
      <c r="G4208" s="3">
        <v>12103</v>
      </c>
      <c r="I4208" s="3">
        <v>11005</v>
      </c>
      <c r="K4208" s="3">
        <v>8378</v>
      </c>
      <c r="M4208" s="3">
        <v>7616</v>
      </c>
    </row>
    <row r="4209" spans="1:13">
      <c r="A4209" s="3" t="s">
        <v>5897</v>
      </c>
      <c r="B4209" s="3" t="s">
        <v>23416</v>
      </c>
      <c r="C4209" s="3" t="s">
        <v>23412</v>
      </c>
      <c r="D4209" s="3">
        <v>3</v>
      </c>
      <c r="E4209" s="3">
        <v>7</v>
      </c>
      <c r="G4209" s="3">
        <v>12130</v>
      </c>
      <c r="I4209" s="3">
        <v>11030</v>
      </c>
      <c r="K4209" s="3">
        <v>8378</v>
      </c>
      <c r="M4209" s="3">
        <v>7616</v>
      </c>
    </row>
    <row r="4210" spans="1:13">
      <c r="A4210" s="3" t="s">
        <v>5898</v>
      </c>
      <c r="B4210" s="3" t="s">
        <v>23416</v>
      </c>
      <c r="C4210" s="3" t="s">
        <v>23412</v>
      </c>
      <c r="D4210" s="3">
        <v>3</v>
      </c>
      <c r="E4210" s="3">
        <v>8</v>
      </c>
      <c r="G4210" s="3">
        <v>12157</v>
      </c>
      <c r="I4210" s="3">
        <v>11055</v>
      </c>
      <c r="K4210" s="3">
        <v>8378</v>
      </c>
      <c r="M4210" s="3">
        <v>7616</v>
      </c>
    </row>
    <row r="4211" spans="1:13">
      <c r="A4211" s="3" t="s">
        <v>5899</v>
      </c>
      <c r="B4211" s="3" t="s">
        <v>23416</v>
      </c>
      <c r="C4211" s="3" t="s">
        <v>23412</v>
      </c>
      <c r="D4211" s="3">
        <v>3</v>
      </c>
      <c r="E4211" s="3">
        <v>9</v>
      </c>
      <c r="G4211" s="3">
        <v>12184</v>
      </c>
      <c r="I4211" s="3">
        <v>11080</v>
      </c>
      <c r="K4211" s="3">
        <v>8378</v>
      </c>
      <c r="M4211" s="3">
        <v>7616</v>
      </c>
    </row>
    <row r="4212" spans="1:13">
      <c r="A4212" s="3" t="s">
        <v>5900</v>
      </c>
      <c r="B4212" s="3" t="s">
        <v>23416</v>
      </c>
      <c r="C4212" s="3" t="s">
        <v>23412</v>
      </c>
      <c r="D4212" s="3">
        <v>3</v>
      </c>
      <c r="E4212" s="3">
        <v>10</v>
      </c>
      <c r="G4212" s="3">
        <v>12211</v>
      </c>
      <c r="I4212" s="3">
        <v>11105</v>
      </c>
      <c r="K4212" s="3">
        <v>8378</v>
      </c>
      <c r="M4212" s="3">
        <v>7616</v>
      </c>
    </row>
    <row r="4213" spans="1:13">
      <c r="A4213" s="3" t="s">
        <v>5901</v>
      </c>
      <c r="B4213" s="3" t="s">
        <v>23416</v>
      </c>
      <c r="C4213" s="3" t="s">
        <v>23412</v>
      </c>
      <c r="D4213" s="3">
        <v>3</v>
      </c>
      <c r="E4213" s="3">
        <v>11</v>
      </c>
      <c r="G4213" s="3">
        <v>12242</v>
      </c>
      <c r="I4213" s="3">
        <v>11133</v>
      </c>
      <c r="K4213" s="3">
        <v>8378</v>
      </c>
      <c r="M4213" s="3">
        <v>7616</v>
      </c>
    </row>
    <row r="4214" spans="1:13">
      <c r="A4214" s="3" t="s">
        <v>5902</v>
      </c>
      <c r="B4214" s="3" t="s">
        <v>23416</v>
      </c>
      <c r="C4214" s="3" t="s">
        <v>23412</v>
      </c>
      <c r="D4214" s="3">
        <v>3</v>
      </c>
      <c r="E4214" s="3">
        <v>12</v>
      </c>
      <c r="G4214" s="3">
        <v>12273</v>
      </c>
      <c r="I4214" s="3">
        <v>11161</v>
      </c>
      <c r="K4214" s="3">
        <v>8378</v>
      </c>
      <c r="M4214" s="3">
        <v>7616</v>
      </c>
    </row>
    <row r="4215" spans="1:13">
      <c r="A4215" s="3" t="s">
        <v>5903</v>
      </c>
      <c r="B4215" s="3" t="s">
        <v>23416</v>
      </c>
      <c r="C4215" s="3" t="s">
        <v>23412</v>
      </c>
      <c r="D4215" s="3">
        <v>3</v>
      </c>
      <c r="E4215" s="3">
        <v>13</v>
      </c>
      <c r="G4215" s="3">
        <v>12304</v>
      </c>
      <c r="I4215" s="3">
        <v>11189</v>
      </c>
      <c r="K4215" s="3">
        <v>8378</v>
      </c>
      <c r="M4215" s="3">
        <v>7616</v>
      </c>
    </row>
    <row r="4216" spans="1:13">
      <c r="A4216" s="3" t="s">
        <v>5904</v>
      </c>
      <c r="B4216" s="3" t="s">
        <v>23416</v>
      </c>
      <c r="C4216" s="3" t="s">
        <v>23412</v>
      </c>
      <c r="D4216" s="3">
        <v>3</v>
      </c>
      <c r="E4216" s="3">
        <v>14</v>
      </c>
      <c r="G4216" s="3">
        <v>12335</v>
      </c>
      <c r="I4216" s="3">
        <v>11217</v>
      </c>
      <c r="K4216" s="3">
        <v>8378</v>
      </c>
      <c r="M4216" s="3">
        <v>7616</v>
      </c>
    </row>
    <row r="4217" spans="1:13">
      <c r="A4217" s="3" t="s">
        <v>5905</v>
      </c>
      <c r="B4217" s="3" t="s">
        <v>23416</v>
      </c>
      <c r="C4217" s="3" t="s">
        <v>23412</v>
      </c>
      <c r="D4217" s="3">
        <v>3</v>
      </c>
      <c r="E4217" s="3">
        <v>15</v>
      </c>
      <c r="G4217" s="3">
        <v>12366</v>
      </c>
      <c r="I4217" s="3">
        <v>11245</v>
      </c>
      <c r="K4217" s="3">
        <v>8378</v>
      </c>
      <c r="M4217" s="3">
        <v>7616</v>
      </c>
    </row>
    <row r="4218" spans="1:13">
      <c r="A4218" s="3" t="s">
        <v>5906</v>
      </c>
      <c r="B4218" s="3" t="s">
        <v>23416</v>
      </c>
      <c r="C4218" s="3" t="s">
        <v>23412</v>
      </c>
      <c r="D4218" s="3">
        <v>3</v>
      </c>
      <c r="E4218" s="3">
        <v>16</v>
      </c>
      <c r="G4218" s="3">
        <v>12401</v>
      </c>
      <c r="I4218" s="3">
        <v>11277</v>
      </c>
      <c r="K4218" s="3">
        <v>8378</v>
      </c>
      <c r="M4218" s="3">
        <v>7616</v>
      </c>
    </row>
    <row r="4219" spans="1:13">
      <c r="A4219" s="3" t="s">
        <v>5907</v>
      </c>
      <c r="B4219" s="3" t="s">
        <v>23416</v>
      </c>
      <c r="C4219" s="3" t="s">
        <v>23412</v>
      </c>
      <c r="D4219" s="3">
        <v>3</v>
      </c>
      <c r="E4219" s="3">
        <v>17</v>
      </c>
      <c r="G4219" s="3">
        <v>12436</v>
      </c>
      <c r="I4219" s="3">
        <v>11309</v>
      </c>
      <c r="K4219" s="3">
        <v>8378</v>
      </c>
      <c r="M4219" s="3">
        <v>7616</v>
      </c>
    </row>
    <row r="4220" spans="1:13">
      <c r="A4220" s="3" t="s">
        <v>5908</v>
      </c>
      <c r="B4220" s="3" t="s">
        <v>23416</v>
      </c>
      <c r="C4220" s="3" t="s">
        <v>23412</v>
      </c>
      <c r="D4220" s="3">
        <v>3</v>
      </c>
      <c r="E4220" s="3">
        <v>18</v>
      </c>
      <c r="G4220" s="3">
        <v>12471</v>
      </c>
      <c r="I4220" s="3">
        <v>11341</v>
      </c>
      <c r="K4220" s="3">
        <v>8378</v>
      </c>
      <c r="M4220" s="3">
        <v>7616</v>
      </c>
    </row>
    <row r="4221" spans="1:13">
      <c r="A4221" s="3" t="s">
        <v>5909</v>
      </c>
      <c r="B4221" s="3" t="s">
        <v>23416</v>
      </c>
      <c r="C4221" s="3" t="s">
        <v>23412</v>
      </c>
      <c r="D4221" s="3">
        <v>3</v>
      </c>
      <c r="E4221" s="3">
        <v>19</v>
      </c>
      <c r="G4221" s="3">
        <v>12506</v>
      </c>
      <c r="I4221" s="3">
        <v>11373</v>
      </c>
      <c r="K4221" s="3">
        <v>8378</v>
      </c>
      <c r="M4221" s="3">
        <v>7616</v>
      </c>
    </row>
    <row r="4222" spans="1:13">
      <c r="A4222" s="3" t="s">
        <v>5910</v>
      </c>
      <c r="B4222" s="3" t="s">
        <v>23416</v>
      </c>
      <c r="C4222" s="3" t="s">
        <v>23412</v>
      </c>
      <c r="D4222" s="3">
        <v>3</v>
      </c>
      <c r="E4222" s="3">
        <v>20</v>
      </c>
      <c r="G4222" s="3">
        <v>12541</v>
      </c>
      <c r="I4222" s="3">
        <v>11405</v>
      </c>
      <c r="K4222" s="3">
        <v>8378</v>
      </c>
      <c r="M4222" s="3">
        <v>7616</v>
      </c>
    </row>
    <row r="4223" spans="1:13">
      <c r="A4223" s="3" t="s">
        <v>5911</v>
      </c>
      <c r="B4223" s="3" t="s">
        <v>23416</v>
      </c>
      <c r="C4223" s="3" t="s">
        <v>23412</v>
      </c>
      <c r="D4223" s="3">
        <v>3</v>
      </c>
      <c r="E4223" s="3">
        <v>21</v>
      </c>
      <c r="G4223" s="3">
        <v>12580</v>
      </c>
      <c r="I4223" s="3">
        <v>11441</v>
      </c>
      <c r="K4223" s="3">
        <v>8378</v>
      </c>
      <c r="M4223" s="3">
        <v>7616</v>
      </c>
    </row>
    <row r="4224" spans="1:13">
      <c r="A4224" s="3" t="s">
        <v>5912</v>
      </c>
      <c r="B4224" s="3" t="s">
        <v>23416</v>
      </c>
      <c r="C4224" s="3" t="s">
        <v>23412</v>
      </c>
      <c r="D4224" s="3">
        <v>3</v>
      </c>
      <c r="E4224" s="3">
        <v>22</v>
      </c>
      <c r="G4224" s="3">
        <v>12619</v>
      </c>
      <c r="I4224" s="3">
        <v>11477</v>
      </c>
      <c r="K4224" s="3">
        <v>8378</v>
      </c>
      <c r="M4224" s="3">
        <v>7616</v>
      </c>
    </row>
    <row r="4225" spans="1:13">
      <c r="A4225" s="3" t="s">
        <v>5913</v>
      </c>
      <c r="B4225" s="3" t="s">
        <v>23416</v>
      </c>
      <c r="C4225" s="3" t="s">
        <v>23412</v>
      </c>
      <c r="D4225" s="3">
        <v>3</v>
      </c>
      <c r="E4225" s="3">
        <v>23</v>
      </c>
      <c r="G4225" s="3">
        <v>12658</v>
      </c>
      <c r="I4225" s="3">
        <v>11513</v>
      </c>
      <c r="K4225" s="3">
        <v>8378</v>
      </c>
      <c r="M4225" s="3">
        <v>7616</v>
      </c>
    </row>
    <row r="4226" spans="1:13">
      <c r="A4226" s="3" t="s">
        <v>5914</v>
      </c>
      <c r="B4226" s="3" t="s">
        <v>23416</v>
      </c>
      <c r="C4226" s="3" t="s">
        <v>23412</v>
      </c>
      <c r="D4226" s="3">
        <v>3</v>
      </c>
      <c r="E4226" s="3">
        <v>24</v>
      </c>
      <c r="G4226" s="3">
        <v>12697</v>
      </c>
      <c r="I4226" s="3">
        <v>11549</v>
      </c>
      <c r="K4226" s="3">
        <v>8378</v>
      </c>
      <c r="M4226" s="3">
        <v>7616</v>
      </c>
    </row>
    <row r="4227" spans="1:13">
      <c r="A4227" s="3" t="s">
        <v>5915</v>
      </c>
      <c r="B4227" s="3" t="s">
        <v>23416</v>
      </c>
      <c r="C4227" s="3" t="s">
        <v>23412</v>
      </c>
      <c r="D4227" s="3">
        <v>3</v>
      </c>
      <c r="E4227" s="3">
        <v>25</v>
      </c>
      <c r="G4227" s="3">
        <v>12736</v>
      </c>
      <c r="I4227" s="3">
        <v>11585</v>
      </c>
      <c r="K4227" s="3">
        <v>8378</v>
      </c>
      <c r="M4227" s="3">
        <v>7616</v>
      </c>
    </row>
    <row r="4228" spans="1:13">
      <c r="A4228" s="3" t="s">
        <v>5916</v>
      </c>
      <c r="B4228" s="3" t="s">
        <v>23416</v>
      </c>
      <c r="C4228" s="3" t="s">
        <v>23412</v>
      </c>
      <c r="D4228" s="3">
        <v>3</v>
      </c>
      <c r="E4228" s="3">
        <v>26</v>
      </c>
      <c r="G4228" s="3">
        <v>12780</v>
      </c>
      <c r="I4228" s="3">
        <v>11625</v>
      </c>
      <c r="K4228" s="3">
        <v>8378</v>
      </c>
      <c r="M4228" s="3">
        <v>7616</v>
      </c>
    </row>
    <row r="4229" spans="1:13">
      <c r="A4229" s="3" t="s">
        <v>5917</v>
      </c>
      <c r="B4229" s="3" t="s">
        <v>23416</v>
      </c>
      <c r="C4229" s="3" t="s">
        <v>23412</v>
      </c>
      <c r="D4229" s="3">
        <v>3</v>
      </c>
      <c r="E4229" s="3">
        <v>27</v>
      </c>
      <c r="G4229" s="3">
        <v>12824</v>
      </c>
      <c r="I4229" s="3">
        <v>11665</v>
      </c>
      <c r="K4229" s="3">
        <v>8378</v>
      </c>
      <c r="M4229" s="3">
        <v>7616</v>
      </c>
    </row>
    <row r="4230" spans="1:13">
      <c r="A4230" s="3" t="s">
        <v>5918</v>
      </c>
      <c r="B4230" s="3" t="s">
        <v>23416</v>
      </c>
      <c r="C4230" s="3" t="s">
        <v>23412</v>
      </c>
      <c r="D4230" s="3">
        <v>3</v>
      </c>
      <c r="E4230" s="3">
        <v>28</v>
      </c>
      <c r="G4230" s="3">
        <v>12868</v>
      </c>
      <c r="I4230" s="3">
        <v>11705</v>
      </c>
      <c r="K4230" s="3">
        <v>8378</v>
      </c>
      <c r="M4230" s="3">
        <v>7616</v>
      </c>
    </row>
    <row r="4231" spans="1:13">
      <c r="A4231" s="3" t="s">
        <v>5919</v>
      </c>
      <c r="B4231" s="3" t="s">
        <v>23416</v>
      </c>
      <c r="C4231" s="3" t="s">
        <v>23412</v>
      </c>
      <c r="D4231" s="3">
        <v>3</v>
      </c>
      <c r="E4231" s="3">
        <v>29</v>
      </c>
      <c r="G4231" s="3">
        <v>12912</v>
      </c>
      <c r="I4231" s="3">
        <v>11745</v>
      </c>
      <c r="K4231" s="3">
        <v>8378</v>
      </c>
      <c r="M4231" s="3">
        <v>7616</v>
      </c>
    </row>
    <row r="4232" spans="1:13">
      <c r="A4232" s="3" t="s">
        <v>5920</v>
      </c>
      <c r="B4232" s="3" t="s">
        <v>23416</v>
      </c>
      <c r="C4232" s="3" t="s">
        <v>23412</v>
      </c>
      <c r="D4232" s="3">
        <v>3</v>
      </c>
      <c r="E4232" s="3">
        <v>30</v>
      </c>
      <c r="G4232" s="3">
        <v>12956</v>
      </c>
      <c r="I4232" s="3">
        <v>11785</v>
      </c>
      <c r="K4232" s="3">
        <v>8378</v>
      </c>
      <c r="M4232" s="3">
        <v>7616</v>
      </c>
    </row>
    <row r="4233" spans="1:13">
      <c r="A4233" s="3" t="s">
        <v>5921</v>
      </c>
      <c r="B4233" s="3" t="s">
        <v>23416</v>
      </c>
      <c r="C4233" s="3" t="s">
        <v>23412</v>
      </c>
      <c r="D4233" s="3">
        <v>3</v>
      </c>
      <c r="E4233" s="3">
        <v>31</v>
      </c>
      <c r="G4233" s="3">
        <v>13004</v>
      </c>
      <c r="I4233" s="3">
        <v>11828</v>
      </c>
      <c r="K4233" s="3">
        <v>8378</v>
      </c>
      <c r="M4233" s="3">
        <v>7616</v>
      </c>
    </row>
    <row r="4234" spans="1:13">
      <c r="A4234" s="3" t="s">
        <v>5922</v>
      </c>
      <c r="B4234" s="3" t="s">
        <v>23416</v>
      </c>
      <c r="C4234" s="3" t="s">
        <v>23412</v>
      </c>
      <c r="D4234" s="3">
        <v>3</v>
      </c>
      <c r="E4234" s="3">
        <v>32</v>
      </c>
      <c r="G4234" s="3">
        <v>13052</v>
      </c>
      <c r="I4234" s="3">
        <v>11871</v>
      </c>
      <c r="K4234" s="3">
        <v>8378</v>
      </c>
      <c r="M4234" s="3">
        <v>7616</v>
      </c>
    </row>
    <row r="4235" spans="1:13">
      <c r="A4235" s="3" t="s">
        <v>5923</v>
      </c>
      <c r="B4235" s="3" t="s">
        <v>23416</v>
      </c>
      <c r="C4235" s="3" t="s">
        <v>23412</v>
      </c>
      <c r="D4235" s="3">
        <v>3</v>
      </c>
      <c r="E4235" s="3">
        <v>33</v>
      </c>
      <c r="G4235" s="3">
        <v>13100</v>
      </c>
      <c r="I4235" s="3">
        <v>11914</v>
      </c>
      <c r="K4235" s="3">
        <v>8378</v>
      </c>
      <c r="M4235" s="3">
        <v>7616</v>
      </c>
    </row>
    <row r="4236" spans="1:13">
      <c r="A4236" s="3" t="s">
        <v>5924</v>
      </c>
      <c r="B4236" s="3" t="s">
        <v>23416</v>
      </c>
      <c r="C4236" s="3" t="s">
        <v>23412</v>
      </c>
      <c r="D4236" s="3">
        <v>3</v>
      </c>
      <c r="E4236" s="3">
        <v>34</v>
      </c>
      <c r="G4236" s="3">
        <v>13148</v>
      </c>
      <c r="I4236" s="3">
        <v>11957</v>
      </c>
      <c r="K4236" s="3">
        <v>8378</v>
      </c>
      <c r="M4236" s="3">
        <v>7616</v>
      </c>
    </row>
    <row r="4237" spans="1:13">
      <c r="A4237" s="3" t="s">
        <v>5925</v>
      </c>
      <c r="B4237" s="3" t="s">
        <v>23416</v>
      </c>
      <c r="C4237" s="3" t="s">
        <v>23412</v>
      </c>
      <c r="D4237" s="3">
        <v>3</v>
      </c>
      <c r="E4237" s="3">
        <v>35</v>
      </c>
      <c r="G4237" s="3">
        <v>13196</v>
      </c>
      <c r="I4237" s="3">
        <v>12000</v>
      </c>
      <c r="K4237" s="3">
        <v>8378</v>
      </c>
      <c r="M4237" s="3">
        <v>7616</v>
      </c>
    </row>
    <row r="4238" spans="1:13">
      <c r="A4238" s="3" t="s">
        <v>5926</v>
      </c>
      <c r="B4238" s="3" t="s">
        <v>23416</v>
      </c>
      <c r="C4238" s="3" t="s">
        <v>23412</v>
      </c>
      <c r="D4238" s="3">
        <v>3</v>
      </c>
      <c r="E4238" s="3">
        <v>36</v>
      </c>
      <c r="G4238" s="3">
        <v>13248</v>
      </c>
      <c r="I4238" s="3">
        <v>12047</v>
      </c>
      <c r="K4238" s="3">
        <v>8378</v>
      </c>
      <c r="M4238" s="3">
        <v>7616</v>
      </c>
    </row>
    <row r="4239" spans="1:13">
      <c r="A4239" s="3" t="s">
        <v>5927</v>
      </c>
      <c r="B4239" s="3" t="s">
        <v>23416</v>
      </c>
      <c r="C4239" s="3" t="s">
        <v>23412</v>
      </c>
      <c r="D4239" s="3">
        <v>3</v>
      </c>
      <c r="E4239" s="3">
        <v>37</v>
      </c>
      <c r="G4239" s="3">
        <v>13300</v>
      </c>
      <c r="I4239" s="3">
        <v>12094</v>
      </c>
      <c r="K4239" s="3">
        <v>8378</v>
      </c>
      <c r="M4239" s="3">
        <v>7616</v>
      </c>
    </row>
    <row r="4240" spans="1:13">
      <c r="A4240" s="3" t="s">
        <v>5928</v>
      </c>
      <c r="B4240" s="3" t="s">
        <v>23416</v>
      </c>
      <c r="C4240" s="3" t="s">
        <v>23412</v>
      </c>
      <c r="D4240" s="3">
        <v>3</v>
      </c>
      <c r="E4240" s="3">
        <v>38</v>
      </c>
      <c r="G4240" s="3">
        <v>13352</v>
      </c>
      <c r="I4240" s="3">
        <v>12141</v>
      </c>
      <c r="K4240" s="3">
        <v>8378</v>
      </c>
      <c r="M4240" s="3">
        <v>7616</v>
      </c>
    </row>
    <row r="4241" spans="1:13">
      <c r="A4241" s="3" t="s">
        <v>5929</v>
      </c>
      <c r="B4241" s="3" t="s">
        <v>23416</v>
      </c>
      <c r="C4241" s="3" t="s">
        <v>23412</v>
      </c>
      <c r="D4241" s="3">
        <v>3</v>
      </c>
      <c r="E4241" s="3">
        <v>39</v>
      </c>
      <c r="G4241" s="3">
        <v>13404</v>
      </c>
      <c r="I4241" s="3">
        <v>12188</v>
      </c>
      <c r="K4241" s="3">
        <v>8378</v>
      </c>
      <c r="M4241" s="3">
        <v>7616</v>
      </c>
    </row>
    <row r="4242" spans="1:13">
      <c r="A4242" s="3" t="s">
        <v>5930</v>
      </c>
      <c r="B4242" s="3" t="s">
        <v>23416</v>
      </c>
      <c r="C4242" s="3" t="s">
        <v>23412</v>
      </c>
      <c r="D4242" s="3">
        <v>3</v>
      </c>
      <c r="E4242" s="3">
        <v>40</v>
      </c>
      <c r="G4242" s="3">
        <v>13456</v>
      </c>
      <c r="I4242" s="3">
        <v>12235</v>
      </c>
      <c r="K4242" s="3">
        <v>8378</v>
      </c>
      <c r="M4242" s="3">
        <v>7616</v>
      </c>
    </row>
    <row r="4243" spans="1:13">
      <c r="A4243" s="3" t="s">
        <v>5931</v>
      </c>
      <c r="B4243" s="3" t="s">
        <v>23416</v>
      </c>
      <c r="C4243" s="3" t="s">
        <v>23412</v>
      </c>
      <c r="D4243" s="3">
        <v>3</v>
      </c>
      <c r="E4243" s="3">
        <v>41</v>
      </c>
      <c r="G4243" s="3">
        <v>13512</v>
      </c>
      <c r="I4243" s="3">
        <v>12286</v>
      </c>
      <c r="K4243" s="3">
        <v>8378</v>
      </c>
      <c r="M4243" s="3">
        <v>7616</v>
      </c>
    </row>
    <row r="4244" spans="1:13">
      <c r="A4244" s="3" t="s">
        <v>5932</v>
      </c>
      <c r="B4244" s="3" t="s">
        <v>23416</v>
      </c>
      <c r="C4244" s="3" t="s">
        <v>23412</v>
      </c>
      <c r="D4244" s="3">
        <v>3</v>
      </c>
      <c r="E4244" s="3">
        <v>42</v>
      </c>
      <c r="G4244" s="3">
        <v>13568</v>
      </c>
      <c r="I4244" s="3">
        <v>12337</v>
      </c>
      <c r="K4244" s="3">
        <v>8378</v>
      </c>
      <c r="M4244" s="3">
        <v>7616</v>
      </c>
    </row>
    <row r="4245" spans="1:13">
      <c r="A4245" s="3" t="s">
        <v>5933</v>
      </c>
      <c r="B4245" s="3" t="s">
        <v>23416</v>
      </c>
      <c r="C4245" s="3" t="s">
        <v>23412</v>
      </c>
      <c r="D4245" s="3">
        <v>3</v>
      </c>
      <c r="E4245" s="3">
        <v>43</v>
      </c>
      <c r="G4245" s="3">
        <v>13624</v>
      </c>
      <c r="I4245" s="3">
        <v>12388</v>
      </c>
      <c r="K4245" s="3">
        <v>8378</v>
      </c>
      <c r="M4245" s="3">
        <v>7616</v>
      </c>
    </row>
    <row r="4246" spans="1:13">
      <c r="A4246" s="3" t="s">
        <v>5934</v>
      </c>
      <c r="B4246" s="3" t="s">
        <v>23416</v>
      </c>
      <c r="C4246" s="3" t="s">
        <v>23412</v>
      </c>
      <c r="D4246" s="3">
        <v>3</v>
      </c>
      <c r="E4246" s="3">
        <v>44</v>
      </c>
      <c r="G4246" s="3">
        <v>13680</v>
      </c>
      <c r="I4246" s="3">
        <v>12439</v>
      </c>
      <c r="K4246" s="3">
        <v>8378</v>
      </c>
      <c r="M4246" s="3">
        <v>7616</v>
      </c>
    </row>
    <row r="4247" spans="1:13">
      <c r="A4247" s="3" t="s">
        <v>5935</v>
      </c>
      <c r="B4247" s="3" t="s">
        <v>23416</v>
      </c>
      <c r="C4247" s="3" t="s">
        <v>23412</v>
      </c>
      <c r="D4247" s="3">
        <v>3</v>
      </c>
      <c r="E4247" s="3">
        <v>45</v>
      </c>
      <c r="G4247" s="3">
        <v>13736</v>
      </c>
      <c r="I4247" s="3">
        <v>12490</v>
      </c>
      <c r="K4247" s="3">
        <v>8378</v>
      </c>
      <c r="M4247" s="3">
        <v>7616</v>
      </c>
    </row>
    <row r="4248" spans="1:13">
      <c r="A4248" s="3" t="s">
        <v>5936</v>
      </c>
      <c r="B4248" s="3" t="s">
        <v>23416</v>
      </c>
      <c r="C4248" s="3" t="s">
        <v>23412</v>
      </c>
      <c r="D4248" s="3">
        <v>3</v>
      </c>
      <c r="E4248" s="3">
        <v>46</v>
      </c>
      <c r="G4248" s="3">
        <v>13796</v>
      </c>
      <c r="I4248" s="3">
        <v>12545</v>
      </c>
      <c r="K4248" s="3">
        <v>8378</v>
      </c>
      <c r="M4248" s="3">
        <v>7616</v>
      </c>
    </row>
    <row r="4249" spans="1:13">
      <c r="A4249" s="3" t="s">
        <v>5937</v>
      </c>
      <c r="B4249" s="3" t="s">
        <v>23416</v>
      </c>
      <c r="C4249" s="3" t="s">
        <v>23412</v>
      </c>
      <c r="D4249" s="3">
        <v>3</v>
      </c>
      <c r="E4249" s="3">
        <v>47</v>
      </c>
      <c r="G4249" s="3">
        <v>13856</v>
      </c>
      <c r="I4249" s="3">
        <v>12600</v>
      </c>
      <c r="K4249" s="3">
        <v>8378</v>
      </c>
      <c r="M4249" s="3">
        <v>7616</v>
      </c>
    </row>
    <row r="4250" spans="1:13">
      <c r="A4250" s="3" t="s">
        <v>5938</v>
      </c>
      <c r="B4250" s="3" t="s">
        <v>23416</v>
      </c>
      <c r="C4250" s="3" t="s">
        <v>23412</v>
      </c>
      <c r="D4250" s="3">
        <v>3</v>
      </c>
      <c r="E4250" s="3">
        <v>48</v>
      </c>
      <c r="G4250" s="3">
        <v>13916</v>
      </c>
      <c r="I4250" s="3">
        <v>12655</v>
      </c>
      <c r="K4250" s="3">
        <v>8378</v>
      </c>
      <c r="M4250" s="3">
        <v>7616</v>
      </c>
    </row>
    <row r="4251" spans="1:13">
      <c r="A4251" s="3" t="s">
        <v>5939</v>
      </c>
      <c r="B4251" s="3" t="s">
        <v>23416</v>
      </c>
      <c r="C4251" s="3" t="s">
        <v>23412</v>
      </c>
      <c r="D4251" s="3">
        <v>3</v>
      </c>
      <c r="E4251" s="3">
        <v>49</v>
      </c>
      <c r="G4251" s="3">
        <v>13976</v>
      </c>
      <c r="I4251" s="3">
        <v>12710</v>
      </c>
      <c r="K4251" s="3">
        <v>8378</v>
      </c>
      <c r="M4251" s="3">
        <v>7616</v>
      </c>
    </row>
    <row r="4252" spans="1:13">
      <c r="A4252" s="3" t="s">
        <v>5940</v>
      </c>
      <c r="B4252" s="3" t="s">
        <v>23416</v>
      </c>
      <c r="C4252" s="3" t="s">
        <v>23412</v>
      </c>
      <c r="D4252" s="3">
        <v>3</v>
      </c>
      <c r="E4252" s="3">
        <v>50</v>
      </c>
      <c r="G4252" s="3">
        <v>14036</v>
      </c>
      <c r="I4252" s="3">
        <v>12765</v>
      </c>
      <c r="K4252" s="3">
        <v>8378</v>
      </c>
      <c r="M4252" s="3">
        <v>7616</v>
      </c>
    </row>
    <row r="4253" spans="1:13">
      <c r="A4253" s="3" t="s">
        <v>5941</v>
      </c>
      <c r="B4253" s="3" t="s">
        <v>23416</v>
      </c>
      <c r="C4253" s="3" t="s">
        <v>23412</v>
      </c>
      <c r="D4253" s="3">
        <v>3</v>
      </c>
      <c r="E4253" s="3">
        <v>51</v>
      </c>
      <c r="G4253" s="3">
        <v>14100</v>
      </c>
      <c r="I4253" s="3">
        <v>12823</v>
      </c>
      <c r="K4253" s="3">
        <v>8378</v>
      </c>
      <c r="M4253" s="3">
        <v>7616</v>
      </c>
    </row>
    <row r="4254" spans="1:13">
      <c r="A4254" s="3" t="s">
        <v>5942</v>
      </c>
      <c r="B4254" s="3" t="s">
        <v>23416</v>
      </c>
      <c r="C4254" s="3" t="s">
        <v>23412</v>
      </c>
      <c r="D4254" s="3">
        <v>3</v>
      </c>
      <c r="E4254" s="3">
        <v>52</v>
      </c>
      <c r="G4254" s="3">
        <v>14164</v>
      </c>
      <c r="I4254" s="3">
        <v>12881</v>
      </c>
      <c r="K4254" s="3">
        <v>8378</v>
      </c>
      <c r="M4254" s="3">
        <v>7616</v>
      </c>
    </row>
    <row r="4255" spans="1:13">
      <c r="A4255" s="3" t="s">
        <v>5943</v>
      </c>
      <c r="B4255" s="3" t="s">
        <v>23416</v>
      </c>
      <c r="C4255" s="3" t="s">
        <v>23412</v>
      </c>
      <c r="D4255" s="3">
        <v>3</v>
      </c>
      <c r="E4255" s="3">
        <v>53</v>
      </c>
      <c r="G4255" s="3">
        <v>14228</v>
      </c>
      <c r="I4255" s="3">
        <v>12939</v>
      </c>
      <c r="K4255" s="3">
        <v>8378</v>
      </c>
      <c r="M4255" s="3">
        <v>7616</v>
      </c>
    </row>
    <row r="4256" spans="1:13">
      <c r="A4256" s="3" t="s">
        <v>5944</v>
      </c>
      <c r="B4256" s="3" t="s">
        <v>23416</v>
      </c>
      <c r="C4256" s="3" t="s">
        <v>23412</v>
      </c>
      <c r="D4256" s="3">
        <v>3</v>
      </c>
      <c r="E4256" s="3">
        <v>54</v>
      </c>
      <c r="G4256" s="3">
        <v>14292</v>
      </c>
      <c r="I4256" s="3">
        <v>12997</v>
      </c>
      <c r="K4256" s="3">
        <v>8378</v>
      </c>
      <c r="M4256" s="3">
        <v>7616</v>
      </c>
    </row>
    <row r="4257" spans="1:13">
      <c r="A4257" s="3" t="s">
        <v>5945</v>
      </c>
      <c r="B4257" s="3" t="s">
        <v>23416</v>
      </c>
      <c r="C4257" s="3" t="s">
        <v>23412</v>
      </c>
      <c r="D4257" s="3">
        <v>3</v>
      </c>
      <c r="E4257" s="3">
        <v>55</v>
      </c>
      <c r="G4257" s="3">
        <v>14356</v>
      </c>
      <c r="I4257" s="3">
        <v>13055</v>
      </c>
      <c r="K4257" s="3">
        <v>8378</v>
      </c>
      <c r="M4257" s="3">
        <v>7616</v>
      </c>
    </row>
    <row r="4258" spans="1:13">
      <c r="A4258" s="3" t="s">
        <v>5946</v>
      </c>
      <c r="B4258" s="3" t="s">
        <v>23416</v>
      </c>
      <c r="C4258" s="3" t="s">
        <v>23412</v>
      </c>
      <c r="D4258" s="3">
        <v>3</v>
      </c>
      <c r="E4258" s="3">
        <v>56</v>
      </c>
      <c r="G4258" s="3">
        <v>14424</v>
      </c>
      <c r="I4258" s="3">
        <v>13117</v>
      </c>
      <c r="K4258" s="3">
        <v>8378</v>
      </c>
      <c r="M4258" s="3">
        <v>7616</v>
      </c>
    </row>
    <row r="4259" spans="1:13">
      <c r="A4259" s="3" t="s">
        <v>5947</v>
      </c>
      <c r="B4259" s="3" t="s">
        <v>23416</v>
      </c>
      <c r="C4259" s="3" t="s">
        <v>23412</v>
      </c>
      <c r="D4259" s="3">
        <v>3</v>
      </c>
      <c r="E4259" s="3">
        <v>57</v>
      </c>
      <c r="G4259" s="3">
        <v>14492</v>
      </c>
      <c r="I4259" s="3">
        <v>13179</v>
      </c>
      <c r="K4259" s="3">
        <v>8378</v>
      </c>
      <c r="M4259" s="3">
        <v>7616</v>
      </c>
    </row>
    <row r="4260" spans="1:13">
      <c r="A4260" s="3" t="s">
        <v>5948</v>
      </c>
      <c r="B4260" s="3" t="s">
        <v>23416</v>
      </c>
      <c r="C4260" s="3" t="s">
        <v>23412</v>
      </c>
      <c r="D4260" s="3">
        <v>3</v>
      </c>
      <c r="E4260" s="3">
        <v>58</v>
      </c>
      <c r="G4260" s="3">
        <v>14560</v>
      </c>
      <c r="I4260" s="3">
        <v>13241</v>
      </c>
      <c r="K4260" s="3">
        <v>8378</v>
      </c>
      <c r="M4260" s="3">
        <v>7616</v>
      </c>
    </row>
    <row r="4261" spans="1:13">
      <c r="A4261" s="3" t="s">
        <v>5949</v>
      </c>
      <c r="B4261" s="3" t="s">
        <v>23416</v>
      </c>
      <c r="C4261" s="3" t="s">
        <v>23412</v>
      </c>
      <c r="D4261" s="3">
        <v>3</v>
      </c>
      <c r="E4261" s="3">
        <v>59</v>
      </c>
      <c r="G4261" s="3">
        <v>14628</v>
      </c>
      <c r="I4261" s="3">
        <v>13303</v>
      </c>
      <c r="K4261" s="3">
        <v>8378</v>
      </c>
      <c r="M4261" s="3">
        <v>7616</v>
      </c>
    </row>
    <row r="4262" spans="1:13">
      <c r="A4262" s="3" t="s">
        <v>5950</v>
      </c>
      <c r="B4262" s="3" t="s">
        <v>23416</v>
      </c>
      <c r="C4262" s="3" t="s">
        <v>23412</v>
      </c>
      <c r="D4262" s="3">
        <v>3</v>
      </c>
      <c r="E4262" s="3">
        <v>60</v>
      </c>
      <c r="G4262" s="3">
        <v>14696</v>
      </c>
      <c r="I4262" s="3">
        <v>13365</v>
      </c>
      <c r="K4262" s="3">
        <v>8378</v>
      </c>
      <c r="M4262" s="3">
        <v>7616</v>
      </c>
    </row>
    <row r="4263" spans="1:13">
      <c r="A4263" s="3" t="s">
        <v>5951</v>
      </c>
      <c r="B4263" s="3" t="s">
        <v>23416</v>
      </c>
      <c r="C4263" s="3" t="s">
        <v>23412</v>
      </c>
      <c r="D4263" s="3">
        <v>3</v>
      </c>
      <c r="E4263" s="3">
        <v>61</v>
      </c>
      <c r="G4263" s="3">
        <v>14768</v>
      </c>
      <c r="I4263" s="3">
        <v>13431</v>
      </c>
      <c r="K4263" s="3">
        <v>8378</v>
      </c>
      <c r="M4263" s="3">
        <v>7616</v>
      </c>
    </row>
    <row r="4264" spans="1:13">
      <c r="A4264" s="3" t="s">
        <v>5952</v>
      </c>
      <c r="B4264" s="3" t="s">
        <v>23416</v>
      </c>
      <c r="C4264" s="3" t="s">
        <v>23412</v>
      </c>
      <c r="D4264" s="3">
        <v>3</v>
      </c>
      <c r="E4264" s="3">
        <v>62</v>
      </c>
      <c r="G4264" s="3">
        <v>14840</v>
      </c>
      <c r="I4264" s="3">
        <v>13497</v>
      </c>
      <c r="K4264" s="3">
        <v>8378</v>
      </c>
      <c r="M4264" s="3">
        <v>7616</v>
      </c>
    </row>
    <row r="4265" spans="1:13">
      <c r="A4265" s="3" t="s">
        <v>5953</v>
      </c>
      <c r="B4265" s="3" t="s">
        <v>23416</v>
      </c>
      <c r="C4265" s="3" t="s">
        <v>23412</v>
      </c>
      <c r="D4265" s="3">
        <v>3</v>
      </c>
      <c r="E4265" s="3">
        <v>63</v>
      </c>
      <c r="G4265" s="3">
        <v>14912</v>
      </c>
      <c r="I4265" s="3">
        <v>13563</v>
      </c>
      <c r="K4265" s="3">
        <v>8378</v>
      </c>
      <c r="M4265" s="3">
        <v>7616</v>
      </c>
    </row>
    <row r="4266" spans="1:13">
      <c r="A4266" s="3" t="s">
        <v>5954</v>
      </c>
      <c r="B4266" s="3" t="s">
        <v>23416</v>
      </c>
      <c r="C4266" s="3" t="s">
        <v>23412</v>
      </c>
      <c r="D4266" s="3">
        <v>3</v>
      </c>
      <c r="E4266" s="3">
        <v>64</v>
      </c>
      <c r="G4266" s="3">
        <v>14984</v>
      </c>
      <c r="I4266" s="3">
        <v>13629</v>
      </c>
      <c r="K4266" s="3">
        <v>8378</v>
      </c>
      <c r="M4266" s="3">
        <v>7616</v>
      </c>
    </row>
    <row r="4267" spans="1:13">
      <c r="A4267" s="3" t="s">
        <v>5955</v>
      </c>
      <c r="B4267" s="3" t="s">
        <v>23416</v>
      </c>
      <c r="C4267" s="3" t="s">
        <v>23412</v>
      </c>
      <c r="D4267" s="3">
        <v>3</v>
      </c>
      <c r="E4267" s="3">
        <v>65</v>
      </c>
      <c r="G4267" s="3">
        <v>15056</v>
      </c>
      <c r="I4267" s="3">
        <v>13695</v>
      </c>
      <c r="K4267" s="3">
        <v>8378</v>
      </c>
      <c r="M4267" s="3">
        <v>7616</v>
      </c>
    </row>
    <row r="4268" spans="1:13">
      <c r="A4268" s="3" t="s">
        <v>5956</v>
      </c>
      <c r="B4268" s="3" t="s">
        <v>23416</v>
      </c>
      <c r="C4268" s="3" t="s">
        <v>23412</v>
      </c>
      <c r="D4268" s="3">
        <v>3</v>
      </c>
      <c r="E4268" s="3">
        <v>66</v>
      </c>
      <c r="G4268" s="3">
        <v>15133</v>
      </c>
      <c r="I4268" s="3">
        <v>13765</v>
      </c>
      <c r="K4268" s="3">
        <v>8378</v>
      </c>
      <c r="M4268" s="3">
        <v>7616</v>
      </c>
    </row>
    <row r="4269" spans="1:13">
      <c r="A4269" s="3" t="s">
        <v>5957</v>
      </c>
      <c r="B4269" s="3" t="s">
        <v>23416</v>
      </c>
      <c r="C4269" s="3" t="s">
        <v>23412</v>
      </c>
      <c r="D4269" s="3">
        <v>3</v>
      </c>
      <c r="E4269" s="3">
        <v>67</v>
      </c>
      <c r="G4269" s="3">
        <v>15210</v>
      </c>
      <c r="I4269" s="3">
        <v>13835</v>
      </c>
      <c r="K4269" s="3">
        <v>8378</v>
      </c>
      <c r="M4269" s="3">
        <v>7616</v>
      </c>
    </row>
    <row r="4270" spans="1:13">
      <c r="A4270" s="3" t="s">
        <v>5958</v>
      </c>
      <c r="B4270" s="3" t="s">
        <v>23416</v>
      </c>
      <c r="C4270" s="3" t="s">
        <v>23412</v>
      </c>
      <c r="D4270" s="3">
        <v>3</v>
      </c>
      <c r="E4270" s="3">
        <v>68</v>
      </c>
      <c r="G4270" s="3">
        <v>15287</v>
      </c>
      <c r="I4270" s="3">
        <v>13905</v>
      </c>
      <c r="K4270" s="3">
        <v>8378</v>
      </c>
      <c r="M4270" s="3">
        <v>7616</v>
      </c>
    </row>
    <row r="4271" spans="1:13">
      <c r="A4271" s="3" t="s">
        <v>5959</v>
      </c>
      <c r="B4271" s="3" t="s">
        <v>23416</v>
      </c>
      <c r="C4271" s="3" t="s">
        <v>23412</v>
      </c>
      <c r="D4271" s="3">
        <v>3</v>
      </c>
      <c r="E4271" s="3">
        <v>69</v>
      </c>
      <c r="G4271" s="3">
        <v>15364</v>
      </c>
      <c r="I4271" s="3">
        <v>13975</v>
      </c>
      <c r="K4271" s="3">
        <v>8378</v>
      </c>
      <c r="M4271" s="3">
        <v>7616</v>
      </c>
    </row>
    <row r="4272" spans="1:13">
      <c r="A4272" s="3" t="s">
        <v>5960</v>
      </c>
      <c r="B4272" s="3" t="s">
        <v>23416</v>
      </c>
      <c r="C4272" s="3" t="s">
        <v>23412</v>
      </c>
      <c r="D4272" s="3">
        <v>3</v>
      </c>
      <c r="E4272" s="3">
        <v>70</v>
      </c>
      <c r="G4272" s="3">
        <v>15441</v>
      </c>
      <c r="I4272" s="3">
        <v>14045</v>
      </c>
      <c r="K4272" s="3">
        <v>8378</v>
      </c>
      <c r="M4272" s="3">
        <v>7616</v>
      </c>
    </row>
    <row r="4273" spans="1:13">
      <c r="A4273" s="3" t="s">
        <v>5961</v>
      </c>
      <c r="B4273" s="3" t="s">
        <v>23416</v>
      </c>
      <c r="C4273" s="3" t="s">
        <v>23412</v>
      </c>
      <c r="D4273" s="3">
        <v>3</v>
      </c>
      <c r="E4273" s="3">
        <v>71</v>
      </c>
      <c r="G4273" s="3">
        <v>15522</v>
      </c>
      <c r="I4273" s="3">
        <v>14118</v>
      </c>
      <c r="K4273" s="3">
        <v>8378</v>
      </c>
      <c r="M4273" s="3">
        <v>7616</v>
      </c>
    </row>
    <row r="4274" spans="1:13">
      <c r="A4274" s="3" t="s">
        <v>5962</v>
      </c>
      <c r="B4274" s="3" t="s">
        <v>23416</v>
      </c>
      <c r="C4274" s="3" t="s">
        <v>23412</v>
      </c>
      <c r="D4274" s="3">
        <v>3</v>
      </c>
      <c r="E4274" s="3">
        <v>72</v>
      </c>
      <c r="G4274" s="3">
        <v>15603</v>
      </c>
      <c r="I4274" s="3">
        <v>14191</v>
      </c>
      <c r="K4274" s="3">
        <v>8378</v>
      </c>
      <c r="M4274" s="3">
        <v>7616</v>
      </c>
    </row>
    <row r="4275" spans="1:13">
      <c r="A4275" s="3" t="s">
        <v>5963</v>
      </c>
      <c r="B4275" s="3" t="s">
        <v>23416</v>
      </c>
      <c r="C4275" s="3" t="s">
        <v>23412</v>
      </c>
      <c r="D4275" s="3">
        <v>3</v>
      </c>
      <c r="E4275" s="3">
        <v>73</v>
      </c>
      <c r="G4275" s="3">
        <v>15684</v>
      </c>
      <c r="I4275" s="3">
        <v>14264</v>
      </c>
      <c r="K4275" s="3">
        <v>8378</v>
      </c>
      <c r="M4275" s="3">
        <v>7616</v>
      </c>
    </row>
    <row r="4276" spans="1:13">
      <c r="A4276" s="3" t="s">
        <v>5964</v>
      </c>
      <c r="B4276" s="3" t="s">
        <v>23416</v>
      </c>
      <c r="C4276" s="3" t="s">
        <v>23412</v>
      </c>
      <c r="D4276" s="3">
        <v>3</v>
      </c>
      <c r="E4276" s="3">
        <v>74</v>
      </c>
      <c r="G4276" s="3">
        <v>15765</v>
      </c>
      <c r="I4276" s="3">
        <v>14337</v>
      </c>
      <c r="K4276" s="3">
        <v>8378</v>
      </c>
      <c r="M4276" s="3">
        <v>7616</v>
      </c>
    </row>
    <row r="4277" spans="1:13">
      <c r="A4277" s="3" t="s">
        <v>5965</v>
      </c>
      <c r="B4277" s="3" t="s">
        <v>23416</v>
      </c>
      <c r="C4277" s="3" t="s">
        <v>23412</v>
      </c>
      <c r="D4277" s="3">
        <v>3</v>
      </c>
      <c r="E4277" s="3">
        <v>75</v>
      </c>
      <c r="G4277" s="3">
        <v>15846</v>
      </c>
      <c r="I4277" s="3">
        <v>14410</v>
      </c>
      <c r="K4277" s="3">
        <v>8378</v>
      </c>
      <c r="M4277" s="3">
        <v>7616</v>
      </c>
    </row>
    <row r="4278" spans="1:13">
      <c r="A4278" s="3" t="s">
        <v>5966</v>
      </c>
      <c r="B4278" s="3" t="s">
        <v>23416</v>
      </c>
      <c r="C4278" s="3" t="s">
        <v>23412</v>
      </c>
      <c r="D4278" s="3">
        <v>3</v>
      </c>
      <c r="E4278" s="3">
        <v>76</v>
      </c>
      <c r="G4278" s="3">
        <v>15931</v>
      </c>
      <c r="I4278" s="3">
        <v>14487</v>
      </c>
      <c r="K4278" s="3">
        <v>8378</v>
      </c>
      <c r="M4278" s="3">
        <v>7616</v>
      </c>
    </row>
    <row r="4279" spans="1:13">
      <c r="A4279" s="3" t="s">
        <v>5967</v>
      </c>
      <c r="B4279" s="3" t="s">
        <v>23416</v>
      </c>
      <c r="C4279" s="3" t="s">
        <v>23412</v>
      </c>
      <c r="D4279" s="3">
        <v>3</v>
      </c>
      <c r="E4279" s="3">
        <v>77</v>
      </c>
      <c r="G4279" s="3">
        <v>16016</v>
      </c>
      <c r="I4279" s="3">
        <v>14564</v>
      </c>
      <c r="K4279" s="3">
        <v>8378</v>
      </c>
      <c r="M4279" s="3">
        <v>7616</v>
      </c>
    </row>
    <row r="4280" spans="1:13">
      <c r="A4280" s="3" t="s">
        <v>5968</v>
      </c>
      <c r="B4280" s="3" t="s">
        <v>23416</v>
      </c>
      <c r="C4280" s="3" t="s">
        <v>23412</v>
      </c>
      <c r="D4280" s="3">
        <v>3</v>
      </c>
      <c r="E4280" s="3">
        <v>78</v>
      </c>
      <c r="G4280" s="3">
        <v>16101</v>
      </c>
      <c r="I4280" s="3">
        <v>14641</v>
      </c>
      <c r="K4280" s="3">
        <v>8378</v>
      </c>
      <c r="M4280" s="3">
        <v>7616</v>
      </c>
    </row>
    <row r="4281" spans="1:13">
      <c r="A4281" s="3" t="s">
        <v>5969</v>
      </c>
      <c r="B4281" s="3" t="s">
        <v>23416</v>
      </c>
      <c r="C4281" s="3" t="s">
        <v>23412</v>
      </c>
      <c r="D4281" s="3">
        <v>3</v>
      </c>
      <c r="E4281" s="3">
        <v>79</v>
      </c>
      <c r="G4281" s="3">
        <v>16186</v>
      </c>
      <c r="I4281" s="3">
        <v>14718</v>
      </c>
      <c r="K4281" s="3">
        <v>8378</v>
      </c>
      <c r="M4281" s="3">
        <v>7616</v>
      </c>
    </row>
    <row r="4282" spans="1:13">
      <c r="A4282" s="3" t="s">
        <v>5970</v>
      </c>
      <c r="B4282" s="3" t="s">
        <v>23416</v>
      </c>
      <c r="C4282" s="3" t="s">
        <v>23412</v>
      </c>
      <c r="D4282" s="3">
        <v>3</v>
      </c>
      <c r="E4282" s="3">
        <v>80</v>
      </c>
      <c r="G4282" s="3">
        <v>16271</v>
      </c>
      <c r="I4282" s="3">
        <v>14795</v>
      </c>
      <c r="K4282" s="3">
        <v>8378</v>
      </c>
      <c r="M4282" s="3">
        <v>7616</v>
      </c>
    </row>
    <row r="4283" spans="1:13">
      <c r="A4283" s="3" t="s">
        <v>5971</v>
      </c>
      <c r="B4283" s="3" t="s">
        <v>23416</v>
      </c>
      <c r="C4283" s="3" t="s">
        <v>23412</v>
      </c>
      <c r="D4283" s="3">
        <v>3</v>
      </c>
      <c r="E4283" s="3">
        <v>81</v>
      </c>
      <c r="G4283" s="3">
        <v>16360</v>
      </c>
      <c r="I4283" s="3">
        <v>14876</v>
      </c>
      <c r="K4283" s="3">
        <v>8378</v>
      </c>
      <c r="M4283" s="3">
        <v>7616</v>
      </c>
    </row>
    <row r="4284" spans="1:13">
      <c r="A4284" s="3" t="s">
        <v>5972</v>
      </c>
      <c r="B4284" s="3" t="s">
        <v>23416</v>
      </c>
      <c r="C4284" s="3" t="s">
        <v>23412</v>
      </c>
      <c r="D4284" s="3">
        <v>3</v>
      </c>
      <c r="E4284" s="3">
        <v>82</v>
      </c>
      <c r="G4284" s="3">
        <v>16449</v>
      </c>
      <c r="I4284" s="3">
        <v>14957</v>
      </c>
      <c r="K4284" s="3">
        <v>8378</v>
      </c>
      <c r="M4284" s="3">
        <v>7616</v>
      </c>
    </row>
    <row r="4285" spans="1:13">
      <c r="A4285" s="3" t="s">
        <v>5973</v>
      </c>
      <c r="B4285" s="3" t="s">
        <v>23416</v>
      </c>
      <c r="C4285" s="3" t="s">
        <v>23412</v>
      </c>
      <c r="D4285" s="3">
        <v>3</v>
      </c>
      <c r="E4285" s="3">
        <v>83</v>
      </c>
      <c r="G4285" s="3">
        <v>16538</v>
      </c>
      <c r="I4285" s="3">
        <v>15038</v>
      </c>
      <c r="K4285" s="3">
        <v>8378</v>
      </c>
      <c r="M4285" s="3">
        <v>7616</v>
      </c>
    </row>
    <row r="4286" spans="1:13">
      <c r="A4286" s="3" t="s">
        <v>5974</v>
      </c>
      <c r="B4286" s="3" t="s">
        <v>23416</v>
      </c>
      <c r="C4286" s="3" t="s">
        <v>23412</v>
      </c>
      <c r="D4286" s="3">
        <v>3</v>
      </c>
      <c r="E4286" s="3">
        <v>84</v>
      </c>
      <c r="G4286" s="3">
        <v>16627</v>
      </c>
      <c r="I4286" s="3">
        <v>15119</v>
      </c>
      <c r="K4286" s="3">
        <v>8378</v>
      </c>
      <c r="M4286" s="3">
        <v>7616</v>
      </c>
    </row>
    <row r="4287" spans="1:13">
      <c r="A4287" s="3" t="s">
        <v>5975</v>
      </c>
      <c r="B4287" s="3" t="s">
        <v>23416</v>
      </c>
      <c r="C4287" s="3" t="s">
        <v>23412</v>
      </c>
      <c r="D4287" s="3">
        <v>3</v>
      </c>
      <c r="E4287" s="3">
        <v>85</v>
      </c>
      <c r="G4287" s="3">
        <v>16716</v>
      </c>
      <c r="I4287" s="3">
        <v>15200</v>
      </c>
      <c r="K4287" s="3">
        <v>8378</v>
      </c>
      <c r="M4287" s="3">
        <v>7616</v>
      </c>
    </row>
    <row r="4288" spans="1:13">
      <c r="A4288" s="3" t="s">
        <v>5976</v>
      </c>
      <c r="B4288" s="3" t="s">
        <v>23416</v>
      </c>
      <c r="C4288" s="3" t="s">
        <v>23412</v>
      </c>
      <c r="D4288" s="3">
        <v>3</v>
      </c>
      <c r="E4288" s="3">
        <v>86</v>
      </c>
      <c r="G4288" s="3">
        <v>16809</v>
      </c>
      <c r="I4288" s="3">
        <v>15285</v>
      </c>
      <c r="K4288" s="3">
        <v>8378</v>
      </c>
      <c r="M4288" s="3">
        <v>7616</v>
      </c>
    </row>
    <row r="4289" spans="1:13">
      <c r="A4289" s="3" t="s">
        <v>5977</v>
      </c>
      <c r="B4289" s="3" t="s">
        <v>23416</v>
      </c>
      <c r="C4289" s="3" t="s">
        <v>23412</v>
      </c>
      <c r="D4289" s="3">
        <v>3</v>
      </c>
      <c r="E4289" s="3">
        <v>87</v>
      </c>
      <c r="G4289" s="3">
        <v>16902</v>
      </c>
      <c r="I4289" s="3">
        <v>15370</v>
      </c>
      <c r="K4289" s="3">
        <v>8378</v>
      </c>
      <c r="M4289" s="3">
        <v>7616</v>
      </c>
    </row>
    <row r="4290" spans="1:13">
      <c r="A4290" s="3" t="s">
        <v>5978</v>
      </c>
      <c r="B4290" s="3" t="s">
        <v>23416</v>
      </c>
      <c r="C4290" s="3" t="s">
        <v>23412</v>
      </c>
      <c r="D4290" s="3">
        <v>3</v>
      </c>
      <c r="E4290" s="3">
        <v>88</v>
      </c>
      <c r="G4290" s="3">
        <v>16995</v>
      </c>
      <c r="I4290" s="3">
        <v>15455</v>
      </c>
      <c r="K4290" s="3">
        <v>8378</v>
      </c>
      <c r="M4290" s="3">
        <v>7616</v>
      </c>
    </row>
    <row r="4291" spans="1:13">
      <c r="A4291" s="3" t="s">
        <v>5979</v>
      </c>
      <c r="B4291" s="3" t="s">
        <v>23416</v>
      </c>
      <c r="C4291" s="3" t="s">
        <v>23412</v>
      </c>
      <c r="D4291" s="3">
        <v>3</v>
      </c>
      <c r="E4291" s="3">
        <v>89</v>
      </c>
      <c r="G4291" s="3">
        <v>17088</v>
      </c>
      <c r="I4291" s="3">
        <v>15540</v>
      </c>
      <c r="K4291" s="3">
        <v>8378</v>
      </c>
      <c r="M4291" s="3">
        <v>7616</v>
      </c>
    </row>
    <row r="4292" spans="1:13">
      <c r="A4292" s="3" t="s">
        <v>5980</v>
      </c>
      <c r="B4292" s="3" t="s">
        <v>23416</v>
      </c>
      <c r="C4292" s="3" t="s">
        <v>23412</v>
      </c>
      <c r="D4292" s="3">
        <v>3</v>
      </c>
      <c r="E4292" s="3">
        <v>90</v>
      </c>
      <c r="G4292" s="3">
        <v>17181</v>
      </c>
      <c r="I4292" s="3">
        <v>15625</v>
      </c>
      <c r="K4292" s="3">
        <v>8378</v>
      </c>
      <c r="M4292" s="3">
        <v>7616</v>
      </c>
    </row>
    <row r="4293" spans="1:13">
      <c r="A4293" s="3" t="s">
        <v>5981</v>
      </c>
      <c r="B4293" s="3" t="s">
        <v>23416</v>
      </c>
      <c r="C4293" s="3" t="s">
        <v>23412</v>
      </c>
      <c r="D4293" s="3">
        <v>3</v>
      </c>
      <c r="E4293" s="3">
        <v>91</v>
      </c>
      <c r="G4293" s="3">
        <v>17278</v>
      </c>
      <c r="I4293" s="3">
        <v>15713</v>
      </c>
      <c r="K4293" s="3">
        <v>8378</v>
      </c>
      <c r="M4293" s="3">
        <v>7616</v>
      </c>
    </row>
    <row r="4294" spans="1:13">
      <c r="A4294" s="3" t="s">
        <v>5982</v>
      </c>
      <c r="B4294" s="3" t="s">
        <v>23416</v>
      </c>
      <c r="C4294" s="3" t="s">
        <v>23412</v>
      </c>
      <c r="D4294" s="3">
        <v>3</v>
      </c>
      <c r="E4294" s="3">
        <v>92</v>
      </c>
      <c r="G4294" s="3">
        <v>17375</v>
      </c>
      <c r="I4294" s="3">
        <v>15801</v>
      </c>
      <c r="K4294" s="3">
        <v>8378</v>
      </c>
      <c r="M4294" s="3">
        <v>7616</v>
      </c>
    </row>
    <row r="4295" spans="1:13">
      <c r="A4295" s="3" t="s">
        <v>5983</v>
      </c>
      <c r="B4295" s="3" t="s">
        <v>23416</v>
      </c>
      <c r="C4295" s="3" t="s">
        <v>23412</v>
      </c>
      <c r="D4295" s="3">
        <v>3</v>
      </c>
      <c r="E4295" s="3">
        <v>93</v>
      </c>
      <c r="G4295" s="3">
        <v>17472</v>
      </c>
      <c r="I4295" s="3">
        <v>15889</v>
      </c>
      <c r="K4295" s="3">
        <v>8378</v>
      </c>
      <c r="M4295" s="3">
        <v>7616</v>
      </c>
    </row>
    <row r="4296" spans="1:13">
      <c r="A4296" s="3" t="s">
        <v>5984</v>
      </c>
      <c r="B4296" s="3" t="s">
        <v>23416</v>
      </c>
      <c r="C4296" s="3" t="s">
        <v>23412</v>
      </c>
      <c r="D4296" s="3">
        <v>3</v>
      </c>
      <c r="E4296" s="3">
        <v>94</v>
      </c>
      <c r="G4296" s="3">
        <v>17569</v>
      </c>
      <c r="I4296" s="3">
        <v>15977</v>
      </c>
      <c r="K4296" s="3">
        <v>8378</v>
      </c>
      <c r="M4296" s="3">
        <v>7616</v>
      </c>
    </row>
    <row r="4297" spans="1:13">
      <c r="A4297" s="3" t="s">
        <v>5985</v>
      </c>
      <c r="B4297" s="3" t="s">
        <v>23416</v>
      </c>
      <c r="C4297" s="3" t="s">
        <v>23412</v>
      </c>
      <c r="D4297" s="3">
        <v>3</v>
      </c>
      <c r="E4297" s="3">
        <v>95</v>
      </c>
      <c r="G4297" s="3">
        <v>17666</v>
      </c>
      <c r="I4297" s="3">
        <v>16065</v>
      </c>
      <c r="K4297" s="3">
        <v>8378</v>
      </c>
      <c r="M4297" s="3">
        <v>7616</v>
      </c>
    </row>
    <row r="4298" spans="1:13">
      <c r="A4298" s="3" t="s">
        <v>5986</v>
      </c>
      <c r="B4298" s="3" t="s">
        <v>23416</v>
      </c>
      <c r="C4298" s="3" t="s">
        <v>23412</v>
      </c>
      <c r="D4298" s="3">
        <v>3</v>
      </c>
      <c r="E4298" s="3">
        <v>96</v>
      </c>
      <c r="G4298" s="3">
        <v>17767</v>
      </c>
      <c r="I4298" s="3">
        <v>16157</v>
      </c>
      <c r="K4298" s="3">
        <v>8378</v>
      </c>
      <c r="M4298" s="3">
        <v>7616</v>
      </c>
    </row>
    <row r="4299" spans="1:13">
      <c r="A4299" s="3" t="s">
        <v>5987</v>
      </c>
      <c r="B4299" s="3" t="s">
        <v>23416</v>
      </c>
      <c r="C4299" s="3" t="s">
        <v>23412</v>
      </c>
      <c r="D4299" s="3">
        <v>3</v>
      </c>
      <c r="E4299" s="3">
        <v>97</v>
      </c>
      <c r="G4299" s="3">
        <v>17868</v>
      </c>
      <c r="I4299" s="3">
        <v>16249</v>
      </c>
      <c r="K4299" s="3">
        <v>8378</v>
      </c>
      <c r="M4299" s="3">
        <v>7616</v>
      </c>
    </row>
    <row r="4300" spans="1:13">
      <c r="A4300" s="3" t="s">
        <v>5988</v>
      </c>
      <c r="B4300" s="3" t="s">
        <v>23416</v>
      </c>
      <c r="C4300" s="3" t="s">
        <v>23412</v>
      </c>
      <c r="D4300" s="3">
        <v>3</v>
      </c>
      <c r="E4300" s="3">
        <v>98</v>
      </c>
      <c r="G4300" s="3">
        <v>17969</v>
      </c>
      <c r="I4300" s="3">
        <v>16341</v>
      </c>
      <c r="K4300" s="3">
        <v>8378</v>
      </c>
      <c r="M4300" s="3">
        <v>7616</v>
      </c>
    </row>
    <row r="4301" spans="1:13">
      <c r="A4301" s="3" t="s">
        <v>5989</v>
      </c>
      <c r="B4301" s="3" t="s">
        <v>23416</v>
      </c>
      <c r="C4301" s="3" t="s">
        <v>23412</v>
      </c>
      <c r="D4301" s="3">
        <v>3</v>
      </c>
      <c r="E4301" s="3">
        <v>99</v>
      </c>
      <c r="G4301" s="3">
        <v>18070</v>
      </c>
      <c r="I4301" s="3">
        <v>16433</v>
      </c>
      <c r="K4301" s="3">
        <v>8378</v>
      </c>
      <c r="M4301" s="3">
        <v>7616</v>
      </c>
    </row>
    <row r="4302" spans="1:13">
      <c r="A4302" s="3" t="s">
        <v>5990</v>
      </c>
      <c r="B4302" s="3" t="s">
        <v>23416</v>
      </c>
      <c r="C4302" s="3" t="s">
        <v>23412</v>
      </c>
      <c r="D4302" s="3">
        <v>3</v>
      </c>
      <c r="E4302" s="3">
        <v>100</v>
      </c>
      <c r="G4302" s="3">
        <v>18171</v>
      </c>
      <c r="I4302" s="3">
        <v>16525</v>
      </c>
      <c r="K4302" s="3">
        <v>8378</v>
      </c>
      <c r="M4302" s="3">
        <v>7616</v>
      </c>
    </row>
    <row r="4303" spans="1:13">
      <c r="A4303" s="3" t="s">
        <v>5991</v>
      </c>
      <c r="B4303" s="3" t="s">
        <v>23416</v>
      </c>
      <c r="C4303" s="3" t="s">
        <v>23413</v>
      </c>
      <c r="D4303" s="3">
        <v>3</v>
      </c>
      <c r="E4303" s="3">
        <v>1</v>
      </c>
      <c r="G4303" s="3">
        <v>23936</v>
      </c>
      <c r="I4303" s="3">
        <v>21760</v>
      </c>
      <c r="K4303" s="3">
        <v>20346</v>
      </c>
      <c r="M4303" s="3">
        <v>18496</v>
      </c>
    </row>
    <row r="4304" spans="1:13">
      <c r="A4304" s="3" t="s">
        <v>5992</v>
      </c>
      <c r="B4304" s="3" t="s">
        <v>23416</v>
      </c>
      <c r="C4304" s="3" t="s">
        <v>23413</v>
      </c>
      <c r="D4304" s="3">
        <v>3</v>
      </c>
      <c r="E4304" s="3">
        <v>2</v>
      </c>
      <c r="G4304" s="3">
        <v>23963</v>
      </c>
      <c r="I4304" s="3">
        <v>21785</v>
      </c>
      <c r="K4304" s="3">
        <v>20346</v>
      </c>
      <c r="M4304" s="3">
        <v>18496</v>
      </c>
    </row>
    <row r="4305" spans="1:13">
      <c r="A4305" s="3" t="s">
        <v>5993</v>
      </c>
      <c r="B4305" s="3" t="s">
        <v>23416</v>
      </c>
      <c r="C4305" s="3" t="s">
        <v>23413</v>
      </c>
      <c r="D4305" s="3">
        <v>3</v>
      </c>
      <c r="E4305" s="3">
        <v>3</v>
      </c>
      <c r="G4305" s="3">
        <v>23990</v>
      </c>
      <c r="I4305" s="3">
        <v>21810</v>
      </c>
      <c r="K4305" s="3">
        <v>20346</v>
      </c>
      <c r="M4305" s="3">
        <v>18496</v>
      </c>
    </row>
    <row r="4306" spans="1:13">
      <c r="A4306" s="3" t="s">
        <v>5994</v>
      </c>
      <c r="B4306" s="3" t="s">
        <v>23416</v>
      </c>
      <c r="C4306" s="3" t="s">
        <v>23413</v>
      </c>
      <c r="D4306" s="3">
        <v>3</v>
      </c>
      <c r="E4306" s="3">
        <v>4</v>
      </c>
      <c r="G4306" s="3">
        <v>24017</v>
      </c>
      <c r="I4306" s="3">
        <v>21835</v>
      </c>
      <c r="K4306" s="3">
        <v>20346</v>
      </c>
      <c r="M4306" s="3">
        <v>18496</v>
      </c>
    </row>
    <row r="4307" spans="1:13">
      <c r="A4307" s="3" t="s">
        <v>5995</v>
      </c>
      <c r="B4307" s="3" t="s">
        <v>23416</v>
      </c>
      <c r="C4307" s="3" t="s">
        <v>23413</v>
      </c>
      <c r="D4307" s="3">
        <v>3</v>
      </c>
      <c r="E4307" s="3">
        <v>5</v>
      </c>
      <c r="G4307" s="3">
        <v>24044</v>
      </c>
      <c r="I4307" s="3">
        <v>21860</v>
      </c>
      <c r="K4307" s="3">
        <v>20346</v>
      </c>
      <c r="M4307" s="3">
        <v>18496</v>
      </c>
    </row>
    <row r="4308" spans="1:13">
      <c r="A4308" s="3" t="s">
        <v>5996</v>
      </c>
      <c r="B4308" s="3" t="s">
        <v>23416</v>
      </c>
      <c r="C4308" s="3" t="s">
        <v>23413</v>
      </c>
      <c r="D4308" s="3">
        <v>3</v>
      </c>
      <c r="E4308" s="3">
        <v>6</v>
      </c>
      <c r="G4308" s="3">
        <v>24071</v>
      </c>
      <c r="I4308" s="3">
        <v>21885</v>
      </c>
      <c r="K4308" s="3">
        <v>20346</v>
      </c>
      <c r="M4308" s="3">
        <v>18496</v>
      </c>
    </row>
    <row r="4309" spans="1:13">
      <c r="A4309" s="3" t="s">
        <v>5997</v>
      </c>
      <c r="B4309" s="3" t="s">
        <v>23416</v>
      </c>
      <c r="C4309" s="3" t="s">
        <v>23413</v>
      </c>
      <c r="D4309" s="3">
        <v>3</v>
      </c>
      <c r="E4309" s="3">
        <v>7</v>
      </c>
      <c r="G4309" s="3">
        <v>24098</v>
      </c>
      <c r="I4309" s="3">
        <v>21910</v>
      </c>
      <c r="K4309" s="3">
        <v>20346</v>
      </c>
      <c r="M4309" s="3">
        <v>18496</v>
      </c>
    </row>
    <row r="4310" spans="1:13">
      <c r="A4310" s="3" t="s">
        <v>5998</v>
      </c>
      <c r="B4310" s="3" t="s">
        <v>23416</v>
      </c>
      <c r="C4310" s="3" t="s">
        <v>23413</v>
      </c>
      <c r="D4310" s="3">
        <v>3</v>
      </c>
      <c r="E4310" s="3">
        <v>8</v>
      </c>
      <c r="G4310" s="3">
        <v>24125</v>
      </c>
      <c r="I4310" s="3">
        <v>21935</v>
      </c>
      <c r="K4310" s="3">
        <v>20346</v>
      </c>
      <c r="M4310" s="3">
        <v>18496</v>
      </c>
    </row>
    <row r="4311" spans="1:13">
      <c r="A4311" s="3" t="s">
        <v>5999</v>
      </c>
      <c r="B4311" s="3" t="s">
        <v>23416</v>
      </c>
      <c r="C4311" s="3" t="s">
        <v>23413</v>
      </c>
      <c r="D4311" s="3">
        <v>3</v>
      </c>
      <c r="E4311" s="3">
        <v>9</v>
      </c>
      <c r="G4311" s="3">
        <v>24152</v>
      </c>
      <c r="I4311" s="3">
        <v>21960</v>
      </c>
      <c r="K4311" s="3">
        <v>20346</v>
      </c>
      <c r="M4311" s="3">
        <v>18496</v>
      </c>
    </row>
    <row r="4312" spans="1:13">
      <c r="A4312" s="3" t="s">
        <v>6000</v>
      </c>
      <c r="B4312" s="3" t="s">
        <v>23416</v>
      </c>
      <c r="C4312" s="3" t="s">
        <v>23413</v>
      </c>
      <c r="D4312" s="3">
        <v>3</v>
      </c>
      <c r="E4312" s="3">
        <v>10</v>
      </c>
      <c r="G4312" s="3">
        <v>24179</v>
      </c>
      <c r="I4312" s="3">
        <v>21985</v>
      </c>
      <c r="K4312" s="3">
        <v>20346</v>
      </c>
      <c r="M4312" s="3">
        <v>18496</v>
      </c>
    </row>
    <row r="4313" spans="1:13">
      <c r="A4313" s="3" t="s">
        <v>6001</v>
      </c>
      <c r="B4313" s="3" t="s">
        <v>23416</v>
      </c>
      <c r="C4313" s="3" t="s">
        <v>23413</v>
      </c>
      <c r="D4313" s="3">
        <v>3</v>
      </c>
      <c r="E4313" s="3">
        <v>11</v>
      </c>
      <c r="G4313" s="3">
        <v>24210</v>
      </c>
      <c r="I4313" s="3">
        <v>22013</v>
      </c>
      <c r="K4313" s="3">
        <v>20346</v>
      </c>
      <c r="M4313" s="3">
        <v>18496</v>
      </c>
    </row>
    <row r="4314" spans="1:13">
      <c r="A4314" s="3" t="s">
        <v>6002</v>
      </c>
      <c r="B4314" s="3" t="s">
        <v>23416</v>
      </c>
      <c r="C4314" s="3" t="s">
        <v>23413</v>
      </c>
      <c r="D4314" s="3">
        <v>3</v>
      </c>
      <c r="E4314" s="3">
        <v>12</v>
      </c>
      <c r="G4314" s="3">
        <v>24241</v>
      </c>
      <c r="I4314" s="3">
        <v>22041</v>
      </c>
      <c r="K4314" s="3">
        <v>20346</v>
      </c>
      <c r="M4314" s="3">
        <v>18496</v>
      </c>
    </row>
    <row r="4315" spans="1:13">
      <c r="A4315" s="3" t="s">
        <v>6003</v>
      </c>
      <c r="B4315" s="3" t="s">
        <v>23416</v>
      </c>
      <c r="C4315" s="3" t="s">
        <v>23413</v>
      </c>
      <c r="D4315" s="3">
        <v>3</v>
      </c>
      <c r="E4315" s="3">
        <v>13</v>
      </c>
      <c r="G4315" s="3">
        <v>24272</v>
      </c>
      <c r="I4315" s="3">
        <v>22069</v>
      </c>
      <c r="K4315" s="3">
        <v>20346</v>
      </c>
      <c r="M4315" s="3">
        <v>18496</v>
      </c>
    </row>
    <row r="4316" spans="1:13">
      <c r="A4316" s="3" t="s">
        <v>6004</v>
      </c>
      <c r="B4316" s="3" t="s">
        <v>23416</v>
      </c>
      <c r="C4316" s="3" t="s">
        <v>23413</v>
      </c>
      <c r="D4316" s="3">
        <v>3</v>
      </c>
      <c r="E4316" s="3">
        <v>14</v>
      </c>
      <c r="G4316" s="3">
        <v>24303</v>
      </c>
      <c r="I4316" s="3">
        <v>22097</v>
      </c>
      <c r="K4316" s="3">
        <v>20346</v>
      </c>
      <c r="M4316" s="3">
        <v>18496</v>
      </c>
    </row>
    <row r="4317" spans="1:13">
      <c r="A4317" s="3" t="s">
        <v>6005</v>
      </c>
      <c r="B4317" s="3" t="s">
        <v>23416</v>
      </c>
      <c r="C4317" s="3" t="s">
        <v>23413</v>
      </c>
      <c r="D4317" s="3">
        <v>3</v>
      </c>
      <c r="E4317" s="3">
        <v>15</v>
      </c>
      <c r="G4317" s="3">
        <v>24334</v>
      </c>
      <c r="I4317" s="3">
        <v>22125</v>
      </c>
      <c r="K4317" s="3">
        <v>20346</v>
      </c>
      <c r="M4317" s="3">
        <v>18496</v>
      </c>
    </row>
    <row r="4318" spans="1:13">
      <c r="A4318" s="3" t="s">
        <v>6006</v>
      </c>
      <c r="B4318" s="3" t="s">
        <v>23416</v>
      </c>
      <c r="C4318" s="3" t="s">
        <v>23413</v>
      </c>
      <c r="D4318" s="3">
        <v>3</v>
      </c>
      <c r="E4318" s="3">
        <v>16</v>
      </c>
      <c r="G4318" s="3">
        <v>24369</v>
      </c>
      <c r="I4318" s="3">
        <v>22157</v>
      </c>
      <c r="K4318" s="3">
        <v>20346</v>
      </c>
      <c r="M4318" s="3">
        <v>18496</v>
      </c>
    </row>
    <row r="4319" spans="1:13">
      <c r="A4319" s="3" t="s">
        <v>6007</v>
      </c>
      <c r="B4319" s="3" t="s">
        <v>23416</v>
      </c>
      <c r="C4319" s="3" t="s">
        <v>23413</v>
      </c>
      <c r="D4319" s="3">
        <v>3</v>
      </c>
      <c r="E4319" s="3">
        <v>17</v>
      </c>
      <c r="G4319" s="3">
        <v>24404</v>
      </c>
      <c r="I4319" s="3">
        <v>22189</v>
      </c>
      <c r="K4319" s="3">
        <v>20346</v>
      </c>
      <c r="M4319" s="3">
        <v>18496</v>
      </c>
    </row>
    <row r="4320" spans="1:13">
      <c r="A4320" s="3" t="s">
        <v>6008</v>
      </c>
      <c r="B4320" s="3" t="s">
        <v>23416</v>
      </c>
      <c r="C4320" s="3" t="s">
        <v>23413</v>
      </c>
      <c r="D4320" s="3">
        <v>3</v>
      </c>
      <c r="E4320" s="3">
        <v>18</v>
      </c>
      <c r="G4320" s="3">
        <v>24439</v>
      </c>
      <c r="I4320" s="3">
        <v>22221</v>
      </c>
      <c r="K4320" s="3">
        <v>20346</v>
      </c>
      <c r="M4320" s="3">
        <v>18496</v>
      </c>
    </row>
    <row r="4321" spans="1:13">
      <c r="A4321" s="3" t="s">
        <v>6009</v>
      </c>
      <c r="B4321" s="3" t="s">
        <v>23416</v>
      </c>
      <c r="C4321" s="3" t="s">
        <v>23413</v>
      </c>
      <c r="D4321" s="3">
        <v>3</v>
      </c>
      <c r="E4321" s="3">
        <v>19</v>
      </c>
      <c r="G4321" s="3">
        <v>24474</v>
      </c>
      <c r="I4321" s="3">
        <v>22253</v>
      </c>
      <c r="K4321" s="3">
        <v>20346</v>
      </c>
      <c r="M4321" s="3">
        <v>18496</v>
      </c>
    </row>
    <row r="4322" spans="1:13">
      <c r="A4322" s="3" t="s">
        <v>6010</v>
      </c>
      <c r="B4322" s="3" t="s">
        <v>23416</v>
      </c>
      <c r="C4322" s="3" t="s">
        <v>23413</v>
      </c>
      <c r="D4322" s="3">
        <v>3</v>
      </c>
      <c r="E4322" s="3">
        <v>20</v>
      </c>
      <c r="G4322" s="3">
        <v>24509</v>
      </c>
      <c r="I4322" s="3">
        <v>22285</v>
      </c>
      <c r="K4322" s="3">
        <v>20346</v>
      </c>
      <c r="M4322" s="3">
        <v>18496</v>
      </c>
    </row>
    <row r="4323" spans="1:13">
      <c r="A4323" s="3" t="s">
        <v>6011</v>
      </c>
      <c r="B4323" s="3" t="s">
        <v>23416</v>
      </c>
      <c r="C4323" s="3" t="s">
        <v>23413</v>
      </c>
      <c r="D4323" s="3">
        <v>3</v>
      </c>
      <c r="E4323" s="3">
        <v>21</v>
      </c>
      <c r="G4323" s="3">
        <v>24548</v>
      </c>
      <c r="I4323" s="3">
        <v>22321</v>
      </c>
      <c r="K4323" s="3">
        <v>20346</v>
      </c>
      <c r="M4323" s="3">
        <v>18496</v>
      </c>
    </row>
    <row r="4324" spans="1:13">
      <c r="A4324" s="3" t="s">
        <v>6012</v>
      </c>
      <c r="B4324" s="3" t="s">
        <v>23416</v>
      </c>
      <c r="C4324" s="3" t="s">
        <v>23413</v>
      </c>
      <c r="D4324" s="3">
        <v>3</v>
      </c>
      <c r="E4324" s="3">
        <v>22</v>
      </c>
      <c r="G4324" s="3">
        <v>24587</v>
      </c>
      <c r="I4324" s="3">
        <v>22357</v>
      </c>
      <c r="K4324" s="3">
        <v>20346</v>
      </c>
      <c r="M4324" s="3">
        <v>18496</v>
      </c>
    </row>
    <row r="4325" spans="1:13">
      <c r="A4325" s="3" t="s">
        <v>6013</v>
      </c>
      <c r="B4325" s="3" t="s">
        <v>23416</v>
      </c>
      <c r="C4325" s="3" t="s">
        <v>23413</v>
      </c>
      <c r="D4325" s="3">
        <v>3</v>
      </c>
      <c r="E4325" s="3">
        <v>23</v>
      </c>
      <c r="G4325" s="3">
        <v>24626</v>
      </c>
      <c r="I4325" s="3">
        <v>22393</v>
      </c>
      <c r="K4325" s="3">
        <v>20346</v>
      </c>
      <c r="M4325" s="3">
        <v>18496</v>
      </c>
    </row>
    <row r="4326" spans="1:13">
      <c r="A4326" s="3" t="s">
        <v>6014</v>
      </c>
      <c r="B4326" s="3" t="s">
        <v>23416</v>
      </c>
      <c r="C4326" s="3" t="s">
        <v>23413</v>
      </c>
      <c r="D4326" s="3">
        <v>3</v>
      </c>
      <c r="E4326" s="3">
        <v>24</v>
      </c>
      <c r="G4326" s="3">
        <v>24665</v>
      </c>
      <c r="I4326" s="3">
        <v>22429</v>
      </c>
      <c r="K4326" s="3">
        <v>20346</v>
      </c>
      <c r="M4326" s="3">
        <v>18496</v>
      </c>
    </row>
    <row r="4327" spans="1:13">
      <c r="A4327" s="3" t="s">
        <v>6015</v>
      </c>
      <c r="B4327" s="3" t="s">
        <v>23416</v>
      </c>
      <c r="C4327" s="3" t="s">
        <v>23413</v>
      </c>
      <c r="D4327" s="3">
        <v>3</v>
      </c>
      <c r="E4327" s="3">
        <v>25</v>
      </c>
      <c r="G4327" s="3">
        <v>24704</v>
      </c>
      <c r="I4327" s="3">
        <v>22465</v>
      </c>
      <c r="K4327" s="3">
        <v>20346</v>
      </c>
      <c r="M4327" s="3">
        <v>18496</v>
      </c>
    </row>
    <row r="4328" spans="1:13">
      <c r="A4328" s="3" t="s">
        <v>6016</v>
      </c>
      <c r="B4328" s="3" t="s">
        <v>23416</v>
      </c>
      <c r="C4328" s="3" t="s">
        <v>23413</v>
      </c>
      <c r="D4328" s="3">
        <v>3</v>
      </c>
      <c r="E4328" s="3">
        <v>26</v>
      </c>
      <c r="G4328" s="3">
        <v>24748</v>
      </c>
      <c r="I4328" s="3">
        <v>22505</v>
      </c>
      <c r="K4328" s="3">
        <v>20346</v>
      </c>
      <c r="M4328" s="3">
        <v>18496</v>
      </c>
    </row>
    <row r="4329" spans="1:13">
      <c r="A4329" s="3" t="s">
        <v>6017</v>
      </c>
      <c r="B4329" s="3" t="s">
        <v>23416</v>
      </c>
      <c r="C4329" s="3" t="s">
        <v>23413</v>
      </c>
      <c r="D4329" s="3">
        <v>3</v>
      </c>
      <c r="E4329" s="3">
        <v>27</v>
      </c>
      <c r="G4329" s="3">
        <v>24792</v>
      </c>
      <c r="I4329" s="3">
        <v>22545</v>
      </c>
      <c r="K4329" s="3">
        <v>20346</v>
      </c>
      <c r="M4329" s="3">
        <v>18496</v>
      </c>
    </row>
    <row r="4330" spans="1:13">
      <c r="A4330" s="3" t="s">
        <v>6018</v>
      </c>
      <c r="B4330" s="3" t="s">
        <v>23416</v>
      </c>
      <c r="C4330" s="3" t="s">
        <v>23413</v>
      </c>
      <c r="D4330" s="3">
        <v>3</v>
      </c>
      <c r="E4330" s="3">
        <v>28</v>
      </c>
      <c r="G4330" s="3">
        <v>24836</v>
      </c>
      <c r="I4330" s="3">
        <v>22585</v>
      </c>
      <c r="K4330" s="3">
        <v>20346</v>
      </c>
      <c r="M4330" s="3">
        <v>18496</v>
      </c>
    </row>
    <row r="4331" spans="1:13">
      <c r="A4331" s="3" t="s">
        <v>6019</v>
      </c>
      <c r="B4331" s="3" t="s">
        <v>23416</v>
      </c>
      <c r="C4331" s="3" t="s">
        <v>23413</v>
      </c>
      <c r="D4331" s="3">
        <v>3</v>
      </c>
      <c r="E4331" s="3">
        <v>29</v>
      </c>
      <c r="G4331" s="3">
        <v>24880</v>
      </c>
      <c r="I4331" s="3">
        <v>22625</v>
      </c>
      <c r="K4331" s="3">
        <v>20346</v>
      </c>
      <c r="M4331" s="3">
        <v>18496</v>
      </c>
    </row>
    <row r="4332" spans="1:13">
      <c r="A4332" s="3" t="s">
        <v>6020</v>
      </c>
      <c r="B4332" s="3" t="s">
        <v>23416</v>
      </c>
      <c r="C4332" s="3" t="s">
        <v>23413</v>
      </c>
      <c r="D4332" s="3">
        <v>3</v>
      </c>
      <c r="E4332" s="3">
        <v>30</v>
      </c>
      <c r="G4332" s="3">
        <v>24924</v>
      </c>
      <c r="I4332" s="3">
        <v>22665</v>
      </c>
      <c r="K4332" s="3">
        <v>20346</v>
      </c>
      <c r="M4332" s="3">
        <v>18496</v>
      </c>
    </row>
    <row r="4333" spans="1:13">
      <c r="A4333" s="3" t="s">
        <v>6021</v>
      </c>
      <c r="B4333" s="3" t="s">
        <v>23416</v>
      </c>
      <c r="C4333" s="3" t="s">
        <v>23413</v>
      </c>
      <c r="D4333" s="3">
        <v>3</v>
      </c>
      <c r="E4333" s="3">
        <v>31</v>
      </c>
      <c r="G4333" s="3">
        <v>24972</v>
      </c>
      <c r="I4333" s="3">
        <v>22708</v>
      </c>
      <c r="K4333" s="3">
        <v>20346</v>
      </c>
      <c r="M4333" s="3">
        <v>18496</v>
      </c>
    </row>
    <row r="4334" spans="1:13">
      <c r="A4334" s="3" t="s">
        <v>6022</v>
      </c>
      <c r="B4334" s="3" t="s">
        <v>23416</v>
      </c>
      <c r="C4334" s="3" t="s">
        <v>23413</v>
      </c>
      <c r="D4334" s="3">
        <v>3</v>
      </c>
      <c r="E4334" s="3">
        <v>32</v>
      </c>
      <c r="G4334" s="3">
        <v>25020</v>
      </c>
      <c r="I4334" s="3">
        <v>22751</v>
      </c>
      <c r="K4334" s="3">
        <v>20346</v>
      </c>
      <c r="M4334" s="3">
        <v>18496</v>
      </c>
    </row>
    <row r="4335" spans="1:13">
      <c r="A4335" s="3" t="s">
        <v>6023</v>
      </c>
      <c r="B4335" s="3" t="s">
        <v>23416</v>
      </c>
      <c r="C4335" s="3" t="s">
        <v>23413</v>
      </c>
      <c r="D4335" s="3">
        <v>3</v>
      </c>
      <c r="E4335" s="3">
        <v>33</v>
      </c>
      <c r="G4335" s="3">
        <v>25068</v>
      </c>
      <c r="I4335" s="3">
        <v>22794</v>
      </c>
      <c r="K4335" s="3">
        <v>20346</v>
      </c>
      <c r="M4335" s="3">
        <v>18496</v>
      </c>
    </row>
    <row r="4336" spans="1:13">
      <c r="A4336" s="3" t="s">
        <v>6024</v>
      </c>
      <c r="B4336" s="3" t="s">
        <v>23416</v>
      </c>
      <c r="C4336" s="3" t="s">
        <v>23413</v>
      </c>
      <c r="D4336" s="3">
        <v>3</v>
      </c>
      <c r="E4336" s="3">
        <v>34</v>
      </c>
      <c r="G4336" s="3">
        <v>25116</v>
      </c>
      <c r="I4336" s="3">
        <v>22837</v>
      </c>
      <c r="K4336" s="3">
        <v>20346</v>
      </c>
      <c r="M4336" s="3">
        <v>18496</v>
      </c>
    </row>
    <row r="4337" spans="1:13">
      <c r="A4337" s="3" t="s">
        <v>6025</v>
      </c>
      <c r="B4337" s="3" t="s">
        <v>23416</v>
      </c>
      <c r="C4337" s="3" t="s">
        <v>23413</v>
      </c>
      <c r="D4337" s="3">
        <v>3</v>
      </c>
      <c r="E4337" s="3">
        <v>35</v>
      </c>
      <c r="G4337" s="3">
        <v>25164</v>
      </c>
      <c r="I4337" s="3">
        <v>22880</v>
      </c>
      <c r="K4337" s="3">
        <v>20346</v>
      </c>
      <c r="M4337" s="3">
        <v>18496</v>
      </c>
    </row>
    <row r="4338" spans="1:13">
      <c r="A4338" s="3" t="s">
        <v>6026</v>
      </c>
      <c r="B4338" s="3" t="s">
        <v>23416</v>
      </c>
      <c r="C4338" s="3" t="s">
        <v>23413</v>
      </c>
      <c r="D4338" s="3">
        <v>3</v>
      </c>
      <c r="E4338" s="3">
        <v>36</v>
      </c>
      <c r="G4338" s="3">
        <v>25216</v>
      </c>
      <c r="I4338" s="3">
        <v>22927</v>
      </c>
      <c r="K4338" s="3">
        <v>20346</v>
      </c>
      <c r="M4338" s="3">
        <v>18496</v>
      </c>
    </row>
    <row r="4339" spans="1:13">
      <c r="A4339" s="3" t="s">
        <v>6027</v>
      </c>
      <c r="B4339" s="3" t="s">
        <v>23416</v>
      </c>
      <c r="C4339" s="3" t="s">
        <v>23413</v>
      </c>
      <c r="D4339" s="3">
        <v>3</v>
      </c>
      <c r="E4339" s="3">
        <v>37</v>
      </c>
      <c r="G4339" s="3">
        <v>25268</v>
      </c>
      <c r="I4339" s="3">
        <v>22974</v>
      </c>
      <c r="K4339" s="3">
        <v>20346</v>
      </c>
      <c r="M4339" s="3">
        <v>18496</v>
      </c>
    </row>
    <row r="4340" spans="1:13">
      <c r="A4340" s="3" t="s">
        <v>6028</v>
      </c>
      <c r="B4340" s="3" t="s">
        <v>23416</v>
      </c>
      <c r="C4340" s="3" t="s">
        <v>23413</v>
      </c>
      <c r="D4340" s="3">
        <v>3</v>
      </c>
      <c r="E4340" s="3">
        <v>38</v>
      </c>
      <c r="G4340" s="3">
        <v>25320</v>
      </c>
      <c r="I4340" s="3">
        <v>23021</v>
      </c>
      <c r="K4340" s="3">
        <v>20346</v>
      </c>
      <c r="M4340" s="3">
        <v>18496</v>
      </c>
    </row>
    <row r="4341" spans="1:13">
      <c r="A4341" s="3" t="s">
        <v>6029</v>
      </c>
      <c r="B4341" s="3" t="s">
        <v>23416</v>
      </c>
      <c r="C4341" s="3" t="s">
        <v>23413</v>
      </c>
      <c r="D4341" s="3">
        <v>3</v>
      </c>
      <c r="E4341" s="3">
        <v>39</v>
      </c>
      <c r="G4341" s="3">
        <v>25372</v>
      </c>
      <c r="I4341" s="3">
        <v>23068</v>
      </c>
      <c r="K4341" s="3">
        <v>20346</v>
      </c>
      <c r="M4341" s="3">
        <v>18496</v>
      </c>
    </row>
    <row r="4342" spans="1:13">
      <c r="A4342" s="3" t="s">
        <v>6030</v>
      </c>
      <c r="B4342" s="3" t="s">
        <v>23416</v>
      </c>
      <c r="C4342" s="3" t="s">
        <v>23413</v>
      </c>
      <c r="D4342" s="3">
        <v>3</v>
      </c>
      <c r="E4342" s="3">
        <v>40</v>
      </c>
      <c r="G4342" s="3">
        <v>25424</v>
      </c>
      <c r="I4342" s="3">
        <v>23115</v>
      </c>
      <c r="K4342" s="3">
        <v>20346</v>
      </c>
      <c r="M4342" s="3">
        <v>18496</v>
      </c>
    </row>
    <row r="4343" spans="1:13">
      <c r="A4343" s="3" t="s">
        <v>6031</v>
      </c>
      <c r="B4343" s="3" t="s">
        <v>23416</v>
      </c>
      <c r="C4343" s="3" t="s">
        <v>23413</v>
      </c>
      <c r="D4343" s="3">
        <v>3</v>
      </c>
      <c r="E4343" s="3">
        <v>41</v>
      </c>
      <c r="G4343" s="3">
        <v>25480</v>
      </c>
      <c r="I4343" s="3">
        <v>23166</v>
      </c>
      <c r="K4343" s="3">
        <v>20346</v>
      </c>
      <c r="M4343" s="3">
        <v>18496</v>
      </c>
    </row>
    <row r="4344" spans="1:13">
      <c r="A4344" s="3" t="s">
        <v>6032</v>
      </c>
      <c r="B4344" s="3" t="s">
        <v>23416</v>
      </c>
      <c r="C4344" s="3" t="s">
        <v>23413</v>
      </c>
      <c r="D4344" s="3">
        <v>3</v>
      </c>
      <c r="E4344" s="3">
        <v>42</v>
      </c>
      <c r="G4344" s="3">
        <v>25536</v>
      </c>
      <c r="I4344" s="3">
        <v>23217</v>
      </c>
      <c r="K4344" s="3">
        <v>20346</v>
      </c>
      <c r="M4344" s="3">
        <v>18496</v>
      </c>
    </row>
    <row r="4345" spans="1:13">
      <c r="A4345" s="3" t="s">
        <v>6033</v>
      </c>
      <c r="B4345" s="3" t="s">
        <v>23416</v>
      </c>
      <c r="C4345" s="3" t="s">
        <v>23413</v>
      </c>
      <c r="D4345" s="3">
        <v>3</v>
      </c>
      <c r="E4345" s="3">
        <v>43</v>
      </c>
      <c r="G4345" s="3">
        <v>25592</v>
      </c>
      <c r="I4345" s="3">
        <v>23268</v>
      </c>
      <c r="K4345" s="3">
        <v>20346</v>
      </c>
      <c r="M4345" s="3">
        <v>18496</v>
      </c>
    </row>
    <row r="4346" spans="1:13">
      <c r="A4346" s="3" t="s">
        <v>6034</v>
      </c>
      <c r="B4346" s="3" t="s">
        <v>23416</v>
      </c>
      <c r="C4346" s="3" t="s">
        <v>23413</v>
      </c>
      <c r="D4346" s="3">
        <v>3</v>
      </c>
      <c r="E4346" s="3">
        <v>44</v>
      </c>
      <c r="G4346" s="3">
        <v>25648</v>
      </c>
      <c r="I4346" s="3">
        <v>23319</v>
      </c>
      <c r="K4346" s="3">
        <v>20346</v>
      </c>
      <c r="M4346" s="3">
        <v>18496</v>
      </c>
    </row>
    <row r="4347" spans="1:13">
      <c r="A4347" s="3" t="s">
        <v>6035</v>
      </c>
      <c r="B4347" s="3" t="s">
        <v>23416</v>
      </c>
      <c r="C4347" s="3" t="s">
        <v>23413</v>
      </c>
      <c r="D4347" s="3">
        <v>3</v>
      </c>
      <c r="E4347" s="3">
        <v>45</v>
      </c>
      <c r="G4347" s="3">
        <v>25704</v>
      </c>
      <c r="I4347" s="3">
        <v>23370</v>
      </c>
      <c r="K4347" s="3">
        <v>20346</v>
      </c>
      <c r="M4347" s="3">
        <v>18496</v>
      </c>
    </row>
    <row r="4348" spans="1:13">
      <c r="A4348" s="3" t="s">
        <v>6036</v>
      </c>
      <c r="B4348" s="3" t="s">
        <v>23416</v>
      </c>
      <c r="C4348" s="3" t="s">
        <v>23413</v>
      </c>
      <c r="D4348" s="3">
        <v>3</v>
      </c>
      <c r="E4348" s="3">
        <v>46</v>
      </c>
      <c r="G4348" s="3">
        <v>25764</v>
      </c>
      <c r="I4348" s="3">
        <v>23425</v>
      </c>
      <c r="K4348" s="3">
        <v>20346</v>
      </c>
      <c r="M4348" s="3">
        <v>18496</v>
      </c>
    </row>
    <row r="4349" spans="1:13">
      <c r="A4349" s="3" t="s">
        <v>6037</v>
      </c>
      <c r="B4349" s="3" t="s">
        <v>23416</v>
      </c>
      <c r="C4349" s="3" t="s">
        <v>23413</v>
      </c>
      <c r="D4349" s="3">
        <v>3</v>
      </c>
      <c r="E4349" s="3">
        <v>47</v>
      </c>
      <c r="G4349" s="3">
        <v>25824</v>
      </c>
      <c r="I4349" s="3">
        <v>23480</v>
      </c>
      <c r="K4349" s="3">
        <v>20346</v>
      </c>
      <c r="M4349" s="3">
        <v>18496</v>
      </c>
    </row>
    <row r="4350" spans="1:13">
      <c r="A4350" s="3" t="s">
        <v>6038</v>
      </c>
      <c r="B4350" s="3" t="s">
        <v>23416</v>
      </c>
      <c r="C4350" s="3" t="s">
        <v>23413</v>
      </c>
      <c r="D4350" s="3">
        <v>3</v>
      </c>
      <c r="E4350" s="3">
        <v>48</v>
      </c>
      <c r="G4350" s="3">
        <v>25884</v>
      </c>
      <c r="I4350" s="3">
        <v>23535</v>
      </c>
      <c r="K4350" s="3">
        <v>20346</v>
      </c>
      <c r="M4350" s="3">
        <v>18496</v>
      </c>
    </row>
    <row r="4351" spans="1:13">
      <c r="A4351" s="3" t="s">
        <v>6039</v>
      </c>
      <c r="B4351" s="3" t="s">
        <v>23416</v>
      </c>
      <c r="C4351" s="3" t="s">
        <v>23413</v>
      </c>
      <c r="D4351" s="3">
        <v>3</v>
      </c>
      <c r="E4351" s="3">
        <v>49</v>
      </c>
      <c r="G4351" s="3">
        <v>25944</v>
      </c>
      <c r="I4351" s="3">
        <v>23590</v>
      </c>
      <c r="K4351" s="3">
        <v>20346</v>
      </c>
      <c r="M4351" s="3">
        <v>18496</v>
      </c>
    </row>
    <row r="4352" spans="1:13">
      <c r="A4352" s="3" t="s">
        <v>6040</v>
      </c>
      <c r="B4352" s="3" t="s">
        <v>23416</v>
      </c>
      <c r="C4352" s="3" t="s">
        <v>23413</v>
      </c>
      <c r="D4352" s="3">
        <v>3</v>
      </c>
      <c r="E4352" s="3">
        <v>50</v>
      </c>
      <c r="G4352" s="3">
        <v>26004</v>
      </c>
      <c r="I4352" s="3">
        <v>23645</v>
      </c>
      <c r="K4352" s="3">
        <v>20346</v>
      </c>
      <c r="M4352" s="3">
        <v>18496</v>
      </c>
    </row>
    <row r="4353" spans="1:13">
      <c r="A4353" s="3" t="s">
        <v>6041</v>
      </c>
      <c r="B4353" s="3" t="s">
        <v>23416</v>
      </c>
      <c r="C4353" s="3" t="s">
        <v>23413</v>
      </c>
      <c r="D4353" s="3">
        <v>3</v>
      </c>
      <c r="E4353" s="3">
        <v>51</v>
      </c>
      <c r="G4353" s="3">
        <v>26068</v>
      </c>
      <c r="I4353" s="3">
        <v>23703</v>
      </c>
      <c r="K4353" s="3">
        <v>20346</v>
      </c>
      <c r="M4353" s="3">
        <v>18496</v>
      </c>
    </row>
    <row r="4354" spans="1:13">
      <c r="A4354" s="3" t="s">
        <v>6042</v>
      </c>
      <c r="B4354" s="3" t="s">
        <v>23416</v>
      </c>
      <c r="C4354" s="3" t="s">
        <v>23413</v>
      </c>
      <c r="D4354" s="3">
        <v>3</v>
      </c>
      <c r="E4354" s="3">
        <v>52</v>
      </c>
      <c r="G4354" s="3">
        <v>26132</v>
      </c>
      <c r="I4354" s="3">
        <v>23761</v>
      </c>
      <c r="K4354" s="3">
        <v>20346</v>
      </c>
      <c r="M4354" s="3">
        <v>18496</v>
      </c>
    </row>
    <row r="4355" spans="1:13">
      <c r="A4355" s="3" t="s">
        <v>6043</v>
      </c>
      <c r="B4355" s="3" t="s">
        <v>23416</v>
      </c>
      <c r="C4355" s="3" t="s">
        <v>23413</v>
      </c>
      <c r="D4355" s="3">
        <v>3</v>
      </c>
      <c r="E4355" s="3">
        <v>53</v>
      </c>
      <c r="G4355" s="3">
        <v>26196</v>
      </c>
      <c r="I4355" s="3">
        <v>23819</v>
      </c>
      <c r="K4355" s="3">
        <v>20346</v>
      </c>
      <c r="M4355" s="3">
        <v>18496</v>
      </c>
    </row>
    <row r="4356" spans="1:13">
      <c r="A4356" s="3" t="s">
        <v>6044</v>
      </c>
      <c r="B4356" s="3" t="s">
        <v>23416</v>
      </c>
      <c r="C4356" s="3" t="s">
        <v>23413</v>
      </c>
      <c r="D4356" s="3">
        <v>3</v>
      </c>
      <c r="E4356" s="3">
        <v>54</v>
      </c>
      <c r="G4356" s="3">
        <v>26260</v>
      </c>
      <c r="I4356" s="3">
        <v>23877</v>
      </c>
      <c r="K4356" s="3">
        <v>20346</v>
      </c>
      <c r="M4356" s="3">
        <v>18496</v>
      </c>
    </row>
    <row r="4357" spans="1:13">
      <c r="A4357" s="3" t="s">
        <v>6045</v>
      </c>
      <c r="B4357" s="3" t="s">
        <v>23416</v>
      </c>
      <c r="C4357" s="3" t="s">
        <v>23413</v>
      </c>
      <c r="D4357" s="3">
        <v>3</v>
      </c>
      <c r="E4357" s="3">
        <v>55</v>
      </c>
      <c r="G4357" s="3">
        <v>26324</v>
      </c>
      <c r="I4357" s="3">
        <v>23935</v>
      </c>
      <c r="K4357" s="3">
        <v>20346</v>
      </c>
      <c r="M4357" s="3">
        <v>18496</v>
      </c>
    </row>
    <row r="4358" spans="1:13">
      <c r="A4358" s="3" t="s">
        <v>6046</v>
      </c>
      <c r="B4358" s="3" t="s">
        <v>23416</v>
      </c>
      <c r="C4358" s="3" t="s">
        <v>23413</v>
      </c>
      <c r="D4358" s="3">
        <v>3</v>
      </c>
      <c r="E4358" s="3">
        <v>56</v>
      </c>
      <c r="G4358" s="3">
        <v>26392</v>
      </c>
      <c r="I4358" s="3">
        <v>23997</v>
      </c>
      <c r="K4358" s="3">
        <v>20346</v>
      </c>
      <c r="M4358" s="3">
        <v>18496</v>
      </c>
    </row>
    <row r="4359" spans="1:13">
      <c r="A4359" s="3" t="s">
        <v>6047</v>
      </c>
      <c r="B4359" s="3" t="s">
        <v>23416</v>
      </c>
      <c r="C4359" s="3" t="s">
        <v>23413</v>
      </c>
      <c r="D4359" s="3">
        <v>3</v>
      </c>
      <c r="E4359" s="3">
        <v>57</v>
      </c>
      <c r="G4359" s="3">
        <v>26460</v>
      </c>
      <c r="I4359" s="3">
        <v>24059</v>
      </c>
      <c r="K4359" s="3">
        <v>20346</v>
      </c>
      <c r="M4359" s="3">
        <v>18496</v>
      </c>
    </row>
    <row r="4360" spans="1:13">
      <c r="A4360" s="3" t="s">
        <v>6048</v>
      </c>
      <c r="B4360" s="3" t="s">
        <v>23416</v>
      </c>
      <c r="C4360" s="3" t="s">
        <v>23413</v>
      </c>
      <c r="D4360" s="3">
        <v>3</v>
      </c>
      <c r="E4360" s="3">
        <v>58</v>
      </c>
      <c r="G4360" s="3">
        <v>26528</v>
      </c>
      <c r="I4360" s="3">
        <v>24121</v>
      </c>
      <c r="K4360" s="3">
        <v>20346</v>
      </c>
      <c r="M4360" s="3">
        <v>18496</v>
      </c>
    </row>
    <row r="4361" spans="1:13">
      <c r="A4361" s="3" t="s">
        <v>6049</v>
      </c>
      <c r="B4361" s="3" t="s">
        <v>23416</v>
      </c>
      <c r="C4361" s="3" t="s">
        <v>23413</v>
      </c>
      <c r="D4361" s="3">
        <v>3</v>
      </c>
      <c r="E4361" s="3">
        <v>59</v>
      </c>
      <c r="G4361" s="3">
        <v>26596</v>
      </c>
      <c r="I4361" s="3">
        <v>24183</v>
      </c>
      <c r="K4361" s="3">
        <v>20346</v>
      </c>
      <c r="M4361" s="3">
        <v>18496</v>
      </c>
    </row>
    <row r="4362" spans="1:13">
      <c r="A4362" s="3" t="s">
        <v>6050</v>
      </c>
      <c r="B4362" s="3" t="s">
        <v>23416</v>
      </c>
      <c r="C4362" s="3" t="s">
        <v>23413</v>
      </c>
      <c r="D4362" s="3">
        <v>3</v>
      </c>
      <c r="E4362" s="3">
        <v>60</v>
      </c>
      <c r="G4362" s="3">
        <v>26664</v>
      </c>
      <c r="I4362" s="3">
        <v>24245</v>
      </c>
      <c r="K4362" s="3">
        <v>20346</v>
      </c>
      <c r="M4362" s="3">
        <v>18496</v>
      </c>
    </row>
    <row r="4363" spans="1:13">
      <c r="A4363" s="3" t="s">
        <v>6051</v>
      </c>
      <c r="B4363" s="3" t="s">
        <v>23416</v>
      </c>
      <c r="C4363" s="3" t="s">
        <v>23413</v>
      </c>
      <c r="D4363" s="3">
        <v>3</v>
      </c>
      <c r="E4363" s="3">
        <v>61</v>
      </c>
      <c r="G4363" s="3">
        <v>26736</v>
      </c>
      <c r="I4363" s="3">
        <v>24311</v>
      </c>
      <c r="K4363" s="3">
        <v>20346</v>
      </c>
      <c r="M4363" s="3">
        <v>18496</v>
      </c>
    </row>
    <row r="4364" spans="1:13">
      <c r="A4364" s="3" t="s">
        <v>6052</v>
      </c>
      <c r="B4364" s="3" t="s">
        <v>23416</v>
      </c>
      <c r="C4364" s="3" t="s">
        <v>23413</v>
      </c>
      <c r="D4364" s="3">
        <v>3</v>
      </c>
      <c r="E4364" s="3">
        <v>62</v>
      </c>
      <c r="G4364" s="3">
        <v>26808</v>
      </c>
      <c r="I4364" s="3">
        <v>24377</v>
      </c>
      <c r="K4364" s="3">
        <v>20346</v>
      </c>
      <c r="M4364" s="3">
        <v>18496</v>
      </c>
    </row>
    <row r="4365" spans="1:13">
      <c r="A4365" s="3" t="s">
        <v>6053</v>
      </c>
      <c r="B4365" s="3" t="s">
        <v>23416</v>
      </c>
      <c r="C4365" s="3" t="s">
        <v>23413</v>
      </c>
      <c r="D4365" s="3">
        <v>3</v>
      </c>
      <c r="E4365" s="3">
        <v>63</v>
      </c>
      <c r="G4365" s="3">
        <v>26880</v>
      </c>
      <c r="I4365" s="3">
        <v>24443</v>
      </c>
      <c r="K4365" s="3">
        <v>20346</v>
      </c>
      <c r="M4365" s="3">
        <v>18496</v>
      </c>
    </row>
    <row r="4366" spans="1:13">
      <c r="A4366" s="3" t="s">
        <v>6054</v>
      </c>
      <c r="B4366" s="3" t="s">
        <v>23416</v>
      </c>
      <c r="C4366" s="3" t="s">
        <v>23413</v>
      </c>
      <c r="D4366" s="3">
        <v>3</v>
      </c>
      <c r="E4366" s="3">
        <v>64</v>
      </c>
      <c r="G4366" s="3">
        <v>26952</v>
      </c>
      <c r="I4366" s="3">
        <v>24509</v>
      </c>
      <c r="K4366" s="3">
        <v>20346</v>
      </c>
      <c r="M4366" s="3">
        <v>18496</v>
      </c>
    </row>
    <row r="4367" spans="1:13">
      <c r="A4367" s="3" t="s">
        <v>6055</v>
      </c>
      <c r="B4367" s="3" t="s">
        <v>23416</v>
      </c>
      <c r="C4367" s="3" t="s">
        <v>23413</v>
      </c>
      <c r="D4367" s="3">
        <v>3</v>
      </c>
      <c r="E4367" s="3">
        <v>65</v>
      </c>
      <c r="G4367" s="3">
        <v>27024</v>
      </c>
      <c r="I4367" s="3">
        <v>24575</v>
      </c>
      <c r="K4367" s="3">
        <v>20346</v>
      </c>
      <c r="M4367" s="3">
        <v>18496</v>
      </c>
    </row>
    <row r="4368" spans="1:13">
      <c r="A4368" s="3" t="s">
        <v>6056</v>
      </c>
      <c r="B4368" s="3" t="s">
        <v>23416</v>
      </c>
      <c r="C4368" s="3" t="s">
        <v>23413</v>
      </c>
      <c r="D4368" s="3">
        <v>3</v>
      </c>
      <c r="E4368" s="3">
        <v>66</v>
      </c>
      <c r="G4368" s="3">
        <v>27101</v>
      </c>
      <c r="I4368" s="3">
        <v>24645</v>
      </c>
      <c r="K4368" s="3">
        <v>20346</v>
      </c>
      <c r="M4368" s="3">
        <v>18496</v>
      </c>
    </row>
    <row r="4369" spans="1:13">
      <c r="A4369" s="3" t="s">
        <v>6057</v>
      </c>
      <c r="B4369" s="3" t="s">
        <v>23416</v>
      </c>
      <c r="C4369" s="3" t="s">
        <v>23413</v>
      </c>
      <c r="D4369" s="3">
        <v>3</v>
      </c>
      <c r="E4369" s="3">
        <v>67</v>
      </c>
      <c r="G4369" s="3">
        <v>27178</v>
      </c>
      <c r="I4369" s="3">
        <v>24715</v>
      </c>
      <c r="K4369" s="3">
        <v>20346</v>
      </c>
      <c r="M4369" s="3">
        <v>18496</v>
      </c>
    </row>
    <row r="4370" spans="1:13">
      <c r="A4370" s="3" t="s">
        <v>6058</v>
      </c>
      <c r="B4370" s="3" t="s">
        <v>23416</v>
      </c>
      <c r="C4370" s="3" t="s">
        <v>23413</v>
      </c>
      <c r="D4370" s="3">
        <v>3</v>
      </c>
      <c r="E4370" s="3">
        <v>68</v>
      </c>
      <c r="G4370" s="3">
        <v>27255</v>
      </c>
      <c r="I4370" s="3">
        <v>24785</v>
      </c>
      <c r="K4370" s="3">
        <v>20346</v>
      </c>
      <c r="M4370" s="3">
        <v>18496</v>
      </c>
    </row>
    <row r="4371" spans="1:13">
      <c r="A4371" s="3" t="s">
        <v>6059</v>
      </c>
      <c r="B4371" s="3" t="s">
        <v>23416</v>
      </c>
      <c r="C4371" s="3" t="s">
        <v>23413</v>
      </c>
      <c r="D4371" s="3">
        <v>3</v>
      </c>
      <c r="E4371" s="3">
        <v>69</v>
      </c>
      <c r="G4371" s="3">
        <v>27332</v>
      </c>
      <c r="I4371" s="3">
        <v>24855</v>
      </c>
      <c r="K4371" s="3">
        <v>20346</v>
      </c>
      <c r="M4371" s="3">
        <v>18496</v>
      </c>
    </row>
    <row r="4372" spans="1:13">
      <c r="A4372" s="3" t="s">
        <v>6060</v>
      </c>
      <c r="B4372" s="3" t="s">
        <v>23416</v>
      </c>
      <c r="C4372" s="3" t="s">
        <v>23413</v>
      </c>
      <c r="D4372" s="3">
        <v>3</v>
      </c>
      <c r="E4372" s="3">
        <v>70</v>
      </c>
      <c r="G4372" s="3">
        <v>27409</v>
      </c>
      <c r="I4372" s="3">
        <v>24925</v>
      </c>
      <c r="K4372" s="3">
        <v>20346</v>
      </c>
      <c r="M4372" s="3">
        <v>18496</v>
      </c>
    </row>
    <row r="4373" spans="1:13">
      <c r="A4373" s="3" t="s">
        <v>6061</v>
      </c>
      <c r="B4373" s="3" t="s">
        <v>23416</v>
      </c>
      <c r="C4373" s="3" t="s">
        <v>23413</v>
      </c>
      <c r="D4373" s="3">
        <v>3</v>
      </c>
      <c r="E4373" s="3">
        <v>71</v>
      </c>
      <c r="G4373" s="3">
        <v>27490</v>
      </c>
      <c r="I4373" s="3">
        <v>24998</v>
      </c>
      <c r="K4373" s="3">
        <v>20346</v>
      </c>
      <c r="M4373" s="3">
        <v>18496</v>
      </c>
    </row>
    <row r="4374" spans="1:13">
      <c r="A4374" s="3" t="s">
        <v>6062</v>
      </c>
      <c r="B4374" s="3" t="s">
        <v>23416</v>
      </c>
      <c r="C4374" s="3" t="s">
        <v>23413</v>
      </c>
      <c r="D4374" s="3">
        <v>3</v>
      </c>
      <c r="E4374" s="3">
        <v>72</v>
      </c>
      <c r="G4374" s="3">
        <v>27571</v>
      </c>
      <c r="I4374" s="3">
        <v>25071</v>
      </c>
      <c r="K4374" s="3">
        <v>20346</v>
      </c>
      <c r="M4374" s="3">
        <v>18496</v>
      </c>
    </row>
    <row r="4375" spans="1:13">
      <c r="A4375" s="3" t="s">
        <v>6063</v>
      </c>
      <c r="B4375" s="3" t="s">
        <v>23416</v>
      </c>
      <c r="C4375" s="3" t="s">
        <v>23413</v>
      </c>
      <c r="D4375" s="3">
        <v>3</v>
      </c>
      <c r="E4375" s="3">
        <v>73</v>
      </c>
      <c r="G4375" s="3">
        <v>27652</v>
      </c>
      <c r="I4375" s="3">
        <v>25144</v>
      </c>
      <c r="K4375" s="3">
        <v>20346</v>
      </c>
      <c r="M4375" s="3">
        <v>18496</v>
      </c>
    </row>
    <row r="4376" spans="1:13">
      <c r="A4376" s="3" t="s">
        <v>6064</v>
      </c>
      <c r="B4376" s="3" t="s">
        <v>23416</v>
      </c>
      <c r="C4376" s="3" t="s">
        <v>23413</v>
      </c>
      <c r="D4376" s="3">
        <v>3</v>
      </c>
      <c r="E4376" s="3">
        <v>74</v>
      </c>
      <c r="G4376" s="3">
        <v>27733</v>
      </c>
      <c r="I4376" s="3">
        <v>25217</v>
      </c>
      <c r="K4376" s="3">
        <v>20346</v>
      </c>
      <c r="M4376" s="3">
        <v>18496</v>
      </c>
    </row>
    <row r="4377" spans="1:13">
      <c r="A4377" s="3" t="s">
        <v>6065</v>
      </c>
      <c r="B4377" s="3" t="s">
        <v>23416</v>
      </c>
      <c r="C4377" s="3" t="s">
        <v>23413</v>
      </c>
      <c r="D4377" s="3">
        <v>3</v>
      </c>
      <c r="E4377" s="3">
        <v>75</v>
      </c>
      <c r="G4377" s="3">
        <v>27814</v>
      </c>
      <c r="I4377" s="3">
        <v>25290</v>
      </c>
      <c r="K4377" s="3">
        <v>20346</v>
      </c>
      <c r="M4377" s="3">
        <v>18496</v>
      </c>
    </row>
    <row r="4378" spans="1:13">
      <c r="A4378" s="3" t="s">
        <v>6066</v>
      </c>
      <c r="B4378" s="3" t="s">
        <v>23416</v>
      </c>
      <c r="C4378" s="3" t="s">
        <v>23413</v>
      </c>
      <c r="D4378" s="3">
        <v>3</v>
      </c>
      <c r="E4378" s="3">
        <v>76</v>
      </c>
      <c r="G4378" s="3">
        <v>27899</v>
      </c>
      <c r="I4378" s="3">
        <v>25367</v>
      </c>
      <c r="K4378" s="3">
        <v>20346</v>
      </c>
      <c r="M4378" s="3">
        <v>18496</v>
      </c>
    </row>
    <row r="4379" spans="1:13">
      <c r="A4379" s="3" t="s">
        <v>6067</v>
      </c>
      <c r="B4379" s="3" t="s">
        <v>23416</v>
      </c>
      <c r="C4379" s="3" t="s">
        <v>23413</v>
      </c>
      <c r="D4379" s="3">
        <v>3</v>
      </c>
      <c r="E4379" s="3">
        <v>77</v>
      </c>
      <c r="G4379" s="3">
        <v>27984</v>
      </c>
      <c r="I4379" s="3">
        <v>25444</v>
      </c>
      <c r="K4379" s="3">
        <v>20346</v>
      </c>
      <c r="M4379" s="3">
        <v>18496</v>
      </c>
    </row>
    <row r="4380" spans="1:13">
      <c r="A4380" s="3" t="s">
        <v>6068</v>
      </c>
      <c r="B4380" s="3" t="s">
        <v>23416</v>
      </c>
      <c r="C4380" s="3" t="s">
        <v>23413</v>
      </c>
      <c r="D4380" s="3">
        <v>3</v>
      </c>
      <c r="E4380" s="3">
        <v>78</v>
      </c>
      <c r="G4380" s="3">
        <v>28069</v>
      </c>
      <c r="I4380" s="3">
        <v>25521</v>
      </c>
      <c r="K4380" s="3">
        <v>20346</v>
      </c>
      <c r="M4380" s="3">
        <v>18496</v>
      </c>
    </row>
    <row r="4381" spans="1:13">
      <c r="A4381" s="3" t="s">
        <v>6069</v>
      </c>
      <c r="B4381" s="3" t="s">
        <v>23416</v>
      </c>
      <c r="C4381" s="3" t="s">
        <v>23413</v>
      </c>
      <c r="D4381" s="3">
        <v>3</v>
      </c>
      <c r="E4381" s="3">
        <v>79</v>
      </c>
      <c r="G4381" s="3">
        <v>28154</v>
      </c>
      <c r="I4381" s="3">
        <v>25598</v>
      </c>
      <c r="K4381" s="3">
        <v>20346</v>
      </c>
      <c r="M4381" s="3">
        <v>18496</v>
      </c>
    </row>
    <row r="4382" spans="1:13">
      <c r="A4382" s="3" t="s">
        <v>6070</v>
      </c>
      <c r="B4382" s="3" t="s">
        <v>23416</v>
      </c>
      <c r="C4382" s="3" t="s">
        <v>23413</v>
      </c>
      <c r="D4382" s="3">
        <v>3</v>
      </c>
      <c r="E4382" s="3">
        <v>80</v>
      </c>
      <c r="G4382" s="3">
        <v>28239</v>
      </c>
      <c r="I4382" s="3">
        <v>25675</v>
      </c>
      <c r="K4382" s="3">
        <v>20346</v>
      </c>
      <c r="M4382" s="3">
        <v>18496</v>
      </c>
    </row>
    <row r="4383" spans="1:13">
      <c r="A4383" s="3" t="s">
        <v>6071</v>
      </c>
      <c r="B4383" s="3" t="s">
        <v>23416</v>
      </c>
      <c r="C4383" s="3" t="s">
        <v>23413</v>
      </c>
      <c r="D4383" s="3">
        <v>3</v>
      </c>
      <c r="E4383" s="3">
        <v>81</v>
      </c>
      <c r="G4383" s="3">
        <v>28328</v>
      </c>
      <c r="I4383" s="3">
        <v>25756</v>
      </c>
      <c r="K4383" s="3">
        <v>20346</v>
      </c>
      <c r="M4383" s="3">
        <v>18496</v>
      </c>
    </row>
    <row r="4384" spans="1:13">
      <c r="A4384" s="3" t="s">
        <v>6072</v>
      </c>
      <c r="B4384" s="3" t="s">
        <v>23416</v>
      </c>
      <c r="C4384" s="3" t="s">
        <v>23413</v>
      </c>
      <c r="D4384" s="3">
        <v>3</v>
      </c>
      <c r="E4384" s="3">
        <v>82</v>
      </c>
      <c r="G4384" s="3">
        <v>28417</v>
      </c>
      <c r="I4384" s="3">
        <v>25837</v>
      </c>
      <c r="K4384" s="3">
        <v>20346</v>
      </c>
      <c r="M4384" s="3">
        <v>18496</v>
      </c>
    </row>
    <row r="4385" spans="1:13">
      <c r="A4385" s="3" t="s">
        <v>6073</v>
      </c>
      <c r="B4385" s="3" t="s">
        <v>23416</v>
      </c>
      <c r="C4385" s="3" t="s">
        <v>23413</v>
      </c>
      <c r="D4385" s="3">
        <v>3</v>
      </c>
      <c r="E4385" s="3">
        <v>83</v>
      </c>
      <c r="G4385" s="3">
        <v>28506</v>
      </c>
      <c r="I4385" s="3">
        <v>25918</v>
      </c>
      <c r="K4385" s="3">
        <v>20346</v>
      </c>
      <c r="M4385" s="3">
        <v>18496</v>
      </c>
    </row>
    <row r="4386" spans="1:13">
      <c r="A4386" s="3" t="s">
        <v>6074</v>
      </c>
      <c r="B4386" s="3" t="s">
        <v>23416</v>
      </c>
      <c r="C4386" s="3" t="s">
        <v>23413</v>
      </c>
      <c r="D4386" s="3">
        <v>3</v>
      </c>
      <c r="E4386" s="3">
        <v>84</v>
      </c>
      <c r="G4386" s="3">
        <v>28595</v>
      </c>
      <c r="I4386" s="3">
        <v>25999</v>
      </c>
      <c r="K4386" s="3">
        <v>20346</v>
      </c>
      <c r="M4386" s="3">
        <v>18496</v>
      </c>
    </row>
    <row r="4387" spans="1:13">
      <c r="A4387" s="3" t="s">
        <v>6075</v>
      </c>
      <c r="B4387" s="3" t="s">
        <v>23416</v>
      </c>
      <c r="C4387" s="3" t="s">
        <v>23413</v>
      </c>
      <c r="D4387" s="3">
        <v>3</v>
      </c>
      <c r="E4387" s="3">
        <v>85</v>
      </c>
      <c r="G4387" s="3">
        <v>28684</v>
      </c>
      <c r="I4387" s="3">
        <v>26080</v>
      </c>
      <c r="K4387" s="3">
        <v>20346</v>
      </c>
      <c r="M4387" s="3">
        <v>18496</v>
      </c>
    </row>
    <row r="4388" spans="1:13">
      <c r="A4388" s="3" t="s">
        <v>6076</v>
      </c>
      <c r="B4388" s="3" t="s">
        <v>23416</v>
      </c>
      <c r="C4388" s="3" t="s">
        <v>23413</v>
      </c>
      <c r="D4388" s="3">
        <v>3</v>
      </c>
      <c r="E4388" s="3">
        <v>86</v>
      </c>
      <c r="G4388" s="3">
        <v>28777</v>
      </c>
      <c r="I4388" s="3">
        <v>26165</v>
      </c>
      <c r="K4388" s="3">
        <v>20346</v>
      </c>
      <c r="M4388" s="3">
        <v>18496</v>
      </c>
    </row>
    <row r="4389" spans="1:13">
      <c r="A4389" s="3" t="s">
        <v>6077</v>
      </c>
      <c r="B4389" s="3" t="s">
        <v>23416</v>
      </c>
      <c r="C4389" s="3" t="s">
        <v>23413</v>
      </c>
      <c r="D4389" s="3">
        <v>3</v>
      </c>
      <c r="E4389" s="3">
        <v>87</v>
      </c>
      <c r="G4389" s="3">
        <v>28870</v>
      </c>
      <c r="I4389" s="3">
        <v>26250</v>
      </c>
      <c r="K4389" s="3">
        <v>20346</v>
      </c>
      <c r="M4389" s="3">
        <v>18496</v>
      </c>
    </row>
    <row r="4390" spans="1:13">
      <c r="A4390" s="3" t="s">
        <v>6078</v>
      </c>
      <c r="B4390" s="3" t="s">
        <v>23416</v>
      </c>
      <c r="C4390" s="3" t="s">
        <v>23413</v>
      </c>
      <c r="D4390" s="3">
        <v>3</v>
      </c>
      <c r="E4390" s="3">
        <v>88</v>
      </c>
      <c r="G4390" s="3">
        <v>28963</v>
      </c>
      <c r="I4390" s="3">
        <v>26335</v>
      </c>
      <c r="K4390" s="3">
        <v>20346</v>
      </c>
      <c r="M4390" s="3">
        <v>18496</v>
      </c>
    </row>
    <row r="4391" spans="1:13">
      <c r="A4391" s="3" t="s">
        <v>6079</v>
      </c>
      <c r="B4391" s="3" t="s">
        <v>23416</v>
      </c>
      <c r="C4391" s="3" t="s">
        <v>23413</v>
      </c>
      <c r="D4391" s="3">
        <v>3</v>
      </c>
      <c r="E4391" s="3">
        <v>89</v>
      </c>
      <c r="G4391" s="3">
        <v>29056</v>
      </c>
      <c r="I4391" s="3">
        <v>26420</v>
      </c>
      <c r="K4391" s="3">
        <v>20346</v>
      </c>
      <c r="M4391" s="3">
        <v>18496</v>
      </c>
    </row>
    <row r="4392" spans="1:13">
      <c r="A4392" s="3" t="s">
        <v>6080</v>
      </c>
      <c r="B4392" s="3" t="s">
        <v>23416</v>
      </c>
      <c r="C4392" s="3" t="s">
        <v>23413</v>
      </c>
      <c r="D4392" s="3">
        <v>3</v>
      </c>
      <c r="E4392" s="3">
        <v>90</v>
      </c>
      <c r="G4392" s="3">
        <v>29149</v>
      </c>
      <c r="I4392" s="3">
        <v>26505</v>
      </c>
      <c r="K4392" s="3">
        <v>20346</v>
      </c>
      <c r="M4392" s="3">
        <v>18496</v>
      </c>
    </row>
    <row r="4393" spans="1:13">
      <c r="A4393" s="3" t="s">
        <v>6081</v>
      </c>
      <c r="B4393" s="3" t="s">
        <v>23416</v>
      </c>
      <c r="C4393" s="3" t="s">
        <v>23413</v>
      </c>
      <c r="D4393" s="3">
        <v>3</v>
      </c>
      <c r="E4393" s="3">
        <v>91</v>
      </c>
      <c r="G4393" s="3">
        <v>29246</v>
      </c>
      <c r="I4393" s="3">
        <v>26593</v>
      </c>
      <c r="K4393" s="3">
        <v>20346</v>
      </c>
      <c r="M4393" s="3">
        <v>18496</v>
      </c>
    </row>
    <row r="4394" spans="1:13">
      <c r="A4394" s="3" t="s">
        <v>6082</v>
      </c>
      <c r="B4394" s="3" t="s">
        <v>23416</v>
      </c>
      <c r="C4394" s="3" t="s">
        <v>23413</v>
      </c>
      <c r="D4394" s="3">
        <v>3</v>
      </c>
      <c r="E4394" s="3">
        <v>92</v>
      </c>
      <c r="G4394" s="3">
        <v>29343</v>
      </c>
      <c r="I4394" s="3">
        <v>26681</v>
      </c>
      <c r="K4394" s="3">
        <v>20346</v>
      </c>
      <c r="M4394" s="3">
        <v>18496</v>
      </c>
    </row>
    <row r="4395" spans="1:13">
      <c r="A4395" s="3" t="s">
        <v>6083</v>
      </c>
      <c r="B4395" s="3" t="s">
        <v>23416</v>
      </c>
      <c r="C4395" s="3" t="s">
        <v>23413</v>
      </c>
      <c r="D4395" s="3">
        <v>3</v>
      </c>
      <c r="E4395" s="3">
        <v>93</v>
      </c>
      <c r="G4395" s="3">
        <v>29440</v>
      </c>
      <c r="I4395" s="3">
        <v>26769</v>
      </c>
      <c r="K4395" s="3">
        <v>20346</v>
      </c>
      <c r="M4395" s="3">
        <v>18496</v>
      </c>
    </row>
    <row r="4396" spans="1:13">
      <c r="A4396" s="3" t="s">
        <v>6084</v>
      </c>
      <c r="B4396" s="3" t="s">
        <v>23416</v>
      </c>
      <c r="C4396" s="3" t="s">
        <v>23413</v>
      </c>
      <c r="D4396" s="3">
        <v>3</v>
      </c>
      <c r="E4396" s="3">
        <v>94</v>
      </c>
      <c r="G4396" s="3">
        <v>29537</v>
      </c>
      <c r="I4396" s="3">
        <v>26857</v>
      </c>
      <c r="K4396" s="3">
        <v>20346</v>
      </c>
      <c r="M4396" s="3">
        <v>18496</v>
      </c>
    </row>
    <row r="4397" spans="1:13">
      <c r="A4397" s="3" t="s">
        <v>6085</v>
      </c>
      <c r="B4397" s="3" t="s">
        <v>23416</v>
      </c>
      <c r="C4397" s="3" t="s">
        <v>23413</v>
      </c>
      <c r="D4397" s="3">
        <v>3</v>
      </c>
      <c r="E4397" s="3">
        <v>95</v>
      </c>
      <c r="G4397" s="3">
        <v>29634</v>
      </c>
      <c r="I4397" s="3">
        <v>26945</v>
      </c>
      <c r="K4397" s="3">
        <v>20346</v>
      </c>
      <c r="M4397" s="3">
        <v>18496</v>
      </c>
    </row>
    <row r="4398" spans="1:13">
      <c r="A4398" s="3" t="s">
        <v>6086</v>
      </c>
      <c r="B4398" s="3" t="s">
        <v>23416</v>
      </c>
      <c r="C4398" s="3" t="s">
        <v>23413</v>
      </c>
      <c r="D4398" s="3">
        <v>3</v>
      </c>
      <c r="E4398" s="3">
        <v>96</v>
      </c>
      <c r="G4398" s="3">
        <v>29735</v>
      </c>
      <c r="I4398" s="3">
        <v>27037</v>
      </c>
      <c r="K4398" s="3">
        <v>20346</v>
      </c>
      <c r="M4398" s="3">
        <v>18496</v>
      </c>
    </row>
    <row r="4399" spans="1:13">
      <c r="A4399" s="3" t="s">
        <v>6087</v>
      </c>
      <c r="B4399" s="3" t="s">
        <v>23416</v>
      </c>
      <c r="C4399" s="3" t="s">
        <v>23413</v>
      </c>
      <c r="D4399" s="3">
        <v>3</v>
      </c>
      <c r="E4399" s="3">
        <v>97</v>
      </c>
      <c r="G4399" s="3">
        <v>29836</v>
      </c>
      <c r="I4399" s="3">
        <v>27129</v>
      </c>
      <c r="K4399" s="3">
        <v>20346</v>
      </c>
      <c r="M4399" s="3">
        <v>18496</v>
      </c>
    </row>
    <row r="4400" spans="1:13">
      <c r="A4400" s="3" t="s">
        <v>6088</v>
      </c>
      <c r="B4400" s="3" t="s">
        <v>23416</v>
      </c>
      <c r="C4400" s="3" t="s">
        <v>23413</v>
      </c>
      <c r="D4400" s="3">
        <v>3</v>
      </c>
      <c r="E4400" s="3">
        <v>98</v>
      </c>
      <c r="G4400" s="3">
        <v>29937</v>
      </c>
      <c r="I4400" s="3">
        <v>27221</v>
      </c>
      <c r="K4400" s="3">
        <v>20346</v>
      </c>
      <c r="M4400" s="3">
        <v>18496</v>
      </c>
    </row>
    <row r="4401" spans="1:13">
      <c r="A4401" s="3" t="s">
        <v>6089</v>
      </c>
      <c r="B4401" s="3" t="s">
        <v>23416</v>
      </c>
      <c r="C4401" s="3" t="s">
        <v>23413</v>
      </c>
      <c r="D4401" s="3">
        <v>3</v>
      </c>
      <c r="E4401" s="3">
        <v>99</v>
      </c>
      <c r="G4401" s="3">
        <v>30038</v>
      </c>
      <c r="I4401" s="3">
        <v>27313</v>
      </c>
      <c r="K4401" s="3">
        <v>20346</v>
      </c>
      <c r="M4401" s="3">
        <v>18496</v>
      </c>
    </row>
    <row r="4402" spans="1:13">
      <c r="A4402" s="3" t="s">
        <v>6090</v>
      </c>
      <c r="B4402" s="3" t="s">
        <v>23416</v>
      </c>
      <c r="C4402" s="3" t="s">
        <v>23413</v>
      </c>
      <c r="D4402" s="3">
        <v>3</v>
      </c>
      <c r="E4402" s="3">
        <v>100</v>
      </c>
      <c r="G4402" s="3">
        <v>30139</v>
      </c>
      <c r="I4402" s="3">
        <v>27405</v>
      </c>
      <c r="K4402" s="3">
        <v>20346</v>
      </c>
      <c r="M4402" s="3">
        <v>18496</v>
      </c>
    </row>
    <row r="4403" spans="1:13">
      <c r="A4403" s="3" t="s">
        <v>6091</v>
      </c>
      <c r="B4403" s="3" t="s">
        <v>23417</v>
      </c>
      <c r="C4403" s="3" t="s">
        <v>22337</v>
      </c>
      <c r="D4403" s="3">
        <v>1</v>
      </c>
      <c r="E4403" s="3">
        <v>1</v>
      </c>
      <c r="F4403" s="3">
        <v>3672</v>
      </c>
      <c r="G4403" s="3">
        <v>68</v>
      </c>
      <c r="J4403" s="3">
        <v>1469</v>
      </c>
      <c r="K4403" s="3">
        <v>28</v>
      </c>
    </row>
    <row r="4404" spans="1:13">
      <c r="A4404" s="3" t="s">
        <v>6092</v>
      </c>
      <c r="B4404" s="3" t="s">
        <v>23417</v>
      </c>
      <c r="C4404" s="3" t="s">
        <v>22337</v>
      </c>
      <c r="D4404" s="3">
        <v>1</v>
      </c>
      <c r="E4404" s="3">
        <v>2</v>
      </c>
      <c r="F4404" s="3">
        <v>4212</v>
      </c>
      <c r="G4404" s="3">
        <v>78</v>
      </c>
      <c r="J4404" s="3">
        <v>1469</v>
      </c>
      <c r="K4404" s="3">
        <v>28</v>
      </c>
    </row>
    <row r="4405" spans="1:13">
      <c r="A4405" s="3" t="s">
        <v>6093</v>
      </c>
      <c r="B4405" s="3" t="s">
        <v>23417</v>
      </c>
      <c r="C4405" s="3" t="s">
        <v>22337</v>
      </c>
      <c r="D4405" s="3">
        <v>1</v>
      </c>
      <c r="E4405" s="3">
        <v>3</v>
      </c>
      <c r="F4405" s="3">
        <v>4752</v>
      </c>
      <c r="G4405" s="3">
        <v>88</v>
      </c>
      <c r="J4405" s="3">
        <v>1469</v>
      </c>
      <c r="K4405" s="3">
        <v>28</v>
      </c>
    </row>
    <row r="4406" spans="1:13">
      <c r="A4406" s="3" t="s">
        <v>6094</v>
      </c>
      <c r="B4406" s="3" t="s">
        <v>23417</v>
      </c>
      <c r="C4406" s="3" t="s">
        <v>22337</v>
      </c>
      <c r="D4406" s="3">
        <v>1</v>
      </c>
      <c r="E4406" s="3">
        <v>4</v>
      </c>
      <c r="F4406" s="3">
        <v>5292</v>
      </c>
      <c r="G4406" s="3">
        <v>98</v>
      </c>
      <c r="J4406" s="3">
        <v>1469</v>
      </c>
      <c r="K4406" s="3">
        <v>28</v>
      </c>
    </row>
    <row r="4407" spans="1:13">
      <c r="A4407" s="3" t="s">
        <v>6095</v>
      </c>
      <c r="B4407" s="3" t="s">
        <v>23417</v>
      </c>
      <c r="C4407" s="3" t="s">
        <v>22337</v>
      </c>
      <c r="D4407" s="3">
        <v>1</v>
      </c>
      <c r="E4407" s="3">
        <v>5</v>
      </c>
      <c r="F4407" s="3">
        <v>5832</v>
      </c>
      <c r="G4407" s="3">
        <v>108</v>
      </c>
      <c r="J4407" s="3">
        <v>1469</v>
      </c>
      <c r="K4407" s="3">
        <v>28</v>
      </c>
    </row>
    <row r="4408" spans="1:13">
      <c r="A4408" s="3" t="s">
        <v>6096</v>
      </c>
      <c r="B4408" s="3" t="s">
        <v>23417</v>
      </c>
      <c r="C4408" s="3" t="s">
        <v>22337</v>
      </c>
      <c r="D4408" s="3">
        <v>1</v>
      </c>
      <c r="E4408" s="3">
        <v>6</v>
      </c>
      <c r="F4408" s="3">
        <v>6372</v>
      </c>
      <c r="G4408" s="3">
        <v>118</v>
      </c>
      <c r="J4408" s="3">
        <v>1469</v>
      </c>
      <c r="K4408" s="3">
        <v>28</v>
      </c>
    </row>
    <row r="4409" spans="1:13">
      <c r="A4409" s="3" t="s">
        <v>6097</v>
      </c>
      <c r="B4409" s="3" t="s">
        <v>23417</v>
      </c>
      <c r="C4409" s="3" t="s">
        <v>22337</v>
      </c>
      <c r="D4409" s="3">
        <v>1</v>
      </c>
      <c r="E4409" s="3">
        <v>7</v>
      </c>
      <c r="F4409" s="3">
        <v>6912</v>
      </c>
      <c r="G4409" s="3">
        <v>128</v>
      </c>
      <c r="J4409" s="3">
        <v>1469</v>
      </c>
      <c r="K4409" s="3">
        <v>28</v>
      </c>
    </row>
    <row r="4410" spans="1:13">
      <c r="A4410" s="3" t="s">
        <v>6098</v>
      </c>
      <c r="B4410" s="3" t="s">
        <v>23417</v>
      </c>
      <c r="C4410" s="3" t="s">
        <v>22337</v>
      </c>
      <c r="D4410" s="3">
        <v>1</v>
      </c>
      <c r="E4410" s="3">
        <v>8</v>
      </c>
      <c r="F4410" s="3">
        <v>7452</v>
      </c>
      <c r="G4410" s="3">
        <v>138</v>
      </c>
      <c r="J4410" s="3">
        <v>1469</v>
      </c>
      <c r="K4410" s="3">
        <v>28</v>
      </c>
    </row>
    <row r="4411" spans="1:13">
      <c r="A4411" s="3" t="s">
        <v>6099</v>
      </c>
      <c r="B4411" s="3" t="s">
        <v>23417</v>
      </c>
      <c r="C4411" s="3" t="s">
        <v>22337</v>
      </c>
      <c r="D4411" s="3">
        <v>1</v>
      </c>
      <c r="E4411" s="3">
        <v>9</v>
      </c>
      <c r="F4411" s="3">
        <v>7992</v>
      </c>
      <c r="G4411" s="3">
        <v>148</v>
      </c>
      <c r="J4411" s="3">
        <v>1469</v>
      </c>
      <c r="K4411" s="3">
        <v>28</v>
      </c>
    </row>
    <row r="4412" spans="1:13">
      <c r="A4412" s="3" t="s">
        <v>6100</v>
      </c>
      <c r="B4412" s="3" t="s">
        <v>23417</v>
      </c>
      <c r="C4412" s="3" t="s">
        <v>22337</v>
      </c>
      <c r="D4412" s="3">
        <v>1</v>
      </c>
      <c r="E4412" s="3">
        <v>10</v>
      </c>
      <c r="F4412" s="3">
        <v>8532</v>
      </c>
      <c r="G4412" s="3">
        <v>158</v>
      </c>
      <c r="J4412" s="3">
        <v>1469</v>
      </c>
      <c r="K4412" s="3">
        <v>28</v>
      </c>
    </row>
    <row r="4413" spans="1:13">
      <c r="A4413" s="3" t="s">
        <v>6101</v>
      </c>
      <c r="B4413" s="3" t="s">
        <v>23417</v>
      </c>
      <c r="C4413" s="3" t="s">
        <v>22337</v>
      </c>
      <c r="D4413" s="3">
        <v>1</v>
      </c>
      <c r="E4413" s="3">
        <v>11</v>
      </c>
      <c r="F4413" s="3">
        <v>9152</v>
      </c>
      <c r="G4413" s="3">
        <v>169</v>
      </c>
      <c r="J4413" s="3">
        <v>1469</v>
      </c>
      <c r="K4413" s="3">
        <v>28</v>
      </c>
    </row>
    <row r="4414" spans="1:13">
      <c r="A4414" s="3" t="s">
        <v>6102</v>
      </c>
      <c r="B4414" s="3" t="s">
        <v>23417</v>
      </c>
      <c r="C4414" s="3" t="s">
        <v>22337</v>
      </c>
      <c r="D4414" s="3">
        <v>1</v>
      </c>
      <c r="E4414" s="3">
        <v>12</v>
      </c>
      <c r="F4414" s="3">
        <v>9772</v>
      </c>
      <c r="G4414" s="3">
        <v>180</v>
      </c>
      <c r="J4414" s="3">
        <v>1469</v>
      </c>
      <c r="K4414" s="3">
        <v>28</v>
      </c>
    </row>
    <row r="4415" spans="1:13">
      <c r="A4415" s="3" t="s">
        <v>6103</v>
      </c>
      <c r="B4415" s="3" t="s">
        <v>23417</v>
      </c>
      <c r="C4415" s="3" t="s">
        <v>22337</v>
      </c>
      <c r="D4415" s="3">
        <v>1</v>
      </c>
      <c r="E4415" s="3">
        <v>13</v>
      </c>
      <c r="F4415" s="3">
        <v>10392</v>
      </c>
      <c r="G4415" s="3">
        <v>191</v>
      </c>
      <c r="J4415" s="3">
        <v>1469</v>
      </c>
      <c r="K4415" s="3">
        <v>28</v>
      </c>
    </row>
    <row r="4416" spans="1:13">
      <c r="A4416" s="3" t="s">
        <v>6104</v>
      </c>
      <c r="B4416" s="3" t="s">
        <v>23417</v>
      </c>
      <c r="C4416" s="3" t="s">
        <v>22337</v>
      </c>
      <c r="D4416" s="3">
        <v>1</v>
      </c>
      <c r="E4416" s="3">
        <v>14</v>
      </c>
      <c r="F4416" s="3">
        <v>11012</v>
      </c>
      <c r="G4416" s="3">
        <v>202</v>
      </c>
      <c r="J4416" s="3">
        <v>1469</v>
      </c>
      <c r="K4416" s="3">
        <v>28</v>
      </c>
    </row>
    <row r="4417" spans="1:11">
      <c r="A4417" s="3" t="s">
        <v>6105</v>
      </c>
      <c r="B4417" s="3" t="s">
        <v>23417</v>
      </c>
      <c r="C4417" s="3" t="s">
        <v>22337</v>
      </c>
      <c r="D4417" s="3">
        <v>1</v>
      </c>
      <c r="E4417" s="3">
        <v>15</v>
      </c>
      <c r="F4417" s="3">
        <v>11632</v>
      </c>
      <c r="G4417" s="3">
        <v>213</v>
      </c>
      <c r="J4417" s="3">
        <v>1469</v>
      </c>
      <c r="K4417" s="3">
        <v>28</v>
      </c>
    </row>
    <row r="4418" spans="1:11">
      <c r="A4418" s="3" t="s">
        <v>6106</v>
      </c>
      <c r="B4418" s="3" t="s">
        <v>23417</v>
      </c>
      <c r="C4418" s="3" t="s">
        <v>22337</v>
      </c>
      <c r="D4418" s="3">
        <v>1</v>
      </c>
      <c r="E4418" s="3">
        <v>16</v>
      </c>
      <c r="F4418" s="3">
        <v>12334</v>
      </c>
      <c r="G4418" s="3">
        <v>226</v>
      </c>
      <c r="J4418" s="3">
        <v>1469</v>
      </c>
      <c r="K4418" s="3">
        <v>28</v>
      </c>
    </row>
    <row r="4419" spans="1:11">
      <c r="A4419" s="3" t="s">
        <v>6107</v>
      </c>
      <c r="B4419" s="3" t="s">
        <v>23417</v>
      </c>
      <c r="C4419" s="3" t="s">
        <v>22337</v>
      </c>
      <c r="D4419" s="3">
        <v>1</v>
      </c>
      <c r="E4419" s="3">
        <v>17</v>
      </c>
      <c r="F4419" s="3">
        <v>13036</v>
      </c>
      <c r="G4419" s="3">
        <v>239</v>
      </c>
      <c r="J4419" s="3">
        <v>1469</v>
      </c>
      <c r="K4419" s="3">
        <v>28</v>
      </c>
    </row>
    <row r="4420" spans="1:11">
      <c r="A4420" s="3" t="s">
        <v>6108</v>
      </c>
      <c r="B4420" s="3" t="s">
        <v>23417</v>
      </c>
      <c r="C4420" s="3" t="s">
        <v>22337</v>
      </c>
      <c r="D4420" s="3">
        <v>1</v>
      </c>
      <c r="E4420" s="3">
        <v>18</v>
      </c>
      <c r="F4420" s="3">
        <v>13738</v>
      </c>
      <c r="G4420" s="3">
        <v>252</v>
      </c>
      <c r="J4420" s="3">
        <v>1469</v>
      </c>
      <c r="K4420" s="3">
        <v>28</v>
      </c>
    </row>
    <row r="4421" spans="1:11">
      <c r="A4421" s="3" t="s">
        <v>6109</v>
      </c>
      <c r="B4421" s="3" t="s">
        <v>23417</v>
      </c>
      <c r="C4421" s="3" t="s">
        <v>22337</v>
      </c>
      <c r="D4421" s="3">
        <v>1</v>
      </c>
      <c r="E4421" s="3">
        <v>19</v>
      </c>
      <c r="F4421" s="3">
        <v>14440</v>
      </c>
      <c r="G4421" s="3">
        <v>265</v>
      </c>
      <c r="J4421" s="3">
        <v>1469</v>
      </c>
      <c r="K4421" s="3">
        <v>28</v>
      </c>
    </row>
    <row r="4422" spans="1:11">
      <c r="A4422" s="3" t="s">
        <v>6110</v>
      </c>
      <c r="B4422" s="3" t="s">
        <v>23417</v>
      </c>
      <c r="C4422" s="3" t="s">
        <v>22337</v>
      </c>
      <c r="D4422" s="3">
        <v>1</v>
      </c>
      <c r="E4422" s="3">
        <v>20</v>
      </c>
      <c r="F4422" s="3">
        <v>15142</v>
      </c>
      <c r="G4422" s="3">
        <v>278</v>
      </c>
      <c r="J4422" s="3">
        <v>1469</v>
      </c>
      <c r="K4422" s="3">
        <v>28</v>
      </c>
    </row>
    <row r="4423" spans="1:11">
      <c r="A4423" s="3" t="s">
        <v>6111</v>
      </c>
      <c r="B4423" s="3" t="s">
        <v>23417</v>
      </c>
      <c r="C4423" s="3" t="s">
        <v>22337</v>
      </c>
      <c r="D4423" s="3">
        <v>1</v>
      </c>
      <c r="E4423" s="3">
        <v>21</v>
      </c>
      <c r="F4423" s="3">
        <v>15924</v>
      </c>
      <c r="G4423" s="3">
        <v>292</v>
      </c>
      <c r="J4423" s="3">
        <v>1469</v>
      </c>
      <c r="K4423" s="3">
        <v>28</v>
      </c>
    </row>
    <row r="4424" spans="1:11">
      <c r="A4424" s="3" t="s">
        <v>6112</v>
      </c>
      <c r="B4424" s="3" t="s">
        <v>23417</v>
      </c>
      <c r="C4424" s="3" t="s">
        <v>22337</v>
      </c>
      <c r="D4424" s="3">
        <v>1</v>
      </c>
      <c r="E4424" s="3">
        <v>22</v>
      </c>
      <c r="F4424" s="3">
        <v>16706</v>
      </c>
      <c r="G4424" s="3">
        <v>306</v>
      </c>
      <c r="J4424" s="3">
        <v>1469</v>
      </c>
      <c r="K4424" s="3">
        <v>28</v>
      </c>
    </row>
    <row r="4425" spans="1:11">
      <c r="A4425" s="3" t="s">
        <v>6113</v>
      </c>
      <c r="B4425" s="3" t="s">
        <v>23417</v>
      </c>
      <c r="C4425" s="3" t="s">
        <v>22337</v>
      </c>
      <c r="D4425" s="3">
        <v>1</v>
      </c>
      <c r="E4425" s="3">
        <v>23</v>
      </c>
      <c r="F4425" s="3">
        <v>17488</v>
      </c>
      <c r="G4425" s="3">
        <v>320</v>
      </c>
      <c r="J4425" s="3">
        <v>1469</v>
      </c>
      <c r="K4425" s="3">
        <v>28</v>
      </c>
    </row>
    <row r="4426" spans="1:11">
      <c r="A4426" s="3" t="s">
        <v>6114</v>
      </c>
      <c r="B4426" s="3" t="s">
        <v>23417</v>
      </c>
      <c r="C4426" s="3" t="s">
        <v>22337</v>
      </c>
      <c r="D4426" s="3">
        <v>1</v>
      </c>
      <c r="E4426" s="3">
        <v>24</v>
      </c>
      <c r="F4426" s="3">
        <v>18270</v>
      </c>
      <c r="G4426" s="3">
        <v>334</v>
      </c>
      <c r="J4426" s="3">
        <v>1469</v>
      </c>
      <c r="K4426" s="3">
        <v>28</v>
      </c>
    </row>
    <row r="4427" spans="1:11">
      <c r="A4427" s="3" t="s">
        <v>6115</v>
      </c>
      <c r="B4427" s="3" t="s">
        <v>23417</v>
      </c>
      <c r="C4427" s="3" t="s">
        <v>22337</v>
      </c>
      <c r="D4427" s="3">
        <v>1</v>
      </c>
      <c r="E4427" s="3">
        <v>25</v>
      </c>
      <c r="F4427" s="3">
        <v>19052</v>
      </c>
      <c r="G4427" s="3">
        <v>348</v>
      </c>
      <c r="J4427" s="3">
        <v>1469</v>
      </c>
      <c r="K4427" s="3">
        <v>28</v>
      </c>
    </row>
    <row r="4428" spans="1:11">
      <c r="A4428" s="3" t="s">
        <v>6116</v>
      </c>
      <c r="B4428" s="3" t="s">
        <v>23417</v>
      </c>
      <c r="C4428" s="3" t="s">
        <v>22337</v>
      </c>
      <c r="D4428" s="3">
        <v>1</v>
      </c>
      <c r="E4428" s="3">
        <v>26</v>
      </c>
      <c r="F4428" s="3">
        <v>19916</v>
      </c>
      <c r="G4428" s="3">
        <v>364</v>
      </c>
      <c r="J4428" s="3">
        <v>1469</v>
      </c>
      <c r="K4428" s="3">
        <v>28</v>
      </c>
    </row>
    <row r="4429" spans="1:11">
      <c r="A4429" s="3" t="s">
        <v>6117</v>
      </c>
      <c r="B4429" s="3" t="s">
        <v>23417</v>
      </c>
      <c r="C4429" s="3" t="s">
        <v>22337</v>
      </c>
      <c r="D4429" s="3">
        <v>1</v>
      </c>
      <c r="E4429" s="3">
        <v>27</v>
      </c>
      <c r="F4429" s="3">
        <v>20780</v>
      </c>
      <c r="G4429" s="3">
        <v>380</v>
      </c>
      <c r="J4429" s="3">
        <v>1469</v>
      </c>
      <c r="K4429" s="3">
        <v>28</v>
      </c>
    </row>
    <row r="4430" spans="1:11">
      <c r="A4430" s="3" t="s">
        <v>6118</v>
      </c>
      <c r="B4430" s="3" t="s">
        <v>23417</v>
      </c>
      <c r="C4430" s="3" t="s">
        <v>22337</v>
      </c>
      <c r="D4430" s="3">
        <v>1</v>
      </c>
      <c r="E4430" s="3">
        <v>28</v>
      </c>
      <c r="F4430" s="3">
        <v>21644</v>
      </c>
      <c r="G4430" s="3">
        <v>396</v>
      </c>
      <c r="J4430" s="3">
        <v>1469</v>
      </c>
      <c r="K4430" s="3">
        <v>28</v>
      </c>
    </row>
    <row r="4431" spans="1:11">
      <c r="A4431" s="3" t="s">
        <v>6119</v>
      </c>
      <c r="B4431" s="3" t="s">
        <v>23417</v>
      </c>
      <c r="C4431" s="3" t="s">
        <v>22337</v>
      </c>
      <c r="D4431" s="3">
        <v>1</v>
      </c>
      <c r="E4431" s="3">
        <v>29</v>
      </c>
      <c r="F4431" s="3">
        <v>22508</v>
      </c>
      <c r="G4431" s="3">
        <v>412</v>
      </c>
      <c r="J4431" s="3">
        <v>1469</v>
      </c>
      <c r="K4431" s="3">
        <v>28</v>
      </c>
    </row>
    <row r="4432" spans="1:11">
      <c r="A4432" s="3" t="s">
        <v>6120</v>
      </c>
      <c r="B4432" s="3" t="s">
        <v>23417</v>
      </c>
      <c r="C4432" s="3" t="s">
        <v>22337</v>
      </c>
      <c r="D4432" s="3">
        <v>1</v>
      </c>
      <c r="E4432" s="3">
        <v>30</v>
      </c>
      <c r="F4432" s="3">
        <v>23372</v>
      </c>
      <c r="G4432" s="3">
        <v>428</v>
      </c>
      <c r="J4432" s="3">
        <v>1469</v>
      </c>
      <c r="K4432" s="3">
        <v>28</v>
      </c>
    </row>
    <row r="4433" spans="1:11">
      <c r="A4433" s="3" t="s">
        <v>6121</v>
      </c>
      <c r="B4433" s="3" t="s">
        <v>23417</v>
      </c>
      <c r="C4433" s="3" t="s">
        <v>22337</v>
      </c>
      <c r="D4433" s="3">
        <v>1</v>
      </c>
      <c r="E4433" s="3">
        <v>31</v>
      </c>
      <c r="F4433" s="3">
        <v>24316</v>
      </c>
      <c r="G4433" s="3">
        <v>445</v>
      </c>
      <c r="J4433" s="3">
        <v>1469</v>
      </c>
      <c r="K4433" s="3">
        <v>28</v>
      </c>
    </row>
    <row r="4434" spans="1:11">
      <c r="A4434" s="3" t="s">
        <v>6122</v>
      </c>
      <c r="B4434" s="3" t="s">
        <v>23417</v>
      </c>
      <c r="C4434" s="3" t="s">
        <v>22337</v>
      </c>
      <c r="D4434" s="3">
        <v>1</v>
      </c>
      <c r="E4434" s="3">
        <v>32</v>
      </c>
      <c r="F4434" s="3">
        <v>25260</v>
      </c>
      <c r="G4434" s="3">
        <v>462</v>
      </c>
      <c r="J4434" s="3">
        <v>1469</v>
      </c>
      <c r="K4434" s="3">
        <v>28</v>
      </c>
    </row>
    <row r="4435" spans="1:11">
      <c r="A4435" s="3" t="s">
        <v>6123</v>
      </c>
      <c r="B4435" s="3" t="s">
        <v>23417</v>
      </c>
      <c r="C4435" s="3" t="s">
        <v>22337</v>
      </c>
      <c r="D4435" s="3">
        <v>1</v>
      </c>
      <c r="E4435" s="3">
        <v>33</v>
      </c>
      <c r="F4435" s="3">
        <v>26204</v>
      </c>
      <c r="G4435" s="3">
        <v>479</v>
      </c>
      <c r="J4435" s="3">
        <v>1469</v>
      </c>
      <c r="K4435" s="3">
        <v>28</v>
      </c>
    </row>
    <row r="4436" spans="1:11">
      <c r="A4436" s="3" t="s">
        <v>6124</v>
      </c>
      <c r="B4436" s="3" t="s">
        <v>23417</v>
      </c>
      <c r="C4436" s="3" t="s">
        <v>22337</v>
      </c>
      <c r="D4436" s="3">
        <v>1</v>
      </c>
      <c r="E4436" s="3">
        <v>34</v>
      </c>
      <c r="F4436" s="3">
        <v>27148</v>
      </c>
      <c r="G4436" s="3">
        <v>496</v>
      </c>
      <c r="J4436" s="3">
        <v>1469</v>
      </c>
      <c r="K4436" s="3">
        <v>28</v>
      </c>
    </row>
    <row r="4437" spans="1:11">
      <c r="A4437" s="3" t="s">
        <v>6125</v>
      </c>
      <c r="B4437" s="3" t="s">
        <v>23417</v>
      </c>
      <c r="C4437" s="3" t="s">
        <v>22337</v>
      </c>
      <c r="D4437" s="3">
        <v>1</v>
      </c>
      <c r="E4437" s="3">
        <v>35</v>
      </c>
      <c r="F4437" s="3">
        <v>28092</v>
      </c>
      <c r="G4437" s="3">
        <v>513</v>
      </c>
      <c r="J4437" s="3">
        <v>1469</v>
      </c>
      <c r="K4437" s="3">
        <v>28</v>
      </c>
    </row>
    <row r="4438" spans="1:11">
      <c r="A4438" s="3" t="s">
        <v>6126</v>
      </c>
      <c r="B4438" s="3" t="s">
        <v>23417</v>
      </c>
      <c r="C4438" s="3" t="s">
        <v>22337</v>
      </c>
      <c r="D4438" s="3">
        <v>1</v>
      </c>
      <c r="E4438" s="3">
        <v>36</v>
      </c>
      <c r="F4438" s="3">
        <v>29118</v>
      </c>
      <c r="G4438" s="3">
        <v>532</v>
      </c>
      <c r="J4438" s="3">
        <v>1469</v>
      </c>
      <c r="K4438" s="3">
        <v>28</v>
      </c>
    </row>
    <row r="4439" spans="1:11">
      <c r="A4439" s="3" t="s">
        <v>6127</v>
      </c>
      <c r="B4439" s="3" t="s">
        <v>23417</v>
      </c>
      <c r="C4439" s="3" t="s">
        <v>22337</v>
      </c>
      <c r="D4439" s="3">
        <v>1</v>
      </c>
      <c r="E4439" s="3">
        <v>37</v>
      </c>
      <c r="F4439" s="3">
        <v>30144</v>
      </c>
      <c r="G4439" s="3">
        <v>551</v>
      </c>
      <c r="J4439" s="3">
        <v>1469</v>
      </c>
      <c r="K4439" s="3">
        <v>28</v>
      </c>
    </row>
    <row r="4440" spans="1:11">
      <c r="A4440" s="3" t="s">
        <v>6128</v>
      </c>
      <c r="B4440" s="3" t="s">
        <v>23417</v>
      </c>
      <c r="C4440" s="3" t="s">
        <v>22337</v>
      </c>
      <c r="D4440" s="3">
        <v>1</v>
      </c>
      <c r="E4440" s="3">
        <v>38</v>
      </c>
      <c r="F4440" s="3">
        <v>31170</v>
      </c>
      <c r="G4440" s="3">
        <v>570</v>
      </c>
      <c r="J4440" s="3">
        <v>1469</v>
      </c>
      <c r="K4440" s="3">
        <v>28</v>
      </c>
    </row>
    <row r="4441" spans="1:11">
      <c r="A4441" s="3" t="s">
        <v>6129</v>
      </c>
      <c r="B4441" s="3" t="s">
        <v>23417</v>
      </c>
      <c r="C4441" s="3" t="s">
        <v>22337</v>
      </c>
      <c r="D4441" s="3">
        <v>1</v>
      </c>
      <c r="E4441" s="3">
        <v>39</v>
      </c>
      <c r="F4441" s="3">
        <v>32196</v>
      </c>
      <c r="G4441" s="3">
        <v>589</v>
      </c>
      <c r="J4441" s="3">
        <v>1469</v>
      </c>
      <c r="K4441" s="3">
        <v>28</v>
      </c>
    </row>
    <row r="4442" spans="1:11">
      <c r="A4442" s="3" t="s">
        <v>6130</v>
      </c>
      <c r="B4442" s="3" t="s">
        <v>23417</v>
      </c>
      <c r="C4442" s="3" t="s">
        <v>22337</v>
      </c>
      <c r="D4442" s="3">
        <v>1</v>
      </c>
      <c r="E4442" s="3">
        <v>40</v>
      </c>
      <c r="F4442" s="3">
        <v>33222</v>
      </c>
      <c r="G4442" s="3">
        <v>608</v>
      </c>
      <c r="J4442" s="3">
        <v>1469</v>
      </c>
      <c r="K4442" s="3">
        <v>28</v>
      </c>
    </row>
    <row r="4443" spans="1:11">
      <c r="A4443" s="3" t="s">
        <v>6131</v>
      </c>
      <c r="B4443" s="3" t="s">
        <v>23417</v>
      </c>
      <c r="C4443" s="3" t="s">
        <v>22337</v>
      </c>
      <c r="D4443" s="3">
        <v>1</v>
      </c>
      <c r="E4443" s="3">
        <v>41</v>
      </c>
      <c r="F4443" s="3">
        <v>34328</v>
      </c>
      <c r="G4443" s="3">
        <v>628</v>
      </c>
      <c r="J4443" s="3">
        <v>1469</v>
      </c>
      <c r="K4443" s="3">
        <v>28</v>
      </c>
    </row>
    <row r="4444" spans="1:11">
      <c r="A4444" s="3" t="s">
        <v>6132</v>
      </c>
      <c r="B4444" s="3" t="s">
        <v>23417</v>
      </c>
      <c r="C4444" s="3" t="s">
        <v>22337</v>
      </c>
      <c r="D4444" s="3">
        <v>1</v>
      </c>
      <c r="E4444" s="3">
        <v>42</v>
      </c>
      <c r="F4444" s="3">
        <v>35434</v>
      </c>
      <c r="G4444" s="3">
        <v>648</v>
      </c>
      <c r="J4444" s="3">
        <v>1469</v>
      </c>
      <c r="K4444" s="3">
        <v>28</v>
      </c>
    </row>
    <row r="4445" spans="1:11">
      <c r="A4445" s="3" t="s">
        <v>6133</v>
      </c>
      <c r="B4445" s="3" t="s">
        <v>23417</v>
      </c>
      <c r="C4445" s="3" t="s">
        <v>22337</v>
      </c>
      <c r="D4445" s="3">
        <v>1</v>
      </c>
      <c r="E4445" s="3">
        <v>43</v>
      </c>
      <c r="F4445" s="3">
        <v>36540</v>
      </c>
      <c r="G4445" s="3">
        <v>668</v>
      </c>
      <c r="J4445" s="3">
        <v>1469</v>
      </c>
      <c r="K4445" s="3">
        <v>28</v>
      </c>
    </row>
    <row r="4446" spans="1:11">
      <c r="A4446" s="3" t="s">
        <v>6134</v>
      </c>
      <c r="B4446" s="3" t="s">
        <v>23417</v>
      </c>
      <c r="C4446" s="3" t="s">
        <v>22337</v>
      </c>
      <c r="D4446" s="3">
        <v>1</v>
      </c>
      <c r="E4446" s="3">
        <v>44</v>
      </c>
      <c r="F4446" s="3">
        <v>37646</v>
      </c>
      <c r="G4446" s="3">
        <v>688</v>
      </c>
      <c r="J4446" s="3">
        <v>1469</v>
      </c>
      <c r="K4446" s="3">
        <v>28</v>
      </c>
    </row>
    <row r="4447" spans="1:11">
      <c r="A4447" s="3" t="s">
        <v>6135</v>
      </c>
      <c r="B4447" s="3" t="s">
        <v>23417</v>
      </c>
      <c r="C4447" s="3" t="s">
        <v>22337</v>
      </c>
      <c r="D4447" s="3">
        <v>1</v>
      </c>
      <c r="E4447" s="3">
        <v>45</v>
      </c>
      <c r="F4447" s="3">
        <v>38752</v>
      </c>
      <c r="G4447" s="3">
        <v>708</v>
      </c>
      <c r="J4447" s="3">
        <v>1469</v>
      </c>
      <c r="K4447" s="3">
        <v>28</v>
      </c>
    </row>
    <row r="4448" spans="1:11">
      <c r="A4448" s="3" t="s">
        <v>6136</v>
      </c>
      <c r="B4448" s="3" t="s">
        <v>23417</v>
      </c>
      <c r="C4448" s="3" t="s">
        <v>22337</v>
      </c>
      <c r="D4448" s="3">
        <v>1</v>
      </c>
      <c r="E4448" s="3">
        <v>46</v>
      </c>
      <c r="F4448" s="3">
        <v>39940</v>
      </c>
      <c r="G4448" s="3">
        <v>730</v>
      </c>
      <c r="J4448" s="3">
        <v>1469</v>
      </c>
      <c r="K4448" s="3">
        <v>28</v>
      </c>
    </row>
    <row r="4449" spans="1:11">
      <c r="A4449" s="3" t="s">
        <v>6137</v>
      </c>
      <c r="B4449" s="3" t="s">
        <v>23417</v>
      </c>
      <c r="C4449" s="3" t="s">
        <v>22337</v>
      </c>
      <c r="D4449" s="3">
        <v>1</v>
      </c>
      <c r="E4449" s="3">
        <v>47</v>
      </c>
      <c r="F4449" s="3">
        <v>41128</v>
      </c>
      <c r="G4449" s="3">
        <v>752</v>
      </c>
      <c r="J4449" s="3">
        <v>1469</v>
      </c>
      <c r="K4449" s="3">
        <v>28</v>
      </c>
    </row>
    <row r="4450" spans="1:11">
      <c r="A4450" s="3" t="s">
        <v>6138</v>
      </c>
      <c r="B4450" s="3" t="s">
        <v>23417</v>
      </c>
      <c r="C4450" s="3" t="s">
        <v>22337</v>
      </c>
      <c r="D4450" s="3">
        <v>1</v>
      </c>
      <c r="E4450" s="3">
        <v>48</v>
      </c>
      <c r="F4450" s="3">
        <v>42316</v>
      </c>
      <c r="G4450" s="3">
        <v>774</v>
      </c>
      <c r="J4450" s="3">
        <v>1469</v>
      </c>
      <c r="K4450" s="3">
        <v>28</v>
      </c>
    </row>
    <row r="4451" spans="1:11">
      <c r="A4451" s="3" t="s">
        <v>6139</v>
      </c>
      <c r="B4451" s="3" t="s">
        <v>23417</v>
      </c>
      <c r="C4451" s="3" t="s">
        <v>22337</v>
      </c>
      <c r="D4451" s="3">
        <v>1</v>
      </c>
      <c r="E4451" s="3">
        <v>49</v>
      </c>
      <c r="F4451" s="3">
        <v>43504</v>
      </c>
      <c r="G4451" s="3">
        <v>796</v>
      </c>
      <c r="J4451" s="3">
        <v>1469</v>
      </c>
      <c r="K4451" s="3">
        <v>28</v>
      </c>
    </row>
    <row r="4452" spans="1:11">
      <c r="A4452" s="3" t="s">
        <v>6140</v>
      </c>
      <c r="B4452" s="3" t="s">
        <v>23417</v>
      </c>
      <c r="C4452" s="3" t="s">
        <v>22337</v>
      </c>
      <c r="D4452" s="3">
        <v>1</v>
      </c>
      <c r="E4452" s="3">
        <v>50</v>
      </c>
      <c r="F4452" s="3">
        <v>44692</v>
      </c>
      <c r="G4452" s="3">
        <v>818</v>
      </c>
      <c r="J4452" s="3">
        <v>1469</v>
      </c>
      <c r="K4452" s="3">
        <v>28</v>
      </c>
    </row>
    <row r="4453" spans="1:11">
      <c r="A4453" s="3" t="s">
        <v>6141</v>
      </c>
      <c r="B4453" s="3" t="s">
        <v>23417</v>
      </c>
      <c r="C4453" s="3" t="s">
        <v>22337</v>
      </c>
      <c r="D4453" s="3">
        <v>1</v>
      </c>
      <c r="E4453" s="3">
        <v>51</v>
      </c>
      <c r="F4453" s="3">
        <v>45960</v>
      </c>
      <c r="G4453" s="3">
        <v>841</v>
      </c>
      <c r="J4453" s="3">
        <v>1469</v>
      </c>
      <c r="K4453" s="3">
        <v>28</v>
      </c>
    </row>
    <row r="4454" spans="1:11">
      <c r="A4454" s="3" t="s">
        <v>6142</v>
      </c>
      <c r="B4454" s="3" t="s">
        <v>23417</v>
      </c>
      <c r="C4454" s="3" t="s">
        <v>22337</v>
      </c>
      <c r="D4454" s="3">
        <v>1</v>
      </c>
      <c r="E4454" s="3">
        <v>52</v>
      </c>
      <c r="F4454" s="3">
        <v>47228</v>
      </c>
      <c r="G4454" s="3">
        <v>864</v>
      </c>
      <c r="J4454" s="3">
        <v>1469</v>
      </c>
      <c r="K4454" s="3">
        <v>28</v>
      </c>
    </row>
    <row r="4455" spans="1:11">
      <c r="A4455" s="3" t="s">
        <v>6143</v>
      </c>
      <c r="B4455" s="3" t="s">
        <v>23417</v>
      </c>
      <c r="C4455" s="3" t="s">
        <v>22337</v>
      </c>
      <c r="D4455" s="3">
        <v>1</v>
      </c>
      <c r="E4455" s="3">
        <v>53</v>
      </c>
      <c r="F4455" s="3">
        <v>48496</v>
      </c>
      <c r="G4455" s="3">
        <v>887</v>
      </c>
      <c r="J4455" s="3">
        <v>1469</v>
      </c>
      <c r="K4455" s="3">
        <v>28</v>
      </c>
    </row>
    <row r="4456" spans="1:11">
      <c r="A4456" s="3" t="s">
        <v>6144</v>
      </c>
      <c r="B4456" s="3" t="s">
        <v>23417</v>
      </c>
      <c r="C4456" s="3" t="s">
        <v>22337</v>
      </c>
      <c r="D4456" s="3">
        <v>1</v>
      </c>
      <c r="E4456" s="3">
        <v>54</v>
      </c>
      <c r="F4456" s="3">
        <v>49764</v>
      </c>
      <c r="G4456" s="3">
        <v>910</v>
      </c>
      <c r="J4456" s="3">
        <v>1469</v>
      </c>
      <c r="K4456" s="3">
        <v>28</v>
      </c>
    </row>
    <row r="4457" spans="1:11">
      <c r="A4457" s="3" t="s">
        <v>6145</v>
      </c>
      <c r="B4457" s="3" t="s">
        <v>23417</v>
      </c>
      <c r="C4457" s="3" t="s">
        <v>22337</v>
      </c>
      <c r="D4457" s="3">
        <v>1</v>
      </c>
      <c r="E4457" s="3">
        <v>55</v>
      </c>
      <c r="F4457" s="3">
        <v>51032</v>
      </c>
      <c r="G4457" s="3">
        <v>933</v>
      </c>
      <c r="J4457" s="3">
        <v>1469</v>
      </c>
      <c r="K4457" s="3">
        <v>28</v>
      </c>
    </row>
    <row r="4458" spans="1:11">
      <c r="A4458" s="3" t="s">
        <v>6146</v>
      </c>
      <c r="B4458" s="3" t="s">
        <v>23417</v>
      </c>
      <c r="C4458" s="3" t="s">
        <v>22337</v>
      </c>
      <c r="D4458" s="3">
        <v>1</v>
      </c>
      <c r="E4458" s="3">
        <v>56</v>
      </c>
      <c r="F4458" s="3">
        <v>52382</v>
      </c>
      <c r="G4458" s="3">
        <v>958</v>
      </c>
      <c r="J4458" s="3">
        <v>1469</v>
      </c>
      <c r="K4458" s="3">
        <v>28</v>
      </c>
    </row>
    <row r="4459" spans="1:11">
      <c r="A4459" s="3" t="s">
        <v>6147</v>
      </c>
      <c r="B4459" s="3" t="s">
        <v>23417</v>
      </c>
      <c r="C4459" s="3" t="s">
        <v>22337</v>
      </c>
      <c r="D4459" s="3">
        <v>1</v>
      </c>
      <c r="E4459" s="3">
        <v>57</v>
      </c>
      <c r="F4459" s="3">
        <v>53732</v>
      </c>
      <c r="G4459" s="3">
        <v>983</v>
      </c>
      <c r="J4459" s="3">
        <v>1469</v>
      </c>
      <c r="K4459" s="3">
        <v>28</v>
      </c>
    </row>
    <row r="4460" spans="1:11">
      <c r="A4460" s="3" t="s">
        <v>6148</v>
      </c>
      <c r="B4460" s="3" t="s">
        <v>23417</v>
      </c>
      <c r="C4460" s="3" t="s">
        <v>22337</v>
      </c>
      <c r="D4460" s="3">
        <v>1</v>
      </c>
      <c r="E4460" s="3">
        <v>58</v>
      </c>
      <c r="F4460" s="3">
        <v>55082</v>
      </c>
      <c r="G4460" s="3">
        <v>1008</v>
      </c>
      <c r="J4460" s="3">
        <v>1469</v>
      </c>
      <c r="K4460" s="3">
        <v>28</v>
      </c>
    </row>
    <row r="4461" spans="1:11">
      <c r="A4461" s="3" t="s">
        <v>6149</v>
      </c>
      <c r="B4461" s="3" t="s">
        <v>23417</v>
      </c>
      <c r="C4461" s="3" t="s">
        <v>22337</v>
      </c>
      <c r="D4461" s="3">
        <v>1</v>
      </c>
      <c r="E4461" s="3">
        <v>59</v>
      </c>
      <c r="F4461" s="3">
        <v>56432</v>
      </c>
      <c r="G4461" s="3">
        <v>1033</v>
      </c>
      <c r="J4461" s="3">
        <v>1469</v>
      </c>
      <c r="K4461" s="3">
        <v>28</v>
      </c>
    </row>
    <row r="4462" spans="1:11">
      <c r="A4462" s="3" t="s">
        <v>6150</v>
      </c>
      <c r="B4462" s="3" t="s">
        <v>23417</v>
      </c>
      <c r="C4462" s="3" t="s">
        <v>22337</v>
      </c>
      <c r="D4462" s="3">
        <v>1</v>
      </c>
      <c r="E4462" s="3">
        <v>60</v>
      </c>
      <c r="F4462" s="3">
        <v>57782</v>
      </c>
      <c r="G4462" s="3">
        <v>1058</v>
      </c>
      <c r="J4462" s="3">
        <v>1469</v>
      </c>
      <c r="K4462" s="3">
        <v>28</v>
      </c>
    </row>
    <row r="4463" spans="1:11">
      <c r="A4463" s="3" t="s">
        <v>6151</v>
      </c>
      <c r="B4463" s="3" t="s">
        <v>23417</v>
      </c>
      <c r="C4463" s="3" t="s">
        <v>22337</v>
      </c>
      <c r="D4463" s="3">
        <v>1</v>
      </c>
      <c r="E4463" s="3">
        <v>61</v>
      </c>
      <c r="F4463" s="3">
        <v>59212</v>
      </c>
      <c r="G4463" s="3">
        <v>1084</v>
      </c>
      <c r="J4463" s="3">
        <v>1469</v>
      </c>
      <c r="K4463" s="3">
        <v>28</v>
      </c>
    </row>
    <row r="4464" spans="1:11">
      <c r="A4464" s="3" t="s">
        <v>6152</v>
      </c>
      <c r="B4464" s="3" t="s">
        <v>23417</v>
      </c>
      <c r="C4464" s="3" t="s">
        <v>22337</v>
      </c>
      <c r="D4464" s="3">
        <v>1</v>
      </c>
      <c r="E4464" s="3">
        <v>62</v>
      </c>
      <c r="F4464" s="3">
        <v>60642</v>
      </c>
      <c r="G4464" s="3">
        <v>1110</v>
      </c>
      <c r="J4464" s="3">
        <v>1469</v>
      </c>
      <c r="K4464" s="3">
        <v>28</v>
      </c>
    </row>
    <row r="4465" spans="1:11">
      <c r="A4465" s="3" t="s">
        <v>6153</v>
      </c>
      <c r="B4465" s="3" t="s">
        <v>23417</v>
      </c>
      <c r="C4465" s="3" t="s">
        <v>22337</v>
      </c>
      <c r="D4465" s="3">
        <v>1</v>
      </c>
      <c r="E4465" s="3">
        <v>63</v>
      </c>
      <c r="F4465" s="3">
        <v>62072</v>
      </c>
      <c r="G4465" s="3">
        <v>1136</v>
      </c>
      <c r="J4465" s="3">
        <v>1469</v>
      </c>
      <c r="K4465" s="3">
        <v>28</v>
      </c>
    </row>
    <row r="4466" spans="1:11">
      <c r="A4466" s="3" t="s">
        <v>6154</v>
      </c>
      <c r="B4466" s="3" t="s">
        <v>23417</v>
      </c>
      <c r="C4466" s="3" t="s">
        <v>22337</v>
      </c>
      <c r="D4466" s="3">
        <v>1</v>
      </c>
      <c r="E4466" s="3">
        <v>64</v>
      </c>
      <c r="F4466" s="3">
        <v>63502</v>
      </c>
      <c r="G4466" s="3">
        <v>1162</v>
      </c>
      <c r="J4466" s="3">
        <v>1469</v>
      </c>
      <c r="K4466" s="3">
        <v>28</v>
      </c>
    </row>
    <row r="4467" spans="1:11">
      <c r="A4467" s="3" t="s">
        <v>6155</v>
      </c>
      <c r="B4467" s="3" t="s">
        <v>23417</v>
      </c>
      <c r="C4467" s="3" t="s">
        <v>22337</v>
      </c>
      <c r="D4467" s="3">
        <v>1</v>
      </c>
      <c r="E4467" s="3">
        <v>65</v>
      </c>
      <c r="F4467" s="3">
        <v>64932</v>
      </c>
      <c r="G4467" s="3">
        <v>1188</v>
      </c>
      <c r="J4467" s="3">
        <v>1469</v>
      </c>
      <c r="K4467" s="3">
        <v>28</v>
      </c>
    </row>
    <row r="4468" spans="1:11">
      <c r="A4468" s="3" t="s">
        <v>6156</v>
      </c>
      <c r="B4468" s="3" t="s">
        <v>23417</v>
      </c>
      <c r="C4468" s="3" t="s">
        <v>22337</v>
      </c>
      <c r="D4468" s="3">
        <v>1</v>
      </c>
      <c r="E4468" s="3">
        <v>66</v>
      </c>
      <c r="F4468" s="3">
        <v>66444</v>
      </c>
      <c r="G4468" s="3">
        <v>1216</v>
      </c>
      <c r="J4468" s="3">
        <v>1469</v>
      </c>
      <c r="K4468" s="3">
        <v>28</v>
      </c>
    </row>
    <row r="4469" spans="1:11">
      <c r="A4469" s="3" t="s">
        <v>6157</v>
      </c>
      <c r="B4469" s="3" t="s">
        <v>23417</v>
      </c>
      <c r="C4469" s="3" t="s">
        <v>22337</v>
      </c>
      <c r="D4469" s="3">
        <v>1</v>
      </c>
      <c r="E4469" s="3">
        <v>67</v>
      </c>
      <c r="F4469" s="3">
        <v>67956</v>
      </c>
      <c r="G4469" s="3">
        <v>1244</v>
      </c>
      <c r="J4469" s="3">
        <v>1469</v>
      </c>
      <c r="K4469" s="3">
        <v>28</v>
      </c>
    </row>
    <row r="4470" spans="1:11">
      <c r="A4470" s="3" t="s">
        <v>6158</v>
      </c>
      <c r="B4470" s="3" t="s">
        <v>23417</v>
      </c>
      <c r="C4470" s="3" t="s">
        <v>22337</v>
      </c>
      <c r="D4470" s="3">
        <v>1</v>
      </c>
      <c r="E4470" s="3">
        <v>68</v>
      </c>
      <c r="F4470" s="3">
        <v>69468</v>
      </c>
      <c r="G4470" s="3">
        <v>1272</v>
      </c>
      <c r="J4470" s="3">
        <v>1469</v>
      </c>
      <c r="K4470" s="3">
        <v>28</v>
      </c>
    </row>
    <row r="4471" spans="1:11">
      <c r="A4471" s="3" t="s">
        <v>6159</v>
      </c>
      <c r="B4471" s="3" t="s">
        <v>23417</v>
      </c>
      <c r="C4471" s="3" t="s">
        <v>22337</v>
      </c>
      <c r="D4471" s="3">
        <v>1</v>
      </c>
      <c r="E4471" s="3">
        <v>69</v>
      </c>
      <c r="F4471" s="3">
        <v>70980</v>
      </c>
      <c r="G4471" s="3">
        <v>1300</v>
      </c>
      <c r="J4471" s="3">
        <v>1469</v>
      </c>
      <c r="K4471" s="3">
        <v>28</v>
      </c>
    </row>
    <row r="4472" spans="1:11">
      <c r="A4472" s="3" t="s">
        <v>6160</v>
      </c>
      <c r="B4472" s="3" t="s">
        <v>23417</v>
      </c>
      <c r="C4472" s="3" t="s">
        <v>22337</v>
      </c>
      <c r="D4472" s="3">
        <v>1</v>
      </c>
      <c r="E4472" s="3">
        <v>70</v>
      </c>
      <c r="F4472" s="3">
        <v>72492</v>
      </c>
      <c r="G4472" s="3">
        <v>1328</v>
      </c>
      <c r="J4472" s="3">
        <v>1469</v>
      </c>
      <c r="K4472" s="3">
        <v>28</v>
      </c>
    </row>
    <row r="4473" spans="1:11">
      <c r="A4473" s="3" t="s">
        <v>6161</v>
      </c>
      <c r="B4473" s="3" t="s">
        <v>23417</v>
      </c>
      <c r="C4473" s="3" t="s">
        <v>22337</v>
      </c>
      <c r="D4473" s="3">
        <v>1</v>
      </c>
      <c r="E4473" s="3">
        <v>71</v>
      </c>
      <c r="F4473" s="3">
        <v>74084</v>
      </c>
      <c r="G4473" s="3">
        <v>1357</v>
      </c>
      <c r="J4473" s="3">
        <v>1469</v>
      </c>
      <c r="K4473" s="3">
        <v>28</v>
      </c>
    </row>
    <row r="4474" spans="1:11">
      <c r="A4474" s="3" t="s">
        <v>6162</v>
      </c>
      <c r="B4474" s="3" t="s">
        <v>23417</v>
      </c>
      <c r="C4474" s="3" t="s">
        <v>22337</v>
      </c>
      <c r="D4474" s="3">
        <v>1</v>
      </c>
      <c r="E4474" s="3">
        <v>72</v>
      </c>
      <c r="F4474" s="3">
        <v>75676</v>
      </c>
      <c r="G4474" s="3">
        <v>1386</v>
      </c>
      <c r="J4474" s="3">
        <v>1469</v>
      </c>
      <c r="K4474" s="3">
        <v>28</v>
      </c>
    </row>
    <row r="4475" spans="1:11">
      <c r="A4475" s="3" t="s">
        <v>6163</v>
      </c>
      <c r="B4475" s="3" t="s">
        <v>23417</v>
      </c>
      <c r="C4475" s="3" t="s">
        <v>22337</v>
      </c>
      <c r="D4475" s="3">
        <v>1</v>
      </c>
      <c r="E4475" s="3">
        <v>73</v>
      </c>
      <c r="F4475" s="3">
        <v>77268</v>
      </c>
      <c r="G4475" s="3">
        <v>1415</v>
      </c>
      <c r="J4475" s="3">
        <v>1469</v>
      </c>
      <c r="K4475" s="3">
        <v>28</v>
      </c>
    </row>
    <row r="4476" spans="1:11">
      <c r="A4476" s="3" t="s">
        <v>6164</v>
      </c>
      <c r="B4476" s="3" t="s">
        <v>23417</v>
      </c>
      <c r="C4476" s="3" t="s">
        <v>22337</v>
      </c>
      <c r="D4476" s="3">
        <v>1</v>
      </c>
      <c r="E4476" s="3">
        <v>74</v>
      </c>
      <c r="F4476" s="3">
        <v>78860</v>
      </c>
      <c r="G4476" s="3">
        <v>1444</v>
      </c>
      <c r="J4476" s="3">
        <v>1469</v>
      </c>
      <c r="K4476" s="3">
        <v>28</v>
      </c>
    </row>
    <row r="4477" spans="1:11">
      <c r="A4477" s="3" t="s">
        <v>6165</v>
      </c>
      <c r="B4477" s="3" t="s">
        <v>23417</v>
      </c>
      <c r="C4477" s="3" t="s">
        <v>22337</v>
      </c>
      <c r="D4477" s="3">
        <v>1</v>
      </c>
      <c r="E4477" s="3">
        <v>75</v>
      </c>
      <c r="F4477" s="3">
        <v>80452</v>
      </c>
      <c r="G4477" s="3">
        <v>1473</v>
      </c>
      <c r="J4477" s="3">
        <v>1469</v>
      </c>
      <c r="K4477" s="3">
        <v>28</v>
      </c>
    </row>
    <row r="4478" spans="1:11">
      <c r="A4478" s="3" t="s">
        <v>6166</v>
      </c>
      <c r="B4478" s="3" t="s">
        <v>23417</v>
      </c>
      <c r="C4478" s="3" t="s">
        <v>22337</v>
      </c>
      <c r="D4478" s="3">
        <v>1</v>
      </c>
      <c r="E4478" s="3">
        <v>76</v>
      </c>
      <c r="F4478" s="3">
        <v>82126</v>
      </c>
      <c r="G4478" s="3">
        <v>1504</v>
      </c>
      <c r="J4478" s="3">
        <v>1469</v>
      </c>
      <c r="K4478" s="3">
        <v>28</v>
      </c>
    </row>
    <row r="4479" spans="1:11">
      <c r="A4479" s="3" t="s">
        <v>6167</v>
      </c>
      <c r="B4479" s="3" t="s">
        <v>23417</v>
      </c>
      <c r="C4479" s="3" t="s">
        <v>22337</v>
      </c>
      <c r="D4479" s="3">
        <v>1</v>
      </c>
      <c r="E4479" s="3">
        <v>77</v>
      </c>
      <c r="F4479" s="3">
        <v>83800</v>
      </c>
      <c r="G4479" s="3">
        <v>1535</v>
      </c>
      <c r="J4479" s="3">
        <v>1469</v>
      </c>
      <c r="K4479" s="3">
        <v>28</v>
      </c>
    </row>
    <row r="4480" spans="1:11">
      <c r="A4480" s="3" t="s">
        <v>6168</v>
      </c>
      <c r="B4480" s="3" t="s">
        <v>23417</v>
      </c>
      <c r="C4480" s="3" t="s">
        <v>22337</v>
      </c>
      <c r="D4480" s="3">
        <v>1</v>
      </c>
      <c r="E4480" s="3">
        <v>78</v>
      </c>
      <c r="F4480" s="3">
        <v>85474</v>
      </c>
      <c r="G4480" s="3">
        <v>1566</v>
      </c>
      <c r="J4480" s="3">
        <v>1469</v>
      </c>
      <c r="K4480" s="3">
        <v>28</v>
      </c>
    </row>
    <row r="4481" spans="1:11">
      <c r="A4481" s="3" t="s">
        <v>6169</v>
      </c>
      <c r="B4481" s="3" t="s">
        <v>23417</v>
      </c>
      <c r="C4481" s="3" t="s">
        <v>22337</v>
      </c>
      <c r="D4481" s="3">
        <v>1</v>
      </c>
      <c r="E4481" s="3">
        <v>79</v>
      </c>
      <c r="F4481" s="3">
        <v>87148</v>
      </c>
      <c r="G4481" s="3">
        <v>1597</v>
      </c>
      <c r="J4481" s="3">
        <v>1469</v>
      </c>
      <c r="K4481" s="3">
        <v>28</v>
      </c>
    </row>
    <row r="4482" spans="1:11">
      <c r="A4482" s="3" t="s">
        <v>6170</v>
      </c>
      <c r="B4482" s="3" t="s">
        <v>23417</v>
      </c>
      <c r="C4482" s="3" t="s">
        <v>22337</v>
      </c>
      <c r="D4482" s="3">
        <v>1</v>
      </c>
      <c r="E4482" s="3">
        <v>80</v>
      </c>
      <c r="F4482" s="3">
        <v>88822</v>
      </c>
      <c r="G4482" s="3">
        <v>1628</v>
      </c>
      <c r="J4482" s="3">
        <v>1469</v>
      </c>
      <c r="K4482" s="3">
        <v>28</v>
      </c>
    </row>
    <row r="4483" spans="1:11">
      <c r="A4483" s="3" t="s">
        <v>6171</v>
      </c>
      <c r="B4483" s="3" t="s">
        <v>23417</v>
      </c>
      <c r="C4483" s="3" t="s">
        <v>22337</v>
      </c>
      <c r="D4483" s="3">
        <v>1</v>
      </c>
      <c r="E4483" s="3">
        <v>81</v>
      </c>
      <c r="F4483" s="3">
        <v>90576</v>
      </c>
      <c r="G4483" s="3">
        <v>1660</v>
      </c>
      <c r="J4483" s="3">
        <v>1469</v>
      </c>
      <c r="K4483" s="3">
        <v>28</v>
      </c>
    </row>
    <row r="4484" spans="1:11">
      <c r="A4484" s="3" t="s">
        <v>6172</v>
      </c>
      <c r="B4484" s="3" t="s">
        <v>23417</v>
      </c>
      <c r="C4484" s="3" t="s">
        <v>22337</v>
      </c>
      <c r="D4484" s="3">
        <v>1</v>
      </c>
      <c r="E4484" s="3">
        <v>82</v>
      </c>
      <c r="F4484" s="3">
        <v>92330</v>
      </c>
      <c r="G4484" s="3">
        <v>1692</v>
      </c>
      <c r="J4484" s="3">
        <v>1469</v>
      </c>
      <c r="K4484" s="3">
        <v>28</v>
      </c>
    </row>
    <row r="4485" spans="1:11">
      <c r="A4485" s="3" t="s">
        <v>6173</v>
      </c>
      <c r="B4485" s="3" t="s">
        <v>23417</v>
      </c>
      <c r="C4485" s="3" t="s">
        <v>22337</v>
      </c>
      <c r="D4485" s="3">
        <v>1</v>
      </c>
      <c r="E4485" s="3">
        <v>83</v>
      </c>
      <c r="F4485" s="3">
        <v>94084</v>
      </c>
      <c r="G4485" s="3">
        <v>1724</v>
      </c>
      <c r="J4485" s="3">
        <v>1469</v>
      </c>
      <c r="K4485" s="3">
        <v>28</v>
      </c>
    </row>
    <row r="4486" spans="1:11">
      <c r="A4486" s="3" t="s">
        <v>6174</v>
      </c>
      <c r="B4486" s="3" t="s">
        <v>23417</v>
      </c>
      <c r="C4486" s="3" t="s">
        <v>22337</v>
      </c>
      <c r="D4486" s="3">
        <v>1</v>
      </c>
      <c r="E4486" s="3">
        <v>84</v>
      </c>
      <c r="F4486" s="3">
        <v>95838</v>
      </c>
      <c r="G4486" s="3">
        <v>1756</v>
      </c>
      <c r="J4486" s="3">
        <v>1469</v>
      </c>
      <c r="K4486" s="3">
        <v>28</v>
      </c>
    </row>
    <row r="4487" spans="1:11">
      <c r="A4487" s="3" t="s">
        <v>6175</v>
      </c>
      <c r="B4487" s="3" t="s">
        <v>23417</v>
      </c>
      <c r="C4487" s="3" t="s">
        <v>22337</v>
      </c>
      <c r="D4487" s="3">
        <v>1</v>
      </c>
      <c r="E4487" s="3">
        <v>85</v>
      </c>
      <c r="F4487" s="3">
        <v>97592</v>
      </c>
      <c r="G4487" s="3">
        <v>1788</v>
      </c>
      <c r="J4487" s="3">
        <v>1469</v>
      </c>
      <c r="K4487" s="3">
        <v>28</v>
      </c>
    </row>
    <row r="4488" spans="1:11">
      <c r="A4488" s="3" t="s">
        <v>6176</v>
      </c>
      <c r="B4488" s="3" t="s">
        <v>23417</v>
      </c>
      <c r="C4488" s="3" t="s">
        <v>22337</v>
      </c>
      <c r="D4488" s="3">
        <v>1</v>
      </c>
      <c r="E4488" s="3">
        <v>86</v>
      </c>
      <c r="F4488" s="3">
        <v>99428</v>
      </c>
      <c r="G4488" s="3">
        <v>1822</v>
      </c>
      <c r="J4488" s="3">
        <v>1469</v>
      </c>
      <c r="K4488" s="3">
        <v>28</v>
      </c>
    </row>
    <row r="4489" spans="1:11">
      <c r="A4489" s="3" t="s">
        <v>6177</v>
      </c>
      <c r="B4489" s="3" t="s">
        <v>23417</v>
      </c>
      <c r="C4489" s="3" t="s">
        <v>22337</v>
      </c>
      <c r="D4489" s="3">
        <v>1</v>
      </c>
      <c r="E4489" s="3">
        <v>87</v>
      </c>
      <c r="F4489" s="3">
        <v>101264</v>
      </c>
      <c r="G4489" s="3">
        <v>1856</v>
      </c>
      <c r="J4489" s="3">
        <v>1469</v>
      </c>
      <c r="K4489" s="3">
        <v>28</v>
      </c>
    </row>
    <row r="4490" spans="1:11">
      <c r="A4490" s="3" t="s">
        <v>6178</v>
      </c>
      <c r="B4490" s="3" t="s">
        <v>23417</v>
      </c>
      <c r="C4490" s="3" t="s">
        <v>22337</v>
      </c>
      <c r="D4490" s="3">
        <v>1</v>
      </c>
      <c r="E4490" s="3">
        <v>88</v>
      </c>
      <c r="F4490" s="3">
        <v>103100</v>
      </c>
      <c r="G4490" s="3">
        <v>1890</v>
      </c>
      <c r="J4490" s="3">
        <v>1469</v>
      </c>
      <c r="K4490" s="3">
        <v>28</v>
      </c>
    </row>
    <row r="4491" spans="1:11">
      <c r="A4491" s="3" t="s">
        <v>6179</v>
      </c>
      <c r="B4491" s="3" t="s">
        <v>23417</v>
      </c>
      <c r="C4491" s="3" t="s">
        <v>22337</v>
      </c>
      <c r="D4491" s="3">
        <v>1</v>
      </c>
      <c r="E4491" s="3">
        <v>89</v>
      </c>
      <c r="F4491" s="3">
        <v>104936</v>
      </c>
      <c r="G4491" s="3">
        <v>1924</v>
      </c>
      <c r="J4491" s="3">
        <v>1469</v>
      </c>
      <c r="K4491" s="3">
        <v>28</v>
      </c>
    </row>
    <row r="4492" spans="1:11">
      <c r="A4492" s="3" t="s">
        <v>6180</v>
      </c>
      <c r="B4492" s="3" t="s">
        <v>23417</v>
      </c>
      <c r="C4492" s="3" t="s">
        <v>22337</v>
      </c>
      <c r="D4492" s="3">
        <v>1</v>
      </c>
      <c r="E4492" s="3">
        <v>90</v>
      </c>
      <c r="F4492" s="3">
        <v>106772</v>
      </c>
      <c r="G4492" s="3">
        <v>1958</v>
      </c>
      <c r="J4492" s="3">
        <v>1469</v>
      </c>
      <c r="K4492" s="3">
        <v>28</v>
      </c>
    </row>
    <row r="4493" spans="1:11">
      <c r="A4493" s="3" t="s">
        <v>6181</v>
      </c>
      <c r="B4493" s="3" t="s">
        <v>23417</v>
      </c>
      <c r="C4493" s="3" t="s">
        <v>22337</v>
      </c>
      <c r="D4493" s="3">
        <v>1</v>
      </c>
      <c r="E4493" s="3">
        <v>91</v>
      </c>
      <c r="F4493" s="3">
        <v>108688</v>
      </c>
      <c r="G4493" s="3">
        <v>1993</v>
      </c>
      <c r="J4493" s="3">
        <v>1469</v>
      </c>
      <c r="K4493" s="3">
        <v>28</v>
      </c>
    </row>
    <row r="4494" spans="1:11">
      <c r="A4494" s="3" t="s">
        <v>6182</v>
      </c>
      <c r="B4494" s="3" t="s">
        <v>23417</v>
      </c>
      <c r="C4494" s="3" t="s">
        <v>22337</v>
      </c>
      <c r="D4494" s="3">
        <v>1</v>
      </c>
      <c r="E4494" s="3">
        <v>92</v>
      </c>
      <c r="F4494" s="3">
        <v>110604</v>
      </c>
      <c r="G4494" s="3">
        <v>2028</v>
      </c>
      <c r="J4494" s="3">
        <v>1469</v>
      </c>
      <c r="K4494" s="3">
        <v>28</v>
      </c>
    </row>
    <row r="4495" spans="1:11">
      <c r="A4495" s="3" t="s">
        <v>6183</v>
      </c>
      <c r="B4495" s="3" t="s">
        <v>23417</v>
      </c>
      <c r="C4495" s="3" t="s">
        <v>22337</v>
      </c>
      <c r="D4495" s="3">
        <v>1</v>
      </c>
      <c r="E4495" s="3">
        <v>93</v>
      </c>
      <c r="F4495" s="3">
        <v>112520</v>
      </c>
      <c r="G4495" s="3">
        <v>2063</v>
      </c>
      <c r="J4495" s="3">
        <v>1469</v>
      </c>
      <c r="K4495" s="3">
        <v>28</v>
      </c>
    </row>
    <row r="4496" spans="1:11">
      <c r="A4496" s="3" t="s">
        <v>6184</v>
      </c>
      <c r="B4496" s="3" t="s">
        <v>23417</v>
      </c>
      <c r="C4496" s="3" t="s">
        <v>22337</v>
      </c>
      <c r="D4496" s="3">
        <v>1</v>
      </c>
      <c r="E4496" s="3">
        <v>94</v>
      </c>
      <c r="F4496" s="3">
        <v>114436</v>
      </c>
      <c r="G4496" s="3">
        <v>2098</v>
      </c>
      <c r="J4496" s="3">
        <v>1469</v>
      </c>
      <c r="K4496" s="3">
        <v>28</v>
      </c>
    </row>
    <row r="4497" spans="1:11">
      <c r="A4497" s="3" t="s">
        <v>6185</v>
      </c>
      <c r="B4497" s="3" t="s">
        <v>23417</v>
      </c>
      <c r="C4497" s="3" t="s">
        <v>22337</v>
      </c>
      <c r="D4497" s="3">
        <v>1</v>
      </c>
      <c r="E4497" s="3">
        <v>95</v>
      </c>
      <c r="F4497" s="3">
        <v>116352</v>
      </c>
      <c r="G4497" s="3">
        <v>2133</v>
      </c>
      <c r="J4497" s="3">
        <v>1469</v>
      </c>
      <c r="K4497" s="3">
        <v>28</v>
      </c>
    </row>
    <row r="4498" spans="1:11">
      <c r="A4498" s="3" t="s">
        <v>6186</v>
      </c>
      <c r="B4498" s="3" t="s">
        <v>23417</v>
      </c>
      <c r="C4498" s="3" t="s">
        <v>22337</v>
      </c>
      <c r="D4498" s="3">
        <v>1</v>
      </c>
      <c r="E4498" s="3">
        <v>96</v>
      </c>
      <c r="F4498" s="3">
        <v>118350</v>
      </c>
      <c r="G4498" s="3">
        <v>2170</v>
      </c>
      <c r="J4498" s="3">
        <v>1469</v>
      </c>
      <c r="K4498" s="3">
        <v>28</v>
      </c>
    </row>
    <row r="4499" spans="1:11">
      <c r="A4499" s="3" t="s">
        <v>6187</v>
      </c>
      <c r="B4499" s="3" t="s">
        <v>23417</v>
      </c>
      <c r="C4499" s="3" t="s">
        <v>22337</v>
      </c>
      <c r="D4499" s="3">
        <v>1</v>
      </c>
      <c r="E4499" s="3">
        <v>97</v>
      </c>
      <c r="F4499" s="3">
        <v>120348</v>
      </c>
      <c r="G4499" s="3">
        <v>2207</v>
      </c>
      <c r="J4499" s="3">
        <v>1469</v>
      </c>
      <c r="K4499" s="3">
        <v>28</v>
      </c>
    </row>
    <row r="4500" spans="1:11">
      <c r="A4500" s="3" t="s">
        <v>6188</v>
      </c>
      <c r="B4500" s="3" t="s">
        <v>23417</v>
      </c>
      <c r="C4500" s="3" t="s">
        <v>22337</v>
      </c>
      <c r="D4500" s="3">
        <v>1</v>
      </c>
      <c r="E4500" s="3">
        <v>98</v>
      </c>
      <c r="F4500" s="3">
        <v>122346</v>
      </c>
      <c r="G4500" s="3">
        <v>2244</v>
      </c>
      <c r="J4500" s="3">
        <v>1469</v>
      </c>
      <c r="K4500" s="3">
        <v>28</v>
      </c>
    </row>
    <row r="4501" spans="1:11">
      <c r="A4501" s="3" t="s">
        <v>6189</v>
      </c>
      <c r="B4501" s="3" t="s">
        <v>23417</v>
      </c>
      <c r="C4501" s="3" t="s">
        <v>22337</v>
      </c>
      <c r="D4501" s="3">
        <v>1</v>
      </c>
      <c r="E4501" s="3">
        <v>99</v>
      </c>
      <c r="F4501" s="3">
        <v>124344</v>
      </c>
      <c r="G4501" s="3">
        <v>2281</v>
      </c>
      <c r="J4501" s="3">
        <v>1469</v>
      </c>
      <c r="K4501" s="3">
        <v>28</v>
      </c>
    </row>
    <row r="4502" spans="1:11">
      <c r="A4502" s="3" t="s">
        <v>6190</v>
      </c>
      <c r="B4502" s="3" t="s">
        <v>23417</v>
      </c>
      <c r="C4502" s="3" t="s">
        <v>22337</v>
      </c>
      <c r="D4502" s="3">
        <v>1</v>
      </c>
      <c r="E4502" s="3">
        <v>100</v>
      </c>
      <c r="F4502" s="3">
        <v>126342</v>
      </c>
      <c r="G4502" s="3">
        <v>2318</v>
      </c>
      <c r="J4502" s="3">
        <v>1469</v>
      </c>
      <c r="K4502" s="3">
        <v>28</v>
      </c>
    </row>
    <row r="4503" spans="1:11">
      <c r="A4503" s="3" t="s">
        <v>6191</v>
      </c>
      <c r="B4503" s="3" t="s">
        <v>23417</v>
      </c>
      <c r="C4503" s="3" t="s">
        <v>22337</v>
      </c>
      <c r="D4503" s="3">
        <v>2</v>
      </c>
      <c r="E4503" s="3">
        <v>1</v>
      </c>
      <c r="F4503" s="3">
        <v>7344</v>
      </c>
      <c r="G4503" s="3">
        <v>136</v>
      </c>
      <c r="J4503" s="3">
        <v>5141</v>
      </c>
      <c r="K4503" s="3">
        <v>96</v>
      </c>
    </row>
    <row r="4504" spans="1:11">
      <c r="A4504" s="3" t="s">
        <v>6192</v>
      </c>
      <c r="B4504" s="3" t="s">
        <v>23417</v>
      </c>
      <c r="C4504" s="3" t="s">
        <v>22337</v>
      </c>
      <c r="D4504" s="3">
        <v>2</v>
      </c>
      <c r="E4504" s="3">
        <v>2</v>
      </c>
      <c r="F4504" s="3">
        <v>7884</v>
      </c>
      <c r="G4504" s="3">
        <v>146</v>
      </c>
      <c r="J4504" s="3">
        <v>5141</v>
      </c>
      <c r="K4504" s="3">
        <v>96</v>
      </c>
    </row>
    <row r="4505" spans="1:11">
      <c r="A4505" s="3" t="s">
        <v>6193</v>
      </c>
      <c r="B4505" s="3" t="s">
        <v>23417</v>
      </c>
      <c r="C4505" s="3" t="s">
        <v>22337</v>
      </c>
      <c r="D4505" s="3">
        <v>2</v>
      </c>
      <c r="E4505" s="3">
        <v>3</v>
      </c>
      <c r="F4505" s="3">
        <v>8424</v>
      </c>
      <c r="G4505" s="3">
        <v>156</v>
      </c>
      <c r="J4505" s="3">
        <v>5141</v>
      </c>
      <c r="K4505" s="3">
        <v>96</v>
      </c>
    </row>
    <row r="4506" spans="1:11">
      <c r="A4506" s="3" t="s">
        <v>6194</v>
      </c>
      <c r="B4506" s="3" t="s">
        <v>23417</v>
      </c>
      <c r="C4506" s="3" t="s">
        <v>22337</v>
      </c>
      <c r="D4506" s="3">
        <v>2</v>
      </c>
      <c r="E4506" s="3">
        <v>4</v>
      </c>
      <c r="F4506" s="3">
        <v>8964</v>
      </c>
      <c r="G4506" s="3">
        <v>166</v>
      </c>
      <c r="J4506" s="3">
        <v>5141</v>
      </c>
      <c r="K4506" s="3">
        <v>96</v>
      </c>
    </row>
    <row r="4507" spans="1:11">
      <c r="A4507" s="3" t="s">
        <v>6195</v>
      </c>
      <c r="B4507" s="3" t="s">
        <v>23417</v>
      </c>
      <c r="C4507" s="3" t="s">
        <v>22337</v>
      </c>
      <c r="D4507" s="3">
        <v>2</v>
      </c>
      <c r="E4507" s="3">
        <v>5</v>
      </c>
      <c r="F4507" s="3">
        <v>9504</v>
      </c>
      <c r="G4507" s="3">
        <v>176</v>
      </c>
      <c r="J4507" s="3">
        <v>5141</v>
      </c>
      <c r="K4507" s="3">
        <v>96</v>
      </c>
    </row>
    <row r="4508" spans="1:11">
      <c r="A4508" s="3" t="s">
        <v>6196</v>
      </c>
      <c r="B4508" s="3" t="s">
        <v>23417</v>
      </c>
      <c r="C4508" s="3" t="s">
        <v>22337</v>
      </c>
      <c r="D4508" s="3">
        <v>2</v>
      </c>
      <c r="E4508" s="3">
        <v>6</v>
      </c>
      <c r="F4508" s="3">
        <v>10044</v>
      </c>
      <c r="G4508" s="3">
        <v>186</v>
      </c>
      <c r="J4508" s="3">
        <v>5141</v>
      </c>
      <c r="K4508" s="3">
        <v>96</v>
      </c>
    </row>
    <row r="4509" spans="1:11">
      <c r="A4509" s="3" t="s">
        <v>6197</v>
      </c>
      <c r="B4509" s="3" t="s">
        <v>23417</v>
      </c>
      <c r="C4509" s="3" t="s">
        <v>22337</v>
      </c>
      <c r="D4509" s="3">
        <v>2</v>
      </c>
      <c r="E4509" s="3">
        <v>7</v>
      </c>
      <c r="F4509" s="3">
        <v>10584</v>
      </c>
      <c r="G4509" s="3">
        <v>196</v>
      </c>
      <c r="J4509" s="3">
        <v>5141</v>
      </c>
      <c r="K4509" s="3">
        <v>96</v>
      </c>
    </row>
    <row r="4510" spans="1:11">
      <c r="A4510" s="3" t="s">
        <v>6198</v>
      </c>
      <c r="B4510" s="3" t="s">
        <v>23417</v>
      </c>
      <c r="C4510" s="3" t="s">
        <v>22337</v>
      </c>
      <c r="D4510" s="3">
        <v>2</v>
      </c>
      <c r="E4510" s="3">
        <v>8</v>
      </c>
      <c r="F4510" s="3">
        <v>11124</v>
      </c>
      <c r="G4510" s="3">
        <v>206</v>
      </c>
      <c r="J4510" s="3">
        <v>5141</v>
      </c>
      <c r="K4510" s="3">
        <v>96</v>
      </c>
    </row>
    <row r="4511" spans="1:11">
      <c r="A4511" s="3" t="s">
        <v>6199</v>
      </c>
      <c r="B4511" s="3" t="s">
        <v>23417</v>
      </c>
      <c r="C4511" s="3" t="s">
        <v>22337</v>
      </c>
      <c r="D4511" s="3">
        <v>2</v>
      </c>
      <c r="E4511" s="3">
        <v>9</v>
      </c>
      <c r="F4511" s="3">
        <v>11664</v>
      </c>
      <c r="G4511" s="3">
        <v>216</v>
      </c>
      <c r="J4511" s="3">
        <v>5141</v>
      </c>
      <c r="K4511" s="3">
        <v>96</v>
      </c>
    </row>
    <row r="4512" spans="1:11">
      <c r="A4512" s="3" t="s">
        <v>6200</v>
      </c>
      <c r="B4512" s="3" t="s">
        <v>23417</v>
      </c>
      <c r="C4512" s="3" t="s">
        <v>22337</v>
      </c>
      <c r="D4512" s="3">
        <v>2</v>
      </c>
      <c r="E4512" s="3">
        <v>10</v>
      </c>
      <c r="F4512" s="3">
        <v>12204</v>
      </c>
      <c r="G4512" s="3">
        <v>226</v>
      </c>
      <c r="J4512" s="3">
        <v>5141</v>
      </c>
      <c r="K4512" s="3">
        <v>96</v>
      </c>
    </row>
    <row r="4513" spans="1:11">
      <c r="A4513" s="3" t="s">
        <v>6201</v>
      </c>
      <c r="B4513" s="3" t="s">
        <v>23417</v>
      </c>
      <c r="C4513" s="3" t="s">
        <v>22337</v>
      </c>
      <c r="D4513" s="3">
        <v>2</v>
      </c>
      <c r="E4513" s="3">
        <v>11</v>
      </c>
      <c r="F4513" s="3">
        <v>12824</v>
      </c>
      <c r="G4513" s="3">
        <v>237</v>
      </c>
      <c r="J4513" s="3">
        <v>5141</v>
      </c>
      <c r="K4513" s="3">
        <v>96</v>
      </c>
    </row>
    <row r="4514" spans="1:11">
      <c r="A4514" s="3" t="s">
        <v>6202</v>
      </c>
      <c r="B4514" s="3" t="s">
        <v>23417</v>
      </c>
      <c r="C4514" s="3" t="s">
        <v>22337</v>
      </c>
      <c r="D4514" s="3">
        <v>2</v>
      </c>
      <c r="E4514" s="3">
        <v>12</v>
      </c>
      <c r="F4514" s="3">
        <v>13444</v>
      </c>
      <c r="G4514" s="3">
        <v>248</v>
      </c>
      <c r="J4514" s="3">
        <v>5141</v>
      </c>
      <c r="K4514" s="3">
        <v>96</v>
      </c>
    </row>
    <row r="4515" spans="1:11">
      <c r="A4515" s="3" t="s">
        <v>6203</v>
      </c>
      <c r="B4515" s="3" t="s">
        <v>23417</v>
      </c>
      <c r="C4515" s="3" t="s">
        <v>22337</v>
      </c>
      <c r="D4515" s="3">
        <v>2</v>
      </c>
      <c r="E4515" s="3">
        <v>13</v>
      </c>
      <c r="F4515" s="3">
        <v>14064</v>
      </c>
      <c r="G4515" s="3">
        <v>259</v>
      </c>
      <c r="J4515" s="3">
        <v>5141</v>
      </c>
      <c r="K4515" s="3">
        <v>96</v>
      </c>
    </row>
    <row r="4516" spans="1:11">
      <c r="A4516" s="3" t="s">
        <v>6204</v>
      </c>
      <c r="B4516" s="3" t="s">
        <v>23417</v>
      </c>
      <c r="C4516" s="3" t="s">
        <v>22337</v>
      </c>
      <c r="D4516" s="3">
        <v>2</v>
      </c>
      <c r="E4516" s="3">
        <v>14</v>
      </c>
      <c r="F4516" s="3">
        <v>14684</v>
      </c>
      <c r="G4516" s="3">
        <v>270</v>
      </c>
      <c r="J4516" s="3">
        <v>5141</v>
      </c>
      <c r="K4516" s="3">
        <v>96</v>
      </c>
    </row>
    <row r="4517" spans="1:11">
      <c r="A4517" s="3" t="s">
        <v>6205</v>
      </c>
      <c r="B4517" s="3" t="s">
        <v>23417</v>
      </c>
      <c r="C4517" s="3" t="s">
        <v>22337</v>
      </c>
      <c r="D4517" s="3">
        <v>2</v>
      </c>
      <c r="E4517" s="3">
        <v>15</v>
      </c>
      <c r="F4517" s="3">
        <v>15304</v>
      </c>
      <c r="G4517" s="3">
        <v>281</v>
      </c>
      <c r="J4517" s="3">
        <v>5141</v>
      </c>
      <c r="K4517" s="3">
        <v>96</v>
      </c>
    </row>
    <row r="4518" spans="1:11">
      <c r="A4518" s="3" t="s">
        <v>6206</v>
      </c>
      <c r="B4518" s="3" t="s">
        <v>23417</v>
      </c>
      <c r="C4518" s="3" t="s">
        <v>22337</v>
      </c>
      <c r="D4518" s="3">
        <v>2</v>
      </c>
      <c r="E4518" s="3">
        <v>16</v>
      </c>
      <c r="F4518" s="3">
        <v>16006</v>
      </c>
      <c r="G4518" s="3">
        <v>294</v>
      </c>
      <c r="J4518" s="3">
        <v>5141</v>
      </c>
      <c r="K4518" s="3">
        <v>96</v>
      </c>
    </row>
    <row r="4519" spans="1:11">
      <c r="A4519" s="3" t="s">
        <v>6207</v>
      </c>
      <c r="B4519" s="3" t="s">
        <v>23417</v>
      </c>
      <c r="C4519" s="3" t="s">
        <v>22337</v>
      </c>
      <c r="D4519" s="3">
        <v>2</v>
      </c>
      <c r="E4519" s="3">
        <v>17</v>
      </c>
      <c r="F4519" s="3">
        <v>16708</v>
      </c>
      <c r="G4519" s="3">
        <v>307</v>
      </c>
      <c r="J4519" s="3">
        <v>5141</v>
      </c>
      <c r="K4519" s="3">
        <v>96</v>
      </c>
    </row>
    <row r="4520" spans="1:11">
      <c r="A4520" s="3" t="s">
        <v>6208</v>
      </c>
      <c r="B4520" s="3" t="s">
        <v>23417</v>
      </c>
      <c r="C4520" s="3" t="s">
        <v>22337</v>
      </c>
      <c r="D4520" s="3">
        <v>2</v>
      </c>
      <c r="E4520" s="3">
        <v>18</v>
      </c>
      <c r="F4520" s="3">
        <v>17410</v>
      </c>
      <c r="G4520" s="3">
        <v>320</v>
      </c>
      <c r="J4520" s="3">
        <v>5141</v>
      </c>
      <c r="K4520" s="3">
        <v>96</v>
      </c>
    </row>
    <row r="4521" spans="1:11">
      <c r="A4521" s="3" t="s">
        <v>6209</v>
      </c>
      <c r="B4521" s="3" t="s">
        <v>23417</v>
      </c>
      <c r="C4521" s="3" t="s">
        <v>22337</v>
      </c>
      <c r="D4521" s="3">
        <v>2</v>
      </c>
      <c r="E4521" s="3">
        <v>19</v>
      </c>
      <c r="F4521" s="3">
        <v>18112</v>
      </c>
      <c r="G4521" s="3">
        <v>333</v>
      </c>
      <c r="J4521" s="3">
        <v>5141</v>
      </c>
      <c r="K4521" s="3">
        <v>96</v>
      </c>
    </row>
    <row r="4522" spans="1:11">
      <c r="A4522" s="3" t="s">
        <v>6210</v>
      </c>
      <c r="B4522" s="3" t="s">
        <v>23417</v>
      </c>
      <c r="C4522" s="3" t="s">
        <v>22337</v>
      </c>
      <c r="D4522" s="3">
        <v>2</v>
      </c>
      <c r="E4522" s="3">
        <v>20</v>
      </c>
      <c r="F4522" s="3">
        <v>18814</v>
      </c>
      <c r="G4522" s="3">
        <v>346</v>
      </c>
      <c r="J4522" s="3">
        <v>5141</v>
      </c>
      <c r="K4522" s="3">
        <v>96</v>
      </c>
    </row>
    <row r="4523" spans="1:11">
      <c r="A4523" s="3" t="s">
        <v>6211</v>
      </c>
      <c r="B4523" s="3" t="s">
        <v>23417</v>
      </c>
      <c r="C4523" s="3" t="s">
        <v>22337</v>
      </c>
      <c r="D4523" s="3">
        <v>2</v>
      </c>
      <c r="E4523" s="3">
        <v>21</v>
      </c>
      <c r="F4523" s="3">
        <v>19596</v>
      </c>
      <c r="G4523" s="3">
        <v>360</v>
      </c>
      <c r="J4523" s="3">
        <v>5141</v>
      </c>
      <c r="K4523" s="3">
        <v>96</v>
      </c>
    </row>
    <row r="4524" spans="1:11">
      <c r="A4524" s="3" t="s">
        <v>6212</v>
      </c>
      <c r="B4524" s="3" t="s">
        <v>23417</v>
      </c>
      <c r="C4524" s="3" t="s">
        <v>22337</v>
      </c>
      <c r="D4524" s="3">
        <v>2</v>
      </c>
      <c r="E4524" s="3">
        <v>22</v>
      </c>
      <c r="F4524" s="3">
        <v>20378</v>
      </c>
      <c r="G4524" s="3">
        <v>374</v>
      </c>
      <c r="J4524" s="3">
        <v>5141</v>
      </c>
      <c r="K4524" s="3">
        <v>96</v>
      </c>
    </row>
    <row r="4525" spans="1:11">
      <c r="A4525" s="3" t="s">
        <v>6213</v>
      </c>
      <c r="B4525" s="3" t="s">
        <v>23417</v>
      </c>
      <c r="C4525" s="3" t="s">
        <v>22337</v>
      </c>
      <c r="D4525" s="3">
        <v>2</v>
      </c>
      <c r="E4525" s="3">
        <v>23</v>
      </c>
      <c r="F4525" s="3">
        <v>21160</v>
      </c>
      <c r="G4525" s="3">
        <v>388</v>
      </c>
      <c r="J4525" s="3">
        <v>5141</v>
      </c>
      <c r="K4525" s="3">
        <v>96</v>
      </c>
    </row>
    <row r="4526" spans="1:11">
      <c r="A4526" s="3" t="s">
        <v>6214</v>
      </c>
      <c r="B4526" s="3" t="s">
        <v>23417</v>
      </c>
      <c r="C4526" s="3" t="s">
        <v>22337</v>
      </c>
      <c r="D4526" s="3">
        <v>2</v>
      </c>
      <c r="E4526" s="3">
        <v>24</v>
      </c>
      <c r="F4526" s="3">
        <v>21942</v>
      </c>
      <c r="G4526" s="3">
        <v>402</v>
      </c>
      <c r="J4526" s="3">
        <v>5141</v>
      </c>
      <c r="K4526" s="3">
        <v>96</v>
      </c>
    </row>
    <row r="4527" spans="1:11">
      <c r="A4527" s="3" t="s">
        <v>6215</v>
      </c>
      <c r="B4527" s="3" t="s">
        <v>23417</v>
      </c>
      <c r="C4527" s="3" t="s">
        <v>22337</v>
      </c>
      <c r="D4527" s="3">
        <v>2</v>
      </c>
      <c r="E4527" s="3">
        <v>25</v>
      </c>
      <c r="F4527" s="3">
        <v>22724</v>
      </c>
      <c r="G4527" s="3">
        <v>416</v>
      </c>
      <c r="J4527" s="3">
        <v>5141</v>
      </c>
      <c r="K4527" s="3">
        <v>96</v>
      </c>
    </row>
    <row r="4528" spans="1:11">
      <c r="A4528" s="3" t="s">
        <v>6216</v>
      </c>
      <c r="B4528" s="3" t="s">
        <v>23417</v>
      </c>
      <c r="C4528" s="3" t="s">
        <v>22337</v>
      </c>
      <c r="D4528" s="3">
        <v>2</v>
      </c>
      <c r="E4528" s="3">
        <v>26</v>
      </c>
      <c r="F4528" s="3">
        <v>23588</v>
      </c>
      <c r="G4528" s="3">
        <v>432</v>
      </c>
      <c r="J4528" s="3">
        <v>5141</v>
      </c>
      <c r="K4528" s="3">
        <v>96</v>
      </c>
    </row>
    <row r="4529" spans="1:11">
      <c r="A4529" s="3" t="s">
        <v>6217</v>
      </c>
      <c r="B4529" s="3" t="s">
        <v>23417</v>
      </c>
      <c r="C4529" s="3" t="s">
        <v>22337</v>
      </c>
      <c r="D4529" s="3">
        <v>2</v>
      </c>
      <c r="E4529" s="3">
        <v>27</v>
      </c>
      <c r="F4529" s="3">
        <v>24452</v>
      </c>
      <c r="G4529" s="3">
        <v>448</v>
      </c>
      <c r="J4529" s="3">
        <v>5141</v>
      </c>
      <c r="K4529" s="3">
        <v>96</v>
      </c>
    </row>
    <row r="4530" spans="1:11">
      <c r="A4530" s="3" t="s">
        <v>6218</v>
      </c>
      <c r="B4530" s="3" t="s">
        <v>23417</v>
      </c>
      <c r="C4530" s="3" t="s">
        <v>22337</v>
      </c>
      <c r="D4530" s="3">
        <v>2</v>
      </c>
      <c r="E4530" s="3">
        <v>28</v>
      </c>
      <c r="F4530" s="3">
        <v>25316</v>
      </c>
      <c r="G4530" s="3">
        <v>464</v>
      </c>
      <c r="J4530" s="3">
        <v>5141</v>
      </c>
      <c r="K4530" s="3">
        <v>96</v>
      </c>
    </row>
    <row r="4531" spans="1:11">
      <c r="A4531" s="3" t="s">
        <v>6219</v>
      </c>
      <c r="B4531" s="3" t="s">
        <v>23417</v>
      </c>
      <c r="C4531" s="3" t="s">
        <v>22337</v>
      </c>
      <c r="D4531" s="3">
        <v>2</v>
      </c>
      <c r="E4531" s="3">
        <v>29</v>
      </c>
      <c r="F4531" s="3">
        <v>26180</v>
      </c>
      <c r="G4531" s="3">
        <v>480</v>
      </c>
      <c r="J4531" s="3">
        <v>5141</v>
      </c>
      <c r="K4531" s="3">
        <v>96</v>
      </c>
    </row>
    <row r="4532" spans="1:11">
      <c r="A4532" s="3" t="s">
        <v>6220</v>
      </c>
      <c r="B4532" s="3" t="s">
        <v>23417</v>
      </c>
      <c r="C4532" s="3" t="s">
        <v>22337</v>
      </c>
      <c r="D4532" s="3">
        <v>2</v>
      </c>
      <c r="E4532" s="3">
        <v>30</v>
      </c>
      <c r="F4532" s="3">
        <v>27044</v>
      </c>
      <c r="G4532" s="3">
        <v>496</v>
      </c>
      <c r="J4532" s="3">
        <v>5141</v>
      </c>
      <c r="K4532" s="3">
        <v>96</v>
      </c>
    </row>
    <row r="4533" spans="1:11">
      <c r="A4533" s="3" t="s">
        <v>6221</v>
      </c>
      <c r="B4533" s="3" t="s">
        <v>23417</v>
      </c>
      <c r="C4533" s="3" t="s">
        <v>22337</v>
      </c>
      <c r="D4533" s="3">
        <v>2</v>
      </c>
      <c r="E4533" s="3">
        <v>31</v>
      </c>
      <c r="F4533" s="3">
        <v>27988</v>
      </c>
      <c r="G4533" s="3">
        <v>513</v>
      </c>
      <c r="J4533" s="3">
        <v>5141</v>
      </c>
      <c r="K4533" s="3">
        <v>96</v>
      </c>
    </row>
    <row r="4534" spans="1:11">
      <c r="A4534" s="3" t="s">
        <v>6222</v>
      </c>
      <c r="B4534" s="3" t="s">
        <v>23417</v>
      </c>
      <c r="C4534" s="3" t="s">
        <v>22337</v>
      </c>
      <c r="D4534" s="3">
        <v>2</v>
      </c>
      <c r="E4534" s="3">
        <v>32</v>
      </c>
      <c r="F4534" s="3">
        <v>28932</v>
      </c>
      <c r="G4534" s="3">
        <v>530</v>
      </c>
      <c r="J4534" s="3">
        <v>5141</v>
      </c>
      <c r="K4534" s="3">
        <v>96</v>
      </c>
    </row>
    <row r="4535" spans="1:11">
      <c r="A4535" s="3" t="s">
        <v>6223</v>
      </c>
      <c r="B4535" s="3" t="s">
        <v>23417</v>
      </c>
      <c r="C4535" s="3" t="s">
        <v>22337</v>
      </c>
      <c r="D4535" s="3">
        <v>2</v>
      </c>
      <c r="E4535" s="3">
        <v>33</v>
      </c>
      <c r="F4535" s="3">
        <v>29876</v>
      </c>
      <c r="G4535" s="3">
        <v>547</v>
      </c>
      <c r="J4535" s="3">
        <v>5141</v>
      </c>
      <c r="K4535" s="3">
        <v>96</v>
      </c>
    </row>
    <row r="4536" spans="1:11">
      <c r="A4536" s="3" t="s">
        <v>6224</v>
      </c>
      <c r="B4536" s="3" t="s">
        <v>23417</v>
      </c>
      <c r="C4536" s="3" t="s">
        <v>22337</v>
      </c>
      <c r="D4536" s="3">
        <v>2</v>
      </c>
      <c r="E4536" s="3">
        <v>34</v>
      </c>
      <c r="F4536" s="3">
        <v>30820</v>
      </c>
      <c r="G4536" s="3">
        <v>564</v>
      </c>
      <c r="J4536" s="3">
        <v>5141</v>
      </c>
      <c r="K4536" s="3">
        <v>96</v>
      </c>
    </row>
    <row r="4537" spans="1:11">
      <c r="A4537" s="3" t="s">
        <v>6225</v>
      </c>
      <c r="B4537" s="3" t="s">
        <v>23417</v>
      </c>
      <c r="C4537" s="3" t="s">
        <v>22337</v>
      </c>
      <c r="D4537" s="3">
        <v>2</v>
      </c>
      <c r="E4537" s="3">
        <v>35</v>
      </c>
      <c r="F4537" s="3">
        <v>31764</v>
      </c>
      <c r="G4537" s="3">
        <v>581</v>
      </c>
      <c r="J4537" s="3">
        <v>5141</v>
      </c>
      <c r="K4537" s="3">
        <v>96</v>
      </c>
    </row>
    <row r="4538" spans="1:11">
      <c r="A4538" s="3" t="s">
        <v>6226</v>
      </c>
      <c r="B4538" s="3" t="s">
        <v>23417</v>
      </c>
      <c r="C4538" s="3" t="s">
        <v>22337</v>
      </c>
      <c r="D4538" s="3">
        <v>2</v>
      </c>
      <c r="E4538" s="3">
        <v>36</v>
      </c>
      <c r="F4538" s="3">
        <v>32790</v>
      </c>
      <c r="G4538" s="3">
        <v>600</v>
      </c>
      <c r="J4538" s="3">
        <v>5141</v>
      </c>
      <c r="K4538" s="3">
        <v>96</v>
      </c>
    </row>
    <row r="4539" spans="1:11">
      <c r="A4539" s="3" t="s">
        <v>6227</v>
      </c>
      <c r="B4539" s="3" t="s">
        <v>23417</v>
      </c>
      <c r="C4539" s="3" t="s">
        <v>22337</v>
      </c>
      <c r="D4539" s="3">
        <v>2</v>
      </c>
      <c r="E4539" s="3">
        <v>37</v>
      </c>
      <c r="F4539" s="3">
        <v>33816</v>
      </c>
      <c r="G4539" s="3">
        <v>619</v>
      </c>
      <c r="J4539" s="3">
        <v>5141</v>
      </c>
      <c r="K4539" s="3">
        <v>96</v>
      </c>
    </row>
    <row r="4540" spans="1:11">
      <c r="A4540" s="3" t="s">
        <v>6228</v>
      </c>
      <c r="B4540" s="3" t="s">
        <v>23417</v>
      </c>
      <c r="C4540" s="3" t="s">
        <v>22337</v>
      </c>
      <c r="D4540" s="3">
        <v>2</v>
      </c>
      <c r="E4540" s="3">
        <v>38</v>
      </c>
      <c r="F4540" s="3">
        <v>34842</v>
      </c>
      <c r="G4540" s="3">
        <v>638</v>
      </c>
      <c r="J4540" s="3">
        <v>5141</v>
      </c>
      <c r="K4540" s="3">
        <v>96</v>
      </c>
    </row>
    <row r="4541" spans="1:11">
      <c r="A4541" s="3" t="s">
        <v>6229</v>
      </c>
      <c r="B4541" s="3" t="s">
        <v>23417</v>
      </c>
      <c r="C4541" s="3" t="s">
        <v>22337</v>
      </c>
      <c r="D4541" s="3">
        <v>2</v>
      </c>
      <c r="E4541" s="3">
        <v>39</v>
      </c>
      <c r="F4541" s="3">
        <v>35868</v>
      </c>
      <c r="G4541" s="3">
        <v>657</v>
      </c>
      <c r="J4541" s="3">
        <v>5141</v>
      </c>
      <c r="K4541" s="3">
        <v>96</v>
      </c>
    </row>
    <row r="4542" spans="1:11">
      <c r="A4542" s="3" t="s">
        <v>6230</v>
      </c>
      <c r="B4542" s="3" t="s">
        <v>23417</v>
      </c>
      <c r="C4542" s="3" t="s">
        <v>22337</v>
      </c>
      <c r="D4542" s="3">
        <v>2</v>
      </c>
      <c r="E4542" s="3">
        <v>40</v>
      </c>
      <c r="F4542" s="3">
        <v>36894</v>
      </c>
      <c r="G4542" s="3">
        <v>676</v>
      </c>
      <c r="J4542" s="3">
        <v>5141</v>
      </c>
      <c r="K4542" s="3">
        <v>96</v>
      </c>
    </row>
    <row r="4543" spans="1:11">
      <c r="A4543" s="3" t="s">
        <v>6231</v>
      </c>
      <c r="B4543" s="3" t="s">
        <v>23417</v>
      </c>
      <c r="C4543" s="3" t="s">
        <v>22337</v>
      </c>
      <c r="D4543" s="3">
        <v>2</v>
      </c>
      <c r="E4543" s="3">
        <v>41</v>
      </c>
      <c r="F4543" s="3">
        <v>38000</v>
      </c>
      <c r="G4543" s="3">
        <v>696</v>
      </c>
      <c r="J4543" s="3">
        <v>5141</v>
      </c>
      <c r="K4543" s="3">
        <v>96</v>
      </c>
    </row>
    <row r="4544" spans="1:11">
      <c r="A4544" s="3" t="s">
        <v>6232</v>
      </c>
      <c r="B4544" s="3" t="s">
        <v>23417</v>
      </c>
      <c r="C4544" s="3" t="s">
        <v>22337</v>
      </c>
      <c r="D4544" s="3">
        <v>2</v>
      </c>
      <c r="E4544" s="3">
        <v>42</v>
      </c>
      <c r="F4544" s="3">
        <v>39106</v>
      </c>
      <c r="G4544" s="3">
        <v>716</v>
      </c>
      <c r="J4544" s="3">
        <v>5141</v>
      </c>
      <c r="K4544" s="3">
        <v>96</v>
      </c>
    </row>
    <row r="4545" spans="1:11">
      <c r="A4545" s="3" t="s">
        <v>6233</v>
      </c>
      <c r="B4545" s="3" t="s">
        <v>23417</v>
      </c>
      <c r="C4545" s="3" t="s">
        <v>22337</v>
      </c>
      <c r="D4545" s="3">
        <v>2</v>
      </c>
      <c r="E4545" s="3">
        <v>43</v>
      </c>
      <c r="F4545" s="3">
        <v>40212</v>
      </c>
      <c r="G4545" s="3">
        <v>736</v>
      </c>
      <c r="J4545" s="3">
        <v>5141</v>
      </c>
      <c r="K4545" s="3">
        <v>96</v>
      </c>
    </row>
    <row r="4546" spans="1:11">
      <c r="A4546" s="3" t="s">
        <v>6234</v>
      </c>
      <c r="B4546" s="3" t="s">
        <v>23417</v>
      </c>
      <c r="C4546" s="3" t="s">
        <v>22337</v>
      </c>
      <c r="D4546" s="3">
        <v>2</v>
      </c>
      <c r="E4546" s="3">
        <v>44</v>
      </c>
      <c r="F4546" s="3">
        <v>41318</v>
      </c>
      <c r="G4546" s="3">
        <v>756</v>
      </c>
      <c r="J4546" s="3">
        <v>5141</v>
      </c>
      <c r="K4546" s="3">
        <v>96</v>
      </c>
    </row>
    <row r="4547" spans="1:11">
      <c r="A4547" s="3" t="s">
        <v>6235</v>
      </c>
      <c r="B4547" s="3" t="s">
        <v>23417</v>
      </c>
      <c r="C4547" s="3" t="s">
        <v>22337</v>
      </c>
      <c r="D4547" s="3">
        <v>2</v>
      </c>
      <c r="E4547" s="3">
        <v>45</v>
      </c>
      <c r="F4547" s="3">
        <v>42424</v>
      </c>
      <c r="G4547" s="3">
        <v>776</v>
      </c>
      <c r="J4547" s="3">
        <v>5141</v>
      </c>
      <c r="K4547" s="3">
        <v>96</v>
      </c>
    </row>
    <row r="4548" spans="1:11">
      <c r="A4548" s="3" t="s">
        <v>6236</v>
      </c>
      <c r="B4548" s="3" t="s">
        <v>23417</v>
      </c>
      <c r="C4548" s="3" t="s">
        <v>22337</v>
      </c>
      <c r="D4548" s="3">
        <v>2</v>
      </c>
      <c r="E4548" s="3">
        <v>46</v>
      </c>
      <c r="F4548" s="3">
        <v>43612</v>
      </c>
      <c r="G4548" s="3">
        <v>798</v>
      </c>
      <c r="J4548" s="3">
        <v>5141</v>
      </c>
      <c r="K4548" s="3">
        <v>96</v>
      </c>
    </row>
    <row r="4549" spans="1:11">
      <c r="A4549" s="3" t="s">
        <v>6237</v>
      </c>
      <c r="B4549" s="3" t="s">
        <v>23417</v>
      </c>
      <c r="C4549" s="3" t="s">
        <v>22337</v>
      </c>
      <c r="D4549" s="3">
        <v>2</v>
      </c>
      <c r="E4549" s="3">
        <v>47</v>
      </c>
      <c r="F4549" s="3">
        <v>44800</v>
      </c>
      <c r="G4549" s="3">
        <v>820</v>
      </c>
      <c r="J4549" s="3">
        <v>5141</v>
      </c>
      <c r="K4549" s="3">
        <v>96</v>
      </c>
    </row>
    <row r="4550" spans="1:11">
      <c r="A4550" s="3" t="s">
        <v>6238</v>
      </c>
      <c r="B4550" s="3" t="s">
        <v>23417</v>
      </c>
      <c r="C4550" s="3" t="s">
        <v>22337</v>
      </c>
      <c r="D4550" s="3">
        <v>2</v>
      </c>
      <c r="E4550" s="3">
        <v>48</v>
      </c>
      <c r="F4550" s="3">
        <v>45988</v>
      </c>
      <c r="G4550" s="3">
        <v>842</v>
      </c>
      <c r="J4550" s="3">
        <v>5141</v>
      </c>
      <c r="K4550" s="3">
        <v>96</v>
      </c>
    </row>
    <row r="4551" spans="1:11">
      <c r="A4551" s="3" t="s">
        <v>6239</v>
      </c>
      <c r="B4551" s="3" t="s">
        <v>23417</v>
      </c>
      <c r="C4551" s="3" t="s">
        <v>22337</v>
      </c>
      <c r="D4551" s="3">
        <v>2</v>
      </c>
      <c r="E4551" s="3">
        <v>49</v>
      </c>
      <c r="F4551" s="3">
        <v>47176</v>
      </c>
      <c r="G4551" s="3">
        <v>864</v>
      </c>
      <c r="J4551" s="3">
        <v>5141</v>
      </c>
      <c r="K4551" s="3">
        <v>96</v>
      </c>
    </row>
    <row r="4552" spans="1:11">
      <c r="A4552" s="3" t="s">
        <v>6240</v>
      </c>
      <c r="B4552" s="3" t="s">
        <v>23417</v>
      </c>
      <c r="C4552" s="3" t="s">
        <v>22337</v>
      </c>
      <c r="D4552" s="3">
        <v>2</v>
      </c>
      <c r="E4552" s="3">
        <v>50</v>
      </c>
      <c r="F4552" s="3">
        <v>48364</v>
      </c>
      <c r="G4552" s="3">
        <v>886</v>
      </c>
      <c r="J4552" s="3">
        <v>5141</v>
      </c>
      <c r="K4552" s="3">
        <v>96</v>
      </c>
    </row>
    <row r="4553" spans="1:11">
      <c r="A4553" s="3" t="s">
        <v>6241</v>
      </c>
      <c r="B4553" s="3" t="s">
        <v>23417</v>
      </c>
      <c r="C4553" s="3" t="s">
        <v>22337</v>
      </c>
      <c r="D4553" s="3">
        <v>2</v>
      </c>
      <c r="E4553" s="3">
        <v>51</v>
      </c>
      <c r="F4553" s="3">
        <v>49632</v>
      </c>
      <c r="G4553" s="3">
        <v>909</v>
      </c>
      <c r="J4553" s="3">
        <v>5141</v>
      </c>
      <c r="K4553" s="3">
        <v>96</v>
      </c>
    </row>
    <row r="4554" spans="1:11">
      <c r="A4554" s="3" t="s">
        <v>6242</v>
      </c>
      <c r="B4554" s="3" t="s">
        <v>23417</v>
      </c>
      <c r="C4554" s="3" t="s">
        <v>22337</v>
      </c>
      <c r="D4554" s="3">
        <v>2</v>
      </c>
      <c r="E4554" s="3">
        <v>52</v>
      </c>
      <c r="F4554" s="3">
        <v>50900</v>
      </c>
      <c r="G4554" s="3">
        <v>932</v>
      </c>
      <c r="J4554" s="3">
        <v>5141</v>
      </c>
      <c r="K4554" s="3">
        <v>96</v>
      </c>
    </row>
    <row r="4555" spans="1:11">
      <c r="A4555" s="3" t="s">
        <v>6243</v>
      </c>
      <c r="B4555" s="3" t="s">
        <v>23417</v>
      </c>
      <c r="C4555" s="3" t="s">
        <v>22337</v>
      </c>
      <c r="D4555" s="3">
        <v>2</v>
      </c>
      <c r="E4555" s="3">
        <v>53</v>
      </c>
      <c r="F4555" s="3">
        <v>52168</v>
      </c>
      <c r="G4555" s="3">
        <v>955</v>
      </c>
      <c r="J4555" s="3">
        <v>5141</v>
      </c>
      <c r="K4555" s="3">
        <v>96</v>
      </c>
    </row>
    <row r="4556" spans="1:11">
      <c r="A4556" s="3" t="s">
        <v>6244</v>
      </c>
      <c r="B4556" s="3" t="s">
        <v>23417</v>
      </c>
      <c r="C4556" s="3" t="s">
        <v>22337</v>
      </c>
      <c r="D4556" s="3">
        <v>2</v>
      </c>
      <c r="E4556" s="3">
        <v>54</v>
      </c>
      <c r="F4556" s="3">
        <v>53436</v>
      </c>
      <c r="G4556" s="3">
        <v>978</v>
      </c>
      <c r="J4556" s="3">
        <v>5141</v>
      </c>
      <c r="K4556" s="3">
        <v>96</v>
      </c>
    </row>
    <row r="4557" spans="1:11">
      <c r="A4557" s="3" t="s">
        <v>6245</v>
      </c>
      <c r="B4557" s="3" t="s">
        <v>23417</v>
      </c>
      <c r="C4557" s="3" t="s">
        <v>22337</v>
      </c>
      <c r="D4557" s="3">
        <v>2</v>
      </c>
      <c r="E4557" s="3">
        <v>55</v>
      </c>
      <c r="F4557" s="3">
        <v>54704</v>
      </c>
      <c r="G4557" s="3">
        <v>1001</v>
      </c>
      <c r="J4557" s="3">
        <v>5141</v>
      </c>
      <c r="K4557" s="3">
        <v>96</v>
      </c>
    </row>
    <row r="4558" spans="1:11">
      <c r="A4558" s="3" t="s">
        <v>6246</v>
      </c>
      <c r="B4558" s="3" t="s">
        <v>23417</v>
      </c>
      <c r="C4558" s="3" t="s">
        <v>22337</v>
      </c>
      <c r="D4558" s="3">
        <v>2</v>
      </c>
      <c r="E4558" s="3">
        <v>56</v>
      </c>
      <c r="F4558" s="3">
        <v>56054</v>
      </c>
      <c r="G4558" s="3">
        <v>1026</v>
      </c>
      <c r="J4558" s="3">
        <v>5141</v>
      </c>
      <c r="K4558" s="3">
        <v>96</v>
      </c>
    </row>
    <row r="4559" spans="1:11">
      <c r="A4559" s="3" t="s">
        <v>6247</v>
      </c>
      <c r="B4559" s="3" t="s">
        <v>23417</v>
      </c>
      <c r="C4559" s="3" t="s">
        <v>22337</v>
      </c>
      <c r="D4559" s="3">
        <v>2</v>
      </c>
      <c r="E4559" s="3">
        <v>57</v>
      </c>
      <c r="F4559" s="3">
        <v>57404</v>
      </c>
      <c r="G4559" s="3">
        <v>1051</v>
      </c>
      <c r="J4559" s="3">
        <v>5141</v>
      </c>
      <c r="K4559" s="3">
        <v>96</v>
      </c>
    </row>
    <row r="4560" spans="1:11">
      <c r="A4560" s="3" t="s">
        <v>6248</v>
      </c>
      <c r="B4560" s="3" t="s">
        <v>23417</v>
      </c>
      <c r="C4560" s="3" t="s">
        <v>22337</v>
      </c>
      <c r="D4560" s="3">
        <v>2</v>
      </c>
      <c r="E4560" s="3">
        <v>58</v>
      </c>
      <c r="F4560" s="3">
        <v>58754</v>
      </c>
      <c r="G4560" s="3">
        <v>1076</v>
      </c>
      <c r="J4560" s="3">
        <v>5141</v>
      </c>
      <c r="K4560" s="3">
        <v>96</v>
      </c>
    </row>
    <row r="4561" spans="1:11">
      <c r="A4561" s="3" t="s">
        <v>6249</v>
      </c>
      <c r="B4561" s="3" t="s">
        <v>23417</v>
      </c>
      <c r="C4561" s="3" t="s">
        <v>22337</v>
      </c>
      <c r="D4561" s="3">
        <v>2</v>
      </c>
      <c r="E4561" s="3">
        <v>59</v>
      </c>
      <c r="F4561" s="3">
        <v>60104</v>
      </c>
      <c r="G4561" s="3">
        <v>1101</v>
      </c>
      <c r="J4561" s="3">
        <v>5141</v>
      </c>
      <c r="K4561" s="3">
        <v>96</v>
      </c>
    </row>
    <row r="4562" spans="1:11">
      <c r="A4562" s="3" t="s">
        <v>6250</v>
      </c>
      <c r="B4562" s="3" t="s">
        <v>23417</v>
      </c>
      <c r="C4562" s="3" t="s">
        <v>22337</v>
      </c>
      <c r="D4562" s="3">
        <v>2</v>
      </c>
      <c r="E4562" s="3">
        <v>60</v>
      </c>
      <c r="F4562" s="3">
        <v>61454</v>
      </c>
      <c r="G4562" s="3">
        <v>1126</v>
      </c>
      <c r="J4562" s="3">
        <v>5141</v>
      </c>
      <c r="K4562" s="3">
        <v>96</v>
      </c>
    </row>
    <row r="4563" spans="1:11">
      <c r="A4563" s="3" t="s">
        <v>6251</v>
      </c>
      <c r="B4563" s="3" t="s">
        <v>23417</v>
      </c>
      <c r="C4563" s="3" t="s">
        <v>22337</v>
      </c>
      <c r="D4563" s="3">
        <v>2</v>
      </c>
      <c r="E4563" s="3">
        <v>61</v>
      </c>
      <c r="F4563" s="3">
        <v>62884</v>
      </c>
      <c r="G4563" s="3">
        <v>1152</v>
      </c>
      <c r="J4563" s="3">
        <v>5141</v>
      </c>
      <c r="K4563" s="3">
        <v>96</v>
      </c>
    </row>
    <row r="4564" spans="1:11">
      <c r="A4564" s="3" t="s">
        <v>6252</v>
      </c>
      <c r="B4564" s="3" t="s">
        <v>23417</v>
      </c>
      <c r="C4564" s="3" t="s">
        <v>22337</v>
      </c>
      <c r="D4564" s="3">
        <v>2</v>
      </c>
      <c r="E4564" s="3">
        <v>62</v>
      </c>
      <c r="F4564" s="3">
        <v>64314</v>
      </c>
      <c r="G4564" s="3">
        <v>1178</v>
      </c>
      <c r="J4564" s="3">
        <v>5141</v>
      </c>
      <c r="K4564" s="3">
        <v>96</v>
      </c>
    </row>
    <row r="4565" spans="1:11">
      <c r="A4565" s="3" t="s">
        <v>6253</v>
      </c>
      <c r="B4565" s="3" t="s">
        <v>23417</v>
      </c>
      <c r="C4565" s="3" t="s">
        <v>22337</v>
      </c>
      <c r="D4565" s="3">
        <v>2</v>
      </c>
      <c r="E4565" s="3">
        <v>63</v>
      </c>
      <c r="F4565" s="3">
        <v>65744</v>
      </c>
      <c r="G4565" s="3">
        <v>1204</v>
      </c>
      <c r="J4565" s="3">
        <v>5141</v>
      </c>
      <c r="K4565" s="3">
        <v>96</v>
      </c>
    </row>
    <row r="4566" spans="1:11">
      <c r="A4566" s="3" t="s">
        <v>6254</v>
      </c>
      <c r="B4566" s="3" t="s">
        <v>23417</v>
      </c>
      <c r="C4566" s="3" t="s">
        <v>22337</v>
      </c>
      <c r="D4566" s="3">
        <v>2</v>
      </c>
      <c r="E4566" s="3">
        <v>64</v>
      </c>
      <c r="F4566" s="3">
        <v>67174</v>
      </c>
      <c r="G4566" s="3">
        <v>1230</v>
      </c>
      <c r="J4566" s="3">
        <v>5141</v>
      </c>
      <c r="K4566" s="3">
        <v>96</v>
      </c>
    </row>
    <row r="4567" spans="1:11">
      <c r="A4567" s="3" t="s">
        <v>6255</v>
      </c>
      <c r="B4567" s="3" t="s">
        <v>23417</v>
      </c>
      <c r="C4567" s="3" t="s">
        <v>22337</v>
      </c>
      <c r="D4567" s="3">
        <v>2</v>
      </c>
      <c r="E4567" s="3">
        <v>65</v>
      </c>
      <c r="F4567" s="3">
        <v>68604</v>
      </c>
      <c r="G4567" s="3">
        <v>1256</v>
      </c>
      <c r="J4567" s="3">
        <v>5141</v>
      </c>
      <c r="K4567" s="3">
        <v>96</v>
      </c>
    </row>
    <row r="4568" spans="1:11">
      <c r="A4568" s="3" t="s">
        <v>6256</v>
      </c>
      <c r="B4568" s="3" t="s">
        <v>23417</v>
      </c>
      <c r="C4568" s="3" t="s">
        <v>22337</v>
      </c>
      <c r="D4568" s="3">
        <v>2</v>
      </c>
      <c r="E4568" s="3">
        <v>66</v>
      </c>
      <c r="F4568" s="3">
        <v>70116</v>
      </c>
      <c r="G4568" s="3">
        <v>1284</v>
      </c>
      <c r="J4568" s="3">
        <v>5141</v>
      </c>
      <c r="K4568" s="3">
        <v>96</v>
      </c>
    </row>
    <row r="4569" spans="1:11">
      <c r="A4569" s="3" t="s">
        <v>6257</v>
      </c>
      <c r="B4569" s="3" t="s">
        <v>23417</v>
      </c>
      <c r="C4569" s="3" t="s">
        <v>22337</v>
      </c>
      <c r="D4569" s="3">
        <v>2</v>
      </c>
      <c r="E4569" s="3">
        <v>67</v>
      </c>
      <c r="F4569" s="3">
        <v>71628</v>
      </c>
      <c r="G4569" s="3">
        <v>1312</v>
      </c>
      <c r="J4569" s="3">
        <v>5141</v>
      </c>
      <c r="K4569" s="3">
        <v>96</v>
      </c>
    </row>
    <row r="4570" spans="1:11">
      <c r="A4570" s="3" t="s">
        <v>6258</v>
      </c>
      <c r="B4570" s="3" t="s">
        <v>23417</v>
      </c>
      <c r="C4570" s="3" t="s">
        <v>22337</v>
      </c>
      <c r="D4570" s="3">
        <v>2</v>
      </c>
      <c r="E4570" s="3">
        <v>68</v>
      </c>
      <c r="F4570" s="3">
        <v>73140</v>
      </c>
      <c r="G4570" s="3">
        <v>1340</v>
      </c>
      <c r="J4570" s="3">
        <v>5141</v>
      </c>
      <c r="K4570" s="3">
        <v>96</v>
      </c>
    </row>
    <row r="4571" spans="1:11">
      <c r="A4571" s="3" t="s">
        <v>6259</v>
      </c>
      <c r="B4571" s="3" t="s">
        <v>23417</v>
      </c>
      <c r="C4571" s="3" t="s">
        <v>22337</v>
      </c>
      <c r="D4571" s="3">
        <v>2</v>
      </c>
      <c r="E4571" s="3">
        <v>69</v>
      </c>
      <c r="F4571" s="3">
        <v>74652</v>
      </c>
      <c r="G4571" s="3">
        <v>1368</v>
      </c>
      <c r="J4571" s="3">
        <v>5141</v>
      </c>
      <c r="K4571" s="3">
        <v>96</v>
      </c>
    </row>
    <row r="4572" spans="1:11">
      <c r="A4572" s="3" t="s">
        <v>6260</v>
      </c>
      <c r="B4572" s="3" t="s">
        <v>23417</v>
      </c>
      <c r="C4572" s="3" t="s">
        <v>22337</v>
      </c>
      <c r="D4572" s="3">
        <v>2</v>
      </c>
      <c r="E4572" s="3">
        <v>70</v>
      </c>
      <c r="F4572" s="3">
        <v>76164</v>
      </c>
      <c r="G4572" s="3">
        <v>1396</v>
      </c>
      <c r="J4572" s="3">
        <v>5141</v>
      </c>
      <c r="K4572" s="3">
        <v>96</v>
      </c>
    </row>
    <row r="4573" spans="1:11">
      <c r="A4573" s="3" t="s">
        <v>6261</v>
      </c>
      <c r="B4573" s="3" t="s">
        <v>23417</v>
      </c>
      <c r="C4573" s="3" t="s">
        <v>22337</v>
      </c>
      <c r="D4573" s="3">
        <v>2</v>
      </c>
      <c r="E4573" s="3">
        <v>71</v>
      </c>
      <c r="F4573" s="3">
        <v>77756</v>
      </c>
      <c r="G4573" s="3">
        <v>1425</v>
      </c>
      <c r="J4573" s="3">
        <v>5141</v>
      </c>
      <c r="K4573" s="3">
        <v>96</v>
      </c>
    </row>
    <row r="4574" spans="1:11">
      <c r="A4574" s="3" t="s">
        <v>6262</v>
      </c>
      <c r="B4574" s="3" t="s">
        <v>23417</v>
      </c>
      <c r="C4574" s="3" t="s">
        <v>22337</v>
      </c>
      <c r="D4574" s="3">
        <v>2</v>
      </c>
      <c r="E4574" s="3">
        <v>72</v>
      </c>
      <c r="F4574" s="3">
        <v>79348</v>
      </c>
      <c r="G4574" s="3">
        <v>1454</v>
      </c>
      <c r="J4574" s="3">
        <v>5141</v>
      </c>
      <c r="K4574" s="3">
        <v>96</v>
      </c>
    </row>
    <row r="4575" spans="1:11">
      <c r="A4575" s="3" t="s">
        <v>6263</v>
      </c>
      <c r="B4575" s="3" t="s">
        <v>23417</v>
      </c>
      <c r="C4575" s="3" t="s">
        <v>22337</v>
      </c>
      <c r="D4575" s="3">
        <v>2</v>
      </c>
      <c r="E4575" s="3">
        <v>73</v>
      </c>
      <c r="F4575" s="3">
        <v>80940</v>
      </c>
      <c r="G4575" s="3">
        <v>1483</v>
      </c>
      <c r="J4575" s="3">
        <v>5141</v>
      </c>
      <c r="K4575" s="3">
        <v>96</v>
      </c>
    </row>
    <row r="4576" spans="1:11">
      <c r="A4576" s="3" t="s">
        <v>6264</v>
      </c>
      <c r="B4576" s="3" t="s">
        <v>23417</v>
      </c>
      <c r="C4576" s="3" t="s">
        <v>22337</v>
      </c>
      <c r="D4576" s="3">
        <v>2</v>
      </c>
      <c r="E4576" s="3">
        <v>74</v>
      </c>
      <c r="F4576" s="3">
        <v>82532</v>
      </c>
      <c r="G4576" s="3">
        <v>1512</v>
      </c>
      <c r="J4576" s="3">
        <v>5141</v>
      </c>
      <c r="K4576" s="3">
        <v>96</v>
      </c>
    </row>
    <row r="4577" spans="1:11">
      <c r="A4577" s="3" t="s">
        <v>6265</v>
      </c>
      <c r="B4577" s="3" t="s">
        <v>23417</v>
      </c>
      <c r="C4577" s="3" t="s">
        <v>22337</v>
      </c>
      <c r="D4577" s="3">
        <v>2</v>
      </c>
      <c r="E4577" s="3">
        <v>75</v>
      </c>
      <c r="F4577" s="3">
        <v>84124</v>
      </c>
      <c r="G4577" s="3">
        <v>1541</v>
      </c>
      <c r="J4577" s="3">
        <v>5141</v>
      </c>
      <c r="K4577" s="3">
        <v>96</v>
      </c>
    </row>
    <row r="4578" spans="1:11">
      <c r="A4578" s="3" t="s">
        <v>6266</v>
      </c>
      <c r="B4578" s="3" t="s">
        <v>23417</v>
      </c>
      <c r="C4578" s="3" t="s">
        <v>22337</v>
      </c>
      <c r="D4578" s="3">
        <v>2</v>
      </c>
      <c r="E4578" s="3">
        <v>76</v>
      </c>
      <c r="F4578" s="3">
        <v>85798</v>
      </c>
      <c r="G4578" s="3">
        <v>1572</v>
      </c>
      <c r="J4578" s="3">
        <v>5141</v>
      </c>
      <c r="K4578" s="3">
        <v>96</v>
      </c>
    </row>
    <row r="4579" spans="1:11">
      <c r="A4579" s="3" t="s">
        <v>6267</v>
      </c>
      <c r="B4579" s="3" t="s">
        <v>23417</v>
      </c>
      <c r="C4579" s="3" t="s">
        <v>22337</v>
      </c>
      <c r="D4579" s="3">
        <v>2</v>
      </c>
      <c r="E4579" s="3">
        <v>77</v>
      </c>
      <c r="F4579" s="3">
        <v>87472</v>
      </c>
      <c r="G4579" s="3">
        <v>1603</v>
      </c>
      <c r="J4579" s="3">
        <v>5141</v>
      </c>
      <c r="K4579" s="3">
        <v>96</v>
      </c>
    </row>
    <row r="4580" spans="1:11">
      <c r="A4580" s="3" t="s">
        <v>6268</v>
      </c>
      <c r="B4580" s="3" t="s">
        <v>23417</v>
      </c>
      <c r="C4580" s="3" t="s">
        <v>22337</v>
      </c>
      <c r="D4580" s="3">
        <v>2</v>
      </c>
      <c r="E4580" s="3">
        <v>78</v>
      </c>
      <c r="F4580" s="3">
        <v>89146</v>
      </c>
      <c r="G4580" s="3">
        <v>1634</v>
      </c>
      <c r="J4580" s="3">
        <v>5141</v>
      </c>
      <c r="K4580" s="3">
        <v>96</v>
      </c>
    </row>
    <row r="4581" spans="1:11">
      <c r="A4581" s="3" t="s">
        <v>6269</v>
      </c>
      <c r="B4581" s="3" t="s">
        <v>23417</v>
      </c>
      <c r="C4581" s="3" t="s">
        <v>22337</v>
      </c>
      <c r="D4581" s="3">
        <v>2</v>
      </c>
      <c r="E4581" s="3">
        <v>79</v>
      </c>
      <c r="F4581" s="3">
        <v>90820</v>
      </c>
      <c r="G4581" s="3">
        <v>1665</v>
      </c>
      <c r="J4581" s="3">
        <v>5141</v>
      </c>
      <c r="K4581" s="3">
        <v>96</v>
      </c>
    </row>
    <row r="4582" spans="1:11">
      <c r="A4582" s="3" t="s">
        <v>6270</v>
      </c>
      <c r="B4582" s="3" t="s">
        <v>23417</v>
      </c>
      <c r="C4582" s="3" t="s">
        <v>22337</v>
      </c>
      <c r="D4582" s="3">
        <v>2</v>
      </c>
      <c r="E4582" s="3">
        <v>80</v>
      </c>
      <c r="F4582" s="3">
        <v>92494</v>
      </c>
      <c r="G4582" s="3">
        <v>1696</v>
      </c>
      <c r="J4582" s="3">
        <v>5141</v>
      </c>
      <c r="K4582" s="3">
        <v>96</v>
      </c>
    </row>
    <row r="4583" spans="1:11">
      <c r="A4583" s="3" t="s">
        <v>6271</v>
      </c>
      <c r="B4583" s="3" t="s">
        <v>23417</v>
      </c>
      <c r="C4583" s="3" t="s">
        <v>22337</v>
      </c>
      <c r="D4583" s="3">
        <v>2</v>
      </c>
      <c r="E4583" s="3">
        <v>81</v>
      </c>
      <c r="F4583" s="3">
        <v>94248</v>
      </c>
      <c r="G4583" s="3">
        <v>1728</v>
      </c>
      <c r="J4583" s="3">
        <v>5141</v>
      </c>
      <c r="K4583" s="3">
        <v>96</v>
      </c>
    </row>
    <row r="4584" spans="1:11">
      <c r="A4584" s="3" t="s">
        <v>6272</v>
      </c>
      <c r="B4584" s="3" t="s">
        <v>23417</v>
      </c>
      <c r="C4584" s="3" t="s">
        <v>22337</v>
      </c>
      <c r="D4584" s="3">
        <v>2</v>
      </c>
      <c r="E4584" s="3">
        <v>82</v>
      </c>
      <c r="F4584" s="3">
        <v>96002</v>
      </c>
      <c r="G4584" s="3">
        <v>1760</v>
      </c>
      <c r="J4584" s="3">
        <v>5141</v>
      </c>
      <c r="K4584" s="3">
        <v>96</v>
      </c>
    </row>
    <row r="4585" spans="1:11">
      <c r="A4585" s="3" t="s">
        <v>6273</v>
      </c>
      <c r="B4585" s="3" t="s">
        <v>23417</v>
      </c>
      <c r="C4585" s="3" t="s">
        <v>22337</v>
      </c>
      <c r="D4585" s="3">
        <v>2</v>
      </c>
      <c r="E4585" s="3">
        <v>83</v>
      </c>
      <c r="F4585" s="3">
        <v>97756</v>
      </c>
      <c r="G4585" s="3">
        <v>1792</v>
      </c>
      <c r="J4585" s="3">
        <v>5141</v>
      </c>
      <c r="K4585" s="3">
        <v>96</v>
      </c>
    </row>
    <row r="4586" spans="1:11">
      <c r="A4586" s="3" t="s">
        <v>6274</v>
      </c>
      <c r="B4586" s="3" t="s">
        <v>23417</v>
      </c>
      <c r="C4586" s="3" t="s">
        <v>22337</v>
      </c>
      <c r="D4586" s="3">
        <v>2</v>
      </c>
      <c r="E4586" s="3">
        <v>84</v>
      </c>
      <c r="F4586" s="3">
        <v>99510</v>
      </c>
      <c r="G4586" s="3">
        <v>1824</v>
      </c>
      <c r="J4586" s="3">
        <v>5141</v>
      </c>
      <c r="K4586" s="3">
        <v>96</v>
      </c>
    </row>
    <row r="4587" spans="1:11">
      <c r="A4587" s="3" t="s">
        <v>6275</v>
      </c>
      <c r="B4587" s="3" t="s">
        <v>23417</v>
      </c>
      <c r="C4587" s="3" t="s">
        <v>22337</v>
      </c>
      <c r="D4587" s="3">
        <v>2</v>
      </c>
      <c r="E4587" s="3">
        <v>85</v>
      </c>
      <c r="F4587" s="3">
        <v>101264</v>
      </c>
      <c r="G4587" s="3">
        <v>1856</v>
      </c>
      <c r="J4587" s="3">
        <v>5141</v>
      </c>
      <c r="K4587" s="3">
        <v>96</v>
      </c>
    </row>
    <row r="4588" spans="1:11">
      <c r="A4588" s="3" t="s">
        <v>6276</v>
      </c>
      <c r="B4588" s="3" t="s">
        <v>23417</v>
      </c>
      <c r="C4588" s="3" t="s">
        <v>22337</v>
      </c>
      <c r="D4588" s="3">
        <v>2</v>
      </c>
      <c r="E4588" s="3">
        <v>86</v>
      </c>
      <c r="F4588" s="3">
        <v>103100</v>
      </c>
      <c r="G4588" s="3">
        <v>1890</v>
      </c>
      <c r="J4588" s="3">
        <v>5141</v>
      </c>
      <c r="K4588" s="3">
        <v>96</v>
      </c>
    </row>
    <row r="4589" spans="1:11">
      <c r="A4589" s="3" t="s">
        <v>6277</v>
      </c>
      <c r="B4589" s="3" t="s">
        <v>23417</v>
      </c>
      <c r="C4589" s="3" t="s">
        <v>22337</v>
      </c>
      <c r="D4589" s="3">
        <v>2</v>
      </c>
      <c r="E4589" s="3">
        <v>87</v>
      </c>
      <c r="F4589" s="3">
        <v>104936</v>
      </c>
      <c r="G4589" s="3">
        <v>1924</v>
      </c>
      <c r="J4589" s="3">
        <v>5141</v>
      </c>
      <c r="K4589" s="3">
        <v>96</v>
      </c>
    </row>
    <row r="4590" spans="1:11">
      <c r="A4590" s="3" t="s">
        <v>6278</v>
      </c>
      <c r="B4590" s="3" t="s">
        <v>23417</v>
      </c>
      <c r="C4590" s="3" t="s">
        <v>22337</v>
      </c>
      <c r="D4590" s="3">
        <v>2</v>
      </c>
      <c r="E4590" s="3">
        <v>88</v>
      </c>
      <c r="F4590" s="3">
        <v>106772</v>
      </c>
      <c r="G4590" s="3">
        <v>1958</v>
      </c>
      <c r="J4590" s="3">
        <v>5141</v>
      </c>
      <c r="K4590" s="3">
        <v>96</v>
      </c>
    </row>
    <row r="4591" spans="1:11">
      <c r="A4591" s="3" t="s">
        <v>6279</v>
      </c>
      <c r="B4591" s="3" t="s">
        <v>23417</v>
      </c>
      <c r="C4591" s="3" t="s">
        <v>22337</v>
      </c>
      <c r="D4591" s="3">
        <v>2</v>
      </c>
      <c r="E4591" s="3">
        <v>89</v>
      </c>
      <c r="F4591" s="3">
        <v>108608</v>
      </c>
      <c r="G4591" s="3">
        <v>1992</v>
      </c>
      <c r="J4591" s="3">
        <v>5141</v>
      </c>
      <c r="K4591" s="3">
        <v>96</v>
      </c>
    </row>
    <row r="4592" spans="1:11">
      <c r="A4592" s="3" t="s">
        <v>6280</v>
      </c>
      <c r="B4592" s="3" t="s">
        <v>23417</v>
      </c>
      <c r="C4592" s="3" t="s">
        <v>22337</v>
      </c>
      <c r="D4592" s="3">
        <v>2</v>
      </c>
      <c r="E4592" s="3">
        <v>90</v>
      </c>
      <c r="F4592" s="3">
        <v>110444</v>
      </c>
      <c r="G4592" s="3">
        <v>2026</v>
      </c>
      <c r="J4592" s="3">
        <v>5141</v>
      </c>
      <c r="K4592" s="3">
        <v>96</v>
      </c>
    </row>
    <row r="4593" spans="1:11">
      <c r="A4593" s="3" t="s">
        <v>6281</v>
      </c>
      <c r="B4593" s="3" t="s">
        <v>23417</v>
      </c>
      <c r="C4593" s="3" t="s">
        <v>22337</v>
      </c>
      <c r="D4593" s="3">
        <v>2</v>
      </c>
      <c r="E4593" s="3">
        <v>91</v>
      </c>
      <c r="F4593" s="3">
        <v>112360</v>
      </c>
      <c r="G4593" s="3">
        <v>2061</v>
      </c>
      <c r="J4593" s="3">
        <v>5141</v>
      </c>
      <c r="K4593" s="3">
        <v>96</v>
      </c>
    </row>
    <row r="4594" spans="1:11">
      <c r="A4594" s="3" t="s">
        <v>6282</v>
      </c>
      <c r="B4594" s="3" t="s">
        <v>23417</v>
      </c>
      <c r="C4594" s="3" t="s">
        <v>22337</v>
      </c>
      <c r="D4594" s="3">
        <v>2</v>
      </c>
      <c r="E4594" s="3">
        <v>92</v>
      </c>
      <c r="F4594" s="3">
        <v>114276</v>
      </c>
      <c r="G4594" s="3">
        <v>2096</v>
      </c>
      <c r="J4594" s="3">
        <v>5141</v>
      </c>
      <c r="K4594" s="3">
        <v>96</v>
      </c>
    </row>
    <row r="4595" spans="1:11">
      <c r="A4595" s="3" t="s">
        <v>6283</v>
      </c>
      <c r="B4595" s="3" t="s">
        <v>23417</v>
      </c>
      <c r="C4595" s="3" t="s">
        <v>22337</v>
      </c>
      <c r="D4595" s="3">
        <v>2</v>
      </c>
      <c r="E4595" s="3">
        <v>93</v>
      </c>
      <c r="F4595" s="3">
        <v>116192</v>
      </c>
      <c r="G4595" s="3">
        <v>2131</v>
      </c>
      <c r="J4595" s="3">
        <v>5141</v>
      </c>
      <c r="K4595" s="3">
        <v>96</v>
      </c>
    </row>
    <row r="4596" spans="1:11">
      <c r="A4596" s="3" t="s">
        <v>6284</v>
      </c>
      <c r="B4596" s="3" t="s">
        <v>23417</v>
      </c>
      <c r="C4596" s="3" t="s">
        <v>22337</v>
      </c>
      <c r="D4596" s="3">
        <v>2</v>
      </c>
      <c r="E4596" s="3">
        <v>94</v>
      </c>
      <c r="F4596" s="3">
        <v>118108</v>
      </c>
      <c r="G4596" s="3">
        <v>2166</v>
      </c>
      <c r="J4596" s="3">
        <v>5141</v>
      </c>
      <c r="K4596" s="3">
        <v>96</v>
      </c>
    </row>
    <row r="4597" spans="1:11">
      <c r="A4597" s="3" t="s">
        <v>6285</v>
      </c>
      <c r="B4597" s="3" t="s">
        <v>23417</v>
      </c>
      <c r="C4597" s="3" t="s">
        <v>22337</v>
      </c>
      <c r="D4597" s="3">
        <v>2</v>
      </c>
      <c r="E4597" s="3">
        <v>95</v>
      </c>
      <c r="F4597" s="3">
        <v>120024</v>
      </c>
      <c r="G4597" s="3">
        <v>2201</v>
      </c>
      <c r="J4597" s="3">
        <v>5141</v>
      </c>
      <c r="K4597" s="3">
        <v>96</v>
      </c>
    </row>
    <row r="4598" spans="1:11">
      <c r="A4598" s="3" t="s">
        <v>6286</v>
      </c>
      <c r="B4598" s="3" t="s">
        <v>23417</v>
      </c>
      <c r="C4598" s="3" t="s">
        <v>22337</v>
      </c>
      <c r="D4598" s="3">
        <v>2</v>
      </c>
      <c r="E4598" s="3">
        <v>96</v>
      </c>
      <c r="F4598" s="3">
        <v>122022</v>
      </c>
      <c r="G4598" s="3">
        <v>2238</v>
      </c>
      <c r="J4598" s="3">
        <v>5141</v>
      </c>
      <c r="K4598" s="3">
        <v>96</v>
      </c>
    </row>
    <row r="4599" spans="1:11">
      <c r="A4599" s="3" t="s">
        <v>6287</v>
      </c>
      <c r="B4599" s="3" t="s">
        <v>23417</v>
      </c>
      <c r="C4599" s="3" t="s">
        <v>22337</v>
      </c>
      <c r="D4599" s="3">
        <v>2</v>
      </c>
      <c r="E4599" s="3">
        <v>97</v>
      </c>
      <c r="F4599" s="3">
        <v>124020</v>
      </c>
      <c r="G4599" s="3">
        <v>2275</v>
      </c>
      <c r="J4599" s="3">
        <v>5141</v>
      </c>
      <c r="K4599" s="3">
        <v>96</v>
      </c>
    </row>
    <row r="4600" spans="1:11">
      <c r="A4600" s="3" t="s">
        <v>6288</v>
      </c>
      <c r="B4600" s="3" t="s">
        <v>23417</v>
      </c>
      <c r="C4600" s="3" t="s">
        <v>22337</v>
      </c>
      <c r="D4600" s="3">
        <v>2</v>
      </c>
      <c r="E4600" s="3">
        <v>98</v>
      </c>
      <c r="F4600" s="3">
        <v>126018</v>
      </c>
      <c r="G4600" s="3">
        <v>2312</v>
      </c>
      <c r="J4600" s="3">
        <v>5141</v>
      </c>
      <c r="K4600" s="3">
        <v>96</v>
      </c>
    </row>
    <row r="4601" spans="1:11">
      <c r="A4601" s="3" t="s">
        <v>6289</v>
      </c>
      <c r="B4601" s="3" t="s">
        <v>23417</v>
      </c>
      <c r="C4601" s="3" t="s">
        <v>22337</v>
      </c>
      <c r="D4601" s="3">
        <v>2</v>
      </c>
      <c r="E4601" s="3">
        <v>99</v>
      </c>
      <c r="F4601" s="3">
        <v>128016</v>
      </c>
      <c r="G4601" s="3">
        <v>2349</v>
      </c>
      <c r="J4601" s="3">
        <v>5141</v>
      </c>
      <c r="K4601" s="3">
        <v>96</v>
      </c>
    </row>
    <row r="4602" spans="1:11">
      <c r="A4602" s="3" t="s">
        <v>6290</v>
      </c>
      <c r="B4602" s="3" t="s">
        <v>23417</v>
      </c>
      <c r="C4602" s="3" t="s">
        <v>22337</v>
      </c>
      <c r="D4602" s="3">
        <v>2</v>
      </c>
      <c r="E4602" s="3">
        <v>100</v>
      </c>
      <c r="F4602" s="3">
        <v>130014</v>
      </c>
      <c r="G4602" s="3">
        <v>2386</v>
      </c>
      <c r="J4602" s="3">
        <v>5141</v>
      </c>
      <c r="K4602" s="3">
        <v>96</v>
      </c>
    </row>
    <row r="4603" spans="1:11">
      <c r="A4603" s="3" t="s">
        <v>6291</v>
      </c>
      <c r="B4603" s="3" t="s">
        <v>23417</v>
      </c>
      <c r="C4603" s="3" t="s">
        <v>22338</v>
      </c>
      <c r="D4603" s="3">
        <v>1</v>
      </c>
      <c r="E4603" s="3">
        <v>1</v>
      </c>
      <c r="F4603" s="3">
        <v>14688</v>
      </c>
      <c r="G4603" s="3">
        <v>272</v>
      </c>
      <c r="J4603" s="3">
        <v>5876</v>
      </c>
      <c r="K4603" s="3">
        <v>109</v>
      </c>
    </row>
    <row r="4604" spans="1:11">
      <c r="A4604" s="3" t="s">
        <v>6292</v>
      </c>
      <c r="B4604" s="3" t="s">
        <v>23417</v>
      </c>
      <c r="C4604" s="3" t="s">
        <v>22338</v>
      </c>
      <c r="D4604" s="3">
        <v>1</v>
      </c>
      <c r="E4604" s="3">
        <v>2</v>
      </c>
      <c r="F4604" s="3">
        <v>15228</v>
      </c>
      <c r="G4604" s="3">
        <v>282</v>
      </c>
      <c r="J4604" s="3">
        <v>5876</v>
      </c>
      <c r="K4604" s="3">
        <v>109</v>
      </c>
    </row>
    <row r="4605" spans="1:11">
      <c r="A4605" s="3" t="s">
        <v>6293</v>
      </c>
      <c r="B4605" s="3" t="s">
        <v>23417</v>
      </c>
      <c r="C4605" s="3" t="s">
        <v>22338</v>
      </c>
      <c r="D4605" s="3">
        <v>1</v>
      </c>
      <c r="E4605" s="3">
        <v>3</v>
      </c>
      <c r="F4605" s="3">
        <v>15768</v>
      </c>
      <c r="G4605" s="3">
        <v>292</v>
      </c>
      <c r="J4605" s="3">
        <v>5876</v>
      </c>
      <c r="K4605" s="3">
        <v>109</v>
      </c>
    </row>
    <row r="4606" spans="1:11">
      <c r="A4606" s="3" t="s">
        <v>6294</v>
      </c>
      <c r="B4606" s="3" t="s">
        <v>23417</v>
      </c>
      <c r="C4606" s="3" t="s">
        <v>22338</v>
      </c>
      <c r="D4606" s="3">
        <v>1</v>
      </c>
      <c r="E4606" s="3">
        <v>4</v>
      </c>
      <c r="F4606" s="3">
        <v>16308</v>
      </c>
      <c r="G4606" s="3">
        <v>302</v>
      </c>
      <c r="J4606" s="3">
        <v>5876</v>
      </c>
      <c r="K4606" s="3">
        <v>109</v>
      </c>
    </row>
    <row r="4607" spans="1:11">
      <c r="A4607" s="3" t="s">
        <v>6295</v>
      </c>
      <c r="B4607" s="3" t="s">
        <v>23417</v>
      </c>
      <c r="C4607" s="3" t="s">
        <v>22338</v>
      </c>
      <c r="D4607" s="3">
        <v>1</v>
      </c>
      <c r="E4607" s="3">
        <v>5</v>
      </c>
      <c r="F4607" s="3">
        <v>16848</v>
      </c>
      <c r="G4607" s="3">
        <v>312</v>
      </c>
      <c r="J4607" s="3">
        <v>5876</v>
      </c>
      <c r="K4607" s="3">
        <v>109</v>
      </c>
    </row>
    <row r="4608" spans="1:11">
      <c r="A4608" s="3" t="s">
        <v>6296</v>
      </c>
      <c r="B4608" s="3" t="s">
        <v>23417</v>
      </c>
      <c r="C4608" s="3" t="s">
        <v>22338</v>
      </c>
      <c r="D4608" s="3">
        <v>1</v>
      </c>
      <c r="E4608" s="3">
        <v>6</v>
      </c>
      <c r="F4608" s="3">
        <v>17388</v>
      </c>
      <c r="G4608" s="3">
        <v>322</v>
      </c>
      <c r="J4608" s="3">
        <v>5876</v>
      </c>
      <c r="K4608" s="3">
        <v>109</v>
      </c>
    </row>
    <row r="4609" spans="1:11">
      <c r="A4609" s="3" t="s">
        <v>6297</v>
      </c>
      <c r="B4609" s="3" t="s">
        <v>23417</v>
      </c>
      <c r="C4609" s="3" t="s">
        <v>22338</v>
      </c>
      <c r="D4609" s="3">
        <v>1</v>
      </c>
      <c r="E4609" s="3">
        <v>7</v>
      </c>
      <c r="F4609" s="3">
        <v>17928</v>
      </c>
      <c r="G4609" s="3">
        <v>332</v>
      </c>
      <c r="J4609" s="3">
        <v>5876</v>
      </c>
      <c r="K4609" s="3">
        <v>109</v>
      </c>
    </row>
    <row r="4610" spans="1:11">
      <c r="A4610" s="3" t="s">
        <v>6298</v>
      </c>
      <c r="B4610" s="3" t="s">
        <v>23417</v>
      </c>
      <c r="C4610" s="3" t="s">
        <v>22338</v>
      </c>
      <c r="D4610" s="3">
        <v>1</v>
      </c>
      <c r="E4610" s="3">
        <v>8</v>
      </c>
      <c r="F4610" s="3">
        <v>18468</v>
      </c>
      <c r="G4610" s="3">
        <v>342</v>
      </c>
      <c r="J4610" s="3">
        <v>5876</v>
      </c>
      <c r="K4610" s="3">
        <v>109</v>
      </c>
    </row>
    <row r="4611" spans="1:11">
      <c r="A4611" s="3" t="s">
        <v>6299</v>
      </c>
      <c r="B4611" s="3" t="s">
        <v>23417</v>
      </c>
      <c r="C4611" s="3" t="s">
        <v>22338</v>
      </c>
      <c r="D4611" s="3">
        <v>1</v>
      </c>
      <c r="E4611" s="3">
        <v>9</v>
      </c>
      <c r="F4611" s="3">
        <v>19008</v>
      </c>
      <c r="G4611" s="3">
        <v>352</v>
      </c>
      <c r="J4611" s="3">
        <v>5876</v>
      </c>
      <c r="K4611" s="3">
        <v>109</v>
      </c>
    </row>
    <row r="4612" spans="1:11">
      <c r="A4612" s="3" t="s">
        <v>6300</v>
      </c>
      <c r="B4612" s="3" t="s">
        <v>23417</v>
      </c>
      <c r="C4612" s="3" t="s">
        <v>22338</v>
      </c>
      <c r="D4612" s="3">
        <v>1</v>
      </c>
      <c r="E4612" s="3">
        <v>10</v>
      </c>
      <c r="F4612" s="3">
        <v>19548</v>
      </c>
      <c r="G4612" s="3">
        <v>362</v>
      </c>
      <c r="J4612" s="3">
        <v>5876</v>
      </c>
      <c r="K4612" s="3">
        <v>109</v>
      </c>
    </row>
    <row r="4613" spans="1:11">
      <c r="A4613" s="3" t="s">
        <v>6301</v>
      </c>
      <c r="B4613" s="3" t="s">
        <v>23417</v>
      </c>
      <c r="C4613" s="3" t="s">
        <v>22338</v>
      </c>
      <c r="D4613" s="3">
        <v>1</v>
      </c>
      <c r="E4613" s="3">
        <v>11</v>
      </c>
      <c r="F4613" s="3">
        <v>20168</v>
      </c>
      <c r="G4613" s="3">
        <v>373</v>
      </c>
      <c r="J4613" s="3">
        <v>5876</v>
      </c>
      <c r="K4613" s="3">
        <v>109</v>
      </c>
    </row>
    <row r="4614" spans="1:11">
      <c r="A4614" s="3" t="s">
        <v>6302</v>
      </c>
      <c r="B4614" s="3" t="s">
        <v>23417</v>
      </c>
      <c r="C4614" s="3" t="s">
        <v>22338</v>
      </c>
      <c r="D4614" s="3">
        <v>1</v>
      </c>
      <c r="E4614" s="3">
        <v>12</v>
      </c>
      <c r="F4614" s="3">
        <v>20788</v>
      </c>
      <c r="G4614" s="3">
        <v>384</v>
      </c>
      <c r="J4614" s="3">
        <v>5876</v>
      </c>
      <c r="K4614" s="3">
        <v>109</v>
      </c>
    </row>
    <row r="4615" spans="1:11">
      <c r="A4615" s="3" t="s">
        <v>6303</v>
      </c>
      <c r="B4615" s="3" t="s">
        <v>23417</v>
      </c>
      <c r="C4615" s="3" t="s">
        <v>22338</v>
      </c>
      <c r="D4615" s="3">
        <v>1</v>
      </c>
      <c r="E4615" s="3">
        <v>13</v>
      </c>
      <c r="F4615" s="3">
        <v>21408</v>
      </c>
      <c r="G4615" s="3">
        <v>395</v>
      </c>
      <c r="J4615" s="3">
        <v>5876</v>
      </c>
      <c r="K4615" s="3">
        <v>109</v>
      </c>
    </row>
    <row r="4616" spans="1:11">
      <c r="A4616" s="3" t="s">
        <v>6304</v>
      </c>
      <c r="B4616" s="3" t="s">
        <v>23417</v>
      </c>
      <c r="C4616" s="3" t="s">
        <v>22338</v>
      </c>
      <c r="D4616" s="3">
        <v>1</v>
      </c>
      <c r="E4616" s="3">
        <v>14</v>
      </c>
      <c r="F4616" s="3">
        <v>22028</v>
      </c>
      <c r="G4616" s="3">
        <v>406</v>
      </c>
      <c r="J4616" s="3">
        <v>5876</v>
      </c>
      <c r="K4616" s="3">
        <v>109</v>
      </c>
    </row>
    <row r="4617" spans="1:11">
      <c r="A4617" s="3" t="s">
        <v>6305</v>
      </c>
      <c r="B4617" s="3" t="s">
        <v>23417</v>
      </c>
      <c r="C4617" s="3" t="s">
        <v>22338</v>
      </c>
      <c r="D4617" s="3">
        <v>1</v>
      </c>
      <c r="E4617" s="3">
        <v>15</v>
      </c>
      <c r="F4617" s="3">
        <v>22648</v>
      </c>
      <c r="G4617" s="3">
        <v>417</v>
      </c>
      <c r="J4617" s="3">
        <v>5876</v>
      </c>
      <c r="K4617" s="3">
        <v>109</v>
      </c>
    </row>
    <row r="4618" spans="1:11">
      <c r="A4618" s="3" t="s">
        <v>6306</v>
      </c>
      <c r="B4618" s="3" t="s">
        <v>23417</v>
      </c>
      <c r="C4618" s="3" t="s">
        <v>22338</v>
      </c>
      <c r="D4618" s="3">
        <v>1</v>
      </c>
      <c r="E4618" s="3">
        <v>16</v>
      </c>
      <c r="F4618" s="3">
        <v>23350</v>
      </c>
      <c r="G4618" s="3">
        <v>430</v>
      </c>
      <c r="J4618" s="3">
        <v>5876</v>
      </c>
      <c r="K4618" s="3">
        <v>109</v>
      </c>
    </row>
    <row r="4619" spans="1:11">
      <c r="A4619" s="3" t="s">
        <v>6307</v>
      </c>
      <c r="B4619" s="3" t="s">
        <v>23417</v>
      </c>
      <c r="C4619" s="3" t="s">
        <v>22338</v>
      </c>
      <c r="D4619" s="3">
        <v>1</v>
      </c>
      <c r="E4619" s="3">
        <v>17</v>
      </c>
      <c r="F4619" s="3">
        <v>24052</v>
      </c>
      <c r="G4619" s="3">
        <v>443</v>
      </c>
      <c r="J4619" s="3">
        <v>5876</v>
      </c>
      <c r="K4619" s="3">
        <v>109</v>
      </c>
    </row>
    <row r="4620" spans="1:11">
      <c r="A4620" s="3" t="s">
        <v>6308</v>
      </c>
      <c r="B4620" s="3" t="s">
        <v>23417</v>
      </c>
      <c r="C4620" s="3" t="s">
        <v>22338</v>
      </c>
      <c r="D4620" s="3">
        <v>1</v>
      </c>
      <c r="E4620" s="3">
        <v>18</v>
      </c>
      <c r="F4620" s="3">
        <v>24754</v>
      </c>
      <c r="G4620" s="3">
        <v>456</v>
      </c>
      <c r="J4620" s="3">
        <v>5876</v>
      </c>
      <c r="K4620" s="3">
        <v>109</v>
      </c>
    </row>
    <row r="4621" spans="1:11">
      <c r="A4621" s="3" t="s">
        <v>6309</v>
      </c>
      <c r="B4621" s="3" t="s">
        <v>23417</v>
      </c>
      <c r="C4621" s="3" t="s">
        <v>22338</v>
      </c>
      <c r="D4621" s="3">
        <v>1</v>
      </c>
      <c r="E4621" s="3">
        <v>19</v>
      </c>
      <c r="F4621" s="3">
        <v>25456</v>
      </c>
      <c r="G4621" s="3">
        <v>469</v>
      </c>
      <c r="J4621" s="3">
        <v>5876</v>
      </c>
      <c r="K4621" s="3">
        <v>109</v>
      </c>
    </row>
    <row r="4622" spans="1:11">
      <c r="A4622" s="3" t="s">
        <v>6310</v>
      </c>
      <c r="B4622" s="3" t="s">
        <v>23417</v>
      </c>
      <c r="C4622" s="3" t="s">
        <v>22338</v>
      </c>
      <c r="D4622" s="3">
        <v>1</v>
      </c>
      <c r="E4622" s="3">
        <v>20</v>
      </c>
      <c r="F4622" s="3">
        <v>26158</v>
      </c>
      <c r="G4622" s="3">
        <v>482</v>
      </c>
      <c r="J4622" s="3">
        <v>5876</v>
      </c>
      <c r="K4622" s="3">
        <v>109</v>
      </c>
    </row>
    <row r="4623" spans="1:11">
      <c r="A4623" s="3" t="s">
        <v>6311</v>
      </c>
      <c r="B4623" s="3" t="s">
        <v>23417</v>
      </c>
      <c r="C4623" s="3" t="s">
        <v>22338</v>
      </c>
      <c r="D4623" s="3">
        <v>1</v>
      </c>
      <c r="E4623" s="3">
        <v>21</v>
      </c>
      <c r="F4623" s="3">
        <v>26940</v>
      </c>
      <c r="G4623" s="3">
        <v>496</v>
      </c>
      <c r="J4623" s="3">
        <v>5876</v>
      </c>
      <c r="K4623" s="3">
        <v>109</v>
      </c>
    </row>
    <row r="4624" spans="1:11">
      <c r="A4624" s="3" t="s">
        <v>6312</v>
      </c>
      <c r="B4624" s="3" t="s">
        <v>23417</v>
      </c>
      <c r="C4624" s="3" t="s">
        <v>22338</v>
      </c>
      <c r="D4624" s="3">
        <v>1</v>
      </c>
      <c r="E4624" s="3">
        <v>22</v>
      </c>
      <c r="F4624" s="3">
        <v>27722</v>
      </c>
      <c r="G4624" s="3">
        <v>510</v>
      </c>
      <c r="J4624" s="3">
        <v>5876</v>
      </c>
      <c r="K4624" s="3">
        <v>109</v>
      </c>
    </row>
    <row r="4625" spans="1:11">
      <c r="A4625" s="3" t="s">
        <v>6313</v>
      </c>
      <c r="B4625" s="3" t="s">
        <v>23417</v>
      </c>
      <c r="C4625" s="3" t="s">
        <v>22338</v>
      </c>
      <c r="D4625" s="3">
        <v>1</v>
      </c>
      <c r="E4625" s="3">
        <v>23</v>
      </c>
      <c r="F4625" s="3">
        <v>28504</v>
      </c>
      <c r="G4625" s="3">
        <v>524</v>
      </c>
      <c r="J4625" s="3">
        <v>5876</v>
      </c>
      <c r="K4625" s="3">
        <v>109</v>
      </c>
    </row>
    <row r="4626" spans="1:11">
      <c r="A4626" s="3" t="s">
        <v>6314</v>
      </c>
      <c r="B4626" s="3" t="s">
        <v>23417</v>
      </c>
      <c r="C4626" s="3" t="s">
        <v>22338</v>
      </c>
      <c r="D4626" s="3">
        <v>1</v>
      </c>
      <c r="E4626" s="3">
        <v>24</v>
      </c>
      <c r="F4626" s="3">
        <v>29286</v>
      </c>
      <c r="G4626" s="3">
        <v>538</v>
      </c>
      <c r="J4626" s="3">
        <v>5876</v>
      </c>
      <c r="K4626" s="3">
        <v>109</v>
      </c>
    </row>
    <row r="4627" spans="1:11">
      <c r="A4627" s="3" t="s">
        <v>6315</v>
      </c>
      <c r="B4627" s="3" t="s">
        <v>23417</v>
      </c>
      <c r="C4627" s="3" t="s">
        <v>22338</v>
      </c>
      <c r="D4627" s="3">
        <v>1</v>
      </c>
      <c r="E4627" s="3">
        <v>25</v>
      </c>
      <c r="F4627" s="3">
        <v>30068</v>
      </c>
      <c r="G4627" s="3">
        <v>552</v>
      </c>
      <c r="J4627" s="3">
        <v>5876</v>
      </c>
      <c r="K4627" s="3">
        <v>109</v>
      </c>
    </row>
    <row r="4628" spans="1:11">
      <c r="A4628" s="3" t="s">
        <v>6316</v>
      </c>
      <c r="B4628" s="3" t="s">
        <v>23417</v>
      </c>
      <c r="C4628" s="3" t="s">
        <v>22338</v>
      </c>
      <c r="D4628" s="3">
        <v>1</v>
      </c>
      <c r="E4628" s="3">
        <v>26</v>
      </c>
      <c r="F4628" s="3">
        <v>30932</v>
      </c>
      <c r="G4628" s="3">
        <v>568</v>
      </c>
      <c r="J4628" s="3">
        <v>5876</v>
      </c>
      <c r="K4628" s="3">
        <v>109</v>
      </c>
    </row>
    <row r="4629" spans="1:11">
      <c r="A4629" s="3" t="s">
        <v>6317</v>
      </c>
      <c r="B4629" s="3" t="s">
        <v>23417</v>
      </c>
      <c r="C4629" s="3" t="s">
        <v>22338</v>
      </c>
      <c r="D4629" s="3">
        <v>1</v>
      </c>
      <c r="E4629" s="3">
        <v>27</v>
      </c>
      <c r="F4629" s="3">
        <v>31796</v>
      </c>
      <c r="G4629" s="3">
        <v>584</v>
      </c>
      <c r="J4629" s="3">
        <v>5876</v>
      </c>
      <c r="K4629" s="3">
        <v>109</v>
      </c>
    </row>
    <row r="4630" spans="1:11">
      <c r="A4630" s="3" t="s">
        <v>6318</v>
      </c>
      <c r="B4630" s="3" t="s">
        <v>23417</v>
      </c>
      <c r="C4630" s="3" t="s">
        <v>22338</v>
      </c>
      <c r="D4630" s="3">
        <v>1</v>
      </c>
      <c r="E4630" s="3">
        <v>28</v>
      </c>
      <c r="F4630" s="3">
        <v>32660</v>
      </c>
      <c r="G4630" s="3">
        <v>600</v>
      </c>
      <c r="J4630" s="3">
        <v>5876</v>
      </c>
      <c r="K4630" s="3">
        <v>109</v>
      </c>
    </row>
    <row r="4631" spans="1:11">
      <c r="A4631" s="3" t="s">
        <v>6319</v>
      </c>
      <c r="B4631" s="3" t="s">
        <v>23417</v>
      </c>
      <c r="C4631" s="3" t="s">
        <v>22338</v>
      </c>
      <c r="D4631" s="3">
        <v>1</v>
      </c>
      <c r="E4631" s="3">
        <v>29</v>
      </c>
      <c r="F4631" s="3">
        <v>33524</v>
      </c>
      <c r="G4631" s="3">
        <v>616</v>
      </c>
      <c r="J4631" s="3">
        <v>5876</v>
      </c>
      <c r="K4631" s="3">
        <v>109</v>
      </c>
    </row>
    <row r="4632" spans="1:11">
      <c r="A4632" s="3" t="s">
        <v>6320</v>
      </c>
      <c r="B4632" s="3" t="s">
        <v>23417</v>
      </c>
      <c r="C4632" s="3" t="s">
        <v>22338</v>
      </c>
      <c r="D4632" s="3">
        <v>1</v>
      </c>
      <c r="E4632" s="3">
        <v>30</v>
      </c>
      <c r="F4632" s="3">
        <v>34388</v>
      </c>
      <c r="G4632" s="3">
        <v>632</v>
      </c>
      <c r="J4632" s="3">
        <v>5876</v>
      </c>
      <c r="K4632" s="3">
        <v>109</v>
      </c>
    </row>
    <row r="4633" spans="1:11">
      <c r="A4633" s="3" t="s">
        <v>6321</v>
      </c>
      <c r="B4633" s="3" t="s">
        <v>23417</v>
      </c>
      <c r="C4633" s="3" t="s">
        <v>22338</v>
      </c>
      <c r="D4633" s="3">
        <v>1</v>
      </c>
      <c r="E4633" s="3">
        <v>31</v>
      </c>
      <c r="F4633" s="3">
        <v>35332</v>
      </c>
      <c r="G4633" s="3">
        <v>649</v>
      </c>
      <c r="J4633" s="3">
        <v>5876</v>
      </c>
      <c r="K4633" s="3">
        <v>109</v>
      </c>
    </row>
    <row r="4634" spans="1:11">
      <c r="A4634" s="3" t="s">
        <v>6322</v>
      </c>
      <c r="B4634" s="3" t="s">
        <v>23417</v>
      </c>
      <c r="C4634" s="3" t="s">
        <v>22338</v>
      </c>
      <c r="D4634" s="3">
        <v>1</v>
      </c>
      <c r="E4634" s="3">
        <v>32</v>
      </c>
      <c r="F4634" s="3">
        <v>36276</v>
      </c>
      <c r="G4634" s="3">
        <v>666</v>
      </c>
      <c r="J4634" s="3">
        <v>5876</v>
      </c>
      <c r="K4634" s="3">
        <v>109</v>
      </c>
    </row>
    <row r="4635" spans="1:11">
      <c r="A4635" s="3" t="s">
        <v>6323</v>
      </c>
      <c r="B4635" s="3" t="s">
        <v>23417</v>
      </c>
      <c r="C4635" s="3" t="s">
        <v>22338</v>
      </c>
      <c r="D4635" s="3">
        <v>1</v>
      </c>
      <c r="E4635" s="3">
        <v>33</v>
      </c>
      <c r="F4635" s="3">
        <v>37220</v>
      </c>
      <c r="G4635" s="3">
        <v>683</v>
      </c>
      <c r="J4635" s="3">
        <v>5876</v>
      </c>
      <c r="K4635" s="3">
        <v>109</v>
      </c>
    </row>
    <row r="4636" spans="1:11">
      <c r="A4636" s="3" t="s">
        <v>6324</v>
      </c>
      <c r="B4636" s="3" t="s">
        <v>23417</v>
      </c>
      <c r="C4636" s="3" t="s">
        <v>22338</v>
      </c>
      <c r="D4636" s="3">
        <v>1</v>
      </c>
      <c r="E4636" s="3">
        <v>34</v>
      </c>
      <c r="F4636" s="3">
        <v>38164</v>
      </c>
      <c r="G4636" s="3">
        <v>700</v>
      </c>
      <c r="J4636" s="3">
        <v>5876</v>
      </c>
      <c r="K4636" s="3">
        <v>109</v>
      </c>
    </row>
    <row r="4637" spans="1:11">
      <c r="A4637" s="3" t="s">
        <v>6325</v>
      </c>
      <c r="B4637" s="3" t="s">
        <v>23417</v>
      </c>
      <c r="C4637" s="3" t="s">
        <v>22338</v>
      </c>
      <c r="D4637" s="3">
        <v>1</v>
      </c>
      <c r="E4637" s="3">
        <v>35</v>
      </c>
      <c r="F4637" s="3">
        <v>39108</v>
      </c>
      <c r="G4637" s="3">
        <v>717</v>
      </c>
      <c r="J4637" s="3">
        <v>5876</v>
      </c>
      <c r="K4637" s="3">
        <v>109</v>
      </c>
    </row>
    <row r="4638" spans="1:11">
      <c r="A4638" s="3" t="s">
        <v>6326</v>
      </c>
      <c r="B4638" s="3" t="s">
        <v>23417</v>
      </c>
      <c r="C4638" s="3" t="s">
        <v>22338</v>
      </c>
      <c r="D4638" s="3">
        <v>1</v>
      </c>
      <c r="E4638" s="3">
        <v>36</v>
      </c>
      <c r="F4638" s="3">
        <v>40134</v>
      </c>
      <c r="G4638" s="3">
        <v>736</v>
      </c>
      <c r="J4638" s="3">
        <v>5876</v>
      </c>
      <c r="K4638" s="3">
        <v>109</v>
      </c>
    </row>
    <row r="4639" spans="1:11">
      <c r="A4639" s="3" t="s">
        <v>6327</v>
      </c>
      <c r="B4639" s="3" t="s">
        <v>23417</v>
      </c>
      <c r="C4639" s="3" t="s">
        <v>22338</v>
      </c>
      <c r="D4639" s="3">
        <v>1</v>
      </c>
      <c r="E4639" s="3">
        <v>37</v>
      </c>
      <c r="F4639" s="3">
        <v>41160</v>
      </c>
      <c r="G4639" s="3">
        <v>755</v>
      </c>
      <c r="J4639" s="3">
        <v>5876</v>
      </c>
      <c r="K4639" s="3">
        <v>109</v>
      </c>
    </row>
    <row r="4640" spans="1:11">
      <c r="A4640" s="3" t="s">
        <v>6328</v>
      </c>
      <c r="B4640" s="3" t="s">
        <v>23417</v>
      </c>
      <c r="C4640" s="3" t="s">
        <v>22338</v>
      </c>
      <c r="D4640" s="3">
        <v>1</v>
      </c>
      <c r="E4640" s="3">
        <v>38</v>
      </c>
      <c r="F4640" s="3">
        <v>42186</v>
      </c>
      <c r="G4640" s="3">
        <v>774</v>
      </c>
      <c r="J4640" s="3">
        <v>5876</v>
      </c>
      <c r="K4640" s="3">
        <v>109</v>
      </c>
    </row>
    <row r="4641" spans="1:11">
      <c r="A4641" s="3" t="s">
        <v>6329</v>
      </c>
      <c r="B4641" s="3" t="s">
        <v>23417</v>
      </c>
      <c r="C4641" s="3" t="s">
        <v>22338</v>
      </c>
      <c r="D4641" s="3">
        <v>1</v>
      </c>
      <c r="E4641" s="3">
        <v>39</v>
      </c>
      <c r="F4641" s="3">
        <v>43212</v>
      </c>
      <c r="G4641" s="3">
        <v>793</v>
      </c>
      <c r="J4641" s="3">
        <v>5876</v>
      </c>
      <c r="K4641" s="3">
        <v>109</v>
      </c>
    </row>
    <row r="4642" spans="1:11">
      <c r="A4642" s="3" t="s">
        <v>6330</v>
      </c>
      <c r="B4642" s="3" t="s">
        <v>23417</v>
      </c>
      <c r="C4642" s="3" t="s">
        <v>22338</v>
      </c>
      <c r="D4642" s="3">
        <v>1</v>
      </c>
      <c r="E4642" s="3">
        <v>40</v>
      </c>
      <c r="F4642" s="3">
        <v>44238</v>
      </c>
      <c r="G4642" s="3">
        <v>812</v>
      </c>
      <c r="J4642" s="3">
        <v>5876</v>
      </c>
      <c r="K4642" s="3">
        <v>109</v>
      </c>
    </row>
    <row r="4643" spans="1:11">
      <c r="A4643" s="3" t="s">
        <v>6331</v>
      </c>
      <c r="B4643" s="3" t="s">
        <v>23417</v>
      </c>
      <c r="C4643" s="3" t="s">
        <v>22338</v>
      </c>
      <c r="D4643" s="3">
        <v>1</v>
      </c>
      <c r="E4643" s="3">
        <v>41</v>
      </c>
      <c r="F4643" s="3">
        <v>45344</v>
      </c>
      <c r="G4643" s="3">
        <v>832</v>
      </c>
      <c r="J4643" s="3">
        <v>5876</v>
      </c>
      <c r="K4643" s="3">
        <v>109</v>
      </c>
    </row>
    <row r="4644" spans="1:11">
      <c r="A4644" s="3" t="s">
        <v>6332</v>
      </c>
      <c r="B4644" s="3" t="s">
        <v>23417</v>
      </c>
      <c r="C4644" s="3" t="s">
        <v>22338</v>
      </c>
      <c r="D4644" s="3">
        <v>1</v>
      </c>
      <c r="E4644" s="3">
        <v>42</v>
      </c>
      <c r="F4644" s="3">
        <v>46450</v>
      </c>
      <c r="G4644" s="3">
        <v>852</v>
      </c>
      <c r="J4644" s="3">
        <v>5876</v>
      </c>
      <c r="K4644" s="3">
        <v>109</v>
      </c>
    </row>
    <row r="4645" spans="1:11">
      <c r="A4645" s="3" t="s">
        <v>6333</v>
      </c>
      <c r="B4645" s="3" t="s">
        <v>23417</v>
      </c>
      <c r="C4645" s="3" t="s">
        <v>22338</v>
      </c>
      <c r="D4645" s="3">
        <v>1</v>
      </c>
      <c r="E4645" s="3">
        <v>43</v>
      </c>
      <c r="F4645" s="3">
        <v>47556</v>
      </c>
      <c r="G4645" s="3">
        <v>872</v>
      </c>
      <c r="J4645" s="3">
        <v>5876</v>
      </c>
      <c r="K4645" s="3">
        <v>109</v>
      </c>
    </row>
    <row r="4646" spans="1:11">
      <c r="A4646" s="3" t="s">
        <v>6334</v>
      </c>
      <c r="B4646" s="3" t="s">
        <v>23417</v>
      </c>
      <c r="C4646" s="3" t="s">
        <v>22338</v>
      </c>
      <c r="D4646" s="3">
        <v>1</v>
      </c>
      <c r="E4646" s="3">
        <v>44</v>
      </c>
      <c r="F4646" s="3">
        <v>48662</v>
      </c>
      <c r="G4646" s="3">
        <v>892</v>
      </c>
      <c r="J4646" s="3">
        <v>5876</v>
      </c>
      <c r="K4646" s="3">
        <v>109</v>
      </c>
    </row>
    <row r="4647" spans="1:11">
      <c r="A4647" s="3" t="s">
        <v>6335</v>
      </c>
      <c r="B4647" s="3" t="s">
        <v>23417</v>
      </c>
      <c r="C4647" s="3" t="s">
        <v>22338</v>
      </c>
      <c r="D4647" s="3">
        <v>1</v>
      </c>
      <c r="E4647" s="3">
        <v>45</v>
      </c>
      <c r="F4647" s="3">
        <v>49768</v>
      </c>
      <c r="G4647" s="3">
        <v>912</v>
      </c>
      <c r="J4647" s="3">
        <v>5876</v>
      </c>
      <c r="K4647" s="3">
        <v>109</v>
      </c>
    </row>
    <row r="4648" spans="1:11">
      <c r="A4648" s="3" t="s">
        <v>6336</v>
      </c>
      <c r="B4648" s="3" t="s">
        <v>23417</v>
      </c>
      <c r="C4648" s="3" t="s">
        <v>22338</v>
      </c>
      <c r="D4648" s="3">
        <v>1</v>
      </c>
      <c r="E4648" s="3">
        <v>46</v>
      </c>
      <c r="F4648" s="3">
        <v>50956</v>
      </c>
      <c r="G4648" s="3">
        <v>934</v>
      </c>
      <c r="J4648" s="3">
        <v>5876</v>
      </c>
      <c r="K4648" s="3">
        <v>109</v>
      </c>
    </row>
    <row r="4649" spans="1:11">
      <c r="A4649" s="3" t="s">
        <v>6337</v>
      </c>
      <c r="B4649" s="3" t="s">
        <v>23417</v>
      </c>
      <c r="C4649" s="3" t="s">
        <v>22338</v>
      </c>
      <c r="D4649" s="3">
        <v>1</v>
      </c>
      <c r="E4649" s="3">
        <v>47</v>
      </c>
      <c r="F4649" s="3">
        <v>52144</v>
      </c>
      <c r="G4649" s="3">
        <v>956</v>
      </c>
      <c r="J4649" s="3">
        <v>5876</v>
      </c>
      <c r="K4649" s="3">
        <v>109</v>
      </c>
    </row>
    <row r="4650" spans="1:11">
      <c r="A4650" s="3" t="s">
        <v>6338</v>
      </c>
      <c r="B4650" s="3" t="s">
        <v>23417</v>
      </c>
      <c r="C4650" s="3" t="s">
        <v>22338</v>
      </c>
      <c r="D4650" s="3">
        <v>1</v>
      </c>
      <c r="E4650" s="3">
        <v>48</v>
      </c>
      <c r="F4650" s="3">
        <v>53332</v>
      </c>
      <c r="G4650" s="3">
        <v>978</v>
      </c>
      <c r="J4650" s="3">
        <v>5876</v>
      </c>
      <c r="K4650" s="3">
        <v>109</v>
      </c>
    </row>
    <row r="4651" spans="1:11">
      <c r="A4651" s="3" t="s">
        <v>6339</v>
      </c>
      <c r="B4651" s="3" t="s">
        <v>23417</v>
      </c>
      <c r="C4651" s="3" t="s">
        <v>22338</v>
      </c>
      <c r="D4651" s="3">
        <v>1</v>
      </c>
      <c r="E4651" s="3">
        <v>49</v>
      </c>
      <c r="F4651" s="3">
        <v>54520</v>
      </c>
      <c r="G4651" s="3">
        <v>1000</v>
      </c>
      <c r="J4651" s="3">
        <v>5876</v>
      </c>
      <c r="K4651" s="3">
        <v>109</v>
      </c>
    </row>
    <row r="4652" spans="1:11">
      <c r="A4652" s="3" t="s">
        <v>6340</v>
      </c>
      <c r="B4652" s="3" t="s">
        <v>23417</v>
      </c>
      <c r="C4652" s="3" t="s">
        <v>22338</v>
      </c>
      <c r="D4652" s="3">
        <v>1</v>
      </c>
      <c r="E4652" s="3">
        <v>50</v>
      </c>
      <c r="F4652" s="3">
        <v>55708</v>
      </c>
      <c r="G4652" s="3">
        <v>1022</v>
      </c>
      <c r="J4652" s="3">
        <v>5876</v>
      </c>
      <c r="K4652" s="3">
        <v>109</v>
      </c>
    </row>
    <row r="4653" spans="1:11">
      <c r="A4653" s="3" t="s">
        <v>6341</v>
      </c>
      <c r="B4653" s="3" t="s">
        <v>23417</v>
      </c>
      <c r="C4653" s="3" t="s">
        <v>22338</v>
      </c>
      <c r="D4653" s="3">
        <v>1</v>
      </c>
      <c r="E4653" s="3">
        <v>51</v>
      </c>
      <c r="F4653" s="3">
        <v>56976</v>
      </c>
      <c r="G4653" s="3">
        <v>1045</v>
      </c>
      <c r="J4653" s="3">
        <v>5876</v>
      </c>
      <c r="K4653" s="3">
        <v>109</v>
      </c>
    </row>
    <row r="4654" spans="1:11">
      <c r="A4654" s="3" t="s">
        <v>6342</v>
      </c>
      <c r="B4654" s="3" t="s">
        <v>23417</v>
      </c>
      <c r="C4654" s="3" t="s">
        <v>22338</v>
      </c>
      <c r="D4654" s="3">
        <v>1</v>
      </c>
      <c r="E4654" s="3">
        <v>52</v>
      </c>
      <c r="F4654" s="3">
        <v>58244</v>
      </c>
      <c r="G4654" s="3">
        <v>1068</v>
      </c>
      <c r="J4654" s="3">
        <v>5876</v>
      </c>
      <c r="K4654" s="3">
        <v>109</v>
      </c>
    </row>
    <row r="4655" spans="1:11">
      <c r="A4655" s="3" t="s">
        <v>6343</v>
      </c>
      <c r="B4655" s="3" t="s">
        <v>23417</v>
      </c>
      <c r="C4655" s="3" t="s">
        <v>22338</v>
      </c>
      <c r="D4655" s="3">
        <v>1</v>
      </c>
      <c r="E4655" s="3">
        <v>53</v>
      </c>
      <c r="F4655" s="3">
        <v>59512</v>
      </c>
      <c r="G4655" s="3">
        <v>1091</v>
      </c>
      <c r="J4655" s="3">
        <v>5876</v>
      </c>
      <c r="K4655" s="3">
        <v>109</v>
      </c>
    </row>
    <row r="4656" spans="1:11">
      <c r="A4656" s="3" t="s">
        <v>6344</v>
      </c>
      <c r="B4656" s="3" t="s">
        <v>23417</v>
      </c>
      <c r="C4656" s="3" t="s">
        <v>22338</v>
      </c>
      <c r="D4656" s="3">
        <v>1</v>
      </c>
      <c r="E4656" s="3">
        <v>54</v>
      </c>
      <c r="F4656" s="3">
        <v>60780</v>
      </c>
      <c r="G4656" s="3">
        <v>1114</v>
      </c>
      <c r="J4656" s="3">
        <v>5876</v>
      </c>
      <c r="K4656" s="3">
        <v>109</v>
      </c>
    </row>
    <row r="4657" spans="1:11">
      <c r="A4657" s="3" t="s">
        <v>6345</v>
      </c>
      <c r="B4657" s="3" t="s">
        <v>23417</v>
      </c>
      <c r="C4657" s="3" t="s">
        <v>22338</v>
      </c>
      <c r="D4657" s="3">
        <v>1</v>
      </c>
      <c r="E4657" s="3">
        <v>55</v>
      </c>
      <c r="F4657" s="3">
        <v>62048</v>
      </c>
      <c r="G4657" s="3">
        <v>1137</v>
      </c>
      <c r="J4657" s="3">
        <v>5876</v>
      </c>
      <c r="K4657" s="3">
        <v>109</v>
      </c>
    </row>
    <row r="4658" spans="1:11">
      <c r="A4658" s="3" t="s">
        <v>6346</v>
      </c>
      <c r="B4658" s="3" t="s">
        <v>23417</v>
      </c>
      <c r="C4658" s="3" t="s">
        <v>22338</v>
      </c>
      <c r="D4658" s="3">
        <v>1</v>
      </c>
      <c r="E4658" s="3">
        <v>56</v>
      </c>
      <c r="F4658" s="3">
        <v>63398</v>
      </c>
      <c r="G4658" s="3">
        <v>1162</v>
      </c>
      <c r="J4658" s="3">
        <v>5876</v>
      </c>
      <c r="K4658" s="3">
        <v>109</v>
      </c>
    </row>
    <row r="4659" spans="1:11">
      <c r="A4659" s="3" t="s">
        <v>6347</v>
      </c>
      <c r="B4659" s="3" t="s">
        <v>23417</v>
      </c>
      <c r="C4659" s="3" t="s">
        <v>22338</v>
      </c>
      <c r="D4659" s="3">
        <v>1</v>
      </c>
      <c r="E4659" s="3">
        <v>57</v>
      </c>
      <c r="F4659" s="3">
        <v>64748</v>
      </c>
      <c r="G4659" s="3">
        <v>1187</v>
      </c>
      <c r="J4659" s="3">
        <v>5876</v>
      </c>
      <c r="K4659" s="3">
        <v>109</v>
      </c>
    </row>
    <row r="4660" spans="1:11">
      <c r="A4660" s="3" t="s">
        <v>6348</v>
      </c>
      <c r="B4660" s="3" t="s">
        <v>23417</v>
      </c>
      <c r="C4660" s="3" t="s">
        <v>22338</v>
      </c>
      <c r="D4660" s="3">
        <v>1</v>
      </c>
      <c r="E4660" s="3">
        <v>58</v>
      </c>
      <c r="F4660" s="3">
        <v>66098</v>
      </c>
      <c r="G4660" s="3">
        <v>1212</v>
      </c>
      <c r="J4660" s="3">
        <v>5876</v>
      </c>
      <c r="K4660" s="3">
        <v>109</v>
      </c>
    </row>
    <row r="4661" spans="1:11">
      <c r="A4661" s="3" t="s">
        <v>6349</v>
      </c>
      <c r="B4661" s="3" t="s">
        <v>23417</v>
      </c>
      <c r="C4661" s="3" t="s">
        <v>22338</v>
      </c>
      <c r="D4661" s="3">
        <v>1</v>
      </c>
      <c r="E4661" s="3">
        <v>59</v>
      </c>
      <c r="F4661" s="3">
        <v>67448</v>
      </c>
      <c r="G4661" s="3">
        <v>1237</v>
      </c>
      <c r="J4661" s="3">
        <v>5876</v>
      </c>
      <c r="K4661" s="3">
        <v>109</v>
      </c>
    </row>
    <row r="4662" spans="1:11">
      <c r="A4662" s="3" t="s">
        <v>6350</v>
      </c>
      <c r="B4662" s="3" t="s">
        <v>23417</v>
      </c>
      <c r="C4662" s="3" t="s">
        <v>22338</v>
      </c>
      <c r="D4662" s="3">
        <v>1</v>
      </c>
      <c r="E4662" s="3">
        <v>60</v>
      </c>
      <c r="F4662" s="3">
        <v>68798</v>
      </c>
      <c r="G4662" s="3">
        <v>1262</v>
      </c>
      <c r="J4662" s="3">
        <v>5876</v>
      </c>
      <c r="K4662" s="3">
        <v>109</v>
      </c>
    </row>
    <row r="4663" spans="1:11">
      <c r="A4663" s="3" t="s">
        <v>6351</v>
      </c>
      <c r="B4663" s="3" t="s">
        <v>23417</v>
      </c>
      <c r="C4663" s="3" t="s">
        <v>22338</v>
      </c>
      <c r="D4663" s="3">
        <v>1</v>
      </c>
      <c r="E4663" s="3">
        <v>61</v>
      </c>
      <c r="F4663" s="3">
        <v>70228</v>
      </c>
      <c r="G4663" s="3">
        <v>1288</v>
      </c>
      <c r="J4663" s="3">
        <v>5876</v>
      </c>
      <c r="K4663" s="3">
        <v>109</v>
      </c>
    </row>
    <row r="4664" spans="1:11">
      <c r="A4664" s="3" t="s">
        <v>6352</v>
      </c>
      <c r="B4664" s="3" t="s">
        <v>23417</v>
      </c>
      <c r="C4664" s="3" t="s">
        <v>22338</v>
      </c>
      <c r="D4664" s="3">
        <v>1</v>
      </c>
      <c r="E4664" s="3">
        <v>62</v>
      </c>
      <c r="F4664" s="3">
        <v>71658</v>
      </c>
      <c r="G4664" s="3">
        <v>1314</v>
      </c>
      <c r="J4664" s="3">
        <v>5876</v>
      </c>
      <c r="K4664" s="3">
        <v>109</v>
      </c>
    </row>
    <row r="4665" spans="1:11">
      <c r="A4665" s="3" t="s">
        <v>6353</v>
      </c>
      <c r="B4665" s="3" t="s">
        <v>23417</v>
      </c>
      <c r="C4665" s="3" t="s">
        <v>22338</v>
      </c>
      <c r="D4665" s="3">
        <v>1</v>
      </c>
      <c r="E4665" s="3">
        <v>63</v>
      </c>
      <c r="F4665" s="3">
        <v>73088</v>
      </c>
      <c r="G4665" s="3">
        <v>1340</v>
      </c>
      <c r="J4665" s="3">
        <v>5876</v>
      </c>
      <c r="K4665" s="3">
        <v>109</v>
      </c>
    </row>
    <row r="4666" spans="1:11">
      <c r="A4666" s="3" t="s">
        <v>6354</v>
      </c>
      <c r="B4666" s="3" t="s">
        <v>23417</v>
      </c>
      <c r="C4666" s="3" t="s">
        <v>22338</v>
      </c>
      <c r="D4666" s="3">
        <v>1</v>
      </c>
      <c r="E4666" s="3">
        <v>64</v>
      </c>
      <c r="F4666" s="3">
        <v>74518</v>
      </c>
      <c r="G4666" s="3">
        <v>1366</v>
      </c>
      <c r="J4666" s="3">
        <v>5876</v>
      </c>
      <c r="K4666" s="3">
        <v>109</v>
      </c>
    </row>
    <row r="4667" spans="1:11">
      <c r="A4667" s="3" t="s">
        <v>6355</v>
      </c>
      <c r="B4667" s="3" t="s">
        <v>23417</v>
      </c>
      <c r="C4667" s="3" t="s">
        <v>22338</v>
      </c>
      <c r="D4667" s="3">
        <v>1</v>
      </c>
      <c r="E4667" s="3">
        <v>65</v>
      </c>
      <c r="F4667" s="3">
        <v>75948</v>
      </c>
      <c r="G4667" s="3">
        <v>1392</v>
      </c>
      <c r="J4667" s="3">
        <v>5876</v>
      </c>
      <c r="K4667" s="3">
        <v>109</v>
      </c>
    </row>
    <row r="4668" spans="1:11">
      <c r="A4668" s="3" t="s">
        <v>6356</v>
      </c>
      <c r="B4668" s="3" t="s">
        <v>23417</v>
      </c>
      <c r="C4668" s="3" t="s">
        <v>22338</v>
      </c>
      <c r="D4668" s="3">
        <v>1</v>
      </c>
      <c r="E4668" s="3">
        <v>66</v>
      </c>
      <c r="F4668" s="3">
        <v>77460</v>
      </c>
      <c r="G4668" s="3">
        <v>1420</v>
      </c>
      <c r="J4668" s="3">
        <v>5876</v>
      </c>
      <c r="K4668" s="3">
        <v>109</v>
      </c>
    </row>
    <row r="4669" spans="1:11">
      <c r="A4669" s="3" t="s">
        <v>6357</v>
      </c>
      <c r="B4669" s="3" t="s">
        <v>23417</v>
      </c>
      <c r="C4669" s="3" t="s">
        <v>22338</v>
      </c>
      <c r="D4669" s="3">
        <v>1</v>
      </c>
      <c r="E4669" s="3">
        <v>67</v>
      </c>
      <c r="F4669" s="3">
        <v>78972</v>
      </c>
      <c r="G4669" s="3">
        <v>1448</v>
      </c>
      <c r="J4669" s="3">
        <v>5876</v>
      </c>
      <c r="K4669" s="3">
        <v>109</v>
      </c>
    </row>
    <row r="4670" spans="1:11">
      <c r="A4670" s="3" t="s">
        <v>6358</v>
      </c>
      <c r="B4670" s="3" t="s">
        <v>23417</v>
      </c>
      <c r="C4670" s="3" t="s">
        <v>22338</v>
      </c>
      <c r="D4670" s="3">
        <v>1</v>
      </c>
      <c r="E4670" s="3">
        <v>68</v>
      </c>
      <c r="F4670" s="3">
        <v>80484</v>
      </c>
      <c r="G4670" s="3">
        <v>1476</v>
      </c>
      <c r="J4670" s="3">
        <v>5876</v>
      </c>
      <c r="K4670" s="3">
        <v>109</v>
      </c>
    </row>
    <row r="4671" spans="1:11">
      <c r="A4671" s="3" t="s">
        <v>6359</v>
      </c>
      <c r="B4671" s="3" t="s">
        <v>23417</v>
      </c>
      <c r="C4671" s="3" t="s">
        <v>22338</v>
      </c>
      <c r="D4671" s="3">
        <v>1</v>
      </c>
      <c r="E4671" s="3">
        <v>69</v>
      </c>
      <c r="F4671" s="3">
        <v>81996</v>
      </c>
      <c r="G4671" s="3">
        <v>1504</v>
      </c>
      <c r="J4671" s="3">
        <v>5876</v>
      </c>
      <c r="K4671" s="3">
        <v>109</v>
      </c>
    </row>
    <row r="4672" spans="1:11">
      <c r="A4672" s="3" t="s">
        <v>6360</v>
      </c>
      <c r="B4672" s="3" t="s">
        <v>23417</v>
      </c>
      <c r="C4672" s="3" t="s">
        <v>22338</v>
      </c>
      <c r="D4672" s="3">
        <v>1</v>
      </c>
      <c r="E4672" s="3">
        <v>70</v>
      </c>
      <c r="F4672" s="3">
        <v>83508</v>
      </c>
      <c r="G4672" s="3">
        <v>1532</v>
      </c>
      <c r="J4672" s="3">
        <v>5876</v>
      </c>
      <c r="K4672" s="3">
        <v>109</v>
      </c>
    </row>
    <row r="4673" spans="1:11">
      <c r="A4673" s="3" t="s">
        <v>6361</v>
      </c>
      <c r="B4673" s="3" t="s">
        <v>23417</v>
      </c>
      <c r="C4673" s="3" t="s">
        <v>22338</v>
      </c>
      <c r="D4673" s="3">
        <v>1</v>
      </c>
      <c r="E4673" s="3">
        <v>71</v>
      </c>
      <c r="F4673" s="3">
        <v>85100</v>
      </c>
      <c r="G4673" s="3">
        <v>1561</v>
      </c>
      <c r="J4673" s="3">
        <v>5876</v>
      </c>
      <c r="K4673" s="3">
        <v>109</v>
      </c>
    </row>
    <row r="4674" spans="1:11">
      <c r="A4674" s="3" t="s">
        <v>6362</v>
      </c>
      <c r="B4674" s="3" t="s">
        <v>23417</v>
      </c>
      <c r="C4674" s="3" t="s">
        <v>22338</v>
      </c>
      <c r="D4674" s="3">
        <v>1</v>
      </c>
      <c r="E4674" s="3">
        <v>72</v>
      </c>
      <c r="F4674" s="3">
        <v>86692</v>
      </c>
      <c r="G4674" s="3">
        <v>1590</v>
      </c>
      <c r="J4674" s="3">
        <v>5876</v>
      </c>
      <c r="K4674" s="3">
        <v>109</v>
      </c>
    </row>
    <row r="4675" spans="1:11">
      <c r="A4675" s="3" t="s">
        <v>6363</v>
      </c>
      <c r="B4675" s="3" t="s">
        <v>23417</v>
      </c>
      <c r="C4675" s="3" t="s">
        <v>22338</v>
      </c>
      <c r="D4675" s="3">
        <v>1</v>
      </c>
      <c r="E4675" s="3">
        <v>73</v>
      </c>
      <c r="F4675" s="3">
        <v>88284</v>
      </c>
      <c r="G4675" s="3">
        <v>1619</v>
      </c>
      <c r="J4675" s="3">
        <v>5876</v>
      </c>
      <c r="K4675" s="3">
        <v>109</v>
      </c>
    </row>
    <row r="4676" spans="1:11">
      <c r="A4676" s="3" t="s">
        <v>6364</v>
      </c>
      <c r="B4676" s="3" t="s">
        <v>23417</v>
      </c>
      <c r="C4676" s="3" t="s">
        <v>22338</v>
      </c>
      <c r="D4676" s="3">
        <v>1</v>
      </c>
      <c r="E4676" s="3">
        <v>74</v>
      </c>
      <c r="F4676" s="3">
        <v>89876</v>
      </c>
      <c r="G4676" s="3">
        <v>1648</v>
      </c>
      <c r="J4676" s="3">
        <v>5876</v>
      </c>
      <c r="K4676" s="3">
        <v>109</v>
      </c>
    </row>
    <row r="4677" spans="1:11">
      <c r="A4677" s="3" t="s">
        <v>6365</v>
      </c>
      <c r="B4677" s="3" t="s">
        <v>23417</v>
      </c>
      <c r="C4677" s="3" t="s">
        <v>22338</v>
      </c>
      <c r="D4677" s="3">
        <v>1</v>
      </c>
      <c r="E4677" s="3">
        <v>75</v>
      </c>
      <c r="F4677" s="3">
        <v>91468</v>
      </c>
      <c r="G4677" s="3">
        <v>1677</v>
      </c>
      <c r="J4677" s="3">
        <v>5876</v>
      </c>
      <c r="K4677" s="3">
        <v>109</v>
      </c>
    </row>
    <row r="4678" spans="1:11">
      <c r="A4678" s="3" t="s">
        <v>6366</v>
      </c>
      <c r="B4678" s="3" t="s">
        <v>23417</v>
      </c>
      <c r="C4678" s="3" t="s">
        <v>22338</v>
      </c>
      <c r="D4678" s="3">
        <v>1</v>
      </c>
      <c r="E4678" s="3">
        <v>76</v>
      </c>
      <c r="F4678" s="3">
        <v>93142</v>
      </c>
      <c r="G4678" s="3">
        <v>1708</v>
      </c>
      <c r="J4678" s="3">
        <v>5876</v>
      </c>
      <c r="K4678" s="3">
        <v>109</v>
      </c>
    </row>
    <row r="4679" spans="1:11">
      <c r="A4679" s="3" t="s">
        <v>6367</v>
      </c>
      <c r="B4679" s="3" t="s">
        <v>23417</v>
      </c>
      <c r="C4679" s="3" t="s">
        <v>22338</v>
      </c>
      <c r="D4679" s="3">
        <v>1</v>
      </c>
      <c r="E4679" s="3">
        <v>77</v>
      </c>
      <c r="F4679" s="3">
        <v>94816</v>
      </c>
      <c r="G4679" s="3">
        <v>1739</v>
      </c>
      <c r="J4679" s="3">
        <v>5876</v>
      </c>
      <c r="K4679" s="3">
        <v>109</v>
      </c>
    </row>
    <row r="4680" spans="1:11">
      <c r="A4680" s="3" t="s">
        <v>6368</v>
      </c>
      <c r="B4680" s="3" t="s">
        <v>23417</v>
      </c>
      <c r="C4680" s="3" t="s">
        <v>22338</v>
      </c>
      <c r="D4680" s="3">
        <v>1</v>
      </c>
      <c r="E4680" s="3">
        <v>78</v>
      </c>
      <c r="F4680" s="3">
        <v>96490</v>
      </c>
      <c r="G4680" s="3">
        <v>1770</v>
      </c>
      <c r="J4680" s="3">
        <v>5876</v>
      </c>
      <c r="K4680" s="3">
        <v>109</v>
      </c>
    </row>
    <row r="4681" spans="1:11">
      <c r="A4681" s="3" t="s">
        <v>6369</v>
      </c>
      <c r="B4681" s="3" t="s">
        <v>23417</v>
      </c>
      <c r="C4681" s="3" t="s">
        <v>22338</v>
      </c>
      <c r="D4681" s="3">
        <v>1</v>
      </c>
      <c r="E4681" s="3">
        <v>79</v>
      </c>
      <c r="F4681" s="3">
        <v>98164</v>
      </c>
      <c r="G4681" s="3">
        <v>1801</v>
      </c>
      <c r="J4681" s="3">
        <v>5876</v>
      </c>
      <c r="K4681" s="3">
        <v>109</v>
      </c>
    </row>
    <row r="4682" spans="1:11">
      <c r="A4682" s="3" t="s">
        <v>6370</v>
      </c>
      <c r="B4682" s="3" t="s">
        <v>23417</v>
      </c>
      <c r="C4682" s="3" t="s">
        <v>22338</v>
      </c>
      <c r="D4682" s="3">
        <v>1</v>
      </c>
      <c r="E4682" s="3">
        <v>80</v>
      </c>
      <c r="F4682" s="3">
        <v>99838</v>
      </c>
      <c r="G4682" s="3">
        <v>1832</v>
      </c>
      <c r="J4682" s="3">
        <v>5876</v>
      </c>
      <c r="K4682" s="3">
        <v>109</v>
      </c>
    </row>
    <row r="4683" spans="1:11">
      <c r="A4683" s="3" t="s">
        <v>6371</v>
      </c>
      <c r="B4683" s="3" t="s">
        <v>23417</v>
      </c>
      <c r="C4683" s="3" t="s">
        <v>22338</v>
      </c>
      <c r="D4683" s="3">
        <v>1</v>
      </c>
      <c r="E4683" s="3">
        <v>81</v>
      </c>
      <c r="F4683" s="3">
        <v>101592</v>
      </c>
      <c r="G4683" s="3">
        <v>1864</v>
      </c>
      <c r="J4683" s="3">
        <v>5876</v>
      </c>
      <c r="K4683" s="3">
        <v>109</v>
      </c>
    </row>
    <row r="4684" spans="1:11">
      <c r="A4684" s="3" t="s">
        <v>6372</v>
      </c>
      <c r="B4684" s="3" t="s">
        <v>23417</v>
      </c>
      <c r="C4684" s="3" t="s">
        <v>22338</v>
      </c>
      <c r="D4684" s="3">
        <v>1</v>
      </c>
      <c r="E4684" s="3">
        <v>82</v>
      </c>
      <c r="F4684" s="3">
        <v>103346</v>
      </c>
      <c r="G4684" s="3">
        <v>1896</v>
      </c>
      <c r="J4684" s="3">
        <v>5876</v>
      </c>
      <c r="K4684" s="3">
        <v>109</v>
      </c>
    </row>
    <row r="4685" spans="1:11">
      <c r="A4685" s="3" t="s">
        <v>6373</v>
      </c>
      <c r="B4685" s="3" t="s">
        <v>23417</v>
      </c>
      <c r="C4685" s="3" t="s">
        <v>22338</v>
      </c>
      <c r="D4685" s="3">
        <v>1</v>
      </c>
      <c r="E4685" s="3">
        <v>83</v>
      </c>
      <c r="F4685" s="3">
        <v>105100</v>
      </c>
      <c r="G4685" s="3">
        <v>1928</v>
      </c>
      <c r="J4685" s="3">
        <v>5876</v>
      </c>
      <c r="K4685" s="3">
        <v>109</v>
      </c>
    </row>
    <row r="4686" spans="1:11">
      <c r="A4686" s="3" t="s">
        <v>6374</v>
      </c>
      <c r="B4686" s="3" t="s">
        <v>23417</v>
      </c>
      <c r="C4686" s="3" t="s">
        <v>22338</v>
      </c>
      <c r="D4686" s="3">
        <v>1</v>
      </c>
      <c r="E4686" s="3">
        <v>84</v>
      </c>
      <c r="F4686" s="3">
        <v>106854</v>
      </c>
      <c r="G4686" s="3">
        <v>1960</v>
      </c>
      <c r="J4686" s="3">
        <v>5876</v>
      </c>
      <c r="K4686" s="3">
        <v>109</v>
      </c>
    </row>
    <row r="4687" spans="1:11">
      <c r="A4687" s="3" t="s">
        <v>6375</v>
      </c>
      <c r="B4687" s="3" t="s">
        <v>23417</v>
      </c>
      <c r="C4687" s="3" t="s">
        <v>22338</v>
      </c>
      <c r="D4687" s="3">
        <v>1</v>
      </c>
      <c r="E4687" s="3">
        <v>85</v>
      </c>
      <c r="F4687" s="3">
        <v>108608</v>
      </c>
      <c r="G4687" s="3">
        <v>1992</v>
      </c>
      <c r="J4687" s="3">
        <v>5876</v>
      </c>
      <c r="K4687" s="3">
        <v>109</v>
      </c>
    </row>
    <row r="4688" spans="1:11">
      <c r="A4688" s="3" t="s">
        <v>6376</v>
      </c>
      <c r="B4688" s="3" t="s">
        <v>23417</v>
      </c>
      <c r="C4688" s="3" t="s">
        <v>22338</v>
      </c>
      <c r="D4688" s="3">
        <v>1</v>
      </c>
      <c r="E4688" s="3">
        <v>86</v>
      </c>
      <c r="F4688" s="3">
        <v>110444</v>
      </c>
      <c r="G4688" s="3">
        <v>2026</v>
      </c>
      <c r="J4688" s="3">
        <v>5876</v>
      </c>
      <c r="K4688" s="3">
        <v>109</v>
      </c>
    </row>
    <row r="4689" spans="1:11">
      <c r="A4689" s="3" t="s">
        <v>6377</v>
      </c>
      <c r="B4689" s="3" t="s">
        <v>23417</v>
      </c>
      <c r="C4689" s="3" t="s">
        <v>22338</v>
      </c>
      <c r="D4689" s="3">
        <v>1</v>
      </c>
      <c r="E4689" s="3">
        <v>87</v>
      </c>
      <c r="F4689" s="3">
        <v>112280</v>
      </c>
      <c r="G4689" s="3">
        <v>2060</v>
      </c>
      <c r="J4689" s="3">
        <v>5876</v>
      </c>
      <c r="K4689" s="3">
        <v>109</v>
      </c>
    </row>
    <row r="4690" spans="1:11">
      <c r="A4690" s="3" t="s">
        <v>6378</v>
      </c>
      <c r="B4690" s="3" t="s">
        <v>23417</v>
      </c>
      <c r="C4690" s="3" t="s">
        <v>22338</v>
      </c>
      <c r="D4690" s="3">
        <v>1</v>
      </c>
      <c r="E4690" s="3">
        <v>88</v>
      </c>
      <c r="F4690" s="3">
        <v>114116</v>
      </c>
      <c r="G4690" s="3">
        <v>2094</v>
      </c>
      <c r="J4690" s="3">
        <v>5876</v>
      </c>
      <c r="K4690" s="3">
        <v>109</v>
      </c>
    </row>
    <row r="4691" spans="1:11">
      <c r="A4691" s="3" t="s">
        <v>6379</v>
      </c>
      <c r="B4691" s="3" t="s">
        <v>23417</v>
      </c>
      <c r="C4691" s="3" t="s">
        <v>22338</v>
      </c>
      <c r="D4691" s="3">
        <v>1</v>
      </c>
      <c r="E4691" s="3">
        <v>89</v>
      </c>
      <c r="F4691" s="3">
        <v>115952</v>
      </c>
      <c r="G4691" s="3">
        <v>2128</v>
      </c>
      <c r="J4691" s="3">
        <v>5876</v>
      </c>
      <c r="K4691" s="3">
        <v>109</v>
      </c>
    </row>
    <row r="4692" spans="1:11">
      <c r="A4692" s="3" t="s">
        <v>6380</v>
      </c>
      <c r="B4692" s="3" t="s">
        <v>23417</v>
      </c>
      <c r="C4692" s="3" t="s">
        <v>22338</v>
      </c>
      <c r="D4692" s="3">
        <v>1</v>
      </c>
      <c r="E4692" s="3">
        <v>90</v>
      </c>
      <c r="F4692" s="3">
        <v>117788</v>
      </c>
      <c r="G4692" s="3">
        <v>2162</v>
      </c>
      <c r="J4692" s="3">
        <v>5876</v>
      </c>
      <c r="K4692" s="3">
        <v>109</v>
      </c>
    </row>
    <row r="4693" spans="1:11">
      <c r="A4693" s="3" t="s">
        <v>6381</v>
      </c>
      <c r="B4693" s="3" t="s">
        <v>23417</v>
      </c>
      <c r="C4693" s="3" t="s">
        <v>22338</v>
      </c>
      <c r="D4693" s="3">
        <v>1</v>
      </c>
      <c r="E4693" s="3">
        <v>91</v>
      </c>
      <c r="F4693" s="3">
        <v>119704</v>
      </c>
      <c r="G4693" s="3">
        <v>2197</v>
      </c>
      <c r="J4693" s="3">
        <v>5876</v>
      </c>
      <c r="K4693" s="3">
        <v>109</v>
      </c>
    </row>
    <row r="4694" spans="1:11">
      <c r="A4694" s="3" t="s">
        <v>6382</v>
      </c>
      <c r="B4694" s="3" t="s">
        <v>23417</v>
      </c>
      <c r="C4694" s="3" t="s">
        <v>22338</v>
      </c>
      <c r="D4694" s="3">
        <v>1</v>
      </c>
      <c r="E4694" s="3">
        <v>92</v>
      </c>
      <c r="F4694" s="3">
        <v>121620</v>
      </c>
      <c r="G4694" s="3">
        <v>2232</v>
      </c>
      <c r="J4694" s="3">
        <v>5876</v>
      </c>
      <c r="K4694" s="3">
        <v>109</v>
      </c>
    </row>
    <row r="4695" spans="1:11">
      <c r="A4695" s="3" t="s">
        <v>6383</v>
      </c>
      <c r="B4695" s="3" t="s">
        <v>23417</v>
      </c>
      <c r="C4695" s="3" t="s">
        <v>22338</v>
      </c>
      <c r="D4695" s="3">
        <v>1</v>
      </c>
      <c r="E4695" s="3">
        <v>93</v>
      </c>
      <c r="F4695" s="3">
        <v>123536</v>
      </c>
      <c r="G4695" s="3">
        <v>2267</v>
      </c>
      <c r="J4695" s="3">
        <v>5876</v>
      </c>
      <c r="K4695" s="3">
        <v>109</v>
      </c>
    </row>
    <row r="4696" spans="1:11">
      <c r="A4696" s="3" t="s">
        <v>6384</v>
      </c>
      <c r="B4696" s="3" t="s">
        <v>23417</v>
      </c>
      <c r="C4696" s="3" t="s">
        <v>22338</v>
      </c>
      <c r="D4696" s="3">
        <v>1</v>
      </c>
      <c r="E4696" s="3">
        <v>94</v>
      </c>
      <c r="F4696" s="3">
        <v>125452</v>
      </c>
      <c r="G4696" s="3">
        <v>2302</v>
      </c>
      <c r="J4696" s="3">
        <v>5876</v>
      </c>
      <c r="K4696" s="3">
        <v>109</v>
      </c>
    </row>
    <row r="4697" spans="1:11">
      <c r="A4697" s="3" t="s">
        <v>6385</v>
      </c>
      <c r="B4697" s="3" t="s">
        <v>23417</v>
      </c>
      <c r="C4697" s="3" t="s">
        <v>22338</v>
      </c>
      <c r="D4697" s="3">
        <v>1</v>
      </c>
      <c r="E4697" s="3">
        <v>95</v>
      </c>
      <c r="F4697" s="3">
        <v>127368</v>
      </c>
      <c r="G4697" s="3">
        <v>2337</v>
      </c>
      <c r="J4697" s="3">
        <v>5876</v>
      </c>
      <c r="K4697" s="3">
        <v>109</v>
      </c>
    </row>
    <row r="4698" spans="1:11">
      <c r="A4698" s="3" t="s">
        <v>6386</v>
      </c>
      <c r="B4698" s="3" t="s">
        <v>23417</v>
      </c>
      <c r="C4698" s="3" t="s">
        <v>22338</v>
      </c>
      <c r="D4698" s="3">
        <v>1</v>
      </c>
      <c r="E4698" s="3">
        <v>96</v>
      </c>
      <c r="F4698" s="3">
        <v>129366</v>
      </c>
      <c r="G4698" s="3">
        <v>2374</v>
      </c>
      <c r="J4698" s="3">
        <v>5876</v>
      </c>
      <c r="K4698" s="3">
        <v>109</v>
      </c>
    </row>
    <row r="4699" spans="1:11">
      <c r="A4699" s="3" t="s">
        <v>6387</v>
      </c>
      <c r="B4699" s="3" t="s">
        <v>23417</v>
      </c>
      <c r="C4699" s="3" t="s">
        <v>22338</v>
      </c>
      <c r="D4699" s="3">
        <v>1</v>
      </c>
      <c r="E4699" s="3">
        <v>97</v>
      </c>
      <c r="F4699" s="3">
        <v>131364</v>
      </c>
      <c r="G4699" s="3">
        <v>2411</v>
      </c>
      <c r="J4699" s="3">
        <v>5876</v>
      </c>
      <c r="K4699" s="3">
        <v>109</v>
      </c>
    </row>
    <row r="4700" spans="1:11">
      <c r="A4700" s="3" t="s">
        <v>6388</v>
      </c>
      <c r="B4700" s="3" t="s">
        <v>23417</v>
      </c>
      <c r="C4700" s="3" t="s">
        <v>22338</v>
      </c>
      <c r="D4700" s="3">
        <v>1</v>
      </c>
      <c r="E4700" s="3">
        <v>98</v>
      </c>
      <c r="F4700" s="3">
        <v>133362</v>
      </c>
      <c r="G4700" s="3">
        <v>2448</v>
      </c>
      <c r="J4700" s="3">
        <v>5876</v>
      </c>
      <c r="K4700" s="3">
        <v>109</v>
      </c>
    </row>
    <row r="4701" spans="1:11">
      <c r="A4701" s="3" t="s">
        <v>6389</v>
      </c>
      <c r="B4701" s="3" t="s">
        <v>23417</v>
      </c>
      <c r="C4701" s="3" t="s">
        <v>22338</v>
      </c>
      <c r="D4701" s="3">
        <v>1</v>
      </c>
      <c r="E4701" s="3">
        <v>99</v>
      </c>
      <c r="F4701" s="3">
        <v>135360</v>
      </c>
      <c r="G4701" s="3">
        <v>2485</v>
      </c>
      <c r="J4701" s="3">
        <v>5876</v>
      </c>
      <c r="K4701" s="3">
        <v>109</v>
      </c>
    </row>
    <row r="4702" spans="1:11">
      <c r="A4702" s="3" t="s">
        <v>6390</v>
      </c>
      <c r="B4702" s="3" t="s">
        <v>23417</v>
      </c>
      <c r="C4702" s="3" t="s">
        <v>22338</v>
      </c>
      <c r="D4702" s="3">
        <v>1</v>
      </c>
      <c r="E4702" s="3">
        <v>100</v>
      </c>
      <c r="F4702" s="3">
        <v>137358</v>
      </c>
      <c r="G4702" s="3">
        <v>2522</v>
      </c>
      <c r="J4702" s="3">
        <v>5876</v>
      </c>
      <c r="K4702" s="3">
        <v>109</v>
      </c>
    </row>
    <row r="4703" spans="1:11">
      <c r="A4703" s="3" t="s">
        <v>6391</v>
      </c>
      <c r="B4703" s="3" t="s">
        <v>23417</v>
      </c>
      <c r="C4703" s="3" t="s">
        <v>22338</v>
      </c>
      <c r="D4703" s="3">
        <v>2</v>
      </c>
      <c r="E4703" s="3">
        <v>1</v>
      </c>
      <c r="F4703" s="3">
        <v>22032</v>
      </c>
      <c r="G4703" s="3">
        <v>408</v>
      </c>
      <c r="J4703" s="3">
        <v>13220</v>
      </c>
      <c r="K4703" s="3">
        <v>245</v>
      </c>
    </row>
    <row r="4704" spans="1:11">
      <c r="A4704" s="3" t="s">
        <v>6392</v>
      </c>
      <c r="B4704" s="3" t="s">
        <v>23417</v>
      </c>
      <c r="C4704" s="3" t="s">
        <v>22338</v>
      </c>
      <c r="D4704" s="3">
        <v>2</v>
      </c>
      <c r="E4704" s="3">
        <v>2</v>
      </c>
      <c r="F4704" s="3">
        <v>22572</v>
      </c>
      <c r="G4704" s="3">
        <v>418</v>
      </c>
      <c r="J4704" s="3">
        <v>13220</v>
      </c>
      <c r="K4704" s="3">
        <v>245</v>
      </c>
    </row>
    <row r="4705" spans="1:11">
      <c r="A4705" s="3" t="s">
        <v>6393</v>
      </c>
      <c r="B4705" s="3" t="s">
        <v>23417</v>
      </c>
      <c r="C4705" s="3" t="s">
        <v>22338</v>
      </c>
      <c r="D4705" s="3">
        <v>2</v>
      </c>
      <c r="E4705" s="3">
        <v>3</v>
      </c>
      <c r="F4705" s="3">
        <v>23112</v>
      </c>
      <c r="G4705" s="3">
        <v>428</v>
      </c>
      <c r="J4705" s="3">
        <v>13220</v>
      </c>
      <c r="K4705" s="3">
        <v>245</v>
      </c>
    </row>
    <row r="4706" spans="1:11">
      <c r="A4706" s="3" t="s">
        <v>6394</v>
      </c>
      <c r="B4706" s="3" t="s">
        <v>23417</v>
      </c>
      <c r="C4706" s="3" t="s">
        <v>22338</v>
      </c>
      <c r="D4706" s="3">
        <v>2</v>
      </c>
      <c r="E4706" s="3">
        <v>4</v>
      </c>
      <c r="F4706" s="3">
        <v>23652</v>
      </c>
      <c r="G4706" s="3">
        <v>438</v>
      </c>
      <c r="J4706" s="3">
        <v>13220</v>
      </c>
      <c r="K4706" s="3">
        <v>245</v>
      </c>
    </row>
    <row r="4707" spans="1:11">
      <c r="A4707" s="3" t="s">
        <v>6395</v>
      </c>
      <c r="B4707" s="3" t="s">
        <v>23417</v>
      </c>
      <c r="C4707" s="3" t="s">
        <v>22338</v>
      </c>
      <c r="D4707" s="3">
        <v>2</v>
      </c>
      <c r="E4707" s="3">
        <v>5</v>
      </c>
      <c r="F4707" s="3">
        <v>24192</v>
      </c>
      <c r="G4707" s="3">
        <v>448</v>
      </c>
      <c r="J4707" s="3">
        <v>13220</v>
      </c>
      <c r="K4707" s="3">
        <v>245</v>
      </c>
    </row>
    <row r="4708" spans="1:11">
      <c r="A4708" s="3" t="s">
        <v>6396</v>
      </c>
      <c r="B4708" s="3" t="s">
        <v>23417</v>
      </c>
      <c r="C4708" s="3" t="s">
        <v>22338</v>
      </c>
      <c r="D4708" s="3">
        <v>2</v>
      </c>
      <c r="E4708" s="3">
        <v>6</v>
      </c>
      <c r="F4708" s="3">
        <v>24732</v>
      </c>
      <c r="G4708" s="3">
        <v>458</v>
      </c>
      <c r="J4708" s="3">
        <v>13220</v>
      </c>
      <c r="K4708" s="3">
        <v>245</v>
      </c>
    </row>
    <row r="4709" spans="1:11">
      <c r="A4709" s="3" t="s">
        <v>6397</v>
      </c>
      <c r="B4709" s="3" t="s">
        <v>23417</v>
      </c>
      <c r="C4709" s="3" t="s">
        <v>22338</v>
      </c>
      <c r="D4709" s="3">
        <v>2</v>
      </c>
      <c r="E4709" s="3">
        <v>7</v>
      </c>
      <c r="F4709" s="3">
        <v>25272</v>
      </c>
      <c r="G4709" s="3">
        <v>468</v>
      </c>
      <c r="J4709" s="3">
        <v>13220</v>
      </c>
      <c r="K4709" s="3">
        <v>245</v>
      </c>
    </row>
    <row r="4710" spans="1:11">
      <c r="A4710" s="3" t="s">
        <v>6398</v>
      </c>
      <c r="B4710" s="3" t="s">
        <v>23417</v>
      </c>
      <c r="C4710" s="3" t="s">
        <v>22338</v>
      </c>
      <c r="D4710" s="3">
        <v>2</v>
      </c>
      <c r="E4710" s="3">
        <v>8</v>
      </c>
      <c r="F4710" s="3">
        <v>25812</v>
      </c>
      <c r="G4710" s="3">
        <v>478</v>
      </c>
      <c r="J4710" s="3">
        <v>13220</v>
      </c>
      <c r="K4710" s="3">
        <v>245</v>
      </c>
    </row>
    <row r="4711" spans="1:11">
      <c r="A4711" s="3" t="s">
        <v>6399</v>
      </c>
      <c r="B4711" s="3" t="s">
        <v>23417</v>
      </c>
      <c r="C4711" s="3" t="s">
        <v>22338</v>
      </c>
      <c r="D4711" s="3">
        <v>2</v>
      </c>
      <c r="E4711" s="3">
        <v>9</v>
      </c>
      <c r="F4711" s="3">
        <v>26352</v>
      </c>
      <c r="G4711" s="3">
        <v>488</v>
      </c>
      <c r="J4711" s="3">
        <v>13220</v>
      </c>
      <c r="K4711" s="3">
        <v>245</v>
      </c>
    </row>
    <row r="4712" spans="1:11">
      <c r="A4712" s="3" t="s">
        <v>6400</v>
      </c>
      <c r="B4712" s="3" t="s">
        <v>23417</v>
      </c>
      <c r="C4712" s="3" t="s">
        <v>22338</v>
      </c>
      <c r="D4712" s="3">
        <v>2</v>
      </c>
      <c r="E4712" s="3">
        <v>10</v>
      </c>
      <c r="F4712" s="3">
        <v>26892</v>
      </c>
      <c r="G4712" s="3">
        <v>498</v>
      </c>
      <c r="J4712" s="3">
        <v>13220</v>
      </c>
      <c r="K4712" s="3">
        <v>245</v>
      </c>
    </row>
    <row r="4713" spans="1:11">
      <c r="A4713" s="3" t="s">
        <v>6401</v>
      </c>
      <c r="B4713" s="3" t="s">
        <v>23417</v>
      </c>
      <c r="C4713" s="3" t="s">
        <v>22338</v>
      </c>
      <c r="D4713" s="3">
        <v>2</v>
      </c>
      <c r="E4713" s="3">
        <v>11</v>
      </c>
      <c r="F4713" s="3">
        <v>27512</v>
      </c>
      <c r="G4713" s="3">
        <v>509</v>
      </c>
      <c r="J4713" s="3">
        <v>13220</v>
      </c>
      <c r="K4713" s="3">
        <v>245</v>
      </c>
    </row>
    <row r="4714" spans="1:11">
      <c r="A4714" s="3" t="s">
        <v>6402</v>
      </c>
      <c r="B4714" s="3" t="s">
        <v>23417</v>
      </c>
      <c r="C4714" s="3" t="s">
        <v>22338</v>
      </c>
      <c r="D4714" s="3">
        <v>2</v>
      </c>
      <c r="E4714" s="3">
        <v>12</v>
      </c>
      <c r="F4714" s="3">
        <v>28132</v>
      </c>
      <c r="G4714" s="3">
        <v>520</v>
      </c>
      <c r="J4714" s="3">
        <v>13220</v>
      </c>
      <c r="K4714" s="3">
        <v>245</v>
      </c>
    </row>
    <row r="4715" spans="1:11">
      <c r="A4715" s="3" t="s">
        <v>6403</v>
      </c>
      <c r="B4715" s="3" t="s">
        <v>23417</v>
      </c>
      <c r="C4715" s="3" t="s">
        <v>22338</v>
      </c>
      <c r="D4715" s="3">
        <v>2</v>
      </c>
      <c r="E4715" s="3">
        <v>13</v>
      </c>
      <c r="F4715" s="3">
        <v>28752</v>
      </c>
      <c r="G4715" s="3">
        <v>531</v>
      </c>
      <c r="J4715" s="3">
        <v>13220</v>
      </c>
      <c r="K4715" s="3">
        <v>245</v>
      </c>
    </row>
    <row r="4716" spans="1:11">
      <c r="A4716" s="3" t="s">
        <v>6404</v>
      </c>
      <c r="B4716" s="3" t="s">
        <v>23417</v>
      </c>
      <c r="C4716" s="3" t="s">
        <v>22338</v>
      </c>
      <c r="D4716" s="3">
        <v>2</v>
      </c>
      <c r="E4716" s="3">
        <v>14</v>
      </c>
      <c r="F4716" s="3">
        <v>29372</v>
      </c>
      <c r="G4716" s="3">
        <v>542</v>
      </c>
      <c r="J4716" s="3">
        <v>13220</v>
      </c>
      <c r="K4716" s="3">
        <v>245</v>
      </c>
    </row>
    <row r="4717" spans="1:11">
      <c r="A4717" s="3" t="s">
        <v>6405</v>
      </c>
      <c r="B4717" s="3" t="s">
        <v>23417</v>
      </c>
      <c r="C4717" s="3" t="s">
        <v>22338</v>
      </c>
      <c r="D4717" s="3">
        <v>2</v>
      </c>
      <c r="E4717" s="3">
        <v>15</v>
      </c>
      <c r="F4717" s="3">
        <v>29992</v>
      </c>
      <c r="G4717" s="3">
        <v>553</v>
      </c>
      <c r="J4717" s="3">
        <v>13220</v>
      </c>
      <c r="K4717" s="3">
        <v>245</v>
      </c>
    </row>
    <row r="4718" spans="1:11">
      <c r="A4718" s="3" t="s">
        <v>6406</v>
      </c>
      <c r="B4718" s="3" t="s">
        <v>23417</v>
      </c>
      <c r="C4718" s="3" t="s">
        <v>22338</v>
      </c>
      <c r="D4718" s="3">
        <v>2</v>
      </c>
      <c r="E4718" s="3">
        <v>16</v>
      </c>
      <c r="F4718" s="3">
        <v>30694</v>
      </c>
      <c r="G4718" s="3">
        <v>566</v>
      </c>
      <c r="J4718" s="3">
        <v>13220</v>
      </c>
      <c r="K4718" s="3">
        <v>245</v>
      </c>
    </row>
    <row r="4719" spans="1:11">
      <c r="A4719" s="3" t="s">
        <v>6407</v>
      </c>
      <c r="B4719" s="3" t="s">
        <v>23417</v>
      </c>
      <c r="C4719" s="3" t="s">
        <v>22338</v>
      </c>
      <c r="D4719" s="3">
        <v>2</v>
      </c>
      <c r="E4719" s="3">
        <v>17</v>
      </c>
      <c r="F4719" s="3">
        <v>31396</v>
      </c>
      <c r="G4719" s="3">
        <v>579</v>
      </c>
      <c r="J4719" s="3">
        <v>13220</v>
      </c>
      <c r="K4719" s="3">
        <v>245</v>
      </c>
    </row>
    <row r="4720" spans="1:11">
      <c r="A4720" s="3" t="s">
        <v>6408</v>
      </c>
      <c r="B4720" s="3" t="s">
        <v>23417</v>
      </c>
      <c r="C4720" s="3" t="s">
        <v>22338</v>
      </c>
      <c r="D4720" s="3">
        <v>2</v>
      </c>
      <c r="E4720" s="3">
        <v>18</v>
      </c>
      <c r="F4720" s="3">
        <v>32098</v>
      </c>
      <c r="G4720" s="3">
        <v>592</v>
      </c>
      <c r="J4720" s="3">
        <v>13220</v>
      </c>
      <c r="K4720" s="3">
        <v>245</v>
      </c>
    </row>
    <row r="4721" spans="1:11">
      <c r="A4721" s="3" t="s">
        <v>6409</v>
      </c>
      <c r="B4721" s="3" t="s">
        <v>23417</v>
      </c>
      <c r="C4721" s="3" t="s">
        <v>22338</v>
      </c>
      <c r="D4721" s="3">
        <v>2</v>
      </c>
      <c r="E4721" s="3">
        <v>19</v>
      </c>
      <c r="F4721" s="3">
        <v>32800</v>
      </c>
      <c r="G4721" s="3">
        <v>605</v>
      </c>
      <c r="J4721" s="3">
        <v>13220</v>
      </c>
      <c r="K4721" s="3">
        <v>245</v>
      </c>
    </row>
    <row r="4722" spans="1:11">
      <c r="A4722" s="3" t="s">
        <v>6410</v>
      </c>
      <c r="B4722" s="3" t="s">
        <v>23417</v>
      </c>
      <c r="C4722" s="3" t="s">
        <v>22338</v>
      </c>
      <c r="D4722" s="3">
        <v>2</v>
      </c>
      <c r="E4722" s="3">
        <v>20</v>
      </c>
      <c r="F4722" s="3">
        <v>33502</v>
      </c>
      <c r="G4722" s="3">
        <v>618</v>
      </c>
      <c r="J4722" s="3">
        <v>13220</v>
      </c>
      <c r="K4722" s="3">
        <v>245</v>
      </c>
    </row>
    <row r="4723" spans="1:11">
      <c r="A4723" s="3" t="s">
        <v>6411</v>
      </c>
      <c r="B4723" s="3" t="s">
        <v>23417</v>
      </c>
      <c r="C4723" s="3" t="s">
        <v>22338</v>
      </c>
      <c r="D4723" s="3">
        <v>2</v>
      </c>
      <c r="E4723" s="3">
        <v>21</v>
      </c>
      <c r="F4723" s="3">
        <v>34284</v>
      </c>
      <c r="G4723" s="3">
        <v>632</v>
      </c>
      <c r="J4723" s="3">
        <v>13220</v>
      </c>
      <c r="K4723" s="3">
        <v>245</v>
      </c>
    </row>
    <row r="4724" spans="1:11">
      <c r="A4724" s="3" t="s">
        <v>6412</v>
      </c>
      <c r="B4724" s="3" t="s">
        <v>23417</v>
      </c>
      <c r="C4724" s="3" t="s">
        <v>22338</v>
      </c>
      <c r="D4724" s="3">
        <v>2</v>
      </c>
      <c r="E4724" s="3">
        <v>22</v>
      </c>
      <c r="F4724" s="3">
        <v>35066</v>
      </c>
      <c r="G4724" s="3">
        <v>646</v>
      </c>
      <c r="J4724" s="3">
        <v>13220</v>
      </c>
      <c r="K4724" s="3">
        <v>245</v>
      </c>
    </row>
    <row r="4725" spans="1:11">
      <c r="A4725" s="3" t="s">
        <v>6413</v>
      </c>
      <c r="B4725" s="3" t="s">
        <v>23417</v>
      </c>
      <c r="C4725" s="3" t="s">
        <v>22338</v>
      </c>
      <c r="D4725" s="3">
        <v>2</v>
      </c>
      <c r="E4725" s="3">
        <v>23</v>
      </c>
      <c r="F4725" s="3">
        <v>35848</v>
      </c>
      <c r="G4725" s="3">
        <v>660</v>
      </c>
      <c r="J4725" s="3">
        <v>13220</v>
      </c>
      <c r="K4725" s="3">
        <v>245</v>
      </c>
    </row>
    <row r="4726" spans="1:11">
      <c r="A4726" s="3" t="s">
        <v>6414</v>
      </c>
      <c r="B4726" s="3" t="s">
        <v>23417</v>
      </c>
      <c r="C4726" s="3" t="s">
        <v>22338</v>
      </c>
      <c r="D4726" s="3">
        <v>2</v>
      </c>
      <c r="E4726" s="3">
        <v>24</v>
      </c>
      <c r="F4726" s="3">
        <v>36630</v>
      </c>
      <c r="G4726" s="3">
        <v>674</v>
      </c>
      <c r="J4726" s="3">
        <v>13220</v>
      </c>
      <c r="K4726" s="3">
        <v>245</v>
      </c>
    </row>
    <row r="4727" spans="1:11">
      <c r="A4727" s="3" t="s">
        <v>6415</v>
      </c>
      <c r="B4727" s="3" t="s">
        <v>23417</v>
      </c>
      <c r="C4727" s="3" t="s">
        <v>22338</v>
      </c>
      <c r="D4727" s="3">
        <v>2</v>
      </c>
      <c r="E4727" s="3">
        <v>25</v>
      </c>
      <c r="F4727" s="3">
        <v>37412</v>
      </c>
      <c r="G4727" s="3">
        <v>688</v>
      </c>
      <c r="J4727" s="3">
        <v>13220</v>
      </c>
      <c r="K4727" s="3">
        <v>245</v>
      </c>
    </row>
    <row r="4728" spans="1:11">
      <c r="A4728" s="3" t="s">
        <v>6416</v>
      </c>
      <c r="B4728" s="3" t="s">
        <v>23417</v>
      </c>
      <c r="C4728" s="3" t="s">
        <v>22338</v>
      </c>
      <c r="D4728" s="3">
        <v>2</v>
      </c>
      <c r="E4728" s="3">
        <v>26</v>
      </c>
      <c r="F4728" s="3">
        <v>38276</v>
      </c>
      <c r="G4728" s="3">
        <v>704</v>
      </c>
      <c r="J4728" s="3">
        <v>13220</v>
      </c>
      <c r="K4728" s="3">
        <v>245</v>
      </c>
    </row>
    <row r="4729" spans="1:11">
      <c r="A4729" s="3" t="s">
        <v>6417</v>
      </c>
      <c r="B4729" s="3" t="s">
        <v>23417</v>
      </c>
      <c r="C4729" s="3" t="s">
        <v>22338</v>
      </c>
      <c r="D4729" s="3">
        <v>2</v>
      </c>
      <c r="E4729" s="3">
        <v>27</v>
      </c>
      <c r="F4729" s="3">
        <v>39140</v>
      </c>
      <c r="G4729" s="3">
        <v>720</v>
      </c>
      <c r="J4729" s="3">
        <v>13220</v>
      </c>
      <c r="K4729" s="3">
        <v>245</v>
      </c>
    </row>
    <row r="4730" spans="1:11">
      <c r="A4730" s="3" t="s">
        <v>6418</v>
      </c>
      <c r="B4730" s="3" t="s">
        <v>23417</v>
      </c>
      <c r="C4730" s="3" t="s">
        <v>22338</v>
      </c>
      <c r="D4730" s="3">
        <v>2</v>
      </c>
      <c r="E4730" s="3">
        <v>28</v>
      </c>
      <c r="F4730" s="3">
        <v>40004</v>
      </c>
      <c r="G4730" s="3">
        <v>736</v>
      </c>
      <c r="J4730" s="3">
        <v>13220</v>
      </c>
      <c r="K4730" s="3">
        <v>245</v>
      </c>
    </row>
    <row r="4731" spans="1:11">
      <c r="A4731" s="3" t="s">
        <v>6419</v>
      </c>
      <c r="B4731" s="3" t="s">
        <v>23417</v>
      </c>
      <c r="C4731" s="3" t="s">
        <v>22338</v>
      </c>
      <c r="D4731" s="3">
        <v>2</v>
      </c>
      <c r="E4731" s="3">
        <v>29</v>
      </c>
      <c r="F4731" s="3">
        <v>40868</v>
      </c>
      <c r="G4731" s="3">
        <v>752</v>
      </c>
      <c r="J4731" s="3">
        <v>13220</v>
      </c>
      <c r="K4731" s="3">
        <v>245</v>
      </c>
    </row>
    <row r="4732" spans="1:11">
      <c r="A4732" s="3" t="s">
        <v>6420</v>
      </c>
      <c r="B4732" s="3" t="s">
        <v>23417</v>
      </c>
      <c r="C4732" s="3" t="s">
        <v>22338</v>
      </c>
      <c r="D4732" s="3">
        <v>2</v>
      </c>
      <c r="E4732" s="3">
        <v>30</v>
      </c>
      <c r="F4732" s="3">
        <v>41732</v>
      </c>
      <c r="G4732" s="3">
        <v>768</v>
      </c>
      <c r="J4732" s="3">
        <v>13220</v>
      </c>
      <c r="K4732" s="3">
        <v>245</v>
      </c>
    </row>
    <row r="4733" spans="1:11">
      <c r="A4733" s="3" t="s">
        <v>6421</v>
      </c>
      <c r="B4733" s="3" t="s">
        <v>23417</v>
      </c>
      <c r="C4733" s="3" t="s">
        <v>22338</v>
      </c>
      <c r="D4733" s="3">
        <v>2</v>
      </c>
      <c r="E4733" s="3">
        <v>31</v>
      </c>
      <c r="F4733" s="3">
        <v>42676</v>
      </c>
      <c r="G4733" s="3">
        <v>785</v>
      </c>
      <c r="J4733" s="3">
        <v>13220</v>
      </c>
      <c r="K4733" s="3">
        <v>245</v>
      </c>
    </row>
    <row r="4734" spans="1:11">
      <c r="A4734" s="3" t="s">
        <v>6422</v>
      </c>
      <c r="B4734" s="3" t="s">
        <v>23417</v>
      </c>
      <c r="C4734" s="3" t="s">
        <v>22338</v>
      </c>
      <c r="D4734" s="3">
        <v>2</v>
      </c>
      <c r="E4734" s="3">
        <v>32</v>
      </c>
      <c r="F4734" s="3">
        <v>43620</v>
      </c>
      <c r="G4734" s="3">
        <v>802</v>
      </c>
      <c r="J4734" s="3">
        <v>13220</v>
      </c>
      <c r="K4734" s="3">
        <v>245</v>
      </c>
    </row>
    <row r="4735" spans="1:11">
      <c r="A4735" s="3" t="s">
        <v>6423</v>
      </c>
      <c r="B4735" s="3" t="s">
        <v>23417</v>
      </c>
      <c r="C4735" s="3" t="s">
        <v>22338</v>
      </c>
      <c r="D4735" s="3">
        <v>2</v>
      </c>
      <c r="E4735" s="3">
        <v>33</v>
      </c>
      <c r="F4735" s="3">
        <v>44564</v>
      </c>
      <c r="G4735" s="3">
        <v>819</v>
      </c>
      <c r="J4735" s="3">
        <v>13220</v>
      </c>
      <c r="K4735" s="3">
        <v>245</v>
      </c>
    </row>
    <row r="4736" spans="1:11">
      <c r="A4736" s="3" t="s">
        <v>6424</v>
      </c>
      <c r="B4736" s="3" t="s">
        <v>23417</v>
      </c>
      <c r="C4736" s="3" t="s">
        <v>22338</v>
      </c>
      <c r="D4736" s="3">
        <v>2</v>
      </c>
      <c r="E4736" s="3">
        <v>34</v>
      </c>
      <c r="F4736" s="3">
        <v>45508</v>
      </c>
      <c r="G4736" s="3">
        <v>836</v>
      </c>
      <c r="J4736" s="3">
        <v>13220</v>
      </c>
      <c r="K4736" s="3">
        <v>245</v>
      </c>
    </row>
    <row r="4737" spans="1:11">
      <c r="A4737" s="3" t="s">
        <v>6425</v>
      </c>
      <c r="B4737" s="3" t="s">
        <v>23417</v>
      </c>
      <c r="C4737" s="3" t="s">
        <v>22338</v>
      </c>
      <c r="D4737" s="3">
        <v>2</v>
      </c>
      <c r="E4737" s="3">
        <v>35</v>
      </c>
      <c r="F4737" s="3">
        <v>46452</v>
      </c>
      <c r="G4737" s="3">
        <v>853</v>
      </c>
      <c r="J4737" s="3">
        <v>13220</v>
      </c>
      <c r="K4737" s="3">
        <v>245</v>
      </c>
    </row>
    <row r="4738" spans="1:11">
      <c r="A4738" s="3" t="s">
        <v>6426</v>
      </c>
      <c r="B4738" s="3" t="s">
        <v>23417</v>
      </c>
      <c r="C4738" s="3" t="s">
        <v>22338</v>
      </c>
      <c r="D4738" s="3">
        <v>2</v>
      </c>
      <c r="E4738" s="3">
        <v>36</v>
      </c>
      <c r="F4738" s="3">
        <v>47478</v>
      </c>
      <c r="G4738" s="3">
        <v>872</v>
      </c>
      <c r="J4738" s="3">
        <v>13220</v>
      </c>
      <c r="K4738" s="3">
        <v>245</v>
      </c>
    </row>
    <row r="4739" spans="1:11">
      <c r="A4739" s="3" t="s">
        <v>6427</v>
      </c>
      <c r="B4739" s="3" t="s">
        <v>23417</v>
      </c>
      <c r="C4739" s="3" t="s">
        <v>22338</v>
      </c>
      <c r="D4739" s="3">
        <v>2</v>
      </c>
      <c r="E4739" s="3">
        <v>37</v>
      </c>
      <c r="F4739" s="3">
        <v>48504</v>
      </c>
      <c r="G4739" s="3">
        <v>891</v>
      </c>
      <c r="J4739" s="3">
        <v>13220</v>
      </c>
      <c r="K4739" s="3">
        <v>245</v>
      </c>
    </row>
    <row r="4740" spans="1:11">
      <c r="A4740" s="3" t="s">
        <v>6428</v>
      </c>
      <c r="B4740" s="3" t="s">
        <v>23417</v>
      </c>
      <c r="C4740" s="3" t="s">
        <v>22338</v>
      </c>
      <c r="D4740" s="3">
        <v>2</v>
      </c>
      <c r="E4740" s="3">
        <v>38</v>
      </c>
      <c r="F4740" s="3">
        <v>49530</v>
      </c>
      <c r="G4740" s="3">
        <v>910</v>
      </c>
      <c r="J4740" s="3">
        <v>13220</v>
      </c>
      <c r="K4740" s="3">
        <v>245</v>
      </c>
    </row>
    <row r="4741" spans="1:11">
      <c r="A4741" s="3" t="s">
        <v>6429</v>
      </c>
      <c r="B4741" s="3" t="s">
        <v>23417</v>
      </c>
      <c r="C4741" s="3" t="s">
        <v>22338</v>
      </c>
      <c r="D4741" s="3">
        <v>2</v>
      </c>
      <c r="E4741" s="3">
        <v>39</v>
      </c>
      <c r="F4741" s="3">
        <v>50556</v>
      </c>
      <c r="G4741" s="3">
        <v>929</v>
      </c>
      <c r="J4741" s="3">
        <v>13220</v>
      </c>
      <c r="K4741" s="3">
        <v>245</v>
      </c>
    </row>
    <row r="4742" spans="1:11">
      <c r="A4742" s="3" t="s">
        <v>6430</v>
      </c>
      <c r="B4742" s="3" t="s">
        <v>23417</v>
      </c>
      <c r="C4742" s="3" t="s">
        <v>22338</v>
      </c>
      <c r="D4742" s="3">
        <v>2</v>
      </c>
      <c r="E4742" s="3">
        <v>40</v>
      </c>
      <c r="F4742" s="3">
        <v>51582</v>
      </c>
      <c r="G4742" s="3">
        <v>948</v>
      </c>
      <c r="J4742" s="3">
        <v>13220</v>
      </c>
      <c r="K4742" s="3">
        <v>245</v>
      </c>
    </row>
    <row r="4743" spans="1:11">
      <c r="A4743" s="3" t="s">
        <v>6431</v>
      </c>
      <c r="B4743" s="3" t="s">
        <v>23417</v>
      </c>
      <c r="C4743" s="3" t="s">
        <v>22338</v>
      </c>
      <c r="D4743" s="3">
        <v>2</v>
      </c>
      <c r="E4743" s="3">
        <v>41</v>
      </c>
      <c r="F4743" s="3">
        <v>52688</v>
      </c>
      <c r="G4743" s="3">
        <v>968</v>
      </c>
      <c r="J4743" s="3">
        <v>13220</v>
      </c>
      <c r="K4743" s="3">
        <v>245</v>
      </c>
    </row>
    <row r="4744" spans="1:11">
      <c r="A4744" s="3" t="s">
        <v>6432</v>
      </c>
      <c r="B4744" s="3" t="s">
        <v>23417</v>
      </c>
      <c r="C4744" s="3" t="s">
        <v>22338</v>
      </c>
      <c r="D4744" s="3">
        <v>2</v>
      </c>
      <c r="E4744" s="3">
        <v>42</v>
      </c>
      <c r="F4744" s="3">
        <v>53794</v>
      </c>
      <c r="G4744" s="3">
        <v>988</v>
      </c>
      <c r="J4744" s="3">
        <v>13220</v>
      </c>
      <c r="K4744" s="3">
        <v>245</v>
      </c>
    </row>
    <row r="4745" spans="1:11">
      <c r="A4745" s="3" t="s">
        <v>6433</v>
      </c>
      <c r="B4745" s="3" t="s">
        <v>23417</v>
      </c>
      <c r="C4745" s="3" t="s">
        <v>22338</v>
      </c>
      <c r="D4745" s="3">
        <v>2</v>
      </c>
      <c r="E4745" s="3">
        <v>43</v>
      </c>
      <c r="F4745" s="3">
        <v>54900</v>
      </c>
      <c r="G4745" s="3">
        <v>1008</v>
      </c>
      <c r="J4745" s="3">
        <v>13220</v>
      </c>
      <c r="K4745" s="3">
        <v>245</v>
      </c>
    </row>
    <row r="4746" spans="1:11">
      <c r="A4746" s="3" t="s">
        <v>6434</v>
      </c>
      <c r="B4746" s="3" t="s">
        <v>23417</v>
      </c>
      <c r="C4746" s="3" t="s">
        <v>22338</v>
      </c>
      <c r="D4746" s="3">
        <v>2</v>
      </c>
      <c r="E4746" s="3">
        <v>44</v>
      </c>
      <c r="F4746" s="3">
        <v>56006</v>
      </c>
      <c r="G4746" s="3">
        <v>1028</v>
      </c>
      <c r="J4746" s="3">
        <v>13220</v>
      </c>
      <c r="K4746" s="3">
        <v>245</v>
      </c>
    </row>
    <row r="4747" spans="1:11">
      <c r="A4747" s="3" t="s">
        <v>6435</v>
      </c>
      <c r="B4747" s="3" t="s">
        <v>23417</v>
      </c>
      <c r="C4747" s="3" t="s">
        <v>22338</v>
      </c>
      <c r="D4747" s="3">
        <v>2</v>
      </c>
      <c r="E4747" s="3">
        <v>45</v>
      </c>
      <c r="F4747" s="3">
        <v>57112</v>
      </c>
      <c r="G4747" s="3">
        <v>1048</v>
      </c>
      <c r="J4747" s="3">
        <v>13220</v>
      </c>
      <c r="K4747" s="3">
        <v>245</v>
      </c>
    </row>
    <row r="4748" spans="1:11">
      <c r="A4748" s="3" t="s">
        <v>6436</v>
      </c>
      <c r="B4748" s="3" t="s">
        <v>23417</v>
      </c>
      <c r="C4748" s="3" t="s">
        <v>22338</v>
      </c>
      <c r="D4748" s="3">
        <v>2</v>
      </c>
      <c r="E4748" s="3">
        <v>46</v>
      </c>
      <c r="F4748" s="3">
        <v>58300</v>
      </c>
      <c r="G4748" s="3">
        <v>1070</v>
      </c>
      <c r="J4748" s="3">
        <v>13220</v>
      </c>
      <c r="K4748" s="3">
        <v>245</v>
      </c>
    </row>
    <row r="4749" spans="1:11">
      <c r="A4749" s="3" t="s">
        <v>6437</v>
      </c>
      <c r="B4749" s="3" t="s">
        <v>23417</v>
      </c>
      <c r="C4749" s="3" t="s">
        <v>22338</v>
      </c>
      <c r="D4749" s="3">
        <v>2</v>
      </c>
      <c r="E4749" s="3">
        <v>47</v>
      </c>
      <c r="F4749" s="3">
        <v>59488</v>
      </c>
      <c r="G4749" s="3">
        <v>1092</v>
      </c>
      <c r="J4749" s="3">
        <v>13220</v>
      </c>
      <c r="K4749" s="3">
        <v>245</v>
      </c>
    </row>
    <row r="4750" spans="1:11">
      <c r="A4750" s="3" t="s">
        <v>6438</v>
      </c>
      <c r="B4750" s="3" t="s">
        <v>23417</v>
      </c>
      <c r="C4750" s="3" t="s">
        <v>22338</v>
      </c>
      <c r="D4750" s="3">
        <v>2</v>
      </c>
      <c r="E4750" s="3">
        <v>48</v>
      </c>
      <c r="F4750" s="3">
        <v>60676</v>
      </c>
      <c r="G4750" s="3">
        <v>1114</v>
      </c>
      <c r="J4750" s="3">
        <v>13220</v>
      </c>
      <c r="K4750" s="3">
        <v>245</v>
      </c>
    </row>
    <row r="4751" spans="1:11">
      <c r="A4751" s="3" t="s">
        <v>6439</v>
      </c>
      <c r="B4751" s="3" t="s">
        <v>23417</v>
      </c>
      <c r="C4751" s="3" t="s">
        <v>22338</v>
      </c>
      <c r="D4751" s="3">
        <v>2</v>
      </c>
      <c r="E4751" s="3">
        <v>49</v>
      </c>
      <c r="F4751" s="3">
        <v>61864</v>
      </c>
      <c r="G4751" s="3">
        <v>1136</v>
      </c>
      <c r="J4751" s="3">
        <v>13220</v>
      </c>
      <c r="K4751" s="3">
        <v>245</v>
      </c>
    </row>
    <row r="4752" spans="1:11">
      <c r="A4752" s="3" t="s">
        <v>6440</v>
      </c>
      <c r="B4752" s="3" t="s">
        <v>23417</v>
      </c>
      <c r="C4752" s="3" t="s">
        <v>22338</v>
      </c>
      <c r="D4752" s="3">
        <v>2</v>
      </c>
      <c r="E4752" s="3">
        <v>50</v>
      </c>
      <c r="F4752" s="3">
        <v>63052</v>
      </c>
      <c r="G4752" s="3">
        <v>1158</v>
      </c>
      <c r="J4752" s="3">
        <v>13220</v>
      </c>
      <c r="K4752" s="3">
        <v>245</v>
      </c>
    </row>
    <row r="4753" spans="1:11">
      <c r="A4753" s="3" t="s">
        <v>6441</v>
      </c>
      <c r="B4753" s="3" t="s">
        <v>23417</v>
      </c>
      <c r="C4753" s="3" t="s">
        <v>22338</v>
      </c>
      <c r="D4753" s="3">
        <v>2</v>
      </c>
      <c r="E4753" s="3">
        <v>51</v>
      </c>
      <c r="F4753" s="3">
        <v>64320</v>
      </c>
      <c r="G4753" s="3">
        <v>1181</v>
      </c>
      <c r="J4753" s="3">
        <v>13220</v>
      </c>
      <c r="K4753" s="3">
        <v>245</v>
      </c>
    </row>
    <row r="4754" spans="1:11">
      <c r="A4754" s="3" t="s">
        <v>6442</v>
      </c>
      <c r="B4754" s="3" t="s">
        <v>23417</v>
      </c>
      <c r="C4754" s="3" t="s">
        <v>22338</v>
      </c>
      <c r="D4754" s="3">
        <v>2</v>
      </c>
      <c r="E4754" s="3">
        <v>52</v>
      </c>
      <c r="F4754" s="3">
        <v>65588</v>
      </c>
      <c r="G4754" s="3">
        <v>1204</v>
      </c>
      <c r="J4754" s="3">
        <v>13220</v>
      </c>
      <c r="K4754" s="3">
        <v>245</v>
      </c>
    </row>
    <row r="4755" spans="1:11">
      <c r="A4755" s="3" t="s">
        <v>6443</v>
      </c>
      <c r="B4755" s="3" t="s">
        <v>23417</v>
      </c>
      <c r="C4755" s="3" t="s">
        <v>22338</v>
      </c>
      <c r="D4755" s="3">
        <v>2</v>
      </c>
      <c r="E4755" s="3">
        <v>53</v>
      </c>
      <c r="F4755" s="3">
        <v>66856</v>
      </c>
      <c r="G4755" s="3">
        <v>1227</v>
      </c>
      <c r="J4755" s="3">
        <v>13220</v>
      </c>
      <c r="K4755" s="3">
        <v>245</v>
      </c>
    </row>
    <row r="4756" spans="1:11">
      <c r="A4756" s="3" t="s">
        <v>6444</v>
      </c>
      <c r="B4756" s="3" t="s">
        <v>23417</v>
      </c>
      <c r="C4756" s="3" t="s">
        <v>22338</v>
      </c>
      <c r="D4756" s="3">
        <v>2</v>
      </c>
      <c r="E4756" s="3">
        <v>54</v>
      </c>
      <c r="F4756" s="3">
        <v>68124</v>
      </c>
      <c r="G4756" s="3">
        <v>1250</v>
      </c>
      <c r="J4756" s="3">
        <v>13220</v>
      </c>
      <c r="K4756" s="3">
        <v>245</v>
      </c>
    </row>
    <row r="4757" spans="1:11">
      <c r="A4757" s="3" t="s">
        <v>6445</v>
      </c>
      <c r="B4757" s="3" t="s">
        <v>23417</v>
      </c>
      <c r="C4757" s="3" t="s">
        <v>22338</v>
      </c>
      <c r="D4757" s="3">
        <v>2</v>
      </c>
      <c r="E4757" s="3">
        <v>55</v>
      </c>
      <c r="F4757" s="3">
        <v>69392</v>
      </c>
      <c r="G4757" s="3">
        <v>1273</v>
      </c>
      <c r="J4757" s="3">
        <v>13220</v>
      </c>
      <c r="K4757" s="3">
        <v>245</v>
      </c>
    </row>
    <row r="4758" spans="1:11">
      <c r="A4758" s="3" t="s">
        <v>6446</v>
      </c>
      <c r="B4758" s="3" t="s">
        <v>23417</v>
      </c>
      <c r="C4758" s="3" t="s">
        <v>22338</v>
      </c>
      <c r="D4758" s="3">
        <v>2</v>
      </c>
      <c r="E4758" s="3">
        <v>56</v>
      </c>
      <c r="F4758" s="3">
        <v>70742</v>
      </c>
      <c r="G4758" s="3">
        <v>1298</v>
      </c>
      <c r="J4758" s="3">
        <v>13220</v>
      </c>
      <c r="K4758" s="3">
        <v>245</v>
      </c>
    </row>
    <row r="4759" spans="1:11">
      <c r="A4759" s="3" t="s">
        <v>6447</v>
      </c>
      <c r="B4759" s="3" t="s">
        <v>23417</v>
      </c>
      <c r="C4759" s="3" t="s">
        <v>22338</v>
      </c>
      <c r="D4759" s="3">
        <v>2</v>
      </c>
      <c r="E4759" s="3">
        <v>57</v>
      </c>
      <c r="F4759" s="3">
        <v>72092</v>
      </c>
      <c r="G4759" s="3">
        <v>1323</v>
      </c>
      <c r="J4759" s="3">
        <v>13220</v>
      </c>
      <c r="K4759" s="3">
        <v>245</v>
      </c>
    </row>
    <row r="4760" spans="1:11">
      <c r="A4760" s="3" t="s">
        <v>6448</v>
      </c>
      <c r="B4760" s="3" t="s">
        <v>23417</v>
      </c>
      <c r="C4760" s="3" t="s">
        <v>22338</v>
      </c>
      <c r="D4760" s="3">
        <v>2</v>
      </c>
      <c r="E4760" s="3">
        <v>58</v>
      </c>
      <c r="F4760" s="3">
        <v>73442</v>
      </c>
      <c r="G4760" s="3">
        <v>1348</v>
      </c>
      <c r="J4760" s="3">
        <v>13220</v>
      </c>
      <c r="K4760" s="3">
        <v>245</v>
      </c>
    </row>
    <row r="4761" spans="1:11">
      <c r="A4761" s="3" t="s">
        <v>6449</v>
      </c>
      <c r="B4761" s="3" t="s">
        <v>23417</v>
      </c>
      <c r="C4761" s="3" t="s">
        <v>22338</v>
      </c>
      <c r="D4761" s="3">
        <v>2</v>
      </c>
      <c r="E4761" s="3">
        <v>59</v>
      </c>
      <c r="F4761" s="3">
        <v>74792</v>
      </c>
      <c r="G4761" s="3">
        <v>1373</v>
      </c>
      <c r="J4761" s="3">
        <v>13220</v>
      </c>
      <c r="K4761" s="3">
        <v>245</v>
      </c>
    </row>
    <row r="4762" spans="1:11">
      <c r="A4762" s="3" t="s">
        <v>6450</v>
      </c>
      <c r="B4762" s="3" t="s">
        <v>23417</v>
      </c>
      <c r="C4762" s="3" t="s">
        <v>22338</v>
      </c>
      <c r="D4762" s="3">
        <v>2</v>
      </c>
      <c r="E4762" s="3">
        <v>60</v>
      </c>
      <c r="F4762" s="3">
        <v>76142</v>
      </c>
      <c r="G4762" s="3">
        <v>1398</v>
      </c>
      <c r="J4762" s="3">
        <v>13220</v>
      </c>
      <c r="K4762" s="3">
        <v>245</v>
      </c>
    </row>
    <row r="4763" spans="1:11">
      <c r="A4763" s="3" t="s">
        <v>6451</v>
      </c>
      <c r="B4763" s="3" t="s">
        <v>23417</v>
      </c>
      <c r="C4763" s="3" t="s">
        <v>22338</v>
      </c>
      <c r="D4763" s="3">
        <v>2</v>
      </c>
      <c r="E4763" s="3">
        <v>61</v>
      </c>
      <c r="F4763" s="3">
        <v>77572</v>
      </c>
      <c r="G4763" s="3">
        <v>1424</v>
      </c>
      <c r="J4763" s="3">
        <v>13220</v>
      </c>
      <c r="K4763" s="3">
        <v>245</v>
      </c>
    </row>
    <row r="4764" spans="1:11">
      <c r="A4764" s="3" t="s">
        <v>6452</v>
      </c>
      <c r="B4764" s="3" t="s">
        <v>23417</v>
      </c>
      <c r="C4764" s="3" t="s">
        <v>22338</v>
      </c>
      <c r="D4764" s="3">
        <v>2</v>
      </c>
      <c r="E4764" s="3">
        <v>62</v>
      </c>
      <c r="F4764" s="3">
        <v>79002</v>
      </c>
      <c r="G4764" s="3">
        <v>1450</v>
      </c>
      <c r="J4764" s="3">
        <v>13220</v>
      </c>
      <c r="K4764" s="3">
        <v>245</v>
      </c>
    </row>
    <row r="4765" spans="1:11">
      <c r="A4765" s="3" t="s">
        <v>6453</v>
      </c>
      <c r="B4765" s="3" t="s">
        <v>23417</v>
      </c>
      <c r="C4765" s="3" t="s">
        <v>22338</v>
      </c>
      <c r="D4765" s="3">
        <v>2</v>
      </c>
      <c r="E4765" s="3">
        <v>63</v>
      </c>
      <c r="F4765" s="3">
        <v>80432</v>
      </c>
      <c r="G4765" s="3">
        <v>1476</v>
      </c>
      <c r="J4765" s="3">
        <v>13220</v>
      </c>
      <c r="K4765" s="3">
        <v>245</v>
      </c>
    </row>
    <row r="4766" spans="1:11">
      <c r="A4766" s="3" t="s">
        <v>6454</v>
      </c>
      <c r="B4766" s="3" t="s">
        <v>23417</v>
      </c>
      <c r="C4766" s="3" t="s">
        <v>22338</v>
      </c>
      <c r="D4766" s="3">
        <v>2</v>
      </c>
      <c r="E4766" s="3">
        <v>64</v>
      </c>
      <c r="F4766" s="3">
        <v>81862</v>
      </c>
      <c r="G4766" s="3">
        <v>1502</v>
      </c>
      <c r="J4766" s="3">
        <v>13220</v>
      </c>
      <c r="K4766" s="3">
        <v>245</v>
      </c>
    </row>
    <row r="4767" spans="1:11">
      <c r="A4767" s="3" t="s">
        <v>6455</v>
      </c>
      <c r="B4767" s="3" t="s">
        <v>23417</v>
      </c>
      <c r="C4767" s="3" t="s">
        <v>22338</v>
      </c>
      <c r="D4767" s="3">
        <v>2</v>
      </c>
      <c r="E4767" s="3">
        <v>65</v>
      </c>
      <c r="F4767" s="3">
        <v>83292</v>
      </c>
      <c r="G4767" s="3">
        <v>1528</v>
      </c>
      <c r="J4767" s="3">
        <v>13220</v>
      </c>
      <c r="K4767" s="3">
        <v>245</v>
      </c>
    </row>
    <row r="4768" spans="1:11">
      <c r="A4768" s="3" t="s">
        <v>6456</v>
      </c>
      <c r="B4768" s="3" t="s">
        <v>23417</v>
      </c>
      <c r="C4768" s="3" t="s">
        <v>22338</v>
      </c>
      <c r="D4768" s="3">
        <v>2</v>
      </c>
      <c r="E4768" s="3">
        <v>66</v>
      </c>
      <c r="F4768" s="3">
        <v>84804</v>
      </c>
      <c r="G4768" s="3">
        <v>1556</v>
      </c>
      <c r="J4768" s="3">
        <v>13220</v>
      </c>
      <c r="K4768" s="3">
        <v>245</v>
      </c>
    </row>
    <row r="4769" spans="1:11">
      <c r="A4769" s="3" t="s">
        <v>6457</v>
      </c>
      <c r="B4769" s="3" t="s">
        <v>23417</v>
      </c>
      <c r="C4769" s="3" t="s">
        <v>22338</v>
      </c>
      <c r="D4769" s="3">
        <v>2</v>
      </c>
      <c r="E4769" s="3">
        <v>67</v>
      </c>
      <c r="F4769" s="3">
        <v>86316</v>
      </c>
      <c r="G4769" s="3">
        <v>1584</v>
      </c>
      <c r="J4769" s="3">
        <v>13220</v>
      </c>
      <c r="K4769" s="3">
        <v>245</v>
      </c>
    </row>
    <row r="4770" spans="1:11">
      <c r="A4770" s="3" t="s">
        <v>6458</v>
      </c>
      <c r="B4770" s="3" t="s">
        <v>23417</v>
      </c>
      <c r="C4770" s="3" t="s">
        <v>22338</v>
      </c>
      <c r="D4770" s="3">
        <v>2</v>
      </c>
      <c r="E4770" s="3">
        <v>68</v>
      </c>
      <c r="F4770" s="3">
        <v>87828</v>
      </c>
      <c r="G4770" s="3">
        <v>1612</v>
      </c>
      <c r="J4770" s="3">
        <v>13220</v>
      </c>
      <c r="K4770" s="3">
        <v>245</v>
      </c>
    </row>
    <row r="4771" spans="1:11">
      <c r="A4771" s="3" t="s">
        <v>6459</v>
      </c>
      <c r="B4771" s="3" t="s">
        <v>23417</v>
      </c>
      <c r="C4771" s="3" t="s">
        <v>22338</v>
      </c>
      <c r="D4771" s="3">
        <v>2</v>
      </c>
      <c r="E4771" s="3">
        <v>69</v>
      </c>
      <c r="F4771" s="3">
        <v>89340</v>
      </c>
      <c r="G4771" s="3">
        <v>1640</v>
      </c>
      <c r="J4771" s="3">
        <v>13220</v>
      </c>
      <c r="K4771" s="3">
        <v>245</v>
      </c>
    </row>
    <row r="4772" spans="1:11">
      <c r="A4772" s="3" t="s">
        <v>6460</v>
      </c>
      <c r="B4772" s="3" t="s">
        <v>23417</v>
      </c>
      <c r="C4772" s="3" t="s">
        <v>22338</v>
      </c>
      <c r="D4772" s="3">
        <v>2</v>
      </c>
      <c r="E4772" s="3">
        <v>70</v>
      </c>
      <c r="F4772" s="3">
        <v>90852</v>
      </c>
      <c r="G4772" s="3">
        <v>1668</v>
      </c>
      <c r="J4772" s="3">
        <v>13220</v>
      </c>
      <c r="K4772" s="3">
        <v>245</v>
      </c>
    </row>
    <row r="4773" spans="1:11">
      <c r="A4773" s="3" t="s">
        <v>6461</v>
      </c>
      <c r="B4773" s="3" t="s">
        <v>23417</v>
      </c>
      <c r="C4773" s="3" t="s">
        <v>22338</v>
      </c>
      <c r="D4773" s="3">
        <v>2</v>
      </c>
      <c r="E4773" s="3">
        <v>71</v>
      </c>
      <c r="F4773" s="3">
        <v>92444</v>
      </c>
      <c r="G4773" s="3">
        <v>1697</v>
      </c>
      <c r="J4773" s="3">
        <v>13220</v>
      </c>
      <c r="K4773" s="3">
        <v>245</v>
      </c>
    </row>
    <row r="4774" spans="1:11">
      <c r="A4774" s="3" t="s">
        <v>6462</v>
      </c>
      <c r="B4774" s="3" t="s">
        <v>23417</v>
      </c>
      <c r="C4774" s="3" t="s">
        <v>22338</v>
      </c>
      <c r="D4774" s="3">
        <v>2</v>
      </c>
      <c r="E4774" s="3">
        <v>72</v>
      </c>
      <c r="F4774" s="3">
        <v>94036</v>
      </c>
      <c r="G4774" s="3">
        <v>1726</v>
      </c>
      <c r="J4774" s="3">
        <v>13220</v>
      </c>
      <c r="K4774" s="3">
        <v>245</v>
      </c>
    </row>
    <row r="4775" spans="1:11">
      <c r="A4775" s="3" t="s">
        <v>6463</v>
      </c>
      <c r="B4775" s="3" t="s">
        <v>23417</v>
      </c>
      <c r="C4775" s="3" t="s">
        <v>22338</v>
      </c>
      <c r="D4775" s="3">
        <v>2</v>
      </c>
      <c r="E4775" s="3">
        <v>73</v>
      </c>
      <c r="F4775" s="3">
        <v>95628</v>
      </c>
      <c r="G4775" s="3">
        <v>1755</v>
      </c>
      <c r="J4775" s="3">
        <v>13220</v>
      </c>
      <c r="K4775" s="3">
        <v>245</v>
      </c>
    </row>
    <row r="4776" spans="1:11">
      <c r="A4776" s="3" t="s">
        <v>6464</v>
      </c>
      <c r="B4776" s="3" t="s">
        <v>23417</v>
      </c>
      <c r="C4776" s="3" t="s">
        <v>22338</v>
      </c>
      <c r="D4776" s="3">
        <v>2</v>
      </c>
      <c r="E4776" s="3">
        <v>74</v>
      </c>
      <c r="F4776" s="3">
        <v>97220</v>
      </c>
      <c r="G4776" s="3">
        <v>1784</v>
      </c>
      <c r="J4776" s="3">
        <v>13220</v>
      </c>
      <c r="K4776" s="3">
        <v>245</v>
      </c>
    </row>
    <row r="4777" spans="1:11">
      <c r="A4777" s="3" t="s">
        <v>6465</v>
      </c>
      <c r="B4777" s="3" t="s">
        <v>23417</v>
      </c>
      <c r="C4777" s="3" t="s">
        <v>22338</v>
      </c>
      <c r="D4777" s="3">
        <v>2</v>
      </c>
      <c r="E4777" s="3">
        <v>75</v>
      </c>
      <c r="F4777" s="3">
        <v>98812</v>
      </c>
      <c r="G4777" s="3">
        <v>1813</v>
      </c>
      <c r="J4777" s="3">
        <v>13220</v>
      </c>
      <c r="K4777" s="3">
        <v>245</v>
      </c>
    </row>
    <row r="4778" spans="1:11">
      <c r="A4778" s="3" t="s">
        <v>6466</v>
      </c>
      <c r="B4778" s="3" t="s">
        <v>23417</v>
      </c>
      <c r="C4778" s="3" t="s">
        <v>22338</v>
      </c>
      <c r="D4778" s="3">
        <v>2</v>
      </c>
      <c r="E4778" s="3">
        <v>76</v>
      </c>
      <c r="F4778" s="3">
        <v>100486</v>
      </c>
      <c r="G4778" s="3">
        <v>1844</v>
      </c>
      <c r="J4778" s="3">
        <v>13220</v>
      </c>
      <c r="K4778" s="3">
        <v>245</v>
      </c>
    </row>
    <row r="4779" spans="1:11">
      <c r="A4779" s="3" t="s">
        <v>6467</v>
      </c>
      <c r="B4779" s="3" t="s">
        <v>23417</v>
      </c>
      <c r="C4779" s="3" t="s">
        <v>22338</v>
      </c>
      <c r="D4779" s="3">
        <v>2</v>
      </c>
      <c r="E4779" s="3">
        <v>77</v>
      </c>
      <c r="F4779" s="3">
        <v>102160</v>
      </c>
      <c r="G4779" s="3">
        <v>1875</v>
      </c>
      <c r="J4779" s="3">
        <v>13220</v>
      </c>
      <c r="K4779" s="3">
        <v>245</v>
      </c>
    </row>
    <row r="4780" spans="1:11">
      <c r="A4780" s="3" t="s">
        <v>6468</v>
      </c>
      <c r="B4780" s="3" t="s">
        <v>23417</v>
      </c>
      <c r="C4780" s="3" t="s">
        <v>22338</v>
      </c>
      <c r="D4780" s="3">
        <v>2</v>
      </c>
      <c r="E4780" s="3">
        <v>78</v>
      </c>
      <c r="F4780" s="3">
        <v>103834</v>
      </c>
      <c r="G4780" s="3">
        <v>1906</v>
      </c>
      <c r="J4780" s="3">
        <v>13220</v>
      </c>
      <c r="K4780" s="3">
        <v>245</v>
      </c>
    </row>
    <row r="4781" spans="1:11">
      <c r="A4781" s="3" t="s">
        <v>6469</v>
      </c>
      <c r="B4781" s="3" t="s">
        <v>23417</v>
      </c>
      <c r="C4781" s="3" t="s">
        <v>22338</v>
      </c>
      <c r="D4781" s="3">
        <v>2</v>
      </c>
      <c r="E4781" s="3">
        <v>79</v>
      </c>
      <c r="F4781" s="3">
        <v>105508</v>
      </c>
      <c r="G4781" s="3">
        <v>1937</v>
      </c>
      <c r="J4781" s="3">
        <v>13220</v>
      </c>
      <c r="K4781" s="3">
        <v>245</v>
      </c>
    </row>
    <row r="4782" spans="1:11">
      <c r="A4782" s="3" t="s">
        <v>6470</v>
      </c>
      <c r="B4782" s="3" t="s">
        <v>23417</v>
      </c>
      <c r="C4782" s="3" t="s">
        <v>22338</v>
      </c>
      <c r="D4782" s="3">
        <v>2</v>
      </c>
      <c r="E4782" s="3">
        <v>80</v>
      </c>
      <c r="F4782" s="3">
        <v>107182</v>
      </c>
      <c r="G4782" s="3">
        <v>1968</v>
      </c>
      <c r="J4782" s="3">
        <v>13220</v>
      </c>
      <c r="K4782" s="3">
        <v>245</v>
      </c>
    </row>
    <row r="4783" spans="1:11">
      <c r="A4783" s="3" t="s">
        <v>6471</v>
      </c>
      <c r="B4783" s="3" t="s">
        <v>23417</v>
      </c>
      <c r="C4783" s="3" t="s">
        <v>22338</v>
      </c>
      <c r="D4783" s="3">
        <v>2</v>
      </c>
      <c r="E4783" s="3">
        <v>81</v>
      </c>
      <c r="F4783" s="3">
        <v>108936</v>
      </c>
      <c r="G4783" s="3">
        <v>2000</v>
      </c>
      <c r="J4783" s="3">
        <v>13220</v>
      </c>
      <c r="K4783" s="3">
        <v>245</v>
      </c>
    </row>
    <row r="4784" spans="1:11">
      <c r="A4784" s="3" t="s">
        <v>6472</v>
      </c>
      <c r="B4784" s="3" t="s">
        <v>23417</v>
      </c>
      <c r="C4784" s="3" t="s">
        <v>22338</v>
      </c>
      <c r="D4784" s="3">
        <v>2</v>
      </c>
      <c r="E4784" s="3">
        <v>82</v>
      </c>
      <c r="F4784" s="3">
        <v>110690</v>
      </c>
      <c r="G4784" s="3">
        <v>2032</v>
      </c>
      <c r="J4784" s="3">
        <v>13220</v>
      </c>
      <c r="K4784" s="3">
        <v>245</v>
      </c>
    </row>
    <row r="4785" spans="1:11">
      <c r="A4785" s="3" t="s">
        <v>6473</v>
      </c>
      <c r="B4785" s="3" t="s">
        <v>23417</v>
      </c>
      <c r="C4785" s="3" t="s">
        <v>22338</v>
      </c>
      <c r="D4785" s="3">
        <v>2</v>
      </c>
      <c r="E4785" s="3">
        <v>83</v>
      </c>
      <c r="F4785" s="3">
        <v>112444</v>
      </c>
      <c r="G4785" s="3">
        <v>2064</v>
      </c>
      <c r="J4785" s="3">
        <v>13220</v>
      </c>
      <c r="K4785" s="3">
        <v>245</v>
      </c>
    </row>
    <row r="4786" spans="1:11">
      <c r="A4786" s="3" t="s">
        <v>6474</v>
      </c>
      <c r="B4786" s="3" t="s">
        <v>23417</v>
      </c>
      <c r="C4786" s="3" t="s">
        <v>22338</v>
      </c>
      <c r="D4786" s="3">
        <v>2</v>
      </c>
      <c r="E4786" s="3">
        <v>84</v>
      </c>
      <c r="F4786" s="3">
        <v>114198</v>
      </c>
      <c r="G4786" s="3">
        <v>2096</v>
      </c>
      <c r="J4786" s="3">
        <v>13220</v>
      </c>
      <c r="K4786" s="3">
        <v>245</v>
      </c>
    </row>
    <row r="4787" spans="1:11">
      <c r="A4787" s="3" t="s">
        <v>6475</v>
      </c>
      <c r="B4787" s="3" t="s">
        <v>23417</v>
      </c>
      <c r="C4787" s="3" t="s">
        <v>22338</v>
      </c>
      <c r="D4787" s="3">
        <v>2</v>
      </c>
      <c r="E4787" s="3">
        <v>85</v>
      </c>
      <c r="F4787" s="3">
        <v>115952</v>
      </c>
      <c r="G4787" s="3">
        <v>2128</v>
      </c>
      <c r="J4787" s="3">
        <v>13220</v>
      </c>
      <c r="K4787" s="3">
        <v>245</v>
      </c>
    </row>
    <row r="4788" spans="1:11">
      <c r="A4788" s="3" t="s">
        <v>6476</v>
      </c>
      <c r="B4788" s="3" t="s">
        <v>23417</v>
      </c>
      <c r="C4788" s="3" t="s">
        <v>22338</v>
      </c>
      <c r="D4788" s="3">
        <v>2</v>
      </c>
      <c r="E4788" s="3">
        <v>86</v>
      </c>
      <c r="F4788" s="3">
        <v>117788</v>
      </c>
      <c r="G4788" s="3">
        <v>2162</v>
      </c>
      <c r="J4788" s="3">
        <v>13220</v>
      </c>
      <c r="K4788" s="3">
        <v>245</v>
      </c>
    </row>
    <row r="4789" spans="1:11">
      <c r="A4789" s="3" t="s">
        <v>6477</v>
      </c>
      <c r="B4789" s="3" t="s">
        <v>23417</v>
      </c>
      <c r="C4789" s="3" t="s">
        <v>22338</v>
      </c>
      <c r="D4789" s="3">
        <v>2</v>
      </c>
      <c r="E4789" s="3">
        <v>87</v>
      </c>
      <c r="F4789" s="3">
        <v>119624</v>
      </c>
      <c r="G4789" s="3">
        <v>2196</v>
      </c>
      <c r="J4789" s="3">
        <v>13220</v>
      </c>
      <c r="K4789" s="3">
        <v>245</v>
      </c>
    </row>
    <row r="4790" spans="1:11">
      <c r="A4790" s="3" t="s">
        <v>6478</v>
      </c>
      <c r="B4790" s="3" t="s">
        <v>23417</v>
      </c>
      <c r="C4790" s="3" t="s">
        <v>22338</v>
      </c>
      <c r="D4790" s="3">
        <v>2</v>
      </c>
      <c r="E4790" s="3">
        <v>88</v>
      </c>
      <c r="F4790" s="3">
        <v>121460</v>
      </c>
      <c r="G4790" s="3">
        <v>2230</v>
      </c>
      <c r="J4790" s="3">
        <v>13220</v>
      </c>
      <c r="K4790" s="3">
        <v>245</v>
      </c>
    </row>
    <row r="4791" spans="1:11">
      <c r="A4791" s="3" t="s">
        <v>6479</v>
      </c>
      <c r="B4791" s="3" t="s">
        <v>23417</v>
      </c>
      <c r="C4791" s="3" t="s">
        <v>22338</v>
      </c>
      <c r="D4791" s="3">
        <v>2</v>
      </c>
      <c r="E4791" s="3">
        <v>89</v>
      </c>
      <c r="F4791" s="3">
        <v>123296</v>
      </c>
      <c r="G4791" s="3">
        <v>2264</v>
      </c>
      <c r="J4791" s="3">
        <v>13220</v>
      </c>
      <c r="K4791" s="3">
        <v>245</v>
      </c>
    </row>
    <row r="4792" spans="1:11">
      <c r="A4792" s="3" t="s">
        <v>6480</v>
      </c>
      <c r="B4792" s="3" t="s">
        <v>23417</v>
      </c>
      <c r="C4792" s="3" t="s">
        <v>22338</v>
      </c>
      <c r="D4792" s="3">
        <v>2</v>
      </c>
      <c r="E4792" s="3">
        <v>90</v>
      </c>
      <c r="F4792" s="3">
        <v>125132</v>
      </c>
      <c r="G4792" s="3">
        <v>2298</v>
      </c>
      <c r="J4792" s="3">
        <v>13220</v>
      </c>
      <c r="K4792" s="3">
        <v>245</v>
      </c>
    </row>
    <row r="4793" spans="1:11">
      <c r="A4793" s="3" t="s">
        <v>6481</v>
      </c>
      <c r="B4793" s="3" t="s">
        <v>23417</v>
      </c>
      <c r="C4793" s="3" t="s">
        <v>22338</v>
      </c>
      <c r="D4793" s="3">
        <v>2</v>
      </c>
      <c r="E4793" s="3">
        <v>91</v>
      </c>
      <c r="F4793" s="3">
        <v>127048</v>
      </c>
      <c r="G4793" s="3">
        <v>2333</v>
      </c>
      <c r="J4793" s="3">
        <v>13220</v>
      </c>
      <c r="K4793" s="3">
        <v>245</v>
      </c>
    </row>
    <row r="4794" spans="1:11">
      <c r="A4794" s="3" t="s">
        <v>6482</v>
      </c>
      <c r="B4794" s="3" t="s">
        <v>23417</v>
      </c>
      <c r="C4794" s="3" t="s">
        <v>22338</v>
      </c>
      <c r="D4794" s="3">
        <v>2</v>
      </c>
      <c r="E4794" s="3">
        <v>92</v>
      </c>
      <c r="F4794" s="3">
        <v>128964</v>
      </c>
      <c r="G4794" s="3">
        <v>2368</v>
      </c>
      <c r="J4794" s="3">
        <v>13220</v>
      </c>
      <c r="K4794" s="3">
        <v>245</v>
      </c>
    </row>
    <row r="4795" spans="1:11">
      <c r="A4795" s="3" t="s">
        <v>6483</v>
      </c>
      <c r="B4795" s="3" t="s">
        <v>23417</v>
      </c>
      <c r="C4795" s="3" t="s">
        <v>22338</v>
      </c>
      <c r="D4795" s="3">
        <v>2</v>
      </c>
      <c r="E4795" s="3">
        <v>93</v>
      </c>
      <c r="F4795" s="3">
        <v>130880</v>
      </c>
      <c r="G4795" s="3">
        <v>2403</v>
      </c>
      <c r="J4795" s="3">
        <v>13220</v>
      </c>
      <c r="K4795" s="3">
        <v>245</v>
      </c>
    </row>
    <row r="4796" spans="1:11">
      <c r="A4796" s="3" t="s">
        <v>6484</v>
      </c>
      <c r="B4796" s="3" t="s">
        <v>23417</v>
      </c>
      <c r="C4796" s="3" t="s">
        <v>22338</v>
      </c>
      <c r="D4796" s="3">
        <v>2</v>
      </c>
      <c r="E4796" s="3">
        <v>94</v>
      </c>
      <c r="F4796" s="3">
        <v>132796</v>
      </c>
      <c r="G4796" s="3">
        <v>2438</v>
      </c>
      <c r="J4796" s="3">
        <v>13220</v>
      </c>
      <c r="K4796" s="3">
        <v>245</v>
      </c>
    </row>
    <row r="4797" spans="1:11">
      <c r="A4797" s="3" t="s">
        <v>6485</v>
      </c>
      <c r="B4797" s="3" t="s">
        <v>23417</v>
      </c>
      <c r="C4797" s="3" t="s">
        <v>22338</v>
      </c>
      <c r="D4797" s="3">
        <v>2</v>
      </c>
      <c r="E4797" s="3">
        <v>95</v>
      </c>
      <c r="F4797" s="3">
        <v>134712</v>
      </c>
      <c r="G4797" s="3">
        <v>2473</v>
      </c>
      <c r="J4797" s="3">
        <v>13220</v>
      </c>
      <c r="K4797" s="3">
        <v>245</v>
      </c>
    </row>
    <row r="4798" spans="1:11">
      <c r="A4798" s="3" t="s">
        <v>6486</v>
      </c>
      <c r="B4798" s="3" t="s">
        <v>23417</v>
      </c>
      <c r="C4798" s="3" t="s">
        <v>22338</v>
      </c>
      <c r="D4798" s="3">
        <v>2</v>
      </c>
      <c r="E4798" s="3">
        <v>96</v>
      </c>
      <c r="F4798" s="3">
        <v>136710</v>
      </c>
      <c r="G4798" s="3">
        <v>2510</v>
      </c>
      <c r="J4798" s="3">
        <v>13220</v>
      </c>
      <c r="K4798" s="3">
        <v>245</v>
      </c>
    </row>
    <row r="4799" spans="1:11">
      <c r="A4799" s="3" t="s">
        <v>6487</v>
      </c>
      <c r="B4799" s="3" t="s">
        <v>23417</v>
      </c>
      <c r="C4799" s="3" t="s">
        <v>22338</v>
      </c>
      <c r="D4799" s="3">
        <v>2</v>
      </c>
      <c r="E4799" s="3">
        <v>97</v>
      </c>
      <c r="F4799" s="3">
        <v>138708</v>
      </c>
      <c r="G4799" s="3">
        <v>2547</v>
      </c>
      <c r="J4799" s="3">
        <v>13220</v>
      </c>
      <c r="K4799" s="3">
        <v>245</v>
      </c>
    </row>
    <row r="4800" spans="1:11">
      <c r="A4800" s="3" t="s">
        <v>6488</v>
      </c>
      <c r="B4800" s="3" t="s">
        <v>23417</v>
      </c>
      <c r="C4800" s="3" t="s">
        <v>22338</v>
      </c>
      <c r="D4800" s="3">
        <v>2</v>
      </c>
      <c r="E4800" s="3">
        <v>98</v>
      </c>
      <c r="F4800" s="3">
        <v>140706</v>
      </c>
      <c r="G4800" s="3">
        <v>2584</v>
      </c>
      <c r="J4800" s="3">
        <v>13220</v>
      </c>
      <c r="K4800" s="3">
        <v>245</v>
      </c>
    </row>
    <row r="4801" spans="1:11">
      <c r="A4801" s="3" t="s">
        <v>6489</v>
      </c>
      <c r="B4801" s="3" t="s">
        <v>23417</v>
      </c>
      <c r="C4801" s="3" t="s">
        <v>22338</v>
      </c>
      <c r="D4801" s="3">
        <v>2</v>
      </c>
      <c r="E4801" s="3">
        <v>99</v>
      </c>
      <c r="F4801" s="3">
        <v>142704</v>
      </c>
      <c r="G4801" s="3">
        <v>2621</v>
      </c>
      <c r="J4801" s="3">
        <v>13220</v>
      </c>
      <c r="K4801" s="3">
        <v>245</v>
      </c>
    </row>
    <row r="4802" spans="1:11">
      <c r="A4802" s="3" t="s">
        <v>6490</v>
      </c>
      <c r="B4802" s="3" t="s">
        <v>23417</v>
      </c>
      <c r="C4802" s="3" t="s">
        <v>22338</v>
      </c>
      <c r="D4802" s="3">
        <v>2</v>
      </c>
      <c r="E4802" s="3">
        <v>100</v>
      </c>
      <c r="F4802" s="3">
        <v>144702</v>
      </c>
      <c r="G4802" s="3">
        <v>2658</v>
      </c>
      <c r="J4802" s="3">
        <v>13220</v>
      </c>
      <c r="K4802" s="3">
        <v>245</v>
      </c>
    </row>
    <row r="4803" spans="1:11">
      <c r="A4803" s="3" t="s">
        <v>6491</v>
      </c>
      <c r="B4803" s="3" t="s">
        <v>23417</v>
      </c>
      <c r="C4803" s="3" t="s">
        <v>22338</v>
      </c>
      <c r="D4803" s="3">
        <v>3</v>
      </c>
      <c r="E4803" s="3">
        <v>1</v>
      </c>
      <c r="F4803" s="3">
        <v>29376</v>
      </c>
      <c r="G4803" s="3">
        <v>544</v>
      </c>
      <c r="J4803" s="3">
        <v>20564</v>
      </c>
      <c r="K4803" s="3">
        <v>381</v>
      </c>
    </row>
    <row r="4804" spans="1:11">
      <c r="A4804" s="3" t="s">
        <v>6492</v>
      </c>
      <c r="B4804" s="3" t="s">
        <v>23417</v>
      </c>
      <c r="C4804" s="3" t="s">
        <v>22338</v>
      </c>
      <c r="D4804" s="3">
        <v>3</v>
      </c>
      <c r="E4804" s="3">
        <v>2</v>
      </c>
      <c r="F4804" s="3">
        <v>29916</v>
      </c>
      <c r="G4804" s="3">
        <v>554</v>
      </c>
      <c r="J4804" s="3">
        <v>20564</v>
      </c>
      <c r="K4804" s="3">
        <v>381</v>
      </c>
    </row>
    <row r="4805" spans="1:11">
      <c r="A4805" s="3" t="s">
        <v>6493</v>
      </c>
      <c r="B4805" s="3" t="s">
        <v>23417</v>
      </c>
      <c r="C4805" s="3" t="s">
        <v>22338</v>
      </c>
      <c r="D4805" s="3">
        <v>3</v>
      </c>
      <c r="E4805" s="3">
        <v>3</v>
      </c>
      <c r="F4805" s="3">
        <v>30456</v>
      </c>
      <c r="G4805" s="3">
        <v>564</v>
      </c>
      <c r="J4805" s="3">
        <v>20564</v>
      </c>
      <c r="K4805" s="3">
        <v>381</v>
      </c>
    </row>
    <row r="4806" spans="1:11">
      <c r="A4806" s="3" t="s">
        <v>6494</v>
      </c>
      <c r="B4806" s="3" t="s">
        <v>23417</v>
      </c>
      <c r="C4806" s="3" t="s">
        <v>22338</v>
      </c>
      <c r="D4806" s="3">
        <v>3</v>
      </c>
      <c r="E4806" s="3">
        <v>4</v>
      </c>
      <c r="F4806" s="3">
        <v>30996</v>
      </c>
      <c r="G4806" s="3">
        <v>574</v>
      </c>
      <c r="J4806" s="3">
        <v>20564</v>
      </c>
      <c r="K4806" s="3">
        <v>381</v>
      </c>
    </row>
    <row r="4807" spans="1:11">
      <c r="A4807" s="3" t="s">
        <v>6495</v>
      </c>
      <c r="B4807" s="3" t="s">
        <v>23417</v>
      </c>
      <c r="C4807" s="3" t="s">
        <v>22338</v>
      </c>
      <c r="D4807" s="3">
        <v>3</v>
      </c>
      <c r="E4807" s="3">
        <v>5</v>
      </c>
      <c r="F4807" s="3">
        <v>31536</v>
      </c>
      <c r="G4807" s="3">
        <v>584</v>
      </c>
      <c r="J4807" s="3">
        <v>20564</v>
      </c>
      <c r="K4807" s="3">
        <v>381</v>
      </c>
    </row>
    <row r="4808" spans="1:11">
      <c r="A4808" s="3" t="s">
        <v>6496</v>
      </c>
      <c r="B4808" s="3" t="s">
        <v>23417</v>
      </c>
      <c r="C4808" s="3" t="s">
        <v>22338</v>
      </c>
      <c r="D4808" s="3">
        <v>3</v>
      </c>
      <c r="E4808" s="3">
        <v>6</v>
      </c>
      <c r="F4808" s="3">
        <v>32076</v>
      </c>
      <c r="G4808" s="3">
        <v>594</v>
      </c>
      <c r="J4808" s="3">
        <v>20564</v>
      </c>
      <c r="K4808" s="3">
        <v>381</v>
      </c>
    </row>
    <row r="4809" spans="1:11">
      <c r="A4809" s="3" t="s">
        <v>6497</v>
      </c>
      <c r="B4809" s="3" t="s">
        <v>23417</v>
      </c>
      <c r="C4809" s="3" t="s">
        <v>22338</v>
      </c>
      <c r="D4809" s="3">
        <v>3</v>
      </c>
      <c r="E4809" s="3">
        <v>7</v>
      </c>
      <c r="F4809" s="3">
        <v>32616</v>
      </c>
      <c r="G4809" s="3">
        <v>604</v>
      </c>
      <c r="J4809" s="3">
        <v>20564</v>
      </c>
      <c r="K4809" s="3">
        <v>381</v>
      </c>
    </row>
    <row r="4810" spans="1:11">
      <c r="A4810" s="3" t="s">
        <v>6498</v>
      </c>
      <c r="B4810" s="3" t="s">
        <v>23417</v>
      </c>
      <c r="C4810" s="3" t="s">
        <v>22338</v>
      </c>
      <c r="D4810" s="3">
        <v>3</v>
      </c>
      <c r="E4810" s="3">
        <v>8</v>
      </c>
      <c r="F4810" s="3">
        <v>33156</v>
      </c>
      <c r="G4810" s="3">
        <v>614</v>
      </c>
      <c r="J4810" s="3">
        <v>20564</v>
      </c>
      <c r="K4810" s="3">
        <v>381</v>
      </c>
    </row>
    <row r="4811" spans="1:11">
      <c r="A4811" s="3" t="s">
        <v>6499</v>
      </c>
      <c r="B4811" s="3" t="s">
        <v>23417</v>
      </c>
      <c r="C4811" s="3" t="s">
        <v>22338</v>
      </c>
      <c r="D4811" s="3">
        <v>3</v>
      </c>
      <c r="E4811" s="3">
        <v>9</v>
      </c>
      <c r="F4811" s="3">
        <v>33696</v>
      </c>
      <c r="G4811" s="3">
        <v>624</v>
      </c>
      <c r="J4811" s="3">
        <v>20564</v>
      </c>
      <c r="K4811" s="3">
        <v>381</v>
      </c>
    </row>
    <row r="4812" spans="1:11">
      <c r="A4812" s="3" t="s">
        <v>6500</v>
      </c>
      <c r="B4812" s="3" t="s">
        <v>23417</v>
      </c>
      <c r="C4812" s="3" t="s">
        <v>22338</v>
      </c>
      <c r="D4812" s="3">
        <v>3</v>
      </c>
      <c r="E4812" s="3">
        <v>10</v>
      </c>
      <c r="F4812" s="3">
        <v>34236</v>
      </c>
      <c r="G4812" s="3">
        <v>634</v>
      </c>
      <c r="J4812" s="3">
        <v>20564</v>
      </c>
      <c r="K4812" s="3">
        <v>381</v>
      </c>
    </row>
    <row r="4813" spans="1:11">
      <c r="A4813" s="3" t="s">
        <v>6501</v>
      </c>
      <c r="B4813" s="3" t="s">
        <v>23417</v>
      </c>
      <c r="C4813" s="3" t="s">
        <v>22338</v>
      </c>
      <c r="D4813" s="3">
        <v>3</v>
      </c>
      <c r="E4813" s="3">
        <v>11</v>
      </c>
      <c r="F4813" s="3">
        <v>34856</v>
      </c>
      <c r="G4813" s="3">
        <v>645</v>
      </c>
      <c r="J4813" s="3">
        <v>20564</v>
      </c>
      <c r="K4813" s="3">
        <v>381</v>
      </c>
    </row>
    <row r="4814" spans="1:11">
      <c r="A4814" s="3" t="s">
        <v>6502</v>
      </c>
      <c r="B4814" s="3" t="s">
        <v>23417</v>
      </c>
      <c r="C4814" s="3" t="s">
        <v>22338</v>
      </c>
      <c r="D4814" s="3">
        <v>3</v>
      </c>
      <c r="E4814" s="3">
        <v>12</v>
      </c>
      <c r="F4814" s="3">
        <v>35476</v>
      </c>
      <c r="G4814" s="3">
        <v>656</v>
      </c>
      <c r="J4814" s="3">
        <v>20564</v>
      </c>
      <c r="K4814" s="3">
        <v>381</v>
      </c>
    </row>
    <row r="4815" spans="1:11">
      <c r="A4815" s="3" t="s">
        <v>6503</v>
      </c>
      <c r="B4815" s="3" t="s">
        <v>23417</v>
      </c>
      <c r="C4815" s="3" t="s">
        <v>22338</v>
      </c>
      <c r="D4815" s="3">
        <v>3</v>
      </c>
      <c r="E4815" s="3">
        <v>13</v>
      </c>
      <c r="F4815" s="3">
        <v>36096</v>
      </c>
      <c r="G4815" s="3">
        <v>667</v>
      </c>
      <c r="J4815" s="3">
        <v>20564</v>
      </c>
      <c r="K4815" s="3">
        <v>381</v>
      </c>
    </row>
    <row r="4816" spans="1:11">
      <c r="A4816" s="3" t="s">
        <v>6504</v>
      </c>
      <c r="B4816" s="3" t="s">
        <v>23417</v>
      </c>
      <c r="C4816" s="3" t="s">
        <v>22338</v>
      </c>
      <c r="D4816" s="3">
        <v>3</v>
      </c>
      <c r="E4816" s="3">
        <v>14</v>
      </c>
      <c r="F4816" s="3">
        <v>36716</v>
      </c>
      <c r="G4816" s="3">
        <v>678</v>
      </c>
      <c r="J4816" s="3">
        <v>20564</v>
      </c>
      <c r="K4816" s="3">
        <v>381</v>
      </c>
    </row>
    <row r="4817" spans="1:11">
      <c r="A4817" s="3" t="s">
        <v>6505</v>
      </c>
      <c r="B4817" s="3" t="s">
        <v>23417</v>
      </c>
      <c r="C4817" s="3" t="s">
        <v>22338</v>
      </c>
      <c r="D4817" s="3">
        <v>3</v>
      </c>
      <c r="E4817" s="3">
        <v>15</v>
      </c>
      <c r="F4817" s="3">
        <v>37336</v>
      </c>
      <c r="G4817" s="3">
        <v>689</v>
      </c>
      <c r="J4817" s="3">
        <v>20564</v>
      </c>
      <c r="K4817" s="3">
        <v>381</v>
      </c>
    </row>
    <row r="4818" spans="1:11">
      <c r="A4818" s="3" t="s">
        <v>6506</v>
      </c>
      <c r="B4818" s="3" t="s">
        <v>23417</v>
      </c>
      <c r="C4818" s="3" t="s">
        <v>22338</v>
      </c>
      <c r="D4818" s="3">
        <v>3</v>
      </c>
      <c r="E4818" s="3">
        <v>16</v>
      </c>
      <c r="F4818" s="3">
        <v>38038</v>
      </c>
      <c r="G4818" s="3">
        <v>702</v>
      </c>
      <c r="J4818" s="3">
        <v>20564</v>
      </c>
      <c r="K4818" s="3">
        <v>381</v>
      </c>
    </row>
    <row r="4819" spans="1:11">
      <c r="A4819" s="3" t="s">
        <v>6507</v>
      </c>
      <c r="B4819" s="3" t="s">
        <v>23417</v>
      </c>
      <c r="C4819" s="3" t="s">
        <v>22338</v>
      </c>
      <c r="D4819" s="3">
        <v>3</v>
      </c>
      <c r="E4819" s="3">
        <v>17</v>
      </c>
      <c r="F4819" s="3">
        <v>38740</v>
      </c>
      <c r="G4819" s="3">
        <v>715</v>
      </c>
      <c r="J4819" s="3">
        <v>20564</v>
      </c>
      <c r="K4819" s="3">
        <v>381</v>
      </c>
    </row>
    <row r="4820" spans="1:11">
      <c r="A4820" s="3" t="s">
        <v>6508</v>
      </c>
      <c r="B4820" s="3" t="s">
        <v>23417</v>
      </c>
      <c r="C4820" s="3" t="s">
        <v>22338</v>
      </c>
      <c r="D4820" s="3">
        <v>3</v>
      </c>
      <c r="E4820" s="3">
        <v>18</v>
      </c>
      <c r="F4820" s="3">
        <v>39442</v>
      </c>
      <c r="G4820" s="3">
        <v>728</v>
      </c>
      <c r="J4820" s="3">
        <v>20564</v>
      </c>
      <c r="K4820" s="3">
        <v>381</v>
      </c>
    </row>
    <row r="4821" spans="1:11">
      <c r="A4821" s="3" t="s">
        <v>6509</v>
      </c>
      <c r="B4821" s="3" t="s">
        <v>23417</v>
      </c>
      <c r="C4821" s="3" t="s">
        <v>22338</v>
      </c>
      <c r="D4821" s="3">
        <v>3</v>
      </c>
      <c r="E4821" s="3">
        <v>19</v>
      </c>
      <c r="F4821" s="3">
        <v>40144</v>
      </c>
      <c r="G4821" s="3">
        <v>741</v>
      </c>
      <c r="J4821" s="3">
        <v>20564</v>
      </c>
      <c r="K4821" s="3">
        <v>381</v>
      </c>
    </row>
    <row r="4822" spans="1:11">
      <c r="A4822" s="3" t="s">
        <v>6510</v>
      </c>
      <c r="B4822" s="3" t="s">
        <v>23417</v>
      </c>
      <c r="C4822" s="3" t="s">
        <v>22338</v>
      </c>
      <c r="D4822" s="3">
        <v>3</v>
      </c>
      <c r="E4822" s="3">
        <v>20</v>
      </c>
      <c r="F4822" s="3">
        <v>40846</v>
      </c>
      <c r="G4822" s="3">
        <v>754</v>
      </c>
      <c r="J4822" s="3">
        <v>20564</v>
      </c>
      <c r="K4822" s="3">
        <v>381</v>
      </c>
    </row>
    <row r="4823" spans="1:11">
      <c r="A4823" s="3" t="s">
        <v>6511</v>
      </c>
      <c r="B4823" s="3" t="s">
        <v>23417</v>
      </c>
      <c r="C4823" s="3" t="s">
        <v>22338</v>
      </c>
      <c r="D4823" s="3">
        <v>3</v>
      </c>
      <c r="E4823" s="3">
        <v>21</v>
      </c>
      <c r="F4823" s="3">
        <v>41628</v>
      </c>
      <c r="G4823" s="3">
        <v>768</v>
      </c>
      <c r="J4823" s="3">
        <v>20564</v>
      </c>
      <c r="K4823" s="3">
        <v>381</v>
      </c>
    </row>
    <row r="4824" spans="1:11">
      <c r="A4824" s="3" t="s">
        <v>6512</v>
      </c>
      <c r="B4824" s="3" t="s">
        <v>23417</v>
      </c>
      <c r="C4824" s="3" t="s">
        <v>22338</v>
      </c>
      <c r="D4824" s="3">
        <v>3</v>
      </c>
      <c r="E4824" s="3">
        <v>22</v>
      </c>
      <c r="F4824" s="3">
        <v>42410</v>
      </c>
      <c r="G4824" s="3">
        <v>782</v>
      </c>
      <c r="J4824" s="3">
        <v>20564</v>
      </c>
      <c r="K4824" s="3">
        <v>381</v>
      </c>
    </row>
    <row r="4825" spans="1:11">
      <c r="A4825" s="3" t="s">
        <v>6513</v>
      </c>
      <c r="B4825" s="3" t="s">
        <v>23417</v>
      </c>
      <c r="C4825" s="3" t="s">
        <v>22338</v>
      </c>
      <c r="D4825" s="3">
        <v>3</v>
      </c>
      <c r="E4825" s="3">
        <v>23</v>
      </c>
      <c r="F4825" s="3">
        <v>43192</v>
      </c>
      <c r="G4825" s="3">
        <v>796</v>
      </c>
      <c r="J4825" s="3">
        <v>20564</v>
      </c>
      <c r="K4825" s="3">
        <v>381</v>
      </c>
    </row>
    <row r="4826" spans="1:11">
      <c r="A4826" s="3" t="s">
        <v>6514</v>
      </c>
      <c r="B4826" s="3" t="s">
        <v>23417</v>
      </c>
      <c r="C4826" s="3" t="s">
        <v>22338</v>
      </c>
      <c r="D4826" s="3">
        <v>3</v>
      </c>
      <c r="E4826" s="3">
        <v>24</v>
      </c>
      <c r="F4826" s="3">
        <v>43974</v>
      </c>
      <c r="G4826" s="3">
        <v>810</v>
      </c>
      <c r="J4826" s="3">
        <v>20564</v>
      </c>
      <c r="K4826" s="3">
        <v>381</v>
      </c>
    </row>
    <row r="4827" spans="1:11">
      <c r="A4827" s="3" t="s">
        <v>6515</v>
      </c>
      <c r="B4827" s="3" t="s">
        <v>23417</v>
      </c>
      <c r="C4827" s="3" t="s">
        <v>22338</v>
      </c>
      <c r="D4827" s="3">
        <v>3</v>
      </c>
      <c r="E4827" s="3">
        <v>25</v>
      </c>
      <c r="F4827" s="3">
        <v>44756</v>
      </c>
      <c r="G4827" s="3">
        <v>824</v>
      </c>
      <c r="J4827" s="3">
        <v>20564</v>
      </c>
      <c r="K4827" s="3">
        <v>381</v>
      </c>
    </row>
    <row r="4828" spans="1:11">
      <c r="A4828" s="3" t="s">
        <v>6516</v>
      </c>
      <c r="B4828" s="3" t="s">
        <v>23417</v>
      </c>
      <c r="C4828" s="3" t="s">
        <v>22338</v>
      </c>
      <c r="D4828" s="3">
        <v>3</v>
      </c>
      <c r="E4828" s="3">
        <v>26</v>
      </c>
      <c r="F4828" s="3">
        <v>45620</v>
      </c>
      <c r="G4828" s="3">
        <v>840</v>
      </c>
      <c r="J4828" s="3">
        <v>20564</v>
      </c>
      <c r="K4828" s="3">
        <v>381</v>
      </c>
    </row>
    <row r="4829" spans="1:11">
      <c r="A4829" s="3" t="s">
        <v>6517</v>
      </c>
      <c r="B4829" s="3" t="s">
        <v>23417</v>
      </c>
      <c r="C4829" s="3" t="s">
        <v>22338</v>
      </c>
      <c r="D4829" s="3">
        <v>3</v>
      </c>
      <c r="E4829" s="3">
        <v>27</v>
      </c>
      <c r="F4829" s="3">
        <v>46484</v>
      </c>
      <c r="G4829" s="3">
        <v>856</v>
      </c>
      <c r="J4829" s="3">
        <v>20564</v>
      </c>
      <c r="K4829" s="3">
        <v>381</v>
      </c>
    </row>
    <row r="4830" spans="1:11">
      <c r="A4830" s="3" t="s">
        <v>6518</v>
      </c>
      <c r="B4830" s="3" t="s">
        <v>23417</v>
      </c>
      <c r="C4830" s="3" t="s">
        <v>22338</v>
      </c>
      <c r="D4830" s="3">
        <v>3</v>
      </c>
      <c r="E4830" s="3">
        <v>28</v>
      </c>
      <c r="F4830" s="3">
        <v>47348</v>
      </c>
      <c r="G4830" s="3">
        <v>872</v>
      </c>
      <c r="J4830" s="3">
        <v>20564</v>
      </c>
      <c r="K4830" s="3">
        <v>381</v>
      </c>
    </row>
    <row r="4831" spans="1:11">
      <c r="A4831" s="3" t="s">
        <v>6519</v>
      </c>
      <c r="B4831" s="3" t="s">
        <v>23417</v>
      </c>
      <c r="C4831" s="3" t="s">
        <v>22338</v>
      </c>
      <c r="D4831" s="3">
        <v>3</v>
      </c>
      <c r="E4831" s="3">
        <v>29</v>
      </c>
      <c r="F4831" s="3">
        <v>48212</v>
      </c>
      <c r="G4831" s="3">
        <v>888</v>
      </c>
      <c r="J4831" s="3">
        <v>20564</v>
      </c>
      <c r="K4831" s="3">
        <v>381</v>
      </c>
    </row>
    <row r="4832" spans="1:11">
      <c r="A4832" s="3" t="s">
        <v>6520</v>
      </c>
      <c r="B4832" s="3" t="s">
        <v>23417</v>
      </c>
      <c r="C4832" s="3" t="s">
        <v>22338</v>
      </c>
      <c r="D4832" s="3">
        <v>3</v>
      </c>
      <c r="E4832" s="3">
        <v>30</v>
      </c>
      <c r="F4832" s="3">
        <v>49076</v>
      </c>
      <c r="G4832" s="3">
        <v>904</v>
      </c>
      <c r="J4832" s="3">
        <v>20564</v>
      </c>
      <c r="K4832" s="3">
        <v>381</v>
      </c>
    </row>
    <row r="4833" spans="1:11">
      <c r="A4833" s="3" t="s">
        <v>6521</v>
      </c>
      <c r="B4833" s="3" t="s">
        <v>23417</v>
      </c>
      <c r="C4833" s="3" t="s">
        <v>22338</v>
      </c>
      <c r="D4833" s="3">
        <v>3</v>
      </c>
      <c r="E4833" s="3">
        <v>31</v>
      </c>
      <c r="F4833" s="3">
        <v>50020</v>
      </c>
      <c r="G4833" s="3">
        <v>921</v>
      </c>
      <c r="J4833" s="3">
        <v>20564</v>
      </c>
      <c r="K4833" s="3">
        <v>381</v>
      </c>
    </row>
    <row r="4834" spans="1:11">
      <c r="A4834" s="3" t="s">
        <v>6522</v>
      </c>
      <c r="B4834" s="3" t="s">
        <v>23417</v>
      </c>
      <c r="C4834" s="3" t="s">
        <v>22338</v>
      </c>
      <c r="D4834" s="3">
        <v>3</v>
      </c>
      <c r="E4834" s="3">
        <v>32</v>
      </c>
      <c r="F4834" s="3">
        <v>50964</v>
      </c>
      <c r="G4834" s="3">
        <v>938</v>
      </c>
      <c r="J4834" s="3">
        <v>20564</v>
      </c>
      <c r="K4834" s="3">
        <v>381</v>
      </c>
    </row>
    <row r="4835" spans="1:11">
      <c r="A4835" s="3" t="s">
        <v>6523</v>
      </c>
      <c r="B4835" s="3" t="s">
        <v>23417</v>
      </c>
      <c r="C4835" s="3" t="s">
        <v>22338</v>
      </c>
      <c r="D4835" s="3">
        <v>3</v>
      </c>
      <c r="E4835" s="3">
        <v>33</v>
      </c>
      <c r="F4835" s="3">
        <v>51908</v>
      </c>
      <c r="G4835" s="3">
        <v>955</v>
      </c>
      <c r="J4835" s="3">
        <v>20564</v>
      </c>
      <c r="K4835" s="3">
        <v>381</v>
      </c>
    </row>
    <row r="4836" spans="1:11">
      <c r="A4836" s="3" t="s">
        <v>6524</v>
      </c>
      <c r="B4836" s="3" t="s">
        <v>23417</v>
      </c>
      <c r="C4836" s="3" t="s">
        <v>22338</v>
      </c>
      <c r="D4836" s="3">
        <v>3</v>
      </c>
      <c r="E4836" s="3">
        <v>34</v>
      </c>
      <c r="F4836" s="3">
        <v>52852</v>
      </c>
      <c r="G4836" s="3">
        <v>972</v>
      </c>
      <c r="J4836" s="3">
        <v>20564</v>
      </c>
      <c r="K4836" s="3">
        <v>381</v>
      </c>
    </row>
    <row r="4837" spans="1:11">
      <c r="A4837" s="3" t="s">
        <v>6525</v>
      </c>
      <c r="B4837" s="3" t="s">
        <v>23417</v>
      </c>
      <c r="C4837" s="3" t="s">
        <v>22338</v>
      </c>
      <c r="D4837" s="3">
        <v>3</v>
      </c>
      <c r="E4837" s="3">
        <v>35</v>
      </c>
      <c r="F4837" s="3">
        <v>53796</v>
      </c>
      <c r="G4837" s="3">
        <v>989</v>
      </c>
      <c r="J4837" s="3">
        <v>20564</v>
      </c>
      <c r="K4837" s="3">
        <v>381</v>
      </c>
    </row>
    <row r="4838" spans="1:11">
      <c r="A4838" s="3" t="s">
        <v>6526</v>
      </c>
      <c r="B4838" s="3" t="s">
        <v>23417</v>
      </c>
      <c r="C4838" s="3" t="s">
        <v>22338</v>
      </c>
      <c r="D4838" s="3">
        <v>3</v>
      </c>
      <c r="E4838" s="3">
        <v>36</v>
      </c>
      <c r="F4838" s="3">
        <v>54822</v>
      </c>
      <c r="G4838" s="3">
        <v>1008</v>
      </c>
      <c r="J4838" s="3">
        <v>20564</v>
      </c>
      <c r="K4838" s="3">
        <v>381</v>
      </c>
    </row>
    <row r="4839" spans="1:11">
      <c r="A4839" s="3" t="s">
        <v>6527</v>
      </c>
      <c r="B4839" s="3" t="s">
        <v>23417</v>
      </c>
      <c r="C4839" s="3" t="s">
        <v>22338</v>
      </c>
      <c r="D4839" s="3">
        <v>3</v>
      </c>
      <c r="E4839" s="3">
        <v>37</v>
      </c>
      <c r="F4839" s="3">
        <v>55848</v>
      </c>
      <c r="G4839" s="3">
        <v>1027</v>
      </c>
      <c r="J4839" s="3">
        <v>20564</v>
      </c>
      <c r="K4839" s="3">
        <v>381</v>
      </c>
    </row>
    <row r="4840" spans="1:11">
      <c r="A4840" s="3" t="s">
        <v>6528</v>
      </c>
      <c r="B4840" s="3" t="s">
        <v>23417</v>
      </c>
      <c r="C4840" s="3" t="s">
        <v>22338</v>
      </c>
      <c r="D4840" s="3">
        <v>3</v>
      </c>
      <c r="E4840" s="3">
        <v>38</v>
      </c>
      <c r="F4840" s="3">
        <v>56874</v>
      </c>
      <c r="G4840" s="3">
        <v>1046</v>
      </c>
      <c r="J4840" s="3">
        <v>20564</v>
      </c>
      <c r="K4840" s="3">
        <v>381</v>
      </c>
    </row>
    <row r="4841" spans="1:11">
      <c r="A4841" s="3" t="s">
        <v>6529</v>
      </c>
      <c r="B4841" s="3" t="s">
        <v>23417</v>
      </c>
      <c r="C4841" s="3" t="s">
        <v>22338</v>
      </c>
      <c r="D4841" s="3">
        <v>3</v>
      </c>
      <c r="E4841" s="3">
        <v>39</v>
      </c>
      <c r="F4841" s="3">
        <v>57900</v>
      </c>
      <c r="G4841" s="3">
        <v>1065</v>
      </c>
      <c r="J4841" s="3">
        <v>20564</v>
      </c>
      <c r="K4841" s="3">
        <v>381</v>
      </c>
    </row>
    <row r="4842" spans="1:11">
      <c r="A4842" s="3" t="s">
        <v>6530</v>
      </c>
      <c r="B4842" s="3" t="s">
        <v>23417</v>
      </c>
      <c r="C4842" s="3" t="s">
        <v>22338</v>
      </c>
      <c r="D4842" s="3">
        <v>3</v>
      </c>
      <c r="E4842" s="3">
        <v>40</v>
      </c>
      <c r="F4842" s="3">
        <v>58926</v>
      </c>
      <c r="G4842" s="3">
        <v>1084</v>
      </c>
      <c r="J4842" s="3">
        <v>20564</v>
      </c>
      <c r="K4842" s="3">
        <v>381</v>
      </c>
    </row>
    <row r="4843" spans="1:11">
      <c r="A4843" s="3" t="s">
        <v>6531</v>
      </c>
      <c r="B4843" s="3" t="s">
        <v>23417</v>
      </c>
      <c r="C4843" s="3" t="s">
        <v>22338</v>
      </c>
      <c r="D4843" s="3">
        <v>3</v>
      </c>
      <c r="E4843" s="3">
        <v>41</v>
      </c>
      <c r="F4843" s="3">
        <v>60032</v>
      </c>
      <c r="G4843" s="3">
        <v>1104</v>
      </c>
      <c r="J4843" s="3">
        <v>20564</v>
      </c>
      <c r="K4843" s="3">
        <v>381</v>
      </c>
    </row>
    <row r="4844" spans="1:11">
      <c r="A4844" s="3" t="s">
        <v>6532</v>
      </c>
      <c r="B4844" s="3" t="s">
        <v>23417</v>
      </c>
      <c r="C4844" s="3" t="s">
        <v>22338</v>
      </c>
      <c r="D4844" s="3">
        <v>3</v>
      </c>
      <c r="E4844" s="3">
        <v>42</v>
      </c>
      <c r="F4844" s="3">
        <v>61138</v>
      </c>
      <c r="G4844" s="3">
        <v>1124</v>
      </c>
      <c r="J4844" s="3">
        <v>20564</v>
      </c>
      <c r="K4844" s="3">
        <v>381</v>
      </c>
    </row>
    <row r="4845" spans="1:11">
      <c r="A4845" s="3" t="s">
        <v>6533</v>
      </c>
      <c r="B4845" s="3" t="s">
        <v>23417</v>
      </c>
      <c r="C4845" s="3" t="s">
        <v>22338</v>
      </c>
      <c r="D4845" s="3">
        <v>3</v>
      </c>
      <c r="E4845" s="3">
        <v>43</v>
      </c>
      <c r="F4845" s="3">
        <v>62244</v>
      </c>
      <c r="G4845" s="3">
        <v>1144</v>
      </c>
      <c r="J4845" s="3">
        <v>20564</v>
      </c>
      <c r="K4845" s="3">
        <v>381</v>
      </c>
    </row>
    <row r="4846" spans="1:11">
      <c r="A4846" s="3" t="s">
        <v>6534</v>
      </c>
      <c r="B4846" s="3" t="s">
        <v>23417</v>
      </c>
      <c r="C4846" s="3" t="s">
        <v>22338</v>
      </c>
      <c r="D4846" s="3">
        <v>3</v>
      </c>
      <c r="E4846" s="3">
        <v>44</v>
      </c>
      <c r="F4846" s="3">
        <v>63350</v>
      </c>
      <c r="G4846" s="3">
        <v>1164</v>
      </c>
      <c r="J4846" s="3">
        <v>20564</v>
      </c>
      <c r="K4846" s="3">
        <v>381</v>
      </c>
    </row>
    <row r="4847" spans="1:11">
      <c r="A4847" s="3" t="s">
        <v>6535</v>
      </c>
      <c r="B4847" s="3" t="s">
        <v>23417</v>
      </c>
      <c r="C4847" s="3" t="s">
        <v>22338</v>
      </c>
      <c r="D4847" s="3">
        <v>3</v>
      </c>
      <c r="E4847" s="3">
        <v>45</v>
      </c>
      <c r="F4847" s="3">
        <v>64456</v>
      </c>
      <c r="G4847" s="3">
        <v>1184</v>
      </c>
      <c r="J4847" s="3">
        <v>20564</v>
      </c>
      <c r="K4847" s="3">
        <v>381</v>
      </c>
    </row>
    <row r="4848" spans="1:11">
      <c r="A4848" s="3" t="s">
        <v>6536</v>
      </c>
      <c r="B4848" s="3" t="s">
        <v>23417</v>
      </c>
      <c r="C4848" s="3" t="s">
        <v>22338</v>
      </c>
      <c r="D4848" s="3">
        <v>3</v>
      </c>
      <c r="E4848" s="3">
        <v>46</v>
      </c>
      <c r="F4848" s="3">
        <v>65644</v>
      </c>
      <c r="G4848" s="3">
        <v>1206</v>
      </c>
      <c r="J4848" s="3">
        <v>20564</v>
      </c>
      <c r="K4848" s="3">
        <v>381</v>
      </c>
    </row>
    <row r="4849" spans="1:11">
      <c r="A4849" s="3" t="s">
        <v>6537</v>
      </c>
      <c r="B4849" s="3" t="s">
        <v>23417</v>
      </c>
      <c r="C4849" s="3" t="s">
        <v>22338</v>
      </c>
      <c r="D4849" s="3">
        <v>3</v>
      </c>
      <c r="E4849" s="3">
        <v>47</v>
      </c>
      <c r="F4849" s="3">
        <v>66832</v>
      </c>
      <c r="G4849" s="3">
        <v>1228</v>
      </c>
      <c r="J4849" s="3">
        <v>20564</v>
      </c>
      <c r="K4849" s="3">
        <v>381</v>
      </c>
    </row>
    <row r="4850" spans="1:11">
      <c r="A4850" s="3" t="s">
        <v>6538</v>
      </c>
      <c r="B4850" s="3" t="s">
        <v>23417</v>
      </c>
      <c r="C4850" s="3" t="s">
        <v>22338</v>
      </c>
      <c r="D4850" s="3">
        <v>3</v>
      </c>
      <c r="E4850" s="3">
        <v>48</v>
      </c>
      <c r="F4850" s="3">
        <v>68020</v>
      </c>
      <c r="G4850" s="3">
        <v>1250</v>
      </c>
      <c r="J4850" s="3">
        <v>20564</v>
      </c>
      <c r="K4850" s="3">
        <v>381</v>
      </c>
    </row>
    <row r="4851" spans="1:11">
      <c r="A4851" s="3" t="s">
        <v>6539</v>
      </c>
      <c r="B4851" s="3" t="s">
        <v>23417</v>
      </c>
      <c r="C4851" s="3" t="s">
        <v>22338</v>
      </c>
      <c r="D4851" s="3">
        <v>3</v>
      </c>
      <c r="E4851" s="3">
        <v>49</v>
      </c>
      <c r="F4851" s="3">
        <v>69208</v>
      </c>
      <c r="G4851" s="3">
        <v>1272</v>
      </c>
      <c r="J4851" s="3">
        <v>20564</v>
      </c>
      <c r="K4851" s="3">
        <v>381</v>
      </c>
    </row>
    <row r="4852" spans="1:11">
      <c r="A4852" s="3" t="s">
        <v>6540</v>
      </c>
      <c r="B4852" s="3" t="s">
        <v>23417</v>
      </c>
      <c r="C4852" s="3" t="s">
        <v>22338</v>
      </c>
      <c r="D4852" s="3">
        <v>3</v>
      </c>
      <c r="E4852" s="3">
        <v>50</v>
      </c>
      <c r="F4852" s="3">
        <v>70396</v>
      </c>
      <c r="G4852" s="3">
        <v>1294</v>
      </c>
      <c r="J4852" s="3">
        <v>20564</v>
      </c>
      <c r="K4852" s="3">
        <v>381</v>
      </c>
    </row>
    <row r="4853" spans="1:11">
      <c r="A4853" s="3" t="s">
        <v>6541</v>
      </c>
      <c r="B4853" s="3" t="s">
        <v>23417</v>
      </c>
      <c r="C4853" s="3" t="s">
        <v>22338</v>
      </c>
      <c r="D4853" s="3">
        <v>3</v>
      </c>
      <c r="E4853" s="3">
        <v>51</v>
      </c>
      <c r="F4853" s="3">
        <v>71664</v>
      </c>
      <c r="G4853" s="3">
        <v>1317</v>
      </c>
      <c r="J4853" s="3">
        <v>20564</v>
      </c>
      <c r="K4853" s="3">
        <v>381</v>
      </c>
    </row>
    <row r="4854" spans="1:11">
      <c r="A4854" s="3" t="s">
        <v>6542</v>
      </c>
      <c r="B4854" s="3" t="s">
        <v>23417</v>
      </c>
      <c r="C4854" s="3" t="s">
        <v>22338</v>
      </c>
      <c r="D4854" s="3">
        <v>3</v>
      </c>
      <c r="E4854" s="3">
        <v>52</v>
      </c>
      <c r="F4854" s="3">
        <v>72932</v>
      </c>
      <c r="G4854" s="3">
        <v>1340</v>
      </c>
      <c r="J4854" s="3">
        <v>20564</v>
      </c>
      <c r="K4854" s="3">
        <v>381</v>
      </c>
    </row>
    <row r="4855" spans="1:11">
      <c r="A4855" s="3" t="s">
        <v>6543</v>
      </c>
      <c r="B4855" s="3" t="s">
        <v>23417</v>
      </c>
      <c r="C4855" s="3" t="s">
        <v>22338</v>
      </c>
      <c r="D4855" s="3">
        <v>3</v>
      </c>
      <c r="E4855" s="3">
        <v>53</v>
      </c>
      <c r="F4855" s="3">
        <v>74200</v>
      </c>
      <c r="G4855" s="3">
        <v>1363</v>
      </c>
      <c r="J4855" s="3">
        <v>20564</v>
      </c>
      <c r="K4855" s="3">
        <v>381</v>
      </c>
    </row>
    <row r="4856" spans="1:11">
      <c r="A4856" s="3" t="s">
        <v>6544</v>
      </c>
      <c r="B4856" s="3" t="s">
        <v>23417</v>
      </c>
      <c r="C4856" s="3" t="s">
        <v>22338</v>
      </c>
      <c r="D4856" s="3">
        <v>3</v>
      </c>
      <c r="E4856" s="3">
        <v>54</v>
      </c>
      <c r="F4856" s="3">
        <v>75468</v>
      </c>
      <c r="G4856" s="3">
        <v>1386</v>
      </c>
      <c r="J4856" s="3">
        <v>20564</v>
      </c>
      <c r="K4856" s="3">
        <v>381</v>
      </c>
    </row>
    <row r="4857" spans="1:11">
      <c r="A4857" s="3" t="s">
        <v>6545</v>
      </c>
      <c r="B4857" s="3" t="s">
        <v>23417</v>
      </c>
      <c r="C4857" s="3" t="s">
        <v>22338</v>
      </c>
      <c r="D4857" s="3">
        <v>3</v>
      </c>
      <c r="E4857" s="3">
        <v>55</v>
      </c>
      <c r="F4857" s="3">
        <v>76736</v>
      </c>
      <c r="G4857" s="3">
        <v>1409</v>
      </c>
      <c r="J4857" s="3">
        <v>20564</v>
      </c>
      <c r="K4857" s="3">
        <v>381</v>
      </c>
    </row>
    <row r="4858" spans="1:11">
      <c r="A4858" s="3" t="s">
        <v>6546</v>
      </c>
      <c r="B4858" s="3" t="s">
        <v>23417</v>
      </c>
      <c r="C4858" s="3" t="s">
        <v>22338</v>
      </c>
      <c r="D4858" s="3">
        <v>3</v>
      </c>
      <c r="E4858" s="3">
        <v>56</v>
      </c>
      <c r="F4858" s="3">
        <v>78086</v>
      </c>
      <c r="G4858" s="3">
        <v>1434</v>
      </c>
      <c r="J4858" s="3">
        <v>20564</v>
      </c>
      <c r="K4858" s="3">
        <v>381</v>
      </c>
    </row>
    <row r="4859" spans="1:11">
      <c r="A4859" s="3" t="s">
        <v>6547</v>
      </c>
      <c r="B4859" s="3" t="s">
        <v>23417</v>
      </c>
      <c r="C4859" s="3" t="s">
        <v>22338</v>
      </c>
      <c r="D4859" s="3">
        <v>3</v>
      </c>
      <c r="E4859" s="3">
        <v>57</v>
      </c>
      <c r="F4859" s="3">
        <v>79436</v>
      </c>
      <c r="G4859" s="3">
        <v>1459</v>
      </c>
      <c r="J4859" s="3">
        <v>20564</v>
      </c>
      <c r="K4859" s="3">
        <v>381</v>
      </c>
    </row>
    <row r="4860" spans="1:11">
      <c r="A4860" s="3" t="s">
        <v>6548</v>
      </c>
      <c r="B4860" s="3" t="s">
        <v>23417</v>
      </c>
      <c r="C4860" s="3" t="s">
        <v>22338</v>
      </c>
      <c r="D4860" s="3">
        <v>3</v>
      </c>
      <c r="E4860" s="3">
        <v>58</v>
      </c>
      <c r="F4860" s="3">
        <v>80786</v>
      </c>
      <c r="G4860" s="3">
        <v>1484</v>
      </c>
      <c r="J4860" s="3">
        <v>20564</v>
      </c>
      <c r="K4860" s="3">
        <v>381</v>
      </c>
    </row>
    <row r="4861" spans="1:11">
      <c r="A4861" s="3" t="s">
        <v>6549</v>
      </c>
      <c r="B4861" s="3" t="s">
        <v>23417</v>
      </c>
      <c r="C4861" s="3" t="s">
        <v>22338</v>
      </c>
      <c r="D4861" s="3">
        <v>3</v>
      </c>
      <c r="E4861" s="3">
        <v>59</v>
      </c>
      <c r="F4861" s="3">
        <v>82136</v>
      </c>
      <c r="G4861" s="3">
        <v>1509</v>
      </c>
      <c r="J4861" s="3">
        <v>20564</v>
      </c>
      <c r="K4861" s="3">
        <v>381</v>
      </c>
    </row>
    <row r="4862" spans="1:11">
      <c r="A4862" s="3" t="s">
        <v>6550</v>
      </c>
      <c r="B4862" s="3" t="s">
        <v>23417</v>
      </c>
      <c r="C4862" s="3" t="s">
        <v>22338</v>
      </c>
      <c r="D4862" s="3">
        <v>3</v>
      </c>
      <c r="E4862" s="3">
        <v>60</v>
      </c>
      <c r="F4862" s="3">
        <v>83486</v>
      </c>
      <c r="G4862" s="3">
        <v>1534</v>
      </c>
      <c r="J4862" s="3">
        <v>20564</v>
      </c>
      <c r="K4862" s="3">
        <v>381</v>
      </c>
    </row>
    <row r="4863" spans="1:11">
      <c r="A4863" s="3" t="s">
        <v>6551</v>
      </c>
      <c r="B4863" s="3" t="s">
        <v>23417</v>
      </c>
      <c r="C4863" s="3" t="s">
        <v>22338</v>
      </c>
      <c r="D4863" s="3">
        <v>3</v>
      </c>
      <c r="E4863" s="3">
        <v>61</v>
      </c>
      <c r="F4863" s="3">
        <v>84916</v>
      </c>
      <c r="G4863" s="3">
        <v>1560</v>
      </c>
      <c r="J4863" s="3">
        <v>20564</v>
      </c>
      <c r="K4863" s="3">
        <v>381</v>
      </c>
    </row>
    <row r="4864" spans="1:11">
      <c r="A4864" s="3" t="s">
        <v>6552</v>
      </c>
      <c r="B4864" s="3" t="s">
        <v>23417</v>
      </c>
      <c r="C4864" s="3" t="s">
        <v>22338</v>
      </c>
      <c r="D4864" s="3">
        <v>3</v>
      </c>
      <c r="E4864" s="3">
        <v>62</v>
      </c>
      <c r="F4864" s="3">
        <v>86346</v>
      </c>
      <c r="G4864" s="3">
        <v>1586</v>
      </c>
      <c r="J4864" s="3">
        <v>20564</v>
      </c>
      <c r="K4864" s="3">
        <v>381</v>
      </c>
    </row>
    <row r="4865" spans="1:11">
      <c r="A4865" s="3" t="s">
        <v>6553</v>
      </c>
      <c r="B4865" s="3" t="s">
        <v>23417</v>
      </c>
      <c r="C4865" s="3" t="s">
        <v>22338</v>
      </c>
      <c r="D4865" s="3">
        <v>3</v>
      </c>
      <c r="E4865" s="3">
        <v>63</v>
      </c>
      <c r="F4865" s="3">
        <v>87776</v>
      </c>
      <c r="G4865" s="3">
        <v>1612</v>
      </c>
      <c r="J4865" s="3">
        <v>20564</v>
      </c>
      <c r="K4865" s="3">
        <v>381</v>
      </c>
    </row>
    <row r="4866" spans="1:11">
      <c r="A4866" s="3" t="s">
        <v>6554</v>
      </c>
      <c r="B4866" s="3" t="s">
        <v>23417</v>
      </c>
      <c r="C4866" s="3" t="s">
        <v>22338</v>
      </c>
      <c r="D4866" s="3">
        <v>3</v>
      </c>
      <c r="E4866" s="3">
        <v>64</v>
      </c>
      <c r="F4866" s="3">
        <v>89206</v>
      </c>
      <c r="G4866" s="3">
        <v>1638</v>
      </c>
      <c r="J4866" s="3">
        <v>20564</v>
      </c>
      <c r="K4866" s="3">
        <v>381</v>
      </c>
    </row>
    <row r="4867" spans="1:11">
      <c r="A4867" s="3" t="s">
        <v>6555</v>
      </c>
      <c r="B4867" s="3" t="s">
        <v>23417</v>
      </c>
      <c r="C4867" s="3" t="s">
        <v>22338</v>
      </c>
      <c r="D4867" s="3">
        <v>3</v>
      </c>
      <c r="E4867" s="3">
        <v>65</v>
      </c>
      <c r="F4867" s="3">
        <v>90636</v>
      </c>
      <c r="G4867" s="3">
        <v>1664</v>
      </c>
      <c r="J4867" s="3">
        <v>20564</v>
      </c>
      <c r="K4867" s="3">
        <v>381</v>
      </c>
    </row>
    <row r="4868" spans="1:11">
      <c r="A4868" s="3" t="s">
        <v>6556</v>
      </c>
      <c r="B4868" s="3" t="s">
        <v>23417</v>
      </c>
      <c r="C4868" s="3" t="s">
        <v>22338</v>
      </c>
      <c r="D4868" s="3">
        <v>3</v>
      </c>
      <c r="E4868" s="3">
        <v>66</v>
      </c>
      <c r="F4868" s="3">
        <v>92148</v>
      </c>
      <c r="G4868" s="3">
        <v>1692</v>
      </c>
      <c r="J4868" s="3">
        <v>20564</v>
      </c>
      <c r="K4868" s="3">
        <v>381</v>
      </c>
    </row>
    <row r="4869" spans="1:11">
      <c r="A4869" s="3" t="s">
        <v>6557</v>
      </c>
      <c r="B4869" s="3" t="s">
        <v>23417</v>
      </c>
      <c r="C4869" s="3" t="s">
        <v>22338</v>
      </c>
      <c r="D4869" s="3">
        <v>3</v>
      </c>
      <c r="E4869" s="3">
        <v>67</v>
      </c>
      <c r="F4869" s="3">
        <v>93660</v>
      </c>
      <c r="G4869" s="3">
        <v>1720</v>
      </c>
      <c r="J4869" s="3">
        <v>20564</v>
      </c>
      <c r="K4869" s="3">
        <v>381</v>
      </c>
    </row>
    <row r="4870" spans="1:11">
      <c r="A4870" s="3" t="s">
        <v>6558</v>
      </c>
      <c r="B4870" s="3" t="s">
        <v>23417</v>
      </c>
      <c r="C4870" s="3" t="s">
        <v>22338</v>
      </c>
      <c r="D4870" s="3">
        <v>3</v>
      </c>
      <c r="E4870" s="3">
        <v>68</v>
      </c>
      <c r="F4870" s="3">
        <v>95172</v>
      </c>
      <c r="G4870" s="3">
        <v>1748</v>
      </c>
      <c r="J4870" s="3">
        <v>20564</v>
      </c>
      <c r="K4870" s="3">
        <v>381</v>
      </c>
    </row>
    <row r="4871" spans="1:11">
      <c r="A4871" s="3" t="s">
        <v>6559</v>
      </c>
      <c r="B4871" s="3" t="s">
        <v>23417</v>
      </c>
      <c r="C4871" s="3" t="s">
        <v>22338</v>
      </c>
      <c r="D4871" s="3">
        <v>3</v>
      </c>
      <c r="E4871" s="3">
        <v>69</v>
      </c>
      <c r="F4871" s="3">
        <v>96684</v>
      </c>
      <c r="G4871" s="3">
        <v>1776</v>
      </c>
      <c r="J4871" s="3">
        <v>20564</v>
      </c>
      <c r="K4871" s="3">
        <v>381</v>
      </c>
    </row>
    <row r="4872" spans="1:11">
      <c r="A4872" s="3" t="s">
        <v>6560</v>
      </c>
      <c r="B4872" s="3" t="s">
        <v>23417</v>
      </c>
      <c r="C4872" s="3" t="s">
        <v>22338</v>
      </c>
      <c r="D4872" s="3">
        <v>3</v>
      </c>
      <c r="E4872" s="3">
        <v>70</v>
      </c>
      <c r="F4872" s="3">
        <v>98196</v>
      </c>
      <c r="G4872" s="3">
        <v>1804</v>
      </c>
      <c r="J4872" s="3">
        <v>20564</v>
      </c>
      <c r="K4872" s="3">
        <v>381</v>
      </c>
    </row>
    <row r="4873" spans="1:11">
      <c r="A4873" s="3" t="s">
        <v>6561</v>
      </c>
      <c r="B4873" s="3" t="s">
        <v>23417</v>
      </c>
      <c r="C4873" s="3" t="s">
        <v>22338</v>
      </c>
      <c r="D4873" s="3">
        <v>3</v>
      </c>
      <c r="E4873" s="3">
        <v>71</v>
      </c>
      <c r="F4873" s="3">
        <v>99788</v>
      </c>
      <c r="G4873" s="3">
        <v>1833</v>
      </c>
      <c r="J4873" s="3">
        <v>20564</v>
      </c>
      <c r="K4873" s="3">
        <v>381</v>
      </c>
    </row>
    <row r="4874" spans="1:11">
      <c r="A4874" s="3" t="s">
        <v>6562</v>
      </c>
      <c r="B4874" s="3" t="s">
        <v>23417</v>
      </c>
      <c r="C4874" s="3" t="s">
        <v>22338</v>
      </c>
      <c r="D4874" s="3">
        <v>3</v>
      </c>
      <c r="E4874" s="3">
        <v>72</v>
      </c>
      <c r="F4874" s="3">
        <v>101380</v>
      </c>
      <c r="G4874" s="3">
        <v>1862</v>
      </c>
      <c r="J4874" s="3">
        <v>20564</v>
      </c>
      <c r="K4874" s="3">
        <v>381</v>
      </c>
    </row>
    <row r="4875" spans="1:11">
      <c r="A4875" s="3" t="s">
        <v>6563</v>
      </c>
      <c r="B4875" s="3" t="s">
        <v>23417</v>
      </c>
      <c r="C4875" s="3" t="s">
        <v>22338</v>
      </c>
      <c r="D4875" s="3">
        <v>3</v>
      </c>
      <c r="E4875" s="3">
        <v>73</v>
      </c>
      <c r="F4875" s="3">
        <v>102972</v>
      </c>
      <c r="G4875" s="3">
        <v>1891</v>
      </c>
      <c r="J4875" s="3">
        <v>20564</v>
      </c>
      <c r="K4875" s="3">
        <v>381</v>
      </c>
    </row>
    <row r="4876" spans="1:11">
      <c r="A4876" s="3" t="s">
        <v>6564</v>
      </c>
      <c r="B4876" s="3" t="s">
        <v>23417</v>
      </c>
      <c r="C4876" s="3" t="s">
        <v>22338</v>
      </c>
      <c r="D4876" s="3">
        <v>3</v>
      </c>
      <c r="E4876" s="3">
        <v>74</v>
      </c>
      <c r="F4876" s="3">
        <v>104564</v>
      </c>
      <c r="G4876" s="3">
        <v>1920</v>
      </c>
      <c r="J4876" s="3">
        <v>20564</v>
      </c>
      <c r="K4876" s="3">
        <v>381</v>
      </c>
    </row>
    <row r="4877" spans="1:11">
      <c r="A4877" s="3" t="s">
        <v>6565</v>
      </c>
      <c r="B4877" s="3" t="s">
        <v>23417</v>
      </c>
      <c r="C4877" s="3" t="s">
        <v>22338</v>
      </c>
      <c r="D4877" s="3">
        <v>3</v>
      </c>
      <c r="E4877" s="3">
        <v>75</v>
      </c>
      <c r="F4877" s="3">
        <v>106156</v>
      </c>
      <c r="G4877" s="3">
        <v>1949</v>
      </c>
      <c r="J4877" s="3">
        <v>20564</v>
      </c>
      <c r="K4877" s="3">
        <v>381</v>
      </c>
    </row>
    <row r="4878" spans="1:11">
      <c r="A4878" s="3" t="s">
        <v>6566</v>
      </c>
      <c r="B4878" s="3" t="s">
        <v>23417</v>
      </c>
      <c r="C4878" s="3" t="s">
        <v>22338</v>
      </c>
      <c r="D4878" s="3">
        <v>3</v>
      </c>
      <c r="E4878" s="3">
        <v>76</v>
      </c>
      <c r="F4878" s="3">
        <v>107830</v>
      </c>
      <c r="G4878" s="3">
        <v>1980</v>
      </c>
      <c r="J4878" s="3">
        <v>20564</v>
      </c>
      <c r="K4878" s="3">
        <v>381</v>
      </c>
    </row>
    <row r="4879" spans="1:11">
      <c r="A4879" s="3" t="s">
        <v>6567</v>
      </c>
      <c r="B4879" s="3" t="s">
        <v>23417</v>
      </c>
      <c r="C4879" s="3" t="s">
        <v>22338</v>
      </c>
      <c r="D4879" s="3">
        <v>3</v>
      </c>
      <c r="E4879" s="3">
        <v>77</v>
      </c>
      <c r="F4879" s="3">
        <v>109504</v>
      </c>
      <c r="G4879" s="3">
        <v>2011</v>
      </c>
      <c r="J4879" s="3">
        <v>20564</v>
      </c>
      <c r="K4879" s="3">
        <v>381</v>
      </c>
    </row>
    <row r="4880" spans="1:11">
      <c r="A4880" s="3" t="s">
        <v>6568</v>
      </c>
      <c r="B4880" s="3" t="s">
        <v>23417</v>
      </c>
      <c r="C4880" s="3" t="s">
        <v>22338</v>
      </c>
      <c r="D4880" s="3">
        <v>3</v>
      </c>
      <c r="E4880" s="3">
        <v>78</v>
      </c>
      <c r="F4880" s="3">
        <v>111178</v>
      </c>
      <c r="G4880" s="3">
        <v>2042</v>
      </c>
      <c r="J4880" s="3">
        <v>20564</v>
      </c>
      <c r="K4880" s="3">
        <v>381</v>
      </c>
    </row>
    <row r="4881" spans="1:11">
      <c r="A4881" s="3" t="s">
        <v>6569</v>
      </c>
      <c r="B4881" s="3" t="s">
        <v>23417</v>
      </c>
      <c r="C4881" s="3" t="s">
        <v>22338</v>
      </c>
      <c r="D4881" s="3">
        <v>3</v>
      </c>
      <c r="E4881" s="3">
        <v>79</v>
      </c>
      <c r="F4881" s="3">
        <v>112852</v>
      </c>
      <c r="G4881" s="3">
        <v>2073</v>
      </c>
      <c r="J4881" s="3">
        <v>20564</v>
      </c>
      <c r="K4881" s="3">
        <v>381</v>
      </c>
    </row>
    <row r="4882" spans="1:11">
      <c r="A4882" s="3" t="s">
        <v>6570</v>
      </c>
      <c r="B4882" s="3" t="s">
        <v>23417</v>
      </c>
      <c r="C4882" s="3" t="s">
        <v>22338</v>
      </c>
      <c r="D4882" s="3">
        <v>3</v>
      </c>
      <c r="E4882" s="3">
        <v>80</v>
      </c>
      <c r="F4882" s="3">
        <v>114526</v>
      </c>
      <c r="G4882" s="3">
        <v>2104</v>
      </c>
      <c r="J4882" s="3">
        <v>20564</v>
      </c>
      <c r="K4882" s="3">
        <v>381</v>
      </c>
    </row>
    <row r="4883" spans="1:11">
      <c r="A4883" s="3" t="s">
        <v>6571</v>
      </c>
      <c r="B4883" s="3" t="s">
        <v>23417</v>
      </c>
      <c r="C4883" s="3" t="s">
        <v>22338</v>
      </c>
      <c r="D4883" s="3">
        <v>3</v>
      </c>
      <c r="E4883" s="3">
        <v>81</v>
      </c>
      <c r="F4883" s="3">
        <v>116280</v>
      </c>
      <c r="G4883" s="3">
        <v>2136</v>
      </c>
      <c r="J4883" s="3">
        <v>20564</v>
      </c>
      <c r="K4883" s="3">
        <v>381</v>
      </c>
    </row>
    <row r="4884" spans="1:11">
      <c r="A4884" s="3" t="s">
        <v>6572</v>
      </c>
      <c r="B4884" s="3" t="s">
        <v>23417</v>
      </c>
      <c r="C4884" s="3" t="s">
        <v>22338</v>
      </c>
      <c r="D4884" s="3">
        <v>3</v>
      </c>
      <c r="E4884" s="3">
        <v>82</v>
      </c>
      <c r="F4884" s="3">
        <v>118034</v>
      </c>
      <c r="G4884" s="3">
        <v>2168</v>
      </c>
      <c r="J4884" s="3">
        <v>20564</v>
      </c>
      <c r="K4884" s="3">
        <v>381</v>
      </c>
    </row>
    <row r="4885" spans="1:11">
      <c r="A4885" s="3" t="s">
        <v>6573</v>
      </c>
      <c r="B4885" s="3" t="s">
        <v>23417</v>
      </c>
      <c r="C4885" s="3" t="s">
        <v>22338</v>
      </c>
      <c r="D4885" s="3">
        <v>3</v>
      </c>
      <c r="E4885" s="3">
        <v>83</v>
      </c>
      <c r="F4885" s="3">
        <v>119788</v>
      </c>
      <c r="G4885" s="3">
        <v>2200</v>
      </c>
      <c r="J4885" s="3">
        <v>20564</v>
      </c>
      <c r="K4885" s="3">
        <v>381</v>
      </c>
    </row>
    <row r="4886" spans="1:11">
      <c r="A4886" s="3" t="s">
        <v>6574</v>
      </c>
      <c r="B4886" s="3" t="s">
        <v>23417</v>
      </c>
      <c r="C4886" s="3" t="s">
        <v>22338</v>
      </c>
      <c r="D4886" s="3">
        <v>3</v>
      </c>
      <c r="E4886" s="3">
        <v>84</v>
      </c>
      <c r="F4886" s="3">
        <v>121542</v>
      </c>
      <c r="G4886" s="3">
        <v>2232</v>
      </c>
      <c r="J4886" s="3">
        <v>20564</v>
      </c>
      <c r="K4886" s="3">
        <v>381</v>
      </c>
    </row>
    <row r="4887" spans="1:11">
      <c r="A4887" s="3" t="s">
        <v>6575</v>
      </c>
      <c r="B4887" s="3" t="s">
        <v>23417</v>
      </c>
      <c r="C4887" s="3" t="s">
        <v>22338</v>
      </c>
      <c r="D4887" s="3">
        <v>3</v>
      </c>
      <c r="E4887" s="3">
        <v>85</v>
      </c>
      <c r="F4887" s="3">
        <v>123296</v>
      </c>
      <c r="G4887" s="3">
        <v>2264</v>
      </c>
      <c r="J4887" s="3">
        <v>20564</v>
      </c>
      <c r="K4887" s="3">
        <v>381</v>
      </c>
    </row>
    <row r="4888" spans="1:11">
      <c r="A4888" s="3" t="s">
        <v>6576</v>
      </c>
      <c r="B4888" s="3" t="s">
        <v>23417</v>
      </c>
      <c r="C4888" s="3" t="s">
        <v>22338</v>
      </c>
      <c r="D4888" s="3">
        <v>3</v>
      </c>
      <c r="E4888" s="3">
        <v>86</v>
      </c>
      <c r="F4888" s="3">
        <v>125132</v>
      </c>
      <c r="G4888" s="3">
        <v>2298</v>
      </c>
      <c r="J4888" s="3">
        <v>20564</v>
      </c>
      <c r="K4888" s="3">
        <v>381</v>
      </c>
    </row>
    <row r="4889" spans="1:11">
      <c r="A4889" s="3" t="s">
        <v>6577</v>
      </c>
      <c r="B4889" s="3" t="s">
        <v>23417</v>
      </c>
      <c r="C4889" s="3" t="s">
        <v>22338</v>
      </c>
      <c r="D4889" s="3">
        <v>3</v>
      </c>
      <c r="E4889" s="3">
        <v>87</v>
      </c>
      <c r="F4889" s="3">
        <v>126968</v>
      </c>
      <c r="G4889" s="3">
        <v>2332</v>
      </c>
      <c r="J4889" s="3">
        <v>20564</v>
      </c>
      <c r="K4889" s="3">
        <v>381</v>
      </c>
    </row>
    <row r="4890" spans="1:11">
      <c r="A4890" s="3" t="s">
        <v>6578</v>
      </c>
      <c r="B4890" s="3" t="s">
        <v>23417</v>
      </c>
      <c r="C4890" s="3" t="s">
        <v>22338</v>
      </c>
      <c r="D4890" s="3">
        <v>3</v>
      </c>
      <c r="E4890" s="3">
        <v>88</v>
      </c>
      <c r="F4890" s="3">
        <v>128804</v>
      </c>
      <c r="G4890" s="3">
        <v>2366</v>
      </c>
      <c r="J4890" s="3">
        <v>20564</v>
      </c>
      <c r="K4890" s="3">
        <v>381</v>
      </c>
    </row>
    <row r="4891" spans="1:11">
      <c r="A4891" s="3" t="s">
        <v>6579</v>
      </c>
      <c r="B4891" s="3" t="s">
        <v>23417</v>
      </c>
      <c r="C4891" s="3" t="s">
        <v>22338</v>
      </c>
      <c r="D4891" s="3">
        <v>3</v>
      </c>
      <c r="E4891" s="3">
        <v>89</v>
      </c>
      <c r="F4891" s="3">
        <v>130640</v>
      </c>
      <c r="G4891" s="3">
        <v>2400</v>
      </c>
      <c r="J4891" s="3">
        <v>20564</v>
      </c>
      <c r="K4891" s="3">
        <v>381</v>
      </c>
    </row>
    <row r="4892" spans="1:11">
      <c r="A4892" s="3" t="s">
        <v>6580</v>
      </c>
      <c r="B4892" s="3" t="s">
        <v>23417</v>
      </c>
      <c r="C4892" s="3" t="s">
        <v>22338</v>
      </c>
      <c r="D4892" s="3">
        <v>3</v>
      </c>
      <c r="E4892" s="3">
        <v>90</v>
      </c>
      <c r="F4892" s="3">
        <v>132476</v>
      </c>
      <c r="G4892" s="3">
        <v>2434</v>
      </c>
      <c r="J4892" s="3">
        <v>20564</v>
      </c>
      <c r="K4892" s="3">
        <v>381</v>
      </c>
    </row>
    <row r="4893" spans="1:11">
      <c r="A4893" s="3" t="s">
        <v>6581</v>
      </c>
      <c r="B4893" s="3" t="s">
        <v>23417</v>
      </c>
      <c r="C4893" s="3" t="s">
        <v>22338</v>
      </c>
      <c r="D4893" s="3">
        <v>3</v>
      </c>
      <c r="E4893" s="3">
        <v>91</v>
      </c>
      <c r="F4893" s="3">
        <v>134392</v>
      </c>
      <c r="G4893" s="3">
        <v>2469</v>
      </c>
      <c r="J4893" s="3">
        <v>20564</v>
      </c>
      <c r="K4893" s="3">
        <v>381</v>
      </c>
    </row>
    <row r="4894" spans="1:11">
      <c r="A4894" s="3" t="s">
        <v>6582</v>
      </c>
      <c r="B4894" s="3" t="s">
        <v>23417</v>
      </c>
      <c r="C4894" s="3" t="s">
        <v>22338</v>
      </c>
      <c r="D4894" s="3">
        <v>3</v>
      </c>
      <c r="E4894" s="3">
        <v>92</v>
      </c>
      <c r="F4894" s="3">
        <v>136308</v>
      </c>
      <c r="G4894" s="3">
        <v>2504</v>
      </c>
      <c r="J4894" s="3">
        <v>20564</v>
      </c>
      <c r="K4894" s="3">
        <v>381</v>
      </c>
    </row>
    <row r="4895" spans="1:11">
      <c r="A4895" s="3" t="s">
        <v>6583</v>
      </c>
      <c r="B4895" s="3" t="s">
        <v>23417</v>
      </c>
      <c r="C4895" s="3" t="s">
        <v>22338</v>
      </c>
      <c r="D4895" s="3">
        <v>3</v>
      </c>
      <c r="E4895" s="3">
        <v>93</v>
      </c>
      <c r="F4895" s="3">
        <v>138224</v>
      </c>
      <c r="G4895" s="3">
        <v>2539</v>
      </c>
      <c r="J4895" s="3">
        <v>20564</v>
      </c>
      <c r="K4895" s="3">
        <v>381</v>
      </c>
    </row>
    <row r="4896" spans="1:11">
      <c r="A4896" s="3" t="s">
        <v>6584</v>
      </c>
      <c r="B4896" s="3" t="s">
        <v>23417</v>
      </c>
      <c r="C4896" s="3" t="s">
        <v>22338</v>
      </c>
      <c r="D4896" s="3">
        <v>3</v>
      </c>
      <c r="E4896" s="3">
        <v>94</v>
      </c>
      <c r="F4896" s="3">
        <v>140140</v>
      </c>
      <c r="G4896" s="3">
        <v>2574</v>
      </c>
      <c r="J4896" s="3">
        <v>20564</v>
      </c>
      <c r="K4896" s="3">
        <v>381</v>
      </c>
    </row>
    <row r="4897" spans="1:11">
      <c r="A4897" s="3" t="s">
        <v>6585</v>
      </c>
      <c r="B4897" s="3" t="s">
        <v>23417</v>
      </c>
      <c r="C4897" s="3" t="s">
        <v>22338</v>
      </c>
      <c r="D4897" s="3">
        <v>3</v>
      </c>
      <c r="E4897" s="3">
        <v>95</v>
      </c>
      <c r="F4897" s="3">
        <v>142056</v>
      </c>
      <c r="G4897" s="3">
        <v>2609</v>
      </c>
      <c r="J4897" s="3">
        <v>20564</v>
      </c>
      <c r="K4897" s="3">
        <v>381</v>
      </c>
    </row>
    <row r="4898" spans="1:11">
      <c r="A4898" s="3" t="s">
        <v>6586</v>
      </c>
      <c r="B4898" s="3" t="s">
        <v>23417</v>
      </c>
      <c r="C4898" s="3" t="s">
        <v>22338</v>
      </c>
      <c r="D4898" s="3">
        <v>3</v>
      </c>
      <c r="E4898" s="3">
        <v>96</v>
      </c>
      <c r="F4898" s="3">
        <v>144054</v>
      </c>
      <c r="G4898" s="3">
        <v>2646</v>
      </c>
      <c r="J4898" s="3">
        <v>20564</v>
      </c>
      <c r="K4898" s="3">
        <v>381</v>
      </c>
    </row>
    <row r="4899" spans="1:11">
      <c r="A4899" s="3" t="s">
        <v>6587</v>
      </c>
      <c r="B4899" s="3" t="s">
        <v>23417</v>
      </c>
      <c r="C4899" s="3" t="s">
        <v>22338</v>
      </c>
      <c r="D4899" s="3">
        <v>3</v>
      </c>
      <c r="E4899" s="3">
        <v>97</v>
      </c>
      <c r="F4899" s="3">
        <v>146052</v>
      </c>
      <c r="G4899" s="3">
        <v>2683</v>
      </c>
      <c r="J4899" s="3">
        <v>20564</v>
      </c>
      <c r="K4899" s="3">
        <v>381</v>
      </c>
    </row>
    <row r="4900" spans="1:11">
      <c r="A4900" s="3" t="s">
        <v>6588</v>
      </c>
      <c r="B4900" s="3" t="s">
        <v>23417</v>
      </c>
      <c r="C4900" s="3" t="s">
        <v>22338</v>
      </c>
      <c r="D4900" s="3">
        <v>3</v>
      </c>
      <c r="E4900" s="3">
        <v>98</v>
      </c>
      <c r="F4900" s="3">
        <v>148050</v>
      </c>
      <c r="G4900" s="3">
        <v>2720</v>
      </c>
      <c r="J4900" s="3">
        <v>20564</v>
      </c>
      <c r="K4900" s="3">
        <v>381</v>
      </c>
    </row>
    <row r="4901" spans="1:11">
      <c r="A4901" s="3" t="s">
        <v>6589</v>
      </c>
      <c r="B4901" s="3" t="s">
        <v>23417</v>
      </c>
      <c r="C4901" s="3" t="s">
        <v>22338</v>
      </c>
      <c r="D4901" s="3">
        <v>3</v>
      </c>
      <c r="E4901" s="3">
        <v>99</v>
      </c>
      <c r="F4901" s="3">
        <v>150048</v>
      </c>
      <c r="G4901" s="3">
        <v>2757</v>
      </c>
      <c r="J4901" s="3">
        <v>20564</v>
      </c>
      <c r="K4901" s="3">
        <v>381</v>
      </c>
    </row>
    <row r="4902" spans="1:11">
      <c r="A4902" s="3" t="s">
        <v>6590</v>
      </c>
      <c r="B4902" s="3" t="s">
        <v>23417</v>
      </c>
      <c r="C4902" s="3" t="s">
        <v>22338</v>
      </c>
      <c r="D4902" s="3">
        <v>3</v>
      </c>
      <c r="E4902" s="3">
        <v>100</v>
      </c>
      <c r="F4902" s="3">
        <v>152046</v>
      </c>
      <c r="G4902" s="3">
        <v>2794</v>
      </c>
      <c r="J4902" s="3">
        <v>20564</v>
      </c>
      <c r="K4902" s="3">
        <v>381</v>
      </c>
    </row>
    <row r="4903" spans="1:11">
      <c r="A4903" s="3" t="s">
        <v>6591</v>
      </c>
      <c r="B4903" s="3" t="s">
        <v>23417</v>
      </c>
      <c r="C4903" s="3" t="s">
        <v>22339</v>
      </c>
      <c r="D4903" s="3">
        <v>1</v>
      </c>
      <c r="E4903" s="3">
        <v>1</v>
      </c>
      <c r="F4903" s="3">
        <v>44064</v>
      </c>
      <c r="G4903" s="3">
        <v>816</v>
      </c>
      <c r="J4903" s="3">
        <v>17626</v>
      </c>
      <c r="K4903" s="3">
        <v>327</v>
      </c>
    </row>
    <row r="4904" spans="1:11">
      <c r="A4904" s="3" t="s">
        <v>6592</v>
      </c>
      <c r="B4904" s="3" t="s">
        <v>23417</v>
      </c>
      <c r="C4904" s="3" t="s">
        <v>22339</v>
      </c>
      <c r="D4904" s="3">
        <v>1</v>
      </c>
      <c r="E4904" s="3">
        <v>2</v>
      </c>
      <c r="F4904" s="3">
        <v>44604</v>
      </c>
      <c r="G4904" s="3">
        <v>826</v>
      </c>
      <c r="J4904" s="3">
        <v>17626</v>
      </c>
      <c r="K4904" s="3">
        <v>327</v>
      </c>
    </row>
    <row r="4905" spans="1:11">
      <c r="A4905" s="3" t="s">
        <v>6593</v>
      </c>
      <c r="B4905" s="3" t="s">
        <v>23417</v>
      </c>
      <c r="C4905" s="3" t="s">
        <v>22339</v>
      </c>
      <c r="D4905" s="3">
        <v>1</v>
      </c>
      <c r="E4905" s="3">
        <v>3</v>
      </c>
      <c r="F4905" s="3">
        <v>45144</v>
      </c>
      <c r="G4905" s="3">
        <v>836</v>
      </c>
      <c r="J4905" s="3">
        <v>17626</v>
      </c>
      <c r="K4905" s="3">
        <v>327</v>
      </c>
    </row>
    <row r="4906" spans="1:11">
      <c r="A4906" s="3" t="s">
        <v>6594</v>
      </c>
      <c r="B4906" s="3" t="s">
        <v>23417</v>
      </c>
      <c r="C4906" s="3" t="s">
        <v>22339</v>
      </c>
      <c r="D4906" s="3">
        <v>1</v>
      </c>
      <c r="E4906" s="3">
        <v>4</v>
      </c>
      <c r="F4906" s="3">
        <v>45684</v>
      </c>
      <c r="G4906" s="3">
        <v>846</v>
      </c>
      <c r="J4906" s="3">
        <v>17626</v>
      </c>
      <c r="K4906" s="3">
        <v>327</v>
      </c>
    </row>
    <row r="4907" spans="1:11">
      <c r="A4907" s="3" t="s">
        <v>6595</v>
      </c>
      <c r="B4907" s="3" t="s">
        <v>23417</v>
      </c>
      <c r="C4907" s="3" t="s">
        <v>22339</v>
      </c>
      <c r="D4907" s="3">
        <v>1</v>
      </c>
      <c r="E4907" s="3">
        <v>5</v>
      </c>
      <c r="F4907" s="3">
        <v>46224</v>
      </c>
      <c r="G4907" s="3">
        <v>856</v>
      </c>
      <c r="J4907" s="3">
        <v>17626</v>
      </c>
      <c r="K4907" s="3">
        <v>327</v>
      </c>
    </row>
    <row r="4908" spans="1:11">
      <c r="A4908" s="3" t="s">
        <v>6596</v>
      </c>
      <c r="B4908" s="3" t="s">
        <v>23417</v>
      </c>
      <c r="C4908" s="3" t="s">
        <v>22339</v>
      </c>
      <c r="D4908" s="3">
        <v>1</v>
      </c>
      <c r="E4908" s="3">
        <v>6</v>
      </c>
      <c r="F4908" s="3">
        <v>46764</v>
      </c>
      <c r="G4908" s="3">
        <v>866</v>
      </c>
      <c r="J4908" s="3">
        <v>17626</v>
      </c>
      <c r="K4908" s="3">
        <v>327</v>
      </c>
    </row>
    <row r="4909" spans="1:11">
      <c r="A4909" s="3" t="s">
        <v>6597</v>
      </c>
      <c r="B4909" s="3" t="s">
        <v>23417</v>
      </c>
      <c r="C4909" s="3" t="s">
        <v>22339</v>
      </c>
      <c r="D4909" s="3">
        <v>1</v>
      </c>
      <c r="E4909" s="3">
        <v>7</v>
      </c>
      <c r="F4909" s="3">
        <v>47304</v>
      </c>
      <c r="G4909" s="3">
        <v>876</v>
      </c>
      <c r="J4909" s="3">
        <v>17626</v>
      </c>
      <c r="K4909" s="3">
        <v>327</v>
      </c>
    </row>
    <row r="4910" spans="1:11">
      <c r="A4910" s="3" t="s">
        <v>6598</v>
      </c>
      <c r="B4910" s="3" t="s">
        <v>23417</v>
      </c>
      <c r="C4910" s="3" t="s">
        <v>22339</v>
      </c>
      <c r="D4910" s="3">
        <v>1</v>
      </c>
      <c r="E4910" s="3">
        <v>8</v>
      </c>
      <c r="F4910" s="3">
        <v>47844</v>
      </c>
      <c r="G4910" s="3">
        <v>886</v>
      </c>
      <c r="J4910" s="3">
        <v>17626</v>
      </c>
      <c r="K4910" s="3">
        <v>327</v>
      </c>
    </row>
    <row r="4911" spans="1:11">
      <c r="A4911" s="3" t="s">
        <v>6599</v>
      </c>
      <c r="B4911" s="3" t="s">
        <v>23417</v>
      </c>
      <c r="C4911" s="3" t="s">
        <v>22339</v>
      </c>
      <c r="D4911" s="3">
        <v>1</v>
      </c>
      <c r="E4911" s="3">
        <v>9</v>
      </c>
      <c r="F4911" s="3">
        <v>48384</v>
      </c>
      <c r="G4911" s="3">
        <v>896</v>
      </c>
      <c r="J4911" s="3">
        <v>17626</v>
      </c>
      <c r="K4911" s="3">
        <v>327</v>
      </c>
    </row>
    <row r="4912" spans="1:11">
      <c r="A4912" s="3" t="s">
        <v>6600</v>
      </c>
      <c r="B4912" s="3" t="s">
        <v>23417</v>
      </c>
      <c r="C4912" s="3" t="s">
        <v>22339</v>
      </c>
      <c r="D4912" s="3">
        <v>1</v>
      </c>
      <c r="E4912" s="3">
        <v>10</v>
      </c>
      <c r="F4912" s="3">
        <v>48924</v>
      </c>
      <c r="G4912" s="3">
        <v>906</v>
      </c>
      <c r="J4912" s="3">
        <v>17626</v>
      </c>
      <c r="K4912" s="3">
        <v>327</v>
      </c>
    </row>
    <row r="4913" spans="1:11">
      <c r="A4913" s="3" t="s">
        <v>6601</v>
      </c>
      <c r="B4913" s="3" t="s">
        <v>23417</v>
      </c>
      <c r="C4913" s="3" t="s">
        <v>22339</v>
      </c>
      <c r="D4913" s="3">
        <v>1</v>
      </c>
      <c r="E4913" s="3">
        <v>11</v>
      </c>
      <c r="F4913" s="3">
        <v>49544</v>
      </c>
      <c r="G4913" s="3">
        <v>917</v>
      </c>
      <c r="J4913" s="3">
        <v>17626</v>
      </c>
      <c r="K4913" s="3">
        <v>327</v>
      </c>
    </row>
    <row r="4914" spans="1:11">
      <c r="A4914" s="3" t="s">
        <v>6602</v>
      </c>
      <c r="B4914" s="3" t="s">
        <v>23417</v>
      </c>
      <c r="C4914" s="3" t="s">
        <v>22339</v>
      </c>
      <c r="D4914" s="3">
        <v>1</v>
      </c>
      <c r="E4914" s="3">
        <v>12</v>
      </c>
      <c r="F4914" s="3">
        <v>50164</v>
      </c>
      <c r="G4914" s="3">
        <v>928</v>
      </c>
      <c r="J4914" s="3">
        <v>17626</v>
      </c>
      <c r="K4914" s="3">
        <v>327</v>
      </c>
    </row>
    <row r="4915" spans="1:11">
      <c r="A4915" s="3" t="s">
        <v>6603</v>
      </c>
      <c r="B4915" s="3" t="s">
        <v>23417</v>
      </c>
      <c r="C4915" s="3" t="s">
        <v>22339</v>
      </c>
      <c r="D4915" s="3">
        <v>1</v>
      </c>
      <c r="E4915" s="3">
        <v>13</v>
      </c>
      <c r="F4915" s="3">
        <v>50784</v>
      </c>
      <c r="G4915" s="3">
        <v>939</v>
      </c>
      <c r="J4915" s="3">
        <v>17626</v>
      </c>
      <c r="K4915" s="3">
        <v>327</v>
      </c>
    </row>
    <row r="4916" spans="1:11">
      <c r="A4916" s="3" t="s">
        <v>6604</v>
      </c>
      <c r="B4916" s="3" t="s">
        <v>23417</v>
      </c>
      <c r="C4916" s="3" t="s">
        <v>22339</v>
      </c>
      <c r="D4916" s="3">
        <v>1</v>
      </c>
      <c r="E4916" s="3">
        <v>14</v>
      </c>
      <c r="F4916" s="3">
        <v>51404</v>
      </c>
      <c r="G4916" s="3">
        <v>950</v>
      </c>
      <c r="J4916" s="3">
        <v>17626</v>
      </c>
      <c r="K4916" s="3">
        <v>327</v>
      </c>
    </row>
    <row r="4917" spans="1:11">
      <c r="A4917" s="3" t="s">
        <v>6605</v>
      </c>
      <c r="B4917" s="3" t="s">
        <v>23417</v>
      </c>
      <c r="C4917" s="3" t="s">
        <v>22339</v>
      </c>
      <c r="D4917" s="3">
        <v>1</v>
      </c>
      <c r="E4917" s="3">
        <v>15</v>
      </c>
      <c r="F4917" s="3">
        <v>52024</v>
      </c>
      <c r="G4917" s="3">
        <v>961</v>
      </c>
      <c r="J4917" s="3">
        <v>17626</v>
      </c>
      <c r="K4917" s="3">
        <v>327</v>
      </c>
    </row>
    <row r="4918" spans="1:11">
      <c r="A4918" s="3" t="s">
        <v>6606</v>
      </c>
      <c r="B4918" s="3" t="s">
        <v>23417</v>
      </c>
      <c r="C4918" s="3" t="s">
        <v>22339</v>
      </c>
      <c r="D4918" s="3">
        <v>1</v>
      </c>
      <c r="E4918" s="3">
        <v>16</v>
      </c>
      <c r="F4918" s="3">
        <v>52726</v>
      </c>
      <c r="G4918" s="3">
        <v>974</v>
      </c>
      <c r="J4918" s="3">
        <v>17626</v>
      </c>
      <c r="K4918" s="3">
        <v>327</v>
      </c>
    </row>
    <row r="4919" spans="1:11">
      <c r="A4919" s="3" t="s">
        <v>6607</v>
      </c>
      <c r="B4919" s="3" t="s">
        <v>23417</v>
      </c>
      <c r="C4919" s="3" t="s">
        <v>22339</v>
      </c>
      <c r="D4919" s="3">
        <v>1</v>
      </c>
      <c r="E4919" s="3">
        <v>17</v>
      </c>
      <c r="F4919" s="3">
        <v>53428</v>
      </c>
      <c r="G4919" s="3">
        <v>987</v>
      </c>
      <c r="J4919" s="3">
        <v>17626</v>
      </c>
      <c r="K4919" s="3">
        <v>327</v>
      </c>
    </row>
    <row r="4920" spans="1:11">
      <c r="A4920" s="3" t="s">
        <v>6608</v>
      </c>
      <c r="B4920" s="3" t="s">
        <v>23417</v>
      </c>
      <c r="C4920" s="3" t="s">
        <v>22339</v>
      </c>
      <c r="D4920" s="3">
        <v>1</v>
      </c>
      <c r="E4920" s="3">
        <v>18</v>
      </c>
      <c r="F4920" s="3">
        <v>54130</v>
      </c>
      <c r="G4920" s="3">
        <v>1000</v>
      </c>
      <c r="J4920" s="3">
        <v>17626</v>
      </c>
      <c r="K4920" s="3">
        <v>327</v>
      </c>
    </row>
    <row r="4921" spans="1:11">
      <c r="A4921" s="3" t="s">
        <v>6609</v>
      </c>
      <c r="B4921" s="3" t="s">
        <v>23417</v>
      </c>
      <c r="C4921" s="3" t="s">
        <v>22339</v>
      </c>
      <c r="D4921" s="3">
        <v>1</v>
      </c>
      <c r="E4921" s="3">
        <v>19</v>
      </c>
      <c r="F4921" s="3">
        <v>54832</v>
      </c>
      <c r="G4921" s="3">
        <v>1013</v>
      </c>
      <c r="J4921" s="3">
        <v>17626</v>
      </c>
      <c r="K4921" s="3">
        <v>327</v>
      </c>
    </row>
    <row r="4922" spans="1:11">
      <c r="A4922" s="3" t="s">
        <v>6610</v>
      </c>
      <c r="B4922" s="3" t="s">
        <v>23417</v>
      </c>
      <c r="C4922" s="3" t="s">
        <v>22339</v>
      </c>
      <c r="D4922" s="3">
        <v>1</v>
      </c>
      <c r="E4922" s="3">
        <v>20</v>
      </c>
      <c r="F4922" s="3">
        <v>55534</v>
      </c>
      <c r="G4922" s="3">
        <v>1026</v>
      </c>
      <c r="J4922" s="3">
        <v>17626</v>
      </c>
      <c r="K4922" s="3">
        <v>327</v>
      </c>
    </row>
    <row r="4923" spans="1:11">
      <c r="A4923" s="3" t="s">
        <v>6611</v>
      </c>
      <c r="B4923" s="3" t="s">
        <v>23417</v>
      </c>
      <c r="C4923" s="3" t="s">
        <v>22339</v>
      </c>
      <c r="D4923" s="3">
        <v>1</v>
      </c>
      <c r="E4923" s="3">
        <v>21</v>
      </c>
      <c r="F4923" s="3">
        <v>56316</v>
      </c>
      <c r="G4923" s="3">
        <v>1040</v>
      </c>
      <c r="J4923" s="3">
        <v>17626</v>
      </c>
      <c r="K4923" s="3">
        <v>327</v>
      </c>
    </row>
    <row r="4924" spans="1:11">
      <c r="A4924" s="3" t="s">
        <v>6612</v>
      </c>
      <c r="B4924" s="3" t="s">
        <v>23417</v>
      </c>
      <c r="C4924" s="3" t="s">
        <v>22339</v>
      </c>
      <c r="D4924" s="3">
        <v>1</v>
      </c>
      <c r="E4924" s="3">
        <v>22</v>
      </c>
      <c r="F4924" s="3">
        <v>57098</v>
      </c>
      <c r="G4924" s="3">
        <v>1054</v>
      </c>
      <c r="J4924" s="3">
        <v>17626</v>
      </c>
      <c r="K4924" s="3">
        <v>327</v>
      </c>
    </row>
    <row r="4925" spans="1:11">
      <c r="A4925" s="3" t="s">
        <v>6613</v>
      </c>
      <c r="B4925" s="3" t="s">
        <v>23417</v>
      </c>
      <c r="C4925" s="3" t="s">
        <v>22339</v>
      </c>
      <c r="D4925" s="3">
        <v>1</v>
      </c>
      <c r="E4925" s="3">
        <v>23</v>
      </c>
      <c r="F4925" s="3">
        <v>57880</v>
      </c>
      <c r="G4925" s="3">
        <v>1068</v>
      </c>
      <c r="J4925" s="3">
        <v>17626</v>
      </c>
      <c r="K4925" s="3">
        <v>327</v>
      </c>
    </row>
    <row r="4926" spans="1:11">
      <c r="A4926" s="3" t="s">
        <v>6614</v>
      </c>
      <c r="B4926" s="3" t="s">
        <v>23417</v>
      </c>
      <c r="C4926" s="3" t="s">
        <v>22339</v>
      </c>
      <c r="D4926" s="3">
        <v>1</v>
      </c>
      <c r="E4926" s="3">
        <v>24</v>
      </c>
      <c r="F4926" s="3">
        <v>58662</v>
      </c>
      <c r="G4926" s="3">
        <v>1082</v>
      </c>
      <c r="J4926" s="3">
        <v>17626</v>
      </c>
      <c r="K4926" s="3">
        <v>327</v>
      </c>
    </row>
    <row r="4927" spans="1:11">
      <c r="A4927" s="3" t="s">
        <v>6615</v>
      </c>
      <c r="B4927" s="3" t="s">
        <v>23417</v>
      </c>
      <c r="C4927" s="3" t="s">
        <v>22339</v>
      </c>
      <c r="D4927" s="3">
        <v>1</v>
      </c>
      <c r="E4927" s="3">
        <v>25</v>
      </c>
      <c r="F4927" s="3">
        <v>59444</v>
      </c>
      <c r="G4927" s="3">
        <v>1096</v>
      </c>
      <c r="J4927" s="3">
        <v>17626</v>
      </c>
      <c r="K4927" s="3">
        <v>327</v>
      </c>
    </row>
    <row r="4928" spans="1:11">
      <c r="A4928" s="3" t="s">
        <v>6616</v>
      </c>
      <c r="B4928" s="3" t="s">
        <v>23417</v>
      </c>
      <c r="C4928" s="3" t="s">
        <v>22339</v>
      </c>
      <c r="D4928" s="3">
        <v>1</v>
      </c>
      <c r="E4928" s="3">
        <v>26</v>
      </c>
      <c r="F4928" s="3">
        <v>60308</v>
      </c>
      <c r="G4928" s="3">
        <v>1112</v>
      </c>
      <c r="J4928" s="3">
        <v>17626</v>
      </c>
      <c r="K4928" s="3">
        <v>327</v>
      </c>
    </row>
    <row r="4929" spans="1:11">
      <c r="A4929" s="3" t="s">
        <v>6617</v>
      </c>
      <c r="B4929" s="3" t="s">
        <v>23417</v>
      </c>
      <c r="C4929" s="3" t="s">
        <v>22339</v>
      </c>
      <c r="D4929" s="3">
        <v>1</v>
      </c>
      <c r="E4929" s="3">
        <v>27</v>
      </c>
      <c r="F4929" s="3">
        <v>61172</v>
      </c>
      <c r="G4929" s="3">
        <v>1128</v>
      </c>
      <c r="J4929" s="3">
        <v>17626</v>
      </c>
      <c r="K4929" s="3">
        <v>327</v>
      </c>
    </row>
    <row r="4930" spans="1:11">
      <c r="A4930" s="3" t="s">
        <v>6618</v>
      </c>
      <c r="B4930" s="3" t="s">
        <v>23417</v>
      </c>
      <c r="C4930" s="3" t="s">
        <v>22339</v>
      </c>
      <c r="D4930" s="3">
        <v>1</v>
      </c>
      <c r="E4930" s="3">
        <v>28</v>
      </c>
      <c r="F4930" s="3">
        <v>62036</v>
      </c>
      <c r="G4930" s="3">
        <v>1144</v>
      </c>
      <c r="J4930" s="3">
        <v>17626</v>
      </c>
      <c r="K4930" s="3">
        <v>327</v>
      </c>
    </row>
    <row r="4931" spans="1:11">
      <c r="A4931" s="3" t="s">
        <v>6619</v>
      </c>
      <c r="B4931" s="3" t="s">
        <v>23417</v>
      </c>
      <c r="C4931" s="3" t="s">
        <v>22339</v>
      </c>
      <c r="D4931" s="3">
        <v>1</v>
      </c>
      <c r="E4931" s="3">
        <v>29</v>
      </c>
      <c r="F4931" s="3">
        <v>62900</v>
      </c>
      <c r="G4931" s="3">
        <v>1160</v>
      </c>
      <c r="J4931" s="3">
        <v>17626</v>
      </c>
      <c r="K4931" s="3">
        <v>327</v>
      </c>
    </row>
    <row r="4932" spans="1:11">
      <c r="A4932" s="3" t="s">
        <v>6620</v>
      </c>
      <c r="B4932" s="3" t="s">
        <v>23417</v>
      </c>
      <c r="C4932" s="3" t="s">
        <v>22339</v>
      </c>
      <c r="D4932" s="3">
        <v>1</v>
      </c>
      <c r="E4932" s="3">
        <v>30</v>
      </c>
      <c r="F4932" s="3">
        <v>63764</v>
      </c>
      <c r="G4932" s="3">
        <v>1176</v>
      </c>
      <c r="J4932" s="3">
        <v>17626</v>
      </c>
      <c r="K4932" s="3">
        <v>327</v>
      </c>
    </row>
    <row r="4933" spans="1:11">
      <c r="A4933" s="3" t="s">
        <v>6621</v>
      </c>
      <c r="B4933" s="3" t="s">
        <v>23417</v>
      </c>
      <c r="C4933" s="3" t="s">
        <v>22339</v>
      </c>
      <c r="D4933" s="3">
        <v>1</v>
      </c>
      <c r="E4933" s="3">
        <v>31</v>
      </c>
      <c r="F4933" s="3">
        <v>64708</v>
      </c>
      <c r="G4933" s="3">
        <v>1193</v>
      </c>
      <c r="J4933" s="3">
        <v>17626</v>
      </c>
      <c r="K4933" s="3">
        <v>327</v>
      </c>
    </row>
    <row r="4934" spans="1:11">
      <c r="A4934" s="3" t="s">
        <v>6622</v>
      </c>
      <c r="B4934" s="3" t="s">
        <v>23417</v>
      </c>
      <c r="C4934" s="3" t="s">
        <v>22339</v>
      </c>
      <c r="D4934" s="3">
        <v>1</v>
      </c>
      <c r="E4934" s="3">
        <v>32</v>
      </c>
      <c r="F4934" s="3">
        <v>65652</v>
      </c>
      <c r="G4934" s="3">
        <v>1210</v>
      </c>
      <c r="J4934" s="3">
        <v>17626</v>
      </c>
      <c r="K4934" s="3">
        <v>327</v>
      </c>
    </row>
    <row r="4935" spans="1:11">
      <c r="A4935" s="3" t="s">
        <v>6623</v>
      </c>
      <c r="B4935" s="3" t="s">
        <v>23417</v>
      </c>
      <c r="C4935" s="3" t="s">
        <v>22339</v>
      </c>
      <c r="D4935" s="3">
        <v>1</v>
      </c>
      <c r="E4935" s="3">
        <v>33</v>
      </c>
      <c r="F4935" s="3">
        <v>66596</v>
      </c>
      <c r="G4935" s="3">
        <v>1227</v>
      </c>
      <c r="J4935" s="3">
        <v>17626</v>
      </c>
      <c r="K4935" s="3">
        <v>327</v>
      </c>
    </row>
    <row r="4936" spans="1:11">
      <c r="A4936" s="3" t="s">
        <v>6624</v>
      </c>
      <c r="B4936" s="3" t="s">
        <v>23417</v>
      </c>
      <c r="C4936" s="3" t="s">
        <v>22339</v>
      </c>
      <c r="D4936" s="3">
        <v>1</v>
      </c>
      <c r="E4936" s="3">
        <v>34</v>
      </c>
      <c r="F4936" s="3">
        <v>67540</v>
      </c>
      <c r="G4936" s="3">
        <v>1244</v>
      </c>
      <c r="J4936" s="3">
        <v>17626</v>
      </c>
      <c r="K4936" s="3">
        <v>327</v>
      </c>
    </row>
    <row r="4937" spans="1:11">
      <c r="A4937" s="3" t="s">
        <v>6625</v>
      </c>
      <c r="B4937" s="3" t="s">
        <v>23417</v>
      </c>
      <c r="C4937" s="3" t="s">
        <v>22339</v>
      </c>
      <c r="D4937" s="3">
        <v>1</v>
      </c>
      <c r="E4937" s="3">
        <v>35</v>
      </c>
      <c r="F4937" s="3">
        <v>68484</v>
      </c>
      <c r="G4937" s="3">
        <v>1261</v>
      </c>
      <c r="J4937" s="3">
        <v>17626</v>
      </c>
      <c r="K4937" s="3">
        <v>327</v>
      </c>
    </row>
    <row r="4938" spans="1:11">
      <c r="A4938" s="3" t="s">
        <v>6626</v>
      </c>
      <c r="B4938" s="3" t="s">
        <v>23417</v>
      </c>
      <c r="C4938" s="3" t="s">
        <v>22339</v>
      </c>
      <c r="D4938" s="3">
        <v>1</v>
      </c>
      <c r="E4938" s="3">
        <v>36</v>
      </c>
      <c r="F4938" s="3">
        <v>69510</v>
      </c>
      <c r="G4938" s="3">
        <v>1280</v>
      </c>
      <c r="J4938" s="3">
        <v>17626</v>
      </c>
      <c r="K4938" s="3">
        <v>327</v>
      </c>
    </row>
    <row r="4939" spans="1:11">
      <c r="A4939" s="3" t="s">
        <v>6627</v>
      </c>
      <c r="B4939" s="3" t="s">
        <v>23417</v>
      </c>
      <c r="C4939" s="3" t="s">
        <v>22339</v>
      </c>
      <c r="D4939" s="3">
        <v>1</v>
      </c>
      <c r="E4939" s="3">
        <v>37</v>
      </c>
      <c r="F4939" s="3">
        <v>70536</v>
      </c>
      <c r="G4939" s="3">
        <v>1299</v>
      </c>
      <c r="J4939" s="3">
        <v>17626</v>
      </c>
      <c r="K4939" s="3">
        <v>327</v>
      </c>
    </row>
    <row r="4940" spans="1:11">
      <c r="A4940" s="3" t="s">
        <v>6628</v>
      </c>
      <c r="B4940" s="3" t="s">
        <v>23417</v>
      </c>
      <c r="C4940" s="3" t="s">
        <v>22339</v>
      </c>
      <c r="D4940" s="3">
        <v>1</v>
      </c>
      <c r="E4940" s="3">
        <v>38</v>
      </c>
      <c r="F4940" s="3">
        <v>71562</v>
      </c>
      <c r="G4940" s="3">
        <v>1318</v>
      </c>
      <c r="J4940" s="3">
        <v>17626</v>
      </c>
      <c r="K4940" s="3">
        <v>327</v>
      </c>
    </row>
    <row r="4941" spans="1:11">
      <c r="A4941" s="3" t="s">
        <v>6629</v>
      </c>
      <c r="B4941" s="3" t="s">
        <v>23417</v>
      </c>
      <c r="C4941" s="3" t="s">
        <v>22339</v>
      </c>
      <c r="D4941" s="3">
        <v>1</v>
      </c>
      <c r="E4941" s="3">
        <v>39</v>
      </c>
      <c r="F4941" s="3">
        <v>72588</v>
      </c>
      <c r="G4941" s="3">
        <v>1337</v>
      </c>
      <c r="J4941" s="3">
        <v>17626</v>
      </c>
      <c r="K4941" s="3">
        <v>327</v>
      </c>
    </row>
    <row r="4942" spans="1:11">
      <c r="A4942" s="3" t="s">
        <v>6630</v>
      </c>
      <c r="B4942" s="3" t="s">
        <v>23417</v>
      </c>
      <c r="C4942" s="3" t="s">
        <v>22339</v>
      </c>
      <c r="D4942" s="3">
        <v>1</v>
      </c>
      <c r="E4942" s="3">
        <v>40</v>
      </c>
      <c r="F4942" s="3">
        <v>73614</v>
      </c>
      <c r="G4942" s="3">
        <v>1356</v>
      </c>
      <c r="J4942" s="3">
        <v>17626</v>
      </c>
      <c r="K4942" s="3">
        <v>327</v>
      </c>
    </row>
    <row r="4943" spans="1:11">
      <c r="A4943" s="3" t="s">
        <v>6631</v>
      </c>
      <c r="B4943" s="3" t="s">
        <v>23417</v>
      </c>
      <c r="C4943" s="3" t="s">
        <v>22339</v>
      </c>
      <c r="D4943" s="3">
        <v>1</v>
      </c>
      <c r="E4943" s="3">
        <v>41</v>
      </c>
      <c r="F4943" s="3">
        <v>74720</v>
      </c>
      <c r="G4943" s="3">
        <v>1376</v>
      </c>
      <c r="J4943" s="3">
        <v>17626</v>
      </c>
      <c r="K4943" s="3">
        <v>327</v>
      </c>
    </row>
    <row r="4944" spans="1:11">
      <c r="A4944" s="3" t="s">
        <v>6632</v>
      </c>
      <c r="B4944" s="3" t="s">
        <v>23417</v>
      </c>
      <c r="C4944" s="3" t="s">
        <v>22339</v>
      </c>
      <c r="D4944" s="3">
        <v>1</v>
      </c>
      <c r="E4944" s="3">
        <v>42</v>
      </c>
      <c r="F4944" s="3">
        <v>75826</v>
      </c>
      <c r="G4944" s="3">
        <v>1396</v>
      </c>
      <c r="J4944" s="3">
        <v>17626</v>
      </c>
      <c r="K4944" s="3">
        <v>327</v>
      </c>
    </row>
    <row r="4945" spans="1:11">
      <c r="A4945" s="3" t="s">
        <v>6633</v>
      </c>
      <c r="B4945" s="3" t="s">
        <v>23417</v>
      </c>
      <c r="C4945" s="3" t="s">
        <v>22339</v>
      </c>
      <c r="D4945" s="3">
        <v>1</v>
      </c>
      <c r="E4945" s="3">
        <v>43</v>
      </c>
      <c r="F4945" s="3">
        <v>76932</v>
      </c>
      <c r="G4945" s="3">
        <v>1416</v>
      </c>
      <c r="J4945" s="3">
        <v>17626</v>
      </c>
      <c r="K4945" s="3">
        <v>327</v>
      </c>
    </row>
    <row r="4946" spans="1:11">
      <c r="A4946" s="3" t="s">
        <v>6634</v>
      </c>
      <c r="B4946" s="3" t="s">
        <v>23417</v>
      </c>
      <c r="C4946" s="3" t="s">
        <v>22339</v>
      </c>
      <c r="D4946" s="3">
        <v>1</v>
      </c>
      <c r="E4946" s="3">
        <v>44</v>
      </c>
      <c r="F4946" s="3">
        <v>78038</v>
      </c>
      <c r="G4946" s="3">
        <v>1436</v>
      </c>
      <c r="J4946" s="3">
        <v>17626</v>
      </c>
      <c r="K4946" s="3">
        <v>327</v>
      </c>
    </row>
    <row r="4947" spans="1:11">
      <c r="A4947" s="3" t="s">
        <v>6635</v>
      </c>
      <c r="B4947" s="3" t="s">
        <v>23417</v>
      </c>
      <c r="C4947" s="3" t="s">
        <v>22339</v>
      </c>
      <c r="D4947" s="3">
        <v>1</v>
      </c>
      <c r="E4947" s="3">
        <v>45</v>
      </c>
      <c r="F4947" s="3">
        <v>79144</v>
      </c>
      <c r="G4947" s="3">
        <v>1456</v>
      </c>
      <c r="J4947" s="3">
        <v>17626</v>
      </c>
      <c r="K4947" s="3">
        <v>327</v>
      </c>
    </row>
    <row r="4948" spans="1:11">
      <c r="A4948" s="3" t="s">
        <v>6636</v>
      </c>
      <c r="B4948" s="3" t="s">
        <v>23417</v>
      </c>
      <c r="C4948" s="3" t="s">
        <v>22339</v>
      </c>
      <c r="D4948" s="3">
        <v>1</v>
      </c>
      <c r="E4948" s="3">
        <v>46</v>
      </c>
      <c r="F4948" s="3">
        <v>80332</v>
      </c>
      <c r="G4948" s="3">
        <v>1478</v>
      </c>
      <c r="J4948" s="3">
        <v>17626</v>
      </c>
      <c r="K4948" s="3">
        <v>327</v>
      </c>
    </row>
    <row r="4949" spans="1:11">
      <c r="A4949" s="3" t="s">
        <v>6637</v>
      </c>
      <c r="B4949" s="3" t="s">
        <v>23417</v>
      </c>
      <c r="C4949" s="3" t="s">
        <v>22339</v>
      </c>
      <c r="D4949" s="3">
        <v>1</v>
      </c>
      <c r="E4949" s="3">
        <v>47</v>
      </c>
      <c r="F4949" s="3">
        <v>81520</v>
      </c>
      <c r="G4949" s="3">
        <v>1500</v>
      </c>
      <c r="J4949" s="3">
        <v>17626</v>
      </c>
      <c r="K4949" s="3">
        <v>327</v>
      </c>
    </row>
    <row r="4950" spans="1:11">
      <c r="A4950" s="3" t="s">
        <v>6638</v>
      </c>
      <c r="B4950" s="3" t="s">
        <v>23417</v>
      </c>
      <c r="C4950" s="3" t="s">
        <v>22339</v>
      </c>
      <c r="D4950" s="3">
        <v>1</v>
      </c>
      <c r="E4950" s="3">
        <v>48</v>
      </c>
      <c r="F4950" s="3">
        <v>82708</v>
      </c>
      <c r="G4950" s="3">
        <v>1522</v>
      </c>
      <c r="J4950" s="3">
        <v>17626</v>
      </c>
      <c r="K4950" s="3">
        <v>327</v>
      </c>
    </row>
    <row r="4951" spans="1:11">
      <c r="A4951" s="3" t="s">
        <v>6639</v>
      </c>
      <c r="B4951" s="3" t="s">
        <v>23417</v>
      </c>
      <c r="C4951" s="3" t="s">
        <v>22339</v>
      </c>
      <c r="D4951" s="3">
        <v>1</v>
      </c>
      <c r="E4951" s="3">
        <v>49</v>
      </c>
      <c r="F4951" s="3">
        <v>83896</v>
      </c>
      <c r="G4951" s="3">
        <v>1544</v>
      </c>
      <c r="J4951" s="3">
        <v>17626</v>
      </c>
      <c r="K4951" s="3">
        <v>327</v>
      </c>
    </row>
    <row r="4952" spans="1:11">
      <c r="A4952" s="3" t="s">
        <v>6640</v>
      </c>
      <c r="B4952" s="3" t="s">
        <v>23417</v>
      </c>
      <c r="C4952" s="3" t="s">
        <v>22339</v>
      </c>
      <c r="D4952" s="3">
        <v>1</v>
      </c>
      <c r="E4952" s="3">
        <v>50</v>
      </c>
      <c r="F4952" s="3">
        <v>85084</v>
      </c>
      <c r="G4952" s="3">
        <v>1566</v>
      </c>
      <c r="J4952" s="3">
        <v>17626</v>
      </c>
      <c r="K4952" s="3">
        <v>327</v>
      </c>
    </row>
    <row r="4953" spans="1:11">
      <c r="A4953" s="3" t="s">
        <v>6641</v>
      </c>
      <c r="B4953" s="3" t="s">
        <v>23417</v>
      </c>
      <c r="C4953" s="3" t="s">
        <v>22339</v>
      </c>
      <c r="D4953" s="3">
        <v>1</v>
      </c>
      <c r="E4953" s="3">
        <v>51</v>
      </c>
      <c r="F4953" s="3">
        <v>86352</v>
      </c>
      <c r="G4953" s="3">
        <v>1589</v>
      </c>
      <c r="J4953" s="3">
        <v>17626</v>
      </c>
      <c r="K4953" s="3">
        <v>327</v>
      </c>
    </row>
    <row r="4954" spans="1:11">
      <c r="A4954" s="3" t="s">
        <v>6642</v>
      </c>
      <c r="B4954" s="3" t="s">
        <v>23417</v>
      </c>
      <c r="C4954" s="3" t="s">
        <v>22339</v>
      </c>
      <c r="D4954" s="3">
        <v>1</v>
      </c>
      <c r="E4954" s="3">
        <v>52</v>
      </c>
      <c r="F4954" s="3">
        <v>87620</v>
      </c>
      <c r="G4954" s="3">
        <v>1612</v>
      </c>
      <c r="J4954" s="3">
        <v>17626</v>
      </c>
      <c r="K4954" s="3">
        <v>327</v>
      </c>
    </row>
    <row r="4955" spans="1:11">
      <c r="A4955" s="3" t="s">
        <v>6643</v>
      </c>
      <c r="B4955" s="3" t="s">
        <v>23417</v>
      </c>
      <c r="C4955" s="3" t="s">
        <v>22339</v>
      </c>
      <c r="D4955" s="3">
        <v>1</v>
      </c>
      <c r="E4955" s="3">
        <v>53</v>
      </c>
      <c r="F4955" s="3">
        <v>88888</v>
      </c>
      <c r="G4955" s="3">
        <v>1635</v>
      </c>
      <c r="J4955" s="3">
        <v>17626</v>
      </c>
      <c r="K4955" s="3">
        <v>327</v>
      </c>
    </row>
    <row r="4956" spans="1:11">
      <c r="A4956" s="3" t="s">
        <v>6644</v>
      </c>
      <c r="B4956" s="3" t="s">
        <v>23417</v>
      </c>
      <c r="C4956" s="3" t="s">
        <v>22339</v>
      </c>
      <c r="D4956" s="3">
        <v>1</v>
      </c>
      <c r="E4956" s="3">
        <v>54</v>
      </c>
      <c r="F4956" s="3">
        <v>90156</v>
      </c>
      <c r="G4956" s="3">
        <v>1658</v>
      </c>
      <c r="J4956" s="3">
        <v>17626</v>
      </c>
      <c r="K4956" s="3">
        <v>327</v>
      </c>
    </row>
    <row r="4957" spans="1:11">
      <c r="A4957" s="3" t="s">
        <v>6645</v>
      </c>
      <c r="B4957" s="3" t="s">
        <v>23417</v>
      </c>
      <c r="C4957" s="3" t="s">
        <v>22339</v>
      </c>
      <c r="D4957" s="3">
        <v>1</v>
      </c>
      <c r="E4957" s="3">
        <v>55</v>
      </c>
      <c r="F4957" s="3">
        <v>91424</v>
      </c>
      <c r="G4957" s="3">
        <v>1681</v>
      </c>
      <c r="J4957" s="3">
        <v>17626</v>
      </c>
      <c r="K4957" s="3">
        <v>327</v>
      </c>
    </row>
    <row r="4958" spans="1:11">
      <c r="A4958" s="3" t="s">
        <v>6646</v>
      </c>
      <c r="B4958" s="3" t="s">
        <v>23417</v>
      </c>
      <c r="C4958" s="3" t="s">
        <v>22339</v>
      </c>
      <c r="D4958" s="3">
        <v>1</v>
      </c>
      <c r="E4958" s="3">
        <v>56</v>
      </c>
      <c r="F4958" s="3">
        <v>92774</v>
      </c>
      <c r="G4958" s="3">
        <v>1706</v>
      </c>
      <c r="J4958" s="3">
        <v>17626</v>
      </c>
      <c r="K4958" s="3">
        <v>327</v>
      </c>
    </row>
    <row r="4959" spans="1:11">
      <c r="A4959" s="3" t="s">
        <v>6647</v>
      </c>
      <c r="B4959" s="3" t="s">
        <v>23417</v>
      </c>
      <c r="C4959" s="3" t="s">
        <v>22339</v>
      </c>
      <c r="D4959" s="3">
        <v>1</v>
      </c>
      <c r="E4959" s="3">
        <v>57</v>
      </c>
      <c r="F4959" s="3">
        <v>94124</v>
      </c>
      <c r="G4959" s="3">
        <v>1731</v>
      </c>
      <c r="J4959" s="3">
        <v>17626</v>
      </c>
      <c r="K4959" s="3">
        <v>327</v>
      </c>
    </row>
    <row r="4960" spans="1:11">
      <c r="A4960" s="3" t="s">
        <v>6648</v>
      </c>
      <c r="B4960" s="3" t="s">
        <v>23417</v>
      </c>
      <c r="C4960" s="3" t="s">
        <v>22339</v>
      </c>
      <c r="D4960" s="3">
        <v>1</v>
      </c>
      <c r="E4960" s="3">
        <v>58</v>
      </c>
      <c r="F4960" s="3">
        <v>95474</v>
      </c>
      <c r="G4960" s="3">
        <v>1756</v>
      </c>
      <c r="J4960" s="3">
        <v>17626</v>
      </c>
      <c r="K4960" s="3">
        <v>327</v>
      </c>
    </row>
    <row r="4961" spans="1:11">
      <c r="A4961" s="3" t="s">
        <v>6649</v>
      </c>
      <c r="B4961" s="3" t="s">
        <v>23417</v>
      </c>
      <c r="C4961" s="3" t="s">
        <v>22339</v>
      </c>
      <c r="D4961" s="3">
        <v>1</v>
      </c>
      <c r="E4961" s="3">
        <v>59</v>
      </c>
      <c r="F4961" s="3">
        <v>96824</v>
      </c>
      <c r="G4961" s="3">
        <v>1781</v>
      </c>
      <c r="J4961" s="3">
        <v>17626</v>
      </c>
      <c r="K4961" s="3">
        <v>327</v>
      </c>
    </row>
    <row r="4962" spans="1:11">
      <c r="A4962" s="3" t="s">
        <v>6650</v>
      </c>
      <c r="B4962" s="3" t="s">
        <v>23417</v>
      </c>
      <c r="C4962" s="3" t="s">
        <v>22339</v>
      </c>
      <c r="D4962" s="3">
        <v>1</v>
      </c>
      <c r="E4962" s="3">
        <v>60</v>
      </c>
      <c r="F4962" s="3">
        <v>98174</v>
      </c>
      <c r="G4962" s="3">
        <v>1806</v>
      </c>
      <c r="J4962" s="3">
        <v>17626</v>
      </c>
      <c r="K4962" s="3">
        <v>327</v>
      </c>
    </row>
    <row r="4963" spans="1:11">
      <c r="A4963" s="3" t="s">
        <v>6651</v>
      </c>
      <c r="B4963" s="3" t="s">
        <v>23417</v>
      </c>
      <c r="C4963" s="3" t="s">
        <v>22339</v>
      </c>
      <c r="D4963" s="3">
        <v>1</v>
      </c>
      <c r="E4963" s="3">
        <v>61</v>
      </c>
      <c r="F4963" s="3">
        <v>99604</v>
      </c>
      <c r="G4963" s="3">
        <v>1832</v>
      </c>
      <c r="J4963" s="3">
        <v>17626</v>
      </c>
      <c r="K4963" s="3">
        <v>327</v>
      </c>
    </row>
    <row r="4964" spans="1:11">
      <c r="A4964" s="3" t="s">
        <v>6652</v>
      </c>
      <c r="B4964" s="3" t="s">
        <v>23417</v>
      </c>
      <c r="C4964" s="3" t="s">
        <v>22339</v>
      </c>
      <c r="D4964" s="3">
        <v>1</v>
      </c>
      <c r="E4964" s="3">
        <v>62</v>
      </c>
      <c r="F4964" s="3">
        <v>101034</v>
      </c>
      <c r="G4964" s="3">
        <v>1858</v>
      </c>
      <c r="J4964" s="3">
        <v>17626</v>
      </c>
      <c r="K4964" s="3">
        <v>327</v>
      </c>
    </row>
    <row r="4965" spans="1:11">
      <c r="A4965" s="3" t="s">
        <v>6653</v>
      </c>
      <c r="B4965" s="3" t="s">
        <v>23417</v>
      </c>
      <c r="C4965" s="3" t="s">
        <v>22339</v>
      </c>
      <c r="D4965" s="3">
        <v>1</v>
      </c>
      <c r="E4965" s="3">
        <v>63</v>
      </c>
      <c r="F4965" s="3">
        <v>102464</v>
      </c>
      <c r="G4965" s="3">
        <v>1884</v>
      </c>
      <c r="J4965" s="3">
        <v>17626</v>
      </c>
      <c r="K4965" s="3">
        <v>327</v>
      </c>
    </row>
    <row r="4966" spans="1:11">
      <c r="A4966" s="3" t="s">
        <v>6654</v>
      </c>
      <c r="B4966" s="3" t="s">
        <v>23417</v>
      </c>
      <c r="C4966" s="3" t="s">
        <v>22339</v>
      </c>
      <c r="D4966" s="3">
        <v>1</v>
      </c>
      <c r="E4966" s="3">
        <v>64</v>
      </c>
      <c r="F4966" s="3">
        <v>103894</v>
      </c>
      <c r="G4966" s="3">
        <v>1910</v>
      </c>
      <c r="J4966" s="3">
        <v>17626</v>
      </c>
      <c r="K4966" s="3">
        <v>327</v>
      </c>
    </row>
    <row r="4967" spans="1:11">
      <c r="A4967" s="3" t="s">
        <v>6655</v>
      </c>
      <c r="B4967" s="3" t="s">
        <v>23417</v>
      </c>
      <c r="C4967" s="3" t="s">
        <v>22339</v>
      </c>
      <c r="D4967" s="3">
        <v>1</v>
      </c>
      <c r="E4967" s="3">
        <v>65</v>
      </c>
      <c r="F4967" s="3">
        <v>105324</v>
      </c>
      <c r="G4967" s="3">
        <v>1936</v>
      </c>
      <c r="J4967" s="3">
        <v>17626</v>
      </c>
      <c r="K4967" s="3">
        <v>327</v>
      </c>
    </row>
    <row r="4968" spans="1:11">
      <c r="A4968" s="3" t="s">
        <v>6656</v>
      </c>
      <c r="B4968" s="3" t="s">
        <v>23417</v>
      </c>
      <c r="C4968" s="3" t="s">
        <v>22339</v>
      </c>
      <c r="D4968" s="3">
        <v>1</v>
      </c>
      <c r="E4968" s="3">
        <v>66</v>
      </c>
      <c r="F4968" s="3">
        <v>106836</v>
      </c>
      <c r="G4968" s="3">
        <v>1964</v>
      </c>
      <c r="J4968" s="3">
        <v>17626</v>
      </c>
      <c r="K4968" s="3">
        <v>327</v>
      </c>
    </row>
    <row r="4969" spans="1:11">
      <c r="A4969" s="3" t="s">
        <v>6657</v>
      </c>
      <c r="B4969" s="3" t="s">
        <v>23417</v>
      </c>
      <c r="C4969" s="3" t="s">
        <v>22339</v>
      </c>
      <c r="D4969" s="3">
        <v>1</v>
      </c>
      <c r="E4969" s="3">
        <v>67</v>
      </c>
      <c r="F4969" s="3">
        <v>108348</v>
      </c>
      <c r="G4969" s="3">
        <v>1992</v>
      </c>
      <c r="J4969" s="3">
        <v>17626</v>
      </c>
      <c r="K4969" s="3">
        <v>327</v>
      </c>
    </row>
    <row r="4970" spans="1:11">
      <c r="A4970" s="3" t="s">
        <v>6658</v>
      </c>
      <c r="B4970" s="3" t="s">
        <v>23417</v>
      </c>
      <c r="C4970" s="3" t="s">
        <v>22339</v>
      </c>
      <c r="D4970" s="3">
        <v>1</v>
      </c>
      <c r="E4970" s="3">
        <v>68</v>
      </c>
      <c r="F4970" s="3">
        <v>109860</v>
      </c>
      <c r="G4970" s="3">
        <v>2020</v>
      </c>
      <c r="J4970" s="3">
        <v>17626</v>
      </c>
      <c r="K4970" s="3">
        <v>327</v>
      </c>
    </row>
    <row r="4971" spans="1:11">
      <c r="A4971" s="3" t="s">
        <v>6659</v>
      </c>
      <c r="B4971" s="3" t="s">
        <v>23417</v>
      </c>
      <c r="C4971" s="3" t="s">
        <v>22339</v>
      </c>
      <c r="D4971" s="3">
        <v>1</v>
      </c>
      <c r="E4971" s="3">
        <v>69</v>
      </c>
      <c r="F4971" s="3">
        <v>111372</v>
      </c>
      <c r="G4971" s="3">
        <v>2048</v>
      </c>
      <c r="J4971" s="3">
        <v>17626</v>
      </c>
      <c r="K4971" s="3">
        <v>327</v>
      </c>
    </row>
    <row r="4972" spans="1:11">
      <c r="A4972" s="3" t="s">
        <v>6660</v>
      </c>
      <c r="B4972" s="3" t="s">
        <v>23417</v>
      </c>
      <c r="C4972" s="3" t="s">
        <v>22339</v>
      </c>
      <c r="D4972" s="3">
        <v>1</v>
      </c>
      <c r="E4972" s="3">
        <v>70</v>
      </c>
      <c r="F4972" s="3">
        <v>112884</v>
      </c>
      <c r="G4972" s="3">
        <v>2076</v>
      </c>
      <c r="J4972" s="3">
        <v>17626</v>
      </c>
      <c r="K4972" s="3">
        <v>327</v>
      </c>
    </row>
    <row r="4973" spans="1:11">
      <c r="A4973" s="3" t="s">
        <v>6661</v>
      </c>
      <c r="B4973" s="3" t="s">
        <v>23417</v>
      </c>
      <c r="C4973" s="3" t="s">
        <v>22339</v>
      </c>
      <c r="D4973" s="3">
        <v>1</v>
      </c>
      <c r="E4973" s="3">
        <v>71</v>
      </c>
      <c r="F4973" s="3">
        <v>114476</v>
      </c>
      <c r="G4973" s="3">
        <v>2105</v>
      </c>
      <c r="J4973" s="3">
        <v>17626</v>
      </c>
      <c r="K4973" s="3">
        <v>327</v>
      </c>
    </row>
    <row r="4974" spans="1:11">
      <c r="A4974" s="3" t="s">
        <v>6662</v>
      </c>
      <c r="B4974" s="3" t="s">
        <v>23417</v>
      </c>
      <c r="C4974" s="3" t="s">
        <v>22339</v>
      </c>
      <c r="D4974" s="3">
        <v>1</v>
      </c>
      <c r="E4974" s="3">
        <v>72</v>
      </c>
      <c r="F4974" s="3">
        <v>116068</v>
      </c>
      <c r="G4974" s="3">
        <v>2134</v>
      </c>
      <c r="J4974" s="3">
        <v>17626</v>
      </c>
      <c r="K4974" s="3">
        <v>327</v>
      </c>
    </row>
    <row r="4975" spans="1:11">
      <c r="A4975" s="3" t="s">
        <v>6663</v>
      </c>
      <c r="B4975" s="3" t="s">
        <v>23417</v>
      </c>
      <c r="C4975" s="3" t="s">
        <v>22339</v>
      </c>
      <c r="D4975" s="3">
        <v>1</v>
      </c>
      <c r="E4975" s="3">
        <v>73</v>
      </c>
      <c r="F4975" s="3">
        <v>117660</v>
      </c>
      <c r="G4975" s="3">
        <v>2163</v>
      </c>
      <c r="J4975" s="3">
        <v>17626</v>
      </c>
      <c r="K4975" s="3">
        <v>327</v>
      </c>
    </row>
    <row r="4976" spans="1:11">
      <c r="A4976" s="3" t="s">
        <v>6664</v>
      </c>
      <c r="B4976" s="3" t="s">
        <v>23417</v>
      </c>
      <c r="C4976" s="3" t="s">
        <v>22339</v>
      </c>
      <c r="D4976" s="3">
        <v>1</v>
      </c>
      <c r="E4976" s="3">
        <v>74</v>
      </c>
      <c r="F4976" s="3">
        <v>119252</v>
      </c>
      <c r="G4976" s="3">
        <v>2192</v>
      </c>
      <c r="J4976" s="3">
        <v>17626</v>
      </c>
      <c r="K4976" s="3">
        <v>327</v>
      </c>
    </row>
    <row r="4977" spans="1:11">
      <c r="A4977" s="3" t="s">
        <v>6665</v>
      </c>
      <c r="B4977" s="3" t="s">
        <v>23417</v>
      </c>
      <c r="C4977" s="3" t="s">
        <v>22339</v>
      </c>
      <c r="D4977" s="3">
        <v>1</v>
      </c>
      <c r="E4977" s="3">
        <v>75</v>
      </c>
      <c r="F4977" s="3">
        <v>120844</v>
      </c>
      <c r="G4977" s="3">
        <v>2221</v>
      </c>
      <c r="J4977" s="3">
        <v>17626</v>
      </c>
      <c r="K4977" s="3">
        <v>327</v>
      </c>
    </row>
    <row r="4978" spans="1:11">
      <c r="A4978" s="3" t="s">
        <v>6666</v>
      </c>
      <c r="B4978" s="3" t="s">
        <v>23417</v>
      </c>
      <c r="C4978" s="3" t="s">
        <v>22339</v>
      </c>
      <c r="D4978" s="3">
        <v>1</v>
      </c>
      <c r="E4978" s="3">
        <v>76</v>
      </c>
      <c r="F4978" s="3">
        <v>122518</v>
      </c>
      <c r="G4978" s="3">
        <v>2252</v>
      </c>
      <c r="J4978" s="3">
        <v>17626</v>
      </c>
      <c r="K4978" s="3">
        <v>327</v>
      </c>
    </row>
    <row r="4979" spans="1:11">
      <c r="A4979" s="3" t="s">
        <v>6667</v>
      </c>
      <c r="B4979" s="3" t="s">
        <v>23417</v>
      </c>
      <c r="C4979" s="3" t="s">
        <v>22339</v>
      </c>
      <c r="D4979" s="3">
        <v>1</v>
      </c>
      <c r="E4979" s="3">
        <v>77</v>
      </c>
      <c r="F4979" s="3">
        <v>124192</v>
      </c>
      <c r="G4979" s="3">
        <v>2283</v>
      </c>
      <c r="J4979" s="3">
        <v>17626</v>
      </c>
      <c r="K4979" s="3">
        <v>327</v>
      </c>
    </row>
    <row r="4980" spans="1:11">
      <c r="A4980" s="3" t="s">
        <v>6668</v>
      </c>
      <c r="B4980" s="3" t="s">
        <v>23417</v>
      </c>
      <c r="C4980" s="3" t="s">
        <v>22339</v>
      </c>
      <c r="D4980" s="3">
        <v>1</v>
      </c>
      <c r="E4980" s="3">
        <v>78</v>
      </c>
      <c r="F4980" s="3">
        <v>125866</v>
      </c>
      <c r="G4980" s="3">
        <v>2314</v>
      </c>
      <c r="J4980" s="3">
        <v>17626</v>
      </c>
      <c r="K4980" s="3">
        <v>327</v>
      </c>
    </row>
    <row r="4981" spans="1:11">
      <c r="A4981" s="3" t="s">
        <v>6669</v>
      </c>
      <c r="B4981" s="3" t="s">
        <v>23417</v>
      </c>
      <c r="C4981" s="3" t="s">
        <v>22339</v>
      </c>
      <c r="D4981" s="3">
        <v>1</v>
      </c>
      <c r="E4981" s="3">
        <v>79</v>
      </c>
      <c r="F4981" s="3">
        <v>127540</v>
      </c>
      <c r="G4981" s="3">
        <v>2345</v>
      </c>
      <c r="J4981" s="3">
        <v>17626</v>
      </c>
      <c r="K4981" s="3">
        <v>327</v>
      </c>
    </row>
    <row r="4982" spans="1:11">
      <c r="A4982" s="3" t="s">
        <v>6670</v>
      </c>
      <c r="B4982" s="3" t="s">
        <v>23417</v>
      </c>
      <c r="C4982" s="3" t="s">
        <v>22339</v>
      </c>
      <c r="D4982" s="3">
        <v>1</v>
      </c>
      <c r="E4982" s="3">
        <v>80</v>
      </c>
      <c r="F4982" s="3">
        <v>129214</v>
      </c>
      <c r="G4982" s="3">
        <v>2376</v>
      </c>
      <c r="J4982" s="3">
        <v>17626</v>
      </c>
      <c r="K4982" s="3">
        <v>327</v>
      </c>
    </row>
    <row r="4983" spans="1:11">
      <c r="A4983" s="3" t="s">
        <v>6671</v>
      </c>
      <c r="B4983" s="3" t="s">
        <v>23417</v>
      </c>
      <c r="C4983" s="3" t="s">
        <v>22339</v>
      </c>
      <c r="D4983" s="3">
        <v>1</v>
      </c>
      <c r="E4983" s="3">
        <v>81</v>
      </c>
      <c r="F4983" s="3">
        <v>130968</v>
      </c>
      <c r="G4983" s="3">
        <v>2408</v>
      </c>
      <c r="J4983" s="3">
        <v>17626</v>
      </c>
      <c r="K4983" s="3">
        <v>327</v>
      </c>
    </row>
    <row r="4984" spans="1:11">
      <c r="A4984" s="3" t="s">
        <v>6672</v>
      </c>
      <c r="B4984" s="3" t="s">
        <v>23417</v>
      </c>
      <c r="C4984" s="3" t="s">
        <v>22339</v>
      </c>
      <c r="D4984" s="3">
        <v>1</v>
      </c>
      <c r="E4984" s="3">
        <v>82</v>
      </c>
      <c r="F4984" s="3">
        <v>132722</v>
      </c>
      <c r="G4984" s="3">
        <v>2440</v>
      </c>
      <c r="J4984" s="3">
        <v>17626</v>
      </c>
      <c r="K4984" s="3">
        <v>327</v>
      </c>
    </row>
    <row r="4985" spans="1:11">
      <c r="A4985" s="3" t="s">
        <v>6673</v>
      </c>
      <c r="B4985" s="3" t="s">
        <v>23417</v>
      </c>
      <c r="C4985" s="3" t="s">
        <v>22339</v>
      </c>
      <c r="D4985" s="3">
        <v>1</v>
      </c>
      <c r="E4985" s="3">
        <v>83</v>
      </c>
      <c r="F4985" s="3">
        <v>134476</v>
      </c>
      <c r="G4985" s="3">
        <v>2472</v>
      </c>
      <c r="J4985" s="3">
        <v>17626</v>
      </c>
      <c r="K4985" s="3">
        <v>327</v>
      </c>
    </row>
    <row r="4986" spans="1:11">
      <c r="A4986" s="3" t="s">
        <v>6674</v>
      </c>
      <c r="B4986" s="3" t="s">
        <v>23417</v>
      </c>
      <c r="C4986" s="3" t="s">
        <v>22339</v>
      </c>
      <c r="D4986" s="3">
        <v>1</v>
      </c>
      <c r="E4986" s="3">
        <v>84</v>
      </c>
      <c r="F4986" s="3">
        <v>136230</v>
      </c>
      <c r="G4986" s="3">
        <v>2504</v>
      </c>
      <c r="J4986" s="3">
        <v>17626</v>
      </c>
      <c r="K4986" s="3">
        <v>327</v>
      </c>
    </row>
    <row r="4987" spans="1:11">
      <c r="A4987" s="3" t="s">
        <v>6675</v>
      </c>
      <c r="B4987" s="3" t="s">
        <v>23417</v>
      </c>
      <c r="C4987" s="3" t="s">
        <v>22339</v>
      </c>
      <c r="D4987" s="3">
        <v>1</v>
      </c>
      <c r="E4987" s="3">
        <v>85</v>
      </c>
      <c r="F4987" s="3">
        <v>137984</v>
      </c>
      <c r="G4987" s="3">
        <v>2536</v>
      </c>
      <c r="J4987" s="3">
        <v>17626</v>
      </c>
      <c r="K4987" s="3">
        <v>327</v>
      </c>
    </row>
    <row r="4988" spans="1:11">
      <c r="A4988" s="3" t="s">
        <v>6676</v>
      </c>
      <c r="B4988" s="3" t="s">
        <v>23417</v>
      </c>
      <c r="C4988" s="3" t="s">
        <v>22339</v>
      </c>
      <c r="D4988" s="3">
        <v>1</v>
      </c>
      <c r="E4988" s="3">
        <v>86</v>
      </c>
      <c r="F4988" s="3">
        <v>139820</v>
      </c>
      <c r="G4988" s="3">
        <v>2570</v>
      </c>
      <c r="J4988" s="3">
        <v>17626</v>
      </c>
      <c r="K4988" s="3">
        <v>327</v>
      </c>
    </row>
    <row r="4989" spans="1:11">
      <c r="A4989" s="3" t="s">
        <v>6677</v>
      </c>
      <c r="B4989" s="3" t="s">
        <v>23417</v>
      </c>
      <c r="C4989" s="3" t="s">
        <v>22339</v>
      </c>
      <c r="D4989" s="3">
        <v>1</v>
      </c>
      <c r="E4989" s="3">
        <v>87</v>
      </c>
      <c r="F4989" s="3">
        <v>141656</v>
      </c>
      <c r="G4989" s="3">
        <v>2604</v>
      </c>
      <c r="J4989" s="3">
        <v>17626</v>
      </c>
      <c r="K4989" s="3">
        <v>327</v>
      </c>
    </row>
    <row r="4990" spans="1:11">
      <c r="A4990" s="3" t="s">
        <v>6678</v>
      </c>
      <c r="B4990" s="3" t="s">
        <v>23417</v>
      </c>
      <c r="C4990" s="3" t="s">
        <v>22339</v>
      </c>
      <c r="D4990" s="3">
        <v>1</v>
      </c>
      <c r="E4990" s="3">
        <v>88</v>
      </c>
      <c r="F4990" s="3">
        <v>143492</v>
      </c>
      <c r="G4990" s="3">
        <v>2638</v>
      </c>
      <c r="J4990" s="3">
        <v>17626</v>
      </c>
      <c r="K4990" s="3">
        <v>327</v>
      </c>
    </row>
    <row r="4991" spans="1:11">
      <c r="A4991" s="3" t="s">
        <v>6679</v>
      </c>
      <c r="B4991" s="3" t="s">
        <v>23417</v>
      </c>
      <c r="C4991" s="3" t="s">
        <v>22339</v>
      </c>
      <c r="D4991" s="3">
        <v>1</v>
      </c>
      <c r="E4991" s="3">
        <v>89</v>
      </c>
      <c r="F4991" s="3">
        <v>145328</v>
      </c>
      <c r="G4991" s="3">
        <v>2672</v>
      </c>
      <c r="J4991" s="3">
        <v>17626</v>
      </c>
      <c r="K4991" s="3">
        <v>327</v>
      </c>
    </row>
    <row r="4992" spans="1:11">
      <c r="A4992" s="3" t="s">
        <v>6680</v>
      </c>
      <c r="B4992" s="3" t="s">
        <v>23417</v>
      </c>
      <c r="C4992" s="3" t="s">
        <v>22339</v>
      </c>
      <c r="D4992" s="3">
        <v>1</v>
      </c>
      <c r="E4992" s="3">
        <v>90</v>
      </c>
      <c r="F4992" s="3">
        <v>147164</v>
      </c>
      <c r="G4992" s="3">
        <v>2706</v>
      </c>
      <c r="J4992" s="3">
        <v>17626</v>
      </c>
      <c r="K4992" s="3">
        <v>327</v>
      </c>
    </row>
    <row r="4993" spans="1:11">
      <c r="A4993" s="3" t="s">
        <v>6681</v>
      </c>
      <c r="B4993" s="3" t="s">
        <v>23417</v>
      </c>
      <c r="C4993" s="3" t="s">
        <v>22339</v>
      </c>
      <c r="D4993" s="3">
        <v>1</v>
      </c>
      <c r="E4993" s="3">
        <v>91</v>
      </c>
      <c r="F4993" s="3">
        <v>149080</v>
      </c>
      <c r="G4993" s="3">
        <v>2741</v>
      </c>
      <c r="J4993" s="3">
        <v>17626</v>
      </c>
      <c r="K4993" s="3">
        <v>327</v>
      </c>
    </row>
    <row r="4994" spans="1:11">
      <c r="A4994" s="3" t="s">
        <v>6682</v>
      </c>
      <c r="B4994" s="3" t="s">
        <v>23417</v>
      </c>
      <c r="C4994" s="3" t="s">
        <v>22339</v>
      </c>
      <c r="D4994" s="3">
        <v>1</v>
      </c>
      <c r="E4994" s="3">
        <v>92</v>
      </c>
      <c r="F4994" s="3">
        <v>150996</v>
      </c>
      <c r="G4994" s="3">
        <v>2776</v>
      </c>
      <c r="J4994" s="3">
        <v>17626</v>
      </c>
      <c r="K4994" s="3">
        <v>327</v>
      </c>
    </row>
    <row r="4995" spans="1:11">
      <c r="A4995" s="3" t="s">
        <v>6683</v>
      </c>
      <c r="B4995" s="3" t="s">
        <v>23417</v>
      </c>
      <c r="C4995" s="3" t="s">
        <v>22339</v>
      </c>
      <c r="D4995" s="3">
        <v>1</v>
      </c>
      <c r="E4995" s="3">
        <v>93</v>
      </c>
      <c r="F4995" s="3">
        <v>152912</v>
      </c>
      <c r="G4995" s="3">
        <v>2811</v>
      </c>
      <c r="J4995" s="3">
        <v>17626</v>
      </c>
      <c r="K4995" s="3">
        <v>327</v>
      </c>
    </row>
    <row r="4996" spans="1:11">
      <c r="A4996" s="3" t="s">
        <v>6684</v>
      </c>
      <c r="B4996" s="3" t="s">
        <v>23417</v>
      </c>
      <c r="C4996" s="3" t="s">
        <v>22339</v>
      </c>
      <c r="D4996" s="3">
        <v>1</v>
      </c>
      <c r="E4996" s="3">
        <v>94</v>
      </c>
      <c r="F4996" s="3">
        <v>154828</v>
      </c>
      <c r="G4996" s="3">
        <v>2846</v>
      </c>
      <c r="J4996" s="3">
        <v>17626</v>
      </c>
      <c r="K4996" s="3">
        <v>327</v>
      </c>
    </row>
    <row r="4997" spans="1:11">
      <c r="A4997" s="3" t="s">
        <v>6685</v>
      </c>
      <c r="B4997" s="3" t="s">
        <v>23417</v>
      </c>
      <c r="C4997" s="3" t="s">
        <v>22339</v>
      </c>
      <c r="D4997" s="3">
        <v>1</v>
      </c>
      <c r="E4997" s="3">
        <v>95</v>
      </c>
      <c r="F4997" s="3">
        <v>156744</v>
      </c>
      <c r="G4997" s="3">
        <v>2881</v>
      </c>
      <c r="J4997" s="3">
        <v>17626</v>
      </c>
      <c r="K4997" s="3">
        <v>327</v>
      </c>
    </row>
    <row r="4998" spans="1:11">
      <c r="A4998" s="3" t="s">
        <v>6686</v>
      </c>
      <c r="B4998" s="3" t="s">
        <v>23417</v>
      </c>
      <c r="C4998" s="3" t="s">
        <v>22339</v>
      </c>
      <c r="D4998" s="3">
        <v>1</v>
      </c>
      <c r="E4998" s="3">
        <v>96</v>
      </c>
      <c r="F4998" s="3">
        <v>158742</v>
      </c>
      <c r="G4998" s="3">
        <v>2918</v>
      </c>
      <c r="J4998" s="3">
        <v>17626</v>
      </c>
      <c r="K4998" s="3">
        <v>327</v>
      </c>
    </row>
    <row r="4999" spans="1:11">
      <c r="A4999" s="3" t="s">
        <v>6687</v>
      </c>
      <c r="B4999" s="3" t="s">
        <v>23417</v>
      </c>
      <c r="C4999" s="3" t="s">
        <v>22339</v>
      </c>
      <c r="D4999" s="3">
        <v>1</v>
      </c>
      <c r="E4999" s="3">
        <v>97</v>
      </c>
      <c r="F4999" s="3">
        <v>160740</v>
      </c>
      <c r="G4999" s="3">
        <v>2955</v>
      </c>
      <c r="J4999" s="3">
        <v>17626</v>
      </c>
      <c r="K4999" s="3">
        <v>327</v>
      </c>
    </row>
    <row r="5000" spans="1:11">
      <c r="A5000" s="3" t="s">
        <v>6688</v>
      </c>
      <c r="B5000" s="3" t="s">
        <v>23417</v>
      </c>
      <c r="C5000" s="3" t="s">
        <v>22339</v>
      </c>
      <c r="D5000" s="3">
        <v>1</v>
      </c>
      <c r="E5000" s="3">
        <v>98</v>
      </c>
      <c r="F5000" s="3">
        <v>162738</v>
      </c>
      <c r="G5000" s="3">
        <v>2992</v>
      </c>
      <c r="J5000" s="3">
        <v>17626</v>
      </c>
      <c r="K5000" s="3">
        <v>327</v>
      </c>
    </row>
    <row r="5001" spans="1:11">
      <c r="A5001" s="3" t="s">
        <v>6689</v>
      </c>
      <c r="B5001" s="3" t="s">
        <v>23417</v>
      </c>
      <c r="C5001" s="3" t="s">
        <v>22339</v>
      </c>
      <c r="D5001" s="3">
        <v>1</v>
      </c>
      <c r="E5001" s="3">
        <v>99</v>
      </c>
      <c r="F5001" s="3">
        <v>164736</v>
      </c>
      <c r="G5001" s="3">
        <v>3029</v>
      </c>
      <c r="J5001" s="3">
        <v>17626</v>
      </c>
      <c r="K5001" s="3">
        <v>327</v>
      </c>
    </row>
    <row r="5002" spans="1:11">
      <c r="A5002" s="3" t="s">
        <v>6690</v>
      </c>
      <c r="B5002" s="3" t="s">
        <v>23417</v>
      </c>
      <c r="C5002" s="3" t="s">
        <v>22339</v>
      </c>
      <c r="D5002" s="3">
        <v>1</v>
      </c>
      <c r="E5002" s="3">
        <v>100</v>
      </c>
      <c r="F5002" s="3">
        <v>166734</v>
      </c>
      <c r="G5002" s="3">
        <v>3066</v>
      </c>
      <c r="J5002" s="3">
        <v>17626</v>
      </c>
      <c r="K5002" s="3">
        <v>327</v>
      </c>
    </row>
    <row r="5003" spans="1:11">
      <c r="A5003" s="3" t="s">
        <v>6691</v>
      </c>
      <c r="B5003" s="3" t="s">
        <v>23417</v>
      </c>
      <c r="C5003" s="3" t="s">
        <v>22339</v>
      </c>
      <c r="D5003" s="3">
        <v>2</v>
      </c>
      <c r="E5003" s="3">
        <v>1</v>
      </c>
      <c r="F5003" s="3">
        <v>58752</v>
      </c>
      <c r="G5003" s="3">
        <v>1088</v>
      </c>
      <c r="J5003" s="3">
        <v>32314</v>
      </c>
      <c r="K5003" s="3">
        <v>599</v>
      </c>
    </row>
    <row r="5004" spans="1:11">
      <c r="A5004" s="3" t="s">
        <v>6692</v>
      </c>
      <c r="B5004" s="3" t="s">
        <v>23417</v>
      </c>
      <c r="C5004" s="3" t="s">
        <v>22339</v>
      </c>
      <c r="D5004" s="3">
        <v>2</v>
      </c>
      <c r="E5004" s="3">
        <v>2</v>
      </c>
      <c r="F5004" s="3">
        <v>59292</v>
      </c>
      <c r="G5004" s="3">
        <v>1098</v>
      </c>
      <c r="J5004" s="3">
        <v>32314</v>
      </c>
      <c r="K5004" s="3">
        <v>599</v>
      </c>
    </row>
    <row r="5005" spans="1:11">
      <c r="A5005" s="3" t="s">
        <v>6693</v>
      </c>
      <c r="B5005" s="3" t="s">
        <v>23417</v>
      </c>
      <c r="C5005" s="3" t="s">
        <v>22339</v>
      </c>
      <c r="D5005" s="3">
        <v>2</v>
      </c>
      <c r="E5005" s="3">
        <v>3</v>
      </c>
      <c r="F5005" s="3">
        <v>59832</v>
      </c>
      <c r="G5005" s="3">
        <v>1108</v>
      </c>
      <c r="J5005" s="3">
        <v>32314</v>
      </c>
      <c r="K5005" s="3">
        <v>599</v>
      </c>
    </row>
    <row r="5006" spans="1:11">
      <c r="A5006" s="3" t="s">
        <v>6694</v>
      </c>
      <c r="B5006" s="3" t="s">
        <v>23417</v>
      </c>
      <c r="C5006" s="3" t="s">
        <v>22339</v>
      </c>
      <c r="D5006" s="3">
        <v>2</v>
      </c>
      <c r="E5006" s="3">
        <v>4</v>
      </c>
      <c r="F5006" s="3">
        <v>60372</v>
      </c>
      <c r="G5006" s="3">
        <v>1118</v>
      </c>
      <c r="J5006" s="3">
        <v>32314</v>
      </c>
      <c r="K5006" s="3">
        <v>599</v>
      </c>
    </row>
    <row r="5007" spans="1:11">
      <c r="A5007" s="3" t="s">
        <v>6695</v>
      </c>
      <c r="B5007" s="3" t="s">
        <v>23417</v>
      </c>
      <c r="C5007" s="3" t="s">
        <v>22339</v>
      </c>
      <c r="D5007" s="3">
        <v>2</v>
      </c>
      <c r="E5007" s="3">
        <v>5</v>
      </c>
      <c r="F5007" s="3">
        <v>60912</v>
      </c>
      <c r="G5007" s="3">
        <v>1128</v>
      </c>
      <c r="J5007" s="3">
        <v>32314</v>
      </c>
      <c r="K5007" s="3">
        <v>599</v>
      </c>
    </row>
    <row r="5008" spans="1:11">
      <c r="A5008" s="3" t="s">
        <v>6696</v>
      </c>
      <c r="B5008" s="3" t="s">
        <v>23417</v>
      </c>
      <c r="C5008" s="3" t="s">
        <v>22339</v>
      </c>
      <c r="D5008" s="3">
        <v>2</v>
      </c>
      <c r="E5008" s="3">
        <v>6</v>
      </c>
      <c r="F5008" s="3">
        <v>61452</v>
      </c>
      <c r="G5008" s="3">
        <v>1138</v>
      </c>
      <c r="J5008" s="3">
        <v>32314</v>
      </c>
      <c r="K5008" s="3">
        <v>599</v>
      </c>
    </row>
    <row r="5009" spans="1:11">
      <c r="A5009" s="3" t="s">
        <v>6697</v>
      </c>
      <c r="B5009" s="3" t="s">
        <v>23417</v>
      </c>
      <c r="C5009" s="3" t="s">
        <v>22339</v>
      </c>
      <c r="D5009" s="3">
        <v>2</v>
      </c>
      <c r="E5009" s="3">
        <v>7</v>
      </c>
      <c r="F5009" s="3">
        <v>61992</v>
      </c>
      <c r="G5009" s="3">
        <v>1148</v>
      </c>
      <c r="J5009" s="3">
        <v>32314</v>
      </c>
      <c r="K5009" s="3">
        <v>599</v>
      </c>
    </row>
    <row r="5010" spans="1:11">
      <c r="A5010" s="3" t="s">
        <v>6698</v>
      </c>
      <c r="B5010" s="3" t="s">
        <v>23417</v>
      </c>
      <c r="C5010" s="3" t="s">
        <v>22339</v>
      </c>
      <c r="D5010" s="3">
        <v>2</v>
      </c>
      <c r="E5010" s="3">
        <v>8</v>
      </c>
      <c r="F5010" s="3">
        <v>62532</v>
      </c>
      <c r="G5010" s="3">
        <v>1158</v>
      </c>
      <c r="J5010" s="3">
        <v>32314</v>
      </c>
      <c r="K5010" s="3">
        <v>599</v>
      </c>
    </row>
    <row r="5011" spans="1:11">
      <c r="A5011" s="3" t="s">
        <v>6699</v>
      </c>
      <c r="B5011" s="3" t="s">
        <v>23417</v>
      </c>
      <c r="C5011" s="3" t="s">
        <v>22339</v>
      </c>
      <c r="D5011" s="3">
        <v>2</v>
      </c>
      <c r="E5011" s="3">
        <v>9</v>
      </c>
      <c r="F5011" s="3">
        <v>63072</v>
      </c>
      <c r="G5011" s="3">
        <v>1168</v>
      </c>
      <c r="J5011" s="3">
        <v>32314</v>
      </c>
      <c r="K5011" s="3">
        <v>599</v>
      </c>
    </row>
    <row r="5012" spans="1:11">
      <c r="A5012" s="3" t="s">
        <v>6700</v>
      </c>
      <c r="B5012" s="3" t="s">
        <v>23417</v>
      </c>
      <c r="C5012" s="3" t="s">
        <v>22339</v>
      </c>
      <c r="D5012" s="3">
        <v>2</v>
      </c>
      <c r="E5012" s="3">
        <v>10</v>
      </c>
      <c r="F5012" s="3">
        <v>63612</v>
      </c>
      <c r="G5012" s="3">
        <v>1178</v>
      </c>
      <c r="J5012" s="3">
        <v>32314</v>
      </c>
      <c r="K5012" s="3">
        <v>599</v>
      </c>
    </row>
    <row r="5013" spans="1:11">
      <c r="A5013" s="3" t="s">
        <v>6701</v>
      </c>
      <c r="B5013" s="3" t="s">
        <v>23417</v>
      </c>
      <c r="C5013" s="3" t="s">
        <v>22339</v>
      </c>
      <c r="D5013" s="3">
        <v>2</v>
      </c>
      <c r="E5013" s="3">
        <v>11</v>
      </c>
      <c r="F5013" s="3">
        <v>64232</v>
      </c>
      <c r="G5013" s="3">
        <v>1189</v>
      </c>
      <c r="J5013" s="3">
        <v>32314</v>
      </c>
      <c r="K5013" s="3">
        <v>599</v>
      </c>
    </row>
    <row r="5014" spans="1:11">
      <c r="A5014" s="3" t="s">
        <v>6702</v>
      </c>
      <c r="B5014" s="3" t="s">
        <v>23417</v>
      </c>
      <c r="C5014" s="3" t="s">
        <v>22339</v>
      </c>
      <c r="D5014" s="3">
        <v>2</v>
      </c>
      <c r="E5014" s="3">
        <v>12</v>
      </c>
      <c r="F5014" s="3">
        <v>64852</v>
      </c>
      <c r="G5014" s="3">
        <v>1200</v>
      </c>
      <c r="J5014" s="3">
        <v>32314</v>
      </c>
      <c r="K5014" s="3">
        <v>599</v>
      </c>
    </row>
    <row r="5015" spans="1:11">
      <c r="A5015" s="3" t="s">
        <v>6703</v>
      </c>
      <c r="B5015" s="3" t="s">
        <v>23417</v>
      </c>
      <c r="C5015" s="3" t="s">
        <v>22339</v>
      </c>
      <c r="D5015" s="3">
        <v>2</v>
      </c>
      <c r="E5015" s="3">
        <v>13</v>
      </c>
      <c r="F5015" s="3">
        <v>65472</v>
      </c>
      <c r="G5015" s="3">
        <v>1211</v>
      </c>
      <c r="J5015" s="3">
        <v>32314</v>
      </c>
      <c r="K5015" s="3">
        <v>599</v>
      </c>
    </row>
    <row r="5016" spans="1:11">
      <c r="A5016" s="3" t="s">
        <v>6704</v>
      </c>
      <c r="B5016" s="3" t="s">
        <v>23417</v>
      </c>
      <c r="C5016" s="3" t="s">
        <v>22339</v>
      </c>
      <c r="D5016" s="3">
        <v>2</v>
      </c>
      <c r="E5016" s="3">
        <v>14</v>
      </c>
      <c r="F5016" s="3">
        <v>66092</v>
      </c>
      <c r="G5016" s="3">
        <v>1222</v>
      </c>
      <c r="J5016" s="3">
        <v>32314</v>
      </c>
      <c r="K5016" s="3">
        <v>599</v>
      </c>
    </row>
    <row r="5017" spans="1:11">
      <c r="A5017" s="3" t="s">
        <v>6705</v>
      </c>
      <c r="B5017" s="3" t="s">
        <v>23417</v>
      </c>
      <c r="C5017" s="3" t="s">
        <v>22339</v>
      </c>
      <c r="D5017" s="3">
        <v>2</v>
      </c>
      <c r="E5017" s="3">
        <v>15</v>
      </c>
      <c r="F5017" s="3">
        <v>66712</v>
      </c>
      <c r="G5017" s="3">
        <v>1233</v>
      </c>
      <c r="J5017" s="3">
        <v>32314</v>
      </c>
      <c r="K5017" s="3">
        <v>599</v>
      </c>
    </row>
    <row r="5018" spans="1:11">
      <c r="A5018" s="3" t="s">
        <v>6706</v>
      </c>
      <c r="B5018" s="3" t="s">
        <v>23417</v>
      </c>
      <c r="C5018" s="3" t="s">
        <v>22339</v>
      </c>
      <c r="D5018" s="3">
        <v>2</v>
      </c>
      <c r="E5018" s="3">
        <v>16</v>
      </c>
      <c r="F5018" s="3">
        <v>67414</v>
      </c>
      <c r="G5018" s="3">
        <v>1246</v>
      </c>
      <c r="J5018" s="3">
        <v>32314</v>
      </c>
      <c r="K5018" s="3">
        <v>599</v>
      </c>
    </row>
    <row r="5019" spans="1:11">
      <c r="A5019" s="3" t="s">
        <v>6707</v>
      </c>
      <c r="B5019" s="3" t="s">
        <v>23417</v>
      </c>
      <c r="C5019" s="3" t="s">
        <v>22339</v>
      </c>
      <c r="D5019" s="3">
        <v>2</v>
      </c>
      <c r="E5019" s="3">
        <v>17</v>
      </c>
      <c r="F5019" s="3">
        <v>68116</v>
      </c>
      <c r="G5019" s="3">
        <v>1259</v>
      </c>
      <c r="J5019" s="3">
        <v>32314</v>
      </c>
      <c r="K5019" s="3">
        <v>599</v>
      </c>
    </row>
    <row r="5020" spans="1:11">
      <c r="A5020" s="3" t="s">
        <v>6708</v>
      </c>
      <c r="B5020" s="3" t="s">
        <v>23417</v>
      </c>
      <c r="C5020" s="3" t="s">
        <v>22339</v>
      </c>
      <c r="D5020" s="3">
        <v>2</v>
      </c>
      <c r="E5020" s="3">
        <v>18</v>
      </c>
      <c r="F5020" s="3">
        <v>68818</v>
      </c>
      <c r="G5020" s="3">
        <v>1272</v>
      </c>
      <c r="J5020" s="3">
        <v>32314</v>
      </c>
      <c r="K5020" s="3">
        <v>599</v>
      </c>
    </row>
    <row r="5021" spans="1:11">
      <c r="A5021" s="3" t="s">
        <v>6709</v>
      </c>
      <c r="B5021" s="3" t="s">
        <v>23417</v>
      </c>
      <c r="C5021" s="3" t="s">
        <v>22339</v>
      </c>
      <c r="D5021" s="3">
        <v>2</v>
      </c>
      <c r="E5021" s="3">
        <v>19</v>
      </c>
      <c r="F5021" s="3">
        <v>69520</v>
      </c>
      <c r="G5021" s="3">
        <v>1285</v>
      </c>
      <c r="J5021" s="3">
        <v>32314</v>
      </c>
      <c r="K5021" s="3">
        <v>599</v>
      </c>
    </row>
    <row r="5022" spans="1:11">
      <c r="A5022" s="3" t="s">
        <v>6710</v>
      </c>
      <c r="B5022" s="3" t="s">
        <v>23417</v>
      </c>
      <c r="C5022" s="3" t="s">
        <v>22339</v>
      </c>
      <c r="D5022" s="3">
        <v>2</v>
      </c>
      <c r="E5022" s="3">
        <v>20</v>
      </c>
      <c r="F5022" s="3">
        <v>70222</v>
      </c>
      <c r="G5022" s="3">
        <v>1298</v>
      </c>
      <c r="J5022" s="3">
        <v>32314</v>
      </c>
      <c r="K5022" s="3">
        <v>599</v>
      </c>
    </row>
    <row r="5023" spans="1:11">
      <c r="A5023" s="3" t="s">
        <v>6711</v>
      </c>
      <c r="B5023" s="3" t="s">
        <v>23417</v>
      </c>
      <c r="C5023" s="3" t="s">
        <v>22339</v>
      </c>
      <c r="D5023" s="3">
        <v>2</v>
      </c>
      <c r="E5023" s="3">
        <v>21</v>
      </c>
      <c r="F5023" s="3">
        <v>71004</v>
      </c>
      <c r="G5023" s="3">
        <v>1312</v>
      </c>
      <c r="J5023" s="3">
        <v>32314</v>
      </c>
      <c r="K5023" s="3">
        <v>599</v>
      </c>
    </row>
    <row r="5024" spans="1:11">
      <c r="A5024" s="3" t="s">
        <v>6712</v>
      </c>
      <c r="B5024" s="3" t="s">
        <v>23417</v>
      </c>
      <c r="C5024" s="3" t="s">
        <v>22339</v>
      </c>
      <c r="D5024" s="3">
        <v>2</v>
      </c>
      <c r="E5024" s="3">
        <v>22</v>
      </c>
      <c r="F5024" s="3">
        <v>71786</v>
      </c>
      <c r="G5024" s="3">
        <v>1326</v>
      </c>
      <c r="J5024" s="3">
        <v>32314</v>
      </c>
      <c r="K5024" s="3">
        <v>599</v>
      </c>
    </row>
    <row r="5025" spans="1:11">
      <c r="A5025" s="3" t="s">
        <v>6713</v>
      </c>
      <c r="B5025" s="3" t="s">
        <v>23417</v>
      </c>
      <c r="C5025" s="3" t="s">
        <v>22339</v>
      </c>
      <c r="D5025" s="3">
        <v>2</v>
      </c>
      <c r="E5025" s="3">
        <v>23</v>
      </c>
      <c r="F5025" s="3">
        <v>72568</v>
      </c>
      <c r="G5025" s="3">
        <v>1340</v>
      </c>
      <c r="J5025" s="3">
        <v>32314</v>
      </c>
      <c r="K5025" s="3">
        <v>599</v>
      </c>
    </row>
    <row r="5026" spans="1:11">
      <c r="A5026" s="3" t="s">
        <v>6714</v>
      </c>
      <c r="B5026" s="3" t="s">
        <v>23417</v>
      </c>
      <c r="C5026" s="3" t="s">
        <v>22339</v>
      </c>
      <c r="D5026" s="3">
        <v>2</v>
      </c>
      <c r="E5026" s="3">
        <v>24</v>
      </c>
      <c r="F5026" s="3">
        <v>73350</v>
      </c>
      <c r="G5026" s="3">
        <v>1354</v>
      </c>
      <c r="J5026" s="3">
        <v>32314</v>
      </c>
      <c r="K5026" s="3">
        <v>599</v>
      </c>
    </row>
    <row r="5027" spans="1:11">
      <c r="A5027" s="3" t="s">
        <v>6715</v>
      </c>
      <c r="B5027" s="3" t="s">
        <v>23417</v>
      </c>
      <c r="C5027" s="3" t="s">
        <v>22339</v>
      </c>
      <c r="D5027" s="3">
        <v>2</v>
      </c>
      <c r="E5027" s="3">
        <v>25</v>
      </c>
      <c r="F5027" s="3">
        <v>74132</v>
      </c>
      <c r="G5027" s="3">
        <v>1368</v>
      </c>
      <c r="J5027" s="3">
        <v>32314</v>
      </c>
      <c r="K5027" s="3">
        <v>599</v>
      </c>
    </row>
    <row r="5028" spans="1:11">
      <c r="A5028" s="3" t="s">
        <v>6716</v>
      </c>
      <c r="B5028" s="3" t="s">
        <v>23417</v>
      </c>
      <c r="C5028" s="3" t="s">
        <v>22339</v>
      </c>
      <c r="D5028" s="3">
        <v>2</v>
      </c>
      <c r="E5028" s="3">
        <v>26</v>
      </c>
      <c r="F5028" s="3">
        <v>74996</v>
      </c>
      <c r="G5028" s="3">
        <v>1384</v>
      </c>
      <c r="J5028" s="3">
        <v>32314</v>
      </c>
      <c r="K5028" s="3">
        <v>599</v>
      </c>
    </row>
    <row r="5029" spans="1:11">
      <c r="A5029" s="3" t="s">
        <v>6717</v>
      </c>
      <c r="B5029" s="3" t="s">
        <v>23417</v>
      </c>
      <c r="C5029" s="3" t="s">
        <v>22339</v>
      </c>
      <c r="D5029" s="3">
        <v>2</v>
      </c>
      <c r="E5029" s="3">
        <v>27</v>
      </c>
      <c r="F5029" s="3">
        <v>75860</v>
      </c>
      <c r="G5029" s="3">
        <v>1400</v>
      </c>
      <c r="J5029" s="3">
        <v>32314</v>
      </c>
      <c r="K5029" s="3">
        <v>599</v>
      </c>
    </row>
    <row r="5030" spans="1:11">
      <c r="A5030" s="3" t="s">
        <v>6718</v>
      </c>
      <c r="B5030" s="3" t="s">
        <v>23417</v>
      </c>
      <c r="C5030" s="3" t="s">
        <v>22339</v>
      </c>
      <c r="D5030" s="3">
        <v>2</v>
      </c>
      <c r="E5030" s="3">
        <v>28</v>
      </c>
      <c r="F5030" s="3">
        <v>76724</v>
      </c>
      <c r="G5030" s="3">
        <v>1416</v>
      </c>
      <c r="J5030" s="3">
        <v>32314</v>
      </c>
      <c r="K5030" s="3">
        <v>599</v>
      </c>
    </row>
    <row r="5031" spans="1:11">
      <c r="A5031" s="3" t="s">
        <v>6719</v>
      </c>
      <c r="B5031" s="3" t="s">
        <v>23417</v>
      </c>
      <c r="C5031" s="3" t="s">
        <v>22339</v>
      </c>
      <c r="D5031" s="3">
        <v>2</v>
      </c>
      <c r="E5031" s="3">
        <v>29</v>
      </c>
      <c r="F5031" s="3">
        <v>77588</v>
      </c>
      <c r="G5031" s="3">
        <v>1432</v>
      </c>
      <c r="J5031" s="3">
        <v>32314</v>
      </c>
      <c r="K5031" s="3">
        <v>599</v>
      </c>
    </row>
    <row r="5032" spans="1:11">
      <c r="A5032" s="3" t="s">
        <v>6720</v>
      </c>
      <c r="B5032" s="3" t="s">
        <v>23417</v>
      </c>
      <c r="C5032" s="3" t="s">
        <v>22339</v>
      </c>
      <c r="D5032" s="3">
        <v>2</v>
      </c>
      <c r="E5032" s="3">
        <v>30</v>
      </c>
      <c r="F5032" s="3">
        <v>78452</v>
      </c>
      <c r="G5032" s="3">
        <v>1448</v>
      </c>
      <c r="J5032" s="3">
        <v>32314</v>
      </c>
      <c r="K5032" s="3">
        <v>599</v>
      </c>
    </row>
    <row r="5033" spans="1:11">
      <c r="A5033" s="3" t="s">
        <v>6721</v>
      </c>
      <c r="B5033" s="3" t="s">
        <v>23417</v>
      </c>
      <c r="C5033" s="3" t="s">
        <v>22339</v>
      </c>
      <c r="D5033" s="3">
        <v>2</v>
      </c>
      <c r="E5033" s="3">
        <v>31</v>
      </c>
      <c r="F5033" s="3">
        <v>79396</v>
      </c>
      <c r="G5033" s="3">
        <v>1465</v>
      </c>
      <c r="J5033" s="3">
        <v>32314</v>
      </c>
      <c r="K5033" s="3">
        <v>599</v>
      </c>
    </row>
    <row r="5034" spans="1:11">
      <c r="A5034" s="3" t="s">
        <v>6722</v>
      </c>
      <c r="B5034" s="3" t="s">
        <v>23417</v>
      </c>
      <c r="C5034" s="3" t="s">
        <v>22339</v>
      </c>
      <c r="D5034" s="3">
        <v>2</v>
      </c>
      <c r="E5034" s="3">
        <v>32</v>
      </c>
      <c r="F5034" s="3">
        <v>80340</v>
      </c>
      <c r="G5034" s="3">
        <v>1482</v>
      </c>
      <c r="J5034" s="3">
        <v>32314</v>
      </c>
      <c r="K5034" s="3">
        <v>599</v>
      </c>
    </row>
    <row r="5035" spans="1:11">
      <c r="A5035" s="3" t="s">
        <v>6723</v>
      </c>
      <c r="B5035" s="3" t="s">
        <v>23417</v>
      </c>
      <c r="C5035" s="3" t="s">
        <v>22339</v>
      </c>
      <c r="D5035" s="3">
        <v>2</v>
      </c>
      <c r="E5035" s="3">
        <v>33</v>
      </c>
      <c r="F5035" s="3">
        <v>81284</v>
      </c>
      <c r="G5035" s="3">
        <v>1499</v>
      </c>
      <c r="J5035" s="3">
        <v>32314</v>
      </c>
      <c r="K5035" s="3">
        <v>599</v>
      </c>
    </row>
    <row r="5036" spans="1:11">
      <c r="A5036" s="3" t="s">
        <v>6724</v>
      </c>
      <c r="B5036" s="3" t="s">
        <v>23417</v>
      </c>
      <c r="C5036" s="3" t="s">
        <v>22339</v>
      </c>
      <c r="D5036" s="3">
        <v>2</v>
      </c>
      <c r="E5036" s="3">
        <v>34</v>
      </c>
      <c r="F5036" s="3">
        <v>82228</v>
      </c>
      <c r="G5036" s="3">
        <v>1516</v>
      </c>
      <c r="J5036" s="3">
        <v>32314</v>
      </c>
      <c r="K5036" s="3">
        <v>599</v>
      </c>
    </row>
    <row r="5037" spans="1:11">
      <c r="A5037" s="3" t="s">
        <v>6725</v>
      </c>
      <c r="B5037" s="3" t="s">
        <v>23417</v>
      </c>
      <c r="C5037" s="3" t="s">
        <v>22339</v>
      </c>
      <c r="D5037" s="3">
        <v>2</v>
      </c>
      <c r="E5037" s="3">
        <v>35</v>
      </c>
      <c r="F5037" s="3">
        <v>83172</v>
      </c>
      <c r="G5037" s="3">
        <v>1533</v>
      </c>
      <c r="J5037" s="3">
        <v>32314</v>
      </c>
      <c r="K5037" s="3">
        <v>599</v>
      </c>
    </row>
    <row r="5038" spans="1:11">
      <c r="A5038" s="3" t="s">
        <v>6726</v>
      </c>
      <c r="B5038" s="3" t="s">
        <v>23417</v>
      </c>
      <c r="C5038" s="3" t="s">
        <v>22339</v>
      </c>
      <c r="D5038" s="3">
        <v>2</v>
      </c>
      <c r="E5038" s="3">
        <v>36</v>
      </c>
      <c r="F5038" s="3">
        <v>84198</v>
      </c>
      <c r="G5038" s="3">
        <v>1552</v>
      </c>
      <c r="J5038" s="3">
        <v>32314</v>
      </c>
      <c r="K5038" s="3">
        <v>599</v>
      </c>
    </row>
    <row r="5039" spans="1:11">
      <c r="A5039" s="3" t="s">
        <v>6727</v>
      </c>
      <c r="B5039" s="3" t="s">
        <v>23417</v>
      </c>
      <c r="C5039" s="3" t="s">
        <v>22339</v>
      </c>
      <c r="D5039" s="3">
        <v>2</v>
      </c>
      <c r="E5039" s="3">
        <v>37</v>
      </c>
      <c r="F5039" s="3">
        <v>85224</v>
      </c>
      <c r="G5039" s="3">
        <v>1571</v>
      </c>
      <c r="J5039" s="3">
        <v>32314</v>
      </c>
      <c r="K5039" s="3">
        <v>599</v>
      </c>
    </row>
    <row r="5040" spans="1:11">
      <c r="A5040" s="3" t="s">
        <v>6728</v>
      </c>
      <c r="B5040" s="3" t="s">
        <v>23417</v>
      </c>
      <c r="C5040" s="3" t="s">
        <v>22339</v>
      </c>
      <c r="D5040" s="3">
        <v>2</v>
      </c>
      <c r="E5040" s="3">
        <v>38</v>
      </c>
      <c r="F5040" s="3">
        <v>86250</v>
      </c>
      <c r="G5040" s="3">
        <v>1590</v>
      </c>
      <c r="J5040" s="3">
        <v>32314</v>
      </c>
      <c r="K5040" s="3">
        <v>599</v>
      </c>
    </row>
    <row r="5041" spans="1:11">
      <c r="A5041" s="3" t="s">
        <v>6729</v>
      </c>
      <c r="B5041" s="3" t="s">
        <v>23417</v>
      </c>
      <c r="C5041" s="3" t="s">
        <v>22339</v>
      </c>
      <c r="D5041" s="3">
        <v>2</v>
      </c>
      <c r="E5041" s="3">
        <v>39</v>
      </c>
      <c r="F5041" s="3">
        <v>87276</v>
      </c>
      <c r="G5041" s="3">
        <v>1609</v>
      </c>
      <c r="J5041" s="3">
        <v>32314</v>
      </c>
      <c r="K5041" s="3">
        <v>599</v>
      </c>
    </row>
    <row r="5042" spans="1:11">
      <c r="A5042" s="3" t="s">
        <v>6730</v>
      </c>
      <c r="B5042" s="3" t="s">
        <v>23417</v>
      </c>
      <c r="C5042" s="3" t="s">
        <v>22339</v>
      </c>
      <c r="D5042" s="3">
        <v>2</v>
      </c>
      <c r="E5042" s="3">
        <v>40</v>
      </c>
      <c r="F5042" s="3">
        <v>88302</v>
      </c>
      <c r="G5042" s="3">
        <v>1628</v>
      </c>
      <c r="J5042" s="3">
        <v>32314</v>
      </c>
      <c r="K5042" s="3">
        <v>599</v>
      </c>
    </row>
    <row r="5043" spans="1:11">
      <c r="A5043" s="3" t="s">
        <v>6731</v>
      </c>
      <c r="B5043" s="3" t="s">
        <v>23417</v>
      </c>
      <c r="C5043" s="3" t="s">
        <v>22339</v>
      </c>
      <c r="D5043" s="3">
        <v>2</v>
      </c>
      <c r="E5043" s="3">
        <v>41</v>
      </c>
      <c r="F5043" s="3">
        <v>89408</v>
      </c>
      <c r="G5043" s="3">
        <v>1648</v>
      </c>
      <c r="J5043" s="3">
        <v>32314</v>
      </c>
      <c r="K5043" s="3">
        <v>599</v>
      </c>
    </row>
    <row r="5044" spans="1:11">
      <c r="A5044" s="3" t="s">
        <v>6732</v>
      </c>
      <c r="B5044" s="3" t="s">
        <v>23417</v>
      </c>
      <c r="C5044" s="3" t="s">
        <v>22339</v>
      </c>
      <c r="D5044" s="3">
        <v>2</v>
      </c>
      <c r="E5044" s="3">
        <v>42</v>
      </c>
      <c r="F5044" s="3">
        <v>90514</v>
      </c>
      <c r="G5044" s="3">
        <v>1668</v>
      </c>
      <c r="J5044" s="3">
        <v>32314</v>
      </c>
      <c r="K5044" s="3">
        <v>599</v>
      </c>
    </row>
    <row r="5045" spans="1:11">
      <c r="A5045" s="3" t="s">
        <v>6733</v>
      </c>
      <c r="B5045" s="3" t="s">
        <v>23417</v>
      </c>
      <c r="C5045" s="3" t="s">
        <v>22339</v>
      </c>
      <c r="D5045" s="3">
        <v>2</v>
      </c>
      <c r="E5045" s="3">
        <v>43</v>
      </c>
      <c r="F5045" s="3">
        <v>91620</v>
      </c>
      <c r="G5045" s="3">
        <v>1688</v>
      </c>
      <c r="J5045" s="3">
        <v>32314</v>
      </c>
      <c r="K5045" s="3">
        <v>599</v>
      </c>
    </row>
    <row r="5046" spans="1:11">
      <c r="A5046" s="3" t="s">
        <v>6734</v>
      </c>
      <c r="B5046" s="3" t="s">
        <v>23417</v>
      </c>
      <c r="C5046" s="3" t="s">
        <v>22339</v>
      </c>
      <c r="D5046" s="3">
        <v>2</v>
      </c>
      <c r="E5046" s="3">
        <v>44</v>
      </c>
      <c r="F5046" s="3">
        <v>92726</v>
      </c>
      <c r="G5046" s="3">
        <v>1708</v>
      </c>
      <c r="J5046" s="3">
        <v>32314</v>
      </c>
      <c r="K5046" s="3">
        <v>599</v>
      </c>
    </row>
    <row r="5047" spans="1:11">
      <c r="A5047" s="3" t="s">
        <v>6735</v>
      </c>
      <c r="B5047" s="3" t="s">
        <v>23417</v>
      </c>
      <c r="C5047" s="3" t="s">
        <v>22339</v>
      </c>
      <c r="D5047" s="3">
        <v>2</v>
      </c>
      <c r="E5047" s="3">
        <v>45</v>
      </c>
      <c r="F5047" s="3">
        <v>93832</v>
      </c>
      <c r="G5047" s="3">
        <v>1728</v>
      </c>
      <c r="J5047" s="3">
        <v>32314</v>
      </c>
      <c r="K5047" s="3">
        <v>599</v>
      </c>
    </row>
    <row r="5048" spans="1:11">
      <c r="A5048" s="3" t="s">
        <v>6736</v>
      </c>
      <c r="B5048" s="3" t="s">
        <v>23417</v>
      </c>
      <c r="C5048" s="3" t="s">
        <v>22339</v>
      </c>
      <c r="D5048" s="3">
        <v>2</v>
      </c>
      <c r="E5048" s="3">
        <v>46</v>
      </c>
      <c r="F5048" s="3">
        <v>95020</v>
      </c>
      <c r="G5048" s="3">
        <v>1750</v>
      </c>
      <c r="J5048" s="3">
        <v>32314</v>
      </c>
      <c r="K5048" s="3">
        <v>599</v>
      </c>
    </row>
    <row r="5049" spans="1:11">
      <c r="A5049" s="3" t="s">
        <v>6737</v>
      </c>
      <c r="B5049" s="3" t="s">
        <v>23417</v>
      </c>
      <c r="C5049" s="3" t="s">
        <v>22339</v>
      </c>
      <c r="D5049" s="3">
        <v>2</v>
      </c>
      <c r="E5049" s="3">
        <v>47</v>
      </c>
      <c r="F5049" s="3">
        <v>96208</v>
      </c>
      <c r="G5049" s="3">
        <v>1772</v>
      </c>
      <c r="J5049" s="3">
        <v>32314</v>
      </c>
      <c r="K5049" s="3">
        <v>599</v>
      </c>
    </row>
    <row r="5050" spans="1:11">
      <c r="A5050" s="3" t="s">
        <v>6738</v>
      </c>
      <c r="B5050" s="3" t="s">
        <v>23417</v>
      </c>
      <c r="C5050" s="3" t="s">
        <v>22339</v>
      </c>
      <c r="D5050" s="3">
        <v>2</v>
      </c>
      <c r="E5050" s="3">
        <v>48</v>
      </c>
      <c r="F5050" s="3">
        <v>97396</v>
      </c>
      <c r="G5050" s="3">
        <v>1794</v>
      </c>
      <c r="J5050" s="3">
        <v>32314</v>
      </c>
      <c r="K5050" s="3">
        <v>599</v>
      </c>
    </row>
    <row r="5051" spans="1:11">
      <c r="A5051" s="3" t="s">
        <v>6739</v>
      </c>
      <c r="B5051" s="3" t="s">
        <v>23417</v>
      </c>
      <c r="C5051" s="3" t="s">
        <v>22339</v>
      </c>
      <c r="D5051" s="3">
        <v>2</v>
      </c>
      <c r="E5051" s="3">
        <v>49</v>
      </c>
      <c r="F5051" s="3">
        <v>98584</v>
      </c>
      <c r="G5051" s="3">
        <v>1816</v>
      </c>
      <c r="J5051" s="3">
        <v>32314</v>
      </c>
      <c r="K5051" s="3">
        <v>599</v>
      </c>
    </row>
    <row r="5052" spans="1:11">
      <c r="A5052" s="3" t="s">
        <v>6740</v>
      </c>
      <c r="B5052" s="3" t="s">
        <v>23417</v>
      </c>
      <c r="C5052" s="3" t="s">
        <v>22339</v>
      </c>
      <c r="D5052" s="3">
        <v>2</v>
      </c>
      <c r="E5052" s="3">
        <v>50</v>
      </c>
      <c r="F5052" s="3">
        <v>99772</v>
      </c>
      <c r="G5052" s="3">
        <v>1838</v>
      </c>
      <c r="J5052" s="3">
        <v>32314</v>
      </c>
      <c r="K5052" s="3">
        <v>599</v>
      </c>
    </row>
    <row r="5053" spans="1:11">
      <c r="A5053" s="3" t="s">
        <v>6741</v>
      </c>
      <c r="B5053" s="3" t="s">
        <v>23417</v>
      </c>
      <c r="C5053" s="3" t="s">
        <v>22339</v>
      </c>
      <c r="D5053" s="3">
        <v>2</v>
      </c>
      <c r="E5053" s="3">
        <v>51</v>
      </c>
      <c r="F5053" s="3">
        <v>101040</v>
      </c>
      <c r="G5053" s="3">
        <v>1861</v>
      </c>
      <c r="J5053" s="3">
        <v>32314</v>
      </c>
      <c r="K5053" s="3">
        <v>599</v>
      </c>
    </row>
    <row r="5054" spans="1:11">
      <c r="A5054" s="3" t="s">
        <v>6742</v>
      </c>
      <c r="B5054" s="3" t="s">
        <v>23417</v>
      </c>
      <c r="C5054" s="3" t="s">
        <v>22339</v>
      </c>
      <c r="D5054" s="3">
        <v>2</v>
      </c>
      <c r="E5054" s="3">
        <v>52</v>
      </c>
      <c r="F5054" s="3">
        <v>102308</v>
      </c>
      <c r="G5054" s="3">
        <v>1884</v>
      </c>
      <c r="J5054" s="3">
        <v>32314</v>
      </c>
      <c r="K5054" s="3">
        <v>599</v>
      </c>
    </row>
    <row r="5055" spans="1:11">
      <c r="A5055" s="3" t="s">
        <v>6743</v>
      </c>
      <c r="B5055" s="3" t="s">
        <v>23417</v>
      </c>
      <c r="C5055" s="3" t="s">
        <v>22339</v>
      </c>
      <c r="D5055" s="3">
        <v>2</v>
      </c>
      <c r="E5055" s="3">
        <v>53</v>
      </c>
      <c r="F5055" s="3">
        <v>103576</v>
      </c>
      <c r="G5055" s="3">
        <v>1907</v>
      </c>
      <c r="J5055" s="3">
        <v>32314</v>
      </c>
      <c r="K5055" s="3">
        <v>599</v>
      </c>
    </row>
    <row r="5056" spans="1:11">
      <c r="A5056" s="3" t="s">
        <v>6744</v>
      </c>
      <c r="B5056" s="3" t="s">
        <v>23417</v>
      </c>
      <c r="C5056" s="3" t="s">
        <v>22339</v>
      </c>
      <c r="D5056" s="3">
        <v>2</v>
      </c>
      <c r="E5056" s="3">
        <v>54</v>
      </c>
      <c r="F5056" s="3">
        <v>104844</v>
      </c>
      <c r="G5056" s="3">
        <v>1930</v>
      </c>
      <c r="J5056" s="3">
        <v>32314</v>
      </c>
      <c r="K5056" s="3">
        <v>599</v>
      </c>
    </row>
    <row r="5057" spans="1:11">
      <c r="A5057" s="3" t="s">
        <v>6745</v>
      </c>
      <c r="B5057" s="3" t="s">
        <v>23417</v>
      </c>
      <c r="C5057" s="3" t="s">
        <v>22339</v>
      </c>
      <c r="D5057" s="3">
        <v>2</v>
      </c>
      <c r="E5057" s="3">
        <v>55</v>
      </c>
      <c r="F5057" s="3">
        <v>106112</v>
      </c>
      <c r="G5057" s="3">
        <v>1953</v>
      </c>
      <c r="J5057" s="3">
        <v>32314</v>
      </c>
      <c r="K5057" s="3">
        <v>599</v>
      </c>
    </row>
    <row r="5058" spans="1:11">
      <c r="A5058" s="3" t="s">
        <v>6746</v>
      </c>
      <c r="B5058" s="3" t="s">
        <v>23417</v>
      </c>
      <c r="C5058" s="3" t="s">
        <v>22339</v>
      </c>
      <c r="D5058" s="3">
        <v>2</v>
      </c>
      <c r="E5058" s="3">
        <v>56</v>
      </c>
      <c r="F5058" s="3">
        <v>107462</v>
      </c>
      <c r="G5058" s="3">
        <v>1978</v>
      </c>
      <c r="J5058" s="3">
        <v>32314</v>
      </c>
      <c r="K5058" s="3">
        <v>599</v>
      </c>
    </row>
    <row r="5059" spans="1:11">
      <c r="A5059" s="3" t="s">
        <v>6747</v>
      </c>
      <c r="B5059" s="3" t="s">
        <v>23417</v>
      </c>
      <c r="C5059" s="3" t="s">
        <v>22339</v>
      </c>
      <c r="D5059" s="3">
        <v>2</v>
      </c>
      <c r="E5059" s="3">
        <v>57</v>
      </c>
      <c r="F5059" s="3">
        <v>108812</v>
      </c>
      <c r="G5059" s="3">
        <v>2003</v>
      </c>
      <c r="J5059" s="3">
        <v>32314</v>
      </c>
      <c r="K5059" s="3">
        <v>599</v>
      </c>
    </row>
    <row r="5060" spans="1:11">
      <c r="A5060" s="3" t="s">
        <v>6748</v>
      </c>
      <c r="B5060" s="3" t="s">
        <v>23417</v>
      </c>
      <c r="C5060" s="3" t="s">
        <v>22339</v>
      </c>
      <c r="D5060" s="3">
        <v>2</v>
      </c>
      <c r="E5060" s="3">
        <v>58</v>
      </c>
      <c r="F5060" s="3">
        <v>110162</v>
      </c>
      <c r="G5060" s="3">
        <v>2028</v>
      </c>
      <c r="J5060" s="3">
        <v>32314</v>
      </c>
      <c r="K5060" s="3">
        <v>599</v>
      </c>
    </row>
    <row r="5061" spans="1:11">
      <c r="A5061" s="3" t="s">
        <v>6749</v>
      </c>
      <c r="B5061" s="3" t="s">
        <v>23417</v>
      </c>
      <c r="C5061" s="3" t="s">
        <v>22339</v>
      </c>
      <c r="D5061" s="3">
        <v>2</v>
      </c>
      <c r="E5061" s="3">
        <v>59</v>
      </c>
      <c r="F5061" s="3">
        <v>111512</v>
      </c>
      <c r="G5061" s="3">
        <v>2053</v>
      </c>
      <c r="J5061" s="3">
        <v>32314</v>
      </c>
      <c r="K5061" s="3">
        <v>599</v>
      </c>
    </row>
    <row r="5062" spans="1:11">
      <c r="A5062" s="3" t="s">
        <v>6750</v>
      </c>
      <c r="B5062" s="3" t="s">
        <v>23417</v>
      </c>
      <c r="C5062" s="3" t="s">
        <v>22339</v>
      </c>
      <c r="D5062" s="3">
        <v>2</v>
      </c>
      <c r="E5062" s="3">
        <v>60</v>
      </c>
      <c r="F5062" s="3">
        <v>112862</v>
      </c>
      <c r="G5062" s="3">
        <v>2078</v>
      </c>
      <c r="J5062" s="3">
        <v>32314</v>
      </c>
      <c r="K5062" s="3">
        <v>599</v>
      </c>
    </row>
    <row r="5063" spans="1:11">
      <c r="A5063" s="3" t="s">
        <v>6751</v>
      </c>
      <c r="B5063" s="3" t="s">
        <v>23417</v>
      </c>
      <c r="C5063" s="3" t="s">
        <v>22339</v>
      </c>
      <c r="D5063" s="3">
        <v>2</v>
      </c>
      <c r="E5063" s="3">
        <v>61</v>
      </c>
      <c r="F5063" s="3">
        <v>114292</v>
      </c>
      <c r="G5063" s="3">
        <v>2104</v>
      </c>
      <c r="J5063" s="3">
        <v>32314</v>
      </c>
      <c r="K5063" s="3">
        <v>599</v>
      </c>
    </row>
    <row r="5064" spans="1:11">
      <c r="A5064" s="3" t="s">
        <v>6752</v>
      </c>
      <c r="B5064" s="3" t="s">
        <v>23417</v>
      </c>
      <c r="C5064" s="3" t="s">
        <v>22339</v>
      </c>
      <c r="D5064" s="3">
        <v>2</v>
      </c>
      <c r="E5064" s="3">
        <v>62</v>
      </c>
      <c r="F5064" s="3">
        <v>115722</v>
      </c>
      <c r="G5064" s="3">
        <v>2130</v>
      </c>
      <c r="J5064" s="3">
        <v>32314</v>
      </c>
      <c r="K5064" s="3">
        <v>599</v>
      </c>
    </row>
    <row r="5065" spans="1:11">
      <c r="A5065" s="3" t="s">
        <v>6753</v>
      </c>
      <c r="B5065" s="3" t="s">
        <v>23417</v>
      </c>
      <c r="C5065" s="3" t="s">
        <v>22339</v>
      </c>
      <c r="D5065" s="3">
        <v>2</v>
      </c>
      <c r="E5065" s="3">
        <v>63</v>
      </c>
      <c r="F5065" s="3">
        <v>117152</v>
      </c>
      <c r="G5065" s="3">
        <v>2156</v>
      </c>
      <c r="J5065" s="3">
        <v>32314</v>
      </c>
      <c r="K5065" s="3">
        <v>599</v>
      </c>
    </row>
    <row r="5066" spans="1:11">
      <c r="A5066" s="3" t="s">
        <v>6754</v>
      </c>
      <c r="B5066" s="3" t="s">
        <v>23417</v>
      </c>
      <c r="C5066" s="3" t="s">
        <v>22339</v>
      </c>
      <c r="D5066" s="3">
        <v>2</v>
      </c>
      <c r="E5066" s="3">
        <v>64</v>
      </c>
      <c r="F5066" s="3">
        <v>118582</v>
      </c>
      <c r="G5066" s="3">
        <v>2182</v>
      </c>
      <c r="J5066" s="3">
        <v>32314</v>
      </c>
      <c r="K5066" s="3">
        <v>599</v>
      </c>
    </row>
    <row r="5067" spans="1:11">
      <c r="A5067" s="3" t="s">
        <v>6755</v>
      </c>
      <c r="B5067" s="3" t="s">
        <v>23417</v>
      </c>
      <c r="C5067" s="3" t="s">
        <v>22339</v>
      </c>
      <c r="D5067" s="3">
        <v>2</v>
      </c>
      <c r="E5067" s="3">
        <v>65</v>
      </c>
      <c r="F5067" s="3">
        <v>120012</v>
      </c>
      <c r="G5067" s="3">
        <v>2208</v>
      </c>
      <c r="J5067" s="3">
        <v>32314</v>
      </c>
      <c r="K5067" s="3">
        <v>599</v>
      </c>
    </row>
    <row r="5068" spans="1:11">
      <c r="A5068" s="3" t="s">
        <v>6756</v>
      </c>
      <c r="B5068" s="3" t="s">
        <v>23417</v>
      </c>
      <c r="C5068" s="3" t="s">
        <v>22339</v>
      </c>
      <c r="D5068" s="3">
        <v>2</v>
      </c>
      <c r="E5068" s="3">
        <v>66</v>
      </c>
      <c r="F5068" s="3">
        <v>121524</v>
      </c>
      <c r="G5068" s="3">
        <v>2236</v>
      </c>
      <c r="J5068" s="3">
        <v>32314</v>
      </c>
      <c r="K5068" s="3">
        <v>599</v>
      </c>
    </row>
    <row r="5069" spans="1:11">
      <c r="A5069" s="3" t="s">
        <v>6757</v>
      </c>
      <c r="B5069" s="3" t="s">
        <v>23417</v>
      </c>
      <c r="C5069" s="3" t="s">
        <v>22339</v>
      </c>
      <c r="D5069" s="3">
        <v>2</v>
      </c>
      <c r="E5069" s="3">
        <v>67</v>
      </c>
      <c r="F5069" s="3">
        <v>123036</v>
      </c>
      <c r="G5069" s="3">
        <v>2264</v>
      </c>
      <c r="J5069" s="3">
        <v>32314</v>
      </c>
      <c r="K5069" s="3">
        <v>599</v>
      </c>
    </row>
    <row r="5070" spans="1:11">
      <c r="A5070" s="3" t="s">
        <v>6758</v>
      </c>
      <c r="B5070" s="3" t="s">
        <v>23417</v>
      </c>
      <c r="C5070" s="3" t="s">
        <v>22339</v>
      </c>
      <c r="D5070" s="3">
        <v>2</v>
      </c>
      <c r="E5070" s="3">
        <v>68</v>
      </c>
      <c r="F5070" s="3">
        <v>124548</v>
      </c>
      <c r="G5070" s="3">
        <v>2292</v>
      </c>
      <c r="J5070" s="3">
        <v>32314</v>
      </c>
      <c r="K5070" s="3">
        <v>599</v>
      </c>
    </row>
    <row r="5071" spans="1:11">
      <c r="A5071" s="3" t="s">
        <v>6759</v>
      </c>
      <c r="B5071" s="3" t="s">
        <v>23417</v>
      </c>
      <c r="C5071" s="3" t="s">
        <v>22339</v>
      </c>
      <c r="D5071" s="3">
        <v>2</v>
      </c>
      <c r="E5071" s="3">
        <v>69</v>
      </c>
      <c r="F5071" s="3">
        <v>126060</v>
      </c>
      <c r="G5071" s="3">
        <v>2320</v>
      </c>
      <c r="J5071" s="3">
        <v>32314</v>
      </c>
      <c r="K5071" s="3">
        <v>599</v>
      </c>
    </row>
    <row r="5072" spans="1:11">
      <c r="A5072" s="3" t="s">
        <v>6760</v>
      </c>
      <c r="B5072" s="3" t="s">
        <v>23417</v>
      </c>
      <c r="C5072" s="3" t="s">
        <v>22339</v>
      </c>
      <c r="D5072" s="3">
        <v>2</v>
      </c>
      <c r="E5072" s="3">
        <v>70</v>
      </c>
      <c r="F5072" s="3">
        <v>127572</v>
      </c>
      <c r="G5072" s="3">
        <v>2348</v>
      </c>
      <c r="J5072" s="3">
        <v>32314</v>
      </c>
      <c r="K5072" s="3">
        <v>599</v>
      </c>
    </row>
    <row r="5073" spans="1:11">
      <c r="A5073" s="3" t="s">
        <v>6761</v>
      </c>
      <c r="B5073" s="3" t="s">
        <v>23417</v>
      </c>
      <c r="C5073" s="3" t="s">
        <v>22339</v>
      </c>
      <c r="D5073" s="3">
        <v>2</v>
      </c>
      <c r="E5073" s="3">
        <v>71</v>
      </c>
      <c r="F5073" s="3">
        <v>129164</v>
      </c>
      <c r="G5073" s="3">
        <v>2377</v>
      </c>
      <c r="J5073" s="3">
        <v>32314</v>
      </c>
      <c r="K5073" s="3">
        <v>599</v>
      </c>
    </row>
    <row r="5074" spans="1:11">
      <c r="A5074" s="3" t="s">
        <v>6762</v>
      </c>
      <c r="B5074" s="3" t="s">
        <v>23417</v>
      </c>
      <c r="C5074" s="3" t="s">
        <v>22339</v>
      </c>
      <c r="D5074" s="3">
        <v>2</v>
      </c>
      <c r="E5074" s="3">
        <v>72</v>
      </c>
      <c r="F5074" s="3">
        <v>130756</v>
      </c>
      <c r="G5074" s="3">
        <v>2406</v>
      </c>
      <c r="J5074" s="3">
        <v>32314</v>
      </c>
      <c r="K5074" s="3">
        <v>599</v>
      </c>
    </row>
    <row r="5075" spans="1:11">
      <c r="A5075" s="3" t="s">
        <v>6763</v>
      </c>
      <c r="B5075" s="3" t="s">
        <v>23417</v>
      </c>
      <c r="C5075" s="3" t="s">
        <v>22339</v>
      </c>
      <c r="D5075" s="3">
        <v>2</v>
      </c>
      <c r="E5075" s="3">
        <v>73</v>
      </c>
      <c r="F5075" s="3">
        <v>132348</v>
      </c>
      <c r="G5075" s="3">
        <v>2435</v>
      </c>
      <c r="J5075" s="3">
        <v>32314</v>
      </c>
      <c r="K5075" s="3">
        <v>599</v>
      </c>
    </row>
    <row r="5076" spans="1:11">
      <c r="A5076" s="3" t="s">
        <v>6764</v>
      </c>
      <c r="B5076" s="3" t="s">
        <v>23417</v>
      </c>
      <c r="C5076" s="3" t="s">
        <v>22339</v>
      </c>
      <c r="D5076" s="3">
        <v>2</v>
      </c>
      <c r="E5076" s="3">
        <v>74</v>
      </c>
      <c r="F5076" s="3">
        <v>133940</v>
      </c>
      <c r="G5076" s="3">
        <v>2464</v>
      </c>
      <c r="J5076" s="3">
        <v>32314</v>
      </c>
      <c r="K5076" s="3">
        <v>599</v>
      </c>
    </row>
    <row r="5077" spans="1:11">
      <c r="A5077" s="3" t="s">
        <v>6765</v>
      </c>
      <c r="B5077" s="3" t="s">
        <v>23417</v>
      </c>
      <c r="C5077" s="3" t="s">
        <v>22339</v>
      </c>
      <c r="D5077" s="3">
        <v>2</v>
      </c>
      <c r="E5077" s="3">
        <v>75</v>
      </c>
      <c r="F5077" s="3">
        <v>135532</v>
      </c>
      <c r="G5077" s="3">
        <v>2493</v>
      </c>
      <c r="J5077" s="3">
        <v>32314</v>
      </c>
      <c r="K5077" s="3">
        <v>599</v>
      </c>
    </row>
    <row r="5078" spans="1:11">
      <c r="A5078" s="3" t="s">
        <v>6766</v>
      </c>
      <c r="B5078" s="3" t="s">
        <v>23417</v>
      </c>
      <c r="C5078" s="3" t="s">
        <v>22339</v>
      </c>
      <c r="D5078" s="3">
        <v>2</v>
      </c>
      <c r="E5078" s="3">
        <v>76</v>
      </c>
      <c r="F5078" s="3">
        <v>137206</v>
      </c>
      <c r="G5078" s="3">
        <v>2524</v>
      </c>
      <c r="J5078" s="3">
        <v>32314</v>
      </c>
      <c r="K5078" s="3">
        <v>599</v>
      </c>
    </row>
    <row r="5079" spans="1:11">
      <c r="A5079" s="3" t="s">
        <v>6767</v>
      </c>
      <c r="B5079" s="3" t="s">
        <v>23417</v>
      </c>
      <c r="C5079" s="3" t="s">
        <v>22339</v>
      </c>
      <c r="D5079" s="3">
        <v>2</v>
      </c>
      <c r="E5079" s="3">
        <v>77</v>
      </c>
      <c r="F5079" s="3">
        <v>138880</v>
      </c>
      <c r="G5079" s="3">
        <v>2555</v>
      </c>
      <c r="J5079" s="3">
        <v>32314</v>
      </c>
      <c r="K5079" s="3">
        <v>599</v>
      </c>
    </row>
    <row r="5080" spans="1:11">
      <c r="A5080" s="3" t="s">
        <v>6768</v>
      </c>
      <c r="B5080" s="3" t="s">
        <v>23417</v>
      </c>
      <c r="C5080" s="3" t="s">
        <v>22339</v>
      </c>
      <c r="D5080" s="3">
        <v>2</v>
      </c>
      <c r="E5080" s="3">
        <v>78</v>
      </c>
      <c r="F5080" s="3">
        <v>140554</v>
      </c>
      <c r="G5080" s="3">
        <v>2586</v>
      </c>
      <c r="J5080" s="3">
        <v>32314</v>
      </c>
      <c r="K5080" s="3">
        <v>599</v>
      </c>
    </row>
    <row r="5081" spans="1:11">
      <c r="A5081" s="3" t="s">
        <v>6769</v>
      </c>
      <c r="B5081" s="3" t="s">
        <v>23417</v>
      </c>
      <c r="C5081" s="3" t="s">
        <v>22339</v>
      </c>
      <c r="D5081" s="3">
        <v>2</v>
      </c>
      <c r="E5081" s="3">
        <v>79</v>
      </c>
      <c r="F5081" s="3">
        <v>142228</v>
      </c>
      <c r="G5081" s="3">
        <v>2617</v>
      </c>
      <c r="J5081" s="3">
        <v>32314</v>
      </c>
      <c r="K5081" s="3">
        <v>599</v>
      </c>
    </row>
    <row r="5082" spans="1:11">
      <c r="A5082" s="3" t="s">
        <v>6770</v>
      </c>
      <c r="B5082" s="3" t="s">
        <v>23417</v>
      </c>
      <c r="C5082" s="3" t="s">
        <v>22339</v>
      </c>
      <c r="D5082" s="3">
        <v>2</v>
      </c>
      <c r="E5082" s="3">
        <v>80</v>
      </c>
      <c r="F5082" s="3">
        <v>143902</v>
      </c>
      <c r="G5082" s="3">
        <v>2648</v>
      </c>
      <c r="J5082" s="3">
        <v>32314</v>
      </c>
      <c r="K5082" s="3">
        <v>599</v>
      </c>
    </row>
    <row r="5083" spans="1:11">
      <c r="A5083" s="3" t="s">
        <v>6771</v>
      </c>
      <c r="B5083" s="3" t="s">
        <v>23417</v>
      </c>
      <c r="C5083" s="3" t="s">
        <v>22339</v>
      </c>
      <c r="D5083" s="3">
        <v>2</v>
      </c>
      <c r="E5083" s="3">
        <v>81</v>
      </c>
      <c r="F5083" s="3">
        <v>145656</v>
      </c>
      <c r="G5083" s="3">
        <v>2680</v>
      </c>
      <c r="J5083" s="3">
        <v>32314</v>
      </c>
      <c r="K5083" s="3">
        <v>599</v>
      </c>
    </row>
    <row r="5084" spans="1:11">
      <c r="A5084" s="3" t="s">
        <v>6772</v>
      </c>
      <c r="B5084" s="3" t="s">
        <v>23417</v>
      </c>
      <c r="C5084" s="3" t="s">
        <v>22339</v>
      </c>
      <c r="D5084" s="3">
        <v>2</v>
      </c>
      <c r="E5084" s="3">
        <v>82</v>
      </c>
      <c r="F5084" s="3">
        <v>147410</v>
      </c>
      <c r="G5084" s="3">
        <v>2712</v>
      </c>
      <c r="J5084" s="3">
        <v>32314</v>
      </c>
      <c r="K5084" s="3">
        <v>599</v>
      </c>
    </row>
    <row r="5085" spans="1:11">
      <c r="A5085" s="3" t="s">
        <v>6773</v>
      </c>
      <c r="B5085" s="3" t="s">
        <v>23417</v>
      </c>
      <c r="C5085" s="3" t="s">
        <v>22339</v>
      </c>
      <c r="D5085" s="3">
        <v>2</v>
      </c>
      <c r="E5085" s="3">
        <v>83</v>
      </c>
      <c r="F5085" s="3">
        <v>149164</v>
      </c>
      <c r="G5085" s="3">
        <v>2744</v>
      </c>
      <c r="J5085" s="3">
        <v>32314</v>
      </c>
      <c r="K5085" s="3">
        <v>599</v>
      </c>
    </row>
    <row r="5086" spans="1:11">
      <c r="A5086" s="3" t="s">
        <v>6774</v>
      </c>
      <c r="B5086" s="3" t="s">
        <v>23417</v>
      </c>
      <c r="C5086" s="3" t="s">
        <v>22339</v>
      </c>
      <c r="D5086" s="3">
        <v>2</v>
      </c>
      <c r="E5086" s="3">
        <v>84</v>
      </c>
      <c r="F5086" s="3">
        <v>150918</v>
      </c>
      <c r="G5086" s="3">
        <v>2776</v>
      </c>
      <c r="J5086" s="3">
        <v>32314</v>
      </c>
      <c r="K5086" s="3">
        <v>599</v>
      </c>
    </row>
    <row r="5087" spans="1:11">
      <c r="A5087" s="3" t="s">
        <v>6775</v>
      </c>
      <c r="B5087" s="3" t="s">
        <v>23417</v>
      </c>
      <c r="C5087" s="3" t="s">
        <v>22339</v>
      </c>
      <c r="D5087" s="3">
        <v>2</v>
      </c>
      <c r="E5087" s="3">
        <v>85</v>
      </c>
      <c r="F5087" s="3">
        <v>152672</v>
      </c>
      <c r="G5087" s="3">
        <v>2808</v>
      </c>
      <c r="J5087" s="3">
        <v>32314</v>
      </c>
      <c r="K5087" s="3">
        <v>599</v>
      </c>
    </row>
    <row r="5088" spans="1:11">
      <c r="A5088" s="3" t="s">
        <v>6776</v>
      </c>
      <c r="B5088" s="3" t="s">
        <v>23417</v>
      </c>
      <c r="C5088" s="3" t="s">
        <v>22339</v>
      </c>
      <c r="D5088" s="3">
        <v>2</v>
      </c>
      <c r="E5088" s="3">
        <v>86</v>
      </c>
      <c r="F5088" s="3">
        <v>154508</v>
      </c>
      <c r="G5088" s="3">
        <v>2842</v>
      </c>
      <c r="J5088" s="3">
        <v>32314</v>
      </c>
      <c r="K5088" s="3">
        <v>599</v>
      </c>
    </row>
    <row r="5089" spans="1:11">
      <c r="A5089" s="3" t="s">
        <v>6777</v>
      </c>
      <c r="B5089" s="3" t="s">
        <v>23417</v>
      </c>
      <c r="C5089" s="3" t="s">
        <v>22339</v>
      </c>
      <c r="D5089" s="3">
        <v>2</v>
      </c>
      <c r="E5089" s="3">
        <v>87</v>
      </c>
      <c r="F5089" s="3">
        <v>156344</v>
      </c>
      <c r="G5089" s="3">
        <v>2876</v>
      </c>
      <c r="J5089" s="3">
        <v>32314</v>
      </c>
      <c r="K5089" s="3">
        <v>599</v>
      </c>
    </row>
    <row r="5090" spans="1:11">
      <c r="A5090" s="3" t="s">
        <v>6778</v>
      </c>
      <c r="B5090" s="3" t="s">
        <v>23417</v>
      </c>
      <c r="C5090" s="3" t="s">
        <v>22339</v>
      </c>
      <c r="D5090" s="3">
        <v>2</v>
      </c>
      <c r="E5090" s="3">
        <v>88</v>
      </c>
      <c r="F5090" s="3">
        <v>158180</v>
      </c>
      <c r="G5090" s="3">
        <v>2910</v>
      </c>
      <c r="J5090" s="3">
        <v>32314</v>
      </c>
      <c r="K5090" s="3">
        <v>599</v>
      </c>
    </row>
    <row r="5091" spans="1:11">
      <c r="A5091" s="3" t="s">
        <v>6779</v>
      </c>
      <c r="B5091" s="3" t="s">
        <v>23417</v>
      </c>
      <c r="C5091" s="3" t="s">
        <v>22339</v>
      </c>
      <c r="D5091" s="3">
        <v>2</v>
      </c>
      <c r="E5091" s="3">
        <v>89</v>
      </c>
      <c r="F5091" s="3">
        <v>160016</v>
      </c>
      <c r="G5091" s="3">
        <v>2944</v>
      </c>
      <c r="J5091" s="3">
        <v>32314</v>
      </c>
      <c r="K5091" s="3">
        <v>599</v>
      </c>
    </row>
    <row r="5092" spans="1:11">
      <c r="A5092" s="3" t="s">
        <v>6780</v>
      </c>
      <c r="B5092" s="3" t="s">
        <v>23417</v>
      </c>
      <c r="C5092" s="3" t="s">
        <v>22339</v>
      </c>
      <c r="D5092" s="3">
        <v>2</v>
      </c>
      <c r="E5092" s="3">
        <v>90</v>
      </c>
      <c r="F5092" s="3">
        <v>161852</v>
      </c>
      <c r="G5092" s="3">
        <v>2978</v>
      </c>
      <c r="J5092" s="3">
        <v>32314</v>
      </c>
      <c r="K5092" s="3">
        <v>599</v>
      </c>
    </row>
    <row r="5093" spans="1:11">
      <c r="A5093" s="3" t="s">
        <v>6781</v>
      </c>
      <c r="B5093" s="3" t="s">
        <v>23417</v>
      </c>
      <c r="C5093" s="3" t="s">
        <v>22339</v>
      </c>
      <c r="D5093" s="3">
        <v>2</v>
      </c>
      <c r="E5093" s="3">
        <v>91</v>
      </c>
      <c r="F5093" s="3">
        <v>163768</v>
      </c>
      <c r="G5093" s="3">
        <v>3013</v>
      </c>
      <c r="J5093" s="3">
        <v>32314</v>
      </c>
      <c r="K5093" s="3">
        <v>599</v>
      </c>
    </row>
    <row r="5094" spans="1:11">
      <c r="A5094" s="3" t="s">
        <v>6782</v>
      </c>
      <c r="B5094" s="3" t="s">
        <v>23417</v>
      </c>
      <c r="C5094" s="3" t="s">
        <v>22339</v>
      </c>
      <c r="D5094" s="3">
        <v>2</v>
      </c>
      <c r="E5094" s="3">
        <v>92</v>
      </c>
      <c r="F5094" s="3">
        <v>165684</v>
      </c>
      <c r="G5094" s="3">
        <v>3048</v>
      </c>
      <c r="J5094" s="3">
        <v>32314</v>
      </c>
      <c r="K5094" s="3">
        <v>599</v>
      </c>
    </row>
    <row r="5095" spans="1:11">
      <c r="A5095" s="3" t="s">
        <v>6783</v>
      </c>
      <c r="B5095" s="3" t="s">
        <v>23417</v>
      </c>
      <c r="C5095" s="3" t="s">
        <v>22339</v>
      </c>
      <c r="D5095" s="3">
        <v>2</v>
      </c>
      <c r="E5095" s="3">
        <v>93</v>
      </c>
      <c r="F5095" s="3">
        <v>167600</v>
      </c>
      <c r="G5095" s="3">
        <v>3083</v>
      </c>
      <c r="J5095" s="3">
        <v>32314</v>
      </c>
      <c r="K5095" s="3">
        <v>599</v>
      </c>
    </row>
    <row r="5096" spans="1:11">
      <c r="A5096" s="3" t="s">
        <v>6784</v>
      </c>
      <c r="B5096" s="3" t="s">
        <v>23417</v>
      </c>
      <c r="C5096" s="3" t="s">
        <v>22339</v>
      </c>
      <c r="D5096" s="3">
        <v>2</v>
      </c>
      <c r="E5096" s="3">
        <v>94</v>
      </c>
      <c r="F5096" s="3">
        <v>169516</v>
      </c>
      <c r="G5096" s="3">
        <v>3118</v>
      </c>
      <c r="J5096" s="3">
        <v>32314</v>
      </c>
      <c r="K5096" s="3">
        <v>599</v>
      </c>
    </row>
    <row r="5097" spans="1:11">
      <c r="A5097" s="3" t="s">
        <v>6785</v>
      </c>
      <c r="B5097" s="3" t="s">
        <v>23417</v>
      </c>
      <c r="C5097" s="3" t="s">
        <v>22339</v>
      </c>
      <c r="D5097" s="3">
        <v>2</v>
      </c>
      <c r="E5097" s="3">
        <v>95</v>
      </c>
      <c r="F5097" s="3">
        <v>171432</v>
      </c>
      <c r="G5097" s="3">
        <v>3153</v>
      </c>
      <c r="J5097" s="3">
        <v>32314</v>
      </c>
      <c r="K5097" s="3">
        <v>599</v>
      </c>
    </row>
    <row r="5098" spans="1:11">
      <c r="A5098" s="3" t="s">
        <v>6786</v>
      </c>
      <c r="B5098" s="3" t="s">
        <v>23417</v>
      </c>
      <c r="C5098" s="3" t="s">
        <v>22339</v>
      </c>
      <c r="D5098" s="3">
        <v>2</v>
      </c>
      <c r="E5098" s="3">
        <v>96</v>
      </c>
      <c r="F5098" s="3">
        <v>173430</v>
      </c>
      <c r="G5098" s="3">
        <v>3190</v>
      </c>
      <c r="J5098" s="3">
        <v>32314</v>
      </c>
      <c r="K5098" s="3">
        <v>599</v>
      </c>
    </row>
    <row r="5099" spans="1:11">
      <c r="A5099" s="3" t="s">
        <v>6787</v>
      </c>
      <c r="B5099" s="3" t="s">
        <v>23417</v>
      </c>
      <c r="C5099" s="3" t="s">
        <v>22339</v>
      </c>
      <c r="D5099" s="3">
        <v>2</v>
      </c>
      <c r="E5099" s="3">
        <v>97</v>
      </c>
      <c r="F5099" s="3">
        <v>175428</v>
      </c>
      <c r="G5099" s="3">
        <v>3227</v>
      </c>
      <c r="J5099" s="3">
        <v>32314</v>
      </c>
      <c r="K5099" s="3">
        <v>599</v>
      </c>
    </row>
    <row r="5100" spans="1:11">
      <c r="A5100" s="3" t="s">
        <v>6788</v>
      </c>
      <c r="B5100" s="3" t="s">
        <v>23417</v>
      </c>
      <c r="C5100" s="3" t="s">
        <v>22339</v>
      </c>
      <c r="D5100" s="3">
        <v>2</v>
      </c>
      <c r="E5100" s="3">
        <v>98</v>
      </c>
      <c r="F5100" s="3">
        <v>177426</v>
      </c>
      <c r="G5100" s="3">
        <v>3264</v>
      </c>
      <c r="J5100" s="3">
        <v>32314</v>
      </c>
      <c r="K5100" s="3">
        <v>599</v>
      </c>
    </row>
    <row r="5101" spans="1:11">
      <c r="A5101" s="3" t="s">
        <v>6789</v>
      </c>
      <c r="B5101" s="3" t="s">
        <v>23417</v>
      </c>
      <c r="C5101" s="3" t="s">
        <v>22339</v>
      </c>
      <c r="D5101" s="3">
        <v>2</v>
      </c>
      <c r="E5101" s="3">
        <v>99</v>
      </c>
      <c r="F5101" s="3">
        <v>179424</v>
      </c>
      <c r="G5101" s="3">
        <v>3301</v>
      </c>
      <c r="J5101" s="3">
        <v>32314</v>
      </c>
      <c r="K5101" s="3">
        <v>599</v>
      </c>
    </row>
    <row r="5102" spans="1:11">
      <c r="A5102" s="3" t="s">
        <v>6790</v>
      </c>
      <c r="B5102" s="3" t="s">
        <v>23417</v>
      </c>
      <c r="C5102" s="3" t="s">
        <v>22339</v>
      </c>
      <c r="D5102" s="3">
        <v>2</v>
      </c>
      <c r="E5102" s="3">
        <v>100</v>
      </c>
      <c r="F5102" s="3">
        <v>181422</v>
      </c>
      <c r="G5102" s="3">
        <v>3338</v>
      </c>
      <c r="J5102" s="3">
        <v>32314</v>
      </c>
      <c r="K5102" s="3">
        <v>599</v>
      </c>
    </row>
    <row r="5103" spans="1:11">
      <c r="A5103" s="3" t="s">
        <v>6791</v>
      </c>
      <c r="B5103" s="3" t="s">
        <v>23417</v>
      </c>
      <c r="C5103" s="3" t="s">
        <v>22339</v>
      </c>
      <c r="D5103" s="3">
        <v>3</v>
      </c>
      <c r="E5103" s="3">
        <v>1</v>
      </c>
      <c r="F5103" s="3">
        <v>73440</v>
      </c>
      <c r="G5103" s="3">
        <v>1360</v>
      </c>
      <c r="J5103" s="3">
        <v>47002</v>
      </c>
      <c r="K5103" s="3">
        <v>871</v>
      </c>
    </row>
    <row r="5104" spans="1:11">
      <c r="A5104" s="3" t="s">
        <v>6792</v>
      </c>
      <c r="B5104" s="3" t="s">
        <v>23417</v>
      </c>
      <c r="C5104" s="3" t="s">
        <v>22339</v>
      </c>
      <c r="D5104" s="3">
        <v>3</v>
      </c>
      <c r="E5104" s="3">
        <v>2</v>
      </c>
      <c r="F5104" s="3">
        <v>73980</v>
      </c>
      <c r="G5104" s="3">
        <v>1370</v>
      </c>
      <c r="J5104" s="3">
        <v>47002</v>
      </c>
      <c r="K5104" s="3">
        <v>871</v>
      </c>
    </row>
    <row r="5105" spans="1:11">
      <c r="A5105" s="3" t="s">
        <v>6793</v>
      </c>
      <c r="B5105" s="3" t="s">
        <v>23417</v>
      </c>
      <c r="C5105" s="3" t="s">
        <v>22339</v>
      </c>
      <c r="D5105" s="3">
        <v>3</v>
      </c>
      <c r="E5105" s="3">
        <v>3</v>
      </c>
      <c r="F5105" s="3">
        <v>74520</v>
      </c>
      <c r="G5105" s="3">
        <v>1380</v>
      </c>
      <c r="J5105" s="3">
        <v>47002</v>
      </c>
      <c r="K5105" s="3">
        <v>871</v>
      </c>
    </row>
    <row r="5106" spans="1:11">
      <c r="A5106" s="3" t="s">
        <v>6794</v>
      </c>
      <c r="B5106" s="3" t="s">
        <v>23417</v>
      </c>
      <c r="C5106" s="3" t="s">
        <v>22339</v>
      </c>
      <c r="D5106" s="3">
        <v>3</v>
      </c>
      <c r="E5106" s="3">
        <v>4</v>
      </c>
      <c r="F5106" s="3">
        <v>75060</v>
      </c>
      <c r="G5106" s="3">
        <v>1390</v>
      </c>
      <c r="J5106" s="3">
        <v>47002</v>
      </c>
      <c r="K5106" s="3">
        <v>871</v>
      </c>
    </row>
    <row r="5107" spans="1:11">
      <c r="A5107" s="3" t="s">
        <v>6795</v>
      </c>
      <c r="B5107" s="3" t="s">
        <v>23417</v>
      </c>
      <c r="C5107" s="3" t="s">
        <v>22339</v>
      </c>
      <c r="D5107" s="3">
        <v>3</v>
      </c>
      <c r="E5107" s="3">
        <v>5</v>
      </c>
      <c r="F5107" s="3">
        <v>75600</v>
      </c>
      <c r="G5107" s="3">
        <v>1400</v>
      </c>
      <c r="J5107" s="3">
        <v>47002</v>
      </c>
      <c r="K5107" s="3">
        <v>871</v>
      </c>
    </row>
    <row r="5108" spans="1:11">
      <c r="A5108" s="3" t="s">
        <v>6796</v>
      </c>
      <c r="B5108" s="3" t="s">
        <v>23417</v>
      </c>
      <c r="C5108" s="3" t="s">
        <v>22339</v>
      </c>
      <c r="D5108" s="3">
        <v>3</v>
      </c>
      <c r="E5108" s="3">
        <v>6</v>
      </c>
      <c r="F5108" s="3">
        <v>76140</v>
      </c>
      <c r="G5108" s="3">
        <v>1410</v>
      </c>
      <c r="J5108" s="3">
        <v>47002</v>
      </c>
      <c r="K5108" s="3">
        <v>871</v>
      </c>
    </row>
    <row r="5109" spans="1:11">
      <c r="A5109" s="3" t="s">
        <v>6797</v>
      </c>
      <c r="B5109" s="3" t="s">
        <v>23417</v>
      </c>
      <c r="C5109" s="3" t="s">
        <v>22339</v>
      </c>
      <c r="D5109" s="3">
        <v>3</v>
      </c>
      <c r="E5109" s="3">
        <v>7</v>
      </c>
      <c r="F5109" s="3">
        <v>76680</v>
      </c>
      <c r="G5109" s="3">
        <v>1420</v>
      </c>
      <c r="J5109" s="3">
        <v>47002</v>
      </c>
      <c r="K5109" s="3">
        <v>871</v>
      </c>
    </row>
    <row r="5110" spans="1:11">
      <c r="A5110" s="3" t="s">
        <v>6798</v>
      </c>
      <c r="B5110" s="3" t="s">
        <v>23417</v>
      </c>
      <c r="C5110" s="3" t="s">
        <v>22339</v>
      </c>
      <c r="D5110" s="3">
        <v>3</v>
      </c>
      <c r="E5110" s="3">
        <v>8</v>
      </c>
      <c r="F5110" s="3">
        <v>77220</v>
      </c>
      <c r="G5110" s="3">
        <v>1430</v>
      </c>
      <c r="J5110" s="3">
        <v>47002</v>
      </c>
      <c r="K5110" s="3">
        <v>871</v>
      </c>
    </row>
    <row r="5111" spans="1:11">
      <c r="A5111" s="3" t="s">
        <v>6799</v>
      </c>
      <c r="B5111" s="3" t="s">
        <v>23417</v>
      </c>
      <c r="C5111" s="3" t="s">
        <v>22339</v>
      </c>
      <c r="D5111" s="3">
        <v>3</v>
      </c>
      <c r="E5111" s="3">
        <v>9</v>
      </c>
      <c r="F5111" s="3">
        <v>77760</v>
      </c>
      <c r="G5111" s="3">
        <v>1440</v>
      </c>
      <c r="J5111" s="3">
        <v>47002</v>
      </c>
      <c r="K5111" s="3">
        <v>871</v>
      </c>
    </row>
    <row r="5112" spans="1:11">
      <c r="A5112" s="3" t="s">
        <v>6800</v>
      </c>
      <c r="B5112" s="3" t="s">
        <v>23417</v>
      </c>
      <c r="C5112" s="3" t="s">
        <v>22339</v>
      </c>
      <c r="D5112" s="3">
        <v>3</v>
      </c>
      <c r="E5112" s="3">
        <v>10</v>
      </c>
      <c r="F5112" s="3">
        <v>78300</v>
      </c>
      <c r="G5112" s="3">
        <v>1450</v>
      </c>
      <c r="J5112" s="3">
        <v>47002</v>
      </c>
      <c r="K5112" s="3">
        <v>871</v>
      </c>
    </row>
    <row r="5113" spans="1:11">
      <c r="A5113" s="3" t="s">
        <v>6801</v>
      </c>
      <c r="B5113" s="3" t="s">
        <v>23417</v>
      </c>
      <c r="C5113" s="3" t="s">
        <v>22339</v>
      </c>
      <c r="D5113" s="3">
        <v>3</v>
      </c>
      <c r="E5113" s="3">
        <v>11</v>
      </c>
      <c r="F5113" s="3">
        <v>78920</v>
      </c>
      <c r="G5113" s="3">
        <v>1461</v>
      </c>
      <c r="J5113" s="3">
        <v>47002</v>
      </c>
      <c r="K5113" s="3">
        <v>871</v>
      </c>
    </row>
    <row r="5114" spans="1:11">
      <c r="A5114" s="3" t="s">
        <v>6802</v>
      </c>
      <c r="B5114" s="3" t="s">
        <v>23417</v>
      </c>
      <c r="C5114" s="3" t="s">
        <v>22339</v>
      </c>
      <c r="D5114" s="3">
        <v>3</v>
      </c>
      <c r="E5114" s="3">
        <v>12</v>
      </c>
      <c r="F5114" s="3">
        <v>79540</v>
      </c>
      <c r="G5114" s="3">
        <v>1472</v>
      </c>
      <c r="J5114" s="3">
        <v>47002</v>
      </c>
      <c r="K5114" s="3">
        <v>871</v>
      </c>
    </row>
    <row r="5115" spans="1:11">
      <c r="A5115" s="3" t="s">
        <v>6803</v>
      </c>
      <c r="B5115" s="3" t="s">
        <v>23417</v>
      </c>
      <c r="C5115" s="3" t="s">
        <v>22339</v>
      </c>
      <c r="D5115" s="3">
        <v>3</v>
      </c>
      <c r="E5115" s="3">
        <v>13</v>
      </c>
      <c r="F5115" s="3">
        <v>80160</v>
      </c>
      <c r="G5115" s="3">
        <v>1483</v>
      </c>
      <c r="J5115" s="3">
        <v>47002</v>
      </c>
      <c r="K5115" s="3">
        <v>871</v>
      </c>
    </row>
    <row r="5116" spans="1:11">
      <c r="A5116" s="3" t="s">
        <v>6804</v>
      </c>
      <c r="B5116" s="3" t="s">
        <v>23417</v>
      </c>
      <c r="C5116" s="3" t="s">
        <v>22339</v>
      </c>
      <c r="D5116" s="3">
        <v>3</v>
      </c>
      <c r="E5116" s="3">
        <v>14</v>
      </c>
      <c r="F5116" s="3">
        <v>80780</v>
      </c>
      <c r="G5116" s="3">
        <v>1494</v>
      </c>
      <c r="J5116" s="3">
        <v>47002</v>
      </c>
      <c r="K5116" s="3">
        <v>871</v>
      </c>
    </row>
    <row r="5117" spans="1:11">
      <c r="A5117" s="3" t="s">
        <v>6805</v>
      </c>
      <c r="B5117" s="3" t="s">
        <v>23417</v>
      </c>
      <c r="C5117" s="3" t="s">
        <v>22339</v>
      </c>
      <c r="D5117" s="3">
        <v>3</v>
      </c>
      <c r="E5117" s="3">
        <v>15</v>
      </c>
      <c r="F5117" s="3">
        <v>81400</v>
      </c>
      <c r="G5117" s="3">
        <v>1505</v>
      </c>
      <c r="J5117" s="3">
        <v>47002</v>
      </c>
      <c r="K5117" s="3">
        <v>871</v>
      </c>
    </row>
    <row r="5118" spans="1:11">
      <c r="A5118" s="3" t="s">
        <v>6806</v>
      </c>
      <c r="B5118" s="3" t="s">
        <v>23417</v>
      </c>
      <c r="C5118" s="3" t="s">
        <v>22339</v>
      </c>
      <c r="D5118" s="3">
        <v>3</v>
      </c>
      <c r="E5118" s="3">
        <v>16</v>
      </c>
      <c r="F5118" s="3">
        <v>82102</v>
      </c>
      <c r="G5118" s="3">
        <v>1518</v>
      </c>
      <c r="J5118" s="3">
        <v>47002</v>
      </c>
      <c r="K5118" s="3">
        <v>871</v>
      </c>
    </row>
    <row r="5119" spans="1:11">
      <c r="A5119" s="3" t="s">
        <v>6807</v>
      </c>
      <c r="B5119" s="3" t="s">
        <v>23417</v>
      </c>
      <c r="C5119" s="3" t="s">
        <v>22339</v>
      </c>
      <c r="D5119" s="3">
        <v>3</v>
      </c>
      <c r="E5119" s="3">
        <v>17</v>
      </c>
      <c r="F5119" s="3">
        <v>82804</v>
      </c>
      <c r="G5119" s="3">
        <v>1531</v>
      </c>
      <c r="J5119" s="3">
        <v>47002</v>
      </c>
      <c r="K5119" s="3">
        <v>871</v>
      </c>
    </row>
    <row r="5120" spans="1:11">
      <c r="A5120" s="3" t="s">
        <v>6808</v>
      </c>
      <c r="B5120" s="3" t="s">
        <v>23417</v>
      </c>
      <c r="C5120" s="3" t="s">
        <v>22339</v>
      </c>
      <c r="D5120" s="3">
        <v>3</v>
      </c>
      <c r="E5120" s="3">
        <v>18</v>
      </c>
      <c r="F5120" s="3">
        <v>83506</v>
      </c>
      <c r="G5120" s="3">
        <v>1544</v>
      </c>
      <c r="J5120" s="3">
        <v>47002</v>
      </c>
      <c r="K5120" s="3">
        <v>871</v>
      </c>
    </row>
    <row r="5121" spans="1:11">
      <c r="A5121" s="3" t="s">
        <v>6809</v>
      </c>
      <c r="B5121" s="3" t="s">
        <v>23417</v>
      </c>
      <c r="C5121" s="3" t="s">
        <v>22339</v>
      </c>
      <c r="D5121" s="3">
        <v>3</v>
      </c>
      <c r="E5121" s="3">
        <v>19</v>
      </c>
      <c r="F5121" s="3">
        <v>84208</v>
      </c>
      <c r="G5121" s="3">
        <v>1557</v>
      </c>
      <c r="J5121" s="3">
        <v>47002</v>
      </c>
      <c r="K5121" s="3">
        <v>871</v>
      </c>
    </row>
    <row r="5122" spans="1:11">
      <c r="A5122" s="3" t="s">
        <v>6810</v>
      </c>
      <c r="B5122" s="3" t="s">
        <v>23417</v>
      </c>
      <c r="C5122" s="3" t="s">
        <v>22339</v>
      </c>
      <c r="D5122" s="3">
        <v>3</v>
      </c>
      <c r="E5122" s="3">
        <v>20</v>
      </c>
      <c r="F5122" s="3">
        <v>84910</v>
      </c>
      <c r="G5122" s="3">
        <v>1570</v>
      </c>
      <c r="J5122" s="3">
        <v>47002</v>
      </c>
      <c r="K5122" s="3">
        <v>871</v>
      </c>
    </row>
    <row r="5123" spans="1:11">
      <c r="A5123" s="3" t="s">
        <v>6811</v>
      </c>
      <c r="B5123" s="3" t="s">
        <v>23417</v>
      </c>
      <c r="C5123" s="3" t="s">
        <v>22339</v>
      </c>
      <c r="D5123" s="3">
        <v>3</v>
      </c>
      <c r="E5123" s="3">
        <v>21</v>
      </c>
      <c r="F5123" s="3">
        <v>85692</v>
      </c>
      <c r="G5123" s="3">
        <v>1584</v>
      </c>
      <c r="J5123" s="3">
        <v>47002</v>
      </c>
      <c r="K5123" s="3">
        <v>871</v>
      </c>
    </row>
    <row r="5124" spans="1:11">
      <c r="A5124" s="3" t="s">
        <v>6812</v>
      </c>
      <c r="B5124" s="3" t="s">
        <v>23417</v>
      </c>
      <c r="C5124" s="3" t="s">
        <v>22339</v>
      </c>
      <c r="D5124" s="3">
        <v>3</v>
      </c>
      <c r="E5124" s="3">
        <v>22</v>
      </c>
      <c r="F5124" s="3">
        <v>86474</v>
      </c>
      <c r="G5124" s="3">
        <v>1598</v>
      </c>
      <c r="J5124" s="3">
        <v>47002</v>
      </c>
      <c r="K5124" s="3">
        <v>871</v>
      </c>
    </row>
    <row r="5125" spans="1:11">
      <c r="A5125" s="3" t="s">
        <v>6813</v>
      </c>
      <c r="B5125" s="3" t="s">
        <v>23417</v>
      </c>
      <c r="C5125" s="3" t="s">
        <v>22339</v>
      </c>
      <c r="D5125" s="3">
        <v>3</v>
      </c>
      <c r="E5125" s="3">
        <v>23</v>
      </c>
      <c r="F5125" s="3">
        <v>87256</v>
      </c>
      <c r="G5125" s="3">
        <v>1612</v>
      </c>
      <c r="J5125" s="3">
        <v>47002</v>
      </c>
      <c r="K5125" s="3">
        <v>871</v>
      </c>
    </row>
    <row r="5126" spans="1:11">
      <c r="A5126" s="3" t="s">
        <v>6814</v>
      </c>
      <c r="B5126" s="3" t="s">
        <v>23417</v>
      </c>
      <c r="C5126" s="3" t="s">
        <v>22339</v>
      </c>
      <c r="D5126" s="3">
        <v>3</v>
      </c>
      <c r="E5126" s="3">
        <v>24</v>
      </c>
      <c r="F5126" s="3">
        <v>88038</v>
      </c>
      <c r="G5126" s="3">
        <v>1626</v>
      </c>
      <c r="J5126" s="3">
        <v>47002</v>
      </c>
      <c r="K5126" s="3">
        <v>871</v>
      </c>
    </row>
    <row r="5127" spans="1:11">
      <c r="A5127" s="3" t="s">
        <v>6815</v>
      </c>
      <c r="B5127" s="3" t="s">
        <v>23417</v>
      </c>
      <c r="C5127" s="3" t="s">
        <v>22339</v>
      </c>
      <c r="D5127" s="3">
        <v>3</v>
      </c>
      <c r="E5127" s="3">
        <v>25</v>
      </c>
      <c r="F5127" s="3">
        <v>88820</v>
      </c>
      <c r="G5127" s="3">
        <v>1640</v>
      </c>
      <c r="J5127" s="3">
        <v>47002</v>
      </c>
      <c r="K5127" s="3">
        <v>871</v>
      </c>
    </row>
    <row r="5128" spans="1:11">
      <c r="A5128" s="3" t="s">
        <v>6816</v>
      </c>
      <c r="B5128" s="3" t="s">
        <v>23417</v>
      </c>
      <c r="C5128" s="3" t="s">
        <v>22339</v>
      </c>
      <c r="D5128" s="3">
        <v>3</v>
      </c>
      <c r="E5128" s="3">
        <v>26</v>
      </c>
      <c r="F5128" s="3">
        <v>89684</v>
      </c>
      <c r="G5128" s="3">
        <v>1656</v>
      </c>
      <c r="J5128" s="3">
        <v>47002</v>
      </c>
      <c r="K5128" s="3">
        <v>871</v>
      </c>
    </row>
    <row r="5129" spans="1:11">
      <c r="A5129" s="3" t="s">
        <v>6817</v>
      </c>
      <c r="B5129" s="3" t="s">
        <v>23417</v>
      </c>
      <c r="C5129" s="3" t="s">
        <v>22339</v>
      </c>
      <c r="D5129" s="3">
        <v>3</v>
      </c>
      <c r="E5129" s="3">
        <v>27</v>
      </c>
      <c r="F5129" s="3">
        <v>90548</v>
      </c>
      <c r="G5129" s="3">
        <v>1672</v>
      </c>
      <c r="J5129" s="3">
        <v>47002</v>
      </c>
      <c r="K5129" s="3">
        <v>871</v>
      </c>
    </row>
    <row r="5130" spans="1:11">
      <c r="A5130" s="3" t="s">
        <v>6818</v>
      </c>
      <c r="B5130" s="3" t="s">
        <v>23417</v>
      </c>
      <c r="C5130" s="3" t="s">
        <v>22339</v>
      </c>
      <c r="D5130" s="3">
        <v>3</v>
      </c>
      <c r="E5130" s="3">
        <v>28</v>
      </c>
      <c r="F5130" s="3">
        <v>91412</v>
      </c>
      <c r="G5130" s="3">
        <v>1688</v>
      </c>
      <c r="J5130" s="3">
        <v>47002</v>
      </c>
      <c r="K5130" s="3">
        <v>871</v>
      </c>
    </row>
    <row r="5131" spans="1:11">
      <c r="A5131" s="3" t="s">
        <v>6819</v>
      </c>
      <c r="B5131" s="3" t="s">
        <v>23417</v>
      </c>
      <c r="C5131" s="3" t="s">
        <v>22339</v>
      </c>
      <c r="D5131" s="3">
        <v>3</v>
      </c>
      <c r="E5131" s="3">
        <v>29</v>
      </c>
      <c r="F5131" s="3">
        <v>92276</v>
      </c>
      <c r="G5131" s="3">
        <v>1704</v>
      </c>
      <c r="J5131" s="3">
        <v>47002</v>
      </c>
      <c r="K5131" s="3">
        <v>871</v>
      </c>
    </row>
    <row r="5132" spans="1:11">
      <c r="A5132" s="3" t="s">
        <v>6820</v>
      </c>
      <c r="B5132" s="3" t="s">
        <v>23417</v>
      </c>
      <c r="C5132" s="3" t="s">
        <v>22339</v>
      </c>
      <c r="D5132" s="3">
        <v>3</v>
      </c>
      <c r="E5132" s="3">
        <v>30</v>
      </c>
      <c r="F5132" s="3">
        <v>93140</v>
      </c>
      <c r="G5132" s="3">
        <v>1720</v>
      </c>
      <c r="J5132" s="3">
        <v>47002</v>
      </c>
      <c r="K5132" s="3">
        <v>871</v>
      </c>
    </row>
    <row r="5133" spans="1:11">
      <c r="A5133" s="3" t="s">
        <v>6821</v>
      </c>
      <c r="B5133" s="3" t="s">
        <v>23417</v>
      </c>
      <c r="C5133" s="3" t="s">
        <v>22339</v>
      </c>
      <c r="D5133" s="3">
        <v>3</v>
      </c>
      <c r="E5133" s="3">
        <v>31</v>
      </c>
      <c r="F5133" s="3">
        <v>94084</v>
      </c>
      <c r="G5133" s="3">
        <v>1737</v>
      </c>
      <c r="J5133" s="3">
        <v>47002</v>
      </c>
      <c r="K5133" s="3">
        <v>871</v>
      </c>
    </row>
    <row r="5134" spans="1:11">
      <c r="A5134" s="3" t="s">
        <v>6822</v>
      </c>
      <c r="B5134" s="3" t="s">
        <v>23417</v>
      </c>
      <c r="C5134" s="3" t="s">
        <v>22339</v>
      </c>
      <c r="D5134" s="3">
        <v>3</v>
      </c>
      <c r="E5134" s="3">
        <v>32</v>
      </c>
      <c r="F5134" s="3">
        <v>95028</v>
      </c>
      <c r="G5134" s="3">
        <v>1754</v>
      </c>
      <c r="J5134" s="3">
        <v>47002</v>
      </c>
      <c r="K5134" s="3">
        <v>871</v>
      </c>
    </row>
    <row r="5135" spans="1:11">
      <c r="A5135" s="3" t="s">
        <v>6823</v>
      </c>
      <c r="B5135" s="3" t="s">
        <v>23417</v>
      </c>
      <c r="C5135" s="3" t="s">
        <v>22339</v>
      </c>
      <c r="D5135" s="3">
        <v>3</v>
      </c>
      <c r="E5135" s="3">
        <v>33</v>
      </c>
      <c r="F5135" s="3">
        <v>95972</v>
      </c>
      <c r="G5135" s="3">
        <v>1771</v>
      </c>
      <c r="J5135" s="3">
        <v>47002</v>
      </c>
      <c r="K5135" s="3">
        <v>871</v>
      </c>
    </row>
    <row r="5136" spans="1:11">
      <c r="A5136" s="3" t="s">
        <v>6824</v>
      </c>
      <c r="B5136" s="3" t="s">
        <v>23417</v>
      </c>
      <c r="C5136" s="3" t="s">
        <v>22339</v>
      </c>
      <c r="D5136" s="3">
        <v>3</v>
      </c>
      <c r="E5136" s="3">
        <v>34</v>
      </c>
      <c r="F5136" s="3">
        <v>96916</v>
      </c>
      <c r="G5136" s="3">
        <v>1788</v>
      </c>
      <c r="J5136" s="3">
        <v>47002</v>
      </c>
      <c r="K5136" s="3">
        <v>871</v>
      </c>
    </row>
    <row r="5137" spans="1:11">
      <c r="A5137" s="3" t="s">
        <v>6825</v>
      </c>
      <c r="B5137" s="3" t="s">
        <v>23417</v>
      </c>
      <c r="C5137" s="3" t="s">
        <v>22339</v>
      </c>
      <c r="D5137" s="3">
        <v>3</v>
      </c>
      <c r="E5137" s="3">
        <v>35</v>
      </c>
      <c r="F5137" s="3">
        <v>97860</v>
      </c>
      <c r="G5137" s="3">
        <v>1805</v>
      </c>
      <c r="J5137" s="3">
        <v>47002</v>
      </c>
      <c r="K5137" s="3">
        <v>871</v>
      </c>
    </row>
    <row r="5138" spans="1:11">
      <c r="A5138" s="3" t="s">
        <v>6826</v>
      </c>
      <c r="B5138" s="3" t="s">
        <v>23417</v>
      </c>
      <c r="C5138" s="3" t="s">
        <v>22339</v>
      </c>
      <c r="D5138" s="3">
        <v>3</v>
      </c>
      <c r="E5138" s="3">
        <v>36</v>
      </c>
      <c r="F5138" s="3">
        <v>98886</v>
      </c>
      <c r="G5138" s="3">
        <v>1824</v>
      </c>
      <c r="J5138" s="3">
        <v>47002</v>
      </c>
      <c r="K5138" s="3">
        <v>871</v>
      </c>
    </row>
    <row r="5139" spans="1:11">
      <c r="A5139" s="3" t="s">
        <v>6827</v>
      </c>
      <c r="B5139" s="3" t="s">
        <v>23417</v>
      </c>
      <c r="C5139" s="3" t="s">
        <v>22339</v>
      </c>
      <c r="D5139" s="3">
        <v>3</v>
      </c>
      <c r="E5139" s="3">
        <v>37</v>
      </c>
      <c r="F5139" s="3">
        <v>99912</v>
      </c>
      <c r="G5139" s="3">
        <v>1843</v>
      </c>
      <c r="J5139" s="3">
        <v>47002</v>
      </c>
      <c r="K5139" s="3">
        <v>871</v>
      </c>
    </row>
    <row r="5140" spans="1:11">
      <c r="A5140" s="3" t="s">
        <v>6828</v>
      </c>
      <c r="B5140" s="3" t="s">
        <v>23417</v>
      </c>
      <c r="C5140" s="3" t="s">
        <v>22339</v>
      </c>
      <c r="D5140" s="3">
        <v>3</v>
      </c>
      <c r="E5140" s="3">
        <v>38</v>
      </c>
      <c r="F5140" s="3">
        <v>100938</v>
      </c>
      <c r="G5140" s="3">
        <v>1862</v>
      </c>
      <c r="J5140" s="3">
        <v>47002</v>
      </c>
      <c r="K5140" s="3">
        <v>871</v>
      </c>
    </row>
    <row r="5141" spans="1:11">
      <c r="A5141" s="3" t="s">
        <v>6829</v>
      </c>
      <c r="B5141" s="3" t="s">
        <v>23417</v>
      </c>
      <c r="C5141" s="3" t="s">
        <v>22339</v>
      </c>
      <c r="D5141" s="3">
        <v>3</v>
      </c>
      <c r="E5141" s="3">
        <v>39</v>
      </c>
      <c r="F5141" s="3">
        <v>101964</v>
      </c>
      <c r="G5141" s="3">
        <v>1881</v>
      </c>
      <c r="J5141" s="3">
        <v>47002</v>
      </c>
      <c r="K5141" s="3">
        <v>871</v>
      </c>
    </row>
    <row r="5142" spans="1:11">
      <c r="A5142" s="3" t="s">
        <v>6830</v>
      </c>
      <c r="B5142" s="3" t="s">
        <v>23417</v>
      </c>
      <c r="C5142" s="3" t="s">
        <v>22339</v>
      </c>
      <c r="D5142" s="3">
        <v>3</v>
      </c>
      <c r="E5142" s="3">
        <v>40</v>
      </c>
      <c r="F5142" s="3">
        <v>102990</v>
      </c>
      <c r="G5142" s="3">
        <v>1900</v>
      </c>
      <c r="J5142" s="3">
        <v>47002</v>
      </c>
      <c r="K5142" s="3">
        <v>871</v>
      </c>
    </row>
    <row r="5143" spans="1:11">
      <c r="A5143" s="3" t="s">
        <v>6831</v>
      </c>
      <c r="B5143" s="3" t="s">
        <v>23417</v>
      </c>
      <c r="C5143" s="3" t="s">
        <v>22339</v>
      </c>
      <c r="D5143" s="3">
        <v>3</v>
      </c>
      <c r="E5143" s="3">
        <v>41</v>
      </c>
      <c r="F5143" s="3">
        <v>104096</v>
      </c>
      <c r="G5143" s="3">
        <v>1920</v>
      </c>
      <c r="J5143" s="3">
        <v>47002</v>
      </c>
      <c r="K5143" s="3">
        <v>871</v>
      </c>
    </row>
    <row r="5144" spans="1:11">
      <c r="A5144" s="3" t="s">
        <v>6832</v>
      </c>
      <c r="B5144" s="3" t="s">
        <v>23417</v>
      </c>
      <c r="C5144" s="3" t="s">
        <v>22339</v>
      </c>
      <c r="D5144" s="3">
        <v>3</v>
      </c>
      <c r="E5144" s="3">
        <v>42</v>
      </c>
      <c r="F5144" s="3">
        <v>105202</v>
      </c>
      <c r="G5144" s="3">
        <v>1940</v>
      </c>
      <c r="J5144" s="3">
        <v>47002</v>
      </c>
      <c r="K5144" s="3">
        <v>871</v>
      </c>
    </row>
    <row r="5145" spans="1:11">
      <c r="A5145" s="3" t="s">
        <v>6833</v>
      </c>
      <c r="B5145" s="3" t="s">
        <v>23417</v>
      </c>
      <c r="C5145" s="3" t="s">
        <v>22339</v>
      </c>
      <c r="D5145" s="3">
        <v>3</v>
      </c>
      <c r="E5145" s="3">
        <v>43</v>
      </c>
      <c r="F5145" s="3">
        <v>106308</v>
      </c>
      <c r="G5145" s="3">
        <v>1960</v>
      </c>
      <c r="J5145" s="3">
        <v>47002</v>
      </c>
      <c r="K5145" s="3">
        <v>871</v>
      </c>
    </row>
    <row r="5146" spans="1:11">
      <c r="A5146" s="3" t="s">
        <v>6834</v>
      </c>
      <c r="B5146" s="3" t="s">
        <v>23417</v>
      </c>
      <c r="C5146" s="3" t="s">
        <v>22339</v>
      </c>
      <c r="D5146" s="3">
        <v>3</v>
      </c>
      <c r="E5146" s="3">
        <v>44</v>
      </c>
      <c r="F5146" s="3">
        <v>107414</v>
      </c>
      <c r="G5146" s="3">
        <v>1980</v>
      </c>
      <c r="J5146" s="3">
        <v>47002</v>
      </c>
      <c r="K5146" s="3">
        <v>871</v>
      </c>
    </row>
    <row r="5147" spans="1:11">
      <c r="A5147" s="3" t="s">
        <v>6835</v>
      </c>
      <c r="B5147" s="3" t="s">
        <v>23417</v>
      </c>
      <c r="C5147" s="3" t="s">
        <v>22339</v>
      </c>
      <c r="D5147" s="3">
        <v>3</v>
      </c>
      <c r="E5147" s="3">
        <v>45</v>
      </c>
      <c r="F5147" s="3">
        <v>108520</v>
      </c>
      <c r="G5147" s="3">
        <v>2000</v>
      </c>
      <c r="J5147" s="3">
        <v>47002</v>
      </c>
      <c r="K5147" s="3">
        <v>871</v>
      </c>
    </row>
    <row r="5148" spans="1:11">
      <c r="A5148" s="3" t="s">
        <v>6836</v>
      </c>
      <c r="B5148" s="3" t="s">
        <v>23417</v>
      </c>
      <c r="C5148" s="3" t="s">
        <v>22339</v>
      </c>
      <c r="D5148" s="3">
        <v>3</v>
      </c>
      <c r="E5148" s="3">
        <v>46</v>
      </c>
      <c r="F5148" s="3">
        <v>109708</v>
      </c>
      <c r="G5148" s="3">
        <v>2022</v>
      </c>
      <c r="J5148" s="3">
        <v>47002</v>
      </c>
      <c r="K5148" s="3">
        <v>871</v>
      </c>
    </row>
    <row r="5149" spans="1:11">
      <c r="A5149" s="3" t="s">
        <v>6837</v>
      </c>
      <c r="B5149" s="3" t="s">
        <v>23417</v>
      </c>
      <c r="C5149" s="3" t="s">
        <v>22339</v>
      </c>
      <c r="D5149" s="3">
        <v>3</v>
      </c>
      <c r="E5149" s="3">
        <v>47</v>
      </c>
      <c r="F5149" s="3">
        <v>110896</v>
      </c>
      <c r="G5149" s="3">
        <v>2044</v>
      </c>
      <c r="J5149" s="3">
        <v>47002</v>
      </c>
      <c r="K5149" s="3">
        <v>871</v>
      </c>
    </row>
    <row r="5150" spans="1:11">
      <c r="A5150" s="3" t="s">
        <v>6838</v>
      </c>
      <c r="B5150" s="3" t="s">
        <v>23417</v>
      </c>
      <c r="C5150" s="3" t="s">
        <v>22339</v>
      </c>
      <c r="D5150" s="3">
        <v>3</v>
      </c>
      <c r="E5150" s="3">
        <v>48</v>
      </c>
      <c r="F5150" s="3">
        <v>112084</v>
      </c>
      <c r="G5150" s="3">
        <v>2066</v>
      </c>
      <c r="J5150" s="3">
        <v>47002</v>
      </c>
      <c r="K5150" s="3">
        <v>871</v>
      </c>
    </row>
    <row r="5151" spans="1:11">
      <c r="A5151" s="3" t="s">
        <v>6839</v>
      </c>
      <c r="B5151" s="3" t="s">
        <v>23417</v>
      </c>
      <c r="C5151" s="3" t="s">
        <v>22339</v>
      </c>
      <c r="D5151" s="3">
        <v>3</v>
      </c>
      <c r="E5151" s="3">
        <v>49</v>
      </c>
      <c r="F5151" s="3">
        <v>113272</v>
      </c>
      <c r="G5151" s="3">
        <v>2088</v>
      </c>
      <c r="J5151" s="3">
        <v>47002</v>
      </c>
      <c r="K5151" s="3">
        <v>871</v>
      </c>
    </row>
    <row r="5152" spans="1:11">
      <c r="A5152" s="3" t="s">
        <v>6840</v>
      </c>
      <c r="B5152" s="3" t="s">
        <v>23417</v>
      </c>
      <c r="C5152" s="3" t="s">
        <v>22339</v>
      </c>
      <c r="D5152" s="3">
        <v>3</v>
      </c>
      <c r="E5152" s="3">
        <v>50</v>
      </c>
      <c r="F5152" s="3">
        <v>114460</v>
      </c>
      <c r="G5152" s="3">
        <v>2110</v>
      </c>
      <c r="J5152" s="3">
        <v>47002</v>
      </c>
      <c r="K5152" s="3">
        <v>871</v>
      </c>
    </row>
    <row r="5153" spans="1:11">
      <c r="A5153" s="3" t="s">
        <v>6841</v>
      </c>
      <c r="B5153" s="3" t="s">
        <v>23417</v>
      </c>
      <c r="C5153" s="3" t="s">
        <v>22339</v>
      </c>
      <c r="D5153" s="3">
        <v>3</v>
      </c>
      <c r="E5153" s="3">
        <v>51</v>
      </c>
      <c r="F5153" s="3">
        <v>115728</v>
      </c>
      <c r="G5153" s="3">
        <v>2133</v>
      </c>
      <c r="J5153" s="3">
        <v>47002</v>
      </c>
      <c r="K5153" s="3">
        <v>871</v>
      </c>
    </row>
    <row r="5154" spans="1:11">
      <c r="A5154" s="3" t="s">
        <v>6842</v>
      </c>
      <c r="B5154" s="3" t="s">
        <v>23417</v>
      </c>
      <c r="C5154" s="3" t="s">
        <v>22339</v>
      </c>
      <c r="D5154" s="3">
        <v>3</v>
      </c>
      <c r="E5154" s="3">
        <v>52</v>
      </c>
      <c r="F5154" s="3">
        <v>116996</v>
      </c>
      <c r="G5154" s="3">
        <v>2156</v>
      </c>
      <c r="J5154" s="3">
        <v>47002</v>
      </c>
      <c r="K5154" s="3">
        <v>871</v>
      </c>
    </row>
    <row r="5155" spans="1:11">
      <c r="A5155" s="3" t="s">
        <v>6843</v>
      </c>
      <c r="B5155" s="3" t="s">
        <v>23417</v>
      </c>
      <c r="C5155" s="3" t="s">
        <v>22339</v>
      </c>
      <c r="D5155" s="3">
        <v>3</v>
      </c>
      <c r="E5155" s="3">
        <v>53</v>
      </c>
      <c r="F5155" s="3">
        <v>118264</v>
      </c>
      <c r="G5155" s="3">
        <v>2179</v>
      </c>
      <c r="J5155" s="3">
        <v>47002</v>
      </c>
      <c r="K5155" s="3">
        <v>871</v>
      </c>
    </row>
    <row r="5156" spans="1:11">
      <c r="A5156" s="3" t="s">
        <v>6844</v>
      </c>
      <c r="B5156" s="3" t="s">
        <v>23417</v>
      </c>
      <c r="C5156" s="3" t="s">
        <v>22339</v>
      </c>
      <c r="D5156" s="3">
        <v>3</v>
      </c>
      <c r="E5156" s="3">
        <v>54</v>
      </c>
      <c r="F5156" s="3">
        <v>119532</v>
      </c>
      <c r="G5156" s="3">
        <v>2202</v>
      </c>
      <c r="J5156" s="3">
        <v>47002</v>
      </c>
      <c r="K5156" s="3">
        <v>871</v>
      </c>
    </row>
    <row r="5157" spans="1:11">
      <c r="A5157" s="3" t="s">
        <v>6845</v>
      </c>
      <c r="B5157" s="3" t="s">
        <v>23417</v>
      </c>
      <c r="C5157" s="3" t="s">
        <v>22339</v>
      </c>
      <c r="D5157" s="3">
        <v>3</v>
      </c>
      <c r="E5157" s="3">
        <v>55</v>
      </c>
      <c r="F5157" s="3">
        <v>120800</v>
      </c>
      <c r="G5157" s="3">
        <v>2225</v>
      </c>
      <c r="J5157" s="3">
        <v>47002</v>
      </c>
      <c r="K5157" s="3">
        <v>871</v>
      </c>
    </row>
    <row r="5158" spans="1:11">
      <c r="A5158" s="3" t="s">
        <v>6846</v>
      </c>
      <c r="B5158" s="3" t="s">
        <v>23417</v>
      </c>
      <c r="C5158" s="3" t="s">
        <v>22339</v>
      </c>
      <c r="D5158" s="3">
        <v>3</v>
      </c>
      <c r="E5158" s="3">
        <v>56</v>
      </c>
      <c r="F5158" s="3">
        <v>122150</v>
      </c>
      <c r="G5158" s="3">
        <v>2250</v>
      </c>
      <c r="J5158" s="3">
        <v>47002</v>
      </c>
      <c r="K5158" s="3">
        <v>871</v>
      </c>
    </row>
    <row r="5159" spans="1:11">
      <c r="A5159" s="3" t="s">
        <v>6847</v>
      </c>
      <c r="B5159" s="3" t="s">
        <v>23417</v>
      </c>
      <c r="C5159" s="3" t="s">
        <v>22339</v>
      </c>
      <c r="D5159" s="3">
        <v>3</v>
      </c>
      <c r="E5159" s="3">
        <v>57</v>
      </c>
      <c r="F5159" s="3">
        <v>123500</v>
      </c>
      <c r="G5159" s="3">
        <v>2275</v>
      </c>
      <c r="J5159" s="3">
        <v>47002</v>
      </c>
      <c r="K5159" s="3">
        <v>871</v>
      </c>
    </row>
    <row r="5160" spans="1:11">
      <c r="A5160" s="3" t="s">
        <v>6848</v>
      </c>
      <c r="B5160" s="3" t="s">
        <v>23417</v>
      </c>
      <c r="C5160" s="3" t="s">
        <v>22339</v>
      </c>
      <c r="D5160" s="3">
        <v>3</v>
      </c>
      <c r="E5160" s="3">
        <v>58</v>
      </c>
      <c r="F5160" s="3">
        <v>124850</v>
      </c>
      <c r="G5160" s="3">
        <v>2300</v>
      </c>
      <c r="J5160" s="3">
        <v>47002</v>
      </c>
      <c r="K5160" s="3">
        <v>871</v>
      </c>
    </row>
    <row r="5161" spans="1:11">
      <c r="A5161" s="3" t="s">
        <v>6849</v>
      </c>
      <c r="B5161" s="3" t="s">
        <v>23417</v>
      </c>
      <c r="C5161" s="3" t="s">
        <v>22339</v>
      </c>
      <c r="D5161" s="3">
        <v>3</v>
      </c>
      <c r="E5161" s="3">
        <v>59</v>
      </c>
      <c r="F5161" s="3">
        <v>126200</v>
      </c>
      <c r="G5161" s="3">
        <v>2325</v>
      </c>
      <c r="J5161" s="3">
        <v>47002</v>
      </c>
      <c r="K5161" s="3">
        <v>871</v>
      </c>
    </row>
    <row r="5162" spans="1:11">
      <c r="A5162" s="3" t="s">
        <v>6850</v>
      </c>
      <c r="B5162" s="3" t="s">
        <v>23417</v>
      </c>
      <c r="C5162" s="3" t="s">
        <v>22339</v>
      </c>
      <c r="D5162" s="3">
        <v>3</v>
      </c>
      <c r="E5162" s="3">
        <v>60</v>
      </c>
      <c r="F5162" s="3">
        <v>127550</v>
      </c>
      <c r="G5162" s="3">
        <v>2350</v>
      </c>
      <c r="J5162" s="3">
        <v>47002</v>
      </c>
      <c r="K5162" s="3">
        <v>871</v>
      </c>
    </row>
    <row r="5163" spans="1:11">
      <c r="A5163" s="3" t="s">
        <v>6851</v>
      </c>
      <c r="B5163" s="3" t="s">
        <v>23417</v>
      </c>
      <c r="C5163" s="3" t="s">
        <v>22339</v>
      </c>
      <c r="D5163" s="3">
        <v>3</v>
      </c>
      <c r="E5163" s="3">
        <v>61</v>
      </c>
      <c r="F5163" s="3">
        <v>128980</v>
      </c>
      <c r="G5163" s="3">
        <v>2376</v>
      </c>
      <c r="J5163" s="3">
        <v>47002</v>
      </c>
      <c r="K5163" s="3">
        <v>871</v>
      </c>
    </row>
    <row r="5164" spans="1:11">
      <c r="A5164" s="3" t="s">
        <v>6852</v>
      </c>
      <c r="B5164" s="3" t="s">
        <v>23417</v>
      </c>
      <c r="C5164" s="3" t="s">
        <v>22339</v>
      </c>
      <c r="D5164" s="3">
        <v>3</v>
      </c>
      <c r="E5164" s="3">
        <v>62</v>
      </c>
      <c r="F5164" s="3">
        <v>130410</v>
      </c>
      <c r="G5164" s="3">
        <v>2402</v>
      </c>
      <c r="J5164" s="3">
        <v>47002</v>
      </c>
      <c r="K5164" s="3">
        <v>871</v>
      </c>
    </row>
    <row r="5165" spans="1:11">
      <c r="A5165" s="3" t="s">
        <v>6853</v>
      </c>
      <c r="B5165" s="3" t="s">
        <v>23417</v>
      </c>
      <c r="C5165" s="3" t="s">
        <v>22339</v>
      </c>
      <c r="D5165" s="3">
        <v>3</v>
      </c>
      <c r="E5165" s="3">
        <v>63</v>
      </c>
      <c r="F5165" s="3">
        <v>131840</v>
      </c>
      <c r="G5165" s="3">
        <v>2428</v>
      </c>
      <c r="J5165" s="3">
        <v>47002</v>
      </c>
      <c r="K5165" s="3">
        <v>871</v>
      </c>
    </row>
    <row r="5166" spans="1:11">
      <c r="A5166" s="3" t="s">
        <v>6854</v>
      </c>
      <c r="B5166" s="3" t="s">
        <v>23417</v>
      </c>
      <c r="C5166" s="3" t="s">
        <v>22339</v>
      </c>
      <c r="D5166" s="3">
        <v>3</v>
      </c>
      <c r="E5166" s="3">
        <v>64</v>
      </c>
      <c r="F5166" s="3">
        <v>133270</v>
      </c>
      <c r="G5166" s="3">
        <v>2454</v>
      </c>
      <c r="J5166" s="3">
        <v>47002</v>
      </c>
      <c r="K5166" s="3">
        <v>871</v>
      </c>
    </row>
    <row r="5167" spans="1:11">
      <c r="A5167" s="3" t="s">
        <v>6855</v>
      </c>
      <c r="B5167" s="3" t="s">
        <v>23417</v>
      </c>
      <c r="C5167" s="3" t="s">
        <v>22339</v>
      </c>
      <c r="D5167" s="3">
        <v>3</v>
      </c>
      <c r="E5167" s="3">
        <v>65</v>
      </c>
      <c r="F5167" s="3">
        <v>134700</v>
      </c>
      <c r="G5167" s="3">
        <v>2480</v>
      </c>
      <c r="J5167" s="3">
        <v>47002</v>
      </c>
      <c r="K5167" s="3">
        <v>871</v>
      </c>
    </row>
    <row r="5168" spans="1:11">
      <c r="A5168" s="3" t="s">
        <v>6856</v>
      </c>
      <c r="B5168" s="3" t="s">
        <v>23417</v>
      </c>
      <c r="C5168" s="3" t="s">
        <v>22339</v>
      </c>
      <c r="D5168" s="3">
        <v>3</v>
      </c>
      <c r="E5168" s="3">
        <v>66</v>
      </c>
      <c r="F5168" s="3">
        <v>136212</v>
      </c>
      <c r="G5168" s="3">
        <v>2508</v>
      </c>
      <c r="J5168" s="3">
        <v>47002</v>
      </c>
      <c r="K5168" s="3">
        <v>871</v>
      </c>
    </row>
    <row r="5169" spans="1:11">
      <c r="A5169" s="3" t="s">
        <v>6857</v>
      </c>
      <c r="B5169" s="3" t="s">
        <v>23417</v>
      </c>
      <c r="C5169" s="3" t="s">
        <v>22339</v>
      </c>
      <c r="D5169" s="3">
        <v>3</v>
      </c>
      <c r="E5169" s="3">
        <v>67</v>
      </c>
      <c r="F5169" s="3">
        <v>137724</v>
      </c>
      <c r="G5169" s="3">
        <v>2536</v>
      </c>
      <c r="J5169" s="3">
        <v>47002</v>
      </c>
      <c r="K5169" s="3">
        <v>871</v>
      </c>
    </row>
    <row r="5170" spans="1:11">
      <c r="A5170" s="3" t="s">
        <v>6858</v>
      </c>
      <c r="B5170" s="3" t="s">
        <v>23417</v>
      </c>
      <c r="C5170" s="3" t="s">
        <v>22339</v>
      </c>
      <c r="D5170" s="3">
        <v>3</v>
      </c>
      <c r="E5170" s="3">
        <v>68</v>
      </c>
      <c r="F5170" s="3">
        <v>139236</v>
      </c>
      <c r="G5170" s="3">
        <v>2564</v>
      </c>
      <c r="J5170" s="3">
        <v>47002</v>
      </c>
      <c r="K5170" s="3">
        <v>871</v>
      </c>
    </row>
    <row r="5171" spans="1:11">
      <c r="A5171" s="3" t="s">
        <v>6859</v>
      </c>
      <c r="B5171" s="3" t="s">
        <v>23417</v>
      </c>
      <c r="C5171" s="3" t="s">
        <v>22339</v>
      </c>
      <c r="D5171" s="3">
        <v>3</v>
      </c>
      <c r="E5171" s="3">
        <v>69</v>
      </c>
      <c r="F5171" s="3">
        <v>140748</v>
      </c>
      <c r="G5171" s="3">
        <v>2592</v>
      </c>
      <c r="J5171" s="3">
        <v>47002</v>
      </c>
      <c r="K5171" s="3">
        <v>871</v>
      </c>
    </row>
    <row r="5172" spans="1:11">
      <c r="A5172" s="3" t="s">
        <v>6860</v>
      </c>
      <c r="B5172" s="3" t="s">
        <v>23417</v>
      </c>
      <c r="C5172" s="3" t="s">
        <v>22339</v>
      </c>
      <c r="D5172" s="3">
        <v>3</v>
      </c>
      <c r="E5172" s="3">
        <v>70</v>
      </c>
      <c r="F5172" s="3">
        <v>142260</v>
      </c>
      <c r="G5172" s="3">
        <v>2620</v>
      </c>
      <c r="J5172" s="3">
        <v>47002</v>
      </c>
      <c r="K5172" s="3">
        <v>871</v>
      </c>
    </row>
    <row r="5173" spans="1:11">
      <c r="A5173" s="3" t="s">
        <v>6861</v>
      </c>
      <c r="B5173" s="3" t="s">
        <v>23417</v>
      </c>
      <c r="C5173" s="3" t="s">
        <v>22339</v>
      </c>
      <c r="D5173" s="3">
        <v>3</v>
      </c>
      <c r="E5173" s="3">
        <v>71</v>
      </c>
      <c r="F5173" s="3">
        <v>143852</v>
      </c>
      <c r="G5173" s="3">
        <v>2649</v>
      </c>
      <c r="J5173" s="3">
        <v>47002</v>
      </c>
      <c r="K5173" s="3">
        <v>871</v>
      </c>
    </row>
    <row r="5174" spans="1:11">
      <c r="A5174" s="3" t="s">
        <v>6862</v>
      </c>
      <c r="B5174" s="3" t="s">
        <v>23417</v>
      </c>
      <c r="C5174" s="3" t="s">
        <v>22339</v>
      </c>
      <c r="D5174" s="3">
        <v>3</v>
      </c>
      <c r="E5174" s="3">
        <v>72</v>
      </c>
      <c r="F5174" s="3">
        <v>145444</v>
      </c>
      <c r="G5174" s="3">
        <v>2678</v>
      </c>
      <c r="J5174" s="3">
        <v>47002</v>
      </c>
      <c r="K5174" s="3">
        <v>871</v>
      </c>
    </row>
    <row r="5175" spans="1:11">
      <c r="A5175" s="3" t="s">
        <v>6863</v>
      </c>
      <c r="B5175" s="3" t="s">
        <v>23417</v>
      </c>
      <c r="C5175" s="3" t="s">
        <v>22339</v>
      </c>
      <c r="D5175" s="3">
        <v>3</v>
      </c>
      <c r="E5175" s="3">
        <v>73</v>
      </c>
      <c r="F5175" s="3">
        <v>147036</v>
      </c>
      <c r="G5175" s="3">
        <v>2707</v>
      </c>
      <c r="J5175" s="3">
        <v>47002</v>
      </c>
      <c r="K5175" s="3">
        <v>871</v>
      </c>
    </row>
    <row r="5176" spans="1:11">
      <c r="A5176" s="3" t="s">
        <v>6864</v>
      </c>
      <c r="B5176" s="3" t="s">
        <v>23417</v>
      </c>
      <c r="C5176" s="3" t="s">
        <v>22339</v>
      </c>
      <c r="D5176" s="3">
        <v>3</v>
      </c>
      <c r="E5176" s="3">
        <v>74</v>
      </c>
      <c r="F5176" s="3">
        <v>148628</v>
      </c>
      <c r="G5176" s="3">
        <v>2736</v>
      </c>
      <c r="J5176" s="3">
        <v>47002</v>
      </c>
      <c r="K5176" s="3">
        <v>871</v>
      </c>
    </row>
    <row r="5177" spans="1:11">
      <c r="A5177" s="3" t="s">
        <v>6865</v>
      </c>
      <c r="B5177" s="3" t="s">
        <v>23417</v>
      </c>
      <c r="C5177" s="3" t="s">
        <v>22339</v>
      </c>
      <c r="D5177" s="3">
        <v>3</v>
      </c>
      <c r="E5177" s="3">
        <v>75</v>
      </c>
      <c r="F5177" s="3">
        <v>150220</v>
      </c>
      <c r="G5177" s="3">
        <v>2765</v>
      </c>
      <c r="J5177" s="3">
        <v>47002</v>
      </c>
      <c r="K5177" s="3">
        <v>871</v>
      </c>
    </row>
    <row r="5178" spans="1:11">
      <c r="A5178" s="3" t="s">
        <v>6866</v>
      </c>
      <c r="B5178" s="3" t="s">
        <v>23417</v>
      </c>
      <c r="C5178" s="3" t="s">
        <v>22339</v>
      </c>
      <c r="D5178" s="3">
        <v>3</v>
      </c>
      <c r="E5178" s="3">
        <v>76</v>
      </c>
      <c r="F5178" s="3">
        <v>151894</v>
      </c>
      <c r="G5178" s="3">
        <v>2796</v>
      </c>
      <c r="J5178" s="3">
        <v>47002</v>
      </c>
      <c r="K5178" s="3">
        <v>871</v>
      </c>
    </row>
    <row r="5179" spans="1:11">
      <c r="A5179" s="3" t="s">
        <v>6867</v>
      </c>
      <c r="B5179" s="3" t="s">
        <v>23417</v>
      </c>
      <c r="C5179" s="3" t="s">
        <v>22339</v>
      </c>
      <c r="D5179" s="3">
        <v>3</v>
      </c>
      <c r="E5179" s="3">
        <v>77</v>
      </c>
      <c r="F5179" s="3">
        <v>153568</v>
      </c>
      <c r="G5179" s="3">
        <v>2827</v>
      </c>
      <c r="J5179" s="3">
        <v>47002</v>
      </c>
      <c r="K5179" s="3">
        <v>871</v>
      </c>
    </row>
    <row r="5180" spans="1:11">
      <c r="A5180" s="3" t="s">
        <v>6868</v>
      </c>
      <c r="B5180" s="3" t="s">
        <v>23417</v>
      </c>
      <c r="C5180" s="3" t="s">
        <v>22339</v>
      </c>
      <c r="D5180" s="3">
        <v>3</v>
      </c>
      <c r="E5180" s="3">
        <v>78</v>
      </c>
      <c r="F5180" s="3">
        <v>155242</v>
      </c>
      <c r="G5180" s="3">
        <v>2858</v>
      </c>
      <c r="J5180" s="3">
        <v>47002</v>
      </c>
      <c r="K5180" s="3">
        <v>871</v>
      </c>
    </row>
    <row r="5181" spans="1:11">
      <c r="A5181" s="3" t="s">
        <v>6869</v>
      </c>
      <c r="B5181" s="3" t="s">
        <v>23417</v>
      </c>
      <c r="C5181" s="3" t="s">
        <v>22339</v>
      </c>
      <c r="D5181" s="3">
        <v>3</v>
      </c>
      <c r="E5181" s="3">
        <v>79</v>
      </c>
      <c r="F5181" s="3">
        <v>156916</v>
      </c>
      <c r="G5181" s="3">
        <v>2889</v>
      </c>
      <c r="J5181" s="3">
        <v>47002</v>
      </c>
      <c r="K5181" s="3">
        <v>871</v>
      </c>
    </row>
    <row r="5182" spans="1:11">
      <c r="A5182" s="3" t="s">
        <v>6870</v>
      </c>
      <c r="B5182" s="3" t="s">
        <v>23417</v>
      </c>
      <c r="C5182" s="3" t="s">
        <v>22339</v>
      </c>
      <c r="D5182" s="3">
        <v>3</v>
      </c>
      <c r="E5182" s="3">
        <v>80</v>
      </c>
      <c r="F5182" s="3">
        <v>158590</v>
      </c>
      <c r="G5182" s="3">
        <v>2920</v>
      </c>
      <c r="J5182" s="3">
        <v>47002</v>
      </c>
      <c r="K5182" s="3">
        <v>871</v>
      </c>
    </row>
    <row r="5183" spans="1:11">
      <c r="A5183" s="3" t="s">
        <v>6871</v>
      </c>
      <c r="B5183" s="3" t="s">
        <v>23417</v>
      </c>
      <c r="C5183" s="3" t="s">
        <v>22339</v>
      </c>
      <c r="D5183" s="3">
        <v>3</v>
      </c>
      <c r="E5183" s="3">
        <v>81</v>
      </c>
      <c r="F5183" s="3">
        <v>160344</v>
      </c>
      <c r="G5183" s="3">
        <v>2952</v>
      </c>
      <c r="J5183" s="3">
        <v>47002</v>
      </c>
      <c r="K5183" s="3">
        <v>871</v>
      </c>
    </row>
    <row r="5184" spans="1:11">
      <c r="A5184" s="3" t="s">
        <v>6872</v>
      </c>
      <c r="B5184" s="3" t="s">
        <v>23417</v>
      </c>
      <c r="C5184" s="3" t="s">
        <v>22339</v>
      </c>
      <c r="D5184" s="3">
        <v>3</v>
      </c>
      <c r="E5184" s="3">
        <v>82</v>
      </c>
      <c r="F5184" s="3">
        <v>162098</v>
      </c>
      <c r="G5184" s="3">
        <v>2984</v>
      </c>
      <c r="J5184" s="3">
        <v>47002</v>
      </c>
      <c r="K5184" s="3">
        <v>871</v>
      </c>
    </row>
    <row r="5185" spans="1:11">
      <c r="A5185" s="3" t="s">
        <v>6873</v>
      </c>
      <c r="B5185" s="3" t="s">
        <v>23417</v>
      </c>
      <c r="C5185" s="3" t="s">
        <v>22339</v>
      </c>
      <c r="D5185" s="3">
        <v>3</v>
      </c>
      <c r="E5185" s="3">
        <v>83</v>
      </c>
      <c r="F5185" s="3">
        <v>163852</v>
      </c>
      <c r="G5185" s="3">
        <v>3016</v>
      </c>
      <c r="J5185" s="3">
        <v>47002</v>
      </c>
      <c r="K5185" s="3">
        <v>871</v>
      </c>
    </row>
    <row r="5186" spans="1:11">
      <c r="A5186" s="3" t="s">
        <v>6874</v>
      </c>
      <c r="B5186" s="3" t="s">
        <v>23417</v>
      </c>
      <c r="C5186" s="3" t="s">
        <v>22339</v>
      </c>
      <c r="D5186" s="3">
        <v>3</v>
      </c>
      <c r="E5186" s="3">
        <v>84</v>
      </c>
      <c r="F5186" s="3">
        <v>165606</v>
      </c>
      <c r="G5186" s="3">
        <v>3048</v>
      </c>
      <c r="J5186" s="3">
        <v>47002</v>
      </c>
      <c r="K5186" s="3">
        <v>871</v>
      </c>
    </row>
    <row r="5187" spans="1:11">
      <c r="A5187" s="3" t="s">
        <v>6875</v>
      </c>
      <c r="B5187" s="3" t="s">
        <v>23417</v>
      </c>
      <c r="C5187" s="3" t="s">
        <v>22339</v>
      </c>
      <c r="D5187" s="3">
        <v>3</v>
      </c>
      <c r="E5187" s="3">
        <v>85</v>
      </c>
      <c r="F5187" s="3">
        <v>167360</v>
      </c>
      <c r="G5187" s="3">
        <v>3080</v>
      </c>
      <c r="J5187" s="3">
        <v>47002</v>
      </c>
      <c r="K5187" s="3">
        <v>871</v>
      </c>
    </row>
    <row r="5188" spans="1:11">
      <c r="A5188" s="3" t="s">
        <v>6876</v>
      </c>
      <c r="B5188" s="3" t="s">
        <v>23417</v>
      </c>
      <c r="C5188" s="3" t="s">
        <v>22339</v>
      </c>
      <c r="D5188" s="3">
        <v>3</v>
      </c>
      <c r="E5188" s="3">
        <v>86</v>
      </c>
      <c r="F5188" s="3">
        <v>169196</v>
      </c>
      <c r="G5188" s="3">
        <v>3114</v>
      </c>
      <c r="J5188" s="3">
        <v>47002</v>
      </c>
      <c r="K5188" s="3">
        <v>871</v>
      </c>
    </row>
    <row r="5189" spans="1:11">
      <c r="A5189" s="3" t="s">
        <v>6877</v>
      </c>
      <c r="B5189" s="3" t="s">
        <v>23417</v>
      </c>
      <c r="C5189" s="3" t="s">
        <v>22339</v>
      </c>
      <c r="D5189" s="3">
        <v>3</v>
      </c>
      <c r="E5189" s="3">
        <v>87</v>
      </c>
      <c r="F5189" s="3">
        <v>171032</v>
      </c>
      <c r="G5189" s="3">
        <v>3148</v>
      </c>
      <c r="J5189" s="3">
        <v>47002</v>
      </c>
      <c r="K5189" s="3">
        <v>871</v>
      </c>
    </row>
    <row r="5190" spans="1:11">
      <c r="A5190" s="3" t="s">
        <v>6878</v>
      </c>
      <c r="B5190" s="3" t="s">
        <v>23417</v>
      </c>
      <c r="C5190" s="3" t="s">
        <v>22339</v>
      </c>
      <c r="D5190" s="3">
        <v>3</v>
      </c>
      <c r="E5190" s="3">
        <v>88</v>
      </c>
      <c r="F5190" s="3">
        <v>172868</v>
      </c>
      <c r="G5190" s="3">
        <v>3182</v>
      </c>
      <c r="J5190" s="3">
        <v>47002</v>
      </c>
      <c r="K5190" s="3">
        <v>871</v>
      </c>
    </row>
    <row r="5191" spans="1:11">
      <c r="A5191" s="3" t="s">
        <v>6879</v>
      </c>
      <c r="B5191" s="3" t="s">
        <v>23417</v>
      </c>
      <c r="C5191" s="3" t="s">
        <v>22339</v>
      </c>
      <c r="D5191" s="3">
        <v>3</v>
      </c>
      <c r="E5191" s="3">
        <v>89</v>
      </c>
      <c r="F5191" s="3">
        <v>174704</v>
      </c>
      <c r="G5191" s="3">
        <v>3216</v>
      </c>
      <c r="J5191" s="3">
        <v>47002</v>
      </c>
      <c r="K5191" s="3">
        <v>871</v>
      </c>
    </row>
    <row r="5192" spans="1:11">
      <c r="A5192" s="3" t="s">
        <v>6880</v>
      </c>
      <c r="B5192" s="3" t="s">
        <v>23417</v>
      </c>
      <c r="C5192" s="3" t="s">
        <v>22339</v>
      </c>
      <c r="D5192" s="3">
        <v>3</v>
      </c>
      <c r="E5192" s="3">
        <v>90</v>
      </c>
      <c r="F5192" s="3">
        <v>176540</v>
      </c>
      <c r="G5192" s="3">
        <v>3250</v>
      </c>
      <c r="J5192" s="3">
        <v>47002</v>
      </c>
      <c r="K5192" s="3">
        <v>871</v>
      </c>
    </row>
    <row r="5193" spans="1:11">
      <c r="A5193" s="3" t="s">
        <v>6881</v>
      </c>
      <c r="B5193" s="3" t="s">
        <v>23417</v>
      </c>
      <c r="C5193" s="3" t="s">
        <v>22339</v>
      </c>
      <c r="D5193" s="3">
        <v>3</v>
      </c>
      <c r="E5193" s="3">
        <v>91</v>
      </c>
      <c r="F5193" s="3">
        <v>178456</v>
      </c>
      <c r="G5193" s="3">
        <v>3285</v>
      </c>
      <c r="J5193" s="3">
        <v>47002</v>
      </c>
      <c r="K5193" s="3">
        <v>871</v>
      </c>
    </row>
    <row r="5194" spans="1:11">
      <c r="A5194" s="3" t="s">
        <v>6882</v>
      </c>
      <c r="B5194" s="3" t="s">
        <v>23417</v>
      </c>
      <c r="C5194" s="3" t="s">
        <v>22339</v>
      </c>
      <c r="D5194" s="3">
        <v>3</v>
      </c>
      <c r="E5194" s="3">
        <v>92</v>
      </c>
      <c r="F5194" s="3">
        <v>180372</v>
      </c>
      <c r="G5194" s="3">
        <v>3320</v>
      </c>
      <c r="J5194" s="3">
        <v>47002</v>
      </c>
      <c r="K5194" s="3">
        <v>871</v>
      </c>
    </row>
    <row r="5195" spans="1:11">
      <c r="A5195" s="3" t="s">
        <v>6883</v>
      </c>
      <c r="B5195" s="3" t="s">
        <v>23417</v>
      </c>
      <c r="C5195" s="3" t="s">
        <v>22339</v>
      </c>
      <c r="D5195" s="3">
        <v>3</v>
      </c>
      <c r="E5195" s="3">
        <v>93</v>
      </c>
      <c r="F5195" s="3">
        <v>182288</v>
      </c>
      <c r="G5195" s="3">
        <v>3355</v>
      </c>
      <c r="J5195" s="3">
        <v>47002</v>
      </c>
      <c r="K5195" s="3">
        <v>871</v>
      </c>
    </row>
    <row r="5196" spans="1:11">
      <c r="A5196" s="3" t="s">
        <v>6884</v>
      </c>
      <c r="B5196" s="3" t="s">
        <v>23417</v>
      </c>
      <c r="C5196" s="3" t="s">
        <v>22339</v>
      </c>
      <c r="D5196" s="3">
        <v>3</v>
      </c>
      <c r="E5196" s="3">
        <v>94</v>
      </c>
      <c r="F5196" s="3">
        <v>184204</v>
      </c>
      <c r="G5196" s="3">
        <v>3390</v>
      </c>
      <c r="J5196" s="3">
        <v>47002</v>
      </c>
      <c r="K5196" s="3">
        <v>871</v>
      </c>
    </row>
    <row r="5197" spans="1:11">
      <c r="A5197" s="3" t="s">
        <v>6885</v>
      </c>
      <c r="B5197" s="3" t="s">
        <v>23417</v>
      </c>
      <c r="C5197" s="3" t="s">
        <v>22339</v>
      </c>
      <c r="D5197" s="3">
        <v>3</v>
      </c>
      <c r="E5197" s="3">
        <v>95</v>
      </c>
      <c r="F5197" s="3">
        <v>186120</v>
      </c>
      <c r="G5197" s="3">
        <v>3425</v>
      </c>
      <c r="J5197" s="3">
        <v>47002</v>
      </c>
      <c r="K5197" s="3">
        <v>871</v>
      </c>
    </row>
    <row r="5198" spans="1:11">
      <c r="A5198" s="3" t="s">
        <v>6886</v>
      </c>
      <c r="B5198" s="3" t="s">
        <v>23417</v>
      </c>
      <c r="C5198" s="3" t="s">
        <v>22339</v>
      </c>
      <c r="D5198" s="3">
        <v>3</v>
      </c>
      <c r="E5198" s="3">
        <v>96</v>
      </c>
      <c r="F5198" s="3">
        <v>188118</v>
      </c>
      <c r="G5198" s="3">
        <v>3462</v>
      </c>
      <c r="J5198" s="3">
        <v>47002</v>
      </c>
      <c r="K5198" s="3">
        <v>871</v>
      </c>
    </row>
    <row r="5199" spans="1:11">
      <c r="A5199" s="3" t="s">
        <v>6887</v>
      </c>
      <c r="B5199" s="3" t="s">
        <v>23417</v>
      </c>
      <c r="C5199" s="3" t="s">
        <v>22339</v>
      </c>
      <c r="D5199" s="3">
        <v>3</v>
      </c>
      <c r="E5199" s="3">
        <v>97</v>
      </c>
      <c r="F5199" s="3">
        <v>190116</v>
      </c>
      <c r="G5199" s="3">
        <v>3499</v>
      </c>
      <c r="J5199" s="3">
        <v>47002</v>
      </c>
      <c r="K5199" s="3">
        <v>871</v>
      </c>
    </row>
    <row r="5200" spans="1:11">
      <c r="A5200" s="3" t="s">
        <v>6888</v>
      </c>
      <c r="B5200" s="3" t="s">
        <v>23417</v>
      </c>
      <c r="C5200" s="3" t="s">
        <v>22339</v>
      </c>
      <c r="D5200" s="3">
        <v>3</v>
      </c>
      <c r="E5200" s="3">
        <v>98</v>
      </c>
      <c r="F5200" s="3">
        <v>192114</v>
      </c>
      <c r="G5200" s="3">
        <v>3536</v>
      </c>
      <c r="J5200" s="3">
        <v>47002</v>
      </c>
      <c r="K5200" s="3">
        <v>871</v>
      </c>
    </row>
    <row r="5201" spans="1:11">
      <c r="A5201" s="3" t="s">
        <v>6889</v>
      </c>
      <c r="B5201" s="3" t="s">
        <v>23417</v>
      </c>
      <c r="C5201" s="3" t="s">
        <v>22339</v>
      </c>
      <c r="D5201" s="3">
        <v>3</v>
      </c>
      <c r="E5201" s="3">
        <v>99</v>
      </c>
      <c r="F5201" s="3">
        <v>194112</v>
      </c>
      <c r="G5201" s="3">
        <v>3573</v>
      </c>
      <c r="J5201" s="3">
        <v>47002</v>
      </c>
      <c r="K5201" s="3">
        <v>871</v>
      </c>
    </row>
    <row r="5202" spans="1:11">
      <c r="A5202" s="3" t="s">
        <v>6890</v>
      </c>
      <c r="B5202" s="3" t="s">
        <v>23417</v>
      </c>
      <c r="C5202" s="3" t="s">
        <v>22339</v>
      </c>
      <c r="D5202" s="3">
        <v>3</v>
      </c>
      <c r="E5202" s="3">
        <v>100</v>
      </c>
      <c r="F5202" s="3">
        <v>196110</v>
      </c>
      <c r="G5202" s="3">
        <v>3610</v>
      </c>
      <c r="J5202" s="3">
        <v>47002</v>
      </c>
      <c r="K5202" s="3">
        <v>871</v>
      </c>
    </row>
    <row r="5203" spans="1:11">
      <c r="A5203" s="3" t="s">
        <v>6891</v>
      </c>
      <c r="B5203" s="3" t="s">
        <v>23417</v>
      </c>
      <c r="C5203" s="3" t="s">
        <v>22340</v>
      </c>
      <c r="D5203" s="3">
        <v>3</v>
      </c>
      <c r="E5203" s="3">
        <v>1</v>
      </c>
      <c r="F5203" s="3">
        <v>117504</v>
      </c>
      <c r="G5203" s="3">
        <v>2176</v>
      </c>
      <c r="J5203" s="3">
        <v>47002</v>
      </c>
      <c r="K5203" s="3">
        <v>871</v>
      </c>
    </row>
    <row r="5204" spans="1:11">
      <c r="A5204" s="3" t="s">
        <v>6892</v>
      </c>
      <c r="B5204" s="3" t="s">
        <v>23417</v>
      </c>
      <c r="C5204" s="3" t="s">
        <v>22340</v>
      </c>
      <c r="D5204" s="3">
        <v>3</v>
      </c>
      <c r="E5204" s="3">
        <v>2</v>
      </c>
      <c r="F5204" s="3">
        <v>118044</v>
      </c>
      <c r="G5204" s="3">
        <v>2186</v>
      </c>
      <c r="J5204" s="3">
        <v>47002</v>
      </c>
      <c r="K5204" s="3">
        <v>871</v>
      </c>
    </row>
    <row r="5205" spans="1:11">
      <c r="A5205" s="3" t="s">
        <v>6893</v>
      </c>
      <c r="B5205" s="3" t="s">
        <v>23417</v>
      </c>
      <c r="C5205" s="3" t="s">
        <v>22340</v>
      </c>
      <c r="D5205" s="3">
        <v>3</v>
      </c>
      <c r="E5205" s="3">
        <v>3</v>
      </c>
      <c r="F5205" s="3">
        <v>118584</v>
      </c>
      <c r="G5205" s="3">
        <v>2196</v>
      </c>
      <c r="J5205" s="3">
        <v>47002</v>
      </c>
      <c r="K5205" s="3">
        <v>871</v>
      </c>
    </row>
    <row r="5206" spans="1:11">
      <c r="A5206" s="3" t="s">
        <v>6894</v>
      </c>
      <c r="B5206" s="3" t="s">
        <v>23417</v>
      </c>
      <c r="C5206" s="3" t="s">
        <v>22340</v>
      </c>
      <c r="D5206" s="3">
        <v>3</v>
      </c>
      <c r="E5206" s="3">
        <v>4</v>
      </c>
      <c r="F5206" s="3">
        <v>119124</v>
      </c>
      <c r="G5206" s="3">
        <v>2206</v>
      </c>
      <c r="J5206" s="3">
        <v>47002</v>
      </c>
      <c r="K5206" s="3">
        <v>871</v>
      </c>
    </row>
    <row r="5207" spans="1:11">
      <c r="A5207" s="3" t="s">
        <v>6895</v>
      </c>
      <c r="B5207" s="3" t="s">
        <v>23417</v>
      </c>
      <c r="C5207" s="3" t="s">
        <v>22340</v>
      </c>
      <c r="D5207" s="3">
        <v>3</v>
      </c>
      <c r="E5207" s="3">
        <v>5</v>
      </c>
      <c r="F5207" s="3">
        <v>119664</v>
      </c>
      <c r="G5207" s="3">
        <v>2216</v>
      </c>
      <c r="J5207" s="3">
        <v>47002</v>
      </c>
      <c r="K5207" s="3">
        <v>871</v>
      </c>
    </row>
    <row r="5208" spans="1:11">
      <c r="A5208" s="3" t="s">
        <v>6896</v>
      </c>
      <c r="B5208" s="3" t="s">
        <v>23417</v>
      </c>
      <c r="C5208" s="3" t="s">
        <v>22340</v>
      </c>
      <c r="D5208" s="3">
        <v>3</v>
      </c>
      <c r="E5208" s="3">
        <v>6</v>
      </c>
      <c r="F5208" s="3">
        <v>120204</v>
      </c>
      <c r="G5208" s="3">
        <v>2226</v>
      </c>
      <c r="J5208" s="3">
        <v>47002</v>
      </c>
      <c r="K5208" s="3">
        <v>871</v>
      </c>
    </row>
    <row r="5209" spans="1:11">
      <c r="A5209" s="3" t="s">
        <v>6897</v>
      </c>
      <c r="B5209" s="3" t="s">
        <v>23417</v>
      </c>
      <c r="C5209" s="3" t="s">
        <v>22340</v>
      </c>
      <c r="D5209" s="3">
        <v>3</v>
      </c>
      <c r="E5209" s="3">
        <v>7</v>
      </c>
      <c r="F5209" s="3">
        <v>120744</v>
      </c>
      <c r="G5209" s="3">
        <v>2236</v>
      </c>
      <c r="J5209" s="3">
        <v>47002</v>
      </c>
      <c r="K5209" s="3">
        <v>871</v>
      </c>
    </row>
    <row r="5210" spans="1:11">
      <c r="A5210" s="3" t="s">
        <v>6898</v>
      </c>
      <c r="B5210" s="3" t="s">
        <v>23417</v>
      </c>
      <c r="C5210" s="3" t="s">
        <v>22340</v>
      </c>
      <c r="D5210" s="3">
        <v>3</v>
      </c>
      <c r="E5210" s="3">
        <v>8</v>
      </c>
      <c r="F5210" s="3">
        <v>121284</v>
      </c>
      <c r="G5210" s="3">
        <v>2246</v>
      </c>
      <c r="J5210" s="3">
        <v>47002</v>
      </c>
      <c r="K5210" s="3">
        <v>871</v>
      </c>
    </row>
    <row r="5211" spans="1:11">
      <c r="A5211" s="3" t="s">
        <v>6899</v>
      </c>
      <c r="B5211" s="3" t="s">
        <v>23417</v>
      </c>
      <c r="C5211" s="3" t="s">
        <v>22340</v>
      </c>
      <c r="D5211" s="3">
        <v>3</v>
      </c>
      <c r="E5211" s="3">
        <v>9</v>
      </c>
      <c r="F5211" s="3">
        <v>121824</v>
      </c>
      <c r="G5211" s="3">
        <v>2256</v>
      </c>
      <c r="J5211" s="3">
        <v>47002</v>
      </c>
      <c r="K5211" s="3">
        <v>871</v>
      </c>
    </row>
    <row r="5212" spans="1:11">
      <c r="A5212" s="3" t="s">
        <v>6900</v>
      </c>
      <c r="B5212" s="3" t="s">
        <v>23417</v>
      </c>
      <c r="C5212" s="3" t="s">
        <v>22340</v>
      </c>
      <c r="D5212" s="3">
        <v>3</v>
      </c>
      <c r="E5212" s="3">
        <v>10</v>
      </c>
      <c r="F5212" s="3">
        <v>122364</v>
      </c>
      <c r="G5212" s="3">
        <v>2266</v>
      </c>
      <c r="J5212" s="3">
        <v>47002</v>
      </c>
      <c r="K5212" s="3">
        <v>871</v>
      </c>
    </row>
    <row r="5213" spans="1:11">
      <c r="A5213" s="3" t="s">
        <v>6901</v>
      </c>
      <c r="B5213" s="3" t="s">
        <v>23417</v>
      </c>
      <c r="C5213" s="3" t="s">
        <v>22340</v>
      </c>
      <c r="D5213" s="3">
        <v>3</v>
      </c>
      <c r="E5213" s="3">
        <v>11</v>
      </c>
      <c r="F5213" s="3">
        <v>122984</v>
      </c>
      <c r="G5213" s="3">
        <v>2277</v>
      </c>
      <c r="J5213" s="3">
        <v>47002</v>
      </c>
      <c r="K5213" s="3">
        <v>871</v>
      </c>
    </row>
    <row r="5214" spans="1:11">
      <c r="A5214" s="3" t="s">
        <v>6902</v>
      </c>
      <c r="B5214" s="3" t="s">
        <v>23417</v>
      </c>
      <c r="C5214" s="3" t="s">
        <v>22340</v>
      </c>
      <c r="D5214" s="3">
        <v>3</v>
      </c>
      <c r="E5214" s="3">
        <v>12</v>
      </c>
      <c r="F5214" s="3">
        <v>123604</v>
      </c>
      <c r="G5214" s="3">
        <v>2288</v>
      </c>
      <c r="J5214" s="3">
        <v>47002</v>
      </c>
      <c r="K5214" s="3">
        <v>871</v>
      </c>
    </row>
    <row r="5215" spans="1:11">
      <c r="A5215" s="3" t="s">
        <v>6903</v>
      </c>
      <c r="B5215" s="3" t="s">
        <v>23417</v>
      </c>
      <c r="C5215" s="3" t="s">
        <v>22340</v>
      </c>
      <c r="D5215" s="3">
        <v>3</v>
      </c>
      <c r="E5215" s="3">
        <v>13</v>
      </c>
      <c r="F5215" s="3">
        <v>124224</v>
      </c>
      <c r="G5215" s="3">
        <v>2299</v>
      </c>
      <c r="J5215" s="3">
        <v>47002</v>
      </c>
      <c r="K5215" s="3">
        <v>871</v>
      </c>
    </row>
    <row r="5216" spans="1:11">
      <c r="A5216" s="3" t="s">
        <v>6904</v>
      </c>
      <c r="B5216" s="3" t="s">
        <v>23417</v>
      </c>
      <c r="C5216" s="3" t="s">
        <v>22340</v>
      </c>
      <c r="D5216" s="3">
        <v>3</v>
      </c>
      <c r="E5216" s="3">
        <v>14</v>
      </c>
      <c r="F5216" s="3">
        <v>124844</v>
      </c>
      <c r="G5216" s="3">
        <v>2310</v>
      </c>
      <c r="J5216" s="3">
        <v>47002</v>
      </c>
      <c r="K5216" s="3">
        <v>871</v>
      </c>
    </row>
    <row r="5217" spans="1:11">
      <c r="A5217" s="3" t="s">
        <v>6905</v>
      </c>
      <c r="B5217" s="3" t="s">
        <v>23417</v>
      </c>
      <c r="C5217" s="3" t="s">
        <v>22340</v>
      </c>
      <c r="D5217" s="3">
        <v>3</v>
      </c>
      <c r="E5217" s="3">
        <v>15</v>
      </c>
      <c r="F5217" s="3">
        <v>125464</v>
      </c>
      <c r="G5217" s="3">
        <v>2321</v>
      </c>
      <c r="J5217" s="3">
        <v>47002</v>
      </c>
      <c r="K5217" s="3">
        <v>871</v>
      </c>
    </row>
    <row r="5218" spans="1:11">
      <c r="A5218" s="3" t="s">
        <v>6906</v>
      </c>
      <c r="B5218" s="3" t="s">
        <v>23417</v>
      </c>
      <c r="C5218" s="3" t="s">
        <v>22340</v>
      </c>
      <c r="D5218" s="3">
        <v>3</v>
      </c>
      <c r="E5218" s="3">
        <v>16</v>
      </c>
      <c r="F5218" s="3">
        <v>126166</v>
      </c>
      <c r="G5218" s="3">
        <v>2334</v>
      </c>
      <c r="J5218" s="3">
        <v>47002</v>
      </c>
      <c r="K5218" s="3">
        <v>871</v>
      </c>
    </row>
    <row r="5219" spans="1:11">
      <c r="A5219" s="3" t="s">
        <v>6907</v>
      </c>
      <c r="B5219" s="3" t="s">
        <v>23417</v>
      </c>
      <c r="C5219" s="3" t="s">
        <v>22340</v>
      </c>
      <c r="D5219" s="3">
        <v>3</v>
      </c>
      <c r="E5219" s="3">
        <v>17</v>
      </c>
      <c r="F5219" s="3">
        <v>126868</v>
      </c>
      <c r="G5219" s="3">
        <v>2347</v>
      </c>
      <c r="J5219" s="3">
        <v>47002</v>
      </c>
      <c r="K5219" s="3">
        <v>871</v>
      </c>
    </row>
    <row r="5220" spans="1:11">
      <c r="A5220" s="3" t="s">
        <v>6908</v>
      </c>
      <c r="B5220" s="3" t="s">
        <v>23417</v>
      </c>
      <c r="C5220" s="3" t="s">
        <v>22340</v>
      </c>
      <c r="D5220" s="3">
        <v>3</v>
      </c>
      <c r="E5220" s="3">
        <v>18</v>
      </c>
      <c r="F5220" s="3">
        <v>127570</v>
      </c>
      <c r="G5220" s="3">
        <v>2360</v>
      </c>
      <c r="J5220" s="3">
        <v>47002</v>
      </c>
      <c r="K5220" s="3">
        <v>871</v>
      </c>
    </row>
    <row r="5221" spans="1:11">
      <c r="A5221" s="3" t="s">
        <v>6909</v>
      </c>
      <c r="B5221" s="3" t="s">
        <v>23417</v>
      </c>
      <c r="C5221" s="3" t="s">
        <v>22340</v>
      </c>
      <c r="D5221" s="3">
        <v>3</v>
      </c>
      <c r="E5221" s="3">
        <v>19</v>
      </c>
      <c r="F5221" s="3">
        <v>128272</v>
      </c>
      <c r="G5221" s="3">
        <v>2373</v>
      </c>
      <c r="J5221" s="3">
        <v>47002</v>
      </c>
      <c r="K5221" s="3">
        <v>871</v>
      </c>
    </row>
    <row r="5222" spans="1:11">
      <c r="A5222" s="3" t="s">
        <v>6910</v>
      </c>
      <c r="B5222" s="3" t="s">
        <v>23417</v>
      </c>
      <c r="C5222" s="3" t="s">
        <v>22340</v>
      </c>
      <c r="D5222" s="3">
        <v>3</v>
      </c>
      <c r="E5222" s="3">
        <v>20</v>
      </c>
      <c r="F5222" s="3">
        <v>128974</v>
      </c>
      <c r="G5222" s="3">
        <v>2386</v>
      </c>
      <c r="J5222" s="3">
        <v>47002</v>
      </c>
      <c r="K5222" s="3">
        <v>871</v>
      </c>
    </row>
    <row r="5223" spans="1:11">
      <c r="A5223" s="3" t="s">
        <v>6911</v>
      </c>
      <c r="B5223" s="3" t="s">
        <v>23417</v>
      </c>
      <c r="C5223" s="3" t="s">
        <v>22340</v>
      </c>
      <c r="D5223" s="3">
        <v>3</v>
      </c>
      <c r="E5223" s="3">
        <v>21</v>
      </c>
      <c r="F5223" s="3">
        <v>129756</v>
      </c>
      <c r="G5223" s="3">
        <v>2400</v>
      </c>
      <c r="J5223" s="3">
        <v>47002</v>
      </c>
      <c r="K5223" s="3">
        <v>871</v>
      </c>
    </row>
    <row r="5224" spans="1:11">
      <c r="A5224" s="3" t="s">
        <v>6912</v>
      </c>
      <c r="B5224" s="3" t="s">
        <v>23417</v>
      </c>
      <c r="C5224" s="3" t="s">
        <v>22340</v>
      </c>
      <c r="D5224" s="3">
        <v>3</v>
      </c>
      <c r="E5224" s="3">
        <v>22</v>
      </c>
      <c r="F5224" s="3">
        <v>130538</v>
      </c>
      <c r="G5224" s="3">
        <v>2414</v>
      </c>
      <c r="J5224" s="3">
        <v>47002</v>
      </c>
      <c r="K5224" s="3">
        <v>871</v>
      </c>
    </row>
    <row r="5225" spans="1:11">
      <c r="A5225" s="3" t="s">
        <v>6913</v>
      </c>
      <c r="B5225" s="3" t="s">
        <v>23417</v>
      </c>
      <c r="C5225" s="3" t="s">
        <v>22340</v>
      </c>
      <c r="D5225" s="3">
        <v>3</v>
      </c>
      <c r="E5225" s="3">
        <v>23</v>
      </c>
      <c r="F5225" s="3">
        <v>131320</v>
      </c>
      <c r="G5225" s="3">
        <v>2428</v>
      </c>
      <c r="J5225" s="3">
        <v>47002</v>
      </c>
      <c r="K5225" s="3">
        <v>871</v>
      </c>
    </row>
    <row r="5226" spans="1:11">
      <c r="A5226" s="3" t="s">
        <v>6914</v>
      </c>
      <c r="B5226" s="3" t="s">
        <v>23417</v>
      </c>
      <c r="C5226" s="3" t="s">
        <v>22340</v>
      </c>
      <c r="D5226" s="3">
        <v>3</v>
      </c>
      <c r="E5226" s="3">
        <v>24</v>
      </c>
      <c r="F5226" s="3">
        <v>132102</v>
      </c>
      <c r="G5226" s="3">
        <v>2442</v>
      </c>
      <c r="J5226" s="3">
        <v>47002</v>
      </c>
      <c r="K5226" s="3">
        <v>871</v>
      </c>
    </row>
    <row r="5227" spans="1:11">
      <c r="A5227" s="3" t="s">
        <v>6915</v>
      </c>
      <c r="B5227" s="3" t="s">
        <v>23417</v>
      </c>
      <c r="C5227" s="3" t="s">
        <v>22340</v>
      </c>
      <c r="D5227" s="3">
        <v>3</v>
      </c>
      <c r="E5227" s="3">
        <v>25</v>
      </c>
      <c r="F5227" s="3">
        <v>132884</v>
      </c>
      <c r="G5227" s="3">
        <v>2456</v>
      </c>
      <c r="J5227" s="3">
        <v>47002</v>
      </c>
      <c r="K5227" s="3">
        <v>871</v>
      </c>
    </row>
    <row r="5228" spans="1:11">
      <c r="A5228" s="3" t="s">
        <v>6916</v>
      </c>
      <c r="B5228" s="3" t="s">
        <v>23417</v>
      </c>
      <c r="C5228" s="3" t="s">
        <v>22340</v>
      </c>
      <c r="D5228" s="3">
        <v>3</v>
      </c>
      <c r="E5228" s="3">
        <v>26</v>
      </c>
      <c r="F5228" s="3">
        <v>133748</v>
      </c>
      <c r="G5228" s="3">
        <v>2472</v>
      </c>
      <c r="J5228" s="3">
        <v>47002</v>
      </c>
      <c r="K5228" s="3">
        <v>871</v>
      </c>
    </row>
    <row r="5229" spans="1:11">
      <c r="A5229" s="3" t="s">
        <v>6917</v>
      </c>
      <c r="B5229" s="3" t="s">
        <v>23417</v>
      </c>
      <c r="C5229" s="3" t="s">
        <v>22340</v>
      </c>
      <c r="D5229" s="3">
        <v>3</v>
      </c>
      <c r="E5229" s="3">
        <v>27</v>
      </c>
      <c r="F5229" s="3">
        <v>134612</v>
      </c>
      <c r="G5229" s="3">
        <v>2488</v>
      </c>
      <c r="J5229" s="3">
        <v>47002</v>
      </c>
      <c r="K5229" s="3">
        <v>871</v>
      </c>
    </row>
    <row r="5230" spans="1:11">
      <c r="A5230" s="3" t="s">
        <v>6918</v>
      </c>
      <c r="B5230" s="3" t="s">
        <v>23417</v>
      </c>
      <c r="C5230" s="3" t="s">
        <v>22340</v>
      </c>
      <c r="D5230" s="3">
        <v>3</v>
      </c>
      <c r="E5230" s="3">
        <v>28</v>
      </c>
      <c r="F5230" s="3">
        <v>135476</v>
      </c>
      <c r="G5230" s="3">
        <v>2504</v>
      </c>
      <c r="J5230" s="3">
        <v>47002</v>
      </c>
      <c r="K5230" s="3">
        <v>871</v>
      </c>
    </row>
    <row r="5231" spans="1:11">
      <c r="A5231" s="3" t="s">
        <v>6919</v>
      </c>
      <c r="B5231" s="3" t="s">
        <v>23417</v>
      </c>
      <c r="C5231" s="3" t="s">
        <v>22340</v>
      </c>
      <c r="D5231" s="3">
        <v>3</v>
      </c>
      <c r="E5231" s="3">
        <v>29</v>
      </c>
      <c r="F5231" s="3">
        <v>136340</v>
      </c>
      <c r="G5231" s="3">
        <v>2520</v>
      </c>
      <c r="J5231" s="3">
        <v>47002</v>
      </c>
      <c r="K5231" s="3">
        <v>871</v>
      </c>
    </row>
    <row r="5232" spans="1:11">
      <c r="A5232" s="3" t="s">
        <v>6920</v>
      </c>
      <c r="B5232" s="3" t="s">
        <v>23417</v>
      </c>
      <c r="C5232" s="3" t="s">
        <v>22340</v>
      </c>
      <c r="D5232" s="3">
        <v>3</v>
      </c>
      <c r="E5232" s="3">
        <v>30</v>
      </c>
      <c r="F5232" s="3">
        <v>137204</v>
      </c>
      <c r="G5232" s="3">
        <v>2536</v>
      </c>
      <c r="J5232" s="3">
        <v>47002</v>
      </c>
      <c r="K5232" s="3">
        <v>871</v>
      </c>
    </row>
    <row r="5233" spans="1:11">
      <c r="A5233" s="3" t="s">
        <v>6921</v>
      </c>
      <c r="B5233" s="3" t="s">
        <v>23417</v>
      </c>
      <c r="C5233" s="3" t="s">
        <v>22340</v>
      </c>
      <c r="D5233" s="3">
        <v>3</v>
      </c>
      <c r="E5233" s="3">
        <v>31</v>
      </c>
      <c r="F5233" s="3">
        <v>138148</v>
      </c>
      <c r="G5233" s="3">
        <v>2553</v>
      </c>
      <c r="J5233" s="3">
        <v>47002</v>
      </c>
      <c r="K5233" s="3">
        <v>871</v>
      </c>
    </row>
    <row r="5234" spans="1:11">
      <c r="A5234" s="3" t="s">
        <v>6922</v>
      </c>
      <c r="B5234" s="3" t="s">
        <v>23417</v>
      </c>
      <c r="C5234" s="3" t="s">
        <v>22340</v>
      </c>
      <c r="D5234" s="3">
        <v>3</v>
      </c>
      <c r="E5234" s="3">
        <v>32</v>
      </c>
      <c r="F5234" s="3">
        <v>139092</v>
      </c>
      <c r="G5234" s="3">
        <v>2570</v>
      </c>
      <c r="J5234" s="3">
        <v>47002</v>
      </c>
      <c r="K5234" s="3">
        <v>871</v>
      </c>
    </row>
    <row r="5235" spans="1:11">
      <c r="A5235" s="3" t="s">
        <v>6923</v>
      </c>
      <c r="B5235" s="3" t="s">
        <v>23417</v>
      </c>
      <c r="C5235" s="3" t="s">
        <v>22340</v>
      </c>
      <c r="D5235" s="3">
        <v>3</v>
      </c>
      <c r="E5235" s="3">
        <v>33</v>
      </c>
      <c r="F5235" s="3">
        <v>140036</v>
      </c>
      <c r="G5235" s="3">
        <v>2587</v>
      </c>
      <c r="J5235" s="3">
        <v>47002</v>
      </c>
      <c r="K5235" s="3">
        <v>871</v>
      </c>
    </row>
    <row r="5236" spans="1:11">
      <c r="A5236" s="3" t="s">
        <v>6924</v>
      </c>
      <c r="B5236" s="3" t="s">
        <v>23417</v>
      </c>
      <c r="C5236" s="3" t="s">
        <v>22340</v>
      </c>
      <c r="D5236" s="3">
        <v>3</v>
      </c>
      <c r="E5236" s="3">
        <v>34</v>
      </c>
      <c r="F5236" s="3">
        <v>140980</v>
      </c>
      <c r="G5236" s="3">
        <v>2604</v>
      </c>
      <c r="J5236" s="3">
        <v>47002</v>
      </c>
      <c r="K5236" s="3">
        <v>871</v>
      </c>
    </row>
    <row r="5237" spans="1:11">
      <c r="A5237" s="3" t="s">
        <v>6925</v>
      </c>
      <c r="B5237" s="3" t="s">
        <v>23417</v>
      </c>
      <c r="C5237" s="3" t="s">
        <v>22340</v>
      </c>
      <c r="D5237" s="3">
        <v>3</v>
      </c>
      <c r="E5237" s="3">
        <v>35</v>
      </c>
      <c r="F5237" s="3">
        <v>141924</v>
      </c>
      <c r="G5237" s="3">
        <v>2621</v>
      </c>
      <c r="J5237" s="3">
        <v>47002</v>
      </c>
      <c r="K5237" s="3">
        <v>871</v>
      </c>
    </row>
    <row r="5238" spans="1:11">
      <c r="A5238" s="3" t="s">
        <v>6926</v>
      </c>
      <c r="B5238" s="3" t="s">
        <v>23417</v>
      </c>
      <c r="C5238" s="3" t="s">
        <v>22340</v>
      </c>
      <c r="D5238" s="3">
        <v>3</v>
      </c>
      <c r="E5238" s="3">
        <v>36</v>
      </c>
      <c r="F5238" s="3">
        <v>142950</v>
      </c>
      <c r="G5238" s="3">
        <v>2640</v>
      </c>
      <c r="J5238" s="3">
        <v>47002</v>
      </c>
      <c r="K5238" s="3">
        <v>871</v>
      </c>
    </row>
    <row r="5239" spans="1:11">
      <c r="A5239" s="3" t="s">
        <v>6927</v>
      </c>
      <c r="B5239" s="3" t="s">
        <v>23417</v>
      </c>
      <c r="C5239" s="3" t="s">
        <v>22340</v>
      </c>
      <c r="D5239" s="3">
        <v>3</v>
      </c>
      <c r="E5239" s="3">
        <v>37</v>
      </c>
      <c r="F5239" s="3">
        <v>143976</v>
      </c>
      <c r="G5239" s="3">
        <v>2659</v>
      </c>
      <c r="J5239" s="3">
        <v>47002</v>
      </c>
      <c r="K5239" s="3">
        <v>871</v>
      </c>
    </row>
    <row r="5240" spans="1:11">
      <c r="A5240" s="3" t="s">
        <v>6928</v>
      </c>
      <c r="B5240" s="3" t="s">
        <v>23417</v>
      </c>
      <c r="C5240" s="3" t="s">
        <v>22340</v>
      </c>
      <c r="D5240" s="3">
        <v>3</v>
      </c>
      <c r="E5240" s="3">
        <v>38</v>
      </c>
      <c r="F5240" s="3">
        <v>145002</v>
      </c>
      <c r="G5240" s="3">
        <v>2678</v>
      </c>
      <c r="J5240" s="3">
        <v>47002</v>
      </c>
      <c r="K5240" s="3">
        <v>871</v>
      </c>
    </row>
    <row r="5241" spans="1:11">
      <c r="A5241" s="3" t="s">
        <v>6929</v>
      </c>
      <c r="B5241" s="3" t="s">
        <v>23417</v>
      </c>
      <c r="C5241" s="3" t="s">
        <v>22340</v>
      </c>
      <c r="D5241" s="3">
        <v>3</v>
      </c>
      <c r="E5241" s="3">
        <v>39</v>
      </c>
      <c r="F5241" s="3">
        <v>146028</v>
      </c>
      <c r="G5241" s="3">
        <v>2697</v>
      </c>
      <c r="J5241" s="3">
        <v>47002</v>
      </c>
      <c r="K5241" s="3">
        <v>871</v>
      </c>
    </row>
    <row r="5242" spans="1:11">
      <c r="A5242" s="3" t="s">
        <v>6930</v>
      </c>
      <c r="B5242" s="3" t="s">
        <v>23417</v>
      </c>
      <c r="C5242" s="3" t="s">
        <v>22340</v>
      </c>
      <c r="D5242" s="3">
        <v>3</v>
      </c>
      <c r="E5242" s="3">
        <v>40</v>
      </c>
      <c r="F5242" s="3">
        <v>147054</v>
      </c>
      <c r="G5242" s="3">
        <v>2716</v>
      </c>
      <c r="J5242" s="3">
        <v>47002</v>
      </c>
      <c r="K5242" s="3">
        <v>871</v>
      </c>
    </row>
    <row r="5243" spans="1:11">
      <c r="A5243" s="3" t="s">
        <v>6931</v>
      </c>
      <c r="B5243" s="3" t="s">
        <v>23417</v>
      </c>
      <c r="C5243" s="3" t="s">
        <v>22340</v>
      </c>
      <c r="D5243" s="3">
        <v>3</v>
      </c>
      <c r="E5243" s="3">
        <v>41</v>
      </c>
      <c r="F5243" s="3">
        <v>148160</v>
      </c>
      <c r="G5243" s="3">
        <v>2736</v>
      </c>
      <c r="J5243" s="3">
        <v>47002</v>
      </c>
      <c r="K5243" s="3">
        <v>871</v>
      </c>
    </row>
    <row r="5244" spans="1:11">
      <c r="A5244" s="3" t="s">
        <v>6932</v>
      </c>
      <c r="B5244" s="3" t="s">
        <v>23417</v>
      </c>
      <c r="C5244" s="3" t="s">
        <v>22340</v>
      </c>
      <c r="D5244" s="3">
        <v>3</v>
      </c>
      <c r="E5244" s="3">
        <v>42</v>
      </c>
      <c r="F5244" s="3">
        <v>149266</v>
      </c>
      <c r="G5244" s="3">
        <v>2756</v>
      </c>
      <c r="J5244" s="3">
        <v>47002</v>
      </c>
      <c r="K5244" s="3">
        <v>871</v>
      </c>
    </row>
    <row r="5245" spans="1:11">
      <c r="A5245" s="3" t="s">
        <v>6933</v>
      </c>
      <c r="B5245" s="3" t="s">
        <v>23417</v>
      </c>
      <c r="C5245" s="3" t="s">
        <v>22340</v>
      </c>
      <c r="D5245" s="3">
        <v>3</v>
      </c>
      <c r="E5245" s="3">
        <v>43</v>
      </c>
      <c r="F5245" s="3">
        <v>150372</v>
      </c>
      <c r="G5245" s="3">
        <v>2776</v>
      </c>
      <c r="J5245" s="3">
        <v>47002</v>
      </c>
      <c r="K5245" s="3">
        <v>871</v>
      </c>
    </row>
    <row r="5246" spans="1:11">
      <c r="A5246" s="3" t="s">
        <v>6934</v>
      </c>
      <c r="B5246" s="3" t="s">
        <v>23417</v>
      </c>
      <c r="C5246" s="3" t="s">
        <v>22340</v>
      </c>
      <c r="D5246" s="3">
        <v>3</v>
      </c>
      <c r="E5246" s="3">
        <v>44</v>
      </c>
      <c r="F5246" s="3">
        <v>151478</v>
      </c>
      <c r="G5246" s="3">
        <v>2796</v>
      </c>
      <c r="J5246" s="3">
        <v>47002</v>
      </c>
      <c r="K5246" s="3">
        <v>871</v>
      </c>
    </row>
    <row r="5247" spans="1:11">
      <c r="A5247" s="3" t="s">
        <v>6935</v>
      </c>
      <c r="B5247" s="3" t="s">
        <v>23417</v>
      </c>
      <c r="C5247" s="3" t="s">
        <v>22340</v>
      </c>
      <c r="D5247" s="3">
        <v>3</v>
      </c>
      <c r="E5247" s="3">
        <v>45</v>
      </c>
      <c r="F5247" s="3">
        <v>152584</v>
      </c>
      <c r="G5247" s="3">
        <v>2816</v>
      </c>
      <c r="J5247" s="3">
        <v>47002</v>
      </c>
      <c r="K5247" s="3">
        <v>871</v>
      </c>
    </row>
    <row r="5248" spans="1:11">
      <c r="A5248" s="3" t="s">
        <v>6936</v>
      </c>
      <c r="B5248" s="3" t="s">
        <v>23417</v>
      </c>
      <c r="C5248" s="3" t="s">
        <v>22340</v>
      </c>
      <c r="D5248" s="3">
        <v>3</v>
      </c>
      <c r="E5248" s="3">
        <v>46</v>
      </c>
      <c r="F5248" s="3">
        <v>153772</v>
      </c>
      <c r="G5248" s="3">
        <v>2838</v>
      </c>
      <c r="J5248" s="3">
        <v>47002</v>
      </c>
      <c r="K5248" s="3">
        <v>871</v>
      </c>
    </row>
    <row r="5249" spans="1:11">
      <c r="A5249" s="3" t="s">
        <v>6937</v>
      </c>
      <c r="B5249" s="3" t="s">
        <v>23417</v>
      </c>
      <c r="C5249" s="3" t="s">
        <v>22340</v>
      </c>
      <c r="D5249" s="3">
        <v>3</v>
      </c>
      <c r="E5249" s="3">
        <v>47</v>
      </c>
      <c r="F5249" s="3">
        <v>154960</v>
      </c>
      <c r="G5249" s="3">
        <v>2860</v>
      </c>
      <c r="J5249" s="3">
        <v>47002</v>
      </c>
      <c r="K5249" s="3">
        <v>871</v>
      </c>
    </row>
    <row r="5250" spans="1:11">
      <c r="A5250" s="3" t="s">
        <v>6938</v>
      </c>
      <c r="B5250" s="3" t="s">
        <v>23417</v>
      </c>
      <c r="C5250" s="3" t="s">
        <v>22340</v>
      </c>
      <c r="D5250" s="3">
        <v>3</v>
      </c>
      <c r="E5250" s="3">
        <v>48</v>
      </c>
      <c r="F5250" s="3">
        <v>156148</v>
      </c>
      <c r="G5250" s="3">
        <v>2882</v>
      </c>
      <c r="J5250" s="3">
        <v>47002</v>
      </c>
      <c r="K5250" s="3">
        <v>871</v>
      </c>
    </row>
    <row r="5251" spans="1:11">
      <c r="A5251" s="3" t="s">
        <v>6939</v>
      </c>
      <c r="B5251" s="3" t="s">
        <v>23417</v>
      </c>
      <c r="C5251" s="3" t="s">
        <v>22340</v>
      </c>
      <c r="D5251" s="3">
        <v>3</v>
      </c>
      <c r="E5251" s="3">
        <v>49</v>
      </c>
      <c r="F5251" s="3">
        <v>157336</v>
      </c>
      <c r="G5251" s="3">
        <v>2904</v>
      </c>
      <c r="J5251" s="3">
        <v>47002</v>
      </c>
      <c r="K5251" s="3">
        <v>871</v>
      </c>
    </row>
    <row r="5252" spans="1:11">
      <c r="A5252" s="3" t="s">
        <v>6940</v>
      </c>
      <c r="B5252" s="3" t="s">
        <v>23417</v>
      </c>
      <c r="C5252" s="3" t="s">
        <v>22340</v>
      </c>
      <c r="D5252" s="3">
        <v>3</v>
      </c>
      <c r="E5252" s="3">
        <v>50</v>
      </c>
      <c r="F5252" s="3">
        <v>158524</v>
      </c>
      <c r="G5252" s="3">
        <v>2926</v>
      </c>
      <c r="J5252" s="3">
        <v>47002</v>
      </c>
      <c r="K5252" s="3">
        <v>871</v>
      </c>
    </row>
    <row r="5253" spans="1:11">
      <c r="A5253" s="3" t="s">
        <v>6941</v>
      </c>
      <c r="B5253" s="3" t="s">
        <v>23417</v>
      </c>
      <c r="C5253" s="3" t="s">
        <v>22340</v>
      </c>
      <c r="D5253" s="3">
        <v>3</v>
      </c>
      <c r="E5253" s="3">
        <v>51</v>
      </c>
      <c r="F5253" s="3">
        <v>159792</v>
      </c>
      <c r="G5253" s="3">
        <v>2949</v>
      </c>
      <c r="J5253" s="3">
        <v>47002</v>
      </c>
      <c r="K5253" s="3">
        <v>871</v>
      </c>
    </row>
    <row r="5254" spans="1:11">
      <c r="A5254" s="3" t="s">
        <v>6942</v>
      </c>
      <c r="B5254" s="3" t="s">
        <v>23417</v>
      </c>
      <c r="C5254" s="3" t="s">
        <v>22340</v>
      </c>
      <c r="D5254" s="3">
        <v>3</v>
      </c>
      <c r="E5254" s="3">
        <v>52</v>
      </c>
      <c r="F5254" s="3">
        <v>161060</v>
      </c>
      <c r="G5254" s="3">
        <v>2972</v>
      </c>
      <c r="J5254" s="3">
        <v>47002</v>
      </c>
      <c r="K5254" s="3">
        <v>871</v>
      </c>
    </row>
    <row r="5255" spans="1:11">
      <c r="A5255" s="3" t="s">
        <v>6943</v>
      </c>
      <c r="B5255" s="3" t="s">
        <v>23417</v>
      </c>
      <c r="C5255" s="3" t="s">
        <v>22340</v>
      </c>
      <c r="D5255" s="3">
        <v>3</v>
      </c>
      <c r="E5255" s="3">
        <v>53</v>
      </c>
      <c r="F5255" s="3">
        <v>162328</v>
      </c>
      <c r="G5255" s="3">
        <v>2995</v>
      </c>
      <c r="J5255" s="3">
        <v>47002</v>
      </c>
      <c r="K5255" s="3">
        <v>871</v>
      </c>
    </row>
    <row r="5256" spans="1:11">
      <c r="A5256" s="3" t="s">
        <v>6944</v>
      </c>
      <c r="B5256" s="3" t="s">
        <v>23417</v>
      </c>
      <c r="C5256" s="3" t="s">
        <v>22340</v>
      </c>
      <c r="D5256" s="3">
        <v>3</v>
      </c>
      <c r="E5256" s="3">
        <v>54</v>
      </c>
      <c r="F5256" s="3">
        <v>163596</v>
      </c>
      <c r="G5256" s="3">
        <v>3018</v>
      </c>
      <c r="J5256" s="3">
        <v>47002</v>
      </c>
      <c r="K5256" s="3">
        <v>871</v>
      </c>
    </row>
    <row r="5257" spans="1:11">
      <c r="A5257" s="3" t="s">
        <v>6945</v>
      </c>
      <c r="B5257" s="3" t="s">
        <v>23417</v>
      </c>
      <c r="C5257" s="3" t="s">
        <v>22340</v>
      </c>
      <c r="D5257" s="3">
        <v>3</v>
      </c>
      <c r="E5257" s="3">
        <v>55</v>
      </c>
      <c r="F5257" s="3">
        <v>164864</v>
      </c>
      <c r="G5257" s="3">
        <v>3041</v>
      </c>
      <c r="J5257" s="3">
        <v>47002</v>
      </c>
      <c r="K5257" s="3">
        <v>871</v>
      </c>
    </row>
    <row r="5258" spans="1:11">
      <c r="A5258" s="3" t="s">
        <v>6946</v>
      </c>
      <c r="B5258" s="3" t="s">
        <v>23417</v>
      </c>
      <c r="C5258" s="3" t="s">
        <v>22340</v>
      </c>
      <c r="D5258" s="3">
        <v>3</v>
      </c>
      <c r="E5258" s="3">
        <v>56</v>
      </c>
      <c r="F5258" s="3">
        <v>166214</v>
      </c>
      <c r="G5258" s="3">
        <v>3066</v>
      </c>
      <c r="J5258" s="3">
        <v>47002</v>
      </c>
      <c r="K5258" s="3">
        <v>871</v>
      </c>
    </row>
    <row r="5259" spans="1:11">
      <c r="A5259" s="3" t="s">
        <v>6947</v>
      </c>
      <c r="B5259" s="3" t="s">
        <v>23417</v>
      </c>
      <c r="C5259" s="3" t="s">
        <v>22340</v>
      </c>
      <c r="D5259" s="3">
        <v>3</v>
      </c>
      <c r="E5259" s="3">
        <v>57</v>
      </c>
      <c r="F5259" s="3">
        <v>167564</v>
      </c>
      <c r="G5259" s="3">
        <v>3091</v>
      </c>
      <c r="J5259" s="3">
        <v>47002</v>
      </c>
      <c r="K5259" s="3">
        <v>871</v>
      </c>
    </row>
    <row r="5260" spans="1:11">
      <c r="A5260" s="3" t="s">
        <v>6948</v>
      </c>
      <c r="B5260" s="3" t="s">
        <v>23417</v>
      </c>
      <c r="C5260" s="3" t="s">
        <v>22340</v>
      </c>
      <c r="D5260" s="3">
        <v>3</v>
      </c>
      <c r="E5260" s="3">
        <v>58</v>
      </c>
      <c r="F5260" s="3">
        <v>168914</v>
      </c>
      <c r="G5260" s="3">
        <v>3116</v>
      </c>
      <c r="J5260" s="3">
        <v>47002</v>
      </c>
      <c r="K5260" s="3">
        <v>871</v>
      </c>
    </row>
    <row r="5261" spans="1:11">
      <c r="A5261" s="3" t="s">
        <v>6949</v>
      </c>
      <c r="B5261" s="3" t="s">
        <v>23417</v>
      </c>
      <c r="C5261" s="3" t="s">
        <v>22340</v>
      </c>
      <c r="D5261" s="3">
        <v>3</v>
      </c>
      <c r="E5261" s="3">
        <v>59</v>
      </c>
      <c r="F5261" s="3">
        <v>170264</v>
      </c>
      <c r="G5261" s="3">
        <v>3141</v>
      </c>
      <c r="J5261" s="3">
        <v>47002</v>
      </c>
      <c r="K5261" s="3">
        <v>871</v>
      </c>
    </row>
    <row r="5262" spans="1:11">
      <c r="A5262" s="3" t="s">
        <v>6950</v>
      </c>
      <c r="B5262" s="3" t="s">
        <v>23417</v>
      </c>
      <c r="C5262" s="3" t="s">
        <v>22340</v>
      </c>
      <c r="D5262" s="3">
        <v>3</v>
      </c>
      <c r="E5262" s="3">
        <v>60</v>
      </c>
      <c r="F5262" s="3">
        <v>171614</v>
      </c>
      <c r="G5262" s="3">
        <v>3166</v>
      </c>
      <c r="J5262" s="3">
        <v>47002</v>
      </c>
      <c r="K5262" s="3">
        <v>871</v>
      </c>
    </row>
    <row r="5263" spans="1:11">
      <c r="A5263" s="3" t="s">
        <v>6951</v>
      </c>
      <c r="B5263" s="3" t="s">
        <v>23417</v>
      </c>
      <c r="C5263" s="3" t="s">
        <v>22340</v>
      </c>
      <c r="D5263" s="3">
        <v>3</v>
      </c>
      <c r="E5263" s="3">
        <v>61</v>
      </c>
      <c r="F5263" s="3">
        <v>173044</v>
      </c>
      <c r="G5263" s="3">
        <v>3192</v>
      </c>
      <c r="J5263" s="3">
        <v>47002</v>
      </c>
      <c r="K5263" s="3">
        <v>871</v>
      </c>
    </row>
    <row r="5264" spans="1:11">
      <c r="A5264" s="3" t="s">
        <v>6952</v>
      </c>
      <c r="B5264" s="3" t="s">
        <v>23417</v>
      </c>
      <c r="C5264" s="3" t="s">
        <v>22340</v>
      </c>
      <c r="D5264" s="3">
        <v>3</v>
      </c>
      <c r="E5264" s="3">
        <v>62</v>
      </c>
      <c r="F5264" s="3">
        <v>174474</v>
      </c>
      <c r="G5264" s="3">
        <v>3218</v>
      </c>
      <c r="J5264" s="3">
        <v>47002</v>
      </c>
      <c r="K5264" s="3">
        <v>871</v>
      </c>
    </row>
    <row r="5265" spans="1:11">
      <c r="A5265" s="3" t="s">
        <v>6953</v>
      </c>
      <c r="B5265" s="3" t="s">
        <v>23417</v>
      </c>
      <c r="C5265" s="3" t="s">
        <v>22340</v>
      </c>
      <c r="D5265" s="3">
        <v>3</v>
      </c>
      <c r="E5265" s="3">
        <v>63</v>
      </c>
      <c r="F5265" s="3">
        <v>175904</v>
      </c>
      <c r="G5265" s="3">
        <v>3244</v>
      </c>
      <c r="J5265" s="3">
        <v>47002</v>
      </c>
      <c r="K5265" s="3">
        <v>871</v>
      </c>
    </row>
    <row r="5266" spans="1:11">
      <c r="A5266" s="3" t="s">
        <v>6954</v>
      </c>
      <c r="B5266" s="3" t="s">
        <v>23417</v>
      </c>
      <c r="C5266" s="3" t="s">
        <v>22340</v>
      </c>
      <c r="D5266" s="3">
        <v>3</v>
      </c>
      <c r="E5266" s="3">
        <v>64</v>
      </c>
      <c r="F5266" s="3">
        <v>177334</v>
      </c>
      <c r="G5266" s="3">
        <v>3270</v>
      </c>
      <c r="J5266" s="3">
        <v>47002</v>
      </c>
      <c r="K5266" s="3">
        <v>871</v>
      </c>
    </row>
    <row r="5267" spans="1:11">
      <c r="A5267" s="3" t="s">
        <v>6955</v>
      </c>
      <c r="B5267" s="3" t="s">
        <v>23417</v>
      </c>
      <c r="C5267" s="3" t="s">
        <v>22340</v>
      </c>
      <c r="D5267" s="3">
        <v>3</v>
      </c>
      <c r="E5267" s="3">
        <v>65</v>
      </c>
      <c r="F5267" s="3">
        <v>178764</v>
      </c>
      <c r="G5267" s="3">
        <v>3296</v>
      </c>
      <c r="J5267" s="3">
        <v>47002</v>
      </c>
      <c r="K5267" s="3">
        <v>871</v>
      </c>
    </row>
    <row r="5268" spans="1:11">
      <c r="A5268" s="3" t="s">
        <v>6956</v>
      </c>
      <c r="B5268" s="3" t="s">
        <v>23417</v>
      </c>
      <c r="C5268" s="3" t="s">
        <v>22340</v>
      </c>
      <c r="D5268" s="3">
        <v>3</v>
      </c>
      <c r="E5268" s="3">
        <v>66</v>
      </c>
      <c r="F5268" s="3">
        <v>180276</v>
      </c>
      <c r="G5268" s="3">
        <v>3324</v>
      </c>
      <c r="J5268" s="3">
        <v>47002</v>
      </c>
      <c r="K5268" s="3">
        <v>871</v>
      </c>
    </row>
    <row r="5269" spans="1:11">
      <c r="A5269" s="3" t="s">
        <v>6957</v>
      </c>
      <c r="B5269" s="3" t="s">
        <v>23417</v>
      </c>
      <c r="C5269" s="3" t="s">
        <v>22340</v>
      </c>
      <c r="D5269" s="3">
        <v>3</v>
      </c>
      <c r="E5269" s="3">
        <v>67</v>
      </c>
      <c r="F5269" s="3">
        <v>181788</v>
      </c>
      <c r="G5269" s="3">
        <v>3352</v>
      </c>
      <c r="J5269" s="3">
        <v>47002</v>
      </c>
      <c r="K5269" s="3">
        <v>871</v>
      </c>
    </row>
    <row r="5270" spans="1:11">
      <c r="A5270" s="3" t="s">
        <v>6958</v>
      </c>
      <c r="B5270" s="3" t="s">
        <v>23417</v>
      </c>
      <c r="C5270" s="3" t="s">
        <v>22340</v>
      </c>
      <c r="D5270" s="3">
        <v>3</v>
      </c>
      <c r="E5270" s="3">
        <v>68</v>
      </c>
      <c r="F5270" s="3">
        <v>183300</v>
      </c>
      <c r="G5270" s="3">
        <v>3380</v>
      </c>
      <c r="J5270" s="3">
        <v>47002</v>
      </c>
      <c r="K5270" s="3">
        <v>871</v>
      </c>
    </row>
    <row r="5271" spans="1:11">
      <c r="A5271" s="3" t="s">
        <v>6959</v>
      </c>
      <c r="B5271" s="3" t="s">
        <v>23417</v>
      </c>
      <c r="C5271" s="3" t="s">
        <v>22340</v>
      </c>
      <c r="D5271" s="3">
        <v>3</v>
      </c>
      <c r="E5271" s="3">
        <v>69</v>
      </c>
      <c r="F5271" s="3">
        <v>184812</v>
      </c>
      <c r="G5271" s="3">
        <v>3408</v>
      </c>
      <c r="J5271" s="3">
        <v>47002</v>
      </c>
      <c r="K5271" s="3">
        <v>871</v>
      </c>
    </row>
    <row r="5272" spans="1:11">
      <c r="A5272" s="3" t="s">
        <v>6960</v>
      </c>
      <c r="B5272" s="3" t="s">
        <v>23417</v>
      </c>
      <c r="C5272" s="3" t="s">
        <v>22340</v>
      </c>
      <c r="D5272" s="3">
        <v>3</v>
      </c>
      <c r="E5272" s="3">
        <v>70</v>
      </c>
      <c r="F5272" s="3">
        <v>186324</v>
      </c>
      <c r="G5272" s="3">
        <v>3436</v>
      </c>
      <c r="J5272" s="3">
        <v>47002</v>
      </c>
      <c r="K5272" s="3">
        <v>871</v>
      </c>
    </row>
    <row r="5273" spans="1:11">
      <c r="A5273" s="3" t="s">
        <v>6961</v>
      </c>
      <c r="B5273" s="3" t="s">
        <v>23417</v>
      </c>
      <c r="C5273" s="3" t="s">
        <v>22340</v>
      </c>
      <c r="D5273" s="3">
        <v>3</v>
      </c>
      <c r="E5273" s="3">
        <v>71</v>
      </c>
      <c r="F5273" s="3">
        <v>187916</v>
      </c>
      <c r="G5273" s="3">
        <v>3465</v>
      </c>
      <c r="J5273" s="3">
        <v>47002</v>
      </c>
      <c r="K5273" s="3">
        <v>871</v>
      </c>
    </row>
    <row r="5274" spans="1:11">
      <c r="A5274" s="3" t="s">
        <v>6962</v>
      </c>
      <c r="B5274" s="3" t="s">
        <v>23417</v>
      </c>
      <c r="C5274" s="3" t="s">
        <v>22340</v>
      </c>
      <c r="D5274" s="3">
        <v>3</v>
      </c>
      <c r="E5274" s="3">
        <v>72</v>
      </c>
      <c r="F5274" s="3">
        <v>189508</v>
      </c>
      <c r="G5274" s="3">
        <v>3494</v>
      </c>
      <c r="J5274" s="3">
        <v>47002</v>
      </c>
      <c r="K5274" s="3">
        <v>871</v>
      </c>
    </row>
    <row r="5275" spans="1:11">
      <c r="A5275" s="3" t="s">
        <v>6963</v>
      </c>
      <c r="B5275" s="3" t="s">
        <v>23417</v>
      </c>
      <c r="C5275" s="3" t="s">
        <v>22340</v>
      </c>
      <c r="D5275" s="3">
        <v>3</v>
      </c>
      <c r="E5275" s="3">
        <v>73</v>
      </c>
      <c r="F5275" s="3">
        <v>191100</v>
      </c>
      <c r="G5275" s="3">
        <v>3523</v>
      </c>
      <c r="J5275" s="3">
        <v>47002</v>
      </c>
      <c r="K5275" s="3">
        <v>871</v>
      </c>
    </row>
    <row r="5276" spans="1:11">
      <c r="A5276" s="3" t="s">
        <v>6964</v>
      </c>
      <c r="B5276" s="3" t="s">
        <v>23417</v>
      </c>
      <c r="C5276" s="3" t="s">
        <v>22340</v>
      </c>
      <c r="D5276" s="3">
        <v>3</v>
      </c>
      <c r="E5276" s="3">
        <v>74</v>
      </c>
      <c r="F5276" s="3">
        <v>192692</v>
      </c>
      <c r="G5276" s="3">
        <v>3552</v>
      </c>
      <c r="J5276" s="3">
        <v>47002</v>
      </c>
      <c r="K5276" s="3">
        <v>871</v>
      </c>
    </row>
    <row r="5277" spans="1:11">
      <c r="A5277" s="3" t="s">
        <v>6965</v>
      </c>
      <c r="B5277" s="3" t="s">
        <v>23417</v>
      </c>
      <c r="C5277" s="3" t="s">
        <v>22340</v>
      </c>
      <c r="D5277" s="3">
        <v>3</v>
      </c>
      <c r="E5277" s="3">
        <v>75</v>
      </c>
      <c r="F5277" s="3">
        <v>194284</v>
      </c>
      <c r="G5277" s="3">
        <v>3581</v>
      </c>
      <c r="J5277" s="3">
        <v>47002</v>
      </c>
      <c r="K5277" s="3">
        <v>871</v>
      </c>
    </row>
    <row r="5278" spans="1:11">
      <c r="A5278" s="3" t="s">
        <v>6966</v>
      </c>
      <c r="B5278" s="3" t="s">
        <v>23417</v>
      </c>
      <c r="C5278" s="3" t="s">
        <v>22340</v>
      </c>
      <c r="D5278" s="3">
        <v>3</v>
      </c>
      <c r="E5278" s="3">
        <v>76</v>
      </c>
      <c r="F5278" s="3">
        <v>195958</v>
      </c>
      <c r="G5278" s="3">
        <v>3612</v>
      </c>
      <c r="J5278" s="3">
        <v>47002</v>
      </c>
      <c r="K5278" s="3">
        <v>871</v>
      </c>
    </row>
    <row r="5279" spans="1:11">
      <c r="A5279" s="3" t="s">
        <v>6967</v>
      </c>
      <c r="B5279" s="3" t="s">
        <v>23417</v>
      </c>
      <c r="C5279" s="3" t="s">
        <v>22340</v>
      </c>
      <c r="D5279" s="3">
        <v>3</v>
      </c>
      <c r="E5279" s="3">
        <v>77</v>
      </c>
      <c r="F5279" s="3">
        <v>197632</v>
      </c>
      <c r="G5279" s="3">
        <v>3643</v>
      </c>
      <c r="J5279" s="3">
        <v>47002</v>
      </c>
      <c r="K5279" s="3">
        <v>871</v>
      </c>
    </row>
    <row r="5280" spans="1:11">
      <c r="A5280" s="3" t="s">
        <v>6968</v>
      </c>
      <c r="B5280" s="3" t="s">
        <v>23417</v>
      </c>
      <c r="C5280" s="3" t="s">
        <v>22340</v>
      </c>
      <c r="D5280" s="3">
        <v>3</v>
      </c>
      <c r="E5280" s="3">
        <v>78</v>
      </c>
      <c r="F5280" s="3">
        <v>199306</v>
      </c>
      <c r="G5280" s="3">
        <v>3674</v>
      </c>
      <c r="J5280" s="3">
        <v>47002</v>
      </c>
      <c r="K5280" s="3">
        <v>871</v>
      </c>
    </row>
    <row r="5281" spans="1:11">
      <c r="A5281" s="3" t="s">
        <v>6969</v>
      </c>
      <c r="B5281" s="3" t="s">
        <v>23417</v>
      </c>
      <c r="C5281" s="3" t="s">
        <v>22340</v>
      </c>
      <c r="D5281" s="3">
        <v>3</v>
      </c>
      <c r="E5281" s="3">
        <v>79</v>
      </c>
      <c r="F5281" s="3">
        <v>200980</v>
      </c>
      <c r="G5281" s="3">
        <v>3705</v>
      </c>
      <c r="J5281" s="3">
        <v>47002</v>
      </c>
      <c r="K5281" s="3">
        <v>871</v>
      </c>
    </row>
    <row r="5282" spans="1:11">
      <c r="A5282" s="3" t="s">
        <v>6970</v>
      </c>
      <c r="B5282" s="3" t="s">
        <v>23417</v>
      </c>
      <c r="C5282" s="3" t="s">
        <v>22340</v>
      </c>
      <c r="D5282" s="3">
        <v>3</v>
      </c>
      <c r="E5282" s="3">
        <v>80</v>
      </c>
      <c r="F5282" s="3">
        <v>202654</v>
      </c>
      <c r="G5282" s="3">
        <v>3736</v>
      </c>
      <c r="J5282" s="3">
        <v>47002</v>
      </c>
      <c r="K5282" s="3">
        <v>871</v>
      </c>
    </row>
    <row r="5283" spans="1:11">
      <c r="A5283" s="3" t="s">
        <v>6971</v>
      </c>
      <c r="B5283" s="3" t="s">
        <v>23417</v>
      </c>
      <c r="C5283" s="3" t="s">
        <v>22340</v>
      </c>
      <c r="D5283" s="3">
        <v>3</v>
      </c>
      <c r="E5283" s="3">
        <v>81</v>
      </c>
      <c r="F5283" s="3">
        <v>204408</v>
      </c>
      <c r="G5283" s="3">
        <v>3768</v>
      </c>
      <c r="J5283" s="3">
        <v>47002</v>
      </c>
      <c r="K5283" s="3">
        <v>871</v>
      </c>
    </row>
    <row r="5284" spans="1:11">
      <c r="A5284" s="3" t="s">
        <v>6972</v>
      </c>
      <c r="B5284" s="3" t="s">
        <v>23417</v>
      </c>
      <c r="C5284" s="3" t="s">
        <v>22340</v>
      </c>
      <c r="D5284" s="3">
        <v>3</v>
      </c>
      <c r="E5284" s="3">
        <v>82</v>
      </c>
      <c r="F5284" s="3">
        <v>206162</v>
      </c>
      <c r="G5284" s="3">
        <v>3800</v>
      </c>
      <c r="J5284" s="3">
        <v>47002</v>
      </c>
      <c r="K5284" s="3">
        <v>871</v>
      </c>
    </row>
    <row r="5285" spans="1:11">
      <c r="A5285" s="3" t="s">
        <v>6973</v>
      </c>
      <c r="B5285" s="3" t="s">
        <v>23417</v>
      </c>
      <c r="C5285" s="3" t="s">
        <v>22340</v>
      </c>
      <c r="D5285" s="3">
        <v>3</v>
      </c>
      <c r="E5285" s="3">
        <v>83</v>
      </c>
      <c r="F5285" s="3">
        <v>207916</v>
      </c>
      <c r="G5285" s="3">
        <v>3832</v>
      </c>
      <c r="J5285" s="3">
        <v>47002</v>
      </c>
      <c r="K5285" s="3">
        <v>871</v>
      </c>
    </row>
    <row r="5286" spans="1:11">
      <c r="A5286" s="3" t="s">
        <v>6974</v>
      </c>
      <c r="B5286" s="3" t="s">
        <v>23417</v>
      </c>
      <c r="C5286" s="3" t="s">
        <v>22340</v>
      </c>
      <c r="D5286" s="3">
        <v>3</v>
      </c>
      <c r="E5286" s="3">
        <v>84</v>
      </c>
      <c r="F5286" s="3">
        <v>209670</v>
      </c>
      <c r="G5286" s="3">
        <v>3864</v>
      </c>
      <c r="J5286" s="3">
        <v>47002</v>
      </c>
      <c r="K5286" s="3">
        <v>871</v>
      </c>
    </row>
    <row r="5287" spans="1:11">
      <c r="A5287" s="3" t="s">
        <v>6975</v>
      </c>
      <c r="B5287" s="3" t="s">
        <v>23417</v>
      </c>
      <c r="C5287" s="3" t="s">
        <v>22340</v>
      </c>
      <c r="D5287" s="3">
        <v>3</v>
      </c>
      <c r="E5287" s="3">
        <v>85</v>
      </c>
      <c r="F5287" s="3">
        <v>211424</v>
      </c>
      <c r="G5287" s="3">
        <v>3896</v>
      </c>
      <c r="J5287" s="3">
        <v>47002</v>
      </c>
      <c r="K5287" s="3">
        <v>871</v>
      </c>
    </row>
    <row r="5288" spans="1:11">
      <c r="A5288" s="3" t="s">
        <v>6976</v>
      </c>
      <c r="B5288" s="3" t="s">
        <v>23417</v>
      </c>
      <c r="C5288" s="3" t="s">
        <v>22340</v>
      </c>
      <c r="D5288" s="3">
        <v>3</v>
      </c>
      <c r="E5288" s="3">
        <v>86</v>
      </c>
      <c r="F5288" s="3">
        <v>213260</v>
      </c>
      <c r="G5288" s="3">
        <v>3930</v>
      </c>
      <c r="J5288" s="3">
        <v>47002</v>
      </c>
      <c r="K5288" s="3">
        <v>871</v>
      </c>
    </row>
    <row r="5289" spans="1:11">
      <c r="A5289" s="3" t="s">
        <v>6977</v>
      </c>
      <c r="B5289" s="3" t="s">
        <v>23417</v>
      </c>
      <c r="C5289" s="3" t="s">
        <v>22340</v>
      </c>
      <c r="D5289" s="3">
        <v>3</v>
      </c>
      <c r="E5289" s="3">
        <v>87</v>
      </c>
      <c r="F5289" s="3">
        <v>215096</v>
      </c>
      <c r="G5289" s="3">
        <v>3964</v>
      </c>
      <c r="J5289" s="3">
        <v>47002</v>
      </c>
      <c r="K5289" s="3">
        <v>871</v>
      </c>
    </row>
    <row r="5290" spans="1:11">
      <c r="A5290" s="3" t="s">
        <v>6978</v>
      </c>
      <c r="B5290" s="3" t="s">
        <v>23417</v>
      </c>
      <c r="C5290" s="3" t="s">
        <v>22340</v>
      </c>
      <c r="D5290" s="3">
        <v>3</v>
      </c>
      <c r="E5290" s="3">
        <v>88</v>
      </c>
      <c r="F5290" s="3">
        <v>216932</v>
      </c>
      <c r="G5290" s="3">
        <v>3998</v>
      </c>
      <c r="J5290" s="3">
        <v>47002</v>
      </c>
      <c r="K5290" s="3">
        <v>871</v>
      </c>
    </row>
    <row r="5291" spans="1:11">
      <c r="A5291" s="3" t="s">
        <v>6979</v>
      </c>
      <c r="B5291" s="3" t="s">
        <v>23417</v>
      </c>
      <c r="C5291" s="3" t="s">
        <v>22340</v>
      </c>
      <c r="D5291" s="3">
        <v>3</v>
      </c>
      <c r="E5291" s="3">
        <v>89</v>
      </c>
      <c r="F5291" s="3">
        <v>218768</v>
      </c>
      <c r="G5291" s="3">
        <v>4032</v>
      </c>
      <c r="J5291" s="3">
        <v>47002</v>
      </c>
      <c r="K5291" s="3">
        <v>871</v>
      </c>
    </row>
    <row r="5292" spans="1:11">
      <c r="A5292" s="3" t="s">
        <v>6980</v>
      </c>
      <c r="B5292" s="3" t="s">
        <v>23417</v>
      </c>
      <c r="C5292" s="3" t="s">
        <v>22340</v>
      </c>
      <c r="D5292" s="3">
        <v>3</v>
      </c>
      <c r="E5292" s="3">
        <v>90</v>
      </c>
      <c r="F5292" s="3">
        <v>220604</v>
      </c>
      <c r="G5292" s="3">
        <v>4066</v>
      </c>
      <c r="J5292" s="3">
        <v>47002</v>
      </c>
      <c r="K5292" s="3">
        <v>871</v>
      </c>
    </row>
    <row r="5293" spans="1:11">
      <c r="A5293" s="3" t="s">
        <v>6981</v>
      </c>
      <c r="B5293" s="3" t="s">
        <v>23417</v>
      </c>
      <c r="C5293" s="3" t="s">
        <v>22340</v>
      </c>
      <c r="D5293" s="3">
        <v>3</v>
      </c>
      <c r="E5293" s="3">
        <v>91</v>
      </c>
      <c r="F5293" s="3">
        <v>222520</v>
      </c>
      <c r="G5293" s="3">
        <v>4101</v>
      </c>
      <c r="J5293" s="3">
        <v>47002</v>
      </c>
      <c r="K5293" s="3">
        <v>871</v>
      </c>
    </row>
    <row r="5294" spans="1:11">
      <c r="A5294" s="3" t="s">
        <v>6982</v>
      </c>
      <c r="B5294" s="3" t="s">
        <v>23417</v>
      </c>
      <c r="C5294" s="3" t="s">
        <v>22340</v>
      </c>
      <c r="D5294" s="3">
        <v>3</v>
      </c>
      <c r="E5294" s="3">
        <v>92</v>
      </c>
      <c r="F5294" s="3">
        <v>224436</v>
      </c>
      <c r="G5294" s="3">
        <v>4136</v>
      </c>
      <c r="J5294" s="3">
        <v>47002</v>
      </c>
      <c r="K5294" s="3">
        <v>871</v>
      </c>
    </row>
    <row r="5295" spans="1:11">
      <c r="A5295" s="3" t="s">
        <v>6983</v>
      </c>
      <c r="B5295" s="3" t="s">
        <v>23417</v>
      </c>
      <c r="C5295" s="3" t="s">
        <v>22340</v>
      </c>
      <c r="D5295" s="3">
        <v>3</v>
      </c>
      <c r="E5295" s="3">
        <v>93</v>
      </c>
      <c r="F5295" s="3">
        <v>226352</v>
      </c>
      <c r="G5295" s="3">
        <v>4171</v>
      </c>
      <c r="J5295" s="3">
        <v>47002</v>
      </c>
      <c r="K5295" s="3">
        <v>871</v>
      </c>
    </row>
    <row r="5296" spans="1:11">
      <c r="A5296" s="3" t="s">
        <v>6984</v>
      </c>
      <c r="B5296" s="3" t="s">
        <v>23417</v>
      </c>
      <c r="C5296" s="3" t="s">
        <v>22340</v>
      </c>
      <c r="D5296" s="3">
        <v>3</v>
      </c>
      <c r="E5296" s="3">
        <v>94</v>
      </c>
      <c r="F5296" s="3">
        <v>228268</v>
      </c>
      <c r="G5296" s="3">
        <v>4206</v>
      </c>
      <c r="J5296" s="3">
        <v>47002</v>
      </c>
      <c r="K5296" s="3">
        <v>871</v>
      </c>
    </row>
    <row r="5297" spans="1:11">
      <c r="A5297" s="3" t="s">
        <v>6985</v>
      </c>
      <c r="B5297" s="3" t="s">
        <v>23417</v>
      </c>
      <c r="C5297" s="3" t="s">
        <v>22340</v>
      </c>
      <c r="D5297" s="3">
        <v>3</v>
      </c>
      <c r="E5297" s="3">
        <v>95</v>
      </c>
      <c r="F5297" s="3">
        <v>230184</v>
      </c>
      <c r="G5297" s="3">
        <v>4241</v>
      </c>
      <c r="J5297" s="3">
        <v>47002</v>
      </c>
      <c r="K5297" s="3">
        <v>871</v>
      </c>
    </row>
    <row r="5298" spans="1:11">
      <c r="A5298" s="3" t="s">
        <v>6986</v>
      </c>
      <c r="B5298" s="3" t="s">
        <v>23417</v>
      </c>
      <c r="C5298" s="3" t="s">
        <v>22340</v>
      </c>
      <c r="D5298" s="3">
        <v>3</v>
      </c>
      <c r="E5298" s="3">
        <v>96</v>
      </c>
      <c r="F5298" s="3">
        <v>232182</v>
      </c>
      <c r="G5298" s="3">
        <v>4278</v>
      </c>
      <c r="J5298" s="3">
        <v>47002</v>
      </c>
      <c r="K5298" s="3">
        <v>871</v>
      </c>
    </row>
    <row r="5299" spans="1:11">
      <c r="A5299" s="3" t="s">
        <v>6987</v>
      </c>
      <c r="B5299" s="3" t="s">
        <v>23417</v>
      </c>
      <c r="C5299" s="3" t="s">
        <v>22340</v>
      </c>
      <c r="D5299" s="3">
        <v>3</v>
      </c>
      <c r="E5299" s="3">
        <v>97</v>
      </c>
      <c r="F5299" s="3">
        <v>234180</v>
      </c>
      <c r="G5299" s="3">
        <v>4315</v>
      </c>
      <c r="J5299" s="3">
        <v>47002</v>
      </c>
      <c r="K5299" s="3">
        <v>871</v>
      </c>
    </row>
    <row r="5300" spans="1:11">
      <c r="A5300" s="3" t="s">
        <v>6988</v>
      </c>
      <c r="B5300" s="3" t="s">
        <v>23417</v>
      </c>
      <c r="C5300" s="3" t="s">
        <v>22340</v>
      </c>
      <c r="D5300" s="3">
        <v>3</v>
      </c>
      <c r="E5300" s="3">
        <v>98</v>
      </c>
      <c r="F5300" s="3">
        <v>236178</v>
      </c>
      <c r="G5300" s="3">
        <v>4352</v>
      </c>
      <c r="J5300" s="3">
        <v>47002</v>
      </c>
      <c r="K5300" s="3">
        <v>871</v>
      </c>
    </row>
    <row r="5301" spans="1:11">
      <c r="A5301" s="3" t="s">
        <v>6989</v>
      </c>
      <c r="B5301" s="3" t="s">
        <v>23417</v>
      </c>
      <c r="C5301" s="3" t="s">
        <v>22340</v>
      </c>
      <c r="D5301" s="3">
        <v>3</v>
      </c>
      <c r="E5301" s="3">
        <v>99</v>
      </c>
      <c r="F5301" s="3">
        <v>238176</v>
      </c>
      <c r="G5301" s="3">
        <v>4389</v>
      </c>
      <c r="J5301" s="3">
        <v>47002</v>
      </c>
      <c r="K5301" s="3">
        <v>871</v>
      </c>
    </row>
    <row r="5302" spans="1:11">
      <c r="A5302" s="3" t="s">
        <v>6990</v>
      </c>
      <c r="B5302" s="3" t="s">
        <v>23417</v>
      </c>
      <c r="C5302" s="3" t="s">
        <v>22340</v>
      </c>
      <c r="D5302" s="3">
        <v>3</v>
      </c>
      <c r="E5302" s="3">
        <v>100</v>
      </c>
      <c r="F5302" s="3">
        <v>240174</v>
      </c>
      <c r="G5302" s="3">
        <v>4426</v>
      </c>
      <c r="J5302" s="3">
        <v>47002</v>
      </c>
      <c r="K5302" s="3">
        <v>871</v>
      </c>
    </row>
    <row r="5303" spans="1:11">
      <c r="A5303" s="3" t="s">
        <v>6991</v>
      </c>
      <c r="B5303" s="3" t="s">
        <v>23417</v>
      </c>
      <c r="C5303" s="3" t="s">
        <v>23412</v>
      </c>
      <c r="D5303" s="3">
        <v>3</v>
      </c>
      <c r="E5303" s="3">
        <v>1</v>
      </c>
      <c r="F5303" s="3">
        <v>235008</v>
      </c>
      <c r="G5303" s="3">
        <v>4352</v>
      </c>
      <c r="J5303" s="3">
        <v>164506</v>
      </c>
      <c r="K5303" s="3">
        <v>3047</v>
      </c>
    </row>
    <row r="5304" spans="1:11">
      <c r="A5304" s="3" t="s">
        <v>6992</v>
      </c>
      <c r="B5304" s="3" t="s">
        <v>23417</v>
      </c>
      <c r="C5304" s="3" t="s">
        <v>23412</v>
      </c>
      <c r="D5304" s="3">
        <v>3</v>
      </c>
      <c r="E5304" s="3">
        <v>2</v>
      </c>
      <c r="F5304" s="3">
        <v>235548</v>
      </c>
      <c r="G5304" s="3">
        <v>4362</v>
      </c>
      <c r="J5304" s="3">
        <v>164506</v>
      </c>
      <c r="K5304" s="3">
        <v>3047</v>
      </c>
    </row>
    <row r="5305" spans="1:11">
      <c r="A5305" s="3" t="s">
        <v>6993</v>
      </c>
      <c r="B5305" s="3" t="s">
        <v>23417</v>
      </c>
      <c r="C5305" s="3" t="s">
        <v>23412</v>
      </c>
      <c r="D5305" s="3">
        <v>3</v>
      </c>
      <c r="E5305" s="3">
        <v>3</v>
      </c>
      <c r="F5305" s="3">
        <v>236088</v>
      </c>
      <c r="G5305" s="3">
        <v>4372</v>
      </c>
      <c r="J5305" s="3">
        <v>164506</v>
      </c>
      <c r="K5305" s="3">
        <v>3047</v>
      </c>
    </row>
    <row r="5306" spans="1:11">
      <c r="A5306" s="3" t="s">
        <v>6994</v>
      </c>
      <c r="B5306" s="3" t="s">
        <v>23417</v>
      </c>
      <c r="C5306" s="3" t="s">
        <v>23412</v>
      </c>
      <c r="D5306" s="3">
        <v>3</v>
      </c>
      <c r="E5306" s="3">
        <v>4</v>
      </c>
      <c r="F5306" s="3">
        <v>236628</v>
      </c>
      <c r="G5306" s="3">
        <v>4382</v>
      </c>
      <c r="J5306" s="3">
        <v>164506</v>
      </c>
      <c r="K5306" s="3">
        <v>3047</v>
      </c>
    </row>
    <row r="5307" spans="1:11">
      <c r="A5307" s="3" t="s">
        <v>6995</v>
      </c>
      <c r="B5307" s="3" t="s">
        <v>23417</v>
      </c>
      <c r="C5307" s="3" t="s">
        <v>23412</v>
      </c>
      <c r="D5307" s="3">
        <v>3</v>
      </c>
      <c r="E5307" s="3">
        <v>5</v>
      </c>
      <c r="F5307" s="3">
        <v>237168</v>
      </c>
      <c r="G5307" s="3">
        <v>4392</v>
      </c>
      <c r="J5307" s="3">
        <v>164506</v>
      </c>
      <c r="K5307" s="3">
        <v>3047</v>
      </c>
    </row>
    <row r="5308" spans="1:11">
      <c r="A5308" s="3" t="s">
        <v>6996</v>
      </c>
      <c r="B5308" s="3" t="s">
        <v>23417</v>
      </c>
      <c r="C5308" s="3" t="s">
        <v>23412</v>
      </c>
      <c r="D5308" s="3">
        <v>3</v>
      </c>
      <c r="E5308" s="3">
        <v>6</v>
      </c>
      <c r="F5308" s="3">
        <v>237708</v>
      </c>
      <c r="G5308" s="3">
        <v>4402</v>
      </c>
      <c r="J5308" s="3">
        <v>164506</v>
      </c>
      <c r="K5308" s="3">
        <v>3047</v>
      </c>
    </row>
    <row r="5309" spans="1:11">
      <c r="A5309" s="3" t="s">
        <v>6997</v>
      </c>
      <c r="B5309" s="3" t="s">
        <v>23417</v>
      </c>
      <c r="C5309" s="3" t="s">
        <v>23412</v>
      </c>
      <c r="D5309" s="3">
        <v>3</v>
      </c>
      <c r="E5309" s="3">
        <v>7</v>
      </c>
      <c r="F5309" s="3">
        <v>238248</v>
      </c>
      <c r="G5309" s="3">
        <v>4412</v>
      </c>
      <c r="J5309" s="3">
        <v>164506</v>
      </c>
      <c r="K5309" s="3">
        <v>3047</v>
      </c>
    </row>
    <row r="5310" spans="1:11">
      <c r="A5310" s="3" t="s">
        <v>6998</v>
      </c>
      <c r="B5310" s="3" t="s">
        <v>23417</v>
      </c>
      <c r="C5310" s="3" t="s">
        <v>23412</v>
      </c>
      <c r="D5310" s="3">
        <v>3</v>
      </c>
      <c r="E5310" s="3">
        <v>8</v>
      </c>
      <c r="F5310" s="3">
        <v>238788</v>
      </c>
      <c r="G5310" s="3">
        <v>4422</v>
      </c>
      <c r="J5310" s="3">
        <v>164506</v>
      </c>
      <c r="K5310" s="3">
        <v>3047</v>
      </c>
    </row>
    <row r="5311" spans="1:11">
      <c r="A5311" s="3" t="s">
        <v>6999</v>
      </c>
      <c r="B5311" s="3" t="s">
        <v>23417</v>
      </c>
      <c r="C5311" s="3" t="s">
        <v>23412</v>
      </c>
      <c r="D5311" s="3">
        <v>3</v>
      </c>
      <c r="E5311" s="3">
        <v>9</v>
      </c>
      <c r="F5311" s="3">
        <v>239328</v>
      </c>
      <c r="G5311" s="3">
        <v>4432</v>
      </c>
      <c r="J5311" s="3">
        <v>164506</v>
      </c>
      <c r="K5311" s="3">
        <v>3047</v>
      </c>
    </row>
    <row r="5312" spans="1:11">
      <c r="A5312" s="3" t="s">
        <v>7000</v>
      </c>
      <c r="B5312" s="3" t="s">
        <v>23417</v>
      </c>
      <c r="C5312" s="3" t="s">
        <v>23412</v>
      </c>
      <c r="D5312" s="3">
        <v>3</v>
      </c>
      <c r="E5312" s="3">
        <v>10</v>
      </c>
      <c r="F5312" s="3">
        <v>239868</v>
      </c>
      <c r="G5312" s="3">
        <v>4442</v>
      </c>
      <c r="J5312" s="3">
        <v>164506</v>
      </c>
      <c r="K5312" s="3">
        <v>3047</v>
      </c>
    </row>
    <row r="5313" spans="1:11">
      <c r="A5313" s="3" t="s">
        <v>7001</v>
      </c>
      <c r="B5313" s="3" t="s">
        <v>23417</v>
      </c>
      <c r="C5313" s="3" t="s">
        <v>23412</v>
      </c>
      <c r="D5313" s="3">
        <v>3</v>
      </c>
      <c r="E5313" s="3">
        <v>11</v>
      </c>
      <c r="F5313" s="3">
        <v>240488</v>
      </c>
      <c r="G5313" s="3">
        <v>4453</v>
      </c>
      <c r="J5313" s="3">
        <v>164506</v>
      </c>
      <c r="K5313" s="3">
        <v>3047</v>
      </c>
    </row>
    <row r="5314" spans="1:11">
      <c r="A5314" s="3" t="s">
        <v>7002</v>
      </c>
      <c r="B5314" s="3" t="s">
        <v>23417</v>
      </c>
      <c r="C5314" s="3" t="s">
        <v>23412</v>
      </c>
      <c r="D5314" s="3">
        <v>3</v>
      </c>
      <c r="E5314" s="3">
        <v>12</v>
      </c>
      <c r="F5314" s="3">
        <v>241108</v>
      </c>
      <c r="G5314" s="3">
        <v>4464</v>
      </c>
      <c r="J5314" s="3">
        <v>164506</v>
      </c>
      <c r="K5314" s="3">
        <v>3047</v>
      </c>
    </row>
    <row r="5315" spans="1:11">
      <c r="A5315" s="3" t="s">
        <v>7003</v>
      </c>
      <c r="B5315" s="3" t="s">
        <v>23417</v>
      </c>
      <c r="C5315" s="3" t="s">
        <v>23412</v>
      </c>
      <c r="D5315" s="3">
        <v>3</v>
      </c>
      <c r="E5315" s="3">
        <v>13</v>
      </c>
      <c r="F5315" s="3">
        <v>241728</v>
      </c>
      <c r="G5315" s="3">
        <v>4475</v>
      </c>
      <c r="J5315" s="3">
        <v>164506</v>
      </c>
      <c r="K5315" s="3">
        <v>3047</v>
      </c>
    </row>
    <row r="5316" spans="1:11">
      <c r="A5316" s="3" t="s">
        <v>7004</v>
      </c>
      <c r="B5316" s="3" t="s">
        <v>23417</v>
      </c>
      <c r="C5316" s="3" t="s">
        <v>23412</v>
      </c>
      <c r="D5316" s="3">
        <v>3</v>
      </c>
      <c r="E5316" s="3">
        <v>14</v>
      </c>
      <c r="F5316" s="3">
        <v>242348</v>
      </c>
      <c r="G5316" s="3">
        <v>4486</v>
      </c>
      <c r="J5316" s="3">
        <v>164506</v>
      </c>
      <c r="K5316" s="3">
        <v>3047</v>
      </c>
    </row>
    <row r="5317" spans="1:11">
      <c r="A5317" s="3" t="s">
        <v>7005</v>
      </c>
      <c r="B5317" s="3" t="s">
        <v>23417</v>
      </c>
      <c r="C5317" s="3" t="s">
        <v>23412</v>
      </c>
      <c r="D5317" s="3">
        <v>3</v>
      </c>
      <c r="E5317" s="3">
        <v>15</v>
      </c>
      <c r="F5317" s="3">
        <v>242968</v>
      </c>
      <c r="G5317" s="3">
        <v>4497</v>
      </c>
      <c r="J5317" s="3">
        <v>164506</v>
      </c>
      <c r="K5317" s="3">
        <v>3047</v>
      </c>
    </row>
    <row r="5318" spans="1:11">
      <c r="A5318" s="3" t="s">
        <v>7006</v>
      </c>
      <c r="B5318" s="3" t="s">
        <v>23417</v>
      </c>
      <c r="C5318" s="3" t="s">
        <v>23412</v>
      </c>
      <c r="D5318" s="3">
        <v>3</v>
      </c>
      <c r="E5318" s="3">
        <v>16</v>
      </c>
      <c r="F5318" s="3">
        <v>243670</v>
      </c>
      <c r="G5318" s="3">
        <v>4510</v>
      </c>
      <c r="J5318" s="3">
        <v>164506</v>
      </c>
      <c r="K5318" s="3">
        <v>3047</v>
      </c>
    </row>
    <row r="5319" spans="1:11">
      <c r="A5319" s="3" t="s">
        <v>7007</v>
      </c>
      <c r="B5319" s="3" t="s">
        <v>23417</v>
      </c>
      <c r="C5319" s="3" t="s">
        <v>23412</v>
      </c>
      <c r="D5319" s="3">
        <v>3</v>
      </c>
      <c r="E5319" s="3">
        <v>17</v>
      </c>
      <c r="F5319" s="3">
        <v>244372</v>
      </c>
      <c r="G5319" s="3">
        <v>4523</v>
      </c>
      <c r="J5319" s="3">
        <v>164506</v>
      </c>
      <c r="K5319" s="3">
        <v>3047</v>
      </c>
    </row>
    <row r="5320" spans="1:11">
      <c r="A5320" s="3" t="s">
        <v>7008</v>
      </c>
      <c r="B5320" s="3" t="s">
        <v>23417</v>
      </c>
      <c r="C5320" s="3" t="s">
        <v>23412</v>
      </c>
      <c r="D5320" s="3">
        <v>3</v>
      </c>
      <c r="E5320" s="3">
        <v>18</v>
      </c>
      <c r="F5320" s="3">
        <v>245074</v>
      </c>
      <c r="G5320" s="3">
        <v>4536</v>
      </c>
      <c r="J5320" s="3">
        <v>164506</v>
      </c>
      <c r="K5320" s="3">
        <v>3047</v>
      </c>
    </row>
    <row r="5321" spans="1:11">
      <c r="A5321" s="3" t="s">
        <v>7009</v>
      </c>
      <c r="B5321" s="3" t="s">
        <v>23417</v>
      </c>
      <c r="C5321" s="3" t="s">
        <v>23412</v>
      </c>
      <c r="D5321" s="3">
        <v>3</v>
      </c>
      <c r="E5321" s="3">
        <v>19</v>
      </c>
      <c r="F5321" s="3">
        <v>245776</v>
      </c>
      <c r="G5321" s="3">
        <v>4549</v>
      </c>
      <c r="J5321" s="3">
        <v>164506</v>
      </c>
      <c r="K5321" s="3">
        <v>3047</v>
      </c>
    </row>
    <row r="5322" spans="1:11">
      <c r="A5322" s="3" t="s">
        <v>7010</v>
      </c>
      <c r="B5322" s="3" t="s">
        <v>23417</v>
      </c>
      <c r="C5322" s="3" t="s">
        <v>23412</v>
      </c>
      <c r="D5322" s="3">
        <v>3</v>
      </c>
      <c r="E5322" s="3">
        <v>20</v>
      </c>
      <c r="F5322" s="3">
        <v>246478</v>
      </c>
      <c r="G5322" s="3">
        <v>4562</v>
      </c>
      <c r="J5322" s="3">
        <v>164506</v>
      </c>
      <c r="K5322" s="3">
        <v>3047</v>
      </c>
    </row>
    <row r="5323" spans="1:11">
      <c r="A5323" s="3" t="s">
        <v>7011</v>
      </c>
      <c r="B5323" s="3" t="s">
        <v>23417</v>
      </c>
      <c r="C5323" s="3" t="s">
        <v>23412</v>
      </c>
      <c r="D5323" s="3">
        <v>3</v>
      </c>
      <c r="E5323" s="3">
        <v>21</v>
      </c>
      <c r="F5323" s="3">
        <v>247260</v>
      </c>
      <c r="G5323" s="3">
        <v>4576</v>
      </c>
      <c r="J5323" s="3">
        <v>164506</v>
      </c>
      <c r="K5323" s="3">
        <v>3047</v>
      </c>
    </row>
    <row r="5324" spans="1:11">
      <c r="A5324" s="3" t="s">
        <v>7012</v>
      </c>
      <c r="B5324" s="3" t="s">
        <v>23417</v>
      </c>
      <c r="C5324" s="3" t="s">
        <v>23412</v>
      </c>
      <c r="D5324" s="3">
        <v>3</v>
      </c>
      <c r="E5324" s="3">
        <v>22</v>
      </c>
      <c r="F5324" s="3">
        <v>248042</v>
      </c>
      <c r="G5324" s="3">
        <v>4590</v>
      </c>
      <c r="J5324" s="3">
        <v>164506</v>
      </c>
      <c r="K5324" s="3">
        <v>3047</v>
      </c>
    </row>
    <row r="5325" spans="1:11">
      <c r="A5325" s="3" t="s">
        <v>7013</v>
      </c>
      <c r="B5325" s="3" t="s">
        <v>23417</v>
      </c>
      <c r="C5325" s="3" t="s">
        <v>23412</v>
      </c>
      <c r="D5325" s="3">
        <v>3</v>
      </c>
      <c r="E5325" s="3">
        <v>23</v>
      </c>
      <c r="F5325" s="3">
        <v>248824</v>
      </c>
      <c r="G5325" s="3">
        <v>4604</v>
      </c>
      <c r="J5325" s="3">
        <v>164506</v>
      </c>
      <c r="K5325" s="3">
        <v>3047</v>
      </c>
    </row>
    <row r="5326" spans="1:11">
      <c r="A5326" s="3" t="s">
        <v>7014</v>
      </c>
      <c r="B5326" s="3" t="s">
        <v>23417</v>
      </c>
      <c r="C5326" s="3" t="s">
        <v>23412</v>
      </c>
      <c r="D5326" s="3">
        <v>3</v>
      </c>
      <c r="E5326" s="3">
        <v>24</v>
      </c>
      <c r="F5326" s="3">
        <v>249606</v>
      </c>
      <c r="G5326" s="3">
        <v>4618</v>
      </c>
      <c r="J5326" s="3">
        <v>164506</v>
      </c>
      <c r="K5326" s="3">
        <v>3047</v>
      </c>
    </row>
    <row r="5327" spans="1:11">
      <c r="A5327" s="3" t="s">
        <v>7015</v>
      </c>
      <c r="B5327" s="3" t="s">
        <v>23417</v>
      </c>
      <c r="C5327" s="3" t="s">
        <v>23412</v>
      </c>
      <c r="D5327" s="3">
        <v>3</v>
      </c>
      <c r="E5327" s="3">
        <v>25</v>
      </c>
      <c r="F5327" s="3">
        <v>250388</v>
      </c>
      <c r="G5327" s="3">
        <v>4632</v>
      </c>
      <c r="J5327" s="3">
        <v>164506</v>
      </c>
      <c r="K5327" s="3">
        <v>3047</v>
      </c>
    </row>
    <row r="5328" spans="1:11">
      <c r="A5328" s="3" t="s">
        <v>7016</v>
      </c>
      <c r="B5328" s="3" t="s">
        <v>23417</v>
      </c>
      <c r="C5328" s="3" t="s">
        <v>23412</v>
      </c>
      <c r="D5328" s="3">
        <v>3</v>
      </c>
      <c r="E5328" s="3">
        <v>26</v>
      </c>
      <c r="F5328" s="3">
        <v>251252</v>
      </c>
      <c r="G5328" s="3">
        <v>4648</v>
      </c>
      <c r="J5328" s="3">
        <v>164506</v>
      </c>
      <c r="K5328" s="3">
        <v>3047</v>
      </c>
    </row>
    <row r="5329" spans="1:11">
      <c r="A5329" s="3" t="s">
        <v>7017</v>
      </c>
      <c r="B5329" s="3" t="s">
        <v>23417</v>
      </c>
      <c r="C5329" s="3" t="s">
        <v>23412</v>
      </c>
      <c r="D5329" s="3">
        <v>3</v>
      </c>
      <c r="E5329" s="3">
        <v>27</v>
      </c>
      <c r="F5329" s="3">
        <v>252116</v>
      </c>
      <c r="G5329" s="3">
        <v>4664</v>
      </c>
      <c r="J5329" s="3">
        <v>164506</v>
      </c>
      <c r="K5329" s="3">
        <v>3047</v>
      </c>
    </row>
    <row r="5330" spans="1:11">
      <c r="A5330" s="3" t="s">
        <v>7018</v>
      </c>
      <c r="B5330" s="3" t="s">
        <v>23417</v>
      </c>
      <c r="C5330" s="3" t="s">
        <v>23412</v>
      </c>
      <c r="D5330" s="3">
        <v>3</v>
      </c>
      <c r="E5330" s="3">
        <v>28</v>
      </c>
      <c r="F5330" s="3">
        <v>252980</v>
      </c>
      <c r="G5330" s="3">
        <v>4680</v>
      </c>
      <c r="J5330" s="3">
        <v>164506</v>
      </c>
      <c r="K5330" s="3">
        <v>3047</v>
      </c>
    </row>
    <row r="5331" spans="1:11">
      <c r="A5331" s="3" t="s">
        <v>7019</v>
      </c>
      <c r="B5331" s="3" t="s">
        <v>23417</v>
      </c>
      <c r="C5331" s="3" t="s">
        <v>23412</v>
      </c>
      <c r="D5331" s="3">
        <v>3</v>
      </c>
      <c r="E5331" s="3">
        <v>29</v>
      </c>
      <c r="F5331" s="3">
        <v>253844</v>
      </c>
      <c r="G5331" s="3">
        <v>4696</v>
      </c>
      <c r="J5331" s="3">
        <v>164506</v>
      </c>
      <c r="K5331" s="3">
        <v>3047</v>
      </c>
    </row>
    <row r="5332" spans="1:11">
      <c r="A5332" s="3" t="s">
        <v>7020</v>
      </c>
      <c r="B5332" s="3" t="s">
        <v>23417</v>
      </c>
      <c r="C5332" s="3" t="s">
        <v>23412</v>
      </c>
      <c r="D5332" s="3">
        <v>3</v>
      </c>
      <c r="E5332" s="3">
        <v>30</v>
      </c>
      <c r="F5332" s="3">
        <v>254708</v>
      </c>
      <c r="G5332" s="3">
        <v>4712</v>
      </c>
      <c r="J5332" s="3">
        <v>164506</v>
      </c>
      <c r="K5332" s="3">
        <v>3047</v>
      </c>
    </row>
    <row r="5333" spans="1:11">
      <c r="A5333" s="3" t="s">
        <v>7021</v>
      </c>
      <c r="B5333" s="3" t="s">
        <v>23417</v>
      </c>
      <c r="C5333" s="3" t="s">
        <v>23412</v>
      </c>
      <c r="D5333" s="3">
        <v>3</v>
      </c>
      <c r="E5333" s="3">
        <v>31</v>
      </c>
      <c r="F5333" s="3">
        <v>255652</v>
      </c>
      <c r="G5333" s="3">
        <v>4729</v>
      </c>
      <c r="J5333" s="3">
        <v>164506</v>
      </c>
      <c r="K5333" s="3">
        <v>3047</v>
      </c>
    </row>
    <row r="5334" spans="1:11">
      <c r="A5334" s="3" t="s">
        <v>7022</v>
      </c>
      <c r="B5334" s="3" t="s">
        <v>23417</v>
      </c>
      <c r="C5334" s="3" t="s">
        <v>23412</v>
      </c>
      <c r="D5334" s="3">
        <v>3</v>
      </c>
      <c r="E5334" s="3">
        <v>32</v>
      </c>
      <c r="F5334" s="3">
        <v>256596</v>
      </c>
      <c r="G5334" s="3">
        <v>4746</v>
      </c>
      <c r="J5334" s="3">
        <v>164506</v>
      </c>
      <c r="K5334" s="3">
        <v>3047</v>
      </c>
    </row>
    <row r="5335" spans="1:11">
      <c r="A5335" s="3" t="s">
        <v>7023</v>
      </c>
      <c r="B5335" s="3" t="s">
        <v>23417</v>
      </c>
      <c r="C5335" s="3" t="s">
        <v>23412</v>
      </c>
      <c r="D5335" s="3">
        <v>3</v>
      </c>
      <c r="E5335" s="3">
        <v>33</v>
      </c>
      <c r="F5335" s="3">
        <v>257540</v>
      </c>
      <c r="G5335" s="3">
        <v>4763</v>
      </c>
      <c r="J5335" s="3">
        <v>164506</v>
      </c>
      <c r="K5335" s="3">
        <v>3047</v>
      </c>
    </row>
    <row r="5336" spans="1:11">
      <c r="A5336" s="3" t="s">
        <v>7024</v>
      </c>
      <c r="B5336" s="3" t="s">
        <v>23417</v>
      </c>
      <c r="C5336" s="3" t="s">
        <v>23412</v>
      </c>
      <c r="D5336" s="3">
        <v>3</v>
      </c>
      <c r="E5336" s="3">
        <v>34</v>
      </c>
      <c r="F5336" s="3">
        <v>258484</v>
      </c>
      <c r="G5336" s="3">
        <v>4780</v>
      </c>
      <c r="J5336" s="3">
        <v>164506</v>
      </c>
      <c r="K5336" s="3">
        <v>3047</v>
      </c>
    </row>
    <row r="5337" spans="1:11">
      <c r="A5337" s="3" t="s">
        <v>7025</v>
      </c>
      <c r="B5337" s="3" t="s">
        <v>23417</v>
      </c>
      <c r="C5337" s="3" t="s">
        <v>23412</v>
      </c>
      <c r="D5337" s="3">
        <v>3</v>
      </c>
      <c r="E5337" s="3">
        <v>35</v>
      </c>
      <c r="F5337" s="3">
        <v>259428</v>
      </c>
      <c r="G5337" s="3">
        <v>4797</v>
      </c>
      <c r="J5337" s="3">
        <v>164506</v>
      </c>
      <c r="K5337" s="3">
        <v>3047</v>
      </c>
    </row>
    <row r="5338" spans="1:11">
      <c r="A5338" s="3" t="s">
        <v>7026</v>
      </c>
      <c r="B5338" s="3" t="s">
        <v>23417</v>
      </c>
      <c r="C5338" s="3" t="s">
        <v>23412</v>
      </c>
      <c r="D5338" s="3">
        <v>3</v>
      </c>
      <c r="E5338" s="3">
        <v>36</v>
      </c>
      <c r="F5338" s="3">
        <v>260454</v>
      </c>
      <c r="G5338" s="3">
        <v>4816</v>
      </c>
      <c r="J5338" s="3">
        <v>164506</v>
      </c>
      <c r="K5338" s="3">
        <v>3047</v>
      </c>
    </row>
    <row r="5339" spans="1:11">
      <c r="A5339" s="3" t="s">
        <v>7027</v>
      </c>
      <c r="B5339" s="3" t="s">
        <v>23417</v>
      </c>
      <c r="C5339" s="3" t="s">
        <v>23412</v>
      </c>
      <c r="D5339" s="3">
        <v>3</v>
      </c>
      <c r="E5339" s="3">
        <v>37</v>
      </c>
      <c r="F5339" s="3">
        <v>261480</v>
      </c>
      <c r="G5339" s="3">
        <v>4835</v>
      </c>
      <c r="J5339" s="3">
        <v>164506</v>
      </c>
      <c r="K5339" s="3">
        <v>3047</v>
      </c>
    </row>
    <row r="5340" spans="1:11">
      <c r="A5340" s="3" t="s">
        <v>7028</v>
      </c>
      <c r="B5340" s="3" t="s">
        <v>23417</v>
      </c>
      <c r="C5340" s="3" t="s">
        <v>23412</v>
      </c>
      <c r="D5340" s="3">
        <v>3</v>
      </c>
      <c r="E5340" s="3">
        <v>38</v>
      </c>
      <c r="F5340" s="3">
        <v>262506</v>
      </c>
      <c r="G5340" s="3">
        <v>4854</v>
      </c>
      <c r="J5340" s="3">
        <v>164506</v>
      </c>
      <c r="K5340" s="3">
        <v>3047</v>
      </c>
    </row>
    <row r="5341" spans="1:11">
      <c r="A5341" s="3" t="s">
        <v>7029</v>
      </c>
      <c r="B5341" s="3" t="s">
        <v>23417</v>
      </c>
      <c r="C5341" s="3" t="s">
        <v>23412</v>
      </c>
      <c r="D5341" s="3">
        <v>3</v>
      </c>
      <c r="E5341" s="3">
        <v>39</v>
      </c>
      <c r="F5341" s="3">
        <v>263532</v>
      </c>
      <c r="G5341" s="3">
        <v>4873</v>
      </c>
      <c r="J5341" s="3">
        <v>164506</v>
      </c>
      <c r="K5341" s="3">
        <v>3047</v>
      </c>
    </row>
    <row r="5342" spans="1:11">
      <c r="A5342" s="3" t="s">
        <v>7030</v>
      </c>
      <c r="B5342" s="3" t="s">
        <v>23417</v>
      </c>
      <c r="C5342" s="3" t="s">
        <v>23412</v>
      </c>
      <c r="D5342" s="3">
        <v>3</v>
      </c>
      <c r="E5342" s="3">
        <v>40</v>
      </c>
      <c r="F5342" s="3">
        <v>264558</v>
      </c>
      <c r="G5342" s="3">
        <v>4892</v>
      </c>
      <c r="J5342" s="3">
        <v>164506</v>
      </c>
      <c r="K5342" s="3">
        <v>3047</v>
      </c>
    </row>
    <row r="5343" spans="1:11">
      <c r="A5343" s="3" t="s">
        <v>7031</v>
      </c>
      <c r="B5343" s="3" t="s">
        <v>23417</v>
      </c>
      <c r="C5343" s="3" t="s">
        <v>23412</v>
      </c>
      <c r="D5343" s="3">
        <v>3</v>
      </c>
      <c r="E5343" s="3">
        <v>41</v>
      </c>
      <c r="F5343" s="3">
        <v>265664</v>
      </c>
      <c r="G5343" s="3">
        <v>4912</v>
      </c>
      <c r="J5343" s="3">
        <v>164506</v>
      </c>
      <c r="K5343" s="3">
        <v>3047</v>
      </c>
    </row>
    <row r="5344" spans="1:11">
      <c r="A5344" s="3" t="s">
        <v>7032</v>
      </c>
      <c r="B5344" s="3" t="s">
        <v>23417</v>
      </c>
      <c r="C5344" s="3" t="s">
        <v>23412</v>
      </c>
      <c r="D5344" s="3">
        <v>3</v>
      </c>
      <c r="E5344" s="3">
        <v>42</v>
      </c>
      <c r="F5344" s="3">
        <v>266770</v>
      </c>
      <c r="G5344" s="3">
        <v>4932</v>
      </c>
      <c r="J5344" s="3">
        <v>164506</v>
      </c>
      <c r="K5344" s="3">
        <v>3047</v>
      </c>
    </row>
    <row r="5345" spans="1:11">
      <c r="A5345" s="3" t="s">
        <v>7033</v>
      </c>
      <c r="B5345" s="3" t="s">
        <v>23417</v>
      </c>
      <c r="C5345" s="3" t="s">
        <v>23412</v>
      </c>
      <c r="D5345" s="3">
        <v>3</v>
      </c>
      <c r="E5345" s="3">
        <v>43</v>
      </c>
      <c r="F5345" s="3">
        <v>267876</v>
      </c>
      <c r="G5345" s="3">
        <v>4952</v>
      </c>
      <c r="J5345" s="3">
        <v>164506</v>
      </c>
      <c r="K5345" s="3">
        <v>3047</v>
      </c>
    </row>
    <row r="5346" spans="1:11">
      <c r="A5346" s="3" t="s">
        <v>7034</v>
      </c>
      <c r="B5346" s="3" t="s">
        <v>23417</v>
      </c>
      <c r="C5346" s="3" t="s">
        <v>23412</v>
      </c>
      <c r="D5346" s="3">
        <v>3</v>
      </c>
      <c r="E5346" s="3">
        <v>44</v>
      </c>
      <c r="F5346" s="3">
        <v>268982</v>
      </c>
      <c r="G5346" s="3">
        <v>4972</v>
      </c>
      <c r="J5346" s="3">
        <v>164506</v>
      </c>
      <c r="K5346" s="3">
        <v>3047</v>
      </c>
    </row>
    <row r="5347" spans="1:11">
      <c r="A5347" s="3" t="s">
        <v>7035</v>
      </c>
      <c r="B5347" s="3" t="s">
        <v>23417</v>
      </c>
      <c r="C5347" s="3" t="s">
        <v>23412</v>
      </c>
      <c r="D5347" s="3">
        <v>3</v>
      </c>
      <c r="E5347" s="3">
        <v>45</v>
      </c>
      <c r="F5347" s="3">
        <v>270088</v>
      </c>
      <c r="G5347" s="3">
        <v>4992</v>
      </c>
      <c r="J5347" s="3">
        <v>164506</v>
      </c>
      <c r="K5347" s="3">
        <v>3047</v>
      </c>
    </row>
    <row r="5348" spans="1:11">
      <c r="A5348" s="3" t="s">
        <v>7036</v>
      </c>
      <c r="B5348" s="3" t="s">
        <v>23417</v>
      </c>
      <c r="C5348" s="3" t="s">
        <v>23412</v>
      </c>
      <c r="D5348" s="3">
        <v>3</v>
      </c>
      <c r="E5348" s="3">
        <v>46</v>
      </c>
      <c r="F5348" s="3">
        <v>271276</v>
      </c>
      <c r="G5348" s="3">
        <v>5014</v>
      </c>
      <c r="J5348" s="3">
        <v>164506</v>
      </c>
      <c r="K5348" s="3">
        <v>3047</v>
      </c>
    </row>
    <row r="5349" spans="1:11">
      <c r="A5349" s="3" t="s">
        <v>7037</v>
      </c>
      <c r="B5349" s="3" t="s">
        <v>23417</v>
      </c>
      <c r="C5349" s="3" t="s">
        <v>23412</v>
      </c>
      <c r="D5349" s="3">
        <v>3</v>
      </c>
      <c r="E5349" s="3">
        <v>47</v>
      </c>
      <c r="F5349" s="3">
        <v>272464</v>
      </c>
      <c r="G5349" s="3">
        <v>5036</v>
      </c>
      <c r="J5349" s="3">
        <v>164506</v>
      </c>
      <c r="K5349" s="3">
        <v>3047</v>
      </c>
    </row>
    <row r="5350" spans="1:11">
      <c r="A5350" s="3" t="s">
        <v>7038</v>
      </c>
      <c r="B5350" s="3" t="s">
        <v>23417</v>
      </c>
      <c r="C5350" s="3" t="s">
        <v>23412</v>
      </c>
      <c r="D5350" s="3">
        <v>3</v>
      </c>
      <c r="E5350" s="3">
        <v>48</v>
      </c>
      <c r="F5350" s="3">
        <v>273652</v>
      </c>
      <c r="G5350" s="3">
        <v>5058</v>
      </c>
      <c r="J5350" s="3">
        <v>164506</v>
      </c>
      <c r="K5350" s="3">
        <v>3047</v>
      </c>
    </row>
    <row r="5351" spans="1:11">
      <c r="A5351" s="3" t="s">
        <v>7039</v>
      </c>
      <c r="B5351" s="3" t="s">
        <v>23417</v>
      </c>
      <c r="C5351" s="3" t="s">
        <v>23412</v>
      </c>
      <c r="D5351" s="3">
        <v>3</v>
      </c>
      <c r="E5351" s="3">
        <v>49</v>
      </c>
      <c r="F5351" s="3">
        <v>274840</v>
      </c>
      <c r="G5351" s="3">
        <v>5080</v>
      </c>
      <c r="J5351" s="3">
        <v>164506</v>
      </c>
      <c r="K5351" s="3">
        <v>3047</v>
      </c>
    </row>
    <row r="5352" spans="1:11">
      <c r="A5352" s="3" t="s">
        <v>7040</v>
      </c>
      <c r="B5352" s="3" t="s">
        <v>23417</v>
      </c>
      <c r="C5352" s="3" t="s">
        <v>23412</v>
      </c>
      <c r="D5352" s="3">
        <v>3</v>
      </c>
      <c r="E5352" s="3">
        <v>50</v>
      </c>
      <c r="F5352" s="3">
        <v>276028</v>
      </c>
      <c r="G5352" s="3">
        <v>5102</v>
      </c>
      <c r="J5352" s="3">
        <v>164506</v>
      </c>
      <c r="K5352" s="3">
        <v>3047</v>
      </c>
    </row>
    <row r="5353" spans="1:11">
      <c r="A5353" s="3" t="s">
        <v>7041</v>
      </c>
      <c r="B5353" s="3" t="s">
        <v>23417</v>
      </c>
      <c r="C5353" s="3" t="s">
        <v>23412</v>
      </c>
      <c r="D5353" s="3">
        <v>3</v>
      </c>
      <c r="E5353" s="3">
        <v>51</v>
      </c>
      <c r="F5353" s="3">
        <v>277296</v>
      </c>
      <c r="G5353" s="3">
        <v>5125</v>
      </c>
      <c r="J5353" s="3">
        <v>164506</v>
      </c>
      <c r="K5353" s="3">
        <v>3047</v>
      </c>
    </row>
    <row r="5354" spans="1:11">
      <c r="A5354" s="3" t="s">
        <v>7042</v>
      </c>
      <c r="B5354" s="3" t="s">
        <v>23417</v>
      </c>
      <c r="C5354" s="3" t="s">
        <v>23412</v>
      </c>
      <c r="D5354" s="3">
        <v>3</v>
      </c>
      <c r="E5354" s="3">
        <v>52</v>
      </c>
      <c r="F5354" s="3">
        <v>278564</v>
      </c>
      <c r="G5354" s="3">
        <v>5148</v>
      </c>
      <c r="J5354" s="3">
        <v>164506</v>
      </c>
      <c r="K5354" s="3">
        <v>3047</v>
      </c>
    </row>
    <row r="5355" spans="1:11">
      <c r="A5355" s="3" t="s">
        <v>7043</v>
      </c>
      <c r="B5355" s="3" t="s">
        <v>23417</v>
      </c>
      <c r="C5355" s="3" t="s">
        <v>23412</v>
      </c>
      <c r="D5355" s="3">
        <v>3</v>
      </c>
      <c r="E5355" s="3">
        <v>53</v>
      </c>
      <c r="F5355" s="3">
        <v>279832</v>
      </c>
      <c r="G5355" s="3">
        <v>5171</v>
      </c>
      <c r="J5355" s="3">
        <v>164506</v>
      </c>
      <c r="K5355" s="3">
        <v>3047</v>
      </c>
    </row>
    <row r="5356" spans="1:11">
      <c r="A5356" s="3" t="s">
        <v>7044</v>
      </c>
      <c r="B5356" s="3" t="s">
        <v>23417</v>
      </c>
      <c r="C5356" s="3" t="s">
        <v>23412</v>
      </c>
      <c r="D5356" s="3">
        <v>3</v>
      </c>
      <c r="E5356" s="3">
        <v>54</v>
      </c>
      <c r="F5356" s="3">
        <v>281100</v>
      </c>
      <c r="G5356" s="3">
        <v>5194</v>
      </c>
      <c r="J5356" s="3">
        <v>164506</v>
      </c>
      <c r="K5356" s="3">
        <v>3047</v>
      </c>
    </row>
    <row r="5357" spans="1:11">
      <c r="A5357" s="3" t="s">
        <v>7045</v>
      </c>
      <c r="B5357" s="3" t="s">
        <v>23417</v>
      </c>
      <c r="C5357" s="3" t="s">
        <v>23412</v>
      </c>
      <c r="D5357" s="3">
        <v>3</v>
      </c>
      <c r="E5357" s="3">
        <v>55</v>
      </c>
      <c r="F5357" s="3">
        <v>282368</v>
      </c>
      <c r="G5357" s="3">
        <v>5217</v>
      </c>
      <c r="J5357" s="3">
        <v>164506</v>
      </c>
      <c r="K5357" s="3">
        <v>3047</v>
      </c>
    </row>
    <row r="5358" spans="1:11">
      <c r="A5358" s="3" t="s">
        <v>7046</v>
      </c>
      <c r="B5358" s="3" t="s">
        <v>23417</v>
      </c>
      <c r="C5358" s="3" t="s">
        <v>23412</v>
      </c>
      <c r="D5358" s="3">
        <v>3</v>
      </c>
      <c r="E5358" s="3">
        <v>56</v>
      </c>
      <c r="F5358" s="3">
        <v>283718</v>
      </c>
      <c r="G5358" s="3">
        <v>5242</v>
      </c>
      <c r="J5358" s="3">
        <v>164506</v>
      </c>
      <c r="K5358" s="3">
        <v>3047</v>
      </c>
    </row>
    <row r="5359" spans="1:11">
      <c r="A5359" s="3" t="s">
        <v>7047</v>
      </c>
      <c r="B5359" s="3" t="s">
        <v>23417</v>
      </c>
      <c r="C5359" s="3" t="s">
        <v>23412</v>
      </c>
      <c r="D5359" s="3">
        <v>3</v>
      </c>
      <c r="E5359" s="3">
        <v>57</v>
      </c>
      <c r="F5359" s="3">
        <v>285068</v>
      </c>
      <c r="G5359" s="3">
        <v>5267</v>
      </c>
      <c r="J5359" s="3">
        <v>164506</v>
      </c>
      <c r="K5359" s="3">
        <v>3047</v>
      </c>
    </row>
    <row r="5360" spans="1:11">
      <c r="A5360" s="3" t="s">
        <v>7048</v>
      </c>
      <c r="B5360" s="3" t="s">
        <v>23417</v>
      </c>
      <c r="C5360" s="3" t="s">
        <v>23412</v>
      </c>
      <c r="D5360" s="3">
        <v>3</v>
      </c>
      <c r="E5360" s="3">
        <v>58</v>
      </c>
      <c r="F5360" s="3">
        <v>286418</v>
      </c>
      <c r="G5360" s="3">
        <v>5292</v>
      </c>
      <c r="J5360" s="3">
        <v>164506</v>
      </c>
      <c r="K5360" s="3">
        <v>3047</v>
      </c>
    </row>
    <row r="5361" spans="1:11">
      <c r="A5361" s="3" t="s">
        <v>7049</v>
      </c>
      <c r="B5361" s="3" t="s">
        <v>23417</v>
      </c>
      <c r="C5361" s="3" t="s">
        <v>23412</v>
      </c>
      <c r="D5361" s="3">
        <v>3</v>
      </c>
      <c r="E5361" s="3">
        <v>59</v>
      </c>
      <c r="F5361" s="3">
        <v>287768</v>
      </c>
      <c r="G5361" s="3">
        <v>5317</v>
      </c>
      <c r="J5361" s="3">
        <v>164506</v>
      </c>
      <c r="K5361" s="3">
        <v>3047</v>
      </c>
    </row>
    <row r="5362" spans="1:11">
      <c r="A5362" s="3" t="s">
        <v>7050</v>
      </c>
      <c r="B5362" s="3" t="s">
        <v>23417</v>
      </c>
      <c r="C5362" s="3" t="s">
        <v>23412</v>
      </c>
      <c r="D5362" s="3">
        <v>3</v>
      </c>
      <c r="E5362" s="3">
        <v>60</v>
      </c>
      <c r="F5362" s="3">
        <v>289118</v>
      </c>
      <c r="G5362" s="3">
        <v>5342</v>
      </c>
      <c r="J5362" s="3">
        <v>164506</v>
      </c>
      <c r="K5362" s="3">
        <v>3047</v>
      </c>
    </row>
    <row r="5363" spans="1:11">
      <c r="A5363" s="3" t="s">
        <v>7051</v>
      </c>
      <c r="B5363" s="3" t="s">
        <v>23417</v>
      </c>
      <c r="C5363" s="3" t="s">
        <v>23412</v>
      </c>
      <c r="D5363" s="3">
        <v>3</v>
      </c>
      <c r="E5363" s="3">
        <v>61</v>
      </c>
      <c r="F5363" s="3">
        <v>290548</v>
      </c>
      <c r="G5363" s="3">
        <v>5368</v>
      </c>
      <c r="J5363" s="3">
        <v>164506</v>
      </c>
      <c r="K5363" s="3">
        <v>3047</v>
      </c>
    </row>
    <row r="5364" spans="1:11">
      <c r="A5364" s="3" t="s">
        <v>7052</v>
      </c>
      <c r="B5364" s="3" t="s">
        <v>23417</v>
      </c>
      <c r="C5364" s="3" t="s">
        <v>23412</v>
      </c>
      <c r="D5364" s="3">
        <v>3</v>
      </c>
      <c r="E5364" s="3">
        <v>62</v>
      </c>
      <c r="F5364" s="3">
        <v>291978</v>
      </c>
      <c r="G5364" s="3">
        <v>5394</v>
      </c>
      <c r="J5364" s="3">
        <v>164506</v>
      </c>
      <c r="K5364" s="3">
        <v>3047</v>
      </c>
    </row>
    <row r="5365" spans="1:11">
      <c r="A5365" s="3" t="s">
        <v>7053</v>
      </c>
      <c r="B5365" s="3" t="s">
        <v>23417</v>
      </c>
      <c r="C5365" s="3" t="s">
        <v>23412</v>
      </c>
      <c r="D5365" s="3">
        <v>3</v>
      </c>
      <c r="E5365" s="3">
        <v>63</v>
      </c>
      <c r="F5365" s="3">
        <v>293408</v>
      </c>
      <c r="G5365" s="3">
        <v>5420</v>
      </c>
      <c r="J5365" s="3">
        <v>164506</v>
      </c>
      <c r="K5365" s="3">
        <v>3047</v>
      </c>
    </row>
    <row r="5366" spans="1:11">
      <c r="A5366" s="3" t="s">
        <v>7054</v>
      </c>
      <c r="B5366" s="3" t="s">
        <v>23417</v>
      </c>
      <c r="C5366" s="3" t="s">
        <v>23412</v>
      </c>
      <c r="D5366" s="3">
        <v>3</v>
      </c>
      <c r="E5366" s="3">
        <v>64</v>
      </c>
      <c r="F5366" s="3">
        <v>294838</v>
      </c>
      <c r="G5366" s="3">
        <v>5446</v>
      </c>
      <c r="J5366" s="3">
        <v>164506</v>
      </c>
      <c r="K5366" s="3">
        <v>3047</v>
      </c>
    </row>
    <row r="5367" spans="1:11">
      <c r="A5367" s="3" t="s">
        <v>7055</v>
      </c>
      <c r="B5367" s="3" t="s">
        <v>23417</v>
      </c>
      <c r="C5367" s="3" t="s">
        <v>23412</v>
      </c>
      <c r="D5367" s="3">
        <v>3</v>
      </c>
      <c r="E5367" s="3">
        <v>65</v>
      </c>
      <c r="F5367" s="3">
        <v>296268</v>
      </c>
      <c r="G5367" s="3">
        <v>5472</v>
      </c>
      <c r="J5367" s="3">
        <v>164506</v>
      </c>
      <c r="K5367" s="3">
        <v>3047</v>
      </c>
    </row>
    <row r="5368" spans="1:11">
      <c r="A5368" s="3" t="s">
        <v>7056</v>
      </c>
      <c r="B5368" s="3" t="s">
        <v>23417</v>
      </c>
      <c r="C5368" s="3" t="s">
        <v>23412</v>
      </c>
      <c r="D5368" s="3">
        <v>3</v>
      </c>
      <c r="E5368" s="3">
        <v>66</v>
      </c>
      <c r="F5368" s="3">
        <v>297780</v>
      </c>
      <c r="G5368" s="3">
        <v>5500</v>
      </c>
      <c r="J5368" s="3">
        <v>164506</v>
      </c>
      <c r="K5368" s="3">
        <v>3047</v>
      </c>
    </row>
    <row r="5369" spans="1:11">
      <c r="A5369" s="3" t="s">
        <v>7057</v>
      </c>
      <c r="B5369" s="3" t="s">
        <v>23417</v>
      </c>
      <c r="C5369" s="3" t="s">
        <v>23412</v>
      </c>
      <c r="D5369" s="3">
        <v>3</v>
      </c>
      <c r="E5369" s="3">
        <v>67</v>
      </c>
      <c r="F5369" s="3">
        <v>299292</v>
      </c>
      <c r="G5369" s="3">
        <v>5528</v>
      </c>
      <c r="J5369" s="3">
        <v>164506</v>
      </c>
      <c r="K5369" s="3">
        <v>3047</v>
      </c>
    </row>
    <row r="5370" spans="1:11">
      <c r="A5370" s="3" t="s">
        <v>7058</v>
      </c>
      <c r="B5370" s="3" t="s">
        <v>23417</v>
      </c>
      <c r="C5370" s="3" t="s">
        <v>23412</v>
      </c>
      <c r="D5370" s="3">
        <v>3</v>
      </c>
      <c r="E5370" s="3">
        <v>68</v>
      </c>
      <c r="F5370" s="3">
        <v>300804</v>
      </c>
      <c r="G5370" s="3">
        <v>5556</v>
      </c>
      <c r="J5370" s="3">
        <v>164506</v>
      </c>
      <c r="K5370" s="3">
        <v>3047</v>
      </c>
    </row>
    <row r="5371" spans="1:11">
      <c r="A5371" s="3" t="s">
        <v>7059</v>
      </c>
      <c r="B5371" s="3" t="s">
        <v>23417</v>
      </c>
      <c r="C5371" s="3" t="s">
        <v>23412</v>
      </c>
      <c r="D5371" s="3">
        <v>3</v>
      </c>
      <c r="E5371" s="3">
        <v>69</v>
      </c>
      <c r="F5371" s="3">
        <v>302316</v>
      </c>
      <c r="G5371" s="3">
        <v>5584</v>
      </c>
      <c r="J5371" s="3">
        <v>164506</v>
      </c>
      <c r="K5371" s="3">
        <v>3047</v>
      </c>
    </row>
    <row r="5372" spans="1:11">
      <c r="A5372" s="3" t="s">
        <v>7060</v>
      </c>
      <c r="B5372" s="3" t="s">
        <v>23417</v>
      </c>
      <c r="C5372" s="3" t="s">
        <v>23412</v>
      </c>
      <c r="D5372" s="3">
        <v>3</v>
      </c>
      <c r="E5372" s="3">
        <v>70</v>
      </c>
      <c r="F5372" s="3">
        <v>303828</v>
      </c>
      <c r="G5372" s="3">
        <v>5612</v>
      </c>
      <c r="J5372" s="3">
        <v>164506</v>
      </c>
      <c r="K5372" s="3">
        <v>3047</v>
      </c>
    </row>
    <row r="5373" spans="1:11">
      <c r="A5373" s="3" t="s">
        <v>7061</v>
      </c>
      <c r="B5373" s="3" t="s">
        <v>23417</v>
      </c>
      <c r="C5373" s="3" t="s">
        <v>23412</v>
      </c>
      <c r="D5373" s="3">
        <v>3</v>
      </c>
      <c r="E5373" s="3">
        <v>71</v>
      </c>
      <c r="F5373" s="3">
        <v>305420</v>
      </c>
      <c r="G5373" s="3">
        <v>5641</v>
      </c>
      <c r="J5373" s="3">
        <v>164506</v>
      </c>
      <c r="K5373" s="3">
        <v>3047</v>
      </c>
    </row>
    <row r="5374" spans="1:11">
      <c r="A5374" s="3" t="s">
        <v>7062</v>
      </c>
      <c r="B5374" s="3" t="s">
        <v>23417</v>
      </c>
      <c r="C5374" s="3" t="s">
        <v>23412</v>
      </c>
      <c r="D5374" s="3">
        <v>3</v>
      </c>
      <c r="E5374" s="3">
        <v>72</v>
      </c>
      <c r="F5374" s="3">
        <v>307012</v>
      </c>
      <c r="G5374" s="3">
        <v>5670</v>
      </c>
      <c r="J5374" s="3">
        <v>164506</v>
      </c>
      <c r="K5374" s="3">
        <v>3047</v>
      </c>
    </row>
    <row r="5375" spans="1:11">
      <c r="A5375" s="3" t="s">
        <v>7063</v>
      </c>
      <c r="B5375" s="3" t="s">
        <v>23417</v>
      </c>
      <c r="C5375" s="3" t="s">
        <v>23412</v>
      </c>
      <c r="D5375" s="3">
        <v>3</v>
      </c>
      <c r="E5375" s="3">
        <v>73</v>
      </c>
      <c r="F5375" s="3">
        <v>308604</v>
      </c>
      <c r="G5375" s="3">
        <v>5699</v>
      </c>
      <c r="J5375" s="3">
        <v>164506</v>
      </c>
      <c r="K5375" s="3">
        <v>3047</v>
      </c>
    </row>
    <row r="5376" spans="1:11">
      <c r="A5376" s="3" t="s">
        <v>7064</v>
      </c>
      <c r="B5376" s="3" t="s">
        <v>23417</v>
      </c>
      <c r="C5376" s="3" t="s">
        <v>23412</v>
      </c>
      <c r="D5376" s="3">
        <v>3</v>
      </c>
      <c r="E5376" s="3">
        <v>74</v>
      </c>
      <c r="F5376" s="3">
        <v>310196</v>
      </c>
      <c r="G5376" s="3">
        <v>5728</v>
      </c>
      <c r="J5376" s="3">
        <v>164506</v>
      </c>
      <c r="K5376" s="3">
        <v>3047</v>
      </c>
    </row>
    <row r="5377" spans="1:11">
      <c r="A5377" s="3" t="s">
        <v>7065</v>
      </c>
      <c r="B5377" s="3" t="s">
        <v>23417</v>
      </c>
      <c r="C5377" s="3" t="s">
        <v>23412</v>
      </c>
      <c r="D5377" s="3">
        <v>3</v>
      </c>
      <c r="E5377" s="3">
        <v>75</v>
      </c>
      <c r="F5377" s="3">
        <v>311788</v>
      </c>
      <c r="G5377" s="3">
        <v>5757</v>
      </c>
      <c r="J5377" s="3">
        <v>164506</v>
      </c>
      <c r="K5377" s="3">
        <v>3047</v>
      </c>
    </row>
    <row r="5378" spans="1:11">
      <c r="A5378" s="3" t="s">
        <v>7066</v>
      </c>
      <c r="B5378" s="3" t="s">
        <v>23417</v>
      </c>
      <c r="C5378" s="3" t="s">
        <v>23412</v>
      </c>
      <c r="D5378" s="3">
        <v>3</v>
      </c>
      <c r="E5378" s="3">
        <v>76</v>
      </c>
      <c r="F5378" s="3">
        <v>313462</v>
      </c>
      <c r="G5378" s="3">
        <v>5788</v>
      </c>
      <c r="J5378" s="3">
        <v>164506</v>
      </c>
      <c r="K5378" s="3">
        <v>3047</v>
      </c>
    </row>
    <row r="5379" spans="1:11">
      <c r="A5379" s="3" t="s">
        <v>7067</v>
      </c>
      <c r="B5379" s="3" t="s">
        <v>23417</v>
      </c>
      <c r="C5379" s="3" t="s">
        <v>23412</v>
      </c>
      <c r="D5379" s="3">
        <v>3</v>
      </c>
      <c r="E5379" s="3">
        <v>77</v>
      </c>
      <c r="F5379" s="3">
        <v>315136</v>
      </c>
      <c r="G5379" s="3">
        <v>5819</v>
      </c>
      <c r="J5379" s="3">
        <v>164506</v>
      </c>
      <c r="K5379" s="3">
        <v>3047</v>
      </c>
    </row>
    <row r="5380" spans="1:11">
      <c r="A5380" s="3" t="s">
        <v>7068</v>
      </c>
      <c r="B5380" s="3" t="s">
        <v>23417</v>
      </c>
      <c r="C5380" s="3" t="s">
        <v>23412</v>
      </c>
      <c r="D5380" s="3">
        <v>3</v>
      </c>
      <c r="E5380" s="3">
        <v>78</v>
      </c>
      <c r="F5380" s="3">
        <v>316810</v>
      </c>
      <c r="G5380" s="3">
        <v>5850</v>
      </c>
      <c r="J5380" s="3">
        <v>164506</v>
      </c>
      <c r="K5380" s="3">
        <v>3047</v>
      </c>
    </row>
    <row r="5381" spans="1:11">
      <c r="A5381" s="3" t="s">
        <v>7069</v>
      </c>
      <c r="B5381" s="3" t="s">
        <v>23417</v>
      </c>
      <c r="C5381" s="3" t="s">
        <v>23412</v>
      </c>
      <c r="D5381" s="3">
        <v>3</v>
      </c>
      <c r="E5381" s="3">
        <v>79</v>
      </c>
      <c r="F5381" s="3">
        <v>318484</v>
      </c>
      <c r="G5381" s="3">
        <v>5881</v>
      </c>
      <c r="J5381" s="3">
        <v>164506</v>
      </c>
      <c r="K5381" s="3">
        <v>3047</v>
      </c>
    </row>
    <row r="5382" spans="1:11">
      <c r="A5382" s="3" t="s">
        <v>7070</v>
      </c>
      <c r="B5382" s="3" t="s">
        <v>23417</v>
      </c>
      <c r="C5382" s="3" t="s">
        <v>23412</v>
      </c>
      <c r="D5382" s="3">
        <v>3</v>
      </c>
      <c r="E5382" s="3">
        <v>80</v>
      </c>
      <c r="F5382" s="3">
        <v>320158</v>
      </c>
      <c r="G5382" s="3">
        <v>5912</v>
      </c>
      <c r="J5382" s="3">
        <v>164506</v>
      </c>
      <c r="K5382" s="3">
        <v>3047</v>
      </c>
    </row>
    <row r="5383" spans="1:11">
      <c r="A5383" s="3" t="s">
        <v>7071</v>
      </c>
      <c r="B5383" s="3" t="s">
        <v>23417</v>
      </c>
      <c r="C5383" s="3" t="s">
        <v>23412</v>
      </c>
      <c r="D5383" s="3">
        <v>3</v>
      </c>
      <c r="E5383" s="3">
        <v>81</v>
      </c>
      <c r="F5383" s="3">
        <v>321912</v>
      </c>
      <c r="G5383" s="3">
        <v>5944</v>
      </c>
      <c r="J5383" s="3">
        <v>164506</v>
      </c>
      <c r="K5383" s="3">
        <v>3047</v>
      </c>
    </row>
    <row r="5384" spans="1:11">
      <c r="A5384" s="3" t="s">
        <v>7072</v>
      </c>
      <c r="B5384" s="3" t="s">
        <v>23417</v>
      </c>
      <c r="C5384" s="3" t="s">
        <v>23412</v>
      </c>
      <c r="D5384" s="3">
        <v>3</v>
      </c>
      <c r="E5384" s="3">
        <v>82</v>
      </c>
      <c r="F5384" s="3">
        <v>323666</v>
      </c>
      <c r="G5384" s="3">
        <v>5976</v>
      </c>
      <c r="J5384" s="3">
        <v>164506</v>
      </c>
      <c r="K5384" s="3">
        <v>3047</v>
      </c>
    </row>
    <row r="5385" spans="1:11">
      <c r="A5385" s="3" t="s">
        <v>7073</v>
      </c>
      <c r="B5385" s="3" t="s">
        <v>23417</v>
      </c>
      <c r="C5385" s="3" t="s">
        <v>23412</v>
      </c>
      <c r="D5385" s="3">
        <v>3</v>
      </c>
      <c r="E5385" s="3">
        <v>83</v>
      </c>
      <c r="F5385" s="3">
        <v>325420</v>
      </c>
      <c r="G5385" s="3">
        <v>6008</v>
      </c>
      <c r="J5385" s="3">
        <v>164506</v>
      </c>
      <c r="K5385" s="3">
        <v>3047</v>
      </c>
    </row>
    <row r="5386" spans="1:11">
      <c r="A5386" s="3" t="s">
        <v>7074</v>
      </c>
      <c r="B5386" s="3" t="s">
        <v>23417</v>
      </c>
      <c r="C5386" s="3" t="s">
        <v>23412</v>
      </c>
      <c r="D5386" s="3">
        <v>3</v>
      </c>
      <c r="E5386" s="3">
        <v>84</v>
      </c>
      <c r="F5386" s="3">
        <v>327174</v>
      </c>
      <c r="G5386" s="3">
        <v>6040</v>
      </c>
      <c r="J5386" s="3">
        <v>164506</v>
      </c>
      <c r="K5386" s="3">
        <v>3047</v>
      </c>
    </row>
    <row r="5387" spans="1:11">
      <c r="A5387" s="3" t="s">
        <v>7075</v>
      </c>
      <c r="B5387" s="3" t="s">
        <v>23417</v>
      </c>
      <c r="C5387" s="3" t="s">
        <v>23412</v>
      </c>
      <c r="D5387" s="3">
        <v>3</v>
      </c>
      <c r="E5387" s="3">
        <v>85</v>
      </c>
      <c r="F5387" s="3">
        <v>328928</v>
      </c>
      <c r="G5387" s="3">
        <v>6072</v>
      </c>
      <c r="J5387" s="3">
        <v>164506</v>
      </c>
      <c r="K5387" s="3">
        <v>3047</v>
      </c>
    </row>
    <row r="5388" spans="1:11">
      <c r="A5388" s="3" t="s">
        <v>7076</v>
      </c>
      <c r="B5388" s="3" t="s">
        <v>23417</v>
      </c>
      <c r="C5388" s="3" t="s">
        <v>23412</v>
      </c>
      <c r="D5388" s="3">
        <v>3</v>
      </c>
      <c r="E5388" s="3">
        <v>86</v>
      </c>
      <c r="F5388" s="3">
        <v>330764</v>
      </c>
      <c r="G5388" s="3">
        <v>6106</v>
      </c>
      <c r="J5388" s="3">
        <v>164506</v>
      </c>
      <c r="K5388" s="3">
        <v>3047</v>
      </c>
    </row>
    <row r="5389" spans="1:11">
      <c r="A5389" s="3" t="s">
        <v>7077</v>
      </c>
      <c r="B5389" s="3" t="s">
        <v>23417</v>
      </c>
      <c r="C5389" s="3" t="s">
        <v>23412</v>
      </c>
      <c r="D5389" s="3">
        <v>3</v>
      </c>
      <c r="E5389" s="3">
        <v>87</v>
      </c>
      <c r="F5389" s="3">
        <v>332600</v>
      </c>
      <c r="G5389" s="3">
        <v>6140</v>
      </c>
      <c r="J5389" s="3">
        <v>164506</v>
      </c>
      <c r="K5389" s="3">
        <v>3047</v>
      </c>
    </row>
    <row r="5390" spans="1:11">
      <c r="A5390" s="3" t="s">
        <v>7078</v>
      </c>
      <c r="B5390" s="3" t="s">
        <v>23417</v>
      </c>
      <c r="C5390" s="3" t="s">
        <v>23412</v>
      </c>
      <c r="D5390" s="3">
        <v>3</v>
      </c>
      <c r="E5390" s="3">
        <v>88</v>
      </c>
      <c r="F5390" s="3">
        <v>334436</v>
      </c>
      <c r="G5390" s="3">
        <v>6174</v>
      </c>
      <c r="J5390" s="3">
        <v>164506</v>
      </c>
      <c r="K5390" s="3">
        <v>3047</v>
      </c>
    </row>
    <row r="5391" spans="1:11">
      <c r="A5391" s="3" t="s">
        <v>7079</v>
      </c>
      <c r="B5391" s="3" t="s">
        <v>23417</v>
      </c>
      <c r="C5391" s="3" t="s">
        <v>23412</v>
      </c>
      <c r="D5391" s="3">
        <v>3</v>
      </c>
      <c r="E5391" s="3">
        <v>89</v>
      </c>
      <c r="F5391" s="3">
        <v>336272</v>
      </c>
      <c r="G5391" s="3">
        <v>6208</v>
      </c>
      <c r="J5391" s="3">
        <v>164506</v>
      </c>
      <c r="K5391" s="3">
        <v>3047</v>
      </c>
    </row>
    <row r="5392" spans="1:11">
      <c r="A5392" s="3" t="s">
        <v>7080</v>
      </c>
      <c r="B5392" s="3" t="s">
        <v>23417</v>
      </c>
      <c r="C5392" s="3" t="s">
        <v>23412</v>
      </c>
      <c r="D5392" s="3">
        <v>3</v>
      </c>
      <c r="E5392" s="3">
        <v>90</v>
      </c>
      <c r="F5392" s="3">
        <v>338108</v>
      </c>
      <c r="G5392" s="3">
        <v>6242</v>
      </c>
      <c r="J5392" s="3">
        <v>164506</v>
      </c>
      <c r="K5392" s="3">
        <v>3047</v>
      </c>
    </row>
    <row r="5393" spans="1:11">
      <c r="A5393" s="3" t="s">
        <v>7081</v>
      </c>
      <c r="B5393" s="3" t="s">
        <v>23417</v>
      </c>
      <c r="C5393" s="3" t="s">
        <v>23412</v>
      </c>
      <c r="D5393" s="3">
        <v>3</v>
      </c>
      <c r="E5393" s="3">
        <v>91</v>
      </c>
      <c r="F5393" s="3">
        <v>340024</v>
      </c>
      <c r="G5393" s="3">
        <v>6277</v>
      </c>
      <c r="J5393" s="3">
        <v>164506</v>
      </c>
      <c r="K5393" s="3">
        <v>3047</v>
      </c>
    </row>
    <row r="5394" spans="1:11">
      <c r="A5394" s="3" t="s">
        <v>7082</v>
      </c>
      <c r="B5394" s="3" t="s">
        <v>23417</v>
      </c>
      <c r="C5394" s="3" t="s">
        <v>23412</v>
      </c>
      <c r="D5394" s="3">
        <v>3</v>
      </c>
      <c r="E5394" s="3">
        <v>92</v>
      </c>
      <c r="F5394" s="3">
        <v>341940</v>
      </c>
      <c r="G5394" s="3">
        <v>6312</v>
      </c>
      <c r="J5394" s="3">
        <v>164506</v>
      </c>
      <c r="K5394" s="3">
        <v>3047</v>
      </c>
    </row>
    <row r="5395" spans="1:11">
      <c r="A5395" s="3" t="s">
        <v>7083</v>
      </c>
      <c r="B5395" s="3" t="s">
        <v>23417</v>
      </c>
      <c r="C5395" s="3" t="s">
        <v>23412</v>
      </c>
      <c r="D5395" s="3">
        <v>3</v>
      </c>
      <c r="E5395" s="3">
        <v>93</v>
      </c>
      <c r="F5395" s="3">
        <v>343856</v>
      </c>
      <c r="G5395" s="3">
        <v>6347</v>
      </c>
      <c r="J5395" s="3">
        <v>164506</v>
      </c>
      <c r="K5395" s="3">
        <v>3047</v>
      </c>
    </row>
    <row r="5396" spans="1:11">
      <c r="A5396" s="3" t="s">
        <v>7084</v>
      </c>
      <c r="B5396" s="3" t="s">
        <v>23417</v>
      </c>
      <c r="C5396" s="3" t="s">
        <v>23412</v>
      </c>
      <c r="D5396" s="3">
        <v>3</v>
      </c>
      <c r="E5396" s="3">
        <v>94</v>
      </c>
      <c r="F5396" s="3">
        <v>345772</v>
      </c>
      <c r="G5396" s="3">
        <v>6382</v>
      </c>
      <c r="J5396" s="3">
        <v>164506</v>
      </c>
      <c r="K5396" s="3">
        <v>3047</v>
      </c>
    </row>
    <row r="5397" spans="1:11">
      <c r="A5397" s="3" t="s">
        <v>7085</v>
      </c>
      <c r="B5397" s="3" t="s">
        <v>23417</v>
      </c>
      <c r="C5397" s="3" t="s">
        <v>23412</v>
      </c>
      <c r="D5397" s="3">
        <v>3</v>
      </c>
      <c r="E5397" s="3">
        <v>95</v>
      </c>
      <c r="F5397" s="3">
        <v>347688</v>
      </c>
      <c r="G5397" s="3">
        <v>6417</v>
      </c>
      <c r="J5397" s="3">
        <v>164506</v>
      </c>
      <c r="K5397" s="3">
        <v>3047</v>
      </c>
    </row>
    <row r="5398" spans="1:11">
      <c r="A5398" s="3" t="s">
        <v>7086</v>
      </c>
      <c r="B5398" s="3" t="s">
        <v>23417</v>
      </c>
      <c r="C5398" s="3" t="s">
        <v>23412</v>
      </c>
      <c r="D5398" s="3">
        <v>3</v>
      </c>
      <c r="E5398" s="3">
        <v>96</v>
      </c>
      <c r="F5398" s="3">
        <v>349686</v>
      </c>
      <c r="G5398" s="3">
        <v>6454</v>
      </c>
      <c r="J5398" s="3">
        <v>164506</v>
      </c>
      <c r="K5398" s="3">
        <v>3047</v>
      </c>
    </row>
    <row r="5399" spans="1:11">
      <c r="A5399" s="3" t="s">
        <v>7087</v>
      </c>
      <c r="B5399" s="3" t="s">
        <v>23417</v>
      </c>
      <c r="C5399" s="3" t="s">
        <v>23412</v>
      </c>
      <c r="D5399" s="3">
        <v>3</v>
      </c>
      <c r="E5399" s="3">
        <v>97</v>
      </c>
      <c r="F5399" s="3">
        <v>351684</v>
      </c>
      <c r="G5399" s="3">
        <v>6491</v>
      </c>
      <c r="J5399" s="3">
        <v>164506</v>
      </c>
      <c r="K5399" s="3">
        <v>3047</v>
      </c>
    </row>
    <row r="5400" spans="1:11">
      <c r="A5400" s="3" t="s">
        <v>7088</v>
      </c>
      <c r="B5400" s="3" t="s">
        <v>23417</v>
      </c>
      <c r="C5400" s="3" t="s">
        <v>23412</v>
      </c>
      <c r="D5400" s="3">
        <v>3</v>
      </c>
      <c r="E5400" s="3">
        <v>98</v>
      </c>
      <c r="F5400" s="3">
        <v>353682</v>
      </c>
      <c r="G5400" s="3">
        <v>6528</v>
      </c>
      <c r="J5400" s="3">
        <v>164506</v>
      </c>
      <c r="K5400" s="3">
        <v>3047</v>
      </c>
    </row>
    <row r="5401" spans="1:11">
      <c r="A5401" s="3" t="s">
        <v>7089</v>
      </c>
      <c r="B5401" s="3" t="s">
        <v>23417</v>
      </c>
      <c r="C5401" s="3" t="s">
        <v>23412</v>
      </c>
      <c r="D5401" s="3">
        <v>3</v>
      </c>
      <c r="E5401" s="3">
        <v>99</v>
      </c>
      <c r="F5401" s="3">
        <v>355680</v>
      </c>
      <c r="G5401" s="3">
        <v>6565</v>
      </c>
      <c r="J5401" s="3">
        <v>164506</v>
      </c>
      <c r="K5401" s="3">
        <v>3047</v>
      </c>
    </row>
    <row r="5402" spans="1:11">
      <c r="A5402" s="3" t="s">
        <v>7090</v>
      </c>
      <c r="B5402" s="3" t="s">
        <v>23417</v>
      </c>
      <c r="C5402" s="3" t="s">
        <v>23412</v>
      </c>
      <c r="D5402" s="3">
        <v>3</v>
      </c>
      <c r="E5402" s="3">
        <v>100</v>
      </c>
      <c r="F5402" s="3">
        <v>357678</v>
      </c>
      <c r="G5402" s="3">
        <v>6602</v>
      </c>
      <c r="J5402" s="3">
        <v>164506</v>
      </c>
      <c r="K5402" s="3">
        <v>3047</v>
      </c>
    </row>
    <row r="5403" spans="1:11">
      <c r="A5403" s="3" t="s">
        <v>7091</v>
      </c>
      <c r="B5403" s="3" t="s">
        <v>23417</v>
      </c>
      <c r="C5403" s="3" t="s">
        <v>23413</v>
      </c>
      <c r="D5403" s="3">
        <v>3</v>
      </c>
      <c r="E5403" s="3">
        <v>1</v>
      </c>
      <c r="F5403" s="3">
        <v>470016</v>
      </c>
      <c r="G5403" s="3">
        <v>8704</v>
      </c>
      <c r="J5403" s="3">
        <v>399514</v>
      </c>
      <c r="K5403" s="3">
        <v>7399</v>
      </c>
    </row>
    <row r="5404" spans="1:11">
      <c r="A5404" s="3" t="s">
        <v>7092</v>
      </c>
      <c r="B5404" s="3" t="s">
        <v>23417</v>
      </c>
      <c r="C5404" s="3" t="s">
        <v>23413</v>
      </c>
      <c r="D5404" s="3">
        <v>3</v>
      </c>
      <c r="E5404" s="3">
        <v>2</v>
      </c>
      <c r="F5404" s="3">
        <v>470556</v>
      </c>
      <c r="G5404" s="3">
        <v>8714</v>
      </c>
      <c r="J5404" s="3">
        <v>399514</v>
      </c>
      <c r="K5404" s="3">
        <v>7399</v>
      </c>
    </row>
    <row r="5405" spans="1:11">
      <c r="A5405" s="3" t="s">
        <v>7093</v>
      </c>
      <c r="B5405" s="3" t="s">
        <v>23417</v>
      </c>
      <c r="C5405" s="3" t="s">
        <v>23413</v>
      </c>
      <c r="D5405" s="3">
        <v>3</v>
      </c>
      <c r="E5405" s="3">
        <v>3</v>
      </c>
      <c r="F5405" s="3">
        <v>471096</v>
      </c>
      <c r="G5405" s="3">
        <v>8724</v>
      </c>
      <c r="J5405" s="3">
        <v>399514</v>
      </c>
      <c r="K5405" s="3">
        <v>7399</v>
      </c>
    </row>
    <row r="5406" spans="1:11">
      <c r="A5406" s="3" t="s">
        <v>7094</v>
      </c>
      <c r="B5406" s="3" t="s">
        <v>23417</v>
      </c>
      <c r="C5406" s="3" t="s">
        <v>23413</v>
      </c>
      <c r="D5406" s="3">
        <v>3</v>
      </c>
      <c r="E5406" s="3">
        <v>4</v>
      </c>
      <c r="F5406" s="3">
        <v>471636</v>
      </c>
      <c r="G5406" s="3">
        <v>8734</v>
      </c>
      <c r="J5406" s="3">
        <v>399514</v>
      </c>
      <c r="K5406" s="3">
        <v>7399</v>
      </c>
    </row>
    <row r="5407" spans="1:11">
      <c r="A5407" s="3" t="s">
        <v>7095</v>
      </c>
      <c r="B5407" s="3" t="s">
        <v>23417</v>
      </c>
      <c r="C5407" s="3" t="s">
        <v>23413</v>
      </c>
      <c r="D5407" s="3">
        <v>3</v>
      </c>
      <c r="E5407" s="3">
        <v>5</v>
      </c>
      <c r="F5407" s="3">
        <v>472176</v>
      </c>
      <c r="G5407" s="3">
        <v>8744</v>
      </c>
      <c r="J5407" s="3">
        <v>399514</v>
      </c>
      <c r="K5407" s="3">
        <v>7399</v>
      </c>
    </row>
    <row r="5408" spans="1:11">
      <c r="A5408" s="3" t="s">
        <v>7096</v>
      </c>
      <c r="B5408" s="3" t="s">
        <v>23417</v>
      </c>
      <c r="C5408" s="3" t="s">
        <v>23413</v>
      </c>
      <c r="D5408" s="3">
        <v>3</v>
      </c>
      <c r="E5408" s="3">
        <v>6</v>
      </c>
      <c r="F5408" s="3">
        <v>472716</v>
      </c>
      <c r="G5408" s="3">
        <v>8754</v>
      </c>
      <c r="J5408" s="3">
        <v>399514</v>
      </c>
      <c r="K5408" s="3">
        <v>7399</v>
      </c>
    </row>
    <row r="5409" spans="1:11">
      <c r="A5409" s="3" t="s">
        <v>7097</v>
      </c>
      <c r="B5409" s="3" t="s">
        <v>23417</v>
      </c>
      <c r="C5409" s="3" t="s">
        <v>23413</v>
      </c>
      <c r="D5409" s="3">
        <v>3</v>
      </c>
      <c r="E5409" s="3">
        <v>7</v>
      </c>
      <c r="F5409" s="3">
        <v>473256</v>
      </c>
      <c r="G5409" s="3">
        <v>8764</v>
      </c>
      <c r="J5409" s="3">
        <v>399514</v>
      </c>
      <c r="K5409" s="3">
        <v>7399</v>
      </c>
    </row>
    <row r="5410" spans="1:11">
      <c r="A5410" s="3" t="s">
        <v>7098</v>
      </c>
      <c r="B5410" s="3" t="s">
        <v>23417</v>
      </c>
      <c r="C5410" s="3" t="s">
        <v>23413</v>
      </c>
      <c r="D5410" s="3">
        <v>3</v>
      </c>
      <c r="E5410" s="3">
        <v>8</v>
      </c>
      <c r="F5410" s="3">
        <v>473796</v>
      </c>
      <c r="G5410" s="3">
        <v>8774</v>
      </c>
      <c r="J5410" s="3">
        <v>399514</v>
      </c>
      <c r="K5410" s="3">
        <v>7399</v>
      </c>
    </row>
    <row r="5411" spans="1:11">
      <c r="A5411" s="3" t="s">
        <v>7099</v>
      </c>
      <c r="B5411" s="3" t="s">
        <v>23417</v>
      </c>
      <c r="C5411" s="3" t="s">
        <v>23413</v>
      </c>
      <c r="D5411" s="3">
        <v>3</v>
      </c>
      <c r="E5411" s="3">
        <v>9</v>
      </c>
      <c r="F5411" s="3">
        <v>474336</v>
      </c>
      <c r="G5411" s="3">
        <v>8784</v>
      </c>
      <c r="J5411" s="3">
        <v>399514</v>
      </c>
      <c r="K5411" s="3">
        <v>7399</v>
      </c>
    </row>
    <row r="5412" spans="1:11">
      <c r="A5412" s="3" t="s">
        <v>7100</v>
      </c>
      <c r="B5412" s="3" t="s">
        <v>23417</v>
      </c>
      <c r="C5412" s="3" t="s">
        <v>23413</v>
      </c>
      <c r="D5412" s="3">
        <v>3</v>
      </c>
      <c r="E5412" s="3">
        <v>10</v>
      </c>
      <c r="F5412" s="3">
        <v>474876</v>
      </c>
      <c r="G5412" s="3">
        <v>8794</v>
      </c>
      <c r="J5412" s="3">
        <v>399514</v>
      </c>
      <c r="K5412" s="3">
        <v>7399</v>
      </c>
    </row>
    <row r="5413" spans="1:11">
      <c r="A5413" s="3" t="s">
        <v>7101</v>
      </c>
      <c r="B5413" s="3" t="s">
        <v>23417</v>
      </c>
      <c r="C5413" s="3" t="s">
        <v>23413</v>
      </c>
      <c r="D5413" s="3">
        <v>3</v>
      </c>
      <c r="E5413" s="3">
        <v>11</v>
      </c>
      <c r="F5413" s="3">
        <v>475496</v>
      </c>
      <c r="G5413" s="3">
        <v>8805</v>
      </c>
      <c r="J5413" s="3">
        <v>399514</v>
      </c>
      <c r="K5413" s="3">
        <v>7399</v>
      </c>
    </row>
    <row r="5414" spans="1:11">
      <c r="A5414" s="3" t="s">
        <v>7102</v>
      </c>
      <c r="B5414" s="3" t="s">
        <v>23417</v>
      </c>
      <c r="C5414" s="3" t="s">
        <v>23413</v>
      </c>
      <c r="D5414" s="3">
        <v>3</v>
      </c>
      <c r="E5414" s="3">
        <v>12</v>
      </c>
      <c r="F5414" s="3">
        <v>476116</v>
      </c>
      <c r="G5414" s="3">
        <v>8816</v>
      </c>
      <c r="J5414" s="3">
        <v>399514</v>
      </c>
      <c r="K5414" s="3">
        <v>7399</v>
      </c>
    </row>
    <row r="5415" spans="1:11">
      <c r="A5415" s="3" t="s">
        <v>7103</v>
      </c>
      <c r="B5415" s="3" t="s">
        <v>23417</v>
      </c>
      <c r="C5415" s="3" t="s">
        <v>23413</v>
      </c>
      <c r="D5415" s="3">
        <v>3</v>
      </c>
      <c r="E5415" s="3">
        <v>13</v>
      </c>
      <c r="F5415" s="3">
        <v>476736</v>
      </c>
      <c r="G5415" s="3">
        <v>8827</v>
      </c>
      <c r="J5415" s="3">
        <v>399514</v>
      </c>
      <c r="K5415" s="3">
        <v>7399</v>
      </c>
    </row>
    <row r="5416" spans="1:11">
      <c r="A5416" s="3" t="s">
        <v>7104</v>
      </c>
      <c r="B5416" s="3" t="s">
        <v>23417</v>
      </c>
      <c r="C5416" s="3" t="s">
        <v>23413</v>
      </c>
      <c r="D5416" s="3">
        <v>3</v>
      </c>
      <c r="E5416" s="3">
        <v>14</v>
      </c>
      <c r="F5416" s="3">
        <v>477356</v>
      </c>
      <c r="G5416" s="3">
        <v>8838</v>
      </c>
      <c r="J5416" s="3">
        <v>399514</v>
      </c>
      <c r="K5416" s="3">
        <v>7399</v>
      </c>
    </row>
    <row r="5417" spans="1:11">
      <c r="A5417" s="3" t="s">
        <v>7105</v>
      </c>
      <c r="B5417" s="3" t="s">
        <v>23417</v>
      </c>
      <c r="C5417" s="3" t="s">
        <v>23413</v>
      </c>
      <c r="D5417" s="3">
        <v>3</v>
      </c>
      <c r="E5417" s="3">
        <v>15</v>
      </c>
      <c r="F5417" s="3">
        <v>477976</v>
      </c>
      <c r="G5417" s="3">
        <v>8849</v>
      </c>
      <c r="J5417" s="3">
        <v>399514</v>
      </c>
      <c r="K5417" s="3">
        <v>7399</v>
      </c>
    </row>
    <row r="5418" spans="1:11">
      <c r="A5418" s="3" t="s">
        <v>7106</v>
      </c>
      <c r="B5418" s="3" t="s">
        <v>23417</v>
      </c>
      <c r="C5418" s="3" t="s">
        <v>23413</v>
      </c>
      <c r="D5418" s="3">
        <v>3</v>
      </c>
      <c r="E5418" s="3">
        <v>16</v>
      </c>
      <c r="F5418" s="3">
        <v>478678</v>
      </c>
      <c r="G5418" s="3">
        <v>8862</v>
      </c>
      <c r="J5418" s="3">
        <v>399514</v>
      </c>
      <c r="K5418" s="3">
        <v>7399</v>
      </c>
    </row>
    <row r="5419" spans="1:11">
      <c r="A5419" s="3" t="s">
        <v>7107</v>
      </c>
      <c r="B5419" s="3" t="s">
        <v>23417</v>
      </c>
      <c r="C5419" s="3" t="s">
        <v>23413</v>
      </c>
      <c r="D5419" s="3">
        <v>3</v>
      </c>
      <c r="E5419" s="3">
        <v>17</v>
      </c>
      <c r="F5419" s="3">
        <v>479380</v>
      </c>
      <c r="G5419" s="3">
        <v>8875</v>
      </c>
      <c r="J5419" s="3">
        <v>399514</v>
      </c>
      <c r="K5419" s="3">
        <v>7399</v>
      </c>
    </row>
    <row r="5420" spans="1:11">
      <c r="A5420" s="3" t="s">
        <v>7108</v>
      </c>
      <c r="B5420" s="3" t="s">
        <v>23417</v>
      </c>
      <c r="C5420" s="3" t="s">
        <v>23413</v>
      </c>
      <c r="D5420" s="3">
        <v>3</v>
      </c>
      <c r="E5420" s="3">
        <v>18</v>
      </c>
      <c r="F5420" s="3">
        <v>480082</v>
      </c>
      <c r="G5420" s="3">
        <v>8888</v>
      </c>
      <c r="J5420" s="3">
        <v>399514</v>
      </c>
      <c r="K5420" s="3">
        <v>7399</v>
      </c>
    </row>
    <row r="5421" spans="1:11">
      <c r="A5421" s="3" t="s">
        <v>7109</v>
      </c>
      <c r="B5421" s="3" t="s">
        <v>23417</v>
      </c>
      <c r="C5421" s="3" t="s">
        <v>23413</v>
      </c>
      <c r="D5421" s="3">
        <v>3</v>
      </c>
      <c r="E5421" s="3">
        <v>19</v>
      </c>
      <c r="F5421" s="3">
        <v>480784</v>
      </c>
      <c r="G5421" s="3">
        <v>8901</v>
      </c>
      <c r="J5421" s="3">
        <v>399514</v>
      </c>
      <c r="K5421" s="3">
        <v>7399</v>
      </c>
    </row>
    <row r="5422" spans="1:11">
      <c r="A5422" s="3" t="s">
        <v>7110</v>
      </c>
      <c r="B5422" s="3" t="s">
        <v>23417</v>
      </c>
      <c r="C5422" s="3" t="s">
        <v>23413</v>
      </c>
      <c r="D5422" s="3">
        <v>3</v>
      </c>
      <c r="E5422" s="3">
        <v>20</v>
      </c>
      <c r="F5422" s="3">
        <v>481486</v>
      </c>
      <c r="G5422" s="3">
        <v>8914</v>
      </c>
      <c r="J5422" s="3">
        <v>399514</v>
      </c>
      <c r="K5422" s="3">
        <v>7399</v>
      </c>
    </row>
    <row r="5423" spans="1:11">
      <c r="A5423" s="3" t="s">
        <v>7111</v>
      </c>
      <c r="B5423" s="3" t="s">
        <v>23417</v>
      </c>
      <c r="C5423" s="3" t="s">
        <v>23413</v>
      </c>
      <c r="D5423" s="3">
        <v>3</v>
      </c>
      <c r="E5423" s="3">
        <v>21</v>
      </c>
      <c r="F5423" s="3">
        <v>482268</v>
      </c>
      <c r="G5423" s="3">
        <v>8928</v>
      </c>
      <c r="J5423" s="3">
        <v>399514</v>
      </c>
      <c r="K5423" s="3">
        <v>7399</v>
      </c>
    </row>
    <row r="5424" spans="1:11">
      <c r="A5424" s="3" t="s">
        <v>7112</v>
      </c>
      <c r="B5424" s="3" t="s">
        <v>23417</v>
      </c>
      <c r="C5424" s="3" t="s">
        <v>23413</v>
      </c>
      <c r="D5424" s="3">
        <v>3</v>
      </c>
      <c r="E5424" s="3">
        <v>22</v>
      </c>
      <c r="F5424" s="3">
        <v>483050</v>
      </c>
      <c r="G5424" s="3">
        <v>8942</v>
      </c>
      <c r="J5424" s="3">
        <v>399514</v>
      </c>
      <c r="K5424" s="3">
        <v>7399</v>
      </c>
    </row>
    <row r="5425" spans="1:11">
      <c r="A5425" s="3" t="s">
        <v>7113</v>
      </c>
      <c r="B5425" s="3" t="s">
        <v>23417</v>
      </c>
      <c r="C5425" s="3" t="s">
        <v>23413</v>
      </c>
      <c r="D5425" s="3">
        <v>3</v>
      </c>
      <c r="E5425" s="3">
        <v>23</v>
      </c>
      <c r="F5425" s="3">
        <v>483832</v>
      </c>
      <c r="G5425" s="3">
        <v>8956</v>
      </c>
      <c r="J5425" s="3">
        <v>399514</v>
      </c>
      <c r="K5425" s="3">
        <v>7399</v>
      </c>
    </row>
    <row r="5426" spans="1:11">
      <c r="A5426" s="3" t="s">
        <v>7114</v>
      </c>
      <c r="B5426" s="3" t="s">
        <v>23417</v>
      </c>
      <c r="C5426" s="3" t="s">
        <v>23413</v>
      </c>
      <c r="D5426" s="3">
        <v>3</v>
      </c>
      <c r="E5426" s="3">
        <v>24</v>
      </c>
      <c r="F5426" s="3">
        <v>484614</v>
      </c>
      <c r="G5426" s="3">
        <v>8970</v>
      </c>
      <c r="J5426" s="3">
        <v>399514</v>
      </c>
      <c r="K5426" s="3">
        <v>7399</v>
      </c>
    </row>
    <row r="5427" spans="1:11">
      <c r="A5427" s="3" t="s">
        <v>7115</v>
      </c>
      <c r="B5427" s="3" t="s">
        <v>23417</v>
      </c>
      <c r="C5427" s="3" t="s">
        <v>23413</v>
      </c>
      <c r="D5427" s="3">
        <v>3</v>
      </c>
      <c r="E5427" s="3">
        <v>25</v>
      </c>
      <c r="F5427" s="3">
        <v>485396</v>
      </c>
      <c r="G5427" s="3">
        <v>8984</v>
      </c>
      <c r="J5427" s="3">
        <v>399514</v>
      </c>
      <c r="K5427" s="3">
        <v>7399</v>
      </c>
    </row>
    <row r="5428" spans="1:11">
      <c r="A5428" s="3" t="s">
        <v>7116</v>
      </c>
      <c r="B5428" s="3" t="s">
        <v>23417</v>
      </c>
      <c r="C5428" s="3" t="s">
        <v>23413</v>
      </c>
      <c r="D5428" s="3">
        <v>3</v>
      </c>
      <c r="E5428" s="3">
        <v>26</v>
      </c>
      <c r="F5428" s="3">
        <v>486260</v>
      </c>
      <c r="G5428" s="3">
        <v>9000</v>
      </c>
      <c r="J5428" s="3">
        <v>399514</v>
      </c>
      <c r="K5428" s="3">
        <v>7399</v>
      </c>
    </row>
    <row r="5429" spans="1:11">
      <c r="A5429" s="3" t="s">
        <v>7117</v>
      </c>
      <c r="B5429" s="3" t="s">
        <v>23417</v>
      </c>
      <c r="C5429" s="3" t="s">
        <v>23413</v>
      </c>
      <c r="D5429" s="3">
        <v>3</v>
      </c>
      <c r="E5429" s="3">
        <v>27</v>
      </c>
      <c r="F5429" s="3">
        <v>487124</v>
      </c>
      <c r="G5429" s="3">
        <v>9016</v>
      </c>
      <c r="J5429" s="3">
        <v>399514</v>
      </c>
      <c r="K5429" s="3">
        <v>7399</v>
      </c>
    </row>
    <row r="5430" spans="1:11">
      <c r="A5430" s="3" t="s">
        <v>7118</v>
      </c>
      <c r="B5430" s="3" t="s">
        <v>23417</v>
      </c>
      <c r="C5430" s="3" t="s">
        <v>23413</v>
      </c>
      <c r="D5430" s="3">
        <v>3</v>
      </c>
      <c r="E5430" s="3">
        <v>28</v>
      </c>
      <c r="F5430" s="3">
        <v>487988</v>
      </c>
      <c r="G5430" s="3">
        <v>9032</v>
      </c>
      <c r="J5430" s="3">
        <v>399514</v>
      </c>
      <c r="K5430" s="3">
        <v>7399</v>
      </c>
    </row>
    <row r="5431" spans="1:11">
      <c r="A5431" s="3" t="s">
        <v>7119</v>
      </c>
      <c r="B5431" s="3" t="s">
        <v>23417</v>
      </c>
      <c r="C5431" s="3" t="s">
        <v>23413</v>
      </c>
      <c r="D5431" s="3">
        <v>3</v>
      </c>
      <c r="E5431" s="3">
        <v>29</v>
      </c>
      <c r="F5431" s="3">
        <v>488852</v>
      </c>
      <c r="G5431" s="3">
        <v>9048</v>
      </c>
      <c r="J5431" s="3">
        <v>399514</v>
      </c>
      <c r="K5431" s="3">
        <v>7399</v>
      </c>
    </row>
    <row r="5432" spans="1:11">
      <c r="A5432" s="3" t="s">
        <v>7120</v>
      </c>
      <c r="B5432" s="3" t="s">
        <v>23417</v>
      </c>
      <c r="C5432" s="3" t="s">
        <v>23413</v>
      </c>
      <c r="D5432" s="3">
        <v>3</v>
      </c>
      <c r="E5432" s="3">
        <v>30</v>
      </c>
      <c r="F5432" s="3">
        <v>489716</v>
      </c>
      <c r="G5432" s="3">
        <v>9064</v>
      </c>
      <c r="J5432" s="3">
        <v>399514</v>
      </c>
      <c r="K5432" s="3">
        <v>7399</v>
      </c>
    </row>
    <row r="5433" spans="1:11">
      <c r="A5433" s="3" t="s">
        <v>7121</v>
      </c>
      <c r="B5433" s="3" t="s">
        <v>23417</v>
      </c>
      <c r="C5433" s="3" t="s">
        <v>23413</v>
      </c>
      <c r="D5433" s="3">
        <v>3</v>
      </c>
      <c r="E5433" s="3">
        <v>31</v>
      </c>
      <c r="F5433" s="3">
        <v>490660</v>
      </c>
      <c r="G5433" s="3">
        <v>9081</v>
      </c>
      <c r="J5433" s="3">
        <v>399514</v>
      </c>
      <c r="K5433" s="3">
        <v>7399</v>
      </c>
    </row>
    <row r="5434" spans="1:11">
      <c r="A5434" s="3" t="s">
        <v>7122</v>
      </c>
      <c r="B5434" s="3" t="s">
        <v>23417</v>
      </c>
      <c r="C5434" s="3" t="s">
        <v>23413</v>
      </c>
      <c r="D5434" s="3">
        <v>3</v>
      </c>
      <c r="E5434" s="3">
        <v>32</v>
      </c>
      <c r="F5434" s="3">
        <v>491604</v>
      </c>
      <c r="G5434" s="3">
        <v>9098</v>
      </c>
      <c r="J5434" s="3">
        <v>399514</v>
      </c>
      <c r="K5434" s="3">
        <v>7399</v>
      </c>
    </row>
    <row r="5435" spans="1:11">
      <c r="A5435" s="3" t="s">
        <v>7123</v>
      </c>
      <c r="B5435" s="3" t="s">
        <v>23417</v>
      </c>
      <c r="C5435" s="3" t="s">
        <v>23413</v>
      </c>
      <c r="D5435" s="3">
        <v>3</v>
      </c>
      <c r="E5435" s="3">
        <v>33</v>
      </c>
      <c r="F5435" s="3">
        <v>492548</v>
      </c>
      <c r="G5435" s="3">
        <v>9115</v>
      </c>
      <c r="J5435" s="3">
        <v>399514</v>
      </c>
      <c r="K5435" s="3">
        <v>7399</v>
      </c>
    </row>
    <row r="5436" spans="1:11">
      <c r="A5436" s="3" t="s">
        <v>7124</v>
      </c>
      <c r="B5436" s="3" t="s">
        <v>23417</v>
      </c>
      <c r="C5436" s="3" t="s">
        <v>23413</v>
      </c>
      <c r="D5436" s="3">
        <v>3</v>
      </c>
      <c r="E5436" s="3">
        <v>34</v>
      </c>
      <c r="F5436" s="3">
        <v>493492</v>
      </c>
      <c r="G5436" s="3">
        <v>9132</v>
      </c>
      <c r="J5436" s="3">
        <v>399514</v>
      </c>
      <c r="K5436" s="3">
        <v>7399</v>
      </c>
    </row>
    <row r="5437" spans="1:11">
      <c r="A5437" s="3" t="s">
        <v>7125</v>
      </c>
      <c r="B5437" s="3" t="s">
        <v>23417</v>
      </c>
      <c r="C5437" s="3" t="s">
        <v>23413</v>
      </c>
      <c r="D5437" s="3">
        <v>3</v>
      </c>
      <c r="E5437" s="3">
        <v>35</v>
      </c>
      <c r="F5437" s="3">
        <v>494436</v>
      </c>
      <c r="G5437" s="3">
        <v>9149</v>
      </c>
      <c r="J5437" s="3">
        <v>399514</v>
      </c>
      <c r="K5437" s="3">
        <v>7399</v>
      </c>
    </row>
    <row r="5438" spans="1:11">
      <c r="A5438" s="3" t="s">
        <v>7126</v>
      </c>
      <c r="B5438" s="3" t="s">
        <v>23417</v>
      </c>
      <c r="C5438" s="3" t="s">
        <v>23413</v>
      </c>
      <c r="D5438" s="3">
        <v>3</v>
      </c>
      <c r="E5438" s="3">
        <v>36</v>
      </c>
      <c r="F5438" s="3">
        <v>495462</v>
      </c>
      <c r="G5438" s="3">
        <v>9168</v>
      </c>
      <c r="J5438" s="3">
        <v>399514</v>
      </c>
      <c r="K5438" s="3">
        <v>7399</v>
      </c>
    </row>
    <row r="5439" spans="1:11">
      <c r="A5439" s="3" t="s">
        <v>7127</v>
      </c>
      <c r="B5439" s="3" t="s">
        <v>23417</v>
      </c>
      <c r="C5439" s="3" t="s">
        <v>23413</v>
      </c>
      <c r="D5439" s="3">
        <v>3</v>
      </c>
      <c r="E5439" s="3">
        <v>37</v>
      </c>
      <c r="F5439" s="3">
        <v>496488</v>
      </c>
      <c r="G5439" s="3">
        <v>9187</v>
      </c>
      <c r="J5439" s="3">
        <v>399514</v>
      </c>
      <c r="K5439" s="3">
        <v>7399</v>
      </c>
    </row>
    <row r="5440" spans="1:11">
      <c r="A5440" s="3" t="s">
        <v>7128</v>
      </c>
      <c r="B5440" s="3" t="s">
        <v>23417</v>
      </c>
      <c r="C5440" s="3" t="s">
        <v>23413</v>
      </c>
      <c r="D5440" s="3">
        <v>3</v>
      </c>
      <c r="E5440" s="3">
        <v>38</v>
      </c>
      <c r="F5440" s="3">
        <v>497514</v>
      </c>
      <c r="G5440" s="3">
        <v>9206</v>
      </c>
      <c r="J5440" s="3">
        <v>399514</v>
      </c>
      <c r="K5440" s="3">
        <v>7399</v>
      </c>
    </row>
    <row r="5441" spans="1:11">
      <c r="A5441" s="3" t="s">
        <v>7129</v>
      </c>
      <c r="B5441" s="3" t="s">
        <v>23417</v>
      </c>
      <c r="C5441" s="3" t="s">
        <v>23413</v>
      </c>
      <c r="D5441" s="3">
        <v>3</v>
      </c>
      <c r="E5441" s="3">
        <v>39</v>
      </c>
      <c r="F5441" s="3">
        <v>498540</v>
      </c>
      <c r="G5441" s="3">
        <v>9225</v>
      </c>
      <c r="J5441" s="3">
        <v>399514</v>
      </c>
      <c r="K5441" s="3">
        <v>7399</v>
      </c>
    </row>
    <row r="5442" spans="1:11">
      <c r="A5442" s="3" t="s">
        <v>7130</v>
      </c>
      <c r="B5442" s="3" t="s">
        <v>23417</v>
      </c>
      <c r="C5442" s="3" t="s">
        <v>23413</v>
      </c>
      <c r="D5442" s="3">
        <v>3</v>
      </c>
      <c r="E5442" s="3">
        <v>40</v>
      </c>
      <c r="F5442" s="3">
        <v>499566</v>
      </c>
      <c r="G5442" s="3">
        <v>9244</v>
      </c>
      <c r="J5442" s="3">
        <v>399514</v>
      </c>
      <c r="K5442" s="3">
        <v>7399</v>
      </c>
    </row>
    <row r="5443" spans="1:11">
      <c r="A5443" s="3" t="s">
        <v>7131</v>
      </c>
      <c r="B5443" s="3" t="s">
        <v>23417</v>
      </c>
      <c r="C5443" s="3" t="s">
        <v>23413</v>
      </c>
      <c r="D5443" s="3">
        <v>3</v>
      </c>
      <c r="E5443" s="3">
        <v>41</v>
      </c>
      <c r="F5443" s="3">
        <v>500672</v>
      </c>
      <c r="G5443" s="3">
        <v>9264</v>
      </c>
      <c r="J5443" s="3">
        <v>399514</v>
      </c>
      <c r="K5443" s="3">
        <v>7399</v>
      </c>
    </row>
    <row r="5444" spans="1:11">
      <c r="A5444" s="3" t="s">
        <v>7132</v>
      </c>
      <c r="B5444" s="3" t="s">
        <v>23417</v>
      </c>
      <c r="C5444" s="3" t="s">
        <v>23413</v>
      </c>
      <c r="D5444" s="3">
        <v>3</v>
      </c>
      <c r="E5444" s="3">
        <v>42</v>
      </c>
      <c r="F5444" s="3">
        <v>501778</v>
      </c>
      <c r="G5444" s="3">
        <v>9284</v>
      </c>
      <c r="J5444" s="3">
        <v>399514</v>
      </c>
      <c r="K5444" s="3">
        <v>7399</v>
      </c>
    </row>
    <row r="5445" spans="1:11">
      <c r="A5445" s="3" t="s">
        <v>7133</v>
      </c>
      <c r="B5445" s="3" t="s">
        <v>23417</v>
      </c>
      <c r="C5445" s="3" t="s">
        <v>23413</v>
      </c>
      <c r="D5445" s="3">
        <v>3</v>
      </c>
      <c r="E5445" s="3">
        <v>43</v>
      </c>
      <c r="F5445" s="3">
        <v>502884</v>
      </c>
      <c r="G5445" s="3">
        <v>9304</v>
      </c>
      <c r="J5445" s="3">
        <v>399514</v>
      </c>
      <c r="K5445" s="3">
        <v>7399</v>
      </c>
    </row>
    <row r="5446" spans="1:11">
      <c r="A5446" s="3" t="s">
        <v>7134</v>
      </c>
      <c r="B5446" s="3" t="s">
        <v>23417</v>
      </c>
      <c r="C5446" s="3" t="s">
        <v>23413</v>
      </c>
      <c r="D5446" s="3">
        <v>3</v>
      </c>
      <c r="E5446" s="3">
        <v>44</v>
      </c>
      <c r="F5446" s="3">
        <v>503990</v>
      </c>
      <c r="G5446" s="3">
        <v>9324</v>
      </c>
      <c r="J5446" s="3">
        <v>399514</v>
      </c>
      <c r="K5446" s="3">
        <v>7399</v>
      </c>
    </row>
    <row r="5447" spans="1:11">
      <c r="A5447" s="3" t="s">
        <v>7135</v>
      </c>
      <c r="B5447" s="3" t="s">
        <v>23417</v>
      </c>
      <c r="C5447" s="3" t="s">
        <v>23413</v>
      </c>
      <c r="D5447" s="3">
        <v>3</v>
      </c>
      <c r="E5447" s="3">
        <v>45</v>
      </c>
      <c r="F5447" s="3">
        <v>505096</v>
      </c>
      <c r="G5447" s="3">
        <v>9344</v>
      </c>
      <c r="J5447" s="3">
        <v>399514</v>
      </c>
      <c r="K5447" s="3">
        <v>7399</v>
      </c>
    </row>
    <row r="5448" spans="1:11">
      <c r="A5448" s="3" t="s">
        <v>7136</v>
      </c>
      <c r="B5448" s="3" t="s">
        <v>23417</v>
      </c>
      <c r="C5448" s="3" t="s">
        <v>23413</v>
      </c>
      <c r="D5448" s="3">
        <v>3</v>
      </c>
      <c r="E5448" s="3">
        <v>46</v>
      </c>
      <c r="F5448" s="3">
        <v>506284</v>
      </c>
      <c r="G5448" s="3">
        <v>9366</v>
      </c>
      <c r="J5448" s="3">
        <v>399514</v>
      </c>
      <c r="K5448" s="3">
        <v>7399</v>
      </c>
    </row>
    <row r="5449" spans="1:11">
      <c r="A5449" s="3" t="s">
        <v>7137</v>
      </c>
      <c r="B5449" s="3" t="s">
        <v>23417</v>
      </c>
      <c r="C5449" s="3" t="s">
        <v>23413</v>
      </c>
      <c r="D5449" s="3">
        <v>3</v>
      </c>
      <c r="E5449" s="3">
        <v>47</v>
      </c>
      <c r="F5449" s="3">
        <v>507472</v>
      </c>
      <c r="G5449" s="3">
        <v>9388</v>
      </c>
      <c r="J5449" s="3">
        <v>399514</v>
      </c>
      <c r="K5449" s="3">
        <v>7399</v>
      </c>
    </row>
    <row r="5450" spans="1:11">
      <c r="A5450" s="3" t="s">
        <v>7138</v>
      </c>
      <c r="B5450" s="3" t="s">
        <v>23417</v>
      </c>
      <c r="C5450" s="3" t="s">
        <v>23413</v>
      </c>
      <c r="D5450" s="3">
        <v>3</v>
      </c>
      <c r="E5450" s="3">
        <v>48</v>
      </c>
      <c r="F5450" s="3">
        <v>508660</v>
      </c>
      <c r="G5450" s="3">
        <v>9410</v>
      </c>
      <c r="J5450" s="3">
        <v>399514</v>
      </c>
      <c r="K5450" s="3">
        <v>7399</v>
      </c>
    </row>
    <row r="5451" spans="1:11">
      <c r="A5451" s="3" t="s">
        <v>7139</v>
      </c>
      <c r="B5451" s="3" t="s">
        <v>23417</v>
      </c>
      <c r="C5451" s="3" t="s">
        <v>23413</v>
      </c>
      <c r="D5451" s="3">
        <v>3</v>
      </c>
      <c r="E5451" s="3">
        <v>49</v>
      </c>
      <c r="F5451" s="3">
        <v>509848</v>
      </c>
      <c r="G5451" s="3">
        <v>9432</v>
      </c>
      <c r="J5451" s="3">
        <v>399514</v>
      </c>
      <c r="K5451" s="3">
        <v>7399</v>
      </c>
    </row>
    <row r="5452" spans="1:11">
      <c r="A5452" s="3" t="s">
        <v>7140</v>
      </c>
      <c r="B5452" s="3" t="s">
        <v>23417</v>
      </c>
      <c r="C5452" s="3" t="s">
        <v>23413</v>
      </c>
      <c r="D5452" s="3">
        <v>3</v>
      </c>
      <c r="E5452" s="3">
        <v>50</v>
      </c>
      <c r="F5452" s="3">
        <v>511036</v>
      </c>
      <c r="G5452" s="3">
        <v>9454</v>
      </c>
      <c r="J5452" s="3">
        <v>399514</v>
      </c>
      <c r="K5452" s="3">
        <v>7399</v>
      </c>
    </row>
    <row r="5453" spans="1:11">
      <c r="A5453" s="3" t="s">
        <v>7141</v>
      </c>
      <c r="B5453" s="3" t="s">
        <v>23417</v>
      </c>
      <c r="C5453" s="3" t="s">
        <v>23413</v>
      </c>
      <c r="D5453" s="3">
        <v>3</v>
      </c>
      <c r="E5453" s="3">
        <v>51</v>
      </c>
      <c r="F5453" s="3">
        <v>512304</v>
      </c>
      <c r="G5453" s="3">
        <v>9477</v>
      </c>
      <c r="J5453" s="3">
        <v>399514</v>
      </c>
      <c r="K5453" s="3">
        <v>7399</v>
      </c>
    </row>
    <row r="5454" spans="1:11">
      <c r="A5454" s="3" t="s">
        <v>7142</v>
      </c>
      <c r="B5454" s="3" t="s">
        <v>23417</v>
      </c>
      <c r="C5454" s="3" t="s">
        <v>23413</v>
      </c>
      <c r="D5454" s="3">
        <v>3</v>
      </c>
      <c r="E5454" s="3">
        <v>52</v>
      </c>
      <c r="F5454" s="3">
        <v>513572</v>
      </c>
      <c r="G5454" s="3">
        <v>9500</v>
      </c>
      <c r="J5454" s="3">
        <v>399514</v>
      </c>
      <c r="K5454" s="3">
        <v>7399</v>
      </c>
    </row>
    <row r="5455" spans="1:11">
      <c r="A5455" s="3" t="s">
        <v>7143</v>
      </c>
      <c r="B5455" s="3" t="s">
        <v>23417</v>
      </c>
      <c r="C5455" s="3" t="s">
        <v>23413</v>
      </c>
      <c r="D5455" s="3">
        <v>3</v>
      </c>
      <c r="E5455" s="3">
        <v>53</v>
      </c>
      <c r="F5455" s="3">
        <v>514840</v>
      </c>
      <c r="G5455" s="3">
        <v>9523</v>
      </c>
      <c r="J5455" s="3">
        <v>399514</v>
      </c>
      <c r="K5455" s="3">
        <v>7399</v>
      </c>
    </row>
    <row r="5456" spans="1:11">
      <c r="A5456" s="3" t="s">
        <v>7144</v>
      </c>
      <c r="B5456" s="3" t="s">
        <v>23417</v>
      </c>
      <c r="C5456" s="3" t="s">
        <v>23413</v>
      </c>
      <c r="D5456" s="3">
        <v>3</v>
      </c>
      <c r="E5456" s="3">
        <v>54</v>
      </c>
      <c r="F5456" s="3">
        <v>516108</v>
      </c>
      <c r="G5456" s="3">
        <v>9546</v>
      </c>
      <c r="J5456" s="3">
        <v>399514</v>
      </c>
      <c r="K5456" s="3">
        <v>7399</v>
      </c>
    </row>
    <row r="5457" spans="1:11">
      <c r="A5457" s="3" t="s">
        <v>7145</v>
      </c>
      <c r="B5457" s="3" t="s">
        <v>23417</v>
      </c>
      <c r="C5457" s="3" t="s">
        <v>23413</v>
      </c>
      <c r="D5457" s="3">
        <v>3</v>
      </c>
      <c r="E5457" s="3">
        <v>55</v>
      </c>
      <c r="F5457" s="3">
        <v>517376</v>
      </c>
      <c r="G5457" s="3">
        <v>9569</v>
      </c>
      <c r="J5457" s="3">
        <v>399514</v>
      </c>
      <c r="K5457" s="3">
        <v>7399</v>
      </c>
    </row>
    <row r="5458" spans="1:11">
      <c r="A5458" s="3" t="s">
        <v>7146</v>
      </c>
      <c r="B5458" s="3" t="s">
        <v>23417</v>
      </c>
      <c r="C5458" s="3" t="s">
        <v>23413</v>
      </c>
      <c r="D5458" s="3">
        <v>3</v>
      </c>
      <c r="E5458" s="3">
        <v>56</v>
      </c>
      <c r="F5458" s="3">
        <v>518726</v>
      </c>
      <c r="G5458" s="3">
        <v>9594</v>
      </c>
      <c r="J5458" s="3">
        <v>399514</v>
      </c>
      <c r="K5458" s="3">
        <v>7399</v>
      </c>
    </row>
    <row r="5459" spans="1:11">
      <c r="A5459" s="3" t="s">
        <v>7147</v>
      </c>
      <c r="B5459" s="3" t="s">
        <v>23417</v>
      </c>
      <c r="C5459" s="3" t="s">
        <v>23413</v>
      </c>
      <c r="D5459" s="3">
        <v>3</v>
      </c>
      <c r="E5459" s="3">
        <v>57</v>
      </c>
      <c r="F5459" s="3">
        <v>520076</v>
      </c>
      <c r="G5459" s="3">
        <v>9619</v>
      </c>
      <c r="J5459" s="3">
        <v>399514</v>
      </c>
      <c r="K5459" s="3">
        <v>7399</v>
      </c>
    </row>
    <row r="5460" spans="1:11">
      <c r="A5460" s="3" t="s">
        <v>7148</v>
      </c>
      <c r="B5460" s="3" t="s">
        <v>23417</v>
      </c>
      <c r="C5460" s="3" t="s">
        <v>23413</v>
      </c>
      <c r="D5460" s="3">
        <v>3</v>
      </c>
      <c r="E5460" s="3">
        <v>58</v>
      </c>
      <c r="F5460" s="3">
        <v>521426</v>
      </c>
      <c r="G5460" s="3">
        <v>9644</v>
      </c>
      <c r="J5460" s="3">
        <v>399514</v>
      </c>
      <c r="K5460" s="3">
        <v>7399</v>
      </c>
    </row>
    <row r="5461" spans="1:11">
      <c r="A5461" s="3" t="s">
        <v>7149</v>
      </c>
      <c r="B5461" s="3" t="s">
        <v>23417</v>
      </c>
      <c r="C5461" s="3" t="s">
        <v>23413</v>
      </c>
      <c r="D5461" s="3">
        <v>3</v>
      </c>
      <c r="E5461" s="3">
        <v>59</v>
      </c>
      <c r="F5461" s="3">
        <v>522776</v>
      </c>
      <c r="G5461" s="3">
        <v>9669</v>
      </c>
      <c r="J5461" s="3">
        <v>399514</v>
      </c>
      <c r="K5461" s="3">
        <v>7399</v>
      </c>
    </row>
    <row r="5462" spans="1:11">
      <c r="A5462" s="3" t="s">
        <v>7150</v>
      </c>
      <c r="B5462" s="3" t="s">
        <v>23417</v>
      </c>
      <c r="C5462" s="3" t="s">
        <v>23413</v>
      </c>
      <c r="D5462" s="3">
        <v>3</v>
      </c>
      <c r="E5462" s="3">
        <v>60</v>
      </c>
      <c r="F5462" s="3">
        <v>524126</v>
      </c>
      <c r="G5462" s="3">
        <v>9694</v>
      </c>
      <c r="J5462" s="3">
        <v>399514</v>
      </c>
      <c r="K5462" s="3">
        <v>7399</v>
      </c>
    </row>
    <row r="5463" spans="1:11">
      <c r="A5463" s="3" t="s">
        <v>7151</v>
      </c>
      <c r="B5463" s="3" t="s">
        <v>23417</v>
      </c>
      <c r="C5463" s="3" t="s">
        <v>23413</v>
      </c>
      <c r="D5463" s="3">
        <v>3</v>
      </c>
      <c r="E5463" s="3">
        <v>61</v>
      </c>
      <c r="F5463" s="3">
        <v>525556</v>
      </c>
      <c r="G5463" s="3">
        <v>9720</v>
      </c>
      <c r="J5463" s="3">
        <v>399514</v>
      </c>
      <c r="K5463" s="3">
        <v>7399</v>
      </c>
    </row>
    <row r="5464" spans="1:11">
      <c r="A5464" s="3" t="s">
        <v>7152</v>
      </c>
      <c r="B5464" s="3" t="s">
        <v>23417</v>
      </c>
      <c r="C5464" s="3" t="s">
        <v>23413</v>
      </c>
      <c r="D5464" s="3">
        <v>3</v>
      </c>
      <c r="E5464" s="3">
        <v>62</v>
      </c>
      <c r="F5464" s="3">
        <v>526986</v>
      </c>
      <c r="G5464" s="3">
        <v>9746</v>
      </c>
      <c r="J5464" s="3">
        <v>399514</v>
      </c>
      <c r="K5464" s="3">
        <v>7399</v>
      </c>
    </row>
    <row r="5465" spans="1:11">
      <c r="A5465" s="3" t="s">
        <v>7153</v>
      </c>
      <c r="B5465" s="3" t="s">
        <v>23417</v>
      </c>
      <c r="C5465" s="3" t="s">
        <v>23413</v>
      </c>
      <c r="D5465" s="3">
        <v>3</v>
      </c>
      <c r="E5465" s="3">
        <v>63</v>
      </c>
      <c r="F5465" s="3">
        <v>528416</v>
      </c>
      <c r="G5465" s="3">
        <v>9772</v>
      </c>
      <c r="J5465" s="3">
        <v>399514</v>
      </c>
      <c r="K5465" s="3">
        <v>7399</v>
      </c>
    </row>
    <row r="5466" spans="1:11">
      <c r="A5466" s="3" t="s">
        <v>7154</v>
      </c>
      <c r="B5466" s="3" t="s">
        <v>23417</v>
      </c>
      <c r="C5466" s="3" t="s">
        <v>23413</v>
      </c>
      <c r="D5466" s="3">
        <v>3</v>
      </c>
      <c r="E5466" s="3">
        <v>64</v>
      </c>
      <c r="F5466" s="3">
        <v>529846</v>
      </c>
      <c r="G5466" s="3">
        <v>9798</v>
      </c>
      <c r="J5466" s="3">
        <v>399514</v>
      </c>
      <c r="K5466" s="3">
        <v>7399</v>
      </c>
    </row>
    <row r="5467" spans="1:11">
      <c r="A5467" s="3" t="s">
        <v>7155</v>
      </c>
      <c r="B5467" s="3" t="s">
        <v>23417</v>
      </c>
      <c r="C5467" s="3" t="s">
        <v>23413</v>
      </c>
      <c r="D5467" s="3">
        <v>3</v>
      </c>
      <c r="E5467" s="3">
        <v>65</v>
      </c>
      <c r="F5467" s="3">
        <v>531276</v>
      </c>
      <c r="G5467" s="3">
        <v>9824</v>
      </c>
      <c r="J5467" s="3">
        <v>399514</v>
      </c>
      <c r="K5467" s="3">
        <v>7399</v>
      </c>
    </row>
    <row r="5468" spans="1:11">
      <c r="A5468" s="3" t="s">
        <v>7156</v>
      </c>
      <c r="B5468" s="3" t="s">
        <v>23417</v>
      </c>
      <c r="C5468" s="3" t="s">
        <v>23413</v>
      </c>
      <c r="D5468" s="3">
        <v>3</v>
      </c>
      <c r="E5468" s="3">
        <v>66</v>
      </c>
      <c r="F5468" s="3">
        <v>532788</v>
      </c>
      <c r="G5468" s="3">
        <v>9852</v>
      </c>
      <c r="J5468" s="3">
        <v>399514</v>
      </c>
      <c r="K5468" s="3">
        <v>7399</v>
      </c>
    </row>
    <row r="5469" spans="1:11">
      <c r="A5469" s="3" t="s">
        <v>7157</v>
      </c>
      <c r="B5469" s="3" t="s">
        <v>23417</v>
      </c>
      <c r="C5469" s="3" t="s">
        <v>23413</v>
      </c>
      <c r="D5469" s="3">
        <v>3</v>
      </c>
      <c r="E5469" s="3">
        <v>67</v>
      </c>
      <c r="F5469" s="3">
        <v>534300</v>
      </c>
      <c r="G5469" s="3">
        <v>9880</v>
      </c>
      <c r="J5469" s="3">
        <v>399514</v>
      </c>
      <c r="K5469" s="3">
        <v>7399</v>
      </c>
    </row>
    <row r="5470" spans="1:11">
      <c r="A5470" s="3" t="s">
        <v>7158</v>
      </c>
      <c r="B5470" s="3" t="s">
        <v>23417</v>
      </c>
      <c r="C5470" s="3" t="s">
        <v>23413</v>
      </c>
      <c r="D5470" s="3">
        <v>3</v>
      </c>
      <c r="E5470" s="3">
        <v>68</v>
      </c>
      <c r="F5470" s="3">
        <v>535812</v>
      </c>
      <c r="G5470" s="3">
        <v>9908</v>
      </c>
      <c r="J5470" s="3">
        <v>399514</v>
      </c>
      <c r="K5470" s="3">
        <v>7399</v>
      </c>
    </row>
    <row r="5471" spans="1:11">
      <c r="A5471" s="3" t="s">
        <v>7159</v>
      </c>
      <c r="B5471" s="3" t="s">
        <v>23417</v>
      </c>
      <c r="C5471" s="3" t="s">
        <v>23413</v>
      </c>
      <c r="D5471" s="3">
        <v>3</v>
      </c>
      <c r="E5471" s="3">
        <v>69</v>
      </c>
      <c r="F5471" s="3">
        <v>537324</v>
      </c>
      <c r="G5471" s="3">
        <v>9936</v>
      </c>
      <c r="J5471" s="3">
        <v>399514</v>
      </c>
      <c r="K5471" s="3">
        <v>7399</v>
      </c>
    </row>
    <row r="5472" spans="1:11">
      <c r="A5472" s="3" t="s">
        <v>7160</v>
      </c>
      <c r="B5472" s="3" t="s">
        <v>23417</v>
      </c>
      <c r="C5472" s="3" t="s">
        <v>23413</v>
      </c>
      <c r="D5472" s="3">
        <v>3</v>
      </c>
      <c r="E5472" s="3">
        <v>70</v>
      </c>
      <c r="F5472" s="3">
        <v>538836</v>
      </c>
      <c r="G5472" s="3">
        <v>9964</v>
      </c>
      <c r="J5472" s="3">
        <v>399514</v>
      </c>
      <c r="K5472" s="3">
        <v>7399</v>
      </c>
    </row>
    <row r="5473" spans="1:11">
      <c r="A5473" s="3" t="s">
        <v>7161</v>
      </c>
      <c r="B5473" s="3" t="s">
        <v>23417</v>
      </c>
      <c r="C5473" s="3" t="s">
        <v>23413</v>
      </c>
      <c r="D5473" s="3">
        <v>3</v>
      </c>
      <c r="E5473" s="3">
        <v>71</v>
      </c>
      <c r="F5473" s="3">
        <v>540428</v>
      </c>
      <c r="G5473" s="3">
        <v>9993</v>
      </c>
      <c r="J5473" s="3">
        <v>399514</v>
      </c>
      <c r="K5473" s="3">
        <v>7399</v>
      </c>
    </row>
    <row r="5474" spans="1:11">
      <c r="A5474" s="3" t="s">
        <v>7162</v>
      </c>
      <c r="B5474" s="3" t="s">
        <v>23417</v>
      </c>
      <c r="C5474" s="3" t="s">
        <v>23413</v>
      </c>
      <c r="D5474" s="3">
        <v>3</v>
      </c>
      <c r="E5474" s="3">
        <v>72</v>
      </c>
      <c r="F5474" s="3">
        <v>542020</v>
      </c>
      <c r="G5474" s="3">
        <v>10022</v>
      </c>
      <c r="J5474" s="3">
        <v>399514</v>
      </c>
      <c r="K5474" s="3">
        <v>7399</v>
      </c>
    </row>
    <row r="5475" spans="1:11">
      <c r="A5475" s="3" t="s">
        <v>7163</v>
      </c>
      <c r="B5475" s="3" t="s">
        <v>23417</v>
      </c>
      <c r="C5475" s="3" t="s">
        <v>23413</v>
      </c>
      <c r="D5475" s="3">
        <v>3</v>
      </c>
      <c r="E5475" s="3">
        <v>73</v>
      </c>
      <c r="F5475" s="3">
        <v>543612</v>
      </c>
      <c r="G5475" s="3">
        <v>10051</v>
      </c>
      <c r="J5475" s="3">
        <v>399514</v>
      </c>
      <c r="K5475" s="3">
        <v>7399</v>
      </c>
    </row>
    <row r="5476" spans="1:11">
      <c r="A5476" s="3" t="s">
        <v>7164</v>
      </c>
      <c r="B5476" s="3" t="s">
        <v>23417</v>
      </c>
      <c r="C5476" s="3" t="s">
        <v>23413</v>
      </c>
      <c r="D5476" s="3">
        <v>3</v>
      </c>
      <c r="E5476" s="3">
        <v>74</v>
      </c>
      <c r="F5476" s="3">
        <v>545204</v>
      </c>
      <c r="G5476" s="3">
        <v>10080</v>
      </c>
      <c r="J5476" s="3">
        <v>399514</v>
      </c>
      <c r="K5476" s="3">
        <v>7399</v>
      </c>
    </row>
    <row r="5477" spans="1:11">
      <c r="A5477" s="3" t="s">
        <v>7165</v>
      </c>
      <c r="B5477" s="3" t="s">
        <v>23417</v>
      </c>
      <c r="C5477" s="3" t="s">
        <v>23413</v>
      </c>
      <c r="D5477" s="3">
        <v>3</v>
      </c>
      <c r="E5477" s="3">
        <v>75</v>
      </c>
      <c r="F5477" s="3">
        <v>546796</v>
      </c>
      <c r="G5477" s="3">
        <v>10109</v>
      </c>
      <c r="J5477" s="3">
        <v>399514</v>
      </c>
      <c r="K5477" s="3">
        <v>7399</v>
      </c>
    </row>
    <row r="5478" spans="1:11">
      <c r="A5478" s="3" t="s">
        <v>7166</v>
      </c>
      <c r="B5478" s="3" t="s">
        <v>23417</v>
      </c>
      <c r="C5478" s="3" t="s">
        <v>23413</v>
      </c>
      <c r="D5478" s="3">
        <v>3</v>
      </c>
      <c r="E5478" s="3">
        <v>76</v>
      </c>
      <c r="F5478" s="3">
        <v>548470</v>
      </c>
      <c r="G5478" s="3">
        <v>10140</v>
      </c>
      <c r="J5478" s="3">
        <v>399514</v>
      </c>
      <c r="K5478" s="3">
        <v>7399</v>
      </c>
    </row>
    <row r="5479" spans="1:11">
      <c r="A5479" s="3" t="s">
        <v>7167</v>
      </c>
      <c r="B5479" s="3" t="s">
        <v>23417</v>
      </c>
      <c r="C5479" s="3" t="s">
        <v>23413</v>
      </c>
      <c r="D5479" s="3">
        <v>3</v>
      </c>
      <c r="E5479" s="3">
        <v>77</v>
      </c>
      <c r="F5479" s="3">
        <v>550144</v>
      </c>
      <c r="G5479" s="3">
        <v>10171</v>
      </c>
      <c r="J5479" s="3">
        <v>399514</v>
      </c>
      <c r="K5479" s="3">
        <v>7399</v>
      </c>
    </row>
    <row r="5480" spans="1:11">
      <c r="A5480" s="3" t="s">
        <v>7168</v>
      </c>
      <c r="B5480" s="3" t="s">
        <v>23417</v>
      </c>
      <c r="C5480" s="3" t="s">
        <v>23413</v>
      </c>
      <c r="D5480" s="3">
        <v>3</v>
      </c>
      <c r="E5480" s="3">
        <v>78</v>
      </c>
      <c r="F5480" s="3">
        <v>551818</v>
      </c>
      <c r="G5480" s="3">
        <v>10202</v>
      </c>
      <c r="J5480" s="3">
        <v>399514</v>
      </c>
      <c r="K5480" s="3">
        <v>7399</v>
      </c>
    </row>
    <row r="5481" spans="1:11">
      <c r="A5481" s="3" t="s">
        <v>7169</v>
      </c>
      <c r="B5481" s="3" t="s">
        <v>23417</v>
      </c>
      <c r="C5481" s="3" t="s">
        <v>23413</v>
      </c>
      <c r="D5481" s="3">
        <v>3</v>
      </c>
      <c r="E5481" s="3">
        <v>79</v>
      </c>
      <c r="F5481" s="3">
        <v>553492</v>
      </c>
      <c r="G5481" s="3">
        <v>10233</v>
      </c>
      <c r="J5481" s="3">
        <v>399514</v>
      </c>
      <c r="K5481" s="3">
        <v>7399</v>
      </c>
    </row>
    <row r="5482" spans="1:11">
      <c r="A5482" s="3" t="s">
        <v>7170</v>
      </c>
      <c r="B5482" s="3" t="s">
        <v>23417</v>
      </c>
      <c r="C5482" s="3" t="s">
        <v>23413</v>
      </c>
      <c r="D5482" s="3">
        <v>3</v>
      </c>
      <c r="E5482" s="3">
        <v>80</v>
      </c>
      <c r="F5482" s="3">
        <v>555166</v>
      </c>
      <c r="G5482" s="3">
        <v>10264</v>
      </c>
      <c r="J5482" s="3">
        <v>399514</v>
      </c>
      <c r="K5482" s="3">
        <v>7399</v>
      </c>
    </row>
    <row r="5483" spans="1:11">
      <c r="A5483" s="3" t="s">
        <v>7171</v>
      </c>
      <c r="B5483" s="3" t="s">
        <v>23417</v>
      </c>
      <c r="C5483" s="3" t="s">
        <v>23413</v>
      </c>
      <c r="D5483" s="3">
        <v>3</v>
      </c>
      <c r="E5483" s="3">
        <v>81</v>
      </c>
      <c r="F5483" s="3">
        <v>556920</v>
      </c>
      <c r="G5483" s="3">
        <v>10296</v>
      </c>
      <c r="J5483" s="3">
        <v>399514</v>
      </c>
      <c r="K5483" s="3">
        <v>7399</v>
      </c>
    </row>
    <row r="5484" spans="1:11">
      <c r="A5484" s="3" t="s">
        <v>7172</v>
      </c>
      <c r="B5484" s="3" t="s">
        <v>23417</v>
      </c>
      <c r="C5484" s="3" t="s">
        <v>23413</v>
      </c>
      <c r="D5484" s="3">
        <v>3</v>
      </c>
      <c r="E5484" s="3">
        <v>82</v>
      </c>
      <c r="F5484" s="3">
        <v>558674</v>
      </c>
      <c r="G5484" s="3">
        <v>10328</v>
      </c>
      <c r="J5484" s="3">
        <v>399514</v>
      </c>
      <c r="K5484" s="3">
        <v>7399</v>
      </c>
    </row>
    <row r="5485" spans="1:11">
      <c r="A5485" s="3" t="s">
        <v>7173</v>
      </c>
      <c r="B5485" s="3" t="s">
        <v>23417</v>
      </c>
      <c r="C5485" s="3" t="s">
        <v>23413</v>
      </c>
      <c r="D5485" s="3">
        <v>3</v>
      </c>
      <c r="E5485" s="3">
        <v>83</v>
      </c>
      <c r="F5485" s="3">
        <v>560428</v>
      </c>
      <c r="G5485" s="3">
        <v>10360</v>
      </c>
      <c r="J5485" s="3">
        <v>399514</v>
      </c>
      <c r="K5485" s="3">
        <v>7399</v>
      </c>
    </row>
    <row r="5486" spans="1:11">
      <c r="A5486" s="3" t="s">
        <v>7174</v>
      </c>
      <c r="B5486" s="3" t="s">
        <v>23417</v>
      </c>
      <c r="C5486" s="3" t="s">
        <v>23413</v>
      </c>
      <c r="D5486" s="3">
        <v>3</v>
      </c>
      <c r="E5486" s="3">
        <v>84</v>
      </c>
      <c r="F5486" s="3">
        <v>562182</v>
      </c>
      <c r="G5486" s="3">
        <v>10392</v>
      </c>
      <c r="J5486" s="3">
        <v>399514</v>
      </c>
      <c r="K5486" s="3">
        <v>7399</v>
      </c>
    </row>
    <row r="5487" spans="1:11">
      <c r="A5487" s="3" t="s">
        <v>7175</v>
      </c>
      <c r="B5487" s="3" t="s">
        <v>23417</v>
      </c>
      <c r="C5487" s="3" t="s">
        <v>23413</v>
      </c>
      <c r="D5487" s="3">
        <v>3</v>
      </c>
      <c r="E5487" s="3">
        <v>85</v>
      </c>
      <c r="F5487" s="3">
        <v>563936</v>
      </c>
      <c r="G5487" s="3">
        <v>10424</v>
      </c>
      <c r="J5487" s="3">
        <v>399514</v>
      </c>
      <c r="K5487" s="3">
        <v>7399</v>
      </c>
    </row>
    <row r="5488" spans="1:11">
      <c r="A5488" s="3" t="s">
        <v>7176</v>
      </c>
      <c r="B5488" s="3" t="s">
        <v>23417</v>
      </c>
      <c r="C5488" s="3" t="s">
        <v>23413</v>
      </c>
      <c r="D5488" s="3">
        <v>3</v>
      </c>
      <c r="E5488" s="3">
        <v>86</v>
      </c>
      <c r="F5488" s="3">
        <v>565772</v>
      </c>
      <c r="G5488" s="3">
        <v>10458</v>
      </c>
      <c r="J5488" s="3">
        <v>399514</v>
      </c>
      <c r="K5488" s="3">
        <v>7399</v>
      </c>
    </row>
    <row r="5489" spans="1:11">
      <c r="A5489" s="3" t="s">
        <v>7177</v>
      </c>
      <c r="B5489" s="3" t="s">
        <v>23417</v>
      </c>
      <c r="C5489" s="3" t="s">
        <v>23413</v>
      </c>
      <c r="D5489" s="3">
        <v>3</v>
      </c>
      <c r="E5489" s="3">
        <v>87</v>
      </c>
      <c r="F5489" s="3">
        <v>567608</v>
      </c>
      <c r="G5489" s="3">
        <v>10492</v>
      </c>
      <c r="J5489" s="3">
        <v>399514</v>
      </c>
      <c r="K5489" s="3">
        <v>7399</v>
      </c>
    </row>
    <row r="5490" spans="1:11">
      <c r="A5490" s="3" t="s">
        <v>7178</v>
      </c>
      <c r="B5490" s="3" t="s">
        <v>23417</v>
      </c>
      <c r="C5490" s="3" t="s">
        <v>23413</v>
      </c>
      <c r="D5490" s="3">
        <v>3</v>
      </c>
      <c r="E5490" s="3">
        <v>88</v>
      </c>
      <c r="F5490" s="3">
        <v>569444</v>
      </c>
      <c r="G5490" s="3">
        <v>10526</v>
      </c>
      <c r="J5490" s="3">
        <v>399514</v>
      </c>
      <c r="K5490" s="3">
        <v>7399</v>
      </c>
    </row>
    <row r="5491" spans="1:11">
      <c r="A5491" s="3" t="s">
        <v>7179</v>
      </c>
      <c r="B5491" s="3" t="s">
        <v>23417</v>
      </c>
      <c r="C5491" s="3" t="s">
        <v>23413</v>
      </c>
      <c r="D5491" s="3">
        <v>3</v>
      </c>
      <c r="E5491" s="3">
        <v>89</v>
      </c>
      <c r="F5491" s="3">
        <v>571280</v>
      </c>
      <c r="G5491" s="3">
        <v>10560</v>
      </c>
      <c r="J5491" s="3">
        <v>399514</v>
      </c>
      <c r="K5491" s="3">
        <v>7399</v>
      </c>
    </row>
    <row r="5492" spans="1:11">
      <c r="A5492" s="3" t="s">
        <v>7180</v>
      </c>
      <c r="B5492" s="3" t="s">
        <v>23417</v>
      </c>
      <c r="C5492" s="3" t="s">
        <v>23413</v>
      </c>
      <c r="D5492" s="3">
        <v>3</v>
      </c>
      <c r="E5492" s="3">
        <v>90</v>
      </c>
      <c r="F5492" s="3">
        <v>573116</v>
      </c>
      <c r="G5492" s="3">
        <v>10594</v>
      </c>
      <c r="J5492" s="3">
        <v>399514</v>
      </c>
      <c r="K5492" s="3">
        <v>7399</v>
      </c>
    </row>
    <row r="5493" spans="1:11">
      <c r="A5493" s="3" t="s">
        <v>7181</v>
      </c>
      <c r="B5493" s="3" t="s">
        <v>23417</v>
      </c>
      <c r="C5493" s="3" t="s">
        <v>23413</v>
      </c>
      <c r="D5493" s="3">
        <v>3</v>
      </c>
      <c r="E5493" s="3">
        <v>91</v>
      </c>
      <c r="F5493" s="3">
        <v>575032</v>
      </c>
      <c r="G5493" s="3">
        <v>10629</v>
      </c>
      <c r="J5493" s="3">
        <v>399514</v>
      </c>
      <c r="K5493" s="3">
        <v>7399</v>
      </c>
    </row>
    <row r="5494" spans="1:11">
      <c r="A5494" s="3" t="s">
        <v>7182</v>
      </c>
      <c r="B5494" s="3" t="s">
        <v>23417</v>
      </c>
      <c r="C5494" s="3" t="s">
        <v>23413</v>
      </c>
      <c r="D5494" s="3">
        <v>3</v>
      </c>
      <c r="E5494" s="3">
        <v>92</v>
      </c>
      <c r="F5494" s="3">
        <v>576948</v>
      </c>
      <c r="G5494" s="3">
        <v>10664</v>
      </c>
      <c r="J5494" s="3">
        <v>399514</v>
      </c>
      <c r="K5494" s="3">
        <v>7399</v>
      </c>
    </row>
    <row r="5495" spans="1:11">
      <c r="A5495" s="3" t="s">
        <v>7183</v>
      </c>
      <c r="B5495" s="3" t="s">
        <v>23417</v>
      </c>
      <c r="C5495" s="3" t="s">
        <v>23413</v>
      </c>
      <c r="D5495" s="3">
        <v>3</v>
      </c>
      <c r="E5495" s="3">
        <v>93</v>
      </c>
      <c r="F5495" s="3">
        <v>578864</v>
      </c>
      <c r="G5495" s="3">
        <v>10699</v>
      </c>
      <c r="J5495" s="3">
        <v>399514</v>
      </c>
      <c r="K5495" s="3">
        <v>7399</v>
      </c>
    </row>
    <row r="5496" spans="1:11">
      <c r="A5496" s="3" t="s">
        <v>23410</v>
      </c>
      <c r="B5496" s="3" t="s">
        <v>23417</v>
      </c>
      <c r="C5496" s="3" t="s">
        <v>23413</v>
      </c>
      <c r="D5496" s="3">
        <v>3</v>
      </c>
      <c r="E5496" s="3">
        <v>94</v>
      </c>
      <c r="F5496" s="3">
        <v>580780</v>
      </c>
      <c r="G5496" s="3">
        <v>10734</v>
      </c>
      <c r="J5496" s="3">
        <v>399514</v>
      </c>
      <c r="K5496" s="3">
        <v>7399</v>
      </c>
    </row>
    <row r="5497" spans="1:11">
      <c r="A5497" s="3" t="s">
        <v>7184</v>
      </c>
      <c r="B5497" s="3" t="s">
        <v>23417</v>
      </c>
      <c r="C5497" s="3" t="s">
        <v>23413</v>
      </c>
      <c r="D5497" s="3">
        <v>3</v>
      </c>
      <c r="E5497" s="3">
        <v>95</v>
      </c>
      <c r="F5497" s="3">
        <v>582696</v>
      </c>
      <c r="G5497" s="3">
        <v>10769</v>
      </c>
      <c r="J5497" s="3">
        <v>399514</v>
      </c>
      <c r="K5497" s="3">
        <v>7399</v>
      </c>
    </row>
    <row r="5498" spans="1:11">
      <c r="A5498" s="3" t="s">
        <v>7185</v>
      </c>
      <c r="B5498" s="3" t="s">
        <v>23417</v>
      </c>
      <c r="C5498" s="3" t="s">
        <v>23413</v>
      </c>
      <c r="D5498" s="3">
        <v>3</v>
      </c>
      <c r="E5498" s="3">
        <v>96</v>
      </c>
      <c r="F5498" s="3">
        <v>584694</v>
      </c>
      <c r="G5498" s="3">
        <v>10806</v>
      </c>
      <c r="J5498" s="3">
        <v>399514</v>
      </c>
      <c r="K5498" s="3">
        <v>7399</v>
      </c>
    </row>
    <row r="5499" spans="1:11">
      <c r="A5499" s="3" t="s">
        <v>7186</v>
      </c>
      <c r="B5499" s="3" t="s">
        <v>23417</v>
      </c>
      <c r="C5499" s="3" t="s">
        <v>23413</v>
      </c>
      <c r="D5499" s="3">
        <v>3</v>
      </c>
      <c r="E5499" s="3">
        <v>97</v>
      </c>
      <c r="F5499" s="3">
        <v>586692</v>
      </c>
      <c r="G5499" s="3">
        <v>10843</v>
      </c>
      <c r="J5499" s="3">
        <v>399514</v>
      </c>
      <c r="K5499" s="3">
        <v>7399</v>
      </c>
    </row>
    <row r="5500" spans="1:11">
      <c r="A5500" s="3" t="s">
        <v>7187</v>
      </c>
      <c r="B5500" s="3" t="s">
        <v>23417</v>
      </c>
      <c r="C5500" s="3" t="s">
        <v>23413</v>
      </c>
      <c r="D5500" s="3">
        <v>3</v>
      </c>
      <c r="E5500" s="3">
        <v>98</v>
      </c>
      <c r="F5500" s="3">
        <v>588690</v>
      </c>
      <c r="G5500" s="3">
        <v>10880</v>
      </c>
      <c r="J5500" s="3">
        <v>399514</v>
      </c>
      <c r="K5500" s="3">
        <v>7399</v>
      </c>
    </row>
    <row r="5501" spans="1:11">
      <c r="A5501" s="3" t="s">
        <v>7188</v>
      </c>
      <c r="B5501" s="3" t="s">
        <v>23417</v>
      </c>
      <c r="C5501" s="3" t="s">
        <v>23413</v>
      </c>
      <c r="D5501" s="3">
        <v>3</v>
      </c>
      <c r="E5501" s="3">
        <v>99</v>
      </c>
      <c r="F5501" s="3">
        <v>590688</v>
      </c>
      <c r="G5501" s="3">
        <v>10917</v>
      </c>
      <c r="J5501" s="3">
        <v>399514</v>
      </c>
      <c r="K5501" s="3">
        <v>7399</v>
      </c>
    </row>
    <row r="5502" spans="1:11">
      <c r="A5502" s="3" t="s">
        <v>7189</v>
      </c>
      <c r="B5502" s="3" t="s">
        <v>23417</v>
      </c>
      <c r="C5502" s="3" t="s">
        <v>23413</v>
      </c>
      <c r="D5502" s="3">
        <v>3</v>
      </c>
      <c r="E5502" s="3">
        <v>100</v>
      </c>
      <c r="F5502" s="3">
        <v>592686</v>
      </c>
      <c r="G5502" s="3">
        <v>10954</v>
      </c>
      <c r="J5502" s="3">
        <v>399514</v>
      </c>
      <c r="K5502" s="3">
        <v>7399</v>
      </c>
    </row>
  </sheetData>
  <phoneticPr fontId="3" type="noConversion"/>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Z121"/>
  <sheetViews>
    <sheetView topLeftCell="H1" workbookViewId="0">
      <selection activeCell="P14" sqref="P14"/>
    </sheetView>
  </sheetViews>
  <sheetFormatPr defaultRowHeight="13.5"/>
  <cols>
    <col min="1" max="1" width="15.25" style="3" bestFit="1" customWidth="1"/>
    <col min="2" max="8" width="9" style="3"/>
    <col min="9" max="9" width="14.25" style="3" bestFit="1" customWidth="1"/>
    <col min="10" max="10" width="13.125" style="3" bestFit="1" customWidth="1"/>
    <col min="11" max="18" width="9" style="3"/>
    <col min="19" max="19" width="9.5" style="3" bestFit="1" customWidth="1"/>
    <col min="20" max="24" width="9" style="3"/>
    <col min="25" max="25" width="58.25" style="3" bestFit="1" customWidth="1"/>
    <col min="26" max="16384" width="9" style="3"/>
  </cols>
  <sheetData>
    <row r="1" spans="1:26">
      <c r="A1" s="5" t="s">
        <v>7193</v>
      </c>
      <c r="B1" s="6" t="s">
        <v>7234</v>
      </c>
      <c r="C1" s="6" t="s">
        <v>52</v>
      </c>
      <c r="D1" s="6" t="s">
        <v>7238</v>
      </c>
      <c r="E1" s="6" t="s">
        <v>7235</v>
      </c>
      <c r="F1" s="6" t="s">
        <v>7236</v>
      </c>
      <c r="G1" s="6" t="s">
        <v>7237</v>
      </c>
      <c r="H1" s="6" t="s">
        <v>7239</v>
      </c>
      <c r="J1" s="5" t="s">
        <v>7240</v>
      </c>
      <c r="K1" s="6" t="s">
        <v>0</v>
      </c>
      <c r="L1" s="6" t="s">
        <v>7241</v>
      </c>
      <c r="M1" s="6" t="s">
        <v>7238</v>
      </c>
      <c r="N1" s="6" t="s">
        <v>7235</v>
      </c>
      <c r="O1" s="6" t="s">
        <v>7236</v>
      </c>
      <c r="P1" s="6" t="s">
        <v>7237</v>
      </c>
      <c r="R1" s="5" t="s">
        <v>7242</v>
      </c>
      <c r="S1" s="6" t="s">
        <v>7243</v>
      </c>
      <c r="T1" s="6" t="s">
        <v>52</v>
      </c>
      <c r="U1" s="6" t="s">
        <v>7238</v>
      </c>
      <c r="V1" s="6" t="s">
        <v>7235</v>
      </c>
      <c r="W1" s="6" t="s">
        <v>7236</v>
      </c>
      <c r="X1" s="6" t="s">
        <v>7237</v>
      </c>
      <c r="Y1" s="6" t="s">
        <v>7244</v>
      </c>
      <c r="Z1" s="94" t="s">
        <v>24025</v>
      </c>
    </row>
    <row r="2" spans="1:26">
      <c r="A2" s="3" t="s">
        <v>7194</v>
      </c>
      <c r="B2" s="3">
        <v>0</v>
      </c>
      <c r="C2" s="3">
        <v>1</v>
      </c>
      <c r="D2" s="3">
        <v>102937</v>
      </c>
      <c r="E2" s="3">
        <v>7875</v>
      </c>
      <c r="F2" s="3">
        <v>2812</v>
      </c>
      <c r="H2" s="3">
        <v>2</v>
      </c>
      <c r="J2" s="27" t="s">
        <v>23287</v>
      </c>
      <c r="K2" s="3">
        <v>1</v>
      </c>
      <c r="L2" s="3">
        <v>1</v>
      </c>
      <c r="M2" s="3">
        <v>720</v>
      </c>
      <c r="N2" s="3">
        <v>40</v>
      </c>
      <c r="R2" s="3">
        <v>1</v>
      </c>
      <c r="S2" s="3">
        <v>2</v>
      </c>
      <c r="T2" s="3">
        <v>1</v>
      </c>
      <c r="Y2" s="27" t="s">
        <v>22455</v>
      </c>
    </row>
    <row r="3" spans="1:26">
      <c r="A3" s="3" t="s">
        <v>7195</v>
      </c>
      <c r="B3" s="3">
        <v>0</v>
      </c>
      <c r="C3" s="3">
        <v>2</v>
      </c>
      <c r="D3" s="3">
        <v>308812</v>
      </c>
      <c r="E3" s="3">
        <v>23625</v>
      </c>
      <c r="F3" s="3">
        <v>8437</v>
      </c>
      <c r="H3" s="3">
        <v>3</v>
      </c>
      <c r="J3" s="27" t="s">
        <v>23288</v>
      </c>
      <c r="K3" s="3">
        <v>2</v>
      </c>
      <c r="L3" s="3">
        <v>1</v>
      </c>
      <c r="M3" s="3">
        <v>1440</v>
      </c>
      <c r="N3" s="3">
        <v>80</v>
      </c>
      <c r="R3" s="3">
        <v>1</v>
      </c>
      <c r="S3" s="3">
        <v>2</v>
      </c>
      <c r="T3" s="3">
        <v>2</v>
      </c>
      <c r="Y3" s="27" t="s">
        <v>22456</v>
      </c>
    </row>
    <row r="4" spans="1:26">
      <c r="A4" s="3" t="s">
        <v>7196</v>
      </c>
      <c r="B4" s="3">
        <v>0</v>
      </c>
      <c r="C4" s="3">
        <v>3</v>
      </c>
      <c r="D4" s="3">
        <v>617625</v>
      </c>
      <c r="E4" s="3">
        <v>47250</v>
      </c>
      <c r="F4" s="3">
        <v>16875</v>
      </c>
      <c r="H4" s="3">
        <v>4</v>
      </c>
      <c r="J4" s="27" t="s">
        <v>23289</v>
      </c>
      <c r="K4" s="3">
        <v>3</v>
      </c>
      <c r="L4" s="3">
        <v>1</v>
      </c>
      <c r="M4" s="3">
        <v>2160</v>
      </c>
      <c r="N4" s="3">
        <v>120</v>
      </c>
      <c r="R4" s="3">
        <v>1</v>
      </c>
      <c r="S4" s="3">
        <v>2</v>
      </c>
      <c r="T4" s="3">
        <v>3</v>
      </c>
      <c r="Y4" s="27" t="s">
        <v>22457</v>
      </c>
    </row>
    <row r="5" spans="1:26">
      <c r="A5" s="3" t="s">
        <v>7197</v>
      </c>
      <c r="B5" s="3">
        <v>0</v>
      </c>
      <c r="C5" s="3">
        <v>4</v>
      </c>
      <c r="D5" s="3">
        <v>1029375</v>
      </c>
      <c r="E5" s="3">
        <v>78750</v>
      </c>
      <c r="F5" s="3">
        <v>28125</v>
      </c>
      <c r="H5" s="3">
        <v>5</v>
      </c>
      <c r="J5" s="27" t="s">
        <v>23290</v>
      </c>
      <c r="K5" s="3">
        <v>4</v>
      </c>
      <c r="L5" s="3">
        <v>1</v>
      </c>
      <c r="M5" s="3">
        <v>2880</v>
      </c>
      <c r="N5" s="3">
        <v>160</v>
      </c>
      <c r="R5" s="3">
        <v>1</v>
      </c>
      <c r="S5" s="3">
        <v>2</v>
      </c>
      <c r="T5" s="3">
        <v>4</v>
      </c>
      <c r="Y5" s="27" t="s">
        <v>22458</v>
      </c>
    </row>
    <row r="6" spans="1:26">
      <c r="A6" s="3" t="s">
        <v>7198</v>
      </c>
      <c r="B6" s="3">
        <v>0</v>
      </c>
      <c r="C6" s="3">
        <v>5</v>
      </c>
      <c r="D6" s="3">
        <v>1544062</v>
      </c>
      <c r="E6" s="3">
        <v>118125</v>
      </c>
      <c r="F6" s="3">
        <v>42187</v>
      </c>
      <c r="H6" s="3">
        <v>5</v>
      </c>
      <c r="J6" s="27" t="s">
        <v>23291</v>
      </c>
      <c r="K6" s="3">
        <v>5</v>
      </c>
      <c r="L6" s="3">
        <v>1</v>
      </c>
      <c r="M6" s="3">
        <v>3600</v>
      </c>
      <c r="N6" s="3">
        <v>200</v>
      </c>
      <c r="R6" s="3">
        <v>1</v>
      </c>
      <c r="S6" s="3">
        <v>2</v>
      </c>
      <c r="T6" s="3">
        <v>5</v>
      </c>
      <c r="Y6" s="27" t="s">
        <v>22459</v>
      </c>
    </row>
    <row r="7" spans="1:26">
      <c r="A7" s="3" t="s">
        <v>7199</v>
      </c>
      <c r="B7" s="3">
        <v>1</v>
      </c>
      <c r="C7" s="3">
        <v>1</v>
      </c>
      <c r="D7" s="3">
        <v>102937</v>
      </c>
      <c r="E7" s="3">
        <v>7875</v>
      </c>
      <c r="G7" s="3">
        <v>2812</v>
      </c>
      <c r="H7" s="3">
        <v>2</v>
      </c>
      <c r="J7" s="27" t="s">
        <v>23292</v>
      </c>
      <c r="K7" s="3">
        <v>6</v>
      </c>
      <c r="L7" s="3">
        <v>1</v>
      </c>
      <c r="M7" s="3">
        <v>4320</v>
      </c>
      <c r="N7" s="3">
        <v>240</v>
      </c>
      <c r="R7" s="3">
        <v>2</v>
      </c>
      <c r="S7" s="3">
        <v>2</v>
      </c>
      <c r="T7" s="3">
        <v>1</v>
      </c>
      <c r="U7" s="3">
        <v>20250</v>
      </c>
      <c r="V7" s="3">
        <v>1500</v>
      </c>
      <c r="W7" s="3">
        <v>375</v>
      </c>
      <c r="X7" s="3">
        <v>375</v>
      </c>
      <c r="Y7" s="27" t="s">
        <v>22460</v>
      </c>
    </row>
    <row r="8" spans="1:26">
      <c r="A8" s="3" t="s">
        <v>7200</v>
      </c>
      <c r="B8" s="3">
        <v>1</v>
      </c>
      <c r="C8" s="3">
        <v>2</v>
      </c>
      <c r="D8" s="3">
        <v>308812</v>
      </c>
      <c r="E8" s="3">
        <v>23625</v>
      </c>
      <c r="G8" s="3">
        <v>8437</v>
      </c>
      <c r="H8" s="3">
        <v>3</v>
      </c>
      <c r="J8" s="27" t="s">
        <v>23293</v>
      </c>
      <c r="K8" s="3">
        <v>7</v>
      </c>
      <c r="L8" s="3">
        <v>1</v>
      </c>
      <c r="M8" s="3">
        <v>5040</v>
      </c>
      <c r="N8" s="3">
        <v>280</v>
      </c>
      <c r="R8" s="3">
        <v>2</v>
      </c>
      <c r="S8" s="3">
        <v>2</v>
      </c>
      <c r="T8" s="3">
        <v>2</v>
      </c>
      <c r="U8" s="3">
        <v>60750</v>
      </c>
      <c r="V8" s="3">
        <v>4500</v>
      </c>
      <c r="W8" s="3">
        <v>1125</v>
      </c>
      <c r="X8" s="3">
        <v>1125</v>
      </c>
      <c r="Y8" s="27" t="s">
        <v>22461</v>
      </c>
    </row>
    <row r="9" spans="1:26">
      <c r="A9" s="3" t="s">
        <v>7201</v>
      </c>
      <c r="B9" s="3">
        <v>1</v>
      </c>
      <c r="C9" s="3">
        <v>3</v>
      </c>
      <c r="D9" s="3">
        <v>617625</v>
      </c>
      <c r="E9" s="3">
        <v>47250</v>
      </c>
      <c r="G9" s="3">
        <v>16875</v>
      </c>
      <c r="H9" s="3">
        <v>4</v>
      </c>
      <c r="J9" s="27" t="s">
        <v>23294</v>
      </c>
      <c r="K9" s="3">
        <v>8</v>
      </c>
      <c r="L9" s="3">
        <v>1</v>
      </c>
      <c r="M9" s="3">
        <v>5760</v>
      </c>
      <c r="N9" s="3">
        <v>320</v>
      </c>
      <c r="R9" s="3">
        <v>2</v>
      </c>
      <c r="S9" s="3">
        <v>2</v>
      </c>
      <c r="T9" s="3">
        <v>3</v>
      </c>
      <c r="U9" s="3">
        <v>121500</v>
      </c>
      <c r="V9" s="3">
        <v>9000</v>
      </c>
      <c r="W9" s="3">
        <v>2250</v>
      </c>
      <c r="X9" s="3">
        <v>2250</v>
      </c>
      <c r="Y9" s="27" t="s">
        <v>22462</v>
      </c>
    </row>
    <row r="10" spans="1:26">
      <c r="A10" s="3" t="s">
        <v>7202</v>
      </c>
      <c r="B10" s="3">
        <v>1</v>
      </c>
      <c r="C10" s="3">
        <v>4</v>
      </c>
      <c r="D10" s="3">
        <v>1029375</v>
      </c>
      <c r="E10" s="3">
        <v>78750</v>
      </c>
      <c r="G10" s="3">
        <v>28125</v>
      </c>
      <c r="H10" s="3">
        <v>5</v>
      </c>
      <c r="J10" s="27" t="s">
        <v>23295</v>
      </c>
      <c r="K10" s="3">
        <v>9</v>
      </c>
      <c r="L10" s="3">
        <v>1</v>
      </c>
      <c r="M10" s="3">
        <v>6480</v>
      </c>
      <c r="N10" s="3">
        <v>360</v>
      </c>
      <c r="R10" s="3">
        <v>2</v>
      </c>
      <c r="S10" s="3">
        <v>2</v>
      </c>
      <c r="T10" s="3">
        <v>4</v>
      </c>
      <c r="U10" s="3">
        <v>202500</v>
      </c>
      <c r="V10" s="3">
        <v>15000</v>
      </c>
      <c r="W10" s="3">
        <v>3750</v>
      </c>
      <c r="X10" s="3">
        <v>3750</v>
      </c>
      <c r="Y10" s="27" t="s">
        <v>22463</v>
      </c>
    </row>
    <row r="11" spans="1:26">
      <c r="A11" s="3" t="s">
        <v>7203</v>
      </c>
      <c r="B11" s="3">
        <v>1</v>
      </c>
      <c r="C11" s="3">
        <v>5</v>
      </c>
      <c r="D11" s="3">
        <v>1544062</v>
      </c>
      <c r="E11" s="3">
        <v>118125</v>
      </c>
      <c r="G11" s="3">
        <v>42187</v>
      </c>
      <c r="H11" s="3">
        <v>5</v>
      </c>
      <c r="J11" s="27" t="s">
        <v>23296</v>
      </c>
      <c r="K11" s="3">
        <v>10</v>
      </c>
      <c r="L11" s="3">
        <v>1</v>
      </c>
      <c r="M11" s="3">
        <v>7200</v>
      </c>
      <c r="N11" s="3">
        <v>400</v>
      </c>
      <c r="R11" s="3">
        <v>2</v>
      </c>
      <c r="S11" s="3">
        <v>2</v>
      </c>
      <c r="T11" s="3">
        <v>5</v>
      </c>
      <c r="U11" s="3">
        <v>303750</v>
      </c>
      <c r="V11" s="3">
        <v>22500</v>
      </c>
      <c r="W11" s="3">
        <v>5625</v>
      </c>
      <c r="X11" s="3">
        <v>5625</v>
      </c>
      <c r="Y11" s="27" t="s">
        <v>22464</v>
      </c>
    </row>
    <row r="12" spans="1:26">
      <c r="A12" s="3" t="s">
        <v>7204</v>
      </c>
      <c r="B12" s="3">
        <v>2</v>
      </c>
      <c r="C12" s="3">
        <v>1</v>
      </c>
      <c r="D12" s="3">
        <v>32625</v>
      </c>
      <c r="E12" s="3">
        <v>2250</v>
      </c>
      <c r="F12" s="3">
        <v>937</v>
      </c>
      <c r="G12" s="3">
        <v>937</v>
      </c>
      <c r="H12" s="3">
        <v>2</v>
      </c>
      <c r="J12" s="27" t="s">
        <v>23297</v>
      </c>
      <c r="K12" s="3">
        <v>11</v>
      </c>
      <c r="L12" s="3">
        <v>1</v>
      </c>
      <c r="M12" s="3">
        <v>8064</v>
      </c>
      <c r="N12" s="3">
        <v>448</v>
      </c>
      <c r="R12" s="3">
        <v>2</v>
      </c>
      <c r="S12" s="3">
        <v>4</v>
      </c>
      <c r="T12" s="3">
        <v>1</v>
      </c>
      <c r="U12" s="3">
        <v>40500</v>
      </c>
      <c r="V12" s="3">
        <v>3000</v>
      </c>
      <c r="W12" s="3">
        <v>750</v>
      </c>
      <c r="X12" s="3">
        <v>750</v>
      </c>
      <c r="Y12" s="27" t="s">
        <v>22465</v>
      </c>
    </row>
    <row r="13" spans="1:26">
      <c r="A13" s="3" t="s">
        <v>7205</v>
      </c>
      <c r="B13" s="3">
        <v>2</v>
      </c>
      <c r="C13" s="3">
        <v>2</v>
      </c>
      <c r="D13" s="3">
        <v>97875</v>
      </c>
      <c r="E13" s="3">
        <v>6750</v>
      </c>
      <c r="F13" s="3">
        <v>2812</v>
      </c>
      <c r="G13" s="3">
        <v>2812</v>
      </c>
      <c r="H13" s="3">
        <v>3</v>
      </c>
      <c r="J13" s="27" t="s">
        <v>23298</v>
      </c>
      <c r="K13" s="3">
        <v>12</v>
      </c>
      <c r="L13" s="3">
        <v>1</v>
      </c>
      <c r="M13" s="3">
        <v>8928</v>
      </c>
      <c r="N13" s="3">
        <v>496</v>
      </c>
      <c r="R13" s="3">
        <v>2</v>
      </c>
      <c r="S13" s="3">
        <v>4</v>
      </c>
      <c r="T13" s="3">
        <v>2</v>
      </c>
      <c r="U13" s="3">
        <v>121500</v>
      </c>
      <c r="V13" s="3">
        <v>9000</v>
      </c>
      <c r="W13" s="3">
        <v>2250</v>
      </c>
      <c r="X13" s="3">
        <v>2250</v>
      </c>
      <c r="Y13" s="27" t="s">
        <v>22462</v>
      </c>
    </row>
    <row r="14" spans="1:26">
      <c r="A14" s="3" t="s">
        <v>7206</v>
      </c>
      <c r="B14" s="3">
        <v>2</v>
      </c>
      <c r="C14" s="3">
        <v>3</v>
      </c>
      <c r="D14" s="3">
        <v>195750</v>
      </c>
      <c r="E14" s="3">
        <v>13500</v>
      </c>
      <c r="F14" s="3">
        <v>5625</v>
      </c>
      <c r="G14" s="3">
        <v>5625</v>
      </c>
      <c r="H14" s="3">
        <v>4</v>
      </c>
      <c r="J14" s="27" t="s">
        <v>23299</v>
      </c>
      <c r="K14" s="3">
        <v>13</v>
      </c>
      <c r="L14" s="3">
        <v>1</v>
      </c>
      <c r="M14" s="3">
        <v>9792</v>
      </c>
      <c r="N14" s="3">
        <v>544</v>
      </c>
      <c r="R14" s="3">
        <v>2</v>
      </c>
      <c r="S14" s="3">
        <v>4</v>
      </c>
      <c r="T14" s="3">
        <v>3</v>
      </c>
      <c r="U14" s="3">
        <v>243000</v>
      </c>
      <c r="V14" s="3">
        <v>18000</v>
      </c>
      <c r="W14" s="3">
        <v>4500</v>
      </c>
      <c r="X14" s="3">
        <v>4500</v>
      </c>
      <c r="Y14" s="27" t="s">
        <v>22466</v>
      </c>
    </row>
    <row r="15" spans="1:26">
      <c r="A15" s="3" t="s">
        <v>7207</v>
      </c>
      <c r="B15" s="3">
        <v>2</v>
      </c>
      <c r="C15" s="3">
        <v>4</v>
      </c>
      <c r="D15" s="3">
        <v>326250</v>
      </c>
      <c r="E15" s="3">
        <v>22500</v>
      </c>
      <c r="F15" s="3">
        <v>9375</v>
      </c>
      <c r="G15" s="3">
        <v>9375</v>
      </c>
      <c r="H15" s="3">
        <v>5</v>
      </c>
      <c r="J15" s="27" t="s">
        <v>23300</v>
      </c>
      <c r="K15" s="3">
        <v>14</v>
      </c>
      <c r="L15" s="3">
        <v>1</v>
      </c>
      <c r="M15" s="3">
        <v>10656</v>
      </c>
      <c r="N15" s="3">
        <v>592</v>
      </c>
      <c r="R15" s="3">
        <v>2</v>
      </c>
      <c r="S15" s="3">
        <v>4</v>
      </c>
      <c r="T15" s="3">
        <v>4</v>
      </c>
      <c r="U15" s="3">
        <v>405000</v>
      </c>
      <c r="V15" s="3">
        <v>30000</v>
      </c>
      <c r="W15" s="3">
        <v>7500</v>
      </c>
      <c r="X15" s="3">
        <v>7500</v>
      </c>
      <c r="Y15" s="27" t="s">
        <v>22467</v>
      </c>
    </row>
    <row r="16" spans="1:26">
      <c r="A16" s="3" t="s">
        <v>7208</v>
      </c>
      <c r="B16" s="3">
        <v>2</v>
      </c>
      <c r="C16" s="3">
        <v>5</v>
      </c>
      <c r="D16" s="3">
        <v>489375</v>
      </c>
      <c r="E16" s="3">
        <v>33750</v>
      </c>
      <c r="F16" s="3">
        <v>14062</v>
      </c>
      <c r="G16" s="3">
        <v>14062</v>
      </c>
      <c r="H16" s="3">
        <v>5</v>
      </c>
      <c r="J16" s="27" t="s">
        <v>23301</v>
      </c>
      <c r="K16" s="3">
        <v>15</v>
      </c>
      <c r="L16" s="3">
        <v>1</v>
      </c>
      <c r="M16" s="3">
        <v>11520</v>
      </c>
      <c r="N16" s="3">
        <v>640</v>
      </c>
      <c r="R16" s="3">
        <v>2</v>
      </c>
      <c r="S16" s="3">
        <v>4</v>
      </c>
      <c r="T16" s="3">
        <v>5</v>
      </c>
      <c r="U16" s="3">
        <v>607500</v>
      </c>
      <c r="V16" s="3">
        <v>45000</v>
      </c>
      <c r="W16" s="3">
        <v>11250</v>
      </c>
      <c r="X16" s="3">
        <v>11250</v>
      </c>
      <c r="Y16" s="27" t="s">
        <v>22468</v>
      </c>
    </row>
    <row r="17" spans="1:26">
      <c r="A17" s="3" t="s">
        <v>7209</v>
      </c>
      <c r="B17" s="3">
        <v>3</v>
      </c>
      <c r="C17" s="3">
        <v>1</v>
      </c>
      <c r="D17" s="3">
        <v>32625</v>
      </c>
      <c r="E17" s="3">
        <v>2250</v>
      </c>
      <c r="F17" s="3">
        <v>937</v>
      </c>
      <c r="G17" s="3">
        <v>937</v>
      </c>
      <c r="H17" s="3">
        <v>2</v>
      </c>
      <c r="J17" s="27" t="s">
        <v>23302</v>
      </c>
      <c r="K17" s="3">
        <v>16</v>
      </c>
      <c r="L17" s="3">
        <v>1</v>
      </c>
      <c r="M17" s="3">
        <v>12384</v>
      </c>
      <c r="N17" s="3">
        <v>688</v>
      </c>
      <c r="R17" s="3">
        <v>2</v>
      </c>
      <c r="S17" s="3">
        <v>6</v>
      </c>
      <c r="T17" s="3">
        <v>1</v>
      </c>
      <c r="Y17" s="27" t="s">
        <v>22469</v>
      </c>
      <c r="Z17" s="3">
        <v>300000</v>
      </c>
    </row>
    <row r="18" spans="1:26">
      <c r="A18" s="3" t="s">
        <v>7210</v>
      </c>
      <c r="B18" s="3">
        <v>3</v>
      </c>
      <c r="C18" s="3">
        <v>2</v>
      </c>
      <c r="D18" s="3">
        <v>97875</v>
      </c>
      <c r="E18" s="3">
        <v>6750</v>
      </c>
      <c r="F18" s="3">
        <v>2812</v>
      </c>
      <c r="G18" s="3">
        <v>2812</v>
      </c>
      <c r="H18" s="3">
        <v>3</v>
      </c>
      <c r="J18" s="27" t="s">
        <v>23303</v>
      </c>
      <c r="K18" s="3">
        <v>17</v>
      </c>
      <c r="L18" s="3">
        <v>1</v>
      </c>
      <c r="M18" s="3">
        <v>13248</v>
      </c>
      <c r="N18" s="3">
        <v>736</v>
      </c>
      <c r="R18" s="3">
        <v>2</v>
      </c>
      <c r="S18" s="3">
        <v>6</v>
      </c>
      <c r="T18" s="3">
        <v>2</v>
      </c>
      <c r="Y18" s="27" t="s">
        <v>22470</v>
      </c>
      <c r="Z18" s="3">
        <v>450000</v>
      </c>
    </row>
    <row r="19" spans="1:26">
      <c r="A19" s="3" t="s">
        <v>7211</v>
      </c>
      <c r="B19" s="3">
        <v>3</v>
      </c>
      <c r="C19" s="3">
        <v>3</v>
      </c>
      <c r="D19" s="3">
        <v>195750</v>
      </c>
      <c r="E19" s="3">
        <v>13500</v>
      </c>
      <c r="F19" s="3">
        <v>5625</v>
      </c>
      <c r="G19" s="3">
        <v>5625</v>
      </c>
      <c r="H19" s="3">
        <v>4</v>
      </c>
      <c r="J19" s="27" t="s">
        <v>23304</v>
      </c>
      <c r="K19" s="3">
        <v>18</v>
      </c>
      <c r="L19" s="3">
        <v>1</v>
      </c>
      <c r="M19" s="3">
        <v>14112</v>
      </c>
      <c r="N19" s="3">
        <v>784</v>
      </c>
      <c r="R19" s="3">
        <v>2</v>
      </c>
      <c r="S19" s="3">
        <v>6</v>
      </c>
      <c r="T19" s="3">
        <v>3</v>
      </c>
      <c r="Y19" s="27" t="s">
        <v>22471</v>
      </c>
      <c r="Z19" s="3">
        <v>600000</v>
      </c>
    </row>
    <row r="20" spans="1:26">
      <c r="A20" s="3" t="s">
        <v>7212</v>
      </c>
      <c r="B20" s="3">
        <v>3</v>
      </c>
      <c r="C20" s="3">
        <v>4</v>
      </c>
      <c r="D20" s="3">
        <v>326250</v>
      </c>
      <c r="E20" s="3">
        <v>22500</v>
      </c>
      <c r="F20" s="3">
        <v>9375</v>
      </c>
      <c r="G20" s="3">
        <v>9375</v>
      </c>
      <c r="H20" s="3">
        <v>5</v>
      </c>
      <c r="J20" s="27" t="s">
        <v>23305</v>
      </c>
      <c r="K20" s="3">
        <v>19</v>
      </c>
      <c r="L20" s="3">
        <v>1</v>
      </c>
      <c r="M20" s="3">
        <v>14976</v>
      </c>
      <c r="N20" s="3">
        <v>832</v>
      </c>
      <c r="R20" s="3">
        <v>2</v>
      </c>
      <c r="S20" s="3">
        <v>6</v>
      </c>
      <c r="T20" s="3">
        <v>4</v>
      </c>
      <c r="Y20" s="27" t="s">
        <v>22472</v>
      </c>
      <c r="Z20" s="3">
        <v>750000</v>
      </c>
    </row>
    <row r="21" spans="1:26">
      <c r="A21" s="3" t="s">
        <v>7213</v>
      </c>
      <c r="B21" s="3">
        <v>3</v>
      </c>
      <c r="C21" s="3">
        <v>5</v>
      </c>
      <c r="D21" s="3">
        <v>489375</v>
      </c>
      <c r="E21" s="3">
        <v>33750</v>
      </c>
      <c r="F21" s="3">
        <v>14062</v>
      </c>
      <c r="G21" s="3">
        <v>14062</v>
      </c>
      <c r="H21" s="3">
        <v>5</v>
      </c>
      <c r="J21" s="27" t="s">
        <v>23306</v>
      </c>
      <c r="K21" s="3">
        <v>20</v>
      </c>
      <c r="L21" s="3">
        <v>1</v>
      </c>
      <c r="M21" s="3">
        <v>15840</v>
      </c>
      <c r="N21" s="3">
        <v>880</v>
      </c>
      <c r="R21" s="3">
        <v>2</v>
      </c>
      <c r="S21" s="3">
        <v>6</v>
      </c>
      <c r="T21" s="3">
        <v>5</v>
      </c>
      <c r="Y21" s="27" t="s">
        <v>22473</v>
      </c>
      <c r="Z21" s="3">
        <v>900000</v>
      </c>
    </row>
    <row r="22" spans="1:26">
      <c r="A22" s="3" t="s">
        <v>7214</v>
      </c>
      <c r="B22" s="3">
        <v>4</v>
      </c>
      <c r="C22" s="3">
        <v>1</v>
      </c>
      <c r="D22" s="3">
        <v>34312</v>
      </c>
      <c r="E22" s="3">
        <v>2625</v>
      </c>
      <c r="F22" s="3">
        <v>937</v>
      </c>
      <c r="H22" s="3">
        <v>2</v>
      </c>
      <c r="J22" s="27" t="s">
        <v>23307</v>
      </c>
      <c r="K22" s="3">
        <v>21</v>
      </c>
      <c r="L22" s="3">
        <v>1</v>
      </c>
      <c r="M22" s="3">
        <v>16848</v>
      </c>
      <c r="N22" s="3">
        <v>936</v>
      </c>
    </row>
    <row r="23" spans="1:26">
      <c r="A23" s="3" t="s">
        <v>7215</v>
      </c>
      <c r="B23" s="3">
        <v>4</v>
      </c>
      <c r="C23" s="3">
        <v>2</v>
      </c>
      <c r="D23" s="3">
        <v>102937</v>
      </c>
      <c r="E23" s="3">
        <v>7875</v>
      </c>
      <c r="F23" s="3">
        <v>2812</v>
      </c>
      <c r="H23" s="3">
        <v>3</v>
      </c>
      <c r="J23" s="27" t="s">
        <v>23308</v>
      </c>
      <c r="K23" s="3">
        <v>22</v>
      </c>
      <c r="L23" s="3">
        <v>1</v>
      </c>
      <c r="M23" s="3">
        <v>17856</v>
      </c>
      <c r="N23" s="3">
        <v>992</v>
      </c>
    </row>
    <row r="24" spans="1:26">
      <c r="A24" s="3" t="s">
        <v>7216</v>
      </c>
      <c r="B24" s="3">
        <v>4</v>
      </c>
      <c r="C24" s="3">
        <v>3</v>
      </c>
      <c r="D24" s="3">
        <v>205875</v>
      </c>
      <c r="E24" s="3">
        <v>15750</v>
      </c>
      <c r="F24" s="3">
        <v>5625</v>
      </c>
      <c r="H24" s="3">
        <v>4</v>
      </c>
      <c r="J24" s="27" t="s">
        <v>23309</v>
      </c>
      <c r="K24" s="3">
        <v>23</v>
      </c>
      <c r="L24" s="3">
        <v>1</v>
      </c>
      <c r="M24" s="3">
        <v>18864</v>
      </c>
      <c r="N24" s="3">
        <v>1048</v>
      </c>
      <c r="S24" s="43" t="s">
        <v>23588</v>
      </c>
      <c r="T24" s="43" t="s">
        <v>23589</v>
      </c>
      <c r="U24" s="43" t="s">
        <v>23590</v>
      </c>
      <c r="V24" s="43" t="s">
        <v>23591</v>
      </c>
      <c r="W24" s="94" t="s">
        <v>24025</v>
      </c>
      <c r="Y24" s="3" t="s">
        <v>23615</v>
      </c>
      <c r="Z24" s="3" t="s">
        <v>23616</v>
      </c>
    </row>
    <row r="25" spans="1:26">
      <c r="A25" s="3" t="s">
        <v>7217</v>
      </c>
      <c r="B25" s="3">
        <v>4</v>
      </c>
      <c r="C25" s="3">
        <v>4</v>
      </c>
      <c r="D25" s="3">
        <v>343125</v>
      </c>
      <c r="E25" s="3">
        <v>26250</v>
      </c>
      <c r="F25" s="3">
        <v>9375</v>
      </c>
      <c r="H25" s="3">
        <v>5</v>
      </c>
      <c r="J25" s="27" t="s">
        <v>23310</v>
      </c>
      <c r="K25" s="3">
        <v>24</v>
      </c>
      <c r="L25" s="3">
        <v>1</v>
      </c>
      <c r="M25" s="3">
        <v>19872</v>
      </c>
      <c r="N25" s="3">
        <v>1104</v>
      </c>
      <c r="R25" s="3" t="s">
        <v>23565</v>
      </c>
      <c r="S25" s="3">
        <f>SUMIF($C$2:$C$41,5,D2:D41)</f>
        <v>6125622</v>
      </c>
      <c r="T25" s="3">
        <f t="shared" ref="T25:V25" si="0">SUMIF($C$2:$C$41,5,E2:E41)</f>
        <v>461250</v>
      </c>
      <c r="U25" s="3">
        <f t="shared" si="0"/>
        <v>98435</v>
      </c>
      <c r="V25" s="3">
        <f t="shared" si="0"/>
        <v>98435</v>
      </c>
      <c r="Y25" s="3">
        <v>1</v>
      </c>
      <c r="Z25" s="3">
        <v>20</v>
      </c>
    </row>
    <row r="26" spans="1:26">
      <c r="A26" s="3" t="s">
        <v>7218</v>
      </c>
      <c r="B26" s="3">
        <v>4</v>
      </c>
      <c r="C26" s="3">
        <v>5</v>
      </c>
      <c r="D26" s="3">
        <v>514687</v>
      </c>
      <c r="E26" s="3">
        <v>39375</v>
      </c>
      <c r="F26" s="3">
        <v>14062</v>
      </c>
      <c r="H26" s="3">
        <v>5</v>
      </c>
      <c r="J26" s="27" t="s">
        <v>23311</v>
      </c>
      <c r="K26" s="3">
        <v>25</v>
      </c>
      <c r="L26" s="3">
        <v>1</v>
      </c>
      <c r="M26" s="3">
        <v>20880</v>
      </c>
      <c r="N26" s="3">
        <v>1160</v>
      </c>
      <c r="R26" s="3" t="s">
        <v>23611</v>
      </c>
      <c r="S26" s="3">
        <f>SUMIFS(M2:M121,$K$2:$K$121,40,$L$2:$L$121,1)*$Z$25+SUMIFS(M2:M121,$K$2:$K$121,40,$L$2:$L$121,2)*$Z$26+SUMIFS(M2:M121,$K$2:$K$121,40,$L$2:$L$121,3)*$Z$27</f>
        <v>1123200</v>
      </c>
      <c r="T26" s="3">
        <f>SUMIFS(N2:N121,$K$2:$K$121,40,$L$2:$L$121,1)*$Z$25+SUMIFS(N2:N121,$K$2:$K$121,40,$L$2:$L$121,2)*$Z$26+SUMIFS(N2:N121,$K$2:$K$121,40,$L$2:$L$121,3)*$Z$27</f>
        <v>83200</v>
      </c>
      <c r="U26" s="3">
        <f>SUMIFS(O2:O121,$K$2:$K$121,40,$L$2:$L$121,1)*$Z$25+SUMIFS(O2:O121,$K$2:$K$121,40,$L$2:$L$121,2)*$Z$26+SUMIFS(O2:O121,$K$2:$K$121,40,$L$2:$L$121,3)*$Z$27</f>
        <v>20800</v>
      </c>
      <c r="V26" s="3">
        <f>SUMIFS(P2:P121,$K$2:$K$121,40,$L$2:$L$121,1)*$Z$25+SUMIFS(P2:P121,$K$2:$K$121,40,$L$2:$L$121,2)*$Z$26+SUMIFS(P2:P121,$K$2:$K$121,40,$L$2:$L$121,3)*$Z$27</f>
        <v>20800</v>
      </c>
      <c r="Y26" s="3">
        <v>2</v>
      </c>
      <c r="Z26" s="3">
        <v>10</v>
      </c>
    </row>
    <row r="27" spans="1:26">
      <c r="A27" s="3" t="s">
        <v>7219</v>
      </c>
      <c r="B27" s="3">
        <v>5</v>
      </c>
      <c r="C27" s="3">
        <v>1</v>
      </c>
      <c r="D27" s="3">
        <v>34312</v>
      </c>
      <c r="E27" s="3">
        <v>2625</v>
      </c>
      <c r="F27" s="3">
        <v>937</v>
      </c>
      <c r="H27" s="3">
        <v>2</v>
      </c>
      <c r="J27" s="27" t="s">
        <v>23312</v>
      </c>
      <c r="K27" s="3">
        <v>26</v>
      </c>
      <c r="L27" s="3">
        <v>1</v>
      </c>
      <c r="M27" s="3">
        <v>21888</v>
      </c>
      <c r="N27" s="3">
        <v>1216</v>
      </c>
      <c r="R27" s="3" t="s">
        <v>23612</v>
      </c>
      <c r="S27" s="3">
        <f>SUMIF($T$2:$T$21,5,U2:U21)</f>
        <v>911250</v>
      </c>
      <c r="T27" s="3">
        <f t="shared" ref="T27:V27" si="1">SUMIF($T$2:$T$21,5,V2:V21)</f>
        <v>67500</v>
      </c>
      <c r="U27" s="3">
        <f t="shared" si="1"/>
        <v>16875</v>
      </c>
      <c r="V27" s="3">
        <f t="shared" si="1"/>
        <v>16875</v>
      </c>
      <c r="W27" s="3">
        <f>SUMIF($T$2:$T$21,5,$Z$2:$Z$21)</f>
        <v>900000</v>
      </c>
      <c r="Y27" s="3">
        <v>3</v>
      </c>
      <c r="Z27" s="3">
        <v>10</v>
      </c>
    </row>
    <row r="28" spans="1:26">
      <c r="A28" s="3" t="s">
        <v>7220</v>
      </c>
      <c r="B28" s="3">
        <v>5</v>
      </c>
      <c r="C28" s="3">
        <v>2</v>
      </c>
      <c r="D28" s="3">
        <v>102937</v>
      </c>
      <c r="E28" s="3">
        <v>7875</v>
      </c>
      <c r="F28" s="3">
        <v>2812</v>
      </c>
      <c r="H28" s="3">
        <v>3</v>
      </c>
      <c r="J28" s="27" t="s">
        <v>23313</v>
      </c>
      <c r="K28" s="3">
        <v>27</v>
      </c>
      <c r="L28" s="3">
        <v>1</v>
      </c>
      <c r="M28" s="3">
        <v>22896</v>
      </c>
      <c r="N28" s="3">
        <v>1272</v>
      </c>
      <c r="R28" s="3" t="s">
        <v>23613</v>
      </c>
      <c r="S28" s="3">
        <f>INT(SUM(S25)*0.5)</f>
        <v>3062811</v>
      </c>
      <c r="T28" s="3">
        <f t="shared" ref="T28:V28" si="2">INT(SUM(T25)*0.5)</f>
        <v>230625</v>
      </c>
      <c r="U28" s="3">
        <f t="shared" si="2"/>
        <v>49217</v>
      </c>
      <c r="V28" s="3">
        <f t="shared" si="2"/>
        <v>49217</v>
      </c>
    </row>
    <row r="29" spans="1:26">
      <c r="A29" s="3" t="s">
        <v>7221</v>
      </c>
      <c r="B29" s="3">
        <v>5</v>
      </c>
      <c r="C29" s="3">
        <v>3</v>
      </c>
      <c r="D29" s="3">
        <v>205875</v>
      </c>
      <c r="E29" s="3">
        <v>15750</v>
      </c>
      <c r="F29" s="3">
        <v>5625</v>
      </c>
      <c r="H29" s="3">
        <v>4</v>
      </c>
      <c r="J29" s="27" t="s">
        <v>23314</v>
      </c>
      <c r="K29" s="3">
        <v>28</v>
      </c>
      <c r="L29" s="3">
        <v>1</v>
      </c>
      <c r="M29" s="3">
        <v>23904</v>
      </c>
      <c r="N29" s="3">
        <v>1328</v>
      </c>
      <c r="R29" s="43" t="s">
        <v>23614</v>
      </c>
      <c r="S29" s="3">
        <f>SUM(S25:S28)</f>
        <v>11222883</v>
      </c>
      <c r="T29" s="3">
        <f t="shared" ref="T29:V29" si="3">SUM(T25:T28)</f>
        <v>842575</v>
      </c>
      <c r="U29" s="3">
        <f t="shared" si="3"/>
        <v>185327</v>
      </c>
      <c r="V29" s="3">
        <f t="shared" si="3"/>
        <v>185327</v>
      </c>
      <c r="W29" s="3">
        <f>SUM(W25:W28)</f>
        <v>900000</v>
      </c>
    </row>
    <row r="30" spans="1:26">
      <c r="A30" s="3" t="s">
        <v>7222</v>
      </c>
      <c r="B30" s="3">
        <v>5</v>
      </c>
      <c r="C30" s="3">
        <v>4</v>
      </c>
      <c r="D30" s="3">
        <v>343125</v>
      </c>
      <c r="E30" s="3">
        <v>26250</v>
      </c>
      <c r="F30" s="3">
        <v>9375</v>
      </c>
      <c r="H30" s="3">
        <v>5</v>
      </c>
      <c r="J30" s="27" t="s">
        <v>23315</v>
      </c>
      <c r="K30" s="3">
        <v>29</v>
      </c>
      <c r="L30" s="3">
        <v>1</v>
      </c>
      <c r="M30" s="3">
        <v>24912</v>
      </c>
      <c r="N30" s="3">
        <v>1384</v>
      </c>
    </row>
    <row r="31" spans="1:26">
      <c r="A31" s="3" t="s">
        <v>7223</v>
      </c>
      <c r="B31" s="3">
        <v>5</v>
      </c>
      <c r="C31" s="3">
        <v>5</v>
      </c>
      <c r="D31" s="3">
        <v>514687</v>
      </c>
      <c r="E31" s="3">
        <v>39375</v>
      </c>
      <c r="F31" s="3">
        <v>14062</v>
      </c>
      <c r="H31" s="3">
        <v>5</v>
      </c>
      <c r="J31" s="27" t="s">
        <v>23316</v>
      </c>
      <c r="K31" s="3">
        <v>30</v>
      </c>
      <c r="L31" s="3">
        <v>1</v>
      </c>
      <c r="M31" s="3">
        <v>25920</v>
      </c>
      <c r="N31" s="3">
        <v>1440</v>
      </c>
    </row>
    <row r="32" spans="1:26">
      <c r="A32" s="3" t="s">
        <v>7224</v>
      </c>
      <c r="B32" s="3">
        <v>6</v>
      </c>
      <c r="C32" s="3">
        <v>1</v>
      </c>
      <c r="D32" s="3">
        <v>34312</v>
      </c>
      <c r="E32" s="3">
        <v>2625</v>
      </c>
      <c r="G32" s="3">
        <v>937</v>
      </c>
      <c r="H32" s="3">
        <v>2</v>
      </c>
      <c r="J32" s="27" t="s">
        <v>23317</v>
      </c>
      <c r="K32" s="3">
        <v>31</v>
      </c>
      <c r="L32" s="3">
        <v>1</v>
      </c>
      <c r="M32" s="3">
        <v>27072</v>
      </c>
      <c r="N32" s="3">
        <v>1504</v>
      </c>
    </row>
    <row r="33" spans="1:15">
      <c r="A33" s="3" t="s">
        <v>7225</v>
      </c>
      <c r="B33" s="3">
        <v>6</v>
      </c>
      <c r="C33" s="3">
        <v>2</v>
      </c>
      <c r="D33" s="3">
        <v>102937</v>
      </c>
      <c r="E33" s="3">
        <v>7875</v>
      </c>
      <c r="G33" s="3">
        <v>2812</v>
      </c>
      <c r="H33" s="3">
        <v>3</v>
      </c>
      <c r="J33" s="27" t="s">
        <v>23318</v>
      </c>
      <c r="K33" s="3">
        <v>32</v>
      </c>
      <c r="L33" s="3">
        <v>1</v>
      </c>
      <c r="M33" s="3">
        <v>28224</v>
      </c>
      <c r="N33" s="3">
        <v>1568</v>
      </c>
    </row>
    <row r="34" spans="1:15">
      <c r="A34" s="3" t="s">
        <v>7226</v>
      </c>
      <c r="B34" s="3">
        <v>6</v>
      </c>
      <c r="C34" s="3">
        <v>3</v>
      </c>
      <c r="D34" s="3">
        <v>205875</v>
      </c>
      <c r="E34" s="3">
        <v>15750</v>
      </c>
      <c r="G34" s="3">
        <v>5625</v>
      </c>
      <c r="H34" s="3">
        <v>4</v>
      </c>
      <c r="J34" s="27" t="s">
        <v>23319</v>
      </c>
      <c r="K34" s="3">
        <v>33</v>
      </c>
      <c r="L34" s="3">
        <v>1</v>
      </c>
      <c r="M34" s="3">
        <v>29376</v>
      </c>
      <c r="N34" s="3">
        <v>1632</v>
      </c>
    </row>
    <row r="35" spans="1:15">
      <c r="A35" s="3" t="s">
        <v>7227</v>
      </c>
      <c r="B35" s="3">
        <v>6</v>
      </c>
      <c r="C35" s="3">
        <v>4</v>
      </c>
      <c r="D35" s="3">
        <v>343125</v>
      </c>
      <c r="E35" s="3">
        <v>26250</v>
      </c>
      <c r="G35" s="3">
        <v>9375</v>
      </c>
      <c r="H35" s="3">
        <v>5</v>
      </c>
      <c r="J35" s="27" t="s">
        <v>23320</v>
      </c>
      <c r="K35" s="3">
        <v>34</v>
      </c>
      <c r="L35" s="3">
        <v>1</v>
      </c>
      <c r="M35" s="3">
        <v>30528</v>
      </c>
      <c r="N35" s="3">
        <v>1696</v>
      </c>
    </row>
    <row r="36" spans="1:15">
      <c r="A36" s="3" t="s">
        <v>7228</v>
      </c>
      <c r="B36" s="3">
        <v>6</v>
      </c>
      <c r="C36" s="3">
        <v>5</v>
      </c>
      <c r="D36" s="3">
        <v>514687</v>
      </c>
      <c r="E36" s="3">
        <v>39375</v>
      </c>
      <c r="G36" s="3">
        <v>14062</v>
      </c>
      <c r="H36" s="3">
        <v>5</v>
      </c>
      <c r="J36" s="27" t="s">
        <v>23321</v>
      </c>
      <c r="K36" s="3">
        <v>35</v>
      </c>
      <c r="L36" s="3">
        <v>1</v>
      </c>
      <c r="M36" s="3">
        <v>31680</v>
      </c>
      <c r="N36" s="3">
        <v>1760</v>
      </c>
    </row>
    <row r="37" spans="1:15">
      <c r="A37" s="3" t="s">
        <v>7229</v>
      </c>
      <c r="B37" s="3">
        <v>7</v>
      </c>
      <c r="C37" s="3">
        <v>1</v>
      </c>
      <c r="D37" s="3">
        <v>34312</v>
      </c>
      <c r="E37" s="3">
        <v>2625</v>
      </c>
      <c r="G37" s="3">
        <v>937</v>
      </c>
      <c r="H37" s="3">
        <v>2</v>
      </c>
      <c r="J37" s="27" t="s">
        <v>23322</v>
      </c>
      <c r="K37" s="3">
        <v>36</v>
      </c>
      <c r="L37" s="3">
        <v>1</v>
      </c>
      <c r="M37" s="3">
        <v>32832</v>
      </c>
      <c r="N37" s="3">
        <v>1824</v>
      </c>
    </row>
    <row r="38" spans="1:15">
      <c r="A38" s="3" t="s">
        <v>7230</v>
      </c>
      <c r="B38" s="3">
        <v>7</v>
      </c>
      <c r="C38" s="3">
        <v>2</v>
      </c>
      <c r="D38" s="3">
        <v>102937</v>
      </c>
      <c r="E38" s="3">
        <v>7875</v>
      </c>
      <c r="G38" s="3">
        <v>2812</v>
      </c>
      <c r="H38" s="3">
        <v>3</v>
      </c>
      <c r="J38" s="27" t="s">
        <v>23323</v>
      </c>
      <c r="K38" s="3">
        <v>37</v>
      </c>
      <c r="L38" s="3">
        <v>1</v>
      </c>
      <c r="M38" s="3">
        <v>33984</v>
      </c>
      <c r="N38" s="3">
        <v>1888</v>
      </c>
    </row>
    <row r="39" spans="1:15">
      <c r="A39" s="3" t="s">
        <v>7231</v>
      </c>
      <c r="B39" s="3">
        <v>7</v>
      </c>
      <c r="C39" s="3">
        <v>3</v>
      </c>
      <c r="D39" s="3">
        <v>205875</v>
      </c>
      <c r="E39" s="3">
        <v>15750</v>
      </c>
      <c r="G39" s="3">
        <v>5625</v>
      </c>
      <c r="H39" s="3">
        <v>4</v>
      </c>
      <c r="J39" s="27" t="s">
        <v>23324</v>
      </c>
      <c r="K39" s="3">
        <v>38</v>
      </c>
      <c r="L39" s="3">
        <v>1</v>
      </c>
      <c r="M39" s="3">
        <v>35136</v>
      </c>
      <c r="N39" s="3">
        <v>1952</v>
      </c>
    </row>
    <row r="40" spans="1:15">
      <c r="A40" s="3" t="s">
        <v>7232</v>
      </c>
      <c r="B40" s="3">
        <v>7</v>
      </c>
      <c r="C40" s="3">
        <v>4</v>
      </c>
      <c r="D40" s="3">
        <v>343125</v>
      </c>
      <c r="E40" s="3">
        <v>26250</v>
      </c>
      <c r="G40" s="3">
        <v>9375</v>
      </c>
      <c r="H40" s="3">
        <v>5</v>
      </c>
      <c r="J40" s="27" t="s">
        <v>23325</v>
      </c>
      <c r="K40" s="3">
        <v>39</v>
      </c>
      <c r="L40" s="3">
        <v>1</v>
      </c>
      <c r="M40" s="3">
        <v>36288</v>
      </c>
      <c r="N40" s="3">
        <v>2016</v>
      </c>
    </row>
    <row r="41" spans="1:15">
      <c r="A41" s="3" t="s">
        <v>7233</v>
      </c>
      <c r="B41" s="3">
        <v>7</v>
      </c>
      <c r="C41" s="3">
        <v>5</v>
      </c>
      <c r="D41" s="3">
        <v>514687</v>
      </c>
      <c r="E41" s="3">
        <v>39375</v>
      </c>
      <c r="G41" s="3">
        <v>14062</v>
      </c>
      <c r="H41" s="3">
        <v>5</v>
      </c>
      <c r="J41" s="27" t="s">
        <v>23326</v>
      </c>
      <c r="K41" s="3">
        <v>40</v>
      </c>
      <c r="L41" s="3">
        <v>1</v>
      </c>
      <c r="M41" s="3">
        <v>37440</v>
      </c>
      <c r="N41" s="3">
        <v>2080</v>
      </c>
    </row>
    <row r="42" spans="1:15">
      <c r="J42" s="27" t="s">
        <v>23327</v>
      </c>
      <c r="K42" s="3">
        <v>1</v>
      </c>
      <c r="L42" s="3">
        <v>2</v>
      </c>
      <c r="M42" s="3">
        <v>360</v>
      </c>
      <c r="N42" s="3">
        <v>40</v>
      </c>
      <c r="O42" s="3">
        <v>40</v>
      </c>
    </row>
    <row r="43" spans="1:15">
      <c r="J43" s="27" t="s">
        <v>23328</v>
      </c>
      <c r="K43" s="3">
        <v>2</v>
      </c>
      <c r="L43" s="3">
        <v>2</v>
      </c>
      <c r="M43" s="3">
        <v>720</v>
      </c>
      <c r="N43" s="3">
        <v>80</v>
      </c>
      <c r="O43" s="3">
        <v>80</v>
      </c>
    </row>
    <row r="44" spans="1:15">
      <c r="J44" s="27" t="s">
        <v>23329</v>
      </c>
      <c r="K44" s="3">
        <v>3</v>
      </c>
      <c r="L44" s="3">
        <v>2</v>
      </c>
      <c r="M44" s="3">
        <v>1080</v>
      </c>
      <c r="N44" s="3">
        <v>120</v>
      </c>
      <c r="O44" s="3">
        <v>120</v>
      </c>
    </row>
    <row r="45" spans="1:15">
      <c r="J45" s="27" t="s">
        <v>23330</v>
      </c>
      <c r="K45" s="3">
        <v>4</v>
      </c>
      <c r="L45" s="3">
        <v>2</v>
      </c>
      <c r="M45" s="3">
        <v>1440</v>
      </c>
      <c r="N45" s="3">
        <v>160</v>
      </c>
      <c r="O45" s="3">
        <v>160</v>
      </c>
    </row>
    <row r="46" spans="1:15">
      <c r="J46" s="27" t="s">
        <v>23331</v>
      </c>
      <c r="K46" s="3">
        <v>5</v>
      </c>
      <c r="L46" s="3">
        <v>2</v>
      </c>
      <c r="M46" s="3">
        <v>1800</v>
      </c>
      <c r="N46" s="3">
        <v>200</v>
      </c>
      <c r="O46" s="3">
        <v>200</v>
      </c>
    </row>
    <row r="47" spans="1:15">
      <c r="J47" s="27" t="s">
        <v>23332</v>
      </c>
      <c r="K47" s="3">
        <v>6</v>
      </c>
      <c r="L47" s="3">
        <v>2</v>
      </c>
      <c r="M47" s="3">
        <v>2160</v>
      </c>
      <c r="N47" s="3">
        <v>240</v>
      </c>
      <c r="O47" s="3">
        <v>240</v>
      </c>
    </row>
    <row r="48" spans="1:15">
      <c r="J48" s="27" t="s">
        <v>23293</v>
      </c>
      <c r="K48" s="3">
        <v>7</v>
      </c>
      <c r="L48" s="3">
        <v>2</v>
      </c>
      <c r="M48" s="3">
        <v>2520</v>
      </c>
      <c r="N48" s="3">
        <v>280</v>
      </c>
      <c r="O48" s="3">
        <v>280</v>
      </c>
    </row>
    <row r="49" spans="10:15">
      <c r="J49" s="27" t="s">
        <v>23294</v>
      </c>
      <c r="K49" s="3">
        <v>8</v>
      </c>
      <c r="L49" s="3">
        <v>2</v>
      </c>
      <c r="M49" s="3">
        <v>2880</v>
      </c>
      <c r="N49" s="3">
        <v>320</v>
      </c>
      <c r="O49" s="3">
        <v>320</v>
      </c>
    </row>
    <row r="50" spans="10:15">
      <c r="J50" s="27" t="s">
        <v>23295</v>
      </c>
      <c r="K50" s="3">
        <v>9</v>
      </c>
      <c r="L50" s="3">
        <v>2</v>
      </c>
      <c r="M50" s="3">
        <v>3240</v>
      </c>
      <c r="N50" s="3">
        <v>360</v>
      </c>
      <c r="O50" s="3">
        <v>360</v>
      </c>
    </row>
    <row r="51" spans="10:15">
      <c r="J51" s="27" t="s">
        <v>23296</v>
      </c>
      <c r="K51" s="3">
        <v>10</v>
      </c>
      <c r="L51" s="3">
        <v>2</v>
      </c>
      <c r="M51" s="3">
        <v>3600</v>
      </c>
      <c r="N51" s="3">
        <v>400</v>
      </c>
      <c r="O51" s="3">
        <v>400</v>
      </c>
    </row>
    <row r="52" spans="10:15">
      <c r="J52" s="27" t="s">
        <v>23333</v>
      </c>
      <c r="K52" s="3">
        <v>11</v>
      </c>
      <c r="L52" s="3">
        <v>2</v>
      </c>
      <c r="M52" s="3">
        <v>4032</v>
      </c>
      <c r="N52" s="3">
        <v>448</v>
      </c>
      <c r="O52" s="3">
        <v>448</v>
      </c>
    </row>
    <row r="53" spans="10:15">
      <c r="J53" s="27" t="s">
        <v>23334</v>
      </c>
      <c r="K53" s="3">
        <v>12</v>
      </c>
      <c r="L53" s="3">
        <v>2</v>
      </c>
      <c r="M53" s="3">
        <v>4464</v>
      </c>
      <c r="N53" s="3">
        <v>496</v>
      </c>
      <c r="O53" s="3">
        <v>496</v>
      </c>
    </row>
    <row r="54" spans="10:15">
      <c r="J54" s="27" t="s">
        <v>23335</v>
      </c>
      <c r="K54" s="3">
        <v>13</v>
      </c>
      <c r="L54" s="3">
        <v>2</v>
      </c>
      <c r="M54" s="3">
        <v>4896</v>
      </c>
      <c r="N54" s="3">
        <v>544</v>
      </c>
      <c r="O54" s="3">
        <v>544</v>
      </c>
    </row>
    <row r="55" spans="10:15">
      <c r="J55" s="27" t="s">
        <v>23336</v>
      </c>
      <c r="K55" s="3">
        <v>14</v>
      </c>
      <c r="L55" s="3">
        <v>2</v>
      </c>
      <c r="M55" s="3">
        <v>5328</v>
      </c>
      <c r="N55" s="3">
        <v>592</v>
      </c>
      <c r="O55" s="3">
        <v>592</v>
      </c>
    </row>
    <row r="56" spans="10:15">
      <c r="J56" s="27" t="s">
        <v>23337</v>
      </c>
      <c r="K56" s="3">
        <v>15</v>
      </c>
      <c r="L56" s="3">
        <v>2</v>
      </c>
      <c r="M56" s="3">
        <v>5760</v>
      </c>
      <c r="N56" s="3">
        <v>640</v>
      </c>
      <c r="O56" s="3">
        <v>640</v>
      </c>
    </row>
    <row r="57" spans="10:15">
      <c r="J57" s="27" t="s">
        <v>23338</v>
      </c>
      <c r="K57" s="3">
        <v>16</v>
      </c>
      <c r="L57" s="3">
        <v>2</v>
      </c>
      <c r="M57" s="3">
        <v>6192</v>
      </c>
      <c r="N57" s="3">
        <v>688</v>
      </c>
      <c r="O57" s="3">
        <v>688</v>
      </c>
    </row>
    <row r="58" spans="10:15">
      <c r="J58" s="27" t="s">
        <v>23339</v>
      </c>
      <c r="K58" s="3">
        <v>17</v>
      </c>
      <c r="L58" s="3">
        <v>2</v>
      </c>
      <c r="M58" s="3">
        <v>6624</v>
      </c>
      <c r="N58" s="3">
        <v>736</v>
      </c>
      <c r="O58" s="3">
        <v>736</v>
      </c>
    </row>
    <row r="59" spans="10:15">
      <c r="J59" s="27" t="s">
        <v>23340</v>
      </c>
      <c r="K59" s="3">
        <v>18</v>
      </c>
      <c r="L59" s="3">
        <v>2</v>
      </c>
      <c r="M59" s="3">
        <v>7056</v>
      </c>
      <c r="N59" s="3">
        <v>784</v>
      </c>
      <c r="O59" s="3">
        <v>784</v>
      </c>
    </row>
    <row r="60" spans="10:15">
      <c r="J60" s="27" t="s">
        <v>23341</v>
      </c>
      <c r="K60" s="3">
        <v>19</v>
      </c>
      <c r="L60" s="3">
        <v>2</v>
      </c>
      <c r="M60" s="3">
        <v>7488</v>
      </c>
      <c r="N60" s="3">
        <v>832</v>
      </c>
      <c r="O60" s="3">
        <v>832</v>
      </c>
    </row>
    <row r="61" spans="10:15">
      <c r="J61" s="27" t="s">
        <v>23342</v>
      </c>
      <c r="K61" s="3">
        <v>20</v>
      </c>
      <c r="L61" s="3">
        <v>2</v>
      </c>
      <c r="M61" s="3">
        <v>7920</v>
      </c>
      <c r="N61" s="3">
        <v>880</v>
      </c>
      <c r="O61" s="3">
        <v>880</v>
      </c>
    </row>
    <row r="62" spans="10:15">
      <c r="J62" s="27" t="s">
        <v>23343</v>
      </c>
      <c r="K62" s="3">
        <v>21</v>
      </c>
      <c r="L62" s="3">
        <v>2</v>
      </c>
      <c r="M62" s="3">
        <v>8424</v>
      </c>
      <c r="N62" s="3">
        <v>936</v>
      </c>
      <c r="O62" s="3">
        <v>936</v>
      </c>
    </row>
    <row r="63" spans="10:15">
      <c r="J63" s="27" t="s">
        <v>23344</v>
      </c>
      <c r="K63" s="3">
        <v>22</v>
      </c>
      <c r="L63" s="3">
        <v>2</v>
      </c>
      <c r="M63" s="3">
        <v>8928</v>
      </c>
      <c r="N63" s="3">
        <v>992</v>
      </c>
      <c r="O63" s="3">
        <v>992</v>
      </c>
    </row>
    <row r="64" spans="10:15">
      <c r="J64" s="27" t="s">
        <v>23345</v>
      </c>
      <c r="K64" s="3">
        <v>23</v>
      </c>
      <c r="L64" s="3">
        <v>2</v>
      </c>
      <c r="M64" s="3">
        <v>9432</v>
      </c>
      <c r="N64" s="3">
        <v>1048</v>
      </c>
      <c r="O64" s="3">
        <v>1048</v>
      </c>
    </row>
    <row r="65" spans="10:15">
      <c r="J65" s="27" t="s">
        <v>23346</v>
      </c>
      <c r="K65" s="3">
        <v>24</v>
      </c>
      <c r="L65" s="3">
        <v>2</v>
      </c>
      <c r="M65" s="3">
        <v>9936</v>
      </c>
      <c r="N65" s="3">
        <v>1104</v>
      </c>
      <c r="O65" s="3">
        <v>1104</v>
      </c>
    </row>
    <row r="66" spans="10:15">
      <c r="J66" s="27" t="s">
        <v>23347</v>
      </c>
      <c r="K66" s="3">
        <v>25</v>
      </c>
      <c r="L66" s="3">
        <v>2</v>
      </c>
      <c r="M66" s="3">
        <v>10440</v>
      </c>
      <c r="N66" s="3">
        <v>1160</v>
      </c>
      <c r="O66" s="3">
        <v>1160</v>
      </c>
    </row>
    <row r="67" spans="10:15">
      <c r="J67" s="27" t="s">
        <v>23348</v>
      </c>
      <c r="K67" s="3">
        <v>26</v>
      </c>
      <c r="L67" s="3">
        <v>2</v>
      </c>
      <c r="M67" s="3">
        <v>10944</v>
      </c>
      <c r="N67" s="3">
        <v>1216</v>
      </c>
      <c r="O67" s="3">
        <v>1216</v>
      </c>
    </row>
    <row r="68" spans="10:15">
      <c r="J68" s="27" t="s">
        <v>23349</v>
      </c>
      <c r="K68" s="3">
        <v>27</v>
      </c>
      <c r="L68" s="3">
        <v>2</v>
      </c>
      <c r="M68" s="3">
        <v>11448</v>
      </c>
      <c r="N68" s="3">
        <v>1272</v>
      </c>
      <c r="O68" s="3">
        <v>1272</v>
      </c>
    </row>
    <row r="69" spans="10:15">
      <c r="J69" s="27" t="s">
        <v>23350</v>
      </c>
      <c r="K69" s="3">
        <v>28</v>
      </c>
      <c r="L69" s="3">
        <v>2</v>
      </c>
      <c r="M69" s="3">
        <v>11952</v>
      </c>
      <c r="N69" s="3">
        <v>1328</v>
      </c>
      <c r="O69" s="3">
        <v>1328</v>
      </c>
    </row>
    <row r="70" spans="10:15">
      <c r="J70" s="27" t="s">
        <v>23351</v>
      </c>
      <c r="K70" s="3">
        <v>29</v>
      </c>
      <c r="L70" s="3">
        <v>2</v>
      </c>
      <c r="M70" s="3">
        <v>12456</v>
      </c>
      <c r="N70" s="3">
        <v>1384</v>
      </c>
      <c r="O70" s="3">
        <v>1384</v>
      </c>
    </row>
    <row r="71" spans="10:15">
      <c r="J71" s="27" t="s">
        <v>23352</v>
      </c>
      <c r="K71" s="3">
        <v>30</v>
      </c>
      <c r="L71" s="3">
        <v>2</v>
      </c>
      <c r="M71" s="3">
        <v>12960</v>
      </c>
      <c r="N71" s="3">
        <v>1440</v>
      </c>
      <c r="O71" s="3">
        <v>1440</v>
      </c>
    </row>
    <row r="72" spans="10:15">
      <c r="J72" s="27" t="s">
        <v>23353</v>
      </c>
      <c r="K72" s="3">
        <v>31</v>
      </c>
      <c r="L72" s="3">
        <v>2</v>
      </c>
      <c r="M72" s="3">
        <v>13536</v>
      </c>
      <c r="N72" s="3">
        <v>1504</v>
      </c>
      <c r="O72" s="3">
        <v>1504</v>
      </c>
    </row>
    <row r="73" spans="10:15">
      <c r="J73" s="27" t="s">
        <v>23354</v>
      </c>
      <c r="K73" s="3">
        <v>32</v>
      </c>
      <c r="L73" s="3">
        <v>2</v>
      </c>
      <c r="M73" s="3">
        <v>14112</v>
      </c>
      <c r="N73" s="3">
        <v>1568</v>
      </c>
      <c r="O73" s="3">
        <v>1568</v>
      </c>
    </row>
    <row r="74" spans="10:15">
      <c r="J74" s="27" t="s">
        <v>23355</v>
      </c>
      <c r="K74" s="3">
        <v>33</v>
      </c>
      <c r="L74" s="3">
        <v>2</v>
      </c>
      <c r="M74" s="3">
        <v>14688</v>
      </c>
      <c r="N74" s="3">
        <v>1632</v>
      </c>
      <c r="O74" s="3">
        <v>1632</v>
      </c>
    </row>
    <row r="75" spans="10:15">
      <c r="J75" s="27" t="s">
        <v>23356</v>
      </c>
      <c r="K75" s="3">
        <v>34</v>
      </c>
      <c r="L75" s="3">
        <v>2</v>
      </c>
      <c r="M75" s="3">
        <v>15264</v>
      </c>
      <c r="N75" s="3">
        <v>1696</v>
      </c>
      <c r="O75" s="3">
        <v>1696</v>
      </c>
    </row>
    <row r="76" spans="10:15">
      <c r="J76" s="27" t="s">
        <v>23357</v>
      </c>
      <c r="K76" s="3">
        <v>35</v>
      </c>
      <c r="L76" s="3">
        <v>2</v>
      </c>
      <c r="M76" s="3">
        <v>15840</v>
      </c>
      <c r="N76" s="3">
        <v>1760</v>
      </c>
      <c r="O76" s="3">
        <v>1760</v>
      </c>
    </row>
    <row r="77" spans="10:15">
      <c r="J77" s="27" t="s">
        <v>23358</v>
      </c>
      <c r="K77" s="3">
        <v>36</v>
      </c>
      <c r="L77" s="3">
        <v>2</v>
      </c>
      <c r="M77" s="3">
        <v>16416</v>
      </c>
      <c r="N77" s="3">
        <v>1824</v>
      </c>
      <c r="O77" s="3">
        <v>1824</v>
      </c>
    </row>
    <row r="78" spans="10:15">
      <c r="J78" s="27" t="s">
        <v>23359</v>
      </c>
      <c r="K78" s="3">
        <v>37</v>
      </c>
      <c r="L78" s="3">
        <v>2</v>
      </c>
      <c r="M78" s="3">
        <v>16992</v>
      </c>
      <c r="N78" s="3">
        <v>1888</v>
      </c>
      <c r="O78" s="3">
        <v>1888</v>
      </c>
    </row>
    <row r="79" spans="10:15">
      <c r="J79" s="27" t="s">
        <v>23360</v>
      </c>
      <c r="K79" s="3">
        <v>38</v>
      </c>
      <c r="L79" s="3">
        <v>2</v>
      </c>
      <c r="M79" s="3">
        <v>17568</v>
      </c>
      <c r="N79" s="3">
        <v>1952</v>
      </c>
      <c r="O79" s="3">
        <v>1952</v>
      </c>
    </row>
    <row r="80" spans="10:15">
      <c r="J80" s="27" t="s">
        <v>23361</v>
      </c>
      <c r="K80" s="3">
        <v>39</v>
      </c>
      <c r="L80" s="3">
        <v>2</v>
      </c>
      <c r="M80" s="3">
        <v>18144</v>
      </c>
      <c r="N80" s="3">
        <v>2016</v>
      </c>
      <c r="O80" s="3">
        <v>2016</v>
      </c>
    </row>
    <row r="81" spans="10:16">
      <c r="J81" s="27" t="s">
        <v>23362</v>
      </c>
      <c r="K81" s="3">
        <v>40</v>
      </c>
      <c r="L81" s="3">
        <v>2</v>
      </c>
      <c r="M81" s="3">
        <v>18720</v>
      </c>
      <c r="N81" s="3">
        <v>2080</v>
      </c>
      <c r="O81" s="3">
        <v>2080</v>
      </c>
    </row>
    <row r="82" spans="10:16">
      <c r="J82" s="27" t="s">
        <v>23363</v>
      </c>
      <c r="K82" s="3">
        <v>1</v>
      </c>
      <c r="L82" s="3">
        <v>3</v>
      </c>
      <c r="M82" s="3">
        <v>360</v>
      </c>
      <c r="N82" s="3">
        <v>40</v>
      </c>
      <c r="P82" s="3">
        <v>40</v>
      </c>
    </row>
    <row r="83" spans="10:16">
      <c r="J83" s="27" t="s">
        <v>23364</v>
      </c>
      <c r="K83" s="3">
        <v>2</v>
      </c>
      <c r="L83" s="3">
        <v>3</v>
      </c>
      <c r="M83" s="3">
        <v>720</v>
      </c>
      <c r="N83" s="3">
        <v>80</v>
      </c>
      <c r="P83" s="3">
        <v>80</v>
      </c>
    </row>
    <row r="84" spans="10:16">
      <c r="J84" s="27" t="s">
        <v>23365</v>
      </c>
      <c r="K84" s="3">
        <v>3</v>
      </c>
      <c r="L84" s="3">
        <v>3</v>
      </c>
      <c r="M84" s="3">
        <v>1080</v>
      </c>
      <c r="N84" s="3">
        <v>120</v>
      </c>
      <c r="P84" s="3">
        <v>120</v>
      </c>
    </row>
    <row r="85" spans="10:16">
      <c r="J85" s="27" t="s">
        <v>23366</v>
      </c>
      <c r="K85" s="3">
        <v>4</v>
      </c>
      <c r="L85" s="3">
        <v>3</v>
      </c>
      <c r="M85" s="3">
        <v>1440</v>
      </c>
      <c r="N85" s="3">
        <v>160</v>
      </c>
      <c r="P85" s="3">
        <v>160</v>
      </c>
    </row>
    <row r="86" spans="10:16">
      <c r="J86" s="27" t="s">
        <v>23367</v>
      </c>
      <c r="K86" s="3">
        <v>5</v>
      </c>
      <c r="L86" s="3">
        <v>3</v>
      </c>
      <c r="M86" s="3">
        <v>1800</v>
      </c>
      <c r="N86" s="3">
        <v>200</v>
      </c>
      <c r="P86" s="3">
        <v>200</v>
      </c>
    </row>
    <row r="87" spans="10:16">
      <c r="J87" s="27" t="s">
        <v>23368</v>
      </c>
      <c r="K87" s="3">
        <v>6</v>
      </c>
      <c r="L87" s="3">
        <v>3</v>
      </c>
      <c r="M87" s="3">
        <v>2160</v>
      </c>
      <c r="N87" s="3">
        <v>240</v>
      </c>
      <c r="P87" s="3">
        <v>240</v>
      </c>
    </row>
    <row r="88" spans="10:16">
      <c r="J88" s="27" t="s">
        <v>23369</v>
      </c>
      <c r="K88" s="3">
        <v>7</v>
      </c>
      <c r="L88" s="3">
        <v>3</v>
      </c>
      <c r="M88" s="3">
        <v>2520</v>
      </c>
      <c r="N88" s="3">
        <v>280</v>
      </c>
      <c r="P88" s="3">
        <v>280</v>
      </c>
    </row>
    <row r="89" spans="10:16">
      <c r="J89" s="27" t="s">
        <v>23370</v>
      </c>
      <c r="K89" s="3">
        <v>8</v>
      </c>
      <c r="L89" s="3">
        <v>3</v>
      </c>
      <c r="M89" s="3">
        <v>2880</v>
      </c>
      <c r="N89" s="3">
        <v>320</v>
      </c>
      <c r="P89" s="3">
        <v>320</v>
      </c>
    </row>
    <row r="90" spans="10:16">
      <c r="J90" s="27" t="s">
        <v>23371</v>
      </c>
      <c r="K90" s="3">
        <v>9</v>
      </c>
      <c r="L90" s="3">
        <v>3</v>
      </c>
      <c r="M90" s="3">
        <v>3240</v>
      </c>
      <c r="N90" s="3">
        <v>360</v>
      </c>
      <c r="P90" s="3">
        <v>360</v>
      </c>
    </row>
    <row r="91" spans="10:16">
      <c r="J91" s="27" t="s">
        <v>23372</v>
      </c>
      <c r="K91" s="3">
        <v>10</v>
      </c>
      <c r="L91" s="3">
        <v>3</v>
      </c>
      <c r="M91" s="3">
        <v>3600</v>
      </c>
      <c r="N91" s="3">
        <v>400</v>
      </c>
      <c r="P91" s="3">
        <v>400</v>
      </c>
    </row>
    <row r="92" spans="10:16">
      <c r="J92" s="27" t="s">
        <v>23373</v>
      </c>
      <c r="K92" s="3">
        <v>11</v>
      </c>
      <c r="L92" s="3">
        <v>3</v>
      </c>
      <c r="M92" s="3">
        <v>4032</v>
      </c>
      <c r="N92" s="3">
        <v>448</v>
      </c>
      <c r="P92" s="3">
        <v>448</v>
      </c>
    </row>
    <row r="93" spans="10:16">
      <c r="J93" s="27" t="s">
        <v>23374</v>
      </c>
      <c r="K93" s="3">
        <v>12</v>
      </c>
      <c r="L93" s="3">
        <v>3</v>
      </c>
      <c r="M93" s="3">
        <v>4464</v>
      </c>
      <c r="N93" s="3">
        <v>496</v>
      </c>
      <c r="P93" s="3">
        <v>496</v>
      </c>
    </row>
    <row r="94" spans="10:16">
      <c r="J94" s="27" t="s">
        <v>23375</v>
      </c>
      <c r="K94" s="3">
        <v>13</v>
      </c>
      <c r="L94" s="3">
        <v>3</v>
      </c>
      <c r="M94" s="3">
        <v>4896</v>
      </c>
      <c r="N94" s="3">
        <v>544</v>
      </c>
      <c r="P94" s="3">
        <v>544</v>
      </c>
    </row>
    <row r="95" spans="10:16">
      <c r="J95" s="27" t="s">
        <v>23376</v>
      </c>
      <c r="K95" s="3">
        <v>14</v>
      </c>
      <c r="L95" s="3">
        <v>3</v>
      </c>
      <c r="M95" s="3">
        <v>5328</v>
      </c>
      <c r="N95" s="3">
        <v>592</v>
      </c>
      <c r="P95" s="3">
        <v>592</v>
      </c>
    </row>
    <row r="96" spans="10:16">
      <c r="J96" s="27" t="s">
        <v>23377</v>
      </c>
      <c r="K96" s="3">
        <v>15</v>
      </c>
      <c r="L96" s="3">
        <v>3</v>
      </c>
      <c r="M96" s="3">
        <v>5760</v>
      </c>
      <c r="N96" s="3">
        <v>640</v>
      </c>
      <c r="P96" s="3">
        <v>640</v>
      </c>
    </row>
    <row r="97" spans="10:16">
      <c r="J97" s="27" t="s">
        <v>23378</v>
      </c>
      <c r="K97" s="3">
        <v>16</v>
      </c>
      <c r="L97" s="3">
        <v>3</v>
      </c>
      <c r="M97" s="3">
        <v>6192</v>
      </c>
      <c r="N97" s="3">
        <v>688</v>
      </c>
      <c r="P97" s="3">
        <v>688</v>
      </c>
    </row>
    <row r="98" spans="10:16">
      <c r="J98" s="27" t="s">
        <v>23379</v>
      </c>
      <c r="K98" s="3">
        <v>17</v>
      </c>
      <c r="L98" s="3">
        <v>3</v>
      </c>
      <c r="M98" s="3">
        <v>6624</v>
      </c>
      <c r="N98" s="3">
        <v>736</v>
      </c>
      <c r="P98" s="3">
        <v>736</v>
      </c>
    </row>
    <row r="99" spans="10:16">
      <c r="J99" s="27" t="s">
        <v>23380</v>
      </c>
      <c r="K99" s="3">
        <v>18</v>
      </c>
      <c r="L99" s="3">
        <v>3</v>
      </c>
      <c r="M99" s="3">
        <v>7056</v>
      </c>
      <c r="N99" s="3">
        <v>784</v>
      </c>
      <c r="P99" s="3">
        <v>784</v>
      </c>
    </row>
    <row r="100" spans="10:16">
      <c r="J100" s="27" t="s">
        <v>23381</v>
      </c>
      <c r="K100" s="3">
        <v>19</v>
      </c>
      <c r="L100" s="3">
        <v>3</v>
      </c>
      <c r="M100" s="3">
        <v>7488</v>
      </c>
      <c r="N100" s="3">
        <v>832</v>
      </c>
      <c r="P100" s="3">
        <v>832</v>
      </c>
    </row>
    <row r="101" spans="10:16">
      <c r="J101" s="27" t="s">
        <v>23382</v>
      </c>
      <c r="K101" s="3">
        <v>20</v>
      </c>
      <c r="L101" s="3">
        <v>3</v>
      </c>
      <c r="M101" s="3">
        <v>7920</v>
      </c>
      <c r="N101" s="3">
        <v>880</v>
      </c>
      <c r="P101" s="3">
        <v>880</v>
      </c>
    </row>
    <row r="102" spans="10:16">
      <c r="J102" s="27" t="s">
        <v>23383</v>
      </c>
      <c r="K102" s="3">
        <v>21</v>
      </c>
      <c r="L102" s="3">
        <v>3</v>
      </c>
      <c r="M102" s="3">
        <v>8424</v>
      </c>
      <c r="N102" s="3">
        <v>936</v>
      </c>
      <c r="P102" s="3">
        <v>936</v>
      </c>
    </row>
    <row r="103" spans="10:16">
      <c r="J103" s="27" t="s">
        <v>23384</v>
      </c>
      <c r="K103" s="3">
        <v>22</v>
      </c>
      <c r="L103" s="3">
        <v>3</v>
      </c>
      <c r="M103" s="3">
        <v>8928</v>
      </c>
      <c r="N103" s="3">
        <v>992</v>
      </c>
      <c r="P103" s="3">
        <v>992</v>
      </c>
    </row>
    <row r="104" spans="10:16">
      <c r="J104" s="27" t="s">
        <v>23385</v>
      </c>
      <c r="K104" s="3">
        <v>23</v>
      </c>
      <c r="L104" s="3">
        <v>3</v>
      </c>
      <c r="M104" s="3">
        <v>9432</v>
      </c>
      <c r="N104" s="3">
        <v>1048</v>
      </c>
      <c r="P104" s="3">
        <v>1048</v>
      </c>
    </row>
    <row r="105" spans="10:16">
      <c r="J105" s="27" t="s">
        <v>23386</v>
      </c>
      <c r="K105" s="3">
        <v>24</v>
      </c>
      <c r="L105" s="3">
        <v>3</v>
      </c>
      <c r="M105" s="3">
        <v>9936</v>
      </c>
      <c r="N105" s="3">
        <v>1104</v>
      </c>
      <c r="P105" s="3">
        <v>1104</v>
      </c>
    </row>
    <row r="106" spans="10:16">
      <c r="J106" s="27" t="s">
        <v>23387</v>
      </c>
      <c r="K106" s="3">
        <v>25</v>
      </c>
      <c r="L106" s="3">
        <v>3</v>
      </c>
      <c r="M106" s="3">
        <v>10440</v>
      </c>
      <c r="N106" s="3">
        <v>1160</v>
      </c>
      <c r="P106" s="3">
        <v>1160</v>
      </c>
    </row>
    <row r="107" spans="10:16">
      <c r="J107" s="27" t="s">
        <v>23388</v>
      </c>
      <c r="K107" s="3">
        <v>26</v>
      </c>
      <c r="L107" s="3">
        <v>3</v>
      </c>
      <c r="M107" s="3">
        <v>10944</v>
      </c>
      <c r="N107" s="3">
        <v>1216</v>
      </c>
      <c r="P107" s="3">
        <v>1216</v>
      </c>
    </row>
    <row r="108" spans="10:16">
      <c r="J108" s="27" t="s">
        <v>23389</v>
      </c>
      <c r="K108" s="3">
        <v>27</v>
      </c>
      <c r="L108" s="3">
        <v>3</v>
      </c>
      <c r="M108" s="3">
        <v>11448</v>
      </c>
      <c r="N108" s="3">
        <v>1272</v>
      </c>
      <c r="P108" s="3">
        <v>1272</v>
      </c>
    </row>
    <row r="109" spans="10:16">
      <c r="J109" s="27" t="s">
        <v>23390</v>
      </c>
      <c r="K109" s="3">
        <v>28</v>
      </c>
      <c r="L109" s="3">
        <v>3</v>
      </c>
      <c r="M109" s="3">
        <v>11952</v>
      </c>
      <c r="N109" s="3">
        <v>1328</v>
      </c>
      <c r="P109" s="3">
        <v>1328</v>
      </c>
    </row>
    <row r="110" spans="10:16">
      <c r="J110" s="27" t="s">
        <v>23391</v>
      </c>
      <c r="K110" s="3">
        <v>29</v>
      </c>
      <c r="L110" s="3">
        <v>3</v>
      </c>
      <c r="M110" s="3">
        <v>12456</v>
      </c>
      <c r="N110" s="3">
        <v>1384</v>
      </c>
      <c r="P110" s="3">
        <v>1384</v>
      </c>
    </row>
    <row r="111" spans="10:16">
      <c r="J111" s="27" t="s">
        <v>23392</v>
      </c>
      <c r="K111" s="3">
        <v>30</v>
      </c>
      <c r="L111" s="3">
        <v>3</v>
      </c>
      <c r="M111" s="3">
        <v>12960</v>
      </c>
      <c r="N111" s="3">
        <v>1440</v>
      </c>
      <c r="P111" s="3">
        <v>1440</v>
      </c>
    </row>
    <row r="112" spans="10:16">
      <c r="J112" s="27" t="s">
        <v>23393</v>
      </c>
      <c r="K112" s="3">
        <v>31</v>
      </c>
      <c r="L112" s="3">
        <v>3</v>
      </c>
      <c r="M112" s="3">
        <v>13536</v>
      </c>
      <c r="N112" s="3">
        <v>1504</v>
      </c>
      <c r="P112" s="3">
        <v>1504</v>
      </c>
    </row>
    <row r="113" spans="10:16">
      <c r="J113" s="27" t="s">
        <v>23394</v>
      </c>
      <c r="K113" s="3">
        <v>32</v>
      </c>
      <c r="L113" s="3">
        <v>3</v>
      </c>
      <c r="M113" s="3">
        <v>14112</v>
      </c>
      <c r="N113" s="3">
        <v>1568</v>
      </c>
      <c r="P113" s="3">
        <v>1568</v>
      </c>
    </row>
    <row r="114" spans="10:16">
      <c r="J114" s="27" t="s">
        <v>23395</v>
      </c>
      <c r="K114" s="3">
        <v>33</v>
      </c>
      <c r="L114" s="3">
        <v>3</v>
      </c>
      <c r="M114" s="3">
        <v>14688</v>
      </c>
      <c r="N114" s="3">
        <v>1632</v>
      </c>
      <c r="P114" s="3">
        <v>1632</v>
      </c>
    </row>
    <row r="115" spans="10:16">
      <c r="J115" s="27" t="s">
        <v>23396</v>
      </c>
      <c r="K115" s="3">
        <v>34</v>
      </c>
      <c r="L115" s="3">
        <v>3</v>
      </c>
      <c r="M115" s="3">
        <v>15264</v>
      </c>
      <c r="N115" s="3">
        <v>1696</v>
      </c>
      <c r="P115" s="3">
        <v>1696</v>
      </c>
    </row>
    <row r="116" spans="10:16">
      <c r="J116" s="27" t="s">
        <v>23397</v>
      </c>
      <c r="K116" s="3">
        <v>35</v>
      </c>
      <c r="L116" s="3">
        <v>3</v>
      </c>
      <c r="M116" s="3">
        <v>15840</v>
      </c>
      <c r="N116" s="3">
        <v>1760</v>
      </c>
      <c r="P116" s="3">
        <v>1760</v>
      </c>
    </row>
    <row r="117" spans="10:16">
      <c r="J117" s="27" t="s">
        <v>23398</v>
      </c>
      <c r="K117" s="3">
        <v>36</v>
      </c>
      <c r="L117" s="3">
        <v>3</v>
      </c>
      <c r="M117" s="3">
        <v>16416</v>
      </c>
      <c r="N117" s="3">
        <v>1824</v>
      </c>
      <c r="P117" s="3">
        <v>1824</v>
      </c>
    </row>
    <row r="118" spans="10:16">
      <c r="J118" s="27" t="s">
        <v>23399</v>
      </c>
      <c r="K118" s="3">
        <v>37</v>
      </c>
      <c r="L118" s="3">
        <v>3</v>
      </c>
      <c r="M118" s="3">
        <v>16992</v>
      </c>
      <c r="N118" s="3">
        <v>1888</v>
      </c>
      <c r="P118" s="3">
        <v>1888</v>
      </c>
    </row>
    <row r="119" spans="10:16">
      <c r="J119" s="27" t="s">
        <v>23400</v>
      </c>
      <c r="K119" s="3">
        <v>38</v>
      </c>
      <c r="L119" s="3">
        <v>3</v>
      </c>
      <c r="M119" s="3">
        <v>17568</v>
      </c>
      <c r="N119" s="3">
        <v>1952</v>
      </c>
      <c r="P119" s="3">
        <v>1952</v>
      </c>
    </row>
    <row r="120" spans="10:16">
      <c r="J120" s="27" t="s">
        <v>23401</v>
      </c>
      <c r="K120" s="3">
        <v>39</v>
      </c>
      <c r="L120" s="3">
        <v>3</v>
      </c>
      <c r="M120" s="3">
        <v>18144</v>
      </c>
      <c r="N120" s="3">
        <v>2016</v>
      </c>
      <c r="P120" s="3">
        <v>2016</v>
      </c>
    </row>
    <row r="121" spans="10:16">
      <c r="J121" s="27" t="s">
        <v>23402</v>
      </c>
      <c r="K121" s="3">
        <v>40</v>
      </c>
      <c r="L121" s="3">
        <v>3</v>
      </c>
      <c r="M121" s="3">
        <v>18720</v>
      </c>
      <c r="N121" s="3">
        <v>2080</v>
      </c>
      <c r="P121" s="3">
        <v>2080</v>
      </c>
    </row>
  </sheetData>
  <phoneticPr fontId="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M6996"/>
  <sheetViews>
    <sheetView topLeftCell="R1" workbookViewId="0">
      <selection activeCell="R3" sqref="A3:XFD6"/>
    </sheetView>
  </sheetViews>
  <sheetFormatPr defaultRowHeight="13.5"/>
  <cols>
    <col min="1" max="1" width="17.875" style="3" customWidth="1"/>
    <col min="2" max="2" width="5.25" style="3" bestFit="1" customWidth="1"/>
    <col min="3" max="3" width="17.875" style="3" customWidth="1"/>
    <col min="4" max="7" width="9" style="3"/>
    <col min="8" max="8" width="8.25" style="3" bestFit="1" customWidth="1"/>
    <col min="9" max="15" width="9" style="3"/>
    <col min="16" max="17" width="15.125" style="3" bestFit="1" customWidth="1"/>
    <col min="18" max="19" width="9" style="3"/>
    <col min="20" max="20" width="11" style="3" bestFit="1" customWidth="1"/>
    <col min="21" max="21" width="9" style="3"/>
    <col min="22" max="22" width="13" style="3" bestFit="1" customWidth="1"/>
    <col min="23" max="27" width="9" style="3"/>
    <col min="28" max="28" width="15.125" style="3" bestFit="1" customWidth="1"/>
    <col min="29" max="34" width="9" style="3"/>
    <col min="35" max="36" width="15.125" style="3" bestFit="1" customWidth="1"/>
    <col min="37" max="16384" width="9" style="3"/>
  </cols>
  <sheetData>
    <row r="1" spans="1:39">
      <c r="D1" s="101" t="s">
        <v>14246</v>
      </c>
      <c r="E1" s="101"/>
      <c r="F1" s="101"/>
      <c r="G1" s="101"/>
      <c r="H1" s="100" t="s">
        <v>7245</v>
      </c>
      <c r="I1" s="100"/>
      <c r="J1" s="100"/>
      <c r="K1" s="100"/>
      <c r="L1" s="100"/>
      <c r="M1" s="100"/>
      <c r="N1" s="100"/>
      <c r="O1" s="100"/>
      <c r="P1" s="100" t="s">
        <v>14247</v>
      </c>
      <c r="Q1" s="100"/>
      <c r="R1" s="100" t="s">
        <v>14248</v>
      </c>
      <c r="S1" s="100"/>
      <c r="T1" s="81"/>
    </row>
    <row r="2" spans="1:39">
      <c r="D2" s="46"/>
      <c r="E2" s="46"/>
      <c r="F2" s="46"/>
      <c r="G2" s="46"/>
      <c r="H2" s="45">
        <v>0</v>
      </c>
      <c r="I2" s="45">
        <v>1</v>
      </c>
      <c r="J2" s="45">
        <v>2</v>
      </c>
      <c r="K2" s="45">
        <v>3</v>
      </c>
      <c r="L2" s="45">
        <v>4</v>
      </c>
      <c r="M2" s="45">
        <v>5</v>
      </c>
      <c r="N2" s="45">
        <v>6</v>
      </c>
      <c r="O2" s="45">
        <v>7</v>
      </c>
      <c r="P2" s="45">
        <v>24</v>
      </c>
      <c r="Q2" s="45">
        <v>25</v>
      </c>
      <c r="R2" s="45"/>
      <c r="S2" s="45"/>
      <c r="T2" s="81"/>
    </row>
    <row r="3" spans="1:39">
      <c r="A3" s="5" t="s">
        <v>7193</v>
      </c>
      <c r="B3" s="5" t="s">
        <v>23619</v>
      </c>
      <c r="C3" s="6" t="s">
        <v>0</v>
      </c>
      <c r="D3" s="6" t="s">
        <v>7238</v>
      </c>
      <c r="E3" s="6" t="s">
        <v>7235</v>
      </c>
      <c r="F3" s="6" t="s">
        <v>7236</v>
      </c>
      <c r="G3" s="6" t="s">
        <v>7237</v>
      </c>
      <c r="H3" s="6" t="s">
        <v>14239</v>
      </c>
      <c r="I3" s="6" t="s">
        <v>14240</v>
      </c>
      <c r="J3" s="6" t="s">
        <v>14241</v>
      </c>
      <c r="K3" s="6" t="s">
        <v>34</v>
      </c>
      <c r="L3" s="6" t="s">
        <v>14242</v>
      </c>
      <c r="M3" s="6" t="s">
        <v>14243</v>
      </c>
      <c r="N3" s="6" t="s">
        <v>14244</v>
      </c>
      <c r="O3" s="6" t="s">
        <v>14245</v>
      </c>
      <c r="P3" s="6" t="s">
        <v>23983</v>
      </c>
      <c r="Q3" s="6" t="s">
        <v>23985</v>
      </c>
      <c r="R3" s="6" t="s">
        <v>23922</v>
      </c>
      <c r="S3" s="6" t="s">
        <v>23924</v>
      </c>
      <c r="T3" s="95" t="s">
        <v>24025</v>
      </c>
      <c r="W3" s="43" t="s">
        <v>1</v>
      </c>
      <c r="X3" s="43" t="s">
        <v>3</v>
      </c>
      <c r="Y3" s="43" t="s">
        <v>39</v>
      </c>
      <c r="Z3" s="43" t="s">
        <v>31</v>
      </c>
      <c r="AA3" s="43" t="s">
        <v>23622</v>
      </c>
      <c r="AB3" s="43" t="s">
        <v>23623</v>
      </c>
      <c r="AC3" s="43" t="s">
        <v>23624</v>
      </c>
      <c r="AD3" s="43" t="s">
        <v>23625</v>
      </c>
      <c r="AE3" s="43" t="s">
        <v>23626</v>
      </c>
      <c r="AF3" s="43" t="s">
        <v>23627</v>
      </c>
      <c r="AG3" s="43" t="s">
        <v>23628</v>
      </c>
      <c r="AH3" s="43" t="s">
        <v>23629</v>
      </c>
      <c r="AI3" s="43" t="s">
        <v>23983</v>
      </c>
      <c r="AJ3" s="43" t="s">
        <v>23985</v>
      </c>
      <c r="AK3" s="43" t="s">
        <v>23921</v>
      </c>
      <c r="AL3" s="43" t="s">
        <v>23923</v>
      </c>
      <c r="AM3" s="95" t="s">
        <v>24025</v>
      </c>
    </row>
    <row r="4" spans="1:39">
      <c r="A4" s="3" t="s">
        <v>7246</v>
      </c>
      <c r="B4" s="3" t="s">
        <v>22337</v>
      </c>
      <c r="C4" s="3">
        <v>1</v>
      </c>
      <c r="E4" s="3">
        <v>13</v>
      </c>
      <c r="T4" s="3">
        <v>0</v>
      </c>
      <c r="V4" s="3" t="s">
        <v>23630</v>
      </c>
      <c r="W4" s="3">
        <f t="shared" ref="W4:AI4" si="0">SUMIFS(D4:D6996,$B$4:$B$6996,"金",$C$4:$C$6996,99)</f>
        <v>1869075</v>
      </c>
      <c r="X4" s="3">
        <f t="shared" si="0"/>
        <v>103837</v>
      </c>
      <c r="Y4" s="3">
        <f t="shared" si="0"/>
        <v>55575</v>
      </c>
      <c r="Z4" s="3">
        <f t="shared" si="0"/>
        <v>55575</v>
      </c>
      <c r="AA4" s="3">
        <f t="shared" si="0"/>
        <v>77.88</v>
      </c>
      <c r="AB4" s="3">
        <f t="shared" si="0"/>
        <v>77.88</v>
      </c>
      <c r="AC4" s="3">
        <f t="shared" si="0"/>
        <v>77.88</v>
      </c>
      <c r="AD4" s="3">
        <f t="shared" si="0"/>
        <v>77.88</v>
      </c>
      <c r="AE4" s="3">
        <f t="shared" si="0"/>
        <v>77.88</v>
      </c>
      <c r="AF4" s="3">
        <f t="shared" si="0"/>
        <v>77.88</v>
      </c>
      <c r="AG4" s="3">
        <f t="shared" si="0"/>
        <v>77.88</v>
      </c>
      <c r="AH4" s="3">
        <f t="shared" si="0"/>
        <v>77.88</v>
      </c>
      <c r="AI4" s="3">
        <f t="shared" si="0"/>
        <v>67800</v>
      </c>
      <c r="AJ4" s="3">
        <f t="shared" ref="AJ4" si="1">SUMIFS(Q4:Q6996,$B$4:$B$6996,"金",$C$4:$C$6996,99)</f>
        <v>67800</v>
      </c>
      <c r="AK4" s="3">
        <f t="shared" ref="AK4" si="2">SUMIFS(R4:R6996,$B$4:$B$6996,"金",$C$4:$C$6996,99)</f>
        <v>22.08</v>
      </c>
      <c r="AL4" s="3">
        <f t="shared" ref="AL4" si="3">SUMIFS(S4:S6996,$B$4:$B$6996,"金",$C$4:$C$6996,99)</f>
        <v>22.08</v>
      </c>
      <c r="AM4" s="3">
        <f>SUMIFS(T4:T6996,$B$4:$B$6996,"金",$C$4:$C$6996,99)</f>
        <v>488160</v>
      </c>
    </row>
    <row r="5" spans="1:39">
      <c r="A5" s="3" t="s">
        <v>7247</v>
      </c>
      <c r="B5" s="3" t="s">
        <v>22337</v>
      </c>
      <c r="C5" s="3">
        <v>2</v>
      </c>
      <c r="E5" s="3">
        <v>26</v>
      </c>
      <c r="T5" s="3">
        <v>0</v>
      </c>
      <c r="V5" s="3" t="s">
        <v>23631</v>
      </c>
      <c r="W5" s="3">
        <f>INT(属性汇总!C6*0.7788)</f>
        <v>7599836</v>
      </c>
      <c r="X5" s="3">
        <f>INT(属性汇总!D6*0.7788)</f>
        <v>510744</v>
      </c>
      <c r="Y5" s="3">
        <f>INT(属性汇总!E6*0.7788)</f>
        <v>130757</v>
      </c>
      <c r="Z5" s="3">
        <f>INT(属性汇总!F6*0.7788)</f>
        <v>130757</v>
      </c>
    </row>
    <row r="6" spans="1:39">
      <c r="A6" s="3" t="s">
        <v>7248</v>
      </c>
      <c r="B6" s="3" t="s">
        <v>22337</v>
      </c>
      <c r="C6" s="3">
        <v>3</v>
      </c>
      <c r="E6" s="3">
        <v>40</v>
      </c>
      <c r="T6" s="3">
        <v>0</v>
      </c>
      <c r="V6" s="43" t="s">
        <v>23618</v>
      </c>
      <c r="W6" s="3">
        <f>SUM(W4:W5)</f>
        <v>9468911</v>
      </c>
      <c r="X6" s="3">
        <f t="shared" ref="X6:Z6" si="4">SUM(X4:X5)</f>
        <v>614581</v>
      </c>
      <c r="Y6" s="3">
        <f t="shared" si="4"/>
        <v>186332</v>
      </c>
      <c r="Z6" s="3">
        <f t="shared" si="4"/>
        <v>186332</v>
      </c>
      <c r="AI6" s="3">
        <f t="shared" ref="AI6:AL6" si="5">SUM(AI4:AI5)</f>
        <v>67800</v>
      </c>
      <c r="AJ6" s="3">
        <f t="shared" si="5"/>
        <v>67800</v>
      </c>
      <c r="AK6" s="3">
        <f t="shared" si="5"/>
        <v>22.08</v>
      </c>
      <c r="AL6" s="3">
        <f t="shared" si="5"/>
        <v>22.08</v>
      </c>
      <c r="AM6" s="3">
        <f t="shared" ref="AM6" si="6">SUM(AM4:AM5)</f>
        <v>488160</v>
      </c>
    </row>
    <row r="7" spans="1:39">
      <c r="A7" s="3" t="s">
        <v>7249</v>
      </c>
      <c r="B7" s="3" t="s">
        <v>22337</v>
      </c>
      <c r="C7" s="3">
        <v>4</v>
      </c>
      <c r="E7" s="3">
        <v>54</v>
      </c>
      <c r="T7" s="3">
        <v>0</v>
      </c>
    </row>
    <row r="8" spans="1:39">
      <c r="A8" s="3" t="s">
        <v>7250</v>
      </c>
      <c r="B8" s="3" t="s">
        <v>22337</v>
      </c>
      <c r="C8" s="3">
        <v>5</v>
      </c>
      <c r="E8" s="3">
        <v>68</v>
      </c>
      <c r="T8" s="3">
        <v>0</v>
      </c>
    </row>
    <row r="9" spans="1:39">
      <c r="A9" s="3" t="s">
        <v>7251</v>
      </c>
      <c r="B9" s="3" t="s">
        <v>22337</v>
      </c>
      <c r="C9" s="3">
        <v>6</v>
      </c>
      <c r="E9" s="3">
        <v>82</v>
      </c>
      <c r="T9" s="3">
        <v>0</v>
      </c>
      <c r="AB9" s="37"/>
      <c r="AC9" s="37"/>
    </row>
    <row r="10" spans="1:39">
      <c r="A10" s="3" t="s">
        <v>7252</v>
      </c>
      <c r="B10" s="3" t="s">
        <v>22337</v>
      </c>
      <c r="C10" s="3">
        <v>7</v>
      </c>
      <c r="E10" s="3">
        <v>97</v>
      </c>
      <c r="T10" s="3">
        <v>0</v>
      </c>
    </row>
    <row r="11" spans="1:39">
      <c r="A11" s="3" t="s">
        <v>7253</v>
      </c>
      <c r="B11" s="3" t="s">
        <v>22337</v>
      </c>
      <c r="C11" s="3">
        <v>8</v>
      </c>
      <c r="E11" s="3">
        <v>112</v>
      </c>
      <c r="T11" s="3">
        <v>0</v>
      </c>
      <c r="AE11" s="37"/>
      <c r="AF11" s="37"/>
    </row>
    <row r="12" spans="1:39">
      <c r="A12" s="3" t="s">
        <v>7254</v>
      </c>
      <c r="B12" s="3" t="s">
        <v>22337</v>
      </c>
      <c r="C12" s="3">
        <v>9</v>
      </c>
      <c r="E12" s="3">
        <v>128</v>
      </c>
      <c r="T12" s="3">
        <v>0</v>
      </c>
    </row>
    <row r="13" spans="1:39">
      <c r="A13" s="3" t="s">
        <v>7255</v>
      </c>
      <c r="B13" s="3" t="s">
        <v>22337</v>
      </c>
      <c r="C13" s="3">
        <v>10</v>
      </c>
      <c r="E13" s="3">
        <v>144</v>
      </c>
      <c r="T13" s="3">
        <v>0</v>
      </c>
      <c r="AG13" s="37"/>
      <c r="AH13" s="37"/>
    </row>
    <row r="14" spans="1:39">
      <c r="A14" s="3" t="s">
        <v>7256</v>
      </c>
      <c r="B14" s="3" t="s">
        <v>22337</v>
      </c>
      <c r="C14" s="3">
        <v>11</v>
      </c>
      <c r="E14" s="3">
        <v>160</v>
      </c>
      <c r="T14" s="3">
        <v>0</v>
      </c>
      <c r="AA14" s="37"/>
      <c r="AD14" s="37"/>
    </row>
    <row r="15" spans="1:39">
      <c r="A15" s="3" t="s">
        <v>7257</v>
      </c>
      <c r="B15" s="3" t="s">
        <v>22337</v>
      </c>
      <c r="C15" s="3">
        <v>12</v>
      </c>
      <c r="E15" s="3">
        <v>176</v>
      </c>
      <c r="T15" s="3">
        <v>0</v>
      </c>
    </row>
    <row r="16" spans="1:39">
      <c r="A16" s="3" t="s">
        <v>7258</v>
      </c>
      <c r="B16" s="3" t="s">
        <v>22337</v>
      </c>
      <c r="C16" s="3">
        <v>13</v>
      </c>
      <c r="E16" s="3">
        <v>193</v>
      </c>
      <c r="T16" s="3">
        <v>0</v>
      </c>
    </row>
    <row r="17" spans="1:20">
      <c r="A17" s="3" t="s">
        <v>7259</v>
      </c>
      <c r="B17" s="3" t="s">
        <v>22337</v>
      </c>
      <c r="C17" s="3">
        <v>14</v>
      </c>
      <c r="E17" s="3">
        <v>210</v>
      </c>
      <c r="T17" s="3">
        <v>0</v>
      </c>
    </row>
    <row r="18" spans="1:20">
      <c r="A18" s="3" t="s">
        <v>7260</v>
      </c>
      <c r="B18" s="3" t="s">
        <v>22337</v>
      </c>
      <c r="C18" s="3">
        <v>15</v>
      </c>
      <c r="E18" s="3">
        <v>228</v>
      </c>
      <c r="T18" s="3">
        <v>0</v>
      </c>
    </row>
    <row r="19" spans="1:20">
      <c r="A19" s="3" t="s">
        <v>7261</v>
      </c>
      <c r="B19" s="3" t="s">
        <v>22337</v>
      </c>
      <c r="C19" s="3">
        <v>16</v>
      </c>
      <c r="E19" s="3">
        <v>246</v>
      </c>
      <c r="T19" s="3">
        <v>0</v>
      </c>
    </row>
    <row r="20" spans="1:20">
      <c r="A20" s="3" t="s">
        <v>7262</v>
      </c>
      <c r="B20" s="3" t="s">
        <v>22337</v>
      </c>
      <c r="C20" s="3">
        <v>17</v>
      </c>
      <c r="E20" s="3">
        <v>264</v>
      </c>
      <c r="T20" s="3">
        <v>0</v>
      </c>
    </row>
    <row r="21" spans="1:20">
      <c r="A21" s="3" t="s">
        <v>7263</v>
      </c>
      <c r="B21" s="3" t="s">
        <v>22337</v>
      </c>
      <c r="C21" s="3">
        <v>18</v>
      </c>
      <c r="E21" s="3">
        <v>282</v>
      </c>
      <c r="T21" s="3">
        <v>0</v>
      </c>
    </row>
    <row r="22" spans="1:20">
      <c r="A22" s="3" t="s">
        <v>7264</v>
      </c>
      <c r="B22" s="3" t="s">
        <v>22337</v>
      </c>
      <c r="C22" s="3">
        <v>19</v>
      </c>
      <c r="E22" s="3">
        <v>301</v>
      </c>
      <c r="T22" s="3">
        <v>0</v>
      </c>
    </row>
    <row r="23" spans="1:20">
      <c r="A23" s="3" t="s">
        <v>7265</v>
      </c>
      <c r="B23" s="3" t="s">
        <v>22337</v>
      </c>
      <c r="C23" s="3">
        <v>20</v>
      </c>
      <c r="E23" s="3">
        <v>320</v>
      </c>
      <c r="T23" s="3">
        <v>0</v>
      </c>
    </row>
    <row r="24" spans="1:20">
      <c r="A24" s="3" t="s">
        <v>7266</v>
      </c>
      <c r="B24" s="3" t="s">
        <v>22337</v>
      </c>
      <c r="C24" s="3">
        <v>1</v>
      </c>
      <c r="F24" s="3">
        <v>45</v>
      </c>
      <c r="G24" s="3">
        <v>45</v>
      </c>
      <c r="T24" s="3">
        <v>0</v>
      </c>
    </row>
    <row r="25" spans="1:20">
      <c r="A25" s="3" t="s">
        <v>7267</v>
      </c>
      <c r="B25" s="3" t="s">
        <v>22337</v>
      </c>
      <c r="C25" s="3">
        <v>2</v>
      </c>
      <c r="F25" s="3">
        <v>60</v>
      </c>
      <c r="G25" s="3">
        <v>60</v>
      </c>
      <c r="T25" s="3">
        <v>0</v>
      </c>
    </row>
    <row r="26" spans="1:20">
      <c r="A26" s="3" t="s">
        <v>7268</v>
      </c>
      <c r="B26" s="3" t="s">
        <v>22337</v>
      </c>
      <c r="C26" s="3">
        <v>3</v>
      </c>
      <c r="F26" s="3">
        <v>75</v>
      </c>
      <c r="G26" s="3">
        <v>75</v>
      </c>
      <c r="T26" s="3">
        <v>0</v>
      </c>
    </row>
    <row r="27" spans="1:20">
      <c r="A27" s="3" t="s">
        <v>7269</v>
      </c>
      <c r="B27" s="3" t="s">
        <v>22337</v>
      </c>
      <c r="C27" s="3">
        <v>4</v>
      </c>
      <c r="F27" s="3">
        <v>90</v>
      </c>
      <c r="G27" s="3">
        <v>90</v>
      </c>
      <c r="T27" s="3">
        <v>0</v>
      </c>
    </row>
    <row r="28" spans="1:20">
      <c r="A28" s="3" t="s">
        <v>7270</v>
      </c>
      <c r="B28" s="3" t="s">
        <v>22337</v>
      </c>
      <c r="C28" s="3">
        <v>5</v>
      </c>
      <c r="F28" s="3">
        <v>105</v>
      </c>
      <c r="G28" s="3">
        <v>105</v>
      </c>
      <c r="T28" s="3">
        <v>0</v>
      </c>
    </row>
    <row r="29" spans="1:20">
      <c r="A29" s="3" t="s">
        <v>7271</v>
      </c>
      <c r="B29" s="3" t="s">
        <v>22337</v>
      </c>
      <c r="C29" s="3">
        <v>6</v>
      </c>
      <c r="F29" s="3">
        <v>120</v>
      </c>
      <c r="G29" s="3">
        <v>120</v>
      </c>
      <c r="T29" s="3">
        <v>0</v>
      </c>
    </row>
    <row r="30" spans="1:20">
      <c r="A30" s="3" t="s">
        <v>7272</v>
      </c>
      <c r="B30" s="3" t="s">
        <v>22337</v>
      </c>
      <c r="C30" s="3">
        <v>7</v>
      </c>
      <c r="F30" s="3">
        <v>135</v>
      </c>
      <c r="G30" s="3">
        <v>135</v>
      </c>
      <c r="T30" s="3">
        <v>0</v>
      </c>
    </row>
    <row r="31" spans="1:20">
      <c r="A31" s="3" t="s">
        <v>7273</v>
      </c>
      <c r="B31" s="3" t="s">
        <v>22337</v>
      </c>
      <c r="C31" s="3">
        <v>8</v>
      </c>
      <c r="F31" s="3">
        <v>150</v>
      </c>
      <c r="G31" s="3">
        <v>150</v>
      </c>
      <c r="T31" s="3">
        <v>0</v>
      </c>
    </row>
    <row r="32" spans="1:20">
      <c r="A32" s="3" t="s">
        <v>7274</v>
      </c>
      <c r="B32" s="3" t="s">
        <v>22337</v>
      </c>
      <c r="C32" s="3">
        <v>9</v>
      </c>
      <c r="F32" s="3">
        <v>165</v>
      </c>
      <c r="G32" s="3">
        <v>165</v>
      </c>
      <c r="T32" s="3">
        <v>0</v>
      </c>
    </row>
    <row r="33" spans="1:20">
      <c r="A33" s="3" t="s">
        <v>7275</v>
      </c>
      <c r="B33" s="3" t="s">
        <v>22337</v>
      </c>
      <c r="C33" s="3">
        <v>10</v>
      </c>
      <c r="F33" s="3">
        <v>180</v>
      </c>
      <c r="G33" s="3">
        <v>180</v>
      </c>
      <c r="T33" s="3">
        <v>0</v>
      </c>
    </row>
    <row r="34" spans="1:20">
      <c r="A34" s="3" t="s">
        <v>7276</v>
      </c>
      <c r="B34" s="3" t="s">
        <v>22337</v>
      </c>
      <c r="C34" s="3">
        <v>11</v>
      </c>
      <c r="F34" s="3">
        <v>195</v>
      </c>
      <c r="G34" s="3">
        <v>195</v>
      </c>
      <c r="T34" s="3">
        <v>0</v>
      </c>
    </row>
    <row r="35" spans="1:20">
      <c r="A35" s="3" t="s">
        <v>7277</v>
      </c>
      <c r="B35" s="3" t="s">
        <v>22337</v>
      </c>
      <c r="C35" s="3">
        <v>12</v>
      </c>
      <c r="F35" s="3">
        <v>210</v>
      </c>
      <c r="G35" s="3">
        <v>210</v>
      </c>
      <c r="T35" s="3">
        <v>0</v>
      </c>
    </row>
    <row r="36" spans="1:20">
      <c r="A36" s="3" t="s">
        <v>7278</v>
      </c>
      <c r="B36" s="3" t="s">
        <v>22337</v>
      </c>
      <c r="C36" s="3">
        <v>13</v>
      </c>
      <c r="F36" s="3">
        <v>225</v>
      </c>
      <c r="G36" s="3">
        <v>225</v>
      </c>
      <c r="T36" s="3">
        <v>0</v>
      </c>
    </row>
    <row r="37" spans="1:20">
      <c r="A37" s="3" t="s">
        <v>7279</v>
      </c>
      <c r="B37" s="3" t="s">
        <v>22337</v>
      </c>
      <c r="C37" s="3">
        <v>14</v>
      </c>
      <c r="F37" s="3">
        <v>240</v>
      </c>
      <c r="G37" s="3">
        <v>240</v>
      </c>
      <c r="T37" s="3">
        <v>0</v>
      </c>
    </row>
    <row r="38" spans="1:20">
      <c r="A38" s="3" t="s">
        <v>7280</v>
      </c>
      <c r="B38" s="3" t="s">
        <v>22337</v>
      </c>
      <c r="C38" s="3">
        <v>15</v>
      </c>
      <c r="F38" s="3">
        <v>255</v>
      </c>
      <c r="G38" s="3">
        <v>255</v>
      </c>
      <c r="T38" s="3">
        <v>0</v>
      </c>
    </row>
    <row r="39" spans="1:20">
      <c r="A39" s="3" t="s">
        <v>7281</v>
      </c>
      <c r="B39" s="3" t="s">
        <v>22337</v>
      </c>
      <c r="C39" s="3">
        <v>16</v>
      </c>
      <c r="F39" s="3">
        <v>270</v>
      </c>
      <c r="G39" s="3">
        <v>270</v>
      </c>
      <c r="T39" s="3">
        <v>0</v>
      </c>
    </row>
    <row r="40" spans="1:20">
      <c r="A40" s="3" t="s">
        <v>7282</v>
      </c>
      <c r="B40" s="3" t="s">
        <v>22337</v>
      </c>
      <c r="C40" s="3">
        <v>17</v>
      </c>
      <c r="F40" s="3">
        <v>285</v>
      </c>
      <c r="G40" s="3">
        <v>285</v>
      </c>
      <c r="T40" s="3">
        <v>0</v>
      </c>
    </row>
    <row r="41" spans="1:20">
      <c r="A41" s="3" t="s">
        <v>7283</v>
      </c>
      <c r="B41" s="3" t="s">
        <v>22337</v>
      </c>
      <c r="C41" s="3">
        <v>18</v>
      </c>
      <c r="F41" s="3">
        <v>300</v>
      </c>
      <c r="G41" s="3">
        <v>300</v>
      </c>
      <c r="T41" s="3">
        <v>0</v>
      </c>
    </row>
    <row r="42" spans="1:20">
      <c r="A42" s="3" t="s">
        <v>7284</v>
      </c>
      <c r="B42" s="3" t="s">
        <v>22337</v>
      </c>
      <c r="C42" s="3">
        <v>19</v>
      </c>
      <c r="F42" s="3">
        <v>315</v>
      </c>
      <c r="G42" s="3">
        <v>315</v>
      </c>
      <c r="T42" s="3">
        <v>0</v>
      </c>
    </row>
    <row r="43" spans="1:20">
      <c r="A43" s="3" t="s">
        <v>7285</v>
      </c>
      <c r="B43" s="3" t="s">
        <v>22337</v>
      </c>
      <c r="C43" s="3">
        <v>20</v>
      </c>
      <c r="F43" s="3">
        <v>330</v>
      </c>
      <c r="G43" s="3">
        <v>330</v>
      </c>
      <c r="T43" s="3">
        <v>0</v>
      </c>
    </row>
    <row r="44" spans="1:20">
      <c r="A44" s="3" t="s">
        <v>7286</v>
      </c>
      <c r="B44" s="3" t="s">
        <v>22337</v>
      </c>
      <c r="C44" s="3">
        <v>1</v>
      </c>
      <c r="D44" s="3">
        <v>1620</v>
      </c>
      <c r="T44" s="3">
        <v>0</v>
      </c>
    </row>
    <row r="45" spans="1:20">
      <c r="A45" s="3" t="s">
        <v>7287</v>
      </c>
      <c r="B45" s="3" t="s">
        <v>22337</v>
      </c>
      <c r="C45" s="3">
        <v>2</v>
      </c>
      <c r="D45" s="3">
        <v>2160</v>
      </c>
      <c r="T45" s="3">
        <v>0</v>
      </c>
    </row>
    <row r="46" spans="1:20">
      <c r="A46" s="3" t="s">
        <v>7288</v>
      </c>
      <c r="B46" s="3" t="s">
        <v>22337</v>
      </c>
      <c r="C46" s="3">
        <v>3</v>
      </c>
      <c r="D46" s="3">
        <v>2700</v>
      </c>
      <c r="T46" s="3">
        <v>0</v>
      </c>
    </row>
    <row r="47" spans="1:20">
      <c r="A47" s="3" t="s">
        <v>7289</v>
      </c>
      <c r="B47" s="3" t="s">
        <v>22337</v>
      </c>
      <c r="C47" s="3">
        <v>4</v>
      </c>
      <c r="D47" s="3">
        <v>3240</v>
      </c>
      <c r="T47" s="3">
        <v>0</v>
      </c>
    </row>
    <row r="48" spans="1:20">
      <c r="A48" s="3" t="s">
        <v>7290</v>
      </c>
      <c r="B48" s="3" t="s">
        <v>22337</v>
      </c>
      <c r="C48" s="3">
        <v>5</v>
      </c>
      <c r="D48" s="3">
        <v>3780</v>
      </c>
      <c r="T48" s="3">
        <v>0</v>
      </c>
    </row>
    <row r="49" spans="1:20">
      <c r="A49" s="3" t="s">
        <v>7291</v>
      </c>
      <c r="B49" s="3" t="s">
        <v>22337</v>
      </c>
      <c r="C49" s="3">
        <v>6</v>
      </c>
      <c r="D49" s="3">
        <v>4320</v>
      </c>
      <c r="T49" s="3">
        <v>0</v>
      </c>
    </row>
    <row r="50" spans="1:20">
      <c r="A50" s="3" t="s">
        <v>7292</v>
      </c>
      <c r="B50" s="3" t="s">
        <v>22337</v>
      </c>
      <c r="C50" s="3">
        <v>7</v>
      </c>
      <c r="D50" s="3">
        <v>4860</v>
      </c>
      <c r="T50" s="3">
        <v>0</v>
      </c>
    </row>
    <row r="51" spans="1:20">
      <c r="A51" s="3" t="s">
        <v>7293</v>
      </c>
      <c r="B51" s="3" t="s">
        <v>22337</v>
      </c>
      <c r="C51" s="3">
        <v>8</v>
      </c>
      <c r="D51" s="3">
        <v>5400</v>
      </c>
      <c r="T51" s="3">
        <v>0</v>
      </c>
    </row>
    <row r="52" spans="1:20">
      <c r="A52" s="3" t="s">
        <v>7294</v>
      </c>
      <c r="B52" s="3" t="s">
        <v>22337</v>
      </c>
      <c r="C52" s="3">
        <v>9</v>
      </c>
      <c r="D52" s="3">
        <v>5940</v>
      </c>
      <c r="T52" s="3">
        <v>0</v>
      </c>
    </row>
    <row r="53" spans="1:20">
      <c r="A53" s="3" t="s">
        <v>7295</v>
      </c>
      <c r="B53" s="3" t="s">
        <v>22337</v>
      </c>
      <c r="C53" s="3">
        <v>10</v>
      </c>
      <c r="D53" s="3">
        <v>6480</v>
      </c>
      <c r="T53" s="3">
        <v>0</v>
      </c>
    </row>
    <row r="54" spans="1:20">
      <c r="A54" s="3" t="s">
        <v>7296</v>
      </c>
      <c r="B54" s="3" t="s">
        <v>22337</v>
      </c>
      <c r="C54" s="3">
        <v>11</v>
      </c>
      <c r="D54" s="3">
        <v>7020</v>
      </c>
      <c r="T54" s="3">
        <v>0</v>
      </c>
    </row>
    <row r="55" spans="1:20">
      <c r="A55" s="3" t="s">
        <v>7297</v>
      </c>
      <c r="B55" s="3" t="s">
        <v>22337</v>
      </c>
      <c r="C55" s="3">
        <v>12</v>
      </c>
      <c r="D55" s="3">
        <v>7560</v>
      </c>
      <c r="T55" s="3">
        <v>0</v>
      </c>
    </row>
    <row r="56" spans="1:20">
      <c r="A56" s="3" t="s">
        <v>7298</v>
      </c>
      <c r="B56" s="3" t="s">
        <v>22337</v>
      </c>
      <c r="C56" s="3">
        <v>13</v>
      </c>
      <c r="D56" s="3">
        <v>8100</v>
      </c>
      <c r="T56" s="3">
        <v>0</v>
      </c>
    </row>
    <row r="57" spans="1:20">
      <c r="A57" s="3" t="s">
        <v>7299</v>
      </c>
      <c r="B57" s="3" t="s">
        <v>22337</v>
      </c>
      <c r="C57" s="3">
        <v>14</v>
      </c>
      <c r="D57" s="3">
        <v>8640</v>
      </c>
      <c r="T57" s="3">
        <v>0</v>
      </c>
    </row>
    <row r="58" spans="1:20">
      <c r="A58" s="3" t="s">
        <v>7300</v>
      </c>
      <c r="B58" s="3" t="s">
        <v>22337</v>
      </c>
      <c r="C58" s="3">
        <v>15</v>
      </c>
      <c r="D58" s="3">
        <v>9180</v>
      </c>
      <c r="T58" s="3">
        <v>0</v>
      </c>
    </row>
    <row r="59" spans="1:20">
      <c r="A59" s="3" t="s">
        <v>7301</v>
      </c>
      <c r="B59" s="3" t="s">
        <v>22337</v>
      </c>
      <c r="C59" s="3">
        <v>16</v>
      </c>
      <c r="D59" s="3">
        <v>9720</v>
      </c>
      <c r="T59" s="3">
        <v>0</v>
      </c>
    </row>
    <row r="60" spans="1:20">
      <c r="A60" s="3" t="s">
        <v>7302</v>
      </c>
      <c r="B60" s="3" t="s">
        <v>22337</v>
      </c>
      <c r="C60" s="3">
        <v>17</v>
      </c>
      <c r="D60" s="3">
        <v>10260</v>
      </c>
      <c r="T60" s="3">
        <v>0</v>
      </c>
    </row>
    <row r="61" spans="1:20">
      <c r="A61" s="3" t="s">
        <v>7303</v>
      </c>
      <c r="B61" s="3" t="s">
        <v>22337</v>
      </c>
      <c r="C61" s="3">
        <v>18</v>
      </c>
      <c r="D61" s="3">
        <v>10800</v>
      </c>
      <c r="T61" s="3">
        <v>0</v>
      </c>
    </row>
    <row r="62" spans="1:20">
      <c r="A62" s="3" t="s">
        <v>7304</v>
      </c>
      <c r="B62" s="3" t="s">
        <v>22337</v>
      </c>
      <c r="C62" s="3">
        <v>19</v>
      </c>
      <c r="D62" s="3">
        <v>11340</v>
      </c>
      <c r="T62" s="3">
        <v>0</v>
      </c>
    </row>
    <row r="63" spans="1:20">
      <c r="A63" s="3" t="s">
        <v>7305</v>
      </c>
      <c r="B63" s="3" t="s">
        <v>22337</v>
      </c>
      <c r="C63" s="3">
        <v>20</v>
      </c>
      <c r="D63" s="3">
        <v>11880</v>
      </c>
      <c r="T63" s="3">
        <v>0</v>
      </c>
    </row>
    <row r="64" spans="1:20">
      <c r="A64" s="3" t="s">
        <v>7306</v>
      </c>
      <c r="B64" s="3" t="s">
        <v>22337</v>
      </c>
      <c r="C64" s="3">
        <v>1</v>
      </c>
      <c r="H64" s="3">
        <v>0.2</v>
      </c>
      <c r="T64" s="3">
        <v>1314</v>
      </c>
    </row>
    <row r="65" spans="1:20">
      <c r="A65" s="3" t="s">
        <v>7307</v>
      </c>
      <c r="B65" s="3" t="s">
        <v>22337</v>
      </c>
      <c r="C65" s="3">
        <v>2</v>
      </c>
      <c r="H65" s="3">
        <v>0.24</v>
      </c>
      <c r="T65" s="3">
        <v>1577</v>
      </c>
    </row>
    <row r="66" spans="1:20">
      <c r="A66" s="3" t="s">
        <v>7308</v>
      </c>
      <c r="B66" s="3" t="s">
        <v>22337</v>
      </c>
      <c r="C66" s="3">
        <v>3</v>
      </c>
      <c r="H66" s="3">
        <v>0.28000000000000003</v>
      </c>
      <c r="T66" s="3">
        <v>1840</v>
      </c>
    </row>
    <row r="67" spans="1:20">
      <c r="A67" s="3" t="s">
        <v>7309</v>
      </c>
      <c r="B67" s="3" t="s">
        <v>22337</v>
      </c>
      <c r="C67" s="3">
        <v>4</v>
      </c>
      <c r="H67" s="3">
        <v>0.32</v>
      </c>
      <c r="T67" s="3">
        <v>2102</v>
      </c>
    </row>
    <row r="68" spans="1:20">
      <c r="A68" s="3" t="s">
        <v>7310</v>
      </c>
      <c r="B68" s="3" t="s">
        <v>22337</v>
      </c>
      <c r="C68" s="3">
        <v>5</v>
      </c>
      <c r="H68" s="3">
        <v>0.36</v>
      </c>
      <c r="T68" s="3">
        <v>2365</v>
      </c>
    </row>
    <row r="69" spans="1:20">
      <c r="A69" s="3" t="s">
        <v>7311</v>
      </c>
      <c r="B69" s="3" t="s">
        <v>22337</v>
      </c>
      <c r="C69" s="3">
        <v>6</v>
      </c>
      <c r="H69" s="3">
        <v>0.4</v>
      </c>
      <c r="T69" s="3">
        <v>2628</v>
      </c>
    </row>
    <row r="70" spans="1:20">
      <c r="A70" s="3" t="s">
        <v>7312</v>
      </c>
      <c r="B70" s="3" t="s">
        <v>22337</v>
      </c>
      <c r="C70" s="3">
        <v>7</v>
      </c>
      <c r="H70" s="3">
        <v>0.44</v>
      </c>
      <c r="T70" s="3">
        <v>2891</v>
      </c>
    </row>
    <row r="71" spans="1:20">
      <c r="A71" s="3" t="s">
        <v>7313</v>
      </c>
      <c r="B71" s="3" t="s">
        <v>22337</v>
      </c>
      <c r="C71" s="3">
        <v>8</v>
      </c>
      <c r="H71" s="3">
        <v>0.48</v>
      </c>
      <c r="T71" s="3">
        <v>3154</v>
      </c>
    </row>
    <row r="72" spans="1:20">
      <c r="A72" s="3" t="s">
        <v>7314</v>
      </c>
      <c r="B72" s="3" t="s">
        <v>22337</v>
      </c>
      <c r="C72" s="3">
        <v>9</v>
      </c>
      <c r="H72" s="3">
        <v>0.52</v>
      </c>
      <c r="T72" s="3">
        <v>3417</v>
      </c>
    </row>
    <row r="73" spans="1:20">
      <c r="A73" s="3" t="s">
        <v>7315</v>
      </c>
      <c r="B73" s="3" t="s">
        <v>22337</v>
      </c>
      <c r="C73" s="3">
        <v>10</v>
      </c>
      <c r="H73" s="3">
        <v>0.56000000000000005</v>
      </c>
      <c r="T73" s="3">
        <v>3680</v>
      </c>
    </row>
    <row r="74" spans="1:20">
      <c r="A74" s="3" t="s">
        <v>7316</v>
      </c>
      <c r="B74" s="3" t="s">
        <v>22337</v>
      </c>
      <c r="C74" s="3">
        <v>11</v>
      </c>
      <c r="H74" s="3">
        <v>0.6</v>
      </c>
      <c r="T74" s="3">
        <v>3943</v>
      </c>
    </row>
    <row r="75" spans="1:20">
      <c r="A75" s="3" t="s">
        <v>7317</v>
      </c>
      <c r="B75" s="3" t="s">
        <v>22337</v>
      </c>
      <c r="C75" s="3">
        <v>12</v>
      </c>
      <c r="H75" s="3">
        <v>0.64</v>
      </c>
      <c r="T75" s="3">
        <v>4205</v>
      </c>
    </row>
    <row r="76" spans="1:20">
      <c r="A76" s="3" t="s">
        <v>7318</v>
      </c>
      <c r="B76" s="3" t="s">
        <v>22337</v>
      </c>
      <c r="C76" s="3">
        <v>13</v>
      </c>
      <c r="H76" s="3">
        <v>0.68</v>
      </c>
      <c r="T76" s="3">
        <v>4468</v>
      </c>
    </row>
    <row r="77" spans="1:20">
      <c r="A77" s="3" t="s">
        <v>7319</v>
      </c>
      <c r="B77" s="3" t="s">
        <v>22337</v>
      </c>
      <c r="C77" s="3">
        <v>14</v>
      </c>
      <c r="H77" s="3">
        <v>0.72</v>
      </c>
      <c r="T77" s="3">
        <v>4731</v>
      </c>
    </row>
    <row r="78" spans="1:20">
      <c r="A78" s="3" t="s">
        <v>7320</v>
      </c>
      <c r="B78" s="3" t="s">
        <v>22337</v>
      </c>
      <c r="C78" s="3">
        <v>15</v>
      </c>
      <c r="H78" s="3">
        <v>0.76</v>
      </c>
      <c r="T78" s="3">
        <v>4994</v>
      </c>
    </row>
    <row r="79" spans="1:20">
      <c r="A79" s="3" t="s">
        <v>7321</v>
      </c>
      <c r="B79" s="3" t="s">
        <v>22337</v>
      </c>
      <c r="C79" s="3">
        <v>16</v>
      </c>
      <c r="H79" s="3">
        <v>0.8</v>
      </c>
      <c r="T79" s="3">
        <v>5257</v>
      </c>
    </row>
    <row r="80" spans="1:20">
      <c r="A80" s="3" t="s">
        <v>7322</v>
      </c>
      <c r="B80" s="3" t="s">
        <v>22337</v>
      </c>
      <c r="C80" s="3">
        <v>17</v>
      </c>
      <c r="H80" s="3">
        <v>0.84</v>
      </c>
      <c r="T80" s="3">
        <v>5520</v>
      </c>
    </row>
    <row r="81" spans="1:20">
      <c r="A81" s="3" t="s">
        <v>7323</v>
      </c>
      <c r="B81" s="3" t="s">
        <v>22337</v>
      </c>
      <c r="C81" s="3">
        <v>18</v>
      </c>
      <c r="H81" s="3">
        <v>0.88</v>
      </c>
      <c r="T81" s="3">
        <v>5783</v>
      </c>
    </row>
    <row r="82" spans="1:20">
      <c r="A82" s="3" t="s">
        <v>7324</v>
      </c>
      <c r="B82" s="3" t="s">
        <v>22337</v>
      </c>
      <c r="C82" s="3">
        <v>19</v>
      </c>
      <c r="H82" s="3">
        <v>0.92</v>
      </c>
      <c r="T82" s="3">
        <v>6046</v>
      </c>
    </row>
    <row r="83" spans="1:20">
      <c r="A83" s="3" t="s">
        <v>7325</v>
      </c>
      <c r="B83" s="3" t="s">
        <v>22337</v>
      </c>
      <c r="C83" s="3">
        <v>20</v>
      </c>
      <c r="H83" s="3">
        <v>0.96</v>
      </c>
      <c r="T83" s="3">
        <v>6308</v>
      </c>
    </row>
    <row r="84" spans="1:20">
      <c r="A84" s="3" t="s">
        <v>7326</v>
      </c>
      <c r="B84" s="3" t="s">
        <v>22337</v>
      </c>
      <c r="C84" s="3">
        <v>1</v>
      </c>
      <c r="I84" s="3">
        <v>0.2</v>
      </c>
      <c r="T84" s="3">
        <v>435</v>
      </c>
    </row>
    <row r="85" spans="1:20">
      <c r="A85" s="3" t="s">
        <v>7327</v>
      </c>
      <c r="B85" s="3" t="s">
        <v>22337</v>
      </c>
      <c r="C85" s="3">
        <v>2</v>
      </c>
      <c r="I85" s="3">
        <v>0.24</v>
      </c>
      <c r="T85" s="3">
        <v>522</v>
      </c>
    </row>
    <row r="86" spans="1:20">
      <c r="A86" s="3" t="s">
        <v>7328</v>
      </c>
      <c r="B86" s="3" t="s">
        <v>22337</v>
      </c>
      <c r="C86" s="3">
        <v>3</v>
      </c>
      <c r="I86" s="3">
        <v>0.28000000000000003</v>
      </c>
      <c r="T86" s="3">
        <v>610</v>
      </c>
    </row>
    <row r="87" spans="1:20">
      <c r="A87" s="3" t="s">
        <v>7329</v>
      </c>
      <c r="B87" s="3" t="s">
        <v>22337</v>
      </c>
      <c r="C87" s="3">
        <v>4</v>
      </c>
      <c r="I87" s="3">
        <v>0.32</v>
      </c>
      <c r="T87" s="3">
        <v>697</v>
      </c>
    </row>
    <row r="88" spans="1:20">
      <c r="A88" s="3" t="s">
        <v>7330</v>
      </c>
      <c r="B88" s="3" t="s">
        <v>22337</v>
      </c>
      <c r="C88" s="3">
        <v>5</v>
      </c>
      <c r="I88" s="3">
        <v>0.36</v>
      </c>
      <c r="T88" s="3">
        <v>784</v>
      </c>
    </row>
    <row r="89" spans="1:20">
      <c r="A89" s="3" t="s">
        <v>7331</v>
      </c>
      <c r="B89" s="3" t="s">
        <v>22337</v>
      </c>
      <c r="C89" s="3">
        <v>6</v>
      </c>
      <c r="I89" s="3">
        <v>0.4</v>
      </c>
      <c r="T89" s="3">
        <v>871</v>
      </c>
    </row>
    <row r="90" spans="1:20">
      <c r="A90" s="3" t="s">
        <v>7332</v>
      </c>
      <c r="B90" s="3" t="s">
        <v>22337</v>
      </c>
      <c r="C90" s="3">
        <v>7</v>
      </c>
      <c r="I90" s="3">
        <v>0.44</v>
      </c>
      <c r="T90" s="3">
        <v>958</v>
      </c>
    </row>
    <row r="91" spans="1:20">
      <c r="A91" s="3" t="s">
        <v>7333</v>
      </c>
      <c r="B91" s="3" t="s">
        <v>22337</v>
      </c>
      <c r="C91" s="3">
        <v>8</v>
      </c>
      <c r="I91" s="3">
        <v>0.48</v>
      </c>
      <c r="T91" s="3">
        <v>1045</v>
      </c>
    </row>
    <row r="92" spans="1:20">
      <c r="A92" s="3" t="s">
        <v>7334</v>
      </c>
      <c r="B92" s="3" t="s">
        <v>22337</v>
      </c>
      <c r="C92" s="3">
        <v>9</v>
      </c>
      <c r="I92" s="3">
        <v>0.52</v>
      </c>
      <c r="T92" s="3">
        <v>1133</v>
      </c>
    </row>
    <row r="93" spans="1:20">
      <c r="A93" s="3" t="s">
        <v>7335</v>
      </c>
      <c r="B93" s="3" t="s">
        <v>22337</v>
      </c>
      <c r="C93" s="3">
        <v>10</v>
      </c>
      <c r="I93" s="3">
        <v>0.56000000000000005</v>
      </c>
      <c r="T93" s="3">
        <v>1220</v>
      </c>
    </row>
    <row r="94" spans="1:20">
      <c r="A94" s="3" t="s">
        <v>7336</v>
      </c>
      <c r="B94" s="3" t="s">
        <v>22337</v>
      </c>
      <c r="C94" s="3">
        <v>11</v>
      </c>
      <c r="I94" s="3">
        <v>0.6</v>
      </c>
      <c r="T94" s="3">
        <v>1307</v>
      </c>
    </row>
    <row r="95" spans="1:20">
      <c r="A95" s="3" t="s">
        <v>7337</v>
      </c>
      <c r="B95" s="3" t="s">
        <v>22337</v>
      </c>
      <c r="C95" s="3">
        <v>12</v>
      </c>
      <c r="I95" s="3">
        <v>0.64</v>
      </c>
      <c r="T95" s="3">
        <v>1394</v>
      </c>
    </row>
    <row r="96" spans="1:20">
      <c r="A96" s="3" t="s">
        <v>7338</v>
      </c>
      <c r="B96" s="3" t="s">
        <v>22337</v>
      </c>
      <c r="C96" s="3">
        <v>13</v>
      </c>
      <c r="I96" s="3">
        <v>0.68</v>
      </c>
      <c r="T96" s="3">
        <v>1481</v>
      </c>
    </row>
    <row r="97" spans="1:20">
      <c r="A97" s="3" t="s">
        <v>7339</v>
      </c>
      <c r="B97" s="3" t="s">
        <v>22337</v>
      </c>
      <c r="C97" s="3">
        <v>14</v>
      </c>
      <c r="I97" s="3">
        <v>0.72</v>
      </c>
      <c r="T97" s="3">
        <v>1568</v>
      </c>
    </row>
    <row r="98" spans="1:20">
      <c r="A98" s="3" t="s">
        <v>7340</v>
      </c>
      <c r="B98" s="3" t="s">
        <v>22337</v>
      </c>
      <c r="C98" s="3">
        <v>15</v>
      </c>
      <c r="I98" s="3">
        <v>0.76</v>
      </c>
      <c r="T98" s="3">
        <v>1656</v>
      </c>
    </row>
    <row r="99" spans="1:20">
      <c r="A99" s="3" t="s">
        <v>7341</v>
      </c>
      <c r="B99" s="3" t="s">
        <v>22337</v>
      </c>
      <c r="C99" s="3">
        <v>16</v>
      </c>
      <c r="I99" s="3">
        <v>0.8</v>
      </c>
      <c r="T99" s="3">
        <v>1743</v>
      </c>
    </row>
    <row r="100" spans="1:20">
      <c r="A100" s="3" t="s">
        <v>7342</v>
      </c>
      <c r="B100" s="3" t="s">
        <v>22337</v>
      </c>
      <c r="C100" s="3">
        <v>17</v>
      </c>
      <c r="I100" s="3">
        <v>0.84</v>
      </c>
      <c r="T100" s="3">
        <v>1830</v>
      </c>
    </row>
    <row r="101" spans="1:20">
      <c r="A101" s="3" t="s">
        <v>7343</v>
      </c>
      <c r="B101" s="3" t="s">
        <v>22337</v>
      </c>
      <c r="C101" s="3">
        <v>18</v>
      </c>
      <c r="I101" s="3">
        <v>0.88</v>
      </c>
      <c r="T101" s="3">
        <v>1917</v>
      </c>
    </row>
    <row r="102" spans="1:20">
      <c r="A102" s="3" t="s">
        <v>7344</v>
      </c>
      <c r="B102" s="3" t="s">
        <v>22337</v>
      </c>
      <c r="C102" s="3">
        <v>19</v>
      </c>
      <c r="I102" s="3">
        <v>0.92</v>
      </c>
      <c r="T102" s="3">
        <v>2004</v>
      </c>
    </row>
    <row r="103" spans="1:20">
      <c r="A103" s="3" t="s">
        <v>7345</v>
      </c>
      <c r="B103" s="3" t="s">
        <v>22337</v>
      </c>
      <c r="C103" s="3">
        <v>20</v>
      </c>
      <c r="I103" s="3">
        <v>0.96</v>
      </c>
      <c r="T103" s="3">
        <v>2091</v>
      </c>
    </row>
    <row r="104" spans="1:20">
      <c r="A104" s="3" t="s">
        <v>7346</v>
      </c>
      <c r="B104" s="3" t="s">
        <v>22337</v>
      </c>
      <c r="C104" s="3">
        <v>1</v>
      </c>
      <c r="J104" s="3">
        <v>0.2</v>
      </c>
      <c r="T104" s="3">
        <v>1037</v>
      </c>
    </row>
    <row r="105" spans="1:20">
      <c r="A105" s="3" t="s">
        <v>7347</v>
      </c>
      <c r="B105" s="3" t="s">
        <v>22337</v>
      </c>
      <c r="C105" s="3">
        <v>2</v>
      </c>
      <c r="J105" s="3">
        <v>0.24</v>
      </c>
      <c r="T105" s="3">
        <v>1245</v>
      </c>
    </row>
    <row r="106" spans="1:20">
      <c r="A106" s="3" t="s">
        <v>7348</v>
      </c>
      <c r="B106" s="3" t="s">
        <v>22337</v>
      </c>
      <c r="C106" s="3">
        <v>3</v>
      </c>
      <c r="J106" s="3">
        <v>0.28000000000000003</v>
      </c>
      <c r="T106" s="3">
        <v>1452</v>
      </c>
    </row>
    <row r="107" spans="1:20">
      <c r="A107" s="3" t="s">
        <v>7349</v>
      </c>
      <c r="B107" s="3" t="s">
        <v>22337</v>
      </c>
      <c r="C107" s="3">
        <v>4</v>
      </c>
      <c r="J107" s="3">
        <v>0.32</v>
      </c>
      <c r="T107" s="3">
        <v>1660</v>
      </c>
    </row>
    <row r="108" spans="1:20">
      <c r="A108" s="3" t="s">
        <v>7350</v>
      </c>
      <c r="B108" s="3" t="s">
        <v>22337</v>
      </c>
      <c r="C108" s="3">
        <v>5</v>
      </c>
      <c r="J108" s="3">
        <v>0.36</v>
      </c>
      <c r="T108" s="3">
        <v>1867</v>
      </c>
    </row>
    <row r="109" spans="1:20">
      <c r="A109" s="3" t="s">
        <v>7351</v>
      </c>
      <c r="B109" s="3" t="s">
        <v>22337</v>
      </c>
      <c r="C109" s="3">
        <v>6</v>
      </c>
      <c r="J109" s="3">
        <v>0.4</v>
      </c>
      <c r="T109" s="3">
        <v>2075</v>
      </c>
    </row>
    <row r="110" spans="1:20">
      <c r="A110" s="3" t="s">
        <v>7352</v>
      </c>
      <c r="B110" s="3" t="s">
        <v>22337</v>
      </c>
      <c r="C110" s="3">
        <v>7</v>
      </c>
      <c r="J110" s="3">
        <v>0.44</v>
      </c>
      <c r="T110" s="3">
        <v>2282</v>
      </c>
    </row>
    <row r="111" spans="1:20">
      <c r="A111" s="3" t="s">
        <v>7353</v>
      </c>
      <c r="B111" s="3" t="s">
        <v>22337</v>
      </c>
      <c r="C111" s="3">
        <v>8</v>
      </c>
      <c r="J111" s="3">
        <v>0.48</v>
      </c>
      <c r="T111" s="3">
        <v>2490</v>
      </c>
    </row>
    <row r="112" spans="1:20">
      <c r="A112" s="3" t="s">
        <v>7354</v>
      </c>
      <c r="B112" s="3" t="s">
        <v>22337</v>
      </c>
      <c r="C112" s="3">
        <v>9</v>
      </c>
      <c r="J112" s="3">
        <v>0.52</v>
      </c>
      <c r="T112" s="3">
        <v>2697</v>
      </c>
    </row>
    <row r="113" spans="1:20">
      <c r="A113" s="3" t="s">
        <v>7355</v>
      </c>
      <c r="B113" s="3" t="s">
        <v>22337</v>
      </c>
      <c r="C113" s="3">
        <v>10</v>
      </c>
      <c r="J113" s="3">
        <v>0.56000000000000005</v>
      </c>
      <c r="T113" s="3">
        <v>2905</v>
      </c>
    </row>
    <row r="114" spans="1:20">
      <c r="A114" s="3" t="s">
        <v>7356</v>
      </c>
      <c r="B114" s="3" t="s">
        <v>22337</v>
      </c>
      <c r="C114" s="3">
        <v>11</v>
      </c>
      <c r="J114" s="3">
        <v>0.6</v>
      </c>
      <c r="T114" s="3">
        <v>3112</v>
      </c>
    </row>
    <row r="115" spans="1:20">
      <c r="A115" s="3" t="s">
        <v>7357</v>
      </c>
      <c r="B115" s="3" t="s">
        <v>22337</v>
      </c>
      <c r="C115" s="3">
        <v>12</v>
      </c>
      <c r="J115" s="3">
        <v>0.64</v>
      </c>
      <c r="T115" s="3">
        <v>3320</v>
      </c>
    </row>
    <row r="116" spans="1:20">
      <c r="A116" s="3" t="s">
        <v>7358</v>
      </c>
      <c r="B116" s="3" t="s">
        <v>22337</v>
      </c>
      <c r="C116" s="3">
        <v>13</v>
      </c>
      <c r="J116" s="3">
        <v>0.68</v>
      </c>
      <c r="T116" s="3">
        <v>3528</v>
      </c>
    </row>
    <row r="117" spans="1:20">
      <c r="A117" s="3" t="s">
        <v>7359</v>
      </c>
      <c r="B117" s="3" t="s">
        <v>22337</v>
      </c>
      <c r="C117" s="3">
        <v>14</v>
      </c>
      <c r="J117" s="3">
        <v>0.72</v>
      </c>
      <c r="T117" s="3">
        <v>3735</v>
      </c>
    </row>
    <row r="118" spans="1:20">
      <c r="A118" s="3" t="s">
        <v>7360</v>
      </c>
      <c r="B118" s="3" t="s">
        <v>22337</v>
      </c>
      <c r="C118" s="3">
        <v>15</v>
      </c>
      <c r="J118" s="3">
        <v>0.76</v>
      </c>
      <c r="T118" s="3">
        <v>3943</v>
      </c>
    </row>
    <row r="119" spans="1:20">
      <c r="A119" s="3" t="s">
        <v>7361</v>
      </c>
      <c r="B119" s="3" t="s">
        <v>22337</v>
      </c>
      <c r="C119" s="3">
        <v>16</v>
      </c>
      <c r="J119" s="3">
        <v>0.8</v>
      </c>
      <c r="T119" s="3">
        <v>4150</v>
      </c>
    </row>
    <row r="120" spans="1:20">
      <c r="A120" s="3" t="s">
        <v>7362</v>
      </c>
      <c r="B120" s="3" t="s">
        <v>22337</v>
      </c>
      <c r="C120" s="3">
        <v>17</v>
      </c>
      <c r="J120" s="3">
        <v>0.84</v>
      </c>
      <c r="T120" s="3">
        <v>4358</v>
      </c>
    </row>
    <row r="121" spans="1:20">
      <c r="A121" s="3" t="s">
        <v>7363</v>
      </c>
      <c r="B121" s="3" t="s">
        <v>22337</v>
      </c>
      <c r="C121" s="3">
        <v>18</v>
      </c>
      <c r="J121" s="3">
        <v>0.88</v>
      </c>
      <c r="T121" s="3">
        <v>4565</v>
      </c>
    </row>
    <row r="122" spans="1:20">
      <c r="A122" s="3" t="s">
        <v>7364</v>
      </c>
      <c r="B122" s="3" t="s">
        <v>22337</v>
      </c>
      <c r="C122" s="3">
        <v>19</v>
      </c>
      <c r="J122" s="3">
        <v>0.92</v>
      </c>
      <c r="T122" s="3">
        <v>4773</v>
      </c>
    </row>
    <row r="123" spans="1:20">
      <c r="A123" s="3" t="s">
        <v>7365</v>
      </c>
      <c r="B123" s="3" t="s">
        <v>22337</v>
      </c>
      <c r="C123" s="3">
        <v>20</v>
      </c>
      <c r="J123" s="3">
        <v>0.96</v>
      </c>
      <c r="T123" s="3">
        <v>4980</v>
      </c>
    </row>
    <row r="124" spans="1:20">
      <c r="A124" s="3" t="s">
        <v>7366</v>
      </c>
      <c r="B124" s="3" t="s">
        <v>22337</v>
      </c>
      <c r="C124" s="3">
        <v>1</v>
      </c>
      <c r="K124" s="3">
        <v>0.2</v>
      </c>
      <c r="T124" s="3">
        <v>532</v>
      </c>
    </row>
    <row r="125" spans="1:20">
      <c r="A125" s="3" t="s">
        <v>7367</v>
      </c>
      <c r="B125" s="3" t="s">
        <v>22337</v>
      </c>
      <c r="C125" s="3">
        <v>2</v>
      </c>
      <c r="K125" s="3">
        <v>0.24</v>
      </c>
      <c r="T125" s="3">
        <v>639</v>
      </c>
    </row>
    <row r="126" spans="1:20">
      <c r="A126" s="3" t="s">
        <v>7368</v>
      </c>
      <c r="B126" s="3" t="s">
        <v>22337</v>
      </c>
      <c r="C126" s="3">
        <v>3</v>
      </c>
      <c r="K126" s="3">
        <v>0.28000000000000003</v>
      </c>
      <c r="T126" s="3">
        <v>745</v>
      </c>
    </row>
    <row r="127" spans="1:20">
      <c r="A127" s="3" t="s">
        <v>7369</v>
      </c>
      <c r="B127" s="3" t="s">
        <v>22337</v>
      </c>
      <c r="C127" s="3">
        <v>4</v>
      </c>
      <c r="K127" s="3">
        <v>0.32</v>
      </c>
      <c r="T127" s="3">
        <v>852</v>
      </c>
    </row>
    <row r="128" spans="1:20">
      <c r="A128" s="3" t="s">
        <v>7370</v>
      </c>
      <c r="B128" s="3" t="s">
        <v>22337</v>
      </c>
      <c r="C128" s="3">
        <v>5</v>
      </c>
      <c r="K128" s="3">
        <v>0.36</v>
      </c>
      <c r="T128" s="3">
        <v>958</v>
      </c>
    </row>
    <row r="129" spans="1:20">
      <c r="A129" s="3" t="s">
        <v>7371</v>
      </c>
      <c r="B129" s="3" t="s">
        <v>22337</v>
      </c>
      <c r="C129" s="3">
        <v>6</v>
      </c>
      <c r="K129" s="3">
        <v>0.4</v>
      </c>
      <c r="T129" s="3">
        <v>1065</v>
      </c>
    </row>
    <row r="130" spans="1:20">
      <c r="A130" s="3" t="s">
        <v>7372</v>
      </c>
      <c r="B130" s="3" t="s">
        <v>22337</v>
      </c>
      <c r="C130" s="3">
        <v>7</v>
      </c>
      <c r="K130" s="3">
        <v>0.44</v>
      </c>
      <c r="T130" s="3">
        <v>1171</v>
      </c>
    </row>
    <row r="131" spans="1:20">
      <c r="A131" s="3" t="s">
        <v>7373</v>
      </c>
      <c r="B131" s="3" t="s">
        <v>22337</v>
      </c>
      <c r="C131" s="3">
        <v>8</v>
      </c>
      <c r="K131" s="3">
        <v>0.48</v>
      </c>
      <c r="T131" s="3">
        <v>1278</v>
      </c>
    </row>
    <row r="132" spans="1:20">
      <c r="A132" s="3" t="s">
        <v>7374</v>
      </c>
      <c r="B132" s="3" t="s">
        <v>22337</v>
      </c>
      <c r="C132" s="3">
        <v>9</v>
      </c>
      <c r="K132" s="3">
        <v>0.52</v>
      </c>
      <c r="T132" s="3">
        <v>1384</v>
      </c>
    </row>
    <row r="133" spans="1:20">
      <c r="A133" s="3" t="s">
        <v>7375</v>
      </c>
      <c r="B133" s="3" t="s">
        <v>22337</v>
      </c>
      <c r="C133" s="3">
        <v>10</v>
      </c>
      <c r="K133" s="3">
        <v>0.56000000000000005</v>
      </c>
      <c r="T133" s="3">
        <v>1491</v>
      </c>
    </row>
    <row r="134" spans="1:20">
      <c r="A134" s="3" t="s">
        <v>7376</v>
      </c>
      <c r="B134" s="3" t="s">
        <v>22337</v>
      </c>
      <c r="C134" s="3">
        <v>11</v>
      </c>
      <c r="K134" s="3">
        <v>0.6</v>
      </c>
      <c r="T134" s="3">
        <v>1597</v>
      </c>
    </row>
    <row r="135" spans="1:20">
      <c r="A135" s="3" t="s">
        <v>7377</v>
      </c>
      <c r="B135" s="3" t="s">
        <v>22337</v>
      </c>
      <c r="C135" s="3">
        <v>12</v>
      </c>
      <c r="K135" s="3">
        <v>0.64</v>
      </c>
      <c r="T135" s="3">
        <v>1704</v>
      </c>
    </row>
    <row r="136" spans="1:20">
      <c r="A136" s="3" t="s">
        <v>7378</v>
      </c>
      <c r="B136" s="3" t="s">
        <v>22337</v>
      </c>
      <c r="C136" s="3">
        <v>13</v>
      </c>
      <c r="K136" s="3">
        <v>0.68</v>
      </c>
      <c r="T136" s="3">
        <v>1811</v>
      </c>
    </row>
    <row r="137" spans="1:20">
      <c r="A137" s="3" t="s">
        <v>7379</v>
      </c>
      <c r="B137" s="3" t="s">
        <v>22337</v>
      </c>
      <c r="C137" s="3">
        <v>14</v>
      </c>
      <c r="K137" s="3">
        <v>0.72</v>
      </c>
      <c r="T137" s="3">
        <v>1917</v>
      </c>
    </row>
    <row r="138" spans="1:20">
      <c r="A138" s="3" t="s">
        <v>7380</v>
      </c>
      <c r="B138" s="3" t="s">
        <v>22337</v>
      </c>
      <c r="C138" s="3">
        <v>15</v>
      </c>
      <c r="K138" s="3">
        <v>0.76</v>
      </c>
      <c r="T138" s="3">
        <v>2024</v>
      </c>
    </row>
    <row r="139" spans="1:20">
      <c r="A139" s="3" t="s">
        <v>7381</v>
      </c>
      <c r="B139" s="3" t="s">
        <v>22337</v>
      </c>
      <c r="C139" s="3">
        <v>16</v>
      </c>
      <c r="K139" s="3">
        <v>0.8</v>
      </c>
      <c r="T139" s="3">
        <v>2130</v>
      </c>
    </row>
    <row r="140" spans="1:20">
      <c r="A140" s="3" t="s">
        <v>7382</v>
      </c>
      <c r="B140" s="3" t="s">
        <v>22337</v>
      </c>
      <c r="C140" s="3">
        <v>17</v>
      </c>
      <c r="K140" s="3">
        <v>0.84</v>
      </c>
      <c r="T140" s="3">
        <v>2237</v>
      </c>
    </row>
    <row r="141" spans="1:20">
      <c r="A141" s="3" t="s">
        <v>7383</v>
      </c>
      <c r="B141" s="3" t="s">
        <v>22337</v>
      </c>
      <c r="C141" s="3">
        <v>18</v>
      </c>
      <c r="K141" s="3">
        <v>0.88</v>
      </c>
      <c r="T141" s="3">
        <v>2343</v>
      </c>
    </row>
    <row r="142" spans="1:20">
      <c r="A142" s="3" t="s">
        <v>7384</v>
      </c>
      <c r="B142" s="3" t="s">
        <v>22337</v>
      </c>
      <c r="C142" s="3">
        <v>19</v>
      </c>
      <c r="K142" s="3">
        <v>0.92</v>
      </c>
      <c r="T142" s="3">
        <v>2450</v>
      </c>
    </row>
    <row r="143" spans="1:20">
      <c r="A143" s="3" t="s">
        <v>7385</v>
      </c>
      <c r="B143" s="3" t="s">
        <v>22337</v>
      </c>
      <c r="C143" s="3">
        <v>20</v>
      </c>
      <c r="K143" s="3">
        <v>0.96</v>
      </c>
      <c r="T143" s="3">
        <v>2556</v>
      </c>
    </row>
    <row r="144" spans="1:20">
      <c r="A144" s="3" t="s">
        <v>7386</v>
      </c>
      <c r="B144" s="3" t="s">
        <v>22337</v>
      </c>
      <c r="C144" s="3">
        <v>1</v>
      </c>
      <c r="L144" s="3">
        <v>0.2</v>
      </c>
      <c r="T144" s="3">
        <v>498</v>
      </c>
    </row>
    <row r="145" spans="1:20">
      <c r="A145" s="3" t="s">
        <v>7387</v>
      </c>
      <c r="B145" s="3" t="s">
        <v>22337</v>
      </c>
      <c r="C145" s="3">
        <v>2</v>
      </c>
      <c r="L145" s="3">
        <v>0.24</v>
      </c>
      <c r="T145" s="3">
        <v>597</v>
      </c>
    </row>
    <row r="146" spans="1:20">
      <c r="A146" s="3" t="s">
        <v>7388</v>
      </c>
      <c r="B146" s="3" t="s">
        <v>22337</v>
      </c>
      <c r="C146" s="3">
        <v>3</v>
      </c>
      <c r="L146" s="3">
        <v>0.28000000000000003</v>
      </c>
      <c r="T146" s="3">
        <v>697</v>
      </c>
    </row>
    <row r="147" spans="1:20">
      <c r="A147" s="3" t="s">
        <v>7389</v>
      </c>
      <c r="B147" s="3" t="s">
        <v>22337</v>
      </c>
      <c r="C147" s="3">
        <v>4</v>
      </c>
      <c r="L147" s="3">
        <v>0.32</v>
      </c>
      <c r="T147" s="3">
        <v>796</v>
      </c>
    </row>
    <row r="148" spans="1:20">
      <c r="A148" s="3" t="s">
        <v>7390</v>
      </c>
      <c r="B148" s="3" t="s">
        <v>22337</v>
      </c>
      <c r="C148" s="3">
        <v>5</v>
      </c>
      <c r="L148" s="3">
        <v>0.36</v>
      </c>
      <c r="T148" s="3">
        <v>896</v>
      </c>
    </row>
    <row r="149" spans="1:20">
      <c r="A149" s="3" t="s">
        <v>7391</v>
      </c>
      <c r="B149" s="3" t="s">
        <v>22337</v>
      </c>
      <c r="C149" s="3">
        <v>6</v>
      </c>
      <c r="L149" s="3">
        <v>0.4</v>
      </c>
      <c r="T149" s="3">
        <v>996</v>
      </c>
    </row>
    <row r="150" spans="1:20">
      <c r="A150" s="3" t="s">
        <v>7392</v>
      </c>
      <c r="B150" s="3" t="s">
        <v>22337</v>
      </c>
      <c r="C150" s="3">
        <v>7</v>
      </c>
      <c r="L150" s="3">
        <v>0.44</v>
      </c>
      <c r="T150" s="3">
        <v>1095</v>
      </c>
    </row>
    <row r="151" spans="1:20">
      <c r="A151" s="3" t="s">
        <v>7393</v>
      </c>
      <c r="B151" s="3" t="s">
        <v>22337</v>
      </c>
      <c r="C151" s="3">
        <v>8</v>
      </c>
      <c r="L151" s="3">
        <v>0.48</v>
      </c>
      <c r="T151" s="3">
        <v>1195</v>
      </c>
    </row>
    <row r="152" spans="1:20">
      <c r="A152" s="3" t="s">
        <v>7394</v>
      </c>
      <c r="B152" s="3" t="s">
        <v>22337</v>
      </c>
      <c r="C152" s="3">
        <v>9</v>
      </c>
      <c r="L152" s="3">
        <v>0.52</v>
      </c>
      <c r="T152" s="3">
        <v>1294</v>
      </c>
    </row>
    <row r="153" spans="1:20">
      <c r="A153" s="3" t="s">
        <v>7395</v>
      </c>
      <c r="B153" s="3" t="s">
        <v>22337</v>
      </c>
      <c r="C153" s="3">
        <v>10</v>
      </c>
      <c r="L153" s="3">
        <v>0.56000000000000005</v>
      </c>
      <c r="T153" s="3">
        <v>1394</v>
      </c>
    </row>
    <row r="154" spans="1:20">
      <c r="A154" s="3" t="s">
        <v>7396</v>
      </c>
      <c r="B154" s="3" t="s">
        <v>22337</v>
      </c>
      <c r="C154" s="3">
        <v>11</v>
      </c>
      <c r="L154" s="3">
        <v>0.6</v>
      </c>
      <c r="T154" s="3">
        <v>1494</v>
      </c>
    </row>
    <row r="155" spans="1:20">
      <c r="A155" s="3" t="s">
        <v>7397</v>
      </c>
      <c r="B155" s="3" t="s">
        <v>22337</v>
      </c>
      <c r="C155" s="3">
        <v>12</v>
      </c>
      <c r="L155" s="3">
        <v>0.64</v>
      </c>
      <c r="T155" s="3">
        <v>1593</v>
      </c>
    </row>
    <row r="156" spans="1:20">
      <c r="A156" s="3" t="s">
        <v>7398</v>
      </c>
      <c r="B156" s="3" t="s">
        <v>22337</v>
      </c>
      <c r="C156" s="3">
        <v>13</v>
      </c>
      <c r="L156" s="3">
        <v>0.68</v>
      </c>
      <c r="T156" s="3">
        <v>1693</v>
      </c>
    </row>
    <row r="157" spans="1:20">
      <c r="A157" s="3" t="s">
        <v>7399</v>
      </c>
      <c r="B157" s="3" t="s">
        <v>22337</v>
      </c>
      <c r="C157" s="3">
        <v>14</v>
      </c>
      <c r="L157" s="3">
        <v>0.72</v>
      </c>
      <c r="T157" s="3">
        <v>1793</v>
      </c>
    </row>
    <row r="158" spans="1:20">
      <c r="A158" s="3" t="s">
        <v>7400</v>
      </c>
      <c r="B158" s="3" t="s">
        <v>22337</v>
      </c>
      <c r="C158" s="3">
        <v>15</v>
      </c>
      <c r="L158" s="3">
        <v>0.76</v>
      </c>
      <c r="T158" s="3">
        <v>1892</v>
      </c>
    </row>
    <row r="159" spans="1:20">
      <c r="A159" s="3" t="s">
        <v>7401</v>
      </c>
      <c r="B159" s="3" t="s">
        <v>22337</v>
      </c>
      <c r="C159" s="3">
        <v>16</v>
      </c>
      <c r="L159" s="3">
        <v>0.8</v>
      </c>
      <c r="T159" s="3">
        <v>1992</v>
      </c>
    </row>
    <row r="160" spans="1:20">
      <c r="A160" s="3" t="s">
        <v>7402</v>
      </c>
      <c r="B160" s="3" t="s">
        <v>22337</v>
      </c>
      <c r="C160" s="3">
        <v>17</v>
      </c>
      <c r="L160" s="3">
        <v>0.84</v>
      </c>
      <c r="T160" s="3">
        <v>2091</v>
      </c>
    </row>
    <row r="161" spans="1:20">
      <c r="A161" s="3" t="s">
        <v>7403</v>
      </c>
      <c r="B161" s="3" t="s">
        <v>22337</v>
      </c>
      <c r="C161" s="3">
        <v>18</v>
      </c>
      <c r="L161" s="3">
        <v>0.88</v>
      </c>
      <c r="T161" s="3">
        <v>2191</v>
      </c>
    </row>
    <row r="162" spans="1:20">
      <c r="A162" s="3" t="s">
        <v>7404</v>
      </c>
      <c r="B162" s="3" t="s">
        <v>22337</v>
      </c>
      <c r="C162" s="3">
        <v>19</v>
      </c>
      <c r="L162" s="3">
        <v>0.92</v>
      </c>
      <c r="T162" s="3">
        <v>2291</v>
      </c>
    </row>
    <row r="163" spans="1:20">
      <c r="A163" s="3" t="s">
        <v>7405</v>
      </c>
      <c r="B163" s="3" t="s">
        <v>22337</v>
      </c>
      <c r="C163" s="3">
        <v>20</v>
      </c>
      <c r="L163" s="3">
        <v>0.96</v>
      </c>
      <c r="T163" s="3">
        <v>2390</v>
      </c>
    </row>
    <row r="164" spans="1:20">
      <c r="A164" s="3" t="s">
        <v>7406</v>
      </c>
      <c r="B164" s="3" t="s">
        <v>22337</v>
      </c>
      <c r="C164" s="3">
        <v>1</v>
      </c>
      <c r="N164" s="3">
        <v>0.2</v>
      </c>
      <c r="T164" s="3">
        <v>498</v>
      </c>
    </row>
    <row r="165" spans="1:20">
      <c r="A165" s="3" t="s">
        <v>7407</v>
      </c>
      <c r="B165" s="3" t="s">
        <v>22337</v>
      </c>
      <c r="C165" s="3">
        <v>2</v>
      </c>
      <c r="N165" s="3">
        <v>0.24</v>
      </c>
      <c r="T165" s="3">
        <v>597</v>
      </c>
    </row>
    <row r="166" spans="1:20">
      <c r="A166" s="3" t="s">
        <v>7408</v>
      </c>
      <c r="B166" s="3" t="s">
        <v>22337</v>
      </c>
      <c r="C166" s="3">
        <v>3</v>
      </c>
      <c r="N166" s="3">
        <v>0.28000000000000003</v>
      </c>
      <c r="T166" s="3">
        <v>697</v>
      </c>
    </row>
    <row r="167" spans="1:20">
      <c r="A167" s="3" t="s">
        <v>7409</v>
      </c>
      <c r="B167" s="3" t="s">
        <v>22337</v>
      </c>
      <c r="C167" s="3">
        <v>4</v>
      </c>
      <c r="N167" s="3">
        <v>0.32</v>
      </c>
      <c r="T167" s="3">
        <v>796</v>
      </c>
    </row>
    <row r="168" spans="1:20">
      <c r="A168" s="3" t="s">
        <v>7410</v>
      </c>
      <c r="B168" s="3" t="s">
        <v>22337</v>
      </c>
      <c r="C168" s="3">
        <v>5</v>
      </c>
      <c r="N168" s="3">
        <v>0.36</v>
      </c>
      <c r="T168" s="3">
        <v>896</v>
      </c>
    </row>
    <row r="169" spans="1:20">
      <c r="A169" s="3" t="s">
        <v>7411</v>
      </c>
      <c r="B169" s="3" t="s">
        <v>22337</v>
      </c>
      <c r="C169" s="3">
        <v>6</v>
      </c>
      <c r="N169" s="3">
        <v>0.4</v>
      </c>
      <c r="T169" s="3">
        <v>996</v>
      </c>
    </row>
    <row r="170" spans="1:20">
      <c r="A170" s="3" t="s">
        <v>7412</v>
      </c>
      <c r="B170" s="3" t="s">
        <v>22337</v>
      </c>
      <c r="C170" s="3">
        <v>7</v>
      </c>
      <c r="N170" s="3">
        <v>0.44</v>
      </c>
      <c r="T170" s="3">
        <v>1095</v>
      </c>
    </row>
    <row r="171" spans="1:20">
      <c r="A171" s="3" t="s">
        <v>7413</v>
      </c>
      <c r="B171" s="3" t="s">
        <v>22337</v>
      </c>
      <c r="C171" s="3">
        <v>8</v>
      </c>
      <c r="N171" s="3">
        <v>0.48</v>
      </c>
      <c r="T171" s="3">
        <v>1195</v>
      </c>
    </row>
    <row r="172" spans="1:20">
      <c r="A172" s="3" t="s">
        <v>7414</v>
      </c>
      <c r="B172" s="3" t="s">
        <v>22337</v>
      </c>
      <c r="C172" s="3">
        <v>9</v>
      </c>
      <c r="N172" s="3">
        <v>0.52</v>
      </c>
      <c r="T172" s="3">
        <v>1294</v>
      </c>
    </row>
    <row r="173" spans="1:20">
      <c r="A173" s="3" t="s">
        <v>7415</v>
      </c>
      <c r="B173" s="3" t="s">
        <v>22337</v>
      </c>
      <c r="C173" s="3">
        <v>10</v>
      </c>
      <c r="N173" s="3">
        <v>0.56000000000000005</v>
      </c>
      <c r="T173" s="3">
        <v>1394</v>
      </c>
    </row>
    <row r="174" spans="1:20">
      <c r="A174" s="3" t="s">
        <v>7416</v>
      </c>
      <c r="B174" s="3" t="s">
        <v>22337</v>
      </c>
      <c r="C174" s="3">
        <v>11</v>
      </c>
      <c r="N174" s="3">
        <v>0.6</v>
      </c>
      <c r="T174" s="3">
        <v>1494</v>
      </c>
    </row>
    <row r="175" spans="1:20">
      <c r="A175" s="3" t="s">
        <v>7417</v>
      </c>
      <c r="B175" s="3" t="s">
        <v>22337</v>
      </c>
      <c r="C175" s="3">
        <v>12</v>
      </c>
      <c r="N175" s="3">
        <v>0.64</v>
      </c>
      <c r="T175" s="3">
        <v>1593</v>
      </c>
    </row>
    <row r="176" spans="1:20">
      <c r="A176" s="3" t="s">
        <v>7418</v>
      </c>
      <c r="B176" s="3" t="s">
        <v>22337</v>
      </c>
      <c r="C176" s="3">
        <v>13</v>
      </c>
      <c r="N176" s="3">
        <v>0.68</v>
      </c>
      <c r="T176" s="3">
        <v>1693</v>
      </c>
    </row>
    <row r="177" spans="1:20">
      <c r="A177" s="3" t="s">
        <v>7419</v>
      </c>
      <c r="B177" s="3" t="s">
        <v>22337</v>
      </c>
      <c r="C177" s="3">
        <v>14</v>
      </c>
      <c r="N177" s="3">
        <v>0.72</v>
      </c>
      <c r="T177" s="3">
        <v>1793</v>
      </c>
    </row>
    <row r="178" spans="1:20">
      <c r="A178" s="3" t="s">
        <v>7420</v>
      </c>
      <c r="B178" s="3" t="s">
        <v>22337</v>
      </c>
      <c r="C178" s="3">
        <v>15</v>
      </c>
      <c r="N178" s="3">
        <v>0.76</v>
      </c>
      <c r="T178" s="3">
        <v>1892</v>
      </c>
    </row>
    <row r="179" spans="1:20">
      <c r="A179" s="3" t="s">
        <v>7421</v>
      </c>
      <c r="B179" s="3" t="s">
        <v>22337</v>
      </c>
      <c r="C179" s="3">
        <v>16</v>
      </c>
      <c r="N179" s="3">
        <v>0.8</v>
      </c>
      <c r="T179" s="3">
        <v>1992</v>
      </c>
    </row>
    <row r="180" spans="1:20">
      <c r="A180" s="3" t="s">
        <v>7422</v>
      </c>
      <c r="B180" s="3" t="s">
        <v>22337</v>
      </c>
      <c r="C180" s="3">
        <v>17</v>
      </c>
      <c r="N180" s="3">
        <v>0.84</v>
      </c>
      <c r="T180" s="3">
        <v>2091</v>
      </c>
    </row>
    <row r="181" spans="1:20">
      <c r="A181" s="3" t="s">
        <v>7423</v>
      </c>
      <c r="B181" s="3" t="s">
        <v>22337</v>
      </c>
      <c r="C181" s="3">
        <v>18</v>
      </c>
      <c r="N181" s="3">
        <v>0.88</v>
      </c>
      <c r="T181" s="3">
        <v>2191</v>
      </c>
    </row>
    <row r="182" spans="1:20">
      <c r="A182" s="3" t="s">
        <v>7424</v>
      </c>
      <c r="B182" s="3" t="s">
        <v>22337</v>
      </c>
      <c r="C182" s="3">
        <v>19</v>
      </c>
      <c r="N182" s="3">
        <v>0.92</v>
      </c>
      <c r="T182" s="3">
        <v>2291</v>
      </c>
    </row>
    <row r="183" spans="1:20">
      <c r="A183" s="3" t="s">
        <v>7425</v>
      </c>
      <c r="B183" s="3" t="s">
        <v>22337</v>
      </c>
      <c r="C183" s="3">
        <v>20</v>
      </c>
      <c r="N183" s="3">
        <v>0.96</v>
      </c>
      <c r="T183" s="3">
        <v>2390</v>
      </c>
    </row>
    <row r="184" spans="1:20">
      <c r="A184" s="3" t="s">
        <v>7426</v>
      </c>
      <c r="B184" s="3" t="s">
        <v>22337</v>
      </c>
      <c r="C184" s="3">
        <v>1</v>
      </c>
      <c r="M184" s="3">
        <v>0.2</v>
      </c>
      <c r="T184" s="3">
        <v>608</v>
      </c>
    </row>
    <row r="185" spans="1:20">
      <c r="A185" s="3" t="s">
        <v>7427</v>
      </c>
      <c r="B185" s="3" t="s">
        <v>22337</v>
      </c>
      <c r="C185" s="3">
        <v>2</v>
      </c>
      <c r="M185" s="3">
        <v>0.24</v>
      </c>
      <c r="T185" s="3">
        <v>730</v>
      </c>
    </row>
    <row r="186" spans="1:20">
      <c r="A186" s="3" t="s">
        <v>7428</v>
      </c>
      <c r="B186" s="3" t="s">
        <v>22337</v>
      </c>
      <c r="C186" s="3">
        <v>3</v>
      </c>
      <c r="M186" s="3">
        <v>0.28000000000000003</v>
      </c>
      <c r="T186" s="3">
        <v>852</v>
      </c>
    </row>
    <row r="187" spans="1:20">
      <c r="A187" s="3" t="s">
        <v>7429</v>
      </c>
      <c r="B187" s="3" t="s">
        <v>22337</v>
      </c>
      <c r="C187" s="3">
        <v>4</v>
      </c>
      <c r="M187" s="3">
        <v>0.32</v>
      </c>
      <c r="T187" s="3">
        <v>974</v>
      </c>
    </row>
    <row r="188" spans="1:20">
      <c r="A188" s="3" t="s">
        <v>7430</v>
      </c>
      <c r="B188" s="3" t="s">
        <v>22337</v>
      </c>
      <c r="C188" s="3">
        <v>5</v>
      </c>
      <c r="M188" s="3">
        <v>0.36</v>
      </c>
      <c r="T188" s="3">
        <v>1095</v>
      </c>
    </row>
    <row r="189" spans="1:20">
      <c r="A189" s="3" t="s">
        <v>7431</v>
      </c>
      <c r="B189" s="3" t="s">
        <v>22337</v>
      </c>
      <c r="C189" s="3">
        <v>6</v>
      </c>
      <c r="M189" s="3">
        <v>0.4</v>
      </c>
      <c r="T189" s="3">
        <v>1217</v>
      </c>
    </row>
    <row r="190" spans="1:20">
      <c r="A190" s="3" t="s">
        <v>7432</v>
      </c>
      <c r="B190" s="3" t="s">
        <v>22337</v>
      </c>
      <c r="C190" s="3">
        <v>7</v>
      </c>
      <c r="M190" s="3">
        <v>0.44</v>
      </c>
      <c r="T190" s="3">
        <v>1339</v>
      </c>
    </row>
    <row r="191" spans="1:20">
      <c r="A191" s="3" t="s">
        <v>7433</v>
      </c>
      <c r="B191" s="3" t="s">
        <v>22337</v>
      </c>
      <c r="C191" s="3">
        <v>8</v>
      </c>
      <c r="M191" s="3">
        <v>0.48</v>
      </c>
      <c r="T191" s="3">
        <v>1461</v>
      </c>
    </row>
    <row r="192" spans="1:20">
      <c r="A192" s="3" t="s">
        <v>7434</v>
      </c>
      <c r="B192" s="3" t="s">
        <v>22337</v>
      </c>
      <c r="C192" s="3">
        <v>9</v>
      </c>
      <c r="M192" s="3">
        <v>0.52</v>
      </c>
      <c r="T192" s="3">
        <v>1582</v>
      </c>
    </row>
    <row r="193" spans="1:20">
      <c r="A193" s="3" t="s">
        <v>7435</v>
      </c>
      <c r="B193" s="3" t="s">
        <v>22337</v>
      </c>
      <c r="C193" s="3">
        <v>10</v>
      </c>
      <c r="M193" s="3">
        <v>0.56000000000000005</v>
      </c>
      <c r="T193" s="3">
        <v>1704</v>
      </c>
    </row>
    <row r="194" spans="1:20">
      <c r="A194" s="3" t="s">
        <v>7436</v>
      </c>
      <c r="B194" s="3" t="s">
        <v>22337</v>
      </c>
      <c r="C194" s="3">
        <v>11</v>
      </c>
      <c r="M194" s="3">
        <v>0.6</v>
      </c>
      <c r="T194" s="3">
        <v>1826</v>
      </c>
    </row>
    <row r="195" spans="1:20">
      <c r="A195" s="3" t="s">
        <v>7437</v>
      </c>
      <c r="B195" s="3" t="s">
        <v>22337</v>
      </c>
      <c r="C195" s="3">
        <v>12</v>
      </c>
      <c r="M195" s="3">
        <v>0.64</v>
      </c>
      <c r="T195" s="3">
        <v>1948</v>
      </c>
    </row>
    <row r="196" spans="1:20">
      <c r="A196" s="3" t="s">
        <v>7438</v>
      </c>
      <c r="B196" s="3" t="s">
        <v>22337</v>
      </c>
      <c r="C196" s="3">
        <v>13</v>
      </c>
      <c r="M196" s="3">
        <v>0.68</v>
      </c>
      <c r="T196" s="3">
        <v>2069</v>
      </c>
    </row>
    <row r="197" spans="1:20">
      <c r="A197" s="3" t="s">
        <v>7439</v>
      </c>
      <c r="B197" s="3" t="s">
        <v>22337</v>
      </c>
      <c r="C197" s="3">
        <v>14</v>
      </c>
      <c r="M197" s="3">
        <v>0.72</v>
      </c>
      <c r="T197" s="3">
        <v>2191</v>
      </c>
    </row>
    <row r="198" spans="1:20">
      <c r="A198" s="3" t="s">
        <v>7440</v>
      </c>
      <c r="B198" s="3" t="s">
        <v>22337</v>
      </c>
      <c r="C198" s="3">
        <v>15</v>
      </c>
      <c r="M198" s="3">
        <v>0.76</v>
      </c>
      <c r="T198" s="3">
        <v>2313</v>
      </c>
    </row>
    <row r="199" spans="1:20">
      <c r="A199" s="3" t="s">
        <v>7441</v>
      </c>
      <c r="B199" s="3" t="s">
        <v>22337</v>
      </c>
      <c r="C199" s="3">
        <v>16</v>
      </c>
      <c r="M199" s="3">
        <v>0.8</v>
      </c>
      <c r="T199" s="3">
        <v>2435</v>
      </c>
    </row>
    <row r="200" spans="1:20">
      <c r="A200" s="3" t="s">
        <v>7442</v>
      </c>
      <c r="B200" s="3" t="s">
        <v>22337</v>
      </c>
      <c r="C200" s="3">
        <v>17</v>
      </c>
      <c r="M200" s="3">
        <v>0.84</v>
      </c>
      <c r="T200" s="3">
        <v>2556</v>
      </c>
    </row>
    <row r="201" spans="1:20">
      <c r="A201" s="3" t="s">
        <v>7443</v>
      </c>
      <c r="B201" s="3" t="s">
        <v>22337</v>
      </c>
      <c r="C201" s="3">
        <v>18</v>
      </c>
      <c r="M201" s="3">
        <v>0.88</v>
      </c>
      <c r="T201" s="3">
        <v>2678</v>
      </c>
    </row>
    <row r="202" spans="1:20">
      <c r="A202" s="3" t="s">
        <v>7444</v>
      </c>
      <c r="B202" s="3" t="s">
        <v>22337</v>
      </c>
      <c r="C202" s="3">
        <v>19</v>
      </c>
      <c r="M202" s="3">
        <v>0.92</v>
      </c>
      <c r="T202" s="3">
        <v>2800</v>
      </c>
    </row>
    <row r="203" spans="1:20">
      <c r="A203" s="3" t="s">
        <v>7445</v>
      </c>
      <c r="B203" s="3" t="s">
        <v>22337</v>
      </c>
      <c r="C203" s="3">
        <v>20</v>
      </c>
      <c r="M203" s="3">
        <v>0.96</v>
      </c>
      <c r="T203" s="3">
        <v>2922</v>
      </c>
    </row>
    <row r="204" spans="1:20">
      <c r="A204" s="3" t="s">
        <v>7446</v>
      </c>
      <c r="B204" s="3" t="s">
        <v>22337</v>
      </c>
      <c r="C204" s="3">
        <v>1</v>
      </c>
      <c r="O204" s="3">
        <v>0.2</v>
      </c>
      <c r="T204" s="3">
        <v>608</v>
      </c>
    </row>
    <row r="205" spans="1:20">
      <c r="A205" s="3" t="s">
        <v>7447</v>
      </c>
      <c r="B205" s="3" t="s">
        <v>22337</v>
      </c>
      <c r="C205" s="3">
        <v>2</v>
      </c>
      <c r="O205" s="3">
        <v>0.24</v>
      </c>
      <c r="T205" s="3">
        <v>730</v>
      </c>
    </row>
    <row r="206" spans="1:20">
      <c r="A206" s="3" t="s">
        <v>7448</v>
      </c>
      <c r="B206" s="3" t="s">
        <v>22337</v>
      </c>
      <c r="C206" s="3">
        <v>3</v>
      </c>
      <c r="O206" s="3">
        <v>0.28000000000000003</v>
      </c>
      <c r="T206" s="3">
        <v>852</v>
      </c>
    </row>
    <row r="207" spans="1:20">
      <c r="A207" s="3" t="s">
        <v>7449</v>
      </c>
      <c r="B207" s="3" t="s">
        <v>22337</v>
      </c>
      <c r="C207" s="3">
        <v>4</v>
      </c>
      <c r="O207" s="3">
        <v>0.32</v>
      </c>
      <c r="T207" s="3">
        <v>974</v>
      </c>
    </row>
    <row r="208" spans="1:20">
      <c r="A208" s="3" t="s">
        <v>7450</v>
      </c>
      <c r="B208" s="3" t="s">
        <v>22337</v>
      </c>
      <c r="C208" s="3">
        <v>5</v>
      </c>
      <c r="O208" s="3">
        <v>0.36</v>
      </c>
      <c r="T208" s="3">
        <v>1095</v>
      </c>
    </row>
    <row r="209" spans="1:20">
      <c r="A209" s="3" t="s">
        <v>7451</v>
      </c>
      <c r="B209" s="3" t="s">
        <v>22337</v>
      </c>
      <c r="C209" s="3">
        <v>6</v>
      </c>
      <c r="O209" s="3">
        <v>0.4</v>
      </c>
      <c r="T209" s="3">
        <v>1217</v>
      </c>
    </row>
    <row r="210" spans="1:20">
      <c r="A210" s="3" t="s">
        <v>7452</v>
      </c>
      <c r="B210" s="3" t="s">
        <v>22337</v>
      </c>
      <c r="C210" s="3">
        <v>7</v>
      </c>
      <c r="O210" s="3">
        <v>0.44</v>
      </c>
      <c r="T210" s="3">
        <v>1339</v>
      </c>
    </row>
    <row r="211" spans="1:20">
      <c r="A211" s="3" t="s">
        <v>7453</v>
      </c>
      <c r="B211" s="3" t="s">
        <v>22337</v>
      </c>
      <c r="C211" s="3">
        <v>8</v>
      </c>
      <c r="O211" s="3">
        <v>0.48</v>
      </c>
      <c r="T211" s="3">
        <v>1461</v>
      </c>
    </row>
    <row r="212" spans="1:20">
      <c r="A212" s="3" t="s">
        <v>7454</v>
      </c>
      <c r="B212" s="3" t="s">
        <v>22337</v>
      </c>
      <c r="C212" s="3">
        <v>9</v>
      </c>
      <c r="O212" s="3">
        <v>0.52</v>
      </c>
      <c r="T212" s="3">
        <v>1582</v>
      </c>
    </row>
    <row r="213" spans="1:20">
      <c r="A213" s="3" t="s">
        <v>7455</v>
      </c>
      <c r="B213" s="3" t="s">
        <v>22337</v>
      </c>
      <c r="C213" s="3">
        <v>10</v>
      </c>
      <c r="O213" s="3">
        <v>0.56000000000000005</v>
      </c>
      <c r="T213" s="3">
        <v>1704</v>
      </c>
    </row>
    <row r="214" spans="1:20">
      <c r="A214" s="3" t="s">
        <v>7456</v>
      </c>
      <c r="B214" s="3" t="s">
        <v>22337</v>
      </c>
      <c r="C214" s="3">
        <v>11</v>
      </c>
      <c r="O214" s="3">
        <v>0.6</v>
      </c>
      <c r="T214" s="3">
        <v>1826</v>
      </c>
    </row>
    <row r="215" spans="1:20">
      <c r="A215" s="3" t="s">
        <v>7457</v>
      </c>
      <c r="B215" s="3" t="s">
        <v>22337</v>
      </c>
      <c r="C215" s="3">
        <v>12</v>
      </c>
      <c r="O215" s="3">
        <v>0.64</v>
      </c>
      <c r="T215" s="3">
        <v>1948</v>
      </c>
    </row>
    <row r="216" spans="1:20">
      <c r="A216" s="3" t="s">
        <v>7458</v>
      </c>
      <c r="B216" s="3" t="s">
        <v>22337</v>
      </c>
      <c r="C216" s="3">
        <v>13</v>
      </c>
      <c r="O216" s="3">
        <v>0.68</v>
      </c>
      <c r="T216" s="3">
        <v>2069</v>
      </c>
    </row>
    <row r="217" spans="1:20">
      <c r="A217" s="3" t="s">
        <v>7459</v>
      </c>
      <c r="B217" s="3" t="s">
        <v>22337</v>
      </c>
      <c r="C217" s="3">
        <v>14</v>
      </c>
      <c r="O217" s="3">
        <v>0.72</v>
      </c>
      <c r="T217" s="3">
        <v>2191</v>
      </c>
    </row>
    <row r="218" spans="1:20">
      <c r="A218" s="3" t="s">
        <v>7460</v>
      </c>
      <c r="B218" s="3" t="s">
        <v>22337</v>
      </c>
      <c r="C218" s="3">
        <v>15</v>
      </c>
      <c r="O218" s="3">
        <v>0.76</v>
      </c>
      <c r="T218" s="3">
        <v>2313</v>
      </c>
    </row>
    <row r="219" spans="1:20">
      <c r="A219" s="3" t="s">
        <v>7461</v>
      </c>
      <c r="B219" s="3" t="s">
        <v>22337</v>
      </c>
      <c r="C219" s="3">
        <v>16</v>
      </c>
      <c r="O219" s="3">
        <v>0.8</v>
      </c>
      <c r="T219" s="3">
        <v>2435</v>
      </c>
    </row>
    <row r="220" spans="1:20">
      <c r="A220" s="3" t="s">
        <v>7462</v>
      </c>
      <c r="B220" s="3" t="s">
        <v>22337</v>
      </c>
      <c r="C220" s="3">
        <v>17</v>
      </c>
      <c r="O220" s="3">
        <v>0.84</v>
      </c>
      <c r="T220" s="3">
        <v>2556</v>
      </c>
    </row>
    <row r="221" spans="1:20">
      <c r="A221" s="3" t="s">
        <v>7463</v>
      </c>
      <c r="B221" s="3" t="s">
        <v>22337</v>
      </c>
      <c r="C221" s="3">
        <v>18</v>
      </c>
      <c r="O221" s="3">
        <v>0.88</v>
      </c>
      <c r="T221" s="3">
        <v>2678</v>
      </c>
    </row>
    <row r="222" spans="1:20">
      <c r="A222" s="3" t="s">
        <v>7464</v>
      </c>
      <c r="B222" s="3" t="s">
        <v>22337</v>
      </c>
      <c r="C222" s="3">
        <v>19</v>
      </c>
      <c r="O222" s="3">
        <v>0.92</v>
      </c>
      <c r="T222" s="3">
        <v>2800</v>
      </c>
    </row>
    <row r="223" spans="1:20">
      <c r="A223" s="3" t="s">
        <v>7465</v>
      </c>
      <c r="B223" s="3" t="s">
        <v>22337</v>
      </c>
      <c r="C223" s="3">
        <v>20</v>
      </c>
      <c r="O223" s="3">
        <v>0.96</v>
      </c>
      <c r="T223" s="3">
        <v>2922</v>
      </c>
    </row>
    <row r="224" spans="1:20">
      <c r="A224" s="3" t="s">
        <v>7466</v>
      </c>
      <c r="B224" s="3" t="s">
        <v>22337</v>
      </c>
      <c r="C224" s="3">
        <v>1</v>
      </c>
      <c r="Q224" s="3">
        <v>120</v>
      </c>
      <c r="T224" s="3">
        <v>432</v>
      </c>
    </row>
    <row r="225" spans="1:20">
      <c r="A225" s="3" t="s">
        <v>7467</v>
      </c>
      <c r="B225" s="3" t="s">
        <v>22337</v>
      </c>
      <c r="C225" s="3">
        <v>2</v>
      </c>
      <c r="Q225" s="3">
        <v>160</v>
      </c>
      <c r="T225" s="3">
        <v>576</v>
      </c>
    </row>
    <row r="226" spans="1:20">
      <c r="A226" s="3" t="s">
        <v>7468</v>
      </c>
      <c r="B226" s="3" t="s">
        <v>22337</v>
      </c>
      <c r="C226" s="3">
        <v>3</v>
      </c>
      <c r="Q226" s="3">
        <v>200</v>
      </c>
      <c r="T226" s="3">
        <v>720</v>
      </c>
    </row>
    <row r="227" spans="1:20">
      <c r="A227" s="3" t="s">
        <v>7469</v>
      </c>
      <c r="B227" s="3" t="s">
        <v>22337</v>
      </c>
      <c r="C227" s="3">
        <v>4</v>
      </c>
      <c r="Q227" s="3">
        <v>240</v>
      </c>
      <c r="T227" s="3">
        <v>864</v>
      </c>
    </row>
    <row r="228" spans="1:20">
      <c r="A228" s="3" t="s">
        <v>7470</v>
      </c>
      <c r="B228" s="3" t="s">
        <v>22337</v>
      </c>
      <c r="C228" s="3">
        <v>5</v>
      </c>
      <c r="Q228" s="3">
        <v>280</v>
      </c>
      <c r="T228" s="3">
        <v>1008</v>
      </c>
    </row>
    <row r="229" spans="1:20">
      <c r="A229" s="3" t="s">
        <v>7471</v>
      </c>
      <c r="B229" s="3" t="s">
        <v>22337</v>
      </c>
      <c r="C229" s="3">
        <v>6</v>
      </c>
      <c r="Q229" s="3">
        <v>320</v>
      </c>
      <c r="T229" s="3">
        <v>1152</v>
      </c>
    </row>
    <row r="230" spans="1:20">
      <c r="A230" s="3" t="s">
        <v>7472</v>
      </c>
      <c r="B230" s="3" t="s">
        <v>22337</v>
      </c>
      <c r="C230" s="3">
        <v>7</v>
      </c>
      <c r="Q230" s="3">
        <v>360</v>
      </c>
      <c r="T230" s="3">
        <v>1296</v>
      </c>
    </row>
    <row r="231" spans="1:20">
      <c r="A231" s="3" t="s">
        <v>7473</v>
      </c>
      <c r="B231" s="3" t="s">
        <v>22337</v>
      </c>
      <c r="C231" s="3">
        <v>8</v>
      </c>
      <c r="Q231" s="3">
        <v>400</v>
      </c>
      <c r="T231" s="3">
        <v>1440</v>
      </c>
    </row>
    <row r="232" spans="1:20">
      <c r="A232" s="3" t="s">
        <v>7474</v>
      </c>
      <c r="B232" s="3" t="s">
        <v>22337</v>
      </c>
      <c r="C232" s="3">
        <v>9</v>
      </c>
      <c r="Q232" s="3">
        <v>440</v>
      </c>
      <c r="T232" s="3">
        <v>1584</v>
      </c>
    </row>
    <row r="233" spans="1:20">
      <c r="A233" s="3" t="s">
        <v>7475</v>
      </c>
      <c r="B233" s="3" t="s">
        <v>22337</v>
      </c>
      <c r="C233" s="3">
        <v>10</v>
      </c>
      <c r="Q233" s="3">
        <v>480</v>
      </c>
      <c r="T233" s="3">
        <v>1728</v>
      </c>
    </row>
    <row r="234" spans="1:20">
      <c r="A234" s="3" t="s">
        <v>7476</v>
      </c>
      <c r="B234" s="3" t="s">
        <v>22337</v>
      </c>
      <c r="C234" s="3">
        <v>11</v>
      </c>
      <c r="Q234" s="3">
        <v>520</v>
      </c>
      <c r="T234" s="3">
        <v>1872</v>
      </c>
    </row>
    <row r="235" spans="1:20">
      <c r="A235" s="3" t="s">
        <v>7477</v>
      </c>
      <c r="B235" s="3" t="s">
        <v>22337</v>
      </c>
      <c r="C235" s="3">
        <v>12</v>
      </c>
      <c r="Q235" s="3">
        <v>560</v>
      </c>
      <c r="T235" s="3">
        <v>2016</v>
      </c>
    </row>
    <row r="236" spans="1:20">
      <c r="A236" s="3" t="s">
        <v>7478</v>
      </c>
      <c r="B236" s="3" t="s">
        <v>22337</v>
      </c>
      <c r="C236" s="3">
        <v>13</v>
      </c>
      <c r="Q236" s="3">
        <v>600</v>
      </c>
      <c r="T236" s="3">
        <v>2160</v>
      </c>
    </row>
    <row r="237" spans="1:20">
      <c r="A237" s="3" t="s">
        <v>7479</v>
      </c>
      <c r="B237" s="3" t="s">
        <v>22337</v>
      </c>
      <c r="C237" s="3">
        <v>14</v>
      </c>
      <c r="Q237" s="3">
        <v>640</v>
      </c>
      <c r="T237" s="3">
        <v>2304</v>
      </c>
    </row>
    <row r="238" spans="1:20">
      <c r="A238" s="3" t="s">
        <v>7480</v>
      </c>
      <c r="B238" s="3" t="s">
        <v>22337</v>
      </c>
      <c r="C238" s="3">
        <v>15</v>
      </c>
      <c r="Q238" s="3">
        <v>680</v>
      </c>
      <c r="T238" s="3">
        <v>2448</v>
      </c>
    </row>
    <row r="239" spans="1:20">
      <c r="A239" s="3" t="s">
        <v>7481</v>
      </c>
      <c r="B239" s="3" t="s">
        <v>22337</v>
      </c>
      <c r="C239" s="3">
        <v>16</v>
      </c>
      <c r="Q239" s="3">
        <v>720</v>
      </c>
      <c r="T239" s="3">
        <v>2592</v>
      </c>
    </row>
    <row r="240" spans="1:20">
      <c r="A240" s="3" t="s">
        <v>7482</v>
      </c>
      <c r="B240" s="3" t="s">
        <v>22337</v>
      </c>
      <c r="C240" s="3">
        <v>17</v>
      </c>
      <c r="Q240" s="3">
        <v>760</v>
      </c>
      <c r="T240" s="3">
        <v>2736</v>
      </c>
    </row>
    <row r="241" spans="1:20">
      <c r="A241" s="3" t="s">
        <v>7483</v>
      </c>
      <c r="B241" s="3" t="s">
        <v>22337</v>
      </c>
      <c r="C241" s="3">
        <v>18</v>
      </c>
      <c r="Q241" s="3">
        <v>800</v>
      </c>
      <c r="T241" s="3">
        <v>2880</v>
      </c>
    </row>
    <row r="242" spans="1:20">
      <c r="A242" s="3" t="s">
        <v>7484</v>
      </c>
      <c r="B242" s="3" t="s">
        <v>22337</v>
      </c>
      <c r="C242" s="3">
        <v>19</v>
      </c>
      <c r="Q242" s="3">
        <v>840</v>
      </c>
      <c r="T242" s="3">
        <v>3024</v>
      </c>
    </row>
    <row r="243" spans="1:20">
      <c r="A243" s="3" t="s">
        <v>7485</v>
      </c>
      <c r="B243" s="3" t="s">
        <v>22337</v>
      </c>
      <c r="C243" s="3">
        <v>20</v>
      </c>
      <c r="Q243" s="3">
        <v>880</v>
      </c>
      <c r="T243" s="3">
        <v>3168</v>
      </c>
    </row>
    <row r="244" spans="1:20">
      <c r="A244" s="3" t="s">
        <v>7486</v>
      </c>
      <c r="B244" s="3" t="s">
        <v>22337</v>
      </c>
      <c r="C244" s="3">
        <v>1</v>
      </c>
      <c r="P244" s="3">
        <v>120</v>
      </c>
      <c r="T244" s="3">
        <v>432</v>
      </c>
    </row>
    <row r="245" spans="1:20">
      <c r="A245" s="3" t="s">
        <v>7487</v>
      </c>
      <c r="B245" s="3" t="s">
        <v>22337</v>
      </c>
      <c r="C245" s="3">
        <v>2</v>
      </c>
      <c r="P245" s="3">
        <v>160</v>
      </c>
      <c r="T245" s="3">
        <v>576</v>
      </c>
    </row>
    <row r="246" spans="1:20">
      <c r="A246" s="3" t="s">
        <v>7488</v>
      </c>
      <c r="B246" s="3" t="s">
        <v>22337</v>
      </c>
      <c r="C246" s="3">
        <v>3</v>
      </c>
      <c r="P246" s="3">
        <v>200</v>
      </c>
      <c r="T246" s="3">
        <v>720</v>
      </c>
    </row>
    <row r="247" spans="1:20">
      <c r="A247" s="3" t="s">
        <v>7489</v>
      </c>
      <c r="B247" s="3" t="s">
        <v>22337</v>
      </c>
      <c r="C247" s="3">
        <v>4</v>
      </c>
      <c r="P247" s="3">
        <v>240</v>
      </c>
      <c r="T247" s="3">
        <v>864</v>
      </c>
    </row>
    <row r="248" spans="1:20">
      <c r="A248" s="3" t="s">
        <v>7490</v>
      </c>
      <c r="B248" s="3" t="s">
        <v>22337</v>
      </c>
      <c r="C248" s="3">
        <v>5</v>
      </c>
      <c r="P248" s="3">
        <v>280</v>
      </c>
      <c r="T248" s="3">
        <v>1008</v>
      </c>
    </row>
    <row r="249" spans="1:20">
      <c r="A249" s="3" t="s">
        <v>7491</v>
      </c>
      <c r="B249" s="3" t="s">
        <v>22337</v>
      </c>
      <c r="C249" s="3">
        <v>6</v>
      </c>
      <c r="P249" s="3">
        <v>320</v>
      </c>
      <c r="T249" s="3">
        <v>1152</v>
      </c>
    </row>
    <row r="250" spans="1:20">
      <c r="A250" s="3" t="s">
        <v>7492</v>
      </c>
      <c r="B250" s="3" t="s">
        <v>22337</v>
      </c>
      <c r="C250" s="3">
        <v>7</v>
      </c>
      <c r="P250" s="3">
        <v>360</v>
      </c>
      <c r="T250" s="3">
        <v>1296</v>
      </c>
    </row>
    <row r="251" spans="1:20">
      <c r="A251" s="3" t="s">
        <v>7493</v>
      </c>
      <c r="B251" s="3" t="s">
        <v>22337</v>
      </c>
      <c r="C251" s="3">
        <v>8</v>
      </c>
      <c r="P251" s="3">
        <v>400</v>
      </c>
      <c r="T251" s="3">
        <v>1440</v>
      </c>
    </row>
    <row r="252" spans="1:20">
      <c r="A252" s="3" t="s">
        <v>7494</v>
      </c>
      <c r="B252" s="3" t="s">
        <v>22337</v>
      </c>
      <c r="C252" s="3">
        <v>9</v>
      </c>
      <c r="P252" s="3">
        <v>440</v>
      </c>
      <c r="T252" s="3">
        <v>1584</v>
      </c>
    </row>
    <row r="253" spans="1:20">
      <c r="A253" s="3" t="s">
        <v>7495</v>
      </c>
      <c r="B253" s="3" t="s">
        <v>22337</v>
      </c>
      <c r="C253" s="3">
        <v>10</v>
      </c>
      <c r="P253" s="3">
        <v>480</v>
      </c>
      <c r="T253" s="3">
        <v>1728</v>
      </c>
    </row>
    <row r="254" spans="1:20">
      <c r="A254" s="3" t="s">
        <v>7496</v>
      </c>
      <c r="B254" s="3" t="s">
        <v>22337</v>
      </c>
      <c r="C254" s="3">
        <v>11</v>
      </c>
      <c r="P254" s="3">
        <v>520</v>
      </c>
      <c r="T254" s="3">
        <v>1872</v>
      </c>
    </row>
    <row r="255" spans="1:20">
      <c r="A255" s="3" t="s">
        <v>7497</v>
      </c>
      <c r="B255" s="3" t="s">
        <v>22337</v>
      </c>
      <c r="C255" s="3">
        <v>12</v>
      </c>
      <c r="P255" s="3">
        <v>560</v>
      </c>
      <c r="T255" s="3">
        <v>2016</v>
      </c>
    </row>
    <row r="256" spans="1:20">
      <c r="A256" s="3" t="s">
        <v>7498</v>
      </c>
      <c r="B256" s="3" t="s">
        <v>22337</v>
      </c>
      <c r="C256" s="3">
        <v>13</v>
      </c>
      <c r="P256" s="3">
        <v>600</v>
      </c>
      <c r="T256" s="3">
        <v>2160</v>
      </c>
    </row>
    <row r="257" spans="1:20">
      <c r="A257" s="3" t="s">
        <v>7499</v>
      </c>
      <c r="B257" s="3" t="s">
        <v>22337</v>
      </c>
      <c r="C257" s="3">
        <v>14</v>
      </c>
      <c r="P257" s="3">
        <v>640</v>
      </c>
      <c r="T257" s="3">
        <v>2304</v>
      </c>
    </row>
    <row r="258" spans="1:20">
      <c r="A258" s="3" t="s">
        <v>7500</v>
      </c>
      <c r="B258" s="3" t="s">
        <v>22337</v>
      </c>
      <c r="C258" s="3">
        <v>15</v>
      </c>
      <c r="P258" s="3">
        <v>680</v>
      </c>
      <c r="T258" s="3">
        <v>2448</v>
      </c>
    </row>
    <row r="259" spans="1:20">
      <c r="A259" s="3" t="s">
        <v>7501</v>
      </c>
      <c r="B259" s="3" t="s">
        <v>22337</v>
      </c>
      <c r="C259" s="3">
        <v>16</v>
      </c>
      <c r="P259" s="3">
        <v>720</v>
      </c>
      <c r="T259" s="3">
        <v>2592</v>
      </c>
    </row>
    <row r="260" spans="1:20">
      <c r="A260" s="3" t="s">
        <v>7502</v>
      </c>
      <c r="B260" s="3" t="s">
        <v>22337</v>
      </c>
      <c r="C260" s="3">
        <v>17</v>
      </c>
      <c r="P260" s="3">
        <v>760</v>
      </c>
      <c r="T260" s="3">
        <v>2736</v>
      </c>
    </row>
    <row r="261" spans="1:20">
      <c r="A261" s="3" t="s">
        <v>7503</v>
      </c>
      <c r="B261" s="3" t="s">
        <v>22337</v>
      </c>
      <c r="C261" s="3">
        <v>18</v>
      </c>
      <c r="P261" s="3">
        <v>800</v>
      </c>
      <c r="T261" s="3">
        <v>2880</v>
      </c>
    </row>
    <row r="262" spans="1:20">
      <c r="A262" s="3" t="s">
        <v>7504</v>
      </c>
      <c r="B262" s="3" t="s">
        <v>22337</v>
      </c>
      <c r="C262" s="3">
        <v>19</v>
      </c>
      <c r="P262" s="3">
        <v>840</v>
      </c>
      <c r="T262" s="3">
        <v>3024</v>
      </c>
    </row>
    <row r="263" spans="1:20">
      <c r="A263" s="3" t="s">
        <v>7505</v>
      </c>
      <c r="B263" s="3" t="s">
        <v>22337</v>
      </c>
      <c r="C263" s="3">
        <v>20</v>
      </c>
      <c r="P263" s="3">
        <v>880</v>
      </c>
      <c r="T263" s="3">
        <v>3168</v>
      </c>
    </row>
    <row r="264" spans="1:20">
      <c r="A264" s="3" t="s">
        <v>7506</v>
      </c>
      <c r="B264" s="3" t="s">
        <v>22337</v>
      </c>
      <c r="C264" s="3">
        <v>1</v>
      </c>
      <c r="S264" s="3">
        <v>0.1</v>
      </c>
      <c r="T264" s="3">
        <v>0</v>
      </c>
    </row>
    <row r="265" spans="1:20">
      <c r="A265" s="3" t="s">
        <v>7507</v>
      </c>
      <c r="B265" s="3" t="s">
        <v>22337</v>
      </c>
      <c r="C265" s="3">
        <v>2</v>
      </c>
      <c r="S265" s="3">
        <v>0.12</v>
      </c>
      <c r="T265" s="3">
        <v>0</v>
      </c>
    </row>
    <row r="266" spans="1:20">
      <c r="A266" s="3" t="s">
        <v>7508</v>
      </c>
      <c r="B266" s="3" t="s">
        <v>22337</v>
      </c>
      <c r="C266" s="3">
        <v>3</v>
      </c>
      <c r="S266" s="3">
        <v>0.14000000000000001</v>
      </c>
      <c r="T266" s="3">
        <v>0</v>
      </c>
    </row>
    <row r="267" spans="1:20">
      <c r="A267" s="3" t="s">
        <v>7509</v>
      </c>
      <c r="B267" s="3" t="s">
        <v>22337</v>
      </c>
      <c r="C267" s="3">
        <v>4</v>
      </c>
      <c r="S267" s="3">
        <v>0.16</v>
      </c>
      <c r="T267" s="3">
        <v>0</v>
      </c>
    </row>
    <row r="268" spans="1:20">
      <c r="A268" s="3" t="s">
        <v>7510</v>
      </c>
      <c r="B268" s="3" t="s">
        <v>22337</v>
      </c>
      <c r="C268" s="3">
        <v>5</v>
      </c>
      <c r="S268" s="3">
        <v>0.18</v>
      </c>
      <c r="T268" s="3">
        <v>0</v>
      </c>
    </row>
    <row r="269" spans="1:20">
      <c r="A269" s="3" t="s">
        <v>7511</v>
      </c>
      <c r="B269" s="3" t="s">
        <v>22337</v>
      </c>
      <c r="C269" s="3">
        <v>6</v>
      </c>
      <c r="S269" s="3">
        <v>0.2</v>
      </c>
      <c r="T269" s="3">
        <v>0</v>
      </c>
    </row>
    <row r="270" spans="1:20">
      <c r="A270" s="3" t="s">
        <v>7512</v>
      </c>
      <c r="B270" s="3" t="s">
        <v>22337</v>
      </c>
      <c r="C270" s="3">
        <v>7</v>
      </c>
      <c r="S270" s="3">
        <v>0.22</v>
      </c>
      <c r="T270" s="3">
        <v>0</v>
      </c>
    </row>
    <row r="271" spans="1:20">
      <c r="A271" s="3" t="s">
        <v>7513</v>
      </c>
      <c r="B271" s="3" t="s">
        <v>22337</v>
      </c>
      <c r="C271" s="3">
        <v>8</v>
      </c>
      <c r="S271" s="3">
        <v>0.24</v>
      </c>
      <c r="T271" s="3">
        <v>0</v>
      </c>
    </row>
    <row r="272" spans="1:20">
      <c r="A272" s="3" t="s">
        <v>7514</v>
      </c>
      <c r="B272" s="3" t="s">
        <v>22337</v>
      </c>
      <c r="C272" s="3">
        <v>9</v>
      </c>
      <c r="S272" s="3">
        <v>0.26</v>
      </c>
      <c r="T272" s="3">
        <v>0</v>
      </c>
    </row>
    <row r="273" spans="1:20">
      <c r="A273" s="3" t="s">
        <v>7515</v>
      </c>
      <c r="B273" s="3" t="s">
        <v>22337</v>
      </c>
      <c r="C273" s="3">
        <v>10</v>
      </c>
      <c r="S273" s="3">
        <v>0.28000000000000003</v>
      </c>
      <c r="T273" s="3">
        <v>0</v>
      </c>
    </row>
    <row r="274" spans="1:20">
      <c r="A274" s="3" t="s">
        <v>7516</v>
      </c>
      <c r="B274" s="3" t="s">
        <v>22337</v>
      </c>
      <c r="C274" s="3">
        <v>11</v>
      </c>
      <c r="S274" s="3">
        <v>0.3</v>
      </c>
      <c r="T274" s="3">
        <v>0</v>
      </c>
    </row>
    <row r="275" spans="1:20">
      <c r="A275" s="3" t="s">
        <v>7517</v>
      </c>
      <c r="B275" s="3" t="s">
        <v>22337</v>
      </c>
      <c r="C275" s="3">
        <v>12</v>
      </c>
      <c r="S275" s="3">
        <v>0.32</v>
      </c>
      <c r="T275" s="3">
        <v>0</v>
      </c>
    </row>
    <row r="276" spans="1:20">
      <c r="A276" s="3" t="s">
        <v>7518</v>
      </c>
      <c r="B276" s="3" t="s">
        <v>22337</v>
      </c>
      <c r="C276" s="3">
        <v>13</v>
      </c>
      <c r="S276" s="3">
        <v>0.34</v>
      </c>
      <c r="T276" s="3">
        <v>0</v>
      </c>
    </row>
    <row r="277" spans="1:20">
      <c r="A277" s="3" t="s">
        <v>7519</v>
      </c>
      <c r="B277" s="3" t="s">
        <v>22337</v>
      </c>
      <c r="C277" s="3">
        <v>14</v>
      </c>
      <c r="S277" s="3">
        <v>0.36</v>
      </c>
      <c r="T277" s="3">
        <v>0</v>
      </c>
    </row>
    <row r="278" spans="1:20">
      <c r="A278" s="3" t="s">
        <v>7520</v>
      </c>
      <c r="B278" s="3" t="s">
        <v>22337</v>
      </c>
      <c r="C278" s="3">
        <v>15</v>
      </c>
      <c r="S278" s="3">
        <v>0.38</v>
      </c>
      <c r="T278" s="3">
        <v>0</v>
      </c>
    </row>
    <row r="279" spans="1:20">
      <c r="A279" s="3" t="s">
        <v>7521</v>
      </c>
      <c r="B279" s="3" t="s">
        <v>22337</v>
      </c>
      <c r="C279" s="3">
        <v>16</v>
      </c>
      <c r="S279" s="3">
        <v>0.4</v>
      </c>
      <c r="T279" s="3">
        <v>0</v>
      </c>
    </row>
    <row r="280" spans="1:20">
      <c r="A280" s="3" t="s">
        <v>7522</v>
      </c>
      <c r="B280" s="3" t="s">
        <v>22337</v>
      </c>
      <c r="C280" s="3">
        <v>17</v>
      </c>
      <c r="S280" s="3">
        <v>0.42</v>
      </c>
      <c r="T280" s="3">
        <v>0</v>
      </c>
    </row>
    <row r="281" spans="1:20">
      <c r="A281" s="3" t="s">
        <v>7523</v>
      </c>
      <c r="B281" s="3" t="s">
        <v>22337</v>
      </c>
      <c r="C281" s="3">
        <v>18</v>
      </c>
      <c r="S281" s="3">
        <v>0.44</v>
      </c>
      <c r="T281" s="3">
        <v>0</v>
      </c>
    </row>
    <row r="282" spans="1:20">
      <c r="A282" s="3" t="s">
        <v>7524</v>
      </c>
      <c r="B282" s="3" t="s">
        <v>22337</v>
      </c>
      <c r="C282" s="3">
        <v>19</v>
      </c>
      <c r="S282" s="3">
        <v>0.46</v>
      </c>
      <c r="T282" s="3">
        <v>0</v>
      </c>
    </row>
    <row r="283" spans="1:20">
      <c r="A283" s="3" t="s">
        <v>7525</v>
      </c>
      <c r="B283" s="3" t="s">
        <v>22337</v>
      </c>
      <c r="C283" s="3">
        <v>20</v>
      </c>
      <c r="S283" s="3">
        <v>0.48</v>
      </c>
      <c r="T283" s="3">
        <v>0</v>
      </c>
    </row>
    <row r="284" spans="1:20">
      <c r="A284" s="3" t="s">
        <v>7526</v>
      </c>
      <c r="B284" s="3" t="s">
        <v>22337</v>
      </c>
      <c r="C284" s="3">
        <v>1</v>
      </c>
      <c r="R284" s="3">
        <v>0.1</v>
      </c>
      <c r="T284" s="3">
        <v>0</v>
      </c>
    </row>
    <row r="285" spans="1:20">
      <c r="A285" s="3" t="s">
        <v>7527</v>
      </c>
      <c r="B285" s="3" t="s">
        <v>22337</v>
      </c>
      <c r="C285" s="3">
        <v>2</v>
      </c>
      <c r="R285" s="3">
        <v>0.12</v>
      </c>
      <c r="T285" s="3">
        <v>0</v>
      </c>
    </row>
    <row r="286" spans="1:20">
      <c r="A286" s="3" t="s">
        <v>7528</v>
      </c>
      <c r="B286" s="3" t="s">
        <v>22337</v>
      </c>
      <c r="C286" s="3">
        <v>3</v>
      </c>
      <c r="R286" s="3">
        <v>0.14000000000000001</v>
      </c>
      <c r="T286" s="3">
        <v>0</v>
      </c>
    </row>
    <row r="287" spans="1:20">
      <c r="A287" s="3" t="s">
        <v>7529</v>
      </c>
      <c r="B287" s="3" t="s">
        <v>22337</v>
      </c>
      <c r="C287" s="3">
        <v>4</v>
      </c>
      <c r="R287" s="3">
        <v>0.16</v>
      </c>
      <c r="T287" s="3">
        <v>0</v>
      </c>
    </row>
    <row r="288" spans="1:20">
      <c r="A288" s="3" t="s">
        <v>7530</v>
      </c>
      <c r="B288" s="3" t="s">
        <v>22337</v>
      </c>
      <c r="C288" s="3">
        <v>5</v>
      </c>
      <c r="R288" s="3">
        <v>0.18</v>
      </c>
      <c r="T288" s="3">
        <v>0</v>
      </c>
    </row>
    <row r="289" spans="1:20">
      <c r="A289" s="3" t="s">
        <v>7531</v>
      </c>
      <c r="B289" s="3" t="s">
        <v>22337</v>
      </c>
      <c r="C289" s="3">
        <v>6</v>
      </c>
      <c r="R289" s="3">
        <v>0.2</v>
      </c>
      <c r="T289" s="3">
        <v>0</v>
      </c>
    </row>
    <row r="290" spans="1:20">
      <c r="A290" s="3" t="s">
        <v>7532</v>
      </c>
      <c r="B290" s="3" t="s">
        <v>22337</v>
      </c>
      <c r="C290" s="3">
        <v>7</v>
      </c>
      <c r="R290" s="3">
        <v>0.22</v>
      </c>
      <c r="T290" s="3">
        <v>0</v>
      </c>
    </row>
    <row r="291" spans="1:20">
      <c r="A291" s="3" t="s">
        <v>7533</v>
      </c>
      <c r="B291" s="3" t="s">
        <v>22337</v>
      </c>
      <c r="C291" s="3">
        <v>8</v>
      </c>
      <c r="R291" s="3">
        <v>0.24</v>
      </c>
      <c r="T291" s="3">
        <v>0</v>
      </c>
    </row>
    <row r="292" spans="1:20">
      <c r="A292" s="3" t="s">
        <v>7534</v>
      </c>
      <c r="B292" s="3" t="s">
        <v>22337</v>
      </c>
      <c r="C292" s="3">
        <v>9</v>
      </c>
      <c r="R292" s="3">
        <v>0.26</v>
      </c>
      <c r="T292" s="3">
        <v>0</v>
      </c>
    </row>
    <row r="293" spans="1:20">
      <c r="A293" s="3" t="s">
        <v>7535</v>
      </c>
      <c r="B293" s="3" t="s">
        <v>22337</v>
      </c>
      <c r="C293" s="3">
        <v>10</v>
      </c>
      <c r="R293" s="3">
        <v>0.28000000000000003</v>
      </c>
      <c r="T293" s="3">
        <v>0</v>
      </c>
    </row>
    <row r="294" spans="1:20">
      <c r="A294" s="3" t="s">
        <v>7536</v>
      </c>
      <c r="B294" s="3" t="s">
        <v>22337</v>
      </c>
      <c r="C294" s="3">
        <v>11</v>
      </c>
      <c r="R294" s="3">
        <v>0.3</v>
      </c>
      <c r="T294" s="3">
        <v>0</v>
      </c>
    </row>
    <row r="295" spans="1:20">
      <c r="A295" s="3" t="s">
        <v>7537</v>
      </c>
      <c r="B295" s="3" t="s">
        <v>22337</v>
      </c>
      <c r="C295" s="3">
        <v>12</v>
      </c>
      <c r="R295" s="3">
        <v>0.32</v>
      </c>
      <c r="T295" s="3">
        <v>0</v>
      </c>
    </row>
    <row r="296" spans="1:20">
      <c r="A296" s="3" t="s">
        <v>7538</v>
      </c>
      <c r="B296" s="3" t="s">
        <v>22337</v>
      </c>
      <c r="C296" s="3">
        <v>13</v>
      </c>
      <c r="R296" s="3">
        <v>0.34</v>
      </c>
      <c r="T296" s="3">
        <v>0</v>
      </c>
    </row>
    <row r="297" spans="1:20">
      <c r="A297" s="3" t="s">
        <v>7539</v>
      </c>
      <c r="B297" s="3" t="s">
        <v>22337</v>
      </c>
      <c r="C297" s="3">
        <v>14</v>
      </c>
      <c r="R297" s="3">
        <v>0.36</v>
      </c>
      <c r="T297" s="3">
        <v>0</v>
      </c>
    </row>
    <row r="298" spans="1:20">
      <c r="A298" s="3" t="s">
        <v>7540</v>
      </c>
      <c r="B298" s="3" t="s">
        <v>22337</v>
      </c>
      <c r="C298" s="3">
        <v>15</v>
      </c>
      <c r="R298" s="3">
        <v>0.38</v>
      </c>
      <c r="T298" s="3">
        <v>0</v>
      </c>
    </row>
    <row r="299" spans="1:20">
      <c r="A299" s="3" t="s">
        <v>7541</v>
      </c>
      <c r="B299" s="3" t="s">
        <v>22337</v>
      </c>
      <c r="C299" s="3">
        <v>16</v>
      </c>
      <c r="R299" s="3">
        <v>0.4</v>
      </c>
      <c r="T299" s="3">
        <v>0</v>
      </c>
    </row>
    <row r="300" spans="1:20">
      <c r="A300" s="3" t="s">
        <v>7542</v>
      </c>
      <c r="B300" s="3" t="s">
        <v>22337</v>
      </c>
      <c r="C300" s="3">
        <v>17</v>
      </c>
      <c r="R300" s="3">
        <v>0.42</v>
      </c>
      <c r="T300" s="3">
        <v>0</v>
      </c>
    </row>
    <row r="301" spans="1:20">
      <c r="A301" s="3" t="s">
        <v>7543</v>
      </c>
      <c r="B301" s="3" t="s">
        <v>22337</v>
      </c>
      <c r="C301" s="3">
        <v>18</v>
      </c>
      <c r="R301" s="3">
        <v>0.44</v>
      </c>
      <c r="T301" s="3">
        <v>0</v>
      </c>
    </row>
    <row r="302" spans="1:20">
      <c r="A302" s="3" t="s">
        <v>7544</v>
      </c>
      <c r="B302" s="3" t="s">
        <v>22337</v>
      </c>
      <c r="C302" s="3">
        <v>19</v>
      </c>
      <c r="R302" s="3">
        <v>0.46</v>
      </c>
      <c r="T302" s="3">
        <v>0</v>
      </c>
    </row>
    <row r="303" spans="1:20">
      <c r="A303" s="3" t="s">
        <v>7545</v>
      </c>
      <c r="B303" s="3" t="s">
        <v>22337</v>
      </c>
      <c r="C303" s="3">
        <v>20</v>
      </c>
      <c r="R303" s="3">
        <v>0.48</v>
      </c>
      <c r="T303" s="3">
        <v>0</v>
      </c>
    </row>
    <row r="304" spans="1:20">
      <c r="A304" s="3" t="s">
        <v>7546</v>
      </c>
      <c r="B304" s="3" t="s">
        <v>23620</v>
      </c>
      <c r="C304" s="3">
        <v>1</v>
      </c>
      <c r="E304" s="3">
        <v>27</v>
      </c>
      <c r="T304" s="3">
        <v>0</v>
      </c>
    </row>
    <row r="305" spans="1:20">
      <c r="A305" s="3" t="s">
        <v>7547</v>
      </c>
      <c r="B305" s="3" t="s">
        <v>23620</v>
      </c>
      <c r="C305" s="3">
        <v>2</v>
      </c>
      <c r="E305" s="3">
        <v>54</v>
      </c>
      <c r="T305" s="3">
        <v>0</v>
      </c>
    </row>
    <row r="306" spans="1:20">
      <c r="A306" s="3" t="s">
        <v>7548</v>
      </c>
      <c r="B306" s="3" t="s">
        <v>23620</v>
      </c>
      <c r="C306" s="3">
        <v>3</v>
      </c>
      <c r="E306" s="3">
        <v>82</v>
      </c>
      <c r="T306" s="3">
        <v>0</v>
      </c>
    </row>
    <row r="307" spans="1:20">
      <c r="A307" s="3" t="s">
        <v>7549</v>
      </c>
      <c r="B307" s="3" t="s">
        <v>23620</v>
      </c>
      <c r="C307" s="3">
        <v>4</v>
      </c>
      <c r="E307" s="3">
        <v>110</v>
      </c>
      <c r="T307" s="3">
        <v>0</v>
      </c>
    </row>
    <row r="308" spans="1:20">
      <c r="A308" s="3" t="s">
        <v>7550</v>
      </c>
      <c r="B308" s="3" t="s">
        <v>23620</v>
      </c>
      <c r="C308" s="3">
        <v>5</v>
      </c>
      <c r="E308" s="3">
        <v>139</v>
      </c>
      <c r="T308" s="3">
        <v>0</v>
      </c>
    </row>
    <row r="309" spans="1:20">
      <c r="A309" s="3" t="s">
        <v>7551</v>
      </c>
      <c r="B309" s="3" t="s">
        <v>23620</v>
      </c>
      <c r="C309" s="3">
        <v>6</v>
      </c>
      <c r="E309" s="3">
        <v>168</v>
      </c>
      <c r="T309" s="3">
        <v>0</v>
      </c>
    </row>
    <row r="310" spans="1:20">
      <c r="A310" s="3" t="s">
        <v>7552</v>
      </c>
      <c r="B310" s="3" t="s">
        <v>23620</v>
      </c>
      <c r="C310" s="3">
        <v>7</v>
      </c>
      <c r="E310" s="3">
        <v>199</v>
      </c>
      <c r="T310" s="3">
        <v>0</v>
      </c>
    </row>
    <row r="311" spans="1:20">
      <c r="A311" s="3" t="s">
        <v>7553</v>
      </c>
      <c r="B311" s="3" t="s">
        <v>23620</v>
      </c>
      <c r="C311" s="3">
        <v>8</v>
      </c>
      <c r="E311" s="3">
        <v>230</v>
      </c>
      <c r="T311" s="3">
        <v>0</v>
      </c>
    </row>
    <row r="312" spans="1:20">
      <c r="A312" s="3" t="s">
        <v>7554</v>
      </c>
      <c r="B312" s="3" t="s">
        <v>23620</v>
      </c>
      <c r="C312" s="3">
        <v>9</v>
      </c>
      <c r="E312" s="3">
        <v>262</v>
      </c>
      <c r="T312" s="3">
        <v>0</v>
      </c>
    </row>
    <row r="313" spans="1:20">
      <c r="A313" s="3" t="s">
        <v>7555</v>
      </c>
      <c r="B313" s="3" t="s">
        <v>23620</v>
      </c>
      <c r="C313" s="3">
        <v>10</v>
      </c>
      <c r="E313" s="3">
        <v>294</v>
      </c>
      <c r="T313" s="3">
        <v>0</v>
      </c>
    </row>
    <row r="314" spans="1:20">
      <c r="A314" s="3" t="s">
        <v>7556</v>
      </c>
      <c r="B314" s="3" t="s">
        <v>23620</v>
      </c>
      <c r="C314" s="3">
        <v>11</v>
      </c>
      <c r="E314" s="3">
        <v>327</v>
      </c>
      <c r="T314" s="3">
        <v>0</v>
      </c>
    </row>
    <row r="315" spans="1:20">
      <c r="A315" s="3" t="s">
        <v>7557</v>
      </c>
      <c r="B315" s="3" t="s">
        <v>23620</v>
      </c>
      <c r="C315" s="3">
        <v>12</v>
      </c>
      <c r="E315" s="3">
        <v>360</v>
      </c>
      <c r="T315" s="3">
        <v>0</v>
      </c>
    </row>
    <row r="316" spans="1:20">
      <c r="A316" s="3" t="s">
        <v>7558</v>
      </c>
      <c r="B316" s="3" t="s">
        <v>23620</v>
      </c>
      <c r="C316" s="3">
        <v>13</v>
      </c>
      <c r="E316" s="3">
        <v>395</v>
      </c>
      <c r="T316" s="3">
        <v>0</v>
      </c>
    </row>
    <row r="317" spans="1:20">
      <c r="A317" s="3" t="s">
        <v>7559</v>
      </c>
      <c r="B317" s="3" t="s">
        <v>23620</v>
      </c>
      <c r="C317" s="3">
        <v>14</v>
      </c>
      <c r="E317" s="3">
        <v>430</v>
      </c>
      <c r="T317" s="3">
        <v>0</v>
      </c>
    </row>
    <row r="318" spans="1:20">
      <c r="A318" s="3" t="s">
        <v>7560</v>
      </c>
      <c r="B318" s="3" t="s">
        <v>23620</v>
      </c>
      <c r="C318" s="3">
        <v>15</v>
      </c>
      <c r="E318" s="3">
        <v>466</v>
      </c>
      <c r="T318" s="3">
        <v>0</v>
      </c>
    </row>
    <row r="319" spans="1:20">
      <c r="A319" s="3" t="s">
        <v>7561</v>
      </c>
      <c r="B319" s="3" t="s">
        <v>23620</v>
      </c>
      <c r="C319" s="3">
        <v>16</v>
      </c>
      <c r="E319" s="3">
        <v>502</v>
      </c>
      <c r="T319" s="3">
        <v>0</v>
      </c>
    </row>
    <row r="320" spans="1:20">
      <c r="A320" s="3" t="s">
        <v>7562</v>
      </c>
      <c r="B320" s="3" t="s">
        <v>23620</v>
      </c>
      <c r="C320" s="3">
        <v>17</v>
      </c>
      <c r="E320" s="3">
        <v>539</v>
      </c>
      <c r="T320" s="3">
        <v>0</v>
      </c>
    </row>
    <row r="321" spans="1:20">
      <c r="A321" s="3" t="s">
        <v>7563</v>
      </c>
      <c r="B321" s="3" t="s">
        <v>23620</v>
      </c>
      <c r="C321" s="3">
        <v>18</v>
      </c>
      <c r="E321" s="3">
        <v>576</v>
      </c>
      <c r="T321" s="3">
        <v>0</v>
      </c>
    </row>
    <row r="322" spans="1:20">
      <c r="A322" s="3" t="s">
        <v>7564</v>
      </c>
      <c r="B322" s="3" t="s">
        <v>23620</v>
      </c>
      <c r="C322" s="3">
        <v>19</v>
      </c>
      <c r="E322" s="3">
        <v>615</v>
      </c>
      <c r="T322" s="3">
        <v>0</v>
      </c>
    </row>
    <row r="323" spans="1:20">
      <c r="A323" s="3" t="s">
        <v>7565</v>
      </c>
      <c r="B323" s="3" t="s">
        <v>23620</v>
      </c>
      <c r="C323" s="3">
        <v>20</v>
      </c>
      <c r="E323" s="3">
        <v>654</v>
      </c>
      <c r="T323" s="3">
        <v>0</v>
      </c>
    </row>
    <row r="324" spans="1:20">
      <c r="A324" s="3" t="s">
        <v>7566</v>
      </c>
      <c r="B324" s="3" t="s">
        <v>23620</v>
      </c>
      <c r="C324" s="3">
        <v>21</v>
      </c>
      <c r="E324" s="3">
        <v>694</v>
      </c>
      <c r="T324" s="3">
        <v>0</v>
      </c>
    </row>
    <row r="325" spans="1:20">
      <c r="A325" s="3" t="s">
        <v>7567</v>
      </c>
      <c r="B325" s="3" t="s">
        <v>23620</v>
      </c>
      <c r="C325" s="3">
        <v>22</v>
      </c>
      <c r="E325" s="3">
        <v>734</v>
      </c>
      <c r="T325" s="3">
        <v>0</v>
      </c>
    </row>
    <row r="326" spans="1:20">
      <c r="A326" s="3" t="s">
        <v>7568</v>
      </c>
      <c r="B326" s="3" t="s">
        <v>23620</v>
      </c>
      <c r="C326" s="3">
        <v>23</v>
      </c>
      <c r="E326" s="3">
        <v>775</v>
      </c>
      <c r="T326" s="3">
        <v>0</v>
      </c>
    </row>
    <row r="327" spans="1:20">
      <c r="A327" s="3" t="s">
        <v>7569</v>
      </c>
      <c r="B327" s="3" t="s">
        <v>23620</v>
      </c>
      <c r="C327" s="3">
        <v>24</v>
      </c>
      <c r="E327" s="3">
        <v>816</v>
      </c>
      <c r="T327" s="3">
        <v>0</v>
      </c>
    </row>
    <row r="328" spans="1:20">
      <c r="A328" s="3" t="s">
        <v>7570</v>
      </c>
      <c r="B328" s="3" t="s">
        <v>23620</v>
      </c>
      <c r="C328" s="3">
        <v>25</v>
      </c>
      <c r="E328" s="3">
        <v>859</v>
      </c>
      <c r="T328" s="3">
        <v>0</v>
      </c>
    </row>
    <row r="329" spans="1:20">
      <c r="A329" s="3" t="s">
        <v>7571</v>
      </c>
      <c r="B329" s="3" t="s">
        <v>23620</v>
      </c>
      <c r="C329" s="3">
        <v>26</v>
      </c>
      <c r="E329" s="3">
        <v>902</v>
      </c>
      <c r="T329" s="3">
        <v>0</v>
      </c>
    </row>
    <row r="330" spans="1:20">
      <c r="A330" s="3" t="s">
        <v>7572</v>
      </c>
      <c r="B330" s="3" t="s">
        <v>23620</v>
      </c>
      <c r="C330" s="3">
        <v>27</v>
      </c>
      <c r="E330" s="3">
        <v>946</v>
      </c>
      <c r="T330" s="3">
        <v>0</v>
      </c>
    </row>
    <row r="331" spans="1:20">
      <c r="A331" s="3" t="s">
        <v>7573</v>
      </c>
      <c r="B331" s="3" t="s">
        <v>23620</v>
      </c>
      <c r="C331" s="3">
        <v>28</v>
      </c>
      <c r="E331" s="3">
        <v>990</v>
      </c>
      <c r="T331" s="3">
        <v>0</v>
      </c>
    </row>
    <row r="332" spans="1:20">
      <c r="A332" s="3" t="s">
        <v>7574</v>
      </c>
      <c r="B332" s="3" t="s">
        <v>23620</v>
      </c>
      <c r="C332" s="3">
        <v>29</v>
      </c>
      <c r="E332" s="3">
        <v>1035</v>
      </c>
      <c r="T332" s="3">
        <v>0</v>
      </c>
    </row>
    <row r="333" spans="1:20">
      <c r="A333" s="3" t="s">
        <v>7575</v>
      </c>
      <c r="B333" s="3" t="s">
        <v>23620</v>
      </c>
      <c r="C333" s="3">
        <v>30</v>
      </c>
      <c r="E333" s="3">
        <v>1080</v>
      </c>
      <c r="T333" s="3">
        <v>0</v>
      </c>
    </row>
    <row r="334" spans="1:20">
      <c r="A334" s="3" t="s">
        <v>7576</v>
      </c>
      <c r="B334" s="3" t="s">
        <v>23620</v>
      </c>
      <c r="C334" s="3">
        <v>31</v>
      </c>
      <c r="E334" s="3">
        <v>1127</v>
      </c>
      <c r="T334" s="3">
        <v>0</v>
      </c>
    </row>
    <row r="335" spans="1:20">
      <c r="A335" s="3" t="s">
        <v>7577</v>
      </c>
      <c r="B335" s="3" t="s">
        <v>23620</v>
      </c>
      <c r="C335" s="3">
        <v>32</v>
      </c>
      <c r="E335" s="3">
        <v>1174</v>
      </c>
      <c r="T335" s="3">
        <v>0</v>
      </c>
    </row>
    <row r="336" spans="1:20">
      <c r="A336" s="3" t="s">
        <v>7578</v>
      </c>
      <c r="B336" s="3" t="s">
        <v>23620</v>
      </c>
      <c r="C336" s="3">
        <v>33</v>
      </c>
      <c r="E336" s="3">
        <v>1222</v>
      </c>
      <c r="T336" s="3">
        <v>0</v>
      </c>
    </row>
    <row r="337" spans="1:20">
      <c r="A337" s="3" t="s">
        <v>7579</v>
      </c>
      <c r="B337" s="3" t="s">
        <v>23620</v>
      </c>
      <c r="C337" s="3">
        <v>34</v>
      </c>
      <c r="E337" s="3">
        <v>1270</v>
      </c>
      <c r="T337" s="3">
        <v>0</v>
      </c>
    </row>
    <row r="338" spans="1:20">
      <c r="A338" s="3" t="s">
        <v>7580</v>
      </c>
      <c r="B338" s="3" t="s">
        <v>23620</v>
      </c>
      <c r="C338" s="3">
        <v>35</v>
      </c>
      <c r="E338" s="3">
        <v>1320</v>
      </c>
      <c r="T338" s="3">
        <v>0</v>
      </c>
    </row>
    <row r="339" spans="1:20">
      <c r="A339" s="3" t="s">
        <v>7581</v>
      </c>
      <c r="B339" s="3" t="s">
        <v>23620</v>
      </c>
      <c r="C339" s="3">
        <v>36</v>
      </c>
      <c r="E339" s="3">
        <v>1370</v>
      </c>
      <c r="T339" s="3">
        <v>0</v>
      </c>
    </row>
    <row r="340" spans="1:20">
      <c r="A340" s="3" t="s">
        <v>7582</v>
      </c>
      <c r="B340" s="3" t="s">
        <v>23620</v>
      </c>
      <c r="C340" s="3">
        <v>37</v>
      </c>
      <c r="E340" s="3">
        <v>1421</v>
      </c>
      <c r="T340" s="3">
        <v>0</v>
      </c>
    </row>
    <row r="341" spans="1:20">
      <c r="A341" s="3" t="s">
        <v>7583</v>
      </c>
      <c r="B341" s="3" t="s">
        <v>23620</v>
      </c>
      <c r="C341" s="3">
        <v>38</v>
      </c>
      <c r="E341" s="3">
        <v>1472</v>
      </c>
      <c r="T341" s="3">
        <v>0</v>
      </c>
    </row>
    <row r="342" spans="1:20">
      <c r="A342" s="3" t="s">
        <v>7584</v>
      </c>
      <c r="B342" s="3" t="s">
        <v>23620</v>
      </c>
      <c r="C342" s="3">
        <v>39</v>
      </c>
      <c r="E342" s="3">
        <v>1524</v>
      </c>
      <c r="T342" s="3">
        <v>0</v>
      </c>
    </row>
    <row r="343" spans="1:20">
      <c r="A343" s="3" t="s">
        <v>7585</v>
      </c>
      <c r="B343" s="3" t="s">
        <v>23620</v>
      </c>
      <c r="C343" s="3">
        <v>40</v>
      </c>
      <c r="E343" s="3">
        <v>1576</v>
      </c>
      <c r="T343" s="3">
        <v>0</v>
      </c>
    </row>
    <row r="344" spans="1:20">
      <c r="A344" s="3" t="s">
        <v>7586</v>
      </c>
      <c r="B344" s="3" t="s">
        <v>23620</v>
      </c>
      <c r="C344" s="3">
        <v>1</v>
      </c>
      <c r="F344" s="3">
        <v>90</v>
      </c>
      <c r="G344" s="3">
        <v>90</v>
      </c>
      <c r="T344" s="3">
        <v>0</v>
      </c>
    </row>
    <row r="345" spans="1:20">
      <c r="A345" s="3" t="s">
        <v>7587</v>
      </c>
      <c r="B345" s="3" t="s">
        <v>23620</v>
      </c>
      <c r="C345" s="3">
        <v>2</v>
      </c>
      <c r="F345" s="3">
        <v>120</v>
      </c>
      <c r="G345" s="3">
        <v>120</v>
      </c>
      <c r="T345" s="3">
        <v>0</v>
      </c>
    </row>
    <row r="346" spans="1:20">
      <c r="A346" s="3" t="s">
        <v>7588</v>
      </c>
      <c r="B346" s="3" t="s">
        <v>23620</v>
      </c>
      <c r="C346" s="3">
        <v>3</v>
      </c>
      <c r="F346" s="3">
        <v>150</v>
      </c>
      <c r="G346" s="3">
        <v>150</v>
      </c>
      <c r="T346" s="3">
        <v>0</v>
      </c>
    </row>
    <row r="347" spans="1:20">
      <c r="A347" s="3" t="s">
        <v>7589</v>
      </c>
      <c r="B347" s="3" t="s">
        <v>23620</v>
      </c>
      <c r="C347" s="3">
        <v>4</v>
      </c>
      <c r="F347" s="3">
        <v>180</v>
      </c>
      <c r="G347" s="3">
        <v>180</v>
      </c>
      <c r="T347" s="3">
        <v>0</v>
      </c>
    </row>
    <row r="348" spans="1:20">
      <c r="A348" s="3" t="s">
        <v>7590</v>
      </c>
      <c r="B348" s="3" t="s">
        <v>23620</v>
      </c>
      <c r="C348" s="3">
        <v>5</v>
      </c>
      <c r="F348" s="3">
        <v>210</v>
      </c>
      <c r="G348" s="3">
        <v>210</v>
      </c>
      <c r="T348" s="3">
        <v>0</v>
      </c>
    </row>
    <row r="349" spans="1:20">
      <c r="A349" s="3" t="s">
        <v>7591</v>
      </c>
      <c r="B349" s="3" t="s">
        <v>23620</v>
      </c>
      <c r="C349" s="3">
        <v>6</v>
      </c>
      <c r="F349" s="3">
        <v>240</v>
      </c>
      <c r="G349" s="3">
        <v>240</v>
      </c>
      <c r="T349" s="3">
        <v>0</v>
      </c>
    </row>
    <row r="350" spans="1:20">
      <c r="A350" s="3" t="s">
        <v>7592</v>
      </c>
      <c r="B350" s="3" t="s">
        <v>23620</v>
      </c>
      <c r="C350" s="3">
        <v>7</v>
      </c>
      <c r="F350" s="3">
        <v>270</v>
      </c>
      <c r="G350" s="3">
        <v>270</v>
      </c>
      <c r="T350" s="3">
        <v>0</v>
      </c>
    </row>
    <row r="351" spans="1:20">
      <c r="A351" s="3" t="s">
        <v>7593</v>
      </c>
      <c r="B351" s="3" t="s">
        <v>23620</v>
      </c>
      <c r="C351" s="3">
        <v>8</v>
      </c>
      <c r="F351" s="3">
        <v>300</v>
      </c>
      <c r="G351" s="3">
        <v>300</v>
      </c>
      <c r="T351" s="3">
        <v>0</v>
      </c>
    </row>
    <row r="352" spans="1:20">
      <c r="A352" s="3" t="s">
        <v>7594</v>
      </c>
      <c r="B352" s="3" t="s">
        <v>23620</v>
      </c>
      <c r="C352" s="3">
        <v>9</v>
      </c>
      <c r="F352" s="3">
        <v>330</v>
      </c>
      <c r="G352" s="3">
        <v>330</v>
      </c>
      <c r="T352" s="3">
        <v>0</v>
      </c>
    </row>
    <row r="353" spans="1:20">
      <c r="A353" s="3" t="s">
        <v>7595</v>
      </c>
      <c r="B353" s="3" t="s">
        <v>23620</v>
      </c>
      <c r="C353" s="3">
        <v>10</v>
      </c>
      <c r="F353" s="3">
        <v>360</v>
      </c>
      <c r="G353" s="3">
        <v>360</v>
      </c>
      <c r="T353" s="3">
        <v>0</v>
      </c>
    </row>
    <row r="354" spans="1:20">
      <c r="A354" s="3" t="s">
        <v>7596</v>
      </c>
      <c r="B354" s="3" t="s">
        <v>23620</v>
      </c>
      <c r="C354" s="3">
        <v>11</v>
      </c>
      <c r="F354" s="3">
        <v>390</v>
      </c>
      <c r="G354" s="3">
        <v>390</v>
      </c>
      <c r="T354" s="3">
        <v>0</v>
      </c>
    </row>
    <row r="355" spans="1:20">
      <c r="A355" s="3" t="s">
        <v>7597</v>
      </c>
      <c r="B355" s="3" t="s">
        <v>23620</v>
      </c>
      <c r="C355" s="3">
        <v>12</v>
      </c>
      <c r="F355" s="3">
        <v>420</v>
      </c>
      <c r="G355" s="3">
        <v>420</v>
      </c>
      <c r="T355" s="3">
        <v>0</v>
      </c>
    </row>
    <row r="356" spans="1:20">
      <c r="A356" s="3" t="s">
        <v>7598</v>
      </c>
      <c r="B356" s="3" t="s">
        <v>23620</v>
      </c>
      <c r="C356" s="3">
        <v>13</v>
      </c>
      <c r="F356" s="3">
        <v>450</v>
      </c>
      <c r="G356" s="3">
        <v>450</v>
      </c>
      <c r="T356" s="3">
        <v>0</v>
      </c>
    </row>
    <row r="357" spans="1:20">
      <c r="A357" s="3" t="s">
        <v>7599</v>
      </c>
      <c r="B357" s="3" t="s">
        <v>23620</v>
      </c>
      <c r="C357" s="3">
        <v>14</v>
      </c>
      <c r="F357" s="3">
        <v>480</v>
      </c>
      <c r="G357" s="3">
        <v>480</v>
      </c>
      <c r="T357" s="3">
        <v>0</v>
      </c>
    </row>
    <row r="358" spans="1:20">
      <c r="A358" s="3" t="s">
        <v>7600</v>
      </c>
      <c r="B358" s="3" t="s">
        <v>23620</v>
      </c>
      <c r="C358" s="3">
        <v>15</v>
      </c>
      <c r="F358" s="3">
        <v>510</v>
      </c>
      <c r="G358" s="3">
        <v>510</v>
      </c>
      <c r="T358" s="3">
        <v>0</v>
      </c>
    </row>
    <row r="359" spans="1:20">
      <c r="A359" s="3" t="s">
        <v>7601</v>
      </c>
      <c r="B359" s="3" t="s">
        <v>23620</v>
      </c>
      <c r="C359" s="3">
        <v>16</v>
      </c>
      <c r="F359" s="3">
        <v>540</v>
      </c>
      <c r="G359" s="3">
        <v>540</v>
      </c>
      <c r="T359" s="3">
        <v>0</v>
      </c>
    </row>
    <row r="360" spans="1:20">
      <c r="A360" s="3" t="s">
        <v>7602</v>
      </c>
      <c r="B360" s="3" t="s">
        <v>23620</v>
      </c>
      <c r="C360" s="3">
        <v>17</v>
      </c>
      <c r="F360" s="3">
        <v>570</v>
      </c>
      <c r="G360" s="3">
        <v>570</v>
      </c>
      <c r="T360" s="3">
        <v>0</v>
      </c>
    </row>
    <row r="361" spans="1:20">
      <c r="A361" s="3" t="s">
        <v>7603</v>
      </c>
      <c r="B361" s="3" t="s">
        <v>23620</v>
      </c>
      <c r="C361" s="3">
        <v>18</v>
      </c>
      <c r="F361" s="3">
        <v>600</v>
      </c>
      <c r="G361" s="3">
        <v>600</v>
      </c>
      <c r="T361" s="3">
        <v>0</v>
      </c>
    </row>
    <row r="362" spans="1:20">
      <c r="A362" s="3" t="s">
        <v>7604</v>
      </c>
      <c r="B362" s="3" t="s">
        <v>23620</v>
      </c>
      <c r="C362" s="3">
        <v>19</v>
      </c>
      <c r="F362" s="3">
        <v>630</v>
      </c>
      <c r="G362" s="3">
        <v>630</v>
      </c>
      <c r="T362" s="3">
        <v>0</v>
      </c>
    </row>
    <row r="363" spans="1:20">
      <c r="A363" s="3" t="s">
        <v>7605</v>
      </c>
      <c r="B363" s="3" t="s">
        <v>23620</v>
      </c>
      <c r="C363" s="3">
        <v>20</v>
      </c>
      <c r="F363" s="3">
        <v>660</v>
      </c>
      <c r="G363" s="3">
        <v>660</v>
      </c>
      <c r="T363" s="3">
        <v>0</v>
      </c>
    </row>
    <row r="364" spans="1:20">
      <c r="A364" s="3" t="s">
        <v>7606</v>
      </c>
      <c r="B364" s="3" t="s">
        <v>23620</v>
      </c>
      <c r="C364" s="3">
        <v>21</v>
      </c>
      <c r="F364" s="3">
        <v>690</v>
      </c>
      <c r="G364" s="3">
        <v>690</v>
      </c>
      <c r="T364" s="3">
        <v>0</v>
      </c>
    </row>
    <row r="365" spans="1:20">
      <c r="A365" s="3" t="s">
        <v>7607</v>
      </c>
      <c r="B365" s="3" t="s">
        <v>23620</v>
      </c>
      <c r="C365" s="3">
        <v>22</v>
      </c>
      <c r="F365" s="3">
        <v>720</v>
      </c>
      <c r="G365" s="3">
        <v>720</v>
      </c>
      <c r="T365" s="3">
        <v>0</v>
      </c>
    </row>
    <row r="366" spans="1:20">
      <c r="A366" s="3" t="s">
        <v>7608</v>
      </c>
      <c r="B366" s="3" t="s">
        <v>23620</v>
      </c>
      <c r="C366" s="3">
        <v>23</v>
      </c>
      <c r="F366" s="3">
        <v>750</v>
      </c>
      <c r="G366" s="3">
        <v>750</v>
      </c>
      <c r="T366" s="3">
        <v>0</v>
      </c>
    </row>
    <row r="367" spans="1:20">
      <c r="A367" s="3" t="s">
        <v>7609</v>
      </c>
      <c r="B367" s="3" t="s">
        <v>23620</v>
      </c>
      <c r="C367" s="3">
        <v>24</v>
      </c>
      <c r="F367" s="3">
        <v>780</v>
      </c>
      <c r="G367" s="3">
        <v>780</v>
      </c>
      <c r="T367" s="3">
        <v>0</v>
      </c>
    </row>
    <row r="368" spans="1:20">
      <c r="A368" s="3" t="s">
        <v>7610</v>
      </c>
      <c r="B368" s="3" t="s">
        <v>23620</v>
      </c>
      <c r="C368" s="3">
        <v>25</v>
      </c>
      <c r="F368" s="3">
        <v>810</v>
      </c>
      <c r="G368" s="3">
        <v>810</v>
      </c>
      <c r="T368" s="3">
        <v>0</v>
      </c>
    </row>
    <row r="369" spans="1:20">
      <c r="A369" s="3" t="s">
        <v>7611</v>
      </c>
      <c r="B369" s="3" t="s">
        <v>23620</v>
      </c>
      <c r="C369" s="3">
        <v>26</v>
      </c>
      <c r="F369" s="3">
        <v>840</v>
      </c>
      <c r="G369" s="3">
        <v>840</v>
      </c>
      <c r="T369" s="3">
        <v>0</v>
      </c>
    </row>
    <row r="370" spans="1:20">
      <c r="A370" s="3" t="s">
        <v>7612</v>
      </c>
      <c r="B370" s="3" t="s">
        <v>23620</v>
      </c>
      <c r="C370" s="3">
        <v>27</v>
      </c>
      <c r="F370" s="3">
        <v>870</v>
      </c>
      <c r="G370" s="3">
        <v>870</v>
      </c>
      <c r="T370" s="3">
        <v>0</v>
      </c>
    </row>
    <row r="371" spans="1:20">
      <c r="A371" s="3" t="s">
        <v>7613</v>
      </c>
      <c r="B371" s="3" t="s">
        <v>23620</v>
      </c>
      <c r="C371" s="3">
        <v>28</v>
      </c>
      <c r="F371" s="3">
        <v>900</v>
      </c>
      <c r="G371" s="3">
        <v>900</v>
      </c>
      <c r="T371" s="3">
        <v>0</v>
      </c>
    </row>
    <row r="372" spans="1:20">
      <c r="A372" s="3" t="s">
        <v>7614</v>
      </c>
      <c r="B372" s="3" t="s">
        <v>23620</v>
      </c>
      <c r="C372" s="3">
        <v>29</v>
      </c>
      <c r="F372" s="3">
        <v>930</v>
      </c>
      <c r="G372" s="3">
        <v>930</v>
      </c>
      <c r="T372" s="3">
        <v>0</v>
      </c>
    </row>
    <row r="373" spans="1:20">
      <c r="A373" s="3" t="s">
        <v>7615</v>
      </c>
      <c r="B373" s="3" t="s">
        <v>23620</v>
      </c>
      <c r="C373" s="3">
        <v>30</v>
      </c>
      <c r="F373" s="3">
        <v>960</v>
      </c>
      <c r="G373" s="3">
        <v>960</v>
      </c>
      <c r="T373" s="3">
        <v>0</v>
      </c>
    </row>
    <row r="374" spans="1:20">
      <c r="A374" s="3" t="s">
        <v>7616</v>
      </c>
      <c r="B374" s="3" t="s">
        <v>23620</v>
      </c>
      <c r="C374" s="3">
        <v>31</v>
      </c>
      <c r="F374" s="3">
        <v>990</v>
      </c>
      <c r="G374" s="3">
        <v>990</v>
      </c>
      <c r="T374" s="3">
        <v>0</v>
      </c>
    </row>
    <row r="375" spans="1:20">
      <c r="A375" s="3" t="s">
        <v>7617</v>
      </c>
      <c r="B375" s="3" t="s">
        <v>23620</v>
      </c>
      <c r="C375" s="3">
        <v>32</v>
      </c>
      <c r="F375" s="3">
        <v>1020</v>
      </c>
      <c r="G375" s="3">
        <v>1020</v>
      </c>
      <c r="T375" s="3">
        <v>0</v>
      </c>
    </row>
    <row r="376" spans="1:20">
      <c r="A376" s="3" t="s">
        <v>7618</v>
      </c>
      <c r="B376" s="3" t="s">
        <v>23620</v>
      </c>
      <c r="C376" s="3">
        <v>33</v>
      </c>
      <c r="F376" s="3">
        <v>1050</v>
      </c>
      <c r="G376" s="3">
        <v>1050</v>
      </c>
      <c r="T376" s="3">
        <v>0</v>
      </c>
    </row>
    <row r="377" spans="1:20">
      <c r="A377" s="3" t="s">
        <v>7619</v>
      </c>
      <c r="B377" s="3" t="s">
        <v>23620</v>
      </c>
      <c r="C377" s="3">
        <v>34</v>
      </c>
      <c r="F377" s="3">
        <v>1080</v>
      </c>
      <c r="G377" s="3">
        <v>1080</v>
      </c>
      <c r="T377" s="3">
        <v>0</v>
      </c>
    </row>
    <row r="378" spans="1:20">
      <c r="A378" s="3" t="s">
        <v>7620</v>
      </c>
      <c r="B378" s="3" t="s">
        <v>23620</v>
      </c>
      <c r="C378" s="3">
        <v>35</v>
      </c>
      <c r="F378" s="3">
        <v>1110</v>
      </c>
      <c r="G378" s="3">
        <v>1110</v>
      </c>
      <c r="T378" s="3">
        <v>0</v>
      </c>
    </row>
    <row r="379" spans="1:20">
      <c r="A379" s="3" t="s">
        <v>7621</v>
      </c>
      <c r="B379" s="3" t="s">
        <v>23620</v>
      </c>
      <c r="C379" s="3">
        <v>36</v>
      </c>
      <c r="F379" s="3">
        <v>1140</v>
      </c>
      <c r="G379" s="3">
        <v>1140</v>
      </c>
      <c r="T379" s="3">
        <v>0</v>
      </c>
    </row>
    <row r="380" spans="1:20">
      <c r="A380" s="3" t="s">
        <v>7622</v>
      </c>
      <c r="B380" s="3" t="s">
        <v>23620</v>
      </c>
      <c r="C380" s="3">
        <v>37</v>
      </c>
      <c r="F380" s="3">
        <v>1170</v>
      </c>
      <c r="G380" s="3">
        <v>1170</v>
      </c>
      <c r="T380" s="3">
        <v>0</v>
      </c>
    </row>
    <row r="381" spans="1:20">
      <c r="A381" s="3" t="s">
        <v>7623</v>
      </c>
      <c r="B381" s="3" t="s">
        <v>23620</v>
      </c>
      <c r="C381" s="3">
        <v>38</v>
      </c>
      <c r="F381" s="3">
        <v>1200</v>
      </c>
      <c r="G381" s="3">
        <v>1200</v>
      </c>
      <c r="T381" s="3">
        <v>0</v>
      </c>
    </row>
    <row r="382" spans="1:20">
      <c r="A382" s="3" t="s">
        <v>7624</v>
      </c>
      <c r="B382" s="3" t="s">
        <v>23620</v>
      </c>
      <c r="C382" s="3">
        <v>39</v>
      </c>
      <c r="F382" s="3">
        <v>1230</v>
      </c>
      <c r="G382" s="3">
        <v>1230</v>
      </c>
      <c r="T382" s="3">
        <v>0</v>
      </c>
    </row>
    <row r="383" spans="1:20">
      <c r="A383" s="3" t="s">
        <v>7625</v>
      </c>
      <c r="B383" s="3" t="s">
        <v>23620</v>
      </c>
      <c r="C383" s="3">
        <v>40</v>
      </c>
      <c r="F383" s="3">
        <v>1260</v>
      </c>
      <c r="G383" s="3">
        <v>1260</v>
      </c>
      <c r="T383" s="3">
        <v>0</v>
      </c>
    </row>
    <row r="384" spans="1:20">
      <c r="A384" s="3" t="s">
        <v>7626</v>
      </c>
      <c r="B384" s="3" t="s">
        <v>23620</v>
      </c>
      <c r="C384" s="3">
        <v>1</v>
      </c>
      <c r="D384" s="3">
        <v>3240</v>
      </c>
      <c r="T384" s="3">
        <v>0</v>
      </c>
    </row>
    <row r="385" spans="1:20">
      <c r="A385" s="3" t="s">
        <v>7627</v>
      </c>
      <c r="B385" s="3" t="s">
        <v>23620</v>
      </c>
      <c r="C385" s="3">
        <v>2</v>
      </c>
      <c r="D385" s="3">
        <v>4320</v>
      </c>
      <c r="T385" s="3">
        <v>0</v>
      </c>
    </row>
    <row r="386" spans="1:20">
      <c r="A386" s="3" t="s">
        <v>7628</v>
      </c>
      <c r="B386" s="3" t="s">
        <v>23620</v>
      </c>
      <c r="C386" s="3">
        <v>3</v>
      </c>
      <c r="D386" s="3">
        <v>5400</v>
      </c>
      <c r="T386" s="3">
        <v>0</v>
      </c>
    </row>
    <row r="387" spans="1:20">
      <c r="A387" s="3" t="s">
        <v>7629</v>
      </c>
      <c r="B387" s="3" t="s">
        <v>23620</v>
      </c>
      <c r="C387" s="3">
        <v>4</v>
      </c>
      <c r="D387" s="3">
        <v>6480</v>
      </c>
      <c r="T387" s="3">
        <v>0</v>
      </c>
    </row>
    <row r="388" spans="1:20">
      <c r="A388" s="3" t="s">
        <v>7630</v>
      </c>
      <c r="B388" s="3" t="s">
        <v>23620</v>
      </c>
      <c r="C388" s="3">
        <v>5</v>
      </c>
      <c r="D388" s="3">
        <v>7560</v>
      </c>
      <c r="T388" s="3">
        <v>0</v>
      </c>
    </row>
    <row r="389" spans="1:20">
      <c r="A389" s="3" t="s">
        <v>7631</v>
      </c>
      <c r="B389" s="3" t="s">
        <v>23620</v>
      </c>
      <c r="C389" s="3">
        <v>6</v>
      </c>
      <c r="D389" s="3">
        <v>8640</v>
      </c>
      <c r="T389" s="3">
        <v>0</v>
      </c>
    </row>
    <row r="390" spans="1:20">
      <c r="A390" s="3" t="s">
        <v>7632</v>
      </c>
      <c r="B390" s="3" t="s">
        <v>23620</v>
      </c>
      <c r="C390" s="3">
        <v>7</v>
      </c>
      <c r="D390" s="3">
        <v>9720</v>
      </c>
      <c r="T390" s="3">
        <v>0</v>
      </c>
    </row>
    <row r="391" spans="1:20">
      <c r="A391" s="3" t="s">
        <v>7633</v>
      </c>
      <c r="B391" s="3" t="s">
        <v>23620</v>
      </c>
      <c r="C391" s="3">
        <v>8</v>
      </c>
      <c r="D391" s="3">
        <v>10800</v>
      </c>
      <c r="T391" s="3">
        <v>0</v>
      </c>
    </row>
    <row r="392" spans="1:20">
      <c r="A392" s="3" t="s">
        <v>7634</v>
      </c>
      <c r="B392" s="3" t="s">
        <v>23620</v>
      </c>
      <c r="C392" s="3">
        <v>9</v>
      </c>
      <c r="D392" s="3">
        <v>11880</v>
      </c>
      <c r="T392" s="3">
        <v>0</v>
      </c>
    </row>
    <row r="393" spans="1:20">
      <c r="A393" s="3" t="s">
        <v>7635</v>
      </c>
      <c r="B393" s="3" t="s">
        <v>23620</v>
      </c>
      <c r="C393" s="3">
        <v>10</v>
      </c>
      <c r="D393" s="3">
        <v>12960</v>
      </c>
      <c r="T393" s="3">
        <v>0</v>
      </c>
    </row>
    <row r="394" spans="1:20">
      <c r="A394" s="3" t="s">
        <v>7636</v>
      </c>
      <c r="B394" s="3" t="s">
        <v>23620</v>
      </c>
      <c r="C394" s="3">
        <v>11</v>
      </c>
      <c r="D394" s="3">
        <v>14040</v>
      </c>
      <c r="T394" s="3">
        <v>0</v>
      </c>
    </row>
    <row r="395" spans="1:20">
      <c r="A395" s="3" t="s">
        <v>7637</v>
      </c>
      <c r="B395" s="3" t="s">
        <v>23620</v>
      </c>
      <c r="C395" s="3">
        <v>12</v>
      </c>
      <c r="D395" s="3">
        <v>15120</v>
      </c>
      <c r="T395" s="3">
        <v>0</v>
      </c>
    </row>
    <row r="396" spans="1:20">
      <c r="A396" s="3" t="s">
        <v>7638</v>
      </c>
      <c r="B396" s="3" t="s">
        <v>23620</v>
      </c>
      <c r="C396" s="3">
        <v>13</v>
      </c>
      <c r="D396" s="3">
        <v>16200</v>
      </c>
      <c r="T396" s="3">
        <v>0</v>
      </c>
    </row>
    <row r="397" spans="1:20">
      <c r="A397" s="3" t="s">
        <v>7639</v>
      </c>
      <c r="B397" s="3" t="s">
        <v>23620</v>
      </c>
      <c r="C397" s="3">
        <v>14</v>
      </c>
      <c r="D397" s="3">
        <v>17280</v>
      </c>
      <c r="T397" s="3">
        <v>0</v>
      </c>
    </row>
    <row r="398" spans="1:20">
      <c r="A398" s="3" t="s">
        <v>7640</v>
      </c>
      <c r="B398" s="3" t="s">
        <v>23620</v>
      </c>
      <c r="C398" s="3">
        <v>15</v>
      </c>
      <c r="D398" s="3">
        <v>18360</v>
      </c>
      <c r="T398" s="3">
        <v>0</v>
      </c>
    </row>
    <row r="399" spans="1:20">
      <c r="A399" s="3" t="s">
        <v>7641</v>
      </c>
      <c r="B399" s="3" t="s">
        <v>23620</v>
      </c>
      <c r="C399" s="3">
        <v>16</v>
      </c>
      <c r="D399" s="3">
        <v>19440</v>
      </c>
      <c r="T399" s="3">
        <v>0</v>
      </c>
    </row>
    <row r="400" spans="1:20">
      <c r="A400" s="3" t="s">
        <v>7642</v>
      </c>
      <c r="B400" s="3" t="s">
        <v>23620</v>
      </c>
      <c r="C400" s="3">
        <v>17</v>
      </c>
      <c r="D400" s="3">
        <v>20520</v>
      </c>
      <c r="T400" s="3">
        <v>0</v>
      </c>
    </row>
    <row r="401" spans="1:20">
      <c r="A401" s="3" t="s">
        <v>7643</v>
      </c>
      <c r="B401" s="3" t="s">
        <v>23620</v>
      </c>
      <c r="C401" s="3">
        <v>18</v>
      </c>
      <c r="D401" s="3">
        <v>21600</v>
      </c>
      <c r="T401" s="3">
        <v>0</v>
      </c>
    </row>
    <row r="402" spans="1:20">
      <c r="A402" s="3" t="s">
        <v>7644</v>
      </c>
      <c r="B402" s="3" t="s">
        <v>23620</v>
      </c>
      <c r="C402" s="3">
        <v>19</v>
      </c>
      <c r="D402" s="3">
        <v>22680</v>
      </c>
      <c r="T402" s="3">
        <v>0</v>
      </c>
    </row>
    <row r="403" spans="1:20">
      <c r="A403" s="3" t="s">
        <v>7645</v>
      </c>
      <c r="B403" s="3" t="s">
        <v>23620</v>
      </c>
      <c r="C403" s="3">
        <v>20</v>
      </c>
      <c r="D403" s="3">
        <v>23760</v>
      </c>
      <c r="T403" s="3">
        <v>0</v>
      </c>
    </row>
    <row r="404" spans="1:20">
      <c r="A404" s="3" t="s">
        <v>7646</v>
      </c>
      <c r="B404" s="3" t="s">
        <v>23620</v>
      </c>
      <c r="C404" s="3">
        <v>21</v>
      </c>
      <c r="D404" s="3">
        <v>24840</v>
      </c>
      <c r="T404" s="3">
        <v>0</v>
      </c>
    </row>
    <row r="405" spans="1:20">
      <c r="A405" s="3" t="s">
        <v>7647</v>
      </c>
      <c r="B405" s="3" t="s">
        <v>23620</v>
      </c>
      <c r="C405" s="3">
        <v>22</v>
      </c>
      <c r="D405" s="3">
        <v>25920</v>
      </c>
      <c r="T405" s="3">
        <v>0</v>
      </c>
    </row>
    <row r="406" spans="1:20">
      <c r="A406" s="3" t="s">
        <v>7648</v>
      </c>
      <c r="B406" s="3" t="s">
        <v>23620</v>
      </c>
      <c r="C406" s="3">
        <v>23</v>
      </c>
      <c r="D406" s="3">
        <v>27000</v>
      </c>
      <c r="T406" s="3">
        <v>0</v>
      </c>
    </row>
    <row r="407" spans="1:20">
      <c r="A407" s="3" t="s">
        <v>7649</v>
      </c>
      <c r="B407" s="3" t="s">
        <v>23620</v>
      </c>
      <c r="C407" s="3">
        <v>24</v>
      </c>
      <c r="D407" s="3">
        <v>28080</v>
      </c>
      <c r="T407" s="3">
        <v>0</v>
      </c>
    </row>
    <row r="408" spans="1:20">
      <c r="A408" s="3" t="s">
        <v>7650</v>
      </c>
      <c r="B408" s="3" t="s">
        <v>23620</v>
      </c>
      <c r="C408" s="3">
        <v>25</v>
      </c>
      <c r="D408" s="3">
        <v>29160</v>
      </c>
      <c r="T408" s="3">
        <v>0</v>
      </c>
    </row>
    <row r="409" spans="1:20">
      <c r="A409" s="3" t="s">
        <v>7651</v>
      </c>
      <c r="B409" s="3" t="s">
        <v>23620</v>
      </c>
      <c r="C409" s="3">
        <v>26</v>
      </c>
      <c r="D409" s="3">
        <v>30240</v>
      </c>
      <c r="T409" s="3">
        <v>0</v>
      </c>
    </row>
    <row r="410" spans="1:20">
      <c r="A410" s="3" t="s">
        <v>7652</v>
      </c>
      <c r="B410" s="3" t="s">
        <v>23620</v>
      </c>
      <c r="C410" s="3">
        <v>27</v>
      </c>
      <c r="D410" s="3">
        <v>31320</v>
      </c>
      <c r="T410" s="3">
        <v>0</v>
      </c>
    </row>
    <row r="411" spans="1:20">
      <c r="A411" s="3" t="s">
        <v>7653</v>
      </c>
      <c r="B411" s="3" t="s">
        <v>23620</v>
      </c>
      <c r="C411" s="3">
        <v>28</v>
      </c>
      <c r="D411" s="3">
        <v>32400</v>
      </c>
      <c r="T411" s="3">
        <v>0</v>
      </c>
    </row>
    <row r="412" spans="1:20">
      <c r="A412" s="3" t="s">
        <v>7654</v>
      </c>
      <c r="B412" s="3" t="s">
        <v>23620</v>
      </c>
      <c r="C412" s="3">
        <v>29</v>
      </c>
      <c r="D412" s="3">
        <v>33480</v>
      </c>
      <c r="T412" s="3">
        <v>0</v>
      </c>
    </row>
    <row r="413" spans="1:20">
      <c r="A413" s="3" t="s">
        <v>7655</v>
      </c>
      <c r="B413" s="3" t="s">
        <v>23620</v>
      </c>
      <c r="C413" s="3">
        <v>30</v>
      </c>
      <c r="D413" s="3">
        <v>34560</v>
      </c>
      <c r="T413" s="3">
        <v>0</v>
      </c>
    </row>
    <row r="414" spans="1:20">
      <c r="A414" s="3" t="s">
        <v>7656</v>
      </c>
      <c r="B414" s="3" t="s">
        <v>23620</v>
      </c>
      <c r="C414" s="3">
        <v>31</v>
      </c>
      <c r="D414" s="3">
        <v>35640</v>
      </c>
      <c r="T414" s="3">
        <v>0</v>
      </c>
    </row>
    <row r="415" spans="1:20">
      <c r="A415" s="3" t="s">
        <v>7657</v>
      </c>
      <c r="B415" s="3" t="s">
        <v>23620</v>
      </c>
      <c r="C415" s="3">
        <v>32</v>
      </c>
      <c r="D415" s="3">
        <v>36720</v>
      </c>
      <c r="T415" s="3">
        <v>0</v>
      </c>
    </row>
    <row r="416" spans="1:20">
      <c r="A416" s="3" t="s">
        <v>7658</v>
      </c>
      <c r="B416" s="3" t="s">
        <v>23620</v>
      </c>
      <c r="C416" s="3">
        <v>33</v>
      </c>
      <c r="D416" s="3">
        <v>37800</v>
      </c>
      <c r="T416" s="3">
        <v>0</v>
      </c>
    </row>
    <row r="417" spans="1:20">
      <c r="A417" s="3" t="s">
        <v>7659</v>
      </c>
      <c r="B417" s="3" t="s">
        <v>23620</v>
      </c>
      <c r="C417" s="3">
        <v>34</v>
      </c>
      <c r="D417" s="3">
        <v>38880</v>
      </c>
      <c r="T417" s="3">
        <v>0</v>
      </c>
    </row>
    <row r="418" spans="1:20">
      <c r="A418" s="3" t="s">
        <v>7660</v>
      </c>
      <c r="B418" s="3" t="s">
        <v>23620</v>
      </c>
      <c r="C418" s="3">
        <v>35</v>
      </c>
      <c r="D418" s="3">
        <v>39960</v>
      </c>
      <c r="T418" s="3">
        <v>0</v>
      </c>
    </row>
    <row r="419" spans="1:20">
      <c r="A419" s="3" t="s">
        <v>7661</v>
      </c>
      <c r="B419" s="3" t="s">
        <v>23620</v>
      </c>
      <c r="C419" s="3">
        <v>36</v>
      </c>
      <c r="D419" s="3">
        <v>41040</v>
      </c>
      <c r="T419" s="3">
        <v>0</v>
      </c>
    </row>
    <row r="420" spans="1:20">
      <c r="A420" s="3" t="s">
        <v>7662</v>
      </c>
      <c r="B420" s="3" t="s">
        <v>23620</v>
      </c>
      <c r="C420" s="3">
        <v>37</v>
      </c>
      <c r="D420" s="3">
        <v>42120</v>
      </c>
      <c r="T420" s="3">
        <v>0</v>
      </c>
    </row>
    <row r="421" spans="1:20">
      <c r="A421" s="3" t="s">
        <v>7663</v>
      </c>
      <c r="B421" s="3" t="s">
        <v>23620</v>
      </c>
      <c r="C421" s="3">
        <v>38</v>
      </c>
      <c r="D421" s="3">
        <v>43200</v>
      </c>
      <c r="T421" s="3">
        <v>0</v>
      </c>
    </row>
    <row r="422" spans="1:20">
      <c r="A422" s="3" t="s">
        <v>7664</v>
      </c>
      <c r="B422" s="3" t="s">
        <v>23620</v>
      </c>
      <c r="C422" s="3">
        <v>39</v>
      </c>
      <c r="D422" s="3">
        <v>44280</v>
      </c>
      <c r="T422" s="3">
        <v>0</v>
      </c>
    </row>
    <row r="423" spans="1:20">
      <c r="A423" s="3" t="s">
        <v>7665</v>
      </c>
      <c r="B423" s="3" t="s">
        <v>23620</v>
      </c>
      <c r="C423" s="3">
        <v>40</v>
      </c>
      <c r="D423" s="3">
        <v>45360</v>
      </c>
      <c r="T423" s="3">
        <v>0</v>
      </c>
    </row>
    <row r="424" spans="1:20">
      <c r="A424" s="3" t="s">
        <v>7666</v>
      </c>
      <c r="B424" s="3" t="s">
        <v>23620</v>
      </c>
      <c r="C424" s="3">
        <v>1</v>
      </c>
      <c r="H424" s="3">
        <v>0.4</v>
      </c>
      <c r="T424" s="3">
        <v>2628</v>
      </c>
    </row>
    <row r="425" spans="1:20">
      <c r="A425" s="3" t="s">
        <v>7667</v>
      </c>
      <c r="B425" s="3" t="s">
        <v>23620</v>
      </c>
      <c r="C425" s="3">
        <v>2</v>
      </c>
      <c r="H425" s="3">
        <v>0.48</v>
      </c>
      <c r="T425" s="3">
        <v>3154</v>
      </c>
    </row>
    <row r="426" spans="1:20">
      <c r="A426" s="3" t="s">
        <v>7668</v>
      </c>
      <c r="B426" s="3" t="s">
        <v>23620</v>
      </c>
      <c r="C426" s="3">
        <v>3</v>
      </c>
      <c r="H426" s="3">
        <v>0.56000000000000005</v>
      </c>
      <c r="T426" s="3">
        <v>3680</v>
      </c>
    </row>
    <row r="427" spans="1:20">
      <c r="A427" s="3" t="s">
        <v>7669</v>
      </c>
      <c r="B427" s="3" t="s">
        <v>23620</v>
      </c>
      <c r="C427" s="3">
        <v>4</v>
      </c>
      <c r="H427" s="3">
        <v>0.64</v>
      </c>
      <c r="T427" s="3">
        <v>4205</v>
      </c>
    </row>
    <row r="428" spans="1:20">
      <c r="A428" s="3" t="s">
        <v>7670</v>
      </c>
      <c r="B428" s="3" t="s">
        <v>23620</v>
      </c>
      <c r="C428" s="3">
        <v>5</v>
      </c>
      <c r="H428" s="3">
        <v>0.72</v>
      </c>
      <c r="T428" s="3">
        <v>4731</v>
      </c>
    </row>
    <row r="429" spans="1:20">
      <c r="A429" s="3" t="s">
        <v>7671</v>
      </c>
      <c r="B429" s="3" t="s">
        <v>23620</v>
      </c>
      <c r="C429" s="3">
        <v>6</v>
      </c>
      <c r="H429" s="3">
        <v>0.8</v>
      </c>
      <c r="T429" s="3">
        <v>5257</v>
      </c>
    </row>
    <row r="430" spans="1:20">
      <c r="A430" s="3" t="s">
        <v>7672</v>
      </c>
      <c r="B430" s="3" t="s">
        <v>23620</v>
      </c>
      <c r="C430" s="3">
        <v>7</v>
      </c>
      <c r="H430" s="3">
        <v>0.88</v>
      </c>
      <c r="T430" s="3">
        <v>5783</v>
      </c>
    </row>
    <row r="431" spans="1:20">
      <c r="A431" s="3" t="s">
        <v>7673</v>
      </c>
      <c r="B431" s="3" t="s">
        <v>23620</v>
      </c>
      <c r="C431" s="3">
        <v>8</v>
      </c>
      <c r="H431" s="3">
        <v>0.96</v>
      </c>
      <c r="T431" s="3">
        <v>6308</v>
      </c>
    </row>
    <row r="432" spans="1:20">
      <c r="A432" s="3" t="s">
        <v>7674</v>
      </c>
      <c r="B432" s="3" t="s">
        <v>23620</v>
      </c>
      <c r="C432" s="3">
        <v>9</v>
      </c>
      <c r="H432" s="3">
        <v>1.04</v>
      </c>
      <c r="T432" s="3">
        <v>6834</v>
      </c>
    </row>
    <row r="433" spans="1:20">
      <c r="A433" s="3" t="s">
        <v>7675</v>
      </c>
      <c r="B433" s="3" t="s">
        <v>23620</v>
      </c>
      <c r="C433" s="3">
        <v>10</v>
      </c>
      <c r="H433" s="3">
        <v>1.1200000000000001</v>
      </c>
      <c r="T433" s="3">
        <v>7360</v>
      </c>
    </row>
    <row r="434" spans="1:20">
      <c r="A434" s="3" t="s">
        <v>7676</v>
      </c>
      <c r="B434" s="3" t="s">
        <v>23620</v>
      </c>
      <c r="C434" s="3">
        <v>11</v>
      </c>
      <c r="H434" s="3">
        <v>1.2</v>
      </c>
      <c r="T434" s="3">
        <v>7886</v>
      </c>
    </row>
    <row r="435" spans="1:20">
      <c r="A435" s="3" t="s">
        <v>7677</v>
      </c>
      <c r="B435" s="3" t="s">
        <v>23620</v>
      </c>
      <c r="C435" s="3">
        <v>12</v>
      </c>
      <c r="H435" s="3">
        <v>1.28</v>
      </c>
      <c r="T435" s="3">
        <v>8411</v>
      </c>
    </row>
    <row r="436" spans="1:20">
      <c r="A436" s="3" t="s">
        <v>7678</v>
      </c>
      <c r="B436" s="3" t="s">
        <v>23620</v>
      </c>
      <c r="C436" s="3">
        <v>13</v>
      </c>
      <c r="H436" s="3">
        <v>1.36</v>
      </c>
      <c r="T436" s="3">
        <v>8937</v>
      </c>
    </row>
    <row r="437" spans="1:20">
      <c r="A437" s="3" t="s">
        <v>7679</v>
      </c>
      <c r="B437" s="3" t="s">
        <v>23620</v>
      </c>
      <c r="C437" s="3">
        <v>14</v>
      </c>
      <c r="H437" s="3">
        <v>1.44</v>
      </c>
      <c r="T437" s="3">
        <v>9463</v>
      </c>
    </row>
    <row r="438" spans="1:20">
      <c r="A438" s="3" t="s">
        <v>7680</v>
      </c>
      <c r="B438" s="3" t="s">
        <v>23620</v>
      </c>
      <c r="C438" s="3">
        <v>15</v>
      </c>
      <c r="H438" s="3">
        <v>1.52</v>
      </c>
      <c r="T438" s="3">
        <v>9989</v>
      </c>
    </row>
    <row r="439" spans="1:20">
      <c r="A439" s="3" t="s">
        <v>7681</v>
      </c>
      <c r="B439" s="3" t="s">
        <v>23620</v>
      </c>
      <c r="C439" s="3">
        <v>16</v>
      </c>
      <c r="H439" s="3">
        <v>1.6</v>
      </c>
      <c r="T439" s="3">
        <v>10514</v>
      </c>
    </row>
    <row r="440" spans="1:20">
      <c r="A440" s="3" t="s">
        <v>7682</v>
      </c>
      <c r="B440" s="3" t="s">
        <v>23620</v>
      </c>
      <c r="C440" s="3">
        <v>17</v>
      </c>
      <c r="H440" s="3">
        <v>1.68</v>
      </c>
      <c r="T440" s="3">
        <v>11040</v>
      </c>
    </row>
    <row r="441" spans="1:20">
      <c r="A441" s="3" t="s">
        <v>7683</v>
      </c>
      <c r="B441" s="3" t="s">
        <v>23620</v>
      </c>
      <c r="C441" s="3">
        <v>18</v>
      </c>
      <c r="H441" s="3">
        <v>1.76</v>
      </c>
      <c r="T441" s="3">
        <v>11566</v>
      </c>
    </row>
    <row r="442" spans="1:20">
      <c r="A442" s="3" t="s">
        <v>7684</v>
      </c>
      <c r="B442" s="3" t="s">
        <v>23620</v>
      </c>
      <c r="C442" s="3">
        <v>19</v>
      </c>
      <c r="H442" s="3">
        <v>1.84</v>
      </c>
      <c r="T442" s="3">
        <v>12092</v>
      </c>
    </row>
    <row r="443" spans="1:20">
      <c r="A443" s="3" t="s">
        <v>7685</v>
      </c>
      <c r="B443" s="3" t="s">
        <v>23620</v>
      </c>
      <c r="C443" s="3">
        <v>20</v>
      </c>
      <c r="H443" s="3">
        <v>1.92</v>
      </c>
      <c r="T443" s="3">
        <v>12617</v>
      </c>
    </row>
    <row r="444" spans="1:20">
      <c r="A444" s="3" t="s">
        <v>7686</v>
      </c>
      <c r="B444" s="3" t="s">
        <v>23620</v>
      </c>
      <c r="C444" s="3">
        <v>21</v>
      </c>
      <c r="H444" s="3">
        <v>2</v>
      </c>
      <c r="T444" s="3">
        <v>13143</v>
      </c>
    </row>
    <row r="445" spans="1:20">
      <c r="A445" s="3" t="s">
        <v>7687</v>
      </c>
      <c r="B445" s="3" t="s">
        <v>23620</v>
      </c>
      <c r="C445" s="3">
        <v>22</v>
      </c>
      <c r="H445" s="3">
        <v>2.08</v>
      </c>
      <c r="T445" s="3">
        <v>13669</v>
      </c>
    </row>
    <row r="446" spans="1:20">
      <c r="A446" s="3" t="s">
        <v>7688</v>
      </c>
      <c r="B446" s="3" t="s">
        <v>23620</v>
      </c>
      <c r="C446" s="3">
        <v>23</v>
      </c>
      <c r="H446" s="3">
        <v>2.16</v>
      </c>
      <c r="T446" s="3">
        <v>14195</v>
      </c>
    </row>
    <row r="447" spans="1:20">
      <c r="A447" s="3" t="s">
        <v>7689</v>
      </c>
      <c r="B447" s="3" t="s">
        <v>23620</v>
      </c>
      <c r="C447" s="3">
        <v>24</v>
      </c>
      <c r="H447" s="3">
        <v>2.2400000000000002</v>
      </c>
      <c r="T447" s="3">
        <v>14720</v>
      </c>
    </row>
    <row r="448" spans="1:20">
      <c r="A448" s="3" t="s">
        <v>7690</v>
      </c>
      <c r="B448" s="3" t="s">
        <v>23620</v>
      </c>
      <c r="C448" s="3">
        <v>25</v>
      </c>
      <c r="H448" s="3">
        <v>2.3199999999999998</v>
      </c>
      <c r="T448" s="3">
        <v>15246</v>
      </c>
    </row>
    <row r="449" spans="1:20">
      <c r="A449" s="3" t="s">
        <v>7691</v>
      </c>
      <c r="B449" s="3" t="s">
        <v>23620</v>
      </c>
      <c r="C449" s="3">
        <v>26</v>
      </c>
      <c r="H449" s="3">
        <v>2.4</v>
      </c>
      <c r="T449" s="3">
        <v>15772</v>
      </c>
    </row>
    <row r="450" spans="1:20">
      <c r="A450" s="3" t="s">
        <v>7692</v>
      </c>
      <c r="B450" s="3" t="s">
        <v>23620</v>
      </c>
      <c r="C450" s="3">
        <v>27</v>
      </c>
      <c r="H450" s="3">
        <v>2.48</v>
      </c>
      <c r="T450" s="3">
        <v>16298</v>
      </c>
    </row>
    <row r="451" spans="1:20">
      <c r="A451" s="3" t="s">
        <v>7693</v>
      </c>
      <c r="B451" s="3" t="s">
        <v>23620</v>
      </c>
      <c r="C451" s="3">
        <v>28</v>
      </c>
      <c r="H451" s="3">
        <v>2.56</v>
      </c>
      <c r="T451" s="3">
        <v>16823</v>
      </c>
    </row>
    <row r="452" spans="1:20">
      <c r="A452" s="3" t="s">
        <v>7694</v>
      </c>
      <c r="B452" s="3" t="s">
        <v>23620</v>
      </c>
      <c r="C452" s="3">
        <v>29</v>
      </c>
      <c r="H452" s="3">
        <v>2.64</v>
      </c>
      <c r="T452" s="3">
        <v>17349</v>
      </c>
    </row>
    <row r="453" spans="1:20">
      <c r="A453" s="3" t="s">
        <v>7695</v>
      </c>
      <c r="B453" s="3" t="s">
        <v>23620</v>
      </c>
      <c r="C453" s="3">
        <v>30</v>
      </c>
      <c r="H453" s="3">
        <v>2.72</v>
      </c>
      <c r="T453" s="3">
        <v>17875</v>
      </c>
    </row>
    <row r="454" spans="1:20">
      <c r="A454" s="3" t="s">
        <v>7696</v>
      </c>
      <c r="B454" s="3" t="s">
        <v>23620</v>
      </c>
      <c r="C454" s="3">
        <v>31</v>
      </c>
      <c r="H454" s="3">
        <v>2.8</v>
      </c>
      <c r="T454" s="3">
        <v>18401</v>
      </c>
    </row>
    <row r="455" spans="1:20">
      <c r="A455" s="3" t="s">
        <v>7697</v>
      </c>
      <c r="B455" s="3" t="s">
        <v>23620</v>
      </c>
      <c r="C455" s="3">
        <v>32</v>
      </c>
      <c r="H455" s="3">
        <v>2.88</v>
      </c>
      <c r="T455" s="3">
        <v>18926</v>
      </c>
    </row>
    <row r="456" spans="1:20">
      <c r="A456" s="3" t="s">
        <v>7698</v>
      </c>
      <c r="B456" s="3" t="s">
        <v>23620</v>
      </c>
      <c r="C456" s="3">
        <v>33</v>
      </c>
      <c r="H456" s="3">
        <v>2.96</v>
      </c>
      <c r="T456" s="3">
        <v>19452</v>
      </c>
    </row>
    <row r="457" spans="1:20">
      <c r="A457" s="3" t="s">
        <v>7699</v>
      </c>
      <c r="B457" s="3" t="s">
        <v>23620</v>
      </c>
      <c r="C457" s="3">
        <v>34</v>
      </c>
      <c r="H457" s="3">
        <v>3.04</v>
      </c>
      <c r="T457" s="3">
        <v>19978</v>
      </c>
    </row>
    <row r="458" spans="1:20">
      <c r="A458" s="3" t="s">
        <v>7700</v>
      </c>
      <c r="B458" s="3" t="s">
        <v>23620</v>
      </c>
      <c r="C458" s="3">
        <v>35</v>
      </c>
      <c r="H458" s="3">
        <v>3.12</v>
      </c>
      <c r="T458" s="3">
        <v>20504</v>
      </c>
    </row>
    <row r="459" spans="1:20">
      <c r="A459" s="3" t="s">
        <v>7701</v>
      </c>
      <c r="B459" s="3" t="s">
        <v>23620</v>
      </c>
      <c r="C459" s="3">
        <v>36</v>
      </c>
      <c r="H459" s="3">
        <v>3.2</v>
      </c>
      <c r="T459" s="3">
        <v>21029</v>
      </c>
    </row>
    <row r="460" spans="1:20">
      <c r="A460" s="3" t="s">
        <v>7702</v>
      </c>
      <c r="B460" s="3" t="s">
        <v>23620</v>
      </c>
      <c r="C460" s="3">
        <v>37</v>
      </c>
      <c r="H460" s="3">
        <v>3.28</v>
      </c>
      <c r="T460" s="3">
        <v>21555</v>
      </c>
    </row>
    <row r="461" spans="1:20">
      <c r="A461" s="3" t="s">
        <v>7703</v>
      </c>
      <c r="B461" s="3" t="s">
        <v>23620</v>
      </c>
      <c r="C461" s="3">
        <v>38</v>
      </c>
      <c r="H461" s="3">
        <v>3.36</v>
      </c>
      <c r="T461" s="3">
        <v>22081</v>
      </c>
    </row>
    <row r="462" spans="1:20">
      <c r="A462" s="3" t="s">
        <v>7704</v>
      </c>
      <c r="B462" s="3" t="s">
        <v>23620</v>
      </c>
      <c r="C462" s="3">
        <v>39</v>
      </c>
      <c r="H462" s="3">
        <v>3.44</v>
      </c>
      <c r="T462" s="3">
        <v>22607</v>
      </c>
    </row>
    <row r="463" spans="1:20">
      <c r="A463" s="3" t="s">
        <v>7705</v>
      </c>
      <c r="B463" s="3" t="s">
        <v>23620</v>
      </c>
      <c r="C463" s="3">
        <v>40</v>
      </c>
      <c r="H463" s="3">
        <v>3.52</v>
      </c>
      <c r="T463" s="3">
        <v>23132</v>
      </c>
    </row>
    <row r="464" spans="1:20">
      <c r="A464" s="3" t="s">
        <v>7706</v>
      </c>
      <c r="B464" s="3" t="s">
        <v>23620</v>
      </c>
      <c r="C464" s="3">
        <v>1</v>
      </c>
      <c r="I464" s="3">
        <v>0.4</v>
      </c>
      <c r="T464" s="3">
        <v>871</v>
      </c>
    </row>
    <row r="465" spans="1:20">
      <c r="A465" s="3" t="s">
        <v>7707</v>
      </c>
      <c r="B465" s="3" t="s">
        <v>23620</v>
      </c>
      <c r="C465" s="3">
        <v>2</v>
      </c>
      <c r="I465" s="3">
        <v>0.48</v>
      </c>
      <c r="T465" s="3">
        <v>1045</v>
      </c>
    </row>
    <row r="466" spans="1:20">
      <c r="A466" s="3" t="s">
        <v>7708</v>
      </c>
      <c r="B466" s="3" t="s">
        <v>23620</v>
      </c>
      <c r="C466" s="3">
        <v>3</v>
      </c>
      <c r="I466" s="3">
        <v>0.56000000000000005</v>
      </c>
      <c r="T466" s="3">
        <v>1220</v>
      </c>
    </row>
    <row r="467" spans="1:20">
      <c r="A467" s="3" t="s">
        <v>7709</v>
      </c>
      <c r="B467" s="3" t="s">
        <v>23620</v>
      </c>
      <c r="C467" s="3">
        <v>4</v>
      </c>
      <c r="I467" s="3">
        <v>0.64</v>
      </c>
      <c r="T467" s="3">
        <v>1394</v>
      </c>
    </row>
    <row r="468" spans="1:20">
      <c r="A468" s="3" t="s">
        <v>7710</v>
      </c>
      <c r="B468" s="3" t="s">
        <v>23620</v>
      </c>
      <c r="C468" s="3">
        <v>5</v>
      </c>
      <c r="I468" s="3">
        <v>0.72</v>
      </c>
      <c r="T468" s="3">
        <v>1568</v>
      </c>
    </row>
    <row r="469" spans="1:20">
      <c r="A469" s="3" t="s">
        <v>7711</v>
      </c>
      <c r="B469" s="3" t="s">
        <v>23620</v>
      </c>
      <c r="C469" s="3">
        <v>6</v>
      </c>
      <c r="I469" s="3">
        <v>0.8</v>
      </c>
      <c r="T469" s="3">
        <v>1743</v>
      </c>
    </row>
    <row r="470" spans="1:20">
      <c r="A470" s="3" t="s">
        <v>7712</v>
      </c>
      <c r="B470" s="3" t="s">
        <v>23620</v>
      </c>
      <c r="C470" s="3">
        <v>7</v>
      </c>
      <c r="I470" s="3">
        <v>0.88</v>
      </c>
      <c r="T470" s="3">
        <v>1917</v>
      </c>
    </row>
    <row r="471" spans="1:20">
      <c r="A471" s="3" t="s">
        <v>7713</v>
      </c>
      <c r="B471" s="3" t="s">
        <v>23620</v>
      </c>
      <c r="C471" s="3">
        <v>8</v>
      </c>
      <c r="I471" s="3">
        <v>0.96</v>
      </c>
      <c r="T471" s="3">
        <v>2091</v>
      </c>
    </row>
    <row r="472" spans="1:20">
      <c r="A472" s="3" t="s">
        <v>7714</v>
      </c>
      <c r="B472" s="3" t="s">
        <v>23620</v>
      </c>
      <c r="C472" s="3">
        <v>9</v>
      </c>
      <c r="I472" s="3">
        <v>1.04</v>
      </c>
      <c r="T472" s="3">
        <v>2266</v>
      </c>
    </row>
    <row r="473" spans="1:20">
      <c r="A473" s="3" t="s">
        <v>7715</v>
      </c>
      <c r="B473" s="3" t="s">
        <v>23620</v>
      </c>
      <c r="C473" s="3">
        <v>10</v>
      </c>
      <c r="I473" s="3">
        <v>1.1200000000000001</v>
      </c>
      <c r="T473" s="3">
        <v>2440</v>
      </c>
    </row>
    <row r="474" spans="1:20">
      <c r="A474" s="3" t="s">
        <v>7716</v>
      </c>
      <c r="B474" s="3" t="s">
        <v>23620</v>
      </c>
      <c r="C474" s="3">
        <v>11</v>
      </c>
      <c r="I474" s="3">
        <v>1.2</v>
      </c>
      <c r="T474" s="3">
        <v>2614</v>
      </c>
    </row>
    <row r="475" spans="1:20">
      <c r="A475" s="3" t="s">
        <v>7717</v>
      </c>
      <c r="B475" s="3" t="s">
        <v>23620</v>
      </c>
      <c r="C475" s="3">
        <v>12</v>
      </c>
      <c r="I475" s="3">
        <v>1.28</v>
      </c>
      <c r="T475" s="3">
        <v>2789</v>
      </c>
    </row>
    <row r="476" spans="1:20">
      <c r="A476" s="3" t="s">
        <v>7718</v>
      </c>
      <c r="B476" s="3" t="s">
        <v>23620</v>
      </c>
      <c r="C476" s="3">
        <v>13</v>
      </c>
      <c r="I476" s="3">
        <v>1.36</v>
      </c>
      <c r="T476" s="3">
        <v>2963</v>
      </c>
    </row>
    <row r="477" spans="1:20">
      <c r="A477" s="3" t="s">
        <v>7719</v>
      </c>
      <c r="B477" s="3" t="s">
        <v>23620</v>
      </c>
      <c r="C477" s="3">
        <v>14</v>
      </c>
      <c r="I477" s="3">
        <v>1.44</v>
      </c>
      <c r="T477" s="3">
        <v>3137</v>
      </c>
    </row>
    <row r="478" spans="1:20">
      <c r="A478" s="3" t="s">
        <v>7720</v>
      </c>
      <c r="B478" s="3" t="s">
        <v>23620</v>
      </c>
      <c r="C478" s="3">
        <v>15</v>
      </c>
      <c r="I478" s="3">
        <v>1.52</v>
      </c>
      <c r="T478" s="3">
        <v>3312</v>
      </c>
    </row>
    <row r="479" spans="1:20">
      <c r="A479" s="3" t="s">
        <v>7721</v>
      </c>
      <c r="B479" s="3" t="s">
        <v>23620</v>
      </c>
      <c r="C479" s="3">
        <v>16</v>
      </c>
      <c r="I479" s="3">
        <v>1.6</v>
      </c>
      <c r="T479" s="3">
        <v>3486</v>
      </c>
    </row>
    <row r="480" spans="1:20">
      <c r="A480" s="3" t="s">
        <v>7722</v>
      </c>
      <c r="B480" s="3" t="s">
        <v>23620</v>
      </c>
      <c r="C480" s="3">
        <v>17</v>
      </c>
      <c r="I480" s="3">
        <v>1.68</v>
      </c>
      <c r="T480" s="3">
        <v>3660</v>
      </c>
    </row>
    <row r="481" spans="1:20">
      <c r="A481" s="3" t="s">
        <v>7723</v>
      </c>
      <c r="B481" s="3" t="s">
        <v>23620</v>
      </c>
      <c r="C481" s="3">
        <v>18</v>
      </c>
      <c r="I481" s="3">
        <v>1.76</v>
      </c>
      <c r="T481" s="3">
        <v>3835</v>
      </c>
    </row>
    <row r="482" spans="1:20">
      <c r="A482" s="3" t="s">
        <v>7724</v>
      </c>
      <c r="B482" s="3" t="s">
        <v>23620</v>
      </c>
      <c r="C482" s="3">
        <v>19</v>
      </c>
      <c r="I482" s="3">
        <v>1.84</v>
      </c>
      <c r="T482" s="3">
        <v>4009</v>
      </c>
    </row>
    <row r="483" spans="1:20">
      <c r="A483" s="3" t="s">
        <v>7725</v>
      </c>
      <c r="B483" s="3" t="s">
        <v>23620</v>
      </c>
      <c r="C483" s="3">
        <v>20</v>
      </c>
      <c r="I483" s="3">
        <v>1.92</v>
      </c>
      <c r="T483" s="3">
        <v>4183</v>
      </c>
    </row>
    <row r="484" spans="1:20">
      <c r="A484" s="3" t="s">
        <v>7726</v>
      </c>
      <c r="B484" s="3" t="s">
        <v>23620</v>
      </c>
      <c r="C484" s="3">
        <v>21</v>
      </c>
      <c r="I484" s="3">
        <v>2</v>
      </c>
      <c r="T484" s="3">
        <v>4358</v>
      </c>
    </row>
    <row r="485" spans="1:20">
      <c r="A485" s="3" t="s">
        <v>7727</v>
      </c>
      <c r="B485" s="3" t="s">
        <v>23620</v>
      </c>
      <c r="C485" s="3">
        <v>22</v>
      </c>
      <c r="I485" s="3">
        <v>2.08</v>
      </c>
      <c r="T485" s="3">
        <v>4532</v>
      </c>
    </row>
    <row r="486" spans="1:20">
      <c r="A486" s="3" t="s">
        <v>7728</v>
      </c>
      <c r="B486" s="3" t="s">
        <v>23620</v>
      </c>
      <c r="C486" s="3">
        <v>23</v>
      </c>
      <c r="I486" s="3">
        <v>2.16</v>
      </c>
      <c r="T486" s="3">
        <v>4706</v>
      </c>
    </row>
    <row r="487" spans="1:20">
      <c r="A487" s="3" t="s">
        <v>7729</v>
      </c>
      <c r="B487" s="3" t="s">
        <v>23620</v>
      </c>
      <c r="C487" s="3">
        <v>24</v>
      </c>
      <c r="I487" s="3">
        <v>2.2400000000000002</v>
      </c>
      <c r="T487" s="3">
        <v>4881</v>
      </c>
    </row>
    <row r="488" spans="1:20">
      <c r="A488" s="3" t="s">
        <v>7730</v>
      </c>
      <c r="B488" s="3" t="s">
        <v>23620</v>
      </c>
      <c r="C488" s="3">
        <v>25</v>
      </c>
      <c r="I488" s="3">
        <v>2.3199999999999998</v>
      </c>
      <c r="T488" s="3">
        <v>5055</v>
      </c>
    </row>
    <row r="489" spans="1:20">
      <c r="A489" s="3" t="s">
        <v>7731</v>
      </c>
      <c r="B489" s="3" t="s">
        <v>23620</v>
      </c>
      <c r="C489" s="3">
        <v>26</v>
      </c>
      <c r="I489" s="3">
        <v>2.4</v>
      </c>
      <c r="T489" s="3">
        <v>5229</v>
      </c>
    </row>
    <row r="490" spans="1:20">
      <c r="A490" s="3" t="s">
        <v>7732</v>
      </c>
      <c r="B490" s="3" t="s">
        <v>23620</v>
      </c>
      <c r="C490" s="3">
        <v>27</v>
      </c>
      <c r="I490" s="3">
        <v>2.48</v>
      </c>
      <c r="T490" s="3">
        <v>5404</v>
      </c>
    </row>
    <row r="491" spans="1:20">
      <c r="A491" s="3" t="s">
        <v>7733</v>
      </c>
      <c r="B491" s="3" t="s">
        <v>23620</v>
      </c>
      <c r="C491" s="3">
        <v>28</v>
      </c>
      <c r="I491" s="3">
        <v>2.56</v>
      </c>
      <c r="T491" s="3">
        <v>5578</v>
      </c>
    </row>
    <row r="492" spans="1:20">
      <c r="A492" s="3" t="s">
        <v>7734</v>
      </c>
      <c r="B492" s="3" t="s">
        <v>23620</v>
      </c>
      <c r="C492" s="3">
        <v>29</v>
      </c>
      <c r="I492" s="3">
        <v>2.64</v>
      </c>
      <c r="T492" s="3">
        <v>5752</v>
      </c>
    </row>
    <row r="493" spans="1:20">
      <c r="A493" s="3" t="s">
        <v>7735</v>
      </c>
      <c r="B493" s="3" t="s">
        <v>23620</v>
      </c>
      <c r="C493" s="3">
        <v>30</v>
      </c>
      <c r="I493" s="3">
        <v>2.72</v>
      </c>
      <c r="T493" s="3">
        <v>5927</v>
      </c>
    </row>
    <row r="494" spans="1:20">
      <c r="A494" s="3" t="s">
        <v>7736</v>
      </c>
      <c r="B494" s="3" t="s">
        <v>23620</v>
      </c>
      <c r="C494" s="3">
        <v>31</v>
      </c>
      <c r="I494" s="3">
        <v>2.8</v>
      </c>
      <c r="T494" s="3">
        <v>6101</v>
      </c>
    </row>
    <row r="495" spans="1:20">
      <c r="A495" s="3" t="s">
        <v>7737</v>
      </c>
      <c r="B495" s="3" t="s">
        <v>23620</v>
      </c>
      <c r="C495" s="3">
        <v>32</v>
      </c>
      <c r="I495" s="3">
        <v>2.88</v>
      </c>
      <c r="T495" s="3">
        <v>6275</v>
      </c>
    </row>
    <row r="496" spans="1:20">
      <c r="A496" s="3" t="s">
        <v>7738</v>
      </c>
      <c r="B496" s="3" t="s">
        <v>23620</v>
      </c>
      <c r="C496" s="3">
        <v>33</v>
      </c>
      <c r="I496" s="3">
        <v>2.96</v>
      </c>
      <c r="T496" s="3">
        <v>6450</v>
      </c>
    </row>
    <row r="497" spans="1:20">
      <c r="A497" s="3" t="s">
        <v>7739</v>
      </c>
      <c r="B497" s="3" t="s">
        <v>23620</v>
      </c>
      <c r="C497" s="3">
        <v>34</v>
      </c>
      <c r="I497" s="3">
        <v>3.04</v>
      </c>
      <c r="T497" s="3">
        <v>6624</v>
      </c>
    </row>
    <row r="498" spans="1:20">
      <c r="A498" s="3" t="s">
        <v>7740</v>
      </c>
      <c r="B498" s="3" t="s">
        <v>23620</v>
      </c>
      <c r="C498" s="3">
        <v>35</v>
      </c>
      <c r="I498" s="3">
        <v>3.12</v>
      </c>
      <c r="T498" s="3">
        <v>6798</v>
      </c>
    </row>
    <row r="499" spans="1:20">
      <c r="A499" s="3" t="s">
        <v>7741</v>
      </c>
      <c r="B499" s="3" t="s">
        <v>23620</v>
      </c>
      <c r="C499" s="3">
        <v>36</v>
      </c>
      <c r="I499" s="3">
        <v>3.2</v>
      </c>
      <c r="T499" s="3">
        <v>6973</v>
      </c>
    </row>
    <row r="500" spans="1:20">
      <c r="A500" s="3" t="s">
        <v>7742</v>
      </c>
      <c r="B500" s="3" t="s">
        <v>23620</v>
      </c>
      <c r="C500" s="3">
        <v>37</v>
      </c>
      <c r="I500" s="3">
        <v>3.28</v>
      </c>
      <c r="T500" s="3">
        <v>7147</v>
      </c>
    </row>
    <row r="501" spans="1:20">
      <c r="A501" s="3" t="s">
        <v>7743</v>
      </c>
      <c r="B501" s="3" t="s">
        <v>23620</v>
      </c>
      <c r="C501" s="3">
        <v>38</v>
      </c>
      <c r="I501" s="3">
        <v>3.36</v>
      </c>
      <c r="T501" s="3">
        <v>7321</v>
      </c>
    </row>
    <row r="502" spans="1:20">
      <c r="A502" s="3" t="s">
        <v>7744</v>
      </c>
      <c r="B502" s="3" t="s">
        <v>23620</v>
      </c>
      <c r="C502" s="3">
        <v>39</v>
      </c>
      <c r="I502" s="3">
        <v>3.44</v>
      </c>
      <c r="T502" s="3">
        <v>7495</v>
      </c>
    </row>
    <row r="503" spans="1:20">
      <c r="A503" s="3" t="s">
        <v>7745</v>
      </c>
      <c r="B503" s="3" t="s">
        <v>23620</v>
      </c>
      <c r="C503" s="3">
        <v>40</v>
      </c>
      <c r="I503" s="3">
        <v>3.52</v>
      </c>
      <c r="T503" s="3">
        <v>7670</v>
      </c>
    </row>
    <row r="504" spans="1:20">
      <c r="A504" s="3" t="s">
        <v>7746</v>
      </c>
      <c r="B504" s="3" t="s">
        <v>23620</v>
      </c>
      <c r="C504" s="3">
        <v>1</v>
      </c>
      <c r="J504" s="3">
        <v>0.4</v>
      </c>
      <c r="T504" s="3">
        <v>2075</v>
      </c>
    </row>
    <row r="505" spans="1:20">
      <c r="A505" s="3" t="s">
        <v>7747</v>
      </c>
      <c r="B505" s="3" t="s">
        <v>23620</v>
      </c>
      <c r="C505" s="3">
        <v>2</v>
      </c>
      <c r="J505" s="3">
        <v>0.48</v>
      </c>
      <c r="T505" s="3">
        <v>2490</v>
      </c>
    </row>
    <row r="506" spans="1:20">
      <c r="A506" s="3" t="s">
        <v>7748</v>
      </c>
      <c r="B506" s="3" t="s">
        <v>23620</v>
      </c>
      <c r="C506" s="3">
        <v>3</v>
      </c>
      <c r="J506" s="3">
        <v>0.56000000000000005</v>
      </c>
      <c r="T506" s="3">
        <v>2905</v>
      </c>
    </row>
    <row r="507" spans="1:20">
      <c r="A507" s="3" t="s">
        <v>7749</v>
      </c>
      <c r="B507" s="3" t="s">
        <v>23620</v>
      </c>
      <c r="C507" s="3">
        <v>4</v>
      </c>
      <c r="J507" s="3">
        <v>0.64</v>
      </c>
      <c r="T507" s="3">
        <v>3320</v>
      </c>
    </row>
    <row r="508" spans="1:20">
      <c r="A508" s="3" t="s">
        <v>7750</v>
      </c>
      <c r="B508" s="3" t="s">
        <v>23620</v>
      </c>
      <c r="C508" s="3">
        <v>5</v>
      </c>
      <c r="J508" s="3">
        <v>0.72</v>
      </c>
      <c r="T508" s="3">
        <v>3735</v>
      </c>
    </row>
    <row r="509" spans="1:20">
      <c r="A509" s="3" t="s">
        <v>7751</v>
      </c>
      <c r="B509" s="3" t="s">
        <v>23620</v>
      </c>
      <c r="C509" s="3">
        <v>6</v>
      </c>
      <c r="J509" s="3">
        <v>0.8</v>
      </c>
      <c r="T509" s="3">
        <v>4150</v>
      </c>
    </row>
    <row r="510" spans="1:20">
      <c r="A510" s="3" t="s">
        <v>7752</v>
      </c>
      <c r="B510" s="3" t="s">
        <v>23620</v>
      </c>
      <c r="C510" s="3">
        <v>7</v>
      </c>
      <c r="J510" s="3">
        <v>0.88</v>
      </c>
      <c r="T510" s="3">
        <v>4565</v>
      </c>
    </row>
    <row r="511" spans="1:20">
      <c r="A511" s="3" t="s">
        <v>7753</v>
      </c>
      <c r="B511" s="3" t="s">
        <v>23620</v>
      </c>
      <c r="C511" s="3">
        <v>8</v>
      </c>
      <c r="J511" s="3">
        <v>0.96</v>
      </c>
      <c r="T511" s="3">
        <v>4980</v>
      </c>
    </row>
    <row r="512" spans="1:20">
      <c r="A512" s="3" t="s">
        <v>7754</v>
      </c>
      <c r="B512" s="3" t="s">
        <v>23620</v>
      </c>
      <c r="C512" s="3">
        <v>9</v>
      </c>
      <c r="J512" s="3">
        <v>1.04</v>
      </c>
      <c r="T512" s="3">
        <v>5395</v>
      </c>
    </row>
    <row r="513" spans="1:20">
      <c r="A513" s="3" t="s">
        <v>7755</v>
      </c>
      <c r="B513" s="3" t="s">
        <v>23620</v>
      </c>
      <c r="C513" s="3">
        <v>10</v>
      </c>
      <c r="J513" s="3">
        <v>1.1200000000000001</v>
      </c>
      <c r="T513" s="3">
        <v>5810</v>
      </c>
    </row>
    <row r="514" spans="1:20">
      <c r="A514" s="3" t="s">
        <v>7756</v>
      </c>
      <c r="B514" s="3" t="s">
        <v>23620</v>
      </c>
      <c r="C514" s="3">
        <v>11</v>
      </c>
      <c r="J514" s="3">
        <v>1.2</v>
      </c>
      <c r="T514" s="3">
        <v>6225</v>
      </c>
    </row>
    <row r="515" spans="1:20">
      <c r="A515" s="3" t="s">
        <v>7757</v>
      </c>
      <c r="B515" s="3" t="s">
        <v>23620</v>
      </c>
      <c r="C515" s="3">
        <v>12</v>
      </c>
      <c r="J515" s="3">
        <v>1.28</v>
      </c>
      <c r="T515" s="3">
        <v>6640</v>
      </c>
    </row>
    <row r="516" spans="1:20">
      <c r="A516" s="3" t="s">
        <v>7758</v>
      </c>
      <c r="B516" s="3" t="s">
        <v>23620</v>
      </c>
      <c r="C516" s="3">
        <v>13</v>
      </c>
      <c r="J516" s="3">
        <v>1.36</v>
      </c>
      <c r="T516" s="3">
        <v>7056</v>
      </c>
    </row>
    <row r="517" spans="1:20">
      <c r="A517" s="3" t="s">
        <v>7759</v>
      </c>
      <c r="B517" s="3" t="s">
        <v>23620</v>
      </c>
      <c r="C517" s="3">
        <v>14</v>
      </c>
      <c r="J517" s="3">
        <v>1.44</v>
      </c>
      <c r="T517" s="3">
        <v>7471</v>
      </c>
    </row>
    <row r="518" spans="1:20">
      <c r="A518" s="3" t="s">
        <v>7760</v>
      </c>
      <c r="B518" s="3" t="s">
        <v>23620</v>
      </c>
      <c r="C518" s="3">
        <v>15</v>
      </c>
      <c r="J518" s="3">
        <v>1.52</v>
      </c>
      <c r="T518" s="3">
        <v>7886</v>
      </c>
    </row>
    <row r="519" spans="1:20">
      <c r="A519" s="3" t="s">
        <v>7761</v>
      </c>
      <c r="B519" s="3" t="s">
        <v>23620</v>
      </c>
      <c r="C519" s="3">
        <v>16</v>
      </c>
      <c r="J519" s="3">
        <v>1.6</v>
      </c>
      <c r="T519" s="3">
        <v>8301</v>
      </c>
    </row>
    <row r="520" spans="1:20">
      <c r="A520" s="3" t="s">
        <v>7762</v>
      </c>
      <c r="B520" s="3" t="s">
        <v>23620</v>
      </c>
      <c r="C520" s="3">
        <v>17</v>
      </c>
      <c r="J520" s="3">
        <v>1.68</v>
      </c>
      <c r="T520" s="3">
        <v>8716</v>
      </c>
    </row>
    <row r="521" spans="1:20">
      <c r="A521" s="3" t="s">
        <v>7763</v>
      </c>
      <c r="B521" s="3" t="s">
        <v>23620</v>
      </c>
      <c r="C521" s="3">
        <v>18</v>
      </c>
      <c r="J521" s="3">
        <v>1.76</v>
      </c>
      <c r="T521" s="3">
        <v>9131</v>
      </c>
    </row>
    <row r="522" spans="1:20">
      <c r="A522" s="3" t="s">
        <v>7764</v>
      </c>
      <c r="B522" s="3" t="s">
        <v>23620</v>
      </c>
      <c r="C522" s="3">
        <v>19</v>
      </c>
      <c r="J522" s="3">
        <v>1.84</v>
      </c>
      <c r="T522" s="3">
        <v>9546</v>
      </c>
    </row>
    <row r="523" spans="1:20">
      <c r="A523" s="3" t="s">
        <v>7765</v>
      </c>
      <c r="B523" s="3" t="s">
        <v>23620</v>
      </c>
      <c r="C523" s="3">
        <v>20</v>
      </c>
      <c r="J523" s="3">
        <v>1.92</v>
      </c>
      <c r="T523" s="3">
        <v>9961</v>
      </c>
    </row>
    <row r="524" spans="1:20">
      <c r="A524" s="3" t="s">
        <v>7766</v>
      </c>
      <c r="B524" s="3" t="s">
        <v>23620</v>
      </c>
      <c r="C524" s="3">
        <v>21</v>
      </c>
      <c r="J524" s="3">
        <v>2</v>
      </c>
      <c r="T524" s="3">
        <v>10376</v>
      </c>
    </row>
    <row r="525" spans="1:20">
      <c r="A525" s="3" t="s">
        <v>7767</v>
      </c>
      <c r="B525" s="3" t="s">
        <v>23620</v>
      </c>
      <c r="C525" s="3">
        <v>22</v>
      </c>
      <c r="J525" s="3">
        <v>2.08</v>
      </c>
      <c r="T525" s="3">
        <v>10791</v>
      </c>
    </row>
    <row r="526" spans="1:20">
      <c r="A526" s="3" t="s">
        <v>7768</v>
      </c>
      <c r="B526" s="3" t="s">
        <v>23620</v>
      </c>
      <c r="C526" s="3">
        <v>23</v>
      </c>
      <c r="J526" s="3">
        <v>2.16</v>
      </c>
      <c r="T526" s="3">
        <v>11206</v>
      </c>
    </row>
    <row r="527" spans="1:20">
      <c r="A527" s="3" t="s">
        <v>7769</v>
      </c>
      <c r="B527" s="3" t="s">
        <v>23620</v>
      </c>
      <c r="C527" s="3">
        <v>24</v>
      </c>
      <c r="J527" s="3">
        <v>2.2400000000000002</v>
      </c>
      <c r="T527" s="3">
        <v>11621</v>
      </c>
    </row>
    <row r="528" spans="1:20">
      <c r="A528" s="3" t="s">
        <v>7770</v>
      </c>
      <c r="B528" s="3" t="s">
        <v>23620</v>
      </c>
      <c r="C528" s="3">
        <v>25</v>
      </c>
      <c r="J528" s="3">
        <v>2.3199999999999998</v>
      </c>
      <c r="T528" s="3">
        <v>12036</v>
      </c>
    </row>
    <row r="529" spans="1:20">
      <c r="A529" s="3" t="s">
        <v>7771</v>
      </c>
      <c r="B529" s="3" t="s">
        <v>23620</v>
      </c>
      <c r="C529" s="3">
        <v>26</v>
      </c>
      <c r="J529" s="3">
        <v>2.4</v>
      </c>
      <c r="T529" s="3">
        <v>12451</v>
      </c>
    </row>
    <row r="530" spans="1:20">
      <c r="A530" s="3" t="s">
        <v>7772</v>
      </c>
      <c r="B530" s="3" t="s">
        <v>23620</v>
      </c>
      <c r="C530" s="3">
        <v>27</v>
      </c>
      <c r="J530" s="3">
        <v>2.48</v>
      </c>
      <c r="T530" s="3">
        <v>12866</v>
      </c>
    </row>
    <row r="531" spans="1:20">
      <c r="A531" s="3" t="s">
        <v>7773</v>
      </c>
      <c r="B531" s="3" t="s">
        <v>23620</v>
      </c>
      <c r="C531" s="3">
        <v>28</v>
      </c>
      <c r="J531" s="3">
        <v>2.56</v>
      </c>
      <c r="T531" s="3">
        <v>13281</v>
      </c>
    </row>
    <row r="532" spans="1:20">
      <c r="A532" s="3" t="s">
        <v>7774</v>
      </c>
      <c r="B532" s="3" t="s">
        <v>23620</v>
      </c>
      <c r="C532" s="3">
        <v>29</v>
      </c>
      <c r="J532" s="3">
        <v>2.64</v>
      </c>
      <c r="T532" s="3">
        <v>13697</v>
      </c>
    </row>
    <row r="533" spans="1:20">
      <c r="A533" s="3" t="s">
        <v>7775</v>
      </c>
      <c r="B533" s="3" t="s">
        <v>23620</v>
      </c>
      <c r="C533" s="3">
        <v>30</v>
      </c>
      <c r="J533" s="3">
        <v>2.72</v>
      </c>
      <c r="T533" s="3">
        <v>14112</v>
      </c>
    </row>
    <row r="534" spans="1:20">
      <c r="A534" s="3" t="s">
        <v>7776</v>
      </c>
      <c r="B534" s="3" t="s">
        <v>23620</v>
      </c>
      <c r="C534" s="3">
        <v>31</v>
      </c>
      <c r="J534" s="3">
        <v>2.8</v>
      </c>
      <c r="T534" s="3">
        <v>14527</v>
      </c>
    </row>
    <row r="535" spans="1:20">
      <c r="A535" s="3" t="s">
        <v>7777</v>
      </c>
      <c r="B535" s="3" t="s">
        <v>23620</v>
      </c>
      <c r="C535" s="3">
        <v>32</v>
      </c>
      <c r="J535" s="3">
        <v>2.88</v>
      </c>
      <c r="T535" s="3">
        <v>14942</v>
      </c>
    </row>
    <row r="536" spans="1:20">
      <c r="A536" s="3" t="s">
        <v>7778</v>
      </c>
      <c r="B536" s="3" t="s">
        <v>23620</v>
      </c>
      <c r="C536" s="3">
        <v>33</v>
      </c>
      <c r="J536" s="3">
        <v>2.96</v>
      </c>
      <c r="T536" s="3">
        <v>15357</v>
      </c>
    </row>
    <row r="537" spans="1:20">
      <c r="A537" s="3" t="s">
        <v>7779</v>
      </c>
      <c r="B537" s="3" t="s">
        <v>23620</v>
      </c>
      <c r="C537" s="3">
        <v>34</v>
      </c>
      <c r="J537" s="3">
        <v>3.04</v>
      </c>
      <c r="T537" s="3">
        <v>15772</v>
      </c>
    </row>
    <row r="538" spans="1:20">
      <c r="A538" s="3" t="s">
        <v>7780</v>
      </c>
      <c r="B538" s="3" t="s">
        <v>23620</v>
      </c>
      <c r="C538" s="3">
        <v>35</v>
      </c>
      <c r="J538" s="3">
        <v>3.12</v>
      </c>
      <c r="T538" s="3">
        <v>16187</v>
      </c>
    </row>
    <row r="539" spans="1:20">
      <c r="A539" s="3" t="s">
        <v>7781</v>
      </c>
      <c r="B539" s="3" t="s">
        <v>23620</v>
      </c>
      <c r="C539" s="3">
        <v>36</v>
      </c>
      <c r="J539" s="3">
        <v>3.2</v>
      </c>
      <c r="T539" s="3">
        <v>16602</v>
      </c>
    </row>
    <row r="540" spans="1:20">
      <c r="A540" s="3" t="s">
        <v>7782</v>
      </c>
      <c r="B540" s="3" t="s">
        <v>23620</v>
      </c>
      <c r="C540" s="3">
        <v>37</v>
      </c>
      <c r="J540" s="3">
        <v>3.28</v>
      </c>
      <c r="T540" s="3">
        <v>17017</v>
      </c>
    </row>
    <row r="541" spans="1:20">
      <c r="A541" s="3" t="s">
        <v>7783</v>
      </c>
      <c r="B541" s="3" t="s">
        <v>23620</v>
      </c>
      <c r="C541" s="3">
        <v>38</v>
      </c>
      <c r="J541" s="3">
        <v>3.36</v>
      </c>
      <c r="T541" s="3">
        <v>17432</v>
      </c>
    </row>
    <row r="542" spans="1:20">
      <c r="A542" s="3" t="s">
        <v>7784</v>
      </c>
      <c r="B542" s="3" t="s">
        <v>23620</v>
      </c>
      <c r="C542" s="3">
        <v>39</v>
      </c>
      <c r="J542" s="3">
        <v>3.44</v>
      </c>
      <c r="T542" s="3">
        <v>17847</v>
      </c>
    </row>
    <row r="543" spans="1:20">
      <c r="A543" s="3" t="s">
        <v>7785</v>
      </c>
      <c r="B543" s="3" t="s">
        <v>23620</v>
      </c>
      <c r="C543" s="3">
        <v>40</v>
      </c>
      <c r="J543" s="3">
        <v>3.52</v>
      </c>
      <c r="T543" s="3">
        <v>18262</v>
      </c>
    </row>
    <row r="544" spans="1:20">
      <c r="A544" s="3" t="s">
        <v>7786</v>
      </c>
      <c r="B544" s="3" t="s">
        <v>23620</v>
      </c>
      <c r="C544" s="3">
        <v>1</v>
      </c>
      <c r="K544" s="3">
        <v>0.4</v>
      </c>
      <c r="T544" s="3">
        <v>1065</v>
      </c>
    </row>
    <row r="545" spans="1:20">
      <c r="A545" s="3" t="s">
        <v>7787</v>
      </c>
      <c r="B545" s="3" t="s">
        <v>23620</v>
      </c>
      <c r="C545" s="3">
        <v>2</v>
      </c>
      <c r="K545" s="3">
        <v>0.48</v>
      </c>
      <c r="T545" s="3">
        <v>1278</v>
      </c>
    </row>
    <row r="546" spans="1:20">
      <c r="A546" s="3" t="s">
        <v>7788</v>
      </c>
      <c r="B546" s="3" t="s">
        <v>23620</v>
      </c>
      <c r="C546" s="3">
        <v>3</v>
      </c>
      <c r="K546" s="3">
        <v>0.56000000000000005</v>
      </c>
      <c r="T546" s="3">
        <v>1491</v>
      </c>
    </row>
    <row r="547" spans="1:20">
      <c r="A547" s="3" t="s">
        <v>7789</v>
      </c>
      <c r="B547" s="3" t="s">
        <v>23620</v>
      </c>
      <c r="C547" s="3">
        <v>4</v>
      </c>
      <c r="K547" s="3">
        <v>0.64</v>
      </c>
      <c r="T547" s="3">
        <v>1704</v>
      </c>
    </row>
    <row r="548" spans="1:20">
      <c r="A548" s="3" t="s">
        <v>7790</v>
      </c>
      <c r="B548" s="3" t="s">
        <v>23620</v>
      </c>
      <c r="C548" s="3">
        <v>5</v>
      </c>
      <c r="K548" s="3">
        <v>0.72</v>
      </c>
      <c r="T548" s="3">
        <v>1917</v>
      </c>
    </row>
    <row r="549" spans="1:20">
      <c r="A549" s="3" t="s">
        <v>7791</v>
      </c>
      <c r="B549" s="3" t="s">
        <v>23620</v>
      </c>
      <c r="C549" s="3">
        <v>6</v>
      </c>
      <c r="K549" s="3">
        <v>0.8</v>
      </c>
      <c r="T549" s="3">
        <v>2130</v>
      </c>
    </row>
    <row r="550" spans="1:20">
      <c r="A550" s="3" t="s">
        <v>7792</v>
      </c>
      <c r="B550" s="3" t="s">
        <v>23620</v>
      </c>
      <c r="C550" s="3">
        <v>7</v>
      </c>
      <c r="K550" s="3">
        <v>0.88</v>
      </c>
      <c r="T550" s="3">
        <v>2343</v>
      </c>
    </row>
    <row r="551" spans="1:20">
      <c r="A551" s="3" t="s">
        <v>7793</v>
      </c>
      <c r="B551" s="3" t="s">
        <v>23620</v>
      </c>
      <c r="C551" s="3">
        <v>8</v>
      </c>
      <c r="K551" s="3">
        <v>0.96</v>
      </c>
      <c r="T551" s="3">
        <v>2556</v>
      </c>
    </row>
    <row r="552" spans="1:20">
      <c r="A552" s="3" t="s">
        <v>7794</v>
      </c>
      <c r="B552" s="3" t="s">
        <v>23620</v>
      </c>
      <c r="C552" s="3">
        <v>9</v>
      </c>
      <c r="K552" s="3">
        <v>1.04</v>
      </c>
      <c r="T552" s="3">
        <v>2769</v>
      </c>
    </row>
    <row r="553" spans="1:20">
      <c r="A553" s="3" t="s">
        <v>7795</v>
      </c>
      <c r="B553" s="3" t="s">
        <v>23620</v>
      </c>
      <c r="C553" s="3">
        <v>10</v>
      </c>
      <c r="K553" s="3">
        <v>1.1200000000000001</v>
      </c>
      <c r="T553" s="3">
        <v>2982</v>
      </c>
    </row>
    <row r="554" spans="1:20">
      <c r="A554" s="3" t="s">
        <v>7796</v>
      </c>
      <c r="B554" s="3" t="s">
        <v>23620</v>
      </c>
      <c r="C554" s="3">
        <v>11</v>
      </c>
      <c r="K554" s="3">
        <v>1.2</v>
      </c>
      <c r="T554" s="3">
        <v>3195</v>
      </c>
    </row>
    <row r="555" spans="1:20">
      <c r="A555" s="3" t="s">
        <v>7797</v>
      </c>
      <c r="B555" s="3" t="s">
        <v>23620</v>
      </c>
      <c r="C555" s="3">
        <v>12</v>
      </c>
      <c r="K555" s="3">
        <v>1.28</v>
      </c>
      <c r="T555" s="3">
        <v>3409</v>
      </c>
    </row>
    <row r="556" spans="1:20">
      <c r="A556" s="3" t="s">
        <v>7798</v>
      </c>
      <c r="B556" s="3" t="s">
        <v>23620</v>
      </c>
      <c r="C556" s="3">
        <v>13</v>
      </c>
      <c r="K556" s="3">
        <v>1.36</v>
      </c>
      <c r="T556" s="3">
        <v>3622</v>
      </c>
    </row>
    <row r="557" spans="1:20">
      <c r="A557" s="3" t="s">
        <v>7799</v>
      </c>
      <c r="B557" s="3" t="s">
        <v>23620</v>
      </c>
      <c r="C557" s="3">
        <v>14</v>
      </c>
      <c r="K557" s="3">
        <v>1.44</v>
      </c>
      <c r="T557" s="3">
        <v>3835</v>
      </c>
    </row>
    <row r="558" spans="1:20">
      <c r="A558" s="3" t="s">
        <v>7800</v>
      </c>
      <c r="B558" s="3" t="s">
        <v>23620</v>
      </c>
      <c r="C558" s="3">
        <v>15</v>
      </c>
      <c r="K558" s="3">
        <v>1.52</v>
      </c>
      <c r="T558" s="3">
        <v>4048</v>
      </c>
    </row>
    <row r="559" spans="1:20">
      <c r="A559" s="3" t="s">
        <v>7801</v>
      </c>
      <c r="B559" s="3" t="s">
        <v>23620</v>
      </c>
      <c r="C559" s="3">
        <v>16</v>
      </c>
      <c r="K559" s="3">
        <v>1.6</v>
      </c>
      <c r="T559" s="3">
        <v>4261</v>
      </c>
    </row>
    <row r="560" spans="1:20">
      <c r="A560" s="3" t="s">
        <v>7802</v>
      </c>
      <c r="B560" s="3" t="s">
        <v>23620</v>
      </c>
      <c r="C560" s="3">
        <v>17</v>
      </c>
      <c r="K560" s="3">
        <v>1.68</v>
      </c>
      <c r="T560" s="3">
        <v>4474</v>
      </c>
    </row>
    <row r="561" spans="1:20">
      <c r="A561" s="3" t="s">
        <v>7803</v>
      </c>
      <c r="B561" s="3" t="s">
        <v>23620</v>
      </c>
      <c r="C561" s="3">
        <v>18</v>
      </c>
      <c r="K561" s="3">
        <v>1.76</v>
      </c>
      <c r="T561" s="3">
        <v>4687</v>
      </c>
    </row>
    <row r="562" spans="1:20">
      <c r="A562" s="3" t="s">
        <v>7804</v>
      </c>
      <c r="B562" s="3" t="s">
        <v>23620</v>
      </c>
      <c r="C562" s="3">
        <v>19</v>
      </c>
      <c r="K562" s="3">
        <v>1.84</v>
      </c>
      <c r="T562" s="3">
        <v>4900</v>
      </c>
    </row>
    <row r="563" spans="1:20">
      <c r="A563" s="3" t="s">
        <v>7805</v>
      </c>
      <c r="B563" s="3" t="s">
        <v>23620</v>
      </c>
      <c r="C563" s="3">
        <v>20</v>
      </c>
      <c r="K563" s="3">
        <v>1.92</v>
      </c>
      <c r="T563" s="3">
        <v>5113</v>
      </c>
    </row>
    <row r="564" spans="1:20">
      <c r="A564" s="3" t="s">
        <v>7806</v>
      </c>
      <c r="B564" s="3" t="s">
        <v>23620</v>
      </c>
      <c r="C564" s="3">
        <v>21</v>
      </c>
      <c r="K564" s="3">
        <v>2</v>
      </c>
      <c r="T564" s="3">
        <v>5326</v>
      </c>
    </row>
    <row r="565" spans="1:20">
      <c r="A565" s="3" t="s">
        <v>7807</v>
      </c>
      <c r="B565" s="3" t="s">
        <v>23620</v>
      </c>
      <c r="C565" s="3">
        <v>22</v>
      </c>
      <c r="K565" s="3">
        <v>2.08</v>
      </c>
      <c r="T565" s="3">
        <v>5539</v>
      </c>
    </row>
    <row r="566" spans="1:20">
      <c r="A566" s="3" t="s">
        <v>7808</v>
      </c>
      <c r="B566" s="3" t="s">
        <v>23620</v>
      </c>
      <c r="C566" s="3">
        <v>23</v>
      </c>
      <c r="K566" s="3">
        <v>2.16</v>
      </c>
      <c r="T566" s="3">
        <v>5752</v>
      </c>
    </row>
    <row r="567" spans="1:20">
      <c r="A567" s="3" t="s">
        <v>7809</v>
      </c>
      <c r="B567" s="3" t="s">
        <v>23620</v>
      </c>
      <c r="C567" s="3">
        <v>24</v>
      </c>
      <c r="K567" s="3">
        <v>2.2400000000000002</v>
      </c>
      <c r="T567" s="3">
        <v>5965</v>
      </c>
    </row>
    <row r="568" spans="1:20">
      <c r="A568" s="3" t="s">
        <v>7810</v>
      </c>
      <c r="B568" s="3" t="s">
        <v>23620</v>
      </c>
      <c r="C568" s="3">
        <v>25</v>
      </c>
      <c r="K568" s="3">
        <v>2.3199999999999998</v>
      </c>
      <c r="T568" s="3">
        <v>6178</v>
      </c>
    </row>
    <row r="569" spans="1:20">
      <c r="A569" s="3" t="s">
        <v>7811</v>
      </c>
      <c r="B569" s="3" t="s">
        <v>23620</v>
      </c>
      <c r="C569" s="3">
        <v>26</v>
      </c>
      <c r="K569" s="3">
        <v>2.4</v>
      </c>
      <c r="T569" s="3">
        <v>6391</v>
      </c>
    </row>
    <row r="570" spans="1:20">
      <c r="A570" s="3" t="s">
        <v>7812</v>
      </c>
      <c r="B570" s="3" t="s">
        <v>23620</v>
      </c>
      <c r="C570" s="3">
        <v>27</v>
      </c>
      <c r="K570" s="3">
        <v>2.48</v>
      </c>
      <c r="T570" s="3">
        <v>6604</v>
      </c>
    </row>
    <row r="571" spans="1:20">
      <c r="A571" s="3" t="s">
        <v>7813</v>
      </c>
      <c r="B571" s="3" t="s">
        <v>23620</v>
      </c>
      <c r="C571" s="3">
        <v>28</v>
      </c>
      <c r="K571" s="3">
        <v>2.56</v>
      </c>
      <c r="T571" s="3">
        <v>6818</v>
      </c>
    </row>
    <row r="572" spans="1:20">
      <c r="A572" s="3" t="s">
        <v>7814</v>
      </c>
      <c r="B572" s="3" t="s">
        <v>23620</v>
      </c>
      <c r="C572" s="3">
        <v>29</v>
      </c>
      <c r="K572" s="3">
        <v>2.64</v>
      </c>
      <c r="T572" s="3">
        <v>7031</v>
      </c>
    </row>
    <row r="573" spans="1:20">
      <c r="A573" s="3" t="s">
        <v>7815</v>
      </c>
      <c r="B573" s="3" t="s">
        <v>23620</v>
      </c>
      <c r="C573" s="3">
        <v>30</v>
      </c>
      <c r="K573" s="3">
        <v>2.72</v>
      </c>
      <c r="T573" s="3">
        <v>7244</v>
      </c>
    </row>
    <row r="574" spans="1:20">
      <c r="A574" s="3" t="s">
        <v>7816</v>
      </c>
      <c r="B574" s="3" t="s">
        <v>23620</v>
      </c>
      <c r="C574" s="3">
        <v>31</v>
      </c>
      <c r="K574" s="3">
        <v>2.8</v>
      </c>
      <c r="T574" s="3">
        <v>7457</v>
      </c>
    </row>
    <row r="575" spans="1:20">
      <c r="A575" s="3" t="s">
        <v>7817</v>
      </c>
      <c r="B575" s="3" t="s">
        <v>23620</v>
      </c>
      <c r="C575" s="3">
        <v>32</v>
      </c>
      <c r="K575" s="3">
        <v>2.88</v>
      </c>
      <c r="T575" s="3">
        <v>7670</v>
      </c>
    </row>
    <row r="576" spans="1:20">
      <c r="A576" s="3" t="s">
        <v>7818</v>
      </c>
      <c r="B576" s="3" t="s">
        <v>23620</v>
      </c>
      <c r="C576" s="3">
        <v>33</v>
      </c>
      <c r="K576" s="3">
        <v>2.96</v>
      </c>
      <c r="T576" s="3">
        <v>7883</v>
      </c>
    </row>
    <row r="577" spans="1:20">
      <c r="A577" s="3" t="s">
        <v>7819</v>
      </c>
      <c r="B577" s="3" t="s">
        <v>23620</v>
      </c>
      <c r="C577" s="3">
        <v>34</v>
      </c>
      <c r="K577" s="3">
        <v>3.04</v>
      </c>
      <c r="T577" s="3">
        <v>8096</v>
      </c>
    </row>
    <row r="578" spans="1:20">
      <c r="A578" s="3" t="s">
        <v>7820</v>
      </c>
      <c r="B578" s="3" t="s">
        <v>23620</v>
      </c>
      <c r="C578" s="3">
        <v>35</v>
      </c>
      <c r="K578" s="3">
        <v>3.12</v>
      </c>
      <c r="T578" s="3">
        <v>8309</v>
      </c>
    </row>
    <row r="579" spans="1:20">
      <c r="A579" s="3" t="s">
        <v>7821</v>
      </c>
      <c r="B579" s="3" t="s">
        <v>23620</v>
      </c>
      <c r="C579" s="3">
        <v>36</v>
      </c>
      <c r="K579" s="3">
        <v>3.2</v>
      </c>
      <c r="T579" s="3">
        <v>8522</v>
      </c>
    </row>
    <row r="580" spans="1:20">
      <c r="A580" s="3" t="s">
        <v>7822</v>
      </c>
      <c r="B580" s="3" t="s">
        <v>23620</v>
      </c>
      <c r="C580" s="3">
        <v>37</v>
      </c>
      <c r="K580" s="3">
        <v>3.28</v>
      </c>
      <c r="T580" s="3">
        <v>8735</v>
      </c>
    </row>
    <row r="581" spans="1:20">
      <c r="A581" s="3" t="s">
        <v>7823</v>
      </c>
      <c r="B581" s="3" t="s">
        <v>23620</v>
      </c>
      <c r="C581" s="3">
        <v>38</v>
      </c>
      <c r="K581" s="3">
        <v>3.36</v>
      </c>
      <c r="T581" s="3">
        <v>8948</v>
      </c>
    </row>
    <row r="582" spans="1:20">
      <c r="A582" s="3" t="s">
        <v>7824</v>
      </c>
      <c r="B582" s="3" t="s">
        <v>23620</v>
      </c>
      <c r="C582" s="3">
        <v>39</v>
      </c>
      <c r="K582" s="3">
        <v>3.44</v>
      </c>
      <c r="T582" s="3">
        <v>9161</v>
      </c>
    </row>
    <row r="583" spans="1:20">
      <c r="A583" s="3" t="s">
        <v>7825</v>
      </c>
      <c r="B583" s="3" t="s">
        <v>23620</v>
      </c>
      <c r="C583" s="3">
        <v>40</v>
      </c>
      <c r="K583" s="3">
        <v>3.52</v>
      </c>
      <c r="T583" s="3">
        <v>9374</v>
      </c>
    </row>
    <row r="584" spans="1:20">
      <c r="A584" s="3" t="s">
        <v>7826</v>
      </c>
      <c r="B584" s="3" t="s">
        <v>23620</v>
      </c>
      <c r="C584" s="3">
        <v>1</v>
      </c>
      <c r="L584" s="3">
        <v>0.4</v>
      </c>
      <c r="T584" s="3">
        <v>996</v>
      </c>
    </row>
    <row r="585" spans="1:20">
      <c r="A585" s="3" t="s">
        <v>7827</v>
      </c>
      <c r="B585" s="3" t="s">
        <v>23620</v>
      </c>
      <c r="C585" s="3">
        <v>2</v>
      </c>
      <c r="L585" s="3">
        <v>0.48</v>
      </c>
      <c r="T585" s="3">
        <v>1195</v>
      </c>
    </row>
    <row r="586" spans="1:20">
      <c r="A586" s="3" t="s">
        <v>7828</v>
      </c>
      <c r="B586" s="3" t="s">
        <v>23620</v>
      </c>
      <c r="C586" s="3">
        <v>3</v>
      </c>
      <c r="L586" s="3">
        <v>0.56000000000000005</v>
      </c>
      <c r="T586" s="3">
        <v>1394</v>
      </c>
    </row>
    <row r="587" spans="1:20">
      <c r="A587" s="3" t="s">
        <v>7829</v>
      </c>
      <c r="B587" s="3" t="s">
        <v>23620</v>
      </c>
      <c r="C587" s="3">
        <v>4</v>
      </c>
      <c r="L587" s="3">
        <v>0.64</v>
      </c>
      <c r="T587" s="3">
        <v>1593</v>
      </c>
    </row>
    <row r="588" spans="1:20">
      <c r="A588" s="3" t="s">
        <v>7830</v>
      </c>
      <c r="B588" s="3" t="s">
        <v>23620</v>
      </c>
      <c r="C588" s="3">
        <v>5</v>
      </c>
      <c r="L588" s="3">
        <v>0.72</v>
      </c>
      <c r="T588" s="3">
        <v>1793</v>
      </c>
    </row>
    <row r="589" spans="1:20">
      <c r="A589" s="3" t="s">
        <v>7831</v>
      </c>
      <c r="B589" s="3" t="s">
        <v>23620</v>
      </c>
      <c r="C589" s="3">
        <v>6</v>
      </c>
      <c r="L589" s="3">
        <v>0.8</v>
      </c>
      <c r="T589" s="3">
        <v>1992</v>
      </c>
    </row>
    <row r="590" spans="1:20">
      <c r="A590" s="3" t="s">
        <v>7832</v>
      </c>
      <c r="B590" s="3" t="s">
        <v>23620</v>
      </c>
      <c r="C590" s="3">
        <v>7</v>
      </c>
      <c r="L590" s="3">
        <v>0.88</v>
      </c>
      <c r="T590" s="3">
        <v>2191</v>
      </c>
    </row>
    <row r="591" spans="1:20">
      <c r="A591" s="3" t="s">
        <v>7833</v>
      </c>
      <c r="B591" s="3" t="s">
        <v>23620</v>
      </c>
      <c r="C591" s="3">
        <v>8</v>
      </c>
      <c r="L591" s="3">
        <v>0.96</v>
      </c>
      <c r="T591" s="3">
        <v>2390</v>
      </c>
    </row>
    <row r="592" spans="1:20">
      <c r="A592" s="3" t="s">
        <v>7834</v>
      </c>
      <c r="B592" s="3" t="s">
        <v>23620</v>
      </c>
      <c r="C592" s="3">
        <v>9</v>
      </c>
      <c r="L592" s="3">
        <v>1.04</v>
      </c>
      <c r="T592" s="3">
        <v>2589</v>
      </c>
    </row>
    <row r="593" spans="1:20">
      <c r="A593" s="3" t="s">
        <v>7835</v>
      </c>
      <c r="B593" s="3" t="s">
        <v>23620</v>
      </c>
      <c r="C593" s="3">
        <v>10</v>
      </c>
      <c r="L593" s="3">
        <v>1.1200000000000001</v>
      </c>
      <c r="T593" s="3">
        <v>2789</v>
      </c>
    </row>
    <row r="594" spans="1:20">
      <c r="A594" s="3" t="s">
        <v>7836</v>
      </c>
      <c r="B594" s="3" t="s">
        <v>23620</v>
      </c>
      <c r="C594" s="3">
        <v>11</v>
      </c>
      <c r="L594" s="3">
        <v>1.2</v>
      </c>
      <c r="T594" s="3">
        <v>2988</v>
      </c>
    </row>
    <row r="595" spans="1:20">
      <c r="A595" s="3" t="s">
        <v>7837</v>
      </c>
      <c r="B595" s="3" t="s">
        <v>23620</v>
      </c>
      <c r="C595" s="3">
        <v>12</v>
      </c>
      <c r="L595" s="3">
        <v>1.28</v>
      </c>
      <c r="T595" s="3">
        <v>3187</v>
      </c>
    </row>
    <row r="596" spans="1:20">
      <c r="A596" s="3" t="s">
        <v>7838</v>
      </c>
      <c r="B596" s="3" t="s">
        <v>23620</v>
      </c>
      <c r="C596" s="3">
        <v>13</v>
      </c>
      <c r="L596" s="3">
        <v>1.36</v>
      </c>
      <c r="T596" s="3">
        <v>3386</v>
      </c>
    </row>
    <row r="597" spans="1:20">
      <c r="A597" s="3" t="s">
        <v>7839</v>
      </c>
      <c r="B597" s="3" t="s">
        <v>23620</v>
      </c>
      <c r="C597" s="3">
        <v>14</v>
      </c>
      <c r="L597" s="3">
        <v>1.44</v>
      </c>
      <c r="T597" s="3">
        <v>3586</v>
      </c>
    </row>
    <row r="598" spans="1:20">
      <c r="A598" s="3" t="s">
        <v>7840</v>
      </c>
      <c r="B598" s="3" t="s">
        <v>23620</v>
      </c>
      <c r="C598" s="3">
        <v>15</v>
      </c>
      <c r="L598" s="3">
        <v>1.52</v>
      </c>
      <c r="T598" s="3">
        <v>3785</v>
      </c>
    </row>
    <row r="599" spans="1:20">
      <c r="A599" s="3" t="s">
        <v>7841</v>
      </c>
      <c r="B599" s="3" t="s">
        <v>23620</v>
      </c>
      <c r="C599" s="3">
        <v>16</v>
      </c>
      <c r="L599" s="3">
        <v>1.6</v>
      </c>
      <c r="T599" s="3">
        <v>3984</v>
      </c>
    </row>
    <row r="600" spans="1:20">
      <c r="A600" s="3" t="s">
        <v>7842</v>
      </c>
      <c r="B600" s="3" t="s">
        <v>23620</v>
      </c>
      <c r="C600" s="3">
        <v>17</v>
      </c>
      <c r="L600" s="3">
        <v>1.68</v>
      </c>
      <c r="T600" s="3">
        <v>4183</v>
      </c>
    </row>
    <row r="601" spans="1:20">
      <c r="A601" s="3" t="s">
        <v>7843</v>
      </c>
      <c r="B601" s="3" t="s">
        <v>23620</v>
      </c>
      <c r="C601" s="3">
        <v>18</v>
      </c>
      <c r="L601" s="3">
        <v>1.76</v>
      </c>
      <c r="T601" s="3">
        <v>4383</v>
      </c>
    </row>
    <row r="602" spans="1:20">
      <c r="A602" s="3" t="s">
        <v>7844</v>
      </c>
      <c r="B602" s="3" t="s">
        <v>23620</v>
      </c>
      <c r="C602" s="3">
        <v>19</v>
      </c>
      <c r="L602" s="3">
        <v>1.84</v>
      </c>
      <c r="T602" s="3">
        <v>4582</v>
      </c>
    </row>
    <row r="603" spans="1:20">
      <c r="A603" s="3" t="s">
        <v>7845</v>
      </c>
      <c r="B603" s="3" t="s">
        <v>23620</v>
      </c>
      <c r="C603" s="3">
        <v>20</v>
      </c>
      <c r="L603" s="3">
        <v>1.92</v>
      </c>
      <c r="T603" s="3">
        <v>4781</v>
      </c>
    </row>
    <row r="604" spans="1:20">
      <c r="A604" s="3" t="s">
        <v>7846</v>
      </c>
      <c r="B604" s="3" t="s">
        <v>23620</v>
      </c>
      <c r="C604" s="3">
        <v>21</v>
      </c>
      <c r="L604" s="3">
        <v>2</v>
      </c>
      <c r="T604" s="3">
        <v>4980</v>
      </c>
    </row>
    <row r="605" spans="1:20">
      <c r="A605" s="3" t="s">
        <v>7847</v>
      </c>
      <c r="B605" s="3" t="s">
        <v>23620</v>
      </c>
      <c r="C605" s="3">
        <v>22</v>
      </c>
      <c r="L605" s="3">
        <v>2.08</v>
      </c>
      <c r="T605" s="3">
        <v>5179</v>
      </c>
    </row>
    <row r="606" spans="1:20">
      <c r="A606" s="3" t="s">
        <v>7848</v>
      </c>
      <c r="B606" s="3" t="s">
        <v>23620</v>
      </c>
      <c r="C606" s="3">
        <v>23</v>
      </c>
      <c r="L606" s="3">
        <v>2.16</v>
      </c>
      <c r="T606" s="3">
        <v>5379</v>
      </c>
    </row>
    <row r="607" spans="1:20">
      <c r="A607" s="3" t="s">
        <v>7849</v>
      </c>
      <c r="B607" s="3" t="s">
        <v>23620</v>
      </c>
      <c r="C607" s="3">
        <v>24</v>
      </c>
      <c r="L607" s="3">
        <v>2.2400000000000002</v>
      </c>
      <c r="T607" s="3">
        <v>5578</v>
      </c>
    </row>
    <row r="608" spans="1:20">
      <c r="A608" s="3" t="s">
        <v>7850</v>
      </c>
      <c r="B608" s="3" t="s">
        <v>23620</v>
      </c>
      <c r="C608" s="3">
        <v>25</v>
      </c>
      <c r="L608" s="3">
        <v>2.3199999999999998</v>
      </c>
      <c r="T608" s="3">
        <v>5777</v>
      </c>
    </row>
    <row r="609" spans="1:20">
      <c r="A609" s="3" t="s">
        <v>7851</v>
      </c>
      <c r="B609" s="3" t="s">
        <v>23620</v>
      </c>
      <c r="C609" s="3">
        <v>26</v>
      </c>
      <c r="L609" s="3">
        <v>2.4</v>
      </c>
      <c r="T609" s="3">
        <v>5976</v>
      </c>
    </row>
    <row r="610" spans="1:20">
      <c r="A610" s="3" t="s">
        <v>7852</v>
      </c>
      <c r="B610" s="3" t="s">
        <v>23620</v>
      </c>
      <c r="C610" s="3">
        <v>27</v>
      </c>
      <c r="L610" s="3">
        <v>2.48</v>
      </c>
      <c r="T610" s="3">
        <v>6176</v>
      </c>
    </row>
    <row r="611" spans="1:20">
      <c r="A611" s="3" t="s">
        <v>7853</v>
      </c>
      <c r="B611" s="3" t="s">
        <v>23620</v>
      </c>
      <c r="C611" s="3">
        <v>28</v>
      </c>
      <c r="L611" s="3">
        <v>2.56</v>
      </c>
      <c r="T611" s="3">
        <v>6375</v>
      </c>
    </row>
    <row r="612" spans="1:20">
      <c r="A612" s="3" t="s">
        <v>7854</v>
      </c>
      <c r="B612" s="3" t="s">
        <v>23620</v>
      </c>
      <c r="C612" s="3">
        <v>29</v>
      </c>
      <c r="L612" s="3">
        <v>2.64</v>
      </c>
      <c r="T612" s="3">
        <v>6574</v>
      </c>
    </row>
    <row r="613" spans="1:20">
      <c r="A613" s="3" t="s">
        <v>7855</v>
      </c>
      <c r="B613" s="3" t="s">
        <v>23620</v>
      </c>
      <c r="C613" s="3">
        <v>30</v>
      </c>
      <c r="L613" s="3">
        <v>2.72</v>
      </c>
      <c r="T613" s="3">
        <v>6773</v>
      </c>
    </row>
    <row r="614" spans="1:20">
      <c r="A614" s="3" t="s">
        <v>7856</v>
      </c>
      <c r="B614" s="3" t="s">
        <v>23620</v>
      </c>
      <c r="C614" s="3">
        <v>31</v>
      </c>
      <c r="L614" s="3">
        <v>2.8</v>
      </c>
      <c r="T614" s="3">
        <v>6973</v>
      </c>
    </row>
    <row r="615" spans="1:20">
      <c r="A615" s="3" t="s">
        <v>7857</v>
      </c>
      <c r="B615" s="3" t="s">
        <v>23620</v>
      </c>
      <c r="C615" s="3">
        <v>32</v>
      </c>
      <c r="L615" s="3">
        <v>2.88</v>
      </c>
      <c r="T615" s="3">
        <v>7172</v>
      </c>
    </row>
    <row r="616" spans="1:20">
      <c r="A616" s="3" t="s">
        <v>7858</v>
      </c>
      <c r="B616" s="3" t="s">
        <v>23620</v>
      </c>
      <c r="C616" s="3">
        <v>33</v>
      </c>
      <c r="L616" s="3">
        <v>2.96</v>
      </c>
      <c r="T616" s="3">
        <v>7371</v>
      </c>
    </row>
    <row r="617" spans="1:20">
      <c r="A617" s="3" t="s">
        <v>7859</v>
      </c>
      <c r="B617" s="3" t="s">
        <v>23620</v>
      </c>
      <c r="C617" s="3">
        <v>34</v>
      </c>
      <c r="L617" s="3">
        <v>3.04</v>
      </c>
      <c r="T617" s="3">
        <v>7570</v>
      </c>
    </row>
    <row r="618" spans="1:20">
      <c r="A618" s="3" t="s">
        <v>7860</v>
      </c>
      <c r="B618" s="3" t="s">
        <v>23620</v>
      </c>
      <c r="C618" s="3">
        <v>35</v>
      </c>
      <c r="L618" s="3">
        <v>3.12</v>
      </c>
      <c r="T618" s="3">
        <v>7769</v>
      </c>
    </row>
    <row r="619" spans="1:20">
      <c r="A619" s="3" t="s">
        <v>7861</v>
      </c>
      <c r="B619" s="3" t="s">
        <v>23620</v>
      </c>
      <c r="C619" s="3">
        <v>36</v>
      </c>
      <c r="L619" s="3">
        <v>3.2</v>
      </c>
      <c r="T619" s="3">
        <v>7969</v>
      </c>
    </row>
    <row r="620" spans="1:20">
      <c r="A620" s="3" t="s">
        <v>7862</v>
      </c>
      <c r="B620" s="3" t="s">
        <v>23620</v>
      </c>
      <c r="C620" s="3">
        <v>37</v>
      </c>
      <c r="L620" s="3">
        <v>3.28</v>
      </c>
      <c r="T620" s="3">
        <v>8168</v>
      </c>
    </row>
    <row r="621" spans="1:20">
      <c r="A621" s="3" t="s">
        <v>7863</v>
      </c>
      <c r="B621" s="3" t="s">
        <v>23620</v>
      </c>
      <c r="C621" s="3">
        <v>38</v>
      </c>
      <c r="L621" s="3">
        <v>3.36</v>
      </c>
      <c r="T621" s="3">
        <v>8367</v>
      </c>
    </row>
    <row r="622" spans="1:20">
      <c r="A622" s="3" t="s">
        <v>7864</v>
      </c>
      <c r="B622" s="3" t="s">
        <v>23620</v>
      </c>
      <c r="C622" s="3">
        <v>39</v>
      </c>
      <c r="L622" s="3">
        <v>3.44</v>
      </c>
      <c r="T622" s="3">
        <v>8566</v>
      </c>
    </row>
    <row r="623" spans="1:20">
      <c r="A623" s="3" t="s">
        <v>7865</v>
      </c>
      <c r="B623" s="3" t="s">
        <v>23620</v>
      </c>
      <c r="C623" s="3">
        <v>40</v>
      </c>
      <c r="L623" s="3">
        <v>3.52</v>
      </c>
      <c r="T623" s="3">
        <v>8766</v>
      </c>
    </row>
    <row r="624" spans="1:20">
      <c r="A624" s="3" t="s">
        <v>7866</v>
      </c>
      <c r="B624" s="3" t="s">
        <v>23620</v>
      </c>
      <c r="C624" s="3">
        <v>1</v>
      </c>
      <c r="N624" s="3">
        <v>0.4</v>
      </c>
      <c r="T624" s="3">
        <v>996</v>
      </c>
    </row>
    <row r="625" spans="1:20">
      <c r="A625" s="3" t="s">
        <v>7867</v>
      </c>
      <c r="B625" s="3" t="s">
        <v>23620</v>
      </c>
      <c r="C625" s="3">
        <v>2</v>
      </c>
      <c r="N625" s="3">
        <v>0.48</v>
      </c>
      <c r="T625" s="3">
        <v>1195</v>
      </c>
    </row>
    <row r="626" spans="1:20">
      <c r="A626" s="3" t="s">
        <v>7868</v>
      </c>
      <c r="B626" s="3" t="s">
        <v>23620</v>
      </c>
      <c r="C626" s="3">
        <v>3</v>
      </c>
      <c r="N626" s="3">
        <v>0.56000000000000005</v>
      </c>
      <c r="T626" s="3">
        <v>1394</v>
      </c>
    </row>
    <row r="627" spans="1:20">
      <c r="A627" s="3" t="s">
        <v>7869</v>
      </c>
      <c r="B627" s="3" t="s">
        <v>23620</v>
      </c>
      <c r="C627" s="3">
        <v>4</v>
      </c>
      <c r="N627" s="3">
        <v>0.64</v>
      </c>
      <c r="T627" s="3">
        <v>1593</v>
      </c>
    </row>
    <row r="628" spans="1:20">
      <c r="A628" s="3" t="s">
        <v>7870</v>
      </c>
      <c r="B628" s="3" t="s">
        <v>23620</v>
      </c>
      <c r="C628" s="3">
        <v>5</v>
      </c>
      <c r="N628" s="3">
        <v>0.72</v>
      </c>
      <c r="T628" s="3">
        <v>1793</v>
      </c>
    </row>
    <row r="629" spans="1:20">
      <c r="A629" s="3" t="s">
        <v>7871</v>
      </c>
      <c r="B629" s="3" t="s">
        <v>23620</v>
      </c>
      <c r="C629" s="3">
        <v>6</v>
      </c>
      <c r="N629" s="3">
        <v>0.8</v>
      </c>
      <c r="T629" s="3">
        <v>1992</v>
      </c>
    </row>
    <row r="630" spans="1:20">
      <c r="A630" s="3" t="s">
        <v>7872</v>
      </c>
      <c r="B630" s="3" t="s">
        <v>23620</v>
      </c>
      <c r="C630" s="3">
        <v>7</v>
      </c>
      <c r="N630" s="3">
        <v>0.88</v>
      </c>
      <c r="T630" s="3">
        <v>2191</v>
      </c>
    </row>
    <row r="631" spans="1:20">
      <c r="A631" s="3" t="s">
        <v>7873</v>
      </c>
      <c r="B631" s="3" t="s">
        <v>23620</v>
      </c>
      <c r="C631" s="3">
        <v>8</v>
      </c>
      <c r="N631" s="3">
        <v>0.96</v>
      </c>
      <c r="T631" s="3">
        <v>2390</v>
      </c>
    </row>
    <row r="632" spans="1:20">
      <c r="A632" s="3" t="s">
        <v>7874</v>
      </c>
      <c r="B632" s="3" t="s">
        <v>23620</v>
      </c>
      <c r="C632" s="3">
        <v>9</v>
      </c>
      <c r="N632" s="3">
        <v>1.04</v>
      </c>
      <c r="T632" s="3">
        <v>2589</v>
      </c>
    </row>
    <row r="633" spans="1:20">
      <c r="A633" s="3" t="s">
        <v>7875</v>
      </c>
      <c r="B633" s="3" t="s">
        <v>23620</v>
      </c>
      <c r="C633" s="3">
        <v>10</v>
      </c>
      <c r="N633" s="3">
        <v>1.1200000000000001</v>
      </c>
      <c r="T633" s="3">
        <v>2789</v>
      </c>
    </row>
    <row r="634" spans="1:20">
      <c r="A634" s="3" t="s">
        <v>7876</v>
      </c>
      <c r="B634" s="3" t="s">
        <v>23620</v>
      </c>
      <c r="C634" s="3">
        <v>11</v>
      </c>
      <c r="N634" s="3">
        <v>1.2</v>
      </c>
      <c r="T634" s="3">
        <v>2988</v>
      </c>
    </row>
    <row r="635" spans="1:20">
      <c r="A635" s="3" t="s">
        <v>7877</v>
      </c>
      <c r="B635" s="3" t="s">
        <v>23620</v>
      </c>
      <c r="C635" s="3">
        <v>12</v>
      </c>
      <c r="N635" s="3">
        <v>1.28</v>
      </c>
      <c r="T635" s="3">
        <v>3187</v>
      </c>
    </row>
    <row r="636" spans="1:20">
      <c r="A636" s="3" t="s">
        <v>7878</v>
      </c>
      <c r="B636" s="3" t="s">
        <v>23620</v>
      </c>
      <c r="C636" s="3">
        <v>13</v>
      </c>
      <c r="N636" s="3">
        <v>1.36</v>
      </c>
      <c r="T636" s="3">
        <v>3386</v>
      </c>
    </row>
    <row r="637" spans="1:20">
      <c r="A637" s="3" t="s">
        <v>7879</v>
      </c>
      <c r="B637" s="3" t="s">
        <v>23620</v>
      </c>
      <c r="C637" s="3">
        <v>14</v>
      </c>
      <c r="N637" s="3">
        <v>1.44</v>
      </c>
      <c r="T637" s="3">
        <v>3586</v>
      </c>
    </row>
    <row r="638" spans="1:20">
      <c r="A638" s="3" t="s">
        <v>7880</v>
      </c>
      <c r="B638" s="3" t="s">
        <v>23620</v>
      </c>
      <c r="C638" s="3">
        <v>15</v>
      </c>
      <c r="N638" s="3">
        <v>1.52</v>
      </c>
      <c r="T638" s="3">
        <v>3785</v>
      </c>
    </row>
    <row r="639" spans="1:20">
      <c r="A639" s="3" t="s">
        <v>7881</v>
      </c>
      <c r="B639" s="3" t="s">
        <v>23620</v>
      </c>
      <c r="C639" s="3">
        <v>16</v>
      </c>
      <c r="N639" s="3">
        <v>1.6</v>
      </c>
      <c r="T639" s="3">
        <v>3984</v>
      </c>
    </row>
    <row r="640" spans="1:20">
      <c r="A640" s="3" t="s">
        <v>7882</v>
      </c>
      <c r="B640" s="3" t="s">
        <v>23620</v>
      </c>
      <c r="C640" s="3">
        <v>17</v>
      </c>
      <c r="N640" s="3">
        <v>1.68</v>
      </c>
      <c r="T640" s="3">
        <v>4183</v>
      </c>
    </row>
    <row r="641" spans="1:20">
      <c r="A641" s="3" t="s">
        <v>7883</v>
      </c>
      <c r="B641" s="3" t="s">
        <v>23620</v>
      </c>
      <c r="C641" s="3">
        <v>18</v>
      </c>
      <c r="N641" s="3">
        <v>1.76</v>
      </c>
      <c r="T641" s="3">
        <v>4383</v>
      </c>
    </row>
    <row r="642" spans="1:20">
      <c r="A642" s="3" t="s">
        <v>7884</v>
      </c>
      <c r="B642" s="3" t="s">
        <v>23620</v>
      </c>
      <c r="C642" s="3">
        <v>19</v>
      </c>
      <c r="N642" s="3">
        <v>1.84</v>
      </c>
      <c r="T642" s="3">
        <v>4582</v>
      </c>
    </row>
    <row r="643" spans="1:20">
      <c r="A643" s="3" t="s">
        <v>7885</v>
      </c>
      <c r="B643" s="3" t="s">
        <v>23620</v>
      </c>
      <c r="C643" s="3">
        <v>20</v>
      </c>
      <c r="N643" s="3">
        <v>1.92</v>
      </c>
      <c r="T643" s="3">
        <v>4781</v>
      </c>
    </row>
    <row r="644" spans="1:20">
      <c r="A644" s="3" t="s">
        <v>7886</v>
      </c>
      <c r="B644" s="3" t="s">
        <v>23620</v>
      </c>
      <c r="C644" s="3">
        <v>21</v>
      </c>
      <c r="N644" s="3">
        <v>2</v>
      </c>
      <c r="T644" s="3">
        <v>4980</v>
      </c>
    </row>
    <row r="645" spans="1:20">
      <c r="A645" s="3" t="s">
        <v>7887</v>
      </c>
      <c r="B645" s="3" t="s">
        <v>23620</v>
      </c>
      <c r="C645" s="3">
        <v>22</v>
      </c>
      <c r="N645" s="3">
        <v>2.08</v>
      </c>
      <c r="T645" s="3">
        <v>5179</v>
      </c>
    </row>
    <row r="646" spans="1:20">
      <c r="A646" s="3" t="s">
        <v>7888</v>
      </c>
      <c r="B646" s="3" t="s">
        <v>23620</v>
      </c>
      <c r="C646" s="3">
        <v>23</v>
      </c>
      <c r="N646" s="3">
        <v>2.16</v>
      </c>
      <c r="T646" s="3">
        <v>5379</v>
      </c>
    </row>
    <row r="647" spans="1:20">
      <c r="A647" s="3" t="s">
        <v>7889</v>
      </c>
      <c r="B647" s="3" t="s">
        <v>23620</v>
      </c>
      <c r="C647" s="3">
        <v>24</v>
      </c>
      <c r="N647" s="3">
        <v>2.2400000000000002</v>
      </c>
      <c r="T647" s="3">
        <v>5578</v>
      </c>
    </row>
    <row r="648" spans="1:20">
      <c r="A648" s="3" t="s">
        <v>7890</v>
      </c>
      <c r="B648" s="3" t="s">
        <v>23620</v>
      </c>
      <c r="C648" s="3">
        <v>25</v>
      </c>
      <c r="N648" s="3">
        <v>2.3199999999999998</v>
      </c>
      <c r="T648" s="3">
        <v>5777</v>
      </c>
    </row>
    <row r="649" spans="1:20">
      <c r="A649" s="3" t="s">
        <v>7891</v>
      </c>
      <c r="B649" s="3" t="s">
        <v>23620</v>
      </c>
      <c r="C649" s="3">
        <v>26</v>
      </c>
      <c r="N649" s="3">
        <v>2.4</v>
      </c>
      <c r="T649" s="3">
        <v>5976</v>
      </c>
    </row>
    <row r="650" spans="1:20">
      <c r="A650" s="3" t="s">
        <v>7892</v>
      </c>
      <c r="B650" s="3" t="s">
        <v>23620</v>
      </c>
      <c r="C650" s="3">
        <v>27</v>
      </c>
      <c r="N650" s="3">
        <v>2.48</v>
      </c>
      <c r="T650" s="3">
        <v>6176</v>
      </c>
    </row>
    <row r="651" spans="1:20">
      <c r="A651" s="3" t="s">
        <v>7893</v>
      </c>
      <c r="B651" s="3" t="s">
        <v>23620</v>
      </c>
      <c r="C651" s="3">
        <v>28</v>
      </c>
      <c r="N651" s="3">
        <v>2.56</v>
      </c>
      <c r="T651" s="3">
        <v>6375</v>
      </c>
    </row>
    <row r="652" spans="1:20">
      <c r="A652" s="3" t="s">
        <v>7894</v>
      </c>
      <c r="B652" s="3" t="s">
        <v>23620</v>
      </c>
      <c r="C652" s="3">
        <v>29</v>
      </c>
      <c r="N652" s="3">
        <v>2.64</v>
      </c>
      <c r="T652" s="3">
        <v>6574</v>
      </c>
    </row>
    <row r="653" spans="1:20">
      <c r="A653" s="3" t="s">
        <v>7895</v>
      </c>
      <c r="B653" s="3" t="s">
        <v>23620</v>
      </c>
      <c r="C653" s="3">
        <v>30</v>
      </c>
      <c r="N653" s="3">
        <v>2.72</v>
      </c>
      <c r="T653" s="3">
        <v>6773</v>
      </c>
    </row>
    <row r="654" spans="1:20">
      <c r="A654" s="3" t="s">
        <v>7896</v>
      </c>
      <c r="B654" s="3" t="s">
        <v>23620</v>
      </c>
      <c r="C654" s="3">
        <v>31</v>
      </c>
      <c r="N654" s="3">
        <v>2.8</v>
      </c>
      <c r="T654" s="3">
        <v>6973</v>
      </c>
    </row>
    <row r="655" spans="1:20">
      <c r="A655" s="3" t="s">
        <v>7897</v>
      </c>
      <c r="B655" s="3" t="s">
        <v>23620</v>
      </c>
      <c r="C655" s="3">
        <v>32</v>
      </c>
      <c r="N655" s="3">
        <v>2.88</v>
      </c>
      <c r="T655" s="3">
        <v>7172</v>
      </c>
    </row>
    <row r="656" spans="1:20">
      <c r="A656" s="3" t="s">
        <v>7898</v>
      </c>
      <c r="B656" s="3" t="s">
        <v>23620</v>
      </c>
      <c r="C656" s="3">
        <v>33</v>
      </c>
      <c r="N656" s="3">
        <v>2.96</v>
      </c>
      <c r="T656" s="3">
        <v>7371</v>
      </c>
    </row>
    <row r="657" spans="1:20">
      <c r="A657" s="3" t="s">
        <v>7899</v>
      </c>
      <c r="B657" s="3" t="s">
        <v>23620</v>
      </c>
      <c r="C657" s="3">
        <v>34</v>
      </c>
      <c r="N657" s="3">
        <v>3.04</v>
      </c>
      <c r="T657" s="3">
        <v>7570</v>
      </c>
    </row>
    <row r="658" spans="1:20">
      <c r="A658" s="3" t="s">
        <v>7900</v>
      </c>
      <c r="B658" s="3" t="s">
        <v>23620</v>
      </c>
      <c r="C658" s="3">
        <v>35</v>
      </c>
      <c r="N658" s="3">
        <v>3.12</v>
      </c>
      <c r="T658" s="3">
        <v>7769</v>
      </c>
    </row>
    <row r="659" spans="1:20">
      <c r="A659" s="3" t="s">
        <v>7901</v>
      </c>
      <c r="B659" s="3" t="s">
        <v>23620</v>
      </c>
      <c r="C659" s="3">
        <v>36</v>
      </c>
      <c r="N659" s="3">
        <v>3.2</v>
      </c>
      <c r="T659" s="3">
        <v>7969</v>
      </c>
    </row>
    <row r="660" spans="1:20">
      <c r="A660" s="3" t="s">
        <v>7902</v>
      </c>
      <c r="B660" s="3" t="s">
        <v>23620</v>
      </c>
      <c r="C660" s="3">
        <v>37</v>
      </c>
      <c r="N660" s="3">
        <v>3.28</v>
      </c>
      <c r="T660" s="3">
        <v>8168</v>
      </c>
    </row>
    <row r="661" spans="1:20">
      <c r="A661" s="3" t="s">
        <v>7903</v>
      </c>
      <c r="B661" s="3" t="s">
        <v>23620</v>
      </c>
      <c r="C661" s="3">
        <v>38</v>
      </c>
      <c r="N661" s="3">
        <v>3.36</v>
      </c>
      <c r="T661" s="3">
        <v>8367</v>
      </c>
    </row>
    <row r="662" spans="1:20">
      <c r="A662" s="3" t="s">
        <v>7904</v>
      </c>
      <c r="B662" s="3" t="s">
        <v>23620</v>
      </c>
      <c r="C662" s="3">
        <v>39</v>
      </c>
      <c r="N662" s="3">
        <v>3.44</v>
      </c>
      <c r="T662" s="3">
        <v>8566</v>
      </c>
    </row>
    <row r="663" spans="1:20">
      <c r="A663" s="3" t="s">
        <v>7905</v>
      </c>
      <c r="B663" s="3" t="s">
        <v>23620</v>
      </c>
      <c r="C663" s="3">
        <v>40</v>
      </c>
      <c r="N663" s="3">
        <v>3.52</v>
      </c>
      <c r="T663" s="3">
        <v>8766</v>
      </c>
    </row>
    <row r="664" spans="1:20">
      <c r="A664" s="3" t="s">
        <v>7906</v>
      </c>
      <c r="B664" s="3" t="s">
        <v>23620</v>
      </c>
      <c r="C664" s="3">
        <v>1</v>
      </c>
      <c r="M664" s="3">
        <v>0.4</v>
      </c>
      <c r="T664" s="3">
        <v>1217</v>
      </c>
    </row>
    <row r="665" spans="1:20">
      <c r="A665" s="3" t="s">
        <v>7907</v>
      </c>
      <c r="B665" s="3" t="s">
        <v>23620</v>
      </c>
      <c r="C665" s="3">
        <v>2</v>
      </c>
      <c r="M665" s="3">
        <v>0.48</v>
      </c>
      <c r="T665" s="3">
        <v>1461</v>
      </c>
    </row>
    <row r="666" spans="1:20">
      <c r="A666" s="3" t="s">
        <v>7908</v>
      </c>
      <c r="B666" s="3" t="s">
        <v>23620</v>
      </c>
      <c r="C666" s="3">
        <v>3</v>
      </c>
      <c r="M666" s="3">
        <v>0.56000000000000005</v>
      </c>
      <c r="T666" s="3">
        <v>1704</v>
      </c>
    </row>
    <row r="667" spans="1:20">
      <c r="A667" s="3" t="s">
        <v>7909</v>
      </c>
      <c r="B667" s="3" t="s">
        <v>23620</v>
      </c>
      <c r="C667" s="3">
        <v>4</v>
      </c>
      <c r="M667" s="3">
        <v>0.64</v>
      </c>
      <c r="T667" s="3">
        <v>1948</v>
      </c>
    </row>
    <row r="668" spans="1:20">
      <c r="A668" s="3" t="s">
        <v>7910</v>
      </c>
      <c r="B668" s="3" t="s">
        <v>23620</v>
      </c>
      <c r="C668" s="3">
        <v>5</v>
      </c>
      <c r="M668" s="3">
        <v>0.72</v>
      </c>
      <c r="T668" s="3">
        <v>2191</v>
      </c>
    </row>
    <row r="669" spans="1:20">
      <c r="A669" s="3" t="s">
        <v>7911</v>
      </c>
      <c r="B669" s="3" t="s">
        <v>23620</v>
      </c>
      <c r="C669" s="3">
        <v>6</v>
      </c>
      <c r="M669" s="3">
        <v>0.8</v>
      </c>
      <c r="T669" s="3">
        <v>2435</v>
      </c>
    </row>
    <row r="670" spans="1:20">
      <c r="A670" s="3" t="s">
        <v>7912</v>
      </c>
      <c r="B670" s="3" t="s">
        <v>23620</v>
      </c>
      <c r="C670" s="3">
        <v>7</v>
      </c>
      <c r="M670" s="3">
        <v>0.88</v>
      </c>
      <c r="T670" s="3">
        <v>2678</v>
      </c>
    </row>
    <row r="671" spans="1:20">
      <c r="A671" s="3" t="s">
        <v>7913</v>
      </c>
      <c r="B671" s="3" t="s">
        <v>23620</v>
      </c>
      <c r="C671" s="3">
        <v>8</v>
      </c>
      <c r="M671" s="3">
        <v>0.96</v>
      </c>
      <c r="T671" s="3">
        <v>2922</v>
      </c>
    </row>
    <row r="672" spans="1:20">
      <c r="A672" s="3" t="s">
        <v>7914</v>
      </c>
      <c r="B672" s="3" t="s">
        <v>23620</v>
      </c>
      <c r="C672" s="3">
        <v>9</v>
      </c>
      <c r="M672" s="3">
        <v>1.04</v>
      </c>
      <c r="T672" s="3">
        <v>3165</v>
      </c>
    </row>
    <row r="673" spans="1:20">
      <c r="A673" s="3" t="s">
        <v>7915</v>
      </c>
      <c r="B673" s="3" t="s">
        <v>23620</v>
      </c>
      <c r="C673" s="3">
        <v>10</v>
      </c>
      <c r="M673" s="3">
        <v>1.1200000000000001</v>
      </c>
      <c r="T673" s="3">
        <v>3409</v>
      </c>
    </row>
    <row r="674" spans="1:20">
      <c r="A674" s="3" t="s">
        <v>7916</v>
      </c>
      <c r="B674" s="3" t="s">
        <v>23620</v>
      </c>
      <c r="C674" s="3">
        <v>11</v>
      </c>
      <c r="M674" s="3">
        <v>1.2</v>
      </c>
      <c r="T674" s="3">
        <v>3652</v>
      </c>
    </row>
    <row r="675" spans="1:20">
      <c r="A675" s="3" t="s">
        <v>7917</v>
      </c>
      <c r="B675" s="3" t="s">
        <v>23620</v>
      </c>
      <c r="C675" s="3">
        <v>12</v>
      </c>
      <c r="M675" s="3">
        <v>1.28</v>
      </c>
      <c r="T675" s="3">
        <v>3896</v>
      </c>
    </row>
    <row r="676" spans="1:20">
      <c r="A676" s="3" t="s">
        <v>7918</v>
      </c>
      <c r="B676" s="3" t="s">
        <v>23620</v>
      </c>
      <c r="C676" s="3">
        <v>13</v>
      </c>
      <c r="M676" s="3">
        <v>1.36</v>
      </c>
      <c r="T676" s="3">
        <v>4139</v>
      </c>
    </row>
    <row r="677" spans="1:20">
      <c r="A677" s="3" t="s">
        <v>7919</v>
      </c>
      <c r="B677" s="3" t="s">
        <v>23620</v>
      </c>
      <c r="C677" s="3">
        <v>14</v>
      </c>
      <c r="M677" s="3">
        <v>1.44</v>
      </c>
      <c r="T677" s="3">
        <v>4383</v>
      </c>
    </row>
    <row r="678" spans="1:20">
      <c r="A678" s="3" t="s">
        <v>7920</v>
      </c>
      <c r="B678" s="3" t="s">
        <v>23620</v>
      </c>
      <c r="C678" s="3">
        <v>15</v>
      </c>
      <c r="M678" s="3">
        <v>1.52</v>
      </c>
      <c r="T678" s="3">
        <v>4626</v>
      </c>
    </row>
    <row r="679" spans="1:20">
      <c r="A679" s="3" t="s">
        <v>7921</v>
      </c>
      <c r="B679" s="3" t="s">
        <v>23620</v>
      </c>
      <c r="C679" s="3">
        <v>16</v>
      </c>
      <c r="M679" s="3">
        <v>1.6</v>
      </c>
      <c r="T679" s="3">
        <v>4870</v>
      </c>
    </row>
    <row r="680" spans="1:20">
      <c r="A680" s="3" t="s">
        <v>7922</v>
      </c>
      <c r="B680" s="3" t="s">
        <v>23620</v>
      </c>
      <c r="C680" s="3">
        <v>17</v>
      </c>
      <c r="M680" s="3">
        <v>1.68</v>
      </c>
      <c r="T680" s="3">
        <v>5113</v>
      </c>
    </row>
    <row r="681" spans="1:20">
      <c r="A681" s="3" t="s">
        <v>7923</v>
      </c>
      <c r="B681" s="3" t="s">
        <v>23620</v>
      </c>
      <c r="C681" s="3">
        <v>18</v>
      </c>
      <c r="M681" s="3">
        <v>1.76</v>
      </c>
      <c r="T681" s="3">
        <v>5357</v>
      </c>
    </row>
    <row r="682" spans="1:20">
      <c r="A682" s="3" t="s">
        <v>7924</v>
      </c>
      <c r="B682" s="3" t="s">
        <v>23620</v>
      </c>
      <c r="C682" s="3">
        <v>19</v>
      </c>
      <c r="M682" s="3">
        <v>1.84</v>
      </c>
      <c r="T682" s="3">
        <v>5600</v>
      </c>
    </row>
    <row r="683" spans="1:20">
      <c r="A683" s="3" t="s">
        <v>7925</v>
      </c>
      <c r="B683" s="3" t="s">
        <v>23620</v>
      </c>
      <c r="C683" s="3">
        <v>20</v>
      </c>
      <c r="M683" s="3">
        <v>1.92</v>
      </c>
      <c r="T683" s="3">
        <v>5844</v>
      </c>
    </row>
    <row r="684" spans="1:20">
      <c r="A684" s="3" t="s">
        <v>7926</v>
      </c>
      <c r="B684" s="3" t="s">
        <v>23620</v>
      </c>
      <c r="C684" s="3">
        <v>21</v>
      </c>
      <c r="M684" s="3">
        <v>2</v>
      </c>
      <c r="T684" s="3">
        <v>6087</v>
      </c>
    </row>
    <row r="685" spans="1:20">
      <c r="A685" s="3" t="s">
        <v>7927</v>
      </c>
      <c r="B685" s="3" t="s">
        <v>23620</v>
      </c>
      <c r="C685" s="3">
        <v>22</v>
      </c>
      <c r="M685" s="3">
        <v>2.08</v>
      </c>
      <c r="T685" s="3">
        <v>6331</v>
      </c>
    </row>
    <row r="686" spans="1:20">
      <c r="A686" s="3" t="s">
        <v>7928</v>
      </c>
      <c r="B686" s="3" t="s">
        <v>23620</v>
      </c>
      <c r="C686" s="3">
        <v>23</v>
      </c>
      <c r="M686" s="3">
        <v>2.16</v>
      </c>
      <c r="T686" s="3">
        <v>6574</v>
      </c>
    </row>
    <row r="687" spans="1:20">
      <c r="A687" s="3" t="s">
        <v>7929</v>
      </c>
      <c r="B687" s="3" t="s">
        <v>23620</v>
      </c>
      <c r="C687" s="3">
        <v>24</v>
      </c>
      <c r="M687" s="3">
        <v>2.2400000000000002</v>
      </c>
      <c r="T687" s="3">
        <v>6818</v>
      </c>
    </row>
    <row r="688" spans="1:20">
      <c r="A688" s="3" t="s">
        <v>7930</v>
      </c>
      <c r="B688" s="3" t="s">
        <v>23620</v>
      </c>
      <c r="C688" s="3">
        <v>25</v>
      </c>
      <c r="M688" s="3">
        <v>2.3199999999999998</v>
      </c>
      <c r="T688" s="3">
        <v>7061</v>
      </c>
    </row>
    <row r="689" spans="1:20">
      <c r="A689" s="3" t="s">
        <v>7931</v>
      </c>
      <c r="B689" s="3" t="s">
        <v>23620</v>
      </c>
      <c r="C689" s="3">
        <v>26</v>
      </c>
      <c r="M689" s="3">
        <v>2.4</v>
      </c>
      <c r="T689" s="3">
        <v>7305</v>
      </c>
    </row>
    <row r="690" spans="1:20">
      <c r="A690" s="3" t="s">
        <v>7932</v>
      </c>
      <c r="B690" s="3" t="s">
        <v>23620</v>
      </c>
      <c r="C690" s="3">
        <v>27</v>
      </c>
      <c r="M690" s="3">
        <v>2.48</v>
      </c>
      <c r="T690" s="3">
        <v>7548</v>
      </c>
    </row>
    <row r="691" spans="1:20">
      <c r="A691" s="3" t="s">
        <v>7933</v>
      </c>
      <c r="B691" s="3" t="s">
        <v>23620</v>
      </c>
      <c r="C691" s="3">
        <v>28</v>
      </c>
      <c r="M691" s="3">
        <v>2.56</v>
      </c>
      <c r="T691" s="3">
        <v>7792</v>
      </c>
    </row>
    <row r="692" spans="1:20">
      <c r="A692" s="3" t="s">
        <v>7934</v>
      </c>
      <c r="B692" s="3" t="s">
        <v>23620</v>
      </c>
      <c r="C692" s="3">
        <v>29</v>
      </c>
      <c r="M692" s="3">
        <v>2.64</v>
      </c>
      <c r="T692" s="3">
        <v>8035</v>
      </c>
    </row>
    <row r="693" spans="1:20">
      <c r="A693" s="3" t="s">
        <v>7935</v>
      </c>
      <c r="B693" s="3" t="s">
        <v>23620</v>
      </c>
      <c r="C693" s="3">
        <v>30</v>
      </c>
      <c r="M693" s="3">
        <v>2.72</v>
      </c>
      <c r="T693" s="3">
        <v>8279</v>
      </c>
    </row>
    <row r="694" spans="1:20">
      <c r="A694" s="3" t="s">
        <v>7936</v>
      </c>
      <c r="B694" s="3" t="s">
        <v>23620</v>
      </c>
      <c r="C694" s="3">
        <v>31</v>
      </c>
      <c r="M694" s="3">
        <v>2.8</v>
      </c>
      <c r="T694" s="3">
        <v>8522</v>
      </c>
    </row>
    <row r="695" spans="1:20">
      <c r="A695" s="3" t="s">
        <v>7937</v>
      </c>
      <c r="B695" s="3" t="s">
        <v>23620</v>
      </c>
      <c r="C695" s="3">
        <v>32</v>
      </c>
      <c r="M695" s="3">
        <v>2.88</v>
      </c>
      <c r="T695" s="3">
        <v>8766</v>
      </c>
    </row>
    <row r="696" spans="1:20">
      <c r="A696" s="3" t="s">
        <v>7938</v>
      </c>
      <c r="B696" s="3" t="s">
        <v>23620</v>
      </c>
      <c r="C696" s="3">
        <v>33</v>
      </c>
      <c r="M696" s="3">
        <v>2.96</v>
      </c>
      <c r="T696" s="3">
        <v>9009</v>
      </c>
    </row>
    <row r="697" spans="1:20">
      <c r="A697" s="3" t="s">
        <v>7939</v>
      </c>
      <c r="B697" s="3" t="s">
        <v>23620</v>
      </c>
      <c r="C697" s="3">
        <v>34</v>
      </c>
      <c r="M697" s="3">
        <v>3.04</v>
      </c>
      <c r="T697" s="3">
        <v>9253</v>
      </c>
    </row>
    <row r="698" spans="1:20">
      <c r="A698" s="3" t="s">
        <v>7940</v>
      </c>
      <c r="B698" s="3" t="s">
        <v>23620</v>
      </c>
      <c r="C698" s="3">
        <v>35</v>
      </c>
      <c r="M698" s="3">
        <v>3.12</v>
      </c>
      <c r="T698" s="3">
        <v>9496</v>
      </c>
    </row>
    <row r="699" spans="1:20">
      <c r="A699" s="3" t="s">
        <v>7941</v>
      </c>
      <c r="B699" s="3" t="s">
        <v>23620</v>
      </c>
      <c r="C699" s="3">
        <v>36</v>
      </c>
      <c r="M699" s="3">
        <v>3.2</v>
      </c>
      <c r="T699" s="3">
        <v>9740</v>
      </c>
    </row>
    <row r="700" spans="1:20">
      <c r="A700" s="3" t="s">
        <v>7942</v>
      </c>
      <c r="B700" s="3" t="s">
        <v>23620</v>
      </c>
      <c r="C700" s="3">
        <v>37</v>
      </c>
      <c r="M700" s="3">
        <v>3.28</v>
      </c>
      <c r="T700" s="3">
        <v>9983</v>
      </c>
    </row>
    <row r="701" spans="1:20">
      <c r="A701" s="3" t="s">
        <v>7943</v>
      </c>
      <c r="B701" s="3" t="s">
        <v>23620</v>
      </c>
      <c r="C701" s="3">
        <v>38</v>
      </c>
      <c r="M701" s="3">
        <v>3.36</v>
      </c>
      <c r="T701" s="3">
        <v>10227</v>
      </c>
    </row>
    <row r="702" spans="1:20">
      <c r="A702" s="3" t="s">
        <v>7944</v>
      </c>
      <c r="B702" s="3" t="s">
        <v>23620</v>
      </c>
      <c r="C702" s="3">
        <v>39</v>
      </c>
      <c r="M702" s="3">
        <v>3.44</v>
      </c>
      <c r="T702" s="3">
        <v>10470</v>
      </c>
    </row>
    <row r="703" spans="1:20">
      <c r="A703" s="3" t="s">
        <v>7945</v>
      </c>
      <c r="B703" s="3" t="s">
        <v>23620</v>
      </c>
      <c r="C703" s="3">
        <v>40</v>
      </c>
      <c r="M703" s="3">
        <v>3.52</v>
      </c>
      <c r="T703" s="3">
        <v>10714</v>
      </c>
    </row>
    <row r="704" spans="1:20">
      <c r="A704" s="3" t="s">
        <v>7946</v>
      </c>
      <c r="B704" s="3" t="s">
        <v>23620</v>
      </c>
      <c r="C704" s="3">
        <v>1</v>
      </c>
      <c r="O704" s="3">
        <v>0.4</v>
      </c>
      <c r="T704" s="3">
        <v>1217</v>
      </c>
    </row>
    <row r="705" spans="1:20">
      <c r="A705" s="3" t="s">
        <v>7947</v>
      </c>
      <c r="B705" s="3" t="s">
        <v>23620</v>
      </c>
      <c r="C705" s="3">
        <v>2</v>
      </c>
      <c r="O705" s="3">
        <v>0.48</v>
      </c>
      <c r="T705" s="3">
        <v>1461</v>
      </c>
    </row>
    <row r="706" spans="1:20">
      <c r="A706" s="3" t="s">
        <v>7948</v>
      </c>
      <c r="B706" s="3" t="s">
        <v>23620</v>
      </c>
      <c r="C706" s="3">
        <v>3</v>
      </c>
      <c r="O706" s="3">
        <v>0.56000000000000005</v>
      </c>
      <c r="T706" s="3">
        <v>1704</v>
      </c>
    </row>
    <row r="707" spans="1:20">
      <c r="A707" s="3" t="s">
        <v>7949</v>
      </c>
      <c r="B707" s="3" t="s">
        <v>23620</v>
      </c>
      <c r="C707" s="3">
        <v>4</v>
      </c>
      <c r="O707" s="3">
        <v>0.64</v>
      </c>
      <c r="T707" s="3">
        <v>1948</v>
      </c>
    </row>
    <row r="708" spans="1:20">
      <c r="A708" s="3" t="s">
        <v>7950</v>
      </c>
      <c r="B708" s="3" t="s">
        <v>23620</v>
      </c>
      <c r="C708" s="3">
        <v>5</v>
      </c>
      <c r="O708" s="3">
        <v>0.72</v>
      </c>
      <c r="T708" s="3">
        <v>2191</v>
      </c>
    </row>
    <row r="709" spans="1:20">
      <c r="A709" s="3" t="s">
        <v>7951</v>
      </c>
      <c r="B709" s="3" t="s">
        <v>23620</v>
      </c>
      <c r="C709" s="3">
        <v>6</v>
      </c>
      <c r="O709" s="3">
        <v>0.8</v>
      </c>
      <c r="T709" s="3">
        <v>2435</v>
      </c>
    </row>
    <row r="710" spans="1:20">
      <c r="A710" s="3" t="s">
        <v>7952</v>
      </c>
      <c r="B710" s="3" t="s">
        <v>23620</v>
      </c>
      <c r="C710" s="3">
        <v>7</v>
      </c>
      <c r="O710" s="3">
        <v>0.88</v>
      </c>
      <c r="T710" s="3">
        <v>2678</v>
      </c>
    </row>
    <row r="711" spans="1:20">
      <c r="A711" s="3" t="s">
        <v>7953</v>
      </c>
      <c r="B711" s="3" t="s">
        <v>23620</v>
      </c>
      <c r="C711" s="3">
        <v>8</v>
      </c>
      <c r="O711" s="3">
        <v>0.96</v>
      </c>
      <c r="T711" s="3">
        <v>2922</v>
      </c>
    </row>
    <row r="712" spans="1:20">
      <c r="A712" s="3" t="s">
        <v>7954</v>
      </c>
      <c r="B712" s="3" t="s">
        <v>23620</v>
      </c>
      <c r="C712" s="3">
        <v>9</v>
      </c>
      <c r="O712" s="3">
        <v>1.04</v>
      </c>
      <c r="T712" s="3">
        <v>3165</v>
      </c>
    </row>
    <row r="713" spans="1:20">
      <c r="A713" s="3" t="s">
        <v>7955</v>
      </c>
      <c r="B713" s="3" t="s">
        <v>23620</v>
      </c>
      <c r="C713" s="3">
        <v>10</v>
      </c>
      <c r="O713" s="3">
        <v>1.1200000000000001</v>
      </c>
      <c r="T713" s="3">
        <v>3409</v>
      </c>
    </row>
    <row r="714" spans="1:20">
      <c r="A714" s="3" t="s">
        <v>7956</v>
      </c>
      <c r="B714" s="3" t="s">
        <v>23620</v>
      </c>
      <c r="C714" s="3">
        <v>11</v>
      </c>
      <c r="O714" s="3">
        <v>1.2</v>
      </c>
      <c r="T714" s="3">
        <v>3652</v>
      </c>
    </row>
    <row r="715" spans="1:20">
      <c r="A715" s="3" t="s">
        <v>7957</v>
      </c>
      <c r="B715" s="3" t="s">
        <v>23620</v>
      </c>
      <c r="C715" s="3">
        <v>12</v>
      </c>
      <c r="O715" s="3">
        <v>1.28</v>
      </c>
      <c r="T715" s="3">
        <v>3896</v>
      </c>
    </row>
    <row r="716" spans="1:20">
      <c r="A716" s="3" t="s">
        <v>7958</v>
      </c>
      <c r="B716" s="3" t="s">
        <v>23620</v>
      </c>
      <c r="C716" s="3">
        <v>13</v>
      </c>
      <c r="O716" s="3">
        <v>1.36</v>
      </c>
      <c r="T716" s="3">
        <v>4139</v>
      </c>
    </row>
    <row r="717" spans="1:20">
      <c r="A717" s="3" t="s">
        <v>7959</v>
      </c>
      <c r="B717" s="3" t="s">
        <v>23620</v>
      </c>
      <c r="C717" s="3">
        <v>14</v>
      </c>
      <c r="O717" s="3">
        <v>1.44</v>
      </c>
      <c r="T717" s="3">
        <v>4383</v>
      </c>
    </row>
    <row r="718" spans="1:20">
      <c r="A718" s="3" t="s">
        <v>7960</v>
      </c>
      <c r="B718" s="3" t="s">
        <v>23620</v>
      </c>
      <c r="C718" s="3">
        <v>15</v>
      </c>
      <c r="O718" s="3">
        <v>1.52</v>
      </c>
      <c r="T718" s="3">
        <v>4626</v>
      </c>
    </row>
    <row r="719" spans="1:20">
      <c r="A719" s="3" t="s">
        <v>7961</v>
      </c>
      <c r="B719" s="3" t="s">
        <v>23620</v>
      </c>
      <c r="C719" s="3">
        <v>16</v>
      </c>
      <c r="O719" s="3">
        <v>1.6</v>
      </c>
      <c r="T719" s="3">
        <v>4870</v>
      </c>
    </row>
    <row r="720" spans="1:20">
      <c r="A720" s="3" t="s">
        <v>7962</v>
      </c>
      <c r="B720" s="3" t="s">
        <v>23620</v>
      </c>
      <c r="C720" s="3">
        <v>17</v>
      </c>
      <c r="O720" s="3">
        <v>1.68</v>
      </c>
      <c r="T720" s="3">
        <v>5113</v>
      </c>
    </row>
    <row r="721" spans="1:20">
      <c r="A721" s="3" t="s">
        <v>7963</v>
      </c>
      <c r="B721" s="3" t="s">
        <v>23620</v>
      </c>
      <c r="C721" s="3">
        <v>18</v>
      </c>
      <c r="O721" s="3">
        <v>1.76</v>
      </c>
      <c r="T721" s="3">
        <v>5357</v>
      </c>
    </row>
    <row r="722" spans="1:20">
      <c r="A722" s="3" t="s">
        <v>7964</v>
      </c>
      <c r="B722" s="3" t="s">
        <v>23620</v>
      </c>
      <c r="C722" s="3">
        <v>19</v>
      </c>
      <c r="O722" s="3">
        <v>1.84</v>
      </c>
      <c r="T722" s="3">
        <v>5600</v>
      </c>
    </row>
    <row r="723" spans="1:20">
      <c r="A723" s="3" t="s">
        <v>7965</v>
      </c>
      <c r="B723" s="3" t="s">
        <v>23620</v>
      </c>
      <c r="C723" s="3">
        <v>20</v>
      </c>
      <c r="O723" s="3">
        <v>1.92</v>
      </c>
      <c r="T723" s="3">
        <v>5844</v>
      </c>
    </row>
    <row r="724" spans="1:20">
      <c r="A724" s="3" t="s">
        <v>7966</v>
      </c>
      <c r="B724" s="3" t="s">
        <v>23620</v>
      </c>
      <c r="C724" s="3">
        <v>21</v>
      </c>
      <c r="O724" s="3">
        <v>2</v>
      </c>
      <c r="T724" s="3">
        <v>6087</v>
      </c>
    </row>
    <row r="725" spans="1:20">
      <c r="A725" s="3" t="s">
        <v>7967</v>
      </c>
      <c r="B725" s="3" t="s">
        <v>23620</v>
      </c>
      <c r="C725" s="3">
        <v>22</v>
      </c>
      <c r="O725" s="3">
        <v>2.08</v>
      </c>
      <c r="T725" s="3">
        <v>6331</v>
      </c>
    </row>
    <row r="726" spans="1:20">
      <c r="A726" s="3" t="s">
        <v>7968</v>
      </c>
      <c r="B726" s="3" t="s">
        <v>23620</v>
      </c>
      <c r="C726" s="3">
        <v>23</v>
      </c>
      <c r="O726" s="3">
        <v>2.16</v>
      </c>
      <c r="T726" s="3">
        <v>6574</v>
      </c>
    </row>
    <row r="727" spans="1:20">
      <c r="A727" s="3" t="s">
        <v>7969</v>
      </c>
      <c r="B727" s="3" t="s">
        <v>23620</v>
      </c>
      <c r="C727" s="3">
        <v>24</v>
      </c>
      <c r="O727" s="3">
        <v>2.2400000000000002</v>
      </c>
      <c r="T727" s="3">
        <v>6818</v>
      </c>
    </row>
    <row r="728" spans="1:20">
      <c r="A728" s="3" t="s">
        <v>7970</v>
      </c>
      <c r="B728" s="3" t="s">
        <v>23620</v>
      </c>
      <c r="C728" s="3">
        <v>25</v>
      </c>
      <c r="O728" s="3">
        <v>2.3199999999999998</v>
      </c>
      <c r="T728" s="3">
        <v>7061</v>
      </c>
    </row>
    <row r="729" spans="1:20">
      <c r="A729" s="3" t="s">
        <v>7971</v>
      </c>
      <c r="B729" s="3" t="s">
        <v>23620</v>
      </c>
      <c r="C729" s="3">
        <v>26</v>
      </c>
      <c r="O729" s="3">
        <v>2.4</v>
      </c>
      <c r="T729" s="3">
        <v>7305</v>
      </c>
    </row>
    <row r="730" spans="1:20">
      <c r="A730" s="3" t="s">
        <v>7972</v>
      </c>
      <c r="B730" s="3" t="s">
        <v>23620</v>
      </c>
      <c r="C730" s="3">
        <v>27</v>
      </c>
      <c r="O730" s="3">
        <v>2.48</v>
      </c>
      <c r="T730" s="3">
        <v>7548</v>
      </c>
    </row>
    <row r="731" spans="1:20">
      <c r="A731" s="3" t="s">
        <v>7973</v>
      </c>
      <c r="B731" s="3" t="s">
        <v>23620</v>
      </c>
      <c r="C731" s="3">
        <v>28</v>
      </c>
      <c r="O731" s="3">
        <v>2.56</v>
      </c>
      <c r="T731" s="3">
        <v>7792</v>
      </c>
    </row>
    <row r="732" spans="1:20">
      <c r="A732" s="3" t="s">
        <v>7974</v>
      </c>
      <c r="B732" s="3" t="s">
        <v>23620</v>
      </c>
      <c r="C732" s="3">
        <v>29</v>
      </c>
      <c r="O732" s="3">
        <v>2.64</v>
      </c>
      <c r="T732" s="3">
        <v>8035</v>
      </c>
    </row>
    <row r="733" spans="1:20">
      <c r="A733" s="3" t="s">
        <v>7975</v>
      </c>
      <c r="B733" s="3" t="s">
        <v>23620</v>
      </c>
      <c r="C733" s="3">
        <v>30</v>
      </c>
      <c r="O733" s="3">
        <v>2.72</v>
      </c>
      <c r="T733" s="3">
        <v>8279</v>
      </c>
    </row>
    <row r="734" spans="1:20">
      <c r="A734" s="3" t="s">
        <v>7976</v>
      </c>
      <c r="B734" s="3" t="s">
        <v>23620</v>
      </c>
      <c r="C734" s="3">
        <v>31</v>
      </c>
      <c r="O734" s="3">
        <v>2.8</v>
      </c>
      <c r="T734" s="3">
        <v>8522</v>
      </c>
    </row>
    <row r="735" spans="1:20">
      <c r="A735" s="3" t="s">
        <v>7977</v>
      </c>
      <c r="B735" s="3" t="s">
        <v>23620</v>
      </c>
      <c r="C735" s="3">
        <v>32</v>
      </c>
      <c r="O735" s="3">
        <v>2.88</v>
      </c>
      <c r="T735" s="3">
        <v>8766</v>
      </c>
    </row>
    <row r="736" spans="1:20">
      <c r="A736" s="3" t="s">
        <v>7978</v>
      </c>
      <c r="B736" s="3" t="s">
        <v>23620</v>
      </c>
      <c r="C736" s="3">
        <v>33</v>
      </c>
      <c r="O736" s="3">
        <v>2.96</v>
      </c>
      <c r="T736" s="3">
        <v>9009</v>
      </c>
    </row>
    <row r="737" spans="1:20">
      <c r="A737" s="3" t="s">
        <v>7979</v>
      </c>
      <c r="B737" s="3" t="s">
        <v>23620</v>
      </c>
      <c r="C737" s="3">
        <v>34</v>
      </c>
      <c r="O737" s="3">
        <v>3.04</v>
      </c>
      <c r="T737" s="3">
        <v>9253</v>
      </c>
    </row>
    <row r="738" spans="1:20">
      <c r="A738" s="3" t="s">
        <v>7980</v>
      </c>
      <c r="B738" s="3" t="s">
        <v>23620</v>
      </c>
      <c r="C738" s="3">
        <v>35</v>
      </c>
      <c r="O738" s="3">
        <v>3.12</v>
      </c>
      <c r="T738" s="3">
        <v>9496</v>
      </c>
    </row>
    <row r="739" spans="1:20">
      <c r="A739" s="3" t="s">
        <v>7981</v>
      </c>
      <c r="B739" s="3" t="s">
        <v>23620</v>
      </c>
      <c r="C739" s="3">
        <v>36</v>
      </c>
      <c r="O739" s="3">
        <v>3.2</v>
      </c>
      <c r="T739" s="3">
        <v>9740</v>
      </c>
    </row>
    <row r="740" spans="1:20">
      <c r="A740" s="3" t="s">
        <v>7982</v>
      </c>
      <c r="B740" s="3" t="s">
        <v>23620</v>
      </c>
      <c r="C740" s="3">
        <v>37</v>
      </c>
      <c r="O740" s="3">
        <v>3.28</v>
      </c>
      <c r="T740" s="3">
        <v>9983</v>
      </c>
    </row>
    <row r="741" spans="1:20">
      <c r="A741" s="3" t="s">
        <v>7983</v>
      </c>
      <c r="B741" s="3" t="s">
        <v>23620</v>
      </c>
      <c r="C741" s="3">
        <v>38</v>
      </c>
      <c r="O741" s="3">
        <v>3.36</v>
      </c>
      <c r="T741" s="3">
        <v>10227</v>
      </c>
    </row>
    <row r="742" spans="1:20">
      <c r="A742" s="3" t="s">
        <v>7984</v>
      </c>
      <c r="B742" s="3" t="s">
        <v>23620</v>
      </c>
      <c r="C742" s="3">
        <v>39</v>
      </c>
      <c r="O742" s="3">
        <v>3.44</v>
      </c>
      <c r="T742" s="3">
        <v>10470</v>
      </c>
    </row>
    <row r="743" spans="1:20">
      <c r="A743" s="3" t="s">
        <v>7985</v>
      </c>
      <c r="B743" s="3" t="s">
        <v>23620</v>
      </c>
      <c r="C743" s="3">
        <v>40</v>
      </c>
      <c r="O743" s="3">
        <v>3.52</v>
      </c>
      <c r="T743" s="3">
        <v>10714</v>
      </c>
    </row>
    <row r="744" spans="1:20">
      <c r="A744" s="3" t="s">
        <v>7986</v>
      </c>
      <c r="B744" s="3" t="s">
        <v>23620</v>
      </c>
      <c r="C744" s="3">
        <v>1</v>
      </c>
      <c r="Q744" s="3">
        <v>240</v>
      </c>
      <c r="T744" s="3">
        <v>864</v>
      </c>
    </row>
    <row r="745" spans="1:20">
      <c r="A745" s="3" t="s">
        <v>7987</v>
      </c>
      <c r="B745" s="3" t="s">
        <v>23620</v>
      </c>
      <c r="C745" s="3">
        <v>2</v>
      </c>
      <c r="Q745" s="3">
        <v>320</v>
      </c>
      <c r="T745" s="3">
        <v>1152</v>
      </c>
    </row>
    <row r="746" spans="1:20">
      <c r="A746" s="3" t="s">
        <v>7988</v>
      </c>
      <c r="B746" s="3" t="s">
        <v>23620</v>
      </c>
      <c r="C746" s="3">
        <v>3</v>
      </c>
      <c r="Q746" s="3">
        <v>400</v>
      </c>
      <c r="T746" s="3">
        <v>1440</v>
      </c>
    </row>
    <row r="747" spans="1:20">
      <c r="A747" s="3" t="s">
        <v>7989</v>
      </c>
      <c r="B747" s="3" t="s">
        <v>23620</v>
      </c>
      <c r="C747" s="3">
        <v>4</v>
      </c>
      <c r="Q747" s="3">
        <v>480</v>
      </c>
      <c r="T747" s="3">
        <v>1728</v>
      </c>
    </row>
    <row r="748" spans="1:20">
      <c r="A748" s="3" t="s">
        <v>7990</v>
      </c>
      <c r="B748" s="3" t="s">
        <v>23620</v>
      </c>
      <c r="C748" s="3">
        <v>5</v>
      </c>
      <c r="Q748" s="3">
        <v>560</v>
      </c>
      <c r="T748" s="3">
        <v>2016</v>
      </c>
    </row>
    <row r="749" spans="1:20">
      <c r="A749" s="3" t="s">
        <v>7991</v>
      </c>
      <c r="B749" s="3" t="s">
        <v>23620</v>
      </c>
      <c r="C749" s="3">
        <v>6</v>
      </c>
      <c r="Q749" s="3">
        <v>640</v>
      </c>
      <c r="T749" s="3">
        <v>2304</v>
      </c>
    </row>
    <row r="750" spans="1:20">
      <c r="A750" s="3" t="s">
        <v>7992</v>
      </c>
      <c r="B750" s="3" t="s">
        <v>23620</v>
      </c>
      <c r="C750" s="3">
        <v>7</v>
      </c>
      <c r="Q750" s="3">
        <v>720</v>
      </c>
      <c r="T750" s="3">
        <v>2592</v>
      </c>
    </row>
    <row r="751" spans="1:20">
      <c r="A751" s="3" t="s">
        <v>7993</v>
      </c>
      <c r="B751" s="3" t="s">
        <v>23620</v>
      </c>
      <c r="C751" s="3">
        <v>8</v>
      </c>
      <c r="Q751" s="3">
        <v>800</v>
      </c>
      <c r="T751" s="3">
        <v>2880</v>
      </c>
    </row>
    <row r="752" spans="1:20">
      <c r="A752" s="3" t="s">
        <v>7994</v>
      </c>
      <c r="B752" s="3" t="s">
        <v>23620</v>
      </c>
      <c r="C752" s="3">
        <v>9</v>
      </c>
      <c r="Q752" s="3">
        <v>880</v>
      </c>
      <c r="T752" s="3">
        <v>3168</v>
      </c>
    </row>
    <row r="753" spans="1:20">
      <c r="A753" s="3" t="s">
        <v>7995</v>
      </c>
      <c r="B753" s="3" t="s">
        <v>23620</v>
      </c>
      <c r="C753" s="3">
        <v>10</v>
      </c>
      <c r="Q753" s="3">
        <v>960</v>
      </c>
      <c r="T753" s="3">
        <v>3456</v>
      </c>
    </row>
    <row r="754" spans="1:20">
      <c r="A754" s="3" t="s">
        <v>7996</v>
      </c>
      <c r="B754" s="3" t="s">
        <v>23620</v>
      </c>
      <c r="C754" s="3">
        <v>11</v>
      </c>
      <c r="Q754" s="3">
        <v>1040</v>
      </c>
      <c r="T754" s="3">
        <v>3744</v>
      </c>
    </row>
    <row r="755" spans="1:20">
      <c r="A755" s="3" t="s">
        <v>7997</v>
      </c>
      <c r="B755" s="3" t="s">
        <v>23620</v>
      </c>
      <c r="C755" s="3">
        <v>12</v>
      </c>
      <c r="Q755" s="3">
        <v>1120</v>
      </c>
      <c r="T755" s="3">
        <v>4032</v>
      </c>
    </row>
    <row r="756" spans="1:20">
      <c r="A756" s="3" t="s">
        <v>7998</v>
      </c>
      <c r="B756" s="3" t="s">
        <v>23620</v>
      </c>
      <c r="C756" s="3">
        <v>13</v>
      </c>
      <c r="Q756" s="3">
        <v>1200</v>
      </c>
      <c r="T756" s="3">
        <v>4320</v>
      </c>
    </row>
    <row r="757" spans="1:20">
      <c r="A757" s="3" t="s">
        <v>7999</v>
      </c>
      <c r="B757" s="3" t="s">
        <v>23620</v>
      </c>
      <c r="C757" s="3">
        <v>14</v>
      </c>
      <c r="Q757" s="3">
        <v>1280</v>
      </c>
      <c r="T757" s="3">
        <v>4608</v>
      </c>
    </row>
    <row r="758" spans="1:20">
      <c r="A758" s="3" t="s">
        <v>8000</v>
      </c>
      <c r="B758" s="3" t="s">
        <v>23620</v>
      </c>
      <c r="C758" s="3">
        <v>15</v>
      </c>
      <c r="Q758" s="3">
        <v>1360</v>
      </c>
      <c r="T758" s="3">
        <v>4896</v>
      </c>
    </row>
    <row r="759" spans="1:20">
      <c r="A759" s="3" t="s">
        <v>8001</v>
      </c>
      <c r="B759" s="3" t="s">
        <v>23620</v>
      </c>
      <c r="C759" s="3">
        <v>16</v>
      </c>
      <c r="Q759" s="3">
        <v>1440</v>
      </c>
      <c r="T759" s="3">
        <v>5184</v>
      </c>
    </row>
    <row r="760" spans="1:20">
      <c r="A760" s="3" t="s">
        <v>8002</v>
      </c>
      <c r="B760" s="3" t="s">
        <v>23620</v>
      </c>
      <c r="C760" s="3">
        <v>17</v>
      </c>
      <c r="Q760" s="3">
        <v>1520</v>
      </c>
      <c r="T760" s="3">
        <v>5472</v>
      </c>
    </row>
    <row r="761" spans="1:20">
      <c r="A761" s="3" t="s">
        <v>8003</v>
      </c>
      <c r="B761" s="3" t="s">
        <v>23620</v>
      </c>
      <c r="C761" s="3">
        <v>18</v>
      </c>
      <c r="Q761" s="3">
        <v>1600</v>
      </c>
      <c r="T761" s="3">
        <v>5760</v>
      </c>
    </row>
    <row r="762" spans="1:20">
      <c r="A762" s="3" t="s">
        <v>8004</v>
      </c>
      <c r="B762" s="3" t="s">
        <v>23620</v>
      </c>
      <c r="C762" s="3">
        <v>19</v>
      </c>
      <c r="Q762" s="3">
        <v>1680</v>
      </c>
      <c r="T762" s="3">
        <v>6048</v>
      </c>
    </row>
    <row r="763" spans="1:20">
      <c r="A763" s="3" t="s">
        <v>8005</v>
      </c>
      <c r="B763" s="3" t="s">
        <v>23620</v>
      </c>
      <c r="C763" s="3">
        <v>20</v>
      </c>
      <c r="Q763" s="3">
        <v>1760</v>
      </c>
      <c r="T763" s="3">
        <v>6336</v>
      </c>
    </row>
    <row r="764" spans="1:20">
      <c r="A764" s="3" t="s">
        <v>8006</v>
      </c>
      <c r="B764" s="3" t="s">
        <v>23620</v>
      </c>
      <c r="C764" s="3">
        <v>21</v>
      </c>
      <c r="Q764" s="3">
        <v>1840</v>
      </c>
      <c r="T764" s="3">
        <v>6624</v>
      </c>
    </row>
    <row r="765" spans="1:20">
      <c r="A765" s="3" t="s">
        <v>8007</v>
      </c>
      <c r="B765" s="3" t="s">
        <v>23620</v>
      </c>
      <c r="C765" s="3">
        <v>22</v>
      </c>
      <c r="Q765" s="3">
        <v>1920</v>
      </c>
      <c r="T765" s="3">
        <v>6912</v>
      </c>
    </row>
    <row r="766" spans="1:20">
      <c r="A766" s="3" t="s">
        <v>8008</v>
      </c>
      <c r="B766" s="3" t="s">
        <v>23620</v>
      </c>
      <c r="C766" s="3">
        <v>23</v>
      </c>
      <c r="Q766" s="3">
        <v>2000</v>
      </c>
      <c r="T766" s="3">
        <v>7200</v>
      </c>
    </row>
    <row r="767" spans="1:20">
      <c r="A767" s="3" t="s">
        <v>8009</v>
      </c>
      <c r="B767" s="3" t="s">
        <v>23620</v>
      </c>
      <c r="C767" s="3">
        <v>24</v>
      </c>
      <c r="Q767" s="3">
        <v>2080</v>
      </c>
      <c r="T767" s="3">
        <v>7488</v>
      </c>
    </row>
    <row r="768" spans="1:20">
      <c r="A768" s="3" t="s">
        <v>8010</v>
      </c>
      <c r="B768" s="3" t="s">
        <v>23620</v>
      </c>
      <c r="C768" s="3">
        <v>25</v>
      </c>
      <c r="Q768" s="3">
        <v>2160</v>
      </c>
      <c r="T768" s="3">
        <v>7776</v>
      </c>
    </row>
    <row r="769" spans="1:20">
      <c r="A769" s="3" t="s">
        <v>8011</v>
      </c>
      <c r="B769" s="3" t="s">
        <v>23620</v>
      </c>
      <c r="C769" s="3">
        <v>26</v>
      </c>
      <c r="Q769" s="3">
        <v>2240</v>
      </c>
      <c r="T769" s="3">
        <v>8064</v>
      </c>
    </row>
    <row r="770" spans="1:20">
      <c r="A770" s="3" t="s">
        <v>8012</v>
      </c>
      <c r="B770" s="3" t="s">
        <v>23620</v>
      </c>
      <c r="C770" s="3">
        <v>27</v>
      </c>
      <c r="Q770" s="3">
        <v>2320</v>
      </c>
      <c r="T770" s="3">
        <v>8352</v>
      </c>
    </row>
    <row r="771" spans="1:20">
      <c r="A771" s="3" t="s">
        <v>8013</v>
      </c>
      <c r="B771" s="3" t="s">
        <v>23620</v>
      </c>
      <c r="C771" s="3">
        <v>28</v>
      </c>
      <c r="Q771" s="3">
        <v>2400</v>
      </c>
      <c r="T771" s="3">
        <v>8640</v>
      </c>
    </row>
    <row r="772" spans="1:20">
      <c r="A772" s="3" t="s">
        <v>8014</v>
      </c>
      <c r="B772" s="3" t="s">
        <v>23620</v>
      </c>
      <c r="C772" s="3">
        <v>29</v>
      </c>
      <c r="Q772" s="3">
        <v>2480</v>
      </c>
      <c r="T772" s="3">
        <v>8928</v>
      </c>
    </row>
    <row r="773" spans="1:20">
      <c r="A773" s="3" t="s">
        <v>8015</v>
      </c>
      <c r="B773" s="3" t="s">
        <v>23620</v>
      </c>
      <c r="C773" s="3">
        <v>30</v>
      </c>
      <c r="Q773" s="3">
        <v>2560</v>
      </c>
      <c r="T773" s="3">
        <v>9216</v>
      </c>
    </row>
    <row r="774" spans="1:20">
      <c r="A774" s="3" t="s">
        <v>8016</v>
      </c>
      <c r="B774" s="3" t="s">
        <v>23620</v>
      </c>
      <c r="C774" s="3">
        <v>31</v>
      </c>
      <c r="Q774" s="3">
        <v>2640</v>
      </c>
      <c r="T774" s="3">
        <v>9504</v>
      </c>
    </row>
    <row r="775" spans="1:20">
      <c r="A775" s="3" t="s">
        <v>8017</v>
      </c>
      <c r="B775" s="3" t="s">
        <v>23620</v>
      </c>
      <c r="C775" s="3">
        <v>32</v>
      </c>
      <c r="Q775" s="3">
        <v>2720</v>
      </c>
      <c r="T775" s="3">
        <v>9792</v>
      </c>
    </row>
    <row r="776" spans="1:20">
      <c r="A776" s="3" t="s">
        <v>8018</v>
      </c>
      <c r="B776" s="3" t="s">
        <v>23620</v>
      </c>
      <c r="C776" s="3">
        <v>33</v>
      </c>
      <c r="Q776" s="3">
        <v>2800</v>
      </c>
      <c r="T776" s="3">
        <v>10080</v>
      </c>
    </row>
    <row r="777" spans="1:20">
      <c r="A777" s="3" t="s">
        <v>8019</v>
      </c>
      <c r="B777" s="3" t="s">
        <v>23620</v>
      </c>
      <c r="C777" s="3">
        <v>34</v>
      </c>
      <c r="Q777" s="3">
        <v>2880</v>
      </c>
      <c r="T777" s="3">
        <v>10368</v>
      </c>
    </row>
    <row r="778" spans="1:20">
      <c r="A778" s="3" t="s">
        <v>8020</v>
      </c>
      <c r="B778" s="3" t="s">
        <v>23620</v>
      </c>
      <c r="C778" s="3">
        <v>35</v>
      </c>
      <c r="Q778" s="3">
        <v>2960</v>
      </c>
      <c r="T778" s="3">
        <v>10656</v>
      </c>
    </row>
    <row r="779" spans="1:20">
      <c r="A779" s="3" t="s">
        <v>8021</v>
      </c>
      <c r="B779" s="3" t="s">
        <v>23620</v>
      </c>
      <c r="C779" s="3">
        <v>36</v>
      </c>
      <c r="Q779" s="3">
        <v>3040</v>
      </c>
      <c r="T779" s="3">
        <v>10944</v>
      </c>
    </row>
    <row r="780" spans="1:20">
      <c r="A780" s="3" t="s">
        <v>8022</v>
      </c>
      <c r="B780" s="3" t="s">
        <v>23620</v>
      </c>
      <c r="C780" s="3">
        <v>37</v>
      </c>
      <c r="Q780" s="3">
        <v>3120</v>
      </c>
      <c r="T780" s="3">
        <v>11232</v>
      </c>
    </row>
    <row r="781" spans="1:20">
      <c r="A781" s="3" t="s">
        <v>8023</v>
      </c>
      <c r="B781" s="3" t="s">
        <v>23620</v>
      </c>
      <c r="C781" s="3">
        <v>38</v>
      </c>
      <c r="Q781" s="3">
        <v>3200</v>
      </c>
      <c r="T781" s="3">
        <v>11520</v>
      </c>
    </row>
    <row r="782" spans="1:20">
      <c r="A782" s="3" t="s">
        <v>8024</v>
      </c>
      <c r="B782" s="3" t="s">
        <v>23620</v>
      </c>
      <c r="C782" s="3">
        <v>39</v>
      </c>
      <c r="Q782" s="3">
        <v>3280</v>
      </c>
      <c r="T782" s="3">
        <v>11808</v>
      </c>
    </row>
    <row r="783" spans="1:20">
      <c r="A783" s="3" t="s">
        <v>8025</v>
      </c>
      <c r="B783" s="3" t="s">
        <v>23620</v>
      </c>
      <c r="C783" s="3">
        <v>40</v>
      </c>
      <c r="Q783" s="3">
        <v>3360</v>
      </c>
      <c r="T783" s="3">
        <v>12096</v>
      </c>
    </row>
    <row r="784" spans="1:20">
      <c r="A784" s="3" t="s">
        <v>8026</v>
      </c>
      <c r="B784" s="3" t="s">
        <v>23620</v>
      </c>
      <c r="C784" s="3">
        <v>1</v>
      </c>
      <c r="P784" s="3">
        <v>240</v>
      </c>
      <c r="T784" s="3">
        <v>864</v>
      </c>
    </row>
    <row r="785" spans="1:20">
      <c r="A785" s="3" t="s">
        <v>8027</v>
      </c>
      <c r="B785" s="3" t="s">
        <v>23620</v>
      </c>
      <c r="C785" s="3">
        <v>2</v>
      </c>
      <c r="P785" s="3">
        <v>320</v>
      </c>
      <c r="T785" s="3">
        <v>1152</v>
      </c>
    </row>
    <row r="786" spans="1:20">
      <c r="A786" s="3" t="s">
        <v>8028</v>
      </c>
      <c r="B786" s="3" t="s">
        <v>23620</v>
      </c>
      <c r="C786" s="3">
        <v>3</v>
      </c>
      <c r="P786" s="3">
        <v>400</v>
      </c>
      <c r="T786" s="3">
        <v>1440</v>
      </c>
    </row>
    <row r="787" spans="1:20">
      <c r="A787" s="3" t="s">
        <v>8029</v>
      </c>
      <c r="B787" s="3" t="s">
        <v>23620</v>
      </c>
      <c r="C787" s="3">
        <v>4</v>
      </c>
      <c r="P787" s="3">
        <v>480</v>
      </c>
      <c r="T787" s="3">
        <v>1728</v>
      </c>
    </row>
    <row r="788" spans="1:20">
      <c r="A788" s="3" t="s">
        <v>8030</v>
      </c>
      <c r="B788" s="3" t="s">
        <v>23620</v>
      </c>
      <c r="C788" s="3">
        <v>5</v>
      </c>
      <c r="P788" s="3">
        <v>560</v>
      </c>
      <c r="T788" s="3">
        <v>2016</v>
      </c>
    </row>
    <row r="789" spans="1:20">
      <c r="A789" s="3" t="s">
        <v>8031</v>
      </c>
      <c r="B789" s="3" t="s">
        <v>23620</v>
      </c>
      <c r="C789" s="3">
        <v>6</v>
      </c>
      <c r="P789" s="3">
        <v>640</v>
      </c>
      <c r="T789" s="3">
        <v>2304</v>
      </c>
    </row>
    <row r="790" spans="1:20">
      <c r="A790" s="3" t="s">
        <v>8032</v>
      </c>
      <c r="B790" s="3" t="s">
        <v>23620</v>
      </c>
      <c r="C790" s="3">
        <v>7</v>
      </c>
      <c r="P790" s="3">
        <v>720</v>
      </c>
      <c r="T790" s="3">
        <v>2592</v>
      </c>
    </row>
    <row r="791" spans="1:20">
      <c r="A791" s="3" t="s">
        <v>8033</v>
      </c>
      <c r="B791" s="3" t="s">
        <v>23620</v>
      </c>
      <c r="C791" s="3">
        <v>8</v>
      </c>
      <c r="P791" s="3">
        <v>800</v>
      </c>
      <c r="T791" s="3">
        <v>2880</v>
      </c>
    </row>
    <row r="792" spans="1:20">
      <c r="A792" s="3" t="s">
        <v>8034</v>
      </c>
      <c r="B792" s="3" t="s">
        <v>23620</v>
      </c>
      <c r="C792" s="3">
        <v>9</v>
      </c>
      <c r="P792" s="3">
        <v>880</v>
      </c>
      <c r="T792" s="3">
        <v>3168</v>
      </c>
    </row>
    <row r="793" spans="1:20">
      <c r="A793" s="3" t="s">
        <v>8035</v>
      </c>
      <c r="B793" s="3" t="s">
        <v>23620</v>
      </c>
      <c r="C793" s="3">
        <v>10</v>
      </c>
      <c r="P793" s="3">
        <v>960</v>
      </c>
      <c r="T793" s="3">
        <v>3456</v>
      </c>
    </row>
    <row r="794" spans="1:20">
      <c r="A794" s="3" t="s">
        <v>8036</v>
      </c>
      <c r="B794" s="3" t="s">
        <v>23620</v>
      </c>
      <c r="C794" s="3">
        <v>11</v>
      </c>
      <c r="P794" s="3">
        <v>1040</v>
      </c>
      <c r="T794" s="3">
        <v>3744</v>
      </c>
    </row>
    <row r="795" spans="1:20">
      <c r="A795" s="3" t="s">
        <v>8037</v>
      </c>
      <c r="B795" s="3" t="s">
        <v>23620</v>
      </c>
      <c r="C795" s="3">
        <v>12</v>
      </c>
      <c r="P795" s="3">
        <v>1120</v>
      </c>
      <c r="T795" s="3">
        <v>4032</v>
      </c>
    </row>
    <row r="796" spans="1:20">
      <c r="A796" s="3" t="s">
        <v>8038</v>
      </c>
      <c r="B796" s="3" t="s">
        <v>23620</v>
      </c>
      <c r="C796" s="3">
        <v>13</v>
      </c>
      <c r="P796" s="3">
        <v>1200</v>
      </c>
      <c r="T796" s="3">
        <v>4320</v>
      </c>
    </row>
    <row r="797" spans="1:20">
      <c r="A797" s="3" t="s">
        <v>8039</v>
      </c>
      <c r="B797" s="3" t="s">
        <v>23620</v>
      </c>
      <c r="C797" s="3">
        <v>14</v>
      </c>
      <c r="P797" s="3">
        <v>1280</v>
      </c>
      <c r="T797" s="3">
        <v>4608</v>
      </c>
    </row>
    <row r="798" spans="1:20">
      <c r="A798" s="3" t="s">
        <v>8040</v>
      </c>
      <c r="B798" s="3" t="s">
        <v>23620</v>
      </c>
      <c r="C798" s="3">
        <v>15</v>
      </c>
      <c r="P798" s="3">
        <v>1360</v>
      </c>
      <c r="T798" s="3">
        <v>4896</v>
      </c>
    </row>
    <row r="799" spans="1:20">
      <c r="A799" s="3" t="s">
        <v>8041</v>
      </c>
      <c r="B799" s="3" t="s">
        <v>23620</v>
      </c>
      <c r="C799" s="3">
        <v>16</v>
      </c>
      <c r="P799" s="3">
        <v>1440</v>
      </c>
      <c r="T799" s="3">
        <v>5184</v>
      </c>
    </row>
    <row r="800" spans="1:20">
      <c r="A800" s="3" t="s">
        <v>8042</v>
      </c>
      <c r="B800" s="3" t="s">
        <v>23620</v>
      </c>
      <c r="C800" s="3">
        <v>17</v>
      </c>
      <c r="P800" s="3">
        <v>1520</v>
      </c>
      <c r="T800" s="3">
        <v>5472</v>
      </c>
    </row>
    <row r="801" spans="1:20">
      <c r="A801" s="3" t="s">
        <v>8043</v>
      </c>
      <c r="B801" s="3" t="s">
        <v>23620</v>
      </c>
      <c r="C801" s="3">
        <v>18</v>
      </c>
      <c r="P801" s="3">
        <v>1600</v>
      </c>
      <c r="T801" s="3">
        <v>5760</v>
      </c>
    </row>
    <row r="802" spans="1:20">
      <c r="A802" s="3" t="s">
        <v>8044</v>
      </c>
      <c r="B802" s="3" t="s">
        <v>23620</v>
      </c>
      <c r="C802" s="3">
        <v>19</v>
      </c>
      <c r="P802" s="3">
        <v>1680</v>
      </c>
      <c r="T802" s="3">
        <v>6048</v>
      </c>
    </row>
    <row r="803" spans="1:20">
      <c r="A803" s="3" t="s">
        <v>8045</v>
      </c>
      <c r="B803" s="3" t="s">
        <v>23620</v>
      </c>
      <c r="C803" s="3">
        <v>20</v>
      </c>
      <c r="P803" s="3">
        <v>1760</v>
      </c>
      <c r="T803" s="3">
        <v>6336</v>
      </c>
    </row>
    <row r="804" spans="1:20">
      <c r="A804" s="3" t="s">
        <v>8046</v>
      </c>
      <c r="B804" s="3" t="s">
        <v>23620</v>
      </c>
      <c r="C804" s="3">
        <v>21</v>
      </c>
      <c r="P804" s="3">
        <v>1840</v>
      </c>
      <c r="T804" s="3">
        <v>6624</v>
      </c>
    </row>
    <row r="805" spans="1:20">
      <c r="A805" s="3" t="s">
        <v>8047</v>
      </c>
      <c r="B805" s="3" t="s">
        <v>23620</v>
      </c>
      <c r="C805" s="3">
        <v>22</v>
      </c>
      <c r="P805" s="3">
        <v>1920</v>
      </c>
      <c r="T805" s="3">
        <v>6912</v>
      </c>
    </row>
    <row r="806" spans="1:20">
      <c r="A806" s="3" t="s">
        <v>8048</v>
      </c>
      <c r="B806" s="3" t="s">
        <v>23620</v>
      </c>
      <c r="C806" s="3">
        <v>23</v>
      </c>
      <c r="P806" s="3">
        <v>2000</v>
      </c>
      <c r="T806" s="3">
        <v>7200</v>
      </c>
    </row>
    <row r="807" spans="1:20">
      <c r="A807" s="3" t="s">
        <v>8049</v>
      </c>
      <c r="B807" s="3" t="s">
        <v>23620</v>
      </c>
      <c r="C807" s="3">
        <v>24</v>
      </c>
      <c r="P807" s="3">
        <v>2080</v>
      </c>
      <c r="T807" s="3">
        <v>7488</v>
      </c>
    </row>
    <row r="808" spans="1:20">
      <c r="A808" s="3" t="s">
        <v>8050</v>
      </c>
      <c r="B808" s="3" t="s">
        <v>23620</v>
      </c>
      <c r="C808" s="3">
        <v>25</v>
      </c>
      <c r="P808" s="3">
        <v>2160</v>
      </c>
      <c r="T808" s="3">
        <v>7776</v>
      </c>
    </row>
    <row r="809" spans="1:20">
      <c r="A809" s="3" t="s">
        <v>8051</v>
      </c>
      <c r="B809" s="3" t="s">
        <v>23620</v>
      </c>
      <c r="C809" s="3">
        <v>26</v>
      </c>
      <c r="P809" s="3">
        <v>2240</v>
      </c>
      <c r="T809" s="3">
        <v>8064</v>
      </c>
    </row>
    <row r="810" spans="1:20">
      <c r="A810" s="3" t="s">
        <v>8052</v>
      </c>
      <c r="B810" s="3" t="s">
        <v>23620</v>
      </c>
      <c r="C810" s="3">
        <v>27</v>
      </c>
      <c r="P810" s="3">
        <v>2320</v>
      </c>
      <c r="T810" s="3">
        <v>8352</v>
      </c>
    </row>
    <row r="811" spans="1:20">
      <c r="A811" s="3" t="s">
        <v>8053</v>
      </c>
      <c r="B811" s="3" t="s">
        <v>23620</v>
      </c>
      <c r="C811" s="3">
        <v>28</v>
      </c>
      <c r="P811" s="3">
        <v>2400</v>
      </c>
      <c r="T811" s="3">
        <v>8640</v>
      </c>
    </row>
    <row r="812" spans="1:20">
      <c r="A812" s="3" t="s">
        <v>8054</v>
      </c>
      <c r="B812" s="3" t="s">
        <v>23620</v>
      </c>
      <c r="C812" s="3">
        <v>29</v>
      </c>
      <c r="P812" s="3">
        <v>2480</v>
      </c>
      <c r="T812" s="3">
        <v>8928</v>
      </c>
    </row>
    <row r="813" spans="1:20">
      <c r="A813" s="3" t="s">
        <v>8055</v>
      </c>
      <c r="B813" s="3" t="s">
        <v>23620</v>
      </c>
      <c r="C813" s="3">
        <v>30</v>
      </c>
      <c r="P813" s="3">
        <v>2560</v>
      </c>
      <c r="T813" s="3">
        <v>9216</v>
      </c>
    </row>
    <row r="814" spans="1:20">
      <c r="A814" s="3" t="s">
        <v>8056</v>
      </c>
      <c r="B814" s="3" t="s">
        <v>23620</v>
      </c>
      <c r="C814" s="3">
        <v>31</v>
      </c>
      <c r="P814" s="3">
        <v>2640</v>
      </c>
      <c r="T814" s="3">
        <v>9504</v>
      </c>
    </row>
    <row r="815" spans="1:20">
      <c r="A815" s="3" t="s">
        <v>8057</v>
      </c>
      <c r="B815" s="3" t="s">
        <v>23620</v>
      </c>
      <c r="C815" s="3">
        <v>32</v>
      </c>
      <c r="P815" s="3">
        <v>2720</v>
      </c>
      <c r="T815" s="3">
        <v>9792</v>
      </c>
    </row>
    <row r="816" spans="1:20">
      <c r="A816" s="3" t="s">
        <v>8058</v>
      </c>
      <c r="B816" s="3" t="s">
        <v>23620</v>
      </c>
      <c r="C816" s="3">
        <v>33</v>
      </c>
      <c r="P816" s="3">
        <v>2800</v>
      </c>
      <c r="T816" s="3">
        <v>10080</v>
      </c>
    </row>
    <row r="817" spans="1:20">
      <c r="A817" s="3" t="s">
        <v>8059</v>
      </c>
      <c r="B817" s="3" t="s">
        <v>23620</v>
      </c>
      <c r="C817" s="3">
        <v>34</v>
      </c>
      <c r="P817" s="3">
        <v>2880</v>
      </c>
      <c r="T817" s="3">
        <v>10368</v>
      </c>
    </row>
    <row r="818" spans="1:20">
      <c r="A818" s="3" t="s">
        <v>8060</v>
      </c>
      <c r="B818" s="3" t="s">
        <v>23620</v>
      </c>
      <c r="C818" s="3">
        <v>35</v>
      </c>
      <c r="P818" s="3">
        <v>2960</v>
      </c>
      <c r="T818" s="3">
        <v>10656</v>
      </c>
    </row>
    <row r="819" spans="1:20">
      <c r="A819" s="3" t="s">
        <v>8061</v>
      </c>
      <c r="B819" s="3" t="s">
        <v>23620</v>
      </c>
      <c r="C819" s="3">
        <v>36</v>
      </c>
      <c r="P819" s="3">
        <v>3040</v>
      </c>
      <c r="T819" s="3">
        <v>10944</v>
      </c>
    </row>
    <row r="820" spans="1:20">
      <c r="A820" s="3" t="s">
        <v>8062</v>
      </c>
      <c r="B820" s="3" t="s">
        <v>23620</v>
      </c>
      <c r="C820" s="3">
        <v>37</v>
      </c>
      <c r="P820" s="3">
        <v>3120</v>
      </c>
      <c r="T820" s="3">
        <v>11232</v>
      </c>
    </row>
    <row r="821" spans="1:20">
      <c r="A821" s="3" t="s">
        <v>8063</v>
      </c>
      <c r="B821" s="3" t="s">
        <v>23620</v>
      </c>
      <c r="C821" s="3">
        <v>38</v>
      </c>
      <c r="P821" s="3">
        <v>3200</v>
      </c>
      <c r="T821" s="3">
        <v>11520</v>
      </c>
    </row>
    <row r="822" spans="1:20">
      <c r="A822" s="3" t="s">
        <v>8064</v>
      </c>
      <c r="B822" s="3" t="s">
        <v>23620</v>
      </c>
      <c r="C822" s="3">
        <v>39</v>
      </c>
      <c r="P822" s="3">
        <v>3280</v>
      </c>
      <c r="T822" s="3">
        <v>11808</v>
      </c>
    </row>
    <row r="823" spans="1:20">
      <c r="A823" s="3" t="s">
        <v>8065</v>
      </c>
      <c r="B823" s="3" t="s">
        <v>23620</v>
      </c>
      <c r="C823" s="3">
        <v>40</v>
      </c>
      <c r="P823" s="3">
        <v>3360</v>
      </c>
      <c r="T823" s="3">
        <v>12096</v>
      </c>
    </row>
    <row r="824" spans="1:20">
      <c r="A824" s="3" t="s">
        <v>8066</v>
      </c>
      <c r="B824" s="3" t="s">
        <v>23620</v>
      </c>
      <c r="C824" s="3">
        <v>1</v>
      </c>
      <c r="S824" s="3">
        <v>0.2</v>
      </c>
      <c r="T824" s="3">
        <v>0</v>
      </c>
    </row>
    <row r="825" spans="1:20">
      <c r="A825" s="3" t="s">
        <v>8067</v>
      </c>
      <c r="B825" s="3" t="s">
        <v>23620</v>
      </c>
      <c r="C825" s="3">
        <v>2</v>
      </c>
      <c r="S825" s="3">
        <v>0.24</v>
      </c>
      <c r="T825" s="3">
        <v>0</v>
      </c>
    </row>
    <row r="826" spans="1:20">
      <c r="A826" s="3" t="s">
        <v>8068</v>
      </c>
      <c r="B826" s="3" t="s">
        <v>23620</v>
      </c>
      <c r="C826" s="3">
        <v>3</v>
      </c>
      <c r="S826" s="3">
        <v>0.28000000000000003</v>
      </c>
      <c r="T826" s="3">
        <v>0</v>
      </c>
    </row>
    <row r="827" spans="1:20">
      <c r="A827" s="3" t="s">
        <v>8069</v>
      </c>
      <c r="B827" s="3" t="s">
        <v>23620</v>
      </c>
      <c r="C827" s="3">
        <v>4</v>
      </c>
      <c r="S827" s="3">
        <v>0.32</v>
      </c>
      <c r="T827" s="3">
        <v>0</v>
      </c>
    </row>
    <row r="828" spans="1:20">
      <c r="A828" s="3" t="s">
        <v>8070</v>
      </c>
      <c r="B828" s="3" t="s">
        <v>23620</v>
      </c>
      <c r="C828" s="3">
        <v>5</v>
      </c>
      <c r="S828" s="3">
        <v>0.36</v>
      </c>
      <c r="T828" s="3">
        <v>0</v>
      </c>
    </row>
    <row r="829" spans="1:20">
      <c r="A829" s="3" t="s">
        <v>8071</v>
      </c>
      <c r="B829" s="3" t="s">
        <v>23620</v>
      </c>
      <c r="C829" s="3">
        <v>6</v>
      </c>
      <c r="S829" s="3">
        <v>0.4</v>
      </c>
      <c r="T829" s="3">
        <v>0</v>
      </c>
    </row>
    <row r="830" spans="1:20">
      <c r="A830" s="3" t="s">
        <v>8072</v>
      </c>
      <c r="B830" s="3" t="s">
        <v>23620</v>
      </c>
      <c r="C830" s="3">
        <v>7</v>
      </c>
      <c r="S830" s="3">
        <v>0.44</v>
      </c>
      <c r="T830" s="3">
        <v>0</v>
      </c>
    </row>
    <row r="831" spans="1:20">
      <c r="A831" s="3" t="s">
        <v>8073</v>
      </c>
      <c r="B831" s="3" t="s">
        <v>23620</v>
      </c>
      <c r="C831" s="3">
        <v>8</v>
      </c>
      <c r="S831" s="3">
        <v>0.48</v>
      </c>
      <c r="T831" s="3">
        <v>0</v>
      </c>
    </row>
    <row r="832" spans="1:20">
      <c r="A832" s="3" t="s">
        <v>8074</v>
      </c>
      <c r="B832" s="3" t="s">
        <v>23620</v>
      </c>
      <c r="C832" s="3">
        <v>9</v>
      </c>
      <c r="S832" s="3">
        <v>0.52</v>
      </c>
      <c r="T832" s="3">
        <v>0</v>
      </c>
    </row>
    <row r="833" spans="1:20">
      <c r="A833" s="3" t="s">
        <v>8075</v>
      </c>
      <c r="B833" s="3" t="s">
        <v>23620</v>
      </c>
      <c r="C833" s="3">
        <v>10</v>
      </c>
      <c r="S833" s="3">
        <v>0.56000000000000005</v>
      </c>
      <c r="T833" s="3">
        <v>0</v>
      </c>
    </row>
    <row r="834" spans="1:20">
      <c r="A834" s="3" t="s">
        <v>8076</v>
      </c>
      <c r="B834" s="3" t="s">
        <v>23620</v>
      </c>
      <c r="C834" s="3">
        <v>11</v>
      </c>
      <c r="S834" s="3">
        <v>0.6</v>
      </c>
      <c r="T834" s="3">
        <v>0</v>
      </c>
    </row>
    <row r="835" spans="1:20">
      <c r="A835" s="3" t="s">
        <v>8077</v>
      </c>
      <c r="B835" s="3" t="s">
        <v>23620</v>
      </c>
      <c r="C835" s="3">
        <v>12</v>
      </c>
      <c r="S835" s="3">
        <v>0.64</v>
      </c>
      <c r="T835" s="3">
        <v>0</v>
      </c>
    </row>
    <row r="836" spans="1:20">
      <c r="A836" s="3" t="s">
        <v>8078</v>
      </c>
      <c r="B836" s="3" t="s">
        <v>23620</v>
      </c>
      <c r="C836" s="3">
        <v>13</v>
      </c>
      <c r="S836" s="3">
        <v>0.68</v>
      </c>
      <c r="T836" s="3">
        <v>0</v>
      </c>
    </row>
    <row r="837" spans="1:20">
      <c r="A837" s="3" t="s">
        <v>8079</v>
      </c>
      <c r="B837" s="3" t="s">
        <v>23620</v>
      </c>
      <c r="C837" s="3">
        <v>14</v>
      </c>
      <c r="S837" s="3">
        <v>0.72</v>
      </c>
      <c r="T837" s="3">
        <v>0</v>
      </c>
    </row>
    <row r="838" spans="1:20">
      <c r="A838" s="3" t="s">
        <v>8080</v>
      </c>
      <c r="B838" s="3" t="s">
        <v>23620</v>
      </c>
      <c r="C838" s="3">
        <v>15</v>
      </c>
      <c r="S838" s="3">
        <v>0.76</v>
      </c>
      <c r="T838" s="3">
        <v>0</v>
      </c>
    </row>
    <row r="839" spans="1:20">
      <c r="A839" s="3" t="s">
        <v>8081</v>
      </c>
      <c r="B839" s="3" t="s">
        <v>23620</v>
      </c>
      <c r="C839" s="3">
        <v>16</v>
      </c>
      <c r="S839" s="3">
        <v>0.8</v>
      </c>
      <c r="T839" s="3">
        <v>0</v>
      </c>
    </row>
    <row r="840" spans="1:20">
      <c r="A840" s="3" t="s">
        <v>8082</v>
      </c>
      <c r="B840" s="3" t="s">
        <v>23620</v>
      </c>
      <c r="C840" s="3">
        <v>17</v>
      </c>
      <c r="S840" s="3">
        <v>0.84</v>
      </c>
      <c r="T840" s="3">
        <v>0</v>
      </c>
    </row>
    <row r="841" spans="1:20">
      <c r="A841" s="3" t="s">
        <v>8083</v>
      </c>
      <c r="B841" s="3" t="s">
        <v>23620</v>
      </c>
      <c r="C841" s="3">
        <v>18</v>
      </c>
      <c r="S841" s="3">
        <v>0.88</v>
      </c>
      <c r="T841" s="3">
        <v>0</v>
      </c>
    </row>
    <row r="842" spans="1:20">
      <c r="A842" s="3" t="s">
        <v>8084</v>
      </c>
      <c r="B842" s="3" t="s">
        <v>23620</v>
      </c>
      <c r="C842" s="3">
        <v>19</v>
      </c>
      <c r="S842" s="3">
        <v>0.92</v>
      </c>
      <c r="T842" s="3">
        <v>0</v>
      </c>
    </row>
    <row r="843" spans="1:20">
      <c r="A843" s="3" t="s">
        <v>8085</v>
      </c>
      <c r="B843" s="3" t="s">
        <v>23620</v>
      </c>
      <c r="C843" s="3">
        <v>20</v>
      </c>
      <c r="S843" s="3">
        <v>0.96</v>
      </c>
      <c r="T843" s="3">
        <v>0</v>
      </c>
    </row>
    <row r="844" spans="1:20">
      <c r="A844" s="3" t="s">
        <v>8086</v>
      </c>
      <c r="B844" s="3" t="s">
        <v>23620</v>
      </c>
      <c r="C844" s="3">
        <v>21</v>
      </c>
      <c r="S844" s="3">
        <v>1</v>
      </c>
      <c r="T844" s="3">
        <v>0</v>
      </c>
    </row>
    <row r="845" spans="1:20">
      <c r="A845" s="3" t="s">
        <v>8087</v>
      </c>
      <c r="B845" s="3" t="s">
        <v>23620</v>
      </c>
      <c r="C845" s="3">
        <v>22</v>
      </c>
      <c r="S845" s="3">
        <v>1.04</v>
      </c>
      <c r="T845" s="3">
        <v>0</v>
      </c>
    </row>
    <row r="846" spans="1:20">
      <c r="A846" s="3" t="s">
        <v>8088</v>
      </c>
      <c r="B846" s="3" t="s">
        <v>23620</v>
      </c>
      <c r="C846" s="3">
        <v>23</v>
      </c>
      <c r="S846" s="3">
        <v>1.08</v>
      </c>
      <c r="T846" s="3">
        <v>0</v>
      </c>
    </row>
    <row r="847" spans="1:20">
      <c r="A847" s="3" t="s">
        <v>8089</v>
      </c>
      <c r="B847" s="3" t="s">
        <v>23620</v>
      </c>
      <c r="C847" s="3">
        <v>24</v>
      </c>
      <c r="S847" s="3">
        <v>1.1200000000000001</v>
      </c>
      <c r="T847" s="3">
        <v>0</v>
      </c>
    </row>
    <row r="848" spans="1:20">
      <c r="A848" s="3" t="s">
        <v>8090</v>
      </c>
      <c r="B848" s="3" t="s">
        <v>23620</v>
      </c>
      <c r="C848" s="3">
        <v>25</v>
      </c>
      <c r="S848" s="3">
        <v>1.1599999999999999</v>
      </c>
      <c r="T848" s="3">
        <v>0</v>
      </c>
    </row>
    <row r="849" spans="1:20">
      <c r="A849" s="3" t="s">
        <v>8091</v>
      </c>
      <c r="B849" s="3" t="s">
        <v>23620</v>
      </c>
      <c r="C849" s="3">
        <v>26</v>
      </c>
      <c r="S849" s="3">
        <v>1.2</v>
      </c>
      <c r="T849" s="3">
        <v>0</v>
      </c>
    </row>
    <row r="850" spans="1:20">
      <c r="A850" s="3" t="s">
        <v>8092</v>
      </c>
      <c r="B850" s="3" t="s">
        <v>23620</v>
      </c>
      <c r="C850" s="3">
        <v>27</v>
      </c>
      <c r="S850" s="3">
        <v>1.24</v>
      </c>
      <c r="T850" s="3">
        <v>0</v>
      </c>
    </row>
    <row r="851" spans="1:20">
      <c r="A851" s="3" t="s">
        <v>8093</v>
      </c>
      <c r="B851" s="3" t="s">
        <v>23620</v>
      </c>
      <c r="C851" s="3">
        <v>28</v>
      </c>
      <c r="S851" s="3">
        <v>1.28</v>
      </c>
      <c r="T851" s="3">
        <v>0</v>
      </c>
    </row>
    <row r="852" spans="1:20">
      <c r="A852" s="3" t="s">
        <v>8094</v>
      </c>
      <c r="B852" s="3" t="s">
        <v>23620</v>
      </c>
      <c r="C852" s="3">
        <v>29</v>
      </c>
      <c r="S852" s="3">
        <v>1.32</v>
      </c>
      <c r="T852" s="3">
        <v>0</v>
      </c>
    </row>
    <row r="853" spans="1:20">
      <c r="A853" s="3" t="s">
        <v>8095</v>
      </c>
      <c r="B853" s="3" t="s">
        <v>23620</v>
      </c>
      <c r="C853" s="3">
        <v>30</v>
      </c>
      <c r="S853" s="3">
        <v>1.36</v>
      </c>
      <c r="T853" s="3">
        <v>0</v>
      </c>
    </row>
    <row r="854" spans="1:20">
      <c r="A854" s="3" t="s">
        <v>8096</v>
      </c>
      <c r="B854" s="3" t="s">
        <v>23620</v>
      </c>
      <c r="C854" s="3">
        <v>31</v>
      </c>
      <c r="S854" s="3">
        <v>1.4</v>
      </c>
      <c r="T854" s="3">
        <v>0</v>
      </c>
    </row>
    <row r="855" spans="1:20">
      <c r="A855" s="3" t="s">
        <v>8097</v>
      </c>
      <c r="B855" s="3" t="s">
        <v>23620</v>
      </c>
      <c r="C855" s="3">
        <v>32</v>
      </c>
      <c r="S855" s="3">
        <v>1.44</v>
      </c>
      <c r="T855" s="3">
        <v>0</v>
      </c>
    </row>
    <row r="856" spans="1:20">
      <c r="A856" s="3" t="s">
        <v>8098</v>
      </c>
      <c r="B856" s="3" t="s">
        <v>23620</v>
      </c>
      <c r="C856" s="3">
        <v>33</v>
      </c>
      <c r="S856" s="3">
        <v>1.48</v>
      </c>
      <c r="T856" s="3">
        <v>0</v>
      </c>
    </row>
    <row r="857" spans="1:20">
      <c r="A857" s="3" t="s">
        <v>8099</v>
      </c>
      <c r="B857" s="3" t="s">
        <v>23620</v>
      </c>
      <c r="C857" s="3">
        <v>34</v>
      </c>
      <c r="S857" s="3">
        <v>1.52</v>
      </c>
      <c r="T857" s="3">
        <v>0</v>
      </c>
    </row>
    <row r="858" spans="1:20">
      <c r="A858" s="3" t="s">
        <v>8100</v>
      </c>
      <c r="B858" s="3" t="s">
        <v>23620</v>
      </c>
      <c r="C858" s="3">
        <v>35</v>
      </c>
      <c r="S858" s="3">
        <v>1.56</v>
      </c>
      <c r="T858" s="3">
        <v>0</v>
      </c>
    </row>
    <row r="859" spans="1:20">
      <c r="A859" s="3" t="s">
        <v>8101</v>
      </c>
      <c r="B859" s="3" t="s">
        <v>23620</v>
      </c>
      <c r="C859" s="3">
        <v>36</v>
      </c>
      <c r="S859" s="3">
        <v>1.6</v>
      </c>
      <c r="T859" s="3">
        <v>0</v>
      </c>
    </row>
    <row r="860" spans="1:20">
      <c r="A860" s="3" t="s">
        <v>8102</v>
      </c>
      <c r="B860" s="3" t="s">
        <v>23620</v>
      </c>
      <c r="C860" s="3">
        <v>37</v>
      </c>
      <c r="S860" s="3">
        <v>1.64</v>
      </c>
      <c r="T860" s="3">
        <v>0</v>
      </c>
    </row>
    <row r="861" spans="1:20">
      <c r="A861" s="3" t="s">
        <v>8103</v>
      </c>
      <c r="B861" s="3" t="s">
        <v>23620</v>
      </c>
      <c r="C861" s="3">
        <v>38</v>
      </c>
      <c r="S861" s="3">
        <v>1.68</v>
      </c>
      <c r="T861" s="3">
        <v>0</v>
      </c>
    </row>
    <row r="862" spans="1:20">
      <c r="A862" s="3" t="s">
        <v>8104</v>
      </c>
      <c r="B862" s="3" t="s">
        <v>23620</v>
      </c>
      <c r="C862" s="3">
        <v>39</v>
      </c>
      <c r="S862" s="3">
        <v>1.72</v>
      </c>
      <c r="T862" s="3">
        <v>0</v>
      </c>
    </row>
    <row r="863" spans="1:20">
      <c r="A863" s="3" t="s">
        <v>8105</v>
      </c>
      <c r="B863" s="3" t="s">
        <v>23620</v>
      </c>
      <c r="C863" s="3">
        <v>40</v>
      </c>
      <c r="S863" s="3">
        <v>1.76</v>
      </c>
      <c r="T863" s="3">
        <v>0</v>
      </c>
    </row>
    <row r="864" spans="1:20">
      <c r="A864" s="3" t="s">
        <v>8106</v>
      </c>
      <c r="B864" s="3" t="s">
        <v>23620</v>
      </c>
      <c r="C864" s="3">
        <v>1</v>
      </c>
      <c r="R864" s="3">
        <v>0.2</v>
      </c>
      <c r="T864" s="3">
        <v>0</v>
      </c>
    </row>
    <row r="865" spans="1:20">
      <c r="A865" s="3" t="s">
        <v>8107</v>
      </c>
      <c r="B865" s="3" t="s">
        <v>23620</v>
      </c>
      <c r="C865" s="3">
        <v>2</v>
      </c>
      <c r="R865" s="3">
        <v>0.24</v>
      </c>
      <c r="T865" s="3">
        <v>0</v>
      </c>
    </row>
    <row r="866" spans="1:20">
      <c r="A866" s="3" t="s">
        <v>8108</v>
      </c>
      <c r="B866" s="3" t="s">
        <v>23620</v>
      </c>
      <c r="C866" s="3">
        <v>3</v>
      </c>
      <c r="R866" s="3">
        <v>0.28000000000000003</v>
      </c>
      <c r="T866" s="3">
        <v>0</v>
      </c>
    </row>
    <row r="867" spans="1:20">
      <c r="A867" s="3" t="s">
        <v>8109</v>
      </c>
      <c r="B867" s="3" t="s">
        <v>23620</v>
      </c>
      <c r="C867" s="3">
        <v>4</v>
      </c>
      <c r="R867" s="3">
        <v>0.32</v>
      </c>
      <c r="T867" s="3">
        <v>0</v>
      </c>
    </row>
    <row r="868" spans="1:20">
      <c r="A868" s="3" t="s">
        <v>8110</v>
      </c>
      <c r="B868" s="3" t="s">
        <v>23620</v>
      </c>
      <c r="C868" s="3">
        <v>5</v>
      </c>
      <c r="R868" s="3">
        <v>0.36</v>
      </c>
      <c r="T868" s="3">
        <v>0</v>
      </c>
    </row>
    <row r="869" spans="1:20">
      <c r="A869" s="3" t="s">
        <v>8111</v>
      </c>
      <c r="B869" s="3" t="s">
        <v>23620</v>
      </c>
      <c r="C869" s="3">
        <v>6</v>
      </c>
      <c r="R869" s="3">
        <v>0.4</v>
      </c>
      <c r="T869" s="3">
        <v>0</v>
      </c>
    </row>
    <row r="870" spans="1:20">
      <c r="A870" s="3" t="s">
        <v>8112</v>
      </c>
      <c r="B870" s="3" t="s">
        <v>23620</v>
      </c>
      <c r="C870" s="3">
        <v>7</v>
      </c>
      <c r="R870" s="3">
        <v>0.44</v>
      </c>
      <c r="T870" s="3">
        <v>0</v>
      </c>
    </row>
    <row r="871" spans="1:20">
      <c r="A871" s="3" t="s">
        <v>8113</v>
      </c>
      <c r="B871" s="3" t="s">
        <v>23620</v>
      </c>
      <c r="C871" s="3">
        <v>8</v>
      </c>
      <c r="R871" s="3">
        <v>0.48</v>
      </c>
      <c r="T871" s="3">
        <v>0</v>
      </c>
    </row>
    <row r="872" spans="1:20">
      <c r="A872" s="3" t="s">
        <v>8114</v>
      </c>
      <c r="B872" s="3" t="s">
        <v>23620</v>
      </c>
      <c r="C872" s="3">
        <v>9</v>
      </c>
      <c r="R872" s="3">
        <v>0.52</v>
      </c>
      <c r="T872" s="3">
        <v>0</v>
      </c>
    </row>
    <row r="873" spans="1:20">
      <c r="A873" s="3" t="s">
        <v>8115</v>
      </c>
      <c r="B873" s="3" t="s">
        <v>23620</v>
      </c>
      <c r="C873" s="3">
        <v>10</v>
      </c>
      <c r="R873" s="3">
        <v>0.56000000000000005</v>
      </c>
      <c r="T873" s="3">
        <v>0</v>
      </c>
    </row>
    <row r="874" spans="1:20">
      <c r="A874" s="3" t="s">
        <v>8116</v>
      </c>
      <c r="B874" s="3" t="s">
        <v>23620</v>
      </c>
      <c r="C874" s="3">
        <v>11</v>
      </c>
      <c r="R874" s="3">
        <v>0.6</v>
      </c>
      <c r="T874" s="3">
        <v>0</v>
      </c>
    </row>
    <row r="875" spans="1:20">
      <c r="A875" s="3" t="s">
        <v>8117</v>
      </c>
      <c r="B875" s="3" t="s">
        <v>23620</v>
      </c>
      <c r="C875" s="3">
        <v>12</v>
      </c>
      <c r="R875" s="3">
        <v>0.64</v>
      </c>
      <c r="T875" s="3">
        <v>0</v>
      </c>
    </row>
    <row r="876" spans="1:20">
      <c r="A876" s="3" t="s">
        <v>8118</v>
      </c>
      <c r="B876" s="3" t="s">
        <v>23620</v>
      </c>
      <c r="C876" s="3">
        <v>13</v>
      </c>
      <c r="R876" s="3">
        <v>0.68</v>
      </c>
      <c r="T876" s="3">
        <v>0</v>
      </c>
    </row>
    <row r="877" spans="1:20">
      <c r="A877" s="3" t="s">
        <v>8119</v>
      </c>
      <c r="B877" s="3" t="s">
        <v>23620</v>
      </c>
      <c r="C877" s="3">
        <v>14</v>
      </c>
      <c r="R877" s="3">
        <v>0.72</v>
      </c>
      <c r="T877" s="3">
        <v>0</v>
      </c>
    </row>
    <row r="878" spans="1:20">
      <c r="A878" s="3" t="s">
        <v>8120</v>
      </c>
      <c r="B878" s="3" t="s">
        <v>23620</v>
      </c>
      <c r="C878" s="3">
        <v>15</v>
      </c>
      <c r="R878" s="3">
        <v>0.76</v>
      </c>
      <c r="T878" s="3">
        <v>0</v>
      </c>
    </row>
    <row r="879" spans="1:20">
      <c r="A879" s="3" t="s">
        <v>8121</v>
      </c>
      <c r="B879" s="3" t="s">
        <v>23620</v>
      </c>
      <c r="C879" s="3">
        <v>16</v>
      </c>
      <c r="R879" s="3">
        <v>0.8</v>
      </c>
      <c r="T879" s="3">
        <v>0</v>
      </c>
    </row>
    <row r="880" spans="1:20">
      <c r="A880" s="3" t="s">
        <v>8122</v>
      </c>
      <c r="B880" s="3" t="s">
        <v>23620</v>
      </c>
      <c r="C880" s="3">
        <v>17</v>
      </c>
      <c r="R880" s="3">
        <v>0.84</v>
      </c>
      <c r="T880" s="3">
        <v>0</v>
      </c>
    </row>
    <row r="881" spans="1:20">
      <c r="A881" s="3" t="s">
        <v>8123</v>
      </c>
      <c r="B881" s="3" t="s">
        <v>23620</v>
      </c>
      <c r="C881" s="3">
        <v>18</v>
      </c>
      <c r="R881" s="3">
        <v>0.88</v>
      </c>
      <c r="T881" s="3">
        <v>0</v>
      </c>
    </row>
    <row r="882" spans="1:20">
      <c r="A882" s="3" t="s">
        <v>8124</v>
      </c>
      <c r="B882" s="3" t="s">
        <v>23620</v>
      </c>
      <c r="C882" s="3">
        <v>19</v>
      </c>
      <c r="R882" s="3">
        <v>0.92</v>
      </c>
      <c r="T882" s="3">
        <v>0</v>
      </c>
    </row>
    <row r="883" spans="1:20">
      <c r="A883" s="3" t="s">
        <v>8125</v>
      </c>
      <c r="B883" s="3" t="s">
        <v>23620</v>
      </c>
      <c r="C883" s="3">
        <v>20</v>
      </c>
      <c r="R883" s="3">
        <v>0.96</v>
      </c>
      <c r="T883" s="3">
        <v>0</v>
      </c>
    </row>
    <row r="884" spans="1:20">
      <c r="A884" s="3" t="s">
        <v>8126</v>
      </c>
      <c r="B884" s="3" t="s">
        <v>23620</v>
      </c>
      <c r="C884" s="3">
        <v>21</v>
      </c>
      <c r="R884" s="3">
        <v>1</v>
      </c>
      <c r="T884" s="3">
        <v>0</v>
      </c>
    </row>
    <row r="885" spans="1:20">
      <c r="A885" s="3" t="s">
        <v>8127</v>
      </c>
      <c r="B885" s="3" t="s">
        <v>23620</v>
      </c>
      <c r="C885" s="3">
        <v>22</v>
      </c>
      <c r="R885" s="3">
        <v>1.04</v>
      </c>
      <c r="T885" s="3">
        <v>0</v>
      </c>
    </row>
    <row r="886" spans="1:20">
      <c r="A886" s="3" t="s">
        <v>8128</v>
      </c>
      <c r="B886" s="3" t="s">
        <v>23620</v>
      </c>
      <c r="C886" s="3">
        <v>23</v>
      </c>
      <c r="R886" s="3">
        <v>1.08</v>
      </c>
      <c r="T886" s="3">
        <v>0</v>
      </c>
    </row>
    <row r="887" spans="1:20">
      <c r="A887" s="3" t="s">
        <v>8129</v>
      </c>
      <c r="B887" s="3" t="s">
        <v>23620</v>
      </c>
      <c r="C887" s="3">
        <v>24</v>
      </c>
      <c r="R887" s="3">
        <v>1.1200000000000001</v>
      </c>
      <c r="T887" s="3">
        <v>0</v>
      </c>
    </row>
    <row r="888" spans="1:20">
      <c r="A888" s="3" t="s">
        <v>8130</v>
      </c>
      <c r="B888" s="3" t="s">
        <v>23620</v>
      </c>
      <c r="C888" s="3">
        <v>25</v>
      </c>
      <c r="R888" s="3">
        <v>1.1599999999999999</v>
      </c>
      <c r="T888" s="3">
        <v>0</v>
      </c>
    </row>
    <row r="889" spans="1:20">
      <c r="A889" s="3" t="s">
        <v>8131</v>
      </c>
      <c r="B889" s="3" t="s">
        <v>23620</v>
      </c>
      <c r="C889" s="3">
        <v>26</v>
      </c>
      <c r="R889" s="3">
        <v>1.2</v>
      </c>
      <c r="T889" s="3">
        <v>0</v>
      </c>
    </row>
    <row r="890" spans="1:20">
      <c r="A890" s="3" t="s">
        <v>8132</v>
      </c>
      <c r="B890" s="3" t="s">
        <v>23620</v>
      </c>
      <c r="C890" s="3">
        <v>27</v>
      </c>
      <c r="R890" s="3">
        <v>1.24</v>
      </c>
      <c r="T890" s="3">
        <v>0</v>
      </c>
    </row>
    <row r="891" spans="1:20">
      <c r="A891" s="3" t="s">
        <v>8133</v>
      </c>
      <c r="B891" s="3" t="s">
        <v>23620</v>
      </c>
      <c r="C891" s="3">
        <v>28</v>
      </c>
      <c r="R891" s="3">
        <v>1.28</v>
      </c>
      <c r="T891" s="3">
        <v>0</v>
      </c>
    </row>
    <row r="892" spans="1:20">
      <c r="A892" s="3" t="s">
        <v>8134</v>
      </c>
      <c r="B892" s="3" t="s">
        <v>23620</v>
      </c>
      <c r="C892" s="3">
        <v>29</v>
      </c>
      <c r="R892" s="3">
        <v>1.32</v>
      </c>
      <c r="T892" s="3">
        <v>0</v>
      </c>
    </row>
    <row r="893" spans="1:20">
      <c r="A893" s="3" t="s">
        <v>8135</v>
      </c>
      <c r="B893" s="3" t="s">
        <v>23620</v>
      </c>
      <c r="C893" s="3">
        <v>30</v>
      </c>
      <c r="R893" s="3">
        <v>1.36</v>
      </c>
      <c r="T893" s="3">
        <v>0</v>
      </c>
    </row>
    <row r="894" spans="1:20">
      <c r="A894" s="3" t="s">
        <v>8136</v>
      </c>
      <c r="B894" s="3" t="s">
        <v>23620</v>
      </c>
      <c r="C894" s="3">
        <v>31</v>
      </c>
      <c r="R894" s="3">
        <v>1.4</v>
      </c>
      <c r="T894" s="3">
        <v>0</v>
      </c>
    </row>
    <row r="895" spans="1:20">
      <c r="A895" s="3" t="s">
        <v>8137</v>
      </c>
      <c r="B895" s="3" t="s">
        <v>23620</v>
      </c>
      <c r="C895" s="3">
        <v>32</v>
      </c>
      <c r="R895" s="3">
        <v>1.44</v>
      </c>
      <c r="T895" s="3">
        <v>0</v>
      </c>
    </row>
    <row r="896" spans="1:20">
      <c r="A896" s="3" t="s">
        <v>8138</v>
      </c>
      <c r="B896" s="3" t="s">
        <v>23620</v>
      </c>
      <c r="C896" s="3">
        <v>33</v>
      </c>
      <c r="R896" s="3">
        <v>1.48</v>
      </c>
      <c r="T896" s="3">
        <v>0</v>
      </c>
    </row>
    <row r="897" spans="1:20">
      <c r="A897" s="3" t="s">
        <v>8139</v>
      </c>
      <c r="B897" s="3" t="s">
        <v>23620</v>
      </c>
      <c r="C897" s="3">
        <v>34</v>
      </c>
      <c r="R897" s="3">
        <v>1.52</v>
      </c>
      <c r="T897" s="3">
        <v>0</v>
      </c>
    </row>
    <row r="898" spans="1:20">
      <c r="A898" s="3" t="s">
        <v>8140</v>
      </c>
      <c r="B898" s="3" t="s">
        <v>23620</v>
      </c>
      <c r="C898" s="3">
        <v>35</v>
      </c>
      <c r="R898" s="3">
        <v>1.56</v>
      </c>
      <c r="T898" s="3">
        <v>0</v>
      </c>
    </row>
    <row r="899" spans="1:20">
      <c r="A899" s="3" t="s">
        <v>8141</v>
      </c>
      <c r="B899" s="3" t="s">
        <v>23620</v>
      </c>
      <c r="C899" s="3">
        <v>36</v>
      </c>
      <c r="R899" s="3">
        <v>1.6</v>
      </c>
      <c r="T899" s="3">
        <v>0</v>
      </c>
    </row>
    <row r="900" spans="1:20">
      <c r="A900" s="3" t="s">
        <v>8142</v>
      </c>
      <c r="B900" s="3" t="s">
        <v>23620</v>
      </c>
      <c r="C900" s="3">
        <v>37</v>
      </c>
      <c r="R900" s="3">
        <v>1.64</v>
      </c>
      <c r="T900" s="3">
        <v>0</v>
      </c>
    </row>
    <row r="901" spans="1:20">
      <c r="A901" s="3" t="s">
        <v>8143</v>
      </c>
      <c r="B901" s="3" t="s">
        <v>23620</v>
      </c>
      <c r="C901" s="3">
        <v>38</v>
      </c>
      <c r="R901" s="3">
        <v>1.68</v>
      </c>
      <c r="T901" s="3">
        <v>0</v>
      </c>
    </row>
    <row r="902" spans="1:20">
      <c r="A902" s="3" t="s">
        <v>8144</v>
      </c>
      <c r="B902" s="3" t="s">
        <v>23620</v>
      </c>
      <c r="C902" s="3">
        <v>39</v>
      </c>
      <c r="R902" s="3">
        <v>1.72</v>
      </c>
      <c r="T902" s="3">
        <v>0</v>
      </c>
    </row>
    <row r="903" spans="1:20">
      <c r="A903" s="3" t="s">
        <v>8145</v>
      </c>
      <c r="B903" s="3" t="s">
        <v>23620</v>
      </c>
      <c r="C903" s="3">
        <v>40</v>
      </c>
      <c r="R903" s="3">
        <v>1.76</v>
      </c>
      <c r="T903" s="3">
        <v>0</v>
      </c>
    </row>
    <row r="904" spans="1:20">
      <c r="A904" s="3" t="s">
        <v>8146</v>
      </c>
      <c r="B904" s="3" t="s">
        <v>22338</v>
      </c>
      <c r="C904" s="3">
        <v>1</v>
      </c>
      <c r="E904" s="3">
        <v>450</v>
      </c>
      <c r="T904" s="3">
        <v>0</v>
      </c>
    </row>
    <row r="905" spans="1:20">
      <c r="A905" s="3" t="s">
        <v>8147</v>
      </c>
      <c r="B905" s="3" t="s">
        <v>22338</v>
      </c>
      <c r="C905" s="3">
        <v>2</v>
      </c>
      <c r="E905" s="3">
        <v>600</v>
      </c>
      <c r="T905" s="3">
        <v>0</v>
      </c>
    </row>
    <row r="906" spans="1:20">
      <c r="A906" s="3" t="s">
        <v>8148</v>
      </c>
      <c r="B906" s="3" t="s">
        <v>22338</v>
      </c>
      <c r="C906" s="3">
        <v>3</v>
      </c>
      <c r="E906" s="3">
        <v>750</v>
      </c>
      <c r="T906" s="3">
        <v>0</v>
      </c>
    </row>
    <row r="907" spans="1:20">
      <c r="A907" s="3" t="s">
        <v>8149</v>
      </c>
      <c r="B907" s="3" t="s">
        <v>22338</v>
      </c>
      <c r="C907" s="3">
        <v>4</v>
      </c>
      <c r="E907" s="3">
        <v>900</v>
      </c>
      <c r="T907" s="3">
        <v>0</v>
      </c>
    </row>
    <row r="908" spans="1:20">
      <c r="A908" s="3" t="s">
        <v>8150</v>
      </c>
      <c r="B908" s="3" t="s">
        <v>22338</v>
      </c>
      <c r="C908" s="3">
        <v>5</v>
      </c>
      <c r="E908" s="3">
        <v>1050</v>
      </c>
      <c r="T908" s="3">
        <v>0</v>
      </c>
    </row>
    <row r="909" spans="1:20">
      <c r="A909" s="3" t="s">
        <v>8151</v>
      </c>
      <c r="B909" s="3" t="s">
        <v>22338</v>
      </c>
      <c r="C909" s="3">
        <v>6</v>
      </c>
      <c r="E909" s="3">
        <v>1200</v>
      </c>
      <c r="T909" s="3">
        <v>0</v>
      </c>
    </row>
    <row r="910" spans="1:20">
      <c r="A910" s="3" t="s">
        <v>8152</v>
      </c>
      <c r="B910" s="3" t="s">
        <v>22338</v>
      </c>
      <c r="C910" s="3">
        <v>7</v>
      </c>
      <c r="E910" s="3">
        <v>1350</v>
      </c>
      <c r="T910" s="3">
        <v>0</v>
      </c>
    </row>
    <row r="911" spans="1:20">
      <c r="A911" s="3" t="s">
        <v>8153</v>
      </c>
      <c r="B911" s="3" t="s">
        <v>22338</v>
      </c>
      <c r="C911" s="3">
        <v>8</v>
      </c>
      <c r="E911" s="3">
        <v>1500</v>
      </c>
      <c r="T911" s="3">
        <v>0</v>
      </c>
    </row>
    <row r="912" spans="1:20">
      <c r="A912" s="3" t="s">
        <v>8154</v>
      </c>
      <c r="B912" s="3" t="s">
        <v>22338</v>
      </c>
      <c r="C912" s="3">
        <v>9</v>
      </c>
      <c r="E912" s="3">
        <v>1650</v>
      </c>
      <c r="T912" s="3">
        <v>0</v>
      </c>
    </row>
    <row r="913" spans="1:20">
      <c r="A913" s="3" t="s">
        <v>8155</v>
      </c>
      <c r="B913" s="3" t="s">
        <v>22338</v>
      </c>
      <c r="C913" s="3">
        <v>10</v>
      </c>
      <c r="E913" s="3">
        <v>1800</v>
      </c>
      <c r="T913" s="3">
        <v>0</v>
      </c>
    </row>
    <row r="914" spans="1:20">
      <c r="A914" s="3" t="s">
        <v>8156</v>
      </c>
      <c r="B914" s="3" t="s">
        <v>22338</v>
      </c>
      <c r="C914" s="3">
        <v>11</v>
      </c>
      <c r="E914" s="3">
        <v>1950</v>
      </c>
      <c r="T914" s="3">
        <v>0</v>
      </c>
    </row>
    <row r="915" spans="1:20">
      <c r="A915" s="3" t="s">
        <v>8157</v>
      </c>
      <c r="B915" s="3" t="s">
        <v>22338</v>
      </c>
      <c r="C915" s="3">
        <v>12</v>
      </c>
      <c r="E915" s="3">
        <v>2100</v>
      </c>
      <c r="T915" s="3">
        <v>0</v>
      </c>
    </row>
    <row r="916" spans="1:20">
      <c r="A916" s="3" t="s">
        <v>8158</v>
      </c>
      <c r="B916" s="3" t="s">
        <v>22338</v>
      </c>
      <c r="C916" s="3">
        <v>13</v>
      </c>
      <c r="E916" s="3">
        <v>2250</v>
      </c>
      <c r="T916" s="3">
        <v>0</v>
      </c>
    </row>
    <row r="917" spans="1:20">
      <c r="A917" s="3" t="s">
        <v>8159</v>
      </c>
      <c r="B917" s="3" t="s">
        <v>22338</v>
      </c>
      <c r="C917" s="3">
        <v>14</v>
      </c>
      <c r="E917" s="3">
        <v>2400</v>
      </c>
      <c r="T917" s="3">
        <v>0</v>
      </c>
    </row>
    <row r="918" spans="1:20">
      <c r="A918" s="3" t="s">
        <v>8160</v>
      </c>
      <c r="B918" s="3" t="s">
        <v>22338</v>
      </c>
      <c r="C918" s="3">
        <v>15</v>
      </c>
      <c r="E918" s="3">
        <v>2550</v>
      </c>
      <c r="T918" s="3">
        <v>0</v>
      </c>
    </row>
    <row r="919" spans="1:20">
      <c r="A919" s="3" t="s">
        <v>8161</v>
      </c>
      <c r="B919" s="3" t="s">
        <v>22338</v>
      </c>
      <c r="C919" s="3">
        <v>16</v>
      </c>
      <c r="E919" s="3">
        <v>2700</v>
      </c>
      <c r="T919" s="3">
        <v>0</v>
      </c>
    </row>
    <row r="920" spans="1:20">
      <c r="A920" s="3" t="s">
        <v>8162</v>
      </c>
      <c r="B920" s="3" t="s">
        <v>22338</v>
      </c>
      <c r="C920" s="3">
        <v>17</v>
      </c>
      <c r="E920" s="3">
        <v>2850</v>
      </c>
      <c r="T920" s="3">
        <v>0</v>
      </c>
    </row>
    <row r="921" spans="1:20">
      <c r="A921" s="3" t="s">
        <v>8163</v>
      </c>
      <c r="B921" s="3" t="s">
        <v>22338</v>
      </c>
      <c r="C921" s="3">
        <v>18</v>
      </c>
      <c r="E921" s="3">
        <v>3000</v>
      </c>
      <c r="T921" s="3">
        <v>0</v>
      </c>
    </row>
    <row r="922" spans="1:20">
      <c r="A922" s="3" t="s">
        <v>8164</v>
      </c>
      <c r="B922" s="3" t="s">
        <v>22338</v>
      </c>
      <c r="C922" s="3">
        <v>19</v>
      </c>
      <c r="E922" s="3">
        <v>3150</v>
      </c>
      <c r="T922" s="3">
        <v>0</v>
      </c>
    </row>
    <row r="923" spans="1:20">
      <c r="A923" s="3" t="s">
        <v>8165</v>
      </c>
      <c r="B923" s="3" t="s">
        <v>22338</v>
      </c>
      <c r="C923" s="3">
        <v>20</v>
      </c>
      <c r="E923" s="3">
        <v>3300</v>
      </c>
      <c r="T923" s="3">
        <v>0</v>
      </c>
    </row>
    <row r="924" spans="1:20">
      <c r="A924" s="3" t="s">
        <v>8166</v>
      </c>
      <c r="B924" s="3" t="s">
        <v>22338</v>
      </c>
      <c r="C924" s="3">
        <v>21</v>
      </c>
      <c r="E924" s="3">
        <v>3450</v>
      </c>
      <c r="T924" s="3">
        <v>0</v>
      </c>
    </row>
    <row r="925" spans="1:20">
      <c r="A925" s="3" t="s">
        <v>8167</v>
      </c>
      <c r="B925" s="3" t="s">
        <v>22338</v>
      </c>
      <c r="C925" s="3">
        <v>22</v>
      </c>
      <c r="E925" s="3">
        <v>3600</v>
      </c>
      <c r="T925" s="3">
        <v>0</v>
      </c>
    </row>
    <row r="926" spans="1:20">
      <c r="A926" s="3" t="s">
        <v>8168</v>
      </c>
      <c r="B926" s="3" t="s">
        <v>22338</v>
      </c>
      <c r="C926" s="3">
        <v>23</v>
      </c>
      <c r="E926" s="3">
        <v>3750</v>
      </c>
      <c r="T926" s="3">
        <v>0</v>
      </c>
    </row>
    <row r="927" spans="1:20">
      <c r="A927" s="3" t="s">
        <v>8169</v>
      </c>
      <c r="B927" s="3" t="s">
        <v>22338</v>
      </c>
      <c r="C927" s="3">
        <v>24</v>
      </c>
      <c r="E927" s="3">
        <v>3900</v>
      </c>
      <c r="T927" s="3">
        <v>0</v>
      </c>
    </row>
    <row r="928" spans="1:20">
      <c r="A928" s="3" t="s">
        <v>8170</v>
      </c>
      <c r="B928" s="3" t="s">
        <v>22338</v>
      </c>
      <c r="C928" s="3">
        <v>25</v>
      </c>
      <c r="E928" s="3">
        <v>4050</v>
      </c>
      <c r="T928" s="3">
        <v>0</v>
      </c>
    </row>
    <row r="929" spans="1:20">
      <c r="A929" s="3" t="s">
        <v>8171</v>
      </c>
      <c r="B929" s="3" t="s">
        <v>22338</v>
      </c>
      <c r="C929" s="3">
        <v>26</v>
      </c>
      <c r="E929" s="3">
        <v>4200</v>
      </c>
      <c r="T929" s="3">
        <v>0</v>
      </c>
    </row>
    <row r="930" spans="1:20">
      <c r="A930" s="3" t="s">
        <v>8172</v>
      </c>
      <c r="B930" s="3" t="s">
        <v>22338</v>
      </c>
      <c r="C930" s="3">
        <v>27</v>
      </c>
      <c r="E930" s="3">
        <v>4350</v>
      </c>
      <c r="T930" s="3">
        <v>0</v>
      </c>
    </row>
    <row r="931" spans="1:20">
      <c r="A931" s="3" t="s">
        <v>8173</v>
      </c>
      <c r="B931" s="3" t="s">
        <v>22338</v>
      </c>
      <c r="C931" s="3">
        <v>28</v>
      </c>
      <c r="E931" s="3">
        <v>4500</v>
      </c>
      <c r="T931" s="3">
        <v>0</v>
      </c>
    </row>
    <row r="932" spans="1:20">
      <c r="A932" s="3" t="s">
        <v>8174</v>
      </c>
      <c r="B932" s="3" t="s">
        <v>22338</v>
      </c>
      <c r="C932" s="3">
        <v>29</v>
      </c>
      <c r="E932" s="3">
        <v>4650</v>
      </c>
      <c r="T932" s="3">
        <v>0</v>
      </c>
    </row>
    <row r="933" spans="1:20">
      <c r="A933" s="3" t="s">
        <v>8175</v>
      </c>
      <c r="B933" s="3" t="s">
        <v>22338</v>
      </c>
      <c r="C933" s="3">
        <v>30</v>
      </c>
      <c r="E933" s="3">
        <v>4800</v>
      </c>
      <c r="T933" s="3">
        <v>0</v>
      </c>
    </row>
    <row r="934" spans="1:20">
      <c r="A934" s="3" t="s">
        <v>8176</v>
      </c>
      <c r="B934" s="3" t="s">
        <v>22338</v>
      </c>
      <c r="C934" s="3">
        <v>31</v>
      </c>
      <c r="E934" s="3">
        <v>4950</v>
      </c>
      <c r="T934" s="3">
        <v>0</v>
      </c>
    </row>
    <row r="935" spans="1:20">
      <c r="A935" s="3" t="s">
        <v>8177</v>
      </c>
      <c r="B935" s="3" t="s">
        <v>22338</v>
      </c>
      <c r="C935" s="3">
        <v>32</v>
      </c>
      <c r="E935" s="3">
        <v>5100</v>
      </c>
      <c r="T935" s="3">
        <v>0</v>
      </c>
    </row>
    <row r="936" spans="1:20">
      <c r="A936" s="3" t="s">
        <v>8178</v>
      </c>
      <c r="B936" s="3" t="s">
        <v>22338</v>
      </c>
      <c r="C936" s="3">
        <v>33</v>
      </c>
      <c r="E936" s="3">
        <v>5250</v>
      </c>
      <c r="T936" s="3">
        <v>0</v>
      </c>
    </row>
    <row r="937" spans="1:20">
      <c r="A937" s="3" t="s">
        <v>8179</v>
      </c>
      <c r="B937" s="3" t="s">
        <v>22338</v>
      </c>
      <c r="C937" s="3">
        <v>34</v>
      </c>
      <c r="E937" s="3">
        <v>5400</v>
      </c>
      <c r="T937" s="3">
        <v>0</v>
      </c>
    </row>
    <row r="938" spans="1:20">
      <c r="A938" s="3" t="s">
        <v>8180</v>
      </c>
      <c r="B938" s="3" t="s">
        <v>22338</v>
      </c>
      <c r="C938" s="3">
        <v>35</v>
      </c>
      <c r="E938" s="3">
        <v>5550</v>
      </c>
      <c r="T938" s="3">
        <v>0</v>
      </c>
    </row>
    <row r="939" spans="1:20">
      <c r="A939" s="3" t="s">
        <v>8181</v>
      </c>
      <c r="B939" s="3" t="s">
        <v>22338</v>
      </c>
      <c r="C939" s="3">
        <v>36</v>
      </c>
      <c r="E939" s="3">
        <v>5700</v>
      </c>
      <c r="T939" s="3">
        <v>0</v>
      </c>
    </row>
    <row r="940" spans="1:20">
      <c r="A940" s="3" t="s">
        <v>8182</v>
      </c>
      <c r="B940" s="3" t="s">
        <v>22338</v>
      </c>
      <c r="C940" s="3">
        <v>37</v>
      </c>
      <c r="E940" s="3">
        <v>5850</v>
      </c>
      <c r="T940" s="3">
        <v>0</v>
      </c>
    </row>
    <row r="941" spans="1:20">
      <c r="A941" s="3" t="s">
        <v>8183</v>
      </c>
      <c r="B941" s="3" t="s">
        <v>22338</v>
      </c>
      <c r="C941" s="3">
        <v>38</v>
      </c>
      <c r="E941" s="3">
        <v>6000</v>
      </c>
      <c r="T941" s="3">
        <v>0</v>
      </c>
    </row>
    <row r="942" spans="1:20">
      <c r="A942" s="3" t="s">
        <v>8184</v>
      </c>
      <c r="B942" s="3" t="s">
        <v>22338</v>
      </c>
      <c r="C942" s="3">
        <v>39</v>
      </c>
      <c r="E942" s="3">
        <v>6150</v>
      </c>
      <c r="T942" s="3">
        <v>0</v>
      </c>
    </row>
    <row r="943" spans="1:20">
      <c r="A943" s="3" t="s">
        <v>8185</v>
      </c>
      <c r="B943" s="3" t="s">
        <v>22338</v>
      </c>
      <c r="C943" s="3">
        <v>40</v>
      </c>
      <c r="E943" s="3">
        <v>6300</v>
      </c>
      <c r="T943" s="3">
        <v>0</v>
      </c>
    </row>
    <row r="944" spans="1:20">
      <c r="A944" s="3" t="s">
        <v>8186</v>
      </c>
      <c r="B944" s="3" t="s">
        <v>22338</v>
      </c>
      <c r="C944" s="3">
        <v>41</v>
      </c>
      <c r="E944" s="3">
        <v>6450</v>
      </c>
      <c r="T944" s="3">
        <v>0</v>
      </c>
    </row>
    <row r="945" spans="1:20">
      <c r="A945" s="3" t="s">
        <v>8187</v>
      </c>
      <c r="B945" s="3" t="s">
        <v>22338</v>
      </c>
      <c r="C945" s="3">
        <v>42</v>
      </c>
      <c r="E945" s="3">
        <v>6600</v>
      </c>
      <c r="T945" s="3">
        <v>0</v>
      </c>
    </row>
    <row r="946" spans="1:20">
      <c r="A946" s="3" t="s">
        <v>8188</v>
      </c>
      <c r="B946" s="3" t="s">
        <v>22338</v>
      </c>
      <c r="C946" s="3">
        <v>43</v>
      </c>
      <c r="E946" s="3">
        <v>6750</v>
      </c>
      <c r="T946" s="3">
        <v>0</v>
      </c>
    </row>
    <row r="947" spans="1:20">
      <c r="A947" s="3" t="s">
        <v>8189</v>
      </c>
      <c r="B947" s="3" t="s">
        <v>22338</v>
      </c>
      <c r="C947" s="3">
        <v>44</v>
      </c>
      <c r="E947" s="3">
        <v>6900</v>
      </c>
      <c r="T947" s="3">
        <v>0</v>
      </c>
    </row>
    <row r="948" spans="1:20">
      <c r="A948" s="3" t="s">
        <v>8190</v>
      </c>
      <c r="B948" s="3" t="s">
        <v>22338</v>
      </c>
      <c r="C948" s="3">
        <v>45</v>
      </c>
      <c r="E948" s="3">
        <v>7050</v>
      </c>
      <c r="T948" s="3">
        <v>0</v>
      </c>
    </row>
    <row r="949" spans="1:20">
      <c r="A949" s="3" t="s">
        <v>8191</v>
      </c>
      <c r="B949" s="3" t="s">
        <v>22338</v>
      </c>
      <c r="C949" s="3">
        <v>46</v>
      </c>
      <c r="E949" s="3">
        <v>7200</v>
      </c>
      <c r="T949" s="3">
        <v>0</v>
      </c>
    </row>
    <row r="950" spans="1:20">
      <c r="A950" s="3" t="s">
        <v>8192</v>
      </c>
      <c r="B950" s="3" t="s">
        <v>22338</v>
      </c>
      <c r="C950" s="3">
        <v>47</v>
      </c>
      <c r="E950" s="3">
        <v>7350</v>
      </c>
      <c r="T950" s="3">
        <v>0</v>
      </c>
    </row>
    <row r="951" spans="1:20">
      <c r="A951" s="3" t="s">
        <v>8193</v>
      </c>
      <c r="B951" s="3" t="s">
        <v>22338</v>
      </c>
      <c r="C951" s="3">
        <v>48</v>
      </c>
      <c r="E951" s="3">
        <v>7500</v>
      </c>
      <c r="T951" s="3">
        <v>0</v>
      </c>
    </row>
    <row r="952" spans="1:20">
      <c r="A952" s="3" t="s">
        <v>8194</v>
      </c>
      <c r="B952" s="3" t="s">
        <v>22338</v>
      </c>
      <c r="C952" s="3">
        <v>49</v>
      </c>
      <c r="E952" s="3">
        <v>7650</v>
      </c>
      <c r="T952" s="3">
        <v>0</v>
      </c>
    </row>
    <row r="953" spans="1:20">
      <c r="A953" s="3" t="s">
        <v>8195</v>
      </c>
      <c r="B953" s="3" t="s">
        <v>22338</v>
      </c>
      <c r="C953" s="3">
        <v>50</v>
      </c>
      <c r="E953" s="3">
        <v>7800</v>
      </c>
      <c r="T953" s="3">
        <v>0</v>
      </c>
    </row>
    <row r="954" spans="1:20">
      <c r="A954" s="3" t="s">
        <v>8196</v>
      </c>
      <c r="B954" s="3" t="s">
        <v>22338</v>
      </c>
      <c r="C954" s="3">
        <v>51</v>
      </c>
      <c r="E954" s="3">
        <v>7950</v>
      </c>
      <c r="T954" s="3">
        <v>0</v>
      </c>
    </row>
    <row r="955" spans="1:20">
      <c r="A955" s="3" t="s">
        <v>8197</v>
      </c>
      <c r="B955" s="3" t="s">
        <v>22338</v>
      </c>
      <c r="C955" s="3">
        <v>52</v>
      </c>
      <c r="E955" s="3">
        <v>8100</v>
      </c>
      <c r="T955" s="3">
        <v>0</v>
      </c>
    </row>
    <row r="956" spans="1:20">
      <c r="A956" s="3" t="s">
        <v>8198</v>
      </c>
      <c r="B956" s="3" t="s">
        <v>22338</v>
      </c>
      <c r="C956" s="3">
        <v>53</v>
      </c>
      <c r="E956" s="3">
        <v>8250</v>
      </c>
      <c r="T956" s="3">
        <v>0</v>
      </c>
    </row>
    <row r="957" spans="1:20">
      <c r="A957" s="3" t="s">
        <v>8199</v>
      </c>
      <c r="B957" s="3" t="s">
        <v>22338</v>
      </c>
      <c r="C957" s="3">
        <v>54</v>
      </c>
      <c r="E957" s="3">
        <v>8400</v>
      </c>
      <c r="T957" s="3">
        <v>0</v>
      </c>
    </row>
    <row r="958" spans="1:20">
      <c r="A958" s="3" t="s">
        <v>8200</v>
      </c>
      <c r="B958" s="3" t="s">
        <v>22338</v>
      </c>
      <c r="C958" s="3">
        <v>55</v>
      </c>
      <c r="E958" s="3">
        <v>8550</v>
      </c>
      <c r="T958" s="3">
        <v>0</v>
      </c>
    </row>
    <row r="959" spans="1:20">
      <c r="A959" s="3" t="s">
        <v>8201</v>
      </c>
      <c r="B959" s="3" t="s">
        <v>22338</v>
      </c>
      <c r="C959" s="3">
        <v>56</v>
      </c>
      <c r="E959" s="3">
        <v>8700</v>
      </c>
      <c r="T959" s="3">
        <v>0</v>
      </c>
    </row>
    <row r="960" spans="1:20">
      <c r="A960" s="3" t="s">
        <v>8202</v>
      </c>
      <c r="B960" s="3" t="s">
        <v>22338</v>
      </c>
      <c r="C960" s="3">
        <v>57</v>
      </c>
      <c r="E960" s="3">
        <v>8850</v>
      </c>
      <c r="T960" s="3">
        <v>0</v>
      </c>
    </row>
    <row r="961" spans="1:20">
      <c r="A961" s="3" t="s">
        <v>8203</v>
      </c>
      <c r="B961" s="3" t="s">
        <v>22338</v>
      </c>
      <c r="C961" s="3">
        <v>58</v>
      </c>
      <c r="E961" s="3">
        <v>9000</v>
      </c>
      <c r="T961" s="3">
        <v>0</v>
      </c>
    </row>
    <row r="962" spans="1:20">
      <c r="A962" s="3" t="s">
        <v>8204</v>
      </c>
      <c r="B962" s="3" t="s">
        <v>22338</v>
      </c>
      <c r="C962" s="3">
        <v>59</v>
      </c>
      <c r="E962" s="3">
        <v>9150</v>
      </c>
      <c r="T962" s="3">
        <v>0</v>
      </c>
    </row>
    <row r="963" spans="1:20">
      <c r="A963" s="3" t="s">
        <v>8205</v>
      </c>
      <c r="B963" s="3" t="s">
        <v>22338</v>
      </c>
      <c r="C963" s="3">
        <v>60</v>
      </c>
      <c r="E963" s="3">
        <v>9300</v>
      </c>
      <c r="T963" s="3">
        <v>0</v>
      </c>
    </row>
    <row r="964" spans="1:20">
      <c r="A964" s="3" t="s">
        <v>8206</v>
      </c>
      <c r="B964" s="3" t="s">
        <v>22338</v>
      </c>
      <c r="C964" s="3">
        <v>1</v>
      </c>
      <c r="F964" s="3">
        <v>225</v>
      </c>
      <c r="G964" s="3">
        <v>225</v>
      </c>
      <c r="T964" s="3">
        <v>0</v>
      </c>
    </row>
    <row r="965" spans="1:20">
      <c r="A965" s="3" t="s">
        <v>8207</v>
      </c>
      <c r="B965" s="3" t="s">
        <v>22338</v>
      </c>
      <c r="C965" s="3">
        <v>2</v>
      </c>
      <c r="F965" s="3">
        <v>300</v>
      </c>
      <c r="G965" s="3">
        <v>300</v>
      </c>
      <c r="T965" s="3">
        <v>0</v>
      </c>
    </row>
    <row r="966" spans="1:20">
      <c r="A966" s="3" t="s">
        <v>8208</v>
      </c>
      <c r="B966" s="3" t="s">
        <v>22338</v>
      </c>
      <c r="C966" s="3">
        <v>3</v>
      </c>
      <c r="F966" s="3">
        <v>375</v>
      </c>
      <c r="G966" s="3">
        <v>375</v>
      </c>
      <c r="T966" s="3">
        <v>0</v>
      </c>
    </row>
    <row r="967" spans="1:20">
      <c r="A967" s="3" t="s">
        <v>8209</v>
      </c>
      <c r="B967" s="3" t="s">
        <v>22338</v>
      </c>
      <c r="C967" s="3">
        <v>4</v>
      </c>
      <c r="F967" s="3">
        <v>450</v>
      </c>
      <c r="G967" s="3">
        <v>450</v>
      </c>
      <c r="T967" s="3">
        <v>0</v>
      </c>
    </row>
    <row r="968" spans="1:20">
      <c r="A968" s="3" t="s">
        <v>8210</v>
      </c>
      <c r="B968" s="3" t="s">
        <v>22338</v>
      </c>
      <c r="C968" s="3">
        <v>5</v>
      </c>
      <c r="F968" s="3">
        <v>525</v>
      </c>
      <c r="G968" s="3">
        <v>525</v>
      </c>
      <c r="T968" s="3">
        <v>0</v>
      </c>
    </row>
    <row r="969" spans="1:20">
      <c r="A969" s="3" t="s">
        <v>8211</v>
      </c>
      <c r="B969" s="3" t="s">
        <v>22338</v>
      </c>
      <c r="C969" s="3">
        <v>6</v>
      </c>
      <c r="F969" s="3">
        <v>600</v>
      </c>
      <c r="G969" s="3">
        <v>600</v>
      </c>
      <c r="T969" s="3">
        <v>0</v>
      </c>
    </row>
    <row r="970" spans="1:20">
      <c r="A970" s="3" t="s">
        <v>8212</v>
      </c>
      <c r="B970" s="3" t="s">
        <v>22338</v>
      </c>
      <c r="C970" s="3">
        <v>7</v>
      </c>
      <c r="F970" s="3">
        <v>675</v>
      </c>
      <c r="G970" s="3">
        <v>675</v>
      </c>
      <c r="T970" s="3">
        <v>0</v>
      </c>
    </row>
    <row r="971" spans="1:20">
      <c r="A971" s="3" t="s">
        <v>8213</v>
      </c>
      <c r="B971" s="3" t="s">
        <v>22338</v>
      </c>
      <c r="C971" s="3">
        <v>8</v>
      </c>
      <c r="F971" s="3">
        <v>750</v>
      </c>
      <c r="G971" s="3">
        <v>750</v>
      </c>
      <c r="T971" s="3">
        <v>0</v>
      </c>
    </row>
    <row r="972" spans="1:20">
      <c r="A972" s="3" t="s">
        <v>8214</v>
      </c>
      <c r="B972" s="3" t="s">
        <v>22338</v>
      </c>
      <c r="C972" s="3">
        <v>9</v>
      </c>
      <c r="F972" s="3">
        <v>825</v>
      </c>
      <c r="G972" s="3">
        <v>825</v>
      </c>
      <c r="T972" s="3">
        <v>0</v>
      </c>
    </row>
    <row r="973" spans="1:20">
      <c r="A973" s="3" t="s">
        <v>8215</v>
      </c>
      <c r="B973" s="3" t="s">
        <v>22338</v>
      </c>
      <c r="C973" s="3">
        <v>10</v>
      </c>
      <c r="F973" s="3">
        <v>900</v>
      </c>
      <c r="G973" s="3">
        <v>900</v>
      </c>
      <c r="T973" s="3">
        <v>0</v>
      </c>
    </row>
    <row r="974" spans="1:20">
      <c r="A974" s="3" t="s">
        <v>8216</v>
      </c>
      <c r="B974" s="3" t="s">
        <v>22338</v>
      </c>
      <c r="C974" s="3">
        <v>11</v>
      </c>
      <c r="F974" s="3">
        <v>975</v>
      </c>
      <c r="G974" s="3">
        <v>975</v>
      </c>
      <c r="T974" s="3">
        <v>0</v>
      </c>
    </row>
    <row r="975" spans="1:20">
      <c r="A975" s="3" t="s">
        <v>8217</v>
      </c>
      <c r="B975" s="3" t="s">
        <v>22338</v>
      </c>
      <c r="C975" s="3">
        <v>12</v>
      </c>
      <c r="F975" s="3">
        <v>1050</v>
      </c>
      <c r="G975" s="3">
        <v>1050</v>
      </c>
      <c r="T975" s="3">
        <v>0</v>
      </c>
    </row>
    <row r="976" spans="1:20">
      <c r="A976" s="3" t="s">
        <v>8218</v>
      </c>
      <c r="B976" s="3" t="s">
        <v>22338</v>
      </c>
      <c r="C976" s="3">
        <v>13</v>
      </c>
      <c r="F976" s="3">
        <v>1125</v>
      </c>
      <c r="G976" s="3">
        <v>1125</v>
      </c>
      <c r="T976" s="3">
        <v>0</v>
      </c>
    </row>
    <row r="977" spans="1:20">
      <c r="A977" s="3" t="s">
        <v>8219</v>
      </c>
      <c r="B977" s="3" t="s">
        <v>22338</v>
      </c>
      <c r="C977" s="3">
        <v>14</v>
      </c>
      <c r="F977" s="3">
        <v>1200</v>
      </c>
      <c r="G977" s="3">
        <v>1200</v>
      </c>
      <c r="T977" s="3">
        <v>0</v>
      </c>
    </row>
    <row r="978" spans="1:20">
      <c r="A978" s="3" t="s">
        <v>8220</v>
      </c>
      <c r="B978" s="3" t="s">
        <v>22338</v>
      </c>
      <c r="C978" s="3">
        <v>15</v>
      </c>
      <c r="F978" s="3">
        <v>1275</v>
      </c>
      <c r="G978" s="3">
        <v>1275</v>
      </c>
      <c r="T978" s="3">
        <v>0</v>
      </c>
    </row>
    <row r="979" spans="1:20">
      <c r="A979" s="3" t="s">
        <v>8221</v>
      </c>
      <c r="B979" s="3" t="s">
        <v>22338</v>
      </c>
      <c r="C979" s="3">
        <v>16</v>
      </c>
      <c r="F979" s="3">
        <v>1350</v>
      </c>
      <c r="G979" s="3">
        <v>1350</v>
      </c>
      <c r="T979" s="3">
        <v>0</v>
      </c>
    </row>
    <row r="980" spans="1:20">
      <c r="A980" s="3" t="s">
        <v>8222</v>
      </c>
      <c r="B980" s="3" t="s">
        <v>22338</v>
      </c>
      <c r="C980" s="3">
        <v>17</v>
      </c>
      <c r="F980" s="3">
        <v>1425</v>
      </c>
      <c r="G980" s="3">
        <v>1425</v>
      </c>
      <c r="T980" s="3">
        <v>0</v>
      </c>
    </row>
    <row r="981" spans="1:20">
      <c r="A981" s="3" t="s">
        <v>8223</v>
      </c>
      <c r="B981" s="3" t="s">
        <v>22338</v>
      </c>
      <c r="C981" s="3">
        <v>18</v>
      </c>
      <c r="F981" s="3">
        <v>1500</v>
      </c>
      <c r="G981" s="3">
        <v>1500</v>
      </c>
      <c r="T981" s="3">
        <v>0</v>
      </c>
    </row>
    <row r="982" spans="1:20">
      <c r="A982" s="3" t="s">
        <v>8224</v>
      </c>
      <c r="B982" s="3" t="s">
        <v>22338</v>
      </c>
      <c r="C982" s="3">
        <v>19</v>
      </c>
      <c r="F982" s="3">
        <v>1575</v>
      </c>
      <c r="G982" s="3">
        <v>1575</v>
      </c>
      <c r="T982" s="3">
        <v>0</v>
      </c>
    </row>
    <row r="983" spans="1:20">
      <c r="A983" s="3" t="s">
        <v>8225</v>
      </c>
      <c r="B983" s="3" t="s">
        <v>22338</v>
      </c>
      <c r="C983" s="3">
        <v>20</v>
      </c>
      <c r="F983" s="3">
        <v>1650</v>
      </c>
      <c r="G983" s="3">
        <v>1650</v>
      </c>
      <c r="T983" s="3">
        <v>0</v>
      </c>
    </row>
    <row r="984" spans="1:20">
      <c r="A984" s="3" t="s">
        <v>8226</v>
      </c>
      <c r="B984" s="3" t="s">
        <v>22338</v>
      </c>
      <c r="C984" s="3">
        <v>21</v>
      </c>
      <c r="F984" s="3">
        <v>1725</v>
      </c>
      <c r="G984" s="3">
        <v>1725</v>
      </c>
      <c r="T984" s="3">
        <v>0</v>
      </c>
    </row>
    <row r="985" spans="1:20">
      <c r="A985" s="3" t="s">
        <v>8227</v>
      </c>
      <c r="B985" s="3" t="s">
        <v>22338</v>
      </c>
      <c r="C985" s="3">
        <v>22</v>
      </c>
      <c r="F985" s="3">
        <v>1800</v>
      </c>
      <c r="G985" s="3">
        <v>1800</v>
      </c>
      <c r="T985" s="3">
        <v>0</v>
      </c>
    </row>
    <row r="986" spans="1:20">
      <c r="A986" s="3" t="s">
        <v>8228</v>
      </c>
      <c r="B986" s="3" t="s">
        <v>22338</v>
      </c>
      <c r="C986" s="3">
        <v>23</v>
      </c>
      <c r="F986" s="3">
        <v>1875</v>
      </c>
      <c r="G986" s="3">
        <v>1875</v>
      </c>
      <c r="T986" s="3">
        <v>0</v>
      </c>
    </row>
    <row r="987" spans="1:20">
      <c r="A987" s="3" t="s">
        <v>8229</v>
      </c>
      <c r="B987" s="3" t="s">
        <v>22338</v>
      </c>
      <c r="C987" s="3">
        <v>24</v>
      </c>
      <c r="F987" s="3">
        <v>1950</v>
      </c>
      <c r="G987" s="3">
        <v>1950</v>
      </c>
      <c r="T987" s="3">
        <v>0</v>
      </c>
    </row>
    <row r="988" spans="1:20">
      <c r="A988" s="3" t="s">
        <v>8230</v>
      </c>
      <c r="B988" s="3" t="s">
        <v>22338</v>
      </c>
      <c r="C988" s="3">
        <v>25</v>
      </c>
      <c r="F988" s="3">
        <v>2025</v>
      </c>
      <c r="G988" s="3">
        <v>2025</v>
      </c>
      <c r="T988" s="3">
        <v>0</v>
      </c>
    </row>
    <row r="989" spans="1:20">
      <c r="A989" s="3" t="s">
        <v>8231</v>
      </c>
      <c r="B989" s="3" t="s">
        <v>22338</v>
      </c>
      <c r="C989" s="3">
        <v>26</v>
      </c>
      <c r="F989" s="3">
        <v>2100</v>
      </c>
      <c r="G989" s="3">
        <v>2100</v>
      </c>
      <c r="T989" s="3">
        <v>0</v>
      </c>
    </row>
    <row r="990" spans="1:20">
      <c r="A990" s="3" t="s">
        <v>8232</v>
      </c>
      <c r="B990" s="3" t="s">
        <v>22338</v>
      </c>
      <c r="C990" s="3">
        <v>27</v>
      </c>
      <c r="F990" s="3">
        <v>2175</v>
      </c>
      <c r="G990" s="3">
        <v>2175</v>
      </c>
      <c r="T990" s="3">
        <v>0</v>
      </c>
    </row>
    <row r="991" spans="1:20">
      <c r="A991" s="3" t="s">
        <v>8233</v>
      </c>
      <c r="B991" s="3" t="s">
        <v>22338</v>
      </c>
      <c r="C991" s="3">
        <v>28</v>
      </c>
      <c r="F991" s="3">
        <v>2250</v>
      </c>
      <c r="G991" s="3">
        <v>2250</v>
      </c>
      <c r="T991" s="3">
        <v>0</v>
      </c>
    </row>
    <row r="992" spans="1:20">
      <c r="A992" s="3" t="s">
        <v>8234</v>
      </c>
      <c r="B992" s="3" t="s">
        <v>22338</v>
      </c>
      <c r="C992" s="3">
        <v>29</v>
      </c>
      <c r="F992" s="3">
        <v>2325</v>
      </c>
      <c r="G992" s="3">
        <v>2325</v>
      </c>
      <c r="T992" s="3">
        <v>0</v>
      </c>
    </row>
    <row r="993" spans="1:20">
      <c r="A993" s="3" t="s">
        <v>8235</v>
      </c>
      <c r="B993" s="3" t="s">
        <v>22338</v>
      </c>
      <c r="C993" s="3">
        <v>30</v>
      </c>
      <c r="F993" s="3">
        <v>2400</v>
      </c>
      <c r="G993" s="3">
        <v>2400</v>
      </c>
      <c r="T993" s="3">
        <v>0</v>
      </c>
    </row>
    <row r="994" spans="1:20">
      <c r="A994" s="3" t="s">
        <v>8236</v>
      </c>
      <c r="B994" s="3" t="s">
        <v>22338</v>
      </c>
      <c r="C994" s="3">
        <v>31</v>
      </c>
      <c r="F994" s="3">
        <v>2475</v>
      </c>
      <c r="G994" s="3">
        <v>2475</v>
      </c>
      <c r="T994" s="3">
        <v>0</v>
      </c>
    </row>
    <row r="995" spans="1:20">
      <c r="A995" s="3" t="s">
        <v>8237</v>
      </c>
      <c r="B995" s="3" t="s">
        <v>22338</v>
      </c>
      <c r="C995" s="3">
        <v>32</v>
      </c>
      <c r="F995" s="3">
        <v>2550</v>
      </c>
      <c r="G995" s="3">
        <v>2550</v>
      </c>
      <c r="T995" s="3">
        <v>0</v>
      </c>
    </row>
    <row r="996" spans="1:20">
      <c r="A996" s="3" t="s">
        <v>8238</v>
      </c>
      <c r="B996" s="3" t="s">
        <v>22338</v>
      </c>
      <c r="C996" s="3">
        <v>33</v>
      </c>
      <c r="F996" s="3">
        <v>2625</v>
      </c>
      <c r="G996" s="3">
        <v>2625</v>
      </c>
      <c r="T996" s="3">
        <v>0</v>
      </c>
    </row>
    <row r="997" spans="1:20">
      <c r="A997" s="3" t="s">
        <v>8239</v>
      </c>
      <c r="B997" s="3" t="s">
        <v>22338</v>
      </c>
      <c r="C997" s="3">
        <v>34</v>
      </c>
      <c r="F997" s="3">
        <v>2700</v>
      </c>
      <c r="G997" s="3">
        <v>2700</v>
      </c>
      <c r="T997" s="3">
        <v>0</v>
      </c>
    </row>
    <row r="998" spans="1:20">
      <c r="A998" s="3" t="s">
        <v>8240</v>
      </c>
      <c r="B998" s="3" t="s">
        <v>22338</v>
      </c>
      <c r="C998" s="3">
        <v>35</v>
      </c>
      <c r="F998" s="3">
        <v>2775</v>
      </c>
      <c r="G998" s="3">
        <v>2775</v>
      </c>
      <c r="T998" s="3">
        <v>0</v>
      </c>
    </row>
    <row r="999" spans="1:20">
      <c r="A999" s="3" t="s">
        <v>8241</v>
      </c>
      <c r="B999" s="3" t="s">
        <v>22338</v>
      </c>
      <c r="C999" s="3">
        <v>36</v>
      </c>
      <c r="F999" s="3">
        <v>2850</v>
      </c>
      <c r="G999" s="3">
        <v>2850</v>
      </c>
      <c r="T999" s="3">
        <v>0</v>
      </c>
    </row>
    <row r="1000" spans="1:20">
      <c r="A1000" s="3" t="s">
        <v>8242</v>
      </c>
      <c r="B1000" s="3" t="s">
        <v>22338</v>
      </c>
      <c r="C1000" s="3">
        <v>37</v>
      </c>
      <c r="F1000" s="3">
        <v>2925</v>
      </c>
      <c r="G1000" s="3">
        <v>2925</v>
      </c>
      <c r="T1000" s="3">
        <v>0</v>
      </c>
    </row>
    <row r="1001" spans="1:20">
      <c r="A1001" s="3" t="s">
        <v>8243</v>
      </c>
      <c r="B1001" s="3" t="s">
        <v>22338</v>
      </c>
      <c r="C1001" s="3">
        <v>38</v>
      </c>
      <c r="F1001" s="3">
        <v>3000</v>
      </c>
      <c r="G1001" s="3">
        <v>3000</v>
      </c>
      <c r="T1001" s="3">
        <v>0</v>
      </c>
    </row>
    <row r="1002" spans="1:20">
      <c r="A1002" s="3" t="s">
        <v>8244</v>
      </c>
      <c r="B1002" s="3" t="s">
        <v>22338</v>
      </c>
      <c r="C1002" s="3">
        <v>39</v>
      </c>
      <c r="F1002" s="3">
        <v>3075</v>
      </c>
      <c r="G1002" s="3">
        <v>3075</v>
      </c>
      <c r="T1002" s="3">
        <v>0</v>
      </c>
    </row>
    <row r="1003" spans="1:20">
      <c r="A1003" s="3" t="s">
        <v>8245</v>
      </c>
      <c r="B1003" s="3" t="s">
        <v>22338</v>
      </c>
      <c r="C1003" s="3">
        <v>40</v>
      </c>
      <c r="F1003" s="3">
        <v>3150</v>
      </c>
      <c r="G1003" s="3">
        <v>3150</v>
      </c>
      <c r="T1003" s="3">
        <v>0</v>
      </c>
    </row>
    <row r="1004" spans="1:20">
      <c r="A1004" s="3" t="s">
        <v>8246</v>
      </c>
      <c r="B1004" s="3" t="s">
        <v>22338</v>
      </c>
      <c r="C1004" s="3">
        <v>41</v>
      </c>
      <c r="F1004" s="3">
        <v>3225</v>
      </c>
      <c r="G1004" s="3">
        <v>3225</v>
      </c>
      <c r="T1004" s="3">
        <v>0</v>
      </c>
    </row>
    <row r="1005" spans="1:20">
      <c r="A1005" s="3" t="s">
        <v>8247</v>
      </c>
      <c r="B1005" s="3" t="s">
        <v>22338</v>
      </c>
      <c r="C1005" s="3">
        <v>42</v>
      </c>
      <c r="F1005" s="3">
        <v>3300</v>
      </c>
      <c r="G1005" s="3">
        <v>3300</v>
      </c>
      <c r="T1005" s="3">
        <v>0</v>
      </c>
    </row>
    <row r="1006" spans="1:20">
      <c r="A1006" s="3" t="s">
        <v>8248</v>
      </c>
      <c r="B1006" s="3" t="s">
        <v>22338</v>
      </c>
      <c r="C1006" s="3">
        <v>43</v>
      </c>
      <c r="F1006" s="3">
        <v>3375</v>
      </c>
      <c r="G1006" s="3">
        <v>3375</v>
      </c>
      <c r="T1006" s="3">
        <v>0</v>
      </c>
    </row>
    <row r="1007" spans="1:20">
      <c r="A1007" s="3" t="s">
        <v>8249</v>
      </c>
      <c r="B1007" s="3" t="s">
        <v>22338</v>
      </c>
      <c r="C1007" s="3">
        <v>44</v>
      </c>
      <c r="F1007" s="3">
        <v>3450</v>
      </c>
      <c r="G1007" s="3">
        <v>3450</v>
      </c>
      <c r="T1007" s="3">
        <v>0</v>
      </c>
    </row>
    <row r="1008" spans="1:20">
      <c r="A1008" s="3" t="s">
        <v>8250</v>
      </c>
      <c r="B1008" s="3" t="s">
        <v>22338</v>
      </c>
      <c r="C1008" s="3">
        <v>45</v>
      </c>
      <c r="F1008" s="3">
        <v>3525</v>
      </c>
      <c r="G1008" s="3">
        <v>3525</v>
      </c>
      <c r="T1008" s="3">
        <v>0</v>
      </c>
    </row>
    <row r="1009" spans="1:20">
      <c r="A1009" s="3" t="s">
        <v>8251</v>
      </c>
      <c r="B1009" s="3" t="s">
        <v>22338</v>
      </c>
      <c r="C1009" s="3">
        <v>46</v>
      </c>
      <c r="F1009" s="3">
        <v>3600</v>
      </c>
      <c r="G1009" s="3">
        <v>3600</v>
      </c>
      <c r="T1009" s="3">
        <v>0</v>
      </c>
    </row>
    <row r="1010" spans="1:20">
      <c r="A1010" s="3" t="s">
        <v>8252</v>
      </c>
      <c r="B1010" s="3" t="s">
        <v>22338</v>
      </c>
      <c r="C1010" s="3">
        <v>47</v>
      </c>
      <c r="F1010" s="3">
        <v>3675</v>
      </c>
      <c r="G1010" s="3">
        <v>3675</v>
      </c>
      <c r="T1010" s="3">
        <v>0</v>
      </c>
    </row>
    <row r="1011" spans="1:20">
      <c r="A1011" s="3" t="s">
        <v>8253</v>
      </c>
      <c r="B1011" s="3" t="s">
        <v>22338</v>
      </c>
      <c r="C1011" s="3">
        <v>48</v>
      </c>
      <c r="F1011" s="3">
        <v>3750</v>
      </c>
      <c r="G1011" s="3">
        <v>3750</v>
      </c>
      <c r="T1011" s="3">
        <v>0</v>
      </c>
    </row>
    <row r="1012" spans="1:20">
      <c r="A1012" s="3" t="s">
        <v>8254</v>
      </c>
      <c r="B1012" s="3" t="s">
        <v>22338</v>
      </c>
      <c r="C1012" s="3">
        <v>49</v>
      </c>
      <c r="F1012" s="3">
        <v>3825</v>
      </c>
      <c r="G1012" s="3">
        <v>3825</v>
      </c>
      <c r="T1012" s="3">
        <v>0</v>
      </c>
    </row>
    <row r="1013" spans="1:20">
      <c r="A1013" s="3" t="s">
        <v>8255</v>
      </c>
      <c r="B1013" s="3" t="s">
        <v>22338</v>
      </c>
      <c r="C1013" s="3">
        <v>50</v>
      </c>
      <c r="F1013" s="3">
        <v>3900</v>
      </c>
      <c r="G1013" s="3">
        <v>3900</v>
      </c>
      <c r="T1013" s="3">
        <v>0</v>
      </c>
    </row>
    <row r="1014" spans="1:20">
      <c r="A1014" s="3" t="s">
        <v>8256</v>
      </c>
      <c r="B1014" s="3" t="s">
        <v>22338</v>
      </c>
      <c r="C1014" s="3">
        <v>51</v>
      </c>
      <c r="F1014" s="3">
        <v>3975</v>
      </c>
      <c r="G1014" s="3">
        <v>3975</v>
      </c>
      <c r="T1014" s="3">
        <v>0</v>
      </c>
    </row>
    <row r="1015" spans="1:20">
      <c r="A1015" s="3" t="s">
        <v>8257</v>
      </c>
      <c r="B1015" s="3" t="s">
        <v>22338</v>
      </c>
      <c r="C1015" s="3">
        <v>52</v>
      </c>
      <c r="F1015" s="3">
        <v>4050</v>
      </c>
      <c r="G1015" s="3">
        <v>4050</v>
      </c>
      <c r="T1015" s="3">
        <v>0</v>
      </c>
    </row>
    <row r="1016" spans="1:20">
      <c r="A1016" s="3" t="s">
        <v>8258</v>
      </c>
      <c r="B1016" s="3" t="s">
        <v>22338</v>
      </c>
      <c r="C1016" s="3">
        <v>53</v>
      </c>
      <c r="F1016" s="3">
        <v>4125</v>
      </c>
      <c r="G1016" s="3">
        <v>4125</v>
      </c>
      <c r="T1016" s="3">
        <v>0</v>
      </c>
    </row>
    <row r="1017" spans="1:20">
      <c r="A1017" s="3" t="s">
        <v>8259</v>
      </c>
      <c r="B1017" s="3" t="s">
        <v>22338</v>
      </c>
      <c r="C1017" s="3">
        <v>54</v>
      </c>
      <c r="F1017" s="3">
        <v>4200</v>
      </c>
      <c r="G1017" s="3">
        <v>4200</v>
      </c>
      <c r="T1017" s="3">
        <v>0</v>
      </c>
    </row>
    <row r="1018" spans="1:20">
      <c r="A1018" s="3" t="s">
        <v>8260</v>
      </c>
      <c r="B1018" s="3" t="s">
        <v>22338</v>
      </c>
      <c r="C1018" s="3">
        <v>55</v>
      </c>
      <c r="F1018" s="3">
        <v>4275</v>
      </c>
      <c r="G1018" s="3">
        <v>4275</v>
      </c>
      <c r="T1018" s="3">
        <v>0</v>
      </c>
    </row>
    <row r="1019" spans="1:20">
      <c r="A1019" s="3" t="s">
        <v>8261</v>
      </c>
      <c r="B1019" s="3" t="s">
        <v>22338</v>
      </c>
      <c r="C1019" s="3">
        <v>56</v>
      </c>
      <c r="F1019" s="3">
        <v>4350</v>
      </c>
      <c r="G1019" s="3">
        <v>4350</v>
      </c>
      <c r="T1019" s="3">
        <v>0</v>
      </c>
    </row>
    <row r="1020" spans="1:20">
      <c r="A1020" s="3" t="s">
        <v>8262</v>
      </c>
      <c r="B1020" s="3" t="s">
        <v>22338</v>
      </c>
      <c r="C1020" s="3">
        <v>57</v>
      </c>
      <c r="F1020" s="3">
        <v>4425</v>
      </c>
      <c r="G1020" s="3">
        <v>4425</v>
      </c>
      <c r="T1020" s="3">
        <v>0</v>
      </c>
    </row>
    <row r="1021" spans="1:20">
      <c r="A1021" s="3" t="s">
        <v>8263</v>
      </c>
      <c r="B1021" s="3" t="s">
        <v>22338</v>
      </c>
      <c r="C1021" s="3">
        <v>58</v>
      </c>
      <c r="F1021" s="3">
        <v>4500</v>
      </c>
      <c r="G1021" s="3">
        <v>4500</v>
      </c>
      <c r="T1021" s="3">
        <v>0</v>
      </c>
    </row>
    <row r="1022" spans="1:20">
      <c r="A1022" s="3" t="s">
        <v>8264</v>
      </c>
      <c r="B1022" s="3" t="s">
        <v>22338</v>
      </c>
      <c r="C1022" s="3">
        <v>59</v>
      </c>
      <c r="F1022" s="3">
        <v>4575</v>
      </c>
      <c r="G1022" s="3">
        <v>4575</v>
      </c>
      <c r="T1022" s="3">
        <v>0</v>
      </c>
    </row>
    <row r="1023" spans="1:20">
      <c r="A1023" s="3" t="s">
        <v>8265</v>
      </c>
      <c r="B1023" s="3" t="s">
        <v>22338</v>
      </c>
      <c r="C1023" s="3">
        <v>60</v>
      </c>
      <c r="F1023" s="3">
        <v>4650</v>
      </c>
      <c r="G1023" s="3">
        <v>4650</v>
      </c>
      <c r="T1023" s="3">
        <v>0</v>
      </c>
    </row>
    <row r="1024" spans="1:20">
      <c r="A1024" s="3" t="s">
        <v>8266</v>
      </c>
      <c r="B1024" s="3" t="s">
        <v>22338</v>
      </c>
      <c r="C1024" s="3">
        <v>1</v>
      </c>
      <c r="D1024" s="3">
        <v>8100</v>
      </c>
      <c r="T1024" s="3">
        <v>0</v>
      </c>
    </row>
    <row r="1025" spans="1:20">
      <c r="A1025" s="3" t="s">
        <v>8267</v>
      </c>
      <c r="B1025" s="3" t="s">
        <v>22338</v>
      </c>
      <c r="C1025" s="3">
        <v>2</v>
      </c>
      <c r="D1025" s="3">
        <v>10800</v>
      </c>
      <c r="T1025" s="3">
        <v>0</v>
      </c>
    </row>
    <row r="1026" spans="1:20">
      <c r="A1026" s="3" t="s">
        <v>8268</v>
      </c>
      <c r="B1026" s="3" t="s">
        <v>22338</v>
      </c>
      <c r="C1026" s="3">
        <v>3</v>
      </c>
      <c r="D1026" s="3">
        <v>13500</v>
      </c>
      <c r="T1026" s="3">
        <v>0</v>
      </c>
    </row>
    <row r="1027" spans="1:20">
      <c r="A1027" s="3" t="s">
        <v>8269</v>
      </c>
      <c r="B1027" s="3" t="s">
        <v>22338</v>
      </c>
      <c r="C1027" s="3">
        <v>4</v>
      </c>
      <c r="D1027" s="3">
        <v>16200</v>
      </c>
      <c r="T1027" s="3">
        <v>0</v>
      </c>
    </row>
    <row r="1028" spans="1:20">
      <c r="A1028" s="3" t="s">
        <v>8270</v>
      </c>
      <c r="B1028" s="3" t="s">
        <v>22338</v>
      </c>
      <c r="C1028" s="3">
        <v>5</v>
      </c>
      <c r="D1028" s="3">
        <v>18900</v>
      </c>
      <c r="T1028" s="3">
        <v>0</v>
      </c>
    </row>
    <row r="1029" spans="1:20">
      <c r="A1029" s="3" t="s">
        <v>8271</v>
      </c>
      <c r="B1029" s="3" t="s">
        <v>22338</v>
      </c>
      <c r="C1029" s="3">
        <v>6</v>
      </c>
      <c r="D1029" s="3">
        <v>21600</v>
      </c>
      <c r="T1029" s="3">
        <v>0</v>
      </c>
    </row>
    <row r="1030" spans="1:20">
      <c r="A1030" s="3" t="s">
        <v>8272</v>
      </c>
      <c r="B1030" s="3" t="s">
        <v>22338</v>
      </c>
      <c r="C1030" s="3">
        <v>7</v>
      </c>
      <c r="D1030" s="3">
        <v>24300</v>
      </c>
      <c r="T1030" s="3">
        <v>0</v>
      </c>
    </row>
    <row r="1031" spans="1:20">
      <c r="A1031" s="3" t="s">
        <v>8273</v>
      </c>
      <c r="B1031" s="3" t="s">
        <v>22338</v>
      </c>
      <c r="C1031" s="3">
        <v>8</v>
      </c>
      <c r="D1031" s="3">
        <v>27000</v>
      </c>
      <c r="T1031" s="3">
        <v>0</v>
      </c>
    </row>
    <row r="1032" spans="1:20">
      <c r="A1032" s="3" t="s">
        <v>8274</v>
      </c>
      <c r="B1032" s="3" t="s">
        <v>22338</v>
      </c>
      <c r="C1032" s="3">
        <v>9</v>
      </c>
      <c r="D1032" s="3">
        <v>29700</v>
      </c>
      <c r="T1032" s="3">
        <v>0</v>
      </c>
    </row>
    <row r="1033" spans="1:20">
      <c r="A1033" s="3" t="s">
        <v>8275</v>
      </c>
      <c r="B1033" s="3" t="s">
        <v>22338</v>
      </c>
      <c r="C1033" s="3">
        <v>10</v>
      </c>
      <c r="D1033" s="3">
        <v>32400</v>
      </c>
      <c r="T1033" s="3">
        <v>0</v>
      </c>
    </row>
    <row r="1034" spans="1:20">
      <c r="A1034" s="3" t="s">
        <v>8276</v>
      </c>
      <c r="B1034" s="3" t="s">
        <v>22338</v>
      </c>
      <c r="C1034" s="3">
        <v>11</v>
      </c>
      <c r="D1034" s="3">
        <v>35100</v>
      </c>
      <c r="T1034" s="3">
        <v>0</v>
      </c>
    </row>
    <row r="1035" spans="1:20">
      <c r="A1035" s="3" t="s">
        <v>8277</v>
      </c>
      <c r="B1035" s="3" t="s">
        <v>22338</v>
      </c>
      <c r="C1035" s="3">
        <v>12</v>
      </c>
      <c r="D1035" s="3">
        <v>37800</v>
      </c>
      <c r="T1035" s="3">
        <v>0</v>
      </c>
    </row>
    <row r="1036" spans="1:20">
      <c r="A1036" s="3" t="s">
        <v>8278</v>
      </c>
      <c r="B1036" s="3" t="s">
        <v>22338</v>
      </c>
      <c r="C1036" s="3">
        <v>13</v>
      </c>
      <c r="D1036" s="3">
        <v>40500</v>
      </c>
      <c r="T1036" s="3">
        <v>0</v>
      </c>
    </row>
    <row r="1037" spans="1:20">
      <c r="A1037" s="3" t="s">
        <v>8279</v>
      </c>
      <c r="B1037" s="3" t="s">
        <v>22338</v>
      </c>
      <c r="C1037" s="3">
        <v>14</v>
      </c>
      <c r="D1037" s="3">
        <v>43200</v>
      </c>
      <c r="T1037" s="3">
        <v>0</v>
      </c>
    </row>
    <row r="1038" spans="1:20">
      <c r="A1038" s="3" t="s">
        <v>8280</v>
      </c>
      <c r="B1038" s="3" t="s">
        <v>22338</v>
      </c>
      <c r="C1038" s="3">
        <v>15</v>
      </c>
      <c r="D1038" s="3">
        <v>45900</v>
      </c>
      <c r="T1038" s="3">
        <v>0</v>
      </c>
    </row>
    <row r="1039" spans="1:20">
      <c r="A1039" s="3" t="s">
        <v>8281</v>
      </c>
      <c r="B1039" s="3" t="s">
        <v>22338</v>
      </c>
      <c r="C1039" s="3">
        <v>16</v>
      </c>
      <c r="D1039" s="3">
        <v>48600</v>
      </c>
      <c r="T1039" s="3">
        <v>0</v>
      </c>
    </row>
    <row r="1040" spans="1:20">
      <c r="A1040" s="3" t="s">
        <v>8282</v>
      </c>
      <c r="B1040" s="3" t="s">
        <v>22338</v>
      </c>
      <c r="C1040" s="3">
        <v>17</v>
      </c>
      <c r="D1040" s="3">
        <v>51300</v>
      </c>
      <c r="T1040" s="3">
        <v>0</v>
      </c>
    </row>
    <row r="1041" spans="1:20">
      <c r="A1041" s="3" t="s">
        <v>8283</v>
      </c>
      <c r="B1041" s="3" t="s">
        <v>22338</v>
      </c>
      <c r="C1041" s="3">
        <v>18</v>
      </c>
      <c r="D1041" s="3">
        <v>54000</v>
      </c>
      <c r="T1041" s="3">
        <v>0</v>
      </c>
    </row>
    <row r="1042" spans="1:20">
      <c r="A1042" s="3" t="s">
        <v>8284</v>
      </c>
      <c r="B1042" s="3" t="s">
        <v>22338</v>
      </c>
      <c r="C1042" s="3">
        <v>19</v>
      </c>
      <c r="D1042" s="3">
        <v>56700</v>
      </c>
      <c r="T1042" s="3">
        <v>0</v>
      </c>
    </row>
    <row r="1043" spans="1:20">
      <c r="A1043" s="3" t="s">
        <v>8285</v>
      </c>
      <c r="B1043" s="3" t="s">
        <v>22338</v>
      </c>
      <c r="C1043" s="3">
        <v>20</v>
      </c>
      <c r="D1043" s="3">
        <v>59400</v>
      </c>
      <c r="T1043" s="3">
        <v>0</v>
      </c>
    </row>
    <row r="1044" spans="1:20">
      <c r="A1044" s="3" t="s">
        <v>8286</v>
      </c>
      <c r="B1044" s="3" t="s">
        <v>22338</v>
      </c>
      <c r="C1044" s="3">
        <v>21</v>
      </c>
      <c r="D1044" s="3">
        <v>62100</v>
      </c>
      <c r="T1044" s="3">
        <v>0</v>
      </c>
    </row>
    <row r="1045" spans="1:20">
      <c r="A1045" s="3" t="s">
        <v>8287</v>
      </c>
      <c r="B1045" s="3" t="s">
        <v>22338</v>
      </c>
      <c r="C1045" s="3">
        <v>22</v>
      </c>
      <c r="D1045" s="3">
        <v>64800</v>
      </c>
      <c r="T1045" s="3">
        <v>0</v>
      </c>
    </row>
    <row r="1046" spans="1:20">
      <c r="A1046" s="3" t="s">
        <v>8288</v>
      </c>
      <c r="B1046" s="3" t="s">
        <v>22338</v>
      </c>
      <c r="C1046" s="3">
        <v>23</v>
      </c>
      <c r="D1046" s="3">
        <v>67500</v>
      </c>
      <c r="T1046" s="3">
        <v>0</v>
      </c>
    </row>
    <row r="1047" spans="1:20">
      <c r="A1047" s="3" t="s">
        <v>8289</v>
      </c>
      <c r="B1047" s="3" t="s">
        <v>22338</v>
      </c>
      <c r="C1047" s="3">
        <v>24</v>
      </c>
      <c r="D1047" s="3">
        <v>70200</v>
      </c>
      <c r="T1047" s="3">
        <v>0</v>
      </c>
    </row>
    <row r="1048" spans="1:20">
      <c r="A1048" s="3" t="s">
        <v>8290</v>
      </c>
      <c r="B1048" s="3" t="s">
        <v>22338</v>
      </c>
      <c r="C1048" s="3">
        <v>25</v>
      </c>
      <c r="D1048" s="3">
        <v>72900</v>
      </c>
      <c r="T1048" s="3">
        <v>0</v>
      </c>
    </row>
    <row r="1049" spans="1:20">
      <c r="A1049" s="3" t="s">
        <v>8291</v>
      </c>
      <c r="B1049" s="3" t="s">
        <v>22338</v>
      </c>
      <c r="C1049" s="3">
        <v>26</v>
      </c>
      <c r="D1049" s="3">
        <v>75600</v>
      </c>
      <c r="T1049" s="3">
        <v>0</v>
      </c>
    </row>
    <row r="1050" spans="1:20">
      <c r="A1050" s="3" t="s">
        <v>8292</v>
      </c>
      <c r="B1050" s="3" t="s">
        <v>22338</v>
      </c>
      <c r="C1050" s="3">
        <v>27</v>
      </c>
      <c r="D1050" s="3">
        <v>78300</v>
      </c>
      <c r="T1050" s="3">
        <v>0</v>
      </c>
    </row>
    <row r="1051" spans="1:20">
      <c r="A1051" s="3" t="s">
        <v>8293</v>
      </c>
      <c r="B1051" s="3" t="s">
        <v>22338</v>
      </c>
      <c r="C1051" s="3">
        <v>28</v>
      </c>
      <c r="D1051" s="3">
        <v>81000</v>
      </c>
      <c r="T1051" s="3">
        <v>0</v>
      </c>
    </row>
    <row r="1052" spans="1:20">
      <c r="A1052" s="3" t="s">
        <v>8294</v>
      </c>
      <c r="B1052" s="3" t="s">
        <v>22338</v>
      </c>
      <c r="C1052" s="3">
        <v>29</v>
      </c>
      <c r="D1052" s="3">
        <v>83700</v>
      </c>
      <c r="T1052" s="3">
        <v>0</v>
      </c>
    </row>
    <row r="1053" spans="1:20">
      <c r="A1053" s="3" t="s">
        <v>8295</v>
      </c>
      <c r="B1053" s="3" t="s">
        <v>22338</v>
      </c>
      <c r="C1053" s="3">
        <v>30</v>
      </c>
      <c r="D1053" s="3">
        <v>86400</v>
      </c>
      <c r="T1053" s="3">
        <v>0</v>
      </c>
    </row>
    <row r="1054" spans="1:20">
      <c r="A1054" s="3" t="s">
        <v>8296</v>
      </c>
      <c r="B1054" s="3" t="s">
        <v>22338</v>
      </c>
      <c r="C1054" s="3">
        <v>31</v>
      </c>
      <c r="D1054" s="3">
        <v>89100</v>
      </c>
      <c r="T1054" s="3">
        <v>0</v>
      </c>
    </row>
    <row r="1055" spans="1:20">
      <c r="A1055" s="3" t="s">
        <v>8297</v>
      </c>
      <c r="B1055" s="3" t="s">
        <v>22338</v>
      </c>
      <c r="C1055" s="3">
        <v>32</v>
      </c>
      <c r="D1055" s="3">
        <v>91800</v>
      </c>
      <c r="T1055" s="3">
        <v>0</v>
      </c>
    </row>
    <row r="1056" spans="1:20">
      <c r="A1056" s="3" t="s">
        <v>8298</v>
      </c>
      <c r="B1056" s="3" t="s">
        <v>22338</v>
      </c>
      <c r="C1056" s="3">
        <v>33</v>
      </c>
      <c r="D1056" s="3">
        <v>94500</v>
      </c>
      <c r="T1056" s="3">
        <v>0</v>
      </c>
    </row>
    <row r="1057" spans="1:20">
      <c r="A1057" s="3" t="s">
        <v>8299</v>
      </c>
      <c r="B1057" s="3" t="s">
        <v>22338</v>
      </c>
      <c r="C1057" s="3">
        <v>34</v>
      </c>
      <c r="D1057" s="3">
        <v>97200</v>
      </c>
      <c r="T1057" s="3">
        <v>0</v>
      </c>
    </row>
    <row r="1058" spans="1:20">
      <c r="A1058" s="3" t="s">
        <v>8300</v>
      </c>
      <c r="B1058" s="3" t="s">
        <v>22338</v>
      </c>
      <c r="C1058" s="3">
        <v>35</v>
      </c>
      <c r="D1058" s="3">
        <v>99900</v>
      </c>
      <c r="T1058" s="3">
        <v>0</v>
      </c>
    </row>
    <row r="1059" spans="1:20">
      <c r="A1059" s="3" t="s">
        <v>8301</v>
      </c>
      <c r="B1059" s="3" t="s">
        <v>22338</v>
      </c>
      <c r="C1059" s="3">
        <v>36</v>
      </c>
      <c r="D1059" s="3">
        <v>102600</v>
      </c>
      <c r="T1059" s="3">
        <v>0</v>
      </c>
    </row>
    <row r="1060" spans="1:20">
      <c r="A1060" s="3" t="s">
        <v>8302</v>
      </c>
      <c r="B1060" s="3" t="s">
        <v>22338</v>
      </c>
      <c r="C1060" s="3">
        <v>37</v>
      </c>
      <c r="D1060" s="3">
        <v>105300</v>
      </c>
      <c r="T1060" s="3">
        <v>0</v>
      </c>
    </row>
    <row r="1061" spans="1:20">
      <c r="A1061" s="3" t="s">
        <v>8303</v>
      </c>
      <c r="B1061" s="3" t="s">
        <v>22338</v>
      </c>
      <c r="C1061" s="3">
        <v>38</v>
      </c>
      <c r="D1061" s="3">
        <v>108000</v>
      </c>
      <c r="T1061" s="3">
        <v>0</v>
      </c>
    </row>
    <row r="1062" spans="1:20">
      <c r="A1062" s="3" t="s">
        <v>8304</v>
      </c>
      <c r="B1062" s="3" t="s">
        <v>22338</v>
      </c>
      <c r="C1062" s="3">
        <v>39</v>
      </c>
      <c r="D1062" s="3">
        <v>110700</v>
      </c>
      <c r="T1062" s="3">
        <v>0</v>
      </c>
    </row>
    <row r="1063" spans="1:20">
      <c r="A1063" s="3" t="s">
        <v>8305</v>
      </c>
      <c r="B1063" s="3" t="s">
        <v>22338</v>
      </c>
      <c r="C1063" s="3">
        <v>40</v>
      </c>
      <c r="D1063" s="3">
        <v>113400</v>
      </c>
      <c r="T1063" s="3">
        <v>0</v>
      </c>
    </row>
    <row r="1064" spans="1:20">
      <c r="A1064" s="3" t="s">
        <v>8306</v>
      </c>
      <c r="B1064" s="3" t="s">
        <v>22338</v>
      </c>
      <c r="C1064" s="3">
        <v>41</v>
      </c>
      <c r="D1064" s="3">
        <v>116100</v>
      </c>
      <c r="T1064" s="3">
        <v>0</v>
      </c>
    </row>
    <row r="1065" spans="1:20">
      <c r="A1065" s="3" t="s">
        <v>8307</v>
      </c>
      <c r="B1065" s="3" t="s">
        <v>22338</v>
      </c>
      <c r="C1065" s="3">
        <v>42</v>
      </c>
      <c r="D1065" s="3">
        <v>118800</v>
      </c>
      <c r="T1065" s="3">
        <v>0</v>
      </c>
    </row>
    <row r="1066" spans="1:20">
      <c r="A1066" s="3" t="s">
        <v>8308</v>
      </c>
      <c r="B1066" s="3" t="s">
        <v>22338</v>
      </c>
      <c r="C1066" s="3">
        <v>43</v>
      </c>
      <c r="D1066" s="3">
        <v>121500</v>
      </c>
      <c r="T1066" s="3">
        <v>0</v>
      </c>
    </row>
    <row r="1067" spans="1:20">
      <c r="A1067" s="3" t="s">
        <v>8309</v>
      </c>
      <c r="B1067" s="3" t="s">
        <v>22338</v>
      </c>
      <c r="C1067" s="3">
        <v>44</v>
      </c>
      <c r="D1067" s="3">
        <v>124200</v>
      </c>
      <c r="T1067" s="3">
        <v>0</v>
      </c>
    </row>
    <row r="1068" spans="1:20">
      <c r="A1068" s="3" t="s">
        <v>8310</v>
      </c>
      <c r="B1068" s="3" t="s">
        <v>22338</v>
      </c>
      <c r="C1068" s="3">
        <v>45</v>
      </c>
      <c r="D1068" s="3">
        <v>126900</v>
      </c>
      <c r="T1068" s="3">
        <v>0</v>
      </c>
    </row>
    <row r="1069" spans="1:20">
      <c r="A1069" s="3" t="s">
        <v>8311</v>
      </c>
      <c r="B1069" s="3" t="s">
        <v>22338</v>
      </c>
      <c r="C1069" s="3">
        <v>46</v>
      </c>
      <c r="D1069" s="3">
        <v>129600</v>
      </c>
      <c r="T1069" s="3">
        <v>0</v>
      </c>
    </row>
    <row r="1070" spans="1:20">
      <c r="A1070" s="3" t="s">
        <v>8312</v>
      </c>
      <c r="B1070" s="3" t="s">
        <v>22338</v>
      </c>
      <c r="C1070" s="3">
        <v>47</v>
      </c>
      <c r="D1070" s="3">
        <v>132300</v>
      </c>
      <c r="T1070" s="3">
        <v>0</v>
      </c>
    </row>
    <row r="1071" spans="1:20">
      <c r="A1071" s="3" t="s">
        <v>8313</v>
      </c>
      <c r="B1071" s="3" t="s">
        <v>22338</v>
      </c>
      <c r="C1071" s="3">
        <v>48</v>
      </c>
      <c r="D1071" s="3">
        <v>135000</v>
      </c>
      <c r="T1071" s="3">
        <v>0</v>
      </c>
    </row>
    <row r="1072" spans="1:20">
      <c r="A1072" s="3" t="s">
        <v>8314</v>
      </c>
      <c r="B1072" s="3" t="s">
        <v>22338</v>
      </c>
      <c r="C1072" s="3">
        <v>49</v>
      </c>
      <c r="D1072" s="3">
        <v>137700</v>
      </c>
      <c r="T1072" s="3">
        <v>0</v>
      </c>
    </row>
    <row r="1073" spans="1:20">
      <c r="A1073" s="3" t="s">
        <v>8315</v>
      </c>
      <c r="B1073" s="3" t="s">
        <v>22338</v>
      </c>
      <c r="C1073" s="3">
        <v>50</v>
      </c>
      <c r="D1073" s="3">
        <v>140400</v>
      </c>
      <c r="T1073" s="3">
        <v>0</v>
      </c>
    </row>
    <row r="1074" spans="1:20">
      <c r="A1074" s="3" t="s">
        <v>8316</v>
      </c>
      <c r="B1074" s="3" t="s">
        <v>22338</v>
      </c>
      <c r="C1074" s="3">
        <v>51</v>
      </c>
      <c r="D1074" s="3">
        <v>143100</v>
      </c>
      <c r="T1074" s="3">
        <v>0</v>
      </c>
    </row>
    <row r="1075" spans="1:20">
      <c r="A1075" s="3" t="s">
        <v>8317</v>
      </c>
      <c r="B1075" s="3" t="s">
        <v>22338</v>
      </c>
      <c r="C1075" s="3">
        <v>52</v>
      </c>
      <c r="D1075" s="3">
        <v>145800</v>
      </c>
      <c r="T1075" s="3">
        <v>0</v>
      </c>
    </row>
    <row r="1076" spans="1:20">
      <c r="A1076" s="3" t="s">
        <v>8318</v>
      </c>
      <c r="B1076" s="3" t="s">
        <v>22338</v>
      </c>
      <c r="C1076" s="3">
        <v>53</v>
      </c>
      <c r="D1076" s="3">
        <v>148500</v>
      </c>
      <c r="T1076" s="3">
        <v>0</v>
      </c>
    </row>
    <row r="1077" spans="1:20">
      <c r="A1077" s="3" t="s">
        <v>8319</v>
      </c>
      <c r="B1077" s="3" t="s">
        <v>22338</v>
      </c>
      <c r="C1077" s="3">
        <v>54</v>
      </c>
      <c r="D1077" s="3">
        <v>151200</v>
      </c>
      <c r="T1077" s="3">
        <v>0</v>
      </c>
    </row>
    <row r="1078" spans="1:20">
      <c r="A1078" s="3" t="s">
        <v>8320</v>
      </c>
      <c r="B1078" s="3" t="s">
        <v>22338</v>
      </c>
      <c r="C1078" s="3">
        <v>55</v>
      </c>
      <c r="D1078" s="3">
        <v>153900</v>
      </c>
      <c r="T1078" s="3">
        <v>0</v>
      </c>
    </row>
    <row r="1079" spans="1:20">
      <c r="A1079" s="3" t="s">
        <v>8321</v>
      </c>
      <c r="B1079" s="3" t="s">
        <v>22338</v>
      </c>
      <c r="C1079" s="3">
        <v>56</v>
      </c>
      <c r="D1079" s="3">
        <v>156600</v>
      </c>
      <c r="T1079" s="3">
        <v>0</v>
      </c>
    </row>
    <row r="1080" spans="1:20">
      <c r="A1080" s="3" t="s">
        <v>8322</v>
      </c>
      <c r="B1080" s="3" t="s">
        <v>22338</v>
      </c>
      <c r="C1080" s="3">
        <v>57</v>
      </c>
      <c r="D1080" s="3">
        <v>159300</v>
      </c>
      <c r="T1080" s="3">
        <v>0</v>
      </c>
    </row>
    <row r="1081" spans="1:20">
      <c r="A1081" s="3" t="s">
        <v>8323</v>
      </c>
      <c r="B1081" s="3" t="s">
        <v>22338</v>
      </c>
      <c r="C1081" s="3">
        <v>58</v>
      </c>
      <c r="D1081" s="3">
        <v>162000</v>
      </c>
      <c r="T1081" s="3">
        <v>0</v>
      </c>
    </row>
    <row r="1082" spans="1:20">
      <c r="A1082" s="3" t="s">
        <v>8324</v>
      </c>
      <c r="B1082" s="3" t="s">
        <v>22338</v>
      </c>
      <c r="C1082" s="3">
        <v>59</v>
      </c>
      <c r="D1082" s="3">
        <v>164700</v>
      </c>
      <c r="T1082" s="3">
        <v>0</v>
      </c>
    </row>
    <row r="1083" spans="1:20">
      <c r="A1083" s="3" t="s">
        <v>8325</v>
      </c>
      <c r="B1083" s="3" t="s">
        <v>22338</v>
      </c>
      <c r="C1083" s="3">
        <v>60</v>
      </c>
      <c r="D1083" s="3">
        <v>167400</v>
      </c>
      <c r="T1083" s="3">
        <v>0</v>
      </c>
    </row>
    <row r="1084" spans="1:20">
      <c r="A1084" s="3" t="s">
        <v>8326</v>
      </c>
      <c r="B1084" s="3" t="s">
        <v>22338</v>
      </c>
      <c r="C1084" s="3">
        <v>1</v>
      </c>
      <c r="H1084" s="3">
        <v>1</v>
      </c>
      <c r="T1084" s="3">
        <v>6571</v>
      </c>
    </row>
    <row r="1085" spans="1:20">
      <c r="A1085" s="3" t="s">
        <v>8327</v>
      </c>
      <c r="B1085" s="3" t="s">
        <v>22338</v>
      </c>
      <c r="C1085" s="3">
        <v>2</v>
      </c>
      <c r="H1085" s="3">
        <v>1.2</v>
      </c>
      <c r="T1085" s="3">
        <v>7886</v>
      </c>
    </row>
    <row r="1086" spans="1:20">
      <c r="A1086" s="3" t="s">
        <v>8328</v>
      </c>
      <c r="B1086" s="3" t="s">
        <v>22338</v>
      </c>
      <c r="C1086" s="3">
        <v>3</v>
      </c>
      <c r="H1086" s="3">
        <v>1.4</v>
      </c>
      <c r="T1086" s="3">
        <v>9200</v>
      </c>
    </row>
    <row r="1087" spans="1:20">
      <c r="A1087" s="3" t="s">
        <v>8329</v>
      </c>
      <c r="B1087" s="3" t="s">
        <v>22338</v>
      </c>
      <c r="C1087" s="3">
        <v>4</v>
      </c>
      <c r="H1087" s="3">
        <v>1.6</v>
      </c>
      <c r="T1087" s="3">
        <v>10514</v>
      </c>
    </row>
    <row r="1088" spans="1:20">
      <c r="A1088" s="3" t="s">
        <v>8330</v>
      </c>
      <c r="B1088" s="3" t="s">
        <v>22338</v>
      </c>
      <c r="C1088" s="3">
        <v>5</v>
      </c>
      <c r="H1088" s="3">
        <v>1.8</v>
      </c>
      <c r="T1088" s="3">
        <v>11829</v>
      </c>
    </row>
    <row r="1089" spans="1:20">
      <c r="A1089" s="3" t="s">
        <v>8331</v>
      </c>
      <c r="B1089" s="3" t="s">
        <v>22338</v>
      </c>
      <c r="C1089" s="3">
        <v>6</v>
      </c>
      <c r="H1089" s="3">
        <v>2</v>
      </c>
      <c r="T1089" s="3">
        <v>13143</v>
      </c>
    </row>
    <row r="1090" spans="1:20">
      <c r="A1090" s="3" t="s">
        <v>8332</v>
      </c>
      <c r="B1090" s="3" t="s">
        <v>22338</v>
      </c>
      <c r="C1090" s="3">
        <v>7</v>
      </c>
      <c r="H1090" s="3">
        <v>2.2000000000000002</v>
      </c>
      <c r="T1090" s="3">
        <v>14457</v>
      </c>
    </row>
    <row r="1091" spans="1:20">
      <c r="A1091" s="3" t="s">
        <v>8333</v>
      </c>
      <c r="B1091" s="3" t="s">
        <v>22338</v>
      </c>
      <c r="C1091" s="3">
        <v>8</v>
      </c>
      <c r="H1091" s="3">
        <v>2.4</v>
      </c>
      <c r="T1091" s="3">
        <v>15772</v>
      </c>
    </row>
    <row r="1092" spans="1:20">
      <c r="A1092" s="3" t="s">
        <v>8334</v>
      </c>
      <c r="B1092" s="3" t="s">
        <v>22338</v>
      </c>
      <c r="C1092" s="3">
        <v>9</v>
      </c>
      <c r="H1092" s="3">
        <v>2.6</v>
      </c>
      <c r="T1092" s="3">
        <v>17086</v>
      </c>
    </row>
    <row r="1093" spans="1:20">
      <c r="A1093" s="3" t="s">
        <v>8335</v>
      </c>
      <c r="B1093" s="3" t="s">
        <v>22338</v>
      </c>
      <c r="C1093" s="3">
        <v>10</v>
      </c>
      <c r="H1093" s="3">
        <v>2.8</v>
      </c>
      <c r="T1093" s="3">
        <v>18401</v>
      </c>
    </row>
    <row r="1094" spans="1:20">
      <c r="A1094" s="3" t="s">
        <v>8336</v>
      </c>
      <c r="B1094" s="3" t="s">
        <v>22338</v>
      </c>
      <c r="C1094" s="3">
        <v>11</v>
      </c>
      <c r="H1094" s="3">
        <v>3</v>
      </c>
      <c r="T1094" s="3">
        <v>19715</v>
      </c>
    </row>
    <row r="1095" spans="1:20">
      <c r="A1095" s="3" t="s">
        <v>8337</v>
      </c>
      <c r="B1095" s="3" t="s">
        <v>22338</v>
      </c>
      <c r="C1095" s="3">
        <v>12</v>
      </c>
      <c r="H1095" s="3">
        <v>3.2</v>
      </c>
      <c r="T1095" s="3">
        <v>21029</v>
      </c>
    </row>
    <row r="1096" spans="1:20">
      <c r="A1096" s="3" t="s">
        <v>8338</v>
      </c>
      <c r="B1096" s="3" t="s">
        <v>22338</v>
      </c>
      <c r="C1096" s="3">
        <v>13</v>
      </c>
      <c r="H1096" s="3">
        <v>3.4</v>
      </c>
      <c r="T1096" s="3">
        <v>22344</v>
      </c>
    </row>
    <row r="1097" spans="1:20">
      <c r="A1097" s="3" t="s">
        <v>8339</v>
      </c>
      <c r="B1097" s="3" t="s">
        <v>22338</v>
      </c>
      <c r="C1097" s="3">
        <v>14</v>
      </c>
      <c r="H1097" s="3">
        <v>3.6</v>
      </c>
      <c r="T1097" s="3">
        <v>23658</v>
      </c>
    </row>
    <row r="1098" spans="1:20">
      <c r="A1098" s="3" t="s">
        <v>8340</v>
      </c>
      <c r="B1098" s="3" t="s">
        <v>22338</v>
      </c>
      <c r="C1098" s="3">
        <v>15</v>
      </c>
      <c r="H1098" s="3">
        <v>3.8</v>
      </c>
      <c r="T1098" s="3">
        <v>24972</v>
      </c>
    </row>
    <row r="1099" spans="1:20">
      <c r="A1099" s="3" t="s">
        <v>8341</v>
      </c>
      <c r="B1099" s="3" t="s">
        <v>22338</v>
      </c>
      <c r="C1099" s="3">
        <v>16</v>
      </c>
      <c r="H1099" s="3">
        <v>4</v>
      </c>
      <c r="T1099" s="3">
        <v>26287</v>
      </c>
    </row>
    <row r="1100" spans="1:20">
      <c r="A1100" s="3" t="s">
        <v>8342</v>
      </c>
      <c r="B1100" s="3" t="s">
        <v>22338</v>
      </c>
      <c r="C1100" s="3">
        <v>17</v>
      </c>
      <c r="H1100" s="3">
        <v>4.2</v>
      </c>
      <c r="T1100" s="3">
        <v>27601</v>
      </c>
    </row>
    <row r="1101" spans="1:20">
      <c r="A1101" s="3" t="s">
        <v>8343</v>
      </c>
      <c r="B1101" s="3" t="s">
        <v>22338</v>
      </c>
      <c r="C1101" s="3">
        <v>18</v>
      </c>
      <c r="H1101" s="3">
        <v>4.4000000000000004</v>
      </c>
      <c r="T1101" s="3">
        <v>28915</v>
      </c>
    </row>
    <row r="1102" spans="1:20">
      <c r="A1102" s="3" t="s">
        <v>8344</v>
      </c>
      <c r="B1102" s="3" t="s">
        <v>22338</v>
      </c>
      <c r="C1102" s="3">
        <v>19</v>
      </c>
      <c r="H1102" s="3">
        <v>4.5999999999999996</v>
      </c>
      <c r="T1102" s="3">
        <v>30230</v>
      </c>
    </row>
    <row r="1103" spans="1:20">
      <c r="A1103" s="3" t="s">
        <v>8345</v>
      </c>
      <c r="B1103" s="3" t="s">
        <v>22338</v>
      </c>
      <c r="C1103" s="3">
        <v>20</v>
      </c>
      <c r="H1103" s="3">
        <v>4.8</v>
      </c>
      <c r="T1103" s="3">
        <v>31544</v>
      </c>
    </row>
    <row r="1104" spans="1:20">
      <c r="A1104" s="3" t="s">
        <v>8346</v>
      </c>
      <c r="B1104" s="3" t="s">
        <v>22338</v>
      </c>
      <c r="C1104" s="3">
        <v>21</v>
      </c>
      <c r="H1104" s="3">
        <v>5</v>
      </c>
      <c r="T1104" s="3">
        <v>32859</v>
      </c>
    </row>
    <row r="1105" spans="1:20">
      <c r="A1105" s="3" t="s">
        <v>8347</v>
      </c>
      <c r="B1105" s="3" t="s">
        <v>22338</v>
      </c>
      <c r="C1105" s="3">
        <v>22</v>
      </c>
      <c r="H1105" s="3">
        <v>5.2</v>
      </c>
      <c r="T1105" s="3">
        <v>34173</v>
      </c>
    </row>
    <row r="1106" spans="1:20">
      <c r="A1106" s="3" t="s">
        <v>8348</v>
      </c>
      <c r="B1106" s="3" t="s">
        <v>22338</v>
      </c>
      <c r="C1106" s="3">
        <v>23</v>
      </c>
      <c r="H1106" s="3">
        <v>5.4</v>
      </c>
      <c r="T1106" s="3">
        <v>35487</v>
      </c>
    </row>
    <row r="1107" spans="1:20">
      <c r="A1107" s="3" t="s">
        <v>8349</v>
      </c>
      <c r="B1107" s="3" t="s">
        <v>22338</v>
      </c>
      <c r="C1107" s="3">
        <v>24</v>
      </c>
      <c r="H1107" s="3">
        <v>5.6</v>
      </c>
      <c r="T1107" s="3">
        <v>36802</v>
      </c>
    </row>
    <row r="1108" spans="1:20">
      <c r="A1108" s="3" t="s">
        <v>8350</v>
      </c>
      <c r="B1108" s="3" t="s">
        <v>22338</v>
      </c>
      <c r="C1108" s="3">
        <v>25</v>
      </c>
      <c r="H1108" s="3">
        <v>5.8</v>
      </c>
      <c r="T1108" s="3">
        <v>38116</v>
      </c>
    </row>
    <row r="1109" spans="1:20">
      <c r="A1109" s="3" t="s">
        <v>8351</v>
      </c>
      <c r="B1109" s="3" t="s">
        <v>22338</v>
      </c>
      <c r="C1109" s="3">
        <v>26</v>
      </c>
      <c r="H1109" s="3">
        <v>6</v>
      </c>
      <c r="T1109" s="3">
        <v>39430</v>
      </c>
    </row>
    <row r="1110" spans="1:20">
      <c r="A1110" s="3" t="s">
        <v>8352</v>
      </c>
      <c r="B1110" s="3" t="s">
        <v>22338</v>
      </c>
      <c r="C1110" s="3">
        <v>27</v>
      </c>
      <c r="H1110" s="3">
        <v>6.2</v>
      </c>
      <c r="T1110" s="3">
        <v>40745</v>
      </c>
    </row>
    <row r="1111" spans="1:20">
      <c r="A1111" s="3" t="s">
        <v>8353</v>
      </c>
      <c r="B1111" s="3" t="s">
        <v>22338</v>
      </c>
      <c r="C1111" s="3">
        <v>28</v>
      </c>
      <c r="H1111" s="3">
        <v>6.4</v>
      </c>
      <c r="T1111" s="3">
        <v>42059</v>
      </c>
    </row>
    <row r="1112" spans="1:20">
      <c r="A1112" s="3" t="s">
        <v>8354</v>
      </c>
      <c r="B1112" s="3" t="s">
        <v>22338</v>
      </c>
      <c r="C1112" s="3">
        <v>29</v>
      </c>
      <c r="H1112" s="3">
        <v>6.6</v>
      </c>
      <c r="T1112" s="3">
        <v>43373</v>
      </c>
    </row>
    <row r="1113" spans="1:20">
      <c r="A1113" s="3" t="s">
        <v>8355</v>
      </c>
      <c r="B1113" s="3" t="s">
        <v>22338</v>
      </c>
      <c r="C1113" s="3">
        <v>30</v>
      </c>
      <c r="H1113" s="3">
        <v>6.8</v>
      </c>
      <c r="T1113" s="3">
        <v>44688</v>
      </c>
    </row>
    <row r="1114" spans="1:20">
      <c r="A1114" s="3" t="s">
        <v>8356</v>
      </c>
      <c r="B1114" s="3" t="s">
        <v>22338</v>
      </c>
      <c r="C1114" s="3">
        <v>31</v>
      </c>
      <c r="H1114" s="3">
        <v>7</v>
      </c>
      <c r="T1114" s="3">
        <v>46002</v>
      </c>
    </row>
    <row r="1115" spans="1:20">
      <c r="A1115" s="3" t="s">
        <v>8357</v>
      </c>
      <c r="B1115" s="3" t="s">
        <v>22338</v>
      </c>
      <c r="C1115" s="3">
        <v>32</v>
      </c>
      <c r="H1115" s="3">
        <v>7.2</v>
      </c>
      <c r="T1115" s="3">
        <v>47317</v>
      </c>
    </row>
    <row r="1116" spans="1:20">
      <c r="A1116" s="3" t="s">
        <v>8358</v>
      </c>
      <c r="B1116" s="3" t="s">
        <v>22338</v>
      </c>
      <c r="C1116" s="3">
        <v>33</v>
      </c>
      <c r="H1116" s="3">
        <v>7.4</v>
      </c>
      <c r="T1116" s="3">
        <v>48631</v>
      </c>
    </row>
    <row r="1117" spans="1:20">
      <c r="A1117" s="3" t="s">
        <v>8359</v>
      </c>
      <c r="B1117" s="3" t="s">
        <v>22338</v>
      </c>
      <c r="C1117" s="3">
        <v>34</v>
      </c>
      <c r="H1117" s="3">
        <v>7.6</v>
      </c>
      <c r="T1117" s="3">
        <v>49945</v>
      </c>
    </row>
    <row r="1118" spans="1:20">
      <c r="A1118" s="3" t="s">
        <v>8360</v>
      </c>
      <c r="B1118" s="3" t="s">
        <v>22338</v>
      </c>
      <c r="C1118" s="3">
        <v>35</v>
      </c>
      <c r="H1118" s="3">
        <v>7.8</v>
      </c>
      <c r="T1118" s="3">
        <v>51260</v>
      </c>
    </row>
    <row r="1119" spans="1:20">
      <c r="A1119" s="3" t="s">
        <v>8361</v>
      </c>
      <c r="B1119" s="3" t="s">
        <v>22338</v>
      </c>
      <c r="C1119" s="3">
        <v>36</v>
      </c>
      <c r="H1119" s="3">
        <v>8</v>
      </c>
      <c r="T1119" s="3">
        <v>52574</v>
      </c>
    </row>
    <row r="1120" spans="1:20">
      <c r="A1120" s="3" t="s">
        <v>8362</v>
      </c>
      <c r="B1120" s="3" t="s">
        <v>22338</v>
      </c>
      <c r="C1120" s="3">
        <v>37</v>
      </c>
      <c r="H1120" s="3">
        <v>8.1999999999999993</v>
      </c>
      <c r="T1120" s="3">
        <v>53888</v>
      </c>
    </row>
    <row r="1121" spans="1:20">
      <c r="A1121" s="3" t="s">
        <v>8363</v>
      </c>
      <c r="B1121" s="3" t="s">
        <v>22338</v>
      </c>
      <c r="C1121" s="3">
        <v>38</v>
      </c>
      <c r="H1121" s="3">
        <v>8.4</v>
      </c>
      <c r="T1121" s="3">
        <v>55203</v>
      </c>
    </row>
    <row r="1122" spans="1:20">
      <c r="A1122" s="3" t="s">
        <v>8364</v>
      </c>
      <c r="B1122" s="3" t="s">
        <v>22338</v>
      </c>
      <c r="C1122" s="3">
        <v>39</v>
      </c>
      <c r="H1122" s="3">
        <v>8.6</v>
      </c>
      <c r="T1122" s="3">
        <v>56517</v>
      </c>
    </row>
    <row r="1123" spans="1:20">
      <c r="A1123" s="3" t="s">
        <v>8365</v>
      </c>
      <c r="B1123" s="3" t="s">
        <v>22338</v>
      </c>
      <c r="C1123" s="3">
        <v>40</v>
      </c>
      <c r="H1123" s="3">
        <v>8.8000000000000007</v>
      </c>
      <c r="T1123" s="3">
        <v>57831</v>
      </c>
    </row>
    <row r="1124" spans="1:20">
      <c r="A1124" s="3" t="s">
        <v>8366</v>
      </c>
      <c r="B1124" s="3" t="s">
        <v>22338</v>
      </c>
      <c r="C1124" s="3">
        <v>41</v>
      </c>
      <c r="H1124" s="3">
        <v>9</v>
      </c>
      <c r="T1124" s="3">
        <v>59146</v>
      </c>
    </row>
    <row r="1125" spans="1:20">
      <c r="A1125" s="3" t="s">
        <v>8367</v>
      </c>
      <c r="B1125" s="3" t="s">
        <v>22338</v>
      </c>
      <c r="C1125" s="3">
        <v>42</v>
      </c>
      <c r="H1125" s="3">
        <v>9.1999999999999993</v>
      </c>
      <c r="T1125" s="3">
        <v>60460</v>
      </c>
    </row>
    <row r="1126" spans="1:20">
      <c r="A1126" s="3" t="s">
        <v>8368</v>
      </c>
      <c r="B1126" s="3" t="s">
        <v>22338</v>
      </c>
      <c r="C1126" s="3">
        <v>43</v>
      </c>
      <c r="H1126" s="3">
        <v>9.4</v>
      </c>
      <c r="T1126" s="3">
        <v>61775</v>
      </c>
    </row>
    <row r="1127" spans="1:20">
      <c r="A1127" s="3" t="s">
        <v>8369</v>
      </c>
      <c r="B1127" s="3" t="s">
        <v>22338</v>
      </c>
      <c r="C1127" s="3">
        <v>44</v>
      </c>
      <c r="H1127" s="3">
        <v>9.6</v>
      </c>
      <c r="T1127" s="3">
        <v>63089</v>
      </c>
    </row>
    <row r="1128" spans="1:20">
      <c r="A1128" s="3" t="s">
        <v>8370</v>
      </c>
      <c r="B1128" s="3" t="s">
        <v>22338</v>
      </c>
      <c r="C1128" s="3">
        <v>45</v>
      </c>
      <c r="H1128" s="3">
        <v>9.8000000000000007</v>
      </c>
      <c r="T1128" s="3">
        <v>64403</v>
      </c>
    </row>
    <row r="1129" spans="1:20">
      <c r="A1129" s="3" t="s">
        <v>8371</v>
      </c>
      <c r="B1129" s="3" t="s">
        <v>22338</v>
      </c>
      <c r="C1129" s="3">
        <v>46</v>
      </c>
      <c r="H1129" s="3">
        <v>10</v>
      </c>
      <c r="T1129" s="3">
        <v>65718</v>
      </c>
    </row>
    <row r="1130" spans="1:20">
      <c r="A1130" s="3" t="s">
        <v>8372</v>
      </c>
      <c r="B1130" s="3" t="s">
        <v>22338</v>
      </c>
      <c r="C1130" s="3">
        <v>47</v>
      </c>
      <c r="H1130" s="3">
        <v>10.199999999999999</v>
      </c>
      <c r="T1130" s="3">
        <v>67032</v>
      </c>
    </row>
    <row r="1131" spans="1:20">
      <c r="A1131" s="3" t="s">
        <v>8373</v>
      </c>
      <c r="B1131" s="3" t="s">
        <v>22338</v>
      </c>
      <c r="C1131" s="3">
        <v>48</v>
      </c>
      <c r="H1131" s="3">
        <v>10.4</v>
      </c>
      <c r="T1131" s="3">
        <v>68346</v>
      </c>
    </row>
    <row r="1132" spans="1:20">
      <c r="A1132" s="3" t="s">
        <v>8374</v>
      </c>
      <c r="B1132" s="3" t="s">
        <v>22338</v>
      </c>
      <c r="C1132" s="3">
        <v>49</v>
      </c>
      <c r="H1132" s="3">
        <v>10.6</v>
      </c>
      <c r="T1132" s="3">
        <v>69661</v>
      </c>
    </row>
    <row r="1133" spans="1:20">
      <c r="A1133" s="3" t="s">
        <v>8375</v>
      </c>
      <c r="B1133" s="3" t="s">
        <v>22338</v>
      </c>
      <c r="C1133" s="3">
        <v>50</v>
      </c>
      <c r="H1133" s="3">
        <v>10.8</v>
      </c>
      <c r="T1133" s="3">
        <v>70975</v>
      </c>
    </row>
    <row r="1134" spans="1:20">
      <c r="A1134" s="3" t="s">
        <v>8376</v>
      </c>
      <c r="B1134" s="3" t="s">
        <v>22338</v>
      </c>
      <c r="C1134" s="3">
        <v>51</v>
      </c>
      <c r="H1134" s="3">
        <v>11</v>
      </c>
      <c r="T1134" s="3">
        <v>72289</v>
      </c>
    </row>
    <row r="1135" spans="1:20">
      <c r="A1135" s="3" t="s">
        <v>8377</v>
      </c>
      <c r="B1135" s="3" t="s">
        <v>22338</v>
      </c>
      <c r="C1135" s="3">
        <v>52</v>
      </c>
      <c r="H1135" s="3">
        <v>11.2</v>
      </c>
      <c r="T1135" s="3">
        <v>73604</v>
      </c>
    </row>
    <row r="1136" spans="1:20">
      <c r="A1136" s="3" t="s">
        <v>8378</v>
      </c>
      <c r="B1136" s="3" t="s">
        <v>22338</v>
      </c>
      <c r="C1136" s="3">
        <v>53</v>
      </c>
      <c r="H1136" s="3">
        <v>11.4</v>
      </c>
      <c r="T1136" s="3">
        <v>74918</v>
      </c>
    </row>
    <row r="1137" spans="1:20">
      <c r="A1137" s="3" t="s">
        <v>8379</v>
      </c>
      <c r="B1137" s="3" t="s">
        <v>22338</v>
      </c>
      <c r="C1137" s="3">
        <v>54</v>
      </c>
      <c r="H1137" s="3">
        <v>11.6</v>
      </c>
      <c r="T1137" s="3">
        <v>76233</v>
      </c>
    </row>
    <row r="1138" spans="1:20">
      <c r="A1138" s="3" t="s">
        <v>8380</v>
      </c>
      <c r="B1138" s="3" t="s">
        <v>22338</v>
      </c>
      <c r="C1138" s="3">
        <v>55</v>
      </c>
      <c r="H1138" s="3">
        <v>11.8</v>
      </c>
      <c r="T1138" s="3">
        <v>77547</v>
      </c>
    </row>
    <row r="1139" spans="1:20">
      <c r="A1139" s="3" t="s">
        <v>8381</v>
      </c>
      <c r="B1139" s="3" t="s">
        <v>22338</v>
      </c>
      <c r="C1139" s="3">
        <v>56</v>
      </c>
      <c r="H1139" s="3">
        <v>12</v>
      </c>
      <c r="T1139" s="3">
        <v>78861</v>
      </c>
    </row>
    <row r="1140" spans="1:20">
      <c r="A1140" s="3" t="s">
        <v>8382</v>
      </c>
      <c r="B1140" s="3" t="s">
        <v>22338</v>
      </c>
      <c r="C1140" s="3">
        <v>57</v>
      </c>
      <c r="H1140" s="3">
        <v>12.2</v>
      </c>
      <c r="T1140" s="3">
        <v>80176</v>
      </c>
    </row>
    <row r="1141" spans="1:20">
      <c r="A1141" s="3" t="s">
        <v>8383</v>
      </c>
      <c r="B1141" s="3" t="s">
        <v>22338</v>
      </c>
      <c r="C1141" s="3">
        <v>58</v>
      </c>
      <c r="H1141" s="3">
        <v>12.4</v>
      </c>
      <c r="T1141" s="3">
        <v>81490</v>
      </c>
    </row>
    <row r="1142" spans="1:20">
      <c r="A1142" s="3" t="s">
        <v>8384</v>
      </c>
      <c r="B1142" s="3" t="s">
        <v>22338</v>
      </c>
      <c r="C1142" s="3">
        <v>59</v>
      </c>
      <c r="H1142" s="3">
        <v>12.6</v>
      </c>
      <c r="T1142" s="3">
        <v>82804</v>
      </c>
    </row>
    <row r="1143" spans="1:20">
      <c r="A1143" s="3" t="s">
        <v>8385</v>
      </c>
      <c r="B1143" s="3" t="s">
        <v>22338</v>
      </c>
      <c r="C1143" s="3">
        <v>60</v>
      </c>
      <c r="H1143" s="3">
        <v>12.8</v>
      </c>
      <c r="T1143" s="3">
        <v>84119</v>
      </c>
    </row>
    <row r="1144" spans="1:20">
      <c r="A1144" s="3" t="s">
        <v>8386</v>
      </c>
      <c r="B1144" s="3" t="s">
        <v>22338</v>
      </c>
      <c r="C1144" s="3">
        <v>1</v>
      </c>
      <c r="I1144" s="3">
        <v>1</v>
      </c>
      <c r="T1144" s="3">
        <v>2179</v>
      </c>
    </row>
    <row r="1145" spans="1:20">
      <c r="A1145" s="3" t="s">
        <v>8387</v>
      </c>
      <c r="B1145" s="3" t="s">
        <v>22338</v>
      </c>
      <c r="C1145" s="3">
        <v>2</v>
      </c>
      <c r="I1145" s="3">
        <v>1.2</v>
      </c>
      <c r="T1145" s="3">
        <v>2614</v>
      </c>
    </row>
    <row r="1146" spans="1:20">
      <c r="A1146" s="3" t="s">
        <v>8388</v>
      </c>
      <c r="B1146" s="3" t="s">
        <v>22338</v>
      </c>
      <c r="C1146" s="3">
        <v>3</v>
      </c>
      <c r="I1146" s="3">
        <v>1.4</v>
      </c>
      <c r="T1146" s="3">
        <v>3050</v>
      </c>
    </row>
    <row r="1147" spans="1:20">
      <c r="A1147" s="3" t="s">
        <v>8389</v>
      </c>
      <c r="B1147" s="3" t="s">
        <v>22338</v>
      </c>
      <c r="C1147" s="3">
        <v>4</v>
      </c>
      <c r="I1147" s="3">
        <v>1.6</v>
      </c>
      <c r="T1147" s="3">
        <v>3486</v>
      </c>
    </row>
    <row r="1148" spans="1:20">
      <c r="A1148" s="3" t="s">
        <v>8390</v>
      </c>
      <c r="B1148" s="3" t="s">
        <v>22338</v>
      </c>
      <c r="C1148" s="3">
        <v>5</v>
      </c>
      <c r="I1148" s="3">
        <v>1.8</v>
      </c>
      <c r="T1148" s="3">
        <v>3922</v>
      </c>
    </row>
    <row r="1149" spans="1:20">
      <c r="A1149" s="3" t="s">
        <v>8391</v>
      </c>
      <c r="B1149" s="3" t="s">
        <v>22338</v>
      </c>
      <c r="C1149" s="3">
        <v>6</v>
      </c>
      <c r="I1149" s="3">
        <v>2</v>
      </c>
      <c r="T1149" s="3">
        <v>4358</v>
      </c>
    </row>
    <row r="1150" spans="1:20">
      <c r="A1150" s="3" t="s">
        <v>8392</v>
      </c>
      <c r="B1150" s="3" t="s">
        <v>22338</v>
      </c>
      <c r="C1150" s="3">
        <v>7</v>
      </c>
      <c r="I1150" s="3">
        <v>2.2000000000000002</v>
      </c>
      <c r="T1150" s="3">
        <v>4793</v>
      </c>
    </row>
    <row r="1151" spans="1:20">
      <c r="A1151" s="3" t="s">
        <v>8393</v>
      </c>
      <c r="B1151" s="3" t="s">
        <v>22338</v>
      </c>
      <c r="C1151" s="3">
        <v>8</v>
      </c>
      <c r="I1151" s="3">
        <v>2.4</v>
      </c>
      <c r="T1151" s="3">
        <v>5229</v>
      </c>
    </row>
    <row r="1152" spans="1:20">
      <c r="A1152" s="3" t="s">
        <v>8394</v>
      </c>
      <c r="B1152" s="3" t="s">
        <v>22338</v>
      </c>
      <c r="C1152" s="3">
        <v>9</v>
      </c>
      <c r="I1152" s="3">
        <v>2.6</v>
      </c>
      <c r="T1152" s="3">
        <v>5665</v>
      </c>
    </row>
    <row r="1153" spans="1:20">
      <c r="A1153" s="3" t="s">
        <v>8395</v>
      </c>
      <c r="B1153" s="3" t="s">
        <v>22338</v>
      </c>
      <c r="C1153" s="3">
        <v>10</v>
      </c>
      <c r="I1153" s="3">
        <v>2.8</v>
      </c>
      <c r="T1153" s="3">
        <v>6101</v>
      </c>
    </row>
    <row r="1154" spans="1:20">
      <c r="A1154" s="3" t="s">
        <v>8396</v>
      </c>
      <c r="B1154" s="3" t="s">
        <v>22338</v>
      </c>
      <c r="C1154" s="3">
        <v>11</v>
      </c>
      <c r="I1154" s="3">
        <v>3</v>
      </c>
      <c r="T1154" s="3">
        <v>6537</v>
      </c>
    </row>
    <row r="1155" spans="1:20">
      <c r="A1155" s="3" t="s">
        <v>8397</v>
      </c>
      <c r="B1155" s="3" t="s">
        <v>22338</v>
      </c>
      <c r="C1155" s="3">
        <v>12</v>
      </c>
      <c r="I1155" s="3">
        <v>3.2</v>
      </c>
      <c r="T1155" s="3">
        <v>6973</v>
      </c>
    </row>
    <row r="1156" spans="1:20">
      <c r="A1156" s="3" t="s">
        <v>8398</v>
      </c>
      <c r="B1156" s="3" t="s">
        <v>22338</v>
      </c>
      <c r="C1156" s="3">
        <v>13</v>
      </c>
      <c r="I1156" s="3">
        <v>3.4</v>
      </c>
      <c r="T1156" s="3">
        <v>7408</v>
      </c>
    </row>
    <row r="1157" spans="1:20">
      <c r="A1157" s="3" t="s">
        <v>8399</v>
      </c>
      <c r="B1157" s="3" t="s">
        <v>22338</v>
      </c>
      <c r="C1157" s="3">
        <v>14</v>
      </c>
      <c r="I1157" s="3">
        <v>3.6</v>
      </c>
      <c r="T1157" s="3">
        <v>7844</v>
      </c>
    </row>
    <row r="1158" spans="1:20">
      <c r="A1158" s="3" t="s">
        <v>8400</v>
      </c>
      <c r="B1158" s="3" t="s">
        <v>22338</v>
      </c>
      <c r="C1158" s="3">
        <v>15</v>
      </c>
      <c r="I1158" s="3">
        <v>3.8</v>
      </c>
      <c r="T1158" s="3">
        <v>8280</v>
      </c>
    </row>
    <row r="1159" spans="1:20">
      <c r="A1159" s="3" t="s">
        <v>8401</v>
      </c>
      <c r="B1159" s="3" t="s">
        <v>22338</v>
      </c>
      <c r="C1159" s="3">
        <v>16</v>
      </c>
      <c r="I1159" s="3">
        <v>4</v>
      </c>
      <c r="T1159" s="3">
        <v>8716</v>
      </c>
    </row>
    <row r="1160" spans="1:20">
      <c r="A1160" s="3" t="s">
        <v>8402</v>
      </c>
      <c r="B1160" s="3" t="s">
        <v>22338</v>
      </c>
      <c r="C1160" s="3">
        <v>17</v>
      </c>
      <c r="I1160" s="3">
        <v>4.2</v>
      </c>
      <c r="T1160" s="3">
        <v>9152</v>
      </c>
    </row>
    <row r="1161" spans="1:20">
      <c r="A1161" s="3" t="s">
        <v>8403</v>
      </c>
      <c r="B1161" s="3" t="s">
        <v>22338</v>
      </c>
      <c r="C1161" s="3">
        <v>18</v>
      </c>
      <c r="I1161" s="3">
        <v>4.4000000000000004</v>
      </c>
      <c r="T1161" s="3">
        <v>9587</v>
      </c>
    </row>
    <row r="1162" spans="1:20">
      <c r="A1162" s="3" t="s">
        <v>8404</v>
      </c>
      <c r="B1162" s="3" t="s">
        <v>22338</v>
      </c>
      <c r="C1162" s="3">
        <v>19</v>
      </c>
      <c r="I1162" s="3">
        <v>4.5999999999999996</v>
      </c>
      <c r="T1162" s="3">
        <v>10023</v>
      </c>
    </row>
    <row r="1163" spans="1:20">
      <c r="A1163" s="3" t="s">
        <v>8405</v>
      </c>
      <c r="B1163" s="3" t="s">
        <v>22338</v>
      </c>
      <c r="C1163" s="3">
        <v>20</v>
      </c>
      <c r="I1163" s="3">
        <v>4.8</v>
      </c>
      <c r="T1163" s="3">
        <v>10459</v>
      </c>
    </row>
    <row r="1164" spans="1:20">
      <c r="A1164" s="3" t="s">
        <v>8406</v>
      </c>
      <c r="B1164" s="3" t="s">
        <v>22338</v>
      </c>
      <c r="C1164" s="3">
        <v>21</v>
      </c>
      <c r="I1164" s="3">
        <v>5</v>
      </c>
      <c r="T1164" s="3">
        <v>10895</v>
      </c>
    </row>
    <row r="1165" spans="1:20">
      <c r="A1165" s="3" t="s">
        <v>8407</v>
      </c>
      <c r="B1165" s="3" t="s">
        <v>22338</v>
      </c>
      <c r="C1165" s="3">
        <v>22</v>
      </c>
      <c r="I1165" s="3">
        <v>5.2</v>
      </c>
      <c r="T1165" s="3">
        <v>11331</v>
      </c>
    </row>
    <row r="1166" spans="1:20">
      <c r="A1166" s="3" t="s">
        <v>8408</v>
      </c>
      <c r="B1166" s="3" t="s">
        <v>22338</v>
      </c>
      <c r="C1166" s="3">
        <v>23</v>
      </c>
      <c r="I1166" s="3">
        <v>5.4</v>
      </c>
      <c r="T1166" s="3">
        <v>11766</v>
      </c>
    </row>
    <row r="1167" spans="1:20">
      <c r="A1167" s="3" t="s">
        <v>8409</v>
      </c>
      <c r="B1167" s="3" t="s">
        <v>22338</v>
      </c>
      <c r="C1167" s="3">
        <v>24</v>
      </c>
      <c r="I1167" s="3">
        <v>5.6</v>
      </c>
      <c r="T1167" s="3">
        <v>12202</v>
      </c>
    </row>
    <row r="1168" spans="1:20">
      <c r="A1168" s="3" t="s">
        <v>8410</v>
      </c>
      <c r="B1168" s="3" t="s">
        <v>22338</v>
      </c>
      <c r="C1168" s="3">
        <v>25</v>
      </c>
      <c r="I1168" s="3">
        <v>5.8</v>
      </c>
      <c r="T1168" s="3">
        <v>12638</v>
      </c>
    </row>
    <row r="1169" spans="1:20">
      <c r="A1169" s="3" t="s">
        <v>8411</v>
      </c>
      <c r="B1169" s="3" t="s">
        <v>22338</v>
      </c>
      <c r="C1169" s="3">
        <v>26</v>
      </c>
      <c r="I1169" s="3">
        <v>6</v>
      </c>
      <c r="T1169" s="3">
        <v>13074</v>
      </c>
    </row>
    <row r="1170" spans="1:20">
      <c r="A1170" s="3" t="s">
        <v>8412</v>
      </c>
      <c r="B1170" s="3" t="s">
        <v>22338</v>
      </c>
      <c r="C1170" s="3">
        <v>27</v>
      </c>
      <c r="I1170" s="3">
        <v>6.2</v>
      </c>
      <c r="T1170" s="3">
        <v>13510</v>
      </c>
    </row>
    <row r="1171" spans="1:20">
      <c r="A1171" s="3" t="s">
        <v>8413</v>
      </c>
      <c r="B1171" s="3" t="s">
        <v>22338</v>
      </c>
      <c r="C1171" s="3">
        <v>28</v>
      </c>
      <c r="I1171" s="3">
        <v>6.4</v>
      </c>
      <c r="T1171" s="3">
        <v>13946</v>
      </c>
    </row>
    <row r="1172" spans="1:20">
      <c r="A1172" s="3" t="s">
        <v>8414</v>
      </c>
      <c r="B1172" s="3" t="s">
        <v>22338</v>
      </c>
      <c r="C1172" s="3">
        <v>29</v>
      </c>
      <c r="I1172" s="3">
        <v>6.6</v>
      </c>
      <c r="T1172" s="3">
        <v>14381</v>
      </c>
    </row>
    <row r="1173" spans="1:20">
      <c r="A1173" s="3" t="s">
        <v>8415</v>
      </c>
      <c r="B1173" s="3" t="s">
        <v>22338</v>
      </c>
      <c r="C1173" s="3">
        <v>30</v>
      </c>
      <c r="I1173" s="3">
        <v>6.8</v>
      </c>
      <c r="T1173" s="3">
        <v>14817</v>
      </c>
    </row>
    <row r="1174" spans="1:20">
      <c r="A1174" s="3" t="s">
        <v>8416</v>
      </c>
      <c r="B1174" s="3" t="s">
        <v>22338</v>
      </c>
      <c r="C1174" s="3">
        <v>31</v>
      </c>
      <c r="I1174" s="3">
        <v>7</v>
      </c>
      <c r="T1174" s="3">
        <v>15253</v>
      </c>
    </row>
    <row r="1175" spans="1:20">
      <c r="A1175" s="3" t="s">
        <v>8417</v>
      </c>
      <c r="B1175" s="3" t="s">
        <v>22338</v>
      </c>
      <c r="C1175" s="3">
        <v>32</v>
      </c>
      <c r="I1175" s="3">
        <v>7.2</v>
      </c>
      <c r="T1175" s="3">
        <v>15689</v>
      </c>
    </row>
    <row r="1176" spans="1:20">
      <c r="A1176" s="3" t="s">
        <v>8418</v>
      </c>
      <c r="B1176" s="3" t="s">
        <v>22338</v>
      </c>
      <c r="C1176" s="3">
        <v>33</v>
      </c>
      <c r="I1176" s="3">
        <v>7.4</v>
      </c>
      <c r="T1176" s="3">
        <v>16125</v>
      </c>
    </row>
    <row r="1177" spans="1:20">
      <c r="A1177" s="3" t="s">
        <v>8419</v>
      </c>
      <c r="B1177" s="3" t="s">
        <v>22338</v>
      </c>
      <c r="C1177" s="3">
        <v>34</v>
      </c>
      <c r="I1177" s="3">
        <v>7.6</v>
      </c>
      <c r="T1177" s="3">
        <v>16560</v>
      </c>
    </row>
    <row r="1178" spans="1:20">
      <c r="A1178" s="3" t="s">
        <v>8420</v>
      </c>
      <c r="B1178" s="3" t="s">
        <v>22338</v>
      </c>
      <c r="C1178" s="3">
        <v>35</v>
      </c>
      <c r="I1178" s="3">
        <v>7.8</v>
      </c>
      <c r="T1178" s="3">
        <v>16996</v>
      </c>
    </row>
    <row r="1179" spans="1:20">
      <c r="A1179" s="3" t="s">
        <v>8421</v>
      </c>
      <c r="B1179" s="3" t="s">
        <v>22338</v>
      </c>
      <c r="C1179" s="3">
        <v>36</v>
      </c>
      <c r="I1179" s="3">
        <v>8</v>
      </c>
      <c r="T1179" s="3">
        <v>17432</v>
      </c>
    </row>
    <row r="1180" spans="1:20">
      <c r="A1180" s="3" t="s">
        <v>8422</v>
      </c>
      <c r="B1180" s="3" t="s">
        <v>22338</v>
      </c>
      <c r="C1180" s="3">
        <v>37</v>
      </c>
      <c r="I1180" s="3">
        <v>8.1999999999999993</v>
      </c>
      <c r="T1180" s="3">
        <v>17868</v>
      </c>
    </row>
    <row r="1181" spans="1:20">
      <c r="A1181" s="3" t="s">
        <v>8423</v>
      </c>
      <c r="B1181" s="3" t="s">
        <v>22338</v>
      </c>
      <c r="C1181" s="3">
        <v>38</v>
      </c>
      <c r="I1181" s="3">
        <v>8.4</v>
      </c>
      <c r="T1181" s="3">
        <v>18304</v>
      </c>
    </row>
    <row r="1182" spans="1:20">
      <c r="A1182" s="3" t="s">
        <v>8424</v>
      </c>
      <c r="B1182" s="3" t="s">
        <v>22338</v>
      </c>
      <c r="C1182" s="3">
        <v>39</v>
      </c>
      <c r="I1182" s="3">
        <v>8.6</v>
      </c>
      <c r="T1182" s="3">
        <v>18739</v>
      </c>
    </row>
    <row r="1183" spans="1:20">
      <c r="A1183" s="3" t="s">
        <v>8425</v>
      </c>
      <c r="B1183" s="3" t="s">
        <v>22338</v>
      </c>
      <c r="C1183" s="3">
        <v>40</v>
      </c>
      <c r="I1183" s="3">
        <v>8.8000000000000007</v>
      </c>
      <c r="T1183" s="3">
        <v>19175</v>
      </c>
    </row>
    <row r="1184" spans="1:20">
      <c r="A1184" s="3" t="s">
        <v>8426</v>
      </c>
      <c r="B1184" s="3" t="s">
        <v>22338</v>
      </c>
      <c r="C1184" s="3">
        <v>41</v>
      </c>
      <c r="I1184" s="3">
        <v>9</v>
      </c>
      <c r="T1184" s="3">
        <v>19611</v>
      </c>
    </row>
    <row r="1185" spans="1:20">
      <c r="A1185" s="3" t="s">
        <v>8427</v>
      </c>
      <c r="B1185" s="3" t="s">
        <v>22338</v>
      </c>
      <c r="C1185" s="3">
        <v>42</v>
      </c>
      <c r="I1185" s="3">
        <v>9.1999999999999993</v>
      </c>
      <c r="T1185" s="3">
        <v>20047</v>
      </c>
    </row>
    <row r="1186" spans="1:20">
      <c r="A1186" s="3" t="s">
        <v>8428</v>
      </c>
      <c r="B1186" s="3" t="s">
        <v>22338</v>
      </c>
      <c r="C1186" s="3">
        <v>43</v>
      </c>
      <c r="I1186" s="3">
        <v>9.4</v>
      </c>
      <c r="T1186" s="3">
        <v>20483</v>
      </c>
    </row>
    <row r="1187" spans="1:20">
      <c r="A1187" s="3" t="s">
        <v>8429</v>
      </c>
      <c r="B1187" s="3" t="s">
        <v>22338</v>
      </c>
      <c r="C1187" s="3">
        <v>44</v>
      </c>
      <c r="I1187" s="3">
        <v>9.6</v>
      </c>
      <c r="T1187" s="3">
        <v>20919</v>
      </c>
    </row>
    <row r="1188" spans="1:20">
      <c r="A1188" s="3" t="s">
        <v>8430</v>
      </c>
      <c r="B1188" s="3" t="s">
        <v>22338</v>
      </c>
      <c r="C1188" s="3">
        <v>45</v>
      </c>
      <c r="I1188" s="3">
        <v>9.8000000000000007</v>
      </c>
      <c r="T1188" s="3">
        <v>21354</v>
      </c>
    </row>
    <row r="1189" spans="1:20">
      <c r="A1189" s="3" t="s">
        <v>8431</v>
      </c>
      <c r="B1189" s="3" t="s">
        <v>22338</v>
      </c>
      <c r="C1189" s="3">
        <v>46</v>
      </c>
      <c r="I1189" s="3">
        <v>10</v>
      </c>
      <c r="T1189" s="3">
        <v>21790</v>
      </c>
    </row>
    <row r="1190" spans="1:20">
      <c r="A1190" s="3" t="s">
        <v>8432</v>
      </c>
      <c r="B1190" s="3" t="s">
        <v>22338</v>
      </c>
      <c r="C1190" s="3">
        <v>47</v>
      </c>
      <c r="I1190" s="3">
        <v>10.199999999999999</v>
      </c>
      <c r="T1190" s="3">
        <v>22226</v>
      </c>
    </row>
    <row r="1191" spans="1:20">
      <c r="A1191" s="3" t="s">
        <v>8433</v>
      </c>
      <c r="B1191" s="3" t="s">
        <v>22338</v>
      </c>
      <c r="C1191" s="3">
        <v>48</v>
      </c>
      <c r="I1191" s="3">
        <v>10.4</v>
      </c>
      <c r="T1191" s="3">
        <v>22662</v>
      </c>
    </row>
    <row r="1192" spans="1:20">
      <c r="A1192" s="3" t="s">
        <v>8434</v>
      </c>
      <c r="B1192" s="3" t="s">
        <v>22338</v>
      </c>
      <c r="C1192" s="3">
        <v>49</v>
      </c>
      <c r="I1192" s="3">
        <v>10.6</v>
      </c>
      <c r="T1192" s="3">
        <v>23098</v>
      </c>
    </row>
    <row r="1193" spans="1:20">
      <c r="A1193" s="3" t="s">
        <v>8435</v>
      </c>
      <c r="B1193" s="3" t="s">
        <v>22338</v>
      </c>
      <c r="C1193" s="3">
        <v>50</v>
      </c>
      <c r="I1193" s="3">
        <v>10.8</v>
      </c>
      <c r="T1193" s="3">
        <v>23533</v>
      </c>
    </row>
    <row r="1194" spans="1:20">
      <c r="A1194" s="3" t="s">
        <v>8436</v>
      </c>
      <c r="B1194" s="3" t="s">
        <v>22338</v>
      </c>
      <c r="C1194" s="3">
        <v>51</v>
      </c>
      <c r="I1194" s="3">
        <v>11</v>
      </c>
      <c r="T1194" s="3">
        <v>23969</v>
      </c>
    </row>
    <row r="1195" spans="1:20">
      <c r="A1195" s="3" t="s">
        <v>8437</v>
      </c>
      <c r="B1195" s="3" t="s">
        <v>22338</v>
      </c>
      <c r="C1195" s="3">
        <v>52</v>
      </c>
      <c r="I1195" s="3">
        <v>11.2</v>
      </c>
      <c r="T1195" s="3">
        <v>24405</v>
      </c>
    </row>
    <row r="1196" spans="1:20">
      <c r="A1196" s="3" t="s">
        <v>8438</v>
      </c>
      <c r="B1196" s="3" t="s">
        <v>22338</v>
      </c>
      <c r="C1196" s="3">
        <v>53</v>
      </c>
      <c r="I1196" s="3">
        <v>11.4</v>
      </c>
      <c r="T1196" s="3">
        <v>24841</v>
      </c>
    </row>
    <row r="1197" spans="1:20">
      <c r="A1197" s="3" t="s">
        <v>8439</v>
      </c>
      <c r="B1197" s="3" t="s">
        <v>22338</v>
      </c>
      <c r="C1197" s="3">
        <v>54</v>
      </c>
      <c r="I1197" s="3">
        <v>11.6</v>
      </c>
      <c r="T1197" s="3">
        <v>25277</v>
      </c>
    </row>
    <row r="1198" spans="1:20">
      <c r="A1198" s="3" t="s">
        <v>8440</v>
      </c>
      <c r="B1198" s="3" t="s">
        <v>22338</v>
      </c>
      <c r="C1198" s="3">
        <v>55</v>
      </c>
      <c r="I1198" s="3">
        <v>11.8</v>
      </c>
      <c r="T1198" s="3">
        <v>25712</v>
      </c>
    </row>
    <row r="1199" spans="1:20">
      <c r="A1199" s="3" t="s">
        <v>8441</v>
      </c>
      <c r="B1199" s="3" t="s">
        <v>22338</v>
      </c>
      <c r="C1199" s="3">
        <v>56</v>
      </c>
      <c r="I1199" s="3">
        <v>12</v>
      </c>
      <c r="T1199" s="3">
        <v>26148</v>
      </c>
    </row>
    <row r="1200" spans="1:20">
      <c r="A1200" s="3" t="s">
        <v>8442</v>
      </c>
      <c r="B1200" s="3" t="s">
        <v>22338</v>
      </c>
      <c r="C1200" s="3">
        <v>57</v>
      </c>
      <c r="I1200" s="3">
        <v>12.2</v>
      </c>
      <c r="T1200" s="3">
        <v>26584</v>
      </c>
    </row>
    <row r="1201" spans="1:20">
      <c r="A1201" s="3" t="s">
        <v>8443</v>
      </c>
      <c r="B1201" s="3" t="s">
        <v>22338</v>
      </c>
      <c r="C1201" s="3">
        <v>58</v>
      </c>
      <c r="I1201" s="3">
        <v>12.4</v>
      </c>
      <c r="T1201" s="3">
        <v>27020</v>
      </c>
    </row>
    <row r="1202" spans="1:20">
      <c r="A1202" s="3" t="s">
        <v>8444</v>
      </c>
      <c r="B1202" s="3" t="s">
        <v>22338</v>
      </c>
      <c r="C1202" s="3">
        <v>59</v>
      </c>
      <c r="I1202" s="3">
        <v>12.6</v>
      </c>
      <c r="T1202" s="3">
        <v>27456</v>
      </c>
    </row>
    <row r="1203" spans="1:20">
      <c r="A1203" s="3" t="s">
        <v>8445</v>
      </c>
      <c r="B1203" s="3" t="s">
        <v>22338</v>
      </c>
      <c r="C1203" s="3">
        <v>60</v>
      </c>
      <c r="I1203" s="3">
        <v>12.8</v>
      </c>
      <c r="T1203" s="3">
        <v>27892</v>
      </c>
    </row>
    <row r="1204" spans="1:20">
      <c r="A1204" s="3" t="s">
        <v>8446</v>
      </c>
      <c r="B1204" s="3" t="s">
        <v>22338</v>
      </c>
      <c r="C1204" s="3">
        <v>1</v>
      </c>
      <c r="J1204" s="3">
        <v>1</v>
      </c>
      <c r="T1204" s="3">
        <v>5188</v>
      </c>
    </row>
    <row r="1205" spans="1:20">
      <c r="A1205" s="3" t="s">
        <v>8447</v>
      </c>
      <c r="B1205" s="3" t="s">
        <v>22338</v>
      </c>
      <c r="C1205" s="3">
        <v>2</v>
      </c>
      <c r="J1205" s="3">
        <v>1.2</v>
      </c>
      <c r="T1205" s="3">
        <v>6225</v>
      </c>
    </row>
    <row r="1206" spans="1:20">
      <c r="A1206" s="3" t="s">
        <v>8448</v>
      </c>
      <c r="B1206" s="3" t="s">
        <v>22338</v>
      </c>
      <c r="C1206" s="3">
        <v>3</v>
      </c>
      <c r="J1206" s="3">
        <v>1.4</v>
      </c>
      <c r="T1206" s="3">
        <v>7263</v>
      </c>
    </row>
    <row r="1207" spans="1:20">
      <c r="A1207" s="3" t="s">
        <v>8449</v>
      </c>
      <c r="B1207" s="3" t="s">
        <v>22338</v>
      </c>
      <c r="C1207" s="3">
        <v>4</v>
      </c>
      <c r="J1207" s="3">
        <v>1.6</v>
      </c>
      <c r="T1207" s="3">
        <v>8301</v>
      </c>
    </row>
    <row r="1208" spans="1:20">
      <c r="A1208" s="3" t="s">
        <v>8450</v>
      </c>
      <c r="B1208" s="3" t="s">
        <v>22338</v>
      </c>
      <c r="C1208" s="3">
        <v>5</v>
      </c>
      <c r="J1208" s="3">
        <v>1.8</v>
      </c>
      <c r="T1208" s="3">
        <v>9338</v>
      </c>
    </row>
    <row r="1209" spans="1:20">
      <c r="A1209" s="3" t="s">
        <v>8451</v>
      </c>
      <c r="B1209" s="3" t="s">
        <v>22338</v>
      </c>
      <c r="C1209" s="3">
        <v>6</v>
      </c>
      <c r="J1209" s="3">
        <v>2</v>
      </c>
      <c r="T1209" s="3">
        <v>10376</v>
      </c>
    </row>
    <row r="1210" spans="1:20">
      <c r="A1210" s="3" t="s">
        <v>8452</v>
      </c>
      <c r="B1210" s="3" t="s">
        <v>22338</v>
      </c>
      <c r="C1210" s="3">
        <v>7</v>
      </c>
      <c r="J1210" s="3">
        <v>2.2000000000000002</v>
      </c>
      <c r="T1210" s="3">
        <v>11414</v>
      </c>
    </row>
    <row r="1211" spans="1:20">
      <c r="A1211" s="3" t="s">
        <v>8453</v>
      </c>
      <c r="B1211" s="3" t="s">
        <v>22338</v>
      </c>
      <c r="C1211" s="3">
        <v>8</v>
      </c>
      <c r="J1211" s="3">
        <v>2.4</v>
      </c>
      <c r="T1211" s="3">
        <v>12451</v>
      </c>
    </row>
    <row r="1212" spans="1:20">
      <c r="A1212" s="3" t="s">
        <v>8454</v>
      </c>
      <c r="B1212" s="3" t="s">
        <v>22338</v>
      </c>
      <c r="C1212" s="3">
        <v>9</v>
      </c>
      <c r="J1212" s="3">
        <v>2.6</v>
      </c>
      <c r="T1212" s="3">
        <v>13489</v>
      </c>
    </row>
    <row r="1213" spans="1:20">
      <c r="A1213" s="3" t="s">
        <v>8455</v>
      </c>
      <c r="B1213" s="3" t="s">
        <v>22338</v>
      </c>
      <c r="C1213" s="3">
        <v>10</v>
      </c>
      <c r="J1213" s="3">
        <v>2.8</v>
      </c>
      <c r="T1213" s="3">
        <v>14527</v>
      </c>
    </row>
    <row r="1214" spans="1:20">
      <c r="A1214" s="3" t="s">
        <v>8456</v>
      </c>
      <c r="B1214" s="3" t="s">
        <v>22338</v>
      </c>
      <c r="C1214" s="3">
        <v>11</v>
      </c>
      <c r="J1214" s="3">
        <v>3</v>
      </c>
      <c r="T1214" s="3">
        <v>15564</v>
      </c>
    </row>
    <row r="1215" spans="1:20">
      <c r="A1215" s="3" t="s">
        <v>8457</v>
      </c>
      <c r="B1215" s="3" t="s">
        <v>22338</v>
      </c>
      <c r="C1215" s="3">
        <v>12</v>
      </c>
      <c r="J1215" s="3">
        <v>3.2</v>
      </c>
      <c r="T1215" s="3">
        <v>16602</v>
      </c>
    </row>
    <row r="1216" spans="1:20">
      <c r="A1216" s="3" t="s">
        <v>8458</v>
      </c>
      <c r="B1216" s="3" t="s">
        <v>22338</v>
      </c>
      <c r="C1216" s="3">
        <v>13</v>
      </c>
      <c r="J1216" s="3">
        <v>3.4</v>
      </c>
      <c r="T1216" s="3">
        <v>17640</v>
      </c>
    </row>
    <row r="1217" spans="1:20">
      <c r="A1217" s="3" t="s">
        <v>8459</v>
      </c>
      <c r="B1217" s="3" t="s">
        <v>22338</v>
      </c>
      <c r="C1217" s="3">
        <v>14</v>
      </c>
      <c r="J1217" s="3">
        <v>3.6</v>
      </c>
      <c r="T1217" s="3">
        <v>18677</v>
      </c>
    </row>
    <row r="1218" spans="1:20">
      <c r="A1218" s="3" t="s">
        <v>8460</v>
      </c>
      <c r="B1218" s="3" t="s">
        <v>22338</v>
      </c>
      <c r="C1218" s="3">
        <v>15</v>
      </c>
      <c r="J1218" s="3">
        <v>3.8</v>
      </c>
      <c r="T1218" s="3">
        <v>19715</v>
      </c>
    </row>
    <row r="1219" spans="1:20">
      <c r="A1219" s="3" t="s">
        <v>8461</v>
      </c>
      <c r="B1219" s="3" t="s">
        <v>22338</v>
      </c>
      <c r="C1219" s="3">
        <v>16</v>
      </c>
      <c r="J1219" s="3">
        <v>4</v>
      </c>
      <c r="T1219" s="3">
        <v>20753</v>
      </c>
    </row>
    <row r="1220" spans="1:20">
      <c r="A1220" s="3" t="s">
        <v>8462</v>
      </c>
      <c r="B1220" s="3" t="s">
        <v>22338</v>
      </c>
      <c r="C1220" s="3">
        <v>17</v>
      </c>
      <c r="J1220" s="3">
        <v>4.2</v>
      </c>
      <c r="T1220" s="3">
        <v>21790</v>
      </c>
    </row>
    <row r="1221" spans="1:20">
      <c r="A1221" s="3" t="s">
        <v>8463</v>
      </c>
      <c r="B1221" s="3" t="s">
        <v>22338</v>
      </c>
      <c r="C1221" s="3">
        <v>18</v>
      </c>
      <c r="J1221" s="3">
        <v>4.4000000000000004</v>
      </c>
      <c r="T1221" s="3">
        <v>22828</v>
      </c>
    </row>
    <row r="1222" spans="1:20">
      <c r="A1222" s="3" t="s">
        <v>8464</v>
      </c>
      <c r="B1222" s="3" t="s">
        <v>22338</v>
      </c>
      <c r="C1222" s="3">
        <v>19</v>
      </c>
      <c r="J1222" s="3">
        <v>4.5999999999999996</v>
      </c>
      <c r="T1222" s="3">
        <v>23866</v>
      </c>
    </row>
    <row r="1223" spans="1:20">
      <c r="A1223" s="3" t="s">
        <v>8465</v>
      </c>
      <c r="B1223" s="3" t="s">
        <v>22338</v>
      </c>
      <c r="C1223" s="3">
        <v>20</v>
      </c>
      <c r="J1223" s="3">
        <v>4.8</v>
      </c>
      <c r="T1223" s="3">
        <v>24903</v>
      </c>
    </row>
    <row r="1224" spans="1:20">
      <c r="A1224" s="3" t="s">
        <v>8466</v>
      </c>
      <c r="B1224" s="3" t="s">
        <v>22338</v>
      </c>
      <c r="C1224" s="3">
        <v>21</v>
      </c>
      <c r="J1224" s="3">
        <v>5</v>
      </c>
      <c r="T1224" s="3">
        <v>25941</v>
      </c>
    </row>
    <row r="1225" spans="1:20">
      <c r="A1225" s="3" t="s">
        <v>8467</v>
      </c>
      <c r="B1225" s="3" t="s">
        <v>22338</v>
      </c>
      <c r="C1225" s="3">
        <v>22</v>
      </c>
      <c r="J1225" s="3">
        <v>5.2</v>
      </c>
      <c r="T1225" s="3">
        <v>26979</v>
      </c>
    </row>
    <row r="1226" spans="1:20">
      <c r="A1226" s="3" t="s">
        <v>8468</v>
      </c>
      <c r="B1226" s="3" t="s">
        <v>22338</v>
      </c>
      <c r="C1226" s="3">
        <v>23</v>
      </c>
      <c r="J1226" s="3">
        <v>5.4</v>
      </c>
      <c r="T1226" s="3">
        <v>28016</v>
      </c>
    </row>
    <row r="1227" spans="1:20">
      <c r="A1227" s="3" t="s">
        <v>8469</v>
      </c>
      <c r="B1227" s="3" t="s">
        <v>22338</v>
      </c>
      <c r="C1227" s="3">
        <v>24</v>
      </c>
      <c r="J1227" s="3">
        <v>5.6</v>
      </c>
      <c r="T1227" s="3">
        <v>29054</v>
      </c>
    </row>
    <row r="1228" spans="1:20">
      <c r="A1228" s="3" t="s">
        <v>8470</v>
      </c>
      <c r="B1228" s="3" t="s">
        <v>22338</v>
      </c>
      <c r="C1228" s="3">
        <v>25</v>
      </c>
      <c r="J1228" s="3">
        <v>5.8</v>
      </c>
      <c r="T1228" s="3">
        <v>30092</v>
      </c>
    </row>
    <row r="1229" spans="1:20">
      <c r="A1229" s="3" t="s">
        <v>8471</v>
      </c>
      <c r="B1229" s="3" t="s">
        <v>22338</v>
      </c>
      <c r="C1229" s="3">
        <v>26</v>
      </c>
      <c r="J1229" s="3">
        <v>6</v>
      </c>
      <c r="T1229" s="3">
        <v>31129</v>
      </c>
    </row>
    <row r="1230" spans="1:20">
      <c r="A1230" s="3" t="s">
        <v>8472</v>
      </c>
      <c r="B1230" s="3" t="s">
        <v>22338</v>
      </c>
      <c r="C1230" s="3">
        <v>27</v>
      </c>
      <c r="J1230" s="3">
        <v>6.2</v>
      </c>
      <c r="T1230" s="3">
        <v>32167</v>
      </c>
    </row>
    <row r="1231" spans="1:20">
      <c r="A1231" s="3" t="s">
        <v>8473</v>
      </c>
      <c r="B1231" s="3" t="s">
        <v>22338</v>
      </c>
      <c r="C1231" s="3">
        <v>28</v>
      </c>
      <c r="J1231" s="3">
        <v>6.4</v>
      </c>
      <c r="T1231" s="3">
        <v>33204</v>
      </c>
    </row>
    <row r="1232" spans="1:20">
      <c r="A1232" s="3" t="s">
        <v>8474</v>
      </c>
      <c r="B1232" s="3" t="s">
        <v>22338</v>
      </c>
      <c r="C1232" s="3">
        <v>29</v>
      </c>
      <c r="J1232" s="3">
        <v>6.6</v>
      </c>
      <c r="T1232" s="3">
        <v>34242</v>
      </c>
    </row>
    <row r="1233" spans="1:20">
      <c r="A1233" s="3" t="s">
        <v>8475</v>
      </c>
      <c r="B1233" s="3" t="s">
        <v>22338</v>
      </c>
      <c r="C1233" s="3">
        <v>30</v>
      </c>
      <c r="J1233" s="3">
        <v>6.8</v>
      </c>
      <c r="T1233" s="3">
        <v>35280</v>
      </c>
    </row>
    <row r="1234" spans="1:20">
      <c r="A1234" s="3" t="s">
        <v>8476</v>
      </c>
      <c r="B1234" s="3" t="s">
        <v>22338</v>
      </c>
      <c r="C1234" s="3">
        <v>31</v>
      </c>
      <c r="J1234" s="3">
        <v>7</v>
      </c>
      <c r="T1234" s="3">
        <v>36317</v>
      </c>
    </row>
    <row r="1235" spans="1:20">
      <c r="A1235" s="3" t="s">
        <v>8477</v>
      </c>
      <c r="B1235" s="3" t="s">
        <v>22338</v>
      </c>
      <c r="C1235" s="3">
        <v>32</v>
      </c>
      <c r="J1235" s="3">
        <v>7.2</v>
      </c>
      <c r="T1235" s="3">
        <v>37355</v>
      </c>
    </row>
    <row r="1236" spans="1:20">
      <c r="A1236" s="3" t="s">
        <v>8478</v>
      </c>
      <c r="B1236" s="3" t="s">
        <v>22338</v>
      </c>
      <c r="C1236" s="3">
        <v>33</v>
      </c>
      <c r="J1236" s="3">
        <v>7.4</v>
      </c>
      <c r="T1236" s="3">
        <v>38393</v>
      </c>
    </row>
    <row r="1237" spans="1:20">
      <c r="A1237" s="3" t="s">
        <v>8479</v>
      </c>
      <c r="B1237" s="3" t="s">
        <v>22338</v>
      </c>
      <c r="C1237" s="3">
        <v>34</v>
      </c>
      <c r="J1237" s="3">
        <v>7.6</v>
      </c>
      <c r="T1237" s="3">
        <v>39430</v>
      </c>
    </row>
    <row r="1238" spans="1:20">
      <c r="A1238" s="3" t="s">
        <v>8480</v>
      </c>
      <c r="B1238" s="3" t="s">
        <v>22338</v>
      </c>
      <c r="C1238" s="3">
        <v>35</v>
      </c>
      <c r="J1238" s="3">
        <v>7.8</v>
      </c>
      <c r="T1238" s="3">
        <v>40468</v>
      </c>
    </row>
    <row r="1239" spans="1:20">
      <c r="A1239" s="3" t="s">
        <v>8481</v>
      </c>
      <c r="B1239" s="3" t="s">
        <v>22338</v>
      </c>
      <c r="C1239" s="3">
        <v>36</v>
      </c>
      <c r="J1239" s="3">
        <v>8</v>
      </c>
      <c r="T1239" s="3">
        <v>41506</v>
      </c>
    </row>
    <row r="1240" spans="1:20">
      <c r="A1240" s="3" t="s">
        <v>8482</v>
      </c>
      <c r="B1240" s="3" t="s">
        <v>22338</v>
      </c>
      <c r="C1240" s="3">
        <v>37</v>
      </c>
      <c r="J1240" s="3">
        <v>8.1999999999999993</v>
      </c>
      <c r="T1240" s="3">
        <v>42543</v>
      </c>
    </row>
    <row r="1241" spans="1:20">
      <c r="A1241" s="3" t="s">
        <v>8483</v>
      </c>
      <c r="B1241" s="3" t="s">
        <v>22338</v>
      </c>
      <c r="C1241" s="3">
        <v>38</v>
      </c>
      <c r="J1241" s="3">
        <v>8.4</v>
      </c>
      <c r="T1241" s="3">
        <v>43581</v>
      </c>
    </row>
    <row r="1242" spans="1:20">
      <c r="A1242" s="3" t="s">
        <v>8484</v>
      </c>
      <c r="B1242" s="3" t="s">
        <v>22338</v>
      </c>
      <c r="C1242" s="3">
        <v>39</v>
      </c>
      <c r="J1242" s="3">
        <v>8.6</v>
      </c>
      <c r="T1242" s="3">
        <v>44619</v>
      </c>
    </row>
    <row r="1243" spans="1:20">
      <c r="A1243" s="3" t="s">
        <v>8485</v>
      </c>
      <c r="B1243" s="3" t="s">
        <v>22338</v>
      </c>
      <c r="C1243" s="3">
        <v>40</v>
      </c>
      <c r="J1243" s="3">
        <v>8.8000000000000007</v>
      </c>
      <c r="T1243" s="3">
        <v>45656</v>
      </c>
    </row>
    <row r="1244" spans="1:20">
      <c r="A1244" s="3" t="s">
        <v>8486</v>
      </c>
      <c r="B1244" s="3" t="s">
        <v>22338</v>
      </c>
      <c r="C1244" s="3">
        <v>41</v>
      </c>
      <c r="J1244" s="3">
        <v>9</v>
      </c>
      <c r="T1244" s="3">
        <v>46694</v>
      </c>
    </row>
    <row r="1245" spans="1:20">
      <c r="A1245" s="3" t="s">
        <v>8487</v>
      </c>
      <c r="B1245" s="3" t="s">
        <v>22338</v>
      </c>
      <c r="C1245" s="3">
        <v>42</v>
      </c>
      <c r="J1245" s="3">
        <v>9.1999999999999993</v>
      </c>
      <c r="T1245" s="3">
        <v>47732</v>
      </c>
    </row>
    <row r="1246" spans="1:20">
      <c r="A1246" s="3" t="s">
        <v>8488</v>
      </c>
      <c r="B1246" s="3" t="s">
        <v>22338</v>
      </c>
      <c r="C1246" s="3">
        <v>43</v>
      </c>
      <c r="J1246" s="3">
        <v>9.4</v>
      </c>
      <c r="T1246" s="3">
        <v>48769</v>
      </c>
    </row>
    <row r="1247" spans="1:20">
      <c r="A1247" s="3" t="s">
        <v>8489</v>
      </c>
      <c r="B1247" s="3" t="s">
        <v>22338</v>
      </c>
      <c r="C1247" s="3">
        <v>44</v>
      </c>
      <c r="J1247" s="3">
        <v>9.6</v>
      </c>
      <c r="T1247" s="3">
        <v>49807</v>
      </c>
    </row>
    <row r="1248" spans="1:20">
      <c r="A1248" s="3" t="s">
        <v>8490</v>
      </c>
      <c r="B1248" s="3" t="s">
        <v>22338</v>
      </c>
      <c r="C1248" s="3">
        <v>45</v>
      </c>
      <c r="J1248" s="3">
        <v>9.8000000000000007</v>
      </c>
      <c r="T1248" s="3">
        <v>50845</v>
      </c>
    </row>
    <row r="1249" spans="1:20">
      <c r="A1249" s="3" t="s">
        <v>8491</v>
      </c>
      <c r="B1249" s="3" t="s">
        <v>22338</v>
      </c>
      <c r="C1249" s="3">
        <v>46</v>
      </c>
      <c r="J1249" s="3">
        <v>10</v>
      </c>
      <c r="T1249" s="3">
        <v>51882</v>
      </c>
    </row>
    <row r="1250" spans="1:20">
      <c r="A1250" s="3" t="s">
        <v>8492</v>
      </c>
      <c r="B1250" s="3" t="s">
        <v>22338</v>
      </c>
      <c r="C1250" s="3">
        <v>47</v>
      </c>
      <c r="J1250" s="3">
        <v>10.199999999999999</v>
      </c>
      <c r="T1250" s="3">
        <v>52920</v>
      </c>
    </row>
    <row r="1251" spans="1:20">
      <c r="A1251" s="3" t="s">
        <v>8493</v>
      </c>
      <c r="B1251" s="3" t="s">
        <v>22338</v>
      </c>
      <c r="C1251" s="3">
        <v>48</v>
      </c>
      <c r="J1251" s="3">
        <v>10.4</v>
      </c>
      <c r="T1251" s="3">
        <v>53958</v>
      </c>
    </row>
    <row r="1252" spans="1:20">
      <c r="A1252" s="3" t="s">
        <v>8494</v>
      </c>
      <c r="B1252" s="3" t="s">
        <v>22338</v>
      </c>
      <c r="C1252" s="3">
        <v>49</v>
      </c>
      <c r="J1252" s="3">
        <v>10.6</v>
      </c>
      <c r="T1252" s="3">
        <v>54995</v>
      </c>
    </row>
    <row r="1253" spans="1:20">
      <c r="A1253" s="3" t="s">
        <v>8495</v>
      </c>
      <c r="B1253" s="3" t="s">
        <v>22338</v>
      </c>
      <c r="C1253" s="3">
        <v>50</v>
      </c>
      <c r="J1253" s="3">
        <v>10.8</v>
      </c>
      <c r="T1253" s="3">
        <v>56033</v>
      </c>
    </row>
    <row r="1254" spans="1:20">
      <c r="A1254" s="3" t="s">
        <v>8496</v>
      </c>
      <c r="B1254" s="3" t="s">
        <v>22338</v>
      </c>
      <c r="C1254" s="3">
        <v>51</v>
      </c>
      <c r="J1254" s="3">
        <v>11</v>
      </c>
      <c r="T1254" s="3">
        <v>57071</v>
      </c>
    </row>
    <row r="1255" spans="1:20">
      <c r="A1255" s="3" t="s">
        <v>8497</v>
      </c>
      <c r="B1255" s="3" t="s">
        <v>22338</v>
      </c>
      <c r="C1255" s="3">
        <v>52</v>
      </c>
      <c r="J1255" s="3">
        <v>11.2</v>
      </c>
      <c r="T1255" s="3">
        <v>58108</v>
      </c>
    </row>
    <row r="1256" spans="1:20">
      <c r="A1256" s="3" t="s">
        <v>8498</v>
      </c>
      <c r="B1256" s="3" t="s">
        <v>22338</v>
      </c>
      <c r="C1256" s="3">
        <v>53</v>
      </c>
      <c r="J1256" s="3">
        <v>11.4</v>
      </c>
      <c r="T1256" s="3">
        <v>59146</v>
      </c>
    </row>
    <row r="1257" spans="1:20">
      <c r="A1257" s="3" t="s">
        <v>8499</v>
      </c>
      <c r="B1257" s="3" t="s">
        <v>22338</v>
      </c>
      <c r="C1257" s="3">
        <v>54</v>
      </c>
      <c r="J1257" s="3">
        <v>11.6</v>
      </c>
      <c r="T1257" s="3">
        <v>60184</v>
      </c>
    </row>
    <row r="1258" spans="1:20">
      <c r="A1258" s="3" t="s">
        <v>8500</v>
      </c>
      <c r="B1258" s="3" t="s">
        <v>22338</v>
      </c>
      <c r="C1258" s="3">
        <v>55</v>
      </c>
      <c r="J1258" s="3">
        <v>11.8</v>
      </c>
      <c r="T1258" s="3">
        <v>61221</v>
      </c>
    </row>
    <row r="1259" spans="1:20">
      <c r="A1259" s="3" t="s">
        <v>8501</v>
      </c>
      <c r="B1259" s="3" t="s">
        <v>22338</v>
      </c>
      <c r="C1259" s="3">
        <v>56</v>
      </c>
      <c r="J1259" s="3">
        <v>12</v>
      </c>
      <c r="T1259" s="3">
        <v>62259</v>
      </c>
    </row>
    <row r="1260" spans="1:20">
      <c r="A1260" s="3" t="s">
        <v>8502</v>
      </c>
      <c r="B1260" s="3" t="s">
        <v>22338</v>
      </c>
      <c r="C1260" s="3">
        <v>57</v>
      </c>
      <c r="J1260" s="3">
        <v>12.2</v>
      </c>
      <c r="T1260" s="3">
        <v>63296</v>
      </c>
    </row>
    <row r="1261" spans="1:20">
      <c r="A1261" s="3" t="s">
        <v>8503</v>
      </c>
      <c r="B1261" s="3" t="s">
        <v>22338</v>
      </c>
      <c r="C1261" s="3">
        <v>58</v>
      </c>
      <c r="J1261" s="3">
        <v>12.4</v>
      </c>
      <c r="T1261" s="3">
        <v>64334</v>
      </c>
    </row>
    <row r="1262" spans="1:20">
      <c r="A1262" s="3" t="s">
        <v>8504</v>
      </c>
      <c r="B1262" s="3" t="s">
        <v>22338</v>
      </c>
      <c r="C1262" s="3">
        <v>59</v>
      </c>
      <c r="J1262" s="3">
        <v>12.6</v>
      </c>
      <c r="T1262" s="3">
        <v>65372</v>
      </c>
    </row>
    <row r="1263" spans="1:20">
      <c r="A1263" s="3" t="s">
        <v>8505</v>
      </c>
      <c r="B1263" s="3" t="s">
        <v>22338</v>
      </c>
      <c r="C1263" s="3">
        <v>60</v>
      </c>
      <c r="J1263" s="3">
        <v>12.8</v>
      </c>
      <c r="T1263" s="3">
        <v>66409</v>
      </c>
    </row>
    <row r="1264" spans="1:20">
      <c r="A1264" s="3" t="s">
        <v>8506</v>
      </c>
      <c r="B1264" s="3" t="s">
        <v>22338</v>
      </c>
      <c r="C1264" s="3">
        <v>1</v>
      </c>
      <c r="K1264" s="3">
        <v>1</v>
      </c>
      <c r="T1264" s="3">
        <v>2663</v>
      </c>
    </row>
    <row r="1265" spans="1:20">
      <c r="A1265" s="3" t="s">
        <v>8507</v>
      </c>
      <c r="B1265" s="3" t="s">
        <v>22338</v>
      </c>
      <c r="C1265" s="3">
        <v>2</v>
      </c>
      <c r="K1265" s="3">
        <v>1.2</v>
      </c>
      <c r="T1265" s="3">
        <v>3195</v>
      </c>
    </row>
    <row r="1266" spans="1:20">
      <c r="A1266" s="3" t="s">
        <v>8508</v>
      </c>
      <c r="B1266" s="3" t="s">
        <v>22338</v>
      </c>
      <c r="C1266" s="3">
        <v>3</v>
      </c>
      <c r="K1266" s="3">
        <v>1.4</v>
      </c>
      <c r="T1266" s="3">
        <v>3728</v>
      </c>
    </row>
    <row r="1267" spans="1:20">
      <c r="A1267" s="3" t="s">
        <v>8509</v>
      </c>
      <c r="B1267" s="3" t="s">
        <v>22338</v>
      </c>
      <c r="C1267" s="3">
        <v>4</v>
      </c>
      <c r="K1267" s="3">
        <v>1.6</v>
      </c>
      <c r="T1267" s="3">
        <v>4261</v>
      </c>
    </row>
    <row r="1268" spans="1:20">
      <c r="A1268" s="3" t="s">
        <v>8510</v>
      </c>
      <c r="B1268" s="3" t="s">
        <v>22338</v>
      </c>
      <c r="C1268" s="3">
        <v>5</v>
      </c>
      <c r="K1268" s="3">
        <v>1.8</v>
      </c>
      <c r="T1268" s="3">
        <v>4793</v>
      </c>
    </row>
    <row r="1269" spans="1:20">
      <c r="A1269" s="3" t="s">
        <v>8511</v>
      </c>
      <c r="B1269" s="3" t="s">
        <v>22338</v>
      </c>
      <c r="C1269" s="3">
        <v>6</v>
      </c>
      <c r="K1269" s="3">
        <v>2</v>
      </c>
      <c r="T1269" s="3">
        <v>5326</v>
      </c>
    </row>
    <row r="1270" spans="1:20">
      <c r="A1270" s="3" t="s">
        <v>8512</v>
      </c>
      <c r="B1270" s="3" t="s">
        <v>22338</v>
      </c>
      <c r="C1270" s="3">
        <v>7</v>
      </c>
      <c r="K1270" s="3">
        <v>2.2000000000000002</v>
      </c>
      <c r="T1270" s="3">
        <v>5859</v>
      </c>
    </row>
    <row r="1271" spans="1:20">
      <c r="A1271" s="3" t="s">
        <v>8513</v>
      </c>
      <c r="B1271" s="3" t="s">
        <v>22338</v>
      </c>
      <c r="C1271" s="3">
        <v>8</v>
      </c>
      <c r="K1271" s="3">
        <v>2.4</v>
      </c>
      <c r="T1271" s="3">
        <v>6391</v>
      </c>
    </row>
    <row r="1272" spans="1:20">
      <c r="A1272" s="3" t="s">
        <v>8514</v>
      </c>
      <c r="B1272" s="3" t="s">
        <v>22338</v>
      </c>
      <c r="C1272" s="3">
        <v>9</v>
      </c>
      <c r="K1272" s="3">
        <v>2.6</v>
      </c>
      <c r="T1272" s="3">
        <v>6924</v>
      </c>
    </row>
    <row r="1273" spans="1:20">
      <c r="A1273" s="3" t="s">
        <v>8515</v>
      </c>
      <c r="B1273" s="3" t="s">
        <v>22338</v>
      </c>
      <c r="C1273" s="3">
        <v>10</v>
      </c>
      <c r="K1273" s="3">
        <v>2.8</v>
      </c>
      <c r="T1273" s="3">
        <v>7457</v>
      </c>
    </row>
    <row r="1274" spans="1:20">
      <c r="A1274" s="3" t="s">
        <v>8516</v>
      </c>
      <c r="B1274" s="3" t="s">
        <v>22338</v>
      </c>
      <c r="C1274" s="3">
        <v>11</v>
      </c>
      <c r="K1274" s="3">
        <v>3</v>
      </c>
      <c r="T1274" s="3">
        <v>7989</v>
      </c>
    </row>
    <row r="1275" spans="1:20">
      <c r="A1275" s="3" t="s">
        <v>8517</v>
      </c>
      <c r="B1275" s="3" t="s">
        <v>22338</v>
      </c>
      <c r="C1275" s="3">
        <v>12</v>
      </c>
      <c r="K1275" s="3">
        <v>3.2</v>
      </c>
      <c r="T1275" s="3">
        <v>8522</v>
      </c>
    </row>
    <row r="1276" spans="1:20">
      <c r="A1276" s="3" t="s">
        <v>8518</v>
      </c>
      <c r="B1276" s="3" t="s">
        <v>22338</v>
      </c>
      <c r="C1276" s="3">
        <v>13</v>
      </c>
      <c r="K1276" s="3">
        <v>3.4</v>
      </c>
      <c r="T1276" s="3">
        <v>9055</v>
      </c>
    </row>
    <row r="1277" spans="1:20">
      <c r="A1277" s="3" t="s">
        <v>8519</v>
      </c>
      <c r="B1277" s="3" t="s">
        <v>22338</v>
      </c>
      <c r="C1277" s="3">
        <v>14</v>
      </c>
      <c r="K1277" s="3">
        <v>3.6</v>
      </c>
      <c r="T1277" s="3">
        <v>9587</v>
      </c>
    </row>
    <row r="1278" spans="1:20">
      <c r="A1278" s="3" t="s">
        <v>8520</v>
      </c>
      <c r="B1278" s="3" t="s">
        <v>22338</v>
      </c>
      <c r="C1278" s="3">
        <v>15</v>
      </c>
      <c r="K1278" s="3">
        <v>3.8</v>
      </c>
      <c r="T1278" s="3">
        <v>10120</v>
      </c>
    </row>
    <row r="1279" spans="1:20">
      <c r="A1279" s="3" t="s">
        <v>8521</v>
      </c>
      <c r="B1279" s="3" t="s">
        <v>22338</v>
      </c>
      <c r="C1279" s="3">
        <v>16</v>
      </c>
      <c r="K1279" s="3">
        <v>4</v>
      </c>
      <c r="T1279" s="3">
        <v>10653</v>
      </c>
    </row>
    <row r="1280" spans="1:20">
      <c r="A1280" s="3" t="s">
        <v>8522</v>
      </c>
      <c r="B1280" s="3" t="s">
        <v>22338</v>
      </c>
      <c r="C1280" s="3">
        <v>17</v>
      </c>
      <c r="K1280" s="3">
        <v>4.2</v>
      </c>
      <c r="T1280" s="3">
        <v>11185</v>
      </c>
    </row>
    <row r="1281" spans="1:20">
      <c r="A1281" s="3" t="s">
        <v>8523</v>
      </c>
      <c r="B1281" s="3" t="s">
        <v>22338</v>
      </c>
      <c r="C1281" s="3">
        <v>18</v>
      </c>
      <c r="K1281" s="3">
        <v>4.4000000000000004</v>
      </c>
      <c r="T1281" s="3">
        <v>11718</v>
      </c>
    </row>
    <row r="1282" spans="1:20">
      <c r="A1282" s="3" t="s">
        <v>8524</v>
      </c>
      <c r="B1282" s="3" t="s">
        <v>22338</v>
      </c>
      <c r="C1282" s="3">
        <v>19</v>
      </c>
      <c r="K1282" s="3">
        <v>4.5999999999999996</v>
      </c>
      <c r="T1282" s="3">
        <v>12251</v>
      </c>
    </row>
    <row r="1283" spans="1:20">
      <c r="A1283" s="3" t="s">
        <v>8525</v>
      </c>
      <c r="B1283" s="3" t="s">
        <v>22338</v>
      </c>
      <c r="C1283" s="3">
        <v>20</v>
      </c>
      <c r="K1283" s="3">
        <v>4.8</v>
      </c>
      <c r="T1283" s="3">
        <v>12783</v>
      </c>
    </row>
    <row r="1284" spans="1:20">
      <c r="A1284" s="3" t="s">
        <v>8526</v>
      </c>
      <c r="B1284" s="3" t="s">
        <v>22338</v>
      </c>
      <c r="C1284" s="3">
        <v>21</v>
      </c>
      <c r="K1284" s="3">
        <v>5</v>
      </c>
      <c r="T1284" s="3">
        <v>13316</v>
      </c>
    </row>
    <row r="1285" spans="1:20">
      <c r="A1285" s="3" t="s">
        <v>8527</v>
      </c>
      <c r="B1285" s="3" t="s">
        <v>22338</v>
      </c>
      <c r="C1285" s="3">
        <v>22</v>
      </c>
      <c r="K1285" s="3">
        <v>5.2</v>
      </c>
      <c r="T1285" s="3">
        <v>13849</v>
      </c>
    </row>
    <row r="1286" spans="1:20">
      <c r="A1286" s="3" t="s">
        <v>8528</v>
      </c>
      <c r="B1286" s="3" t="s">
        <v>22338</v>
      </c>
      <c r="C1286" s="3">
        <v>23</v>
      </c>
      <c r="K1286" s="3">
        <v>5.4</v>
      </c>
      <c r="T1286" s="3">
        <v>14381</v>
      </c>
    </row>
    <row r="1287" spans="1:20">
      <c r="A1287" s="3" t="s">
        <v>8529</v>
      </c>
      <c r="B1287" s="3" t="s">
        <v>22338</v>
      </c>
      <c r="C1287" s="3">
        <v>24</v>
      </c>
      <c r="K1287" s="3">
        <v>5.6</v>
      </c>
      <c r="T1287" s="3">
        <v>14914</v>
      </c>
    </row>
    <row r="1288" spans="1:20">
      <c r="A1288" s="3" t="s">
        <v>8530</v>
      </c>
      <c r="B1288" s="3" t="s">
        <v>22338</v>
      </c>
      <c r="C1288" s="3">
        <v>25</v>
      </c>
      <c r="K1288" s="3">
        <v>5.8</v>
      </c>
      <c r="T1288" s="3">
        <v>15447</v>
      </c>
    </row>
    <row r="1289" spans="1:20">
      <c r="A1289" s="3" t="s">
        <v>8531</v>
      </c>
      <c r="B1289" s="3" t="s">
        <v>22338</v>
      </c>
      <c r="C1289" s="3">
        <v>26</v>
      </c>
      <c r="K1289" s="3">
        <v>6</v>
      </c>
      <c r="T1289" s="3">
        <v>15979</v>
      </c>
    </row>
    <row r="1290" spans="1:20">
      <c r="A1290" s="3" t="s">
        <v>8532</v>
      </c>
      <c r="B1290" s="3" t="s">
        <v>22338</v>
      </c>
      <c r="C1290" s="3">
        <v>27</v>
      </c>
      <c r="K1290" s="3">
        <v>6.2</v>
      </c>
      <c r="T1290" s="3">
        <v>16512</v>
      </c>
    </row>
    <row r="1291" spans="1:20">
      <c r="A1291" s="3" t="s">
        <v>8533</v>
      </c>
      <c r="B1291" s="3" t="s">
        <v>22338</v>
      </c>
      <c r="C1291" s="3">
        <v>28</v>
      </c>
      <c r="K1291" s="3">
        <v>6.4</v>
      </c>
      <c r="T1291" s="3">
        <v>17045</v>
      </c>
    </row>
    <row r="1292" spans="1:20">
      <c r="A1292" s="3" t="s">
        <v>8534</v>
      </c>
      <c r="B1292" s="3" t="s">
        <v>22338</v>
      </c>
      <c r="C1292" s="3">
        <v>29</v>
      </c>
      <c r="K1292" s="3">
        <v>6.6</v>
      </c>
      <c r="T1292" s="3">
        <v>17577</v>
      </c>
    </row>
    <row r="1293" spans="1:20">
      <c r="A1293" s="3" t="s">
        <v>8535</v>
      </c>
      <c r="B1293" s="3" t="s">
        <v>22338</v>
      </c>
      <c r="C1293" s="3">
        <v>30</v>
      </c>
      <c r="K1293" s="3">
        <v>6.8</v>
      </c>
      <c r="T1293" s="3">
        <v>18110</v>
      </c>
    </row>
    <row r="1294" spans="1:20">
      <c r="A1294" s="3" t="s">
        <v>8536</v>
      </c>
      <c r="B1294" s="3" t="s">
        <v>22338</v>
      </c>
      <c r="C1294" s="3">
        <v>31</v>
      </c>
      <c r="K1294" s="3">
        <v>7</v>
      </c>
      <c r="T1294" s="3">
        <v>18643</v>
      </c>
    </row>
    <row r="1295" spans="1:20">
      <c r="A1295" s="3" t="s">
        <v>8537</v>
      </c>
      <c r="B1295" s="3" t="s">
        <v>22338</v>
      </c>
      <c r="C1295" s="3">
        <v>32</v>
      </c>
      <c r="K1295" s="3">
        <v>7.2</v>
      </c>
      <c r="T1295" s="3">
        <v>19175</v>
      </c>
    </row>
    <row r="1296" spans="1:20">
      <c r="A1296" s="3" t="s">
        <v>8538</v>
      </c>
      <c r="B1296" s="3" t="s">
        <v>22338</v>
      </c>
      <c r="C1296" s="3">
        <v>33</v>
      </c>
      <c r="K1296" s="3">
        <v>7.4</v>
      </c>
      <c r="T1296" s="3">
        <v>19708</v>
      </c>
    </row>
    <row r="1297" spans="1:20">
      <c r="A1297" s="3" t="s">
        <v>8539</v>
      </c>
      <c r="B1297" s="3" t="s">
        <v>22338</v>
      </c>
      <c r="C1297" s="3">
        <v>34</v>
      </c>
      <c r="K1297" s="3">
        <v>7.6</v>
      </c>
      <c r="T1297" s="3">
        <v>20241</v>
      </c>
    </row>
    <row r="1298" spans="1:20">
      <c r="A1298" s="3" t="s">
        <v>8540</v>
      </c>
      <c r="B1298" s="3" t="s">
        <v>22338</v>
      </c>
      <c r="C1298" s="3">
        <v>35</v>
      </c>
      <c r="K1298" s="3">
        <v>7.8</v>
      </c>
      <c r="T1298" s="3">
        <v>20773</v>
      </c>
    </row>
    <row r="1299" spans="1:20">
      <c r="A1299" s="3" t="s">
        <v>8541</v>
      </c>
      <c r="B1299" s="3" t="s">
        <v>22338</v>
      </c>
      <c r="C1299" s="3">
        <v>36</v>
      </c>
      <c r="K1299" s="3">
        <v>8</v>
      </c>
      <c r="T1299" s="3">
        <v>21306</v>
      </c>
    </row>
    <row r="1300" spans="1:20">
      <c r="A1300" s="3" t="s">
        <v>8542</v>
      </c>
      <c r="B1300" s="3" t="s">
        <v>22338</v>
      </c>
      <c r="C1300" s="3">
        <v>37</v>
      </c>
      <c r="K1300" s="3">
        <v>8.1999999999999993</v>
      </c>
      <c r="T1300" s="3">
        <v>21838</v>
      </c>
    </row>
    <row r="1301" spans="1:20">
      <c r="A1301" s="3" t="s">
        <v>8543</v>
      </c>
      <c r="B1301" s="3" t="s">
        <v>22338</v>
      </c>
      <c r="C1301" s="3">
        <v>38</v>
      </c>
      <c r="K1301" s="3">
        <v>8.4</v>
      </c>
      <c r="T1301" s="3">
        <v>22371</v>
      </c>
    </row>
    <row r="1302" spans="1:20">
      <c r="A1302" s="3" t="s">
        <v>8544</v>
      </c>
      <c r="B1302" s="3" t="s">
        <v>22338</v>
      </c>
      <c r="C1302" s="3">
        <v>39</v>
      </c>
      <c r="K1302" s="3">
        <v>8.6</v>
      </c>
      <c r="T1302" s="3">
        <v>22904</v>
      </c>
    </row>
    <row r="1303" spans="1:20">
      <c r="A1303" s="3" t="s">
        <v>8545</v>
      </c>
      <c r="B1303" s="3" t="s">
        <v>22338</v>
      </c>
      <c r="C1303" s="3">
        <v>40</v>
      </c>
      <c r="K1303" s="3">
        <v>8.8000000000000007</v>
      </c>
      <c r="T1303" s="3">
        <v>23436</v>
      </c>
    </row>
    <row r="1304" spans="1:20">
      <c r="A1304" s="3" t="s">
        <v>8546</v>
      </c>
      <c r="B1304" s="3" t="s">
        <v>22338</v>
      </c>
      <c r="C1304" s="3">
        <v>41</v>
      </c>
      <c r="K1304" s="3">
        <v>9</v>
      </c>
      <c r="T1304" s="3">
        <v>23969</v>
      </c>
    </row>
    <row r="1305" spans="1:20">
      <c r="A1305" s="3" t="s">
        <v>8547</v>
      </c>
      <c r="B1305" s="3" t="s">
        <v>22338</v>
      </c>
      <c r="C1305" s="3">
        <v>42</v>
      </c>
      <c r="K1305" s="3">
        <v>9.1999999999999993</v>
      </c>
      <c r="T1305" s="3">
        <v>24502</v>
      </c>
    </row>
    <row r="1306" spans="1:20">
      <c r="A1306" s="3" t="s">
        <v>8548</v>
      </c>
      <c r="B1306" s="3" t="s">
        <v>22338</v>
      </c>
      <c r="C1306" s="3">
        <v>43</v>
      </c>
      <c r="K1306" s="3">
        <v>9.4</v>
      </c>
      <c r="T1306" s="3">
        <v>25034</v>
      </c>
    </row>
    <row r="1307" spans="1:20">
      <c r="A1307" s="3" t="s">
        <v>8549</v>
      </c>
      <c r="B1307" s="3" t="s">
        <v>22338</v>
      </c>
      <c r="C1307" s="3">
        <v>44</v>
      </c>
      <c r="K1307" s="3">
        <v>9.6</v>
      </c>
      <c r="T1307" s="3">
        <v>25567</v>
      </c>
    </row>
    <row r="1308" spans="1:20">
      <c r="A1308" s="3" t="s">
        <v>8550</v>
      </c>
      <c r="B1308" s="3" t="s">
        <v>22338</v>
      </c>
      <c r="C1308" s="3">
        <v>45</v>
      </c>
      <c r="K1308" s="3">
        <v>9.8000000000000007</v>
      </c>
      <c r="T1308" s="3">
        <v>26100</v>
      </c>
    </row>
    <row r="1309" spans="1:20">
      <c r="A1309" s="3" t="s">
        <v>8551</v>
      </c>
      <c r="B1309" s="3" t="s">
        <v>22338</v>
      </c>
      <c r="C1309" s="3">
        <v>46</v>
      </c>
      <c r="K1309" s="3">
        <v>10</v>
      </c>
      <c r="T1309" s="3">
        <v>26632</v>
      </c>
    </row>
    <row r="1310" spans="1:20">
      <c r="A1310" s="3" t="s">
        <v>8552</v>
      </c>
      <c r="B1310" s="3" t="s">
        <v>22338</v>
      </c>
      <c r="C1310" s="3">
        <v>47</v>
      </c>
      <c r="K1310" s="3">
        <v>10.199999999999999</v>
      </c>
      <c r="T1310" s="3">
        <v>27165</v>
      </c>
    </row>
    <row r="1311" spans="1:20">
      <c r="A1311" s="3" t="s">
        <v>8553</v>
      </c>
      <c r="B1311" s="3" t="s">
        <v>22338</v>
      </c>
      <c r="C1311" s="3">
        <v>48</v>
      </c>
      <c r="K1311" s="3">
        <v>10.4</v>
      </c>
      <c r="T1311" s="3">
        <v>27698</v>
      </c>
    </row>
    <row r="1312" spans="1:20">
      <c r="A1312" s="3" t="s">
        <v>8554</v>
      </c>
      <c r="B1312" s="3" t="s">
        <v>22338</v>
      </c>
      <c r="C1312" s="3">
        <v>49</v>
      </c>
      <c r="K1312" s="3">
        <v>10.6</v>
      </c>
      <c r="T1312" s="3">
        <v>28230</v>
      </c>
    </row>
    <row r="1313" spans="1:20">
      <c r="A1313" s="3" t="s">
        <v>8555</v>
      </c>
      <c r="B1313" s="3" t="s">
        <v>22338</v>
      </c>
      <c r="C1313" s="3">
        <v>50</v>
      </c>
      <c r="K1313" s="3">
        <v>10.8</v>
      </c>
      <c r="T1313" s="3">
        <v>28763</v>
      </c>
    </row>
    <row r="1314" spans="1:20">
      <c r="A1314" s="3" t="s">
        <v>8556</v>
      </c>
      <c r="B1314" s="3" t="s">
        <v>22338</v>
      </c>
      <c r="C1314" s="3">
        <v>51</v>
      </c>
      <c r="K1314" s="3">
        <v>11</v>
      </c>
      <c r="T1314" s="3">
        <v>29296</v>
      </c>
    </row>
    <row r="1315" spans="1:20">
      <c r="A1315" s="3" t="s">
        <v>8557</v>
      </c>
      <c r="B1315" s="3" t="s">
        <v>22338</v>
      </c>
      <c r="C1315" s="3">
        <v>52</v>
      </c>
      <c r="K1315" s="3">
        <v>11.2</v>
      </c>
      <c r="T1315" s="3">
        <v>29828</v>
      </c>
    </row>
    <row r="1316" spans="1:20">
      <c r="A1316" s="3" t="s">
        <v>8558</v>
      </c>
      <c r="B1316" s="3" t="s">
        <v>22338</v>
      </c>
      <c r="C1316" s="3">
        <v>53</v>
      </c>
      <c r="K1316" s="3">
        <v>11.4</v>
      </c>
      <c r="T1316" s="3">
        <v>30361</v>
      </c>
    </row>
    <row r="1317" spans="1:20">
      <c r="A1317" s="3" t="s">
        <v>8559</v>
      </c>
      <c r="B1317" s="3" t="s">
        <v>22338</v>
      </c>
      <c r="C1317" s="3">
        <v>54</v>
      </c>
      <c r="K1317" s="3">
        <v>11.6</v>
      </c>
      <c r="T1317" s="3">
        <v>30894</v>
      </c>
    </row>
    <row r="1318" spans="1:20">
      <c r="A1318" s="3" t="s">
        <v>8560</v>
      </c>
      <c r="B1318" s="3" t="s">
        <v>22338</v>
      </c>
      <c r="C1318" s="3">
        <v>55</v>
      </c>
      <c r="K1318" s="3">
        <v>11.8</v>
      </c>
      <c r="T1318" s="3">
        <v>31426</v>
      </c>
    </row>
    <row r="1319" spans="1:20">
      <c r="A1319" s="3" t="s">
        <v>8561</v>
      </c>
      <c r="B1319" s="3" t="s">
        <v>22338</v>
      </c>
      <c r="C1319" s="3">
        <v>56</v>
      </c>
      <c r="K1319" s="3">
        <v>12</v>
      </c>
      <c r="T1319" s="3">
        <v>31959</v>
      </c>
    </row>
    <row r="1320" spans="1:20">
      <c r="A1320" s="3" t="s">
        <v>8562</v>
      </c>
      <c r="B1320" s="3" t="s">
        <v>22338</v>
      </c>
      <c r="C1320" s="3">
        <v>57</v>
      </c>
      <c r="K1320" s="3">
        <v>12.2</v>
      </c>
      <c r="T1320" s="3">
        <v>32492</v>
      </c>
    </row>
    <row r="1321" spans="1:20">
      <c r="A1321" s="3" t="s">
        <v>8563</v>
      </c>
      <c r="B1321" s="3" t="s">
        <v>22338</v>
      </c>
      <c r="C1321" s="3">
        <v>58</v>
      </c>
      <c r="K1321" s="3">
        <v>12.4</v>
      </c>
      <c r="T1321" s="3">
        <v>33024</v>
      </c>
    </row>
    <row r="1322" spans="1:20">
      <c r="A1322" s="3" t="s">
        <v>8564</v>
      </c>
      <c r="B1322" s="3" t="s">
        <v>22338</v>
      </c>
      <c r="C1322" s="3">
        <v>59</v>
      </c>
      <c r="K1322" s="3">
        <v>12.6</v>
      </c>
      <c r="T1322" s="3">
        <v>33557</v>
      </c>
    </row>
    <row r="1323" spans="1:20">
      <c r="A1323" s="3" t="s">
        <v>8565</v>
      </c>
      <c r="B1323" s="3" t="s">
        <v>22338</v>
      </c>
      <c r="C1323" s="3">
        <v>60</v>
      </c>
      <c r="K1323" s="3">
        <v>12.8</v>
      </c>
      <c r="T1323" s="3">
        <v>34090</v>
      </c>
    </row>
    <row r="1324" spans="1:20">
      <c r="A1324" s="3" t="s">
        <v>8566</v>
      </c>
      <c r="B1324" s="3" t="s">
        <v>22338</v>
      </c>
      <c r="C1324" s="3">
        <v>1</v>
      </c>
      <c r="L1324" s="3">
        <v>1</v>
      </c>
      <c r="T1324" s="3">
        <v>2490</v>
      </c>
    </row>
    <row r="1325" spans="1:20">
      <c r="A1325" s="3" t="s">
        <v>8567</v>
      </c>
      <c r="B1325" s="3" t="s">
        <v>22338</v>
      </c>
      <c r="C1325" s="3">
        <v>2</v>
      </c>
      <c r="L1325" s="3">
        <v>1.2</v>
      </c>
      <c r="T1325" s="3">
        <v>2988</v>
      </c>
    </row>
    <row r="1326" spans="1:20">
      <c r="A1326" s="3" t="s">
        <v>8568</v>
      </c>
      <c r="B1326" s="3" t="s">
        <v>22338</v>
      </c>
      <c r="C1326" s="3">
        <v>3</v>
      </c>
      <c r="L1326" s="3">
        <v>1.4</v>
      </c>
      <c r="T1326" s="3">
        <v>3486</v>
      </c>
    </row>
    <row r="1327" spans="1:20">
      <c r="A1327" s="3" t="s">
        <v>8569</v>
      </c>
      <c r="B1327" s="3" t="s">
        <v>22338</v>
      </c>
      <c r="C1327" s="3">
        <v>4</v>
      </c>
      <c r="L1327" s="3">
        <v>1.6</v>
      </c>
      <c r="T1327" s="3">
        <v>3984</v>
      </c>
    </row>
    <row r="1328" spans="1:20">
      <c r="A1328" s="3" t="s">
        <v>8570</v>
      </c>
      <c r="B1328" s="3" t="s">
        <v>22338</v>
      </c>
      <c r="C1328" s="3">
        <v>5</v>
      </c>
      <c r="L1328" s="3">
        <v>1.8</v>
      </c>
      <c r="T1328" s="3">
        <v>4482</v>
      </c>
    </row>
    <row r="1329" spans="1:20">
      <c r="A1329" s="3" t="s">
        <v>8571</v>
      </c>
      <c r="B1329" s="3" t="s">
        <v>22338</v>
      </c>
      <c r="C1329" s="3">
        <v>6</v>
      </c>
      <c r="L1329" s="3">
        <v>2</v>
      </c>
      <c r="T1329" s="3">
        <v>4980</v>
      </c>
    </row>
    <row r="1330" spans="1:20">
      <c r="A1330" s="3" t="s">
        <v>8572</v>
      </c>
      <c r="B1330" s="3" t="s">
        <v>22338</v>
      </c>
      <c r="C1330" s="3">
        <v>7</v>
      </c>
      <c r="L1330" s="3">
        <v>2.2000000000000002</v>
      </c>
      <c r="T1330" s="3">
        <v>5478</v>
      </c>
    </row>
    <row r="1331" spans="1:20">
      <c r="A1331" s="3" t="s">
        <v>8573</v>
      </c>
      <c r="B1331" s="3" t="s">
        <v>22338</v>
      </c>
      <c r="C1331" s="3">
        <v>8</v>
      </c>
      <c r="L1331" s="3">
        <v>2.4</v>
      </c>
      <c r="T1331" s="3">
        <v>5976</v>
      </c>
    </row>
    <row r="1332" spans="1:20">
      <c r="A1332" s="3" t="s">
        <v>8574</v>
      </c>
      <c r="B1332" s="3" t="s">
        <v>22338</v>
      </c>
      <c r="C1332" s="3">
        <v>9</v>
      </c>
      <c r="L1332" s="3">
        <v>2.6</v>
      </c>
      <c r="T1332" s="3">
        <v>6474</v>
      </c>
    </row>
    <row r="1333" spans="1:20">
      <c r="A1333" s="3" t="s">
        <v>8575</v>
      </c>
      <c r="B1333" s="3" t="s">
        <v>22338</v>
      </c>
      <c r="C1333" s="3">
        <v>10</v>
      </c>
      <c r="L1333" s="3">
        <v>2.8</v>
      </c>
      <c r="T1333" s="3">
        <v>6973</v>
      </c>
    </row>
    <row r="1334" spans="1:20">
      <c r="A1334" s="3" t="s">
        <v>8576</v>
      </c>
      <c r="B1334" s="3" t="s">
        <v>22338</v>
      </c>
      <c r="C1334" s="3">
        <v>11</v>
      </c>
      <c r="L1334" s="3">
        <v>3</v>
      </c>
      <c r="T1334" s="3">
        <v>7471</v>
      </c>
    </row>
    <row r="1335" spans="1:20">
      <c r="A1335" s="3" t="s">
        <v>8577</v>
      </c>
      <c r="B1335" s="3" t="s">
        <v>22338</v>
      </c>
      <c r="C1335" s="3">
        <v>12</v>
      </c>
      <c r="L1335" s="3">
        <v>3.2</v>
      </c>
      <c r="T1335" s="3">
        <v>7969</v>
      </c>
    </row>
    <row r="1336" spans="1:20">
      <c r="A1336" s="3" t="s">
        <v>8578</v>
      </c>
      <c r="B1336" s="3" t="s">
        <v>22338</v>
      </c>
      <c r="C1336" s="3">
        <v>13</v>
      </c>
      <c r="L1336" s="3">
        <v>3.4</v>
      </c>
      <c r="T1336" s="3">
        <v>8467</v>
      </c>
    </row>
    <row r="1337" spans="1:20">
      <c r="A1337" s="3" t="s">
        <v>8579</v>
      </c>
      <c r="B1337" s="3" t="s">
        <v>22338</v>
      </c>
      <c r="C1337" s="3">
        <v>14</v>
      </c>
      <c r="L1337" s="3">
        <v>3.6</v>
      </c>
      <c r="T1337" s="3">
        <v>8965</v>
      </c>
    </row>
    <row r="1338" spans="1:20">
      <c r="A1338" s="3" t="s">
        <v>8580</v>
      </c>
      <c r="B1338" s="3" t="s">
        <v>22338</v>
      </c>
      <c r="C1338" s="3">
        <v>15</v>
      </c>
      <c r="L1338" s="3">
        <v>3.8</v>
      </c>
      <c r="T1338" s="3">
        <v>9463</v>
      </c>
    </row>
    <row r="1339" spans="1:20">
      <c r="A1339" s="3" t="s">
        <v>8581</v>
      </c>
      <c r="B1339" s="3" t="s">
        <v>22338</v>
      </c>
      <c r="C1339" s="3">
        <v>16</v>
      </c>
      <c r="L1339" s="3">
        <v>4</v>
      </c>
      <c r="T1339" s="3">
        <v>9961</v>
      </c>
    </row>
    <row r="1340" spans="1:20">
      <c r="A1340" s="3" t="s">
        <v>8582</v>
      </c>
      <c r="B1340" s="3" t="s">
        <v>22338</v>
      </c>
      <c r="C1340" s="3">
        <v>17</v>
      </c>
      <c r="L1340" s="3">
        <v>4.2</v>
      </c>
      <c r="T1340" s="3">
        <v>10459</v>
      </c>
    </row>
    <row r="1341" spans="1:20">
      <c r="A1341" s="3" t="s">
        <v>8583</v>
      </c>
      <c r="B1341" s="3" t="s">
        <v>22338</v>
      </c>
      <c r="C1341" s="3">
        <v>18</v>
      </c>
      <c r="L1341" s="3">
        <v>4.4000000000000004</v>
      </c>
      <c r="T1341" s="3">
        <v>10957</v>
      </c>
    </row>
    <row r="1342" spans="1:20">
      <c r="A1342" s="3" t="s">
        <v>8584</v>
      </c>
      <c r="B1342" s="3" t="s">
        <v>22338</v>
      </c>
      <c r="C1342" s="3">
        <v>19</v>
      </c>
      <c r="L1342" s="3">
        <v>4.5999999999999996</v>
      </c>
      <c r="T1342" s="3">
        <v>11455</v>
      </c>
    </row>
    <row r="1343" spans="1:20">
      <c r="A1343" s="3" t="s">
        <v>8585</v>
      </c>
      <c r="B1343" s="3" t="s">
        <v>22338</v>
      </c>
      <c r="C1343" s="3">
        <v>20</v>
      </c>
      <c r="L1343" s="3">
        <v>4.8</v>
      </c>
      <c r="T1343" s="3">
        <v>11953</v>
      </c>
    </row>
    <row r="1344" spans="1:20">
      <c r="A1344" s="3" t="s">
        <v>8586</v>
      </c>
      <c r="B1344" s="3" t="s">
        <v>22338</v>
      </c>
      <c r="C1344" s="3">
        <v>21</v>
      </c>
      <c r="L1344" s="3">
        <v>5</v>
      </c>
      <c r="T1344" s="3">
        <v>12451</v>
      </c>
    </row>
    <row r="1345" spans="1:20">
      <c r="A1345" s="3" t="s">
        <v>8587</v>
      </c>
      <c r="B1345" s="3" t="s">
        <v>22338</v>
      </c>
      <c r="C1345" s="3">
        <v>22</v>
      </c>
      <c r="L1345" s="3">
        <v>5.2</v>
      </c>
      <c r="T1345" s="3">
        <v>12949</v>
      </c>
    </row>
    <row r="1346" spans="1:20">
      <c r="A1346" s="3" t="s">
        <v>8588</v>
      </c>
      <c r="B1346" s="3" t="s">
        <v>22338</v>
      </c>
      <c r="C1346" s="3">
        <v>23</v>
      </c>
      <c r="L1346" s="3">
        <v>5.4</v>
      </c>
      <c r="T1346" s="3">
        <v>13447</v>
      </c>
    </row>
    <row r="1347" spans="1:20">
      <c r="A1347" s="3" t="s">
        <v>8589</v>
      </c>
      <c r="B1347" s="3" t="s">
        <v>22338</v>
      </c>
      <c r="C1347" s="3">
        <v>24</v>
      </c>
      <c r="L1347" s="3">
        <v>5.6</v>
      </c>
      <c r="T1347" s="3">
        <v>13946</v>
      </c>
    </row>
    <row r="1348" spans="1:20">
      <c r="A1348" s="3" t="s">
        <v>8590</v>
      </c>
      <c r="B1348" s="3" t="s">
        <v>22338</v>
      </c>
      <c r="C1348" s="3">
        <v>25</v>
      </c>
      <c r="L1348" s="3">
        <v>5.8</v>
      </c>
      <c r="T1348" s="3">
        <v>14444</v>
      </c>
    </row>
    <row r="1349" spans="1:20">
      <c r="A1349" s="3" t="s">
        <v>8591</v>
      </c>
      <c r="B1349" s="3" t="s">
        <v>22338</v>
      </c>
      <c r="C1349" s="3">
        <v>26</v>
      </c>
      <c r="L1349" s="3">
        <v>6</v>
      </c>
      <c r="T1349" s="3">
        <v>14942</v>
      </c>
    </row>
    <row r="1350" spans="1:20">
      <c r="A1350" s="3" t="s">
        <v>8592</v>
      </c>
      <c r="B1350" s="3" t="s">
        <v>22338</v>
      </c>
      <c r="C1350" s="3">
        <v>27</v>
      </c>
      <c r="L1350" s="3">
        <v>6.2</v>
      </c>
      <c r="T1350" s="3">
        <v>15440</v>
      </c>
    </row>
    <row r="1351" spans="1:20">
      <c r="A1351" s="3" t="s">
        <v>8593</v>
      </c>
      <c r="B1351" s="3" t="s">
        <v>22338</v>
      </c>
      <c r="C1351" s="3">
        <v>28</v>
      </c>
      <c r="L1351" s="3">
        <v>6.4</v>
      </c>
      <c r="T1351" s="3">
        <v>15938</v>
      </c>
    </row>
    <row r="1352" spans="1:20">
      <c r="A1352" s="3" t="s">
        <v>8594</v>
      </c>
      <c r="B1352" s="3" t="s">
        <v>22338</v>
      </c>
      <c r="C1352" s="3">
        <v>29</v>
      </c>
      <c r="L1352" s="3">
        <v>6.6</v>
      </c>
      <c r="T1352" s="3">
        <v>16436</v>
      </c>
    </row>
    <row r="1353" spans="1:20">
      <c r="A1353" s="3" t="s">
        <v>8595</v>
      </c>
      <c r="B1353" s="3" t="s">
        <v>22338</v>
      </c>
      <c r="C1353" s="3">
        <v>30</v>
      </c>
      <c r="L1353" s="3">
        <v>6.8</v>
      </c>
      <c r="T1353" s="3">
        <v>16934</v>
      </c>
    </row>
    <row r="1354" spans="1:20">
      <c r="A1354" s="3" t="s">
        <v>8596</v>
      </c>
      <c r="B1354" s="3" t="s">
        <v>22338</v>
      </c>
      <c r="C1354" s="3">
        <v>31</v>
      </c>
      <c r="L1354" s="3">
        <v>7</v>
      </c>
      <c r="T1354" s="3">
        <v>17432</v>
      </c>
    </row>
    <row r="1355" spans="1:20">
      <c r="A1355" s="3" t="s">
        <v>8597</v>
      </c>
      <c r="B1355" s="3" t="s">
        <v>22338</v>
      </c>
      <c r="C1355" s="3">
        <v>32</v>
      </c>
      <c r="L1355" s="3">
        <v>7.2</v>
      </c>
      <c r="T1355" s="3">
        <v>17930</v>
      </c>
    </row>
    <row r="1356" spans="1:20">
      <c r="A1356" s="3" t="s">
        <v>8598</v>
      </c>
      <c r="B1356" s="3" t="s">
        <v>22338</v>
      </c>
      <c r="C1356" s="3">
        <v>33</v>
      </c>
      <c r="L1356" s="3">
        <v>7.4</v>
      </c>
      <c r="T1356" s="3">
        <v>18428</v>
      </c>
    </row>
    <row r="1357" spans="1:20">
      <c r="A1357" s="3" t="s">
        <v>8599</v>
      </c>
      <c r="B1357" s="3" t="s">
        <v>22338</v>
      </c>
      <c r="C1357" s="3">
        <v>34</v>
      </c>
      <c r="L1357" s="3">
        <v>7.6</v>
      </c>
      <c r="T1357" s="3">
        <v>18926</v>
      </c>
    </row>
    <row r="1358" spans="1:20">
      <c r="A1358" s="3" t="s">
        <v>8600</v>
      </c>
      <c r="B1358" s="3" t="s">
        <v>22338</v>
      </c>
      <c r="C1358" s="3">
        <v>35</v>
      </c>
      <c r="L1358" s="3">
        <v>7.8</v>
      </c>
      <c r="T1358" s="3">
        <v>19424</v>
      </c>
    </row>
    <row r="1359" spans="1:20">
      <c r="A1359" s="3" t="s">
        <v>8601</v>
      </c>
      <c r="B1359" s="3" t="s">
        <v>22338</v>
      </c>
      <c r="C1359" s="3">
        <v>36</v>
      </c>
      <c r="L1359" s="3">
        <v>8</v>
      </c>
      <c r="T1359" s="3">
        <v>19922</v>
      </c>
    </row>
    <row r="1360" spans="1:20">
      <c r="A1360" s="3" t="s">
        <v>8602</v>
      </c>
      <c r="B1360" s="3" t="s">
        <v>22338</v>
      </c>
      <c r="C1360" s="3">
        <v>37</v>
      </c>
      <c r="L1360" s="3">
        <v>8.1999999999999993</v>
      </c>
      <c r="T1360" s="3">
        <v>20420</v>
      </c>
    </row>
    <row r="1361" spans="1:20">
      <c r="A1361" s="3" t="s">
        <v>8603</v>
      </c>
      <c r="B1361" s="3" t="s">
        <v>22338</v>
      </c>
      <c r="C1361" s="3">
        <v>38</v>
      </c>
      <c r="L1361" s="3">
        <v>8.4</v>
      </c>
      <c r="T1361" s="3">
        <v>20919</v>
      </c>
    </row>
    <row r="1362" spans="1:20">
      <c r="A1362" s="3" t="s">
        <v>8604</v>
      </c>
      <c r="B1362" s="3" t="s">
        <v>22338</v>
      </c>
      <c r="C1362" s="3">
        <v>39</v>
      </c>
      <c r="L1362" s="3">
        <v>8.6</v>
      </c>
      <c r="T1362" s="3">
        <v>21417</v>
      </c>
    </row>
    <row r="1363" spans="1:20">
      <c r="A1363" s="3" t="s">
        <v>8605</v>
      </c>
      <c r="B1363" s="3" t="s">
        <v>22338</v>
      </c>
      <c r="C1363" s="3">
        <v>40</v>
      </c>
      <c r="L1363" s="3">
        <v>8.8000000000000007</v>
      </c>
      <c r="T1363" s="3">
        <v>21915</v>
      </c>
    </row>
    <row r="1364" spans="1:20">
      <c r="A1364" s="3" t="s">
        <v>8606</v>
      </c>
      <c r="B1364" s="3" t="s">
        <v>22338</v>
      </c>
      <c r="C1364" s="3">
        <v>41</v>
      </c>
      <c r="L1364" s="3">
        <v>9</v>
      </c>
      <c r="T1364" s="3">
        <v>22413</v>
      </c>
    </row>
    <row r="1365" spans="1:20">
      <c r="A1365" s="3" t="s">
        <v>8607</v>
      </c>
      <c r="B1365" s="3" t="s">
        <v>22338</v>
      </c>
      <c r="C1365" s="3">
        <v>42</v>
      </c>
      <c r="L1365" s="3">
        <v>9.1999999999999993</v>
      </c>
      <c r="T1365" s="3">
        <v>22911</v>
      </c>
    </row>
    <row r="1366" spans="1:20">
      <c r="A1366" s="3" t="s">
        <v>8608</v>
      </c>
      <c r="B1366" s="3" t="s">
        <v>22338</v>
      </c>
      <c r="C1366" s="3">
        <v>43</v>
      </c>
      <c r="L1366" s="3">
        <v>9.4</v>
      </c>
      <c r="T1366" s="3">
        <v>23409</v>
      </c>
    </row>
    <row r="1367" spans="1:20">
      <c r="A1367" s="3" t="s">
        <v>8609</v>
      </c>
      <c r="B1367" s="3" t="s">
        <v>22338</v>
      </c>
      <c r="C1367" s="3">
        <v>44</v>
      </c>
      <c r="L1367" s="3">
        <v>9.6</v>
      </c>
      <c r="T1367" s="3">
        <v>23907</v>
      </c>
    </row>
    <row r="1368" spans="1:20">
      <c r="A1368" s="3" t="s">
        <v>8610</v>
      </c>
      <c r="B1368" s="3" t="s">
        <v>22338</v>
      </c>
      <c r="C1368" s="3">
        <v>45</v>
      </c>
      <c r="L1368" s="3">
        <v>9.8000000000000007</v>
      </c>
      <c r="T1368" s="3">
        <v>24405</v>
      </c>
    </row>
    <row r="1369" spans="1:20">
      <c r="A1369" s="3" t="s">
        <v>8611</v>
      </c>
      <c r="B1369" s="3" t="s">
        <v>22338</v>
      </c>
      <c r="C1369" s="3">
        <v>46</v>
      </c>
      <c r="L1369" s="3">
        <v>10</v>
      </c>
      <c r="T1369" s="3">
        <v>24903</v>
      </c>
    </row>
    <row r="1370" spans="1:20">
      <c r="A1370" s="3" t="s">
        <v>8612</v>
      </c>
      <c r="B1370" s="3" t="s">
        <v>22338</v>
      </c>
      <c r="C1370" s="3">
        <v>47</v>
      </c>
      <c r="L1370" s="3">
        <v>10.199999999999999</v>
      </c>
      <c r="T1370" s="3">
        <v>25401</v>
      </c>
    </row>
    <row r="1371" spans="1:20">
      <c r="A1371" s="3" t="s">
        <v>8613</v>
      </c>
      <c r="B1371" s="3" t="s">
        <v>22338</v>
      </c>
      <c r="C1371" s="3">
        <v>48</v>
      </c>
      <c r="L1371" s="3">
        <v>10.4</v>
      </c>
      <c r="T1371" s="3">
        <v>25899</v>
      </c>
    </row>
    <row r="1372" spans="1:20">
      <c r="A1372" s="3" t="s">
        <v>8614</v>
      </c>
      <c r="B1372" s="3" t="s">
        <v>22338</v>
      </c>
      <c r="C1372" s="3">
        <v>49</v>
      </c>
      <c r="L1372" s="3">
        <v>10.6</v>
      </c>
      <c r="T1372" s="3">
        <v>26397</v>
      </c>
    </row>
    <row r="1373" spans="1:20">
      <c r="A1373" s="3" t="s">
        <v>8615</v>
      </c>
      <c r="B1373" s="3" t="s">
        <v>22338</v>
      </c>
      <c r="C1373" s="3">
        <v>50</v>
      </c>
      <c r="L1373" s="3">
        <v>10.8</v>
      </c>
      <c r="T1373" s="3">
        <v>26895</v>
      </c>
    </row>
    <row r="1374" spans="1:20">
      <c r="A1374" s="3" t="s">
        <v>8616</v>
      </c>
      <c r="B1374" s="3" t="s">
        <v>22338</v>
      </c>
      <c r="C1374" s="3">
        <v>51</v>
      </c>
      <c r="L1374" s="3">
        <v>11</v>
      </c>
      <c r="T1374" s="3">
        <v>27394</v>
      </c>
    </row>
    <row r="1375" spans="1:20">
      <c r="A1375" s="3" t="s">
        <v>8617</v>
      </c>
      <c r="B1375" s="3" t="s">
        <v>22338</v>
      </c>
      <c r="C1375" s="3">
        <v>52</v>
      </c>
      <c r="L1375" s="3">
        <v>11.2</v>
      </c>
      <c r="T1375" s="3">
        <v>27892</v>
      </c>
    </row>
    <row r="1376" spans="1:20">
      <c r="A1376" s="3" t="s">
        <v>8618</v>
      </c>
      <c r="B1376" s="3" t="s">
        <v>22338</v>
      </c>
      <c r="C1376" s="3">
        <v>53</v>
      </c>
      <c r="L1376" s="3">
        <v>11.4</v>
      </c>
      <c r="T1376" s="3">
        <v>28390</v>
      </c>
    </row>
    <row r="1377" spans="1:20">
      <c r="A1377" s="3" t="s">
        <v>8619</v>
      </c>
      <c r="B1377" s="3" t="s">
        <v>22338</v>
      </c>
      <c r="C1377" s="3">
        <v>54</v>
      </c>
      <c r="L1377" s="3">
        <v>11.6</v>
      </c>
      <c r="T1377" s="3">
        <v>28888</v>
      </c>
    </row>
    <row r="1378" spans="1:20">
      <c r="A1378" s="3" t="s">
        <v>8620</v>
      </c>
      <c r="B1378" s="3" t="s">
        <v>22338</v>
      </c>
      <c r="C1378" s="3">
        <v>55</v>
      </c>
      <c r="L1378" s="3">
        <v>11.8</v>
      </c>
      <c r="T1378" s="3">
        <v>29386</v>
      </c>
    </row>
    <row r="1379" spans="1:20">
      <c r="A1379" s="3" t="s">
        <v>8621</v>
      </c>
      <c r="B1379" s="3" t="s">
        <v>22338</v>
      </c>
      <c r="C1379" s="3">
        <v>56</v>
      </c>
      <c r="L1379" s="3">
        <v>12</v>
      </c>
      <c r="T1379" s="3">
        <v>29884</v>
      </c>
    </row>
    <row r="1380" spans="1:20">
      <c r="A1380" s="3" t="s">
        <v>8622</v>
      </c>
      <c r="B1380" s="3" t="s">
        <v>22338</v>
      </c>
      <c r="C1380" s="3">
        <v>57</v>
      </c>
      <c r="L1380" s="3">
        <v>12.2</v>
      </c>
      <c r="T1380" s="3">
        <v>30382</v>
      </c>
    </row>
    <row r="1381" spans="1:20">
      <c r="A1381" s="3" t="s">
        <v>8623</v>
      </c>
      <c r="B1381" s="3" t="s">
        <v>22338</v>
      </c>
      <c r="C1381" s="3">
        <v>58</v>
      </c>
      <c r="L1381" s="3">
        <v>12.4</v>
      </c>
      <c r="T1381" s="3">
        <v>30880</v>
      </c>
    </row>
    <row r="1382" spans="1:20">
      <c r="A1382" s="3" t="s">
        <v>8624</v>
      </c>
      <c r="B1382" s="3" t="s">
        <v>22338</v>
      </c>
      <c r="C1382" s="3">
        <v>59</v>
      </c>
      <c r="L1382" s="3">
        <v>12.6</v>
      </c>
      <c r="T1382" s="3">
        <v>31378</v>
      </c>
    </row>
    <row r="1383" spans="1:20">
      <c r="A1383" s="3" t="s">
        <v>8625</v>
      </c>
      <c r="B1383" s="3" t="s">
        <v>22338</v>
      </c>
      <c r="C1383" s="3">
        <v>60</v>
      </c>
      <c r="L1383" s="3">
        <v>12.8</v>
      </c>
      <c r="T1383" s="3">
        <v>31876</v>
      </c>
    </row>
    <row r="1384" spans="1:20">
      <c r="A1384" s="3" t="s">
        <v>8626</v>
      </c>
      <c r="B1384" s="3" t="s">
        <v>22338</v>
      </c>
      <c r="C1384" s="3">
        <v>1</v>
      </c>
      <c r="N1384" s="3">
        <v>1</v>
      </c>
      <c r="T1384" s="3">
        <v>2490</v>
      </c>
    </row>
    <row r="1385" spans="1:20">
      <c r="A1385" s="3" t="s">
        <v>8627</v>
      </c>
      <c r="B1385" s="3" t="s">
        <v>22338</v>
      </c>
      <c r="C1385" s="3">
        <v>2</v>
      </c>
      <c r="N1385" s="3">
        <v>1.2</v>
      </c>
      <c r="T1385" s="3">
        <v>2988</v>
      </c>
    </row>
    <row r="1386" spans="1:20">
      <c r="A1386" s="3" t="s">
        <v>8628</v>
      </c>
      <c r="B1386" s="3" t="s">
        <v>22338</v>
      </c>
      <c r="C1386" s="3">
        <v>3</v>
      </c>
      <c r="N1386" s="3">
        <v>1.4</v>
      </c>
      <c r="T1386" s="3">
        <v>3486</v>
      </c>
    </row>
    <row r="1387" spans="1:20">
      <c r="A1387" s="3" t="s">
        <v>8629</v>
      </c>
      <c r="B1387" s="3" t="s">
        <v>22338</v>
      </c>
      <c r="C1387" s="3">
        <v>4</v>
      </c>
      <c r="N1387" s="3">
        <v>1.6</v>
      </c>
      <c r="T1387" s="3">
        <v>3984</v>
      </c>
    </row>
    <row r="1388" spans="1:20">
      <c r="A1388" s="3" t="s">
        <v>8630</v>
      </c>
      <c r="B1388" s="3" t="s">
        <v>22338</v>
      </c>
      <c r="C1388" s="3">
        <v>5</v>
      </c>
      <c r="N1388" s="3">
        <v>1.8</v>
      </c>
      <c r="T1388" s="3">
        <v>4482</v>
      </c>
    </row>
    <row r="1389" spans="1:20">
      <c r="A1389" s="3" t="s">
        <v>8631</v>
      </c>
      <c r="B1389" s="3" t="s">
        <v>22338</v>
      </c>
      <c r="C1389" s="3">
        <v>6</v>
      </c>
      <c r="N1389" s="3">
        <v>2</v>
      </c>
      <c r="T1389" s="3">
        <v>4980</v>
      </c>
    </row>
    <row r="1390" spans="1:20">
      <c r="A1390" s="3" t="s">
        <v>8632</v>
      </c>
      <c r="B1390" s="3" t="s">
        <v>22338</v>
      </c>
      <c r="C1390" s="3">
        <v>7</v>
      </c>
      <c r="N1390" s="3">
        <v>2.2000000000000002</v>
      </c>
      <c r="T1390" s="3">
        <v>5478</v>
      </c>
    </row>
    <row r="1391" spans="1:20">
      <c r="A1391" s="3" t="s">
        <v>8633</v>
      </c>
      <c r="B1391" s="3" t="s">
        <v>22338</v>
      </c>
      <c r="C1391" s="3">
        <v>8</v>
      </c>
      <c r="N1391" s="3">
        <v>2.4</v>
      </c>
      <c r="T1391" s="3">
        <v>5976</v>
      </c>
    </row>
    <row r="1392" spans="1:20">
      <c r="A1392" s="3" t="s">
        <v>8634</v>
      </c>
      <c r="B1392" s="3" t="s">
        <v>22338</v>
      </c>
      <c r="C1392" s="3">
        <v>9</v>
      </c>
      <c r="N1392" s="3">
        <v>2.6</v>
      </c>
      <c r="T1392" s="3">
        <v>6474</v>
      </c>
    </row>
    <row r="1393" spans="1:20">
      <c r="A1393" s="3" t="s">
        <v>8635</v>
      </c>
      <c r="B1393" s="3" t="s">
        <v>22338</v>
      </c>
      <c r="C1393" s="3">
        <v>10</v>
      </c>
      <c r="N1393" s="3">
        <v>2.8</v>
      </c>
      <c r="T1393" s="3">
        <v>6973</v>
      </c>
    </row>
    <row r="1394" spans="1:20">
      <c r="A1394" s="3" t="s">
        <v>8636</v>
      </c>
      <c r="B1394" s="3" t="s">
        <v>22338</v>
      </c>
      <c r="C1394" s="3">
        <v>11</v>
      </c>
      <c r="N1394" s="3">
        <v>3</v>
      </c>
      <c r="T1394" s="3">
        <v>7471</v>
      </c>
    </row>
    <row r="1395" spans="1:20">
      <c r="A1395" s="3" t="s">
        <v>8637</v>
      </c>
      <c r="B1395" s="3" t="s">
        <v>22338</v>
      </c>
      <c r="C1395" s="3">
        <v>12</v>
      </c>
      <c r="N1395" s="3">
        <v>3.2</v>
      </c>
      <c r="T1395" s="3">
        <v>7969</v>
      </c>
    </row>
    <row r="1396" spans="1:20">
      <c r="A1396" s="3" t="s">
        <v>8638</v>
      </c>
      <c r="B1396" s="3" t="s">
        <v>22338</v>
      </c>
      <c r="C1396" s="3">
        <v>13</v>
      </c>
      <c r="N1396" s="3">
        <v>3.4</v>
      </c>
      <c r="T1396" s="3">
        <v>8467</v>
      </c>
    </row>
    <row r="1397" spans="1:20">
      <c r="A1397" s="3" t="s">
        <v>8639</v>
      </c>
      <c r="B1397" s="3" t="s">
        <v>22338</v>
      </c>
      <c r="C1397" s="3">
        <v>14</v>
      </c>
      <c r="N1397" s="3">
        <v>3.6</v>
      </c>
      <c r="T1397" s="3">
        <v>8965</v>
      </c>
    </row>
    <row r="1398" spans="1:20">
      <c r="A1398" s="3" t="s">
        <v>8640</v>
      </c>
      <c r="B1398" s="3" t="s">
        <v>22338</v>
      </c>
      <c r="C1398" s="3">
        <v>15</v>
      </c>
      <c r="N1398" s="3">
        <v>3.8</v>
      </c>
      <c r="T1398" s="3">
        <v>9463</v>
      </c>
    </row>
    <row r="1399" spans="1:20">
      <c r="A1399" s="3" t="s">
        <v>8641</v>
      </c>
      <c r="B1399" s="3" t="s">
        <v>22338</v>
      </c>
      <c r="C1399" s="3">
        <v>16</v>
      </c>
      <c r="N1399" s="3">
        <v>4</v>
      </c>
      <c r="T1399" s="3">
        <v>9961</v>
      </c>
    </row>
    <row r="1400" spans="1:20">
      <c r="A1400" s="3" t="s">
        <v>8642</v>
      </c>
      <c r="B1400" s="3" t="s">
        <v>22338</v>
      </c>
      <c r="C1400" s="3">
        <v>17</v>
      </c>
      <c r="N1400" s="3">
        <v>4.2</v>
      </c>
      <c r="T1400" s="3">
        <v>10459</v>
      </c>
    </row>
    <row r="1401" spans="1:20">
      <c r="A1401" s="3" t="s">
        <v>8643</v>
      </c>
      <c r="B1401" s="3" t="s">
        <v>22338</v>
      </c>
      <c r="C1401" s="3">
        <v>18</v>
      </c>
      <c r="N1401" s="3">
        <v>4.4000000000000004</v>
      </c>
      <c r="T1401" s="3">
        <v>10957</v>
      </c>
    </row>
    <row r="1402" spans="1:20">
      <c r="A1402" s="3" t="s">
        <v>8644</v>
      </c>
      <c r="B1402" s="3" t="s">
        <v>22338</v>
      </c>
      <c r="C1402" s="3">
        <v>19</v>
      </c>
      <c r="N1402" s="3">
        <v>4.5999999999999996</v>
      </c>
      <c r="T1402" s="3">
        <v>11455</v>
      </c>
    </row>
    <row r="1403" spans="1:20">
      <c r="A1403" s="3" t="s">
        <v>8645</v>
      </c>
      <c r="B1403" s="3" t="s">
        <v>22338</v>
      </c>
      <c r="C1403" s="3">
        <v>20</v>
      </c>
      <c r="N1403" s="3">
        <v>4.8</v>
      </c>
      <c r="T1403" s="3">
        <v>11953</v>
      </c>
    </row>
    <row r="1404" spans="1:20">
      <c r="A1404" s="3" t="s">
        <v>8646</v>
      </c>
      <c r="B1404" s="3" t="s">
        <v>22338</v>
      </c>
      <c r="C1404" s="3">
        <v>21</v>
      </c>
      <c r="N1404" s="3">
        <v>5</v>
      </c>
      <c r="T1404" s="3">
        <v>12451</v>
      </c>
    </row>
    <row r="1405" spans="1:20">
      <c r="A1405" s="3" t="s">
        <v>8647</v>
      </c>
      <c r="B1405" s="3" t="s">
        <v>22338</v>
      </c>
      <c r="C1405" s="3">
        <v>22</v>
      </c>
      <c r="N1405" s="3">
        <v>5.2</v>
      </c>
      <c r="T1405" s="3">
        <v>12949</v>
      </c>
    </row>
    <row r="1406" spans="1:20">
      <c r="A1406" s="3" t="s">
        <v>8648</v>
      </c>
      <c r="B1406" s="3" t="s">
        <v>22338</v>
      </c>
      <c r="C1406" s="3">
        <v>23</v>
      </c>
      <c r="N1406" s="3">
        <v>5.4</v>
      </c>
      <c r="T1406" s="3">
        <v>13447</v>
      </c>
    </row>
    <row r="1407" spans="1:20">
      <c r="A1407" s="3" t="s">
        <v>8649</v>
      </c>
      <c r="B1407" s="3" t="s">
        <v>22338</v>
      </c>
      <c r="C1407" s="3">
        <v>24</v>
      </c>
      <c r="N1407" s="3">
        <v>5.6</v>
      </c>
      <c r="T1407" s="3">
        <v>13946</v>
      </c>
    </row>
    <row r="1408" spans="1:20">
      <c r="A1408" s="3" t="s">
        <v>8650</v>
      </c>
      <c r="B1408" s="3" t="s">
        <v>22338</v>
      </c>
      <c r="C1408" s="3">
        <v>25</v>
      </c>
      <c r="N1408" s="3">
        <v>5.8</v>
      </c>
      <c r="T1408" s="3">
        <v>14444</v>
      </c>
    </row>
    <row r="1409" spans="1:20">
      <c r="A1409" s="3" t="s">
        <v>8651</v>
      </c>
      <c r="B1409" s="3" t="s">
        <v>22338</v>
      </c>
      <c r="C1409" s="3">
        <v>26</v>
      </c>
      <c r="N1409" s="3">
        <v>6</v>
      </c>
      <c r="T1409" s="3">
        <v>14942</v>
      </c>
    </row>
    <row r="1410" spans="1:20">
      <c r="A1410" s="3" t="s">
        <v>8652</v>
      </c>
      <c r="B1410" s="3" t="s">
        <v>22338</v>
      </c>
      <c r="C1410" s="3">
        <v>27</v>
      </c>
      <c r="N1410" s="3">
        <v>6.2</v>
      </c>
      <c r="T1410" s="3">
        <v>15440</v>
      </c>
    </row>
    <row r="1411" spans="1:20">
      <c r="A1411" s="3" t="s">
        <v>8653</v>
      </c>
      <c r="B1411" s="3" t="s">
        <v>22338</v>
      </c>
      <c r="C1411" s="3">
        <v>28</v>
      </c>
      <c r="N1411" s="3">
        <v>6.4</v>
      </c>
      <c r="T1411" s="3">
        <v>15938</v>
      </c>
    </row>
    <row r="1412" spans="1:20">
      <c r="A1412" s="3" t="s">
        <v>8654</v>
      </c>
      <c r="B1412" s="3" t="s">
        <v>22338</v>
      </c>
      <c r="C1412" s="3">
        <v>29</v>
      </c>
      <c r="N1412" s="3">
        <v>6.6</v>
      </c>
      <c r="T1412" s="3">
        <v>16436</v>
      </c>
    </row>
    <row r="1413" spans="1:20">
      <c r="A1413" s="3" t="s">
        <v>8655</v>
      </c>
      <c r="B1413" s="3" t="s">
        <v>22338</v>
      </c>
      <c r="C1413" s="3">
        <v>30</v>
      </c>
      <c r="N1413" s="3">
        <v>6.8</v>
      </c>
      <c r="T1413" s="3">
        <v>16934</v>
      </c>
    </row>
    <row r="1414" spans="1:20">
      <c r="A1414" s="3" t="s">
        <v>8656</v>
      </c>
      <c r="B1414" s="3" t="s">
        <v>22338</v>
      </c>
      <c r="C1414" s="3">
        <v>31</v>
      </c>
      <c r="N1414" s="3">
        <v>7</v>
      </c>
      <c r="T1414" s="3">
        <v>17432</v>
      </c>
    </row>
    <row r="1415" spans="1:20">
      <c r="A1415" s="3" t="s">
        <v>8657</v>
      </c>
      <c r="B1415" s="3" t="s">
        <v>22338</v>
      </c>
      <c r="C1415" s="3">
        <v>32</v>
      </c>
      <c r="N1415" s="3">
        <v>7.2</v>
      </c>
      <c r="T1415" s="3">
        <v>17930</v>
      </c>
    </row>
    <row r="1416" spans="1:20">
      <c r="A1416" s="3" t="s">
        <v>8658</v>
      </c>
      <c r="B1416" s="3" t="s">
        <v>22338</v>
      </c>
      <c r="C1416" s="3">
        <v>33</v>
      </c>
      <c r="N1416" s="3">
        <v>7.4</v>
      </c>
      <c r="T1416" s="3">
        <v>18428</v>
      </c>
    </row>
    <row r="1417" spans="1:20">
      <c r="A1417" s="3" t="s">
        <v>8659</v>
      </c>
      <c r="B1417" s="3" t="s">
        <v>22338</v>
      </c>
      <c r="C1417" s="3">
        <v>34</v>
      </c>
      <c r="N1417" s="3">
        <v>7.6</v>
      </c>
      <c r="T1417" s="3">
        <v>18926</v>
      </c>
    </row>
    <row r="1418" spans="1:20">
      <c r="A1418" s="3" t="s">
        <v>8660</v>
      </c>
      <c r="B1418" s="3" t="s">
        <v>22338</v>
      </c>
      <c r="C1418" s="3">
        <v>35</v>
      </c>
      <c r="N1418" s="3">
        <v>7.8</v>
      </c>
      <c r="T1418" s="3">
        <v>19424</v>
      </c>
    </row>
    <row r="1419" spans="1:20">
      <c r="A1419" s="3" t="s">
        <v>8661</v>
      </c>
      <c r="B1419" s="3" t="s">
        <v>22338</v>
      </c>
      <c r="C1419" s="3">
        <v>36</v>
      </c>
      <c r="N1419" s="3">
        <v>8</v>
      </c>
      <c r="T1419" s="3">
        <v>19922</v>
      </c>
    </row>
    <row r="1420" spans="1:20">
      <c r="A1420" s="3" t="s">
        <v>8662</v>
      </c>
      <c r="B1420" s="3" t="s">
        <v>22338</v>
      </c>
      <c r="C1420" s="3">
        <v>37</v>
      </c>
      <c r="N1420" s="3">
        <v>8.1999999999999993</v>
      </c>
      <c r="T1420" s="3">
        <v>20420</v>
      </c>
    </row>
    <row r="1421" spans="1:20">
      <c r="A1421" s="3" t="s">
        <v>8663</v>
      </c>
      <c r="B1421" s="3" t="s">
        <v>22338</v>
      </c>
      <c r="C1421" s="3">
        <v>38</v>
      </c>
      <c r="N1421" s="3">
        <v>8.4</v>
      </c>
      <c r="T1421" s="3">
        <v>20919</v>
      </c>
    </row>
    <row r="1422" spans="1:20">
      <c r="A1422" s="3" t="s">
        <v>8664</v>
      </c>
      <c r="B1422" s="3" t="s">
        <v>22338</v>
      </c>
      <c r="C1422" s="3">
        <v>39</v>
      </c>
      <c r="N1422" s="3">
        <v>8.6</v>
      </c>
      <c r="T1422" s="3">
        <v>21417</v>
      </c>
    </row>
    <row r="1423" spans="1:20">
      <c r="A1423" s="3" t="s">
        <v>8665</v>
      </c>
      <c r="B1423" s="3" t="s">
        <v>22338</v>
      </c>
      <c r="C1423" s="3">
        <v>40</v>
      </c>
      <c r="N1423" s="3">
        <v>8.8000000000000007</v>
      </c>
      <c r="T1423" s="3">
        <v>21915</v>
      </c>
    </row>
    <row r="1424" spans="1:20">
      <c r="A1424" s="3" t="s">
        <v>8666</v>
      </c>
      <c r="B1424" s="3" t="s">
        <v>22338</v>
      </c>
      <c r="C1424" s="3">
        <v>41</v>
      </c>
      <c r="N1424" s="3">
        <v>9</v>
      </c>
      <c r="T1424" s="3">
        <v>22413</v>
      </c>
    </row>
    <row r="1425" spans="1:20">
      <c r="A1425" s="3" t="s">
        <v>8667</v>
      </c>
      <c r="B1425" s="3" t="s">
        <v>22338</v>
      </c>
      <c r="C1425" s="3">
        <v>42</v>
      </c>
      <c r="N1425" s="3">
        <v>9.1999999999999993</v>
      </c>
      <c r="T1425" s="3">
        <v>22911</v>
      </c>
    </row>
    <row r="1426" spans="1:20">
      <c r="A1426" s="3" t="s">
        <v>8668</v>
      </c>
      <c r="B1426" s="3" t="s">
        <v>22338</v>
      </c>
      <c r="C1426" s="3">
        <v>43</v>
      </c>
      <c r="N1426" s="3">
        <v>9.4</v>
      </c>
      <c r="T1426" s="3">
        <v>23409</v>
      </c>
    </row>
    <row r="1427" spans="1:20">
      <c r="A1427" s="3" t="s">
        <v>8669</v>
      </c>
      <c r="B1427" s="3" t="s">
        <v>22338</v>
      </c>
      <c r="C1427" s="3">
        <v>44</v>
      </c>
      <c r="N1427" s="3">
        <v>9.6</v>
      </c>
      <c r="T1427" s="3">
        <v>23907</v>
      </c>
    </row>
    <row r="1428" spans="1:20">
      <c r="A1428" s="3" t="s">
        <v>8670</v>
      </c>
      <c r="B1428" s="3" t="s">
        <v>22338</v>
      </c>
      <c r="C1428" s="3">
        <v>45</v>
      </c>
      <c r="N1428" s="3">
        <v>9.8000000000000007</v>
      </c>
      <c r="T1428" s="3">
        <v>24405</v>
      </c>
    </row>
    <row r="1429" spans="1:20">
      <c r="A1429" s="3" t="s">
        <v>8671</v>
      </c>
      <c r="B1429" s="3" t="s">
        <v>22338</v>
      </c>
      <c r="C1429" s="3">
        <v>46</v>
      </c>
      <c r="N1429" s="3">
        <v>10</v>
      </c>
      <c r="T1429" s="3">
        <v>24903</v>
      </c>
    </row>
    <row r="1430" spans="1:20">
      <c r="A1430" s="3" t="s">
        <v>8672</v>
      </c>
      <c r="B1430" s="3" t="s">
        <v>22338</v>
      </c>
      <c r="C1430" s="3">
        <v>47</v>
      </c>
      <c r="N1430" s="3">
        <v>10.199999999999999</v>
      </c>
      <c r="T1430" s="3">
        <v>25401</v>
      </c>
    </row>
    <row r="1431" spans="1:20">
      <c r="A1431" s="3" t="s">
        <v>8673</v>
      </c>
      <c r="B1431" s="3" t="s">
        <v>22338</v>
      </c>
      <c r="C1431" s="3">
        <v>48</v>
      </c>
      <c r="N1431" s="3">
        <v>10.4</v>
      </c>
      <c r="T1431" s="3">
        <v>25899</v>
      </c>
    </row>
    <row r="1432" spans="1:20">
      <c r="A1432" s="3" t="s">
        <v>8674</v>
      </c>
      <c r="B1432" s="3" t="s">
        <v>22338</v>
      </c>
      <c r="C1432" s="3">
        <v>49</v>
      </c>
      <c r="N1432" s="3">
        <v>10.6</v>
      </c>
      <c r="T1432" s="3">
        <v>26397</v>
      </c>
    </row>
    <row r="1433" spans="1:20">
      <c r="A1433" s="3" t="s">
        <v>8675</v>
      </c>
      <c r="B1433" s="3" t="s">
        <v>22338</v>
      </c>
      <c r="C1433" s="3">
        <v>50</v>
      </c>
      <c r="N1433" s="3">
        <v>10.8</v>
      </c>
      <c r="T1433" s="3">
        <v>26895</v>
      </c>
    </row>
    <row r="1434" spans="1:20">
      <c r="A1434" s="3" t="s">
        <v>8676</v>
      </c>
      <c r="B1434" s="3" t="s">
        <v>22338</v>
      </c>
      <c r="C1434" s="3">
        <v>51</v>
      </c>
      <c r="N1434" s="3">
        <v>11</v>
      </c>
      <c r="T1434" s="3">
        <v>27394</v>
      </c>
    </row>
    <row r="1435" spans="1:20">
      <c r="A1435" s="3" t="s">
        <v>8677</v>
      </c>
      <c r="B1435" s="3" t="s">
        <v>22338</v>
      </c>
      <c r="C1435" s="3">
        <v>52</v>
      </c>
      <c r="N1435" s="3">
        <v>11.2</v>
      </c>
      <c r="T1435" s="3">
        <v>27892</v>
      </c>
    </row>
    <row r="1436" spans="1:20">
      <c r="A1436" s="3" t="s">
        <v>8678</v>
      </c>
      <c r="B1436" s="3" t="s">
        <v>22338</v>
      </c>
      <c r="C1436" s="3">
        <v>53</v>
      </c>
      <c r="N1436" s="3">
        <v>11.4</v>
      </c>
      <c r="T1436" s="3">
        <v>28390</v>
      </c>
    </row>
    <row r="1437" spans="1:20">
      <c r="A1437" s="3" t="s">
        <v>8679</v>
      </c>
      <c r="B1437" s="3" t="s">
        <v>22338</v>
      </c>
      <c r="C1437" s="3">
        <v>54</v>
      </c>
      <c r="N1437" s="3">
        <v>11.6</v>
      </c>
      <c r="T1437" s="3">
        <v>28888</v>
      </c>
    </row>
    <row r="1438" spans="1:20">
      <c r="A1438" s="3" t="s">
        <v>8680</v>
      </c>
      <c r="B1438" s="3" t="s">
        <v>22338</v>
      </c>
      <c r="C1438" s="3">
        <v>55</v>
      </c>
      <c r="N1438" s="3">
        <v>11.8</v>
      </c>
      <c r="T1438" s="3">
        <v>29386</v>
      </c>
    </row>
    <row r="1439" spans="1:20">
      <c r="A1439" s="3" t="s">
        <v>8681</v>
      </c>
      <c r="B1439" s="3" t="s">
        <v>22338</v>
      </c>
      <c r="C1439" s="3">
        <v>56</v>
      </c>
      <c r="N1439" s="3">
        <v>12</v>
      </c>
      <c r="T1439" s="3">
        <v>29884</v>
      </c>
    </row>
    <row r="1440" spans="1:20">
      <c r="A1440" s="3" t="s">
        <v>8682</v>
      </c>
      <c r="B1440" s="3" t="s">
        <v>22338</v>
      </c>
      <c r="C1440" s="3">
        <v>57</v>
      </c>
      <c r="N1440" s="3">
        <v>12.2</v>
      </c>
      <c r="T1440" s="3">
        <v>30382</v>
      </c>
    </row>
    <row r="1441" spans="1:20">
      <c r="A1441" s="3" t="s">
        <v>8683</v>
      </c>
      <c r="B1441" s="3" t="s">
        <v>22338</v>
      </c>
      <c r="C1441" s="3">
        <v>58</v>
      </c>
      <c r="N1441" s="3">
        <v>12.4</v>
      </c>
      <c r="T1441" s="3">
        <v>30880</v>
      </c>
    </row>
    <row r="1442" spans="1:20">
      <c r="A1442" s="3" t="s">
        <v>8684</v>
      </c>
      <c r="B1442" s="3" t="s">
        <v>22338</v>
      </c>
      <c r="C1442" s="3">
        <v>59</v>
      </c>
      <c r="N1442" s="3">
        <v>12.6</v>
      </c>
      <c r="T1442" s="3">
        <v>31378</v>
      </c>
    </row>
    <row r="1443" spans="1:20">
      <c r="A1443" s="3" t="s">
        <v>8685</v>
      </c>
      <c r="B1443" s="3" t="s">
        <v>22338</v>
      </c>
      <c r="C1443" s="3">
        <v>60</v>
      </c>
      <c r="N1443" s="3">
        <v>12.8</v>
      </c>
      <c r="T1443" s="3">
        <v>31876</v>
      </c>
    </row>
    <row r="1444" spans="1:20">
      <c r="A1444" s="3" t="s">
        <v>8686</v>
      </c>
      <c r="B1444" s="3" t="s">
        <v>22338</v>
      </c>
      <c r="C1444" s="3">
        <v>1</v>
      </c>
      <c r="M1444" s="3">
        <v>1</v>
      </c>
      <c r="T1444" s="3">
        <v>3043</v>
      </c>
    </row>
    <row r="1445" spans="1:20">
      <c r="A1445" s="3" t="s">
        <v>8687</v>
      </c>
      <c r="B1445" s="3" t="s">
        <v>22338</v>
      </c>
      <c r="C1445" s="3">
        <v>2</v>
      </c>
      <c r="M1445" s="3">
        <v>1.2</v>
      </c>
      <c r="T1445" s="3">
        <v>3652</v>
      </c>
    </row>
    <row r="1446" spans="1:20">
      <c r="A1446" s="3" t="s">
        <v>8688</v>
      </c>
      <c r="B1446" s="3" t="s">
        <v>22338</v>
      </c>
      <c r="C1446" s="3">
        <v>3</v>
      </c>
      <c r="M1446" s="3">
        <v>1.4</v>
      </c>
      <c r="T1446" s="3">
        <v>4261</v>
      </c>
    </row>
    <row r="1447" spans="1:20">
      <c r="A1447" s="3" t="s">
        <v>8689</v>
      </c>
      <c r="B1447" s="3" t="s">
        <v>22338</v>
      </c>
      <c r="C1447" s="3">
        <v>4</v>
      </c>
      <c r="M1447" s="3">
        <v>1.6</v>
      </c>
      <c r="T1447" s="3">
        <v>4870</v>
      </c>
    </row>
    <row r="1448" spans="1:20">
      <c r="A1448" s="3" t="s">
        <v>8690</v>
      </c>
      <c r="B1448" s="3" t="s">
        <v>22338</v>
      </c>
      <c r="C1448" s="3">
        <v>5</v>
      </c>
      <c r="M1448" s="3">
        <v>1.8</v>
      </c>
      <c r="T1448" s="3">
        <v>5478</v>
      </c>
    </row>
    <row r="1449" spans="1:20">
      <c r="A1449" s="3" t="s">
        <v>8691</v>
      </c>
      <c r="B1449" s="3" t="s">
        <v>22338</v>
      </c>
      <c r="C1449" s="3">
        <v>6</v>
      </c>
      <c r="M1449" s="3">
        <v>2</v>
      </c>
      <c r="T1449" s="3">
        <v>6087</v>
      </c>
    </row>
    <row r="1450" spans="1:20">
      <c r="A1450" s="3" t="s">
        <v>8692</v>
      </c>
      <c r="B1450" s="3" t="s">
        <v>22338</v>
      </c>
      <c r="C1450" s="3">
        <v>7</v>
      </c>
      <c r="M1450" s="3">
        <v>2.2000000000000002</v>
      </c>
      <c r="T1450" s="3">
        <v>6696</v>
      </c>
    </row>
    <row r="1451" spans="1:20">
      <c r="A1451" s="3" t="s">
        <v>8693</v>
      </c>
      <c r="B1451" s="3" t="s">
        <v>22338</v>
      </c>
      <c r="C1451" s="3">
        <v>8</v>
      </c>
      <c r="M1451" s="3">
        <v>2.4</v>
      </c>
      <c r="T1451" s="3">
        <v>7305</v>
      </c>
    </row>
    <row r="1452" spans="1:20">
      <c r="A1452" s="3" t="s">
        <v>8694</v>
      </c>
      <c r="B1452" s="3" t="s">
        <v>22338</v>
      </c>
      <c r="C1452" s="3">
        <v>9</v>
      </c>
      <c r="M1452" s="3">
        <v>2.6</v>
      </c>
      <c r="T1452" s="3">
        <v>7913</v>
      </c>
    </row>
    <row r="1453" spans="1:20">
      <c r="A1453" s="3" t="s">
        <v>8695</v>
      </c>
      <c r="B1453" s="3" t="s">
        <v>22338</v>
      </c>
      <c r="C1453" s="3">
        <v>10</v>
      </c>
      <c r="M1453" s="3">
        <v>2.8</v>
      </c>
      <c r="T1453" s="3">
        <v>8522</v>
      </c>
    </row>
    <row r="1454" spans="1:20">
      <c r="A1454" s="3" t="s">
        <v>8696</v>
      </c>
      <c r="B1454" s="3" t="s">
        <v>22338</v>
      </c>
      <c r="C1454" s="3">
        <v>11</v>
      </c>
      <c r="M1454" s="3">
        <v>3</v>
      </c>
      <c r="T1454" s="3">
        <v>9131</v>
      </c>
    </row>
    <row r="1455" spans="1:20">
      <c r="A1455" s="3" t="s">
        <v>8697</v>
      </c>
      <c r="B1455" s="3" t="s">
        <v>22338</v>
      </c>
      <c r="C1455" s="3">
        <v>12</v>
      </c>
      <c r="M1455" s="3">
        <v>3.2</v>
      </c>
      <c r="T1455" s="3">
        <v>9740</v>
      </c>
    </row>
    <row r="1456" spans="1:20">
      <c r="A1456" s="3" t="s">
        <v>8698</v>
      </c>
      <c r="B1456" s="3" t="s">
        <v>22338</v>
      </c>
      <c r="C1456" s="3">
        <v>13</v>
      </c>
      <c r="M1456" s="3">
        <v>3.4</v>
      </c>
      <c r="T1456" s="3">
        <v>10348</v>
      </c>
    </row>
    <row r="1457" spans="1:20">
      <c r="A1457" s="3" t="s">
        <v>8699</v>
      </c>
      <c r="B1457" s="3" t="s">
        <v>22338</v>
      </c>
      <c r="C1457" s="3">
        <v>14</v>
      </c>
      <c r="M1457" s="3">
        <v>3.6</v>
      </c>
      <c r="T1457" s="3">
        <v>10957</v>
      </c>
    </row>
    <row r="1458" spans="1:20">
      <c r="A1458" s="3" t="s">
        <v>8700</v>
      </c>
      <c r="B1458" s="3" t="s">
        <v>22338</v>
      </c>
      <c r="C1458" s="3">
        <v>15</v>
      </c>
      <c r="M1458" s="3">
        <v>3.8</v>
      </c>
      <c r="T1458" s="3">
        <v>11566</v>
      </c>
    </row>
    <row r="1459" spans="1:20">
      <c r="A1459" s="3" t="s">
        <v>8701</v>
      </c>
      <c r="B1459" s="3" t="s">
        <v>22338</v>
      </c>
      <c r="C1459" s="3">
        <v>16</v>
      </c>
      <c r="M1459" s="3">
        <v>4</v>
      </c>
      <c r="T1459" s="3">
        <v>12175</v>
      </c>
    </row>
    <row r="1460" spans="1:20">
      <c r="A1460" s="3" t="s">
        <v>8702</v>
      </c>
      <c r="B1460" s="3" t="s">
        <v>22338</v>
      </c>
      <c r="C1460" s="3">
        <v>17</v>
      </c>
      <c r="M1460" s="3">
        <v>4.2</v>
      </c>
      <c r="T1460" s="3">
        <v>12783</v>
      </c>
    </row>
    <row r="1461" spans="1:20">
      <c r="A1461" s="3" t="s">
        <v>8703</v>
      </c>
      <c r="B1461" s="3" t="s">
        <v>22338</v>
      </c>
      <c r="C1461" s="3">
        <v>18</v>
      </c>
      <c r="M1461" s="3">
        <v>4.4000000000000004</v>
      </c>
      <c r="T1461" s="3">
        <v>13392</v>
      </c>
    </row>
    <row r="1462" spans="1:20">
      <c r="A1462" s="3" t="s">
        <v>8704</v>
      </c>
      <c r="B1462" s="3" t="s">
        <v>22338</v>
      </c>
      <c r="C1462" s="3">
        <v>19</v>
      </c>
      <c r="M1462" s="3">
        <v>4.5999999999999996</v>
      </c>
      <c r="T1462" s="3">
        <v>14001</v>
      </c>
    </row>
    <row r="1463" spans="1:20">
      <c r="A1463" s="3" t="s">
        <v>8705</v>
      </c>
      <c r="B1463" s="3" t="s">
        <v>22338</v>
      </c>
      <c r="C1463" s="3">
        <v>20</v>
      </c>
      <c r="M1463" s="3">
        <v>4.8</v>
      </c>
      <c r="T1463" s="3">
        <v>14610</v>
      </c>
    </row>
    <row r="1464" spans="1:20">
      <c r="A1464" s="3" t="s">
        <v>8706</v>
      </c>
      <c r="B1464" s="3" t="s">
        <v>22338</v>
      </c>
      <c r="C1464" s="3">
        <v>21</v>
      </c>
      <c r="M1464" s="3">
        <v>5</v>
      </c>
      <c r="T1464" s="3">
        <v>15218</v>
      </c>
    </row>
    <row r="1465" spans="1:20">
      <c r="A1465" s="3" t="s">
        <v>8707</v>
      </c>
      <c r="B1465" s="3" t="s">
        <v>22338</v>
      </c>
      <c r="C1465" s="3">
        <v>22</v>
      </c>
      <c r="M1465" s="3">
        <v>5.2</v>
      </c>
      <c r="T1465" s="3">
        <v>15827</v>
      </c>
    </row>
    <row r="1466" spans="1:20">
      <c r="A1466" s="3" t="s">
        <v>8708</v>
      </c>
      <c r="B1466" s="3" t="s">
        <v>22338</v>
      </c>
      <c r="C1466" s="3">
        <v>23</v>
      </c>
      <c r="M1466" s="3">
        <v>5.4</v>
      </c>
      <c r="T1466" s="3">
        <v>16436</v>
      </c>
    </row>
    <row r="1467" spans="1:20">
      <c r="A1467" s="3" t="s">
        <v>8709</v>
      </c>
      <c r="B1467" s="3" t="s">
        <v>22338</v>
      </c>
      <c r="C1467" s="3">
        <v>24</v>
      </c>
      <c r="M1467" s="3">
        <v>5.6</v>
      </c>
      <c r="T1467" s="3">
        <v>17045</v>
      </c>
    </row>
    <row r="1468" spans="1:20">
      <c r="A1468" s="3" t="s">
        <v>8710</v>
      </c>
      <c r="B1468" s="3" t="s">
        <v>22338</v>
      </c>
      <c r="C1468" s="3">
        <v>25</v>
      </c>
      <c r="M1468" s="3">
        <v>5.8</v>
      </c>
      <c r="T1468" s="3">
        <v>17653</v>
      </c>
    </row>
    <row r="1469" spans="1:20">
      <c r="A1469" s="3" t="s">
        <v>8711</v>
      </c>
      <c r="B1469" s="3" t="s">
        <v>22338</v>
      </c>
      <c r="C1469" s="3">
        <v>26</v>
      </c>
      <c r="M1469" s="3">
        <v>6</v>
      </c>
      <c r="T1469" s="3">
        <v>18262</v>
      </c>
    </row>
    <row r="1470" spans="1:20">
      <c r="A1470" s="3" t="s">
        <v>8712</v>
      </c>
      <c r="B1470" s="3" t="s">
        <v>22338</v>
      </c>
      <c r="C1470" s="3">
        <v>27</v>
      </c>
      <c r="M1470" s="3">
        <v>6.2</v>
      </c>
      <c r="T1470" s="3">
        <v>18871</v>
      </c>
    </row>
    <row r="1471" spans="1:20">
      <c r="A1471" s="3" t="s">
        <v>8713</v>
      </c>
      <c r="B1471" s="3" t="s">
        <v>22338</v>
      </c>
      <c r="C1471" s="3">
        <v>28</v>
      </c>
      <c r="M1471" s="3">
        <v>6.4</v>
      </c>
      <c r="T1471" s="3">
        <v>19480</v>
      </c>
    </row>
    <row r="1472" spans="1:20">
      <c r="A1472" s="3" t="s">
        <v>8714</v>
      </c>
      <c r="B1472" s="3" t="s">
        <v>22338</v>
      </c>
      <c r="C1472" s="3">
        <v>29</v>
      </c>
      <c r="M1472" s="3">
        <v>6.6</v>
      </c>
      <c r="T1472" s="3">
        <v>20088</v>
      </c>
    </row>
    <row r="1473" spans="1:20">
      <c r="A1473" s="3" t="s">
        <v>8715</v>
      </c>
      <c r="B1473" s="3" t="s">
        <v>22338</v>
      </c>
      <c r="C1473" s="3">
        <v>30</v>
      </c>
      <c r="M1473" s="3">
        <v>6.8</v>
      </c>
      <c r="T1473" s="3">
        <v>20697</v>
      </c>
    </row>
    <row r="1474" spans="1:20">
      <c r="A1474" s="3" t="s">
        <v>8716</v>
      </c>
      <c r="B1474" s="3" t="s">
        <v>22338</v>
      </c>
      <c r="C1474" s="3">
        <v>31</v>
      </c>
      <c r="M1474" s="3">
        <v>7</v>
      </c>
      <c r="T1474" s="3">
        <v>21306</v>
      </c>
    </row>
    <row r="1475" spans="1:20">
      <c r="A1475" s="3" t="s">
        <v>8717</v>
      </c>
      <c r="B1475" s="3" t="s">
        <v>22338</v>
      </c>
      <c r="C1475" s="3">
        <v>32</v>
      </c>
      <c r="M1475" s="3">
        <v>7.2</v>
      </c>
      <c r="T1475" s="3">
        <v>21915</v>
      </c>
    </row>
    <row r="1476" spans="1:20">
      <c r="A1476" s="3" t="s">
        <v>8718</v>
      </c>
      <c r="B1476" s="3" t="s">
        <v>22338</v>
      </c>
      <c r="C1476" s="3">
        <v>33</v>
      </c>
      <c r="M1476" s="3">
        <v>7.4</v>
      </c>
      <c r="T1476" s="3">
        <v>22523</v>
      </c>
    </row>
    <row r="1477" spans="1:20">
      <c r="A1477" s="3" t="s">
        <v>8719</v>
      </c>
      <c r="B1477" s="3" t="s">
        <v>22338</v>
      </c>
      <c r="C1477" s="3">
        <v>34</v>
      </c>
      <c r="M1477" s="3">
        <v>7.6</v>
      </c>
      <c r="T1477" s="3">
        <v>23132</v>
      </c>
    </row>
    <row r="1478" spans="1:20">
      <c r="A1478" s="3" t="s">
        <v>8720</v>
      </c>
      <c r="B1478" s="3" t="s">
        <v>22338</v>
      </c>
      <c r="C1478" s="3">
        <v>35</v>
      </c>
      <c r="M1478" s="3">
        <v>7.8</v>
      </c>
      <c r="T1478" s="3">
        <v>23741</v>
      </c>
    </row>
    <row r="1479" spans="1:20">
      <c r="A1479" s="3" t="s">
        <v>8721</v>
      </c>
      <c r="B1479" s="3" t="s">
        <v>22338</v>
      </c>
      <c r="C1479" s="3">
        <v>36</v>
      </c>
      <c r="M1479" s="3">
        <v>8</v>
      </c>
      <c r="T1479" s="3">
        <v>24350</v>
      </c>
    </row>
    <row r="1480" spans="1:20">
      <c r="A1480" s="3" t="s">
        <v>8722</v>
      </c>
      <c r="B1480" s="3" t="s">
        <v>22338</v>
      </c>
      <c r="C1480" s="3">
        <v>37</v>
      </c>
      <c r="M1480" s="3">
        <v>8.1999999999999993</v>
      </c>
      <c r="T1480" s="3">
        <v>24958</v>
      </c>
    </row>
    <row r="1481" spans="1:20">
      <c r="A1481" s="3" t="s">
        <v>8723</v>
      </c>
      <c r="B1481" s="3" t="s">
        <v>22338</v>
      </c>
      <c r="C1481" s="3">
        <v>38</v>
      </c>
      <c r="M1481" s="3">
        <v>8.4</v>
      </c>
      <c r="T1481" s="3">
        <v>25567</v>
      </c>
    </row>
    <row r="1482" spans="1:20">
      <c r="A1482" s="3" t="s">
        <v>8724</v>
      </c>
      <c r="B1482" s="3" t="s">
        <v>22338</v>
      </c>
      <c r="C1482" s="3">
        <v>39</v>
      </c>
      <c r="M1482" s="3">
        <v>8.6</v>
      </c>
      <c r="T1482" s="3">
        <v>26176</v>
      </c>
    </row>
    <row r="1483" spans="1:20">
      <c r="A1483" s="3" t="s">
        <v>8725</v>
      </c>
      <c r="B1483" s="3" t="s">
        <v>22338</v>
      </c>
      <c r="C1483" s="3">
        <v>40</v>
      </c>
      <c r="M1483" s="3">
        <v>8.8000000000000007</v>
      </c>
      <c r="T1483" s="3">
        <v>26785</v>
      </c>
    </row>
    <row r="1484" spans="1:20">
      <c r="A1484" s="3" t="s">
        <v>8726</v>
      </c>
      <c r="B1484" s="3" t="s">
        <v>22338</v>
      </c>
      <c r="C1484" s="3">
        <v>41</v>
      </c>
      <c r="M1484" s="3">
        <v>9</v>
      </c>
      <c r="T1484" s="3">
        <v>27393</v>
      </c>
    </row>
    <row r="1485" spans="1:20">
      <c r="A1485" s="3" t="s">
        <v>8727</v>
      </c>
      <c r="B1485" s="3" t="s">
        <v>22338</v>
      </c>
      <c r="C1485" s="3">
        <v>42</v>
      </c>
      <c r="M1485" s="3">
        <v>9.1999999999999993</v>
      </c>
      <c r="T1485" s="3">
        <v>28002</v>
      </c>
    </row>
    <row r="1486" spans="1:20">
      <c r="A1486" s="3" t="s">
        <v>8728</v>
      </c>
      <c r="B1486" s="3" t="s">
        <v>22338</v>
      </c>
      <c r="C1486" s="3">
        <v>43</v>
      </c>
      <c r="M1486" s="3">
        <v>9.4</v>
      </c>
      <c r="T1486" s="3">
        <v>28611</v>
      </c>
    </row>
    <row r="1487" spans="1:20">
      <c r="A1487" s="3" t="s">
        <v>8729</v>
      </c>
      <c r="B1487" s="3" t="s">
        <v>22338</v>
      </c>
      <c r="C1487" s="3">
        <v>44</v>
      </c>
      <c r="M1487" s="3">
        <v>9.6</v>
      </c>
      <c r="T1487" s="3">
        <v>29220</v>
      </c>
    </row>
    <row r="1488" spans="1:20">
      <c r="A1488" s="3" t="s">
        <v>8730</v>
      </c>
      <c r="B1488" s="3" t="s">
        <v>22338</v>
      </c>
      <c r="C1488" s="3">
        <v>45</v>
      </c>
      <c r="M1488" s="3">
        <v>9.8000000000000007</v>
      </c>
      <c r="T1488" s="3">
        <v>29828</v>
      </c>
    </row>
    <row r="1489" spans="1:20">
      <c r="A1489" s="3" t="s">
        <v>8731</v>
      </c>
      <c r="B1489" s="3" t="s">
        <v>22338</v>
      </c>
      <c r="C1489" s="3">
        <v>46</v>
      </c>
      <c r="M1489" s="3">
        <v>10</v>
      </c>
      <c r="T1489" s="3">
        <v>30437</v>
      </c>
    </row>
    <row r="1490" spans="1:20">
      <c r="A1490" s="3" t="s">
        <v>8732</v>
      </c>
      <c r="B1490" s="3" t="s">
        <v>22338</v>
      </c>
      <c r="C1490" s="3">
        <v>47</v>
      </c>
      <c r="M1490" s="3">
        <v>10.199999999999999</v>
      </c>
      <c r="T1490" s="3">
        <v>31046</v>
      </c>
    </row>
    <row r="1491" spans="1:20">
      <c r="A1491" s="3" t="s">
        <v>8733</v>
      </c>
      <c r="B1491" s="3" t="s">
        <v>22338</v>
      </c>
      <c r="C1491" s="3">
        <v>48</v>
      </c>
      <c r="M1491" s="3">
        <v>10.4</v>
      </c>
      <c r="T1491" s="3">
        <v>31655</v>
      </c>
    </row>
    <row r="1492" spans="1:20">
      <c r="A1492" s="3" t="s">
        <v>8734</v>
      </c>
      <c r="B1492" s="3" t="s">
        <v>22338</v>
      </c>
      <c r="C1492" s="3">
        <v>49</v>
      </c>
      <c r="M1492" s="3">
        <v>10.6</v>
      </c>
      <c r="T1492" s="3">
        <v>32263</v>
      </c>
    </row>
    <row r="1493" spans="1:20">
      <c r="A1493" s="3" t="s">
        <v>8735</v>
      </c>
      <c r="B1493" s="3" t="s">
        <v>22338</v>
      </c>
      <c r="C1493" s="3">
        <v>50</v>
      </c>
      <c r="M1493" s="3">
        <v>10.8</v>
      </c>
      <c r="T1493" s="3">
        <v>32872</v>
      </c>
    </row>
    <row r="1494" spans="1:20">
      <c r="A1494" s="3" t="s">
        <v>8736</v>
      </c>
      <c r="B1494" s="3" t="s">
        <v>22338</v>
      </c>
      <c r="C1494" s="3">
        <v>51</v>
      </c>
      <c r="M1494" s="3">
        <v>11</v>
      </c>
      <c r="T1494" s="3">
        <v>33481</v>
      </c>
    </row>
    <row r="1495" spans="1:20">
      <c r="A1495" s="3" t="s">
        <v>8737</v>
      </c>
      <c r="B1495" s="3" t="s">
        <v>22338</v>
      </c>
      <c r="C1495" s="3">
        <v>52</v>
      </c>
      <c r="M1495" s="3">
        <v>11.2</v>
      </c>
      <c r="T1495" s="3">
        <v>34090</v>
      </c>
    </row>
    <row r="1496" spans="1:20">
      <c r="A1496" s="3" t="s">
        <v>8738</v>
      </c>
      <c r="B1496" s="3" t="s">
        <v>22338</v>
      </c>
      <c r="C1496" s="3">
        <v>53</v>
      </c>
      <c r="M1496" s="3">
        <v>11.4</v>
      </c>
      <c r="T1496" s="3">
        <v>34698</v>
      </c>
    </row>
    <row r="1497" spans="1:20">
      <c r="A1497" s="3" t="s">
        <v>8739</v>
      </c>
      <c r="B1497" s="3" t="s">
        <v>22338</v>
      </c>
      <c r="C1497" s="3">
        <v>54</v>
      </c>
      <c r="M1497" s="3">
        <v>11.6</v>
      </c>
      <c r="T1497" s="3">
        <v>35307</v>
      </c>
    </row>
    <row r="1498" spans="1:20">
      <c r="A1498" s="3" t="s">
        <v>8740</v>
      </c>
      <c r="B1498" s="3" t="s">
        <v>22338</v>
      </c>
      <c r="C1498" s="3">
        <v>55</v>
      </c>
      <c r="M1498" s="3">
        <v>11.8</v>
      </c>
      <c r="T1498" s="3">
        <v>35916</v>
      </c>
    </row>
    <row r="1499" spans="1:20">
      <c r="A1499" s="3" t="s">
        <v>8741</v>
      </c>
      <c r="B1499" s="3" t="s">
        <v>22338</v>
      </c>
      <c r="C1499" s="3">
        <v>56</v>
      </c>
      <c r="M1499" s="3">
        <v>12</v>
      </c>
      <c r="T1499" s="3">
        <v>36525</v>
      </c>
    </row>
    <row r="1500" spans="1:20">
      <c r="A1500" s="3" t="s">
        <v>8742</v>
      </c>
      <c r="B1500" s="3" t="s">
        <v>22338</v>
      </c>
      <c r="C1500" s="3">
        <v>57</v>
      </c>
      <c r="M1500" s="3">
        <v>12.2</v>
      </c>
      <c r="T1500" s="3">
        <v>37133</v>
      </c>
    </row>
    <row r="1501" spans="1:20">
      <c r="A1501" s="3" t="s">
        <v>8743</v>
      </c>
      <c r="B1501" s="3" t="s">
        <v>22338</v>
      </c>
      <c r="C1501" s="3">
        <v>58</v>
      </c>
      <c r="M1501" s="3">
        <v>12.4</v>
      </c>
      <c r="T1501" s="3">
        <v>37742</v>
      </c>
    </row>
    <row r="1502" spans="1:20">
      <c r="A1502" s="3" t="s">
        <v>8744</v>
      </c>
      <c r="B1502" s="3" t="s">
        <v>22338</v>
      </c>
      <c r="C1502" s="3">
        <v>59</v>
      </c>
      <c r="M1502" s="3">
        <v>12.6</v>
      </c>
      <c r="T1502" s="3">
        <v>38351</v>
      </c>
    </row>
    <row r="1503" spans="1:20">
      <c r="A1503" s="3" t="s">
        <v>8745</v>
      </c>
      <c r="B1503" s="3" t="s">
        <v>22338</v>
      </c>
      <c r="C1503" s="3">
        <v>60</v>
      </c>
      <c r="M1503" s="3">
        <v>12.8</v>
      </c>
      <c r="T1503" s="3">
        <v>38960</v>
      </c>
    </row>
    <row r="1504" spans="1:20">
      <c r="A1504" s="3" t="s">
        <v>8746</v>
      </c>
      <c r="B1504" s="3" t="s">
        <v>22338</v>
      </c>
      <c r="C1504" s="3">
        <v>1</v>
      </c>
      <c r="O1504" s="3">
        <v>1</v>
      </c>
      <c r="T1504" s="3">
        <v>3043</v>
      </c>
    </row>
    <row r="1505" spans="1:20">
      <c r="A1505" s="3" t="s">
        <v>8747</v>
      </c>
      <c r="B1505" s="3" t="s">
        <v>22338</v>
      </c>
      <c r="C1505" s="3">
        <v>2</v>
      </c>
      <c r="O1505" s="3">
        <v>1.2</v>
      </c>
      <c r="T1505" s="3">
        <v>3652</v>
      </c>
    </row>
    <row r="1506" spans="1:20">
      <c r="A1506" s="3" t="s">
        <v>8748</v>
      </c>
      <c r="B1506" s="3" t="s">
        <v>22338</v>
      </c>
      <c r="C1506" s="3">
        <v>3</v>
      </c>
      <c r="O1506" s="3">
        <v>1.4</v>
      </c>
      <c r="T1506" s="3">
        <v>4261</v>
      </c>
    </row>
    <row r="1507" spans="1:20">
      <c r="A1507" s="3" t="s">
        <v>8749</v>
      </c>
      <c r="B1507" s="3" t="s">
        <v>22338</v>
      </c>
      <c r="C1507" s="3">
        <v>4</v>
      </c>
      <c r="O1507" s="3">
        <v>1.6</v>
      </c>
      <c r="T1507" s="3">
        <v>4870</v>
      </c>
    </row>
    <row r="1508" spans="1:20">
      <c r="A1508" s="3" t="s">
        <v>8750</v>
      </c>
      <c r="B1508" s="3" t="s">
        <v>22338</v>
      </c>
      <c r="C1508" s="3">
        <v>5</v>
      </c>
      <c r="O1508" s="3">
        <v>1.8</v>
      </c>
      <c r="T1508" s="3">
        <v>5478</v>
      </c>
    </row>
    <row r="1509" spans="1:20">
      <c r="A1509" s="3" t="s">
        <v>8751</v>
      </c>
      <c r="B1509" s="3" t="s">
        <v>22338</v>
      </c>
      <c r="C1509" s="3">
        <v>6</v>
      </c>
      <c r="O1509" s="3">
        <v>2</v>
      </c>
      <c r="T1509" s="3">
        <v>6087</v>
      </c>
    </row>
    <row r="1510" spans="1:20">
      <c r="A1510" s="3" t="s">
        <v>8752</v>
      </c>
      <c r="B1510" s="3" t="s">
        <v>22338</v>
      </c>
      <c r="C1510" s="3">
        <v>7</v>
      </c>
      <c r="O1510" s="3">
        <v>2.2000000000000002</v>
      </c>
      <c r="T1510" s="3">
        <v>6696</v>
      </c>
    </row>
    <row r="1511" spans="1:20">
      <c r="A1511" s="3" t="s">
        <v>8753</v>
      </c>
      <c r="B1511" s="3" t="s">
        <v>22338</v>
      </c>
      <c r="C1511" s="3">
        <v>8</v>
      </c>
      <c r="O1511" s="3">
        <v>2.4</v>
      </c>
      <c r="T1511" s="3">
        <v>7305</v>
      </c>
    </row>
    <row r="1512" spans="1:20">
      <c r="A1512" s="3" t="s">
        <v>8754</v>
      </c>
      <c r="B1512" s="3" t="s">
        <v>22338</v>
      </c>
      <c r="C1512" s="3">
        <v>9</v>
      </c>
      <c r="O1512" s="3">
        <v>2.6</v>
      </c>
      <c r="T1512" s="3">
        <v>7913</v>
      </c>
    </row>
    <row r="1513" spans="1:20">
      <c r="A1513" s="3" t="s">
        <v>8755</v>
      </c>
      <c r="B1513" s="3" t="s">
        <v>22338</v>
      </c>
      <c r="C1513" s="3">
        <v>10</v>
      </c>
      <c r="O1513" s="3">
        <v>2.8</v>
      </c>
      <c r="T1513" s="3">
        <v>8522</v>
      </c>
    </row>
    <row r="1514" spans="1:20">
      <c r="A1514" s="3" t="s">
        <v>8756</v>
      </c>
      <c r="B1514" s="3" t="s">
        <v>22338</v>
      </c>
      <c r="C1514" s="3">
        <v>11</v>
      </c>
      <c r="O1514" s="3">
        <v>3</v>
      </c>
      <c r="T1514" s="3">
        <v>9131</v>
      </c>
    </row>
    <row r="1515" spans="1:20">
      <c r="A1515" s="3" t="s">
        <v>8757</v>
      </c>
      <c r="B1515" s="3" t="s">
        <v>22338</v>
      </c>
      <c r="C1515" s="3">
        <v>12</v>
      </c>
      <c r="O1515" s="3">
        <v>3.2</v>
      </c>
      <c r="T1515" s="3">
        <v>9740</v>
      </c>
    </row>
    <row r="1516" spans="1:20">
      <c r="A1516" s="3" t="s">
        <v>8758</v>
      </c>
      <c r="B1516" s="3" t="s">
        <v>22338</v>
      </c>
      <c r="C1516" s="3">
        <v>13</v>
      </c>
      <c r="O1516" s="3">
        <v>3.4</v>
      </c>
      <c r="T1516" s="3">
        <v>10348</v>
      </c>
    </row>
    <row r="1517" spans="1:20">
      <c r="A1517" s="3" t="s">
        <v>8759</v>
      </c>
      <c r="B1517" s="3" t="s">
        <v>22338</v>
      </c>
      <c r="C1517" s="3">
        <v>14</v>
      </c>
      <c r="O1517" s="3">
        <v>3.6</v>
      </c>
      <c r="T1517" s="3">
        <v>10957</v>
      </c>
    </row>
    <row r="1518" spans="1:20">
      <c r="A1518" s="3" t="s">
        <v>8760</v>
      </c>
      <c r="B1518" s="3" t="s">
        <v>22338</v>
      </c>
      <c r="C1518" s="3">
        <v>15</v>
      </c>
      <c r="O1518" s="3">
        <v>3.8</v>
      </c>
      <c r="T1518" s="3">
        <v>11566</v>
      </c>
    </row>
    <row r="1519" spans="1:20">
      <c r="A1519" s="3" t="s">
        <v>8761</v>
      </c>
      <c r="B1519" s="3" t="s">
        <v>22338</v>
      </c>
      <c r="C1519" s="3">
        <v>16</v>
      </c>
      <c r="O1519" s="3">
        <v>4</v>
      </c>
      <c r="T1519" s="3">
        <v>12175</v>
      </c>
    </row>
    <row r="1520" spans="1:20">
      <c r="A1520" s="3" t="s">
        <v>8762</v>
      </c>
      <c r="B1520" s="3" t="s">
        <v>22338</v>
      </c>
      <c r="C1520" s="3">
        <v>17</v>
      </c>
      <c r="O1520" s="3">
        <v>4.2</v>
      </c>
      <c r="T1520" s="3">
        <v>12783</v>
      </c>
    </row>
    <row r="1521" spans="1:20">
      <c r="A1521" s="3" t="s">
        <v>8763</v>
      </c>
      <c r="B1521" s="3" t="s">
        <v>22338</v>
      </c>
      <c r="C1521" s="3">
        <v>18</v>
      </c>
      <c r="O1521" s="3">
        <v>4.4000000000000004</v>
      </c>
      <c r="T1521" s="3">
        <v>13392</v>
      </c>
    </row>
    <row r="1522" spans="1:20">
      <c r="A1522" s="3" t="s">
        <v>8764</v>
      </c>
      <c r="B1522" s="3" t="s">
        <v>22338</v>
      </c>
      <c r="C1522" s="3">
        <v>19</v>
      </c>
      <c r="O1522" s="3">
        <v>4.5999999999999996</v>
      </c>
      <c r="T1522" s="3">
        <v>14001</v>
      </c>
    </row>
    <row r="1523" spans="1:20">
      <c r="A1523" s="3" t="s">
        <v>8765</v>
      </c>
      <c r="B1523" s="3" t="s">
        <v>22338</v>
      </c>
      <c r="C1523" s="3">
        <v>20</v>
      </c>
      <c r="O1523" s="3">
        <v>4.8</v>
      </c>
      <c r="T1523" s="3">
        <v>14610</v>
      </c>
    </row>
    <row r="1524" spans="1:20">
      <c r="A1524" s="3" t="s">
        <v>8766</v>
      </c>
      <c r="B1524" s="3" t="s">
        <v>22338</v>
      </c>
      <c r="C1524" s="3">
        <v>21</v>
      </c>
      <c r="O1524" s="3">
        <v>5</v>
      </c>
      <c r="T1524" s="3">
        <v>15218</v>
      </c>
    </row>
    <row r="1525" spans="1:20">
      <c r="A1525" s="3" t="s">
        <v>8767</v>
      </c>
      <c r="B1525" s="3" t="s">
        <v>22338</v>
      </c>
      <c r="C1525" s="3">
        <v>22</v>
      </c>
      <c r="O1525" s="3">
        <v>5.2</v>
      </c>
      <c r="T1525" s="3">
        <v>15827</v>
      </c>
    </row>
    <row r="1526" spans="1:20">
      <c r="A1526" s="3" t="s">
        <v>8768</v>
      </c>
      <c r="B1526" s="3" t="s">
        <v>22338</v>
      </c>
      <c r="C1526" s="3">
        <v>23</v>
      </c>
      <c r="O1526" s="3">
        <v>5.4</v>
      </c>
      <c r="T1526" s="3">
        <v>16436</v>
      </c>
    </row>
    <row r="1527" spans="1:20">
      <c r="A1527" s="3" t="s">
        <v>8769</v>
      </c>
      <c r="B1527" s="3" t="s">
        <v>22338</v>
      </c>
      <c r="C1527" s="3">
        <v>24</v>
      </c>
      <c r="O1527" s="3">
        <v>5.6</v>
      </c>
      <c r="T1527" s="3">
        <v>17045</v>
      </c>
    </row>
    <row r="1528" spans="1:20">
      <c r="A1528" s="3" t="s">
        <v>8770</v>
      </c>
      <c r="B1528" s="3" t="s">
        <v>22338</v>
      </c>
      <c r="C1528" s="3">
        <v>25</v>
      </c>
      <c r="O1528" s="3">
        <v>5.8</v>
      </c>
      <c r="T1528" s="3">
        <v>17653</v>
      </c>
    </row>
    <row r="1529" spans="1:20">
      <c r="A1529" s="3" t="s">
        <v>8771</v>
      </c>
      <c r="B1529" s="3" t="s">
        <v>22338</v>
      </c>
      <c r="C1529" s="3">
        <v>26</v>
      </c>
      <c r="O1529" s="3">
        <v>6</v>
      </c>
      <c r="T1529" s="3">
        <v>18262</v>
      </c>
    </row>
    <row r="1530" spans="1:20">
      <c r="A1530" s="3" t="s">
        <v>8772</v>
      </c>
      <c r="B1530" s="3" t="s">
        <v>22338</v>
      </c>
      <c r="C1530" s="3">
        <v>27</v>
      </c>
      <c r="O1530" s="3">
        <v>6.2</v>
      </c>
      <c r="T1530" s="3">
        <v>18871</v>
      </c>
    </row>
    <row r="1531" spans="1:20">
      <c r="A1531" s="3" t="s">
        <v>8773</v>
      </c>
      <c r="B1531" s="3" t="s">
        <v>22338</v>
      </c>
      <c r="C1531" s="3">
        <v>28</v>
      </c>
      <c r="O1531" s="3">
        <v>6.4</v>
      </c>
      <c r="T1531" s="3">
        <v>19480</v>
      </c>
    </row>
    <row r="1532" spans="1:20">
      <c r="A1532" s="3" t="s">
        <v>8774</v>
      </c>
      <c r="B1532" s="3" t="s">
        <v>22338</v>
      </c>
      <c r="C1532" s="3">
        <v>29</v>
      </c>
      <c r="O1532" s="3">
        <v>6.6</v>
      </c>
      <c r="T1532" s="3">
        <v>20088</v>
      </c>
    </row>
    <row r="1533" spans="1:20">
      <c r="A1533" s="3" t="s">
        <v>8775</v>
      </c>
      <c r="B1533" s="3" t="s">
        <v>22338</v>
      </c>
      <c r="C1533" s="3">
        <v>30</v>
      </c>
      <c r="O1533" s="3">
        <v>6.8</v>
      </c>
      <c r="T1533" s="3">
        <v>20697</v>
      </c>
    </row>
    <row r="1534" spans="1:20">
      <c r="A1534" s="3" t="s">
        <v>8776</v>
      </c>
      <c r="B1534" s="3" t="s">
        <v>22338</v>
      </c>
      <c r="C1534" s="3">
        <v>31</v>
      </c>
      <c r="O1534" s="3">
        <v>7</v>
      </c>
      <c r="T1534" s="3">
        <v>21306</v>
      </c>
    </row>
    <row r="1535" spans="1:20">
      <c r="A1535" s="3" t="s">
        <v>8777</v>
      </c>
      <c r="B1535" s="3" t="s">
        <v>22338</v>
      </c>
      <c r="C1535" s="3">
        <v>32</v>
      </c>
      <c r="O1535" s="3">
        <v>7.2</v>
      </c>
      <c r="T1535" s="3">
        <v>21915</v>
      </c>
    </row>
    <row r="1536" spans="1:20">
      <c r="A1536" s="3" t="s">
        <v>8778</v>
      </c>
      <c r="B1536" s="3" t="s">
        <v>22338</v>
      </c>
      <c r="C1536" s="3">
        <v>33</v>
      </c>
      <c r="O1536" s="3">
        <v>7.4</v>
      </c>
      <c r="T1536" s="3">
        <v>22523</v>
      </c>
    </row>
    <row r="1537" spans="1:20">
      <c r="A1537" s="3" t="s">
        <v>8779</v>
      </c>
      <c r="B1537" s="3" t="s">
        <v>22338</v>
      </c>
      <c r="C1537" s="3">
        <v>34</v>
      </c>
      <c r="O1537" s="3">
        <v>7.6</v>
      </c>
      <c r="T1537" s="3">
        <v>23132</v>
      </c>
    </row>
    <row r="1538" spans="1:20">
      <c r="A1538" s="3" t="s">
        <v>8780</v>
      </c>
      <c r="B1538" s="3" t="s">
        <v>22338</v>
      </c>
      <c r="C1538" s="3">
        <v>35</v>
      </c>
      <c r="O1538" s="3">
        <v>7.8</v>
      </c>
      <c r="T1538" s="3">
        <v>23741</v>
      </c>
    </row>
    <row r="1539" spans="1:20">
      <c r="A1539" s="3" t="s">
        <v>8781</v>
      </c>
      <c r="B1539" s="3" t="s">
        <v>22338</v>
      </c>
      <c r="C1539" s="3">
        <v>36</v>
      </c>
      <c r="O1539" s="3">
        <v>8</v>
      </c>
      <c r="T1539" s="3">
        <v>24350</v>
      </c>
    </row>
    <row r="1540" spans="1:20">
      <c r="A1540" s="3" t="s">
        <v>8782</v>
      </c>
      <c r="B1540" s="3" t="s">
        <v>22338</v>
      </c>
      <c r="C1540" s="3">
        <v>37</v>
      </c>
      <c r="O1540" s="3">
        <v>8.1999999999999993</v>
      </c>
      <c r="T1540" s="3">
        <v>24958</v>
      </c>
    </row>
    <row r="1541" spans="1:20">
      <c r="A1541" s="3" t="s">
        <v>8783</v>
      </c>
      <c r="B1541" s="3" t="s">
        <v>22338</v>
      </c>
      <c r="C1541" s="3">
        <v>38</v>
      </c>
      <c r="O1541" s="3">
        <v>8.4</v>
      </c>
      <c r="T1541" s="3">
        <v>25567</v>
      </c>
    </row>
    <row r="1542" spans="1:20">
      <c r="A1542" s="3" t="s">
        <v>8784</v>
      </c>
      <c r="B1542" s="3" t="s">
        <v>22338</v>
      </c>
      <c r="C1542" s="3">
        <v>39</v>
      </c>
      <c r="O1542" s="3">
        <v>8.6</v>
      </c>
      <c r="T1542" s="3">
        <v>26176</v>
      </c>
    </row>
    <row r="1543" spans="1:20">
      <c r="A1543" s="3" t="s">
        <v>8785</v>
      </c>
      <c r="B1543" s="3" t="s">
        <v>22338</v>
      </c>
      <c r="C1543" s="3">
        <v>40</v>
      </c>
      <c r="O1543" s="3">
        <v>8.8000000000000007</v>
      </c>
      <c r="T1543" s="3">
        <v>26785</v>
      </c>
    </row>
    <row r="1544" spans="1:20">
      <c r="A1544" s="3" t="s">
        <v>8786</v>
      </c>
      <c r="B1544" s="3" t="s">
        <v>22338</v>
      </c>
      <c r="C1544" s="3">
        <v>41</v>
      </c>
      <c r="O1544" s="3">
        <v>9</v>
      </c>
      <c r="T1544" s="3">
        <v>27393</v>
      </c>
    </row>
    <row r="1545" spans="1:20">
      <c r="A1545" s="3" t="s">
        <v>8787</v>
      </c>
      <c r="B1545" s="3" t="s">
        <v>22338</v>
      </c>
      <c r="C1545" s="3">
        <v>42</v>
      </c>
      <c r="O1545" s="3">
        <v>9.1999999999999993</v>
      </c>
      <c r="T1545" s="3">
        <v>28002</v>
      </c>
    </row>
    <row r="1546" spans="1:20">
      <c r="A1546" s="3" t="s">
        <v>8788</v>
      </c>
      <c r="B1546" s="3" t="s">
        <v>22338</v>
      </c>
      <c r="C1546" s="3">
        <v>43</v>
      </c>
      <c r="O1546" s="3">
        <v>9.4</v>
      </c>
      <c r="T1546" s="3">
        <v>28611</v>
      </c>
    </row>
    <row r="1547" spans="1:20">
      <c r="A1547" s="3" t="s">
        <v>8789</v>
      </c>
      <c r="B1547" s="3" t="s">
        <v>22338</v>
      </c>
      <c r="C1547" s="3">
        <v>44</v>
      </c>
      <c r="O1547" s="3">
        <v>9.6</v>
      </c>
      <c r="T1547" s="3">
        <v>29220</v>
      </c>
    </row>
    <row r="1548" spans="1:20">
      <c r="A1548" s="3" t="s">
        <v>8790</v>
      </c>
      <c r="B1548" s="3" t="s">
        <v>22338</v>
      </c>
      <c r="C1548" s="3">
        <v>45</v>
      </c>
      <c r="O1548" s="3">
        <v>9.8000000000000007</v>
      </c>
      <c r="T1548" s="3">
        <v>29828</v>
      </c>
    </row>
    <row r="1549" spans="1:20">
      <c r="A1549" s="3" t="s">
        <v>8791</v>
      </c>
      <c r="B1549" s="3" t="s">
        <v>22338</v>
      </c>
      <c r="C1549" s="3">
        <v>46</v>
      </c>
      <c r="O1549" s="3">
        <v>10</v>
      </c>
      <c r="T1549" s="3">
        <v>30437</v>
      </c>
    </row>
    <row r="1550" spans="1:20">
      <c r="A1550" s="3" t="s">
        <v>8792</v>
      </c>
      <c r="B1550" s="3" t="s">
        <v>22338</v>
      </c>
      <c r="C1550" s="3">
        <v>47</v>
      </c>
      <c r="O1550" s="3">
        <v>10.199999999999999</v>
      </c>
      <c r="T1550" s="3">
        <v>31046</v>
      </c>
    </row>
    <row r="1551" spans="1:20">
      <c r="A1551" s="3" t="s">
        <v>8793</v>
      </c>
      <c r="B1551" s="3" t="s">
        <v>22338</v>
      </c>
      <c r="C1551" s="3">
        <v>48</v>
      </c>
      <c r="O1551" s="3">
        <v>10.4</v>
      </c>
      <c r="T1551" s="3">
        <v>31655</v>
      </c>
    </row>
    <row r="1552" spans="1:20">
      <c r="A1552" s="3" t="s">
        <v>8794</v>
      </c>
      <c r="B1552" s="3" t="s">
        <v>22338</v>
      </c>
      <c r="C1552" s="3">
        <v>49</v>
      </c>
      <c r="O1552" s="3">
        <v>10.6</v>
      </c>
      <c r="T1552" s="3">
        <v>32263</v>
      </c>
    </row>
    <row r="1553" spans="1:20">
      <c r="A1553" s="3" t="s">
        <v>8795</v>
      </c>
      <c r="B1553" s="3" t="s">
        <v>22338</v>
      </c>
      <c r="C1553" s="3">
        <v>50</v>
      </c>
      <c r="O1553" s="3">
        <v>10.8</v>
      </c>
      <c r="T1553" s="3">
        <v>32872</v>
      </c>
    </row>
    <row r="1554" spans="1:20">
      <c r="A1554" s="3" t="s">
        <v>8796</v>
      </c>
      <c r="B1554" s="3" t="s">
        <v>22338</v>
      </c>
      <c r="C1554" s="3">
        <v>51</v>
      </c>
      <c r="O1554" s="3">
        <v>11</v>
      </c>
      <c r="T1554" s="3">
        <v>33481</v>
      </c>
    </row>
    <row r="1555" spans="1:20">
      <c r="A1555" s="3" t="s">
        <v>8797</v>
      </c>
      <c r="B1555" s="3" t="s">
        <v>22338</v>
      </c>
      <c r="C1555" s="3">
        <v>52</v>
      </c>
      <c r="O1555" s="3">
        <v>11.2</v>
      </c>
      <c r="T1555" s="3">
        <v>34090</v>
      </c>
    </row>
    <row r="1556" spans="1:20">
      <c r="A1556" s="3" t="s">
        <v>8798</v>
      </c>
      <c r="B1556" s="3" t="s">
        <v>22338</v>
      </c>
      <c r="C1556" s="3">
        <v>53</v>
      </c>
      <c r="O1556" s="3">
        <v>11.4</v>
      </c>
      <c r="T1556" s="3">
        <v>34698</v>
      </c>
    </row>
    <row r="1557" spans="1:20">
      <c r="A1557" s="3" t="s">
        <v>8799</v>
      </c>
      <c r="B1557" s="3" t="s">
        <v>22338</v>
      </c>
      <c r="C1557" s="3">
        <v>54</v>
      </c>
      <c r="O1557" s="3">
        <v>11.6</v>
      </c>
      <c r="T1557" s="3">
        <v>35307</v>
      </c>
    </row>
    <row r="1558" spans="1:20">
      <c r="A1558" s="3" t="s">
        <v>8800</v>
      </c>
      <c r="B1558" s="3" t="s">
        <v>22338</v>
      </c>
      <c r="C1558" s="3">
        <v>55</v>
      </c>
      <c r="O1558" s="3">
        <v>11.8</v>
      </c>
      <c r="T1558" s="3">
        <v>35916</v>
      </c>
    </row>
    <row r="1559" spans="1:20">
      <c r="A1559" s="3" t="s">
        <v>8801</v>
      </c>
      <c r="B1559" s="3" t="s">
        <v>22338</v>
      </c>
      <c r="C1559" s="3">
        <v>56</v>
      </c>
      <c r="O1559" s="3">
        <v>12</v>
      </c>
      <c r="T1559" s="3">
        <v>36525</v>
      </c>
    </row>
    <row r="1560" spans="1:20">
      <c r="A1560" s="3" t="s">
        <v>8802</v>
      </c>
      <c r="B1560" s="3" t="s">
        <v>22338</v>
      </c>
      <c r="C1560" s="3">
        <v>57</v>
      </c>
      <c r="O1560" s="3">
        <v>12.2</v>
      </c>
      <c r="T1560" s="3">
        <v>37133</v>
      </c>
    </row>
    <row r="1561" spans="1:20">
      <c r="A1561" s="3" t="s">
        <v>8803</v>
      </c>
      <c r="B1561" s="3" t="s">
        <v>22338</v>
      </c>
      <c r="C1561" s="3">
        <v>58</v>
      </c>
      <c r="O1561" s="3">
        <v>12.4</v>
      </c>
      <c r="T1561" s="3">
        <v>37742</v>
      </c>
    </row>
    <row r="1562" spans="1:20">
      <c r="A1562" s="3" t="s">
        <v>8804</v>
      </c>
      <c r="B1562" s="3" t="s">
        <v>22338</v>
      </c>
      <c r="C1562" s="3">
        <v>59</v>
      </c>
      <c r="O1562" s="3">
        <v>12.6</v>
      </c>
      <c r="T1562" s="3">
        <v>38351</v>
      </c>
    </row>
    <row r="1563" spans="1:20">
      <c r="A1563" s="3" t="s">
        <v>8805</v>
      </c>
      <c r="B1563" s="3" t="s">
        <v>22338</v>
      </c>
      <c r="C1563" s="3">
        <v>60</v>
      </c>
      <c r="O1563" s="3">
        <v>12.8</v>
      </c>
      <c r="T1563" s="3">
        <v>38960</v>
      </c>
    </row>
    <row r="1564" spans="1:20">
      <c r="A1564" s="3" t="s">
        <v>8806</v>
      </c>
      <c r="B1564" s="3" t="s">
        <v>22338</v>
      </c>
      <c r="C1564" s="3">
        <v>1</v>
      </c>
      <c r="Q1564" s="3">
        <v>600</v>
      </c>
      <c r="T1564" s="3">
        <v>3600</v>
      </c>
    </row>
    <row r="1565" spans="1:20">
      <c r="A1565" s="3" t="s">
        <v>8807</v>
      </c>
      <c r="B1565" s="3" t="s">
        <v>22338</v>
      </c>
      <c r="C1565" s="3">
        <v>2</v>
      </c>
      <c r="Q1565" s="3">
        <v>800</v>
      </c>
      <c r="T1565" s="3">
        <v>4320</v>
      </c>
    </row>
    <row r="1566" spans="1:20">
      <c r="A1566" s="3" t="s">
        <v>8808</v>
      </c>
      <c r="B1566" s="3" t="s">
        <v>22338</v>
      </c>
      <c r="C1566" s="3">
        <v>3</v>
      </c>
      <c r="Q1566" s="3">
        <v>1000</v>
      </c>
      <c r="T1566" s="3">
        <v>5040</v>
      </c>
    </row>
    <row r="1567" spans="1:20">
      <c r="A1567" s="3" t="s">
        <v>8809</v>
      </c>
      <c r="B1567" s="3" t="s">
        <v>22338</v>
      </c>
      <c r="C1567" s="3">
        <v>4</v>
      </c>
      <c r="Q1567" s="3">
        <v>1200</v>
      </c>
      <c r="T1567" s="3">
        <v>5760</v>
      </c>
    </row>
    <row r="1568" spans="1:20">
      <c r="A1568" s="3" t="s">
        <v>8810</v>
      </c>
      <c r="B1568" s="3" t="s">
        <v>22338</v>
      </c>
      <c r="C1568" s="3">
        <v>5</v>
      </c>
      <c r="Q1568" s="3">
        <v>1400</v>
      </c>
      <c r="T1568" s="3">
        <v>6480</v>
      </c>
    </row>
    <row r="1569" spans="1:20">
      <c r="A1569" s="3" t="s">
        <v>8811</v>
      </c>
      <c r="B1569" s="3" t="s">
        <v>22338</v>
      </c>
      <c r="C1569" s="3">
        <v>6</v>
      </c>
      <c r="Q1569" s="3">
        <v>1600</v>
      </c>
      <c r="T1569" s="3">
        <v>7200</v>
      </c>
    </row>
    <row r="1570" spans="1:20">
      <c r="A1570" s="3" t="s">
        <v>8812</v>
      </c>
      <c r="B1570" s="3" t="s">
        <v>22338</v>
      </c>
      <c r="C1570" s="3">
        <v>7</v>
      </c>
      <c r="Q1570" s="3">
        <v>1800</v>
      </c>
      <c r="T1570" s="3">
        <v>7920</v>
      </c>
    </row>
    <row r="1571" spans="1:20">
      <c r="A1571" s="3" t="s">
        <v>8813</v>
      </c>
      <c r="B1571" s="3" t="s">
        <v>22338</v>
      </c>
      <c r="C1571" s="3">
        <v>8</v>
      </c>
      <c r="Q1571" s="3">
        <v>2000</v>
      </c>
      <c r="T1571" s="3">
        <v>8640</v>
      </c>
    </row>
    <row r="1572" spans="1:20">
      <c r="A1572" s="3" t="s">
        <v>8814</v>
      </c>
      <c r="B1572" s="3" t="s">
        <v>22338</v>
      </c>
      <c r="C1572" s="3">
        <v>9</v>
      </c>
      <c r="Q1572" s="3">
        <v>2200</v>
      </c>
      <c r="T1572" s="3">
        <v>9360</v>
      </c>
    </row>
    <row r="1573" spans="1:20">
      <c r="A1573" s="3" t="s">
        <v>8815</v>
      </c>
      <c r="B1573" s="3" t="s">
        <v>22338</v>
      </c>
      <c r="C1573" s="3">
        <v>10</v>
      </c>
      <c r="Q1573" s="3">
        <v>2400</v>
      </c>
      <c r="T1573" s="3">
        <v>10080</v>
      </c>
    </row>
    <row r="1574" spans="1:20">
      <c r="A1574" s="3" t="s">
        <v>8816</v>
      </c>
      <c r="B1574" s="3" t="s">
        <v>22338</v>
      </c>
      <c r="C1574" s="3">
        <v>11</v>
      </c>
      <c r="Q1574" s="3">
        <v>2600</v>
      </c>
      <c r="T1574" s="3">
        <v>10800</v>
      </c>
    </row>
    <row r="1575" spans="1:20">
      <c r="A1575" s="3" t="s">
        <v>8817</v>
      </c>
      <c r="B1575" s="3" t="s">
        <v>22338</v>
      </c>
      <c r="C1575" s="3">
        <v>12</v>
      </c>
      <c r="Q1575" s="3">
        <v>2800</v>
      </c>
      <c r="T1575" s="3">
        <v>11520</v>
      </c>
    </row>
    <row r="1576" spans="1:20">
      <c r="A1576" s="3" t="s">
        <v>8818</v>
      </c>
      <c r="B1576" s="3" t="s">
        <v>22338</v>
      </c>
      <c r="C1576" s="3">
        <v>13</v>
      </c>
      <c r="Q1576" s="3">
        <v>3000</v>
      </c>
      <c r="T1576" s="3">
        <v>12240</v>
      </c>
    </row>
    <row r="1577" spans="1:20">
      <c r="A1577" s="3" t="s">
        <v>8819</v>
      </c>
      <c r="B1577" s="3" t="s">
        <v>22338</v>
      </c>
      <c r="C1577" s="3">
        <v>14</v>
      </c>
      <c r="Q1577" s="3">
        <v>3200</v>
      </c>
      <c r="T1577" s="3">
        <v>12960</v>
      </c>
    </row>
    <row r="1578" spans="1:20">
      <c r="A1578" s="3" t="s">
        <v>8820</v>
      </c>
      <c r="B1578" s="3" t="s">
        <v>22338</v>
      </c>
      <c r="C1578" s="3">
        <v>15</v>
      </c>
      <c r="Q1578" s="3">
        <v>3400</v>
      </c>
      <c r="T1578" s="3">
        <v>13680</v>
      </c>
    </row>
    <row r="1579" spans="1:20">
      <c r="A1579" s="3" t="s">
        <v>8821</v>
      </c>
      <c r="B1579" s="3" t="s">
        <v>22338</v>
      </c>
      <c r="C1579" s="3">
        <v>16</v>
      </c>
      <c r="Q1579" s="3">
        <v>3600</v>
      </c>
      <c r="T1579" s="3">
        <v>14400</v>
      </c>
    </row>
    <row r="1580" spans="1:20">
      <c r="A1580" s="3" t="s">
        <v>8822</v>
      </c>
      <c r="B1580" s="3" t="s">
        <v>22338</v>
      </c>
      <c r="C1580" s="3">
        <v>17</v>
      </c>
      <c r="Q1580" s="3">
        <v>3800</v>
      </c>
      <c r="T1580" s="3">
        <v>15120</v>
      </c>
    </row>
    <row r="1581" spans="1:20">
      <c r="A1581" s="3" t="s">
        <v>8823</v>
      </c>
      <c r="B1581" s="3" t="s">
        <v>22338</v>
      </c>
      <c r="C1581" s="3">
        <v>18</v>
      </c>
      <c r="Q1581" s="3">
        <v>4000</v>
      </c>
      <c r="T1581" s="3">
        <v>15840</v>
      </c>
    </row>
    <row r="1582" spans="1:20">
      <c r="A1582" s="3" t="s">
        <v>8824</v>
      </c>
      <c r="B1582" s="3" t="s">
        <v>22338</v>
      </c>
      <c r="C1582" s="3">
        <v>19</v>
      </c>
      <c r="Q1582" s="3">
        <v>4200</v>
      </c>
      <c r="T1582" s="3">
        <v>16560</v>
      </c>
    </row>
    <row r="1583" spans="1:20">
      <c r="A1583" s="3" t="s">
        <v>8825</v>
      </c>
      <c r="B1583" s="3" t="s">
        <v>22338</v>
      </c>
      <c r="C1583" s="3">
        <v>20</v>
      </c>
      <c r="Q1583" s="3">
        <v>4400</v>
      </c>
      <c r="T1583" s="3">
        <v>17280</v>
      </c>
    </row>
    <row r="1584" spans="1:20">
      <c r="A1584" s="3" t="s">
        <v>8826</v>
      </c>
      <c r="B1584" s="3" t="s">
        <v>22338</v>
      </c>
      <c r="C1584" s="3">
        <v>21</v>
      </c>
      <c r="Q1584" s="3">
        <v>4600</v>
      </c>
      <c r="T1584" s="3">
        <v>18000</v>
      </c>
    </row>
    <row r="1585" spans="1:20">
      <c r="A1585" s="3" t="s">
        <v>8827</v>
      </c>
      <c r="B1585" s="3" t="s">
        <v>22338</v>
      </c>
      <c r="C1585" s="3">
        <v>22</v>
      </c>
      <c r="Q1585" s="3">
        <v>4800</v>
      </c>
      <c r="T1585" s="3">
        <v>18720</v>
      </c>
    </row>
    <row r="1586" spans="1:20">
      <c r="A1586" s="3" t="s">
        <v>8828</v>
      </c>
      <c r="B1586" s="3" t="s">
        <v>22338</v>
      </c>
      <c r="C1586" s="3">
        <v>23</v>
      </c>
      <c r="Q1586" s="3">
        <v>5000</v>
      </c>
      <c r="T1586" s="3">
        <v>19440</v>
      </c>
    </row>
    <row r="1587" spans="1:20">
      <c r="A1587" s="3" t="s">
        <v>8829</v>
      </c>
      <c r="B1587" s="3" t="s">
        <v>22338</v>
      </c>
      <c r="C1587" s="3">
        <v>24</v>
      </c>
      <c r="Q1587" s="3">
        <v>5200</v>
      </c>
      <c r="T1587" s="3">
        <v>20160</v>
      </c>
    </row>
    <row r="1588" spans="1:20">
      <c r="A1588" s="3" t="s">
        <v>8830</v>
      </c>
      <c r="B1588" s="3" t="s">
        <v>22338</v>
      </c>
      <c r="C1588" s="3">
        <v>25</v>
      </c>
      <c r="Q1588" s="3">
        <v>5400</v>
      </c>
      <c r="T1588" s="3">
        <v>20880</v>
      </c>
    </row>
    <row r="1589" spans="1:20">
      <c r="A1589" s="3" t="s">
        <v>8831</v>
      </c>
      <c r="B1589" s="3" t="s">
        <v>22338</v>
      </c>
      <c r="C1589" s="3">
        <v>26</v>
      </c>
      <c r="Q1589" s="3">
        <v>5600</v>
      </c>
      <c r="T1589" s="3">
        <v>21600</v>
      </c>
    </row>
    <row r="1590" spans="1:20">
      <c r="A1590" s="3" t="s">
        <v>8832</v>
      </c>
      <c r="B1590" s="3" t="s">
        <v>22338</v>
      </c>
      <c r="C1590" s="3">
        <v>27</v>
      </c>
      <c r="Q1590" s="3">
        <v>5800</v>
      </c>
      <c r="T1590" s="3">
        <v>22320</v>
      </c>
    </row>
    <row r="1591" spans="1:20">
      <c r="A1591" s="3" t="s">
        <v>8833</v>
      </c>
      <c r="B1591" s="3" t="s">
        <v>22338</v>
      </c>
      <c r="C1591" s="3">
        <v>28</v>
      </c>
      <c r="Q1591" s="3">
        <v>6000</v>
      </c>
      <c r="T1591" s="3">
        <v>23040</v>
      </c>
    </row>
    <row r="1592" spans="1:20">
      <c r="A1592" s="3" t="s">
        <v>8834</v>
      </c>
      <c r="B1592" s="3" t="s">
        <v>22338</v>
      </c>
      <c r="C1592" s="3">
        <v>29</v>
      </c>
      <c r="Q1592" s="3">
        <v>6200</v>
      </c>
      <c r="T1592" s="3">
        <v>23760</v>
      </c>
    </row>
    <row r="1593" spans="1:20">
      <c r="A1593" s="3" t="s">
        <v>8835</v>
      </c>
      <c r="B1593" s="3" t="s">
        <v>22338</v>
      </c>
      <c r="C1593" s="3">
        <v>30</v>
      </c>
      <c r="Q1593" s="3">
        <v>6400</v>
      </c>
      <c r="T1593" s="3">
        <v>24480</v>
      </c>
    </row>
    <row r="1594" spans="1:20">
      <c r="A1594" s="3" t="s">
        <v>8836</v>
      </c>
      <c r="B1594" s="3" t="s">
        <v>22338</v>
      </c>
      <c r="C1594" s="3">
        <v>31</v>
      </c>
      <c r="Q1594" s="3">
        <v>6600</v>
      </c>
      <c r="T1594" s="3">
        <v>25200</v>
      </c>
    </row>
    <row r="1595" spans="1:20">
      <c r="A1595" s="3" t="s">
        <v>8837</v>
      </c>
      <c r="B1595" s="3" t="s">
        <v>22338</v>
      </c>
      <c r="C1595" s="3">
        <v>32</v>
      </c>
      <c r="Q1595" s="3">
        <v>6800</v>
      </c>
      <c r="T1595" s="3">
        <v>25920</v>
      </c>
    </row>
    <row r="1596" spans="1:20">
      <c r="A1596" s="3" t="s">
        <v>8838</v>
      </c>
      <c r="B1596" s="3" t="s">
        <v>22338</v>
      </c>
      <c r="C1596" s="3">
        <v>33</v>
      </c>
      <c r="Q1596" s="3">
        <v>7000</v>
      </c>
      <c r="T1596" s="3">
        <v>26640</v>
      </c>
    </row>
    <row r="1597" spans="1:20">
      <c r="A1597" s="3" t="s">
        <v>8839</v>
      </c>
      <c r="B1597" s="3" t="s">
        <v>22338</v>
      </c>
      <c r="C1597" s="3">
        <v>34</v>
      </c>
      <c r="Q1597" s="3">
        <v>7200</v>
      </c>
      <c r="T1597" s="3">
        <v>27360</v>
      </c>
    </row>
    <row r="1598" spans="1:20">
      <c r="A1598" s="3" t="s">
        <v>8840</v>
      </c>
      <c r="B1598" s="3" t="s">
        <v>22338</v>
      </c>
      <c r="C1598" s="3">
        <v>35</v>
      </c>
      <c r="Q1598" s="3">
        <v>7400</v>
      </c>
      <c r="T1598" s="3">
        <v>28080</v>
      </c>
    </row>
    <row r="1599" spans="1:20">
      <c r="A1599" s="3" t="s">
        <v>8841</v>
      </c>
      <c r="B1599" s="3" t="s">
        <v>22338</v>
      </c>
      <c r="C1599" s="3">
        <v>36</v>
      </c>
      <c r="Q1599" s="3">
        <v>7600</v>
      </c>
      <c r="T1599" s="3">
        <v>28800</v>
      </c>
    </row>
    <row r="1600" spans="1:20">
      <c r="A1600" s="3" t="s">
        <v>8842</v>
      </c>
      <c r="B1600" s="3" t="s">
        <v>22338</v>
      </c>
      <c r="C1600" s="3">
        <v>37</v>
      </c>
      <c r="Q1600" s="3">
        <v>7800</v>
      </c>
      <c r="T1600" s="3">
        <v>29520</v>
      </c>
    </row>
    <row r="1601" spans="1:20">
      <c r="A1601" s="3" t="s">
        <v>8843</v>
      </c>
      <c r="B1601" s="3" t="s">
        <v>22338</v>
      </c>
      <c r="C1601" s="3">
        <v>38</v>
      </c>
      <c r="Q1601" s="3">
        <v>8000</v>
      </c>
      <c r="T1601" s="3">
        <v>30240</v>
      </c>
    </row>
    <row r="1602" spans="1:20">
      <c r="A1602" s="3" t="s">
        <v>8844</v>
      </c>
      <c r="B1602" s="3" t="s">
        <v>22338</v>
      </c>
      <c r="C1602" s="3">
        <v>39</v>
      </c>
      <c r="Q1602" s="3">
        <v>8200</v>
      </c>
      <c r="T1602" s="3">
        <v>30960</v>
      </c>
    </row>
    <row r="1603" spans="1:20">
      <c r="A1603" s="3" t="s">
        <v>8845</v>
      </c>
      <c r="B1603" s="3" t="s">
        <v>22338</v>
      </c>
      <c r="C1603" s="3">
        <v>40</v>
      </c>
      <c r="Q1603" s="3">
        <v>8400</v>
      </c>
      <c r="T1603" s="3">
        <v>31680</v>
      </c>
    </row>
    <row r="1604" spans="1:20">
      <c r="A1604" s="3" t="s">
        <v>8846</v>
      </c>
      <c r="B1604" s="3" t="s">
        <v>22338</v>
      </c>
      <c r="C1604" s="3">
        <v>41</v>
      </c>
      <c r="Q1604" s="3">
        <v>8600</v>
      </c>
      <c r="T1604" s="3">
        <v>32400</v>
      </c>
    </row>
    <row r="1605" spans="1:20">
      <c r="A1605" s="3" t="s">
        <v>8847</v>
      </c>
      <c r="B1605" s="3" t="s">
        <v>22338</v>
      </c>
      <c r="C1605" s="3">
        <v>42</v>
      </c>
      <c r="Q1605" s="3">
        <v>8800</v>
      </c>
      <c r="T1605" s="3">
        <v>33120</v>
      </c>
    </row>
    <row r="1606" spans="1:20">
      <c r="A1606" s="3" t="s">
        <v>8848</v>
      </c>
      <c r="B1606" s="3" t="s">
        <v>22338</v>
      </c>
      <c r="C1606" s="3">
        <v>43</v>
      </c>
      <c r="Q1606" s="3">
        <v>9000</v>
      </c>
      <c r="T1606" s="3">
        <v>33840</v>
      </c>
    </row>
    <row r="1607" spans="1:20">
      <c r="A1607" s="3" t="s">
        <v>8849</v>
      </c>
      <c r="B1607" s="3" t="s">
        <v>22338</v>
      </c>
      <c r="C1607" s="3">
        <v>44</v>
      </c>
      <c r="Q1607" s="3">
        <v>9200</v>
      </c>
      <c r="T1607" s="3">
        <v>34560</v>
      </c>
    </row>
    <row r="1608" spans="1:20">
      <c r="A1608" s="3" t="s">
        <v>8850</v>
      </c>
      <c r="B1608" s="3" t="s">
        <v>22338</v>
      </c>
      <c r="C1608" s="3">
        <v>45</v>
      </c>
      <c r="Q1608" s="3">
        <v>9400</v>
      </c>
      <c r="T1608" s="3">
        <v>35280</v>
      </c>
    </row>
    <row r="1609" spans="1:20">
      <c r="A1609" s="3" t="s">
        <v>8851</v>
      </c>
      <c r="B1609" s="3" t="s">
        <v>22338</v>
      </c>
      <c r="C1609" s="3">
        <v>46</v>
      </c>
      <c r="Q1609" s="3">
        <v>9600</v>
      </c>
      <c r="T1609" s="3">
        <v>36000</v>
      </c>
    </row>
    <row r="1610" spans="1:20">
      <c r="A1610" s="3" t="s">
        <v>8852</v>
      </c>
      <c r="B1610" s="3" t="s">
        <v>22338</v>
      </c>
      <c r="C1610" s="3">
        <v>47</v>
      </c>
      <c r="Q1610" s="3">
        <v>9800</v>
      </c>
      <c r="T1610" s="3">
        <v>36720</v>
      </c>
    </row>
    <row r="1611" spans="1:20">
      <c r="A1611" s="3" t="s">
        <v>8853</v>
      </c>
      <c r="B1611" s="3" t="s">
        <v>22338</v>
      </c>
      <c r="C1611" s="3">
        <v>48</v>
      </c>
      <c r="Q1611" s="3">
        <v>10000</v>
      </c>
      <c r="T1611" s="3">
        <v>37440</v>
      </c>
    </row>
    <row r="1612" spans="1:20">
      <c r="A1612" s="3" t="s">
        <v>8854</v>
      </c>
      <c r="B1612" s="3" t="s">
        <v>22338</v>
      </c>
      <c r="C1612" s="3">
        <v>49</v>
      </c>
      <c r="Q1612" s="3">
        <v>10200</v>
      </c>
      <c r="T1612" s="3">
        <v>38160</v>
      </c>
    </row>
    <row r="1613" spans="1:20">
      <c r="A1613" s="3" t="s">
        <v>8855</v>
      </c>
      <c r="B1613" s="3" t="s">
        <v>22338</v>
      </c>
      <c r="C1613" s="3">
        <v>50</v>
      </c>
      <c r="Q1613" s="3">
        <v>10400</v>
      </c>
      <c r="T1613" s="3">
        <v>38880</v>
      </c>
    </row>
    <row r="1614" spans="1:20">
      <c r="A1614" s="3" t="s">
        <v>8856</v>
      </c>
      <c r="B1614" s="3" t="s">
        <v>22338</v>
      </c>
      <c r="C1614" s="3">
        <v>51</v>
      </c>
      <c r="Q1614" s="3">
        <v>10600</v>
      </c>
      <c r="T1614" s="3">
        <v>39600</v>
      </c>
    </row>
    <row r="1615" spans="1:20">
      <c r="A1615" s="3" t="s">
        <v>8857</v>
      </c>
      <c r="B1615" s="3" t="s">
        <v>22338</v>
      </c>
      <c r="C1615" s="3">
        <v>52</v>
      </c>
      <c r="Q1615" s="3">
        <v>10800</v>
      </c>
      <c r="T1615" s="3">
        <v>40320</v>
      </c>
    </row>
    <row r="1616" spans="1:20">
      <c r="A1616" s="3" t="s">
        <v>8858</v>
      </c>
      <c r="B1616" s="3" t="s">
        <v>22338</v>
      </c>
      <c r="C1616" s="3">
        <v>53</v>
      </c>
      <c r="Q1616" s="3">
        <v>11000</v>
      </c>
      <c r="T1616" s="3">
        <v>41040</v>
      </c>
    </row>
    <row r="1617" spans="1:20">
      <c r="A1617" s="3" t="s">
        <v>8859</v>
      </c>
      <c r="B1617" s="3" t="s">
        <v>22338</v>
      </c>
      <c r="C1617" s="3">
        <v>54</v>
      </c>
      <c r="Q1617" s="3">
        <v>11200</v>
      </c>
      <c r="T1617" s="3">
        <v>41760</v>
      </c>
    </row>
    <row r="1618" spans="1:20">
      <c r="A1618" s="3" t="s">
        <v>8860</v>
      </c>
      <c r="B1618" s="3" t="s">
        <v>22338</v>
      </c>
      <c r="C1618" s="3">
        <v>55</v>
      </c>
      <c r="Q1618" s="3">
        <v>11400</v>
      </c>
      <c r="T1618" s="3">
        <v>42480</v>
      </c>
    </row>
    <row r="1619" spans="1:20">
      <c r="A1619" s="3" t="s">
        <v>8861</v>
      </c>
      <c r="B1619" s="3" t="s">
        <v>22338</v>
      </c>
      <c r="C1619" s="3">
        <v>56</v>
      </c>
      <c r="Q1619" s="3">
        <v>11600</v>
      </c>
      <c r="T1619" s="3">
        <v>43200</v>
      </c>
    </row>
    <row r="1620" spans="1:20">
      <c r="A1620" s="3" t="s">
        <v>8862</v>
      </c>
      <c r="B1620" s="3" t="s">
        <v>22338</v>
      </c>
      <c r="C1620" s="3">
        <v>57</v>
      </c>
      <c r="Q1620" s="3">
        <v>11800</v>
      </c>
      <c r="T1620" s="3">
        <v>43920</v>
      </c>
    </row>
    <row r="1621" spans="1:20">
      <c r="A1621" s="3" t="s">
        <v>8863</v>
      </c>
      <c r="B1621" s="3" t="s">
        <v>22338</v>
      </c>
      <c r="C1621" s="3">
        <v>58</v>
      </c>
      <c r="Q1621" s="3">
        <v>12000</v>
      </c>
      <c r="T1621" s="3">
        <v>44640</v>
      </c>
    </row>
    <row r="1622" spans="1:20">
      <c r="A1622" s="3" t="s">
        <v>8864</v>
      </c>
      <c r="B1622" s="3" t="s">
        <v>22338</v>
      </c>
      <c r="C1622" s="3">
        <v>59</v>
      </c>
      <c r="Q1622" s="3">
        <v>12200</v>
      </c>
      <c r="T1622" s="3">
        <v>45360</v>
      </c>
    </row>
    <row r="1623" spans="1:20">
      <c r="A1623" s="3" t="s">
        <v>8865</v>
      </c>
      <c r="B1623" s="3" t="s">
        <v>22338</v>
      </c>
      <c r="C1623" s="3">
        <v>60</v>
      </c>
      <c r="Q1623" s="3">
        <v>12400</v>
      </c>
      <c r="T1623" s="3">
        <v>46080</v>
      </c>
    </row>
    <row r="1624" spans="1:20">
      <c r="A1624" s="3" t="s">
        <v>8866</v>
      </c>
      <c r="B1624" s="3" t="s">
        <v>22338</v>
      </c>
      <c r="C1624" s="3">
        <v>1</v>
      </c>
      <c r="P1624" s="3">
        <v>600</v>
      </c>
      <c r="T1624" s="3">
        <v>3600</v>
      </c>
    </row>
    <row r="1625" spans="1:20">
      <c r="A1625" s="3" t="s">
        <v>8867</v>
      </c>
      <c r="B1625" s="3" t="s">
        <v>22338</v>
      </c>
      <c r="C1625" s="3">
        <v>2</v>
      </c>
      <c r="P1625" s="3">
        <v>800</v>
      </c>
      <c r="T1625" s="3">
        <v>4320</v>
      </c>
    </row>
    <row r="1626" spans="1:20">
      <c r="A1626" s="3" t="s">
        <v>8868</v>
      </c>
      <c r="B1626" s="3" t="s">
        <v>22338</v>
      </c>
      <c r="C1626" s="3">
        <v>3</v>
      </c>
      <c r="P1626" s="3">
        <v>1000</v>
      </c>
      <c r="T1626" s="3">
        <v>5040</v>
      </c>
    </row>
    <row r="1627" spans="1:20">
      <c r="A1627" s="3" t="s">
        <v>8869</v>
      </c>
      <c r="B1627" s="3" t="s">
        <v>22338</v>
      </c>
      <c r="C1627" s="3">
        <v>4</v>
      </c>
      <c r="P1627" s="3">
        <v>1200</v>
      </c>
      <c r="T1627" s="3">
        <v>5760</v>
      </c>
    </row>
    <row r="1628" spans="1:20">
      <c r="A1628" s="3" t="s">
        <v>8870</v>
      </c>
      <c r="B1628" s="3" t="s">
        <v>22338</v>
      </c>
      <c r="C1628" s="3">
        <v>5</v>
      </c>
      <c r="P1628" s="3">
        <v>1400</v>
      </c>
      <c r="T1628" s="3">
        <v>6480</v>
      </c>
    </row>
    <row r="1629" spans="1:20">
      <c r="A1629" s="3" t="s">
        <v>8871</v>
      </c>
      <c r="B1629" s="3" t="s">
        <v>22338</v>
      </c>
      <c r="C1629" s="3">
        <v>6</v>
      </c>
      <c r="P1629" s="3">
        <v>1600</v>
      </c>
      <c r="T1629" s="3">
        <v>7200</v>
      </c>
    </row>
    <row r="1630" spans="1:20">
      <c r="A1630" s="3" t="s">
        <v>8872</v>
      </c>
      <c r="B1630" s="3" t="s">
        <v>22338</v>
      </c>
      <c r="C1630" s="3">
        <v>7</v>
      </c>
      <c r="P1630" s="3">
        <v>1800</v>
      </c>
      <c r="T1630" s="3">
        <v>7920</v>
      </c>
    </row>
    <row r="1631" spans="1:20">
      <c r="A1631" s="3" t="s">
        <v>8873</v>
      </c>
      <c r="B1631" s="3" t="s">
        <v>22338</v>
      </c>
      <c r="C1631" s="3">
        <v>8</v>
      </c>
      <c r="P1631" s="3">
        <v>2000</v>
      </c>
      <c r="T1631" s="3">
        <v>8640</v>
      </c>
    </row>
    <row r="1632" spans="1:20">
      <c r="A1632" s="3" t="s">
        <v>8874</v>
      </c>
      <c r="B1632" s="3" t="s">
        <v>22338</v>
      </c>
      <c r="C1632" s="3">
        <v>9</v>
      </c>
      <c r="P1632" s="3">
        <v>2200</v>
      </c>
      <c r="T1632" s="3">
        <v>9360</v>
      </c>
    </row>
    <row r="1633" spans="1:20">
      <c r="A1633" s="3" t="s">
        <v>8875</v>
      </c>
      <c r="B1633" s="3" t="s">
        <v>22338</v>
      </c>
      <c r="C1633" s="3">
        <v>10</v>
      </c>
      <c r="P1633" s="3">
        <v>2400</v>
      </c>
      <c r="T1633" s="3">
        <v>10080</v>
      </c>
    </row>
    <row r="1634" spans="1:20">
      <c r="A1634" s="3" t="s">
        <v>8876</v>
      </c>
      <c r="B1634" s="3" t="s">
        <v>22338</v>
      </c>
      <c r="C1634" s="3">
        <v>11</v>
      </c>
      <c r="P1634" s="3">
        <v>2600</v>
      </c>
      <c r="T1634" s="3">
        <v>10800</v>
      </c>
    </row>
    <row r="1635" spans="1:20">
      <c r="A1635" s="3" t="s">
        <v>8877</v>
      </c>
      <c r="B1635" s="3" t="s">
        <v>22338</v>
      </c>
      <c r="C1635" s="3">
        <v>12</v>
      </c>
      <c r="P1635" s="3">
        <v>2800</v>
      </c>
      <c r="T1635" s="3">
        <v>11520</v>
      </c>
    </row>
    <row r="1636" spans="1:20">
      <c r="A1636" s="3" t="s">
        <v>8878</v>
      </c>
      <c r="B1636" s="3" t="s">
        <v>22338</v>
      </c>
      <c r="C1636" s="3">
        <v>13</v>
      </c>
      <c r="P1636" s="3">
        <v>3000</v>
      </c>
      <c r="T1636" s="3">
        <v>12240</v>
      </c>
    </row>
    <row r="1637" spans="1:20">
      <c r="A1637" s="3" t="s">
        <v>8879</v>
      </c>
      <c r="B1637" s="3" t="s">
        <v>22338</v>
      </c>
      <c r="C1637" s="3">
        <v>14</v>
      </c>
      <c r="P1637" s="3">
        <v>3200</v>
      </c>
      <c r="T1637" s="3">
        <v>12960</v>
      </c>
    </row>
    <row r="1638" spans="1:20">
      <c r="A1638" s="3" t="s">
        <v>8880</v>
      </c>
      <c r="B1638" s="3" t="s">
        <v>22338</v>
      </c>
      <c r="C1638" s="3">
        <v>15</v>
      </c>
      <c r="P1638" s="3">
        <v>3400</v>
      </c>
      <c r="T1638" s="3">
        <v>13680</v>
      </c>
    </row>
    <row r="1639" spans="1:20">
      <c r="A1639" s="3" t="s">
        <v>8881</v>
      </c>
      <c r="B1639" s="3" t="s">
        <v>22338</v>
      </c>
      <c r="C1639" s="3">
        <v>16</v>
      </c>
      <c r="P1639" s="3">
        <v>3600</v>
      </c>
      <c r="T1639" s="3">
        <v>14400</v>
      </c>
    </row>
    <row r="1640" spans="1:20">
      <c r="A1640" s="3" t="s">
        <v>8882</v>
      </c>
      <c r="B1640" s="3" t="s">
        <v>22338</v>
      </c>
      <c r="C1640" s="3">
        <v>17</v>
      </c>
      <c r="P1640" s="3">
        <v>3800</v>
      </c>
      <c r="T1640" s="3">
        <v>15120</v>
      </c>
    </row>
    <row r="1641" spans="1:20">
      <c r="A1641" s="3" t="s">
        <v>8883</v>
      </c>
      <c r="B1641" s="3" t="s">
        <v>22338</v>
      </c>
      <c r="C1641" s="3">
        <v>18</v>
      </c>
      <c r="P1641" s="3">
        <v>4000</v>
      </c>
      <c r="T1641" s="3">
        <v>15840</v>
      </c>
    </row>
    <row r="1642" spans="1:20">
      <c r="A1642" s="3" t="s">
        <v>8884</v>
      </c>
      <c r="B1642" s="3" t="s">
        <v>22338</v>
      </c>
      <c r="C1642" s="3">
        <v>19</v>
      </c>
      <c r="P1642" s="3">
        <v>4200</v>
      </c>
      <c r="T1642" s="3">
        <v>16560</v>
      </c>
    </row>
    <row r="1643" spans="1:20">
      <c r="A1643" s="3" t="s">
        <v>8885</v>
      </c>
      <c r="B1643" s="3" t="s">
        <v>22338</v>
      </c>
      <c r="C1643" s="3">
        <v>20</v>
      </c>
      <c r="P1643" s="3">
        <v>4400</v>
      </c>
      <c r="T1643" s="3">
        <v>17280</v>
      </c>
    </row>
    <row r="1644" spans="1:20">
      <c r="A1644" s="3" t="s">
        <v>8886</v>
      </c>
      <c r="B1644" s="3" t="s">
        <v>22338</v>
      </c>
      <c r="C1644" s="3">
        <v>21</v>
      </c>
      <c r="P1644" s="3">
        <v>4600</v>
      </c>
      <c r="T1644" s="3">
        <v>18000</v>
      </c>
    </row>
    <row r="1645" spans="1:20">
      <c r="A1645" s="3" t="s">
        <v>8887</v>
      </c>
      <c r="B1645" s="3" t="s">
        <v>22338</v>
      </c>
      <c r="C1645" s="3">
        <v>22</v>
      </c>
      <c r="P1645" s="3">
        <v>4800</v>
      </c>
      <c r="T1645" s="3">
        <v>18720</v>
      </c>
    </row>
    <row r="1646" spans="1:20">
      <c r="A1646" s="3" t="s">
        <v>8888</v>
      </c>
      <c r="B1646" s="3" t="s">
        <v>22338</v>
      </c>
      <c r="C1646" s="3">
        <v>23</v>
      </c>
      <c r="P1646" s="3">
        <v>5000</v>
      </c>
      <c r="T1646" s="3">
        <v>19440</v>
      </c>
    </row>
    <row r="1647" spans="1:20">
      <c r="A1647" s="3" t="s">
        <v>8889</v>
      </c>
      <c r="B1647" s="3" t="s">
        <v>22338</v>
      </c>
      <c r="C1647" s="3">
        <v>24</v>
      </c>
      <c r="P1647" s="3">
        <v>5200</v>
      </c>
      <c r="T1647" s="3">
        <v>20160</v>
      </c>
    </row>
    <row r="1648" spans="1:20">
      <c r="A1648" s="3" t="s">
        <v>8890</v>
      </c>
      <c r="B1648" s="3" t="s">
        <v>22338</v>
      </c>
      <c r="C1648" s="3">
        <v>25</v>
      </c>
      <c r="P1648" s="3">
        <v>5400</v>
      </c>
      <c r="T1648" s="3">
        <v>20880</v>
      </c>
    </row>
    <row r="1649" spans="1:20">
      <c r="A1649" s="3" t="s">
        <v>8891</v>
      </c>
      <c r="B1649" s="3" t="s">
        <v>22338</v>
      </c>
      <c r="C1649" s="3">
        <v>26</v>
      </c>
      <c r="P1649" s="3">
        <v>5600</v>
      </c>
      <c r="T1649" s="3">
        <v>21600</v>
      </c>
    </row>
    <row r="1650" spans="1:20">
      <c r="A1650" s="3" t="s">
        <v>8892</v>
      </c>
      <c r="B1650" s="3" t="s">
        <v>22338</v>
      </c>
      <c r="C1650" s="3">
        <v>27</v>
      </c>
      <c r="P1650" s="3">
        <v>5800</v>
      </c>
      <c r="T1650" s="3">
        <v>22320</v>
      </c>
    </row>
    <row r="1651" spans="1:20">
      <c r="A1651" s="3" t="s">
        <v>8893</v>
      </c>
      <c r="B1651" s="3" t="s">
        <v>22338</v>
      </c>
      <c r="C1651" s="3">
        <v>28</v>
      </c>
      <c r="P1651" s="3">
        <v>6000</v>
      </c>
      <c r="T1651" s="3">
        <v>23040</v>
      </c>
    </row>
    <row r="1652" spans="1:20">
      <c r="A1652" s="3" t="s">
        <v>8894</v>
      </c>
      <c r="B1652" s="3" t="s">
        <v>22338</v>
      </c>
      <c r="C1652" s="3">
        <v>29</v>
      </c>
      <c r="P1652" s="3">
        <v>6200</v>
      </c>
      <c r="T1652" s="3">
        <v>23760</v>
      </c>
    </row>
    <row r="1653" spans="1:20">
      <c r="A1653" s="3" t="s">
        <v>8895</v>
      </c>
      <c r="B1653" s="3" t="s">
        <v>22338</v>
      </c>
      <c r="C1653" s="3">
        <v>30</v>
      </c>
      <c r="P1653" s="3">
        <v>6400</v>
      </c>
      <c r="T1653" s="3">
        <v>24480</v>
      </c>
    </row>
    <row r="1654" spans="1:20">
      <c r="A1654" s="3" t="s">
        <v>8896</v>
      </c>
      <c r="B1654" s="3" t="s">
        <v>22338</v>
      </c>
      <c r="C1654" s="3">
        <v>31</v>
      </c>
      <c r="P1654" s="3">
        <v>6600</v>
      </c>
      <c r="T1654" s="3">
        <v>25200</v>
      </c>
    </row>
    <row r="1655" spans="1:20">
      <c r="A1655" s="3" t="s">
        <v>8897</v>
      </c>
      <c r="B1655" s="3" t="s">
        <v>22338</v>
      </c>
      <c r="C1655" s="3">
        <v>32</v>
      </c>
      <c r="P1655" s="3">
        <v>6800</v>
      </c>
      <c r="T1655" s="3">
        <v>25920</v>
      </c>
    </row>
    <row r="1656" spans="1:20">
      <c r="A1656" s="3" t="s">
        <v>8898</v>
      </c>
      <c r="B1656" s="3" t="s">
        <v>22338</v>
      </c>
      <c r="C1656" s="3">
        <v>33</v>
      </c>
      <c r="P1656" s="3">
        <v>7000</v>
      </c>
      <c r="T1656" s="3">
        <v>26640</v>
      </c>
    </row>
    <row r="1657" spans="1:20">
      <c r="A1657" s="3" t="s">
        <v>8899</v>
      </c>
      <c r="B1657" s="3" t="s">
        <v>22338</v>
      </c>
      <c r="C1657" s="3">
        <v>34</v>
      </c>
      <c r="P1657" s="3">
        <v>7200</v>
      </c>
      <c r="T1657" s="3">
        <v>27360</v>
      </c>
    </row>
    <row r="1658" spans="1:20">
      <c r="A1658" s="3" t="s">
        <v>8900</v>
      </c>
      <c r="B1658" s="3" t="s">
        <v>22338</v>
      </c>
      <c r="C1658" s="3">
        <v>35</v>
      </c>
      <c r="P1658" s="3">
        <v>7400</v>
      </c>
      <c r="T1658" s="3">
        <v>28080</v>
      </c>
    </row>
    <row r="1659" spans="1:20">
      <c r="A1659" s="3" t="s">
        <v>8901</v>
      </c>
      <c r="B1659" s="3" t="s">
        <v>22338</v>
      </c>
      <c r="C1659" s="3">
        <v>36</v>
      </c>
      <c r="P1659" s="3">
        <v>7600</v>
      </c>
      <c r="T1659" s="3">
        <v>28800</v>
      </c>
    </row>
    <row r="1660" spans="1:20">
      <c r="A1660" s="3" t="s">
        <v>8902</v>
      </c>
      <c r="B1660" s="3" t="s">
        <v>22338</v>
      </c>
      <c r="C1660" s="3">
        <v>37</v>
      </c>
      <c r="P1660" s="3">
        <v>7800</v>
      </c>
      <c r="T1660" s="3">
        <v>29520</v>
      </c>
    </row>
    <row r="1661" spans="1:20">
      <c r="A1661" s="3" t="s">
        <v>8903</v>
      </c>
      <c r="B1661" s="3" t="s">
        <v>22338</v>
      </c>
      <c r="C1661" s="3">
        <v>38</v>
      </c>
      <c r="P1661" s="3">
        <v>8000</v>
      </c>
      <c r="T1661" s="3">
        <v>30240</v>
      </c>
    </row>
    <row r="1662" spans="1:20">
      <c r="A1662" s="3" t="s">
        <v>8904</v>
      </c>
      <c r="B1662" s="3" t="s">
        <v>22338</v>
      </c>
      <c r="C1662" s="3">
        <v>39</v>
      </c>
      <c r="P1662" s="3">
        <v>8200</v>
      </c>
      <c r="T1662" s="3">
        <v>30960</v>
      </c>
    </row>
    <row r="1663" spans="1:20">
      <c r="A1663" s="3" t="s">
        <v>8905</v>
      </c>
      <c r="B1663" s="3" t="s">
        <v>22338</v>
      </c>
      <c r="C1663" s="3">
        <v>40</v>
      </c>
      <c r="P1663" s="3">
        <v>8400</v>
      </c>
      <c r="T1663" s="3">
        <v>31680</v>
      </c>
    </row>
    <row r="1664" spans="1:20">
      <c r="A1664" s="3" t="s">
        <v>8906</v>
      </c>
      <c r="B1664" s="3" t="s">
        <v>22338</v>
      </c>
      <c r="C1664" s="3">
        <v>41</v>
      </c>
      <c r="P1664" s="3">
        <v>8600</v>
      </c>
      <c r="T1664" s="3">
        <v>32400</v>
      </c>
    </row>
    <row r="1665" spans="1:20">
      <c r="A1665" s="3" t="s">
        <v>8907</v>
      </c>
      <c r="B1665" s="3" t="s">
        <v>22338</v>
      </c>
      <c r="C1665" s="3">
        <v>42</v>
      </c>
      <c r="P1665" s="3">
        <v>8800</v>
      </c>
      <c r="T1665" s="3">
        <v>33120</v>
      </c>
    </row>
    <row r="1666" spans="1:20">
      <c r="A1666" s="3" t="s">
        <v>8908</v>
      </c>
      <c r="B1666" s="3" t="s">
        <v>22338</v>
      </c>
      <c r="C1666" s="3">
        <v>43</v>
      </c>
      <c r="P1666" s="3">
        <v>9000</v>
      </c>
      <c r="T1666" s="3">
        <v>33840</v>
      </c>
    </row>
    <row r="1667" spans="1:20">
      <c r="A1667" s="3" t="s">
        <v>8909</v>
      </c>
      <c r="B1667" s="3" t="s">
        <v>22338</v>
      </c>
      <c r="C1667" s="3">
        <v>44</v>
      </c>
      <c r="P1667" s="3">
        <v>9200</v>
      </c>
      <c r="T1667" s="3">
        <v>34560</v>
      </c>
    </row>
    <row r="1668" spans="1:20">
      <c r="A1668" s="3" t="s">
        <v>8910</v>
      </c>
      <c r="B1668" s="3" t="s">
        <v>22338</v>
      </c>
      <c r="C1668" s="3">
        <v>45</v>
      </c>
      <c r="P1668" s="3">
        <v>9400</v>
      </c>
      <c r="T1668" s="3">
        <v>35280</v>
      </c>
    </row>
    <row r="1669" spans="1:20">
      <c r="A1669" s="3" t="s">
        <v>8911</v>
      </c>
      <c r="B1669" s="3" t="s">
        <v>22338</v>
      </c>
      <c r="C1669" s="3">
        <v>46</v>
      </c>
      <c r="P1669" s="3">
        <v>9600</v>
      </c>
      <c r="T1669" s="3">
        <v>36000</v>
      </c>
    </row>
    <row r="1670" spans="1:20">
      <c r="A1670" s="3" t="s">
        <v>8912</v>
      </c>
      <c r="B1670" s="3" t="s">
        <v>22338</v>
      </c>
      <c r="C1670" s="3">
        <v>47</v>
      </c>
      <c r="P1670" s="3">
        <v>9800</v>
      </c>
      <c r="T1670" s="3">
        <v>36720</v>
      </c>
    </row>
    <row r="1671" spans="1:20">
      <c r="A1671" s="3" t="s">
        <v>8913</v>
      </c>
      <c r="B1671" s="3" t="s">
        <v>22338</v>
      </c>
      <c r="C1671" s="3">
        <v>48</v>
      </c>
      <c r="P1671" s="3">
        <v>10000</v>
      </c>
      <c r="T1671" s="3">
        <v>37440</v>
      </c>
    </row>
    <row r="1672" spans="1:20">
      <c r="A1672" s="3" t="s">
        <v>8914</v>
      </c>
      <c r="B1672" s="3" t="s">
        <v>22338</v>
      </c>
      <c r="C1672" s="3">
        <v>49</v>
      </c>
      <c r="P1672" s="3">
        <v>10200</v>
      </c>
      <c r="T1672" s="3">
        <v>38160</v>
      </c>
    </row>
    <row r="1673" spans="1:20">
      <c r="A1673" s="3" t="s">
        <v>8915</v>
      </c>
      <c r="B1673" s="3" t="s">
        <v>22338</v>
      </c>
      <c r="C1673" s="3">
        <v>50</v>
      </c>
      <c r="P1673" s="3">
        <v>10400</v>
      </c>
      <c r="T1673" s="3">
        <v>38880</v>
      </c>
    </row>
    <row r="1674" spans="1:20">
      <c r="A1674" s="3" t="s">
        <v>8916</v>
      </c>
      <c r="B1674" s="3" t="s">
        <v>22338</v>
      </c>
      <c r="C1674" s="3">
        <v>51</v>
      </c>
      <c r="P1674" s="3">
        <v>10600</v>
      </c>
      <c r="T1674" s="3">
        <v>39600</v>
      </c>
    </row>
    <row r="1675" spans="1:20">
      <c r="A1675" s="3" t="s">
        <v>8917</v>
      </c>
      <c r="B1675" s="3" t="s">
        <v>22338</v>
      </c>
      <c r="C1675" s="3">
        <v>52</v>
      </c>
      <c r="P1675" s="3">
        <v>10800</v>
      </c>
      <c r="T1675" s="3">
        <v>40320</v>
      </c>
    </row>
    <row r="1676" spans="1:20">
      <c r="A1676" s="3" t="s">
        <v>8918</v>
      </c>
      <c r="B1676" s="3" t="s">
        <v>22338</v>
      </c>
      <c r="C1676" s="3">
        <v>53</v>
      </c>
      <c r="P1676" s="3">
        <v>11000</v>
      </c>
      <c r="T1676" s="3">
        <v>41040</v>
      </c>
    </row>
    <row r="1677" spans="1:20">
      <c r="A1677" s="3" t="s">
        <v>8919</v>
      </c>
      <c r="B1677" s="3" t="s">
        <v>22338</v>
      </c>
      <c r="C1677" s="3">
        <v>54</v>
      </c>
      <c r="P1677" s="3">
        <v>11200</v>
      </c>
      <c r="T1677" s="3">
        <v>41760</v>
      </c>
    </row>
    <row r="1678" spans="1:20">
      <c r="A1678" s="3" t="s">
        <v>8920</v>
      </c>
      <c r="B1678" s="3" t="s">
        <v>22338</v>
      </c>
      <c r="C1678" s="3">
        <v>55</v>
      </c>
      <c r="P1678" s="3">
        <v>11400</v>
      </c>
      <c r="T1678" s="3">
        <v>42480</v>
      </c>
    </row>
    <row r="1679" spans="1:20">
      <c r="A1679" s="3" t="s">
        <v>8921</v>
      </c>
      <c r="B1679" s="3" t="s">
        <v>22338</v>
      </c>
      <c r="C1679" s="3">
        <v>56</v>
      </c>
      <c r="P1679" s="3">
        <v>11600</v>
      </c>
      <c r="T1679" s="3">
        <v>43200</v>
      </c>
    </row>
    <row r="1680" spans="1:20">
      <c r="A1680" s="3" t="s">
        <v>8922</v>
      </c>
      <c r="B1680" s="3" t="s">
        <v>22338</v>
      </c>
      <c r="C1680" s="3">
        <v>57</v>
      </c>
      <c r="P1680" s="3">
        <v>11800</v>
      </c>
      <c r="T1680" s="3">
        <v>43920</v>
      </c>
    </row>
    <row r="1681" spans="1:20">
      <c r="A1681" s="3" t="s">
        <v>8923</v>
      </c>
      <c r="B1681" s="3" t="s">
        <v>22338</v>
      </c>
      <c r="C1681" s="3">
        <v>58</v>
      </c>
      <c r="P1681" s="3">
        <v>12000</v>
      </c>
      <c r="T1681" s="3">
        <v>44640</v>
      </c>
    </row>
    <row r="1682" spans="1:20">
      <c r="A1682" s="3" t="s">
        <v>8924</v>
      </c>
      <c r="B1682" s="3" t="s">
        <v>22338</v>
      </c>
      <c r="C1682" s="3">
        <v>59</v>
      </c>
      <c r="P1682" s="3">
        <v>12200</v>
      </c>
      <c r="T1682" s="3">
        <v>45360</v>
      </c>
    </row>
    <row r="1683" spans="1:20">
      <c r="A1683" s="3" t="s">
        <v>8925</v>
      </c>
      <c r="B1683" s="3" t="s">
        <v>22338</v>
      </c>
      <c r="C1683" s="3">
        <v>60</v>
      </c>
      <c r="P1683" s="3">
        <v>12400</v>
      </c>
      <c r="T1683" s="3">
        <v>46080</v>
      </c>
    </row>
    <row r="1684" spans="1:20">
      <c r="A1684" s="3" t="s">
        <v>8926</v>
      </c>
      <c r="B1684" s="3" t="s">
        <v>22338</v>
      </c>
      <c r="C1684" s="3">
        <v>1</v>
      </c>
      <c r="S1684" s="3">
        <v>0.5</v>
      </c>
      <c r="T1684" s="3">
        <v>0</v>
      </c>
    </row>
    <row r="1685" spans="1:20">
      <c r="A1685" s="3" t="s">
        <v>8927</v>
      </c>
      <c r="B1685" s="3" t="s">
        <v>22338</v>
      </c>
      <c r="C1685" s="3">
        <v>2</v>
      </c>
      <c r="S1685" s="3">
        <v>0.56000000000000005</v>
      </c>
      <c r="T1685" s="3">
        <v>0</v>
      </c>
    </row>
    <row r="1686" spans="1:20">
      <c r="A1686" s="3" t="s">
        <v>8928</v>
      </c>
      <c r="B1686" s="3" t="s">
        <v>22338</v>
      </c>
      <c r="C1686" s="3">
        <v>3</v>
      </c>
      <c r="S1686" s="3">
        <v>0.62</v>
      </c>
      <c r="T1686" s="3">
        <v>0</v>
      </c>
    </row>
    <row r="1687" spans="1:20">
      <c r="A1687" s="3" t="s">
        <v>8929</v>
      </c>
      <c r="B1687" s="3" t="s">
        <v>22338</v>
      </c>
      <c r="C1687" s="3">
        <v>4</v>
      </c>
      <c r="S1687" s="3">
        <v>0.68</v>
      </c>
      <c r="T1687" s="3">
        <v>0</v>
      </c>
    </row>
    <row r="1688" spans="1:20">
      <c r="A1688" s="3" t="s">
        <v>8930</v>
      </c>
      <c r="B1688" s="3" t="s">
        <v>22338</v>
      </c>
      <c r="C1688" s="3">
        <v>5</v>
      </c>
      <c r="S1688" s="3">
        <v>0.74</v>
      </c>
      <c r="T1688" s="3">
        <v>0</v>
      </c>
    </row>
    <row r="1689" spans="1:20">
      <c r="A1689" s="3" t="s">
        <v>8931</v>
      </c>
      <c r="B1689" s="3" t="s">
        <v>22338</v>
      </c>
      <c r="C1689" s="3">
        <v>6</v>
      </c>
      <c r="S1689" s="3">
        <v>0.8</v>
      </c>
      <c r="T1689" s="3">
        <v>0</v>
      </c>
    </row>
    <row r="1690" spans="1:20">
      <c r="A1690" s="3" t="s">
        <v>8932</v>
      </c>
      <c r="B1690" s="3" t="s">
        <v>22338</v>
      </c>
      <c r="C1690" s="3">
        <v>7</v>
      </c>
      <c r="S1690" s="3">
        <v>0.86</v>
      </c>
      <c r="T1690" s="3">
        <v>0</v>
      </c>
    </row>
    <row r="1691" spans="1:20">
      <c r="A1691" s="3" t="s">
        <v>8933</v>
      </c>
      <c r="B1691" s="3" t="s">
        <v>22338</v>
      </c>
      <c r="C1691" s="3">
        <v>8</v>
      </c>
      <c r="S1691" s="3">
        <v>0.92</v>
      </c>
      <c r="T1691" s="3">
        <v>0</v>
      </c>
    </row>
    <row r="1692" spans="1:20">
      <c r="A1692" s="3" t="s">
        <v>8934</v>
      </c>
      <c r="B1692" s="3" t="s">
        <v>22338</v>
      </c>
      <c r="C1692" s="3">
        <v>9</v>
      </c>
      <c r="S1692" s="3">
        <v>0.98</v>
      </c>
      <c r="T1692" s="3">
        <v>0</v>
      </c>
    </row>
    <row r="1693" spans="1:20">
      <c r="A1693" s="3" t="s">
        <v>8935</v>
      </c>
      <c r="B1693" s="3" t="s">
        <v>22338</v>
      </c>
      <c r="C1693" s="3">
        <v>10</v>
      </c>
      <c r="S1693" s="3">
        <v>1.04</v>
      </c>
      <c r="T1693" s="3">
        <v>0</v>
      </c>
    </row>
    <row r="1694" spans="1:20">
      <c r="A1694" s="3" t="s">
        <v>8936</v>
      </c>
      <c r="B1694" s="3" t="s">
        <v>22338</v>
      </c>
      <c r="C1694" s="3">
        <v>11</v>
      </c>
      <c r="S1694" s="3">
        <v>1.1000000000000001</v>
      </c>
      <c r="T1694" s="3">
        <v>0</v>
      </c>
    </row>
    <row r="1695" spans="1:20">
      <c r="A1695" s="3" t="s">
        <v>8937</v>
      </c>
      <c r="B1695" s="3" t="s">
        <v>22338</v>
      </c>
      <c r="C1695" s="3">
        <v>12</v>
      </c>
      <c r="S1695" s="3">
        <v>1.1599999999999999</v>
      </c>
      <c r="T1695" s="3">
        <v>0</v>
      </c>
    </row>
    <row r="1696" spans="1:20">
      <c r="A1696" s="3" t="s">
        <v>8938</v>
      </c>
      <c r="B1696" s="3" t="s">
        <v>22338</v>
      </c>
      <c r="C1696" s="3">
        <v>13</v>
      </c>
      <c r="S1696" s="3">
        <v>1.22</v>
      </c>
      <c r="T1696" s="3">
        <v>0</v>
      </c>
    </row>
    <row r="1697" spans="1:20">
      <c r="A1697" s="3" t="s">
        <v>8939</v>
      </c>
      <c r="B1697" s="3" t="s">
        <v>22338</v>
      </c>
      <c r="C1697" s="3">
        <v>14</v>
      </c>
      <c r="S1697" s="3">
        <v>1.28</v>
      </c>
      <c r="T1697" s="3">
        <v>0</v>
      </c>
    </row>
    <row r="1698" spans="1:20">
      <c r="A1698" s="3" t="s">
        <v>8940</v>
      </c>
      <c r="B1698" s="3" t="s">
        <v>22338</v>
      </c>
      <c r="C1698" s="3">
        <v>15</v>
      </c>
      <c r="S1698" s="3">
        <v>1.34</v>
      </c>
      <c r="T1698" s="3">
        <v>0</v>
      </c>
    </row>
    <row r="1699" spans="1:20">
      <c r="A1699" s="3" t="s">
        <v>8941</v>
      </c>
      <c r="B1699" s="3" t="s">
        <v>22338</v>
      </c>
      <c r="C1699" s="3">
        <v>16</v>
      </c>
      <c r="S1699" s="3">
        <v>1.4</v>
      </c>
      <c r="T1699" s="3">
        <v>0</v>
      </c>
    </row>
    <row r="1700" spans="1:20">
      <c r="A1700" s="3" t="s">
        <v>8942</v>
      </c>
      <c r="B1700" s="3" t="s">
        <v>22338</v>
      </c>
      <c r="C1700" s="3">
        <v>17</v>
      </c>
      <c r="S1700" s="3">
        <v>1.46</v>
      </c>
      <c r="T1700" s="3">
        <v>0</v>
      </c>
    </row>
    <row r="1701" spans="1:20">
      <c r="A1701" s="3" t="s">
        <v>8943</v>
      </c>
      <c r="B1701" s="3" t="s">
        <v>22338</v>
      </c>
      <c r="C1701" s="3">
        <v>18</v>
      </c>
      <c r="S1701" s="3">
        <v>1.52</v>
      </c>
      <c r="T1701" s="3">
        <v>0</v>
      </c>
    </row>
    <row r="1702" spans="1:20">
      <c r="A1702" s="3" t="s">
        <v>8944</v>
      </c>
      <c r="B1702" s="3" t="s">
        <v>22338</v>
      </c>
      <c r="C1702" s="3">
        <v>19</v>
      </c>
      <c r="S1702" s="3">
        <v>1.58</v>
      </c>
      <c r="T1702" s="3">
        <v>0</v>
      </c>
    </row>
    <row r="1703" spans="1:20">
      <c r="A1703" s="3" t="s">
        <v>8945</v>
      </c>
      <c r="B1703" s="3" t="s">
        <v>22338</v>
      </c>
      <c r="C1703" s="3">
        <v>20</v>
      </c>
      <c r="S1703" s="3">
        <v>1.64</v>
      </c>
      <c r="T1703" s="3">
        <v>0</v>
      </c>
    </row>
    <row r="1704" spans="1:20">
      <c r="A1704" s="3" t="s">
        <v>8946</v>
      </c>
      <c r="B1704" s="3" t="s">
        <v>22338</v>
      </c>
      <c r="C1704" s="3">
        <v>21</v>
      </c>
      <c r="S1704" s="3">
        <v>1.7</v>
      </c>
      <c r="T1704" s="3">
        <v>0</v>
      </c>
    </row>
    <row r="1705" spans="1:20">
      <c r="A1705" s="3" t="s">
        <v>8947</v>
      </c>
      <c r="B1705" s="3" t="s">
        <v>22338</v>
      </c>
      <c r="C1705" s="3">
        <v>22</v>
      </c>
      <c r="S1705" s="3">
        <v>1.76</v>
      </c>
      <c r="T1705" s="3">
        <v>0</v>
      </c>
    </row>
    <row r="1706" spans="1:20">
      <c r="A1706" s="3" t="s">
        <v>8948</v>
      </c>
      <c r="B1706" s="3" t="s">
        <v>22338</v>
      </c>
      <c r="C1706" s="3">
        <v>23</v>
      </c>
      <c r="S1706" s="3">
        <v>1.82</v>
      </c>
      <c r="T1706" s="3">
        <v>0</v>
      </c>
    </row>
    <row r="1707" spans="1:20">
      <c r="A1707" s="3" t="s">
        <v>8949</v>
      </c>
      <c r="B1707" s="3" t="s">
        <v>22338</v>
      </c>
      <c r="C1707" s="3">
        <v>24</v>
      </c>
      <c r="S1707" s="3">
        <v>1.88</v>
      </c>
      <c r="T1707" s="3">
        <v>0</v>
      </c>
    </row>
    <row r="1708" spans="1:20">
      <c r="A1708" s="3" t="s">
        <v>8950</v>
      </c>
      <c r="B1708" s="3" t="s">
        <v>22338</v>
      </c>
      <c r="C1708" s="3">
        <v>25</v>
      </c>
      <c r="S1708" s="3">
        <v>1.94</v>
      </c>
      <c r="T1708" s="3">
        <v>0</v>
      </c>
    </row>
    <row r="1709" spans="1:20">
      <c r="A1709" s="3" t="s">
        <v>8951</v>
      </c>
      <c r="B1709" s="3" t="s">
        <v>22338</v>
      </c>
      <c r="C1709" s="3">
        <v>26</v>
      </c>
      <c r="S1709" s="3">
        <v>2</v>
      </c>
      <c r="T1709" s="3">
        <v>0</v>
      </c>
    </row>
    <row r="1710" spans="1:20">
      <c r="A1710" s="3" t="s">
        <v>8952</v>
      </c>
      <c r="B1710" s="3" t="s">
        <v>22338</v>
      </c>
      <c r="C1710" s="3">
        <v>27</v>
      </c>
      <c r="S1710" s="3">
        <v>2.06</v>
      </c>
      <c r="T1710" s="3">
        <v>0</v>
      </c>
    </row>
    <row r="1711" spans="1:20">
      <c r="A1711" s="3" t="s">
        <v>8953</v>
      </c>
      <c r="B1711" s="3" t="s">
        <v>22338</v>
      </c>
      <c r="C1711" s="3">
        <v>28</v>
      </c>
      <c r="S1711" s="3">
        <v>2.12</v>
      </c>
      <c r="T1711" s="3">
        <v>0</v>
      </c>
    </row>
    <row r="1712" spans="1:20">
      <c r="A1712" s="3" t="s">
        <v>8954</v>
      </c>
      <c r="B1712" s="3" t="s">
        <v>22338</v>
      </c>
      <c r="C1712" s="3">
        <v>29</v>
      </c>
      <c r="S1712" s="3">
        <v>2.1800000000000002</v>
      </c>
      <c r="T1712" s="3">
        <v>0</v>
      </c>
    </row>
    <row r="1713" spans="1:20">
      <c r="A1713" s="3" t="s">
        <v>8955</v>
      </c>
      <c r="B1713" s="3" t="s">
        <v>22338</v>
      </c>
      <c r="C1713" s="3">
        <v>30</v>
      </c>
      <c r="S1713" s="3">
        <v>2.2400000000000002</v>
      </c>
      <c r="T1713" s="3">
        <v>0</v>
      </c>
    </row>
    <row r="1714" spans="1:20">
      <c r="A1714" s="3" t="s">
        <v>8956</v>
      </c>
      <c r="B1714" s="3" t="s">
        <v>22338</v>
      </c>
      <c r="C1714" s="3">
        <v>31</v>
      </c>
      <c r="S1714" s="3">
        <v>2.2999999999999998</v>
      </c>
      <c r="T1714" s="3">
        <v>0</v>
      </c>
    </row>
    <row r="1715" spans="1:20">
      <c r="A1715" s="3" t="s">
        <v>8957</v>
      </c>
      <c r="B1715" s="3" t="s">
        <v>22338</v>
      </c>
      <c r="C1715" s="3">
        <v>32</v>
      </c>
      <c r="S1715" s="3">
        <v>2.36</v>
      </c>
      <c r="T1715" s="3">
        <v>0</v>
      </c>
    </row>
    <row r="1716" spans="1:20">
      <c r="A1716" s="3" t="s">
        <v>8958</v>
      </c>
      <c r="B1716" s="3" t="s">
        <v>22338</v>
      </c>
      <c r="C1716" s="3">
        <v>33</v>
      </c>
      <c r="S1716" s="3">
        <v>2.42</v>
      </c>
      <c r="T1716" s="3">
        <v>0</v>
      </c>
    </row>
    <row r="1717" spans="1:20">
      <c r="A1717" s="3" t="s">
        <v>8959</v>
      </c>
      <c r="B1717" s="3" t="s">
        <v>22338</v>
      </c>
      <c r="C1717" s="3">
        <v>34</v>
      </c>
      <c r="S1717" s="3">
        <v>2.48</v>
      </c>
      <c r="T1717" s="3">
        <v>0</v>
      </c>
    </row>
    <row r="1718" spans="1:20">
      <c r="A1718" s="3" t="s">
        <v>8960</v>
      </c>
      <c r="B1718" s="3" t="s">
        <v>22338</v>
      </c>
      <c r="C1718" s="3">
        <v>35</v>
      </c>
      <c r="S1718" s="3">
        <v>2.54</v>
      </c>
      <c r="T1718" s="3">
        <v>0</v>
      </c>
    </row>
    <row r="1719" spans="1:20">
      <c r="A1719" s="3" t="s">
        <v>8961</v>
      </c>
      <c r="B1719" s="3" t="s">
        <v>22338</v>
      </c>
      <c r="C1719" s="3">
        <v>36</v>
      </c>
      <c r="S1719" s="3">
        <v>2.6</v>
      </c>
      <c r="T1719" s="3">
        <v>0</v>
      </c>
    </row>
    <row r="1720" spans="1:20">
      <c r="A1720" s="3" t="s">
        <v>8962</v>
      </c>
      <c r="B1720" s="3" t="s">
        <v>22338</v>
      </c>
      <c r="C1720" s="3">
        <v>37</v>
      </c>
      <c r="S1720" s="3">
        <v>2.66</v>
      </c>
      <c r="T1720" s="3">
        <v>0</v>
      </c>
    </row>
    <row r="1721" spans="1:20">
      <c r="A1721" s="3" t="s">
        <v>8963</v>
      </c>
      <c r="B1721" s="3" t="s">
        <v>22338</v>
      </c>
      <c r="C1721" s="3">
        <v>38</v>
      </c>
      <c r="S1721" s="3">
        <v>2.72</v>
      </c>
      <c r="T1721" s="3">
        <v>0</v>
      </c>
    </row>
    <row r="1722" spans="1:20">
      <c r="A1722" s="3" t="s">
        <v>8964</v>
      </c>
      <c r="B1722" s="3" t="s">
        <v>22338</v>
      </c>
      <c r="C1722" s="3">
        <v>39</v>
      </c>
      <c r="S1722" s="3">
        <v>2.78</v>
      </c>
      <c r="T1722" s="3">
        <v>0</v>
      </c>
    </row>
    <row r="1723" spans="1:20">
      <c r="A1723" s="3" t="s">
        <v>8965</v>
      </c>
      <c r="B1723" s="3" t="s">
        <v>22338</v>
      </c>
      <c r="C1723" s="3">
        <v>40</v>
      </c>
      <c r="S1723" s="3">
        <v>2.84</v>
      </c>
      <c r="T1723" s="3">
        <v>0</v>
      </c>
    </row>
    <row r="1724" spans="1:20">
      <c r="A1724" s="3" t="s">
        <v>8966</v>
      </c>
      <c r="B1724" s="3" t="s">
        <v>22338</v>
      </c>
      <c r="C1724" s="3">
        <v>41</v>
      </c>
      <c r="S1724" s="3">
        <v>2.9</v>
      </c>
      <c r="T1724" s="3">
        <v>0</v>
      </c>
    </row>
    <row r="1725" spans="1:20">
      <c r="A1725" s="3" t="s">
        <v>8967</v>
      </c>
      <c r="B1725" s="3" t="s">
        <v>22338</v>
      </c>
      <c r="C1725" s="3">
        <v>42</v>
      </c>
      <c r="S1725" s="3">
        <v>2.96</v>
      </c>
      <c r="T1725" s="3">
        <v>0</v>
      </c>
    </row>
    <row r="1726" spans="1:20">
      <c r="A1726" s="3" t="s">
        <v>8968</v>
      </c>
      <c r="B1726" s="3" t="s">
        <v>22338</v>
      </c>
      <c r="C1726" s="3">
        <v>43</v>
      </c>
      <c r="S1726" s="3">
        <v>3.02</v>
      </c>
      <c r="T1726" s="3">
        <v>0</v>
      </c>
    </row>
    <row r="1727" spans="1:20">
      <c r="A1727" s="3" t="s">
        <v>8969</v>
      </c>
      <c r="B1727" s="3" t="s">
        <v>22338</v>
      </c>
      <c r="C1727" s="3">
        <v>44</v>
      </c>
      <c r="S1727" s="3">
        <v>3.08</v>
      </c>
      <c r="T1727" s="3">
        <v>0</v>
      </c>
    </row>
    <row r="1728" spans="1:20">
      <c r="A1728" s="3" t="s">
        <v>8970</v>
      </c>
      <c r="B1728" s="3" t="s">
        <v>22338</v>
      </c>
      <c r="C1728" s="3">
        <v>45</v>
      </c>
      <c r="S1728" s="3">
        <v>3.14</v>
      </c>
      <c r="T1728" s="3">
        <v>0</v>
      </c>
    </row>
    <row r="1729" spans="1:20">
      <c r="A1729" s="3" t="s">
        <v>8971</v>
      </c>
      <c r="B1729" s="3" t="s">
        <v>22338</v>
      </c>
      <c r="C1729" s="3">
        <v>46</v>
      </c>
      <c r="S1729" s="3">
        <v>3.2</v>
      </c>
      <c r="T1729" s="3">
        <v>0</v>
      </c>
    </row>
    <row r="1730" spans="1:20">
      <c r="A1730" s="3" t="s">
        <v>8972</v>
      </c>
      <c r="B1730" s="3" t="s">
        <v>22338</v>
      </c>
      <c r="C1730" s="3">
        <v>47</v>
      </c>
      <c r="S1730" s="3">
        <v>3.26</v>
      </c>
      <c r="T1730" s="3">
        <v>0</v>
      </c>
    </row>
    <row r="1731" spans="1:20">
      <c r="A1731" s="3" t="s">
        <v>8973</v>
      </c>
      <c r="B1731" s="3" t="s">
        <v>22338</v>
      </c>
      <c r="C1731" s="3">
        <v>48</v>
      </c>
      <c r="S1731" s="3">
        <v>3.32</v>
      </c>
      <c r="T1731" s="3">
        <v>0</v>
      </c>
    </row>
    <row r="1732" spans="1:20">
      <c r="A1732" s="3" t="s">
        <v>8974</v>
      </c>
      <c r="B1732" s="3" t="s">
        <v>22338</v>
      </c>
      <c r="C1732" s="3">
        <v>49</v>
      </c>
      <c r="S1732" s="3">
        <v>3.38</v>
      </c>
      <c r="T1732" s="3">
        <v>0</v>
      </c>
    </row>
    <row r="1733" spans="1:20">
      <c r="A1733" s="3" t="s">
        <v>8975</v>
      </c>
      <c r="B1733" s="3" t="s">
        <v>22338</v>
      </c>
      <c r="C1733" s="3">
        <v>50</v>
      </c>
      <c r="S1733" s="3">
        <v>3.44</v>
      </c>
      <c r="T1733" s="3">
        <v>0</v>
      </c>
    </row>
    <row r="1734" spans="1:20">
      <c r="A1734" s="3" t="s">
        <v>8976</v>
      </c>
      <c r="B1734" s="3" t="s">
        <v>22338</v>
      </c>
      <c r="C1734" s="3">
        <v>51</v>
      </c>
      <c r="S1734" s="3">
        <v>3.5</v>
      </c>
      <c r="T1734" s="3">
        <v>0</v>
      </c>
    </row>
    <row r="1735" spans="1:20">
      <c r="A1735" s="3" t="s">
        <v>8977</v>
      </c>
      <c r="B1735" s="3" t="s">
        <v>22338</v>
      </c>
      <c r="C1735" s="3">
        <v>52</v>
      </c>
      <c r="S1735" s="3">
        <v>3.56</v>
      </c>
      <c r="T1735" s="3">
        <v>0</v>
      </c>
    </row>
    <row r="1736" spans="1:20">
      <c r="A1736" s="3" t="s">
        <v>8978</v>
      </c>
      <c r="B1736" s="3" t="s">
        <v>22338</v>
      </c>
      <c r="C1736" s="3">
        <v>53</v>
      </c>
      <c r="S1736" s="3">
        <v>3.62</v>
      </c>
      <c r="T1736" s="3">
        <v>0</v>
      </c>
    </row>
    <row r="1737" spans="1:20">
      <c r="A1737" s="3" t="s">
        <v>8979</v>
      </c>
      <c r="B1737" s="3" t="s">
        <v>22338</v>
      </c>
      <c r="C1737" s="3">
        <v>54</v>
      </c>
      <c r="S1737" s="3">
        <v>3.68</v>
      </c>
      <c r="T1737" s="3">
        <v>0</v>
      </c>
    </row>
    <row r="1738" spans="1:20">
      <c r="A1738" s="3" t="s">
        <v>8980</v>
      </c>
      <c r="B1738" s="3" t="s">
        <v>22338</v>
      </c>
      <c r="C1738" s="3">
        <v>55</v>
      </c>
      <c r="S1738" s="3">
        <v>3.74</v>
      </c>
      <c r="T1738" s="3">
        <v>0</v>
      </c>
    </row>
    <row r="1739" spans="1:20">
      <c r="A1739" s="3" t="s">
        <v>8981</v>
      </c>
      <c r="B1739" s="3" t="s">
        <v>22338</v>
      </c>
      <c r="C1739" s="3">
        <v>56</v>
      </c>
      <c r="S1739" s="3">
        <v>3.8</v>
      </c>
      <c r="T1739" s="3">
        <v>0</v>
      </c>
    </row>
    <row r="1740" spans="1:20">
      <c r="A1740" s="3" t="s">
        <v>8982</v>
      </c>
      <c r="B1740" s="3" t="s">
        <v>22338</v>
      </c>
      <c r="C1740" s="3">
        <v>57</v>
      </c>
      <c r="S1740" s="3">
        <v>3.86</v>
      </c>
      <c r="T1740" s="3">
        <v>0</v>
      </c>
    </row>
    <row r="1741" spans="1:20">
      <c r="A1741" s="3" t="s">
        <v>8983</v>
      </c>
      <c r="B1741" s="3" t="s">
        <v>22338</v>
      </c>
      <c r="C1741" s="3">
        <v>58</v>
      </c>
      <c r="S1741" s="3">
        <v>3.92</v>
      </c>
      <c r="T1741" s="3">
        <v>0</v>
      </c>
    </row>
    <row r="1742" spans="1:20">
      <c r="A1742" s="3" t="s">
        <v>8984</v>
      </c>
      <c r="B1742" s="3" t="s">
        <v>22338</v>
      </c>
      <c r="C1742" s="3">
        <v>59</v>
      </c>
      <c r="S1742" s="3">
        <v>3.98</v>
      </c>
      <c r="T1742" s="3">
        <v>0</v>
      </c>
    </row>
    <row r="1743" spans="1:20">
      <c r="A1743" s="3" t="s">
        <v>8985</v>
      </c>
      <c r="B1743" s="3" t="s">
        <v>22338</v>
      </c>
      <c r="C1743" s="3">
        <v>60</v>
      </c>
      <c r="S1743" s="3">
        <v>4.04</v>
      </c>
      <c r="T1743" s="3">
        <v>0</v>
      </c>
    </row>
    <row r="1744" spans="1:20">
      <c r="A1744" s="3" t="s">
        <v>8986</v>
      </c>
      <c r="B1744" s="3" t="s">
        <v>22338</v>
      </c>
      <c r="C1744" s="3">
        <v>1</v>
      </c>
      <c r="R1744" s="3">
        <v>0.5</v>
      </c>
      <c r="T1744" s="3">
        <v>0</v>
      </c>
    </row>
    <row r="1745" spans="1:20">
      <c r="A1745" s="3" t="s">
        <v>8987</v>
      </c>
      <c r="B1745" s="3" t="s">
        <v>22338</v>
      </c>
      <c r="C1745" s="3">
        <v>2</v>
      </c>
      <c r="R1745" s="3">
        <v>0.56000000000000005</v>
      </c>
      <c r="T1745" s="3">
        <v>0</v>
      </c>
    </row>
    <row r="1746" spans="1:20">
      <c r="A1746" s="3" t="s">
        <v>8988</v>
      </c>
      <c r="B1746" s="3" t="s">
        <v>22338</v>
      </c>
      <c r="C1746" s="3">
        <v>3</v>
      </c>
      <c r="R1746" s="3">
        <v>0.62</v>
      </c>
      <c r="T1746" s="3">
        <v>0</v>
      </c>
    </row>
    <row r="1747" spans="1:20">
      <c r="A1747" s="3" t="s">
        <v>8989</v>
      </c>
      <c r="B1747" s="3" t="s">
        <v>22338</v>
      </c>
      <c r="C1747" s="3">
        <v>4</v>
      </c>
      <c r="R1747" s="3">
        <v>0.68</v>
      </c>
      <c r="T1747" s="3">
        <v>0</v>
      </c>
    </row>
    <row r="1748" spans="1:20">
      <c r="A1748" s="3" t="s">
        <v>8990</v>
      </c>
      <c r="B1748" s="3" t="s">
        <v>22338</v>
      </c>
      <c r="C1748" s="3">
        <v>5</v>
      </c>
      <c r="R1748" s="3">
        <v>0.74</v>
      </c>
      <c r="T1748" s="3">
        <v>0</v>
      </c>
    </row>
    <row r="1749" spans="1:20">
      <c r="A1749" s="3" t="s">
        <v>8991</v>
      </c>
      <c r="B1749" s="3" t="s">
        <v>22338</v>
      </c>
      <c r="C1749" s="3">
        <v>6</v>
      </c>
      <c r="R1749" s="3">
        <v>0.8</v>
      </c>
      <c r="T1749" s="3">
        <v>0</v>
      </c>
    </row>
    <row r="1750" spans="1:20">
      <c r="A1750" s="3" t="s">
        <v>8992</v>
      </c>
      <c r="B1750" s="3" t="s">
        <v>22338</v>
      </c>
      <c r="C1750" s="3">
        <v>7</v>
      </c>
      <c r="R1750" s="3">
        <v>0.86</v>
      </c>
      <c r="T1750" s="3">
        <v>0</v>
      </c>
    </row>
    <row r="1751" spans="1:20">
      <c r="A1751" s="3" t="s">
        <v>8993</v>
      </c>
      <c r="B1751" s="3" t="s">
        <v>22338</v>
      </c>
      <c r="C1751" s="3">
        <v>8</v>
      </c>
      <c r="R1751" s="3">
        <v>0.92</v>
      </c>
      <c r="T1751" s="3">
        <v>0</v>
      </c>
    </row>
    <row r="1752" spans="1:20">
      <c r="A1752" s="3" t="s">
        <v>8994</v>
      </c>
      <c r="B1752" s="3" t="s">
        <v>22338</v>
      </c>
      <c r="C1752" s="3">
        <v>9</v>
      </c>
      <c r="R1752" s="3">
        <v>0.98</v>
      </c>
      <c r="T1752" s="3">
        <v>0</v>
      </c>
    </row>
    <row r="1753" spans="1:20">
      <c r="A1753" s="3" t="s">
        <v>8995</v>
      </c>
      <c r="B1753" s="3" t="s">
        <v>22338</v>
      </c>
      <c r="C1753" s="3">
        <v>10</v>
      </c>
      <c r="R1753" s="3">
        <v>1.04</v>
      </c>
      <c r="T1753" s="3">
        <v>0</v>
      </c>
    </row>
    <row r="1754" spans="1:20">
      <c r="A1754" s="3" t="s">
        <v>8996</v>
      </c>
      <c r="B1754" s="3" t="s">
        <v>22338</v>
      </c>
      <c r="C1754" s="3">
        <v>11</v>
      </c>
      <c r="R1754" s="3">
        <v>1.1000000000000001</v>
      </c>
      <c r="T1754" s="3">
        <v>0</v>
      </c>
    </row>
    <row r="1755" spans="1:20">
      <c r="A1755" s="3" t="s">
        <v>8997</v>
      </c>
      <c r="B1755" s="3" t="s">
        <v>22338</v>
      </c>
      <c r="C1755" s="3">
        <v>12</v>
      </c>
      <c r="R1755" s="3">
        <v>1.1599999999999999</v>
      </c>
      <c r="T1755" s="3">
        <v>0</v>
      </c>
    </row>
    <row r="1756" spans="1:20">
      <c r="A1756" s="3" t="s">
        <v>8998</v>
      </c>
      <c r="B1756" s="3" t="s">
        <v>22338</v>
      </c>
      <c r="C1756" s="3">
        <v>13</v>
      </c>
      <c r="R1756" s="3">
        <v>1.22</v>
      </c>
      <c r="T1756" s="3">
        <v>0</v>
      </c>
    </row>
    <row r="1757" spans="1:20">
      <c r="A1757" s="3" t="s">
        <v>8999</v>
      </c>
      <c r="B1757" s="3" t="s">
        <v>22338</v>
      </c>
      <c r="C1757" s="3">
        <v>14</v>
      </c>
      <c r="R1757" s="3">
        <v>1.28</v>
      </c>
      <c r="T1757" s="3">
        <v>0</v>
      </c>
    </row>
    <row r="1758" spans="1:20">
      <c r="A1758" s="3" t="s">
        <v>9000</v>
      </c>
      <c r="B1758" s="3" t="s">
        <v>22338</v>
      </c>
      <c r="C1758" s="3">
        <v>15</v>
      </c>
      <c r="R1758" s="3">
        <v>1.34</v>
      </c>
      <c r="T1758" s="3">
        <v>0</v>
      </c>
    </row>
    <row r="1759" spans="1:20">
      <c r="A1759" s="3" t="s">
        <v>9001</v>
      </c>
      <c r="B1759" s="3" t="s">
        <v>22338</v>
      </c>
      <c r="C1759" s="3">
        <v>16</v>
      </c>
      <c r="R1759" s="3">
        <v>1.4</v>
      </c>
      <c r="T1759" s="3">
        <v>0</v>
      </c>
    </row>
    <row r="1760" spans="1:20">
      <c r="A1760" s="3" t="s">
        <v>9002</v>
      </c>
      <c r="B1760" s="3" t="s">
        <v>22338</v>
      </c>
      <c r="C1760" s="3">
        <v>17</v>
      </c>
      <c r="R1760" s="3">
        <v>1.46</v>
      </c>
      <c r="T1760" s="3">
        <v>0</v>
      </c>
    </row>
    <row r="1761" spans="1:20">
      <c r="A1761" s="3" t="s">
        <v>9003</v>
      </c>
      <c r="B1761" s="3" t="s">
        <v>22338</v>
      </c>
      <c r="C1761" s="3">
        <v>18</v>
      </c>
      <c r="R1761" s="3">
        <v>1.52</v>
      </c>
      <c r="T1761" s="3">
        <v>0</v>
      </c>
    </row>
    <row r="1762" spans="1:20">
      <c r="A1762" s="3" t="s">
        <v>9004</v>
      </c>
      <c r="B1762" s="3" t="s">
        <v>22338</v>
      </c>
      <c r="C1762" s="3">
        <v>19</v>
      </c>
      <c r="R1762" s="3">
        <v>1.58</v>
      </c>
      <c r="T1762" s="3">
        <v>0</v>
      </c>
    </row>
    <row r="1763" spans="1:20">
      <c r="A1763" s="3" t="s">
        <v>9005</v>
      </c>
      <c r="B1763" s="3" t="s">
        <v>22338</v>
      </c>
      <c r="C1763" s="3">
        <v>20</v>
      </c>
      <c r="R1763" s="3">
        <v>1.64</v>
      </c>
      <c r="T1763" s="3">
        <v>0</v>
      </c>
    </row>
    <row r="1764" spans="1:20">
      <c r="A1764" s="3" t="s">
        <v>9006</v>
      </c>
      <c r="B1764" s="3" t="s">
        <v>22338</v>
      </c>
      <c r="C1764" s="3">
        <v>21</v>
      </c>
      <c r="R1764" s="3">
        <v>1.7</v>
      </c>
      <c r="T1764" s="3">
        <v>0</v>
      </c>
    </row>
    <row r="1765" spans="1:20">
      <c r="A1765" s="3" t="s">
        <v>9007</v>
      </c>
      <c r="B1765" s="3" t="s">
        <v>22338</v>
      </c>
      <c r="C1765" s="3">
        <v>22</v>
      </c>
      <c r="R1765" s="3">
        <v>1.76</v>
      </c>
      <c r="T1765" s="3">
        <v>0</v>
      </c>
    </row>
    <row r="1766" spans="1:20">
      <c r="A1766" s="3" t="s">
        <v>9008</v>
      </c>
      <c r="B1766" s="3" t="s">
        <v>22338</v>
      </c>
      <c r="C1766" s="3">
        <v>23</v>
      </c>
      <c r="R1766" s="3">
        <v>1.82</v>
      </c>
      <c r="T1766" s="3">
        <v>0</v>
      </c>
    </row>
    <row r="1767" spans="1:20">
      <c r="A1767" s="3" t="s">
        <v>9009</v>
      </c>
      <c r="B1767" s="3" t="s">
        <v>22338</v>
      </c>
      <c r="C1767" s="3">
        <v>24</v>
      </c>
      <c r="R1767" s="3">
        <v>1.88</v>
      </c>
      <c r="T1767" s="3">
        <v>0</v>
      </c>
    </row>
    <row r="1768" spans="1:20">
      <c r="A1768" s="3" t="s">
        <v>9010</v>
      </c>
      <c r="B1768" s="3" t="s">
        <v>22338</v>
      </c>
      <c r="C1768" s="3">
        <v>25</v>
      </c>
      <c r="R1768" s="3">
        <v>1.94</v>
      </c>
      <c r="T1768" s="3">
        <v>0</v>
      </c>
    </row>
    <row r="1769" spans="1:20">
      <c r="A1769" s="3" t="s">
        <v>9011</v>
      </c>
      <c r="B1769" s="3" t="s">
        <v>22338</v>
      </c>
      <c r="C1769" s="3">
        <v>26</v>
      </c>
      <c r="R1769" s="3">
        <v>2</v>
      </c>
      <c r="T1769" s="3">
        <v>0</v>
      </c>
    </row>
    <row r="1770" spans="1:20">
      <c r="A1770" s="3" t="s">
        <v>9012</v>
      </c>
      <c r="B1770" s="3" t="s">
        <v>22338</v>
      </c>
      <c r="C1770" s="3">
        <v>27</v>
      </c>
      <c r="R1770" s="3">
        <v>2.06</v>
      </c>
      <c r="T1770" s="3">
        <v>0</v>
      </c>
    </row>
    <row r="1771" spans="1:20">
      <c r="A1771" s="3" t="s">
        <v>9013</v>
      </c>
      <c r="B1771" s="3" t="s">
        <v>22338</v>
      </c>
      <c r="C1771" s="3">
        <v>28</v>
      </c>
      <c r="R1771" s="3">
        <v>2.12</v>
      </c>
      <c r="T1771" s="3">
        <v>0</v>
      </c>
    </row>
    <row r="1772" spans="1:20">
      <c r="A1772" s="3" t="s">
        <v>9014</v>
      </c>
      <c r="B1772" s="3" t="s">
        <v>22338</v>
      </c>
      <c r="C1772" s="3">
        <v>29</v>
      </c>
      <c r="R1772" s="3">
        <v>2.1800000000000002</v>
      </c>
      <c r="T1772" s="3">
        <v>0</v>
      </c>
    </row>
    <row r="1773" spans="1:20">
      <c r="A1773" s="3" t="s">
        <v>9015</v>
      </c>
      <c r="B1773" s="3" t="s">
        <v>22338</v>
      </c>
      <c r="C1773" s="3">
        <v>30</v>
      </c>
      <c r="R1773" s="3">
        <v>2.2400000000000002</v>
      </c>
      <c r="T1773" s="3">
        <v>0</v>
      </c>
    </row>
    <row r="1774" spans="1:20">
      <c r="A1774" s="3" t="s">
        <v>9016</v>
      </c>
      <c r="B1774" s="3" t="s">
        <v>22338</v>
      </c>
      <c r="C1774" s="3">
        <v>31</v>
      </c>
      <c r="R1774" s="3">
        <v>2.2999999999999998</v>
      </c>
      <c r="T1774" s="3">
        <v>0</v>
      </c>
    </row>
    <row r="1775" spans="1:20">
      <c r="A1775" s="3" t="s">
        <v>9017</v>
      </c>
      <c r="B1775" s="3" t="s">
        <v>22338</v>
      </c>
      <c r="C1775" s="3">
        <v>32</v>
      </c>
      <c r="R1775" s="3">
        <v>2.36</v>
      </c>
      <c r="T1775" s="3">
        <v>0</v>
      </c>
    </row>
    <row r="1776" spans="1:20">
      <c r="A1776" s="3" t="s">
        <v>9018</v>
      </c>
      <c r="B1776" s="3" t="s">
        <v>22338</v>
      </c>
      <c r="C1776" s="3">
        <v>33</v>
      </c>
      <c r="R1776" s="3">
        <v>2.42</v>
      </c>
      <c r="T1776" s="3">
        <v>0</v>
      </c>
    </row>
    <row r="1777" spans="1:20">
      <c r="A1777" s="3" t="s">
        <v>9019</v>
      </c>
      <c r="B1777" s="3" t="s">
        <v>22338</v>
      </c>
      <c r="C1777" s="3">
        <v>34</v>
      </c>
      <c r="R1777" s="3">
        <v>2.48</v>
      </c>
      <c r="T1777" s="3">
        <v>0</v>
      </c>
    </row>
    <row r="1778" spans="1:20">
      <c r="A1778" s="3" t="s">
        <v>9020</v>
      </c>
      <c r="B1778" s="3" t="s">
        <v>22338</v>
      </c>
      <c r="C1778" s="3">
        <v>35</v>
      </c>
      <c r="R1778" s="3">
        <v>2.54</v>
      </c>
      <c r="T1778" s="3">
        <v>0</v>
      </c>
    </row>
    <row r="1779" spans="1:20">
      <c r="A1779" s="3" t="s">
        <v>9021</v>
      </c>
      <c r="B1779" s="3" t="s">
        <v>22338</v>
      </c>
      <c r="C1779" s="3">
        <v>36</v>
      </c>
      <c r="R1779" s="3">
        <v>2.6</v>
      </c>
      <c r="T1779" s="3">
        <v>0</v>
      </c>
    </row>
    <row r="1780" spans="1:20">
      <c r="A1780" s="3" t="s">
        <v>9022</v>
      </c>
      <c r="B1780" s="3" t="s">
        <v>22338</v>
      </c>
      <c r="C1780" s="3">
        <v>37</v>
      </c>
      <c r="R1780" s="3">
        <v>2.66</v>
      </c>
      <c r="T1780" s="3">
        <v>0</v>
      </c>
    </row>
    <row r="1781" spans="1:20">
      <c r="A1781" s="3" t="s">
        <v>9023</v>
      </c>
      <c r="B1781" s="3" t="s">
        <v>22338</v>
      </c>
      <c r="C1781" s="3">
        <v>38</v>
      </c>
      <c r="R1781" s="3">
        <v>2.72</v>
      </c>
      <c r="T1781" s="3">
        <v>0</v>
      </c>
    </row>
    <row r="1782" spans="1:20">
      <c r="A1782" s="3" t="s">
        <v>9024</v>
      </c>
      <c r="B1782" s="3" t="s">
        <v>22338</v>
      </c>
      <c r="C1782" s="3">
        <v>39</v>
      </c>
      <c r="R1782" s="3">
        <v>2.78</v>
      </c>
      <c r="T1782" s="3">
        <v>0</v>
      </c>
    </row>
    <row r="1783" spans="1:20">
      <c r="A1783" s="3" t="s">
        <v>9025</v>
      </c>
      <c r="B1783" s="3" t="s">
        <v>22338</v>
      </c>
      <c r="C1783" s="3">
        <v>40</v>
      </c>
      <c r="R1783" s="3">
        <v>2.84</v>
      </c>
      <c r="T1783" s="3">
        <v>0</v>
      </c>
    </row>
    <row r="1784" spans="1:20">
      <c r="A1784" s="3" t="s">
        <v>9026</v>
      </c>
      <c r="B1784" s="3" t="s">
        <v>22338</v>
      </c>
      <c r="C1784" s="3">
        <v>41</v>
      </c>
      <c r="R1784" s="3">
        <v>2.9</v>
      </c>
      <c r="T1784" s="3">
        <v>0</v>
      </c>
    </row>
    <row r="1785" spans="1:20">
      <c r="A1785" s="3" t="s">
        <v>9027</v>
      </c>
      <c r="B1785" s="3" t="s">
        <v>22338</v>
      </c>
      <c r="C1785" s="3">
        <v>42</v>
      </c>
      <c r="R1785" s="3">
        <v>2.96</v>
      </c>
      <c r="T1785" s="3">
        <v>0</v>
      </c>
    </row>
    <row r="1786" spans="1:20">
      <c r="A1786" s="3" t="s">
        <v>9028</v>
      </c>
      <c r="B1786" s="3" t="s">
        <v>22338</v>
      </c>
      <c r="C1786" s="3">
        <v>43</v>
      </c>
      <c r="R1786" s="3">
        <v>3.02</v>
      </c>
      <c r="T1786" s="3">
        <v>0</v>
      </c>
    </row>
    <row r="1787" spans="1:20">
      <c r="A1787" s="3" t="s">
        <v>9029</v>
      </c>
      <c r="B1787" s="3" t="s">
        <v>22338</v>
      </c>
      <c r="C1787" s="3">
        <v>44</v>
      </c>
      <c r="R1787" s="3">
        <v>3.08</v>
      </c>
      <c r="T1787" s="3">
        <v>0</v>
      </c>
    </row>
    <row r="1788" spans="1:20">
      <c r="A1788" s="3" t="s">
        <v>9030</v>
      </c>
      <c r="B1788" s="3" t="s">
        <v>22338</v>
      </c>
      <c r="C1788" s="3">
        <v>45</v>
      </c>
      <c r="R1788" s="3">
        <v>3.14</v>
      </c>
      <c r="T1788" s="3">
        <v>0</v>
      </c>
    </row>
    <row r="1789" spans="1:20">
      <c r="A1789" s="3" t="s">
        <v>9031</v>
      </c>
      <c r="B1789" s="3" t="s">
        <v>22338</v>
      </c>
      <c r="C1789" s="3">
        <v>46</v>
      </c>
      <c r="R1789" s="3">
        <v>3.2</v>
      </c>
      <c r="T1789" s="3">
        <v>0</v>
      </c>
    </row>
    <row r="1790" spans="1:20">
      <c r="A1790" s="3" t="s">
        <v>9032</v>
      </c>
      <c r="B1790" s="3" t="s">
        <v>22338</v>
      </c>
      <c r="C1790" s="3">
        <v>47</v>
      </c>
      <c r="R1790" s="3">
        <v>3.26</v>
      </c>
      <c r="T1790" s="3">
        <v>0</v>
      </c>
    </row>
    <row r="1791" spans="1:20">
      <c r="A1791" s="3" t="s">
        <v>9033</v>
      </c>
      <c r="B1791" s="3" t="s">
        <v>22338</v>
      </c>
      <c r="C1791" s="3">
        <v>48</v>
      </c>
      <c r="R1791" s="3">
        <v>3.32</v>
      </c>
      <c r="T1791" s="3">
        <v>0</v>
      </c>
    </row>
    <row r="1792" spans="1:20">
      <c r="A1792" s="3" t="s">
        <v>9034</v>
      </c>
      <c r="B1792" s="3" t="s">
        <v>22338</v>
      </c>
      <c r="C1792" s="3">
        <v>49</v>
      </c>
      <c r="R1792" s="3">
        <v>3.38</v>
      </c>
      <c r="T1792" s="3">
        <v>0</v>
      </c>
    </row>
    <row r="1793" spans="1:20">
      <c r="A1793" s="3" t="s">
        <v>9035</v>
      </c>
      <c r="B1793" s="3" t="s">
        <v>22338</v>
      </c>
      <c r="C1793" s="3">
        <v>50</v>
      </c>
      <c r="R1793" s="3">
        <v>3.44</v>
      </c>
      <c r="T1793" s="3">
        <v>0</v>
      </c>
    </row>
    <row r="1794" spans="1:20">
      <c r="A1794" s="3" t="s">
        <v>9036</v>
      </c>
      <c r="B1794" s="3" t="s">
        <v>22338</v>
      </c>
      <c r="C1794" s="3">
        <v>51</v>
      </c>
      <c r="R1794" s="3">
        <v>3.5</v>
      </c>
      <c r="T1794" s="3">
        <v>0</v>
      </c>
    </row>
    <row r="1795" spans="1:20">
      <c r="A1795" s="3" t="s">
        <v>9037</v>
      </c>
      <c r="B1795" s="3" t="s">
        <v>22338</v>
      </c>
      <c r="C1795" s="3">
        <v>52</v>
      </c>
      <c r="R1795" s="3">
        <v>3.56</v>
      </c>
      <c r="T1795" s="3">
        <v>0</v>
      </c>
    </row>
    <row r="1796" spans="1:20">
      <c r="A1796" s="3" t="s">
        <v>9038</v>
      </c>
      <c r="B1796" s="3" t="s">
        <v>22338</v>
      </c>
      <c r="C1796" s="3">
        <v>53</v>
      </c>
      <c r="R1796" s="3">
        <v>3.62</v>
      </c>
      <c r="T1796" s="3">
        <v>0</v>
      </c>
    </row>
    <row r="1797" spans="1:20">
      <c r="A1797" s="3" t="s">
        <v>9039</v>
      </c>
      <c r="B1797" s="3" t="s">
        <v>22338</v>
      </c>
      <c r="C1797" s="3">
        <v>54</v>
      </c>
      <c r="R1797" s="3">
        <v>3.68</v>
      </c>
      <c r="T1797" s="3">
        <v>0</v>
      </c>
    </row>
    <row r="1798" spans="1:20">
      <c r="A1798" s="3" t="s">
        <v>9040</v>
      </c>
      <c r="B1798" s="3" t="s">
        <v>22338</v>
      </c>
      <c r="C1798" s="3">
        <v>55</v>
      </c>
      <c r="R1798" s="3">
        <v>3.74</v>
      </c>
      <c r="T1798" s="3">
        <v>0</v>
      </c>
    </row>
    <row r="1799" spans="1:20">
      <c r="A1799" s="3" t="s">
        <v>9041</v>
      </c>
      <c r="B1799" s="3" t="s">
        <v>22338</v>
      </c>
      <c r="C1799" s="3">
        <v>56</v>
      </c>
      <c r="R1799" s="3">
        <v>3.8</v>
      </c>
      <c r="T1799" s="3">
        <v>0</v>
      </c>
    </row>
    <row r="1800" spans="1:20">
      <c r="A1800" s="3" t="s">
        <v>9042</v>
      </c>
      <c r="B1800" s="3" t="s">
        <v>22338</v>
      </c>
      <c r="C1800" s="3">
        <v>57</v>
      </c>
      <c r="R1800" s="3">
        <v>3.86</v>
      </c>
      <c r="T1800" s="3">
        <v>0</v>
      </c>
    </row>
    <row r="1801" spans="1:20">
      <c r="A1801" s="3" t="s">
        <v>9043</v>
      </c>
      <c r="B1801" s="3" t="s">
        <v>22338</v>
      </c>
      <c r="C1801" s="3">
        <v>58</v>
      </c>
      <c r="R1801" s="3">
        <v>3.92</v>
      </c>
      <c r="T1801" s="3">
        <v>0</v>
      </c>
    </row>
    <row r="1802" spans="1:20">
      <c r="A1802" s="3" t="s">
        <v>9044</v>
      </c>
      <c r="B1802" s="3" t="s">
        <v>22338</v>
      </c>
      <c r="C1802" s="3">
        <v>59</v>
      </c>
      <c r="R1802" s="3">
        <v>3.98</v>
      </c>
      <c r="T1802" s="3">
        <v>0</v>
      </c>
    </row>
    <row r="1803" spans="1:20">
      <c r="A1803" s="3" t="s">
        <v>9045</v>
      </c>
      <c r="B1803" s="3" t="s">
        <v>22338</v>
      </c>
      <c r="C1803" s="3">
        <v>60</v>
      </c>
      <c r="R1803" s="3">
        <v>4.04</v>
      </c>
      <c r="T1803" s="3">
        <v>0</v>
      </c>
    </row>
    <row r="1804" spans="1:20">
      <c r="A1804" s="3" t="s">
        <v>9046</v>
      </c>
      <c r="B1804" s="3" t="s">
        <v>22339</v>
      </c>
      <c r="C1804" s="3">
        <v>1</v>
      </c>
      <c r="E1804" s="3">
        <v>3990</v>
      </c>
      <c r="T1804" s="3">
        <v>0</v>
      </c>
    </row>
    <row r="1805" spans="1:20">
      <c r="A1805" s="3" t="s">
        <v>9047</v>
      </c>
      <c r="B1805" s="3" t="s">
        <v>22339</v>
      </c>
      <c r="C1805" s="3">
        <v>2</v>
      </c>
      <c r="E1805" s="3">
        <v>4200</v>
      </c>
      <c r="T1805" s="3">
        <v>0</v>
      </c>
    </row>
    <row r="1806" spans="1:20">
      <c r="A1806" s="3" t="s">
        <v>9048</v>
      </c>
      <c r="B1806" s="3" t="s">
        <v>22339</v>
      </c>
      <c r="C1806" s="3">
        <v>3</v>
      </c>
      <c r="E1806" s="3">
        <v>4410</v>
      </c>
      <c r="T1806" s="3">
        <v>0</v>
      </c>
    </row>
    <row r="1807" spans="1:20">
      <c r="A1807" s="3" t="s">
        <v>9049</v>
      </c>
      <c r="B1807" s="3" t="s">
        <v>22339</v>
      </c>
      <c r="C1807" s="3">
        <v>4</v>
      </c>
      <c r="E1807" s="3">
        <v>4620</v>
      </c>
      <c r="T1807" s="3">
        <v>0</v>
      </c>
    </row>
    <row r="1808" spans="1:20">
      <c r="A1808" s="3" t="s">
        <v>9050</v>
      </c>
      <c r="B1808" s="3" t="s">
        <v>22339</v>
      </c>
      <c r="C1808" s="3">
        <v>5</v>
      </c>
      <c r="E1808" s="3">
        <v>4830</v>
      </c>
      <c r="T1808" s="3">
        <v>0</v>
      </c>
    </row>
    <row r="1809" spans="1:20">
      <c r="A1809" s="3" t="s">
        <v>9051</v>
      </c>
      <c r="B1809" s="3" t="s">
        <v>22339</v>
      </c>
      <c r="C1809" s="3">
        <v>6</v>
      </c>
      <c r="E1809" s="3">
        <v>5040</v>
      </c>
      <c r="T1809" s="3">
        <v>0</v>
      </c>
    </row>
    <row r="1810" spans="1:20">
      <c r="A1810" s="3" t="s">
        <v>9052</v>
      </c>
      <c r="B1810" s="3" t="s">
        <v>22339</v>
      </c>
      <c r="C1810" s="3">
        <v>7</v>
      </c>
      <c r="E1810" s="3">
        <v>5250</v>
      </c>
      <c r="T1810" s="3">
        <v>0</v>
      </c>
    </row>
    <row r="1811" spans="1:20">
      <c r="A1811" s="3" t="s">
        <v>9053</v>
      </c>
      <c r="B1811" s="3" t="s">
        <v>22339</v>
      </c>
      <c r="C1811" s="3">
        <v>8</v>
      </c>
      <c r="E1811" s="3">
        <v>5460</v>
      </c>
      <c r="T1811" s="3">
        <v>0</v>
      </c>
    </row>
    <row r="1812" spans="1:20">
      <c r="A1812" s="3" t="s">
        <v>9054</v>
      </c>
      <c r="B1812" s="3" t="s">
        <v>22339</v>
      </c>
      <c r="C1812" s="3">
        <v>9</v>
      </c>
      <c r="E1812" s="3">
        <v>5670</v>
      </c>
      <c r="T1812" s="3">
        <v>0</v>
      </c>
    </row>
    <row r="1813" spans="1:20">
      <c r="A1813" s="3" t="s">
        <v>9055</v>
      </c>
      <c r="B1813" s="3" t="s">
        <v>22339</v>
      </c>
      <c r="C1813" s="3">
        <v>10</v>
      </c>
      <c r="E1813" s="3">
        <v>5880</v>
      </c>
      <c r="T1813" s="3">
        <v>0</v>
      </c>
    </row>
    <row r="1814" spans="1:20">
      <c r="A1814" s="3" t="s">
        <v>9056</v>
      </c>
      <c r="B1814" s="3" t="s">
        <v>22339</v>
      </c>
      <c r="C1814" s="3">
        <v>11</v>
      </c>
      <c r="E1814" s="3">
        <v>6090</v>
      </c>
      <c r="T1814" s="3">
        <v>0</v>
      </c>
    </row>
    <row r="1815" spans="1:20">
      <c r="A1815" s="3" t="s">
        <v>9057</v>
      </c>
      <c r="B1815" s="3" t="s">
        <v>22339</v>
      </c>
      <c r="C1815" s="3">
        <v>12</v>
      </c>
      <c r="E1815" s="3">
        <v>6300</v>
      </c>
      <c r="T1815" s="3">
        <v>0</v>
      </c>
    </row>
    <row r="1816" spans="1:20">
      <c r="A1816" s="3" t="s">
        <v>9058</v>
      </c>
      <c r="B1816" s="3" t="s">
        <v>22339</v>
      </c>
      <c r="C1816" s="3">
        <v>13</v>
      </c>
      <c r="E1816" s="3">
        <v>6510</v>
      </c>
      <c r="T1816" s="3">
        <v>0</v>
      </c>
    </row>
    <row r="1817" spans="1:20">
      <c r="A1817" s="3" t="s">
        <v>9059</v>
      </c>
      <c r="B1817" s="3" t="s">
        <v>22339</v>
      </c>
      <c r="C1817" s="3">
        <v>14</v>
      </c>
      <c r="E1817" s="3">
        <v>6720</v>
      </c>
      <c r="T1817" s="3">
        <v>0</v>
      </c>
    </row>
    <row r="1818" spans="1:20">
      <c r="A1818" s="3" t="s">
        <v>9060</v>
      </c>
      <c r="B1818" s="3" t="s">
        <v>22339</v>
      </c>
      <c r="C1818" s="3">
        <v>15</v>
      </c>
      <c r="E1818" s="3">
        <v>6930</v>
      </c>
      <c r="T1818" s="3">
        <v>0</v>
      </c>
    </row>
    <row r="1819" spans="1:20">
      <c r="A1819" s="3" t="s">
        <v>9061</v>
      </c>
      <c r="B1819" s="3" t="s">
        <v>22339</v>
      </c>
      <c r="C1819" s="3">
        <v>16</v>
      </c>
      <c r="E1819" s="3">
        <v>7140</v>
      </c>
      <c r="T1819" s="3">
        <v>0</v>
      </c>
    </row>
    <row r="1820" spans="1:20">
      <c r="A1820" s="3" t="s">
        <v>9062</v>
      </c>
      <c r="B1820" s="3" t="s">
        <v>22339</v>
      </c>
      <c r="C1820" s="3">
        <v>17</v>
      </c>
      <c r="E1820" s="3">
        <v>7350</v>
      </c>
      <c r="T1820" s="3">
        <v>0</v>
      </c>
    </row>
    <row r="1821" spans="1:20">
      <c r="A1821" s="3" t="s">
        <v>9063</v>
      </c>
      <c r="B1821" s="3" t="s">
        <v>22339</v>
      </c>
      <c r="C1821" s="3">
        <v>18</v>
      </c>
      <c r="E1821" s="3">
        <v>7560</v>
      </c>
      <c r="T1821" s="3">
        <v>0</v>
      </c>
    </row>
    <row r="1822" spans="1:20">
      <c r="A1822" s="3" t="s">
        <v>9064</v>
      </c>
      <c r="B1822" s="3" t="s">
        <v>22339</v>
      </c>
      <c r="C1822" s="3">
        <v>19</v>
      </c>
      <c r="E1822" s="3">
        <v>7770</v>
      </c>
      <c r="T1822" s="3">
        <v>0</v>
      </c>
    </row>
    <row r="1823" spans="1:20">
      <c r="A1823" s="3" t="s">
        <v>9065</v>
      </c>
      <c r="B1823" s="3" t="s">
        <v>22339</v>
      </c>
      <c r="C1823" s="3">
        <v>20</v>
      </c>
      <c r="E1823" s="3">
        <v>7980</v>
      </c>
      <c r="T1823" s="3">
        <v>0</v>
      </c>
    </row>
    <row r="1824" spans="1:20">
      <c r="A1824" s="3" t="s">
        <v>9066</v>
      </c>
      <c r="B1824" s="3" t="s">
        <v>22339</v>
      </c>
      <c r="C1824" s="3">
        <v>21</v>
      </c>
      <c r="E1824" s="3">
        <v>8190</v>
      </c>
      <c r="T1824" s="3">
        <v>0</v>
      </c>
    </row>
    <row r="1825" spans="1:20">
      <c r="A1825" s="3" t="s">
        <v>9067</v>
      </c>
      <c r="B1825" s="3" t="s">
        <v>22339</v>
      </c>
      <c r="C1825" s="3">
        <v>22</v>
      </c>
      <c r="E1825" s="3">
        <v>8400</v>
      </c>
      <c r="T1825" s="3">
        <v>0</v>
      </c>
    </row>
    <row r="1826" spans="1:20">
      <c r="A1826" s="3" t="s">
        <v>9068</v>
      </c>
      <c r="B1826" s="3" t="s">
        <v>22339</v>
      </c>
      <c r="C1826" s="3">
        <v>23</v>
      </c>
      <c r="E1826" s="3">
        <v>8610</v>
      </c>
      <c r="T1826" s="3">
        <v>0</v>
      </c>
    </row>
    <row r="1827" spans="1:20">
      <c r="A1827" s="3" t="s">
        <v>9069</v>
      </c>
      <c r="B1827" s="3" t="s">
        <v>22339</v>
      </c>
      <c r="C1827" s="3">
        <v>24</v>
      </c>
      <c r="E1827" s="3">
        <v>8820</v>
      </c>
      <c r="T1827" s="3">
        <v>0</v>
      </c>
    </row>
    <row r="1828" spans="1:20">
      <c r="A1828" s="3" t="s">
        <v>9070</v>
      </c>
      <c r="B1828" s="3" t="s">
        <v>22339</v>
      </c>
      <c r="C1828" s="3">
        <v>25</v>
      </c>
      <c r="E1828" s="3">
        <v>9030</v>
      </c>
      <c r="T1828" s="3">
        <v>0</v>
      </c>
    </row>
    <row r="1829" spans="1:20">
      <c r="A1829" s="3" t="s">
        <v>9071</v>
      </c>
      <c r="B1829" s="3" t="s">
        <v>22339</v>
      </c>
      <c r="C1829" s="3">
        <v>26</v>
      </c>
      <c r="E1829" s="3">
        <v>9240</v>
      </c>
      <c r="T1829" s="3">
        <v>0</v>
      </c>
    </row>
    <row r="1830" spans="1:20">
      <c r="A1830" s="3" t="s">
        <v>9072</v>
      </c>
      <c r="B1830" s="3" t="s">
        <v>22339</v>
      </c>
      <c r="C1830" s="3">
        <v>27</v>
      </c>
      <c r="E1830" s="3">
        <v>9450</v>
      </c>
      <c r="T1830" s="3">
        <v>0</v>
      </c>
    </row>
    <row r="1831" spans="1:20">
      <c r="A1831" s="3" t="s">
        <v>9073</v>
      </c>
      <c r="B1831" s="3" t="s">
        <v>22339</v>
      </c>
      <c r="C1831" s="3">
        <v>28</v>
      </c>
      <c r="E1831" s="3">
        <v>9660</v>
      </c>
      <c r="T1831" s="3">
        <v>0</v>
      </c>
    </row>
    <row r="1832" spans="1:20">
      <c r="A1832" s="3" t="s">
        <v>9074</v>
      </c>
      <c r="B1832" s="3" t="s">
        <v>22339</v>
      </c>
      <c r="C1832" s="3">
        <v>29</v>
      </c>
      <c r="E1832" s="3">
        <v>9870</v>
      </c>
      <c r="T1832" s="3">
        <v>0</v>
      </c>
    </row>
    <row r="1833" spans="1:20">
      <c r="A1833" s="3" t="s">
        <v>9075</v>
      </c>
      <c r="B1833" s="3" t="s">
        <v>22339</v>
      </c>
      <c r="C1833" s="3">
        <v>30</v>
      </c>
      <c r="E1833" s="3">
        <v>10080</v>
      </c>
      <c r="T1833" s="3">
        <v>0</v>
      </c>
    </row>
    <row r="1834" spans="1:20">
      <c r="A1834" s="3" t="s">
        <v>9076</v>
      </c>
      <c r="B1834" s="3" t="s">
        <v>22339</v>
      </c>
      <c r="C1834" s="3">
        <v>31</v>
      </c>
      <c r="E1834" s="3">
        <v>10290</v>
      </c>
      <c r="T1834" s="3">
        <v>0</v>
      </c>
    </row>
    <row r="1835" spans="1:20">
      <c r="A1835" s="3" t="s">
        <v>9077</v>
      </c>
      <c r="B1835" s="3" t="s">
        <v>22339</v>
      </c>
      <c r="C1835" s="3">
        <v>32</v>
      </c>
      <c r="E1835" s="3">
        <v>10500</v>
      </c>
      <c r="T1835" s="3">
        <v>0</v>
      </c>
    </row>
    <row r="1836" spans="1:20">
      <c r="A1836" s="3" t="s">
        <v>9078</v>
      </c>
      <c r="B1836" s="3" t="s">
        <v>22339</v>
      </c>
      <c r="C1836" s="3">
        <v>33</v>
      </c>
      <c r="E1836" s="3">
        <v>10710</v>
      </c>
      <c r="T1836" s="3">
        <v>0</v>
      </c>
    </row>
    <row r="1837" spans="1:20">
      <c r="A1837" s="3" t="s">
        <v>9079</v>
      </c>
      <c r="B1837" s="3" t="s">
        <v>22339</v>
      </c>
      <c r="C1837" s="3">
        <v>34</v>
      </c>
      <c r="E1837" s="3">
        <v>10920</v>
      </c>
      <c r="T1837" s="3">
        <v>0</v>
      </c>
    </row>
    <row r="1838" spans="1:20">
      <c r="A1838" s="3" t="s">
        <v>9080</v>
      </c>
      <c r="B1838" s="3" t="s">
        <v>22339</v>
      </c>
      <c r="C1838" s="3">
        <v>35</v>
      </c>
      <c r="E1838" s="3">
        <v>11130</v>
      </c>
      <c r="T1838" s="3">
        <v>0</v>
      </c>
    </row>
    <row r="1839" spans="1:20">
      <c r="A1839" s="3" t="s">
        <v>9081</v>
      </c>
      <c r="B1839" s="3" t="s">
        <v>22339</v>
      </c>
      <c r="C1839" s="3">
        <v>36</v>
      </c>
      <c r="E1839" s="3">
        <v>11340</v>
      </c>
      <c r="T1839" s="3">
        <v>0</v>
      </c>
    </row>
    <row r="1840" spans="1:20">
      <c r="A1840" s="3" t="s">
        <v>9082</v>
      </c>
      <c r="B1840" s="3" t="s">
        <v>22339</v>
      </c>
      <c r="C1840" s="3">
        <v>37</v>
      </c>
      <c r="E1840" s="3">
        <v>11550</v>
      </c>
      <c r="T1840" s="3">
        <v>0</v>
      </c>
    </row>
    <row r="1841" spans="1:20">
      <c r="A1841" s="3" t="s">
        <v>9083</v>
      </c>
      <c r="B1841" s="3" t="s">
        <v>22339</v>
      </c>
      <c r="C1841" s="3">
        <v>38</v>
      </c>
      <c r="E1841" s="3">
        <v>11760</v>
      </c>
      <c r="T1841" s="3">
        <v>0</v>
      </c>
    </row>
    <row r="1842" spans="1:20">
      <c r="A1842" s="3" t="s">
        <v>9084</v>
      </c>
      <c r="B1842" s="3" t="s">
        <v>22339</v>
      </c>
      <c r="C1842" s="3">
        <v>39</v>
      </c>
      <c r="E1842" s="3">
        <v>11970</v>
      </c>
      <c r="T1842" s="3">
        <v>0</v>
      </c>
    </row>
    <row r="1843" spans="1:20">
      <c r="A1843" s="3" t="s">
        <v>9085</v>
      </c>
      <c r="B1843" s="3" t="s">
        <v>22339</v>
      </c>
      <c r="C1843" s="3">
        <v>40</v>
      </c>
      <c r="E1843" s="3">
        <v>12180</v>
      </c>
      <c r="T1843" s="3">
        <v>0</v>
      </c>
    </row>
    <row r="1844" spans="1:20">
      <c r="A1844" s="3" t="s">
        <v>9086</v>
      </c>
      <c r="B1844" s="3" t="s">
        <v>22339</v>
      </c>
      <c r="C1844" s="3">
        <v>41</v>
      </c>
      <c r="E1844" s="3">
        <v>12390</v>
      </c>
      <c r="T1844" s="3">
        <v>0</v>
      </c>
    </row>
    <row r="1845" spans="1:20">
      <c r="A1845" s="3" t="s">
        <v>9087</v>
      </c>
      <c r="B1845" s="3" t="s">
        <v>22339</v>
      </c>
      <c r="C1845" s="3">
        <v>42</v>
      </c>
      <c r="E1845" s="3">
        <v>12600</v>
      </c>
      <c r="T1845" s="3">
        <v>0</v>
      </c>
    </row>
    <row r="1846" spans="1:20">
      <c r="A1846" s="3" t="s">
        <v>9088</v>
      </c>
      <c r="B1846" s="3" t="s">
        <v>22339</v>
      </c>
      <c r="C1846" s="3">
        <v>43</v>
      </c>
      <c r="E1846" s="3">
        <v>12810</v>
      </c>
      <c r="T1846" s="3">
        <v>0</v>
      </c>
    </row>
    <row r="1847" spans="1:20">
      <c r="A1847" s="3" t="s">
        <v>9089</v>
      </c>
      <c r="B1847" s="3" t="s">
        <v>22339</v>
      </c>
      <c r="C1847" s="3">
        <v>44</v>
      </c>
      <c r="E1847" s="3">
        <v>13020</v>
      </c>
      <c r="T1847" s="3">
        <v>0</v>
      </c>
    </row>
    <row r="1848" spans="1:20">
      <c r="A1848" s="3" t="s">
        <v>9090</v>
      </c>
      <c r="B1848" s="3" t="s">
        <v>22339</v>
      </c>
      <c r="C1848" s="3">
        <v>45</v>
      </c>
      <c r="E1848" s="3">
        <v>13230</v>
      </c>
      <c r="T1848" s="3">
        <v>0</v>
      </c>
    </row>
    <row r="1849" spans="1:20">
      <c r="A1849" s="3" t="s">
        <v>9091</v>
      </c>
      <c r="B1849" s="3" t="s">
        <v>22339</v>
      </c>
      <c r="C1849" s="3">
        <v>46</v>
      </c>
      <c r="E1849" s="3">
        <v>13440</v>
      </c>
      <c r="T1849" s="3">
        <v>0</v>
      </c>
    </row>
    <row r="1850" spans="1:20">
      <c r="A1850" s="3" t="s">
        <v>9092</v>
      </c>
      <c r="B1850" s="3" t="s">
        <v>22339</v>
      </c>
      <c r="C1850" s="3">
        <v>47</v>
      </c>
      <c r="E1850" s="3">
        <v>13650</v>
      </c>
      <c r="T1850" s="3">
        <v>0</v>
      </c>
    </row>
    <row r="1851" spans="1:20">
      <c r="A1851" s="3" t="s">
        <v>9093</v>
      </c>
      <c r="B1851" s="3" t="s">
        <v>22339</v>
      </c>
      <c r="C1851" s="3">
        <v>48</v>
      </c>
      <c r="E1851" s="3">
        <v>13860</v>
      </c>
      <c r="T1851" s="3">
        <v>0</v>
      </c>
    </row>
    <row r="1852" spans="1:20">
      <c r="A1852" s="3" t="s">
        <v>9094</v>
      </c>
      <c r="B1852" s="3" t="s">
        <v>22339</v>
      </c>
      <c r="C1852" s="3">
        <v>49</v>
      </c>
      <c r="E1852" s="3">
        <v>14070</v>
      </c>
      <c r="T1852" s="3">
        <v>0</v>
      </c>
    </row>
    <row r="1853" spans="1:20">
      <c r="A1853" s="3" t="s">
        <v>9095</v>
      </c>
      <c r="B1853" s="3" t="s">
        <v>22339</v>
      </c>
      <c r="C1853" s="3">
        <v>50</v>
      </c>
      <c r="E1853" s="3">
        <v>14280</v>
      </c>
      <c r="T1853" s="3">
        <v>0</v>
      </c>
    </row>
    <row r="1854" spans="1:20">
      <c r="A1854" s="3" t="s">
        <v>9096</v>
      </c>
      <c r="B1854" s="3" t="s">
        <v>22339</v>
      </c>
      <c r="C1854" s="3">
        <v>51</v>
      </c>
      <c r="E1854" s="3">
        <v>14490</v>
      </c>
      <c r="T1854" s="3">
        <v>0</v>
      </c>
    </row>
    <row r="1855" spans="1:20">
      <c r="A1855" s="3" t="s">
        <v>9097</v>
      </c>
      <c r="B1855" s="3" t="s">
        <v>22339</v>
      </c>
      <c r="C1855" s="3">
        <v>52</v>
      </c>
      <c r="E1855" s="3">
        <v>14700</v>
      </c>
      <c r="T1855" s="3">
        <v>0</v>
      </c>
    </row>
    <row r="1856" spans="1:20">
      <c r="A1856" s="3" t="s">
        <v>9098</v>
      </c>
      <c r="B1856" s="3" t="s">
        <v>22339</v>
      </c>
      <c r="C1856" s="3">
        <v>53</v>
      </c>
      <c r="E1856" s="3">
        <v>14910</v>
      </c>
      <c r="T1856" s="3">
        <v>0</v>
      </c>
    </row>
    <row r="1857" spans="1:20">
      <c r="A1857" s="3" t="s">
        <v>9099</v>
      </c>
      <c r="B1857" s="3" t="s">
        <v>22339</v>
      </c>
      <c r="C1857" s="3">
        <v>54</v>
      </c>
      <c r="E1857" s="3">
        <v>15120</v>
      </c>
      <c r="T1857" s="3">
        <v>0</v>
      </c>
    </row>
    <row r="1858" spans="1:20">
      <c r="A1858" s="3" t="s">
        <v>9100</v>
      </c>
      <c r="B1858" s="3" t="s">
        <v>22339</v>
      </c>
      <c r="C1858" s="3">
        <v>55</v>
      </c>
      <c r="E1858" s="3">
        <v>15330</v>
      </c>
      <c r="T1858" s="3">
        <v>0</v>
      </c>
    </row>
    <row r="1859" spans="1:20">
      <c r="A1859" s="3" t="s">
        <v>9101</v>
      </c>
      <c r="B1859" s="3" t="s">
        <v>22339</v>
      </c>
      <c r="C1859" s="3">
        <v>56</v>
      </c>
      <c r="E1859" s="3">
        <v>15540</v>
      </c>
      <c r="T1859" s="3">
        <v>0</v>
      </c>
    </row>
    <row r="1860" spans="1:20">
      <c r="A1860" s="3" t="s">
        <v>9102</v>
      </c>
      <c r="B1860" s="3" t="s">
        <v>22339</v>
      </c>
      <c r="C1860" s="3">
        <v>57</v>
      </c>
      <c r="E1860" s="3">
        <v>15750</v>
      </c>
      <c r="T1860" s="3">
        <v>0</v>
      </c>
    </row>
    <row r="1861" spans="1:20">
      <c r="A1861" s="3" t="s">
        <v>9103</v>
      </c>
      <c r="B1861" s="3" t="s">
        <v>22339</v>
      </c>
      <c r="C1861" s="3">
        <v>58</v>
      </c>
      <c r="E1861" s="3">
        <v>15960</v>
      </c>
      <c r="T1861" s="3">
        <v>0</v>
      </c>
    </row>
    <row r="1862" spans="1:20">
      <c r="A1862" s="3" t="s">
        <v>9104</v>
      </c>
      <c r="B1862" s="3" t="s">
        <v>22339</v>
      </c>
      <c r="C1862" s="3">
        <v>59</v>
      </c>
      <c r="E1862" s="3">
        <v>16170</v>
      </c>
      <c r="T1862" s="3">
        <v>0</v>
      </c>
    </row>
    <row r="1863" spans="1:20">
      <c r="A1863" s="3" t="s">
        <v>9105</v>
      </c>
      <c r="B1863" s="3" t="s">
        <v>22339</v>
      </c>
      <c r="C1863" s="3">
        <v>60</v>
      </c>
      <c r="E1863" s="3">
        <v>16380</v>
      </c>
      <c r="T1863" s="3">
        <v>0</v>
      </c>
    </row>
    <row r="1864" spans="1:20">
      <c r="A1864" s="3" t="s">
        <v>9106</v>
      </c>
      <c r="B1864" s="3" t="s">
        <v>22339</v>
      </c>
      <c r="C1864" s="3">
        <v>61</v>
      </c>
      <c r="E1864" s="3">
        <v>16590</v>
      </c>
      <c r="T1864" s="3">
        <v>0</v>
      </c>
    </row>
    <row r="1865" spans="1:20">
      <c r="A1865" s="3" t="s">
        <v>9107</v>
      </c>
      <c r="B1865" s="3" t="s">
        <v>22339</v>
      </c>
      <c r="C1865" s="3">
        <v>62</v>
      </c>
      <c r="E1865" s="3">
        <v>16800</v>
      </c>
      <c r="T1865" s="3">
        <v>0</v>
      </c>
    </row>
    <row r="1866" spans="1:20">
      <c r="A1866" s="3" t="s">
        <v>9108</v>
      </c>
      <c r="B1866" s="3" t="s">
        <v>22339</v>
      </c>
      <c r="C1866" s="3">
        <v>63</v>
      </c>
      <c r="E1866" s="3">
        <v>17010</v>
      </c>
      <c r="T1866" s="3">
        <v>0</v>
      </c>
    </row>
    <row r="1867" spans="1:20">
      <c r="A1867" s="3" t="s">
        <v>9109</v>
      </c>
      <c r="B1867" s="3" t="s">
        <v>22339</v>
      </c>
      <c r="C1867" s="3">
        <v>64</v>
      </c>
      <c r="E1867" s="3">
        <v>17220</v>
      </c>
      <c r="T1867" s="3">
        <v>0</v>
      </c>
    </row>
    <row r="1868" spans="1:20">
      <c r="A1868" s="3" t="s">
        <v>9110</v>
      </c>
      <c r="B1868" s="3" t="s">
        <v>22339</v>
      </c>
      <c r="C1868" s="3">
        <v>65</v>
      </c>
      <c r="E1868" s="3">
        <v>17430</v>
      </c>
      <c r="T1868" s="3">
        <v>0</v>
      </c>
    </row>
    <row r="1869" spans="1:20">
      <c r="A1869" s="3" t="s">
        <v>9111</v>
      </c>
      <c r="B1869" s="3" t="s">
        <v>22339</v>
      </c>
      <c r="C1869" s="3">
        <v>66</v>
      </c>
      <c r="E1869" s="3">
        <v>17640</v>
      </c>
      <c r="T1869" s="3">
        <v>0</v>
      </c>
    </row>
    <row r="1870" spans="1:20">
      <c r="A1870" s="3" t="s">
        <v>9112</v>
      </c>
      <c r="B1870" s="3" t="s">
        <v>22339</v>
      </c>
      <c r="C1870" s="3">
        <v>67</v>
      </c>
      <c r="E1870" s="3">
        <v>17850</v>
      </c>
      <c r="T1870" s="3">
        <v>0</v>
      </c>
    </row>
    <row r="1871" spans="1:20">
      <c r="A1871" s="3" t="s">
        <v>9113</v>
      </c>
      <c r="B1871" s="3" t="s">
        <v>22339</v>
      </c>
      <c r="C1871" s="3">
        <v>68</v>
      </c>
      <c r="E1871" s="3">
        <v>18060</v>
      </c>
      <c r="T1871" s="3">
        <v>0</v>
      </c>
    </row>
    <row r="1872" spans="1:20">
      <c r="A1872" s="3" t="s">
        <v>9114</v>
      </c>
      <c r="B1872" s="3" t="s">
        <v>22339</v>
      </c>
      <c r="C1872" s="3">
        <v>69</v>
      </c>
      <c r="E1872" s="3">
        <v>18270</v>
      </c>
      <c r="T1872" s="3">
        <v>0</v>
      </c>
    </row>
    <row r="1873" spans="1:20">
      <c r="A1873" s="3" t="s">
        <v>9115</v>
      </c>
      <c r="B1873" s="3" t="s">
        <v>22339</v>
      </c>
      <c r="C1873" s="3">
        <v>70</v>
      </c>
      <c r="E1873" s="3">
        <v>18480</v>
      </c>
      <c r="T1873" s="3">
        <v>0</v>
      </c>
    </row>
    <row r="1874" spans="1:20">
      <c r="A1874" s="3" t="s">
        <v>9116</v>
      </c>
      <c r="B1874" s="3" t="s">
        <v>22339</v>
      </c>
      <c r="C1874" s="3">
        <v>71</v>
      </c>
      <c r="E1874" s="3">
        <v>18690</v>
      </c>
      <c r="T1874" s="3">
        <v>0</v>
      </c>
    </row>
    <row r="1875" spans="1:20">
      <c r="A1875" s="3" t="s">
        <v>9117</v>
      </c>
      <c r="B1875" s="3" t="s">
        <v>22339</v>
      </c>
      <c r="C1875" s="3">
        <v>72</v>
      </c>
      <c r="E1875" s="3">
        <v>18900</v>
      </c>
      <c r="T1875" s="3">
        <v>0</v>
      </c>
    </row>
    <row r="1876" spans="1:20">
      <c r="A1876" s="3" t="s">
        <v>9118</v>
      </c>
      <c r="B1876" s="3" t="s">
        <v>22339</v>
      </c>
      <c r="C1876" s="3">
        <v>73</v>
      </c>
      <c r="E1876" s="3">
        <v>19110</v>
      </c>
      <c r="T1876" s="3">
        <v>0</v>
      </c>
    </row>
    <row r="1877" spans="1:20">
      <c r="A1877" s="3" t="s">
        <v>9119</v>
      </c>
      <c r="B1877" s="3" t="s">
        <v>22339</v>
      </c>
      <c r="C1877" s="3">
        <v>74</v>
      </c>
      <c r="E1877" s="3">
        <v>19320</v>
      </c>
      <c r="T1877" s="3">
        <v>0</v>
      </c>
    </row>
    <row r="1878" spans="1:20">
      <c r="A1878" s="3" t="s">
        <v>9120</v>
      </c>
      <c r="B1878" s="3" t="s">
        <v>22339</v>
      </c>
      <c r="C1878" s="3">
        <v>75</v>
      </c>
      <c r="E1878" s="3">
        <v>19530</v>
      </c>
      <c r="T1878" s="3">
        <v>0</v>
      </c>
    </row>
    <row r="1879" spans="1:20">
      <c r="A1879" s="3" t="s">
        <v>9121</v>
      </c>
      <c r="B1879" s="3" t="s">
        <v>22339</v>
      </c>
      <c r="C1879" s="3">
        <v>76</v>
      </c>
      <c r="E1879" s="3">
        <v>19740</v>
      </c>
      <c r="T1879" s="3">
        <v>0</v>
      </c>
    </row>
    <row r="1880" spans="1:20">
      <c r="A1880" s="3" t="s">
        <v>9122</v>
      </c>
      <c r="B1880" s="3" t="s">
        <v>22339</v>
      </c>
      <c r="C1880" s="3">
        <v>77</v>
      </c>
      <c r="E1880" s="3">
        <v>19950</v>
      </c>
      <c r="T1880" s="3">
        <v>0</v>
      </c>
    </row>
    <row r="1881" spans="1:20">
      <c r="A1881" s="3" t="s">
        <v>9123</v>
      </c>
      <c r="B1881" s="3" t="s">
        <v>22339</v>
      </c>
      <c r="C1881" s="3">
        <v>78</v>
      </c>
      <c r="E1881" s="3">
        <v>20160</v>
      </c>
      <c r="T1881" s="3">
        <v>0</v>
      </c>
    </row>
    <row r="1882" spans="1:20">
      <c r="A1882" s="3" t="s">
        <v>9124</v>
      </c>
      <c r="B1882" s="3" t="s">
        <v>22339</v>
      </c>
      <c r="C1882" s="3">
        <v>79</v>
      </c>
      <c r="E1882" s="3">
        <v>20370</v>
      </c>
      <c r="T1882" s="3">
        <v>0</v>
      </c>
    </row>
    <row r="1883" spans="1:20">
      <c r="A1883" s="3" t="s">
        <v>9125</v>
      </c>
      <c r="B1883" s="3" t="s">
        <v>22339</v>
      </c>
      <c r="C1883" s="3">
        <v>80</v>
      </c>
      <c r="E1883" s="3">
        <v>20580</v>
      </c>
      <c r="T1883" s="3">
        <v>0</v>
      </c>
    </row>
    <row r="1884" spans="1:20">
      <c r="A1884" s="3" t="s">
        <v>9126</v>
      </c>
      <c r="B1884" s="3" t="s">
        <v>22339</v>
      </c>
      <c r="C1884" s="3">
        <v>1</v>
      </c>
      <c r="F1884" s="3">
        <v>1995</v>
      </c>
      <c r="G1884" s="3">
        <v>1995</v>
      </c>
      <c r="T1884" s="3">
        <v>0</v>
      </c>
    </row>
    <row r="1885" spans="1:20">
      <c r="A1885" s="3" t="s">
        <v>9127</v>
      </c>
      <c r="B1885" s="3" t="s">
        <v>22339</v>
      </c>
      <c r="C1885" s="3">
        <v>2</v>
      </c>
      <c r="F1885" s="3">
        <v>2100</v>
      </c>
      <c r="G1885" s="3">
        <v>2100</v>
      </c>
      <c r="T1885" s="3">
        <v>0</v>
      </c>
    </row>
    <row r="1886" spans="1:20">
      <c r="A1886" s="3" t="s">
        <v>9128</v>
      </c>
      <c r="B1886" s="3" t="s">
        <v>22339</v>
      </c>
      <c r="C1886" s="3">
        <v>3</v>
      </c>
      <c r="F1886" s="3">
        <v>2205</v>
      </c>
      <c r="G1886" s="3">
        <v>2205</v>
      </c>
      <c r="T1886" s="3">
        <v>0</v>
      </c>
    </row>
    <row r="1887" spans="1:20">
      <c r="A1887" s="3" t="s">
        <v>9129</v>
      </c>
      <c r="B1887" s="3" t="s">
        <v>22339</v>
      </c>
      <c r="C1887" s="3">
        <v>4</v>
      </c>
      <c r="F1887" s="3">
        <v>2310</v>
      </c>
      <c r="G1887" s="3">
        <v>2310</v>
      </c>
      <c r="T1887" s="3">
        <v>0</v>
      </c>
    </row>
    <row r="1888" spans="1:20">
      <c r="A1888" s="3" t="s">
        <v>9130</v>
      </c>
      <c r="B1888" s="3" t="s">
        <v>22339</v>
      </c>
      <c r="C1888" s="3">
        <v>5</v>
      </c>
      <c r="F1888" s="3">
        <v>2415</v>
      </c>
      <c r="G1888" s="3">
        <v>2415</v>
      </c>
      <c r="T1888" s="3">
        <v>0</v>
      </c>
    </row>
    <row r="1889" spans="1:20">
      <c r="A1889" s="3" t="s">
        <v>9131</v>
      </c>
      <c r="B1889" s="3" t="s">
        <v>22339</v>
      </c>
      <c r="C1889" s="3">
        <v>6</v>
      </c>
      <c r="F1889" s="3">
        <v>2520</v>
      </c>
      <c r="G1889" s="3">
        <v>2520</v>
      </c>
      <c r="T1889" s="3">
        <v>0</v>
      </c>
    </row>
    <row r="1890" spans="1:20">
      <c r="A1890" s="3" t="s">
        <v>9132</v>
      </c>
      <c r="B1890" s="3" t="s">
        <v>22339</v>
      </c>
      <c r="C1890" s="3">
        <v>7</v>
      </c>
      <c r="F1890" s="3">
        <v>2625</v>
      </c>
      <c r="G1890" s="3">
        <v>2625</v>
      </c>
      <c r="T1890" s="3">
        <v>0</v>
      </c>
    </row>
    <row r="1891" spans="1:20">
      <c r="A1891" s="3" t="s">
        <v>9133</v>
      </c>
      <c r="B1891" s="3" t="s">
        <v>22339</v>
      </c>
      <c r="C1891" s="3">
        <v>8</v>
      </c>
      <c r="F1891" s="3">
        <v>2730</v>
      </c>
      <c r="G1891" s="3">
        <v>2730</v>
      </c>
      <c r="T1891" s="3">
        <v>0</v>
      </c>
    </row>
    <row r="1892" spans="1:20">
      <c r="A1892" s="3" t="s">
        <v>9134</v>
      </c>
      <c r="B1892" s="3" t="s">
        <v>22339</v>
      </c>
      <c r="C1892" s="3">
        <v>9</v>
      </c>
      <c r="F1892" s="3">
        <v>2835</v>
      </c>
      <c r="G1892" s="3">
        <v>2835</v>
      </c>
      <c r="T1892" s="3">
        <v>0</v>
      </c>
    </row>
    <row r="1893" spans="1:20">
      <c r="A1893" s="3" t="s">
        <v>9135</v>
      </c>
      <c r="B1893" s="3" t="s">
        <v>22339</v>
      </c>
      <c r="C1893" s="3">
        <v>10</v>
      </c>
      <c r="F1893" s="3">
        <v>2940</v>
      </c>
      <c r="G1893" s="3">
        <v>2940</v>
      </c>
      <c r="T1893" s="3">
        <v>0</v>
      </c>
    </row>
    <row r="1894" spans="1:20">
      <c r="A1894" s="3" t="s">
        <v>9136</v>
      </c>
      <c r="B1894" s="3" t="s">
        <v>22339</v>
      </c>
      <c r="C1894" s="3">
        <v>11</v>
      </c>
      <c r="F1894" s="3">
        <v>3045</v>
      </c>
      <c r="G1894" s="3">
        <v>3045</v>
      </c>
      <c r="T1894" s="3">
        <v>0</v>
      </c>
    </row>
    <row r="1895" spans="1:20">
      <c r="A1895" s="3" t="s">
        <v>9137</v>
      </c>
      <c r="B1895" s="3" t="s">
        <v>22339</v>
      </c>
      <c r="C1895" s="3">
        <v>12</v>
      </c>
      <c r="F1895" s="3">
        <v>3150</v>
      </c>
      <c r="G1895" s="3">
        <v>3150</v>
      </c>
      <c r="T1895" s="3">
        <v>0</v>
      </c>
    </row>
    <row r="1896" spans="1:20">
      <c r="A1896" s="3" t="s">
        <v>9138</v>
      </c>
      <c r="B1896" s="3" t="s">
        <v>22339</v>
      </c>
      <c r="C1896" s="3">
        <v>13</v>
      </c>
      <c r="F1896" s="3">
        <v>3255</v>
      </c>
      <c r="G1896" s="3">
        <v>3255</v>
      </c>
      <c r="T1896" s="3">
        <v>0</v>
      </c>
    </row>
    <row r="1897" spans="1:20">
      <c r="A1897" s="3" t="s">
        <v>9139</v>
      </c>
      <c r="B1897" s="3" t="s">
        <v>22339</v>
      </c>
      <c r="C1897" s="3">
        <v>14</v>
      </c>
      <c r="F1897" s="3">
        <v>3360</v>
      </c>
      <c r="G1897" s="3">
        <v>3360</v>
      </c>
      <c r="T1897" s="3">
        <v>0</v>
      </c>
    </row>
    <row r="1898" spans="1:20">
      <c r="A1898" s="3" t="s">
        <v>9140</v>
      </c>
      <c r="B1898" s="3" t="s">
        <v>22339</v>
      </c>
      <c r="C1898" s="3">
        <v>15</v>
      </c>
      <c r="F1898" s="3">
        <v>3465</v>
      </c>
      <c r="G1898" s="3">
        <v>3465</v>
      </c>
      <c r="T1898" s="3">
        <v>0</v>
      </c>
    </row>
    <row r="1899" spans="1:20">
      <c r="A1899" s="3" t="s">
        <v>9141</v>
      </c>
      <c r="B1899" s="3" t="s">
        <v>22339</v>
      </c>
      <c r="C1899" s="3">
        <v>16</v>
      </c>
      <c r="F1899" s="3">
        <v>3570</v>
      </c>
      <c r="G1899" s="3">
        <v>3570</v>
      </c>
      <c r="T1899" s="3">
        <v>0</v>
      </c>
    </row>
    <row r="1900" spans="1:20">
      <c r="A1900" s="3" t="s">
        <v>9142</v>
      </c>
      <c r="B1900" s="3" t="s">
        <v>22339</v>
      </c>
      <c r="C1900" s="3">
        <v>17</v>
      </c>
      <c r="F1900" s="3">
        <v>3675</v>
      </c>
      <c r="G1900" s="3">
        <v>3675</v>
      </c>
      <c r="T1900" s="3">
        <v>0</v>
      </c>
    </row>
    <row r="1901" spans="1:20">
      <c r="A1901" s="3" t="s">
        <v>9143</v>
      </c>
      <c r="B1901" s="3" t="s">
        <v>22339</v>
      </c>
      <c r="C1901" s="3">
        <v>18</v>
      </c>
      <c r="F1901" s="3">
        <v>3780</v>
      </c>
      <c r="G1901" s="3">
        <v>3780</v>
      </c>
      <c r="T1901" s="3">
        <v>0</v>
      </c>
    </row>
    <row r="1902" spans="1:20">
      <c r="A1902" s="3" t="s">
        <v>9144</v>
      </c>
      <c r="B1902" s="3" t="s">
        <v>22339</v>
      </c>
      <c r="C1902" s="3">
        <v>19</v>
      </c>
      <c r="F1902" s="3">
        <v>3885</v>
      </c>
      <c r="G1902" s="3">
        <v>3885</v>
      </c>
      <c r="T1902" s="3">
        <v>0</v>
      </c>
    </row>
    <row r="1903" spans="1:20">
      <c r="A1903" s="3" t="s">
        <v>9145</v>
      </c>
      <c r="B1903" s="3" t="s">
        <v>22339</v>
      </c>
      <c r="C1903" s="3">
        <v>20</v>
      </c>
      <c r="F1903" s="3">
        <v>3990</v>
      </c>
      <c r="G1903" s="3">
        <v>3990</v>
      </c>
      <c r="T1903" s="3">
        <v>0</v>
      </c>
    </row>
    <row r="1904" spans="1:20">
      <c r="A1904" s="3" t="s">
        <v>9146</v>
      </c>
      <c r="B1904" s="3" t="s">
        <v>22339</v>
      </c>
      <c r="C1904" s="3">
        <v>21</v>
      </c>
      <c r="F1904" s="3">
        <v>4095</v>
      </c>
      <c r="G1904" s="3">
        <v>4095</v>
      </c>
      <c r="T1904" s="3">
        <v>0</v>
      </c>
    </row>
    <row r="1905" spans="1:20">
      <c r="A1905" s="3" t="s">
        <v>9147</v>
      </c>
      <c r="B1905" s="3" t="s">
        <v>22339</v>
      </c>
      <c r="C1905" s="3">
        <v>22</v>
      </c>
      <c r="F1905" s="3">
        <v>4200</v>
      </c>
      <c r="G1905" s="3">
        <v>4200</v>
      </c>
      <c r="T1905" s="3">
        <v>0</v>
      </c>
    </row>
    <row r="1906" spans="1:20">
      <c r="A1906" s="3" t="s">
        <v>9148</v>
      </c>
      <c r="B1906" s="3" t="s">
        <v>22339</v>
      </c>
      <c r="C1906" s="3">
        <v>23</v>
      </c>
      <c r="F1906" s="3">
        <v>4305</v>
      </c>
      <c r="G1906" s="3">
        <v>4305</v>
      </c>
      <c r="T1906" s="3">
        <v>0</v>
      </c>
    </row>
    <row r="1907" spans="1:20">
      <c r="A1907" s="3" t="s">
        <v>9149</v>
      </c>
      <c r="B1907" s="3" t="s">
        <v>22339</v>
      </c>
      <c r="C1907" s="3">
        <v>24</v>
      </c>
      <c r="F1907" s="3">
        <v>4410</v>
      </c>
      <c r="G1907" s="3">
        <v>4410</v>
      </c>
      <c r="T1907" s="3">
        <v>0</v>
      </c>
    </row>
    <row r="1908" spans="1:20">
      <c r="A1908" s="3" t="s">
        <v>9150</v>
      </c>
      <c r="B1908" s="3" t="s">
        <v>22339</v>
      </c>
      <c r="C1908" s="3">
        <v>25</v>
      </c>
      <c r="F1908" s="3">
        <v>4515</v>
      </c>
      <c r="G1908" s="3">
        <v>4515</v>
      </c>
      <c r="T1908" s="3">
        <v>0</v>
      </c>
    </row>
    <row r="1909" spans="1:20">
      <c r="A1909" s="3" t="s">
        <v>9151</v>
      </c>
      <c r="B1909" s="3" t="s">
        <v>22339</v>
      </c>
      <c r="C1909" s="3">
        <v>26</v>
      </c>
      <c r="F1909" s="3">
        <v>4620</v>
      </c>
      <c r="G1909" s="3">
        <v>4620</v>
      </c>
      <c r="T1909" s="3">
        <v>0</v>
      </c>
    </row>
    <row r="1910" spans="1:20">
      <c r="A1910" s="3" t="s">
        <v>9152</v>
      </c>
      <c r="B1910" s="3" t="s">
        <v>22339</v>
      </c>
      <c r="C1910" s="3">
        <v>27</v>
      </c>
      <c r="F1910" s="3">
        <v>4725</v>
      </c>
      <c r="G1910" s="3">
        <v>4725</v>
      </c>
      <c r="T1910" s="3">
        <v>0</v>
      </c>
    </row>
    <row r="1911" spans="1:20">
      <c r="A1911" s="3" t="s">
        <v>9153</v>
      </c>
      <c r="B1911" s="3" t="s">
        <v>22339</v>
      </c>
      <c r="C1911" s="3">
        <v>28</v>
      </c>
      <c r="F1911" s="3">
        <v>4830</v>
      </c>
      <c r="G1911" s="3">
        <v>4830</v>
      </c>
      <c r="T1911" s="3">
        <v>0</v>
      </c>
    </row>
    <row r="1912" spans="1:20">
      <c r="A1912" s="3" t="s">
        <v>9154</v>
      </c>
      <c r="B1912" s="3" t="s">
        <v>22339</v>
      </c>
      <c r="C1912" s="3">
        <v>29</v>
      </c>
      <c r="F1912" s="3">
        <v>4935</v>
      </c>
      <c r="G1912" s="3">
        <v>4935</v>
      </c>
      <c r="T1912" s="3">
        <v>0</v>
      </c>
    </row>
    <row r="1913" spans="1:20">
      <c r="A1913" s="3" t="s">
        <v>9155</v>
      </c>
      <c r="B1913" s="3" t="s">
        <v>22339</v>
      </c>
      <c r="C1913" s="3">
        <v>30</v>
      </c>
      <c r="F1913" s="3">
        <v>5040</v>
      </c>
      <c r="G1913" s="3">
        <v>5040</v>
      </c>
      <c r="T1913" s="3">
        <v>0</v>
      </c>
    </row>
    <row r="1914" spans="1:20">
      <c r="A1914" s="3" t="s">
        <v>9156</v>
      </c>
      <c r="B1914" s="3" t="s">
        <v>22339</v>
      </c>
      <c r="C1914" s="3">
        <v>31</v>
      </c>
      <c r="F1914" s="3">
        <v>5145</v>
      </c>
      <c r="G1914" s="3">
        <v>5145</v>
      </c>
      <c r="T1914" s="3">
        <v>0</v>
      </c>
    </row>
    <row r="1915" spans="1:20">
      <c r="A1915" s="3" t="s">
        <v>9157</v>
      </c>
      <c r="B1915" s="3" t="s">
        <v>22339</v>
      </c>
      <c r="C1915" s="3">
        <v>32</v>
      </c>
      <c r="F1915" s="3">
        <v>5250</v>
      </c>
      <c r="G1915" s="3">
        <v>5250</v>
      </c>
      <c r="T1915" s="3">
        <v>0</v>
      </c>
    </row>
    <row r="1916" spans="1:20">
      <c r="A1916" s="3" t="s">
        <v>9158</v>
      </c>
      <c r="B1916" s="3" t="s">
        <v>22339</v>
      </c>
      <c r="C1916" s="3">
        <v>33</v>
      </c>
      <c r="F1916" s="3">
        <v>5355</v>
      </c>
      <c r="G1916" s="3">
        <v>5355</v>
      </c>
      <c r="T1916" s="3">
        <v>0</v>
      </c>
    </row>
    <row r="1917" spans="1:20">
      <c r="A1917" s="3" t="s">
        <v>9159</v>
      </c>
      <c r="B1917" s="3" t="s">
        <v>22339</v>
      </c>
      <c r="C1917" s="3">
        <v>34</v>
      </c>
      <c r="F1917" s="3">
        <v>5460</v>
      </c>
      <c r="G1917" s="3">
        <v>5460</v>
      </c>
      <c r="T1917" s="3">
        <v>0</v>
      </c>
    </row>
    <row r="1918" spans="1:20">
      <c r="A1918" s="3" t="s">
        <v>9160</v>
      </c>
      <c r="B1918" s="3" t="s">
        <v>22339</v>
      </c>
      <c r="C1918" s="3">
        <v>35</v>
      </c>
      <c r="F1918" s="3">
        <v>5565</v>
      </c>
      <c r="G1918" s="3">
        <v>5565</v>
      </c>
      <c r="T1918" s="3">
        <v>0</v>
      </c>
    </row>
    <row r="1919" spans="1:20">
      <c r="A1919" s="3" t="s">
        <v>9161</v>
      </c>
      <c r="B1919" s="3" t="s">
        <v>22339</v>
      </c>
      <c r="C1919" s="3">
        <v>36</v>
      </c>
      <c r="F1919" s="3">
        <v>5670</v>
      </c>
      <c r="G1919" s="3">
        <v>5670</v>
      </c>
      <c r="T1919" s="3">
        <v>0</v>
      </c>
    </row>
    <row r="1920" spans="1:20">
      <c r="A1920" s="3" t="s">
        <v>9162</v>
      </c>
      <c r="B1920" s="3" t="s">
        <v>22339</v>
      </c>
      <c r="C1920" s="3">
        <v>37</v>
      </c>
      <c r="F1920" s="3">
        <v>5775</v>
      </c>
      <c r="G1920" s="3">
        <v>5775</v>
      </c>
      <c r="T1920" s="3">
        <v>0</v>
      </c>
    </row>
    <row r="1921" spans="1:20">
      <c r="A1921" s="3" t="s">
        <v>9163</v>
      </c>
      <c r="B1921" s="3" t="s">
        <v>22339</v>
      </c>
      <c r="C1921" s="3">
        <v>38</v>
      </c>
      <c r="F1921" s="3">
        <v>5880</v>
      </c>
      <c r="G1921" s="3">
        <v>5880</v>
      </c>
      <c r="T1921" s="3">
        <v>0</v>
      </c>
    </row>
    <row r="1922" spans="1:20">
      <c r="A1922" s="3" t="s">
        <v>9164</v>
      </c>
      <c r="B1922" s="3" t="s">
        <v>22339</v>
      </c>
      <c r="C1922" s="3">
        <v>39</v>
      </c>
      <c r="F1922" s="3">
        <v>5985</v>
      </c>
      <c r="G1922" s="3">
        <v>5985</v>
      </c>
      <c r="T1922" s="3">
        <v>0</v>
      </c>
    </row>
    <row r="1923" spans="1:20">
      <c r="A1923" s="3" t="s">
        <v>9165</v>
      </c>
      <c r="B1923" s="3" t="s">
        <v>22339</v>
      </c>
      <c r="C1923" s="3">
        <v>40</v>
      </c>
      <c r="F1923" s="3">
        <v>6090</v>
      </c>
      <c r="G1923" s="3">
        <v>6090</v>
      </c>
      <c r="T1923" s="3">
        <v>0</v>
      </c>
    </row>
    <row r="1924" spans="1:20">
      <c r="A1924" s="3" t="s">
        <v>9166</v>
      </c>
      <c r="B1924" s="3" t="s">
        <v>22339</v>
      </c>
      <c r="C1924" s="3">
        <v>41</v>
      </c>
      <c r="F1924" s="3">
        <v>6195</v>
      </c>
      <c r="G1924" s="3">
        <v>6195</v>
      </c>
      <c r="T1924" s="3">
        <v>0</v>
      </c>
    </row>
    <row r="1925" spans="1:20">
      <c r="A1925" s="3" t="s">
        <v>9167</v>
      </c>
      <c r="B1925" s="3" t="s">
        <v>22339</v>
      </c>
      <c r="C1925" s="3">
        <v>42</v>
      </c>
      <c r="F1925" s="3">
        <v>6300</v>
      </c>
      <c r="G1925" s="3">
        <v>6300</v>
      </c>
      <c r="T1925" s="3">
        <v>0</v>
      </c>
    </row>
    <row r="1926" spans="1:20">
      <c r="A1926" s="3" t="s">
        <v>9168</v>
      </c>
      <c r="B1926" s="3" t="s">
        <v>22339</v>
      </c>
      <c r="C1926" s="3">
        <v>43</v>
      </c>
      <c r="F1926" s="3">
        <v>6405</v>
      </c>
      <c r="G1926" s="3">
        <v>6405</v>
      </c>
      <c r="T1926" s="3">
        <v>0</v>
      </c>
    </row>
    <row r="1927" spans="1:20">
      <c r="A1927" s="3" t="s">
        <v>9169</v>
      </c>
      <c r="B1927" s="3" t="s">
        <v>22339</v>
      </c>
      <c r="C1927" s="3">
        <v>44</v>
      </c>
      <c r="F1927" s="3">
        <v>6510</v>
      </c>
      <c r="G1927" s="3">
        <v>6510</v>
      </c>
      <c r="T1927" s="3">
        <v>0</v>
      </c>
    </row>
    <row r="1928" spans="1:20">
      <c r="A1928" s="3" t="s">
        <v>9170</v>
      </c>
      <c r="B1928" s="3" t="s">
        <v>22339</v>
      </c>
      <c r="C1928" s="3">
        <v>45</v>
      </c>
      <c r="F1928" s="3">
        <v>6615</v>
      </c>
      <c r="G1928" s="3">
        <v>6615</v>
      </c>
      <c r="T1928" s="3">
        <v>0</v>
      </c>
    </row>
    <row r="1929" spans="1:20">
      <c r="A1929" s="3" t="s">
        <v>9171</v>
      </c>
      <c r="B1929" s="3" t="s">
        <v>22339</v>
      </c>
      <c r="C1929" s="3">
        <v>46</v>
      </c>
      <c r="F1929" s="3">
        <v>6720</v>
      </c>
      <c r="G1929" s="3">
        <v>6720</v>
      </c>
      <c r="T1929" s="3">
        <v>0</v>
      </c>
    </row>
    <row r="1930" spans="1:20">
      <c r="A1930" s="3" t="s">
        <v>9172</v>
      </c>
      <c r="B1930" s="3" t="s">
        <v>22339</v>
      </c>
      <c r="C1930" s="3">
        <v>47</v>
      </c>
      <c r="F1930" s="3">
        <v>6825</v>
      </c>
      <c r="G1930" s="3">
        <v>6825</v>
      </c>
      <c r="T1930" s="3">
        <v>0</v>
      </c>
    </row>
    <row r="1931" spans="1:20">
      <c r="A1931" s="3" t="s">
        <v>9173</v>
      </c>
      <c r="B1931" s="3" t="s">
        <v>22339</v>
      </c>
      <c r="C1931" s="3">
        <v>48</v>
      </c>
      <c r="F1931" s="3">
        <v>6930</v>
      </c>
      <c r="G1931" s="3">
        <v>6930</v>
      </c>
      <c r="T1931" s="3">
        <v>0</v>
      </c>
    </row>
    <row r="1932" spans="1:20">
      <c r="A1932" s="3" t="s">
        <v>9174</v>
      </c>
      <c r="B1932" s="3" t="s">
        <v>22339</v>
      </c>
      <c r="C1932" s="3">
        <v>49</v>
      </c>
      <c r="F1932" s="3">
        <v>7035</v>
      </c>
      <c r="G1932" s="3">
        <v>7035</v>
      </c>
      <c r="T1932" s="3">
        <v>0</v>
      </c>
    </row>
    <row r="1933" spans="1:20">
      <c r="A1933" s="3" t="s">
        <v>9175</v>
      </c>
      <c r="B1933" s="3" t="s">
        <v>22339</v>
      </c>
      <c r="C1933" s="3">
        <v>50</v>
      </c>
      <c r="F1933" s="3">
        <v>7140</v>
      </c>
      <c r="G1933" s="3">
        <v>7140</v>
      </c>
      <c r="T1933" s="3">
        <v>0</v>
      </c>
    </row>
    <row r="1934" spans="1:20">
      <c r="A1934" s="3" t="s">
        <v>9176</v>
      </c>
      <c r="B1934" s="3" t="s">
        <v>22339</v>
      </c>
      <c r="C1934" s="3">
        <v>51</v>
      </c>
      <c r="F1934" s="3">
        <v>7245</v>
      </c>
      <c r="G1934" s="3">
        <v>7245</v>
      </c>
      <c r="T1934" s="3">
        <v>0</v>
      </c>
    </row>
    <row r="1935" spans="1:20">
      <c r="A1935" s="3" t="s">
        <v>9177</v>
      </c>
      <c r="B1935" s="3" t="s">
        <v>22339</v>
      </c>
      <c r="C1935" s="3">
        <v>52</v>
      </c>
      <c r="F1935" s="3">
        <v>7350</v>
      </c>
      <c r="G1935" s="3">
        <v>7350</v>
      </c>
      <c r="T1935" s="3">
        <v>0</v>
      </c>
    </row>
    <row r="1936" spans="1:20">
      <c r="A1936" s="3" t="s">
        <v>9178</v>
      </c>
      <c r="B1936" s="3" t="s">
        <v>22339</v>
      </c>
      <c r="C1936" s="3">
        <v>53</v>
      </c>
      <c r="F1936" s="3">
        <v>7455</v>
      </c>
      <c r="G1936" s="3">
        <v>7455</v>
      </c>
      <c r="T1936" s="3">
        <v>0</v>
      </c>
    </row>
    <row r="1937" spans="1:20">
      <c r="A1937" s="3" t="s">
        <v>9179</v>
      </c>
      <c r="B1937" s="3" t="s">
        <v>22339</v>
      </c>
      <c r="C1937" s="3">
        <v>54</v>
      </c>
      <c r="F1937" s="3">
        <v>7560</v>
      </c>
      <c r="G1937" s="3">
        <v>7560</v>
      </c>
      <c r="T1937" s="3">
        <v>0</v>
      </c>
    </row>
    <row r="1938" spans="1:20">
      <c r="A1938" s="3" t="s">
        <v>9180</v>
      </c>
      <c r="B1938" s="3" t="s">
        <v>22339</v>
      </c>
      <c r="C1938" s="3">
        <v>55</v>
      </c>
      <c r="F1938" s="3">
        <v>7665</v>
      </c>
      <c r="G1938" s="3">
        <v>7665</v>
      </c>
      <c r="T1938" s="3">
        <v>0</v>
      </c>
    </row>
    <row r="1939" spans="1:20">
      <c r="A1939" s="3" t="s">
        <v>9181</v>
      </c>
      <c r="B1939" s="3" t="s">
        <v>22339</v>
      </c>
      <c r="C1939" s="3">
        <v>56</v>
      </c>
      <c r="F1939" s="3">
        <v>7770</v>
      </c>
      <c r="G1939" s="3">
        <v>7770</v>
      </c>
      <c r="T1939" s="3">
        <v>0</v>
      </c>
    </row>
    <row r="1940" spans="1:20">
      <c r="A1940" s="3" t="s">
        <v>9182</v>
      </c>
      <c r="B1940" s="3" t="s">
        <v>22339</v>
      </c>
      <c r="C1940" s="3">
        <v>57</v>
      </c>
      <c r="F1940" s="3">
        <v>7875</v>
      </c>
      <c r="G1940" s="3">
        <v>7875</v>
      </c>
      <c r="T1940" s="3">
        <v>0</v>
      </c>
    </row>
    <row r="1941" spans="1:20">
      <c r="A1941" s="3" t="s">
        <v>9183</v>
      </c>
      <c r="B1941" s="3" t="s">
        <v>22339</v>
      </c>
      <c r="C1941" s="3">
        <v>58</v>
      </c>
      <c r="F1941" s="3">
        <v>7980</v>
      </c>
      <c r="G1941" s="3">
        <v>7980</v>
      </c>
      <c r="T1941" s="3">
        <v>0</v>
      </c>
    </row>
    <row r="1942" spans="1:20">
      <c r="A1942" s="3" t="s">
        <v>9184</v>
      </c>
      <c r="B1942" s="3" t="s">
        <v>22339</v>
      </c>
      <c r="C1942" s="3">
        <v>59</v>
      </c>
      <c r="F1942" s="3">
        <v>8085</v>
      </c>
      <c r="G1942" s="3">
        <v>8085</v>
      </c>
      <c r="T1942" s="3">
        <v>0</v>
      </c>
    </row>
    <row r="1943" spans="1:20">
      <c r="A1943" s="3" t="s">
        <v>9185</v>
      </c>
      <c r="B1943" s="3" t="s">
        <v>22339</v>
      </c>
      <c r="C1943" s="3">
        <v>60</v>
      </c>
      <c r="F1943" s="3">
        <v>8190</v>
      </c>
      <c r="G1943" s="3">
        <v>8190</v>
      </c>
      <c r="T1943" s="3">
        <v>0</v>
      </c>
    </row>
    <row r="1944" spans="1:20">
      <c r="A1944" s="3" t="s">
        <v>9186</v>
      </c>
      <c r="B1944" s="3" t="s">
        <v>22339</v>
      </c>
      <c r="C1944" s="3">
        <v>61</v>
      </c>
      <c r="F1944" s="3">
        <v>8295</v>
      </c>
      <c r="G1944" s="3">
        <v>8295</v>
      </c>
      <c r="T1944" s="3">
        <v>0</v>
      </c>
    </row>
    <row r="1945" spans="1:20">
      <c r="A1945" s="3" t="s">
        <v>9187</v>
      </c>
      <c r="B1945" s="3" t="s">
        <v>22339</v>
      </c>
      <c r="C1945" s="3">
        <v>62</v>
      </c>
      <c r="F1945" s="3">
        <v>8400</v>
      </c>
      <c r="G1945" s="3">
        <v>8400</v>
      </c>
      <c r="T1945" s="3">
        <v>0</v>
      </c>
    </row>
    <row r="1946" spans="1:20">
      <c r="A1946" s="3" t="s">
        <v>9188</v>
      </c>
      <c r="B1946" s="3" t="s">
        <v>22339</v>
      </c>
      <c r="C1946" s="3">
        <v>63</v>
      </c>
      <c r="F1946" s="3">
        <v>8505</v>
      </c>
      <c r="G1946" s="3">
        <v>8505</v>
      </c>
      <c r="T1946" s="3">
        <v>0</v>
      </c>
    </row>
    <row r="1947" spans="1:20">
      <c r="A1947" s="3" t="s">
        <v>9189</v>
      </c>
      <c r="B1947" s="3" t="s">
        <v>22339</v>
      </c>
      <c r="C1947" s="3">
        <v>64</v>
      </c>
      <c r="F1947" s="3">
        <v>8610</v>
      </c>
      <c r="G1947" s="3">
        <v>8610</v>
      </c>
      <c r="T1947" s="3">
        <v>0</v>
      </c>
    </row>
    <row r="1948" spans="1:20">
      <c r="A1948" s="3" t="s">
        <v>9190</v>
      </c>
      <c r="B1948" s="3" t="s">
        <v>22339</v>
      </c>
      <c r="C1948" s="3">
        <v>65</v>
      </c>
      <c r="F1948" s="3">
        <v>8715</v>
      </c>
      <c r="G1948" s="3">
        <v>8715</v>
      </c>
      <c r="T1948" s="3">
        <v>0</v>
      </c>
    </row>
    <row r="1949" spans="1:20">
      <c r="A1949" s="3" t="s">
        <v>9191</v>
      </c>
      <c r="B1949" s="3" t="s">
        <v>22339</v>
      </c>
      <c r="C1949" s="3">
        <v>66</v>
      </c>
      <c r="F1949" s="3">
        <v>8820</v>
      </c>
      <c r="G1949" s="3">
        <v>8820</v>
      </c>
      <c r="T1949" s="3">
        <v>0</v>
      </c>
    </row>
    <row r="1950" spans="1:20">
      <c r="A1950" s="3" t="s">
        <v>9192</v>
      </c>
      <c r="B1950" s="3" t="s">
        <v>22339</v>
      </c>
      <c r="C1950" s="3">
        <v>67</v>
      </c>
      <c r="F1950" s="3">
        <v>8925</v>
      </c>
      <c r="G1950" s="3">
        <v>8925</v>
      </c>
      <c r="T1950" s="3">
        <v>0</v>
      </c>
    </row>
    <row r="1951" spans="1:20">
      <c r="A1951" s="3" t="s">
        <v>9193</v>
      </c>
      <c r="B1951" s="3" t="s">
        <v>22339</v>
      </c>
      <c r="C1951" s="3">
        <v>68</v>
      </c>
      <c r="F1951" s="3">
        <v>9030</v>
      </c>
      <c r="G1951" s="3">
        <v>9030</v>
      </c>
      <c r="T1951" s="3">
        <v>0</v>
      </c>
    </row>
    <row r="1952" spans="1:20">
      <c r="A1952" s="3" t="s">
        <v>9194</v>
      </c>
      <c r="B1952" s="3" t="s">
        <v>22339</v>
      </c>
      <c r="C1952" s="3">
        <v>69</v>
      </c>
      <c r="F1952" s="3">
        <v>9135</v>
      </c>
      <c r="G1952" s="3">
        <v>9135</v>
      </c>
      <c r="T1952" s="3">
        <v>0</v>
      </c>
    </row>
    <row r="1953" spans="1:20">
      <c r="A1953" s="3" t="s">
        <v>9195</v>
      </c>
      <c r="B1953" s="3" t="s">
        <v>22339</v>
      </c>
      <c r="C1953" s="3">
        <v>70</v>
      </c>
      <c r="F1953" s="3">
        <v>9240</v>
      </c>
      <c r="G1953" s="3">
        <v>9240</v>
      </c>
      <c r="T1953" s="3">
        <v>0</v>
      </c>
    </row>
    <row r="1954" spans="1:20">
      <c r="A1954" s="3" t="s">
        <v>9196</v>
      </c>
      <c r="B1954" s="3" t="s">
        <v>22339</v>
      </c>
      <c r="C1954" s="3">
        <v>71</v>
      </c>
      <c r="F1954" s="3">
        <v>9345</v>
      </c>
      <c r="G1954" s="3">
        <v>9345</v>
      </c>
      <c r="T1954" s="3">
        <v>0</v>
      </c>
    </row>
    <row r="1955" spans="1:20">
      <c r="A1955" s="3" t="s">
        <v>9197</v>
      </c>
      <c r="B1955" s="3" t="s">
        <v>22339</v>
      </c>
      <c r="C1955" s="3">
        <v>72</v>
      </c>
      <c r="F1955" s="3">
        <v>9450</v>
      </c>
      <c r="G1955" s="3">
        <v>9450</v>
      </c>
      <c r="T1955" s="3">
        <v>0</v>
      </c>
    </row>
    <row r="1956" spans="1:20">
      <c r="A1956" s="3" t="s">
        <v>9198</v>
      </c>
      <c r="B1956" s="3" t="s">
        <v>22339</v>
      </c>
      <c r="C1956" s="3">
        <v>73</v>
      </c>
      <c r="F1956" s="3">
        <v>9555</v>
      </c>
      <c r="G1956" s="3">
        <v>9555</v>
      </c>
      <c r="T1956" s="3">
        <v>0</v>
      </c>
    </row>
    <row r="1957" spans="1:20">
      <c r="A1957" s="3" t="s">
        <v>9199</v>
      </c>
      <c r="B1957" s="3" t="s">
        <v>22339</v>
      </c>
      <c r="C1957" s="3">
        <v>74</v>
      </c>
      <c r="F1957" s="3">
        <v>9660</v>
      </c>
      <c r="G1957" s="3">
        <v>9660</v>
      </c>
      <c r="T1957" s="3">
        <v>0</v>
      </c>
    </row>
    <row r="1958" spans="1:20">
      <c r="A1958" s="3" t="s">
        <v>9200</v>
      </c>
      <c r="B1958" s="3" t="s">
        <v>22339</v>
      </c>
      <c r="C1958" s="3">
        <v>75</v>
      </c>
      <c r="F1958" s="3">
        <v>9765</v>
      </c>
      <c r="G1958" s="3">
        <v>9765</v>
      </c>
      <c r="T1958" s="3">
        <v>0</v>
      </c>
    </row>
    <row r="1959" spans="1:20">
      <c r="A1959" s="3" t="s">
        <v>9201</v>
      </c>
      <c r="B1959" s="3" t="s">
        <v>22339</v>
      </c>
      <c r="C1959" s="3">
        <v>76</v>
      </c>
      <c r="F1959" s="3">
        <v>9870</v>
      </c>
      <c r="G1959" s="3">
        <v>9870</v>
      </c>
      <c r="T1959" s="3">
        <v>0</v>
      </c>
    </row>
    <row r="1960" spans="1:20">
      <c r="A1960" s="3" t="s">
        <v>9202</v>
      </c>
      <c r="B1960" s="3" t="s">
        <v>22339</v>
      </c>
      <c r="C1960" s="3">
        <v>77</v>
      </c>
      <c r="F1960" s="3">
        <v>9975</v>
      </c>
      <c r="G1960" s="3">
        <v>9975</v>
      </c>
      <c r="T1960" s="3">
        <v>0</v>
      </c>
    </row>
    <row r="1961" spans="1:20">
      <c r="A1961" s="3" t="s">
        <v>9203</v>
      </c>
      <c r="B1961" s="3" t="s">
        <v>22339</v>
      </c>
      <c r="C1961" s="3">
        <v>78</v>
      </c>
      <c r="F1961" s="3">
        <v>10080</v>
      </c>
      <c r="G1961" s="3">
        <v>10080</v>
      </c>
      <c r="T1961" s="3">
        <v>0</v>
      </c>
    </row>
    <row r="1962" spans="1:20">
      <c r="A1962" s="3" t="s">
        <v>9204</v>
      </c>
      <c r="B1962" s="3" t="s">
        <v>22339</v>
      </c>
      <c r="C1962" s="3">
        <v>79</v>
      </c>
      <c r="F1962" s="3">
        <v>10185</v>
      </c>
      <c r="G1962" s="3">
        <v>10185</v>
      </c>
      <c r="T1962" s="3">
        <v>0</v>
      </c>
    </row>
    <row r="1963" spans="1:20">
      <c r="A1963" s="3" t="s">
        <v>9205</v>
      </c>
      <c r="B1963" s="3" t="s">
        <v>22339</v>
      </c>
      <c r="C1963" s="3">
        <v>80</v>
      </c>
      <c r="F1963" s="3">
        <v>10290</v>
      </c>
      <c r="G1963" s="3">
        <v>10290</v>
      </c>
      <c r="T1963" s="3">
        <v>0</v>
      </c>
    </row>
    <row r="1964" spans="1:20">
      <c r="A1964" s="3" t="s">
        <v>9206</v>
      </c>
      <c r="B1964" s="3" t="s">
        <v>22339</v>
      </c>
      <c r="C1964" s="3">
        <v>1</v>
      </c>
      <c r="D1964" s="3">
        <v>71820</v>
      </c>
      <c r="T1964" s="3">
        <v>0</v>
      </c>
    </row>
    <row r="1965" spans="1:20">
      <c r="A1965" s="3" t="s">
        <v>9207</v>
      </c>
      <c r="B1965" s="3" t="s">
        <v>22339</v>
      </c>
      <c r="C1965" s="3">
        <v>2</v>
      </c>
      <c r="D1965" s="3">
        <v>75600</v>
      </c>
      <c r="T1965" s="3">
        <v>0</v>
      </c>
    </row>
    <row r="1966" spans="1:20">
      <c r="A1966" s="3" t="s">
        <v>9208</v>
      </c>
      <c r="B1966" s="3" t="s">
        <v>22339</v>
      </c>
      <c r="C1966" s="3">
        <v>3</v>
      </c>
      <c r="D1966" s="3">
        <v>79380</v>
      </c>
      <c r="T1966" s="3">
        <v>0</v>
      </c>
    </row>
    <row r="1967" spans="1:20">
      <c r="A1967" s="3" t="s">
        <v>9209</v>
      </c>
      <c r="B1967" s="3" t="s">
        <v>22339</v>
      </c>
      <c r="C1967" s="3">
        <v>4</v>
      </c>
      <c r="D1967" s="3">
        <v>83160</v>
      </c>
      <c r="T1967" s="3">
        <v>0</v>
      </c>
    </row>
    <row r="1968" spans="1:20">
      <c r="A1968" s="3" t="s">
        <v>9210</v>
      </c>
      <c r="B1968" s="3" t="s">
        <v>22339</v>
      </c>
      <c r="C1968" s="3">
        <v>5</v>
      </c>
      <c r="D1968" s="3">
        <v>86940</v>
      </c>
      <c r="T1968" s="3">
        <v>0</v>
      </c>
    </row>
    <row r="1969" spans="1:20">
      <c r="A1969" s="3" t="s">
        <v>9211</v>
      </c>
      <c r="B1969" s="3" t="s">
        <v>22339</v>
      </c>
      <c r="C1969" s="3">
        <v>6</v>
      </c>
      <c r="D1969" s="3">
        <v>90720</v>
      </c>
      <c r="T1969" s="3">
        <v>0</v>
      </c>
    </row>
    <row r="1970" spans="1:20">
      <c r="A1970" s="3" t="s">
        <v>9212</v>
      </c>
      <c r="B1970" s="3" t="s">
        <v>22339</v>
      </c>
      <c r="C1970" s="3">
        <v>7</v>
      </c>
      <c r="D1970" s="3">
        <v>94500</v>
      </c>
      <c r="T1970" s="3">
        <v>0</v>
      </c>
    </row>
    <row r="1971" spans="1:20">
      <c r="A1971" s="3" t="s">
        <v>9213</v>
      </c>
      <c r="B1971" s="3" t="s">
        <v>22339</v>
      </c>
      <c r="C1971" s="3">
        <v>8</v>
      </c>
      <c r="D1971" s="3">
        <v>98280</v>
      </c>
      <c r="T1971" s="3">
        <v>0</v>
      </c>
    </row>
    <row r="1972" spans="1:20">
      <c r="A1972" s="3" t="s">
        <v>9214</v>
      </c>
      <c r="B1972" s="3" t="s">
        <v>22339</v>
      </c>
      <c r="C1972" s="3">
        <v>9</v>
      </c>
      <c r="D1972" s="3">
        <v>102060</v>
      </c>
      <c r="T1972" s="3">
        <v>0</v>
      </c>
    </row>
    <row r="1973" spans="1:20">
      <c r="A1973" s="3" t="s">
        <v>9215</v>
      </c>
      <c r="B1973" s="3" t="s">
        <v>22339</v>
      </c>
      <c r="C1973" s="3">
        <v>10</v>
      </c>
      <c r="D1973" s="3">
        <v>105840</v>
      </c>
      <c r="T1973" s="3">
        <v>0</v>
      </c>
    </row>
    <row r="1974" spans="1:20">
      <c r="A1974" s="3" t="s">
        <v>9216</v>
      </c>
      <c r="B1974" s="3" t="s">
        <v>22339</v>
      </c>
      <c r="C1974" s="3">
        <v>11</v>
      </c>
      <c r="D1974" s="3">
        <v>109620</v>
      </c>
      <c r="T1974" s="3">
        <v>0</v>
      </c>
    </row>
    <row r="1975" spans="1:20">
      <c r="A1975" s="3" t="s">
        <v>9217</v>
      </c>
      <c r="B1975" s="3" t="s">
        <v>22339</v>
      </c>
      <c r="C1975" s="3">
        <v>12</v>
      </c>
      <c r="D1975" s="3">
        <v>113400</v>
      </c>
      <c r="T1975" s="3">
        <v>0</v>
      </c>
    </row>
    <row r="1976" spans="1:20">
      <c r="A1976" s="3" t="s">
        <v>9218</v>
      </c>
      <c r="B1976" s="3" t="s">
        <v>22339</v>
      </c>
      <c r="C1976" s="3">
        <v>13</v>
      </c>
      <c r="D1976" s="3">
        <v>117180</v>
      </c>
      <c r="T1976" s="3">
        <v>0</v>
      </c>
    </row>
    <row r="1977" spans="1:20">
      <c r="A1977" s="3" t="s">
        <v>9219</v>
      </c>
      <c r="B1977" s="3" t="s">
        <v>22339</v>
      </c>
      <c r="C1977" s="3">
        <v>14</v>
      </c>
      <c r="D1977" s="3">
        <v>120960</v>
      </c>
      <c r="T1977" s="3">
        <v>0</v>
      </c>
    </row>
    <row r="1978" spans="1:20">
      <c r="A1978" s="3" t="s">
        <v>9220</v>
      </c>
      <c r="B1978" s="3" t="s">
        <v>22339</v>
      </c>
      <c r="C1978" s="3">
        <v>15</v>
      </c>
      <c r="D1978" s="3">
        <v>124740</v>
      </c>
      <c r="T1978" s="3">
        <v>0</v>
      </c>
    </row>
    <row r="1979" spans="1:20">
      <c r="A1979" s="3" t="s">
        <v>9221</v>
      </c>
      <c r="B1979" s="3" t="s">
        <v>22339</v>
      </c>
      <c r="C1979" s="3">
        <v>16</v>
      </c>
      <c r="D1979" s="3">
        <v>128520</v>
      </c>
      <c r="T1979" s="3">
        <v>0</v>
      </c>
    </row>
    <row r="1980" spans="1:20">
      <c r="A1980" s="3" t="s">
        <v>9222</v>
      </c>
      <c r="B1980" s="3" t="s">
        <v>22339</v>
      </c>
      <c r="C1980" s="3">
        <v>17</v>
      </c>
      <c r="D1980" s="3">
        <v>132300</v>
      </c>
      <c r="T1980" s="3">
        <v>0</v>
      </c>
    </row>
    <row r="1981" spans="1:20">
      <c r="A1981" s="3" t="s">
        <v>9223</v>
      </c>
      <c r="B1981" s="3" t="s">
        <v>22339</v>
      </c>
      <c r="C1981" s="3">
        <v>18</v>
      </c>
      <c r="D1981" s="3">
        <v>136080</v>
      </c>
      <c r="T1981" s="3">
        <v>0</v>
      </c>
    </row>
    <row r="1982" spans="1:20">
      <c r="A1982" s="3" t="s">
        <v>9224</v>
      </c>
      <c r="B1982" s="3" t="s">
        <v>22339</v>
      </c>
      <c r="C1982" s="3">
        <v>19</v>
      </c>
      <c r="D1982" s="3">
        <v>139860</v>
      </c>
      <c r="T1982" s="3">
        <v>0</v>
      </c>
    </row>
    <row r="1983" spans="1:20">
      <c r="A1983" s="3" t="s">
        <v>9225</v>
      </c>
      <c r="B1983" s="3" t="s">
        <v>22339</v>
      </c>
      <c r="C1983" s="3">
        <v>20</v>
      </c>
      <c r="D1983" s="3">
        <v>143640</v>
      </c>
      <c r="T1983" s="3">
        <v>0</v>
      </c>
    </row>
    <row r="1984" spans="1:20">
      <c r="A1984" s="3" t="s">
        <v>9226</v>
      </c>
      <c r="B1984" s="3" t="s">
        <v>22339</v>
      </c>
      <c r="C1984" s="3">
        <v>21</v>
      </c>
      <c r="D1984" s="3">
        <v>147420</v>
      </c>
      <c r="T1984" s="3">
        <v>0</v>
      </c>
    </row>
    <row r="1985" spans="1:20">
      <c r="A1985" s="3" t="s">
        <v>9227</v>
      </c>
      <c r="B1985" s="3" t="s">
        <v>22339</v>
      </c>
      <c r="C1985" s="3">
        <v>22</v>
      </c>
      <c r="D1985" s="3">
        <v>151200</v>
      </c>
      <c r="T1985" s="3">
        <v>0</v>
      </c>
    </row>
    <row r="1986" spans="1:20">
      <c r="A1986" s="3" t="s">
        <v>9228</v>
      </c>
      <c r="B1986" s="3" t="s">
        <v>22339</v>
      </c>
      <c r="C1986" s="3">
        <v>23</v>
      </c>
      <c r="D1986" s="3">
        <v>154980</v>
      </c>
      <c r="T1986" s="3">
        <v>0</v>
      </c>
    </row>
    <row r="1987" spans="1:20">
      <c r="A1987" s="3" t="s">
        <v>9229</v>
      </c>
      <c r="B1987" s="3" t="s">
        <v>22339</v>
      </c>
      <c r="C1987" s="3">
        <v>24</v>
      </c>
      <c r="D1987" s="3">
        <v>158760</v>
      </c>
      <c r="T1987" s="3">
        <v>0</v>
      </c>
    </row>
    <row r="1988" spans="1:20">
      <c r="A1988" s="3" t="s">
        <v>9230</v>
      </c>
      <c r="B1988" s="3" t="s">
        <v>22339</v>
      </c>
      <c r="C1988" s="3">
        <v>25</v>
      </c>
      <c r="D1988" s="3">
        <v>162540</v>
      </c>
      <c r="T1988" s="3">
        <v>0</v>
      </c>
    </row>
    <row r="1989" spans="1:20">
      <c r="A1989" s="3" t="s">
        <v>9231</v>
      </c>
      <c r="B1989" s="3" t="s">
        <v>22339</v>
      </c>
      <c r="C1989" s="3">
        <v>26</v>
      </c>
      <c r="D1989" s="3">
        <v>166320</v>
      </c>
      <c r="T1989" s="3">
        <v>0</v>
      </c>
    </row>
    <row r="1990" spans="1:20">
      <c r="A1990" s="3" t="s">
        <v>9232</v>
      </c>
      <c r="B1990" s="3" t="s">
        <v>22339</v>
      </c>
      <c r="C1990" s="3">
        <v>27</v>
      </c>
      <c r="D1990" s="3">
        <v>170100</v>
      </c>
      <c r="T1990" s="3">
        <v>0</v>
      </c>
    </row>
    <row r="1991" spans="1:20">
      <c r="A1991" s="3" t="s">
        <v>9233</v>
      </c>
      <c r="B1991" s="3" t="s">
        <v>22339</v>
      </c>
      <c r="C1991" s="3">
        <v>28</v>
      </c>
      <c r="D1991" s="3">
        <v>173880</v>
      </c>
      <c r="T1991" s="3">
        <v>0</v>
      </c>
    </row>
    <row r="1992" spans="1:20">
      <c r="A1992" s="3" t="s">
        <v>9234</v>
      </c>
      <c r="B1992" s="3" t="s">
        <v>22339</v>
      </c>
      <c r="C1992" s="3">
        <v>29</v>
      </c>
      <c r="D1992" s="3">
        <v>177660</v>
      </c>
      <c r="T1992" s="3">
        <v>0</v>
      </c>
    </row>
    <row r="1993" spans="1:20">
      <c r="A1993" s="3" t="s">
        <v>9235</v>
      </c>
      <c r="B1993" s="3" t="s">
        <v>22339</v>
      </c>
      <c r="C1993" s="3">
        <v>30</v>
      </c>
      <c r="D1993" s="3">
        <v>181440</v>
      </c>
      <c r="T1993" s="3">
        <v>0</v>
      </c>
    </row>
    <row r="1994" spans="1:20">
      <c r="A1994" s="3" t="s">
        <v>9236</v>
      </c>
      <c r="B1994" s="3" t="s">
        <v>22339</v>
      </c>
      <c r="C1994" s="3">
        <v>31</v>
      </c>
      <c r="D1994" s="3">
        <v>185220</v>
      </c>
      <c r="T1994" s="3">
        <v>0</v>
      </c>
    </row>
    <row r="1995" spans="1:20">
      <c r="A1995" s="3" t="s">
        <v>9237</v>
      </c>
      <c r="B1995" s="3" t="s">
        <v>22339</v>
      </c>
      <c r="C1995" s="3">
        <v>32</v>
      </c>
      <c r="D1995" s="3">
        <v>189000</v>
      </c>
      <c r="T1995" s="3">
        <v>0</v>
      </c>
    </row>
    <row r="1996" spans="1:20">
      <c r="A1996" s="3" t="s">
        <v>9238</v>
      </c>
      <c r="B1996" s="3" t="s">
        <v>22339</v>
      </c>
      <c r="C1996" s="3">
        <v>33</v>
      </c>
      <c r="D1996" s="3">
        <v>192780</v>
      </c>
      <c r="T1996" s="3">
        <v>0</v>
      </c>
    </row>
    <row r="1997" spans="1:20">
      <c r="A1997" s="3" t="s">
        <v>9239</v>
      </c>
      <c r="B1997" s="3" t="s">
        <v>22339</v>
      </c>
      <c r="C1997" s="3">
        <v>34</v>
      </c>
      <c r="D1997" s="3">
        <v>196560</v>
      </c>
      <c r="T1997" s="3">
        <v>0</v>
      </c>
    </row>
    <row r="1998" spans="1:20">
      <c r="A1998" s="3" t="s">
        <v>9240</v>
      </c>
      <c r="B1998" s="3" t="s">
        <v>22339</v>
      </c>
      <c r="C1998" s="3">
        <v>35</v>
      </c>
      <c r="D1998" s="3">
        <v>200340</v>
      </c>
      <c r="T1998" s="3">
        <v>0</v>
      </c>
    </row>
    <row r="1999" spans="1:20">
      <c r="A1999" s="3" t="s">
        <v>9241</v>
      </c>
      <c r="B1999" s="3" t="s">
        <v>22339</v>
      </c>
      <c r="C1999" s="3">
        <v>36</v>
      </c>
      <c r="D1999" s="3">
        <v>204120</v>
      </c>
      <c r="T1999" s="3">
        <v>0</v>
      </c>
    </row>
    <row r="2000" spans="1:20">
      <c r="A2000" s="3" t="s">
        <v>9242</v>
      </c>
      <c r="B2000" s="3" t="s">
        <v>22339</v>
      </c>
      <c r="C2000" s="3">
        <v>37</v>
      </c>
      <c r="D2000" s="3">
        <v>207900</v>
      </c>
      <c r="T2000" s="3">
        <v>0</v>
      </c>
    </row>
    <row r="2001" spans="1:20">
      <c r="A2001" s="3" t="s">
        <v>9243</v>
      </c>
      <c r="B2001" s="3" t="s">
        <v>22339</v>
      </c>
      <c r="C2001" s="3">
        <v>38</v>
      </c>
      <c r="D2001" s="3">
        <v>211680</v>
      </c>
      <c r="T2001" s="3">
        <v>0</v>
      </c>
    </row>
    <row r="2002" spans="1:20">
      <c r="A2002" s="3" t="s">
        <v>9244</v>
      </c>
      <c r="B2002" s="3" t="s">
        <v>22339</v>
      </c>
      <c r="C2002" s="3">
        <v>39</v>
      </c>
      <c r="D2002" s="3">
        <v>215460</v>
      </c>
      <c r="T2002" s="3">
        <v>0</v>
      </c>
    </row>
    <row r="2003" spans="1:20">
      <c r="A2003" s="3" t="s">
        <v>9245</v>
      </c>
      <c r="B2003" s="3" t="s">
        <v>22339</v>
      </c>
      <c r="C2003" s="3">
        <v>40</v>
      </c>
      <c r="D2003" s="3">
        <v>219240</v>
      </c>
      <c r="T2003" s="3">
        <v>0</v>
      </c>
    </row>
    <row r="2004" spans="1:20">
      <c r="A2004" s="3" t="s">
        <v>9246</v>
      </c>
      <c r="B2004" s="3" t="s">
        <v>22339</v>
      </c>
      <c r="C2004" s="3">
        <v>41</v>
      </c>
      <c r="D2004" s="3">
        <v>223020</v>
      </c>
      <c r="T2004" s="3">
        <v>0</v>
      </c>
    </row>
    <row r="2005" spans="1:20">
      <c r="A2005" s="3" t="s">
        <v>9247</v>
      </c>
      <c r="B2005" s="3" t="s">
        <v>22339</v>
      </c>
      <c r="C2005" s="3">
        <v>42</v>
      </c>
      <c r="D2005" s="3">
        <v>226800</v>
      </c>
      <c r="T2005" s="3">
        <v>0</v>
      </c>
    </row>
    <row r="2006" spans="1:20">
      <c r="A2006" s="3" t="s">
        <v>9248</v>
      </c>
      <c r="B2006" s="3" t="s">
        <v>22339</v>
      </c>
      <c r="C2006" s="3">
        <v>43</v>
      </c>
      <c r="D2006" s="3">
        <v>230580</v>
      </c>
      <c r="T2006" s="3">
        <v>0</v>
      </c>
    </row>
    <row r="2007" spans="1:20">
      <c r="A2007" s="3" t="s">
        <v>9249</v>
      </c>
      <c r="B2007" s="3" t="s">
        <v>22339</v>
      </c>
      <c r="C2007" s="3">
        <v>44</v>
      </c>
      <c r="D2007" s="3">
        <v>234360</v>
      </c>
      <c r="T2007" s="3">
        <v>0</v>
      </c>
    </row>
    <row r="2008" spans="1:20">
      <c r="A2008" s="3" t="s">
        <v>9250</v>
      </c>
      <c r="B2008" s="3" t="s">
        <v>22339</v>
      </c>
      <c r="C2008" s="3">
        <v>45</v>
      </c>
      <c r="D2008" s="3">
        <v>238140</v>
      </c>
      <c r="T2008" s="3">
        <v>0</v>
      </c>
    </row>
    <row r="2009" spans="1:20">
      <c r="A2009" s="3" t="s">
        <v>9251</v>
      </c>
      <c r="B2009" s="3" t="s">
        <v>22339</v>
      </c>
      <c r="C2009" s="3">
        <v>46</v>
      </c>
      <c r="D2009" s="3">
        <v>241920</v>
      </c>
      <c r="T2009" s="3">
        <v>0</v>
      </c>
    </row>
    <row r="2010" spans="1:20">
      <c r="A2010" s="3" t="s">
        <v>9252</v>
      </c>
      <c r="B2010" s="3" t="s">
        <v>22339</v>
      </c>
      <c r="C2010" s="3">
        <v>47</v>
      </c>
      <c r="D2010" s="3">
        <v>245700</v>
      </c>
      <c r="T2010" s="3">
        <v>0</v>
      </c>
    </row>
    <row r="2011" spans="1:20">
      <c r="A2011" s="3" t="s">
        <v>9253</v>
      </c>
      <c r="B2011" s="3" t="s">
        <v>22339</v>
      </c>
      <c r="C2011" s="3">
        <v>48</v>
      </c>
      <c r="D2011" s="3">
        <v>249480</v>
      </c>
      <c r="T2011" s="3">
        <v>0</v>
      </c>
    </row>
    <row r="2012" spans="1:20">
      <c r="A2012" s="3" t="s">
        <v>9254</v>
      </c>
      <c r="B2012" s="3" t="s">
        <v>22339</v>
      </c>
      <c r="C2012" s="3">
        <v>49</v>
      </c>
      <c r="D2012" s="3">
        <v>253260</v>
      </c>
      <c r="T2012" s="3">
        <v>0</v>
      </c>
    </row>
    <row r="2013" spans="1:20">
      <c r="A2013" s="3" t="s">
        <v>9255</v>
      </c>
      <c r="B2013" s="3" t="s">
        <v>22339</v>
      </c>
      <c r="C2013" s="3">
        <v>50</v>
      </c>
      <c r="D2013" s="3">
        <v>257040</v>
      </c>
      <c r="T2013" s="3">
        <v>0</v>
      </c>
    </row>
    <row r="2014" spans="1:20">
      <c r="A2014" s="3" t="s">
        <v>9256</v>
      </c>
      <c r="B2014" s="3" t="s">
        <v>22339</v>
      </c>
      <c r="C2014" s="3">
        <v>51</v>
      </c>
      <c r="D2014" s="3">
        <v>260820</v>
      </c>
      <c r="T2014" s="3">
        <v>0</v>
      </c>
    </row>
    <row r="2015" spans="1:20">
      <c r="A2015" s="3" t="s">
        <v>9257</v>
      </c>
      <c r="B2015" s="3" t="s">
        <v>22339</v>
      </c>
      <c r="C2015" s="3">
        <v>52</v>
      </c>
      <c r="D2015" s="3">
        <v>264600</v>
      </c>
      <c r="T2015" s="3">
        <v>0</v>
      </c>
    </row>
    <row r="2016" spans="1:20">
      <c r="A2016" s="3" t="s">
        <v>9258</v>
      </c>
      <c r="B2016" s="3" t="s">
        <v>22339</v>
      </c>
      <c r="C2016" s="3">
        <v>53</v>
      </c>
      <c r="D2016" s="3">
        <v>268380</v>
      </c>
      <c r="T2016" s="3">
        <v>0</v>
      </c>
    </row>
    <row r="2017" spans="1:20">
      <c r="A2017" s="3" t="s">
        <v>9259</v>
      </c>
      <c r="B2017" s="3" t="s">
        <v>22339</v>
      </c>
      <c r="C2017" s="3">
        <v>54</v>
      </c>
      <c r="D2017" s="3">
        <v>272160</v>
      </c>
      <c r="T2017" s="3">
        <v>0</v>
      </c>
    </row>
    <row r="2018" spans="1:20">
      <c r="A2018" s="3" t="s">
        <v>9260</v>
      </c>
      <c r="B2018" s="3" t="s">
        <v>22339</v>
      </c>
      <c r="C2018" s="3">
        <v>55</v>
      </c>
      <c r="D2018" s="3">
        <v>275940</v>
      </c>
      <c r="T2018" s="3">
        <v>0</v>
      </c>
    </row>
    <row r="2019" spans="1:20">
      <c r="A2019" s="3" t="s">
        <v>9261</v>
      </c>
      <c r="B2019" s="3" t="s">
        <v>22339</v>
      </c>
      <c r="C2019" s="3">
        <v>56</v>
      </c>
      <c r="D2019" s="3">
        <v>279720</v>
      </c>
      <c r="T2019" s="3">
        <v>0</v>
      </c>
    </row>
    <row r="2020" spans="1:20">
      <c r="A2020" s="3" t="s">
        <v>9262</v>
      </c>
      <c r="B2020" s="3" t="s">
        <v>22339</v>
      </c>
      <c r="C2020" s="3">
        <v>57</v>
      </c>
      <c r="D2020" s="3">
        <v>283500</v>
      </c>
      <c r="T2020" s="3">
        <v>0</v>
      </c>
    </row>
    <row r="2021" spans="1:20">
      <c r="A2021" s="3" t="s">
        <v>9263</v>
      </c>
      <c r="B2021" s="3" t="s">
        <v>22339</v>
      </c>
      <c r="C2021" s="3">
        <v>58</v>
      </c>
      <c r="D2021" s="3">
        <v>287280</v>
      </c>
      <c r="T2021" s="3">
        <v>0</v>
      </c>
    </row>
    <row r="2022" spans="1:20">
      <c r="A2022" s="3" t="s">
        <v>9264</v>
      </c>
      <c r="B2022" s="3" t="s">
        <v>22339</v>
      </c>
      <c r="C2022" s="3">
        <v>59</v>
      </c>
      <c r="D2022" s="3">
        <v>291060</v>
      </c>
      <c r="T2022" s="3">
        <v>0</v>
      </c>
    </row>
    <row r="2023" spans="1:20">
      <c r="A2023" s="3" t="s">
        <v>9265</v>
      </c>
      <c r="B2023" s="3" t="s">
        <v>22339</v>
      </c>
      <c r="C2023" s="3">
        <v>60</v>
      </c>
      <c r="D2023" s="3">
        <v>294840</v>
      </c>
      <c r="T2023" s="3">
        <v>0</v>
      </c>
    </row>
    <row r="2024" spans="1:20">
      <c r="A2024" s="3" t="s">
        <v>9266</v>
      </c>
      <c r="B2024" s="3" t="s">
        <v>22339</v>
      </c>
      <c r="C2024" s="3">
        <v>61</v>
      </c>
      <c r="D2024" s="3">
        <v>298620</v>
      </c>
      <c r="T2024" s="3">
        <v>0</v>
      </c>
    </row>
    <row r="2025" spans="1:20">
      <c r="A2025" s="3" t="s">
        <v>9267</v>
      </c>
      <c r="B2025" s="3" t="s">
        <v>22339</v>
      </c>
      <c r="C2025" s="3">
        <v>62</v>
      </c>
      <c r="D2025" s="3">
        <v>302400</v>
      </c>
      <c r="T2025" s="3">
        <v>0</v>
      </c>
    </row>
    <row r="2026" spans="1:20">
      <c r="A2026" s="3" t="s">
        <v>9268</v>
      </c>
      <c r="B2026" s="3" t="s">
        <v>22339</v>
      </c>
      <c r="C2026" s="3">
        <v>63</v>
      </c>
      <c r="D2026" s="3">
        <v>306180</v>
      </c>
      <c r="T2026" s="3">
        <v>0</v>
      </c>
    </row>
    <row r="2027" spans="1:20">
      <c r="A2027" s="3" t="s">
        <v>9269</v>
      </c>
      <c r="B2027" s="3" t="s">
        <v>22339</v>
      </c>
      <c r="C2027" s="3">
        <v>64</v>
      </c>
      <c r="D2027" s="3">
        <v>309960</v>
      </c>
      <c r="T2027" s="3">
        <v>0</v>
      </c>
    </row>
    <row r="2028" spans="1:20">
      <c r="A2028" s="3" t="s">
        <v>9270</v>
      </c>
      <c r="B2028" s="3" t="s">
        <v>22339</v>
      </c>
      <c r="C2028" s="3">
        <v>65</v>
      </c>
      <c r="D2028" s="3">
        <v>313740</v>
      </c>
      <c r="T2028" s="3">
        <v>0</v>
      </c>
    </row>
    <row r="2029" spans="1:20">
      <c r="A2029" s="3" t="s">
        <v>9271</v>
      </c>
      <c r="B2029" s="3" t="s">
        <v>22339</v>
      </c>
      <c r="C2029" s="3">
        <v>66</v>
      </c>
      <c r="D2029" s="3">
        <v>317520</v>
      </c>
      <c r="T2029" s="3">
        <v>0</v>
      </c>
    </row>
    <row r="2030" spans="1:20">
      <c r="A2030" s="3" t="s">
        <v>9272</v>
      </c>
      <c r="B2030" s="3" t="s">
        <v>22339</v>
      </c>
      <c r="C2030" s="3">
        <v>67</v>
      </c>
      <c r="D2030" s="3">
        <v>321300</v>
      </c>
      <c r="T2030" s="3">
        <v>0</v>
      </c>
    </row>
    <row r="2031" spans="1:20">
      <c r="A2031" s="3" t="s">
        <v>9273</v>
      </c>
      <c r="B2031" s="3" t="s">
        <v>22339</v>
      </c>
      <c r="C2031" s="3">
        <v>68</v>
      </c>
      <c r="D2031" s="3">
        <v>325080</v>
      </c>
      <c r="T2031" s="3">
        <v>0</v>
      </c>
    </row>
    <row r="2032" spans="1:20">
      <c r="A2032" s="3" t="s">
        <v>9274</v>
      </c>
      <c r="B2032" s="3" t="s">
        <v>22339</v>
      </c>
      <c r="C2032" s="3">
        <v>69</v>
      </c>
      <c r="D2032" s="3">
        <v>328860</v>
      </c>
      <c r="T2032" s="3">
        <v>0</v>
      </c>
    </row>
    <row r="2033" spans="1:20">
      <c r="A2033" s="3" t="s">
        <v>9275</v>
      </c>
      <c r="B2033" s="3" t="s">
        <v>22339</v>
      </c>
      <c r="C2033" s="3">
        <v>70</v>
      </c>
      <c r="D2033" s="3">
        <v>332640</v>
      </c>
      <c r="T2033" s="3">
        <v>0</v>
      </c>
    </row>
    <row r="2034" spans="1:20">
      <c r="A2034" s="3" t="s">
        <v>9276</v>
      </c>
      <c r="B2034" s="3" t="s">
        <v>22339</v>
      </c>
      <c r="C2034" s="3">
        <v>71</v>
      </c>
      <c r="D2034" s="3">
        <v>336420</v>
      </c>
      <c r="T2034" s="3">
        <v>0</v>
      </c>
    </row>
    <row r="2035" spans="1:20">
      <c r="A2035" s="3" t="s">
        <v>9277</v>
      </c>
      <c r="B2035" s="3" t="s">
        <v>22339</v>
      </c>
      <c r="C2035" s="3">
        <v>72</v>
      </c>
      <c r="D2035" s="3">
        <v>340200</v>
      </c>
      <c r="T2035" s="3">
        <v>0</v>
      </c>
    </row>
    <row r="2036" spans="1:20">
      <c r="A2036" s="3" t="s">
        <v>9278</v>
      </c>
      <c r="B2036" s="3" t="s">
        <v>22339</v>
      </c>
      <c r="C2036" s="3">
        <v>73</v>
      </c>
      <c r="D2036" s="3">
        <v>343980</v>
      </c>
      <c r="T2036" s="3">
        <v>0</v>
      </c>
    </row>
    <row r="2037" spans="1:20">
      <c r="A2037" s="3" t="s">
        <v>9279</v>
      </c>
      <c r="B2037" s="3" t="s">
        <v>22339</v>
      </c>
      <c r="C2037" s="3">
        <v>74</v>
      </c>
      <c r="D2037" s="3">
        <v>347760</v>
      </c>
      <c r="T2037" s="3">
        <v>0</v>
      </c>
    </row>
    <row r="2038" spans="1:20">
      <c r="A2038" s="3" t="s">
        <v>9280</v>
      </c>
      <c r="B2038" s="3" t="s">
        <v>22339</v>
      </c>
      <c r="C2038" s="3">
        <v>75</v>
      </c>
      <c r="D2038" s="3">
        <v>351540</v>
      </c>
      <c r="T2038" s="3">
        <v>0</v>
      </c>
    </row>
    <row r="2039" spans="1:20">
      <c r="A2039" s="3" t="s">
        <v>9281</v>
      </c>
      <c r="B2039" s="3" t="s">
        <v>22339</v>
      </c>
      <c r="C2039" s="3">
        <v>76</v>
      </c>
      <c r="D2039" s="3">
        <v>355320</v>
      </c>
      <c r="T2039" s="3">
        <v>0</v>
      </c>
    </row>
    <row r="2040" spans="1:20">
      <c r="A2040" s="3" t="s">
        <v>9282</v>
      </c>
      <c r="B2040" s="3" t="s">
        <v>22339</v>
      </c>
      <c r="C2040" s="3">
        <v>77</v>
      </c>
      <c r="D2040" s="3">
        <v>359100</v>
      </c>
      <c r="T2040" s="3">
        <v>0</v>
      </c>
    </row>
    <row r="2041" spans="1:20">
      <c r="A2041" s="3" t="s">
        <v>9283</v>
      </c>
      <c r="B2041" s="3" t="s">
        <v>22339</v>
      </c>
      <c r="C2041" s="3">
        <v>78</v>
      </c>
      <c r="D2041" s="3">
        <v>362880</v>
      </c>
      <c r="T2041" s="3">
        <v>0</v>
      </c>
    </row>
    <row r="2042" spans="1:20">
      <c r="A2042" s="3" t="s">
        <v>9284</v>
      </c>
      <c r="B2042" s="3" t="s">
        <v>22339</v>
      </c>
      <c r="C2042" s="3">
        <v>79</v>
      </c>
      <c r="D2042" s="3">
        <v>366660</v>
      </c>
      <c r="T2042" s="3">
        <v>0</v>
      </c>
    </row>
    <row r="2043" spans="1:20">
      <c r="A2043" s="3" t="s">
        <v>9285</v>
      </c>
      <c r="B2043" s="3" t="s">
        <v>22339</v>
      </c>
      <c r="C2043" s="3">
        <v>80</v>
      </c>
      <c r="D2043" s="3">
        <v>370440</v>
      </c>
      <c r="T2043" s="3">
        <v>0</v>
      </c>
    </row>
    <row r="2044" spans="1:20">
      <c r="A2044" s="3" t="s">
        <v>9286</v>
      </c>
      <c r="B2044" s="3" t="s">
        <v>22339</v>
      </c>
      <c r="C2044" s="3">
        <v>1</v>
      </c>
      <c r="H2044" s="3">
        <v>4.2</v>
      </c>
      <c r="T2044" s="3">
        <v>27601</v>
      </c>
    </row>
    <row r="2045" spans="1:20">
      <c r="A2045" s="3" t="s">
        <v>9287</v>
      </c>
      <c r="B2045" s="3" t="s">
        <v>22339</v>
      </c>
      <c r="C2045" s="3">
        <v>2</v>
      </c>
      <c r="H2045" s="3">
        <v>4.4800000000000004</v>
      </c>
      <c r="T2045" s="3">
        <v>29441</v>
      </c>
    </row>
    <row r="2046" spans="1:20">
      <c r="A2046" s="3" t="s">
        <v>9288</v>
      </c>
      <c r="B2046" s="3" t="s">
        <v>22339</v>
      </c>
      <c r="C2046" s="3">
        <v>3</v>
      </c>
      <c r="H2046" s="3">
        <v>4.76</v>
      </c>
      <c r="T2046" s="3">
        <v>31281</v>
      </c>
    </row>
    <row r="2047" spans="1:20">
      <c r="A2047" s="3" t="s">
        <v>9289</v>
      </c>
      <c r="B2047" s="3" t="s">
        <v>22339</v>
      </c>
      <c r="C2047" s="3">
        <v>4</v>
      </c>
      <c r="H2047" s="3">
        <v>5.04</v>
      </c>
      <c r="T2047" s="3">
        <v>33121</v>
      </c>
    </row>
    <row r="2048" spans="1:20">
      <c r="A2048" s="3" t="s">
        <v>9290</v>
      </c>
      <c r="B2048" s="3" t="s">
        <v>22339</v>
      </c>
      <c r="C2048" s="3">
        <v>5</v>
      </c>
      <c r="H2048" s="3">
        <v>5.32</v>
      </c>
      <c r="T2048" s="3">
        <v>34962</v>
      </c>
    </row>
    <row r="2049" spans="1:20">
      <c r="A2049" s="3" t="s">
        <v>9291</v>
      </c>
      <c r="B2049" s="3" t="s">
        <v>22339</v>
      </c>
      <c r="C2049" s="3">
        <v>6</v>
      </c>
      <c r="H2049" s="3">
        <v>5.6</v>
      </c>
      <c r="T2049" s="3">
        <v>36802</v>
      </c>
    </row>
    <row r="2050" spans="1:20">
      <c r="A2050" s="3" t="s">
        <v>9292</v>
      </c>
      <c r="B2050" s="3" t="s">
        <v>22339</v>
      </c>
      <c r="C2050" s="3">
        <v>7</v>
      </c>
      <c r="H2050" s="3">
        <v>5.88</v>
      </c>
      <c r="T2050" s="3">
        <v>38642</v>
      </c>
    </row>
    <row r="2051" spans="1:20">
      <c r="A2051" s="3" t="s">
        <v>9293</v>
      </c>
      <c r="B2051" s="3" t="s">
        <v>22339</v>
      </c>
      <c r="C2051" s="3">
        <v>8</v>
      </c>
      <c r="H2051" s="3">
        <v>6.16</v>
      </c>
      <c r="T2051" s="3">
        <v>40482</v>
      </c>
    </row>
    <row r="2052" spans="1:20">
      <c r="A2052" s="3" t="s">
        <v>9294</v>
      </c>
      <c r="B2052" s="3" t="s">
        <v>22339</v>
      </c>
      <c r="C2052" s="3">
        <v>9</v>
      </c>
      <c r="H2052" s="3">
        <v>6.44</v>
      </c>
      <c r="T2052" s="3">
        <v>42322</v>
      </c>
    </row>
    <row r="2053" spans="1:20">
      <c r="A2053" s="3" t="s">
        <v>9295</v>
      </c>
      <c r="B2053" s="3" t="s">
        <v>22339</v>
      </c>
      <c r="C2053" s="3">
        <v>10</v>
      </c>
      <c r="H2053" s="3">
        <v>6.72</v>
      </c>
      <c r="T2053" s="3">
        <v>44162</v>
      </c>
    </row>
    <row r="2054" spans="1:20">
      <c r="A2054" s="3" t="s">
        <v>9296</v>
      </c>
      <c r="B2054" s="3" t="s">
        <v>22339</v>
      </c>
      <c r="C2054" s="3">
        <v>11</v>
      </c>
      <c r="H2054" s="3">
        <v>7</v>
      </c>
      <c r="T2054" s="3">
        <v>46002</v>
      </c>
    </row>
    <row r="2055" spans="1:20">
      <c r="A2055" s="3" t="s">
        <v>9297</v>
      </c>
      <c r="B2055" s="3" t="s">
        <v>22339</v>
      </c>
      <c r="C2055" s="3">
        <v>12</v>
      </c>
      <c r="H2055" s="3">
        <v>7.28</v>
      </c>
      <c r="T2055" s="3">
        <v>47842</v>
      </c>
    </row>
    <row r="2056" spans="1:20">
      <c r="A2056" s="3" t="s">
        <v>9298</v>
      </c>
      <c r="B2056" s="3" t="s">
        <v>22339</v>
      </c>
      <c r="C2056" s="3">
        <v>13</v>
      </c>
      <c r="H2056" s="3">
        <v>7.56</v>
      </c>
      <c r="T2056" s="3">
        <v>49682</v>
      </c>
    </row>
    <row r="2057" spans="1:20">
      <c r="A2057" s="3" t="s">
        <v>9299</v>
      </c>
      <c r="B2057" s="3" t="s">
        <v>22339</v>
      </c>
      <c r="C2057" s="3">
        <v>14</v>
      </c>
      <c r="H2057" s="3">
        <v>7.84</v>
      </c>
      <c r="T2057" s="3">
        <v>51523</v>
      </c>
    </row>
    <row r="2058" spans="1:20">
      <c r="A2058" s="3" t="s">
        <v>9300</v>
      </c>
      <c r="B2058" s="3" t="s">
        <v>22339</v>
      </c>
      <c r="C2058" s="3">
        <v>15</v>
      </c>
      <c r="H2058" s="3">
        <v>8.1199999999999992</v>
      </c>
      <c r="T2058" s="3">
        <v>53363</v>
      </c>
    </row>
    <row r="2059" spans="1:20">
      <c r="A2059" s="3" t="s">
        <v>9301</v>
      </c>
      <c r="B2059" s="3" t="s">
        <v>22339</v>
      </c>
      <c r="C2059" s="3">
        <v>16</v>
      </c>
      <c r="H2059" s="3">
        <v>8.4</v>
      </c>
      <c r="T2059" s="3">
        <v>55203</v>
      </c>
    </row>
    <row r="2060" spans="1:20">
      <c r="A2060" s="3" t="s">
        <v>9302</v>
      </c>
      <c r="B2060" s="3" t="s">
        <v>22339</v>
      </c>
      <c r="C2060" s="3">
        <v>17</v>
      </c>
      <c r="H2060" s="3">
        <v>8.68</v>
      </c>
      <c r="T2060" s="3">
        <v>57043</v>
      </c>
    </row>
    <row r="2061" spans="1:20">
      <c r="A2061" s="3" t="s">
        <v>9303</v>
      </c>
      <c r="B2061" s="3" t="s">
        <v>22339</v>
      </c>
      <c r="C2061" s="3">
        <v>18</v>
      </c>
      <c r="H2061" s="3">
        <v>8.9600000000000009</v>
      </c>
      <c r="T2061" s="3">
        <v>58883</v>
      </c>
    </row>
    <row r="2062" spans="1:20">
      <c r="A2062" s="3" t="s">
        <v>9304</v>
      </c>
      <c r="B2062" s="3" t="s">
        <v>22339</v>
      </c>
      <c r="C2062" s="3">
        <v>19</v>
      </c>
      <c r="H2062" s="3">
        <v>9.24</v>
      </c>
      <c r="T2062" s="3">
        <v>60723</v>
      </c>
    </row>
    <row r="2063" spans="1:20">
      <c r="A2063" s="3" t="s">
        <v>9305</v>
      </c>
      <c r="B2063" s="3" t="s">
        <v>22339</v>
      </c>
      <c r="C2063" s="3">
        <v>20</v>
      </c>
      <c r="H2063" s="3">
        <v>9.52</v>
      </c>
      <c r="T2063" s="3">
        <v>62563</v>
      </c>
    </row>
    <row r="2064" spans="1:20">
      <c r="A2064" s="3" t="s">
        <v>9306</v>
      </c>
      <c r="B2064" s="3" t="s">
        <v>22339</v>
      </c>
      <c r="C2064" s="3">
        <v>21</v>
      </c>
      <c r="H2064" s="3">
        <v>9.8000000000000007</v>
      </c>
      <c r="T2064" s="3">
        <v>64403</v>
      </c>
    </row>
    <row r="2065" spans="1:20">
      <c r="A2065" s="3" t="s">
        <v>9307</v>
      </c>
      <c r="B2065" s="3" t="s">
        <v>22339</v>
      </c>
      <c r="C2065" s="3">
        <v>22</v>
      </c>
      <c r="H2065" s="3">
        <v>10.08</v>
      </c>
      <c r="T2065" s="3">
        <v>66243</v>
      </c>
    </row>
    <row r="2066" spans="1:20">
      <c r="A2066" s="3" t="s">
        <v>9308</v>
      </c>
      <c r="B2066" s="3" t="s">
        <v>22339</v>
      </c>
      <c r="C2066" s="3">
        <v>23</v>
      </c>
      <c r="H2066" s="3">
        <v>10.36</v>
      </c>
      <c r="T2066" s="3">
        <v>68084</v>
      </c>
    </row>
    <row r="2067" spans="1:20">
      <c r="A2067" s="3" t="s">
        <v>9309</v>
      </c>
      <c r="B2067" s="3" t="s">
        <v>22339</v>
      </c>
      <c r="C2067" s="3">
        <v>24</v>
      </c>
      <c r="H2067" s="3">
        <v>10.64</v>
      </c>
      <c r="T2067" s="3">
        <v>69924</v>
      </c>
    </row>
    <row r="2068" spans="1:20">
      <c r="A2068" s="3" t="s">
        <v>9310</v>
      </c>
      <c r="B2068" s="3" t="s">
        <v>22339</v>
      </c>
      <c r="C2068" s="3">
        <v>25</v>
      </c>
      <c r="H2068" s="3">
        <v>10.92</v>
      </c>
      <c r="T2068" s="3">
        <v>71764</v>
      </c>
    </row>
    <row r="2069" spans="1:20">
      <c r="A2069" s="3" t="s">
        <v>9311</v>
      </c>
      <c r="B2069" s="3" t="s">
        <v>22339</v>
      </c>
      <c r="C2069" s="3">
        <v>26</v>
      </c>
      <c r="H2069" s="3">
        <v>11.2</v>
      </c>
      <c r="T2069" s="3">
        <v>73604</v>
      </c>
    </row>
    <row r="2070" spans="1:20">
      <c r="A2070" s="3" t="s">
        <v>9312</v>
      </c>
      <c r="B2070" s="3" t="s">
        <v>22339</v>
      </c>
      <c r="C2070" s="3">
        <v>27</v>
      </c>
      <c r="H2070" s="3">
        <v>11.48</v>
      </c>
      <c r="T2070" s="3">
        <v>75444</v>
      </c>
    </row>
    <row r="2071" spans="1:20">
      <c r="A2071" s="3" t="s">
        <v>9313</v>
      </c>
      <c r="B2071" s="3" t="s">
        <v>22339</v>
      </c>
      <c r="C2071" s="3">
        <v>28</v>
      </c>
      <c r="H2071" s="3">
        <v>11.76</v>
      </c>
      <c r="T2071" s="3">
        <v>77284</v>
      </c>
    </row>
    <row r="2072" spans="1:20">
      <c r="A2072" s="3" t="s">
        <v>9314</v>
      </c>
      <c r="B2072" s="3" t="s">
        <v>22339</v>
      </c>
      <c r="C2072" s="3">
        <v>29</v>
      </c>
      <c r="H2072" s="3">
        <v>12.04</v>
      </c>
      <c r="T2072" s="3">
        <v>79124</v>
      </c>
    </row>
    <row r="2073" spans="1:20">
      <c r="A2073" s="3" t="s">
        <v>9315</v>
      </c>
      <c r="B2073" s="3" t="s">
        <v>22339</v>
      </c>
      <c r="C2073" s="3">
        <v>30</v>
      </c>
      <c r="H2073" s="3">
        <v>12.32</v>
      </c>
      <c r="T2073" s="3">
        <v>80964</v>
      </c>
    </row>
    <row r="2074" spans="1:20">
      <c r="A2074" s="3" t="s">
        <v>9316</v>
      </c>
      <c r="B2074" s="3" t="s">
        <v>22339</v>
      </c>
      <c r="C2074" s="3">
        <v>31</v>
      </c>
      <c r="H2074" s="3">
        <v>12.6</v>
      </c>
      <c r="T2074" s="3">
        <v>82804</v>
      </c>
    </row>
    <row r="2075" spans="1:20">
      <c r="A2075" s="3" t="s">
        <v>9317</v>
      </c>
      <c r="B2075" s="3" t="s">
        <v>22339</v>
      </c>
      <c r="C2075" s="3">
        <v>32</v>
      </c>
      <c r="H2075" s="3">
        <v>12.88</v>
      </c>
      <c r="T2075" s="3">
        <v>84644</v>
      </c>
    </row>
    <row r="2076" spans="1:20">
      <c r="A2076" s="3" t="s">
        <v>9318</v>
      </c>
      <c r="B2076" s="3" t="s">
        <v>22339</v>
      </c>
      <c r="C2076" s="3">
        <v>33</v>
      </c>
      <c r="H2076" s="3">
        <v>13.16</v>
      </c>
      <c r="T2076" s="3">
        <v>86485</v>
      </c>
    </row>
    <row r="2077" spans="1:20">
      <c r="A2077" s="3" t="s">
        <v>9319</v>
      </c>
      <c r="B2077" s="3" t="s">
        <v>22339</v>
      </c>
      <c r="C2077" s="3">
        <v>34</v>
      </c>
      <c r="H2077" s="3">
        <v>13.44</v>
      </c>
      <c r="T2077" s="3">
        <v>88325</v>
      </c>
    </row>
    <row r="2078" spans="1:20">
      <c r="A2078" s="3" t="s">
        <v>9320</v>
      </c>
      <c r="B2078" s="3" t="s">
        <v>22339</v>
      </c>
      <c r="C2078" s="3">
        <v>35</v>
      </c>
      <c r="H2078" s="3">
        <v>13.72</v>
      </c>
      <c r="T2078" s="3">
        <v>90165</v>
      </c>
    </row>
    <row r="2079" spans="1:20">
      <c r="A2079" s="3" t="s">
        <v>9321</v>
      </c>
      <c r="B2079" s="3" t="s">
        <v>22339</v>
      </c>
      <c r="C2079" s="3">
        <v>36</v>
      </c>
      <c r="H2079" s="3">
        <v>14</v>
      </c>
      <c r="T2079" s="3">
        <v>92005</v>
      </c>
    </row>
    <row r="2080" spans="1:20">
      <c r="A2080" s="3" t="s">
        <v>9322</v>
      </c>
      <c r="B2080" s="3" t="s">
        <v>22339</v>
      </c>
      <c r="C2080" s="3">
        <v>37</v>
      </c>
      <c r="H2080" s="3">
        <v>14.28</v>
      </c>
      <c r="T2080" s="3">
        <v>93845</v>
      </c>
    </row>
    <row r="2081" spans="1:20">
      <c r="A2081" s="3" t="s">
        <v>9323</v>
      </c>
      <c r="B2081" s="3" t="s">
        <v>22339</v>
      </c>
      <c r="C2081" s="3">
        <v>38</v>
      </c>
      <c r="H2081" s="3">
        <v>14.56</v>
      </c>
      <c r="T2081" s="3">
        <v>95685</v>
      </c>
    </row>
    <row r="2082" spans="1:20">
      <c r="A2082" s="3" t="s">
        <v>9324</v>
      </c>
      <c r="B2082" s="3" t="s">
        <v>22339</v>
      </c>
      <c r="C2082" s="3">
        <v>39</v>
      </c>
      <c r="H2082" s="3">
        <v>14.84</v>
      </c>
      <c r="T2082" s="3">
        <v>97525</v>
      </c>
    </row>
    <row r="2083" spans="1:20">
      <c r="A2083" s="3" t="s">
        <v>9325</v>
      </c>
      <c r="B2083" s="3" t="s">
        <v>22339</v>
      </c>
      <c r="C2083" s="3">
        <v>40</v>
      </c>
      <c r="H2083" s="3">
        <v>15.12</v>
      </c>
      <c r="T2083" s="3">
        <v>99365</v>
      </c>
    </row>
    <row r="2084" spans="1:20">
      <c r="A2084" s="3" t="s">
        <v>9326</v>
      </c>
      <c r="B2084" s="3" t="s">
        <v>22339</v>
      </c>
      <c r="C2084" s="3">
        <v>41</v>
      </c>
      <c r="H2084" s="3">
        <v>15.4</v>
      </c>
      <c r="T2084" s="3">
        <v>101205</v>
      </c>
    </row>
    <row r="2085" spans="1:20">
      <c r="A2085" s="3" t="s">
        <v>9327</v>
      </c>
      <c r="B2085" s="3" t="s">
        <v>22339</v>
      </c>
      <c r="C2085" s="3">
        <v>42</v>
      </c>
      <c r="H2085" s="3">
        <v>15.68</v>
      </c>
      <c r="T2085" s="3">
        <v>103046</v>
      </c>
    </row>
    <row r="2086" spans="1:20">
      <c r="A2086" s="3" t="s">
        <v>9328</v>
      </c>
      <c r="B2086" s="3" t="s">
        <v>22339</v>
      </c>
      <c r="C2086" s="3">
        <v>43</v>
      </c>
      <c r="H2086" s="3">
        <v>15.96</v>
      </c>
      <c r="T2086" s="3">
        <v>104886</v>
      </c>
    </row>
    <row r="2087" spans="1:20">
      <c r="A2087" s="3" t="s">
        <v>9329</v>
      </c>
      <c r="B2087" s="3" t="s">
        <v>22339</v>
      </c>
      <c r="C2087" s="3">
        <v>44</v>
      </c>
      <c r="H2087" s="3">
        <v>16.239999999999998</v>
      </c>
      <c r="T2087" s="3">
        <v>106726</v>
      </c>
    </row>
    <row r="2088" spans="1:20">
      <c r="A2088" s="3" t="s">
        <v>9330</v>
      </c>
      <c r="B2088" s="3" t="s">
        <v>22339</v>
      </c>
      <c r="C2088" s="3">
        <v>45</v>
      </c>
      <c r="H2088" s="3">
        <v>16.52</v>
      </c>
      <c r="T2088" s="3">
        <v>108566</v>
      </c>
    </row>
    <row r="2089" spans="1:20">
      <c r="A2089" s="3" t="s">
        <v>9331</v>
      </c>
      <c r="B2089" s="3" t="s">
        <v>22339</v>
      </c>
      <c r="C2089" s="3">
        <v>46</v>
      </c>
      <c r="H2089" s="3">
        <v>16.8</v>
      </c>
      <c r="T2089" s="3">
        <v>110406</v>
      </c>
    </row>
    <row r="2090" spans="1:20">
      <c r="A2090" s="3" t="s">
        <v>9332</v>
      </c>
      <c r="B2090" s="3" t="s">
        <v>22339</v>
      </c>
      <c r="C2090" s="3">
        <v>47</v>
      </c>
      <c r="H2090" s="3">
        <v>17.079999999999998</v>
      </c>
      <c r="T2090" s="3">
        <v>112246</v>
      </c>
    </row>
    <row r="2091" spans="1:20">
      <c r="A2091" s="3" t="s">
        <v>9333</v>
      </c>
      <c r="B2091" s="3" t="s">
        <v>22339</v>
      </c>
      <c r="C2091" s="3">
        <v>48</v>
      </c>
      <c r="H2091" s="3">
        <v>17.36</v>
      </c>
      <c r="T2091" s="3">
        <v>114086</v>
      </c>
    </row>
    <row r="2092" spans="1:20">
      <c r="A2092" s="3" t="s">
        <v>9334</v>
      </c>
      <c r="B2092" s="3" t="s">
        <v>22339</v>
      </c>
      <c r="C2092" s="3">
        <v>49</v>
      </c>
      <c r="H2092" s="3">
        <v>17.64</v>
      </c>
      <c r="T2092" s="3">
        <v>115926</v>
      </c>
    </row>
    <row r="2093" spans="1:20">
      <c r="A2093" s="3" t="s">
        <v>9335</v>
      </c>
      <c r="B2093" s="3" t="s">
        <v>22339</v>
      </c>
      <c r="C2093" s="3">
        <v>50</v>
      </c>
      <c r="H2093" s="3">
        <v>17.920000000000002</v>
      </c>
      <c r="T2093" s="3">
        <v>117766</v>
      </c>
    </row>
    <row r="2094" spans="1:20">
      <c r="A2094" s="3" t="s">
        <v>9336</v>
      </c>
      <c r="B2094" s="3" t="s">
        <v>22339</v>
      </c>
      <c r="C2094" s="3">
        <v>51</v>
      </c>
      <c r="H2094" s="3">
        <v>18.2</v>
      </c>
      <c r="T2094" s="3">
        <v>119607</v>
      </c>
    </row>
    <row r="2095" spans="1:20">
      <c r="A2095" s="3" t="s">
        <v>9337</v>
      </c>
      <c r="B2095" s="3" t="s">
        <v>22339</v>
      </c>
      <c r="C2095" s="3">
        <v>52</v>
      </c>
      <c r="H2095" s="3">
        <v>18.48</v>
      </c>
      <c r="T2095" s="3">
        <v>121447</v>
      </c>
    </row>
    <row r="2096" spans="1:20">
      <c r="A2096" s="3" t="s">
        <v>9338</v>
      </c>
      <c r="B2096" s="3" t="s">
        <v>22339</v>
      </c>
      <c r="C2096" s="3">
        <v>53</v>
      </c>
      <c r="H2096" s="3">
        <v>18.760000000000002</v>
      </c>
      <c r="T2096" s="3">
        <v>123287</v>
      </c>
    </row>
    <row r="2097" spans="1:20">
      <c r="A2097" s="3" t="s">
        <v>9339</v>
      </c>
      <c r="B2097" s="3" t="s">
        <v>22339</v>
      </c>
      <c r="C2097" s="3">
        <v>54</v>
      </c>
      <c r="H2097" s="3">
        <v>19.04</v>
      </c>
      <c r="T2097" s="3">
        <v>125127</v>
      </c>
    </row>
    <row r="2098" spans="1:20">
      <c r="A2098" s="3" t="s">
        <v>9340</v>
      </c>
      <c r="B2098" s="3" t="s">
        <v>22339</v>
      </c>
      <c r="C2098" s="3">
        <v>55</v>
      </c>
      <c r="H2098" s="3">
        <v>19.32</v>
      </c>
      <c r="T2098" s="3">
        <v>126967</v>
      </c>
    </row>
    <row r="2099" spans="1:20">
      <c r="A2099" s="3" t="s">
        <v>9341</v>
      </c>
      <c r="B2099" s="3" t="s">
        <v>22339</v>
      </c>
      <c r="C2099" s="3">
        <v>56</v>
      </c>
      <c r="H2099" s="3">
        <v>19.600000000000001</v>
      </c>
      <c r="T2099" s="3">
        <v>128807</v>
      </c>
    </row>
    <row r="2100" spans="1:20">
      <c r="A2100" s="3" t="s">
        <v>9342</v>
      </c>
      <c r="B2100" s="3" t="s">
        <v>22339</v>
      </c>
      <c r="C2100" s="3">
        <v>57</v>
      </c>
      <c r="H2100" s="3">
        <v>19.88</v>
      </c>
      <c r="T2100" s="3">
        <v>130647</v>
      </c>
    </row>
    <row r="2101" spans="1:20">
      <c r="A2101" s="3" t="s">
        <v>9343</v>
      </c>
      <c r="B2101" s="3" t="s">
        <v>22339</v>
      </c>
      <c r="C2101" s="3">
        <v>58</v>
      </c>
      <c r="H2101" s="3">
        <v>20.16</v>
      </c>
      <c r="T2101" s="3">
        <v>132487</v>
      </c>
    </row>
    <row r="2102" spans="1:20">
      <c r="A2102" s="3" t="s">
        <v>9344</v>
      </c>
      <c r="B2102" s="3" t="s">
        <v>22339</v>
      </c>
      <c r="C2102" s="3">
        <v>59</v>
      </c>
      <c r="H2102" s="3">
        <v>20.440000000000001</v>
      </c>
      <c r="T2102" s="3">
        <v>134327</v>
      </c>
    </row>
    <row r="2103" spans="1:20">
      <c r="A2103" s="3" t="s">
        <v>9345</v>
      </c>
      <c r="B2103" s="3" t="s">
        <v>22339</v>
      </c>
      <c r="C2103" s="3">
        <v>60</v>
      </c>
      <c r="H2103" s="3">
        <v>20.72</v>
      </c>
      <c r="T2103" s="3">
        <v>136168</v>
      </c>
    </row>
    <row r="2104" spans="1:20">
      <c r="A2104" s="3" t="s">
        <v>9346</v>
      </c>
      <c r="B2104" s="3" t="s">
        <v>22339</v>
      </c>
      <c r="C2104" s="3">
        <v>61</v>
      </c>
      <c r="H2104" s="3">
        <v>21</v>
      </c>
      <c r="T2104" s="3">
        <v>138008</v>
      </c>
    </row>
    <row r="2105" spans="1:20">
      <c r="A2105" s="3" t="s">
        <v>9347</v>
      </c>
      <c r="B2105" s="3" t="s">
        <v>22339</v>
      </c>
      <c r="C2105" s="3">
        <v>62</v>
      </c>
      <c r="H2105" s="3">
        <v>21.28</v>
      </c>
      <c r="T2105" s="3">
        <v>139848</v>
      </c>
    </row>
    <row r="2106" spans="1:20">
      <c r="A2106" s="3" t="s">
        <v>9348</v>
      </c>
      <c r="B2106" s="3" t="s">
        <v>22339</v>
      </c>
      <c r="C2106" s="3">
        <v>63</v>
      </c>
      <c r="H2106" s="3">
        <v>21.56</v>
      </c>
      <c r="T2106" s="3">
        <v>141688</v>
      </c>
    </row>
    <row r="2107" spans="1:20">
      <c r="A2107" s="3" t="s">
        <v>9349</v>
      </c>
      <c r="B2107" s="3" t="s">
        <v>22339</v>
      </c>
      <c r="C2107" s="3">
        <v>64</v>
      </c>
      <c r="H2107" s="3">
        <v>21.84</v>
      </c>
      <c r="T2107" s="3">
        <v>143528</v>
      </c>
    </row>
    <row r="2108" spans="1:20">
      <c r="A2108" s="3" t="s">
        <v>9350</v>
      </c>
      <c r="B2108" s="3" t="s">
        <v>22339</v>
      </c>
      <c r="C2108" s="3">
        <v>65</v>
      </c>
      <c r="H2108" s="3">
        <v>22.12</v>
      </c>
      <c r="T2108" s="3">
        <v>145368</v>
      </c>
    </row>
    <row r="2109" spans="1:20">
      <c r="A2109" s="3" t="s">
        <v>9351</v>
      </c>
      <c r="B2109" s="3" t="s">
        <v>22339</v>
      </c>
      <c r="C2109" s="3">
        <v>66</v>
      </c>
      <c r="H2109" s="3">
        <v>22.4</v>
      </c>
      <c r="T2109" s="3">
        <v>147208</v>
      </c>
    </row>
    <row r="2110" spans="1:20">
      <c r="A2110" s="3" t="s">
        <v>9352</v>
      </c>
      <c r="B2110" s="3" t="s">
        <v>22339</v>
      </c>
      <c r="C2110" s="3">
        <v>67</v>
      </c>
      <c r="H2110" s="3">
        <v>22.68</v>
      </c>
      <c r="T2110" s="3">
        <v>149048</v>
      </c>
    </row>
    <row r="2111" spans="1:20">
      <c r="A2111" s="3" t="s">
        <v>9353</v>
      </c>
      <c r="B2111" s="3" t="s">
        <v>22339</v>
      </c>
      <c r="C2111" s="3">
        <v>68</v>
      </c>
      <c r="H2111" s="3">
        <v>22.96</v>
      </c>
      <c r="T2111" s="3">
        <v>150888</v>
      </c>
    </row>
    <row r="2112" spans="1:20">
      <c r="A2112" s="3" t="s">
        <v>9354</v>
      </c>
      <c r="B2112" s="3" t="s">
        <v>22339</v>
      </c>
      <c r="C2112" s="3">
        <v>69</v>
      </c>
      <c r="H2112" s="3">
        <v>23.24</v>
      </c>
      <c r="T2112" s="3">
        <v>152728</v>
      </c>
    </row>
    <row r="2113" spans="1:20">
      <c r="A2113" s="3" t="s">
        <v>9355</v>
      </c>
      <c r="B2113" s="3" t="s">
        <v>22339</v>
      </c>
      <c r="C2113" s="3">
        <v>70</v>
      </c>
      <c r="H2113" s="3">
        <v>23.52</v>
      </c>
      <c r="T2113" s="3">
        <v>154569</v>
      </c>
    </row>
    <row r="2114" spans="1:20">
      <c r="A2114" s="3" t="s">
        <v>9356</v>
      </c>
      <c r="B2114" s="3" t="s">
        <v>22339</v>
      </c>
      <c r="C2114" s="3">
        <v>71</v>
      </c>
      <c r="H2114" s="3">
        <v>23.8</v>
      </c>
      <c r="T2114" s="3">
        <v>156409</v>
      </c>
    </row>
    <row r="2115" spans="1:20">
      <c r="A2115" s="3" t="s">
        <v>9357</v>
      </c>
      <c r="B2115" s="3" t="s">
        <v>22339</v>
      </c>
      <c r="C2115" s="3">
        <v>72</v>
      </c>
      <c r="H2115" s="3">
        <v>24.08</v>
      </c>
      <c r="T2115" s="3">
        <v>158249</v>
      </c>
    </row>
    <row r="2116" spans="1:20">
      <c r="A2116" s="3" t="s">
        <v>9358</v>
      </c>
      <c r="B2116" s="3" t="s">
        <v>22339</v>
      </c>
      <c r="C2116" s="3">
        <v>73</v>
      </c>
      <c r="H2116" s="3">
        <v>24.36</v>
      </c>
      <c r="T2116" s="3">
        <v>160089</v>
      </c>
    </row>
    <row r="2117" spans="1:20">
      <c r="A2117" s="3" t="s">
        <v>9359</v>
      </c>
      <c r="B2117" s="3" t="s">
        <v>22339</v>
      </c>
      <c r="C2117" s="3">
        <v>74</v>
      </c>
      <c r="H2117" s="3">
        <v>24.64</v>
      </c>
      <c r="T2117" s="3">
        <v>161929</v>
      </c>
    </row>
    <row r="2118" spans="1:20">
      <c r="A2118" s="3" t="s">
        <v>9360</v>
      </c>
      <c r="B2118" s="3" t="s">
        <v>22339</v>
      </c>
      <c r="C2118" s="3">
        <v>75</v>
      </c>
      <c r="H2118" s="3">
        <v>24.92</v>
      </c>
      <c r="T2118" s="3">
        <v>163769</v>
      </c>
    </row>
    <row r="2119" spans="1:20">
      <c r="A2119" s="3" t="s">
        <v>9361</v>
      </c>
      <c r="B2119" s="3" t="s">
        <v>22339</v>
      </c>
      <c r="C2119" s="3">
        <v>76</v>
      </c>
      <c r="H2119" s="3">
        <v>25.2</v>
      </c>
      <c r="T2119" s="3">
        <v>165609</v>
      </c>
    </row>
    <row r="2120" spans="1:20">
      <c r="A2120" s="3" t="s">
        <v>9362</v>
      </c>
      <c r="B2120" s="3" t="s">
        <v>22339</v>
      </c>
      <c r="C2120" s="3">
        <v>77</v>
      </c>
      <c r="H2120" s="3">
        <v>25.48</v>
      </c>
      <c r="T2120" s="3">
        <v>167449</v>
      </c>
    </row>
    <row r="2121" spans="1:20">
      <c r="A2121" s="3" t="s">
        <v>9363</v>
      </c>
      <c r="B2121" s="3" t="s">
        <v>22339</v>
      </c>
      <c r="C2121" s="3">
        <v>78</v>
      </c>
      <c r="H2121" s="3">
        <v>25.76</v>
      </c>
      <c r="T2121" s="3">
        <v>169289</v>
      </c>
    </row>
    <row r="2122" spans="1:20">
      <c r="A2122" s="3" t="s">
        <v>9364</v>
      </c>
      <c r="B2122" s="3" t="s">
        <v>22339</v>
      </c>
      <c r="C2122" s="3">
        <v>79</v>
      </c>
      <c r="H2122" s="3">
        <v>26.04</v>
      </c>
      <c r="T2122" s="3">
        <v>171130</v>
      </c>
    </row>
    <row r="2123" spans="1:20">
      <c r="A2123" s="3" t="s">
        <v>9365</v>
      </c>
      <c r="B2123" s="3" t="s">
        <v>22339</v>
      </c>
      <c r="C2123" s="3">
        <v>80</v>
      </c>
      <c r="H2123" s="3">
        <v>26.32</v>
      </c>
      <c r="T2123" s="3">
        <v>172970</v>
      </c>
    </row>
    <row r="2124" spans="1:20">
      <c r="A2124" s="3" t="s">
        <v>9366</v>
      </c>
      <c r="B2124" s="3" t="s">
        <v>22339</v>
      </c>
      <c r="C2124" s="3">
        <v>1</v>
      </c>
      <c r="I2124" s="3">
        <v>4.2</v>
      </c>
      <c r="T2124" s="3">
        <v>9152</v>
      </c>
    </row>
    <row r="2125" spans="1:20">
      <c r="A2125" s="3" t="s">
        <v>9367</v>
      </c>
      <c r="B2125" s="3" t="s">
        <v>22339</v>
      </c>
      <c r="C2125" s="3">
        <v>2</v>
      </c>
      <c r="I2125" s="3">
        <v>4.4800000000000004</v>
      </c>
      <c r="T2125" s="3">
        <v>9762</v>
      </c>
    </row>
    <row r="2126" spans="1:20">
      <c r="A2126" s="3" t="s">
        <v>9368</v>
      </c>
      <c r="B2126" s="3" t="s">
        <v>22339</v>
      </c>
      <c r="C2126" s="3">
        <v>3</v>
      </c>
      <c r="I2126" s="3">
        <v>4.76</v>
      </c>
      <c r="T2126" s="3">
        <v>10372</v>
      </c>
    </row>
    <row r="2127" spans="1:20">
      <c r="A2127" s="3" t="s">
        <v>9369</v>
      </c>
      <c r="B2127" s="3" t="s">
        <v>22339</v>
      </c>
      <c r="C2127" s="3">
        <v>4</v>
      </c>
      <c r="I2127" s="3">
        <v>5.04</v>
      </c>
      <c r="T2127" s="3">
        <v>10982</v>
      </c>
    </row>
    <row r="2128" spans="1:20">
      <c r="A2128" s="3" t="s">
        <v>9370</v>
      </c>
      <c r="B2128" s="3" t="s">
        <v>22339</v>
      </c>
      <c r="C2128" s="3">
        <v>5</v>
      </c>
      <c r="I2128" s="3">
        <v>5.32</v>
      </c>
      <c r="T2128" s="3">
        <v>11592</v>
      </c>
    </row>
    <row r="2129" spans="1:20">
      <c r="A2129" s="3" t="s">
        <v>9371</v>
      </c>
      <c r="B2129" s="3" t="s">
        <v>22339</v>
      </c>
      <c r="C2129" s="3">
        <v>6</v>
      </c>
      <c r="I2129" s="3">
        <v>5.6</v>
      </c>
      <c r="T2129" s="3">
        <v>12202</v>
      </c>
    </row>
    <row r="2130" spans="1:20">
      <c r="A2130" s="3" t="s">
        <v>9372</v>
      </c>
      <c r="B2130" s="3" t="s">
        <v>22339</v>
      </c>
      <c r="C2130" s="3">
        <v>7</v>
      </c>
      <c r="I2130" s="3">
        <v>5.88</v>
      </c>
      <c r="T2130" s="3">
        <v>12812</v>
      </c>
    </row>
    <row r="2131" spans="1:20">
      <c r="A2131" s="3" t="s">
        <v>9373</v>
      </c>
      <c r="B2131" s="3" t="s">
        <v>22339</v>
      </c>
      <c r="C2131" s="3">
        <v>8</v>
      </c>
      <c r="I2131" s="3">
        <v>6.16</v>
      </c>
      <c r="T2131" s="3">
        <v>13423</v>
      </c>
    </row>
    <row r="2132" spans="1:20">
      <c r="A2132" s="3" t="s">
        <v>9374</v>
      </c>
      <c r="B2132" s="3" t="s">
        <v>22339</v>
      </c>
      <c r="C2132" s="3">
        <v>9</v>
      </c>
      <c r="I2132" s="3">
        <v>6.44</v>
      </c>
      <c r="T2132" s="3">
        <v>14033</v>
      </c>
    </row>
    <row r="2133" spans="1:20">
      <c r="A2133" s="3" t="s">
        <v>9375</v>
      </c>
      <c r="B2133" s="3" t="s">
        <v>22339</v>
      </c>
      <c r="C2133" s="3">
        <v>10</v>
      </c>
      <c r="I2133" s="3">
        <v>6.72</v>
      </c>
      <c r="T2133" s="3">
        <v>14643</v>
      </c>
    </row>
    <row r="2134" spans="1:20">
      <c r="A2134" s="3" t="s">
        <v>9376</v>
      </c>
      <c r="B2134" s="3" t="s">
        <v>22339</v>
      </c>
      <c r="C2134" s="3">
        <v>11</v>
      </c>
      <c r="I2134" s="3">
        <v>7</v>
      </c>
      <c r="T2134" s="3">
        <v>15253</v>
      </c>
    </row>
    <row r="2135" spans="1:20">
      <c r="A2135" s="3" t="s">
        <v>9377</v>
      </c>
      <c r="B2135" s="3" t="s">
        <v>22339</v>
      </c>
      <c r="C2135" s="3">
        <v>12</v>
      </c>
      <c r="I2135" s="3">
        <v>7.28</v>
      </c>
      <c r="T2135" s="3">
        <v>15863</v>
      </c>
    </row>
    <row r="2136" spans="1:20">
      <c r="A2136" s="3" t="s">
        <v>9378</v>
      </c>
      <c r="B2136" s="3" t="s">
        <v>22339</v>
      </c>
      <c r="C2136" s="3">
        <v>13</v>
      </c>
      <c r="I2136" s="3">
        <v>7.56</v>
      </c>
      <c r="T2136" s="3">
        <v>16473</v>
      </c>
    </row>
    <row r="2137" spans="1:20">
      <c r="A2137" s="3" t="s">
        <v>9379</v>
      </c>
      <c r="B2137" s="3" t="s">
        <v>22339</v>
      </c>
      <c r="C2137" s="3">
        <v>14</v>
      </c>
      <c r="I2137" s="3">
        <v>7.84</v>
      </c>
      <c r="T2137" s="3">
        <v>17083</v>
      </c>
    </row>
    <row r="2138" spans="1:20">
      <c r="A2138" s="3" t="s">
        <v>9380</v>
      </c>
      <c r="B2138" s="3" t="s">
        <v>22339</v>
      </c>
      <c r="C2138" s="3">
        <v>15</v>
      </c>
      <c r="I2138" s="3">
        <v>8.1199999999999992</v>
      </c>
      <c r="T2138" s="3">
        <v>17694</v>
      </c>
    </row>
    <row r="2139" spans="1:20">
      <c r="A2139" s="3" t="s">
        <v>9381</v>
      </c>
      <c r="B2139" s="3" t="s">
        <v>22339</v>
      </c>
      <c r="C2139" s="3">
        <v>16</v>
      </c>
      <c r="I2139" s="3">
        <v>8.4</v>
      </c>
      <c r="T2139" s="3">
        <v>18304</v>
      </c>
    </row>
    <row r="2140" spans="1:20">
      <c r="A2140" s="3" t="s">
        <v>9382</v>
      </c>
      <c r="B2140" s="3" t="s">
        <v>22339</v>
      </c>
      <c r="C2140" s="3">
        <v>17</v>
      </c>
      <c r="I2140" s="3">
        <v>8.68</v>
      </c>
      <c r="T2140" s="3">
        <v>18914</v>
      </c>
    </row>
    <row r="2141" spans="1:20">
      <c r="A2141" s="3" t="s">
        <v>9383</v>
      </c>
      <c r="B2141" s="3" t="s">
        <v>22339</v>
      </c>
      <c r="C2141" s="3">
        <v>18</v>
      </c>
      <c r="I2141" s="3">
        <v>8.9600000000000009</v>
      </c>
      <c r="T2141" s="3">
        <v>19524</v>
      </c>
    </row>
    <row r="2142" spans="1:20">
      <c r="A2142" s="3" t="s">
        <v>9384</v>
      </c>
      <c r="B2142" s="3" t="s">
        <v>22339</v>
      </c>
      <c r="C2142" s="3">
        <v>19</v>
      </c>
      <c r="I2142" s="3">
        <v>9.24</v>
      </c>
      <c r="T2142" s="3">
        <v>20134</v>
      </c>
    </row>
    <row r="2143" spans="1:20">
      <c r="A2143" s="3" t="s">
        <v>9385</v>
      </c>
      <c r="B2143" s="3" t="s">
        <v>22339</v>
      </c>
      <c r="C2143" s="3">
        <v>20</v>
      </c>
      <c r="I2143" s="3">
        <v>9.52</v>
      </c>
      <c r="T2143" s="3">
        <v>20744</v>
      </c>
    </row>
    <row r="2144" spans="1:20">
      <c r="A2144" s="3" t="s">
        <v>9386</v>
      </c>
      <c r="B2144" s="3" t="s">
        <v>22339</v>
      </c>
      <c r="C2144" s="3">
        <v>21</v>
      </c>
      <c r="I2144" s="3">
        <v>9.8000000000000007</v>
      </c>
      <c r="T2144" s="3">
        <v>21354</v>
      </c>
    </row>
    <row r="2145" spans="1:20">
      <c r="A2145" s="3" t="s">
        <v>9387</v>
      </c>
      <c r="B2145" s="3" t="s">
        <v>22339</v>
      </c>
      <c r="C2145" s="3">
        <v>22</v>
      </c>
      <c r="I2145" s="3">
        <v>10.08</v>
      </c>
      <c r="T2145" s="3">
        <v>21964</v>
      </c>
    </row>
    <row r="2146" spans="1:20">
      <c r="A2146" s="3" t="s">
        <v>9388</v>
      </c>
      <c r="B2146" s="3" t="s">
        <v>22339</v>
      </c>
      <c r="C2146" s="3">
        <v>23</v>
      </c>
      <c r="I2146" s="3">
        <v>10.36</v>
      </c>
      <c r="T2146" s="3">
        <v>22575</v>
      </c>
    </row>
    <row r="2147" spans="1:20">
      <c r="A2147" s="3" t="s">
        <v>9389</v>
      </c>
      <c r="B2147" s="3" t="s">
        <v>22339</v>
      </c>
      <c r="C2147" s="3">
        <v>24</v>
      </c>
      <c r="I2147" s="3">
        <v>10.64</v>
      </c>
      <c r="T2147" s="3">
        <v>23185</v>
      </c>
    </row>
    <row r="2148" spans="1:20">
      <c r="A2148" s="3" t="s">
        <v>9390</v>
      </c>
      <c r="B2148" s="3" t="s">
        <v>22339</v>
      </c>
      <c r="C2148" s="3">
        <v>25</v>
      </c>
      <c r="I2148" s="3">
        <v>10.92</v>
      </c>
      <c r="T2148" s="3">
        <v>23795</v>
      </c>
    </row>
    <row r="2149" spans="1:20">
      <c r="A2149" s="3" t="s">
        <v>9391</v>
      </c>
      <c r="B2149" s="3" t="s">
        <v>22339</v>
      </c>
      <c r="C2149" s="3">
        <v>26</v>
      </c>
      <c r="I2149" s="3">
        <v>11.2</v>
      </c>
      <c r="T2149" s="3">
        <v>24405</v>
      </c>
    </row>
    <row r="2150" spans="1:20">
      <c r="A2150" s="3" t="s">
        <v>9392</v>
      </c>
      <c r="B2150" s="3" t="s">
        <v>22339</v>
      </c>
      <c r="C2150" s="3">
        <v>27</v>
      </c>
      <c r="I2150" s="3">
        <v>11.48</v>
      </c>
      <c r="T2150" s="3">
        <v>25015</v>
      </c>
    </row>
    <row r="2151" spans="1:20">
      <c r="A2151" s="3" t="s">
        <v>9393</v>
      </c>
      <c r="B2151" s="3" t="s">
        <v>22339</v>
      </c>
      <c r="C2151" s="3">
        <v>28</v>
      </c>
      <c r="I2151" s="3">
        <v>11.76</v>
      </c>
      <c r="T2151" s="3">
        <v>25625</v>
      </c>
    </row>
    <row r="2152" spans="1:20">
      <c r="A2152" s="3" t="s">
        <v>9394</v>
      </c>
      <c r="B2152" s="3" t="s">
        <v>22339</v>
      </c>
      <c r="C2152" s="3">
        <v>29</v>
      </c>
      <c r="I2152" s="3">
        <v>12.04</v>
      </c>
      <c r="T2152" s="3">
        <v>26235</v>
      </c>
    </row>
    <row r="2153" spans="1:20">
      <c r="A2153" s="3" t="s">
        <v>9395</v>
      </c>
      <c r="B2153" s="3" t="s">
        <v>22339</v>
      </c>
      <c r="C2153" s="3">
        <v>30</v>
      </c>
      <c r="I2153" s="3">
        <v>12.32</v>
      </c>
      <c r="T2153" s="3">
        <v>26846</v>
      </c>
    </row>
    <row r="2154" spans="1:20">
      <c r="A2154" s="3" t="s">
        <v>9396</v>
      </c>
      <c r="B2154" s="3" t="s">
        <v>22339</v>
      </c>
      <c r="C2154" s="3">
        <v>31</v>
      </c>
      <c r="I2154" s="3">
        <v>12.6</v>
      </c>
      <c r="T2154" s="3">
        <v>27456</v>
      </c>
    </row>
    <row r="2155" spans="1:20">
      <c r="A2155" s="3" t="s">
        <v>9397</v>
      </c>
      <c r="B2155" s="3" t="s">
        <v>22339</v>
      </c>
      <c r="C2155" s="3">
        <v>32</v>
      </c>
      <c r="I2155" s="3">
        <v>12.88</v>
      </c>
      <c r="T2155" s="3">
        <v>28066</v>
      </c>
    </row>
    <row r="2156" spans="1:20">
      <c r="A2156" s="3" t="s">
        <v>9398</v>
      </c>
      <c r="B2156" s="3" t="s">
        <v>22339</v>
      </c>
      <c r="C2156" s="3">
        <v>33</v>
      </c>
      <c r="I2156" s="3">
        <v>13.16</v>
      </c>
      <c r="T2156" s="3">
        <v>28676</v>
      </c>
    </row>
    <row r="2157" spans="1:20">
      <c r="A2157" s="3" t="s">
        <v>9399</v>
      </c>
      <c r="B2157" s="3" t="s">
        <v>22339</v>
      </c>
      <c r="C2157" s="3">
        <v>34</v>
      </c>
      <c r="I2157" s="3">
        <v>13.44</v>
      </c>
      <c r="T2157" s="3">
        <v>29286</v>
      </c>
    </row>
    <row r="2158" spans="1:20">
      <c r="A2158" s="3" t="s">
        <v>9400</v>
      </c>
      <c r="B2158" s="3" t="s">
        <v>22339</v>
      </c>
      <c r="C2158" s="3">
        <v>35</v>
      </c>
      <c r="I2158" s="3">
        <v>13.72</v>
      </c>
      <c r="T2158" s="3">
        <v>29896</v>
      </c>
    </row>
    <row r="2159" spans="1:20">
      <c r="A2159" s="3" t="s">
        <v>9401</v>
      </c>
      <c r="B2159" s="3" t="s">
        <v>22339</v>
      </c>
      <c r="C2159" s="3">
        <v>36</v>
      </c>
      <c r="I2159" s="3">
        <v>14</v>
      </c>
      <c r="T2159" s="3">
        <v>30506</v>
      </c>
    </row>
    <row r="2160" spans="1:20">
      <c r="A2160" s="3" t="s">
        <v>9402</v>
      </c>
      <c r="B2160" s="3" t="s">
        <v>22339</v>
      </c>
      <c r="C2160" s="3">
        <v>37</v>
      </c>
      <c r="I2160" s="3">
        <v>14.28</v>
      </c>
      <c r="T2160" s="3">
        <v>31117</v>
      </c>
    </row>
    <row r="2161" spans="1:20">
      <c r="A2161" s="3" t="s">
        <v>9403</v>
      </c>
      <c r="B2161" s="3" t="s">
        <v>22339</v>
      </c>
      <c r="C2161" s="3">
        <v>38</v>
      </c>
      <c r="I2161" s="3">
        <v>14.56</v>
      </c>
      <c r="T2161" s="3">
        <v>31727</v>
      </c>
    </row>
    <row r="2162" spans="1:20">
      <c r="A2162" s="3" t="s">
        <v>9404</v>
      </c>
      <c r="B2162" s="3" t="s">
        <v>22339</v>
      </c>
      <c r="C2162" s="3">
        <v>39</v>
      </c>
      <c r="I2162" s="3">
        <v>14.84</v>
      </c>
      <c r="T2162" s="3">
        <v>32337</v>
      </c>
    </row>
    <row r="2163" spans="1:20">
      <c r="A2163" s="3" t="s">
        <v>9405</v>
      </c>
      <c r="B2163" s="3" t="s">
        <v>22339</v>
      </c>
      <c r="C2163" s="3">
        <v>40</v>
      </c>
      <c r="I2163" s="3">
        <v>15.12</v>
      </c>
      <c r="T2163" s="3">
        <v>32947</v>
      </c>
    </row>
    <row r="2164" spans="1:20">
      <c r="A2164" s="3" t="s">
        <v>9406</v>
      </c>
      <c r="B2164" s="3" t="s">
        <v>22339</v>
      </c>
      <c r="C2164" s="3">
        <v>41</v>
      </c>
      <c r="I2164" s="3">
        <v>15.4</v>
      </c>
      <c r="T2164" s="3">
        <v>33557</v>
      </c>
    </row>
    <row r="2165" spans="1:20">
      <c r="A2165" s="3" t="s">
        <v>9407</v>
      </c>
      <c r="B2165" s="3" t="s">
        <v>22339</v>
      </c>
      <c r="C2165" s="3">
        <v>42</v>
      </c>
      <c r="I2165" s="3">
        <v>15.68</v>
      </c>
      <c r="T2165" s="3">
        <v>34167</v>
      </c>
    </row>
    <row r="2166" spans="1:20">
      <c r="A2166" s="3" t="s">
        <v>9408</v>
      </c>
      <c r="B2166" s="3" t="s">
        <v>22339</v>
      </c>
      <c r="C2166" s="3">
        <v>43</v>
      </c>
      <c r="I2166" s="3">
        <v>15.96</v>
      </c>
      <c r="T2166" s="3">
        <v>34777</v>
      </c>
    </row>
    <row r="2167" spans="1:20">
      <c r="A2167" s="3" t="s">
        <v>9409</v>
      </c>
      <c r="B2167" s="3" t="s">
        <v>22339</v>
      </c>
      <c r="C2167" s="3">
        <v>44</v>
      </c>
      <c r="I2167" s="3">
        <v>16.239999999999998</v>
      </c>
      <c r="T2167" s="3">
        <v>35388</v>
      </c>
    </row>
    <row r="2168" spans="1:20">
      <c r="A2168" s="3" t="s">
        <v>9410</v>
      </c>
      <c r="B2168" s="3" t="s">
        <v>22339</v>
      </c>
      <c r="C2168" s="3">
        <v>45</v>
      </c>
      <c r="I2168" s="3">
        <v>16.52</v>
      </c>
      <c r="T2168" s="3">
        <v>35998</v>
      </c>
    </row>
    <row r="2169" spans="1:20">
      <c r="A2169" s="3" t="s">
        <v>9411</v>
      </c>
      <c r="B2169" s="3" t="s">
        <v>22339</v>
      </c>
      <c r="C2169" s="3">
        <v>46</v>
      </c>
      <c r="I2169" s="3">
        <v>16.8</v>
      </c>
      <c r="T2169" s="3">
        <v>36608</v>
      </c>
    </row>
    <row r="2170" spans="1:20">
      <c r="A2170" s="3" t="s">
        <v>9412</v>
      </c>
      <c r="B2170" s="3" t="s">
        <v>22339</v>
      </c>
      <c r="C2170" s="3">
        <v>47</v>
      </c>
      <c r="I2170" s="3">
        <v>17.079999999999998</v>
      </c>
      <c r="T2170" s="3">
        <v>37218</v>
      </c>
    </row>
    <row r="2171" spans="1:20">
      <c r="A2171" s="3" t="s">
        <v>9413</v>
      </c>
      <c r="B2171" s="3" t="s">
        <v>22339</v>
      </c>
      <c r="C2171" s="3">
        <v>48</v>
      </c>
      <c r="I2171" s="3">
        <v>17.36</v>
      </c>
      <c r="T2171" s="3">
        <v>37828</v>
      </c>
    </row>
    <row r="2172" spans="1:20">
      <c r="A2172" s="3" t="s">
        <v>9414</v>
      </c>
      <c r="B2172" s="3" t="s">
        <v>22339</v>
      </c>
      <c r="C2172" s="3">
        <v>49</v>
      </c>
      <c r="I2172" s="3">
        <v>17.64</v>
      </c>
      <c r="T2172" s="3">
        <v>38438</v>
      </c>
    </row>
    <row r="2173" spans="1:20">
      <c r="A2173" s="3" t="s">
        <v>9415</v>
      </c>
      <c r="B2173" s="3" t="s">
        <v>22339</v>
      </c>
      <c r="C2173" s="3">
        <v>50</v>
      </c>
      <c r="I2173" s="3">
        <v>17.920000000000002</v>
      </c>
      <c r="T2173" s="3">
        <v>39048</v>
      </c>
    </row>
    <row r="2174" spans="1:20">
      <c r="A2174" s="3" t="s">
        <v>9416</v>
      </c>
      <c r="B2174" s="3" t="s">
        <v>22339</v>
      </c>
      <c r="C2174" s="3">
        <v>51</v>
      </c>
      <c r="I2174" s="3">
        <v>18.2</v>
      </c>
      <c r="T2174" s="3">
        <v>39658</v>
      </c>
    </row>
    <row r="2175" spans="1:20">
      <c r="A2175" s="3" t="s">
        <v>9417</v>
      </c>
      <c r="B2175" s="3" t="s">
        <v>22339</v>
      </c>
      <c r="C2175" s="3">
        <v>52</v>
      </c>
      <c r="I2175" s="3">
        <v>18.48</v>
      </c>
      <c r="T2175" s="3">
        <v>40269</v>
      </c>
    </row>
    <row r="2176" spans="1:20">
      <c r="A2176" s="3" t="s">
        <v>9418</v>
      </c>
      <c r="B2176" s="3" t="s">
        <v>22339</v>
      </c>
      <c r="C2176" s="3">
        <v>53</v>
      </c>
      <c r="I2176" s="3">
        <v>18.760000000000002</v>
      </c>
      <c r="T2176" s="3">
        <v>40879</v>
      </c>
    </row>
    <row r="2177" spans="1:20">
      <c r="A2177" s="3" t="s">
        <v>9419</v>
      </c>
      <c r="B2177" s="3" t="s">
        <v>22339</v>
      </c>
      <c r="C2177" s="3">
        <v>54</v>
      </c>
      <c r="I2177" s="3">
        <v>19.04</v>
      </c>
      <c r="T2177" s="3">
        <v>41489</v>
      </c>
    </row>
    <row r="2178" spans="1:20">
      <c r="A2178" s="3" t="s">
        <v>9420</v>
      </c>
      <c r="B2178" s="3" t="s">
        <v>22339</v>
      </c>
      <c r="C2178" s="3">
        <v>55</v>
      </c>
      <c r="I2178" s="3">
        <v>19.32</v>
      </c>
      <c r="T2178" s="3">
        <v>42099</v>
      </c>
    </row>
    <row r="2179" spans="1:20">
      <c r="A2179" s="3" t="s">
        <v>9421</v>
      </c>
      <c r="B2179" s="3" t="s">
        <v>22339</v>
      </c>
      <c r="C2179" s="3">
        <v>56</v>
      </c>
      <c r="I2179" s="3">
        <v>19.600000000000001</v>
      </c>
      <c r="T2179" s="3">
        <v>42709</v>
      </c>
    </row>
    <row r="2180" spans="1:20">
      <c r="A2180" s="3" t="s">
        <v>9422</v>
      </c>
      <c r="B2180" s="3" t="s">
        <v>22339</v>
      </c>
      <c r="C2180" s="3">
        <v>57</v>
      </c>
      <c r="I2180" s="3">
        <v>19.88</v>
      </c>
      <c r="T2180" s="3">
        <v>43319</v>
      </c>
    </row>
    <row r="2181" spans="1:20">
      <c r="A2181" s="3" t="s">
        <v>9423</v>
      </c>
      <c r="B2181" s="3" t="s">
        <v>22339</v>
      </c>
      <c r="C2181" s="3">
        <v>58</v>
      </c>
      <c r="I2181" s="3">
        <v>20.16</v>
      </c>
      <c r="T2181" s="3">
        <v>43929</v>
      </c>
    </row>
    <row r="2182" spans="1:20">
      <c r="A2182" s="3" t="s">
        <v>9424</v>
      </c>
      <c r="B2182" s="3" t="s">
        <v>22339</v>
      </c>
      <c r="C2182" s="3">
        <v>59</v>
      </c>
      <c r="I2182" s="3">
        <v>20.440000000000001</v>
      </c>
      <c r="T2182" s="3">
        <v>44540</v>
      </c>
    </row>
    <row r="2183" spans="1:20">
      <c r="A2183" s="3" t="s">
        <v>9425</v>
      </c>
      <c r="B2183" s="3" t="s">
        <v>22339</v>
      </c>
      <c r="C2183" s="3">
        <v>60</v>
      </c>
      <c r="I2183" s="3">
        <v>20.72</v>
      </c>
      <c r="T2183" s="3">
        <v>45150</v>
      </c>
    </row>
    <row r="2184" spans="1:20">
      <c r="A2184" s="3" t="s">
        <v>9426</v>
      </c>
      <c r="B2184" s="3" t="s">
        <v>22339</v>
      </c>
      <c r="C2184" s="3">
        <v>61</v>
      </c>
      <c r="I2184" s="3">
        <v>21</v>
      </c>
      <c r="T2184" s="3">
        <v>45760</v>
      </c>
    </row>
    <row r="2185" spans="1:20">
      <c r="A2185" s="3" t="s">
        <v>9427</v>
      </c>
      <c r="B2185" s="3" t="s">
        <v>22339</v>
      </c>
      <c r="C2185" s="3">
        <v>62</v>
      </c>
      <c r="I2185" s="3">
        <v>21.28</v>
      </c>
      <c r="T2185" s="3">
        <v>46370</v>
      </c>
    </row>
    <row r="2186" spans="1:20">
      <c r="A2186" s="3" t="s">
        <v>9428</v>
      </c>
      <c r="B2186" s="3" t="s">
        <v>22339</v>
      </c>
      <c r="C2186" s="3">
        <v>63</v>
      </c>
      <c r="I2186" s="3">
        <v>21.56</v>
      </c>
      <c r="T2186" s="3">
        <v>46980</v>
      </c>
    </row>
    <row r="2187" spans="1:20">
      <c r="A2187" s="3" t="s">
        <v>9429</v>
      </c>
      <c r="B2187" s="3" t="s">
        <v>22339</v>
      </c>
      <c r="C2187" s="3">
        <v>64</v>
      </c>
      <c r="I2187" s="3">
        <v>21.84</v>
      </c>
      <c r="T2187" s="3">
        <v>47590</v>
      </c>
    </row>
    <row r="2188" spans="1:20">
      <c r="A2188" s="3" t="s">
        <v>9430</v>
      </c>
      <c r="B2188" s="3" t="s">
        <v>22339</v>
      </c>
      <c r="C2188" s="3">
        <v>65</v>
      </c>
      <c r="I2188" s="3">
        <v>22.12</v>
      </c>
      <c r="T2188" s="3">
        <v>48200</v>
      </c>
    </row>
    <row r="2189" spans="1:20">
      <c r="A2189" s="3" t="s">
        <v>9431</v>
      </c>
      <c r="B2189" s="3" t="s">
        <v>22339</v>
      </c>
      <c r="C2189" s="3">
        <v>66</v>
      </c>
      <c r="I2189" s="3">
        <v>22.4</v>
      </c>
      <c r="T2189" s="3">
        <v>48811</v>
      </c>
    </row>
    <row r="2190" spans="1:20">
      <c r="A2190" s="3" t="s">
        <v>9432</v>
      </c>
      <c r="B2190" s="3" t="s">
        <v>22339</v>
      </c>
      <c r="C2190" s="3">
        <v>67</v>
      </c>
      <c r="I2190" s="3">
        <v>22.68</v>
      </c>
      <c r="T2190" s="3">
        <v>49421</v>
      </c>
    </row>
    <row r="2191" spans="1:20">
      <c r="A2191" s="3" t="s">
        <v>9433</v>
      </c>
      <c r="B2191" s="3" t="s">
        <v>22339</v>
      </c>
      <c r="C2191" s="3">
        <v>68</v>
      </c>
      <c r="I2191" s="3">
        <v>22.96</v>
      </c>
      <c r="T2191" s="3">
        <v>50031</v>
      </c>
    </row>
    <row r="2192" spans="1:20">
      <c r="A2192" s="3" t="s">
        <v>9434</v>
      </c>
      <c r="B2192" s="3" t="s">
        <v>22339</v>
      </c>
      <c r="C2192" s="3">
        <v>69</v>
      </c>
      <c r="I2192" s="3">
        <v>23.24</v>
      </c>
      <c r="T2192" s="3">
        <v>50641</v>
      </c>
    </row>
    <row r="2193" spans="1:20">
      <c r="A2193" s="3" t="s">
        <v>9435</v>
      </c>
      <c r="B2193" s="3" t="s">
        <v>22339</v>
      </c>
      <c r="C2193" s="3">
        <v>70</v>
      </c>
      <c r="I2193" s="3">
        <v>23.52</v>
      </c>
      <c r="T2193" s="3">
        <v>51251</v>
      </c>
    </row>
    <row r="2194" spans="1:20">
      <c r="A2194" s="3" t="s">
        <v>9436</v>
      </c>
      <c r="B2194" s="3" t="s">
        <v>22339</v>
      </c>
      <c r="C2194" s="3">
        <v>71</v>
      </c>
      <c r="I2194" s="3">
        <v>23.8</v>
      </c>
      <c r="T2194" s="3">
        <v>51861</v>
      </c>
    </row>
    <row r="2195" spans="1:20">
      <c r="A2195" s="3" t="s">
        <v>9437</v>
      </c>
      <c r="B2195" s="3" t="s">
        <v>22339</v>
      </c>
      <c r="C2195" s="3">
        <v>72</v>
      </c>
      <c r="I2195" s="3">
        <v>24.08</v>
      </c>
      <c r="T2195" s="3">
        <v>52471</v>
      </c>
    </row>
    <row r="2196" spans="1:20">
      <c r="A2196" s="3" t="s">
        <v>9438</v>
      </c>
      <c r="B2196" s="3" t="s">
        <v>22339</v>
      </c>
      <c r="C2196" s="3">
        <v>73</v>
      </c>
      <c r="I2196" s="3">
        <v>24.36</v>
      </c>
      <c r="T2196" s="3">
        <v>53082</v>
      </c>
    </row>
    <row r="2197" spans="1:20">
      <c r="A2197" s="3" t="s">
        <v>9439</v>
      </c>
      <c r="B2197" s="3" t="s">
        <v>22339</v>
      </c>
      <c r="C2197" s="3">
        <v>74</v>
      </c>
      <c r="I2197" s="3">
        <v>24.64</v>
      </c>
      <c r="T2197" s="3">
        <v>53692</v>
      </c>
    </row>
    <row r="2198" spans="1:20">
      <c r="A2198" s="3" t="s">
        <v>9440</v>
      </c>
      <c r="B2198" s="3" t="s">
        <v>22339</v>
      </c>
      <c r="C2198" s="3">
        <v>75</v>
      </c>
      <c r="I2198" s="3">
        <v>24.92</v>
      </c>
      <c r="T2198" s="3">
        <v>54302</v>
      </c>
    </row>
    <row r="2199" spans="1:20">
      <c r="A2199" s="3" t="s">
        <v>9441</v>
      </c>
      <c r="B2199" s="3" t="s">
        <v>22339</v>
      </c>
      <c r="C2199" s="3">
        <v>76</v>
      </c>
      <c r="I2199" s="3">
        <v>25.2</v>
      </c>
      <c r="T2199" s="3">
        <v>54912</v>
      </c>
    </row>
    <row r="2200" spans="1:20">
      <c r="A2200" s="3" t="s">
        <v>9442</v>
      </c>
      <c r="B2200" s="3" t="s">
        <v>22339</v>
      </c>
      <c r="C2200" s="3">
        <v>77</v>
      </c>
      <c r="I2200" s="3">
        <v>25.48</v>
      </c>
      <c r="T2200" s="3">
        <v>55522</v>
      </c>
    </row>
    <row r="2201" spans="1:20">
      <c r="A2201" s="3" t="s">
        <v>9443</v>
      </c>
      <c r="B2201" s="3" t="s">
        <v>22339</v>
      </c>
      <c r="C2201" s="3">
        <v>78</v>
      </c>
      <c r="I2201" s="3">
        <v>25.76</v>
      </c>
      <c r="T2201" s="3">
        <v>56132</v>
      </c>
    </row>
    <row r="2202" spans="1:20">
      <c r="A2202" s="3" t="s">
        <v>9444</v>
      </c>
      <c r="B2202" s="3" t="s">
        <v>22339</v>
      </c>
      <c r="C2202" s="3">
        <v>79</v>
      </c>
      <c r="I2202" s="3">
        <v>26.04</v>
      </c>
      <c r="T2202" s="3">
        <v>56742</v>
      </c>
    </row>
    <row r="2203" spans="1:20">
      <c r="A2203" s="3" t="s">
        <v>9445</v>
      </c>
      <c r="B2203" s="3" t="s">
        <v>22339</v>
      </c>
      <c r="C2203" s="3">
        <v>80</v>
      </c>
      <c r="I2203" s="3">
        <v>26.32</v>
      </c>
      <c r="T2203" s="3">
        <v>57352</v>
      </c>
    </row>
    <row r="2204" spans="1:20">
      <c r="A2204" s="3" t="s">
        <v>9446</v>
      </c>
      <c r="B2204" s="3" t="s">
        <v>22339</v>
      </c>
      <c r="C2204" s="3">
        <v>1</v>
      </c>
      <c r="J2204" s="3">
        <v>4.2</v>
      </c>
      <c r="T2204" s="3">
        <v>21790</v>
      </c>
    </row>
    <row r="2205" spans="1:20">
      <c r="A2205" s="3" t="s">
        <v>9447</v>
      </c>
      <c r="B2205" s="3" t="s">
        <v>22339</v>
      </c>
      <c r="C2205" s="3">
        <v>2</v>
      </c>
      <c r="J2205" s="3">
        <v>4.4800000000000004</v>
      </c>
      <c r="T2205" s="3">
        <v>23243</v>
      </c>
    </row>
    <row r="2206" spans="1:20">
      <c r="A2206" s="3" t="s">
        <v>9448</v>
      </c>
      <c r="B2206" s="3" t="s">
        <v>22339</v>
      </c>
      <c r="C2206" s="3">
        <v>3</v>
      </c>
      <c r="J2206" s="3">
        <v>4.76</v>
      </c>
      <c r="T2206" s="3">
        <v>24696</v>
      </c>
    </row>
    <row r="2207" spans="1:20">
      <c r="A2207" s="3" t="s">
        <v>9449</v>
      </c>
      <c r="B2207" s="3" t="s">
        <v>22339</v>
      </c>
      <c r="C2207" s="3">
        <v>4</v>
      </c>
      <c r="J2207" s="3">
        <v>5.04</v>
      </c>
      <c r="T2207" s="3">
        <v>26148</v>
      </c>
    </row>
    <row r="2208" spans="1:20">
      <c r="A2208" s="3" t="s">
        <v>9450</v>
      </c>
      <c r="B2208" s="3" t="s">
        <v>22339</v>
      </c>
      <c r="C2208" s="3">
        <v>5</v>
      </c>
      <c r="J2208" s="3">
        <v>5.32</v>
      </c>
      <c r="T2208" s="3">
        <v>27601</v>
      </c>
    </row>
    <row r="2209" spans="1:20">
      <c r="A2209" s="3" t="s">
        <v>9451</v>
      </c>
      <c r="B2209" s="3" t="s">
        <v>22339</v>
      </c>
      <c r="C2209" s="3">
        <v>6</v>
      </c>
      <c r="J2209" s="3">
        <v>5.6</v>
      </c>
      <c r="T2209" s="3">
        <v>29054</v>
      </c>
    </row>
    <row r="2210" spans="1:20">
      <c r="A2210" s="3" t="s">
        <v>9452</v>
      </c>
      <c r="B2210" s="3" t="s">
        <v>22339</v>
      </c>
      <c r="C2210" s="3">
        <v>7</v>
      </c>
      <c r="J2210" s="3">
        <v>5.88</v>
      </c>
      <c r="T2210" s="3">
        <v>30507</v>
      </c>
    </row>
    <row r="2211" spans="1:20">
      <c r="A2211" s="3" t="s">
        <v>9453</v>
      </c>
      <c r="B2211" s="3" t="s">
        <v>22339</v>
      </c>
      <c r="C2211" s="3">
        <v>8</v>
      </c>
      <c r="J2211" s="3">
        <v>6.16</v>
      </c>
      <c r="T2211" s="3">
        <v>31959</v>
      </c>
    </row>
    <row r="2212" spans="1:20">
      <c r="A2212" s="3" t="s">
        <v>9454</v>
      </c>
      <c r="B2212" s="3" t="s">
        <v>22339</v>
      </c>
      <c r="C2212" s="3">
        <v>9</v>
      </c>
      <c r="J2212" s="3">
        <v>6.44</v>
      </c>
      <c r="T2212" s="3">
        <v>33412</v>
      </c>
    </row>
    <row r="2213" spans="1:20">
      <c r="A2213" s="3" t="s">
        <v>9455</v>
      </c>
      <c r="B2213" s="3" t="s">
        <v>22339</v>
      </c>
      <c r="C2213" s="3">
        <v>10</v>
      </c>
      <c r="J2213" s="3">
        <v>6.72</v>
      </c>
      <c r="T2213" s="3">
        <v>34865</v>
      </c>
    </row>
    <row r="2214" spans="1:20">
      <c r="A2214" s="3" t="s">
        <v>9456</v>
      </c>
      <c r="B2214" s="3" t="s">
        <v>22339</v>
      </c>
      <c r="C2214" s="3">
        <v>11</v>
      </c>
      <c r="J2214" s="3">
        <v>7</v>
      </c>
      <c r="T2214" s="3">
        <v>36317</v>
      </c>
    </row>
    <row r="2215" spans="1:20">
      <c r="A2215" s="3" t="s">
        <v>9457</v>
      </c>
      <c r="B2215" s="3" t="s">
        <v>22339</v>
      </c>
      <c r="C2215" s="3">
        <v>12</v>
      </c>
      <c r="J2215" s="3">
        <v>7.28</v>
      </c>
      <c r="T2215" s="3">
        <v>37770</v>
      </c>
    </row>
    <row r="2216" spans="1:20">
      <c r="A2216" s="3" t="s">
        <v>9458</v>
      </c>
      <c r="B2216" s="3" t="s">
        <v>22339</v>
      </c>
      <c r="C2216" s="3">
        <v>13</v>
      </c>
      <c r="J2216" s="3">
        <v>7.56</v>
      </c>
      <c r="T2216" s="3">
        <v>39223</v>
      </c>
    </row>
    <row r="2217" spans="1:20">
      <c r="A2217" s="3" t="s">
        <v>9459</v>
      </c>
      <c r="B2217" s="3" t="s">
        <v>22339</v>
      </c>
      <c r="C2217" s="3">
        <v>14</v>
      </c>
      <c r="J2217" s="3">
        <v>7.84</v>
      </c>
      <c r="T2217" s="3">
        <v>40676</v>
      </c>
    </row>
    <row r="2218" spans="1:20">
      <c r="A2218" s="3" t="s">
        <v>9460</v>
      </c>
      <c r="B2218" s="3" t="s">
        <v>22339</v>
      </c>
      <c r="C2218" s="3">
        <v>15</v>
      </c>
      <c r="J2218" s="3">
        <v>8.1199999999999992</v>
      </c>
      <c r="T2218" s="3">
        <v>42128</v>
      </c>
    </row>
    <row r="2219" spans="1:20">
      <c r="A2219" s="3" t="s">
        <v>9461</v>
      </c>
      <c r="B2219" s="3" t="s">
        <v>22339</v>
      </c>
      <c r="C2219" s="3">
        <v>16</v>
      </c>
      <c r="J2219" s="3">
        <v>8.4</v>
      </c>
      <c r="T2219" s="3">
        <v>43581</v>
      </c>
    </row>
    <row r="2220" spans="1:20">
      <c r="A2220" s="3" t="s">
        <v>9462</v>
      </c>
      <c r="B2220" s="3" t="s">
        <v>22339</v>
      </c>
      <c r="C2220" s="3">
        <v>17</v>
      </c>
      <c r="J2220" s="3">
        <v>8.68</v>
      </c>
      <c r="T2220" s="3">
        <v>45034</v>
      </c>
    </row>
    <row r="2221" spans="1:20">
      <c r="A2221" s="3" t="s">
        <v>9463</v>
      </c>
      <c r="B2221" s="3" t="s">
        <v>22339</v>
      </c>
      <c r="C2221" s="3">
        <v>18</v>
      </c>
      <c r="J2221" s="3">
        <v>8.9600000000000009</v>
      </c>
      <c r="T2221" s="3">
        <v>46486</v>
      </c>
    </row>
    <row r="2222" spans="1:20">
      <c r="A2222" s="3" t="s">
        <v>9464</v>
      </c>
      <c r="B2222" s="3" t="s">
        <v>22339</v>
      </c>
      <c r="C2222" s="3">
        <v>19</v>
      </c>
      <c r="J2222" s="3">
        <v>9.24</v>
      </c>
      <c r="T2222" s="3">
        <v>47939</v>
      </c>
    </row>
    <row r="2223" spans="1:20">
      <c r="A2223" s="3" t="s">
        <v>9465</v>
      </c>
      <c r="B2223" s="3" t="s">
        <v>22339</v>
      </c>
      <c r="C2223" s="3">
        <v>20</v>
      </c>
      <c r="J2223" s="3">
        <v>9.52</v>
      </c>
      <c r="T2223" s="3">
        <v>49392</v>
      </c>
    </row>
    <row r="2224" spans="1:20">
      <c r="A2224" s="3" t="s">
        <v>9466</v>
      </c>
      <c r="B2224" s="3" t="s">
        <v>22339</v>
      </c>
      <c r="C2224" s="3">
        <v>21</v>
      </c>
      <c r="J2224" s="3">
        <v>9.8000000000000007</v>
      </c>
      <c r="T2224" s="3">
        <v>50845</v>
      </c>
    </row>
    <row r="2225" spans="1:20">
      <c r="A2225" s="3" t="s">
        <v>9467</v>
      </c>
      <c r="B2225" s="3" t="s">
        <v>22339</v>
      </c>
      <c r="C2225" s="3">
        <v>22</v>
      </c>
      <c r="J2225" s="3">
        <v>10.08</v>
      </c>
      <c r="T2225" s="3">
        <v>52297</v>
      </c>
    </row>
    <row r="2226" spans="1:20">
      <c r="A2226" s="3" t="s">
        <v>9468</v>
      </c>
      <c r="B2226" s="3" t="s">
        <v>22339</v>
      </c>
      <c r="C2226" s="3">
        <v>23</v>
      </c>
      <c r="J2226" s="3">
        <v>10.36</v>
      </c>
      <c r="T2226" s="3">
        <v>53750</v>
      </c>
    </row>
    <row r="2227" spans="1:20">
      <c r="A2227" s="3" t="s">
        <v>9469</v>
      </c>
      <c r="B2227" s="3" t="s">
        <v>22339</v>
      </c>
      <c r="C2227" s="3">
        <v>24</v>
      </c>
      <c r="J2227" s="3">
        <v>10.64</v>
      </c>
      <c r="T2227" s="3">
        <v>55203</v>
      </c>
    </row>
    <row r="2228" spans="1:20">
      <c r="A2228" s="3" t="s">
        <v>9470</v>
      </c>
      <c r="B2228" s="3" t="s">
        <v>22339</v>
      </c>
      <c r="C2228" s="3">
        <v>25</v>
      </c>
      <c r="J2228" s="3">
        <v>10.92</v>
      </c>
      <c r="T2228" s="3">
        <v>56655</v>
      </c>
    </row>
    <row r="2229" spans="1:20">
      <c r="A2229" s="3" t="s">
        <v>9471</v>
      </c>
      <c r="B2229" s="3" t="s">
        <v>22339</v>
      </c>
      <c r="C2229" s="3">
        <v>26</v>
      </c>
      <c r="J2229" s="3">
        <v>11.2</v>
      </c>
      <c r="T2229" s="3">
        <v>58108</v>
      </c>
    </row>
    <row r="2230" spans="1:20">
      <c r="A2230" s="3" t="s">
        <v>9472</v>
      </c>
      <c r="B2230" s="3" t="s">
        <v>22339</v>
      </c>
      <c r="C2230" s="3">
        <v>27</v>
      </c>
      <c r="J2230" s="3">
        <v>11.48</v>
      </c>
      <c r="T2230" s="3">
        <v>59561</v>
      </c>
    </row>
    <row r="2231" spans="1:20">
      <c r="A2231" s="3" t="s">
        <v>9473</v>
      </c>
      <c r="B2231" s="3" t="s">
        <v>22339</v>
      </c>
      <c r="C2231" s="3">
        <v>28</v>
      </c>
      <c r="J2231" s="3">
        <v>11.76</v>
      </c>
      <c r="T2231" s="3">
        <v>61014</v>
      </c>
    </row>
    <row r="2232" spans="1:20">
      <c r="A2232" s="3" t="s">
        <v>9474</v>
      </c>
      <c r="B2232" s="3" t="s">
        <v>22339</v>
      </c>
      <c r="C2232" s="3">
        <v>29</v>
      </c>
      <c r="J2232" s="3">
        <v>12.04</v>
      </c>
      <c r="T2232" s="3">
        <v>62466</v>
      </c>
    </row>
    <row r="2233" spans="1:20">
      <c r="A2233" s="3" t="s">
        <v>9475</v>
      </c>
      <c r="B2233" s="3" t="s">
        <v>22339</v>
      </c>
      <c r="C2233" s="3">
        <v>30</v>
      </c>
      <c r="J2233" s="3">
        <v>12.32</v>
      </c>
      <c r="T2233" s="3">
        <v>63919</v>
      </c>
    </row>
    <row r="2234" spans="1:20">
      <c r="A2234" s="3" t="s">
        <v>9476</v>
      </c>
      <c r="B2234" s="3" t="s">
        <v>22339</v>
      </c>
      <c r="C2234" s="3">
        <v>31</v>
      </c>
      <c r="J2234" s="3">
        <v>12.6</v>
      </c>
      <c r="T2234" s="3">
        <v>65372</v>
      </c>
    </row>
    <row r="2235" spans="1:20">
      <c r="A2235" s="3" t="s">
        <v>9477</v>
      </c>
      <c r="B2235" s="3" t="s">
        <v>22339</v>
      </c>
      <c r="C2235" s="3">
        <v>32</v>
      </c>
      <c r="J2235" s="3">
        <v>12.88</v>
      </c>
      <c r="T2235" s="3">
        <v>66825</v>
      </c>
    </row>
    <row r="2236" spans="1:20">
      <c r="A2236" s="3" t="s">
        <v>9478</v>
      </c>
      <c r="B2236" s="3" t="s">
        <v>22339</v>
      </c>
      <c r="C2236" s="3">
        <v>33</v>
      </c>
      <c r="J2236" s="3">
        <v>13.16</v>
      </c>
      <c r="T2236" s="3">
        <v>68277</v>
      </c>
    </row>
    <row r="2237" spans="1:20">
      <c r="A2237" s="3" t="s">
        <v>9479</v>
      </c>
      <c r="B2237" s="3" t="s">
        <v>22339</v>
      </c>
      <c r="C2237" s="3">
        <v>34</v>
      </c>
      <c r="J2237" s="3">
        <v>13.44</v>
      </c>
      <c r="T2237" s="3">
        <v>69730</v>
      </c>
    </row>
    <row r="2238" spans="1:20">
      <c r="A2238" s="3" t="s">
        <v>9480</v>
      </c>
      <c r="B2238" s="3" t="s">
        <v>22339</v>
      </c>
      <c r="C2238" s="3">
        <v>35</v>
      </c>
      <c r="J2238" s="3">
        <v>13.72</v>
      </c>
      <c r="T2238" s="3">
        <v>71183</v>
      </c>
    </row>
    <row r="2239" spans="1:20">
      <c r="A2239" s="3" t="s">
        <v>9481</v>
      </c>
      <c r="B2239" s="3" t="s">
        <v>22339</v>
      </c>
      <c r="C2239" s="3">
        <v>36</v>
      </c>
      <c r="J2239" s="3">
        <v>14</v>
      </c>
      <c r="T2239" s="3">
        <v>72635</v>
      </c>
    </row>
    <row r="2240" spans="1:20">
      <c r="A2240" s="3" t="s">
        <v>9482</v>
      </c>
      <c r="B2240" s="3" t="s">
        <v>22339</v>
      </c>
      <c r="C2240" s="3">
        <v>37</v>
      </c>
      <c r="J2240" s="3">
        <v>14.28</v>
      </c>
      <c r="T2240" s="3">
        <v>74088</v>
      </c>
    </row>
    <row r="2241" spans="1:20">
      <c r="A2241" s="3" t="s">
        <v>9483</v>
      </c>
      <c r="B2241" s="3" t="s">
        <v>22339</v>
      </c>
      <c r="C2241" s="3">
        <v>38</v>
      </c>
      <c r="J2241" s="3">
        <v>14.56</v>
      </c>
      <c r="T2241" s="3">
        <v>75541</v>
      </c>
    </row>
    <row r="2242" spans="1:20">
      <c r="A2242" s="3" t="s">
        <v>9484</v>
      </c>
      <c r="B2242" s="3" t="s">
        <v>22339</v>
      </c>
      <c r="C2242" s="3">
        <v>39</v>
      </c>
      <c r="J2242" s="3">
        <v>14.84</v>
      </c>
      <c r="T2242" s="3">
        <v>76994</v>
      </c>
    </row>
    <row r="2243" spans="1:20">
      <c r="A2243" s="3" t="s">
        <v>9485</v>
      </c>
      <c r="B2243" s="3" t="s">
        <v>22339</v>
      </c>
      <c r="C2243" s="3">
        <v>40</v>
      </c>
      <c r="J2243" s="3">
        <v>15.12</v>
      </c>
      <c r="T2243" s="3">
        <v>78446</v>
      </c>
    </row>
    <row r="2244" spans="1:20">
      <c r="A2244" s="3" t="s">
        <v>9486</v>
      </c>
      <c r="B2244" s="3" t="s">
        <v>22339</v>
      </c>
      <c r="C2244" s="3">
        <v>41</v>
      </c>
      <c r="J2244" s="3">
        <v>15.4</v>
      </c>
      <c r="T2244" s="3">
        <v>79899</v>
      </c>
    </row>
    <row r="2245" spans="1:20">
      <c r="A2245" s="3" t="s">
        <v>9487</v>
      </c>
      <c r="B2245" s="3" t="s">
        <v>22339</v>
      </c>
      <c r="C2245" s="3">
        <v>42</v>
      </c>
      <c r="J2245" s="3">
        <v>15.68</v>
      </c>
      <c r="T2245" s="3">
        <v>81352</v>
      </c>
    </row>
    <row r="2246" spans="1:20">
      <c r="A2246" s="3" t="s">
        <v>9488</v>
      </c>
      <c r="B2246" s="3" t="s">
        <v>22339</v>
      </c>
      <c r="C2246" s="3">
        <v>43</v>
      </c>
      <c r="J2246" s="3">
        <v>15.96</v>
      </c>
      <c r="T2246" s="3">
        <v>82804</v>
      </c>
    </row>
    <row r="2247" spans="1:20">
      <c r="A2247" s="3" t="s">
        <v>9489</v>
      </c>
      <c r="B2247" s="3" t="s">
        <v>22339</v>
      </c>
      <c r="C2247" s="3">
        <v>44</v>
      </c>
      <c r="J2247" s="3">
        <v>16.239999999999998</v>
      </c>
      <c r="T2247" s="3">
        <v>84257</v>
      </c>
    </row>
    <row r="2248" spans="1:20">
      <c r="A2248" s="3" t="s">
        <v>9490</v>
      </c>
      <c r="B2248" s="3" t="s">
        <v>22339</v>
      </c>
      <c r="C2248" s="3">
        <v>45</v>
      </c>
      <c r="J2248" s="3">
        <v>16.52</v>
      </c>
      <c r="T2248" s="3">
        <v>85710</v>
      </c>
    </row>
    <row r="2249" spans="1:20">
      <c r="A2249" s="3" t="s">
        <v>9491</v>
      </c>
      <c r="B2249" s="3" t="s">
        <v>22339</v>
      </c>
      <c r="C2249" s="3">
        <v>46</v>
      </c>
      <c r="J2249" s="3">
        <v>16.8</v>
      </c>
      <c r="T2249" s="3">
        <v>87163</v>
      </c>
    </row>
    <row r="2250" spans="1:20">
      <c r="A2250" s="3" t="s">
        <v>9492</v>
      </c>
      <c r="B2250" s="3" t="s">
        <v>22339</v>
      </c>
      <c r="C2250" s="3">
        <v>47</v>
      </c>
      <c r="J2250" s="3">
        <v>17.079999999999998</v>
      </c>
      <c r="T2250" s="3">
        <v>88615</v>
      </c>
    </row>
    <row r="2251" spans="1:20">
      <c r="A2251" s="3" t="s">
        <v>9493</v>
      </c>
      <c r="B2251" s="3" t="s">
        <v>22339</v>
      </c>
      <c r="C2251" s="3">
        <v>48</v>
      </c>
      <c r="J2251" s="3">
        <v>17.36</v>
      </c>
      <c r="T2251" s="3">
        <v>90068</v>
      </c>
    </row>
    <row r="2252" spans="1:20">
      <c r="A2252" s="3" t="s">
        <v>9494</v>
      </c>
      <c r="B2252" s="3" t="s">
        <v>22339</v>
      </c>
      <c r="C2252" s="3">
        <v>49</v>
      </c>
      <c r="J2252" s="3">
        <v>17.64</v>
      </c>
      <c r="T2252" s="3">
        <v>91521</v>
      </c>
    </row>
    <row r="2253" spans="1:20">
      <c r="A2253" s="3" t="s">
        <v>9495</v>
      </c>
      <c r="B2253" s="3" t="s">
        <v>22339</v>
      </c>
      <c r="C2253" s="3">
        <v>50</v>
      </c>
      <c r="J2253" s="3">
        <v>17.920000000000002</v>
      </c>
      <c r="T2253" s="3">
        <v>92973</v>
      </c>
    </row>
    <row r="2254" spans="1:20">
      <c r="A2254" s="3" t="s">
        <v>9496</v>
      </c>
      <c r="B2254" s="3" t="s">
        <v>22339</v>
      </c>
      <c r="C2254" s="3">
        <v>51</v>
      </c>
      <c r="J2254" s="3">
        <v>18.2</v>
      </c>
      <c r="T2254" s="3">
        <v>94426</v>
      </c>
    </row>
    <row r="2255" spans="1:20">
      <c r="A2255" s="3" t="s">
        <v>9497</v>
      </c>
      <c r="B2255" s="3" t="s">
        <v>22339</v>
      </c>
      <c r="C2255" s="3">
        <v>52</v>
      </c>
      <c r="J2255" s="3">
        <v>18.48</v>
      </c>
      <c r="T2255" s="3">
        <v>95879</v>
      </c>
    </row>
    <row r="2256" spans="1:20">
      <c r="A2256" s="3" t="s">
        <v>9498</v>
      </c>
      <c r="B2256" s="3" t="s">
        <v>22339</v>
      </c>
      <c r="C2256" s="3">
        <v>53</v>
      </c>
      <c r="J2256" s="3">
        <v>18.760000000000002</v>
      </c>
      <c r="T2256" s="3">
        <v>97332</v>
      </c>
    </row>
    <row r="2257" spans="1:20">
      <c r="A2257" s="3" t="s">
        <v>9499</v>
      </c>
      <c r="B2257" s="3" t="s">
        <v>22339</v>
      </c>
      <c r="C2257" s="3">
        <v>54</v>
      </c>
      <c r="J2257" s="3">
        <v>19.04</v>
      </c>
      <c r="T2257" s="3">
        <v>98784</v>
      </c>
    </row>
    <row r="2258" spans="1:20">
      <c r="A2258" s="3" t="s">
        <v>9500</v>
      </c>
      <c r="B2258" s="3" t="s">
        <v>22339</v>
      </c>
      <c r="C2258" s="3">
        <v>55</v>
      </c>
      <c r="J2258" s="3">
        <v>19.32</v>
      </c>
      <c r="T2258" s="3">
        <v>100237</v>
      </c>
    </row>
    <row r="2259" spans="1:20">
      <c r="A2259" s="3" t="s">
        <v>9501</v>
      </c>
      <c r="B2259" s="3" t="s">
        <v>22339</v>
      </c>
      <c r="C2259" s="3">
        <v>56</v>
      </c>
      <c r="J2259" s="3">
        <v>19.600000000000001</v>
      </c>
      <c r="T2259" s="3">
        <v>101690</v>
      </c>
    </row>
    <row r="2260" spans="1:20">
      <c r="A2260" s="3" t="s">
        <v>9502</v>
      </c>
      <c r="B2260" s="3" t="s">
        <v>22339</v>
      </c>
      <c r="C2260" s="3">
        <v>57</v>
      </c>
      <c r="J2260" s="3">
        <v>19.88</v>
      </c>
      <c r="T2260" s="3">
        <v>103142</v>
      </c>
    </row>
    <row r="2261" spans="1:20">
      <c r="A2261" s="3" t="s">
        <v>9503</v>
      </c>
      <c r="B2261" s="3" t="s">
        <v>22339</v>
      </c>
      <c r="C2261" s="3">
        <v>58</v>
      </c>
      <c r="J2261" s="3">
        <v>20.16</v>
      </c>
      <c r="T2261" s="3">
        <v>104595</v>
      </c>
    </row>
    <row r="2262" spans="1:20">
      <c r="A2262" s="3" t="s">
        <v>9504</v>
      </c>
      <c r="B2262" s="3" t="s">
        <v>22339</v>
      </c>
      <c r="C2262" s="3">
        <v>59</v>
      </c>
      <c r="J2262" s="3">
        <v>20.440000000000001</v>
      </c>
      <c r="T2262" s="3">
        <v>106048</v>
      </c>
    </row>
    <row r="2263" spans="1:20">
      <c r="A2263" s="3" t="s">
        <v>9505</v>
      </c>
      <c r="B2263" s="3" t="s">
        <v>22339</v>
      </c>
      <c r="C2263" s="3">
        <v>60</v>
      </c>
      <c r="J2263" s="3">
        <v>20.72</v>
      </c>
      <c r="T2263" s="3">
        <v>107501</v>
      </c>
    </row>
    <row r="2264" spans="1:20">
      <c r="A2264" s="3" t="s">
        <v>9506</v>
      </c>
      <c r="B2264" s="3" t="s">
        <v>22339</v>
      </c>
      <c r="C2264" s="3">
        <v>61</v>
      </c>
      <c r="J2264" s="3">
        <v>21</v>
      </c>
      <c r="T2264" s="3">
        <v>108953</v>
      </c>
    </row>
    <row r="2265" spans="1:20">
      <c r="A2265" s="3" t="s">
        <v>9507</v>
      </c>
      <c r="B2265" s="3" t="s">
        <v>22339</v>
      </c>
      <c r="C2265" s="3">
        <v>62</v>
      </c>
      <c r="J2265" s="3">
        <v>21.28</v>
      </c>
      <c r="T2265" s="3">
        <v>110406</v>
      </c>
    </row>
    <row r="2266" spans="1:20">
      <c r="A2266" s="3" t="s">
        <v>9508</v>
      </c>
      <c r="B2266" s="3" t="s">
        <v>22339</v>
      </c>
      <c r="C2266" s="3">
        <v>63</v>
      </c>
      <c r="J2266" s="3">
        <v>21.56</v>
      </c>
      <c r="T2266" s="3">
        <v>111859</v>
      </c>
    </row>
    <row r="2267" spans="1:20">
      <c r="A2267" s="3" t="s">
        <v>9509</v>
      </c>
      <c r="B2267" s="3" t="s">
        <v>22339</v>
      </c>
      <c r="C2267" s="3">
        <v>64</v>
      </c>
      <c r="J2267" s="3">
        <v>21.84</v>
      </c>
      <c r="T2267" s="3">
        <v>113311</v>
      </c>
    </row>
    <row r="2268" spans="1:20">
      <c r="A2268" s="3" t="s">
        <v>9510</v>
      </c>
      <c r="B2268" s="3" t="s">
        <v>22339</v>
      </c>
      <c r="C2268" s="3">
        <v>65</v>
      </c>
      <c r="J2268" s="3">
        <v>22.12</v>
      </c>
      <c r="T2268" s="3">
        <v>114764</v>
      </c>
    </row>
    <row r="2269" spans="1:20">
      <c r="A2269" s="3" t="s">
        <v>9511</v>
      </c>
      <c r="B2269" s="3" t="s">
        <v>22339</v>
      </c>
      <c r="C2269" s="3">
        <v>66</v>
      </c>
      <c r="J2269" s="3">
        <v>22.4</v>
      </c>
      <c r="T2269" s="3">
        <v>116217</v>
      </c>
    </row>
    <row r="2270" spans="1:20">
      <c r="A2270" s="3" t="s">
        <v>9512</v>
      </c>
      <c r="B2270" s="3" t="s">
        <v>22339</v>
      </c>
      <c r="C2270" s="3">
        <v>67</v>
      </c>
      <c r="J2270" s="3">
        <v>22.68</v>
      </c>
      <c r="T2270" s="3">
        <v>117670</v>
      </c>
    </row>
    <row r="2271" spans="1:20">
      <c r="A2271" s="3" t="s">
        <v>9513</v>
      </c>
      <c r="B2271" s="3" t="s">
        <v>22339</v>
      </c>
      <c r="C2271" s="3">
        <v>68</v>
      </c>
      <c r="J2271" s="3">
        <v>22.96</v>
      </c>
      <c r="T2271" s="3">
        <v>119122</v>
      </c>
    </row>
    <row r="2272" spans="1:20">
      <c r="A2272" s="3" t="s">
        <v>9514</v>
      </c>
      <c r="B2272" s="3" t="s">
        <v>22339</v>
      </c>
      <c r="C2272" s="3">
        <v>69</v>
      </c>
      <c r="J2272" s="3">
        <v>23.24</v>
      </c>
      <c r="T2272" s="3">
        <v>120575</v>
      </c>
    </row>
    <row r="2273" spans="1:20">
      <c r="A2273" s="3" t="s">
        <v>9515</v>
      </c>
      <c r="B2273" s="3" t="s">
        <v>22339</v>
      </c>
      <c r="C2273" s="3">
        <v>70</v>
      </c>
      <c r="J2273" s="3">
        <v>23.52</v>
      </c>
      <c r="T2273" s="3">
        <v>122028</v>
      </c>
    </row>
    <row r="2274" spans="1:20">
      <c r="A2274" s="3" t="s">
        <v>9516</v>
      </c>
      <c r="B2274" s="3" t="s">
        <v>22339</v>
      </c>
      <c r="C2274" s="3">
        <v>71</v>
      </c>
      <c r="J2274" s="3">
        <v>23.8</v>
      </c>
      <c r="T2274" s="3">
        <v>123480</v>
      </c>
    </row>
    <row r="2275" spans="1:20">
      <c r="A2275" s="3" t="s">
        <v>9517</v>
      </c>
      <c r="B2275" s="3" t="s">
        <v>22339</v>
      </c>
      <c r="C2275" s="3">
        <v>72</v>
      </c>
      <c r="J2275" s="3">
        <v>24.08</v>
      </c>
      <c r="T2275" s="3">
        <v>124933</v>
      </c>
    </row>
    <row r="2276" spans="1:20">
      <c r="A2276" s="3" t="s">
        <v>9518</v>
      </c>
      <c r="B2276" s="3" t="s">
        <v>22339</v>
      </c>
      <c r="C2276" s="3">
        <v>73</v>
      </c>
      <c r="J2276" s="3">
        <v>24.36</v>
      </c>
      <c r="T2276" s="3">
        <v>126386</v>
      </c>
    </row>
    <row r="2277" spans="1:20">
      <c r="A2277" s="3" t="s">
        <v>9519</v>
      </c>
      <c r="B2277" s="3" t="s">
        <v>22339</v>
      </c>
      <c r="C2277" s="3">
        <v>74</v>
      </c>
      <c r="J2277" s="3">
        <v>24.64</v>
      </c>
      <c r="T2277" s="3">
        <v>127839</v>
      </c>
    </row>
    <row r="2278" spans="1:20">
      <c r="A2278" s="3" t="s">
        <v>9520</v>
      </c>
      <c r="B2278" s="3" t="s">
        <v>22339</v>
      </c>
      <c r="C2278" s="3">
        <v>75</v>
      </c>
      <c r="J2278" s="3">
        <v>24.92</v>
      </c>
      <c r="T2278" s="3">
        <v>129291</v>
      </c>
    </row>
    <row r="2279" spans="1:20">
      <c r="A2279" s="3" t="s">
        <v>9521</v>
      </c>
      <c r="B2279" s="3" t="s">
        <v>22339</v>
      </c>
      <c r="C2279" s="3">
        <v>76</v>
      </c>
      <c r="J2279" s="3">
        <v>25.2</v>
      </c>
      <c r="T2279" s="3">
        <v>130744</v>
      </c>
    </row>
    <row r="2280" spans="1:20">
      <c r="A2280" s="3" t="s">
        <v>9522</v>
      </c>
      <c r="B2280" s="3" t="s">
        <v>22339</v>
      </c>
      <c r="C2280" s="3">
        <v>77</v>
      </c>
      <c r="J2280" s="3">
        <v>25.48</v>
      </c>
      <c r="T2280" s="3">
        <v>132197</v>
      </c>
    </row>
    <row r="2281" spans="1:20">
      <c r="A2281" s="3" t="s">
        <v>9523</v>
      </c>
      <c r="B2281" s="3" t="s">
        <v>22339</v>
      </c>
      <c r="C2281" s="3">
        <v>78</v>
      </c>
      <c r="J2281" s="3">
        <v>25.76</v>
      </c>
      <c r="T2281" s="3">
        <v>133650</v>
      </c>
    </row>
    <row r="2282" spans="1:20">
      <c r="A2282" s="3" t="s">
        <v>9524</v>
      </c>
      <c r="B2282" s="3" t="s">
        <v>22339</v>
      </c>
      <c r="C2282" s="3">
        <v>79</v>
      </c>
      <c r="J2282" s="3">
        <v>26.04</v>
      </c>
      <c r="T2282" s="3">
        <v>135102</v>
      </c>
    </row>
    <row r="2283" spans="1:20">
      <c r="A2283" s="3" t="s">
        <v>9525</v>
      </c>
      <c r="B2283" s="3" t="s">
        <v>22339</v>
      </c>
      <c r="C2283" s="3">
        <v>80</v>
      </c>
      <c r="J2283" s="3">
        <v>26.32</v>
      </c>
      <c r="T2283" s="3">
        <v>136555</v>
      </c>
    </row>
    <row r="2284" spans="1:20">
      <c r="A2284" s="3" t="s">
        <v>9526</v>
      </c>
      <c r="B2284" s="3" t="s">
        <v>22339</v>
      </c>
      <c r="C2284" s="3">
        <v>1</v>
      </c>
      <c r="K2284" s="3">
        <v>4.2</v>
      </c>
      <c r="T2284" s="3">
        <v>11185</v>
      </c>
    </row>
    <row r="2285" spans="1:20">
      <c r="A2285" s="3" t="s">
        <v>9527</v>
      </c>
      <c r="B2285" s="3" t="s">
        <v>22339</v>
      </c>
      <c r="C2285" s="3">
        <v>2</v>
      </c>
      <c r="K2285" s="3">
        <v>4.4800000000000004</v>
      </c>
      <c r="T2285" s="3">
        <v>11931</v>
      </c>
    </row>
    <row r="2286" spans="1:20">
      <c r="A2286" s="3" t="s">
        <v>9528</v>
      </c>
      <c r="B2286" s="3" t="s">
        <v>22339</v>
      </c>
      <c r="C2286" s="3">
        <v>3</v>
      </c>
      <c r="K2286" s="3">
        <v>4.76</v>
      </c>
      <c r="T2286" s="3">
        <v>12677</v>
      </c>
    </row>
    <row r="2287" spans="1:20">
      <c r="A2287" s="3" t="s">
        <v>9529</v>
      </c>
      <c r="B2287" s="3" t="s">
        <v>22339</v>
      </c>
      <c r="C2287" s="3">
        <v>4</v>
      </c>
      <c r="K2287" s="3">
        <v>5.04</v>
      </c>
      <c r="T2287" s="3">
        <v>13422</v>
      </c>
    </row>
    <row r="2288" spans="1:20">
      <c r="A2288" s="3" t="s">
        <v>9530</v>
      </c>
      <c r="B2288" s="3" t="s">
        <v>22339</v>
      </c>
      <c r="C2288" s="3">
        <v>5</v>
      </c>
      <c r="K2288" s="3">
        <v>5.32</v>
      </c>
      <c r="T2288" s="3">
        <v>14168</v>
      </c>
    </row>
    <row r="2289" spans="1:20">
      <c r="A2289" s="3" t="s">
        <v>9531</v>
      </c>
      <c r="B2289" s="3" t="s">
        <v>22339</v>
      </c>
      <c r="C2289" s="3">
        <v>6</v>
      </c>
      <c r="K2289" s="3">
        <v>5.6</v>
      </c>
      <c r="T2289" s="3">
        <v>14914</v>
      </c>
    </row>
    <row r="2290" spans="1:20">
      <c r="A2290" s="3" t="s">
        <v>9532</v>
      </c>
      <c r="B2290" s="3" t="s">
        <v>22339</v>
      </c>
      <c r="C2290" s="3">
        <v>7</v>
      </c>
      <c r="K2290" s="3">
        <v>5.88</v>
      </c>
      <c r="T2290" s="3">
        <v>15660</v>
      </c>
    </row>
    <row r="2291" spans="1:20">
      <c r="A2291" s="3" t="s">
        <v>9533</v>
      </c>
      <c r="B2291" s="3" t="s">
        <v>22339</v>
      </c>
      <c r="C2291" s="3">
        <v>8</v>
      </c>
      <c r="K2291" s="3">
        <v>6.16</v>
      </c>
      <c r="T2291" s="3">
        <v>16405</v>
      </c>
    </row>
    <row r="2292" spans="1:20">
      <c r="A2292" s="3" t="s">
        <v>9534</v>
      </c>
      <c r="B2292" s="3" t="s">
        <v>22339</v>
      </c>
      <c r="C2292" s="3">
        <v>9</v>
      </c>
      <c r="K2292" s="3">
        <v>6.44</v>
      </c>
      <c r="T2292" s="3">
        <v>17151</v>
      </c>
    </row>
    <row r="2293" spans="1:20">
      <c r="A2293" s="3" t="s">
        <v>9535</v>
      </c>
      <c r="B2293" s="3" t="s">
        <v>22339</v>
      </c>
      <c r="C2293" s="3">
        <v>10</v>
      </c>
      <c r="K2293" s="3">
        <v>6.72</v>
      </c>
      <c r="T2293" s="3">
        <v>17897</v>
      </c>
    </row>
    <row r="2294" spans="1:20">
      <c r="A2294" s="3" t="s">
        <v>9536</v>
      </c>
      <c r="B2294" s="3" t="s">
        <v>22339</v>
      </c>
      <c r="C2294" s="3">
        <v>11</v>
      </c>
      <c r="K2294" s="3">
        <v>7</v>
      </c>
      <c r="T2294" s="3">
        <v>18643</v>
      </c>
    </row>
    <row r="2295" spans="1:20">
      <c r="A2295" s="3" t="s">
        <v>9537</v>
      </c>
      <c r="B2295" s="3" t="s">
        <v>22339</v>
      </c>
      <c r="C2295" s="3">
        <v>12</v>
      </c>
      <c r="K2295" s="3">
        <v>7.28</v>
      </c>
      <c r="T2295" s="3">
        <v>19388</v>
      </c>
    </row>
    <row r="2296" spans="1:20">
      <c r="A2296" s="3" t="s">
        <v>9538</v>
      </c>
      <c r="B2296" s="3" t="s">
        <v>22339</v>
      </c>
      <c r="C2296" s="3">
        <v>13</v>
      </c>
      <c r="K2296" s="3">
        <v>7.56</v>
      </c>
      <c r="T2296" s="3">
        <v>20134</v>
      </c>
    </row>
    <row r="2297" spans="1:20">
      <c r="A2297" s="3" t="s">
        <v>9539</v>
      </c>
      <c r="B2297" s="3" t="s">
        <v>22339</v>
      </c>
      <c r="C2297" s="3">
        <v>14</v>
      </c>
      <c r="K2297" s="3">
        <v>7.84</v>
      </c>
      <c r="T2297" s="3">
        <v>20880</v>
      </c>
    </row>
    <row r="2298" spans="1:20">
      <c r="A2298" s="3" t="s">
        <v>9540</v>
      </c>
      <c r="B2298" s="3" t="s">
        <v>22339</v>
      </c>
      <c r="C2298" s="3">
        <v>15</v>
      </c>
      <c r="K2298" s="3">
        <v>8.1199999999999992</v>
      </c>
      <c r="T2298" s="3">
        <v>21625</v>
      </c>
    </row>
    <row r="2299" spans="1:20">
      <c r="A2299" s="3" t="s">
        <v>9541</v>
      </c>
      <c r="B2299" s="3" t="s">
        <v>22339</v>
      </c>
      <c r="C2299" s="3">
        <v>16</v>
      </c>
      <c r="K2299" s="3">
        <v>8.4</v>
      </c>
      <c r="T2299" s="3">
        <v>22371</v>
      </c>
    </row>
    <row r="2300" spans="1:20">
      <c r="A2300" s="3" t="s">
        <v>9542</v>
      </c>
      <c r="B2300" s="3" t="s">
        <v>22339</v>
      </c>
      <c r="C2300" s="3">
        <v>17</v>
      </c>
      <c r="K2300" s="3">
        <v>8.68</v>
      </c>
      <c r="T2300" s="3">
        <v>23117</v>
      </c>
    </row>
    <row r="2301" spans="1:20">
      <c r="A2301" s="3" t="s">
        <v>9543</v>
      </c>
      <c r="B2301" s="3" t="s">
        <v>22339</v>
      </c>
      <c r="C2301" s="3">
        <v>18</v>
      </c>
      <c r="K2301" s="3">
        <v>8.9600000000000009</v>
      </c>
      <c r="T2301" s="3">
        <v>23863</v>
      </c>
    </row>
    <row r="2302" spans="1:20">
      <c r="A2302" s="3" t="s">
        <v>9544</v>
      </c>
      <c r="B2302" s="3" t="s">
        <v>22339</v>
      </c>
      <c r="C2302" s="3">
        <v>19</v>
      </c>
      <c r="K2302" s="3">
        <v>9.24</v>
      </c>
      <c r="T2302" s="3">
        <v>24608</v>
      </c>
    </row>
    <row r="2303" spans="1:20">
      <c r="A2303" s="3" t="s">
        <v>9545</v>
      </c>
      <c r="B2303" s="3" t="s">
        <v>22339</v>
      </c>
      <c r="C2303" s="3">
        <v>20</v>
      </c>
      <c r="K2303" s="3">
        <v>9.52</v>
      </c>
      <c r="T2303" s="3">
        <v>25354</v>
      </c>
    </row>
    <row r="2304" spans="1:20">
      <c r="A2304" s="3" t="s">
        <v>9546</v>
      </c>
      <c r="B2304" s="3" t="s">
        <v>22339</v>
      </c>
      <c r="C2304" s="3">
        <v>21</v>
      </c>
      <c r="K2304" s="3">
        <v>9.8000000000000007</v>
      </c>
      <c r="T2304" s="3">
        <v>26100</v>
      </c>
    </row>
    <row r="2305" spans="1:20">
      <c r="A2305" s="3" t="s">
        <v>9547</v>
      </c>
      <c r="B2305" s="3" t="s">
        <v>22339</v>
      </c>
      <c r="C2305" s="3">
        <v>22</v>
      </c>
      <c r="K2305" s="3">
        <v>10.08</v>
      </c>
      <c r="T2305" s="3">
        <v>26845</v>
      </c>
    </row>
    <row r="2306" spans="1:20">
      <c r="A2306" s="3" t="s">
        <v>9548</v>
      </c>
      <c r="B2306" s="3" t="s">
        <v>22339</v>
      </c>
      <c r="C2306" s="3">
        <v>23</v>
      </c>
      <c r="K2306" s="3">
        <v>10.36</v>
      </c>
      <c r="T2306" s="3">
        <v>27591</v>
      </c>
    </row>
    <row r="2307" spans="1:20">
      <c r="A2307" s="3" t="s">
        <v>9549</v>
      </c>
      <c r="B2307" s="3" t="s">
        <v>22339</v>
      </c>
      <c r="C2307" s="3">
        <v>24</v>
      </c>
      <c r="K2307" s="3">
        <v>10.64</v>
      </c>
      <c r="T2307" s="3">
        <v>28337</v>
      </c>
    </row>
    <row r="2308" spans="1:20">
      <c r="A2308" s="3" t="s">
        <v>9550</v>
      </c>
      <c r="B2308" s="3" t="s">
        <v>22339</v>
      </c>
      <c r="C2308" s="3">
        <v>25</v>
      </c>
      <c r="K2308" s="3">
        <v>10.92</v>
      </c>
      <c r="T2308" s="3">
        <v>29083</v>
      </c>
    </row>
    <row r="2309" spans="1:20">
      <c r="A2309" s="3" t="s">
        <v>9551</v>
      </c>
      <c r="B2309" s="3" t="s">
        <v>22339</v>
      </c>
      <c r="C2309" s="3">
        <v>26</v>
      </c>
      <c r="K2309" s="3">
        <v>11.2</v>
      </c>
      <c r="T2309" s="3">
        <v>29828</v>
      </c>
    </row>
    <row r="2310" spans="1:20">
      <c r="A2310" s="3" t="s">
        <v>9552</v>
      </c>
      <c r="B2310" s="3" t="s">
        <v>22339</v>
      </c>
      <c r="C2310" s="3">
        <v>27</v>
      </c>
      <c r="K2310" s="3">
        <v>11.48</v>
      </c>
      <c r="T2310" s="3">
        <v>30574</v>
      </c>
    </row>
    <row r="2311" spans="1:20">
      <c r="A2311" s="3" t="s">
        <v>9553</v>
      </c>
      <c r="B2311" s="3" t="s">
        <v>22339</v>
      </c>
      <c r="C2311" s="3">
        <v>28</v>
      </c>
      <c r="K2311" s="3">
        <v>11.76</v>
      </c>
      <c r="T2311" s="3">
        <v>31320</v>
      </c>
    </row>
    <row r="2312" spans="1:20">
      <c r="A2312" s="3" t="s">
        <v>9554</v>
      </c>
      <c r="B2312" s="3" t="s">
        <v>22339</v>
      </c>
      <c r="C2312" s="3">
        <v>29</v>
      </c>
      <c r="K2312" s="3">
        <v>12.04</v>
      </c>
      <c r="T2312" s="3">
        <v>32066</v>
      </c>
    </row>
    <row r="2313" spans="1:20">
      <c r="A2313" s="3" t="s">
        <v>9555</v>
      </c>
      <c r="B2313" s="3" t="s">
        <v>22339</v>
      </c>
      <c r="C2313" s="3">
        <v>30</v>
      </c>
      <c r="K2313" s="3">
        <v>12.32</v>
      </c>
      <c r="T2313" s="3">
        <v>32811</v>
      </c>
    </row>
    <row r="2314" spans="1:20">
      <c r="A2314" s="3" t="s">
        <v>9556</v>
      </c>
      <c r="B2314" s="3" t="s">
        <v>22339</v>
      </c>
      <c r="C2314" s="3">
        <v>31</v>
      </c>
      <c r="K2314" s="3">
        <v>12.6</v>
      </c>
      <c r="T2314" s="3">
        <v>33557</v>
      </c>
    </row>
    <row r="2315" spans="1:20">
      <c r="A2315" s="3" t="s">
        <v>9557</v>
      </c>
      <c r="B2315" s="3" t="s">
        <v>22339</v>
      </c>
      <c r="C2315" s="3">
        <v>32</v>
      </c>
      <c r="K2315" s="3">
        <v>12.88</v>
      </c>
      <c r="T2315" s="3">
        <v>34303</v>
      </c>
    </row>
    <row r="2316" spans="1:20">
      <c r="A2316" s="3" t="s">
        <v>9558</v>
      </c>
      <c r="B2316" s="3" t="s">
        <v>22339</v>
      </c>
      <c r="C2316" s="3">
        <v>33</v>
      </c>
      <c r="K2316" s="3">
        <v>13.16</v>
      </c>
      <c r="T2316" s="3">
        <v>35048</v>
      </c>
    </row>
    <row r="2317" spans="1:20">
      <c r="A2317" s="3" t="s">
        <v>9559</v>
      </c>
      <c r="B2317" s="3" t="s">
        <v>22339</v>
      </c>
      <c r="C2317" s="3">
        <v>34</v>
      </c>
      <c r="K2317" s="3">
        <v>13.44</v>
      </c>
      <c r="T2317" s="3">
        <v>35794</v>
      </c>
    </row>
    <row r="2318" spans="1:20">
      <c r="A2318" s="3" t="s">
        <v>9560</v>
      </c>
      <c r="B2318" s="3" t="s">
        <v>22339</v>
      </c>
      <c r="C2318" s="3">
        <v>35</v>
      </c>
      <c r="K2318" s="3">
        <v>13.72</v>
      </c>
      <c r="T2318" s="3">
        <v>36540</v>
      </c>
    </row>
    <row r="2319" spans="1:20">
      <c r="A2319" s="3" t="s">
        <v>9561</v>
      </c>
      <c r="B2319" s="3" t="s">
        <v>22339</v>
      </c>
      <c r="C2319" s="3">
        <v>36</v>
      </c>
      <c r="K2319" s="3">
        <v>14</v>
      </c>
      <c r="T2319" s="3">
        <v>37286</v>
      </c>
    </row>
    <row r="2320" spans="1:20">
      <c r="A2320" s="3" t="s">
        <v>9562</v>
      </c>
      <c r="B2320" s="3" t="s">
        <v>22339</v>
      </c>
      <c r="C2320" s="3">
        <v>37</v>
      </c>
      <c r="K2320" s="3">
        <v>14.28</v>
      </c>
      <c r="T2320" s="3">
        <v>38031</v>
      </c>
    </row>
    <row r="2321" spans="1:20">
      <c r="A2321" s="3" t="s">
        <v>9563</v>
      </c>
      <c r="B2321" s="3" t="s">
        <v>22339</v>
      </c>
      <c r="C2321" s="3">
        <v>38</v>
      </c>
      <c r="K2321" s="3">
        <v>14.56</v>
      </c>
      <c r="T2321" s="3">
        <v>38777</v>
      </c>
    </row>
    <row r="2322" spans="1:20">
      <c r="A2322" s="3" t="s">
        <v>9564</v>
      </c>
      <c r="B2322" s="3" t="s">
        <v>22339</v>
      </c>
      <c r="C2322" s="3">
        <v>39</v>
      </c>
      <c r="K2322" s="3">
        <v>14.84</v>
      </c>
      <c r="T2322" s="3">
        <v>39523</v>
      </c>
    </row>
    <row r="2323" spans="1:20">
      <c r="A2323" s="3" t="s">
        <v>9565</v>
      </c>
      <c r="B2323" s="3" t="s">
        <v>22339</v>
      </c>
      <c r="C2323" s="3">
        <v>40</v>
      </c>
      <c r="K2323" s="3">
        <v>15.12</v>
      </c>
      <c r="T2323" s="3">
        <v>40268</v>
      </c>
    </row>
    <row r="2324" spans="1:20">
      <c r="A2324" s="3" t="s">
        <v>9566</v>
      </c>
      <c r="B2324" s="3" t="s">
        <v>22339</v>
      </c>
      <c r="C2324" s="3">
        <v>41</v>
      </c>
      <c r="K2324" s="3">
        <v>15.4</v>
      </c>
      <c r="T2324" s="3">
        <v>41014</v>
      </c>
    </row>
    <row r="2325" spans="1:20">
      <c r="A2325" s="3" t="s">
        <v>9567</v>
      </c>
      <c r="B2325" s="3" t="s">
        <v>22339</v>
      </c>
      <c r="C2325" s="3">
        <v>42</v>
      </c>
      <c r="K2325" s="3">
        <v>15.68</v>
      </c>
      <c r="T2325" s="3">
        <v>41760</v>
      </c>
    </row>
    <row r="2326" spans="1:20">
      <c r="A2326" s="3" t="s">
        <v>9568</v>
      </c>
      <c r="B2326" s="3" t="s">
        <v>22339</v>
      </c>
      <c r="C2326" s="3">
        <v>43</v>
      </c>
      <c r="K2326" s="3">
        <v>15.96</v>
      </c>
      <c r="T2326" s="3">
        <v>42506</v>
      </c>
    </row>
    <row r="2327" spans="1:20">
      <c r="A2327" s="3" t="s">
        <v>9569</v>
      </c>
      <c r="B2327" s="3" t="s">
        <v>22339</v>
      </c>
      <c r="C2327" s="3">
        <v>44</v>
      </c>
      <c r="K2327" s="3">
        <v>16.239999999999998</v>
      </c>
      <c r="T2327" s="3">
        <v>43251</v>
      </c>
    </row>
    <row r="2328" spans="1:20">
      <c r="A2328" s="3" t="s">
        <v>9570</v>
      </c>
      <c r="B2328" s="3" t="s">
        <v>22339</v>
      </c>
      <c r="C2328" s="3">
        <v>45</v>
      </c>
      <c r="K2328" s="3">
        <v>16.52</v>
      </c>
      <c r="T2328" s="3">
        <v>43997</v>
      </c>
    </row>
    <row r="2329" spans="1:20">
      <c r="A2329" s="3" t="s">
        <v>9571</v>
      </c>
      <c r="B2329" s="3" t="s">
        <v>22339</v>
      </c>
      <c r="C2329" s="3">
        <v>46</v>
      </c>
      <c r="K2329" s="3">
        <v>16.8</v>
      </c>
      <c r="T2329" s="3">
        <v>44743</v>
      </c>
    </row>
    <row r="2330" spans="1:20">
      <c r="A2330" s="3" t="s">
        <v>9572</v>
      </c>
      <c r="B2330" s="3" t="s">
        <v>22339</v>
      </c>
      <c r="C2330" s="3">
        <v>47</v>
      </c>
      <c r="K2330" s="3">
        <v>17.079999999999998</v>
      </c>
      <c r="T2330" s="3">
        <v>45489</v>
      </c>
    </row>
    <row r="2331" spans="1:20">
      <c r="A2331" s="3" t="s">
        <v>9573</v>
      </c>
      <c r="B2331" s="3" t="s">
        <v>22339</v>
      </c>
      <c r="C2331" s="3">
        <v>48</v>
      </c>
      <c r="K2331" s="3">
        <v>17.36</v>
      </c>
      <c r="T2331" s="3">
        <v>46234</v>
      </c>
    </row>
    <row r="2332" spans="1:20">
      <c r="A2332" s="3" t="s">
        <v>9574</v>
      </c>
      <c r="B2332" s="3" t="s">
        <v>22339</v>
      </c>
      <c r="C2332" s="3">
        <v>49</v>
      </c>
      <c r="K2332" s="3">
        <v>17.64</v>
      </c>
      <c r="T2332" s="3">
        <v>46980</v>
      </c>
    </row>
    <row r="2333" spans="1:20">
      <c r="A2333" s="3" t="s">
        <v>9575</v>
      </c>
      <c r="B2333" s="3" t="s">
        <v>22339</v>
      </c>
      <c r="C2333" s="3">
        <v>50</v>
      </c>
      <c r="K2333" s="3">
        <v>17.920000000000002</v>
      </c>
      <c r="T2333" s="3">
        <v>47726</v>
      </c>
    </row>
    <row r="2334" spans="1:20">
      <c r="A2334" s="3" t="s">
        <v>9576</v>
      </c>
      <c r="B2334" s="3" t="s">
        <v>22339</v>
      </c>
      <c r="C2334" s="3">
        <v>51</v>
      </c>
      <c r="K2334" s="3">
        <v>18.2</v>
      </c>
      <c r="T2334" s="3">
        <v>48471</v>
      </c>
    </row>
    <row r="2335" spans="1:20">
      <c r="A2335" s="3" t="s">
        <v>9577</v>
      </c>
      <c r="B2335" s="3" t="s">
        <v>22339</v>
      </c>
      <c r="C2335" s="3">
        <v>52</v>
      </c>
      <c r="K2335" s="3">
        <v>18.48</v>
      </c>
      <c r="T2335" s="3">
        <v>49217</v>
      </c>
    </row>
    <row r="2336" spans="1:20">
      <c r="A2336" s="3" t="s">
        <v>9578</v>
      </c>
      <c r="B2336" s="3" t="s">
        <v>22339</v>
      </c>
      <c r="C2336" s="3">
        <v>53</v>
      </c>
      <c r="K2336" s="3">
        <v>18.760000000000002</v>
      </c>
      <c r="T2336" s="3">
        <v>49963</v>
      </c>
    </row>
    <row r="2337" spans="1:20">
      <c r="A2337" s="3" t="s">
        <v>9579</v>
      </c>
      <c r="B2337" s="3" t="s">
        <v>22339</v>
      </c>
      <c r="C2337" s="3">
        <v>54</v>
      </c>
      <c r="K2337" s="3">
        <v>19.04</v>
      </c>
      <c r="T2337" s="3">
        <v>50709</v>
      </c>
    </row>
    <row r="2338" spans="1:20">
      <c r="A2338" s="3" t="s">
        <v>9580</v>
      </c>
      <c r="B2338" s="3" t="s">
        <v>22339</v>
      </c>
      <c r="C2338" s="3">
        <v>55</v>
      </c>
      <c r="K2338" s="3">
        <v>19.32</v>
      </c>
      <c r="T2338" s="3">
        <v>51454</v>
      </c>
    </row>
    <row r="2339" spans="1:20">
      <c r="A2339" s="3" t="s">
        <v>9581</v>
      </c>
      <c r="B2339" s="3" t="s">
        <v>22339</v>
      </c>
      <c r="C2339" s="3">
        <v>56</v>
      </c>
      <c r="K2339" s="3">
        <v>19.600000000000001</v>
      </c>
      <c r="T2339" s="3">
        <v>52200</v>
      </c>
    </row>
    <row r="2340" spans="1:20">
      <c r="A2340" s="3" t="s">
        <v>9582</v>
      </c>
      <c r="B2340" s="3" t="s">
        <v>22339</v>
      </c>
      <c r="C2340" s="3">
        <v>57</v>
      </c>
      <c r="K2340" s="3">
        <v>19.88</v>
      </c>
      <c r="T2340" s="3">
        <v>52946</v>
      </c>
    </row>
    <row r="2341" spans="1:20">
      <c r="A2341" s="3" t="s">
        <v>9583</v>
      </c>
      <c r="B2341" s="3" t="s">
        <v>22339</v>
      </c>
      <c r="C2341" s="3">
        <v>58</v>
      </c>
      <c r="K2341" s="3">
        <v>20.16</v>
      </c>
      <c r="T2341" s="3">
        <v>53691</v>
      </c>
    </row>
    <row r="2342" spans="1:20">
      <c r="A2342" s="3" t="s">
        <v>9584</v>
      </c>
      <c r="B2342" s="3" t="s">
        <v>22339</v>
      </c>
      <c r="C2342" s="3">
        <v>59</v>
      </c>
      <c r="K2342" s="3">
        <v>20.440000000000001</v>
      </c>
      <c r="T2342" s="3">
        <v>54437</v>
      </c>
    </row>
    <row r="2343" spans="1:20">
      <c r="A2343" s="3" t="s">
        <v>9585</v>
      </c>
      <c r="B2343" s="3" t="s">
        <v>22339</v>
      </c>
      <c r="C2343" s="3">
        <v>60</v>
      </c>
      <c r="K2343" s="3">
        <v>20.72</v>
      </c>
      <c r="T2343" s="3">
        <v>55183</v>
      </c>
    </row>
    <row r="2344" spans="1:20">
      <c r="A2344" s="3" t="s">
        <v>9586</v>
      </c>
      <c r="B2344" s="3" t="s">
        <v>22339</v>
      </c>
      <c r="C2344" s="3">
        <v>61</v>
      </c>
      <c r="K2344" s="3">
        <v>21</v>
      </c>
      <c r="T2344" s="3">
        <v>55929</v>
      </c>
    </row>
    <row r="2345" spans="1:20">
      <c r="A2345" s="3" t="s">
        <v>9587</v>
      </c>
      <c r="B2345" s="3" t="s">
        <v>22339</v>
      </c>
      <c r="C2345" s="3">
        <v>62</v>
      </c>
      <c r="K2345" s="3">
        <v>21.28</v>
      </c>
      <c r="T2345" s="3">
        <v>56674</v>
      </c>
    </row>
    <row r="2346" spans="1:20">
      <c r="A2346" s="3" t="s">
        <v>9588</v>
      </c>
      <c r="B2346" s="3" t="s">
        <v>22339</v>
      </c>
      <c r="C2346" s="3">
        <v>63</v>
      </c>
      <c r="K2346" s="3">
        <v>21.56</v>
      </c>
      <c r="T2346" s="3">
        <v>57420</v>
      </c>
    </row>
    <row r="2347" spans="1:20">
      <c r="A2347" s="3" t="s">
        <v>9589</v>
      </c>
      <c r="B2347" s="3" t="s">
        <v>22339</v>
      </c>
      <c r="C2347" s="3">
        <v>64</v>
      </c>
      <c r="K2347" s="3">
        <v>21.84</v>
      </c>
      <c r="T2347" s="3">
        <v>58166</v>
      </c>
    </row>
    <row r="2348" spans="1:20">
      <c r="A2348" s="3" t="s">
        <v>9590</v>
      </c>
      <c r="B2348" s="3" t="s">
        <v>22339</v>
      </c>
      <c r="C2348" s="3">
        <v>65</v>
      </c>
      <c r="K2348" s="3">
        <v>22.12</v>
      </c>
      <c r="T2348" s="3">
        <v>58911</v>
      </c>
    </row>
    <row r="2349" spans="1:20">
      <c r="A2349" s="3" t="s">
        <v>9591</v>
      </c>
      <c r="B2349" s="3" t="s">
        <v>22339</v>
      </c>
      <c r="C2349" s="3">
        <v>66</v>
      </c>
      <c r="K2349" s="3">
        <v>22.4</v>
      </c>
      <c r="T2349" s="3">
        <v>59657</v>
      </c>
    </row>
    <row r="2350" spans="1:20">
      <c r="A2350" s="3" t="s">
        <v>9592</v>
      </c>
      <c r="B2350" s="3" t="s">
        <v>22339</v>
      </c>
      <c r="C2350" s="3">
        <v>67</v>
      </c>
      <c r="K2350" s="3">
        <v>22.68</v>
      </c>
      <c r="T2350" s="3">
        <v>60403</v>
      </c>
    </row>
    <row r="2351" spans="1:20">
      <c r="A2351" s="3" t="s">
        <v>9593</v>
      </c>
      <c r="B2351" s="3" t="s">
        <v>22339</v>
      </c>
      <c r="C2351" s="3">
        <v>68</v>
      </c>
      <c r="K2351" s="3">
        <v>22.96</v>
      </c>
      <c r="T2351" s="3">
        <v>61149</v>
      </c>
    </row>
    <row r="2352" spans="1:20">
      <c r="A2352" s="3" t="s">
        <v>9594</v>
      </c>
      <c r="B2352" s="3" t="s">
        <v>22339</v>
      </c>
      <c r="C2352" s="3">
        <v>69</v>
      </c>
      <c r="K2352" s="3">
        <v>23.24</v>
      </c>
      <c r="T2352" s="3">
        <v>61894</v>
      </c>
    </row>
    <row r="2353" spans="1:20">
      <c r="A2353" s="3" t="s">
        <v>9595</v>
      </c>
      <c r="B2353" s="3" t="s">
        <v>22339</v>
      </c>
      <c r="C2353" s="3">
        <v>70</v>
      </c>
      <c r="K2353" s="3">
        <v>23.52</v>
      </c>
      <c r="T2353" s="3">
        <v>62640</v>
      </c>
    </row>
    <row r="2354" spans="1:20">
      <c r="A2354" s="3" t="s">
        <v>9596</v>
      </c>
      <c r="B2354" s="3" t="s">
        <v>22339</v>
      </c>
      <c r="C2354" s="3">
        <v>71</v>
      </c>
      <c r="K2354" s="3">
        <v>23.8</v>
      </c>
      <c r="T2354" s="3">
        <v>63386</v>
      </c>
    </row>
    <row r="2355" spans="1:20">
      <c r="A2355" s="3" t="s">
        <v>9597</v>
      </c>
      <c r="B2355" s="3" t="s">
        <v>22339</v>
      </c>
      <c r="C2355" s="3">
        <v>72</v>
      </c>
      <c r="K2355" s="3">
        <v>24.08</v>
      </c>
      <c r="T2355" s="3">
        <v>64132</v>
      </c>
    </row>
    <row r="2356" spans="1:20">
      <c r="A2356" s="3" t="s">
        <v>9598</v>
      </c>
      <c r="B2356" s="3" t="s">
        <v>22339</v>
      </c>
      <c r="C2356" s="3">
        <v>73</v>
      </c>
      <c r="K2356" s="3">
        <v>24.36</v>
      </c>
      <c r="T2356" s="3">
        <v>64877</v>
      </c>
    </row>
    <row r="2357" spans="1:20">
      <c r="A2357" s="3" t="s">
        <v>9599</v>
      </c>
      <c r="B2357" s="3" t="s">
        <v>22339</v>
      </c>
      <c r="C2357" s="3">
        <v>74</v>
      </c>
      <c r="K2357" s="3">
        <v>24.64</v>
      </c>
      <c r="T2357" s="3">
        <v>65623</v>
      </c>
    </row>
    <row r="2358" spans="1:20">
      <c r="A2358" s="3" t="s">
        <v>9600</v>
      </c>
      <c r="B2358" s="3" t="s">
        <v>22339</v>
      </c>
      <c r="C2358" s="3">
        <v>75</v>
      </c>
      <c r="K2358" s="3">
        <v>24.92</v>
      </c>
      <c r="T2358" s="3">
        <v>66369</v>
      </c>
    </row>
    <row r="2359" spans="1:20">
      <c r="A2359" s="3" t="s">
        <v>9601</v>
      </c>
      <c r="B2359" s="3" t="s">
        <v>22339</v>
      </c>
      <c r="C2359" s="3">
        <v>76</v>
      </c>
      <c r="K2359" s="3">
        <v>25.2</v>
      </c>
      <c r="T2359" s="3">
        <v>67114</v>
      </c>
    </row>
    <row r="2360" spans="1:20">
      <c r="A2360" s="3" t="s">
        <v>9602</v>
      </c>
      <c r="B2360" s="3" t="s">
        <v>22339</v>
      </c>
      <c r="C2360" s="3">
        <v>77</v>
      </c>
      <c r="K2360" s="3">
        <v>25.48</v>
      </c>
      <c r="T2360" s="3">
        <v>67860</v>
      </c>
    </row>
    <row r="2361" spans="1:20">
      <c r="A2361" s="3" t="s">
        <v>9603</v>
      </c>
      <c r="B2361" s="3" t="s">
        <v>22339</v>
      </c>
      <c r="C2361" s="3">
        <v>78</v>
      </c>
      <c r="K2361" s="3">
        <v>25.76</v>
      </c>
      <c r="T2361" s="3">
        <v>68606</v>
      </c>
    </row>
    <row r="2362" spans="1:20">
      <c r="A2362" s="3" t="s">
        <v>9604</v>
      </c>
      <c r="B2362" s="3" t="s">
        <v>22339</v>
      </c>
      <c r="C2362" s="3">
        <v>79</v>
      </c>
      <c r="K2362" s="3">
        <v>26.04</v>
      </c>
      <c r="T2362" s="3">
        <v>69352</v>
      </c>
    </row>
    <row r="2363" spans="1:20">
      <c r="A2363" s="3" t="s">
        <v>9605</v>
      </c>
      <c r="B2363" s="3" t="s">
        <v>22339</v>
      </c>
      <c r="C2363" s="3">
        <v>80</v>
      </c>
      <c r="K2363" s="3">
        <v>26.32</v>
      </c>
      <c r="T2363" s="3">
        <v>70097</v>
      </c>
    </row>
    <row r="2364" spans="1:20">
      <c r="A2364" s="3" t="s">
        <v>9606</v>
      </c>
      <c r="B2364" s="3" t="s">
        <v>22339</v>
      </c>
      <c r="C2364" s="3">
        <v>1</v>
      </c>
      <c r="L2364" s="3">
        <v>4.2</v>
      </c>
      <c r="T2364" s="3">
        <v>10459</v>
      </c>
    </row>
    <row r="2365" spans="1:20">
      <c r="A2365" s="3" t="s">
        <v>9607</v>
      </c>
      <c r="B2365" s="3" t="s">
        <v>22339</v>
      </c>
      <c r="C2365" s="3">
        <v>2</v>
      </c>
      <c r="L2365" s="3">
        <v>4.4800000000000004</v>
      </c>
      <c r="T2365" s="3">
        <v>11156</v>
      </c>
    </row>
    <row r="2366" spans="1:20">
      <c r="A2366" s="3" t="s">
        <v>9608</v>
      </c>
      <c r="B2366" s="3" t="s">
        <v>22339</v>
      </c>
      <c r="C2366" s="3">
        <v>3</v>
      </c>
      <c r="L2366" s="3">
        <v>4.76</v>
      </c>
      <c r="T2366" s="3">
        <v>11854</v>
      </c>
    </row>
    <row r="2367" spans="1:20">
      <c r="A2367" s="3" t="s">
        <v>9609</v>
      </c>
      <c r="B2367" s="3" t="s">
        <v>22339</v>
      </c>
      <c r="C2367" s="3">
        <v>4</v>
      </c>
      <c r="L2367" s="3">
        <v>5.04</v>
      </c>
      <c r="T2367" s="3">
        <v>12551</v>
      </c>
    </row>
    <row r="2368" spans="1:20">
      <c r="A2368" s="3" t="s">
        <v>9610</v>
      </c>
      <c r="B2368" s="3" t="s">
        <v>22339</v>
      </c>
      <c r="C2368" s="3">
        <v>5</v>
      </c>
      <c r="L2368" s="3">
        <v>5.32</v>
      </c>
      <c r="T2368" s="3">
        <v>13248</v>
      </c>
    </row>
    <row r="2369" spans="1:20">
      <c r="A2369" s="3" t="s">
        <v>9611</v>
      </c>
      <c r="B2369" s="3" t="s">
        <v>22339</v>
      </c>
      <c r="C2369" s="3">
        <v>6</v>
      </c>
      <c r="L2369" s="3">
        <v>5.6</v>
      </c>
      <c r="T2369" s="3">
        <v>13946</v>
      </c>
    </row>
    <row r="2370" spans="1:20">
      <c r="A2370" s="3" t="s">
        <v>9612</v>
      </c>
      <c r="B2370" s="3" t="s">
        <v>22339</v>
      </c>
      <c r="C2370" s="3">
        <v>7</v>
      </c>
      <c r="L2370" s="3">
        <v>5.88</v>
      </c>
      <c r="T2370" s="3">
        <v>14643</v>
      </c>
    </row>
    <row r="2371" spans="1:20">
      <c r="A2371" s="3" t="s">
        <v>9613</v>
      </c>
      <c r="B2371" s="3" t="s">
        <v>22339</v>
      </c>
      <c r="C2371" s="3">
        <v>8</v>
      </c>
      <c r="L2371" s="3">
        <v>6.16</v>
      </c>
      <c r="T2371" s="3">
        <v>15340</v>
      </c>
    </row>
    <row r="2372" spans="1:20">
      <c r="A2372" s="3" t="s">
        <v>9614</v>
      </c>
      <c r="B2372" s="3" t="s">
        <v>22339</v>
      </c>
      <c r="C2372" s="3">
        <v>9</v>
      </c>
      <c r="L2372" s="3">
        <v>6.44</v>
      </c>
      <c r="T2372" s="3">
        <v>16037</v>
      </c>
    </row>
    <row r="2373" spans="1:20">
      <c r="A2373" s="3" t="s">
        <v>9615</v>
      </c>
      <c r="B2373" s="3" t="s">
        <v>22339</v>
      </c>
      <c r="C2373" s="3">
        <v>10</v>
      </c>
      <c r="L2373" s="3">
        <v>6.72</v>
      </c>
      <c r="T2373" s="3">
        <v>16735</v>
      </c>
    </row>
    <row r="2374" spans="1:20">
      <c r="A2374" s="3" t="s">
        <v>9616</v>
      </c>
      <c r="B2374" s="3" t="s">
        <v>22339</v>
      </c>
      <c r="C2374" s="3">
        <v>11</v>
      </c>
      <c r="L2374" s="3">
        <v>7</v>
      </c>
      <c r="T2374" s="3">
        <v>17432</v>
      </c>
    </row>
    <row r="2375" spans="1:20">
      <c r="A2375" s="3" t="s">
        <v>9617</v>
      </c>
      <c r="B2375" s="3" t="s">
        <v>22339</v>
      </c>
      <c r="C2375" s="3">
        <v>12</v>
      </c>
      <c r="L2375" s="3">
        <v>7.28</v>
      </c>
      <c r="T2375" s="3">
        <v>18129</v>
      </c>
    </row>
    <row r="2376" spans="1:20">
      <c r="A2376" s="3" t="s">
        <v>9618</v>
      </c>
      <c r="B2376" s="3" t="s">
        <v>22339</v>
      </c>
      <c r="C2376" s="3">
        <v>13</v>
      </c>
      <c r="L2376" s="3">
        <v>7.56</v>
      </c>
      <c r="T2376" s="3">
        <v>18827</v>
      </c>
    </row>
    <row r="2377" spans="1:20">
      <c r="A2377" s="3" t="s">
        <v>9619</v>
      </c>
      <c r="B2377" s="3" t="s">
        <v>22339</v>
      </c>
      <c r="C2377" s="3">
        <v>14</v>
      </c>
      <c r="L2377" s="3">
        <v>7.84</v>
      </c>
      <c r="T2377" s="3">
        <v>19524</v>
      </c>
    </row>
    <row r="2378" spans="1:20">
      <c r="A2378" s="3" t="s">
        <v>9620</v>
      </c>
      <c r="B2378" s="3" t="s">
        <v>22339</v>
      </c>
      <c r="C2378" s="3">
        <v>15</v>
      </c>
      <c r="L2378" s="3">
        <v>8.1199999999999992</v>
      </c>
      <c r="T2378" s="3">
        <v>20221</v>
      </c>
    </row>
    <row r="2379" spans="1:20">
      <c r="A2379" s="3" t="s">
        <v>9621</v>
      </c>
      <c r="B2379" s="3" t="s">
        <v>22339</v>
      </c>
      <c r="C2379" s="3">
        <v>16</v>
      </c>
      <c r="L2379" s="3">
        <v>8.4</v>
      </c>
      <c r="T2379" s="3">
        <v>20919</v>
      </c>
    </row>
    <row r="2380" spans="1:20">
      <c r="A2380" s="3" t="s">
        <v>9622</v>
      </c>
      <c r="B2380" s="3" t="s">
        <v>22339</v>
      </c>
      <c r="C2380" s="3">
        <v>17</v>
      </c>
      <c r="L2380" s="3">
        <v>8.68</v>
      </c>
      <c r="T2380" s="3">
        <v>21616</v>
      </c>
    </row>
    <row r="2381" spans="1:20">
      <c r="A2381" s="3" t="s">
        <v>9623</v>
      </c>
      <c r="B2381" s="3" t="s">
        <v>22339</v>
      </c>
      <c r="C2381" s="3">
        <v>18</v>
      </c>
      <c r="L2381" s="3">
        <v>8.9600000000000009</v>
      </c>
      <c r="T2381" s="3">
        <v>22313</v>
      </c>
    </row>
    <row r="2382" spans="1:20">
      <c r="A2382" s="3" t="s">
        <v>9624</v>
      </c>
      <c r="B2382" s="3" t="s">
        <v>22339</v>
      </c>
      <c r="C2382" s="3">
        <v>19</v>
      </c>
      <c r="L2382" s="3">
        <v>9.24</v>
      </c>
      <c r="T2382" s="3">
        <v>23010</v>
      </c>
    </row>
    <row r="2383" spans="1:20">
      <c r="A2383" s="3" t="s">
        <v>9625</v>
      </c>
      <c r="B2383" s="3" t="s">
        <v>22339</v>
      </c>
      <c r="C2383" s="3">
        <v>20</v>
      </c>
      <c r="L2383" s="3">
        <v>9.52</v>
      </c>
      <c r="T2383" s="3">
        <v>23708</v>
      </c>
    </row>
    <row r="2384" spans="1:20">
      <c r="A2384" s="3" t="s">
        <v>9626</v>
      </c>
      <c r="B2384" s="3" t="s">
        <v>22339</v>
      </c>
      <c r="C2384" s="3">
        <v>21</v>
      </c>
      <c r="L2384" s="3">
        <v>9.8000000000000007</v>
      </c>
      <c r="T2384" s="3">
        <v>24405</v>
      </c>
    </row>
    <row r="2385" spans="1:20">
      <c r="A2385" s="3" t="s">
        <v>9627</v>
      </c>
      <c r="B2385" s="3" t="s">
        <v>22339</v>
      </c>
      <c r="C2385" s="3">
        <v>22</v>
      </c>
      <c r="L2385" s="3">
        <v>10.08</v>
      </c>
      <c r="T2385" s="3">
        <v>25102</v>
      </c>
    </row>
    <row r="2386" spans="1:20">
      <c r="A2386" s="3" t="s">
        <v>9628</v>
      </c>
      <c r="B2386" s="3" t="s">
        <v>22339</v>
      </c>
      <c r="C2386" s="3">
        <v>23</v>
      </c>
      <c r="L2386" s="3">
        <v>10.36</v>
      </c>
      <c r="T2386" s="3">
        <v>25800</v>
      </c>
    </row>
    <row r="2387" spans="1:20">
      <c r="A2387" s="3" t="s">
        <v>9629</v>
      </c>
      <c r="B2387" s="3" t="s">
        <v>22339</v>
      </c>
      <c r="C2387" s="3">
        <v>24</v>
      </c>
      <c r="L2387" s="3">
        <v>10.64</v>
      </c>
      <c r="T2387" s="3">
        <v>26497</v>
      </c>
    </row>
    <row r="2388" spans="1:20">
      <c r="A2388" s="3" t="s">
        <v>9630</v>
      </c>
      <c r="B2388" s="3" t="s">
        <v>22339</v>
      </c>
      <c r="C2388" s="3">
        <v>25</v>
      </c>
      <c r="L2388" s="3">
        <v>10.92</v>
      </c>
      <c r="T2388" s="3">
        <v>27194</v>
      </c>
    </row>
    <row r="2389" spans="1:20">
      <c r="A2389" s="3" t="s">
        <v>9631</v>
      </c>
      <c r="B2389" s="3" t="s">
        <v>22339</v>
      </c>
      <c r="C2389" s="3">
        <v>26</v>
      </c>
      <c r="L2389" s="3">
        <v>11.2</v>
      </c>
      <c r="T2389" s="3">
        <v>27892</v>
      </c>
    </row>
    <row r="2390" spans="1:20">
      <c r="A2390" s="3" t="s">
        <v>9632</v>
      </c>
      <c r="B2390" s="3" t="s">
        <v>22339</v>
      </c>
      <c r="C2390" s="3">
        <v>27</v>
      </c>
      <c r="L2390" s="3">
        <v>11.48</v>
      </c>
      <c r="T2390" s="3">
        <v>28589</v>
      </c>
    </row>
    <row r="2391" spans="1:20">
      <c r="A2391" s="3" t="s">
        <v>9633</v>
      </c>
      <c r="B2391" s="3" t="s">
        <v>22339</v>
      </c>
      <c r="C2391" s="3">
        <v>28</v>
      </c>
      <c r="L2391" s="3">
        <v>11.76</v>
      </c>
      <c r="T2391" s="3">
        <v>29286</v>
      </c>
    </row>
    <row r="2392" spans="1:20">
      <c r="A2392" s="3" t="s">
        <v>9634</v>
      </c>
      <c r="B2392" s="3" t="s">
        <v>22339</v>
      </c>
      <c r="C2392" s="3">
        <v>29</v>
      </c>
      <c r="L2392" s="3">
        <v>12.04</v>
      </c>
      <c r="T2392" s="3">
        <v>29983</v>
      </c>
    </row>
    <row r="2393" spans="1:20">
      <c r="A2393" s="3" t="s">
        <v>9635</v>
      </c>
      <c r="B2393" s="3" t="s">
        <v>22339</v>
      </c>
      <c r="C2393" s="3">
        <v>30</v>
      </c>
      <c r="L2393" s="3">
        <v>12.32</v>
      </c>
      <c r="T2393" s="3">
        <v>30681</v>
      </c>
    </row>
    <row r="2394" spans="1:20">
      <c r="A2394" s="3" t="s">
        <v>9636</v>
      </c>
      <c r="B2394" s="3" t="s">
        <v>22339</v>
      </c>
      <c r="C2394" s="3">
        <v>31</v>
      </c>
      <c r="L2394" s="3">
        <v>12.6</v>
      </c>
      <c r="T2394" s="3">
        <v>31378</v>
      </c>
    </row>
    <row r="2395" spans="1:20">
      <c r="A2395" s="3" t="s">
        <v>9637</v>
      </c>
      <c r="B2395" s="3" t="s">
        <v>22339</v>
      </c>
      <c r="C2395" s="3">
        <v>32</v>
      </c>
      <c r="L2395" s="3">
        <v>12.88</v>
      </c>
      <c r="T2395" s="3">
        <v>32075</v>
      </c>
    </row>
    <row r="2396" spans="1:20">
      <c r="A2396" s="3" t="s">
        <v>9638</v>
      </c>
      <c r="B2396" s="3" t="s">
        <v>22339</v>
      </c>
      <c r="C2396" s="3">
        <v>33</v>
      </c>
      <c r="L2396" s="3">
        <v>13.16</v>
      </c>
      <c r="T2396" s="3">
        <v>32773</v>
      </c>
    </row>
    <row r="2397" spans="1:20">
      <c r="A2397" s="3" t="s">
        <v>9639</v>
      </c>
      <c r="B2397" s="3" t="s">
        <v>22339</v>
      </c>
      <c r="C2397" s="3">
        <v>34</v>
      </c>
      <c r="L2397" s="3">
        <v>13.44</v>
      </c>
      <c r="T2397" s="3">
        <v>33470</v>
      </c>
    </row>
    <row r="2398" spans="1:20">
      <c r="A2398" s="3" t="s">
        <v>9640</v>
      </c>
      <c r="B2398" s="3" t="s">
        <v>22339</v>
      </c>
      <c r="C2398" s="3">
        <v>35</v>
      </c>
      <c r="L2398" s="3">
        <v>13.72</v>
      </c>
      <c r="T2398" s="3">
        <v>34167</v>
      </c>
    </row>
    <row r="2399" spans="1:20">
      <c r="A2399" s="3" t="s">
        <v>9641</v>
      </c>
      <c r="B2399" s="3" t="s">
        <v>22339</v>
      </c>
      <c r="C2399" s="3">
        <v>36</v>
      </c>
      <c r="L2399" s="3">
        <v>14</v>
      </c>
      <c r="T2399" s="3">
        <v>34865</v>
      </c>
    </row>
    <row r="2400" spans="1:20">
      <c r="A2400" s="3" t="s">
        <v>9642</v>
      </c>
      <c r="B2400" s="3" t="s">
        <v>22339</v>
      </c>
      <c r="C2400" s="3">
        <v>37</v>
      </c>
      <c r="L2400" s="3">
        <v>14.28</v>
      </c>
      <c r="T2400" s="3">
        <v>35562</v>
      </c>
    </row>
    <row r="2401" spans="1:20">
      <c r="A2401" s="3" t="s">
        <v>9643</v>
      </c>
      <c r="B2401" s="3" t="s">
        <v>22339</v>
      </c>
      <c r="C2401" s="3">
        <v>38</v>
      </c>
      <c r="L2401" s="3">
        <v>14.56</v>
      </c>
      <c r="T2401" s="3">
        <v>36259</v>
      </c>
    </row>
    <row r="2402" spans="1:20">
      <c r="A2402" s="3" t="s">
        <v>9644</v>
      </c>
      <c r="B2402" s="3" t="s">
        <v>22339</v>
      </c>
      <c r="C2402" s="3">
        <v>39</v>
      </c>
      <c r="L2402" s="3">
        <v>14.84</v>
      </c>
      <c r="T2402" s="3">
        <v>36957</v>
      </c>
    </row>
    <row r="2403" spans="1:20">
      <c r="A2403" s="3" t="s">
        <v>9645</v>
      </c>
      <c r="B2403" s="3" t="s">
        <v>22339</v>
      </c>
      <c r="C2403" s="3">
        <v>40</v>
      </c>
      <c r="L2403" s="3">
        <v>15.12</v>
      </c>
      <c r="T2403" s="3">
        <v>37654</v>
      </c>
    </row>
    <row r="2404" spans="1:20">
      <c r="A2404" s="3" t="s">
        <v>9646</v>
      </c>
      <c r="B2404" s="3" t="s">
        <v>22339</v>
      </c>
      <c r="C2404" s="3">
        <v>41</v>
      </c>
      <c r="L2404" s="3">
        <v>15.4</v>
      </c>
      <c r="T2404" s="3">
        <v>38351</v>
      </c>
    </row>
    <row r="2405" spans="1:20">
      <c r="A2405" s="3" t="s">
        <v>9647</v>
      </c>
      <c r="B2405" s="3" t="s">
        <v>22339</v>
      </c>
      <c r="C2405" s="3">
        <v>42</v>
      </c>
      <c r="L2405" s="3">
        <v>15.68</v>
      </c>
      <c r="T2405" s="3">
        <v>39048</v>
      </c>
    </row>
    <row r="2406" spans="1:20">
      <c r="A2406" s="3" t="s">
        <v>9648</v>
      </c>
      <c r="B2406" s="3" t="s">
        <v>22339</v>
      </c>
      <c r="C2406" s="3">
        <v>43</v>
      </c>
      <c r="L2406" s="3">
        <v>15.96</v>
      </c>
      <c r="T2406" s="3">
        <v>39746</v>
      </c>
    </row>
    <row r="2407" spans="1:20">
      <c r="A2407" s="3" t="s">
        <v>9649</v>
      </c>
      <c r="B2407" s="3" t="s">
        <v>22339</v>
      </c>
      <c r="C2407" s="3">
        <v>44</v>
      </c>
      <c r="L2407" s="3">
        <v>16.239999999999998</v>
      </c>
      <c r="T2407" s="3">
        <v>40443</v>
      </c>
    </row>
    <row r="2408" spans="1:20">
      <c r="A2408" s="3" t="s">
        <v>9650</v>
      </c>
      <c r="B2408" s="3" t="s">
        <v>22339</v>
      </c>
      <c r="C2408" s="3">
        <v>45</v>
      </c>
      <c r="L2408" s="3">
        <v>16.52</v>
      </c>
      <c r="T2408" s="3">
        <v>41140</v>
      </c>
    </row>
    <row r="2409" spans="1:20">
      <c r="A2409" s="3" t="s">
        <v>9651</v>
      </c>
      <c r="B2409" s="3" t="s">
        <v>22339</v>
      </c>
      <c r="C2409" s="3">
        <v>46</v>
      </c>
      <c r="L2409" s="3">
        <v>16.8</v>
      </c>
      <c r="T2409" s="3">
        <v>41838</v>
      </c>
    </row>
    <row r="2410" spans="1:20">
      <c r="A2410" s="3" t="s">
        <v>9652</v>
      </c>
      <c r="B2410" s="3" t="s">
        <v>22339</v>
      </c>
      <c r="C2410" s="3">
        <v>47</v>
      </c>
      <c r="L2410" s="3">
        <v>17.079999999999998</v>
      </c>
      <c r="T2410" s="3">
        <v>42535</v>
      </c>
    </row>
    <row r="2411" spans="1:20">
      <c r="A2411" s="3" t="s">
        <v>9653</v>
      </c>
      <c r="B2411" s="3" t="s">
        <v>22339</v>
      </c>
      <c r="C2411" s="3">
        <v>48</v>
      </c>
      <c r="L2411" s="3">
        <v>17.36</v>
      </c>
      <c r="T2411" s="3">
        <v>43232</v>
      </c>
    </row>
    <row r="2412" spans="1:20">
      <c r="A2412" s="3" t="s">
        <v>9654</v>
      </c>
      <c r="B2412" s="3" t="s">
        <v>22339</v>
      </c>
      <c r="C2412" s="3">
        <v>49</v>
      </c>
      <c r="L2412" s="3">
        <v>17.64</v>
      </c>
      <c r="T2412" s="3">
        <v>43930</v>
      </c>
    </row>
    <row r="2413" spans="1:20">
      <c r="A2413" s="3" t="s">
        <v>9655</v>
      </c>
      <c r="B2413" s="3" t="s">
        <v>22339</v>
      </c>
      <c r="C2413" s="3">
        <v>50</v>
      </c>
      <c r="L2413" s="3">
        <v>17.920000000000002</v>
      </c>
      <c r="T2413" s="3">
        <v>44627</v>
      </c>
    </row>
    <row r="2414" spans="1:20">
      <c r="A2414" s="3" t="s">
        <v>9656</v>
      </c>
      <c r="B2414" s="3" t="s">
        <v>22339</v>
      </c>
      <c r="C2414" s="3">
        <v>51</v>
      </c>
      <c r="L2414" s="3">
        <v>18.2</v>
      </c>
      <c r="T2414" s="3">
        <v>45324</v>
      </c>
    </row>
    <row r="2415" spans="1:20">
      <c r="A2415" s="3" t="s">
        <v>9657</v>
      </c>
      <c r="B2415" s="3" t="s">
        <v>22339</v>
      </c>
      <c r="C2415" s="3">
        <v>52</v>
      </c>
      <c r="L2415" s="3">
        <v>18.48</v>
      </c>
      <c r="T2415" s="3">
        <v>46021</v>
      </c>
    </row>
    <row r="2416" spans="1:20">
      <c r="A2416" s="3" t="s">
        <v>9658</v>
      </c>
      <c r="B2416" s="3" t="s">
        <v>22339</v>
      </c>
      <c r="C2416" s="3">
        <v>53</v>
      </c>
      <c r="L2416" s="3">
        <v>18.760000000000002</v>
      </c>
      <c r="T2416" s="3">
        <v>46719</v>
      </c>
    </row>
    <row r="2417" spans="1:20">
      <c r="A2417" s="3" t="s">
        <v>9659</v>
      </c>
      <c r="B2417" s="3" t="s">
        <v>22339</v>
      </c>
      <c r="C2417" s="3">
        <v>54</v>
      </c>
      <c r="L2417" s="3">
        <v>19.04</v>
      </c>
      <c r="T2417" s="3">
        <v>47416</v>
      </c>
    </row>
    <row r="2418" spans="1:20">
      <c r="A2418" s="3" t="s">
        <v>9660</v>
      </c>
      <c r="B2418" s="3" t="s">
        <v>22339</v>
      </c>
      <c r="C2418" s="3">
        <v>55</v>
      </c>
      <c r="L2418" s="3">
        <v>19.32</v>
      </c>
      <c r="T2418" s="3">
        <v>48113</v>
      </c>
    </row>
    <row r="2419" spans="1:20">
      <c r="A2419" s="3" t="s">
        <v>9661</v>
      </c>
      <c r="B2419" s="3" t="s">
        <v>22339</v>
      </c>
      <c r="C2419" s="3">
        <v>56</v>
      </c>
      <c r="L2419" s="3">
        <v>19.600000000000001</v>
      </c>
      <c r="T2419" s="3">
        <v>48811</v>
      </c>
    </row>
    <row r="2420" spans="1:20">
      <c r="A2420" s="3" t="s">
        <v>9662</v>
      </c>
      <c r="B2420" s="3" t="s">
        <v>22339</v>
      </c>
      <c r="C2420" s="3">
        <v>57</v>
      </c>
      <c r="L2420" s="3">
        <v>19.88</v>
      </c>
      <c r="T2420" s="3">
        <v>49508</v>
      </c>
    </row>
    <row r="2421" spans="1:20">
      <c r="A2421" s="3" t="s">
        <v>9663</v>
      </c>
      <c r="B2421" s="3" t="s">
        <v>22339</v>
      </c>
      <c r="C2421" s="3">
        <v>58</v>
      </c>
      <c r="L2421" s="3">
        <v>20.16</v>
      </c>
      <c r="T2421" s="3">
        <v>50205</v>
      </c>
    </row>
    <row r="2422" spans="1:20">
      <c r="A2422" s="3" t="s">
        <v>9664</v>
      </c>
      <c r="B2422" s="3" t="s">
        <v>22339</v>
      </c>
      <c r="C2422" s="3">
        <v>59</v>
      </c>
      <c r="L2422" s="3">
        <v>20.440000000000001</v>
      </c>
      <c r="T2422" s="3">
        <v>50903</v>
      </c>
    </row>
    <row r="2423" spans="1:20">
      <c r="A2423" s="3" t="s">
        <v>9665</v>
      </c>
      <c r="B2423" s="3" t="s">
        <v>22339</v>
      </c>
      <c r="C2423" s="3">
        <v>60</v>
      </c>
      <c r="L2423" s="3">
        <v>20.72</v>
      </c>
      <c r="T2423" s="3">
        <v>51600</v>
      </c>
    </row>
    <row r="2424" spans="1:20">
      <c r="A2424" s="3" t="s">
        <v>9666</v>
      </c>
      <c r="B2424" s="3" t="s">
        <v>22339</v>
      </c>
      <c r="C2424" s="3">
        <v>61</v>
      </c>
      <c r="L2424" s="3">
        <v>21</v>
      </c>
      <c r="T2424" s="3">
        <v>52297</v>
      </c>
    </row>
    <row r="2425" spans="1:20">
      <c r="A2425" s="3" t="s">
        <v>9667</v>
      </c>
      <c r="B2425" s="3" t="s">
        <v>22339</v>
      </c>
      <c r="C2425" s="3">
        <v>62</v>
      </c>
      <c r="L2425" s="3">
        <v>21.28</v>
      </c>
      <c r="T2425" s="3">
        <v>52994</v>
      </c>
    </row>
    <row r="2426" spans="1:20">
      <c r="A2426" s="3" t="s">
        <v>9668</v>
      </c>
      <c r="B2426" s="3" t="s">
        <v>22339</v>
      </c>
      <c r="C2426" s="3">
        <v>63</v>
      </c>
      <c r="L2426" s="3">
        <v>21.56</v>
      </c>
      <c r="T2426" s="3">
        <v>53692</v>
      </c>
    </row>
    <row r="2427" spans="1:20">
      <c r="A2427" s="3" t="s">
        <v>9669</v>
      </c>
      <c r="B2427" s="3" t="s">
        <v>22339</v>
      </c>
      <c r="C2427" s="3">
        <v>64</v>
      </c>
      <c r="L2427" s="3">
        <v>21.84</v>
      </c>
      <c r="T2427" s="3">
        <v>54389</v>
      </c>
    </row>
    <row r="2428" spans="1:20">
      <c r="A2428" s="3" t="s">
        <v>9670</v>
      </c>
      <c r="B2428" s="3" t="s">
        <v>22339</v>
      </c>
      <c r="C2428" s="3">
        <v>65</v>
      </c>
      <c r="L2428" s="3">
        <v>22.12</v>
      </c>
      <c r="T2428" s="3">
        <v>55086</v>
      </c>
    </row>
    <row r="2429" spans="1:20">
      <c r="A2429" s="3" t="s">
        <v>9671</v>
      </c>
      <c r="B2429" s="3" t="s">
        <v>22339</v>
      </c>
      <c r="C2429" s="3">
        <v>66</v>
      </c>
      <c r="L2429" s="3">
        <v>22.4</v>
      </c>
      <c r="T2429" s="3">
        <v>55784</v>
      </c>
    </row>
    <row r="2430" spans="1:20">
      <c r="A2430" s="3" t="s">
        <v>9672</v>
      </c>
      <c r="B2430" s="3" t="s">
        <v>22339</v>
      </c>
      <c r="C2430" s="3">
        <v>67</v>
      </c>
      <c r="L2430" s="3">
        <v>22.68</v>
      </c>
      <c r="T2430" s="3">
        <v>56481</v>
      </c>
    </row>
    <row r="2431" spans="1:20">
      <c r="A2431" s="3" t="s">
        <v>9673</v>
      </c>
      <c r="B2431" s="3" t="s">
        <v>22339</v>
      </c>
      <c r="C2431" s="3">
        <v>68</v>
      </c>
      <c r="L2431" s="3">
        <v>22.96</v>
      </c>
      <c r="T2431" s="3">
        <v>57178</v>
      </c>
    </row>
    <row r="2432" spans="1:20">
      <c r="A2432" s="3" t="s">
        <v>9674</v>
      </c>
      <c r="B2432" s="3" t="s">
        <v>22339</v>
      </c>
      <c r="C2432" s="3">
        <v>69</v>
      </c>
      <c r="L2432" s="3">
        <v>23.24</v>
      </c>
      <c r="T2432" s="3">
        <v>57876</v>
      </c>
    </row>
    <row r="2433" spans="1:20">
      <c r="A2433" s="3" t="s">
        <v>9675</v>
      </c>
      <c r="B2433" s="3" t="s">
        <v>22339</v>
      </c>
      <c r="C2433" s="3">
        <v>70</v>
      </c>
      <c r="L2433" s="3">
        <v>23.52</v>
      </c>
      <c r="T2433" s="3">
        <v>58573</v>
      </c>
    </row>
    <row r="2434" spans="1:20">
      <c r="A2434" s="3" t="s">
        <v>9676</v>
      </c>
      <c r="B2434" s="3" t="s">
        <v>22339</v>
      </c>
      <c r="C2434" s="3">
        <v>71</v>
      </c>
      <c r="L2434" s="3">
        <v>23.8</v>
      </c>
      <c r="T2434" s="3">
        <v>59270</v>
      </c>
    </row>
    <row r="2435" spans="1:20">
      <c r="A2435" s="3" t="s">
        <v>9677</v>
      </c>
      <c r="B2435" s="3" t="s">
        <v>22339</v>
      </c>
      <c r="C2435" s="3">
        <v>72</v>
      </c>
      <c r="L2435" s="3">
        <v>24.08</v>
      </c>
      <c r="T2435" s="3">
        <v>59967</v>
      </c>
    </row>
    <row r="2436" spans="1:20">
      <c r="A2436" s="3" t="s">
        <v>9678</v>
      </c>
      <c r="B2436" s="3" t="s">
        <v>22339</v>
      </c>
      <c r="C2436" s="3">
        <v>73</v>
      </c>
      <c r="L2436" s="3">
        <v>24.36</v>
      </c>
      <c r="T2436" s="3">
        <v>60665</v>
      </c>
    </row>
    <row r="2437" spans="1:20">
      <c r="A2437" s="3" t="s">
        <v>9679</v>
      </c>
      <c r="B2437" s="3" t="s">
        <v>22339</v>
      </c>
      <c r="C2437" s="3">
        <v>74</v>
      </c>
      <c r="L2437" s="3">
        <v>24.64</v>
      </c>
      <c r="T2437" s="3">
        <v>61362</v>
      </c>
    </row>
    <row r="2438" spans="1:20">
      <c r="A2438" s="3" t="s">
        <v>9680</v>
      </c>
      <c r="B2438" s="3" t="s">
        <v>22339</v>
      </c>
      <c r="C2438" s="3">
        <v>75</v>
      </c>
      <c r="L2438" s="3">
        <v>24.92</v>
      </c>
      <c r="T2438" s="3">
        <v>62059</v>
      </c>
    </row>
    <row r="2439" spans="1:20">
      <c r="A2439" s="3" t="s">
        <v>9681</v>
      </c>
      <c r="B2439" s="3" t="s">
        <v>22339</v>
      </c>
      <c r="C2439" s="3">
        <v>76</v>
      </c>
      <c r="L2439" s="3">
        <v>25.2</v>
      </c>
      <c r="T2439" s="3">
        <v>62757</v>
      </c>
    </row>
    <row r="2440" spans="1:20">
      <c r="A2440" s="3" t="s">
        <v>9682</v>
      </c>
      <c r="B2440" s="3" t="s">
        <v>22339</v>
      </c>
      <c r="C2440" s="3">
        <v>77</v>
      </c>
      <c r="L2440" s="3">
        <v>25.48</v>
      </c>
      <c r="T2440" s="3">
        <v>63454</v>
      </c>
    </row>
    <row r="2441" spans="1:20">
      <c r="A2441" s="3" t="s">
        <v>9683</v>
      </c>
      <c r="B2441" s="3" t="s">
        <v>22339</v>
      </c>
      <c r="C2441" s="3">
        <v>78</v>
      </c>
      <c r="L2441" s="3">
        <v>25.76</v>
      </c>
      <c r="T2441" s="3">
        <v>64151</v>
      </c>
    </row>
    <row r="2442" spans="1:20">
      <c r="A2442" s="3" t="s">
        <v>9684</v>
      </c>
      <c r="B2442" s="3" t="s">
        <v>22339</v>
      </c>
      <c r="C2442" s="3">
        <v>79</v>
      </c>
      <c r="L2442" s="3">
        <v>26.04</v>
      </c>
      <c r="T2442" s="3">
        <v>64849</v>
      </c>
    </row>
    <row r="2443" spans="1:20">
      <c r="A2443" s="3" t="s">
        <v>9685</v>
      </c>
      <c r="B2443" s="3" t="s">
        <v>22339</v>
      </c>
      <c r="C2443" s="3">
        <v>80</v>
      </c>
      <c r="L2443" s="3">
        <v>26.32</v>
      </c>
      <c r="T2443" s="3">
        <v>65546</v>
      </c>
    </row>
    <row r="2444" spans="1:20">
      <c r="A2444" s="3" t="s">
        <v>9686</v>
      </c>
      <c r="B2444" s="3" t="s">
        <v>22339</v>
      </c>
      <c r="C2444" s="3">
        <v>1</v>
      </c>
      <c r="N2444" s="3">
        <v>4.2</v>
      </c>
      <c r="T2444" s="3">
        <v>10459</v>
      </c>
    </row>
    <row r="2445" spans="1:20">
      <c r="A2445" s="3" t="s">
        <v>9687</v>
      </c>
      <c r="B2445" s="3" t="s">
        <v>22339</v>
      </c>
      <c r="C2445" s="3">
        <v>2</v>
      </c>
      <c r="N2445" s="3">
        <v>4.4800000000000004</v>
      </c>
      <c r="T2445" s="3">
        <v>11156</v>
      </c>
    </row>
    <row r="2446" spans="1:20">
      <c r="A2446" s="3" t="s">
        <v>9688</v>
      </c>
      <c r="B2446" s="3" t="s">
        <v>22339</v>
      </c>
      <c r="C2446" s="3">
        <v>3</v>
      </c>
      <c r="N2446" s="3">
        <v>4.76</v>
      </c>
      <c r="T2446" s="3">
        <v>11854</v>
      </c>
    </row>
    <row r="2447" spans="1:20">
      <c r="A2447" s="3" t="s">
        <v>9689</v>
      </c>
      <c r="B2447" s="3" t="s">
        <v>22339</v>
      </c>
      <c r="C2447" s="3">
        <v>4</v>
      </c>
      <c r="N2447" s="3">
        <v>5.04</v>
      </c>
      <c r="T2447" s="3">
        <v>12551</v>
      </c>
    </row>
    <row r="2448" spans="1:20">
      <c r="A2448" s="3" t="s">
        <v>9690</v>
      </c>
      <c r="B2448" s="3" t="s">
        <v>22339</v>
      </c>
      <c r="C2448" s="3">
        <v>5</v>
      </c>
      <c r="N2448" s="3">
        <v>5.32</v>
      </c>
      <c r="T2448" s="3">
        <v>13248</v>
      </c>
    </row>
    <row r="2449" spans="1:20">
      <c r="A2449" s="3" t="s">
        <v>9691</v>
      </c>
      <c r="B2449" s="3" t="s">
        <v>22339</v>
      </c>
      <c r="C2449" s="3">
        <v>6</v>
      </c>
      <c r="N2449" s="3">
        <v>5.6</v>
      </c>
      <c r="T2449" s="3">
        <v>13946</v>
      </c>
    </row>
    <row r="2450" spans="1:20">
      <c r="A2450" s="3" t="s">
        <v>9692</v>
      </c>
      <c r="B2450" s="3" t="s">
        <v>22339</v>
      </c>
      <c r="C2450" s="3">
        <v>7</v>
      </c>
      <c r="N2450" s="3">
        <v>5.88</v>
      </c>
      <c r="T2450" s="3">
        <v>14643</v>
      </c>
    </row>
    <row r="2451" spans="1:20">
      <c r="A2451" s="3" t="s">
        <v>9693</v>
      </c>
      <c r="B2451" s="3" t="s">
        <v>22339</v>
      </c>
      <c r="C2451" s="3">
        <v>8</v>
      </c>
      <c r="N2451" s="3">
        <v>6.16</v>
      </c>
      <c r="T2451" s="3">
        <v>15340</v>
      </c>
    </row>
    <row r="2452" spans="1:20">
      <c r="A2452" s="3" t="s">
        <v>9694</v>
      </c>
      <c r="B2452" s="3" t="s">
        <v>22339</v>
      </c>
      <c r="C2452" s="3">
        <v>9</v>
      </c>
      <c r="N2452" s="3">
        <v>6.44</v>
      </c>
      <c r="T2452" s="3">
        <v>16037</v>
      </c>
    </row>
    <row r="2453" spans="1:20">
      <c r="A2453" s="3" t="s">
        <v>9695</v>
      </c>
      <c r="B2453" s="3" t="s">
        <v>22339</v>
      </c>
      <c r="C2453" s="3">
        <v>10</v>
      </c>
      <c r="N2453" s="3">
        <v>6.72</v>
      </c>
      <c r="T2453" s="3">
        <v>16735</v>
      </c>
    </row>
    <row r="2454" spans="1:20">
      <c r="A2454" s="3" t="s">
        <v>9696</v>
      </c>
      <c r="B2454" s="3" t="s">
        <v>22339</v>
      </c>
      <c r="C2454" s="3">
        <v>11</v>
      </c>
      <c r="N2454" s="3">
        <v>7</v>
      </c>
      <c r="T2454" s="3">
        <v>17432</v>
      </c>
    </row>
    <row r="2455" spans="1:20">
      <c r="A2455" s="3" t="s">
        <v>9697</v>
      </c>
      <c r="B2455" s="3" t="s">
        <v>22339</v>
      </c>
      <c r="C2455" s="3">
        <v>12</v>
      </c>
      <c r="N2455" s="3">
        <v>7.28</v>
      </c>
      <c r="T2455" s="3">
        <v>18129</v>
      </c>
    </row>
    <row r="2456" spans="1:20">
      <c r="A2456" s="3" t="s">
        <v>9698</v>
      </c>
      <c r="B2456" s="3" t="s">
        <v>22339</v>
      </c>
      <c r="C2456" s="3">
        <v>13</v>
      </c>
      <c r="N2456" s="3">
        <v>7.56</v>
      </c>
      <c r="T2456" s="3">
        <v>18827</v>
      </c>
    </row>
    <row r="2457" spans="1:20">
      <c r="A2457" s="3" t="s">
        <v>9699</v>
      </c>
      <c r="B2457" s="3" t="s">
        <v>22339</v>
      </c>
      <c r="C2457" s="3">
        <v>14</v>
      </c>
      <c r="N2457" s="3">
        <v>7.84</v>
      </c>
      <c r="T2457" s="3">
        <v>19524</v>
      </c>
    </row>
    <row r="2458" spans="1:20">
      <c r="A2458" s="3" t="s">
        <v>9700</v>
      </c>
      <c r="B2458" s="3" t="s">
        <v>22339</v>
      </c>
      <c r="C2458" s="3">
        <v>15</v>
      </c>
      <c r="N2458" s="3">
        <v>8.1199999999999992</v>
      </c>
      <c r="T2458" s="3">
        <v>20221</v>
      </c>
    </row>
    <row r="2459" spans="1:20">
      <c r="A2459" s="3" t="s">
        <v>9701</v>
      </c>
      <c r="B2459" s="3" t="s">
        <v>22339</v>
      </c>
      <c r="C2459" s="3">
        <v>16</v>
      </c>
      <c r="N2459" s="3">
        <v>8.4</v>
      </c>
      <c r="T2459" s="3">
        <v>20919</v>
      </c>
    </row>
    <row r="2460" spans="1:20">
      <c r="A2460" s="3" t="s">
        <v>9702</v>
      </c>
      <c r="B2460" s="3" t="s">
        <v>22339</v>
      </c>
      <c r="C2460" s="3">
        <v>17</v>
      </c>
      <c r="N2460" s="3">
        <v>8.68</v>
      </c>
      <c r="T2460" s="3">
        <v>21616</v>
      </c>
    </row>
    <row r="2461" spans="1:20">
      <c r="A2461" s="3" t="s">
        <v>9703</v>
      </c>
      <c r="B2461" s="3" t="s">
        <v>22339</v>
      </c>
      <c r="C2461" s="3">
        <v>18</v>
      </c>
      <c r="N2461" s="3">
        <v>8.9600000000000009</v>
      </c>
      <c r="T2461" s="3">
        <v>22313</v>
      </c>
    </row>
    <row r="2462" spans="1:20">
      <c r="A2462" s="3" t="s">
        <v>9704</v>
      </c>
      <c r="B2462" s="3" t="s">
        <v>22339</v>
      </c>
      <c r="C2462" s="3">
        <v>19</v>
      </c>
      <c r="N2462" s="3">
        <v>9.24</v>
      </c>
      <c r="T2462" s="3">
        <v>23010</v>
      </c>
    </row>
    <row r="2463" spans="1:20">
      <c r="A2463" s="3" t="s">
        <v>9705</v>
      </c>
      <c r="B2463" s="3" t="s">
        <v>22339</v>
      </c>
      <c r="C2463" s="3">
        <v>20</v>
      </c>
      <c r="N2463" s="3">
        <v>9.52</v>
      </c>
      <c r="T2463" s="3">
        <v>23708</v>
      </c>
    </row>
    <row r="2464" spans="1:20">
      <c r="A2464" s="3" t="s">
        <v>9706</v>
      </c>
      <c r="B2464" s="3" t="s">
        <v>22339</v>
      </c>
      <c r="C2464" s="3">
        <v>21</v>
      </c>
      <c r="N2464" s="3">
        <v>9.8000000000000007</v>
      </c>
      <c r="T2464" s="3">
        <v>24405</v>
      </c>
    </row>
    <row r="2465" spans="1:20">
      <c r="A2465" s="3" t="s">
        <v>9707</v>
      </c>
      <c r="B2465" s="3" t="s">
        <v>22339</v>
      </c>
      <c r="C2465" s="3">
        <v>22</v>
      </c>
      <c r="N2465" s="3">
        <v>10.08</v>
      </c>
      <c r="T2465" s="3">
        <v>25102</v>
      </c>
    </row>
    <row r="2466" spans="1:20">
      <c r="A2466" s="3" t="s">
        <v>9708</v>
      </c>
      <c r="B2466" s="3" t="s">
        <v>22339</v>
      </c>
      <c r="C2466" s="3">
        <v>23</v>
      </c>
      <c r="N2466" s="3">
        <v>10.36</v>
      </c>
      <c r="T2466" s="3">
        <v>25800</v>
      </c>
    </row>
    <row r="2467" spans="1:20">
      <c r="A2467" s="3" t="s">
        <v>9709</v>
      </c>
      <c r="B2467" s="3" t="s">
        <v>22339</v>
      </c>
      <c r="C2467" s="3">
        <v>24</v>
      </c>
      <c r="N2467" s="3">
        <v>10.64</v>
      </c>
      <c r="T2467" s="3">
        <v>26497</v>
      </c>
    </row>
    <row r="2468" spans="1:20">
      <c r="A2468" s="3" t="s">
        <v>9710</v>
      </c>
      <c r="B2468" s="3" t="s">
        <v>22339</v>
      </c>
      <c r="C2468" s="3">
        <v>25</v>
      </c>
      <c r="N2468" s="3">
        <v>10.92</v>
      </c>
      <c r="T2468" s="3">
        <v>27194</v>
      </c>
    </row>
    <row r="2469" spans="1:20">
      <c r="A2469" s="3" t="s">
        <v>9711</v>
      </c>
      <c r="B2469" s="3" t="s">
        <v>22339</v>
      </c>
      <c r="C2469" s="3">
        <v>26</v>
      </c>
      <c r="N2469" s="3">
        <v>11.2</v>
      </c>
      <c r="T2469" s="3">
        <v>27892</v>
      </c>
    </row>
    <row r="2470" spans="1:20">
      <c r="A2470" s="3" t="s">
        <v>9712</v>
      </c>
      <c r="B2470" s="3" t="s">
        <v>22339</v>
      </c>
      <c r="C2470" s="3">
        <v>27</v>
      </c>
      <c r="N2470" s="3">
        <v>11.48</v>
      </c>
      <c r="T2470" s="3">
        <v>28589</v>
      </c>
    </row>
    <row r="2471" spans="1:20">
      <c r="A2471" s="3" t="s">
        <v>9713</v>
      </c>
      <c r="B2471" s="3" t="s">
        <v>22339</v>
      </c>
      <c r="C2471" s="3">
        <v>28</v>
      </c>
      <c r="N2471" s="3">
        <v>11.76</v>
      </c>
      <c r="T2471" s="3">
        <v>29286</v>
      </c>
    </row>
    <row r="2472" spans="1:20">
      <c r="A2472" s="3" t="s">
        <v>9714</v>
      </c>
      <c r="B2472" s="3" t="s">
        <v>22339</v>
      </c>
      <c r="C2472" s="3">
        <v>29</v>
      </c>
      <c r="N2472" s="3">
        <v>12.04</v>
      </c>
      <c r="T2472" s="3">
        <v>29983</v>
      </c>
    </row>
    <row r="2473" spans="1:20">
      <c r="A2473" s="3" t="s">
        <v>9715</v>
      </c>
      <c r="B2473" s="3" t="s">
        <v>22339</v>
      </c>
      <c r="C2473" s="3">
        <v>30</v>
      </c>
      <c r="N2473" s="3">
        <v>12.32</v>
      </c>
      <c r="T2473" s="3">
        <v>30681</v>
      </c>
    </row>
    <row r="2474" spans="1:20">
      <c r="A2474" s="3" t="s">
        <v>9716</v>
      </c>
      <c r="B2474" s="3" t="s">
        <v>22339</v>
      </c>
      <c r="C2474" s="3">
        <v>31</v>
      </c>
      <c r="N2474" s="3">
        <v>12.6</v>
      </c>
      <c r="T2474" s="3">
        <v>31378</v>
      </c>
    </row>
    <row r="2475" spans="1:20">
      <c r="A2475" s="3" t="s">
        <v>9717</v>
      </c>
      <c r="B2475" s="3" t="s">
        <v>22339</v>
      </c>
      <c r="C2475" s="3">
        <v>32</v>
      </c>
      <c r="N2475" s="3">
        <v>12.88</v>
      </c>
      <c r="T2475" s="3">
        <v>32075</v>
      </c>
    </row>
    <row r="2476" spans="1:20">
      <c r="A2476" s="3" t="s">
        <v>9718</v>
      </c>
      <c r="B2476" s="3" t="s">
        <v>22339</v>
      </c>
      <c r="C2476" s="3">
        <v>33</v>
      </c>
      <c r="N2476" s="3">
        <v>13.16</v>
      </c>
      <c r="T2476" s="3">
        <v>32773</v>
      </c>
    </row>
    <row r="2477" spans="1:20">
      <c r="A2477" s="3" t="s">
        <v>9719</v>
      </c>
      <c r="B2477" s="3" t="s">
        <v>22339</v>
      </c>
      <c r="C2477" s="3">
        <v>34</v>
      </c>
      <c r="N2477" s="3">
        <v>13.44</v>
      </c>
      <c r="T2477" s="3">
        <v>33470</v>
      </c>
    </row>
    <row r="2478" spans="1:20">
      <c r="A2478" s="3" t="s">
        <v>9720</v>
      </c>
      <c r="B2478" s="3" t="s">
        <v>22339</v>
      </c>
      <c r="C2478" s="3">
        <v>35</v>
      </c>
      <c r="N2478" s="3">
        <v>13.72</v>
      </c>
      <c r="T2478" s="3">
        <v>34167</v>
      </c>
    </row>
    <row r="2479" spans="1:20">
      <c r="A2479" s="3" t="s">
        <v>9721</v>
      </c>
      <c r="B2479" s="3" t="s">
        <v>22339</v>
      </c>
      <c r="C2479" s="3">
        <v>36</v>
      </c>
      <c r="N2479" s="3">
        <v>14</v>
      </c>
      <c r="T2479" s="3">
        <v>34865</v>
      </c>
    </row>
    <row r="2480" spans="1:20">
      <c r="A2480" s="3" t="s">
        <v>9722</v>
      </c>
      <c r="B2480" s="3" t="s">
        <v>22339</v>
      </c>
      <c r="C2480" s="3">
        <v>37</v>
      </c>
      <c r="N2480" s="3">
        <v>14.28</v>
      </c>
      <c r="T2480" s="3">
        <v>35562</v>
      </c>
    </row>
    <row r="2481" spans="1:20">
      <c r="A2481" s="3" t="s">
        <v>9723</v>
      </c>
      <c r="B2481" s="3" t="s">
        <v>22339</v>
      </c>
      <c r="C2481" s="3">
        <v>38</v>
      </c>
      <c r="N2481" s="3">
        <v>14.56</v>
      </c>
      <c r="T2481" s="3">
        <v>36259</v>
      </c>
    </row>
    <row r="2482" spans="1:20">
      <c r="A2482" s="3" t="s">
        <v>9724</v>
      </c>
      <c r="B2482" s="3" t="s">
        <v>22339</v>
      </c>
      <c r="C2482" s="3">
        <v>39</v>
      </c>
      <c r="N2482" s="3">
        <v>14.84</v>
      </c>
      <c r="T2482" s="3">
        <v>36957</v>
      </c>
    </row>
    <row r="2483" spans="1:20">
      <c r="A2483" s="3" t="s">
        <v>9725</v>
      </c>
      <c r="B2483" s="3" t="s">
        <v>22339</v>
      </c>
      <c r="C2483" s="3">
        <v>40</v>
      </c>
      <c r="N2483" s="3">
        <v>15.12</v>
      </c>
      <c r="T2483" s="3">
        <v>37654</v>
      </c>
    </row>
    <row r="2484" spans="1:20">
      <c r="A2484" s="3" t="s">
        <v>9726</v>
      </c>
      <c r="B2484" s="3" t="s">
        <v>22339</v>
      </c>
      <c r="C2484" s="3">
        <v>41</v>
      </c>
      <c r="N2484" s="3">
        <v>15.4</v>
      </c>
      <c r="T2484" s="3">
        <v>38351</v>
      </c>
    </row>
    <row r="2485" spans="1:20">
      <c r="A2485" s="3" t="s">
        <v>9727</v>
      </c>
      <c r="B2485" s="3" t="s">
        <v>22339</v>
      </c>
      <c r="C2485" s="3">
        <v>42</v>
      </c>
      <c r="N2485" s="3">
        <v>15.68</v>
      </c>
      <c r="T2485" s="3">
        <v>39048</v>
      </c>
    </row>
    <row r="2486" spans="1:20">
      <c r="A2486" s="3" t="s">
        <v>9728</v>
      </c>
      <c r="B2486" s="3" t="s">
        <v>22339</v>
      </c>
      <c r="C2486" s="3">
        <v>43</v>
      </c>
      <c r="N2486" s="3">
        <v>15.96</v>
      </c>
      <c r="T2486" s="3">
        <v>39746</v>
      </c>
    </row>
    <row r="2487" spans="1:20">
      <c r="A2487" s="3" t="s">
        <v>9729</v>
      </c>
      <c r="B2487" s="3" t="s">
        <v>22339</v>
      </c>
      <c r="C2487" s="3">
        <v>44</v>
      </c>
      <c r="N2487" s="3">
        <v>16.239999999999998</v>
      </c>
      <c r="T2487" s="3">
        <v>40443</v>
      </c>
    </row>
    <row r="2488" spans="1:20">
      <c r="A2488" s="3" t="s">
        <v>9730</v>
      </c>
      <c r="B2488" s="3" t="s">
        <v>22339</v>
      </c>
      <c r="C2488" s="3">
        <v>45</v>
      </c>
      <c r="N2488" s="3">
        <v>16.52</v>
      </c>
      <c r="T2488" s="3">
        <v>41140</v>
      </c>
    </row>
    <row r="2489" spans="1:20">
      <c r="A2489" s="3" t="s">
        <v>9731</v>
      </c>
      <c r="B2489" s="3" t="s">
        <v>22339</v>
      </c>
      <c r="C2489" s="3">
        <v>46</v>
      </c>
      <c r="N2489" s="3">
        <v>16.8</v>
      </c>
      <c r="T2489" s="3">
        <v>41838</v>
      </c>
    </row>
    <row r="2490" spans="1:20">
      <c r="A2490" s="3" t="s">
        <v>9732</v>
      </c>
      <c r="B2490" s="3" t="s">
        <v>22339</v>
      </c>
      <c r="C2490" s="3">
        <v>47</v>
      </c>
      <c r="N2490" s="3">
        <v>17.079999999999998</v>
      </c>
      <c r="T2490" s="3">
        <v>42535</v>
      </c>
    </row>
    <row r="2491" spans="1:20">
      <c r="A2491" s="3" t="s">
        <v>9733</v>
      </c>
      <c r="B2491" s="3" t="s">
        <v>22339</v>
      </c>
      <c r="C2491" s="3">
        <v>48</v>
      </c>
      <c r="N2491" s="3">
        <v>17.36</v>
      </c>
      <c r="T2491" s="3">
        <v>43232</v>
      </c>
    </row>
    <row r="2492" spans="1:20">
      <c r="A2492" s="3" t="s">
        <v>9734</v>
      </c>
      <c r="B2492" s="3" t="s">
        <v>22339</v>
      </c>
      <c r="C2492" s="3">
        <v>49</v>
      </c>
      <c r="N2492" s="3">
        <v>17.64</v>
      </c>
      <c r="T2492" s="3">
        <v>43930</v>
      </c>
    </row>
    <row r="2493" spans="1:20">
      <c r="A2493" s="3" t="s">
        <v>9735</v>
      </c>
      <c r="B2493" s="3" t="s">
        <v>22339</v>
      </c>
      <c r="C2493" s="3">
        <v>50</v>
      </c>
      <c r="N2493" s="3">
        <v>17.920000000000002</v>
      </c>
      <c r="T2493" s="3">
        <v>44627</v>
      </c>
    </row>
    <row r="2494" spans="1:20">
      <c r="A2494" s="3" t="s">
        <v>9736</v>
      </c>
      <c r="B2494" s="3" t="s">
        <v>22339</v>
      </c>
      <c r="C2494" s="3">
        <v>51</v>
      </c>
      <c r="N2494" s="3">
        <v>18.2</v>
      </c>
      <c r="T2494" s="3">
        <v>45324</v>
      </c>
    </row>
    <row r="2495" spans="1:20">
      <c r="A2495" s="3" t="s">
        <v>9737</v>
      </c>
      <c r="B2495" s="3" t="s">
        <v>22339</v>
      </c>
      <c r="C2495" s="3">
        <v>52</v>
      </c>
      <c r="N2495" s="3">
        <v>18.48</v>
      </c>
      <c r="T2495" s="3">
        <v>46021</v>
      </c>
    </row>
    <row r="2496" spans="1:20">
      <c r="A2496" s="3" t="s">
        <v>9738</v>
      </c>
      <c r="B2496" s="3" t="s">
        <v>22339</v>
      </c>
      <c r="C2496" s="3">
        <v>53</v>
      </c>
      <c r="N2496" s="3">
        <v>18.760000000000002</v>
      </c>
      <c r="T2496" s="3">
        <v>46719</v>
      </c>
    </row>
    <row r="2497" spans="1:20">
      <c r="A2497" s="3" t="s">
        <v>9739</v>
      </c>
      <c r="B2497" s="3" t="s">
        <v>22339</v>
      </c>
      <c r="C2497" s="3">
        <v>54</v>
      </c>
      <c r="N2497" s="3">
        <v>19.04</v>
      </c>
      <c r="T2497" s="3">
        <v>47416</v>
      </c>
    </row>
    <row r="2498" spans="1:20">
      <c r="A2498" s="3" t="s">
        <v>9740</v>
      </c>
      <c r="B2498" s="3" t="s">
        <v>22339</v>
      </c>
      <c r="C2498" s="3">
        <v>55</v>
      </c>
      <c r="N2498" s="3">
        <v>19.32</v>
      </c>
      <c r="T2498" s="3">
        <v>48113</v>
      </c>
    </row>
    <row r="2499" spans="1:20">
      <c r="A2499" s="3" t="s">
        <v>9741</v>
      </c>
      <c r="B2499" s="3" t="s">
        <v>22339</v>
      </c>
      <c r="C2499" s="3">
        <v>56</v>
      </c>
      <c r="N2499" s="3">
        <v>19.600000000000001</v>
      </c>
      <c r="T2499" s="3">
        <v>48811</v>
      </c>
    </row>
    <row r="2500" spans="1:20">
      <c r="A2500" s="3" t="s">
        <v>9742</v>
      </c>
      <c r="B2500" s="3" t="s">
        <v>22339</v>
      </c>
      <c r="C2500" s="3">
        <v>57</v>
      </c>
      <c r="N2500" s="3">
        <v>19.88</v>
      </c>
      <c r="T2500" s="3">
        <v>49508</v>
      </c>
    </row>
    <row r="2501" spans="1:20">
      <c r="A2501" s="3" t="s">
        <v>9743</v>
      </c>
      <c r="B2501" s="3" t="s">
        <v>22339</v>
      </c>
      <c r="C2501" s="3">
        <v>58</v>
      </c>
      <c r="N2501" s="3">
        <v>20.16</v>
      </c>
      <c r="T2501" s="3">
        <v>50205</v>
      </c>
    </row>
    <row r="2502" spans="1:20">
      <c r="A2502" s="3" t="s">
        <v>9744</v>
      </c>
      <c r="B2502" s="3" t="s">
        <v>22339</v>
      </c>
      <c r="C2502" s="3">
        <v>59</v>
      </c>
      <c r="N2502" s="3">
        <v>20.440000000000001</v>
      </c>
      <c r="T2502" s="3">
        <v>50903</v>
      </c>
    </row>
    <row r="2503" spans="1:20">
      <c r="A2503" s="3" t="s">
        <v>9745</v>
      </c>
      <c r="B2503" s="3" t="s">
        <v>22339</v>
      </c>
      <c r="C2503" s="3">
        <v>60</v>
      </c>
      <c r="N2503" s="3">
        <v>20.72</v>
      </c>
      <c r="T2503" s="3">
        <v>51600</v>
      </c>
    </row>
    <row r="2504" spans="1:20">
      <c r="A2504" s="3" t="s">
        <v>9746</v>
      </c>
      <c r="B2504" s="3" t="s">
        <v>22339</v>
      </c>
      <c r="C2504" s="3">
        <v>61</v>
      </c>
      <c r="N2504" s="3">
        <v>21</v>
      </c>
      <c r="T2504" s="3">
        <v>52297</v>
      </c>
    </row>
    <row r="2505" spans="1:20">
      <c r="A2505" s="3" t="s">
        <v>9747</v>
      </c>
      <c r="B2505" s="3" t="s">
        <v>22339</v>
      </c>
      <c r="C2505" s="3">
        <v>62</v>
      </c>
      <c r="N2505" s="3">
        <v>21.28</v>
      </c>
      <c r="T2505" s="3">
        <v>52994</v>
      </c>
    </row>
    <row r="2506" spans="1:20">
      <c r="A2506" s="3" t="s">
        <v>9748</v>
      </c>
      <c r="B2506" s="3" t="s">
        <v>22339</v>
      </c>
      <c r="C2506" s="3">
        <v>63</v>
      </c>
      <c r="N2506" s="3">
        <v>21.56</v>
      </c>
      <c r="T2506" s="3">
        <v>53692</v>
      </c>
    </row>
    <row r="2507" spans="1:20">
      <c r="A2507" s="3" t="s">
        <v>9749</v>
      </c>
      <c r="B2507" s="3" t="s">
        <v>22339</v>
      </c>
      <c r="C2507" s="3">
        <v>64</v>
      </c>
      <c r="N2507" s="3">
        <v>21.84</v>
      </c>
      <c r="T2507" s="3">
        <v>54389</v>
      </c>
    </row>
    <row r="2508" spans="1:20">
      <c r="A2508" s="3" t="s">
        <v>9750</v>
      </c>
      <c r="B2508" s="3" t="s">
        <v>22339</v>
      </c>
      <c r="C2508" s="3">
        <v>65</v>
      </c>
      <c r="N2508" s="3">
        <v>22.12</v>
      </c>
      <c r="T2508" s="3">
        <v>55086</v>
      </c>
    </row>
    <row r="2509" spans="1:20">
      <c r="A2509" s="3" t="s">
        <v>9751</v>
      </c>
      <c r="B2509" s="3" t="s">
        <v>22339</v>
      </c>
      <c r="C2509" s="3">
        <v>66</v>
      </c>
      <c r="N2509" s="3">
        <v>22.4</v>
      </c>
      <c r="T2509" s="3">
        <v>55784</v>
      </c>
    </row>
    <row r="2510" spans="1:20">
      <c r="A2510" s="3" t="s">
        <v>9752</v>
      </c>
      <c r="B2510" s="3" t="s">
        <v>22339</v>
      </c>
      <c r="C2510" s="3">
        <v>67</v>
      </c>
      <c r="N2510" s="3">
        <v>22.68</v>
      </c>
      <c r="T2510" s="3">
        <v>56481</v>
      </c>
    </row>
    <row r="2511" spans="1:20">
      <c r="A2511" s="3" t="s">
        <v>9753</v>
      </c>
      <c r="B2511" s="3" t="s">
        <v>22339</v>
      </c>
      <c r="C2511" s="3">
        <v>68</v>
      </c>
      <c r="N2511" s="3">
        <v>22.96</v>
      </c>
      <c r="T2511" s="3">
        <v>57178</v>
      </c>
    </row>
    <row r="2512" spans="1:20">
      <c r="A2512" s="3" t="s">
        <v>9754</v>
      </c>
      <c r="B2512" s="3" t="s">
        <v>22339</v>
      </c>
      <c r="C2512" s="3">
        <v>69</v>
      </c>
      <c r="N2512" s="3">
        <v>23.24</v>
      </c>
      <c r="T2512" s="3">
        <v>57876</v>
      </c>
    </row>
    <row r="2513" spans="1:20">
      <c r="A2513" s="3" t="s">
        <v>9755</v>
      </c>
      <c r="B2513" s="3" t="s">
        <v>22339</v>
      </c>
      <c r="C2513" s="3">
        <v>70</v>
      </c>
      <c r="N2513" s="3">
        <v>23.52</v>
      </c>
      <c r="T2513" s="3">
        <v>58573</v>
      </c>
    </row>
    <row r="2514" spans="1:20">
      <c r="A2514" s="3" t="s">
        <v>9756</v>
      </c>
      <c r="B2514" s="3" t="s">
        <v>22339</v>
      </c>
      <c r="C2514" s="3">
        <v>71</v>
      </c>
      <c r="N2514" s="3">
        <v>23.8</v>
      </c>
      <c r="T2514" s="3">
        <v>59270</v>
      </c>
    </row>
    <row r="2515" spans="1:20">
      <c r="A2515" s="3" t="s">
        <v>9757</v>
      </c>
      <c r="B2515" s="3" t="s">
        <v>22339</v>
      </c>
      <c r="C2515" s="3">
        <v>72</v>
      </c>
      <c r="N2515" s="3">
        <v>24.08</v>
      </c>
      <c r="T2515" s="3">
        <v>59967</v>
      </c>
    </row>
    <row r="2516" spans="1:20">
      <c r="A2516" s="3" t="s">
        <v>9758</v>
      </c>
      <c r="B2516" s="3" t="s">
        <v>22339</v>
      </c>
      <c r="C2516" s="3">
        <v>73</v>
      </c>
      <c r="N2516" s="3">
        <v>24.36</v>
      </c>
      <c r="T2516" s="3">
        <v>60665</v>
      </c>
    </row>
    <row r="2517" spans="1:20">
      <c r="A2517" s="3" t="s">
        <v>9759</v>
      </c>
      <c r="B2517" s="3" t="s">
        <v>22339</v>
      </c>
      <c r="C2517" s="3">
        <v>74</v>
      </c>
      <c r="N2517" s="3">
        <v>24.64</v>
      </c>
      <c r="T2517" s="3">
        <v>61362</v>
      </c>
    </row>
    <row r="2518" spans="1:20">
      <c r="A2518" s="3" t="s">
        <v>9760</v>
      </c>
      <c r="B2518" s="3" t="s">
        <v>22339</v>
      </c>
      <c r="C2518" s="3">
        <v>75</v>
      </c>
      <c r="N2518" s="3">
        <v>24.92</v>
      </c>
      <c r="T2518" s="3">
        <v>62059</v>
      </c>
    </row>
    <row r="2519" spans="1:20">
      <c r="A2519" s="3" t="s">
        <v>9761</v>
      </c>
      <c r="B2519" s="3" t="s">
        <v>22339</v>
      </c>
      <c r="C2519" s="3">
        <v>76</v>
      </c>
      <c r="N2519" s="3">
        <v>25.2</v>
      </c>
      <c r="T2519" s="3">
        <v>62757</v>
      </c>
    </row>
    <row r="2520" spans="1:20">
      <c r="A2520" s="3" t="s">
        <v>9762</v>
      </c>
      <c r="B2520" s="3" t="s">
        <v>22339</v>
      </c>
      <c r="C2520" s="3">
        <v>77</v>
      </c>
      <c r="N2520" s="3">
        <v>25.48</v>
      </c>
      <c r="T2520" s="3">
        <v>63454</v>
      </c>
    </row>
    <row r="2521" spans="1:20">
      <c r="A2521" s="3" t="s">
        <v>9763</v>
      </c>
      <c r="B2521" s="3" t="s">
        <v>22339</v>
      </c>
      <c r="C2521" s="3">
        <v>78</v>
      </c>
      <c r="N2521" s="3">
        <v>25.76</v>
      </c>
      <c r="T2521" s="3">
        <v>64151</v>
      </c>
    </row>
    <row r="2522" spans="1:20">
      <c r="A2522" s="3" t="s">
        <v>9764</v>
      </c>
      <c r="B2522" s="3" t="s">
        <v>22339</v>
      </c>
      <c r="C2522" s="3">
        <v>79</v>
      </c>
      <c r="N2522" s="3">
        <v>26.04</v>
      </c>
      <c r="T2522" s="3">
        <v>64849</v>
      </c>
    </row>
    <row r="2523" spans="1:20">
      <c r="A2523" s="3" t="s">
        <v>9765</v>
      </c>
      <c r="B2523" s="3" t="s">
        <v>22339</v>
      </c>
      <c r="C2523" s="3">
        <v>80</v>
      </c>
      <c r="N2523" s="3">
        <v>26.32</v>
      </c>
      <c r="T2523" s="3">
        <v>65546</v>
      </c>
    </row>
    <row r="2524" spans="1:20">
      <c r="A2524" s="3" t="s">
        <v>9766</v>
      </c>
      <c r="B2524" s="3" t="s">
        <v>22339</v>
      </c>
      <c r="C2524" s="3">
        <v>1</v>
      </c>
      <c r="M2524" s="3">
        <v>4.2</v>
      </c>
      <c r="T2524" s="3">
        <v>12783</v>
      </c>
    </row>
    <row r="2525" spans="1:20">
      <c r="A2525" s="3" t="s">
        <v>9767</v>
      </c>
      <c r="B2525" s="3" t="s">
        <v>22339</v>
      </c>
      <c r="C2525" s="3">
        <v>2</v>
      </c>
      <c r="M2525" s="3">
        <v>4.4800000000000004</v>
      </c>
      <c r="T2525" s="3">
        <v>13636</v>
      </c>
    </row>
    <row r="2526" spans="1:20">
      <c r="A2526" s="3" t="s">
        <v>9768</v>
      </c>
      <c r="B2526" s="3" t="s">
        <v>22339</v>
      </c>
      <c r="C2526" s="3">
        <v>3</v>
      </c>
      <c r="M2526" s="3">
        <v>4.76</v>
      </c>
      <c r="T2526" s="3">
        <v>14488</v>
      </c>
    </row>
    <row r="2527" spans="1:20">
      <c r="A2527" s="3" t="s">
        <v>9769</v>
      </c>
      <c r="B2527" s="3" t="s">
        <v>22339</v>
      </c>
      <c r="C2527" s="3">
        <v>4</v>
      </c>
      <c r="M2527" s="3">
        <v>5.04</v>
      </c>
      <c r="T2527" s="3">
        <v>15340</v>
      </c>
    </row>
    <row r="2528" spans="1:20">
      <c r="A2528" s="3" t="s">
        <v>9770</v>
      </c>
      <c r="B2528" s="3" t="s">
        <v>22339</v>
      </c>
      <c r="C2528" s="3">
        <v>5</v>
      </c>
      <c r="M2528" s="3">
        <v>5.32</v>
      </c>
      <c r="T2528" s="3">
        <v>16192</v>
      </c>
    </row>
    <row r="2529" spans="1:20">
      <c r="A2529" s="3" t="s">
        <v>9771</v>
      </c>
      <c r="B2529" s="3" t="s">
        <v>22339</v>
      </c>
      <c r="C2529" s="3">
        <v>6</v>
      </c>
      <c r="M2529" s="3">
        <v>5.6</v>
      </c>
      <c r="T2529" s="3">
        <v>17045</v>
      </c>
    </row>
    <row r="2530" spans="1:20">
      <c r="A2530" s="3" t="s">
        <v>9772</v>
      </c>
      <c r="B2530" s="3" t="s">
        <v>22339</v>
      </c>
      <c r="C2530" s="3">
        <v>7</v>
      </c>
      <c r="M2530" s="3">
        <v>5.88</v>
      </c>
      <c r="T2530" s="3">
        <v>17897</v>
      </c>
    </row>
    <row r="2531" spans="1:20">
      <c r="A2531" s="3" t="s">
        <v>9773</v>
      </c>
      <c r="B2531" s="3" t="s">
        <v>22339</v>
      </c>
      <c r="C2531" s="3">
        <v>8</v>
      </c>
      <c r="M2531" s="3">
        <v>6.16</v>
      </c>
      <c r="T2531" s="3">
        <v>18749</v>
      </c>
    </row>
    <row r="2532" spans="1:20">
      <c r="A2532" s="3" t="s">
        <v>9774</v>
      </c>
      <c r="B2532" s="3" t="s">
        <v>22339</v>
      </c>
      <c r="C2532" s="3">
        <v>9</v>
      </c>
      <c r="M2532" s="3">
        <v>6.44</v>
      </c>
      <c r="T2532" s="3">
        <v>19601</v>
      </c>
    </row>
    <row r="2533" spans="1:20">
      <c r="A2533" s="3" t="s">
        <v>9775</v>
      </c>
      <c r="B2533" s="3" t="s">
        <v>22339</v>
      </c>
      <c r="C2533" s="3">
        <v>10</v>
      </c>
      <c r="M2533" s="3">
        <v>6.72</v>
      </c>
      <c r="T2533" s="3">
        <v>20454</v>
      </c>
    </row>
    <row r="2534" spans="1:20">
      <c r="A2534" s="3" t="s">
        <v>9776</v>
      </c>
      <c r="B2534" s="3" t="s">
        <v>22339</v>
      </c>
      <c r="C2534" s="3">
        <v>11</v>
      </c>
      <c r="M2534" s="3">
        <v>7</v>
      </c>
      <c r="T2534" s="3">
        <v>21306</v>
      </c>
    </row>
    <row r="2535" spans="1:20">
      <c r="A2535" s="3" t="s">
        <v>9777</v>
      </c>
      <c r="B2535" s="3" t="s">
        <v>22339</v>
      </c>
      <c r="C2535" s="3">
        <v>12</v>
      </c>
      <c r="M2535" s="3">
        <v>7.28</v>
      </c>
      <c r="T2535" s="3">
        <v>22158</v>
      </c>
    </row>
    <row r="2536" spans="1:20">
      <c r="A2536" s="3" t="s">
        <v>9778</v>
      </c>
      <c r="B2536" s="3" t="s">
        <v>22339</v>
      </c>
      <c r="C2536" s="3">
        <v>13</v>
      </c>
      <c r="M2536" s="3">
        <v>7.56</v>
      </c>
      <c r="T2536" s="3">
        <v>23010</v>
      </c>
    </row>
    <row r="2537" spans="1:20">
      <c r="A2537" s="3" t="s">
        <v>9779</v>
      </c>
      <c r="B2537" s="3" t="s">
        <v>22339</v>
      </c>
      <c r="C2537" s="3">
        <v>14</v>
      </c>
      <c r="M2537" s="3">
        <v>7.84</v>
      </c>
      <c r="T2537" s="3">
        <v>23863</v>
      </c>
    </row>
    <row r="2538" spans="1:20">
      <c r="A2538" s="3" t="s">
        <v>9780</v>
      </c>
      <c r="B2538" s="3" t="s">
        <v>22339</v>
      </c>
      <c r="C2538" s="3">
        <v>15</v>
      </c>
      <c r="M2538" s="3">
        <v>8.1199999999999992</v>
      </c>
      <c r="T2538" s="3">
        <v>24715</v>
      </c>
    </row>
    <row r="2539" spans="1:20">
      <c r="A2539" s="3" t="s">
        <v>9781</v>
      </c>
      <c r="B2539" s="3" t="s">
        <v>22339</v>
      </c>
      <c r="C2539" s="3">
        <v>16</v>
      </c>
      <c r="M2539" s="3">
        <v>8.4</v>
      </c>
      <c r="T2539" s="3">
        <v>25567</v>
      </c>
    </row>
    <row r="2540" spans="1:20">
      <c r="A2540" s="3" t="s">
        <v>9782</v>
      </c>
      <c r="B2540" s="3" t="s">
        <v>22339</v>
      </c>
      <c r="C2540" s="3">
        <v>17</v>
      </c>
      <c r="M2540" s="3">
        <v>8.68</v>
      </c>
      <c r="T2540" s="3">
        <v>26419</v>
      </c>
    </row>
    <row r="2541" spans="1:20">
      <c r="A2541" s="3" t="s">
        <v>9783</v>
      </c>
      <c r="B2541" s="3" t="s">
        <v>22339</v>
      </c>
      <c r="C2541" s="3">
        <v>18</v>
      </c>
      <c r="M2541" s="3">
        <v>8.9600000000000009</v>
      </c>
      <c r="T2541" s="3">
        <v>27272</v>
      </c>
    </row>
    <row r="2542" spans="1:20">
      <c r="A2542" s="3" t="s">
        <v>9784</v>
      </c>
      <c r="B2542" s="3" t="s">
        <v>22339</v>
      </c>
      <c r="C2542" s="3">
        <v>19</v>
      </c>
      <c r="M2542" s="3">
        <v>9.24</v>
      </c>
      <c r="T2542" s="3">
        <v>28124</v>
      </c>
    </row>
    <row r="2543" spans="1:20">
      <c r="A2543" s="3" t="s">
        <v>9785</v>
      </c>
      <c r="B2543" s="3" t="s">
        <v>22339</v>
      </c>
      <c r="C2543" s="3">
        <v>20</v>
      </c>
      <c r="M2543" s="3">
        <v>9.52</v>
      </c>
      <c r="T2543" s="3">
        <v>28976</v>
      </c>
    </row>
    <row r="2544" spans="1:20">
      <c r="A2544" s="3" t="s">
        <v>9786</v>
      </c>
      <c r="B2544" s="3" t="s">
        <v>22339</v>
      </c>
      <c r="C2544" s="3">
        <v>21</v>
      </c>
      <c r="M2544" s="3">
        <v>9.8000000000000007</v>
      </c>
      <c r="T2544" s="3">
        <v>29828</v>
      </c>
    </row>
    <row r="2545" spans="1:20">
      <c r="A2545" s="3" t="s">
        <v>9787</v>
      </c>
      <c r="B2545" s="3" t="s">
        <v>22339</v>
      </c>
      <c r="C2545" s="3">
        <v>22</v>
      </c>
      <c r="M2545" s="3">
        <v>10.08</v>
      </c>
      <c r="T2545" s="3">
        <v>30681</v>
      </c>
    </row>
    <row r="2546" spans="1:20">
      <c r="A2546" s="3" t="s">
        <v>9788</v>
      </c>
      <c r="B2546" s="3" t="s">
        <v>22339</v>
      </c>
      <c r="C2546" s="3">
        <v>23</v>
      </c>
      <c r="M2546" s="3">
        <v>10.36</v>
      </c>
      <c r="T2546" s="3">
        <v>31533</v>
      </c>
    </row>
    <row r="2547" spans="1:20">
      <c r="A2547" s="3" t="s">
        <v>9789</v>
      </c>
      <c r="B2547" s="3" t="s">
        <v>22339</v>
      </c>
      <c r="C2547" s="3">
        <v>24</v>
      </c>
      <c r="M2547" s="3">
        <v>10.64</v>
      </c>
      <c r="T2547" s="3">
        <v>32385</v>
      </c>
    </row>
    <row r="2548" spans="1:20">
      <c r="A2548" s="3" t="s">
        <v>9790</v>
      </c>
      <c r="B2548" s="3" t="s">
        <v>22339</v>
      </c>
      <c r="C2548" s="3">
        <v>25</v>
      </c>
      <c r="M2548" s="3">
        <v>10.92</v>
      </c>
      <c r="T2548" s="3">
        <v>33237</v>
      </c>
    </row>
    <row r="2549" spans="1:20">
      <c r="A2549" s="3" t="s">
        <v>9791</v>
      </c>
      <c r="B2549" s="3" t="s">
        <v>22339</v>
      </c>
      <c r="C2549" s="3">
        <v>26</v>
      </c>
      <c r="M2549" s="3">
        <v>11.2</v>
      </c>
      <c r="T2549" s="3">
        <v>34090</v>
      </c>
    </row>
    <row r="2550" spans="1:20">
      <c r="A2550" s="3" t="s">
        <v>9792</v>
      </c>
      <c r="B2550" s="3" t="s">
        <v>22339</v>
      </c>
      <c r="C2550" s="3">
        <v>27</v>
      </c>
      <c r="M2550" s="3">
        <v>11.48</v>
      </c>
      <c r="T2550" s="3">
        <v>34942</v>
      </c>
    </row>
    <row r="2551" spans="1:20">
      <c r="A2551" s="3" t="s">
        <v>9793</v>
      </c>
      <c r="B2551" s="3" t="s">
        <v>22339</v>
      </c>
      <c r="C2551" s="3">
        <v>28</v>
      </c>
      <c r="M2551" s="3">
        <v>11.76</v>
      </c>
      <c r="T2551" s="3">
        <v>35794</v>
      </c>
    </row>
    <row r="2552" spans="1:20">
      <c r="A2552" s="3" t="s">
        <v>9794</v>
      </c>
      <c r="B2552" s="3" t="s">
        <v>22339</v>
      </c>
      <c r="C2552" s="3">
        <v>29</v>
      </c>
      <c r="M2552" s="3">
        <v>12.04</v>
      </c>
      <c r="T2552" s="3">
        <v>36646</v>
      </c>
    </row>
    <row r="2553" spans="1:20">
      <c r="A2553" s="3" t="s">
        <v>9795</v>
      </c>
      <c r="B2553" s="3" t="s">
        <v>22339</v>
      </c>
      <c r="C2553" s="3">
        <v>30</v>
      </c>
      <c r="M2553" s="3">
        <v>12.32</v>
      </c>
      <c r="T2553" s="3">
        <v>37499</v>
      </c>
    </row>
    <row r="2554" spans="1:20">
      <c r="A2554" s="3" t="s">
        <v>9796</v>
      </c>
      <c r="B2554" s="3" t="s">
        <v>22339</v>
      </c>
      <c r="C2554" s="3">
        <v>31</v>
      </c>
      <c r="M2554" s="3">
        <v>12.6</v>
      </c>
      <c r="T2554" s="3">
        <v>38351</v>
      </c>
    </row>
    <row r="2555" spans="1:20">
      <c r="A2555" s="3" t="s">
        <v>9797</v>
      </c>
      <c r="B2555" s="3" t="s">
        <v>22339</v>
      </c>
      <c r="C2555" s="3">
        <v>32</v>
      </c>
      <c r="M2555" s="3">
        <v>12.88</v>
      </c>
      <c r="T2555" s="3">
        <v>39203</v>
      </c>
    </row>
    <row r="2556" spans="1:20">
      <c r="A2556" s="3" t="s">
        <v>9798</v>
      </c>
      <c r="B2556" s="3" t="s">
        <v>22339</v>
      </c>
      <c r="C2556" s="3">
        <v>33</v>
      </c>
      <c r="M2556" s="3">
        <v>13.16</v>
      </c>
      <c r="T2556" s="3">
        <v>40055</v>
      </c>
    </row>
    <row r="2557" spans="1:20">
      <c r="A2557" s="3" t="s">
        <v>9799</v>
      </c>
      <c r="B2557" s="3" t="s">
        <v>22339</v>
      </c>
      <c r="C2557" s="3">
        <v>34</v>
      </c>
      <c r="M2557" s="3">
        <v>13.44</v>
      </c>
      <c r="T2557" s="3">
        <v>40908</v>
      </c>
    </row>
    <row r="2558" spans="1:20">
      <c r="A2558" s="3" t="s">
        <v>9800</v>
      </c>
      <c r="B2558" s="3" t="s">
        <v>22339</v>
      </c>
      <c r="C2558" s="3">
        <v>35</v>
      </c>
      <c r="M2558" s="3">
        <v>13.72</v>
      </c>
      <c r="T2558" s="3">
        <v>41760</v>
      </c>
    </row>
    <row r="2559" spans="1:20">
      <c r="A2559" s="3" t="s">
        <v>9801</v>
      </c>
      <c r="B2559" s="3" t="s">
        <v>22339</v>
      </c>
      <c r="C2559" s="3">
        <v>36</v>
      </c>
      <c r="M2559" s="3">
        <v>14</v>
      </c>
      <c r="T2559" s="3">
        <v>42612</v>
      </c>
    </row>
    <row r="2560" spans="1:20">
      <c r="A2560" s="3" t="s">
        <v>9802</v>
      </c>
      <c r="B2560" s="3" t="s">
        <v>22339</v>
      </c>
      <c r="C2560" s="3">
        <v>37</v>
      </c>
      <c r="M2560" s="3">
        <v>14.28</v>
      </c>
      <c r="T2560" s="3">
        <v>43464</v>
      </c>
    </row>
    <row r="2561" spans="1:20">
      <c r="A2561" s="3" t="s">
        <v>9803</v>
      </c>
      <c r="B2561" s="3" t="s">
        <v>22339</v>
      </c>
      <c r="C2561" s="3">
        <v>38</v>
      </c>
      <c r="M2561" s="3">
        <v>14.56</v>
      </c>
      <c r="T2561" s="3">
        <v>44317</v>
      </c>
    </row>
    <row r="2562" spans="1:20">
      <c r="A2562" s="3" t="s">
        <v>9804</v>
      </c>
      <c r="B2562" s="3" t="s">
        <v>22339</v>
      </c>
      <c r="C2562" s="3">
        <v>39</v>
      </c>
      <c r="M2562" s="3">
        <v>14.84</v>
      </c>
      <c r="T2562" s="3">
        <v>45169</v>
      </c>
    </row>
    <row r="2563" spans="1:20">
      <c r="A2563" s="3" t="s">
        <v>9805</v>
      </c>
      <c r="B2563" s="3" t="s">
        <v>22339</v>
      </c>
      <c r="C2563" s="3">
        <v>40</v>
      </c>
      <c r="M2563" s="3">
        <v>15.12</v>
      </c>
      <c r="T2563" s="3">
        <v>46021</v>
      </c>
    </row>
    <row r="2564" spans="1:20">
      <c r="A2564" s="3" t="s">
        <v>9806</v>
      </c>
      <c r="B2564" s="3" t="s">
        <v>22339</v>
      </c>
      <c r="C2564" s="3">
        <v>41</v>
      </c>
      <c r="M2564" s="3">
        <v>15.4</v>
      </c>
      <c r="T2564" s="3">
        <v>46873</v>
      </c>
    </row>
    <row r="2565" spans="1:20">
      <c r="A2565" s="3" t="s">
        <v>9807</v>
      </c>
      <c r="B2565" s="3" t="s">
        <v>22339</v>
      </c>
      <c r="C2565" s="3">
        <v>42</v>
      </c>
      <c r="M2565" s="3">
        <v>15.68</v>
      </c>
      <c r="T2565" s="3">
        <v>47726</v>
      </c>
    </row>
    <row r="2566" spans="1:20">
      <c r="A2566" s="3" t="s">
        <v>9808</v>
      </c>
      <c r="B2566" s="3" t="s">
        <v>22339</v>
      </c>
      <c r="C2566" s="3">
        <v>43</v>
      </c>
      <c r="M2566" s="3">
        <v>15.96</v>
      </c>
      <c r="T2566" s="3">
        <v>48578</v>
      </c>
    </row>
    <row r="2567" spans="1:20">
      <c r="A2567" s="3" t="s">
        <v>9809</v>
      </c>
      <c r="B2567" s="3" t="s">
        <v>22339</v>
      </c>
      <c r="C2567" s="3">
        <v>44</v>
      </c>
      <c r="M2567" s="3">
        <v>16.239999999999998</v>
      </c>
      <c r="T2567" s="3">
        <v>49430</v>
      </c>
    </row>
    <row r="2568" spans="1:20">
      <c r="A2568" s="3" t="s">
        <v>9810</v>
      </c>
      <c r="B2568" s="3" t="s">
        <v>22339</v>
      </c>
      <c r="C2568" s="3">
        <v>45</v>
      </c>
      <c r="M2568" s="3">
        <v>16.52</v>
      </c>
      <c r="T2568" s="3">
        <v>50283</v>
      </c>
    </row>
    <row r="2569" spans="1:20">
      <c r="A2569" s="3" t="s">
        <v>9811</v>
      </c>
      <c r="B2569" s="3" t="s">
        <v>22339</v>
      </c>
      <c r="C2569" s="3">
        <v>46</v>
      </c>
      <c r="M2569" s="3">
        <v>16.8</v>
      </c>
      <c r="T2569" s="3">
        <v>51135</v>
      </c>
    </row>
    <row r="2570" spans="1:20">
      <c r="A2570" s="3" t="s">
        <v>9812</v>
      </c>
      <c r="B2570" s="3" t="s">
        <v>22339</v>
      </c>
      <c r="C2570" s="3">
        <v>47</v>
      </c>
      <c r="M2570" s="3">
        <v>17.079999999999998</v>
      </c>
      <c r="T2570" s="3">
        <v>51987</v>
      </c>
    </row>
    <row r="2571" spans="1:20">
      <c r="A2571" s="3" t="s">
        <v>9813</v>
      </c>
      <c r="B2571" s="3" t="s">
        <v>22339</v>
      </c>
      <c r="C2571" s="3">
        <v>48</v>
      </c>
      <c r="M2571" s="3">
        <v>17.36</v>
      </c>
      <c r="T2571" s="3">
        <v>52839</v>
      </c>
    </row>
    <row r="2572" spans="1:20">
      <c r="A2572" s="3" t="s">
        <v>9814</v>
      </c>
      <c r="B2572" s="3" t="s">
        <v>22339</v>
      </c>
      <c r="C2572" s="3">
        <v>49</v>
      </c>
      <c r="M2572" s="3">
        <v>17.64</v>
      </c>
      <c r="T2572" s="3">
        <v>53692</v>
      </c>
    </row>
    <row r="2573" spans="1:20">
      <c r="A2573" s="3" t="s">
        <v>9815</v>
      </c>
      <c r="B2573" s="3" t="s">
        <v>22339</v>
      </c>
      <c r="C2573" s="3">
        <v>50</v>
      </c>
      <c r="M2573" s="3">
        <v>17.920000000000002</v>
      </c>
      <c r="T2573" s="3">
        <v>54544</v>
      </c>
    </row>
    <row r="2574" spans="1:20">
      <c r="A2574" s="3" t="s">
        <v>9816</v>
      </c>
      <c r="B2574" s="3" t="s">
        <v>22339</v>
      </c>
      <c r="C2574" s="3">
        <v>51</v>
      </c>
      <c r="M2574" s="3">
        <v>18.2</v>
      </c>
      <c r="T2574" s="3">
        <v>55396</v>
      </c>
    </row>
    <row r="2575" spans="1:20">
      <c r="A2575" s="3" t="s">
        <v>9817</v>
      </c>
      <c r="B2575" s="3" t="s">
        <v>22339</v>
      </c>
      <c r="C2575" s="3">
        <v>52</v>
      </c>
      <c r="M2575" s="3">
        <v>18.48</v>
      </c>
      <c r="T2575" s="3">
        <v>56248</v>
      </c>
    </row>
    <row r="2576" spans="1:20">
      <c r="A2576" s="3" t="s">
        <v>9818</v>
      </c>
      <c r="B2576" s="3" t="s">
        <v>22339</v>
      </c>
      <c r="C2576" s="3">
        <v>53</v>
      </c>
      <c r="M2576" s="3">
        <v>18.760000000000002</v>
      </c>
      <c r="T2576" s="3">
        <v>57101</v>
      </c>
    </row>
    <row r="2577" spans="1:20">
      <c r="A2577" s="3" t="s">
        <v>9819</v>
      </c>
      <c r="B2577" s="3" t="s">
        <v>22339</v>
      </c>
      <c r="C2577" s="3">
        <v>54</v>
      </c>
      <c r="M2577" s="3">
        <v>19.04</v>
      </c>
      <c r="T2577" s="3">
        <v>57953</v>
      </c>
    </row>
    <row r="2578" spans="1:20">
      <c r="A2578" s="3" t="s">
        <v>9820</v>
      </c>
      <c r="B2578" s="3" t="s">
        <v>22339</v>
      </c>
      <c r="C2578" s="3">
        <v>55</v>
      </c>
      <c r="M2578" s="3">
        <v>19.32</v>
      </c>
      <c r="T2578" s="3">
        <v>58805</v>
      </c>
    </row>
    <row r="2579" spans="1:20">
      <c r="A2579" s="3" t="s">
        <v>9821</v>
      </c>
      <c r="B2579" s="3" t="s">
        <v>22339</v>
      </c>
      <c r="C2579" s="3">
        <v>56</v>
      </c>
      <c r="M2579" s="3">
        <v>19.600000000000001</v>
      </c>
      <c r="T2579" s="3">
        <v>59657</v>
      </c>
    </row>
    <row r="2580" spans="1:20">
      <c r="A2580" s="3" t="s">
        <v>9822</v>
      </c>
      <c r="B2580" s="3" t="s">
        <v>22339</v>
      </c>
      <c r="C2580" s="3">
        <v>57</v>
      </c>
      <c r="M2580" s="3">
        <v>19.88</v>
      </c>
      <c r="T2580" s="3">
        <v>60510</v>
      </c>
    </row>
    <row r="2581" spans="1:20">
      <c r="A2581" s="3" t="s">
        <v>9823</v>
      </c>
      <c r="B2581" s="3" t="s">
        <v>22339</v>
      </c>
      <c r="C2581" s="3">
        <v>58</v>
      </c>
      <c r="M2581" s="3">
        <v>20.16</v>
      </c>
      <c r="T2581" s="3">
        <v>61362</v>
      </c>
    </row>
    <row r="2582" spans="1:20">
      <c r="A2582" s="3" t="s">
        <v>9824</v>
      </c>
      <c r="B2582" s="3" t="s">
        <v>22339</v>
      </c>
      <c r="C2582" s="3">
        <v>59</v>
      </c>
      <c r="M2582" s="3">
        <v>20.440000000000001</v>
      </c>
      <c r="T2582" s="3">
        <v>62214</v>
      </c>
    </row>
    <row r="2583" spans="1:20">
      <c r="A2583" s="3" t="s">
        <v>9825</v>
      </c>
      <c r="B2583" s="3" t="s">
        <v>22339</v>
      </c>
      <c r="C2583" s="3">
        <v>60</v>
      </c>
      <c r="M2583" s="3">
        <v>20.72</v>
      </c>
      <c r="T2583" s="3">
        <v>63066</v>
      </c>
    </row>
    <row r="2584" spans="1:20">
      <c r="A2584" s="3" t="s">
        <v>9826</v>
      </c>
      <c r="B2584" s="3" t="s">
        <v>22339</v>
      </c>
      <c r="C2584" s="3">
        <v>61</v>
      </c>
      <c r="M2584" s="3">
        <v>21</v>
      </c>
      <c r="T2584" s="3">
        <v>63919</v>
      </c>
    </row>
    <row r="2585" spans="1:20">
      <c r="A2585" s="3" t="s">
        <v>9827</v>
      </c>
      <c r="B2585" s="3" t="s">
        <v>22339</v>
      </c>
      <c r="C2585" s="3">
        <v>62</v>
      </c>
      <c r="M2585" s="3">
        <v>21.28</v>
      </c>
      <c r="T2585" s="3">
        <v>64771</v>
      </c>
    </row>
    <row r="2586" spans="1:20">
      <c r="A2586" s="3" t="s">
        <v>9828</v>
      </c>
      <c r="B2586" s="3" t="s">
        <v>22339</v>
      </c>
      <c r="C2586" s="3">
        <v>63</v>
      </c>
      <c r="M2586" s="3">
        <v>21.56</v>
      </c>
      <c r="T2586" s="3">
        <v>65623</v>
      </c>
    </row>
    <row r="2587" spans="1:20">
      <c r="A2587" s="3" t="s">
        <v>9829</v>
      </c>
      <c r="B2587" s="3" t="s">
        <v>22339</v>
      </c>
      <c r="C2587" s="3">
        <v>64</v>
      </c>
      <c r="M2587" s="3">
        <v>21.84</v>
      </c>
      <c r="T2587" s="3">
        <v>66475</v>
      </c>
    </row>
    <row r="2588" spans="1:20">
      <c r="A2588" s="3" t="s">
        <v>9830</v>
      </c>
      <c r="B2588" s="3" t="s">
        <v>22339</v>
      </c>
      <c r="C2588" s="3">
        <v>65</v>
      </c>
      <c r="M2588" s="3">
        <v>22.12</v>
      </c>
      <c r="T2588" s="3">
        <v>67328</v>
      </c>
    </row>
    <row r="2589" spans="1:20">
      <c r="A2589" s="3" t="s">
        <v>9831</v>
      </c>
      <c r="B2589" s="3" t="s">
        <v>22339</v>
      </c>
      <c r="C2589" s="3">
        <v>66</v>
      </c>
      <c r="M2589" s="3">
        <v>22.4</v>
      </c>
      <c r="T2589" s="3">
        <v>68180</v>
      </c>
    </row>
    <row r="2590" spans="1:20">
      <c r="A2590" s="3" t="s">
        <v>9832</v>
      </c>
      <c r="B2590" s="3" t="s">
        <v>22339</v>
      </c>
      <c r="C2590" s="3">
        <v>67</v>
      </c>
      <c r="M2590" s="3">
        <v>22.68</v>
      </c>
      <c r="T2590" s="3">
        <v>69032</v>
      </c>
    </row>
    <row r="2591" spans="1:20">
      <c r="A2591" s="3" t="s">
        <v>9833</v>
      </c>
      <c r="B2591" s="3" t="s">
        <v>22339</v>
      </c>
      <c r="C2591" s="3">
        <v>68</v>
      </c>
      <c r="M2591" s="3">
        <v>22.96</v>
      </c>
      <c r="T2591" s="3">
        <v>69884</v>
      </c>
    </row>
    <row r="2592" spans="1:20">
      <c r="A2592" s="3" t="s">
        <v>9834</v>
      </c>
      <c r="B2592" s="3" t="s">
        <v>22339</v>
      </c>
      <c r="C2592" s="3">
        <v>69</v>
      </c>
      <c r="M2592" s="3">
        <v>23.24</v>
      </c>
      <c r="T2592" s="3">
        <v>70737</v>
      </c>
    </row>
    <row r="2593" spans="1:20">
      <c r="A2593" s="3" t="s">
        <v>9835</v>
      </c>
      <c r="B2593" s="3" t="s">
        <v>22339</v>
      </c>
      <c r="C2593" s="3">
        <v>70</v>
      </c>
      <c r="M2593" s="3">
        <v>23.52</v>
      </c>
      <c r="T2593" s="3">
        <v>71589</v>
      </c>
    </row>
    <row r="2594" spans="1:20">
      <c r="A2594" s="3" t="s">
        <v>9836</v>
      </c>
      <c r="B2594" s="3" t="s">
        <v>22339</v>
      </c>
      <c r="C2594" s="3">
        <v>71</v>
      </c>
      <c r="M2594" s="3">
        <v>23.8</v>
      </c>
      <c r="T2594" s="3">
        <v>72441</v>
      </c>
    </row>
    <row r="2595" spans="1:20">
      <c r="A2595" s="3" t="s">
        <v>9837</v>
      </c>
      <c r="B2595" s="3" t="s">
        <v>22339</v>
      </c>
      <c r="C2595" s="3">
        <v>72</v>
      </c>
      <c r="M2595" s="3">
        <v>24.08</v>
      </c>
      <c r="T2595" s="3">
        <v>73293</v>
      </c>
    </row>
    <row r="2596" spans="1:20">
      <c r="A2596" s="3" t="s">
        <v>9838</v>
      </c>
      <c r="B2596" s="3" t="s">
        <v>22339</v>
      </c>
      <c r="C2596" s="3">
        <v>73</v>
      </c>
      <c r="M2596" s="3">
        <v>24.36</v>
      </c>
      <c r="T2596" s="3">
        <v>74146</v>
      </c>
    </row>
    <row r="2597" spans="1:20">
      <c r="A2597" s="3" t="s">
        <v>9839</v>
      </c>
      <c r="B2597" s="3" t="s">
        <v>22339</v>
      </c>
      <c r="C2597" s="3">
        <v>74</v>
      </c>
      <c r="M2597" s="3">
        <v>24.64</v>
      </c>
      <c r="T2597" s="3">
        <v>74998</v>
      </c>
    </row>
    <row r="2598" spans="1:20">
      <c r="A2598" s="3" t="s">
        <v>9840</v>
      </c>
      <c r="B2598" s="3" t="s">
        <v>22339</v>
      </c>
      <c r="C2598" s="3">
        <v>75</v>
      </c>
      <c r="M2598" s="3">
        <v>24.92</v>
      </c>
      <c r="T2598" s="3">
        <v>75850</v>
      </c>
    </row>
    <row r="2599" spans="1:20">
      <c r="A2599" s="3" t="s">
        <v>9841</v>
      </c>
      <c r="B2599" s="3" t="s">
        <v>22339</v>
      </c>
      <c r="C2599" s="3">
        <v>76</v>
      </c>
      <c r="M2599" s="3">
        <v>25.2</v>
      </c>
      <c r="T2599" s="3">
        <v>76702</v>
      </c>
    </row>
    <row r="2600" spans="1:20">
      <c r="A2600" s="3" t="s">
        <v>9842</v>
      </c>
      <c r="B2600" s="3" t="s">
        <v>22339</v>
      </c>
      <c r="C2600" s="3">
        <v>77</v>
      </c>
      <c r="M2600" s="3">
        <v>25.48</v>
      </c>
      <c r="T2600" s="3">
        <v>77555</v>
      </c>
    </row>
    <row r="2601" spans="1:20">
      <c r="A2601" s="3" t="s">
        <v>9843</v>
      </c>
      <c r="B2601" s="3" t="s">
        <v>22339</v>
      </c>
      <c r="C2601" s="3">
        <v>78</v>
      </c>
      <c r="M2601" s="3">
        <v>25.76</v>
      </c>
      <c r="T2601" s="3">
        <v>78407</v>
      </c>
    </row>
    <row r="2602" spans="1:20">
      <c r="A2602" s="3" t="s">
        <v>9844</v>
      </c>
      <c r="B2602" s="3" t="s">
        <v>22339</v>
      </c>
      <c r="C2602" s="3">
        <v>79</v>
      </c>
      <c r="M2602" s="3">
        <v>26.04</v>
      </c>
      <c r="T2602" s="3">
        <v>79259</v>
      </c>
    </row>
    <row r="2603" spans="1:20">
      <c r="A2603" s="3" t="s">
        <v>9845</v>
      </c>
      <c r="B2603" s="3" t="s">
        <v>22339</v>
      </c>
      <c r="C2603" s="3">
        <v>80</v>
      </c>
      <c r="M2603" s="3">
        <v>26.32</v>
      </c>
      <c r="T2603" s="3">
        <v>80111</v>
      </c>
    </row>
    <row r="2604" spans="1:20">
      <c r="A2604" s="3" t="s">
        <v>9846</v>
      </c>
      <c r="B2604" s="3" t="s">
        <v>22339</v>
      </c>
      <c r="C2604" s="3">
        <v>1</v>
      </c>
      <c r="O2604" s="3">
        <v>4.2</v>
      </c>
      <c r="T2604" s="3">
        <v>12783</v>
      </c>
    </row>
    <row r="2605" spans="1:20">
      <c r="A2605" s="3" t="s">
        <v>9847</v>
      </c>
      <c r="B2605" s="3" t="s">
        <v>22339</v>
      </c>
      <c r="C2605" s="3">
        <v>2</v>
      </c>
      <c r="O2605" s="3">
        <v>4.4800000000000004</v>
      </c>
      <c r="T2605" s="3">
        <v>13636</v>
      </c>
    </row>
    <row r="2606" spans="1:20">
      <c r="A2606" s="3" t="s">
        <v>9848</v>
      </c>
      <c r="B2606" s="3" t="s">
        <v>22339</v>
      </c>
      <c r="C2606" s="3">
        <v>3</v>
      </c>
      <c r="O2606" s="3">
        <v>4.76</v>
      </c>
      <c r="T2606" s="3">
        <v>14488</v>
      </c>
    </row>
    <row r="2607" spans="1:20">
      <c r="A2607" s="3" t="s">
        <v>9849</v>
      </c>
      <c r="B2607" s="3" t="s">
        <v>22339</v>
      </c>
      <c r="C2607" s="3">
        <v>4</v>
      </c>
      <c r="O2607" s="3">
        <v>5.04</v>
      </c>
      <c r="T2607" s="3">
        <v>15340</v>
      </c>
    </row>
    <row r="2608" spans="1:20">
      <c r="A2608" s="3" t="s">
        <v>9850</v>
      </c>
      <c r="B2608" s="3" t="s">
        <v>22339</v>
      </c>
      <c r="C2608" s="3">
        <v>5</v>
      </c>
      <c r="O2608" s="3">
        <v>5.32</v>
      </c>
      <c r="T2608" s="3">
        <v>16192</v>
      </c>
    </row>
    <row r="2609" spans="1:20">
      <c r="A2609" s="3" t="s">
        <v>9851</v>
      </c>
      <c r="B2609" s="3" t="s">
        <v>22339</v>
      </c>
      <c r="C2609" s="3">
        <v>6</v>
      </c>
      <c r="O2609" s="3">
        <v>5.6</v>
      </c>
      <c r="T2609" s="3">
        <v>17045</v>
      </c>
    </row>
    <row r="2610" spans="1:20">
      <c r="A2610" s="3" t="s">
        <v>9852</v>
      </c>
      <c r="B2610" s="3" t="s">
        <v>22339</v>
      </c>
      <c r="C2610" s="3">
        <v>7</v>
      </c>
      <c r="O2610" s="3">
        <v>5.88</v>
      </c>
      <c r="T2610" s="3">
        <v>17897</v>
      </c>
    </row>
    <row r="2611" spans="1:20">
      <c r="A2611" s="3" t="s">
        <v>9853</v>
      </c>
      <c r="B2611" s="3" t="s">
        <v>22339</v>
      </c>
      <c r="C2611" s="3">
        <v>8</v>
      </c>
      <c r="O2611" s="3">
        <v>6.16</v>
      </c>
      <c r="T2611" s="3">
        <v>18749</v>
      </c>
    </row>
    <row r="2612" spans="1:20">
      <c r="A2612" s="3" t="s">
        <v>9854</v>
      </c>
      <c r="B2612" s="3" t="s">
        <v>22339</v>
      </c>
      <c r="C2612" s="3">
        <v>9</v>
      </c>
      <c r="O2612" s="3">
        <v>6.44</v>
      </c>
      <c r="T2612" s="3">
        <v>19601</v>
      </c>
    </row>
    <row r="2613" spans="1:20">
      <c r="A2613" s="3" t="s">
        <v>9855</v>
      </c>
      <c r="B2613" s="3" t="s">
        <v>22339</v>
      </c>
      <c r="C2613" s="3">
        <v>10</v>
      </c>
      <c r="O2613" s="3">
        <v>6.72</v>
      </c>
      <c r="T2613" s="3">
        <v>20454</v>
      </c>
    </row>
    <row r="2614" spans="1:20">
      <c r="A2614" s="3" t="s">
        <v>9856</v>
      </c>
      <c r="B2614" s="3" t="s">
        <v>22339</v>
      </c>
      <c r="C2614" s="3">
        <v>11</v>
      </c>
      <c r="O2614" s="3">
        <v>7</v>
      </c>
      <c r="T2614" s="3">
        <v>21306</v>
      </c>
    </row>
    <row r="2615" spans="1:20">
      <c r="A2615" s="3" t="s">
        <v>9857</v>
      </c>
      <c r="B2615" s="3" t="s">
        <v>22339</v>
      </c>
      <c r="C2615" s="3">
        <v>12</v>
      </c>
      <c r="O2615" s="3">
        <v>7.28</v>
      </c>
      <c r="T2615" s="3">
        <v>22158</v>
      </c>
    </row>
    <row r="2616" spans="1:20">
      <c r="A2616" s="3" t="s">
        <v>9858</v>
      </c>
      <c r="B2616" s="3" t="s">
        <v>22339</v>
      </c>
      <c r="C2616" s="3">
        <v>13</v>
      </c>
      <c r="O2616" s="3">
        <v>7.56</v>
      </c>
      <c r="T2616" s="3">
        <v>23010</v>
      </c>
    </row>
    <row r="2617" spans="1:20">
      <c r="A2617" s="3" t="s">
        <v>9859</v>
      </c>
      <c r="B2617" s="3" t="s">
        <v>22339</v>
      </c>
      <c r="C2617" s="3">
        <v>14</v>
      </c>
      <c r="O2617" s="3">
        <v>7.84</v>
      </c>
      <c r="T2617" s="3">
        <v>23863</v>
      </c>
    </row>
    <row r="2618" spans="1:20">
      <c r="A2618" s="3" t="s">
        <v>9860</v>
      </c>
      <c r="B2618" s="3" t="s">
        <v>22339</v>
      </c>
      <c r="C2618" s="3">
        <v>15</v>
      </c>
      <c r="O2618" s="3">
        <v>8.1199999999999992</v>
      </c>
      <c r="T2618" s="3">
        <v>24715</v>
      </c>
    </row>
    <row r="2619" spans="1:20">
      <c r="A2619" s="3" t="s">
        <v>9861</v>
      </c>
      <c r="B2619" s="3" t="s">
        <v>22339</v>
      </c>
      <c r="C2619" s="3">
        <v>16</v>
      </c>
      <c r="O2619" s="3">
        <v>8.4</v>
      </c>
      <c r="T2619" s="3">
        <v>25567</v>
      </c>
    </row>
    <row r="2620" spans="1:20">
      <c r="A2620" s="3" t="s">
        <v>9862</v>
      </c>
      <c r="B2620" s="3" t="s">
        <v>22339</v>
      </c>
      <c r="C2620" s="3">
        <v>17</v>
      </c>
      <c r="O2620" s="3">
        <v>8.68</v>
      </c>
      <c r="T2620" s="3">
        <v>26419</v>
      </c>
    </row>
    <row r="2621" spans="1:20">
      <c r="A2621" s="3" t="s">
        <v>9863</v>
      </c>
      <c r="B2621" s="3" t="s">
        <v>22339</v>
      </c>
      <c r="C2621" s="3">
        <v>18</v>
      </c>
      <c r="O2621" s="3">
        <v>8.9600000000000009</v>
      </c>
      <c r="T2621" s="3">
        <v>27272</v>
      </c>
    </row>
    <row r="2622" spans="1:20">
      <c r="A2622" s="3" t="s">
        <v>9864</v>
      </c>
      <c r="B2622" s="3" t="s">
        <v>22339</v>
      </c>
      <c r="C2622" s="3">
        <v>19</v>
      </c>
      <c r="O2622" s="3">
        <v>9.24</v>
      </c>
      <c r="T2622" s="3">
        <v>28124</v>
      </c>
    </row>
    <row r="2623" spans="1:20">
      <c r="A2623" s="3" t="s">
        <v>9865</v>
      </c>
      <c r="B2623" s="3" t="s">
        <v>22339</v>
      </c>
      <c r="C2623" s="3">
        <v>20</v>
      </c>
      <c r="O2623" s="3">
        <v>9.52</v>
      </c>
      <c r="T2623" s="3">
        <v>28976</v>
      </c>
    </row>
    <row r="2624" spans="1:20">
      <c r="A2624" s="3" t="s">
        <v>9866</v>
      </c>
      <c r="B2624" s="3" t="s">
        <v>22339</v>
      </c>
      <c r="C2624" s="3">
        <v>21</v>
      </c>
      <c r="O2624" s="3">
        <v>9.8000000000000007</v>
      </c>
      <c r="T2624" s="3">
        <v>29828</v>
      </c>
    </row>
    <row r="2625" spans="1:20">
      <c r="A2625" s="3" t="s">
        <v>9867</v>
      </c>
      <c r="B2625" s="3" t="s">
        <v>22339</v>
      </c>
      <c r="C2625" s="3">
        <v>22</v>
      </c>
      <c r="O2625" s="3">
        <v>10.08</v>
      </c>
      <c r="T2625" s="3">
        <v>30681</v>
      </c>
    </row>
    <row r="2626" spans="1:20">
      <c r="A2626" s="3" t="s">
        <v>9868</v>
      </c>
      <c r="B2626" s="3" t="s">
        <v>22339</v>
      </c>
      <c r="C2626" s="3">
        <v>23</v>
      </c>
      <c r="O2626" s="3">
        <v>10.36</v>
      </c>
      <c r="T2626" s="3">
        <v>31533</v>
      </c>
    </row>
    <row r="2627" spans="1:20">
      <c r="A2627" s="3" t="s">
        <v>9869</v>
      </c>
      <c r="B2627" s="3" t="s">
        <v>22339</v>
      </c>
      <c r="C2627" s="3">
        <v>24</v>
      </c>
      <c r="O2627" s="3">
        <v>10.64</v>
      </c>
      <c r="T2627" s="3">
        <v>32385</v>
      </c>
    </row>
    <row r="2628" spans="1:20">
      <c r="A2628" s="3" t="s">
        <v>9870</v>
      </c>
      <c r="B2628" s="3" t="s">
        <v>22339</v>
      </c>
      <c r="C2628" s="3">
        <v>25</v>
      </c>
      <c r="O2628" s="3">
        <v>10.92</v>
      </c>
      <c r="T2628" s="3">
        <v>33237</v>
      </c>
    </row>
    <row r="2629" spans="1:20">
      <c r="A2629" s="3" t="s">
        <v>9871</v>
      </c>
      <c r="B2629" s="3" t="s">
        <v>22339</v>
      </c>
      <c r="C2629" s="3">
        <v>26</v>
      </c>
      <c r="O2629" s="3">
        <v>11.2</v>
      </c>
      <c r="T2629" s="3">
        <v>34090</v>
      </c>
    </row>
    <row r="2630" spans="1:20">
      <c r="A2630" s="3" t="s">
        <v>9872</v>
      </c>
      <c r="B2630" s="3" t="s">
        <v>22339</v>
      </c>
      <c r="C2630" s="3">
        <v>27</v>
      </c>
      <c r="O2630" s="3">
        <v>11.48</v>
      </c>
      <c r="T2630" s="3">
        <v>34942</v>
      </c>
    </row>
    <row r="2631" spans="1:20">
      <c r="A2631" s="3" t="s">
        <v>9873</v>
      </c>
      <c r="B2631" s="3" t="s">
        <v>22339</v>
      </c>
      <c r="C2631" s="3">
        <v>28</v>
      </c>
      <c r="O2631" s="3">
        <v>11.76</v>
      </c>
      <c r="T2631" s="3">
        <v>35794</v>
      </c>
    </row>
    <row r="2632" spans="1:20">
      <c r="A2632" s="3" t="s">
        <v>9874</v>
      </c>
      <c r="B2632" s="3" t="s">
        <v>22339</v>
      </c>
      <c r="C2632" s="3">
        <v>29</v>
      </c>
      <c r="O2632" s="3">
        <v>12.04</v>
      </c>
      <c r="T2632" s="3">
        <v>36646</v>
      </c>
    </row>
    <row r="2633" spans="1:20">
      <c r="A2633" s="3" t="s">
        <v>9875</v>
      </c>
      <c r="B2633" s="3" t="s">
        <v>22339</v>
      </c>
      <c r="C2633" s="3">
        <v>30</v>
      </c>
      <c r="O2633" s="3">
        <v>12.32</v>
      </c>
      <c r="T2633" s="3">
        <v>37499</v>
      </c>
    </row>
    <row r="2634" spans="1:20">
      <c r="A2634" s="3" t="s">
        <v>9876</v>
      </c>
      <c r="B2634" s="3" t="s">
        <v>22339</v>
      </c>
      <c r="C2634" s="3">
        <v>31</v>
      </c>
      <c r="O2634" s="3">
        <v>12.6</v>
      </c>
      <c r="T2634" s="3">
        <v>38351</v>
      </c>
    </row>
    <row r="2635" spans="1:20">
      <c r="A2635" s="3" t="s">
        <v>9877</v>
      </c>
      <c r="B2635" s="3" t="s">
        <v>22339</v>
      </c>
      <c r="C2635" s="3">
        <v>32</v>
      </c>
      <c r="O2635" s="3">
        <v>12.88</v>
      </c>
      <c r="T2635" s="3">
        <v>39203</v>
      </c>
    </row>
    <row r="2636" spans="1:20">
      <c r="A2636" s="3" t="s">
        <v>9878</v>
      </c>
      <c r="B2636" s="3" t="s">
        <v>22339</v>
      </c>
      <c r="C2636" s="3">
        <v>33</v>
      </c>
      <c r="O2636" s="3">
        <v>13.16</v>
      </c>
      <c r="T2636" s="3">
        <v>40055</v>
      </c>
    </row>
    <row r="2637" spans="1:20">
      <c r="A2637" s="3" t="s">
        <v>9879</v>
      </c>
      <c r="B2637" s="3" t="s">
        <v>22339</v>
      </c>
      <c r="C2637" s="3">
        <v>34</v>
      </c>
      <c r="O2637" s="3">
        <v>13.44</v>
      </c>
      <c r="T2637" s="3">
        <v>40908</v>
      </c>
    </row>
    <row r="2638" spans="1:20">
      <c r="A2638" s="3" t="s">
        <v>9880</v>
      </c>
      <c r="B2638" s="3" t="s">
        <v>22339</v>
      </c>
      <c r="C2638" s="3">
        <v>35</v>
      </c>
      <c r="O2638" s="3">
        <v>13.72</v>
      </c>
      <c r="T2638" s="3">
        <v>41760</v>
      </c>
    </row>
    <row r="2639" spans="1:20">
      <c r="A2639" s="3" t="s">
        <v>9881</v>
      </c>
      <c r="B2639" s="3" t="s">
        <v>22339</v>
      </c>
      <c r="C2639" s="3">
        <v>36</v>
      </c>
      <c r="O2639" s="3">
        <v>14</v>
      </c>
      <c r="T2639" s="3">
        <v>42612</v>
      </c>
    </row>
    <row r="2640" spans="1:20">
      <c r="A2640" s="3" t="s">
        <v>9882</v>
      </c>
      <c r="B2640" s="3" t="s">
        <v>22339</v>
      </c>
      <c r="C2640" s="3">
        <v>37</v>
      </c>
      <c r="O2640" s="3">
        <v>14.28</v>
      </c>
      <c r="T2640" s="3">
        <v>43464</v>
      </c>
    </row>
    <row r="2641" spans="1:20">
      <c r="A2641" s="3" t="s">
        <v>9883</v>
      </c>
      <c r="B2641" s="3" t="s">
        <v>22339</v>
      </c>
      <c r="C2641" s="3">
        <v>38</v>
      </c>
      <c r="O2641" s="3">
        <v>14.56</v>
      </c>
      <c r="T2641" s="3">
        <v>44317</v>
      </c>
    </row>
    <row r="2642" spans="1:20">
      <c r="A2642" s="3" t="s">
        <v>9884</v>
      </c>
      <c r="B2642" s="3" t="s">
        <v>22339</v>
      </c>
      <c r="C2642" s="3">
        <v>39</v>
      </c>
      <c r="O2642" s="3">
        <v>14.84</v>
      </c>
      <c r="T2642" s="3">
        <v>45169</v>
      </c>
    </row>
    <row r="2643" spans="1:20">
      <c r="A2643" s="3" t="s">
        <v>9885</v>
      </c>
      <c r="B2643" s="3" t="s">
        <v>22339</v>
      </c>
      <c r="C2643" s="3">
        <v>40</v>
      </c>
      <c r="O2643" s="3">
        <v>15.12</v>
      </c>
      <c r="T2643" s="3">
        <v>46021</v>
      </c>
    </row>
    <row r="2644" spans="1:20">
      <c r="A2644" s="3" t="s">
        <v>9886</v>
      </c>
      <c r="B2644" s="3" t="s">
        <v>22339</v>
      </c>
      <c r="C2644" s="3">
        <v>41</v>
      </c>
      <c r="O2644" s="3">
        <v>15.4</v>
      </c>
      <c r="T2644" s="3">
        <v>46873</v>
      </c>
    </row>
    <row r="2645" spans="1:20">
      <c r="A2645" s="3" t="s">
        <v>9887</v>
      </c>
      <c r="B2645" s="3" t="s">
        <v>22339</v>
      </c>
      <c r="C2645" s="3">
        <v>42</v>
      </c>
      <c r="O2645" s="3">
        <v>15.68</v>
      </c>
      <c r="T2645" s="3">
        <v>47726</v>
      </c>
    </row>
    <row r="2646" spans="1:20">
      <c r="A2646" s="3" t="s">
        <v>9888</v>
      </c>
      <c r="B2646" s="3" t="s">
        <v>22339</v>
      </c>
      <c r="C2646" s="3">
        <v>43</v>
      </c>
      <c r="O2646" s="3">
        <v>15.96</v>
      </c>
      <c r="T2646" s="3">
        <v>48578</v>
      </c>
    </row>
    <row r="2647" spans="1:20">
      <c r="A2647" s="3" t="s">
        <v>9889</v>
      </c>
      <c r="B2647" s="3" t="s">
        <v>22339</v>
      </c>
      <c r="C2647" s="3">
        <v>44</v>
      </c>
      <c r="O2647" s="3">
        <v>16.239999999999998</v>
      </c>
      <c r="T2647" s="3">
        <v>49430</v>
      </c>
    </row>
    <row r="2648" spans="1:20">
      <c r="A2648" s="3" t="s">
        <v>9890</v>
      </c>
      <c r="B2648" s="3" t="s">
        <v>22339</v>
      </c>
      <c r="C2648" s="3">
        <v>45</v>
      </c>
      <c r="O2648" s="3">
        <v>16.52</v>
      </c>
      <c r="T2648" s="3">
        <v>50283</v>
      </c>
    </row>
    <row r="2649" spans="1:20">
      <c r="A2649" s="3" t="s">
        <v>9891</v>
      </c>
      <c r="B2649" s="3" t="s">
        <v>22339</v>
      </c>
      <c r="C2649" s="3">
        <v>46</v>
      </c>
      <c r="O2649" s="3">
        <v>16.8</v>
      </c>
      <c r="T2649" s="3">
        <v>51135</v>
      </c>
    </row>
    <row r="2650" spans="1:20">
      <c r="A2650" s="3" t="s">
        <v>9892</v>
      </c>
      <c r="B2650" s="3" t="s">
        <v>22339</v>
      </c>
      <c r="C2650" s="3">
        <v>47</v>
      </c>
      <c r="O2650" s="3">
        <v>17.079999999999998</v>
      </c>
      <c r="T2650" s="3">
        <v>51987</v>
      </c>
    </row>
    <row r="2651" spans="1:20">
      <c r="A2651" s="3" t="s">
        <v>9893</v>
      </c>
      <c r="B2651" s="3" t="s">
        <v>22339</v>
      </c>
      <c r="C2651" s="3">
        <v>48</v>
      </c>
      <c r="O2651" s="3">
        <v>17.36</v>
      </c>
      <c r="T2651" s="3">
        <v>52839</v>
      </c>
    </row>
    <row r="2652" spans="1:20">
      <c r="A2652" s="3" t="s">
        <v>9894</v>
      </c>
      <c r="B2652" s="3" t="s">
        <v>22339</v>
      </c>
      <c r="C2652" s="3">
        <v>49</v>
      </c>
      <c r="O2652" s="3">
        <v>17.64</v>
      </c>
      <c r="T2652" s="3">
        <v>53692</v>
      </c>
    </row>
    <row r="2653" spans="1:20">
      <c r="A2653" s="3" t="s">
        <v>9895</v>
      </c>
      <c r="B2653" s="3" t="s">
        <v>22339</v>
      </c>
      <c r="C2653" s="3">
        <v>50</v>
      </c>
      <c r="O2653" s="3">
        <v>17.920000000000002</v>
      </c>
      <c r="T2653" s="3">
        <v>54544</v>
      </c>
    </row>
    <row r="2654" spans="1:20">
      <c r="A2654" s="3" t="s">
        <v>9896</v>
      </c>
      <c r="B2654" s="3" t="s">
        <v>22339</v>
      </c>
      <c r="C2654" s="3">
        <v>51</v>
      </c>
      <c r="O2654" s="3">
        <v>18.2</v>
      </c>
      <c r="T2654" s="3">
        <v>55396</v>
      </c>
    </row>
    <row r="2655" spans="1:20">
      <c r="A2655" s="3" t="s">
        <v>9897</v>
      </c>
      <c r="B2655" s="3" t="s">
        <v>22339</v>
      </c>
      <c r="C2655" s="3">
        <v>52</v>
      </c>
      <c r="O2655" s="3">
        <v>18.48</v>
      </c>
      <c r="T2655" s="3">
        <v>56248</v>
      </c>
    </row>
    <row r="2656" spans="1:20">
      <c r="A2656" s="3" t="s">
        <v>9898</v>
      </c>
      <c r="B2656" s="3" t="s">
        <v>22339</v>
      </c>
      <c r="C2656" s="3">
        <v>53</v>
      </c>
      <c r="O2656" s="3">
        <v>18.760000000000002</v>
      </c>
      <c r="T2656" s="3">
        <v>57101</v>
      </c>
    </row>
    <row r="2657" spans="1:20">
      <c r="A2657" s="3" t="s">
        <v>9899</v>
      </c>
      <c r="B2657" s="3" t="s">
        <v>22339</v>
      </c>
      <c r="C2657" s="3">
        <v>54</v>
      </c>
      <c r="O2657" s="3">
        <v>19.04</v>
      </c>
      <c r="T2657" s="3">
        <v>57953</v>
      </c>
    </row>
    <row r="2658" spans="1:20">
      <c r="A2658" s="3" t="s">
        <v>9900</v>
      </c>
      <c r="B2658" s="3" t="s">
        <v>22339</v>
      </c>
      <c r="C2658" s="3">
        <v>55</v>
      </c>
      <c r="O2658" s="3">
        <v>19.32</v>
      </c>
      <c r="T2658" s="3">
        <v>58805</v>
      </c>
    </row>
    <row r="2659" spans="1:20">
      <c r="A2659" s="3" t="s">
        <v>9901</v>
      </c>
      <c r="B2659" s="3" t="s">
        <v>22339</v>
      </c>
      <c r="C2659" s="3">
        <v>56</v>
      </c>
      <c r="O2659" s="3">
        <v>19.600000000000001</v>
      </c>
      <c r="T2659" s="3">
        <v>59657</v>
      </c>
    </row>
    <row r="2660" spans="1:20">
      <c r="A2660" s="3" t="s">
        <v>9902</v>
      </c>
      <c r="B2660" s="3" t="s">
        <v>22339</v>
      </c>
      <c r="C2660" s="3">
        <v>57</v>
      </c>
      <c r="O2660" s="3">
        <v>19.88</v>
      </c>
      <c r="T2660" s="3">
        <v>60510</v>
      </c>
    </row>
    <row r="2661" spans="1:20">
      <c r="A2661" s="3" t="s">
        <v>9903</v>
      </c>
      <c r="B2661" s="3" t="s">
        <v>22339</v>
      </c>
      <c r="C2661" s="3">
        <v>58</v>
      </c>
      <c r="O2661" s="3">
        <v>20.16</v>
      </c>
      <c r="T2661" s="3">
        <v>61362</v>
      </c>
    </row>
    <row r="2662" spans="1:20">
      <c r="A2662" s="3" t="s">
        <v>9904</v>
      </c>
      <c r="B2662" s="3" t="s">
        <v>22339</v>
      </c>
      <c r="C2662" s="3">
        <v>59</v>
      </c>
      <c r="O2662" s="3">
        <v>20.440000000000001</v>
      </c>
      <c r="T2662" s="3">
        <v>62214</v>
      </c>
    </row>
    <row r="2663" spans="1:20">
      <c r="A2663" s="3" t="s">
        <v>9905</v>
      </c>
      <c r="B2663" s="3" t="s">
        <v>22339</v>
      </c>
      <c r="C2663" s="3">
        <v>60</v>
      </c>
      <c r="O2663" s="3">
        <v>20.72</v>
      </c>
      <c r="T2663" s="3">
        <v>63066</v>
      </c>
    </row>
    <row r="2664" spans="1:20">
      <c r="A2664" s="3" t="s">
        <v>9906</v>
      </c>
      <c r="B2664" s="3" t="s">
        <v>22339</v>
      </c>
      <c r="C2664" s="3">
        <v>61</v>
      </c>
      <c r="O2664" s="3">
        <v>21</v>
      </c>
      <c r="T2664" s="3">
        <v>63919</v>
      </c>
    </row>
    <row r="2665" spans="1:20">
      <c r="A2665" s="3" t="s">
        <v>9907</v>
      </c>
      <c r="B2665" s="3" t="s">
        <v>22339</v>
      </c>
      <c r="C2665" s="3">
        <v>62</v>
      </c>
      <c r="O2665" s="3">
        <v>21.28</v>
      </c>
      <c r="T2665" s="3">
        <v>64771</v>
      </c>
    </row>
    <row r="2666" spans="1:20">
      <c r="A2666" s="3" t="s">
        <v>9908</v>
      </c>
      <c r="B2666" s="3" t="s">
        <v>22339</v>
      </c>
      <c r="C2666" s="3">
        <v>63</v>
      </c>
      <c r="O2666" s="3">
        <v>21.56</v>
      </c>
      <c r="T2666" s="3">
        <v>65623</v>
      </c>
    </row>
    <row r="2667" spans="1:20">
      <c r="A2667" s="3" t="s">
        <v>9909</v>
      </c>
      <c r="B2667" s="3" t="s">
        <v>22339</v>
      </c>
      <c r="C2667" s="3">
        <v>64</v>
      </c>
      <c r="O2667" s="3">
        <v>21.84</v>
      </c>
      <c r="T2667" s="3">
        <v>66475</v>
      </c>
    </row>
    <row r="2668" spans="1:20">
      <c r="A2668" s="3" t="s">
        <v>9910</v>
      </c>
      <c r="B2668" s="3" t="s">
        <v>22339</v>
      </c>
      <c r="C2668" s="3">
        <v>65</v>
      </c>
      <c r="O2668" s="3">
        <v>22.12</v>
      </c>
      <c r="T2668" s="3">
        <v>67328</v>
      </c>
    </row>
    <row r="2669" spans="1:20">
      <c r="A2669" s="3" t="s">
        <v>9911</v>
      </c>
      <c r="B2669" s="3" t="s">
        <v>22339</v>
      </c>
      <c r="C2669" s="3">
        <v>66</v>
      </c>
      <c r="O2669" s="3">
        <v>22.4</v>
      </c>
      <c r="T2669" s="3">
        <v>68180</v>
      </c>
    </row>
    <row r="2670" spans="1:20">
      <c r="A2670" s="3" t="s">
        <v>9912</v>
      </c>
      <c r="B2670" s="3" t="s">
        <v>22339</v>
      </c>
      <c r="C2670" s="3">
        <v>67</v>
      </c>
      <c r="O2670" s="3">
        <v>22.68</v>
      </c>
      <c r="T2670" s="3">
        <v>69032</v>
      </c>
    </row>
    <row r="2671" spans="1:20">
      <c r="A2671" s="3" t="s">
        <v>9913</v>
      </c>
      <c r="B2671" s="3" t="s">
        <v>22339</v>
      </c>
      <c r="C2671" s="3">
        <v>68</v>
      </c>
      <c r="O2671" s="3">
        <v>22.96</v>
      </c>
      <c r="T2671" s="3">
        <v>69884</v>
      </c>
    </row>
    <row r="2672" spans="1:20">
      <c r="A2672" s="3" t="s">
        <v>9914</v>
      </c>
      <c r="B2672" s="3" t="s">
        <v>22339</v>
      </c>
      <c r="C2672" s="3">
        <v>69</v>
      </c>
      <c r="O2672" s="3">
        <v>23.24</v>
      </c>
      <c r="T2672" s="3">
        <v>70737</v>
      </c>
    </row>
    <row r="2673" spans="1:20">
      <c r="A2673" s="3" t="s">
        <v>9915</v>
      </c>
      <c r="B2673" s="3" t="s">
        <v>22339</v>
      </c>
      <c r="C2673" s="3">
        <v>70</v>
      </c>
      <c r="O2673" s="3">
        <v>23.52</v>
      </c>
      <c r="T2673" s="3">
        <v>71589</v>
      </c>
    </row>
    <row r="2674" spans="1:20">
      <c r="A2674" s="3" t="s">
        <v>9916</v>
      </c>
      <c r="B2674" s="3" t="s">
        <v>22339</v>
      </c>
      <c r="C2674" s="3">
        <v>71</v>
      </c>
      <c r="O2674" s="3">
        <v>23.8</v>
      </c>
      <c r="T2674" s="3">
        <v>72441</v>
      </c>
    </row>
    <row r="2675" spans="1:20">
      <c r="A2675" s="3" t="s">
        <v>9917</v>
      </c>
      <c r="B2675" s="3" t="s">
        <v>22339</v>
      </c>
      <c r="C2675" s="3">
        <v>72</v>
      </c>
      <c r="O2675" s="3">
        <v>24.08</v>
      </c>
      <c r="T2675" s="3">
        <v>73293</v>
      </c>
    </row>
    <row r="2676" spans="1:20">
      <c r="A2676" s="3" t="s">
        <v>9918</v>
      </c>
      <c r="B2676" s="3" t="s">
        <v>22339</v>
      </c>
      <c r="C2676" s="3">
        <v>73</v>
      </c>
      <c r="O2676" s="3">
        <v>24.36</v>
      </c>
      <c r="T2676" s="3">
        <v>74146</v>
      </c>
    </row>
    <row r="2677" spans="1:20">
      <c r="A2677" s="3" t="s">
        <v>9919</v>
      </c>
      <c r="B2677" s="3" t="s">
        <v>22339</v>
      </c>
      <c r="C2677" s="3">
        <v>74</v>
      </c>
      <c r="O2677" s="3">
        <v>24.64</v>
      </c>
      <c r="T2677" s="3">
        <v>74998</v>
      </c>
    </row>
    <row r="2678" spans="1:20">
      <c r="A2678" s="3" t="s">
        <v>9920</v>
      </c>
      <c r="B2678" s="3" t="s">
        <v>22339</v>
      </c>
      <c r="C2678" s="3">
        <v>75</v>
      </c>
      <c r="O2678" s="3">
        <v>24.92</v>
      </c>
      <c r="T2678" s="3">
        <v>75850</v>
      </c>
    </row>
    <row r="2679" spans="1:20">
      <c r="A2679" s="3" t="s">
        <v>9921</v>
      </c>
      <c r="B2679" s="3" t="s">
        <v>22339</v>
      </c>
      <c r="C2679" s="3">
        <v>76</v>
      </c>
      <c r="O2679" s="3">
        <v>25.2</v>
      </c>
      <c r="T2679" s="3">
        <v>76702</v>
      </c>
    </row>
    <row r="2680" spans="1:20">
      <c r="A2680" s="3" t="s">
        <v>9922</v>
      </c>
      <c r="B2680" s="3" t="s">
        <v>22339</v>
      </c>
      <c r="C2680" s="3">
        <v>77</v>
      </c>
      <c r="O2680" s="3">
        <v>25.48</v>
      </c>
      <c r="T2680" s="3">
        <v>77555</v>
      </c>
    </row>
    <row r="2681" spans="1:20">
      <c r="A2681" s="3" t="s">
        <v>9923</v>
      </c>
      <c r="B2681" s="3" t="s">
        <v>22339</v>
      </c>
      <c r="C2681" s="3">
        <v>78</v>
      </c>
      <c r="O2681" s="3">
        <v>25.76</v>
      </c>
      <c r="T2681" s="3">
        <v>78407</v>
      </c>
    </row>
    <row r="2682" spans="1:20">
      <c r="A2682" s="3" t="s">
        <v>9924</v>
      </c>
      <c r="B2682" s="3" t="s">
        <v>22339</v>
      </c>
      <c r="C2682" s="3">
        <v>79</v>
      </c>
      <c r="O2682" s="3">
        <v>26.04</v>
      </c>
      <c r="T2682" s="3">
        <v>79259</v>
      </c>
    </row>
    <row r="2683" spans="1:20">
      <c r="A2683" s="3" t="s">
        <v>9925</v>
      </c>
      <c r="B2683" s="3" t="s">
        <v>22339</v>
      </c>
      <c r="C2683" s="3">
        <v>80</v>
      </c>
      <c r="O2683" s="3">
        <v>26.32</v>
      </c>
      <c r="T2683" s="3">
        <v>80111</v>
      </c>
    </row>
    <row r="2684" spans="1:20">
      <c r="A2684" s="3" t="s">
        <v>9926</v>
      </c>
      <c r="B2684" s="3" t="s">
        <v>22339</v>
      </c>
      <c r="C2684" s="3">
        <v>1</v>
      </c>
      <c r="Q2684" s="3">
        <v>1960</v>
      </c>
      <c r="T2684" s="3">
        <v>15120</v>
      </c>
    </row>
    <row r="2685" spans="1:20">
      <c r="A2685" s="3" t="s">
        <v>9927</v>
      </c>
      <c r="B2685" s="3" t="s">
        <v>22339</v>
      </c>
      <c r="C2685" s="3">
        <v>2</v>
      </c>
      <c r="Q2685" s="3">
        <v>2240</v>
      </c>
      <c r="T2685" s="3">
        <v>16128</v>
      </c>
    </row>
    <row r="2686" spans="1:20">
      <c r="A2686" s="3" t="s">
        <v>9928</v>
      </c>
      <c r="B2686" s="3" t="s">
        <v>22339</v>
      </c>
      <c r="C2686" s="3">
        <v>3</v>
      </c>
      <c r="Q2686" s="3">
        <v>2520</v>
      </c>
      <c r="T2686" s="3">
        <v>17136</v>
      </c>
    </row>
    <row r="2687" spans="1:20">
      <c r="A2687" s="3" t="s">
        <v>9929</v>
      </c>
      <c r="B2687" s="3" t="s">
        <v>22339</v>
      </c>
      <c r="C2687" s="3">
        <v>4</v>
      </c>
      <c r="Q2687" s="3">
        <v>2800</v>
      </c>
      <c r="T2687" s="3">
        <v>18144</v>
      </c>
    </row>
    <row r="2688" spans="1:20">
      <c r="A2688" s="3" t="s">
        <v>9930</v>
      </c>
      <c r="B2688" s="3" t="s">
        <v>22339</v>
      </c>
      <c r="C2688" s="3">
        <v>5</v>
      </c>
      <c r="Q2688" s="3">
        <v>3080</v>
      </c>
      <c r="T2688" s="3">
        <v>19152</v>
      </c>
    </row>
    <row r="2689" spans="1:20">
      <c r="A2689" s="3" t="s">
        <v>9931</v>
      </c>
      <c r="B2689" s="3" t="s">
        <v>22339</v>
      </c>
      <c r="C2689" s="3">
        <v>6</v>
      </c>
      <c r="Q2689" s="3">
        <v>3360</v>
      </c>
      <c r="T2689" s="3">
        <v>20160</v>
      </c>
    </row>
    <row r="2690" spans="1:20">
      <c r="A2690" s="3" t="s">
        <v>9932</v>
      </c>
      <c r="B2690" s="3" t="s">
        <v>22339</v>
      </c>
      <c r="C2690" s="3">
        <v>7</v>
      </c>
      <c r="Q2690" s="3">
        <v>3640</v>
      </c>
      <c r="T2690" s="3">
        <v>21168</v>
      </c>
    </row>
    <row r="2691" spans="1:20">
      <c r="A2691" s="3" t="s">
        <v>9933</v>
      </c>
      <c r="B2691" s="3" t="s">
        <v>22339</v>
      </c>
      <c r="C2691" s="3">
        <v>8</v>
      </c>
      <c r="Q2691" s="3">
        <v>3920</v>
      </c>
      <c r="T2691" s="3">
        <v>22176</v>
      </c>
    </row>
    <row r="2692" spans="1:20">
      <c r="A2692" s="3" t="s">
        <v>9934</v>
      </c>
      <c r="B2692" s="3" t="s">
        <v>22339</v>
      </c>
      <c r="C2692" s="3">
        <v>9</v>
      </c>
      <c r="Q2692" s="3">
        <v>4200</v>
      </c>
      <c r="T2692" s="3">
        <v>23184</v>
      </c>
    </row>
    <row r="2693" spans="1:20">
      <c r="A2693" s="3" t="s">
        <v>9935</v>
      </c>
      <c r="B2693" s="3" t="s">
        <v>22339</v>
      </c>
      <c r="C2693" s="3">
        <v>10</v>
      </c>
      <c r="Q2693" s="3">
        <v>4480</v>
      </c>
      <c r="T2693" s="3">
        <v>24192</v>
      </c>
    </row>
    <row r="2694" spans="1:20">
      <c r="A2694" s="3" t="s">
        <v>9936</v>
      </c>
      <c r="B2694" s="3" t="s">
        <v>22339</v>
      </c>
      <c r="C2694" s="3">
        <v>11</v>
      </c>
      <c r="Q2694" s="3">
        <v>4760</v>
      </c>
      <c r="T2694" s="3">
        <v>25200</v>
      </c>
    </row>
    <row r="2695" spans="1:20">
      <c r="A2695" s="3" t="s">
        <v>9937</v>
      </c>
      <c r="B2695" s="3" t="s">
        <v>22339</v>
      </c>
      <c r="C2695" s="3">
        <v>12</v>
      </c>
      <c r="Q2695" s="3">
        <v>5040</v>
      </c>
      <c r="T2695" s="3">
        <v>26208</v>
      </c>
    </row>
    <row r="2696" spans="1:20">
      <c r="A2696" s="3" t="s">
        <v>9938</v>
      </c>
      <c r="B2696" s="3" t="s">
        <v>22339</v>
      </c>
      <c r="C2696" s="3">
        <v>13</v>
      </c>
      <c r="Q2696" s="3">
        <v>5320</v>
      </c>
      <c r="T2696" s="3">
        <v>27216</v>
      </c>
    </row>
    <row r="2697" spans="1:20">
      <c r="A2697" s="3" t="s">
        <v>9939</v>
      </c>
      <c r="B2697" s="3" t="s">
        <v>22339</v>
      </c>
      <c r="C2697" s="3">
        <v>14</v>
      </c>
      <c r="Q2697" s="3">
        <v>5600</v>
      </c>
      <c r="T2697" s="3">
        <v>28224</v>
      </c>
    </row>
    <row r="2698" spans="1:20">
      <c r="A2698" s="3" t="s">
        <v>9940</v>
      </c>
      <c r="B2698" s="3" t="s">
        <v>22339</v>
      </c>
      <c r="C2698" s="3">
        <v>15</v>
      </c>
      <c r="Q2698" s="3">
        <v>5880</v>
      </c>
      <c r="T2698" s="3">
        <v>29232</v>
      </c>
    </row>
    <row r="2699" spans="1:20">
      <c r="A2699" s="3" t="s">
        <v>9941</v>
      </c>
      <c r="B2699" s="3" t="s">
        <v>22339</v>
      </c>
      <c r="C2699" s="3">
        <v>16</v>
      </c>
      <c r="Q2699" s="3">
        <v>6160</v>
      </c>
      <c r="T2699" s="3">
        <v>30240</v>
      </c>
    </row>
    <row r="2700" spans="1:20">
      <c r="A2700" s="3" t="s">
        <v>9942</v>
      </c>
      <c r="B2700" s="3" t="s">
        <v>22339</v>
      </c>
      <c r="C2700" s="3">
        <v>17</v>
      </c>
      <c r="Q2700" s="3">
        <v>6440</v>
      </c>
      <c r="T2700" s="3">
        <v>31248</v>
      </c>
    </row>
    <row r="2701" spans="1:20">
      <c r="A2701" s="3" t="s">
        <v>9943</v>
      </c>
      <c r="B2701" s="3" t="s">
        <v>22339</v>
      </c>
      <c r="C2701" s="3">
        <v>18</v>
      </c>
      <c r="Q2701" s="3">
        <v>6720</v>
      </c>
      <c r="T2701" s="3">
        <v>32256</v>
      </c>
    </row>
    <row r="2702" spans="1:20">
      <c r="A2702" s="3" t="s">
        <v>9944</v>
      </c>
      <c r="B2702" s="3" t="s">
        <v>22339</v>
      </c>
      <c r="C2702" s="3">
        <v>19</v>
      </c>
      <c r="Q2702" s="3">
        <v>7000</v>
      </c>
      <c r="T2702" s="3">
        <v>33264</v>
      </c>
    </row>
    <row r="2703" spans="1:20">
      <c r="A2703" s="3" t="s">
        <v>9945</v>
      </c>
      <c r="B2703" s="3" t="s">
        <v>22339</v>
      </c>
      <c r="C2703" s="3">
        <v>20</v>
      </c>
      <c r="Q2703" s="3">
        <v>7280</v>
      </c>
      <c r="T2703" s="3">
        <v>34272</v>
      </c>
    </row>
    <row r="2704" spans="1:20">
      <c r="A2704" s="3" t="s">
        <v>9946</v>
      </c>
      <c r="B2704" s="3" t="s">
        <v>22339</v>
      </c>
      <c r="C2704" s="3">
        <v>21</v>
      </c>
      <c r="Q2704" s="3">
        <v>7560</v>
      </c>
      <c r="T2704" s="3">
        <v>35280</v>
      </c>
    </row>
    <row r="2705" spans="1:20">
      <c r="A2705" s="3" t="s">
        <v>9947</v>
      </c>
      <c r="B2705" s="3" t="s">
        <v>22339</v>
      </c>
      <c r="C2705" s="3">
        <v>22</v>
      </c>
      <c r="Q2705" s="3">
        <v>7840</v>
      </c>
      <c r="T2705" s="3">
        <v>36288</v>
      </c>
    </row>
    <row r="2706" spans="1:20">
      <c r="A2706" s="3" t="s">
        <v>9948</v>
      </c>
      <c r="B2706" s="3" t="s">
        <v>22339</v>
      </c>
      <c r="C2706" s="3">
        <v>23</v>
      </c>
      <c r="Q2706" s="3">
        <v>8120</v>
      </c>
      <c r="T2706" s="3">
        <v>37296</v>
      </c>
    </row>
    <row r="2707" spans="1:20">
      <c r="A2707" s="3" t="s">
        <v>9949</v>
      </c>
      <c r="B2707" s="3" t="s">
        <v>22339</v>
      </c>
      <c r="C2707" s="3">
        <v>24</v>
      </c>
      <c r="Q2707" s="3">
        <v>8400</v>
      </c>
      <c r="T2707" s="3">
        <v>38304</v>
      </c>
    </row>
    <row r="2708" spans="1:20">
      <c r="A2708" s="3" t="s">
        <v>9950</v>
      </c>
      <c r="B2708" s="3" t="s">
        <v>22339</v>
      </c>
      <c r="C2708" s="3">
        <v>25</v>
      </c>
      <c r="Q2708" s="3">
        <v>8680</v>
      </c>
      <c r="T2708" s="3">
        <v>39312</v>
      </c>
    </row>
    <row r="2709" spans="1:20">
      <c r="A2709" s="3" t="s">
        <v>9951</v>
      </c>
      <c r="B2709" s="3" t="s">
        <v>22339</v>
      </c>
      <c r="C2709" s="3">
        <v>26</v>
      </c>
      <c r="Q2709" s="3">
        <v>8960</v>
      </c>
      <c r="T2709" s="3">
        <v>40320</v>
      </c>
    </row>
    <row r="2710" spans="1:20">
      <c r="A2710" s="3" t="s">
        <v>9952</v>
      </c>
      <c r="B2710" s="3" t="s">
        <v>22339</v>
      </c>
      <c r="C2710" s="3">
        <v>27</v>
      </c>
      <c r="Q2710" s="3">
        <v>9240</v>
      </c>
      <c r="T2710" s="3">
        <v>41328</v>
      </c>
    </row>
    <row r="2711" spans="1:20">
      <c r="A2711" s="3" t="s">
        <v>9953</v>
      </c>
      <c r="B2711" s="3" t="s">
        <v>22339</v>
      </c>
      <c r="C2711" s="3">
        <v>28</v>
      </c>
      <c r="Q2711" s="3">
        <v>9520</v>
      </c>
      <c r="T2711" s="3">
        <v>42336</v>
      </c>
    </row>
    <row r="2712" spans="1:20">
      <c r="A2712" s="3" t="s">
        <v>9954</v>
      </c>
      <c r="B2712" s="3" t="s">
        <v>22339</v>
      </c>
      <c r="C2712" s="3">
        <v>29</v>
      </c>
      <c r="Q2712" s="3">
        <v>9800</v>
      </c>
      <c r="T2712" s="3">
        <v>43344</v>
      </c>
    </row>
    <row r="2713" spans="1:20">
      <c r="A2713" s="3" t="s">
        <v>9955</v>
      </c>
      <c r="B2713" s="3" t="s">
        <v>22339</v>
      </c>
      <c r="C2713" s="3">
        <v>30</v>
      </c>
      <c r="Q2713" s="3">
        <v>10080</v>
      </c>
      <c r="T2713" s="3">
        <v>44352</v>
      </c>
    </row>
    <row r="2714" spans="1:20">
      <c r="A2714" s="3" t="s">
        <v>9956</v>
      </c>
      <c r="B2714" s="3" t="s">
        <v>22339</v>
      </c>
      <c r="C2714" s="3">
        <v>31</v>
      </c>
      <c r="Q2714" s="3">
        <v>10360</v>
      </c>
      <c r="T2714" s="3">
        <v>45360</v>
      </c>
    </row>
    <row r="2715" spans="1:20">
      <c r="A2715" s="3" t="s">
        <v>9957</v>
      </c>
      <c r="B2715" s="3" t="s">
        <v>22339</v>
      </c>
      <c r="C2715" s="3">
        <v>32</v>
      </c>
      <c r="Q2715" s="3">
        <v>10640</v>
      </c>
      <c r="T2715" s="3">
        <v>46368</v>
      </c>
    </row>
    <row r="2716" spans="1:20">
      <c r="A2716" s="3" t="s">
        <v>9958</v>
      </c>
      <c r="B2716" s="3" t="s">
        <v>22339</v>
      </c>
      <c r="C2716" s="3">
        <v>33</v>
      </c>
      <c r="Q2716" s="3">
        <v>10920</v>
      </c>
      <c r="T2716" s="3">
        <v>47376</v>
      </c>
    </row>
    <row r="2717" spans="1:20">
      <c r="A2717" s="3" t="s">
        <v>9959</v>
      </c>
      <c r="B2717" s="3" t="s">
        <v>22339</v>
      </c>
      <c r="C2717" s="3">
        <v>34</v>
      </c>
      <c r="Q2717" s="3">
        <v>11200</v>
      </c>
      <c r="T2717" s="3">
        <v>48384</v>
      </c>
    </row>
    <row r="2718" spans="1:20">
      <c r="A2718" s="3" t="s">
        <v>9960</v>
      </c>
      <c r="B2718" s="3" t="s">
        <v>22339</v>
      </c>
      <c r="C2718" s="3">
        <v>35</v>
      </c>
      <c r="Q2718" s="3">
        <v>11480</v>
      </c>
      <c r="T2718" s="3">
        <v>49392</v>
      </c>
    </row>
    <row r="2719" spans="1:20">
      <c r="A2719" s="3" t="s">
        <v>9961</v>
      </c>
      <c r="B2719" s="3" t="s">
        <v>22339</v>
      </c>
      <c r="C2719" s="3">
        <v>36</v>
      </c>
      <c r="Q2719" s="3">
        <v>11760</v>
      </c>
      <c r="T2719" s="3">
        <v>50400</v>
      </c>
    </row>
    <row r="2720" spans="1:20">
      <c r="A2720" s="3" t="s">
        <v>9962</v>
      </c>
      <c r="B2720" s="3" t="s">
        <v>22339</v>
      </c>
      <c r="C2720" s="3">
        <v>37</v>
      </c>
      <c r="Q2720" s="3">
        <v>12040</v>
      </c>
      <c r="T2720" s="3">
        <v>51408</v>
      </c>
    </row>
    <row r="2721" spans="1:20">
      <c r="A2721" s="3" t="s">
        <v>9963</v>
      </c>
      <c r="B2721" s="3" t="s">
        <v>22339</v>
      </c>
      <c r="C2721" s="3">
        <v>38</v>
      </c>
      <c r="Q2721" s="3">
        <v>12320</v>
      </c>
      <c r="T2721" s="3">
        <v>52416</v>
      </c>
    </row>
    <row r="2722" spans="1:20">
      <c r="A2722" s="3" t="s">
        <v>9964</v>
      </c>
      <c r="B2722" s="3" t="s">
        <v>22339</v>
      </c>
      <c r="C2722" s="3">
        <v>39</v>
      </c>
      <c r="Q2722" s="3">
        <v>12600</v>
      </c>
      <c r="T2722" s="3">
        <v>53424</v>
      </c>
    </row>
    <row r="2723" spans="1:20">
      <c r="A2723" s="3" t="s">
        <v>9965</v>
      </c>
      <c r="B2723" s="3" t="s">
        <v>22339</v>
      </c>
      <c r="C2723" s="3">
        <v>40</v>
      </c>
      <c r="Q2723" s="3">
        <v>12880</v>
      </c>
      <c r="T2723" s="3">
        <v>54432</v>
      </c>
    </row>
    <row r="2724" spans="1:20">
      <c r="A2724" s="3" t="s">
        <v>9966</v>
      </c>
      <c r="B2724" s="3" t="s">
        <v>22339</v>
      </c>
      <c r="C2724" s="3">
        <v>41</v>
      </c>
      <c r="Q2724" s="3">
        <v>13160</v>
      </c>
      <c r="T2724" s="3">
        <v>55440</v>
      </c>
    </row>
    <row r="2725" spans="1:20">
      <c r="A2725" s="3" t="s">
        <v>9967</v>
      </c>
      <c r="B2725" s="3" t="s">
        <v>22339</v>
      </c>
      <c r="C2725" s="3">
        <v>42</v>
      </c>
      <c r="Q2725" s="3">
        <v>13440</v>
      </c>
      <c r="T2725" s="3">
        <v>56448</v>
      </c>
    </row>
    <row r="2726" spans="1:20">
      <c r="A2726" s="3" t="s">
        <v>9968</v>
      </c>
      <c r="B2726" s="3" t="s">
        <v>22339</v>
      </c>
      <c r="C2726" s="3">
        <v>43</v>
      </c>
      <c r="Q2726" s="3">
        <v>13720</v>
      </c>
      <c r="T2726" s="3">
        <v>57456</v>
      </c>
    </row>
    <row r="2727" spans="1:20">
      <c r="A2727" s="3" t="s">
        <v>9969</v>
      </c>
      <c r="B2727" s="3" t="s">
        <v>22339</v>
      </c>
      <c r="C2727" s="3">
        <v>44</v>
      </c>
      <c r="Q2727" s="3">
        <v>14000</v>
      </c>
      <c r="T2727" s="3">
        <v>58464</v>
      </c>
    </row>
    <row r="2728" spans="1:20">
      <c r="A2728" s="3" t="s">
        <v>9970</v>
      </c>
      <c r="B2728" s="3" t="s">
        <v>22339</v>
      </c>
      <c r="C2728" s="3">
        <v>45</v>
      </c>
      <c r="Q2728" s="3">
        <v>14280</v>
      </c>
      <c r="T2728" s="3">
        <v>59472</v>
      </c>
    </row>
    <row r="2729" spans="1:20">
      <c r="A2729" s="3" t="s">
        <v>9971</v>
      </c>
      <c r="B2729" s="3" t="s">
        <v>22339</v>
      </c>
      <c r="C2729" s="3">
        <v>46</v>
      </c>
      <c r="Q2729" s="3">
        <v>14560</v>
      </c>
      <c r="T2729" s="3">
        <v>60480</v>
      </c>
    </row>
    <row r="2730" spans="1:20">
      <c r="A2730" s="3" t="s">
        <v>9972</v>
      </c>
      <c r="B2730" s="3" t="s">
        <v>22339</v>
      </c>
      <c r="C2730" s="3">
        <v>47</v>
      </c>
      <c r="Q2730" s="3">
        <v>14840</v>
      </c>
      <c r="T2730" s="3">
        <v>61488</v>
      </c>
    </row>
    <row r="2731" spans="1:20">
      <c r="A2731" s="3" t="s">
        <v>9973</v>
      </c>
      <c r="B2731" s="3" t="s">
        <v>22339</v>
      </c>
      <c r="C2731" s="3">
        <v>48</v>
      </c>
      <c r="Q2731" s="3">
        <v>15120</v>
      </c>
      <c r="T2731" s="3">
        <v>62496</v>
      </c>
    </row>
    <row r="2732" spans="1:20">
      <c r="A2732" s="3" t="s">
        <v>9974</v>
      </c>
      <c r="B2732" s="3" t="s">
        <v>22339</v>
      </c>
      <c r="C2732" s="3">
        <v>49</v>
      </c>
      <c r="Q2732" s="3">
        <v>15400</v>
      </c>
      <c r="T2732" s="3">
        <v>63504</v>
      </c>
    </row>
    <row r="2733" spans="1:20">
      <c r="A2733" s="3" t="s">
        <v>9975</v>
      </c>
      <c r="B2733" s="3" t="s">
        <v>22339</v>
      </c>
      <c r="C2733" s="3">
        <v>50</v>
      </c>
      <c r="Q2733" s="3">
        <v>15680</v>
      </c>
      <c r="T2733" s="3">
        <v>64512</v>
      </c>
    </row>
    <row r="2734" spans="1:20">
      <c r="A2734" s="3" t="s">
        <v>9976</v>
      </c>
      <c r="B2734" s="3" t="s">
        <v>22339</v>
      </c>
      <c r="C2734" s="3">
        <v>51</v>
      </c>
      <c r="Q2734" s="3">
        <v>15960</v>
      </c>
      <c r="T2734" s="3">
        <v>65520</v>
      </c>
    </row>
    <row r="2735" spans="1:20">
      <c r="A2735" s="3" t="s">
        <v>9977</v>
      </c>
      <c r="B2735" s="3" t="s">
        <v>22339</v>
      </c>
      <c r="C2735" s="3">
        <v>52</v>
      </c>
      <c r="Q2735" s="3">
        <v>16240</v>
      </c>
      <c r="T2735" s="3">
        <v>66528</v>
      </c>
    </row>
    <row r="2736" spans="1:20">
      <c r="A2736" s="3" t="s">
        <v>9978</v>
      </c>
      <c r="B2736" s="3" t="s">
        <v>22339</v>
      </c>
      <c r="C2736" s="3">
        <v>53</v>
      </c>
      <c r="Q2736" s="3">
        <v>16520</v>
      </c>
      <c r="T2736" s="3">
        <v>67536</v>
      </c>
    </row>
    <row r="2737" spans="1:20">
      <c r="A2737" s="3" t="s">
        <v>9979</v>
      </c>
      <c r="B2737" s="3" t="s">
        <v>22339</v>
      </c>
      <c r="C2737" s="3">
        <v>54</v>
      </c>
      <c r="Q2737" s="3">
        <v>16800</v>
      </c>
      <c r="T2737" s="3">
        <v>68544</v>
      </c>
    </row>
    <row r="2738" spans="1:20">
      <c r="A2738" s="3" t="s">
        <v>9980</v>
      </c>
      <c r="B2738" s="3" t="s">
        <v>22339</v>
      </c>
      <c r="C2738" s="3">
        <v>55</v>
      </c>
      <c r="Q2738" s="3">
        <v>17080</v>
      </c>
      <c r="T2738" s="3">
        <v>69552</v>
      </c>
    </row>
    <row r="2739" spans="1:20">
      <c r="A2739" s="3" t="s">
        <v>9981</v>
      </c>
      <c r="B2739" s="3" t="s">
        <v>22339</v>
      </c>
      <c r="C2739" s="3">
        <v>56</v>
      </c>
      <c r="Q2739" s="3">
        <v>17360</v>
      </c>
      <c r="T2739" s="3">
        <v>70560</v>
      </c>
    </row>
    <row r="2740" spans="1:20">
      <c r="A2740" s="3" t="s">
        <v>9982</v>
      </c>
      <c r="B2740" s="3" t="s">
        <v>22339</v>
      </c>
      <c r="C2740" s="3">
        <v>57</v>
      </c>
      <c r="Q2740" s="3">
        <v>17640</v>
      </c>
      <c r="T2740" s="3">
        <v>71568</v>
      </c>
    </row>
    <row r="2741" spans="1:20">
      <c r="A2741" s="3" t="s">
        <v>9983</v>
      </c>
      <c r="B2741" s="3" t="s">
        <v>22339</v>
      </c>
      <c r="C2741" s="3">
        <v>58</v>
      </c>
      <c r="Q2741" s="3">
        <v>17920</v>
      </c>
      <c r="T2741" s="3">
        <v>72576</v>
      </c>
    </row>
    <row r="2742" spans="1:20">
      <c r="A2742" s="3" t="s">
        <v>9984</v>
      </c>
      <c r="B2742" s="3" t="s">
        <v>22339</v>
      </c>
      <c r="C2742" s="3">
        <v>59</v>
      </c>
      <c r="Q2742" s="3">
        <v>18200</v>
      </c>
      <c r="T2742" s="3">
        <v>73584</v>
      </c>
    </row>
    <row r="2743" spans="1:20">
      <c r="A2743" s="3" t="s">
        <v>9985</v>
      </c>
      <c r="B2743" s="3" t="s">
        <v>22339</v>
      </c>
      <c r="C2743" s="3">
        <v>60</v>
      </c>
      <c r="Q2743" s="3">
        <v>18480</v>
      </c>
      <c r="T2743" s="3">
        <v>74592</v>
      </c>
    </row>
    <row r="2744" spans="1:20">
      <c r="A2744" s="3" t="s">
        <v>9986</v>
      </c>
      <c r="B2744" s="3" t="s">
        <v>22339</v>
      </c>
      <c r="C2744" s="3">
        <v>61</v>
      </c>
      <c r="Q2744" s="3">
        <v>18760</v>
      </c>
      <c r="T2744" s="3">
        <v>75600</v>
      </c>
    </row>
    <row r="2745" spans="1:20">
      <c r="A2745" s="3" t="s">
        <v>9987</v>
      </c>
      <c r="B2745" s="3" t="s">
        <v>22339</v>
      </c>
      <c r="C2745" s="3">
        <v>62</v>
      </c>
      <c r="Q2745" s="3">
        <v>19040</v>
      </c>
      <c r="T2745" s="3">
        <v>76608</v>
      </c>
    </row>
    <row r="2746" spans="1:20">
      <c r="A2746" s="3" t="s">
        <v>9988</v>
      </c>
      <c r="B2746" s="3" t="s">
        <v>22339</v>
      </c>
      <c r="C2746" s="3">
        <v>63</v>
      </c>
      <c r="Q2746" s="3">
        <v>19320</v>
      </c>
      <c r="T2746" s="3">
        <v>77616</v>
      </c>
    </row>
    <row r="2747" spans="1:20">
      <c r="A2747" s="3" t="s">
        <v>9989</v>
      </c>
      <c r="B2747" s="3" t="s">
        <v>22339</v>
      </c>
      <c r="C2747" s="3">
        <v>64</v>
      </c>
      <c r="Q2747" s="3">
        <v>19600</v>
      </c>
      <c r="T2747" s="3">
        <v>78624</v>
      </c>
    </row>
    <row r="2748" spans="1:20">
      <c r="A2748" s="3" t="s">
        <v>9990</v>
      </c>
      <c r="B2748" s="3" t="s">
        <v>22339</v>
      </c>
      <c r="C2748" s="3">
        <v>65</v>
      </c>
      <c r="Q2748" s="3">
        <v>19880</v>
      </c>
      <c r="T2748" s="3">
        <v>79632</v>
      </c>
    </row>
    <row r="2749" spans="1:20">
      <c r="A2749" s="3" t="s">
        <v>9991</v>
      </c>
      <c r="B2749" s="3" t="s">
        <v>22339</v>
      </c>
      <c r="C2749" s="3">
        <v>66</v>
      </c>
      <c r="Q2749" s="3">
        <v>20160</v>
      </c>
      <c r="T2749" s="3">
        <v>80640</v>
      </c>
    </row>
    <row r="2750" spans="1:20">
      <c r="A2750" s="3" t="s">
        <v>9992</v>
      </c>
      <c r="B2750" s="3" t="s">
        <v>22339</v>
      </c>
      <c r="C2750" s="3">
        <v>67</v>
      </c>
      <c r="Q2750" s="3">
        <v>20440</v>
      </c>
      <c r="T2750" s="3">
        <v>81648</v>
      </c>
    </row>
    <row r="2751" spans="1:20">
      <c r="A2751" s="3" t="s">
        <v>9993</v>
      </c>
      <c r="B2751" s="3" t="s">
        <v>22339</v>
      </c>
      <c r="C2751" s="3">
        <v>68</v>
      </c>
      <c r="Q2751" s="3">
        <v>20720</v>
      </c>
      <c r="T2751" s="3">
        <v>82656</v>
      </c>
    </row>
    <row r="2752" spans="1:20">
      <c r="A2752" s="3" t="s">
        <v>9994</v>
      </c>
      <c r="B2752" s="3" t="s">
        <v>22339</v>
      </c>
      <c r="C2752" s="3">
        <v>69</v>
      </c>
      <c r="Q2752" s="3">
        <v>21000</v>
      </c>
      <c r="T2752" s="3">
        <v>83664</v>
      </c>
    </row>
    <row r="2753" spans="1:20">
      <c r="A2753" s="3" t="s">
        <v>9995</v>
      </c>
      <c r="B2753" s="3" t="s">
        <v>22339</v>
      </c>
      <c r="C2753" s="3">
        <v>70</v>
      </c>
      <c r="Q2753" s="3">
        <v>21280</v>
      </c>
      <c r="T2753" s="3">
        <v>84672</v>
      </c>
    </row>
    <row r="2754" spans="1:20">
      <c r="A2754" s="3" t="s">
        <v>9996</v>
      </c>
      <c r="B2754" s="3" t="s">
        <v>22339</v>
      </c>
      <c r="C2754" s="3">
        <v>71</v>
      </c>
      <c r="Q2754" s="3">
        <v>21560</v>
      </c>
      <c r="T2754" s="3">
        <v>85680</v>
      </c>
    </row>
    <row r="2755" spans="1:20">
      <c r="A2755" s="3" t="s">
        <v>9997</v>
      </c>
      <c r="B2755" s="3" t="s">
        <v>22339</v>
      </c>
      <c r="C2755" s="3">
        <v>72</v>
      </c>
      <c r="Q2755" s="3">
        <v>21840</v>
      </c>
      <c r="T2755" s="3">
        <v>86688</v>
      </c>
    </row>
    <row r="2756" spans="1:20">
      <c r="A2756" s="3" t="s">
        <v>9998</v>
      </c>
      <c r="B2756" s="3" t="s">
        <v>22339</v>
      </c>
      <c r="C2756" s="3">
        <v>73</v>
      </c>
      <c r="Q2756" s="3">
        <v>22120</v>
      </c>
      <c r="T2756" s="3">
        <v>87696</v>
      </c>
    </row>
    <row r="2757" spans="1:20">
      <c r="A2757" s="3" t="s">
        <v>9999</v>
      </c>
      <c r="B2757" s="3" t="s">
        <v>22339</v>
      </c>
      <c r="C2757" s="3">
        <v>74</v>
      </c>
      <c r="Q2757" s="3">
        <v>22400</v>
      </c>
      <c r="T2757" s="3">
        <v>88704</v>
      </c>
    </row>
    <row r="2758" spans="1:20">
      <c r="A2758" s="3" t="s">
        <v>10000</v>
      </c>
      <c r="B2758" s="3" t="s">
        <v>22339</v>
      </c>
      <c r="C2758" s="3">
        <v>75</v>
      </c>
      <c r="Q2758" s="3">
        <v>22680</v>
      </c>
      <c r="T2758" s="3">
        <v>89712</v>
      </c>
    </row>
    <row r="2759" spans="1:20">
      <c r="A2759" s="3" t="s">
        <v>10001</v>
      </c>
      <c r="B2759" s="3" t="s">
        <v>22339</v>
      </c>
      <c r="C2759" s="3">
        <v>76</v>
      </c>
      <c r="Q2759" s="3">
        <v>22960</v>
      </c>
      <c r="T2759" s="3">
        <v>90720</v>
      </c>
    </row>
    <row r="2760" spans="1:20">
      <c r="A2760" s="3" t="s">
        <v>10002</v>
      </c>
      <c r="B2760" s="3" t="s">
        <v>22339</v>
      </c>
      <c r="C2760" s="3">
        <v>77</v>
      </c>
      <c r="Q2760" s="3">
        <v>23240</v>
      </c>
      <c r="T2760" s="3">
        <v>91728</v>
      </c>
    </row>
    <row r="2761" spans="1:20">
      <c r="A2761" s="3" t="s">
        <v>10003</v>
      </c>
      <c r="B2761" s="3" t="s">
        <v>22339</v>
      </c>
      <c r="C2761" s="3">
        <v>78</v>
      </c>
      <c r="Q2761" s="3">
        <v>23520</v>
      </c>
      <c r="T2761" s="3">
        <v>92736</v>
      </c>
    </row>
    <row r="2762" spans="1:20">
      <c r="A2762" s="3" t="s">
        <v>10004</v>
      </c>
      <c r="B2762" s="3" t="s">
        <v>22339</v>
      </c>
      <c r="C2762" s="3">
        <v>79</v>
      </c>
      <c r="Q2762" s="3">
        <v>23800</v>
      </c>
      <c r="T2762" s="3">
        <v>93744</v>
      </c>
    </row>
    <row r="2763" spans="1:20">
      <c r="A2763" s="3" t="s">
        <v>10005</v>
      </c>
      <c r="B2763" s="3" t="s">
        <v>22339</v>
      </c>
      <c r="C2763" s="3">
        <v>80</v>
      </c>
      <c r="Q2763" s="3">
        <v>24080</v>
      </c>
      <c r="T2763" s="3">
        <v>94752</v>
      </c>
    </row>
    <row r="2764" spans="1:20">
      <c r="A2764" s="3" t="s">
        <v>10006</v>
      </c>
      <c r="B2764" s="3" t="s">
        <v>22339</v>
      </c>
      <c r="C2764" s="3">
        <v>1</v>
      </c>
      <c r="P2764" s="3">
        <v>1960</v>
      </c>
      <c r="T2764" s="3">
        <v>15120</v>
      </c>
    </row>
    <row r="2765" spans="1:20">
      <c r="A2765" s="3" t="s">
        <v>10007</v>
      </c>
      <c r="B2765" s="3" t="s">
        <v>22339</v>
      </c>
      <c r="C2765" s="3">
        <v>2</v>
      </c>
      <c r="P2765" s="3">
        <v>2240</v>
      </c>
      <c r="T2765" s="3">
        <v>16128</v>
      </c>
    </row>
    <row r="2766" spans="1:20">
      <c r="A2766" s="3" t="s">
        <v>10008</v>
      </c>
      <c r="B2766" s="3" t="s">
        <v>22339</v>
      </c>
      <c r="C2766" s="3">
        <v>3</v>
      </c>
      <c r="P2766" s="3">
        <v>2520</v>
      </c>
      <c r="T2766" s="3">
        <v>17136</v>
      </c>
    </row>
    <row r="2767" spans="1:20">
      <c r="A2767" s="3" t="s">
        <v>10009</v>
      </c>
      <c r="B2767" s="3" t="s">
        <v>22339</v>
      </c>
      <c r="C2767" s="3">
        <v>4</v>
      </c>
      <c r="P2767" s="3">
        <v>2800</v>
      </c>
      <c r="T2767" s="3">
        <v>18144</v>
      </c>
    </row>
    <row r="2768" spans="1:20">
      <c r="A2768" s="3" t="s">
        <v>10010</v>
      </c>
      <c r="B2768" s="3" t="s">
        <v>22339</v>
      </c>
      <c r="C2768" s="3">
        <v>5</v>
      </c>
      <c r="P2768" s="3">
        <v>3080</v>
      </c>
      <c r="T2768" s="3">
        <v>19152</v>
      </c>
    </row>
    <row r="2769" spans="1:20">
      <c r="A2769" s="3" t="s">
        <v>10011</v>
      </c>
      <c r="B2769" s="3" t="s">
        <v>22339</v>
      </c>
      <c r="C2769" s="3">
        <v>6</v>
      </c>
      <c r="P2769" s="3">
        <v>3360</v>
      </c>
      <c r="T2769" s="3">
        <v>20160</v>
      </c>
    </row>
    <row r="2770" spans="1:20">
      <c r="A2770" s="3" t="s">
        <v>10012</v>
      </c>
      <c r="B2770" s="3" t="s">
        <v>22339</v>
      </c>
      <c r="C2770" s="3">
        <v>7</v>
      </c>
      <c r="P2770" s="3">
        <v>3640</v>
      </c>
      <c r="T2770" s="3">
        <v>21168</v>
      </c>
    </row>
    <row r="2771" spans="1:20">
      <c r="A2771" s="3" t="s">
        <v>10013</v>
      </c>
      <c r="B2771" s="3" t="s">
        <v>22339</v>
      </c>
      <c r="C2771" s="3">
        <v>8</v>
      </c>
      <c r="P2771" s="3">
        <v>3920</v>
      </c>
      <c r="T2771" s="3">
        <v>22176</v>
      </c>
    </row>
    <row r="2772" spans="1:20">
      <c r="A2772" s="3" t="s">
        <v>10014</v>
      </c>
      <c r="B2772" s="3" t="s">
        <v>22339</v>
      </c>
      <c r="C2772" s="3">
        <v>9</v>
      </c>
      <c r="P2772" s="3">
        <v>4200</v>
      </c>
      <c r="T2772" s="3">
        <v>23184</v>
      </c>
    </row>
    <row r="2773" spans="1:20">
      <c r="A2773" s="3" t="s">
        <v>10015</v>
      </c>
      <c r="B2773" s="3" t="s">
        <v>22339</v>
      </c>
      <c r="C2773" s="3">
        <v>10</v>
      </c>
      <c r="P2773" s="3">
        <v>4480</v>
      </c>
      <c r="T2773" s="3">
        <v>24192</v>
      </c>
    </row>
    <row r="2774" spans="1:20">
      <c r="A2774" s="3" t="s">
        <v>10016</v>
      </c>
      <c r="B2774" s="3" t="s">
        <v>22339</v>
      </c>
      <c r="C2774" s="3">
        <v>11</v>
      </c>
      <c r="P2774" s="3">
        <v>4760</v>
      </c>
      <c r="T2774" s="3">
        <v>25200</v>
      </c>
    </row>
    <row r="2775" spans="1:20">
      <c r="A2775" s="3" t="s">
        <v>10017</v>
      </c>
      <c r="B2775" s="3" t="s">
        <v>22339</v>
      </c>
      <c r="C2775" s="3">
        <v>12</v>
      </c>
      <c r="P2775" s="3">
        <v>5040</v>
      </c>
      <c r="T2775" s="3">
        <v>26208</v>
      </c>
    </row>
    <row r="2776" spans="1:20">
      <c r="A2776" s="3" t="s">
        <v>10018</v>
      </c>
      <c r="B2776" s="3" t="s">
        <v>22339</v>
      </c>
      <c r="C2776" s="3">
        <v>13</v>
      </c>
      <c r="P2776" s="3">
        <v>5320</v>
      </c>
      <c r="T2776" s="3">
        <v>27216</v>
      </c>
    </row>
    <row r="2777" spans="1:20">
      <c r="A2777" s="3" t="s">
        <v>10019</v>
      </c>
      <c r="B2777" s="3" t="s">
        <v>22339</v>
      </c>
      <c r="C2777" s="3">
        <v>14</v>
      </c>
      <c r="P2777" s="3">
        <v>5600</v>
      </c>
      <c r="T2777" s="3">
        <v>28224</v>
      </c>
    </row>
    <row r="2778" spans="1:20">
      <c r="A2778" s="3" t="s">
        <v>10020</v>
      </c>
      <c r="B2778" s="3" t="s">
        <v>22339</v>
      </c>
      <c r="C2778" s="3">
        <v>15</v>
      </c>
      <c r="P2778" s="3">
        <v>5880</v>
      </c>
      <c r="T2778" s="3">
        <v>29232</v>
      </c>
    </row>
    <row r="2779" spans="1:20">
      <c r="A2779" s="3" t="s">
        <v>10021</v>
      </c>
      <c r="B2779" s="3" t="s">
        <v>22339</v>
      </c>
      <c r="C2779" s="3">
        <v>16</v>
      </c>
      <c r="P2779" s="3">
        <v>6160</v>
      </c>
      <c r="T2779" s="3">
        <v>30240</v>
      </c>
    </row>
    <row r="2780" spans="1:20">
      <c r="A2780" s="3" t="s">
        <v>10022</v>
      </c>
      <c r="B2780" s="3" t="s">
        <v>22339</v>
      </c>
      <c r="C2780" s="3">
        <v>17</v>
      </c>
      <c r="P2780" s="3">
        <v>6440</v>
      </c>
      <c r="T2780" s="3">
        <v>31248</v>
      </c>
    </row>
    <row r="2781" spans="1:20">
      <c r="A2781" s="3" t="s">
        <v>10023</v>
      </c>
      <c r="B2781" s="3" t="s">
        <v>22339</v>
      </c>
      <c r="C2781" s="3">
        <v>18</v>
      </c>
      <c r="P2781" s="3">
        <v>6720</v>
      </c>
      <c r="T2781" s="3">
        <v>32256</v>
      </c>
    </row>
    <row r="2782" spans="1:20">
      <c r="A2782" s="3" t="s">
        <v>10024</v>
      </c>
      <c r="B2782" s="3" t="s">
        <v>22339</v>
      </c>
      <c r="C2782" s="3">
        <v>19</v>
      </c>
      <c r="P2782" s="3">
        <v>7000</v>
      </c>
      <c r="T2782" s="3">
        <v>33264</v>
      </c>
    </row>
    <row r="2783" spans="1:20">
      <c r="A2783" s="3" t="s">
        <v>10025</v>
      </c>
      <c r="B2783" s="3" t="s">
        <v>22339</v>
      </c>
      <c r="C2783" s="3">
        <v>20</v>
      </c>
      <c r="P2783" s="3">
        <v>7280</v>
      </c>
      <c r="T2783" s="3">
        <v>34272</v>
      </c>
    </row>
    <row r="2784" spans="1:20">
      <c r="A2784" s="3" t="s">
        <v>10026</v>
      </c>
      <c r="B2784" s="3" t="s">
        <v>22339</v>
      </c>
      <c r="C2784" s="3">
        <v>21</v>
      </c>
      <c r="P2784" s="3">
        <v>7560</v>
      </c>
      <c r="T2784" s="3">
        <v>35280</v>
      </c>
    </row>
    <row r="2785" spans="1:20">
      <c r="A2785" s="3" t="s">
        <v>10027</v>
      </c>
      <c r="B2785" s="3" t="s">
        <v>22339</v>
      </c>
      <c r="C2785" s="3">
        <v>22</v>
      </c>
      <c r="P2785" s="3">
        <v>7840</v>
      </c>
      <c r="T2785" s="3">
        <v>36288</v>
      </c>
    </row>
    <row r="2786" spans="1:20">
      <c r="A2786" s="3" t="s">
        <v>10028</v>
      </c>
      <c r="B2786" s="3" t="s">
        <v>22339</v>
      </c>
      <c r="C2786" s="3">
        <v>23</v>
      </c>
      <c r="P2786" s="3">
        <v>8120</v>
      </c>
      <c r="T2786" s="3">
        <v>37296</v>
      </c>
    </row>
    <row r="2787" spans="1:20">
      <c r="A2787" s="3" t="s">
        <v>10029</v>
      </c>
      <c r="B2787" s="3" t="s">
        <v>22339</v>
      </c>
      <c r="C2787" s="3">
        <v>24</v>
      </c>
      <c r="P2787" s="3">
        <v>8400</v>
      </c>
      <c r="T2787" s="3">
        <v>38304</v>
      </c>
    </row>
    <row r="2788" spans="1:20">
      <c r="A2788" s="3" t="s">
        <v>10030</v>
      </c>
      <c r="B2788" s="3" t="s">
        <v>22339</v>
      </c>
      <c r="C2788" s="3">
        <v>25</v>
      </c>
      <c r="P2788" s="3">
        <v>8680</v>
      </c>
      <c r="T2788" s="3">
        <v>39312</v>
      </c>
    </row>
    <row r="2789" spans="1:20">
      <c r="A2789" s="3" t="s">
        <v>10031</v>
      </c>
      <c r="B2789" s="3" t="s">
        <v>22339</v>
      </c>
      <c r="C2789" s="3">
        <v>26</v>
      </c>
      <c r="P2789" s="3">
        <v>8960</v>
      </c>
      <c r="T2789" s="3">
        <v>40320</v>
      </c>
    </row>
    <row r="2790" spans="1:20">
      <c r="A2790" s="3" t="s">
        <v>10032</v>
      </c>
      <c r="B2790" s="3" t="s">
        <v>22339</v>
      </c>
      <c r="C2790" s="3">
        <v>27</v>
      </c>
      <c r="P2790" s="3">
        <v>9240</v>
      </c>
      <c r="T2790" s="3">
        <v>41328</v>
      </c>
    </row>
    <row r="2791" spans="1:20">
      <c r="A2791" s="3" t="s">
        <v>10033</v>
      </c>
      <c r="B2791" s="3" t="s">
        <v>22339</v>
      </c>
      <c r="C2791" s="3">
        <v>28</v>
      </c>
      <c r="P2791" s="3">
        <v>9520</v>
      </c>
      <c r="T2791" s="3">
        <v>42336</v>
      </c>
    </row>
    <row r="2792" spans="1:20">
      <c r="A2792" s="3" t="s">
        <v>10034</v>
      </c>
      <c r="B2792" s="3" t="s">
        <v>22339</v>
      </c>
      <c r="C2792" s="3">
        <v>29</v>
      </c>
      <c r="P2792" s="3">
        <v>9800</v>
      </c>
      <c r="T2792" s="3">
        <v>43344</v>
      </c>
    </row>
    <row r="2793" spans="1:20">
      <c r="A2793" s="3" t="s">
        <v>10035</v>
      </c>
      <c r="B2793" s="3" t="s">
        <v>22339</v>
      </c>
      <c r="C2793" s="3">
        <v>30</v>
      </c>
      <c r="P2793" s="3">
        <v>10080</v>
      </c>
      <c r="T2793" s="3">
        <v>44352</v>
      </c>
    </row>
    <row r="2794" spans="1:20">
      <c r="A2794" s="3" t="s">
        <v>10036</v>
      </c>
      <c r="B2794" s="3" t="s">
        <v>22339</v>
      </c>
      <c r="C2794" s="3">
        <v>31</v>
      </c>
      <c r="P2794" s="3">
        <v>10360</v>
      </c>
      <c r="T2794" s="3">
        <v>45360</v>
      </c>
    </row>
    <row r="2795" spans="1:20">
      <c r="A2795" s="3" t="s">
        <v>10037</v>
      </c>
      <c r="B2795" s="3" t="s">
        <v>22339</v>
      </c>
      <c r="C2795" s="3">
        <v>32</v>
      </c>
      <c r="P2795" s="3">
        <v>10640</v>
      </c>
      <c r="T2795" s="3">
        <v>46368</v>
      </c>
    </row>
    <row r="2796" spans="1:20">
      <c r="A2796" s="3" t="s">
        <v>10038</v>
      </c>
      <c r="B2796" s="3" t="s">
        <v>22339</v>
      </c>
      <c r="C2796" s="3">
        <v>33</v>
      </c>
      <c r="P2796" s="3">
        <v>10920</v>
      </c>
      <c r="T2796" s="3">
        <v>47376</v>
      </c>
    </row>
    <row r="2797" spans="1:20">
      <c r="A2797" s="3" t="s">
        <v>10039</v>
      </c>
      <c r="B2797" s="3" t="s">
        <v>22339</v>
      </c>
      <c r="C2797" s="3">
        <v>34</v>
      </c>
      <c r="P2797" s="3">
        <v>11200</v>
      </c>
      <c r="T2797" s="3">
        <v>48384</v>
      </c>
    </row>
    <row r="2798" spans="1:20">
      <c r="A2798" s="3" t="s">
        <v>10040</v>
      </c>
      <c r="B2798" s="3" t="s">
        <v>22339</v>
      </c>
      <c r="C2798" s="3">
        <v>35</v>
      </c>
      <c r="P2798" s="3">
        <v>11480</v>
      </c>
      <c r="T2798" s="3">
        <v>49392</v>
      </c>
    </row>
    <row r="2799" spans="1:20">
      <c r="A2799" s="3" t="s">
        <v>10041</v>
      </c>
      <c r="B2799" s="3" t="s">
        <v>22339</v>
      </c>
      <c r="C2799" s="3">
        <v>36</v>
      </c>
      <c r="P2799" s="3">
        <v>11760</v>
      </c>
      <c r="T2799" s="3">
        <v>50400</v>
      </c>
    </row>
    <row r="2800" spans="1:20">
      <c r="A2800" s="3" t="s">
        <v>10042</v>
      </c>
      <c r="B2800" s="3" t="s">
        <v>22339</v>
      </c>
      <c r="C2800" s="3">
        <v>37</v>
      </c>
      <c r="P2800" s="3">
        <v>12040</v>
      </c>
      <c r="T2800" s="3">
        <v>51408</v>
      </c>
    </row>
    <row r="2801" spans="1:20">
      <c r="A2801" s="3" t="s">
        <v>10043</v>
      </c>
      <c r="B2801" s="3" t="s">
        <v>22339</v>
      </c>
      <c r="C2801" s="3">
        <v>38</v>
      </c>
      <c r="P2801" s="3">
        <v>12320</v>
      </c>
      <c r="T2801" s="3">
        <v>52416</v>
      </c>
    </row>
    <row r="2802" spans="1:20">
      <c r="A2802" s="3" t="s">
        <v>10044</v>
      </c>
      <c r="B2802" s="3" t="s">
        <v>22339</v>
      </c>
      <c r="C2802" s="3">
        <v>39</v>
      </c>
      <c r="P2802" s="3">
        <v>12600</v>
      </c>
      <c r="T2802" s="3">
        <v>53424</v>
      </c>
    </row>
    <row r="2803" spans="1:20">
      <c r="A2803" s="3" t="s">
        <v>10045</v>
      </c>
      <c r="B2803" s="3" t="s">
        <v>22339</v>
      </c>
      <c r="C2803" s="3">
        <v>40</v>
      </c>
      <c r="P2803" s="3">
        <v>12880</v>
      </c>
      <c r="T2803" s="3">
        <v>54432</v>
      </c>
    </row>
    <row r="2804" spans="1:20">
      <c r="A2804" s="3" t="s">
        <v>10046</v>
      </c>
      <c r="B2804" s="3" t="s">
        <v>22339</v>
      </c>
      <c r="C2804" s="3">
        <v>41</v>
      </c>
      <c r="P2804" s="3">
        <v>13160</v>
      </c>
      <c r="T2804" s="3">
        <v>55440</v>
      </c>
    </row>
    <row r="2805" spans="1:20">
      <c r="A2805" s="3" t="s">
        <v>10047</v>
      </c>
      <c r="B2805" s="3" t="s">
        <v>22339</v>
      </c>
      <c r="C2805" s="3">
        <v>42</v>
      </c>
      <c r="P2805" s="3">
        <v>13440</v>
      </c>
      <c r="T2805" s="3">
        <v>56448</v>
      </c>
    </row>
    <row r="2806" spans="1:20">
      <c r="A2806" s="3" t="s">
        <v>10048</v>
      </c>
      <c r="B2806" s="3" t="s">
        <v>22339</v>
      </c>
      <c r="C2806" s="3">
        <v>43</v>
      </c>
      <c r="P2806" s="3">
        <v>13720</v>
      </c>
      <c r="T2806" s="3">
        <v>57456</v>
      </c>
    </row>
    <row r="2807" spans="1:20">
      <c r="A2807" s="3" t="s">
        <v>10049</v>
      </c>
      <c r="B2807" s="3" t="s">
        <v>22339</v>
      </c>
      <c r="C2807" s="3">
        <v>44</v>
      </c>
      <c r="P2807" s="3">
        <v>14000</v>
      </c>
      <c r="T2807" s="3">
        <v>58464</v>
      </c>
    </row>
    <row r="2808" spans="1:20">
      <c r="A2808" s="3" t="s">
        <v>10050</v>
      </c>
      <c r="B2808" s="3" t="s">
        <v>22339</v>
      </c>
      <c r="C2808" s="3">
        <v>45</v>
      </c>
      <c r="P2808" s="3">
        <v>14280</v>
      </c>
      <c r="T2808" s="3">
        <v>59472</v>
      </c>
    </row>
    <row r="2809" spans="1:20">
      <c r="A2809" s="3" t="s">
        <v>10051</v>
      </c>
      <c r="B2809" s="3" t="s">
        <v>22339</v>
      </c>
      <c r="C2809" s="3">
        <v>46</v>
      </c>
      <c r="P2809" s="3">
        <v>14560</v>
      </c>
      <c r="T2809" s="3">
        <v>60480</v>
      </c>
    </row>
    <row r="2810" spans="1:20">
      <c r="A2810" s="3" t="s">
        <v>10052</v>
      </c>
      <c r="B2810" s="3" t="s">
        <v>22339</v>
      </c>
      <c r="C2810" s="3">
        <v>47</v>
      </c>
      <c r="P2810" s="3">
        <v>14840</v>
      </c>
      <c r="T2810" s="3">
        <v>61488</v>
      </c>
    </row>
    <row r="2811" spans="1:20">
      <c r="A2811" s="3" t="s">
        <v>10053</v>
      </c>
      <c r="B2811" s="3" t="s">
        <v>22339</v>
      </c>
      <c r="C2811" s="3">
        <v>48</v>
      </c>
      <c r="P2811" s="3">
        <v>15120</v>
      </c>
      <c r="T2811" s="3">
        <v>62496</v>
      </c>
    </row>
    <row r="2812" spans="1:20">
      <c r="A2812" s="3" t="s">
        <v>10054</v>
      </c>
      <c r="B2812" s="3" t="s">
        <v>22339</v>
      </c>
      <c r="C2812" s="3">
        <v>49</v>
      </c>
      <c r="P2812" s="3">
        <v>15400</v>
      </c>
      <c r="T2812" s="3">
        <v>63504</v>
      </c>
    </row>
    <row r="2813" spans="1:20">
      <c r="A2813" s="3" t="s">
        <v>10055</v>
      </c>
      <c r="B2813" s="3" t="s">
        <v>22339</v>
      </c>
      <c r="C2813" s="3">
        <v>50</v>
      </c>
      <c r="P2813" s="3">
        <v>15680</v>
      </c>
      <c r="T2813" s="3">
        <v>64512</v>
      </c>
    </row>
    <row r="2814" spans="1:20">
      <c r="A2814" s="3" t="s">
        <v>10056</v>
      </c>
      <c r="B2814" s="3" t="s">
        <v>22339</v>
      </c>
      <c r="C2814" s="3">
        <v>51</v>
      </c>
      <c r="P2814" s="3">
        <v>15960</v>
      </c>
      <c r="T2814" s="3">
        <v>65520</v>
      </c>
    </row>
    <row r="2815" spans="1:20">
      <c r="A2815" s="3" t="s">
        <v>10057</v>
      </c>
      <c r="B2815" s="3" t="s">
        <v>22339</v>
      </c>
      <c r="C2815" s="3">
        <v>52</v>
      </c>
      <c r="P2815" s="3">
        <v>16240</v>
      </c>
      <c r="T2815" s="3">
        <v>66528</v>
      </c>
    </row>
    <row r="2816" spans="1:20">
      <c r="A2816" s="3" t="s">
        <v>10058</v>
      </c>
      <c r="B2816" s="3" t="s">
        <v>22339</v>
      </c>
      <c r="C2816" s="3">
        <v>53</v>
      </c>
      <c r="P2816" s="3">
        <v>16520</v>
      </c>
      <c r="T2816" s="3">
        <v>67536</v>
      </c>
    </row>
    <row r="2817" spans="1:20">
      <c r="A2817" s="3" t="s">
        <v>10059</v>
      </c>
      <c r="B2817" s="3" t="s">
        <v>22339</v>
      </c>
      <c r="C2817" s="3">
        <v>54</v>
      </c>
      <c r="P2817" s="3">
        <v>16800</v>
      </c>
      <c r="T2817" s="3">
        <v>68544</v>
      </c>
    </row>
    <row r="2818" spans="1:20">
      <c r="A2818" s="3" t="s">
        <v>10060</v>
      </c>
      <c r="B2818" s="3" t="s">
        <v>22339</v>
      </c>
      <c r="C2818" s="3">
        <v>55</v>
      </c>
      <c r="P2818" s="3">
        <v>17080</v>
      </c>
      <c r="T2818" s="3">
        <v>69552</v>
      </c>
    </row>
    <row r="2819" spans="1:20">
      <c r="A2819" s="3" t="s">
        <v>10061</v>
      </c>
      <c r="B2819" s="3" t="s">
        <v>22339</v>
      </c>
      <c r="C2819" s="3">
        <v>56</v>
      </c>
      <c r="P2819" s="3">
        <v>17360</v>
      </c>
      <c r="T2819" s="3">
        <v>70560</v>
      </c>
    </row>
    <row r="2820" spans="1:20">
      <c r="A2820" s="3" t="s">
        <v>10062</v>
      </c>
      <c r="B2820" s="3" t="s">
        <v>22339</v>
      </c>
      <c r="C2820" s="3">
        <v>57</v>
      </c>
      <c r="P2820" s="3">
        <v>17640</v>
      </c>
      <c r="T2820" s="3">
        <v>71568</v>
      </c>
    </row>
    <row r="2821" spans="1:20">
      <c r="A2821" s="3" t="s">
        <v>10063</v>
      </c>
      <c r="B2821" s="3" t="s">
        <v>22339</v>
      </c>
      <c r="C2821" s="3">
        <v>58</v>
      </c>
      <c r="P2821" s="3">
        <v>17920</v>
      </c>
      <c r="T2821" s="3">
        <v>72576</v>
      </c>
    </row>
    <row r="2822" spans="1:20">
      <c r="A2822" s="3" t="s">
        <v>10064</v>
      </c>
      <c r="B2822" s="3" t="s">
        <v>22339</v>
      </c>
      <c r="C2822" s="3">
        <v>59</v>
      </c>
      <c r="P2822" s="3">
        <v>18200</v>
      </c>
      <c r="T2822" s="3">
        <v>73584</v>
      </c>
    </row>
    <row r="2823" spans="1:20">
      <c r="A2823" s="3" t="s">
        <v>10065</v>
      </c>
      <c r="B2823" s="3" t="s">
        <v>22339</v>
      </c>
      <c r="C2823" s="3">
        <v>60</v>
      </c>
      <c r="P2823" s="3">
        <v>18480</v>
      </c>
      <c r="T2823" s="3">
        <v>74592</v>
      </c>
    </row>
    <row r="2824" spans="1:20">
      <c r="A2824" s="3" t="s">
        <v>10066</v>
      </c>
      <c r="B2824" s="3" t="s">
        <v>22339</v>
      </c>
      <c r="C2824" s="3">
        <v>61</v>
      </c>
      <c r="P2824" s="3">
        <v>18760</v>
      </c>
      <c r="T2824" s="3">
        <v>75600</v>
      </c>
    </row>
    <row r="2825" spans="1:20">
      <c r="A2825" s="3" t="s">
        <v>10067</v>
      </c>
      <c r="B2825" s="3" t="s">
        <v>22339</v>
      </c>
      <c r="C2825" s="3">
        <v>62</v>
      </c>
      <c r="P2825" s="3">
        <v>19040</v>
      </c>
      <c r="T2825" s="3">
        <v>76608</v>
      </c>
    </row>
    <row r="2826" spans="1:20">
      <c r="A2826" s="3" t="s">
        <v>10068</v>
      </c>
      <c r="B2826" s="3" t="s">
        <v>22339</v>
      </c>
      <c r="C2826" s="3">
        <v>63</v>
      </c>
      <c r="P2826" s="3">
        <v>19320</v>
      </c>
      <c r="T2826" s="3">
        <v>77616</v>
      </c>
    </row>
    <row r="2827" spans="1:20">
      <c r="A2827" s="3" t="s">
        <v>10069</v>
      </c>
      <c r="B2827" s="3" t="s">
        <v>22339</v>
      </c>
      <c r="C2827" s="3">
        <v>64</v>
      </c>
      <c r="P2827" s="3">
        <v>19600</v>
      </c>
      <c r="T2827" s="3">
        <v>78624</v>
      </c>
    </row>
    <row r="2828" spans="1:20">
      <c r="A2828" s="3" t="s">
        <v>10070</v>
      </c>
      <c r="B2828" s="3" t="s">
        <v>22339</v>
      </c>
      <c r="C2828" s="3">
        <v>65</v>
      </c>
      <c r="P2828" s="3">
        <v>19880</v>
      </c>
      <c r="T2828" s="3">
        <v>79632</v>
      </c>
    </row>
    <row r="2829" spans="1:20">
      <c r="A2829" s="3" t="s">
        <v>10071</v>
      </c>
      <c r="B2829" s="3" t="s">
        <v>22339</v>
      </c>
      <c r="C2829" s="3">
        <v>66</v>
      </c>
      <c r="P2829" s="3">
        <v>20160</v>
      </c>
      <c r="T2829" s="3">
        <v>80640</v>
      </c>
    </row>
    <row r="2830" spans="1:20">
      <c r="A2830" s="3" t="s">
        <v>10072</v>
      </c>
      <c r="B2830" s="3" t="s">
        <v>22339</v>
      </c>
      <c r="C2830" s="3">
        <v>67</v>
      </c>
      <c r="P2830" s="3">
        <v>20440</v>
      </c>
      <c r="T2830" s="3">
        <v>81648</v>
      </c>
    </row>
    <row r="2831" spans="1:20">
      <c r="A2831" s="3" t="s">
        <v>10073</v>
      </c>
      <c r="B2831" s="3" t="s">
        <v>22339</v>
      </c>
      <c r="C2831" s="3">
        <v>68</v>
      </c>
      <c r="P2831" s="3">
        <v>20720</v>
      </c>
      <c r="T2831" s="3">
        <v>82656</v>
      </c>
    </row>
    <row r="2832" spans="1:20">
      <c r="A2832" s="3" t="s">
        <v>10074</v>
      </c>
      <c r="B2832" s="3" t="s">
        <v>22339</v>
      </c>
      <c r="C2832" s="3">
        <v>69</v>
      </c>
      <c r="P2832" s="3">
        <v>21000</v>
      </c>
      <c r="T2832" s="3">
        <v>83664</v>
      </c>
    </row>
    <row r="2833" spans="1:20">
      <c r="A2833" s="3" t="s">
        <v>10075</v>
      </c>
      <c r="B2833" s="3" t="s">
        <v>22339</v>
      </c>
      <c r="C2833" s="3">
        <v>70</v>
      </c>
      <c r="P2833" s="3">
        <v>21280</v>
      </c>
      <c r="T2833" s="3">
        <v>84672</v>
      </c>
    </row>
    <row r="2834" spans="1:20">
      <c r="A2834" s="3" t="s">
        <v>10076</v>
      </c>
      <c r="B2834" s="3" t="s">
        <v>22339</v>
      </c>
      <c r="C2834" s="3">
        <v>71</v>
      </c>
      <c r="P2834" s="3">
        <v>21560</v>
      </c>
      <c r="T2834" s="3">
        <v>85680</v>
      </c>
    </row>
    <row r="2835" spans="1:20">
      <c r="A2835" s="3" t="s">
        <v>10077</v>
      </c>
      <c r="B2835" s="3" t="s">
        <v>22339</v>
      </c>
      <c r="C2835" s="3">
        <v>72</v>
      </c>
      <c r="P2835" s="3">
        <v>21840</v>
      </c>
      <c r="T2835" s="3">
        <v>86688</v>
      </c>
    </row>
    <row r="2836" spans="1:20">
      <c r="A2836" s="3" t="s">
        <v>10078</v>
      </c>
      <c r="B2836" s="3" t="s">
        <v>22339</v>
      </c>
      <c r="C2836" s="3">
        <v>73</v>
      </c>
      <c r="P2836" s="3">
        <v>22120</v>
      </c>
      <c r="T2836" s="3">
        <v>87696</v>
      </c>
    </row>
    <row r="2837" spans="1:20">
      <c r="A2837" s="3" t="s">
        <v>10079</v>
      </c>
      <c r="B2837" s="3" t="s">
        <v>22339</v>
      </c>
      <c r="C2837" s="3">
        <v>74</v>
      </c>
      <c r="P2837" s="3">
        <v>22400</v>
      </c>
      <c r="T2837" s="3">
        <v>88704</v>
      </c>
    </row>
    <row r="2838" spans="1:20">
      <c r="A2838" s="3" t="s">
        <v>10080</v>
      </c>
      <c r="B2838" s="3" t="s">
        <v>22339</v>
      </c>
      <c r="C2838" s="3">
        <v>75</v>
      </c>
      <c r="P2838" s="3">
        <v>22680</v>
      </c>
      <c r="T2838" s="3">
        <v>89712</v>
      </c>
    </row>
    <row r="2839" spans="1:20">
      <c r="A2839" s="3" t="s">
        <v>10081</v>
      </c>
      <c r="B2839" s="3" t="s">
        <v>22339</v>
      </c>
      <c r="C2839" s="3">
        <v>76</v>
      </c>
      <c r="P2839" s="3">
        <v>22960</v>
      </c>
      <c r="T2839" s="3">
        <v>90720</v>
      </c>
    </row>
    <row r="2840" spans="1:20">
      <c r="A2840" s="3" t="s">
        <v>10082</v>
      </c>
      <c r="B2840" s="3" t="s">
        <v>22339</v>
      </c>
      <c r="C2840" s="3">
        <v>77</v>
      </c>
      <c r="P2840" s="3">
        <v>23240</v>
      </c>
      <c r="T2840" s="3">
        <v>91728</v>
      </c>
    </row>
    <row r="2841" spans="1:20">
      <c r="A2841" s="3" t="s">
        <v>10083</v>
      </c>
      <c r="B2841" s="3" t="s">
        <v>22339</v>
      </c>
      <c r="C2841" s="3">
        <v>78</v>
      </c>
      <c r="P2841" s="3">
        <v>23520</v>
      </c>
      <c r="T2841" s="3">
        <v>92736</v>
      </c>
    </row>
    <row r="2842" spans="1:20">
      <c r="A2842" s="3" t="s">
        <v>10084</v>
      </c>
      <c r="B2842" s="3" t="s">
        <v>22339</v>
      </c>
      <c r="C2842" s="3">
        <v>79</v>
      </c>
      <c r="P2842" s="3">
        <v>23800</v>
      </c>
      <c r="T2842" s="3">
        <v>93744</v>
      </c>
    </row>
    <row r="2843" spans="1:20">
      <c r="A2843" s="3" t="s">
        <v>10085</v>
      </c>
      <c r="B2843" s="3" t="s">
        <v>22339</v>
      </c>
      <c r="C2843" s="3">
        <v>80</v>
      </c>
      <c r="P2843" s="3">
        <v>24080</v>
      </c>
      <c r="T2843" s="3">
        <v>94752</v>
      </c>
    </row>
    <row r="2844" spans="1:20">
      <c r="A2844" s="3" t="s">
        <v>10086</v>
      </c>
      <c r="B2844" s="3" t="s">
        <v>22339</v>
      </c>
      <c r="C2844" s="3">
        <v>1</v>
      </c>
      <c r="S2844" s="3">
        <v>0.7</v>
      </c>
      <c r="T2844" s="3">
        <v>0</v>
      </c>
    </row>
    <row r="2845" spans="1:20">
      <c r="A2845" s="3" t="s">
        <v>10087</v>
      </c>
      <c r="B2845" s="3" t="s">
        <v>22339</v>
      </c>
      <c r="C2845" s="3">
        <v>2</v>
      </c>
      <c r="S2845" s="3">
        <v>0.8</v>
      </c>
      <c r="T2845" s="3">
        <v>0</v>
      </c>
    </row>
    <row r="2846" spans="1:20">
      <c r="A2846" s="3" t="s">
        <v>10088</v>
      </c>
      <c r="B2846" s="3" t="s">
        <v>22339</v>
      </c>
      <c r="C2846" s="3">
        <v>3</v>
      </c>
      <c r="S2846" s="3">
        <v>0.9</v>
      </c>
      <c r="T2846" s="3">
        <v>0</v>
      </c>
    </row>
    <row r="2847" spans="1:20">
      <c r="A2847" s="3" t="s">
        <v>10089</v>
      </c>
      <c r="B2847" s="3" t="s">
        <v>22339</v>
      </c>
      <c r="C2847" s="3">
        <v>4</v>
      </c>
      <c r="S2847" s="3">
        <v>1</v>
      </c>
      <c r="T2847" s="3">
        <v>0</v>
      </c>
    </row>
    <row r="2848" spans="1:20">
      <c r="A2848" s="3" t="s">
        <v>10090</v>
      </c>
      <c r="B2848" s="3" t="s">
        <v>22339</v>
      </c>
      <c r="C2848" s="3">
        <v>5</v>
      </c>
      <c r="S2848" s="3">
        <v>1.1000000000000001</v>
      </c>
      <c r="T2848" s="3">
        <v>0</v>
      </c>
    </row>
    <row r="2849" spans="1:20">
      <c r="A2849" s="3" t="s">
        <v>10091</v>
      </c>
      <c r="B2849" s="3" t="s">
        <v>22339</v>
      </c>
      <c r="C2849" s="3">
        <v>6</v>
      </c>
      <c r="S2849" s="3">
        <v>1.2</v>
      </c>
      <c r="T2849" s="3">
        <v>0</v>
      </c>
    </row>
    <row r="2850" spans="1:20">
      <c r="A2850" s="3" t="s">
        <v>10092</v>
      </c>
      <c r="B2850" s="3" t="s">
        <v>22339</v>
      </c>
      <c r="C2850" s="3">
        <v>7</v>
      </c>
      <c r="S2850" s="3">
        <v>1.3</v>
      </c>
      <c r="T2850" s="3">
        <v>0</v>
      </c>
    </row>
    <row r="2851" spans="1:20">
      <c r="A2851" s="3" t="s">
        <v>10093</v>
      </c>
      <c r="B2851" s="3" t="s">
        <v>22339</v>
      </c>
      <c r="C2851" s="3">
        <v>8</v>
      </c>
      <c r="S2851" s="3">
        <v>1.4</v>
      </c>
      <c r="T2851" s="3">
        <v>0</v>
      </c>
    </row>
    <row r="2852" spans="1:20">
      <c r="A2852" s="3" t="s">
        <v>10094</v>
      </c>
      <c r="B2852" s="3" t="s">
        <v>22339</v>
      </c>
      <c r="C2852" s="3">
        <v>9</v>
      </c>
      <c r="S2852" s="3">
        <v>1.5</v>
      </c>
      <c r="T2852" s="3">
        <v>0</v>
      </c>
    </row>
    <row r="2853" spans="1:20">
      <c r="A2853" s="3" t="s">
        <v>10095</v>
      </c>
      <c r="B2853" s="3" t="s">
        <v>22339</v>
      </c>
      <c r="C2853" s="3">
        <v>10</v>
      </c>
      <c r="S2853" s="3">
        <v>1.6</v>
      </c>
      <c r="T2853" s="3">
        <v>0</v>
      </c>
    </row>
    <row r="2854" spans="1:20">
      <c r="A2854" s="3" t="s">
        <v>10096</v>
      </c>
      <c r="B2854" s="3" t="s">
        <v>22339</v>
      </c>
      <c r="C2854" s="3">
        <v>11</v>
      </c>
      <c r="S2854" s="3">
        <v>1.7</v>
      </c>
      <c r="T2854" s="3">
        <v>0</v>
      </c>
    </row>
    <row r="2855" spans="1:20">
      <c r="A2855" s="3" t="s">
        <v>10097</v>
      </c>
      <c r="B2855" s="3" t="s">
        <v>22339</v>
      </c>
      <c r="C2855" s="3">
        <v>12</v>
      </c>
      <c r="S2855" s="3">
        <v>1.8</v>
      </c>
      <c r="T2855" s="3">
        <v>0</v>
      </c>
    </row>
    <row r="2856" spans="1:20">
      <c r="A2856" s="3" t="s">
        <v>10098</v>
      </c>
      <c r="B2856" s="3" t="s">
        <v>22339</v>
      </c>
      <c r="C2856" s="3">
        <v>13</v>
      </c>
      <c r="S2856" s="3">
        <v>1.9</v>
      </c>
      <c r="T2856" s="3">
        <v>0</v>
      </c>
    </row>
    <row r="2857" spans="1:20">
      <c r="A2857" s="3" t="s">
        <v>10099</v>
      </c>
      <c r="B2857" s="3" t="s">
        <v>22339</v>
      </c>
      <c r="C2857" s="3">
        <v>14</v>
      </c>
      <c r="S2857" s="3">
        <v>2</v>
      </c>
      <c r="T2857" s="3">
        <v>0</v>
      </c>
    </row>
    <row r="2858" spans="1:20">
      <c r="A2858" s="3" t="s">
        <v>10100</v>
      </c>
      <c r="B2858" s="3" t="s">
        <v>22339</v>
      </c>
      <c r="C2858" s="3">
        <v>15</v>
      </c>
      <c r="S2858" s="3">
        <v>2.1</v>
      </c>
      <c r="T2858" s="3">
        <v>0</v>
      </c>
    </row>
    <row r="2859" spans="1:20">
      <c r="A2859" s="3" t="s">
        <v>10101</v>
      </c>
      <c r="B2859" s="3" t="s">
        <v>22339</v>
      </c>
      <c r="C2859" s="3">
        <v>16</v>
      </c>
      <c r="S2859" s="3">
        <v>2.2000000000000002</v>
      </c>
      <c r="T2859" s="3">
        <v>0</v>
      </c>
    </row>
    <row r="2860" spans="1:20">
      <c r="A2860" s="3" t="s">
        <v>10102</v>
      </c>
      <c r="B2860" s="3" t="s">
        <v>22339</v>
      </c>
      <c r="C2860" s="3">
        <v>17</v>
      </c>
      <c r="S2860" s="3">
        <v>2.2999999999999998</v>
      </c>
      <c r="T2860" s="3">
        <v>0</v>
      </c>
    </row>
    <row r="2861" spans="1:20">
      <c r="A2861" s="3" t="s">
        <v>10103</v>
      </c>
      <c r="B2861" s="3" t="s">
        <v>22339</v>
      </c>
      <c r="C2861" s="3">
        <v>18</v>
      </c>
      <c r="S2861" s="3">
        <v>2.4</v>
      </c>
      <c r="T2861" s="3">
        <v>0</v>
      </c>
    </row>
    <row r="2862" spans="1:20">
      <c r="A2862" s="3" t="s">
        <v>10104</v>
      </c>
      <c r="B2862" s="3" t="s">
        <v>22339</v>
      </c>
      <c r="C2862" s="3">
        <v>19</v>
      </c>
      <c r="S2862" s="3">
        <v>2.5</v>
      </c>
      <c r="T2862" s="3">
        <v>0</v>
      </c>
    </row>
    <row r="2863" spans="1:20">
      <c r="A2863" s="3" t="s">
        <v>10105</v>
      </c>
      <c r="B2863" s="3" t="s">
        <v>22339</v>
      </c>
      <c r="C2863" s="3">
        <v>20</v>
      </c>
      <c r="S2863" s="3">
        <v>2.6</v>
      </c>
      <c r="T2863" s="3">
        <v>0</v>
      </c>
    </row>
    <row r="2864" spans="1:20">
      <c r="A2864" s="3" t="s">
        <v>10106</v>
      </c>
      <c r="B2864" s="3" t="s">
        <v>22339</v>
      </c>
      <c r="C2864" s="3">
        <v>21</v>
      </c>
      <c r="S2864" s="3">
        <v>2.7</v>
      </c>
      <c r="T2864" s="3">
        <v>0</v>
      </c>
    </row>
    <row r="2865" spans="1:20">
      <c r="A2865" s="3" t="s">
        <v>10107</v>
      </c>
      <c r="B2865" s="3" t="s">
        <v>22339</v>
      </c>
      <c r="C2865" s="3">
        <v>22</v>
      </c>
      <c r="S2865" s="3">
        <v>2.8</v>
      </c>
      <c r="T2865" s="3">
        <v>0</v>
      </c>
    </row>
    <row r="2866" spans="1:20">
      <c r="A2866" s="3" t="s">
        <v>10108</v>
      </c>
      <c r="B2866" s="3" t="s">
        <v>22339</v>
      </c>
      <c r="C2866" s="3">
        <v>23</v>
      </c>
      <c r="S2866" s="3">
        <v>2.9</v>
      </c>
      <c r="T2866" s="3">
        <v>0</v>
      </c>
    </row>
    <row r="2867" spans="1:20">
      <c r="A2867" s="3" t="s">
        <v>10109</v>
      </c>
      <c r="B2867" s="3" t="s">
        <v>22339</v>
      </c>
      <c r="C2867" s="3">
        <v>24</v>
      </c>
      <c r="S2867" s="3">
        <v>3</v>
      </c>
      <c r="T2867" s="3">
        <v>0</v>
      </c>
    </row>
    <row r="2868" spans="1:20">
      <c r="A2868" s="3" t="s">
        <v>10110</v>
      </c>
      <c r="B2868" s="3" t="s">
        <v>22339</v>
      </c>
      <c r="C2868" s="3">
        <v>25</v>
      </c>
      <c r="S2868" s="3">
        <v>3.1</v>
      </c>
      <c r="T2868" s="3">
        <v>0</v>
      </c>
    </row>
    <row r="2869" spans="1:20">
      <c r="A2869" s="3" t="s">
        <v>10111</v>
      </c>
      <c r="B2869" s="3" t="s">
        <v>22339</v>
      </c>
      <c r="C2869" s="3">
        <v>26</v>
      </c>
      <c r="S2869" s="3">
        <v>3.2</v>
      </c>
      <c r="T2869" s="3">
        <v>0</v>
      </c>
    </row>
    <row r="2870" spans="1:20">
      <c r="A2870" s="3" t="s">
        <v>10112</v>
      </c>
      <c r="B2870" s="3" t="s">
        <v>22339</v>
      </c>
      <c r="C2870" s="3">
        <v>27</v>
      </c>
      <c r="S2870" s="3">
        <v>3.3</v>
      </c>
      <c r="T2870" s="3">
        <v>0</v>
      </c>
    </row>
    <row r="2871" spans="1:20">
      <c r="A2871" s="3" t="s">
        <v>10113</v>
      </c>
      <c r="B2871" s="3" t="s">
        <v>22339</v>
      </c>
      <c r="C2871" s="3">
        <v>28</v>
      </c>
      <c r="S2871" s="3">
        <v>3.4</v>
      </c>
      <c r="T2871" s="3">
        <v>0</v>
      </c>
    </row>
    <row r="2872" spans="1:20">
      <c r="A2872" s="3" t="s">
        <v>10114</v>
      </c>
      <c r="B2872" s="3" t="s">
        <v>22339</v>
      </c>
      <c r="C2872" s="3">
        <v>29</v>
      </c>
      <c r="S2872" s="3">
        <v>3.5</v>
      </c>
      <c r="T2872" s="3">
        <v>0</v>
      </c>
    </row>
    <row r="2873" spans="1:20">
      <c r="A2873" s="3" t="s">
        <v>10115</v>
      </c>
      <c r="B2873" s="3" t="s">
        <v>22339</v>
      </c>
      <c r="C2873" s="3">
        <v>30</v>
      </c>
      <c r="S2873" s="3">
        <v>3.6</v>
      </c>
      <c r="T2873" s="3">
        <v>0</v>
      </c>
    </row>
    <row r="2874" spans="1:20">
      <c r="A2874" s="3" t="s">
        <v>10116</v>
      </c>
      <c r="B2874" s="3" t="s">
        <v>22339</v>
      </c>
      <c r="C2874" s="3">
        <v>31</v>
      </c>
      <c r="S2874" s="3">
        <v>3.7</v>
      </c>
      <c r="T2874" s="3">
        <v>0</v>
      </c>
    </row>
    <row r="2875" spans="1:20">
      <c r="A2875" s="3" t="s">
        <v>10117</v>
      </c>
      <c r="B2875" s="3" t="s">
        <v>22339</v>
      </c>
      <c r="C2875" s="3">
        <v>32</v>
      </c>
      <c r="S2875" s="3">
        <v>3.8</v>
      </c>
      <c r="T2875" s="3">
        <v>0</v>
      </c>
    </row>
    <row r="2876" spans="1:20">
      <c r="A2876" s="3" t="s">
        <v>10118</v>
      </c>
      <c r="B2876" s="3" t="s">
        <v>22339</v>
      </c>
      <c r="C2876" s="3">
        <v>33</v>
      </c>
      <c r="S2876" s="3">
        <v>3.9</v>
      </c>
      <c r="T2876" s="3">
        <v>0</v>
      </c>
    </row>
    <row r="2877" spans="1:20">
      <c r="A2877" s="3" t="s">
        <v>10119</v>
      </c>
      <c r="B2877" s="3" t="s">
        <v>22339</v>
      </c>
      <c r="C2877" s="3">
        <v>34</v>
      </c>
      <c r="S2877" s="3">
        <v>4</v>
      </c>
      <c r="T2877" s="3">
        <v>0</v>
      </c>
    </row>
    <row r="2878" spans="1:20">
      <c r="A2878" s="3" t="s">
        <v>10120</v>
      </c>
      <c r="B2878" s="3" t="s">
        <v>22339</v>
      </c>
      <c r="C2878" s="3">
        <v>35</v>
      </c>
      <c r="S2878" s="3">
        <v>4.0999999999999996</v>
      </c>
      <c r="T2878" s="3">
        <v>0</v>
      </c>
    </row>
    <row r="2879" spans="1:20">
      <c r="A2879" s="3" t="s">
        <v>10121</v>
      </c>
      <c r="B2879" s="3" t="s">
        <v>22339</v>
      </c>
      <c r="C2879" s="3">
        <v>36</v>
      </c>
      <c r="S2879" s="3">
        <v>4.2</v>
      </c>
      <c r="T2879" s="3">
        <v>0</v>
      </c>
    </row>
    <row r="2880" spans="1:20">
      <c r="A2880" s="3" t="s">
        <v>10122</v>
      </c>
      <c r="B2880" s="3" t="s">
        <v>22339</v>
      </c>
      <c r="C2880" s="3">
        <v>37</v>
      </c>
      <c r="S2880" s="3">
        <v>4.3</v>
      </c>
      <c r="T2880" s="3">
        <v>0</v>
      </c>
    </row>
    <row r="2881" spans="1:20">
      <c r="A2881" s="3" t="s">
        <v>10123</v>
      </c>
      <c r="B2881" s="3" t="s">
        <v>22339</v>
      </c>
      <c r="C2881" s="3">
        <v>38</v>
      </c>
      <c r="S2881" s="3">
        <v>4.4000000000000004</v>
      </c>
      <c r="T2881" s="3">
        <v>0</v>
      </c>
    </row>
    <row r="2882" spans="1:20">
      <c r="A2882" s="3" t="s">
        <v>10124</v>
      </c>
      <c r="B2882" s="3" t="s">
        <v>22339</v>
      </c>
      <c r="C2882" s="3">
        <v>39</v>
      </c>
      <c r="S2882" s="3">
        <v>4.5</v>
      </c>
      <c r="T2882" s="3">
        <v>0</v>
      </c>
    </row>
    <row r="2883" spans="1:20">
      <c r="A2883" s="3" t="s">
        <v>10125</v>
      </c>
      <c r="B2883" s="3" t="s">
        <v>22339</v>
      </c>
      <c r="C2883" s="3">
        <v>40</v>
      </c>
      <c r="S2883" s="3">
        <v>4.5999999999999996</v>
      </c>
      <c r="T2883" s="3">
        <v>0</v>
      </c>
    </row>
    <row r="2884" spans="1:20">
      <c r="A2884" s="3" t="s">
        <v>10126</v>
      </c>
      <c r="B2884" s="3" t="s">
        <v>22339</v>
      </c>
      <c r="C2884" s="3">
        <v>41</v>
      </c>
      <c r="S2884" s="3">
        <v>4.7</v>
      </c>
      <c r="T2884" s="3">
        <v>0</v>
      </c>
    </row>
    <row r="2885" spans="1:20">
      <c r="A2885" s="3" t="s">
        <v>10127</v>
      </c>
      <c r="B2885" s="3" t="s">
        <v>22339</v>
      </c>
      <c r="C2885" s="3">
        <v>42</v>
      </c>
      <c r="S2885" s="3">
        <v>4.8</v>
      </c>
      <c r="T2885" s="3">
        <v>0</v>
      </c>
    </row>
    <row r="2886" spans="1:20">
      <c r="A2886" s="3" t="s">
        <v>10128</v>
      </c>
      <c r="B2886" s="3" t="s">
        <v>22339</v>
      </c>
      <c r="C2886" s="3">
        <v>43</v>
      </c>
      <c r="S2886" s="3">
        <v>4.9000000000000004</v>
      </c>
      <c r="T2886" s="3">
        <v>0</v>
      </c>
    </row>
    <row r="2887" spans="1:20">
      <c r="A2887" s="3" t="s">
        <v>10129</v>
      </c>
      <c r="B2887" s="3" t="s">
        <v>22339</v>
      </c>
      <c r="C2887" s="3">
        <v>44</v>
      </c>
      <c r="S2887" s="3">
        <v>5</v>
      </c>
      <c r="T2887" s="3">
        <v>0</v>
      </c>
    </row>
    <row r="2888" spans="1:20">
      <c r="A2888" s="3" t="s">
        <v>10130</v>
      </c>
      <c r="B2888" s="3" t="s">
        <v>22339</v>
      </c>
      <c r="C2888" s="3">
        <v>45</v>
      </c>
      <c r="S2888" s="3">
        <v>5.0999999999999996</v>
      </c>
      <c r="T2888" s="3">
        <v>0</v>
      </c>
    </row>
    <row r="2889" spans="1:20">
      <c r="A2889" s="3" t="s">
        <v>10131</v>
      </c>
      <c r="B2889" s="3" t="s">
        <v>22339</v>
      </c>
      <c r="C2889" s="3">
        <v>46</v>
      </c>
      <c r="S2889" s="3">
        <v>5.2</v>
      </c>
      <c r="T2889" s="3">
        <v>0</v>
      </c>
    </row>
    <row r="2890" spans="1:20">
      <c r="A2890" s="3" t="s">
        <v>10132</v>
      </c>
      <c r="B2890" s="3" t="s">
        <v>22339</v>
      </c>
      <c r="C2890" s="3">
        <v>47</v>
      </c>
      <c r="S2890" s="3">
        <v>5.3</v>
      </c>
      <c r="T2890" s="3">
        <v>0</v>
      </c>
    </row>
    <row r="2891" spans="1:20">
      <c r="A2891" s="3" t="s">
        <v>10133</v>
      </c>
      <c r="B2891" s="3" t="s">
        <v>22339</v>
      </c>
      <c r="C2891" s="3">
        <v>48</v>
      </c>
      <c r="S2891" s="3">
        <v>5.4</v>
      </c>
      <c r="T2891" s="3">
        <v>0</v>
      </c>
    </row>
    <row r="2892" spans="1:20">
      <c r="A2892" s="3" t="s">
        <v>10134</v>
      </c>
      <c r="B2892" s="3" t="s">
        <v>22339</v>
      </c>
      <c r="C2892" s="3">
        <v>49</v>
      </c>
      <c r="S2892" s="3">
        <v>5.5</v>
      </c>
      <c r="T2892" s="3">
        <v>0</v>
      </c>
    </row>
    <row r="2893" spans="1:20">
      <c r="A2893" s="3" t="s">
        <v>10135</v>
      </c>
      <c r="B2893" s="3" t="s">
        <v>22339</v>
      </c>
      <c r="C2893" s="3">
        <v>50</v>
      </c>
      <c r="S2893" s="3">
        <v>5.6</v>
      </c>
      <c r="T2893" s="3">
        <v>0</v>
      </c>
    </row>
    <row r="2894" spans="1:20">
      <c r="A2894" s="3" t="s">
        <v>10136</v>
      </c>
      <c r="B2894" s="3" t="s">
        <v>22339</v>
      </c>
      <c r="C2894" s="3">
        <v>51</v>
      </c>
      <c r="S2894" s="3">
        <v>5.7</v>
      </c>
      <c r="T2894" s="3">
        <v>0</v>
      </c>
    </row>
    <row r="2895" spans="1:20">
      <c r="A2895" s="3" t="s">
        <v>10137</v>
      </c>
      <c r="B2895" s="3" t="s">
        <v>22339</v>
      </c>
      <c r="C2895" s="3">
        <v>52</v>
      </c>
      <c r="S2895" s="3">
        <v>5.8</v>
      </c>
      <c r="T2895" s="3">
        <v>0</v>
      </c>
    </row>
    <row r="2896" spans="1:20">
      <c r="A2896" s="3" t="s">
        <v>10138</v>
      </c>
      <c r="B2896" s="3" t="s">
        <v>22339</v>
      </c>
      <c r="C2896" s="3">
        <v>53</v>
      </c>
      <c r="S2896" s="3">
        <v>5.9</v>
      </c>
      <c r="T2896" s="3">
        <v>0</v>
      </c>
    </row>
    <row r="2897" spans="1:20">
      <c r="A2897" s="3" t="s">
        <v>10139</v>
      </c>
      <c r="B2897" s="3" t="s">
        <v>22339</v>
      </c>
      <c r="C2897" s="3">
        <v>54</v>
      </c>
      <c r="S2897" s="3">
        <v>6</v>
      </c>
      <c r="T2897" s="3">
        <v>0</v>
      </c>
    </row>
    <row r="2898" spans="1:20">
      <c r="A2898" s="3" t="s">
        <v>10140</v>
      </c>
      <c r="B2898" s="3" t="s">
        <v>22339</v>
      </c>
      <c r="C2898" s="3">
        <v>55</v>
      </c>
      <c r="S2898" s="3">
        <v>6.1</v>
      </c>
      <c r="T2898" s="3">
        <v>0</v>
      </c>
    </row>
    <row r="2899" spans="1:20">
      <c r="A2899" s="3" t="s">
        <v>10141</v>
      </c>
      <c r="B2899" s="3" t="s">
        <v>22339</v>
      </c>
      <c r="C2899" s="3">
        <v>56</v>
      </c>
      <c r="S2899" s="3">
        <v>6.2</v>
      </c>
      <c r="T2899" s="3">
        <v>0</v>
      </c>
    </row>
    <row r="2900" spans="1:20">
      <c r="A2900" s="3" t="s">
        <v>10142</v>
      </c>
      <c r="B2900" s="3" t="s">
        <v>22339</v>
      </c>
      <c r="C2900" s="3">
        <v>57</v>
      </c>
      <c r="S2900" s="3">
        <v>6.3</v>
      </c>
      <c r="T2900" s="3">
        <v>0</v>
      </c>
    </row>
    <row r="2901" spans="1:20">
      <c r="A2901" s="3" t="s">
        <v>10143</v>
      </c>
      <c r="B2901" s="3" t="s">
        <v>22339</v>
      </c>
      <c r="C2901" s="3">
        <v>58</v>
      </c>
      <c r="S2901" s="3">
        <v>6.4</v>
      </c>
      <c r="T2901" s="3">
        <v>0</v>
      </c>
    </row>
    <row r="2902" spans="1:20">
      <c r="A2902" s="3" t="s">
        <v>10144</v>
      </c>
      <c r="B2902" s="3" t="s">
        <v>22339</v>
      </c>
      <c r="C2902" s="3">
        <v>59</v>
      </c>
      <c r="S2902" s="3">
        <v>6.5</v>
      </c>
      <c r="T2902" s="3">
        <v>0</v>
      </c>
    </row>
    <row r="2903" spans="1:20">
      <c r="A2903" s="3" t="s">
        <v>10145</v>
      </c>
      <c r="B2903" s="3" t="s">
        <v>22339</v>
      </c>
      <c r="C2903" s="3">
        <v>60</v>
      </c>
      <c r="S2903" s="3">
        <v>6.6</v>
      </c>
      <c r="T2903" s="3">
        <v>0</v>
      </c>
    </row>
    <row r="2904" spans="1:20">
      <c r="A2904" s="3" t="s">
        <v>10146</v>
      </c>
      <c r="B2904" s="3" t="s">
        <v>22339</v>
      </c>
      <c r="C2904" s="3">
        <v>61</v>
      </c>
      <c r="S2904" s="3">
        <v>6.7</v>
      </c>
      <c r="T2904" s="3">
        <v>0</v>
      </c>
    </row>
    <row r="2905" spans="1:20">
      <c r="A2905" s="3" t="s">
        <v>10147</v>
      </c>
      <c r="B2905" s="3" t="s">
        <v>22339</v>
      </c>
      <c r="C2905" s="3">
        <v>62</v>
      </c>
      <c r="S2905" s="3">
        <v>6.8</v>
      </c>
      <c r="T2905" s="3">
        <v>0</v>
      </c>
    </row>
    <row r="2906" spans="1:20">
      <c r="A2906" s="3" t="s">
        <v>10148</v>
      </c>
      <c r="B2906" s="3" t="s">
        <v>22339</v>
      </c>
      <c r="C2906" s="3">
        <v>63</v>
      </c>
      <c r="S2906" s="3">
        <v>6.9</v>
      </c>
      <c r="T2906" s="3">
        <v>0</v>
      </c>
    </row>
    <row r="2907" spans="1:20">
      <c r="A2907" s="3" t="s">
        <v>10149</v>
      </c>
      <c r="B2907" s="3" t="s">
        <v>22339</v>
      </c>
      <c r="C2907" s="3">
        <v>64</v>
      </c>
      <c r="S2907" s="3">
        <v>7</v>
      </c>
      <c r="T2907" s="3">
        <v>0</v>
      </c>
    </row>
    <row r="2908" spans="1:20">
      <c r="A2908" s="3" t="s">
        <v>10150</v>
      </c>
      <c r="B2908" s="3" t="s">
        <v>22339</v>
      </c>
      <c r="C2908" s="3">
        <v>65</v>
      </c>
      <c r="S2908" s="3">
        <v>7.1</v>
      </c>
      <c r="T2908" s="3">
        <v>0</v>
      </c>
    </row>
    <row r="2909" spans="1:20">
      <c r="A2909" s="3" t="s">
        <v>10151</v>
      </c>
      <c r="B2909" s="3" t="s">
        <v>22339</v>
      </c>
      <c r="C2909" s="3">
        <v>66</v>
      </c>
      <c r="S2909" s="3">
        <v>7.2</v>
      </c>
      <c r="T2909" s="3">
        <v>0</v>
      </c>
    </row>
    <row r="2910" spans="1:20">
      <c r="A2910" s="3" t="s">
        <v>10152</v>
      </c>
      <c r="B2910" s="3" t="s">
        <v>22339</v>
      </c>
      <c r="C2910" s="3">
        <v>67</v>
      </c>
      <c r="S2910" s="3">
        <v>7.3</v>
      </c>
      <c r="T2910" s="3">
        <v>0</v>
      </c>
    </row>
    <row r="2911" spans="1:20">
      <c r="A2911" s="3" t="s">
        <v>10153</v>
      </c>
      <c r="B2911" s="3" t="s">
        <v>22339</v>
      </c>
      <c r="C2911" s="3">
        <v>68</v>
      </c>
      <c r="S2911" s="3">
        <v>7.4</v>
      </c>
      <c r="T2911" s="3">
        <v>0</v>
      </c>
    </row>
    <row r="2912" spans="1:20">
      <c r="A2912" s="3" t="s">
        <v>10154</v>
      </c>
      <c r="B2912" s="3" t="s">
        <v>22339</v>
      </c>
      <c r="C2912" s="3">
        <v>69</v>
      </c>
      <c r="S2912" s="3">
        <v>7.5</v>
      </c>
      <c r="T2912" s="3">
        <v>0</v>
      </c>
    </row>
    <row r="2913" spans="1:20">
      <c r="A2913" s="3" t="s">
        <v>10155</v>
      </c>
      <c r="B2913" s="3" t="s">
        <v>22339</v>
      </c>
      <c r="C2913" s="3">
        <v>70</v>
      </c>
      <c r="S2913" s="3">
        <v>7.6</v>
      </c>
      <c r="T2913" s="3">
        <v>0</v>
      </c>
    </row>
    <row r="2914" spans="1:20">
      <c r="A2914" s="3" t="s">
        <v>10156</v>
      </c>
      <c r="B2914" s="3" t="s">
        <v>22339</v>
      </c>
      <c r="C2914" s="3">
        <v>71</v>
      </c>
      <c r="S2914" s="3">
        <v>7.7</v>
      </c>
      <c r="T2914" s="3">
        <v>0</v>
      </c>
    </row>
    <row r="2915" spans="1:20">
      <c r="A2915" s="3" t="s">
        <v>10157</v>
      </c>
      <c r="B2915" s="3" t="s">
        <v>22339</v>
      </c>
      <c r="C2915" s="3">
        <v>72</v>
      </c>
      <c r="S2915" s="3">
        <v>7.8</v>
      </c>
      <c r="T2915" s="3">
        <v>0</v>
      </c>
    </row>
    <row r="2916" spans="1:20">
      <c r="A2916" s="3" t="s">
        <v>10158</v>
      </c>
      <c r="B2916" s="3" t="s">
        <v>22339</v>
      </c>
      <c r="C2916" s="3">
        <v>73</v>
      </c>
      <c r="S2916" s="3">
        <v>7.9</v>
      </c>
      <c r="T2916" s="3">
        <v>0</v>
      </c>
    </row>
    <row r="2917" spans="1:20">
      <c r="A2917" s="3" t="s">
        <v>10159</v>
      </c>
      <c r="B2917" s="3" t="s">
        <v>22339</v>
      </c>
      <c r="C2917" s="3">
        <v>74</v>
      </c>
      <c r="S2917" s="3">
        <v>8</v>
      </c>
      <c r="T2917" s="3">
        <v>0</v>
      </c>
    </row>
    <row r="2918" spans="1:20">
      <c r="A2918" s="3" t="s">
        <v>10160</v>
      </c>
      <c r="B2918" s="3" t="s">
        <v>22339</v>
      </c>
      <c r="C2918" s="3">
        <v>75</v>
      </c>
      <c r="S2918" s="3">
        <v>8.1</v>
      </c>
      <c r="T2918" s="3">
        <v>0</v>
      </c>
    </row>
    <row r="2919" spans="1:20">
      <c r="A2919" s="3" t="s">
        <v>10161</v>
      </c>
      <c r="B2919" s="3" t="s">
        <v>22339</v>
      </c>
      <c r="C2919" s="3">
        <v>76</v>
      </c>
      <c r="S2919" s="3">
        <v>8.1999999999999993</v>
      </c>
      <c r="T2919" s="3">
        <v>0</v>
      </c>
    </row>
    <row r="2920" spans="1:20">
      <c r="A2920" s="3" t="s">
        <v>10162</v>
      </c>
      <c r="B2920" s="3" t="s">
        <v>22339</v>
      </c>
      <c r="C2920" s="3">
        <v>77</v>
      </c>
      <c r="S2920" s="3">
        <v>8.3000000000000007</v>
      </c>
      <c r="T2920" s="3">
        <v>0</v>
      </c>
    </row>
    <row r="2921" spans="1:20">
      <c r="A2921" s="3" t="s">
        <v>10163</v>
      </c>
      <c r="B2921" s="3" t="s">
        <v>22339</v>
      </c>
      <c r="C2921" s="3">
        <v>78</v>
      </c>
      <c r="S2921" s="3">
        <v>8.4</v>
      </c>
      <c r="T2921" s="3">
        <v>0</v>
      </c>
    </row>
    <row r="2922" spans="1:20">
      <c r="A2922" s="3" t="s">
        <v>10164</v>
      </c>
      <c r="B2922" s="3" t="s">
        <v>22339</v>
      </c>
      <c r="C2922" s="3">
        <v>79</v>
      </c>
      <c r="S2922" s="3">
        <v>8.5</v>
      </c>
      <c r="T2922" s="3">
        <v>0</v>
      </c>
    </row>
    <row r="2923" spans="1:20">
      <c r="A2923" s="3" t="s">
        <v>10165</v>
      </c>
      <c r="B2923" s="3" t="s">
        <v>22339</v>
      </c>
      <c r="C2923" s="3">
        <v>80</v>
      </c>
      <c r="S2923" s="3">
        <v>8.6</v>
      </c>
      <c r="T2923" s="3">
        <v>0</v>
      </c>
    </row>
    <row r="2924" spans="1:20">
      <c r="A2924" s="3" t="s">
        <v>10166</v>
      </c>
      <c r="B2924" s="3" t="s">
        <v>22339</v>
      </c>
      <c r="C2924" s="3">
        <v>1</v>
      </c>
      <c r="R2924" s="3">
        <v>0.7</v>
      </c>
      <c r="T2924" s="3">
        <v>0</v>
      </c>
    </row>
    <row r="2925" spans="1:20">
      <c r="A2925" s="3" t="s">
        <v>10167</v>
      </c>
      <c r="B2925" s="3" t="s">
        <v>22339</v>
      </c>
      <c r="C2925" s="3">
        <v>2</v>
      </c>
      <c r="R2925" s="3">
        <v>0.8</v>
      </c>
      <c r="T2925" s="3">
        <v>0</v>
      </c>
    </row>
    <row r="2926" spans="1:20">
      <c r="A2926" s="3" t="s">
        <v>10168</v>
      </c>
      <c r="B2926" s="3" t="s">
        <v>22339</v>
      </c>
      <c r="C2926" s="3">
        <v>3</v>
      </c>
      <c r="R2926" s="3">
        <v>0.9</v>
      </c>
      <c r="T2926" s="3">
        <v>0</v>
      </c>
    </row>
    <row r="2927" spans="1:20">
      <c r="A2927" s="3" t="s">
        <v>10169</v>
      </c>
      <c r="B2927" s="3" t="s">
        <v>22339</v>
      </c>
      <c r="C2927" s="3">
        <v>4</v>
      </c>
      <c r="R2927" s="3">
        <v>1</v>
      </c>
      <c r="T2927" s="3">
        <v>0</v>
      </c>
    </row>
    <row r="2928" spans="1:20">
      <c r="A2928" s="3" t="s">
        <v>10170</v>
      </c>
      <c r="B2928" s="3" t="s">
        <v>22339</v>
      </c>
      <c r="C2928" s="3">
        <v>5</v>
      </c>
      <c r="R2928" s="3">
        <v>1.1000000000000001</v>
      </c>
      <c r="T2928" s="3">
        <v>0</v>
      </c>
    </row>
    <row r="2929" spans="1:20">
      <c r="A2929" s="3" t="s">
        <v>10171</v>
      </c>
      <c r="B2929" s="3" t="s">
        <v>22339</v>
      </c>
      <c r="C2929" s="3">
        <v>6</v>
      </c>
      <c r="R2929" s="3">
        <v>1.2</v>
      </c>
      <c r="T2929" s="3">
        <v>0</v>
      </c>
    </row>
    <row r="2930" spans="1:20">
      <c r="A2930" s="3" t="s">
        <v>10172</v>
      </c>
      <c r="B2930" s="3" t="s">
        <v>22339</v>
      </c>
      <c r="C2930" s="3">
        <v>7</v>
      </c>
      <c r="R2930" s="3">
        <v>1.3</v>
      </c>
      <c r="T2930" s="3">
        <v>0</v>
      </c>
    </row>
    <row r="2931" spans="1:20">
      <c r="A2931" s="3" t="s">
        <v>10173</v>
      </c>
      <c r="B2931" s="3" t="s">
        <v>22339</v>
      </c>
      <c r="C2931" s="3">
        <v>8</v>
      </c>
      <c r="R2931" s="3">
        <v>1.4</v>
      </c>
      <c r="T2931" s="3">
        <v>0</v>
      </c>
    </row>
    <row r="2932" spans="1:20">
      <c r="A2932" s="3" t="s">
        <v>10174</v>
      </c>
      <c r="B2932" s="3" t="s">
        <v>22339</v>
      </c>
      <c r="C2932" s="3">
        <v>9</v>
      </c>
      <c r="R2932" s="3">
        <v>1.5</v>
      </c>
      <c r="T2932" s="3">
        <v>0</v>
      </c>
    </row>
    <row r="2933" spans="1:20">
      <c r="A2933" s="3" t="s">
        <v>10175</v>
      </c>
      <c r="B2933" s="3" t="s">
        <v>22339</v>
      </c>
      <c r="C2933" s="3">
        <v>10</v>
      </c>
      <c r="R2933" s="3">
        <v>1.6</v>
      </c>
      <c r="T2933" s="3">
        <v>0</v>
      </c>
    </row>
    <row r="2934" spans="1:20">
      <c r="A2934" s="3" t="s">
        <v>10176</v>
      </c>
      <c r="B2934" s="3" t="s">
        <v>22339</v>
      </c>
      <c r="C2934" s="3">
        <v>11</v>
      </c>
      <c r="R2934" s="3">
        <v>1.7</v>
      </c>
      <c r="T2934" s="3">
        <v>0</v>
      </c>
    </row>
    <row r="2935" spans="1:20">
      <c r="A2935" s="3" t="s">
        <v>10177</v>
      </c>
      <c r="B2935" s="3" t="s">
        <v>22339</v>
      </c>
      <c r="C2935" s="3">
        <v>12</v>
      </c>
      <c r="R2935" s="3">
        <v>1.8</v>
      </c>
      <c r="T2935" s="3">
        <v>0</v>
      </c>
    </row>
    <row r="2936" spans="1:20">
      <c r="A2936" s="3" t="s">
        <v>10178</v>
      </c>
      <c r="B2936" s="3" t="s">
        <v>22339</v>
      </c>
      <c r="C2936" s="3">
        <v>13</v>
      </c>
      <c r="R2936" s="3">
        <v>1.9</v>
      </c>
      <c r="T2936" s="3">
        <v>0</v>
      </c>
    </row>
    <row r="2937" spans="1:20">
      <c r="A2937" s="3" t="s">
        <v>10179</v>
      </c>
      <c r="B2937" s="3" t="s">
        <v>22339</v>
      </c>
      <c r="C2937" s="3">
        <v>14</v>
      </c>
      <c r="R2937" s="3">
        <v>2</v>
      </c>
      <c r="T2937" s="3">
        <v>0</v>
      </c>
    </row>
    <row r="2938" spans="1:20">
      <c r="A2938" s="3" t="s">
        <v>10180</v>
      </c>
      <c r="B2938" s="3" t="s">
        <v>22339</v>
      </c>
      <c r="C2938" s="3">
        <v>15</v>
      </c>
      <c r="R2938" s="3">
        <v>2.1</v>
      </c>
      <c r="T2938" s="3">
        <v>0</v>
      </c>
    </row>
    <row r="2939" spans="1:20">
      <c r="A2939" s="3" t="s">
        <v>10181</v>
      </c>
      <c r="B2939" s="3" t="s">
        <v>22339</v>
      </c>
      <c r="C2939" s="3">
        <v>16</v>
      </c>
      <c r="R2939" s="3">
        <v>2.2000000000000002</v>
      </c>
      <c r="T2939" s="3">
        <v>0</v>
      </c>
    </row>
    <row r="2940" spans="1:20">
      <c r="A2940" s="3" t="s">
        <v>10182</v>
      </c>
      <c r="B2940" s="3" t="s">
        <v>22339</v>
      </c>
      <c r="C2940" s="3">
        <v>17</v>
      </c>
      <c r="R2940" s="3">
        <v>2.2999999999999998</v>
      </c>
      <c r="T2940" s="3">
        <v>0</v>
      </c>
    </row>
    <row r="2941" spans="1:20">
      <c r="A2941" s="3" t="s">
        <v>10183</v>
      </c>
      <c r="B2941" s="3" t="s">
        <v>22339</v>
      </c>
      <c r="C2941" s="3">
        <v>18</v>
      </c>
      <c r="R2941" s="3">
        <v>2.4</v>
      </c>
      <c r="T2941" s="3">
        <v>0</v>
      </c>
    </row>
    <row r="2942" spans="1:20">
      <c r="A2942" s="3" t="s">
        <v>10184</v>
      </c>
      <c r="B2942" s="3" t="s">
        <v>22339</v>
      </c>
      <c r="C2942" s="3">
        <v>19</v>
      </c>
      <c r="R2942" s="3">
        <v>2.5</v>
      </c>
      <c r="T2942" s="3">
        <v>0</v>
      </c>
    </row>
    <row r="2943" spans="1:20">
      <c r="A2943" s="3" t="s">
        <v>10185</v>
      </c>
      <c r="B2943" s="3" t="s">
        <v>22339</v>
      </c>
      <c r="C2943" s="3">
        <v>20</v>
      </c>
      <c r="R2943" s="3">
        <v>2.6</v>
      </c>
      <c r="T2943" s="3">
        <v>0</v>
      </c>
    </row>
    <row r="2944" spans="1:20">
      <c r="A2944" s="3" t="s">
        <v>10186</v>
      </c>
      <c r="B2944" s="3" t="s">
        <v>22339</v>
      </c>
      <c r="C2944" s="3">
        <v>21</v>
      </c>
      <c r="R2944" s="3">
        <v>2.7</v>
      </c>
      <c r="T2944" s="3">
        <v>0</v>
      </c>
    </row>
    <row r="2945" spans="1:20">
      <c r="A2945" s="3" t="s">
        <v>10187</v>
      </c>
      <c r="B2945" s="3" t="s">
        <v>22339</v>
      </c>
      <c r="C2945" s="3">
        <v>22</v>
      </c>
      <c r="R2945" s="3">
        <v>2.8</v>
      </c>
      <c r="T2945" s="3">
        <v>0</v>
      </c>
    </row>
    <row r="2946" spans="1:20">
      <c r="A2946" s="3" t="s">
        <v>10188</v>
      </c>
      <c r="B2946" s="3" t="s">
        <v>22339</v>
      </c>
      <c r="C2946" s="3">
        <v>23</v>
      </c>
      <c r="R2946" s="3">
        <v>2.9</v>
      </c>
      <c r="T2946" s="3">
        <v>0</v>
      </c>
    </row>
    <row r="2947" spans="1:20">
      <c r="A2947" s="3" t="s">
        <v>10189</v>
      </c>
      <c r="B2947" s="3" t="s">
        <v>22339</v>
      </c>
      <c r="C2947" s="3">
        <v>24</v>
      </c>
      <c r="R2947" s="3">
        <v>3</v>
      </c>
      <c r="T2947" s="3">
        <v>0</v>
      </c>
    </row>
    <row r="2948" spans="1:20">
      <c r="A2948" s="3" t="s">
        <v>10190</v>
      </c>
      <c r="B2948" s="3" t="s">
        <v>22339</v>
      </c>
      <c r="C2948" s="3">
        <v>25</v>
      </c>
      <c r="R2948" s="3">
        <v>3.1</v>
      </c>
      <c r="T2948" s="3">
        <v>0</v>
      </c>
    </row>
    <row r="2949" spans="1:20">
      <c r="A2949" s="3" t="s">
        <v>10191</v>
      </c>
      <c r="B2949" s="3" t="s">
        <v>22339</v>
      </c>
      <c r="C2949" s="3">
        <v>26</v>
      </c>
      <c r="R2949" s="3">
        <v>3.2</v>
      </c>
      <c r="T2949" s="3">
        <v>0</v>
      </c>
    </row>
    <row r="2950" spans="1:20">
      <c r="A2950" s="3" t="s">
        <v>10192</v>
      </c>
      <c r="B2950" s="3" t="s">
        <v>22339</v>
      </c>
      <c r="C2950" s="3">
        <v>27</v>
      </c>
      <c r="R2950" s="3">
        <v>3.3</v>
      </c>
      <c r="T2950" s="3">
        <v>0</v>
      </c>
    </row>
    <row r="2951" spans="1:20">
      <c r="A2951" s="3" t="s">
        <v>10193</v>
      </c>
      <c r="B2951" s="3" t="s">
        <v>22339</v>
      </c>
      <c r="C2951" s="3">
        <v>28</v>
      </c>
      <c r="R2951" s="3">
        <v>3.4</v>
      </c>
      <c r="T2951" s="3">
        <v>0</v>
      </c>
    </row>
    <row r="2952" spans="1:20">
      <c r="A2952" s="3" t="s">
        <v>10194</v>
      </c>
      <c r="B2952" s="3" t="s">
        <v>22339</v>
      </c>
      <c r="C2952" s="3">
        <v>29</v>
      </c>
      <c r="R2952" s="3">
        <v>3.5</v>
      </c>
      <c r="T2952" s="3">
        <v>0</v>
      </c>
    </row>
    <row r="2953" spans="1:20">
      <c r="A2953" s="3" t="s">
        <v>10195</v>
      </c>
      <c r="B2953" s="3" t="s">
        <v>22339</v>
      </c>
      <c r="C2953" s="3">
        <v>30</v>
      </c>
      <c r="R2953" s="3">
        <v>3.6</v>
      </c>
      <c r="T2953" s="3">
        <v>0</v>
      </c>
    </row>
    <row r="2954" spans="1:20">
      <c r="A2954" s="3" t="s">
        <v>10196</v>
      </c>
      <c r="B2954" s="3" t="s">
        <v>22339</v>
      </c>
      <c r="C2954" s="3">
        <v>31</v>
      </c>
      <c r="R2954" s="3">
        <v>3.7</v>
      </c>
      <c r="T2954" s="3">
        <v>0</v>
      </c>
    </row>
    <row r="2955" spans="1:20">
      <c r="A2955" s="3" t="s">
        <v>10197</v>
      </c>
      <c r="B2955" s="3" t="s">
        <v>22339</v>
      </c>
      <c r="C2955" s="3">
        <v>32</v>
      </c>
      <c r="R2955" s="3">
        <v>3.8</v>
      </c>
      <c r="T2955" s="3">
        <v>0</v>
      </c>
    </row>
    <row r="2956" spans="1:20">
      <c r="A2956" s="3" t="s">
        <v>10198</v>
      </c>
      <c r="B2956" s="3" t="s">
        <v>22339</v>
      </c>
      <c r="C2956" s="3">
        <v>33</v>
      </c>
      <c r="R2956" s="3">
        <v>3.9</v>
      </c>
      <c r="T2956" s="3">
        <v>0</v>
      </c>
    </row>
    <row r="2957" spans="1:20">
      <c r="A2957" s="3" t="s">
        <v>10199</v>
      </c>
      <c r="B2957" s="3" t="s">
        <v>22339</v>
      </c>
      <c r="C2957" s="3">
        <v>34</v>
      </c>
      <c r="R2957" s="3">
        <v>4</v>
      </c>
      <c r="T2957" s="3">
        <v>0</v>
      </c>
    </row>
    <row r="2958" spans="1:20">
      <c r="A2958" s="3" t="s">
        <v>10200</v>
      </c>
      <c r="B2958" s="3" t="s">
        <v>22339</v>
      </c>
      <c r="C2958" s="3">
        <v>35</v>
      </c>
      <c r="R2958" s="3">
        <v>4.0999999999999996</v>
      </c>
      <c r="T2958" s="3">
        <v>0</v>
      </c>
    </row>
    <row r="2959" spans="1:20">
      <c r="A2959" s="3" t="s">
        <v>10201</v>
      </c>
      <c r="B2959" s="3" t="s">
        <v>22339</v>
      </c>
      <c r="C2959" s="3">
        <v>36</v>
      </c>
      <c r="R2959" s="3">
        <v>4.2</v>
      </c>
      <c r="T2959" s="3">
        <v>0</v>
      </c>
    </row>
    <row r="2960" spans="1:20">
      <c r="A2960" s="3" t="s">
        <v>10202</v>
      </c>
      <c r="B2960" s="3" t="s">
        <v>22339</v>
      </c>
      <c r="C2960" s="3">
        <v>37</v>
      </c>
      <c r="R2960" s="3">
        <v>4.3</v>
      </c>
      <c r="T2960" s="3">
        <v>0</v>
      </c>
    </row>
    <row r="2961" spans="1:20">
      <c r="A2961" s="3" t="s">
        <v>10203</v>
      </c>
      <c r="B2961" s="3" t="s">
        <v>22339</v>
      </c>
      <c r="C2961" s="3">
        <v>38</v>
      </c>
      <c r="R2961" s="3">
        <v>4.4000000000000004</v>
      </c>
      <c r="T2961" s="3">
        <v>0</v>
      </c>
    </row>
    <row r="2962" spans="1:20">
      <c r="A2962" s="3" t="s">
        <v>10204</v>
      </c>
      <c r="B2962" s="3" t="s">
        <v>22339</v>
      </c>
      <c r="C2962" s="3">
        <v>39</v>
      </c>
      <c r="R2962" s="3">
        <v>4.5</v>
      </c>
      <c r="T2962" s="3">
        <v>0</v>
      </c>
    </row>
    <row r="2963" spans="1:20">
      <c r="A2963" s="3" t="s">
        <v>10205</v>
      </c>
      <c r="B2963" s="3" t="s">
        <v>22339</v>
      </c>
      <c r="C2963" s="3">
        <v>40</v>
      </c>
      <c r="R2963" s="3">
        <v>4.5999999999999996</v>
      </c>
      <c r="T2963" s="3">
        <v>0</v>
      </c>
    </row>
    <row r="2964" spans="1:20">
      <c r="A2964" s="3" t="s">
        <v>10206</v>
      </c>
      <c r="B2964" s="3" t="s">
        <v>22339</v>
      </c>
      <c r="C2964" s="3">
        <v>41</v>
      </c>
      <c r="R2964" s="3">
        <v>4.7</v>
      </c>
      <c r="T2964" s="3">
        <v>0</v>
      </c>
    </row>
    <row r="2965" spans="1:20">
      <c r="A2965" s="3" t="s">
        <v>10207</v>
      </c>
      <c r="B2965" s="3" t="s">
        <v>22339</v>
      </c>
      <c r="C2965" s="3">
        <v>42</v>
      </c>
      <c r="R2965" s="3">
        <v>4.8</v>
      </c>
      <c r="T2965" s="3">
        <v>0</v>
      </c>
    </row>
    <row r="2966" spans="1:20">
      <c r="A2966" s="3" t="s">
        <v>10208</v>
      </c>
      <c r="B2966" s="3" t="s">
        <v>22339</v>
      </c>
      <c r="C2966" s="3">
        <v>43</v>
      </c>
      <c r="R2966" s="3">
        <v>4.9000000000000004</v>
      </c>
      <c r="T2966" s="3">
        <v>0</v>
      </c>
    </row>
    <row r="2967" spans="1:20">
      <c r="A2967" s="3" t="s">
        <v>10209</v>
      </c>
      <c r="B2967" s="3" t="s">
        <v>22339</v>
      </c>
      <c r="C2967" s="3">
        <v>44</v>
      </c>
      <c r="R2967" s="3">
        <v>5</v>
      </c>
      <c r="T2967" s="3">
        <v>0</v>
      </c>
    </row>
    <row r="2968" spans="1:20">
      <c r="A2968" s="3" t="s">
        <v>10210</v>
      </c>
      <c r="B2968" s="3" t="s">
        <v>22339</v>
      </c>
      <c r="C2968" s="3">
        <v>45</v>
      </c>
      <c r="R2968" s="3">
        <v>5.0999999999999996</v>
      </c>
      <c r="T2968" s="3">
        <v>0</v>
      </c>
    </row>
    <row r="2969" spans="1:20">
      <c r="A2969" s="3" t="s">
        <v>10211</v>
      </c>
      <c r="B2969" s="3" t="s">
        <v>22339</v>
      </c>
      <c r="C2969" s="3">
        <v>46</v>
      </c>
      <c r="R2969" s="3">
        <v>5.2</v>
      </c>
      <c r="T2969" s="3">
        <v>0</v>
      </c>
    </row>
    <row r="2970" spans="1:20">
      <c r="A2970" s="3" t="s">
        <v>10212</v>
      </c>
      <c r="B2970" s="3" t="s">
        <v>22339</v>
      </c>
      <c r="C2970" s="3">
        <v>47</v>
      </c>
      <c r="R2970" s="3">
        <v>5.3</v>
      </c>
      <c r="T2970" s="3">
        <v>0</v>
      </c>
    </row>
    <row r="2971" spans="1:20">
      <c r="A2971" s="3" t="s">
        <v>10213</v>
      </c>
      <c r="B2971" s="3" t="s">
        <v>22339</v>
      </c>
      <c r="C2971" s="3">
        <v>48</v>
      </c>
      <c r="R2971" s="3">
        <v>5.4</v>
      </c>
      <c r="T2971" s="3">
        <v>0</v>
      </c>
    </row>
    <row r="2972" spans="1:20">
      <c r="A2972" s="3" t="s">
        <v>10214</v>
      </c>
      <c r="B2972" s="3" t="s">
        <v>22339</v>
      </c>
      <c r="C2972" s="3">
        <v>49</v>
      </c>
      <c r="R2972" s="3">
        <v>5.5</v>
      </c>
      <c r="T2972" s="3">
        <v>0</v>
      </c>
    </row>
    <row r="2973" spans="1:20">
      <c r="A2973" s="3" t="s">
        <v>10215</v>
      </c>
      <c r="B2973" s="3" t="s">
        <v>22339</v>
      </c>
      <c r="C2973" s="3">
        <v>50</v>
      </c>
      <c r="R2973" s="3">
        <v>5.6</v>
      </c>
      <c r="T2973" s="3">
        <v>0</v>
      </c>
    </row>
    <row r="2974" spans="1:20">
      <c r="A2974" s="3" t="s">
        <v>10216</v>
      </c>
      <c r="B2974" s="3" t="s">
        <v>22339</v>
      </c>
      <c r="C2974" s="3">
        <v>51</v>
      </c>
      <c r="R2974" s="3">
        <v>5.7</v>
      </c>
      <c r="T2974" s="3">
        <v>0</v>
      </c>
    </row>
    <row r="2975" spans="1:20">
      <c r="A2975" s="3" t="s">
        <v>10217</v>
      </c>
      <c r="B2975" s="3" t="s">
        <v>22339</v>
      </c>
      <c r="C2975" s="3">
        <v>52</v>
      </c>
      <c r="R2975" s="3">
        <v>5.8</v>
      </c>
      <c r="T2975" s="3">
        <v>0</v>
      </c>
    </row>
    <row r="2976" spans="1:20">
      <c r="A2976" s="3" t="s">
        <v>10218</v>
      </c>
      <c r="B2976" s="3" t="s">
        <v>22339</v>
      </c>
      <c r="C2976" s="3">
        <v>53</v>
      </c>
      <c r="R2976" s="3">
        <v>5.9</v>
      </c>
      <c r="T2976" s="3">
        <v>0</v>
      </c>
    </row>
    <row r="2977" spans="1:20">
      <c r="A2977" s="3" t="s">
        <v>10219</v>
      </c>
      <c r="B2977" s="3" t="s">
        <v>22339</v>
      </c>
      <c r="C2977" s="3">
        <v>54</v>
      </c>
      <c r="R2977" s="3">
        <v>6</v>
      </c>
      <c r="T2977" s="3">
        <v>0</v>
      </c>
    </row>
    <row r="2978" spans="1:20">
      <c r="A2978" s="3" t="s">
        <v>10220</v>
      </c>
      <c r="B2978" s="3" t="s">
        <v>22339</v>
      </c>
      <c r="C2978" s="3">
        <v>55</v>
      </c>
      <c r="R2978" s="3">
        <v>6.1</v>
      </c>
      <c r="T2978" s="3">
        <v>0</v>
      </c>
    </row>
    <row r="2979" spans="1:20">
      <c r="A2979" s="3" t="s">
        <v>10221</v>
      </c>
      <c r="B2979" s="3" t="s">
        <v>22339</v>
      </c>
      <c r="C2979" s="3">
        <v>56</v>
      </c>
      <c r="R2979" s="3">
        <v>6.2</v>
      </c>
      <c r="T2979" s="3">
        <v>0</v>
      </c>
    </row>
    <row r="2980" spans="1:20">
      <c r="A2980" s="3" t="s">
        <v>10222</v>
      </c>
      <c r="B2980" s="3" t="s">
        <v>22339</v>
      </c>
      <c r="C2980" s="3">
        <v>57</v>
      </c>
      <c r="R2980" s="3">
        <v>6.3</v>
      </c>
      <c r="T2980" s="3">
        <v>0</v>
      </c>
    </row>
    <row r="2981" spans="1:20">
      <c r="A2981" s="3" t="s">
        <v>10223</v>
      </c>
      <c r="B2981" s="3" t="s">
        <v>22339</v>
      </c>
      <c r="C2981" s="3">
        <v>58</v>
      </c>
      <c r="R2981" s="3">
        <v>6.4</v>
      </c>
      <c r="T2981" s="3">
        <v>0</v>
      </c>
    </row>
    <row r="2982" spans="1:20">
      <c r="A2982" s="3" t="s">
        <v>10224</v>
      </c>
      <c r="B2982" s="3" t="s">
        <v>22339</v>
      </c>
      <c r="C2982" s="3">
        <v>59</v>
      </c>
      <c r="R2982" s="3">
        <v>6.5</v>
      </c>
      <c r="T2982" s="3">
        <v>0</v>
      </c>
    </row>
    <row r="2983" spans="1:20">
      <c r="A2983" s="3" t="s">
        <v>10225</v>
      </c>
      <c r="B2983" s="3" t="s">
        <v>22339</v>
      </c>
      <c r="C2983" s="3">
        <v>60</v>
      </c>
      <c r="R2983" s="3">
        <v>6.6</v>
      </c>
      <c r="T2983" s="3">
        <v>0</v>
      </c>
    </row>
    <row r="2984" spans="1:20">
      <c r="A2984" s="3" t="s">
        <v>10226</v>
      </c>
      <c r="B2984" s="3" t="s">
        <v>22339</v>
      </c>
      <c r="C2984" s="3">
        <v>61</v>
      </c>
      <c r="R2984" s="3">
        <v>6.7</v>
      </c>
      <c r="T2984" s="3">
        <v>0</v>
      </c>
    </row>
    <row r="2985" spans="1:20">
      <c r="A2985" s="3" t="s">
        <v>10227</v>
      </c>
      <c r="B2985" s="3" t="s">
        <v>22339</v>
      </c>
      <c r="C2985" s="3">
        <v>62</v>
      </c>
      <c r="R2985" s="3">
        <v>6.8</v>
      </c>
      <c r="T2985" s="3">
        <v>0</v>
      </c>
    </row>
    <row r="2986" spans="1:20">
      <c r="A2986" s="3" t="s">
        <v>10228</v>
      </c>
      <c r="B2986" s="3" t="s">
        <v>22339</v>
      </c>
      <c r="C2986" s="3">
        <v>63</v>
      </c>
      <c r="R2986" s="3">
        <v>6.9</v>
      </c>
      <c r="T2986" s="3">
        <v>0</v>
      </c>
    </row>
    <row r="2987" spans="1:20">
      <c r="A2987" s="3" t="s">
        <v>10229</v>
      </c>
      <c r="B2987" s="3" t="s">
        <v>22339</v>
      </c>
      <c r="C2987" s="3">
        <v>64</v>
      </c>
      <c r="R2987" s="3">
        <v>7</v>
      </c>
      <c r="T2987" s="3">
        <v>0</v>
      </c>
    </row>
    <row r="2988" spans="1:20">
      <c r="A2988" s="3" t="s">
        <v>10230</v>
      </c>
      <c r="B2988" s="3" t="s">
        <v>22339</v>
      </c>
      <c r="C2988" s="3">
        <v>65</v>
      </c>
      <c r="R2988" s="3">
        <v>7.1</v>
      </c>
      <c r="T2988" s="3">
        <v>0</v>
      </c>
    </row>
    <row r="2989" spans="1:20">
      <c r="A2989" s="3" t="s">
        <v>10231</v>
      </c>
      <c r="B2989" s="3" t="s">
        <v>22339</v>
      </c>
      <c r="C2989" s="3">
        <v>66</v>
      </c>
      <c r="R2989" s="3">
        <v>7.2</v>
      </c>
      <c r="T2989" s="3">
        <v>0</v>
      </c>
    </row>
    <row r="2990" spans="1:20">
      <c r="A2990" s="3" t="s">
        <v>10232</v>
      </c>
      <c r="B2990" s="3" t="s">
        <v>22339</v>
      </c>
      <c r="C2990" s="3">
        <v>67</v>
      </c>
      <c r="R2990" s="3">
        <v>7.3</v>
      </c>
      <c r="T2990" s="3">
        <v>0</v>
      </c>
    </row>
    <row r="2991" spans="1:20">
      <c r="A2991" s="3" t="s">
        <v>10233</v>
      </c>
      <c r="B2991" s="3" t="s">
        <v>22339</v>
      </c>
      <c r="C2991" s="3">
        <v>68</v>
      </c>
      <c r="R2991" s="3">
        <v>7.4</v>
      </c>
      <c r="T2991" s="3">
        <v>0</v>
      </c>
    </row>
    <row r="2992" spans="1:20">
      <c r="A2992" s="3" t="s">
        <v>10234</v>
      </c>
      <c r="B2992" s="3" t="s">
        <v>22339</v>
      </c>
      <c r="C2992" s="3">
        <v>69</v>
      </c>
      <c r="R2992" s="3">
        <v>7.5</v>
      </c>
      <c r="T2992" s="3">
        <v>0</v>
      </c>
    </row>
    <row r="2993" spans="1:20">
      <c r="A2993" s="3" t="s">
        <v>10235</v>
      </c>
      <c r="B2993" s="3" t="s">
        <v>22339</v>
      </c>
      <c r="C2993" s="3">
        <v>70</v>
      </c>
      <c r="R2993" s="3">
        <v>7.6</v>
      </c>
      <c r="T2993" s="3">
        <v>0</v>
      </c>
    </row>
    <row r="2994" spans="1:20">
      <c r="A2994" s="3" t="s">
        <v>10236</v>
      </c>
      <c r="B2994" s="3" t="s">
        <v>22339</v>
      </c>
      <c r="C2994" s="3">
        <v>71</v>
      </c>
      <c r="R2994" s="3">
        <v>7.7</v>
      </c>
      <c r="T2994" s="3">
        <v>0</v>
      </c>
    </row>
    <row r="2995" spans="1:20">
      <c r="A2995" s="3" t="s">
        <v>10237</v>
      </c>
      <c r="B2995" s="3" t="s">
        <v>22339</v>
      </c>
      <c r="C2995" s="3">
        <v>72</v>
      </c>
      <c r="R2995" s="3">
        <v>7.8</v>
      </c>
      <c r="T2995" s="3">
        <v>0</v>
      </c>
    </row>
    <row r="2996" spans="1:20">
      <c r="A2996" s="3" t="s">
        <v>10238</v>
      </c>
      <c r="B2996" s="3" t="s">
        <v>22339</v>
      </c>
      <c r="C2996" s="3">
        <v>73</v>
      </c>
      <c r="R2996" s="3">
        <v>7.9</v>
      </c>
      <c r="T2996" s="3">
        <v>0</v>
      </c>
    </row>
    <row r="2997" spans="1:20">
      <c r="A2997" s="3" t="s">
        <v>10239</v>
      </c>
      <c r="B2997" s="3" t="s">
        <v>22339</v>
      </c>
      <c r="C2997" s="3">
        <v>74</v>
      </c>
      <c r="R2997" s="3">
        <v>8</v>
      </c>
      <c r="T2997" s="3">
        <v>0</v>
      </c>
    </row>
    <row r="2998" spans="1:20">
      <c r="A2998" s="3" t="s">
        <v>10240</v>
      </c>
      <c r="B2998" s="3" t="s">
        <v>22339</v>
      </c>
      <c r="C2998" s="3">
        <v>75</v>
      </c>
      <c r="R2998" s="3">
        <v>8.1</v>
      </c>
      <c r="T2998" s="3">
        <v>0</v>
      </c>
    </row>
    <row r="2999" spans="1:20">
      <c r="A2999" s="3" t="s">
        <v>10241</v>
      </c>
      <c r="B2999" s="3" t="s">
        <v>22339</v>
      </c>
      <c r="C2999" s="3">
        <v>76</v>
      </c>
      <c r="R2999" s="3">
        <v>8.1999999999999993</v>
      </c>
      <c r="T2999" s="3">
        <v>0</v>
      </c>
    </row>
    <row r="3000" spans="1:20">
      <c r="A3000" s="3" t="s">
        <v>10242</v>
      </c>
      <c r="B3000" s="3" t="s">
        <v>22339</v>
      </c>
      <c r="C3000" s="3">
        <v>77</v>
      </c>
      <c r="R3000" s="3">
        <v>8.3000000000000007</v>
      </c>
      <c r="T3000" s="3">
        <v>0</v>
      </c>
    </row>
    <row r="3001" spans="1:20">
      <c r="A3001" s="3" t="s">
        <v>10243</v>
      </c>
      <c r="B3001" s="3" t="s">
        <v>22339</v>
      </c>
      <c r="C3001" s="3">
        <v>78</v>
      </c>
      <c r="R3001" s="3">
        <v>8.4</v>
      </c>
      <c r="T3001" s="3">
        <v>0</v>
      </c>
    </row>
    <row r="3002" spans="1:20">
      <c r="A3002" s="3" t="s">
        <v>10244</v>
      </c>
      <c r="B3002" s="3" t="s">
        <v>22339</v>
      </c>
      <c r="C3002" s="3">
        <v>79</v>
      </c>
      <c r="R3002" s="3">
        <v>8.5</v>
      </c>
      <c r="T3002" s="3">
        <v>0</v>
      </c>
    </row>
    <row r="3003" spans="1:20">
      <c r="A3003" s="3" t="s">
        <v>10245</v>
      </c>
      <c r="B3003" s="3" t="s">
        <v>22339</v>
      </c>
      <c r="C3003" s="3">
        <v>80</v>
      </c>
      <c r="R3003" s="3">
        <v>8.6</v>
      </c>
      <c r="T3003" s="3">
        <v>0</v>
      </c>
    </row>
    <row r="3004" spans="1:20">
      <c r="A3004" s="3" t="s">
        <v>10246</v>
      </c>
      <c r="B3004" s="3" t="s">
        <v>22340</v>
      </c>
      <c r="C3004" s="3">
        <v>1</v>
      </c>
      <c r="E3004" s="3">
        <v>5700</v>
      </c>
      <c r="T3004" s="3">
        <v>0</v>
      </c>
    </row>
    <row r="3005" spans="1:20">
      <c r="A3005" s="3" t="s">
        <v>10247</v>
      </c>
      <c r="B3005" s="3" t="s">
        <v>22340</v>
      </c>
      <c r="C3005" s="3">
        <v>2</v>
      </c>
      <c r="E3005" s="3">
        <v>6000</v>
      </c>
      <c r="T3005" s="3">
        <v>0</v>
      </c>
    </row>
    <row r="3006" spans="1:20">
      <c r="A3006" s="3" t="s">
        <v>10248</v>
      </c>
      <c r="B3006" s="3" t="s">
        <v>22340</v>
      </c>
      <c r="C3006" s="3">
        <v>3</v>
      </c>
      <c r="E3006" s="3">
        <v>6300</v>
      </c>
      <c r="T3006" s="3">
        <v>0</v>
      </c>
    </row>
    <row r="3007" spans="1:20">
      <c r="A3007" s="3" t="s">
        <v>10249</v>
      </c>
      <c r="B3007" s="3" t="s">
        <v>22340</v>
      </c>
      <c r="C3007" s="3">
        <v>4</v>
      </c>
      <c r="E3007" s="3">
        <v>6600</v>
      </c>
      <c r="T3007" s="3">
        <v>0</v>
      </c>
    </row>
    <row r="3008" spans="1:20">
      <c r="A3008" s="3" t="s">
        <v>10250</v>
      </c>
      <c r="B3008" s="3" t="s">
        <v>22340</v>
      </c>
      <c r="C3008" s="3">
        <v>5</v>
      </c>
      <c r="E3008" s="3">
        <v>6900</v>
      </c>
      <c r="T3008" s="3">
        <v>0</v>
      </c>
    </row>
    <row r="3009" spans="1:20">
      <c r="A3009" s="3" t="s">
        <v>10251</v>
      </c>
      <c r="B3009" s="3" t="s">
        <v>22340</v>
      </c>
      <c r="C3009" s="3">
        <v>6</v>
      </c>
      <c r="E3009" s="3">
        <v>7200</v>
      </c>
      <c r="T3009" s="3">
        <v>0</v>
      </c>
    </row>
    <row r="3010" spans="1:20">
      <c r="A3010" s="3" t="s">
        <v>10252</v>
      </c>
      <c r="B3010" s="3" t="s">
        <v>22340</v>
      </c>
      <c r="C3010" s="3">
        <v>7</v>
      </c>
      <c r="E3010" s="3">
        <v>7500</v>
      </c>
      <c r="T3010" s="3">
        <v>0</v>
      </c>
    </row>
    <row r="3011" spans="1:20">
      <c r="A3011" s="3" t="s">
        <v>10253</v>
      </c>
      <c r="B3011" s="3" t="s">
        <v>22340</v>
      </c>
      <c r="C3011" s="3">
        <v>8</v>
      </c>
      <c r="E3011" s="3">
        <v>7800</v>
      </c>
      <c r="T3011" s="3">
        <v>0</v>
      </c>
    </row>
    <row r="3012" spans="1:20">
      <c r="A3012" s="3" t="s">
        <v>10254</v>
      </c>
      <c r="B3012" s="3" t="s">
        <v>22340</v>
      </c>
      <c r="C3012" s="3">
        <v>9</v>
      </c>
      <c r="E3012" s="3">
        <v>8100</v>
      </c>
      <c r="T3012" s="3">
        <v>0</v>
      </c>
    </row>
    <row r="3013" spans="1:20">
      <c r="A3013" s="3" t="s">
        <v>10255</v>
      </c>
      <c r="B3013" s="3" t="s">
        <v>22340</v>
      </c>
      <c r="C3013" s="3">
        <v>10</v>
      </c>
      <c r="E3013" s="3">
        <v>8400</v>
      </c>
      <c r="T3013" s="3">
        <v>0</v>
      </c>
    </row>
    <row r="3014" spans="1:20">
      <c r="A3014" s="3" t="s">
        <v>10256</v>
      </c>
      <c r="B3014" s="3" t="s">
        <v>22340</v>
      </c>
      <c r="C3014" s="3">
        <v>11</v>
      </c>
      <c r="E3014" s="3">
        <v>8700</v>
      </c>
      <c r="T3014" s="3">
        <v>0</v>
      </c>
    </row>
    <row r="3015" spans="1:20">
      <c r="A3015" s="3" t="s">
        <v>10257</v>
      </c>
      <c r="B3015" s="3" t="s">
        <v>22340</v>
      </c>
      <c r="C3015" s="3">
        <v>12</v>
      </c>
      <c r="E3015" s="3">
        <v>9000</v>
      </c>
      <c r="T3015" s="3">
        <v>0</v>
      </c>
    </row>
    <row r="3016" spans="1:20">
      <c r="A3016" s="3" t="s">
        <v>10258</v>
      </c>
      <c r="B3016" s="3" t="s">
        <v>22340</v>
      </c>
      <c r="C3016" s="3">
        <v>13</v>
      </c>
      <c r="E3016" s="3">
        <v>9300</v>
      </c>
      <c r="T3016" s="3">
        <v>0</v>
      </c>
    </row>
    <row r="3017" spans="1:20">
      <c r="A3017" s="3" t="s">
        <v>10259</v>
      </c>
      <c r="B3017" s="3" t="s">
        <v>22340</v>
      </c>
      <c r="C3017" s="3">
        <v>14</v>
      </c>
      <c r="E3017" s="3">
        <v>9600</v>
      </c>
      <c r="T3017" s="3">
        <v>0</v>
      </c>
    </row>
    <row r="3018" spans="1:20">
      <c r="A3018" s="3" t="s">
        <v>10260</v>
      </c>
      <c r="B3018" s="3" t="s">
        <v>22340</v>
      </c>
      <c r="C3018" s="3">
        <v>15</v>
      </c>
      <c r="E3018" s="3">
        <v>9900</v>
      </c>
      <c r="T3018" s="3">
        <v>0</v>
      </c>
    </row>
    <row r="3019" spans="1:20">
      <c r="A3019" s="3" t="s">
        <v>10261</v>
      </c>
      <c r="B3019" s="3" t="s">
        <v>22340</v>
      </c>
      <c r="C3019" s="3">
        <v>16</v>
      </c>
      <c r="E3019" s="3">
        <v>10200</v>
      </c>
      <c r="T3019" s="3">
        <v>0</v>
      </c>
    </row>
    <row r="3020" spans="1:20">
      <c r="A3020" s="3" t="s">
        <v>10262</v>
      </c>
      <c r="B3020" s="3" t="s">
        <v>22340</v>
      </c>
      <c r="C3020" s="3">
        <v>17</v>
      </c>
      <c r="E3020" s="3">
        <v>10500</v>
      </c>
      <c r="T3020" s="3">
        <v>0</v>
      </c>
    </row>
    <row r="3021" spans="1:20">
      <c r="A3021" s="3" t="s">
        <v>10263</v>
      </c>
      <c r="B3021" s="3" t="s">
        <v>22340</v>
      </c>
      <c r="C3021" s="3">
        <v>18</v>
      </c>
      <c r="E3021" s="3">
        <v>10800</v>
      </c>
      <c r="T3021" s="3">
        <v>0</v>
      </c>
    </row>
    <row r="3022" spans="1:20">
      <c r="A3022" s="3" t="s">
        <v>10264</v>
      </c>
      <c r="B3022" s="3" t="s">
        <v>22340</v>
      </c>
      <c r="C3022" s="3">
        <v>19</v>
      </c>
      <c r="E3022" s="3">
        <v>11100</v>
      </c>
      <c r="T3022" s="3">
        <v>0</v>
      </c>
    </row>
    <row r="3023" spans="1:20">
      <c r="A3023" s="3" t="s">
        <v>10265</v>
      </c>
      <c r="B3023" s="3" t="s">
        <v>22340</v>
      </c>
      <c r="C3023" s="3">
        <v>20</v>
      </c>
      <c r="E3023" s="3">
        <v>11400</v>
      </c>
      <c r="T3023" s="3">
        <v>0</v>
      </c>
    </row>
    <row r="3024" spans="1:20">
      <c r="A3024" s="3" t="s">
        <v>10266</v>
      </c>
      <c r="B3024" s="3" t="s">
        <v>22340</v>
      </c>
      <c r="C3024" s="3">
        <v>21</v>
      </c>
      <c r="E3024" s="3">
        <v>11700</v>
      </c>
      <c r="T3024" s="3">
        <v>0</v>
      </c>
    </row>
    <row r="3025" spans="1:20">
      <c r="A3025" s="3" t="s">
        <v>10267</v>
      </c>
      <c r="B3025" s="3" t="s">
        <v>22340</v>
      </c>
      <c r="C3025" s="3">
        <v>22</v>
      </c>
      <c r="E3025" s="3">
        <v>12000</v>
      </c>
      <c r="T3025" s="3">
        <v>0</v>
      </c>
    </row>
    <row r="3026" spans="1:20">
      <c r="A3026" s="3" t="s">
        <v>10268</v>
      </c>
      <c r="B3026" s="3" t="s">
        <v>22340</v>
      </c>
      <c r="C3026" s="3">
        <v>23</v>
      </c>
      <c r="E3026" s="3">
        <v>12300</v>
      </c>
      <c r="T3026" s="3">
        <v>0</v>
      </c>
    </row>
    <row r="3027" spans="1:20">
      <c r="A3027" s="3" t="s">
        <v>10269</v>
      </c>
      <c r="B3027" s="3" t="s">
        <v>22340</v>
      </c>
      <c r="C3027" s="3">
        <v>24</v>
      </c>
      <c r="E3027" s="3">
        <v>12600</v>
      </c>
      <c r="T3027" s="3">
        <v>0</v>
      </c>
    </row>
    <row r="3028" spans="1:20">
      <c r="A3028" s="3" t="s">
        <v>10270</v>
      </c>
      <c r="B3028" s="3" t="s">
        <v>22340</v>
      </c>
      <c r="C3028" s="3">
        <v>25</v>
      </c>
      <c r="E3028" s="3">
        <v>12900</v>
      </c>
      <c r="T3028" s="3">
        <v>0</v>
      </c>
    </row>
    <row r="3029" spans="1:20">
      <c r="A3029" s="3" t="s">
        <v>10271</v>
      </c>
      <c r="B3029" s="3" t="s">
        <v>22340</v>
      </c>
      <c r="C3029" s="3">
        <v>26</v>
      </c>
      <c r="E3029" s="3">
        <v>13200</v>
      </c>
      <c r="T3029" s="3">
        <v>0</v>
      </c>
    </row>
    <row r="3030" spans="1:20">
      <c r="A3030" s="3" t="s">
        <v>10272</v>
      </c>
      <c r="B3030" s="3" t="s">
        <v>22340</v>
      </c>
      <c r="C3030" s="3">
        <v>27</v>
      </c>
      <c r="E3030" s="3">
        <v>13500</v>
      </c>
      <c r="T3030" s="3">
        <v>0</v>
      </c>
    </row>
    <row r="3031" spans="1:20">
      <c r="A3031" s="3" t="s">
        <v>10273</v>
      </c>
      <c r="B3031" s="3" t="s">
        <v>22340</v>
      </c>
      <c r="C3031" s="3">
        <v>28</v>
      </c>
      <c r="E3031" s="3">
        <v>13800</v>
      </c>
      <c r="T3031" s="3">
        <v>0</v>
      </c>
    </row>
    <row r="3032" spans="1:20">
      <c r="A3032" s="3" t="s">
        <v>10274</v>
      </c>
      <c r="B3032" s="3" t="s">
        <v>22340</v>
      </c>
      <c r="C3032" s="3">
        <v>29</v>
      </c>
      <c r="E3032" s="3">
        <v>14100</v>
      </c>
      <c r="T3032" s="3">
        <v>0</v>
      </c>
    </row>
    <row r="3033" spans="1:20">
      <c r="A3033" s="3" t="s">
        <v>10275</v>
      </c>
      <c r="B3033" s="3" t="s">
        <v>22340</v>
      </c>
      <c r="C3033" s="3">
        <v>30</v>
      </c>
      <c r="E3033" s="3">
        <v>14400</v>
      </c>
      <c r="T3033" s="3">
        <v>0</v>
      </c>
    </row>
    <row r="3034" spans="1:20">
      <c r="A3034" s="3" t="s">
        <v>10276</v>
      </c>
      <c r="B3034" s="3" t="s">
        <v>22340</v>
      </c>
      <c r="C3034" s="3">
        <v>31</v>
      </c>
      <c r="E3034" s="3">
        <v>14700</v>
      </c>
      <c r="T3034" s="3">
        <v>0</v>
      </c>
    </row>
    <row r="3035" spans="1:20">
      <c r="A3035" s="3" t="s">
        <v>10277</v>
      </c>
      <c r="B3035" s="3" t="s">
        <v>22340</v>
      </c>
      <c r="C3035" s="3">
        <v>32</v>
      </c>
      <c r="E3035" s="3">
        <v>15000</v>
      </c>
      <c r="T3035" s="3">
        <v>0</v>
      </c>
    </row>
    <row r="3036" spans="1:20">
      <c r="A3036" s="3" t="s">
        <v>10278</v>
      </c>
      <c r="B3036" s="3" t="s">
        <v>22340</v>
      </c>
      <c r="C3036" s="3">
        <v>33</v>
      </c>
      <c r="E3036" s="3">
        <v>15300</v>
      </c>
      <c r="T3036" s="3">
        <v>0</v>
      </c>
    </row>
    <row r="3037" spans="1:20">
      <c r="A3037" s="3" t="s">
        <v>10279</v>
      </c>
      <c r="B3037" s="3" t="s">
        <v>22340</v>
      </c>
      <c r="C3037" s="3">
        <v>34</v>
      </c>
      <c r="E3037" s="3">
        <v>15600</v>
      </c>
      <c r="T3037" s="3">
        <v>0</v>
      </c>
    </row>
    <row r="3038" spans="1:20">
      <c r="A3038" s="3" t="s">
        <v>10280</v>
      </c>
      <c r="B3038" s="3" t="s">
        <v>22340</v>
      </c>
      <c r="C3038" s="3">
        <v>35</v>
      </c>
      <c r="E3038" s="3">
        <v>15900</v>
      </c>
      <c r="T3038" s="3">
        <v>0</v>
      </c>
    </row>
    <row r="3039" spans="1:20">
      <c r="A3039" s="3" t="s">
        <v>10281</v>
      </c>
      <c r="B3039" s="3" t="s">
        <v>22340</v>
      </c>
      <c r="C3039" s="3">
        <v>36</v>
      </c>
      <c r="E3039" s="3">
        <v>16200</v>
      </c>
      <c r="T3039" s="3">
        <v>0</v>
      </c>
    </row>
    <row r="3040" spans="1:20">
      <c r="A3040" s="3" t="s">
        <v>10282</v>
      </c>
      <c r="B3040" s="3" t="s">
        <v>22340</v>
      </c>
      <c r="C3040" s="3">
        <v>37</v>
      </c>
      <c r="E3040" s="3">
        <v>16500</v>
      </c>
      <c r="T3040" s="3">
        <v>0</v>
      </c>
    </row>
    <row r="3041" spans="1:20">
      <c r="A3041" s="3" t="s">
        <v>10283</v>
      </c>
      <c r="B3041" s="3" t="s">
        <v>22340</v>
      </c>
      <c r="C3041" s="3">
        <v>38</v>
      </c>
      <c r="E3041" s="3">
        <v>16800</v>
      </c>
      <c r="T3041" s="3">
        <v>0</v>
      </c>
    </row>
    <row r="3042" spans="1:20">
      <c r="A3042" s="3" t="s">
        <v>10284</v>
      </c>
      <c r="B3042" s="3" t="s">
        <v>22340</v>
      </c>
      <c r="C3042" s="3">
        <v>39</v>
      </c>
      <c r="E3042" s="3">
        <v>17100</v>
      </c>
      <c r="T3042" s="3">
        <v>0</v>
      </c>
    </row>
    <row r="3043" spans="1:20">
      <c r="A3043" s="3" t="s">
        <v>10285</v>
      </c>
      <c r="B3043" s="3" t="s">
        <v>22340</v>
      </c>
      <c r="C3043" s="3">
        <v>40</v>
      </c>
      <c r="E3043" s="3">
        <v>17400</v>
      </c>
      <c r="T3043" s="3">
        <v>0</v>
      </c>
    </row>
    <row r="3044" spans="1:20">
      <c r="A3044" s="3" t="s">
        <v>10286</v>
      </c>
      <c r="B3044" s="3" t="s">
        <v>22340</v>
      </c>
      <c r="C3044" s="3">
        <v>41</v>
      </c>
      <c r="E3044" s="3">
        <v>17700</v>
      </c>
      <c r="T3044" s="3">
        <v>0</v>
      </c>
    </row>
    <row r="3045" spans="1:20">
      <c r="A3045" s="3" t="s">
        <v>10287</v>
      </c>
      <c r="B3045" s="3" t="s">
        <v>22340</v>
      </c>
      <c r="C3045" s="3">
        <v>42</v>
      </c>
      <c r="E3045" s="3">
        <v>18000</v>
      </c>
      <c r="T3045" s="3">
        <v>0</v>
      </c>
    </row>
    <row r="3046" spans="1:20">
      <c r="A3046" s="3" t="s">
        <v>10288</v>
      </c>
      <c r="B3046" s="3" t="s">
        <v>22340</v>
      </c>
      <c r="C3046" s="3">
        <v>43</v>
      </c>
      <c r="E3046" s="3">
        <v>18300</v>
      </c>
      <c r="T3046" s="3">
        <v>0</v>
      </c>
    </row>
    <row r="3047" spans="1:20">
      <c r="A3047" s="3" t="s">
        <v>10289</v>
      </c>
      <c r="B3047" s="3" t="s">
        <v>22340</v>
      </c>
      <c r="C3047" s="3">
        <v>44</v>
      </c>
      <c r="E3047" s="3">
        <v>18600</v>
      </c>
      <c r="T3047" s="3">
        <v>0</v>
      </c>
    </row>
    <row r="3048" spans="1:20">
      <c r="A3048" s="3" t="s">
        <v>10290</v>
      </c>
      <c r="B3048" s="3" t="s">
        <v>22340</v>
      </c>
      <c r="C3048" s="3">
        <v>45</v>
      </c>
      <c r="E3048" s="3">
        <v>18900</v>
      </c>
      <c r="T3048" s="3">
        <v>0</v>
      </c>
    </row>
    <row r="3049" spans="1:20">
      <c r="A3049" s="3" t="s">
        <v>10291</v>
      </c>
      <c r="B3049" s="3" t="s">
        <v>22340</v>
      </c>
      <c r="C3049" s="3">
        <v>46</v>
      </c>
      <c r="E3049" s="3">
        <v>19200</v>
      </c>
      <c r="T3049" s="3">
        <v>0</v>
      </c>
    </row>
    <row r="3050" spans="1:20">
      <c r="A3050" s="3" t="s">
        <v>10292</v>
      </c>
      <c r="B3050" s="3" t="s">
        <v>22340</v>
      </c>
      <c r="C3050" s="3">
        <v>47</v>
      </c>
      <c r="E3050" s="3">
        <v>19500</v>
      </c>
      <c r="T3050" s="3">
        <v>0</v>
      </c>
    </row>
    <row r="3051" spans="1:20">
      <c r="A3051" s="3" t="s">
        <v>10293</v>
      </c>
      <c r="B3051" s="3" t="s">
        <v>22340</v>
      </c>
      <c r="C3051" s="3">
        <v>48</v>
      </c>
      <c r="E3051" s="3">
        <v>19800</v>
      </c>
      <c r="T3051" s="3">
        <v>0</v>
      </c>
    </row>
    <row r="3052" spans="1:20">
      <c r="A3052" s="3" t="s">
        <v>10294</v>
      </c>
      <c r="B3052" s="3" t="s">
        <v>22340</v>
      </c>
      <c r="C3052" s="3">
        <v>49</v>
      </c>
      <c r="E3052" s="3">
        <v>20100</v>
      </c>
      <c r="T3052" s="3">
        <v>0</v>
      </c>
    </row>
    <row r="3053" spans="1:20">
      <c r="A3053" s="3" t="s">
        <v>10295</v>
      </c>
      <c r="B3053" s="3" t="s">
        <v>22340</v>
      </c>
      <c r="C3053" s="3">
        <v>50</v>
      </c>
      <c r="E3053" s="3">
        <v>20400</v>
      </c>
      <c r="T3053" s="3">
        <v>0</v>
      </c>
    </row>
    <row r="3054" spans="1:20">
      <c r="A3054" s="3" t="s">
        <v>10296</v>
      </c>
      <c r="B3054" s="3" t="s">
        <v>22340</v>
      </c>
      <c r="C3054" s="3">
        <v>51</v>
      </c>
      <c r="E3054" s="3">
        <v>20700</v>
      </c>
      <c r="T3054" s="3">
        <v>0</v>
      </c>
    </row>
    <row r="3055" spans="1:20">
      <c r="A3055" s="3" t="s">
        <v>10297</v>
      </c>
      <c r="B3055" s="3" t="s">
        <v>22340</v>
      </c>
      <c r="C3055" s="3">
        <v>52</v>
      </c>
      <c r="E3055" s="3">
        <v>21000</v>
      </c>
      <c r="T3055" s="3">
        <v>0</v>
      </c>
    </row>
    <row r="3056" spans="1:20">
      <c r="A3056" s="3" t="s">
        <v>10298</v>
      </c>
      <c r="B3056" s="3" t="s">
        <v>22340</v>
      </c>
      <c r="C3056" s="3">
        <v>53</v>
      </c>
      <c r="E3056" s="3">
        <v>21300</v>
      </c>
      <c r="T3056" s="3">
        <v>0</v>
      </c>
    </row>
    <row r="3057" spans="1:20">
      <c r="A3057" s="3" t="s">
        <v>10299</v>
      </c>
      <c r="B3057" s="3" t="s">
        <v>22340</v>
      </c>
      <c r="C3057" s="3">
        <v>54</v>
      </c>
      <c r="E3057" s="3">
        <v>21600</v>
      </c>
      <c r="T3057" s="3">
        <v>0</v>
      </c>
    </row>
    <row r="3058" spans="1:20">
      <c r="A3058" s="3" t="s">
        <v>10300</v>
      </c>
      <c r="B3058" s="3" t="s">
        <v>22340</v>
      </c>
      <c r="C3058" s="3">
        <v>55</v>
      </c>
      <c r="E3058" s="3">
        <v>21900</v>
      </c>
      <c r="T3058" s="3">
        <v>0</v>
      </c>
    </row>
    <row r="3059" spans="1:20">
      <c r="A3059" s="3" t="s">
        <v>10301</v>
      </c>
      <c r="B3059" s="3" t="s">
        <v>22340</v>
      </c>
      <c r="C3059" s="3">
        <v>56</v>
      </c>
      <c r="E3059" s="3">
        <v>22200</v>
      </c>
      <c r="T3059" s="3">
        <v>0</v>
      </c>
    </row>
    <row r="3060" spans="1:20">
      <c r="A3060" s="3" t="s">
        <v>10302</v>
      </c>
      <c r="B3060" s="3" t="s">
        <v>22340</v>
      </c>
      <c r="C3060" s="3">
        <v>57</v>
      </c>
      <c r="E3060" s="3">
        <v>22500</v>
      </c>
      <c r="T3060" s="3">
        <v>0</v>
      </c>
    </row>
    <row r="3061" spans="1:20">
      <c r="A3061" s="3" t="s">
        <v>10303</v>
      </c>
      <c r="B3061" s="3" t="s">
        <v>22340</v>
      </c>
      <c r="C3061" s="3">
        <v>58</v>
      </c>
      <c r="E3061" s="3">
        <v>22800</v>
      </c>
      <c r="T3061" s="3">
        <v>0</v>
      </c>
    </row>
    <row r="3062" spans="1:20">
      <c r="A3062" s="3" t="s">
        <v>10304</v>
      </c>
      <c r="B3062" s="3" t="s">
        <v>22340</v>
      </c>
      <c r="C3062" s="3">
        <v>59</v>
      </c>
      <c r="E3062" s="3">
        <v>23100</v>
      </c>
      <c r="T3062" s="3">
        <v>0</v>
      </c>
    </row>
    <row r="3063" spans="1:20">
      <c r="A3063" s="3" t="s">
        <v>10305</v>
      </c>
      <c r="B3063" s="3" t="s">
        <v>22340</v>
      </c>
      <c r="C3063" s="3">
        <v>60</v>
      </c>
      <c r="E3063" s="3">
        <v>23400</v>
      </c>
      <c r="T3063" s="3">
        <v>0</v>
      </c>
    </row>
    <row r="3064" spans="1:20">
      <c r="A3064" s="3" t="s">
        <v>10306</v>
      </c>
      <c r="B3064" s="3" t="s">
        <v>22340</v>
      </c>
      <c r="C3064" s="3">
        <v>61</v>
      </c>
      <c r="E3064" s="3">
        <v>23700</v>
      </c>
      <c r="T3064" s="3">
        <v>0</v>
      </c>
    </row>
    <row r="3065" spans="1:20">
      <c r="A3065" s="3" t="s">
        <v>10307</v>
      </c>
      <c r="B3065" s="3" t="s">
        <v>22340</v>
      </c>
      <c r="C3065" s="3">
        <v>62</v>
      </c>
      <c r="E3065" s="3">
        <v>24000</v>
      </c>
      <c r="T3065" s="3">
        <v>0</v>
      </c>
    </row>
    <row r="3066" spans="1:20">
      <c r="A3066" s="3" t="s">
        <v>10308</v>
      </c>
      <c r="B3066" s="3" t="s">
        <v>22340</v>
      </c>
      <c r="C3066" s="3">
        <v>63</v>
      </c>
      <c r="E3066" s="3">
        <v>24300</v>
      </c>
      <c r="T3066" s="3">
        <v>0</v>
      </c>
    </row>
    <row r="3067" spans="1:20">
      <c r="A3067" s="3" t="s">
        <v>10309</v>
      </c>
      <c r="B3067" s="3" t="s">
        <v>22340</v>
      </c>
      <c r="C3067" s="3">
        <v>64</v>
      </c>
      <c r="E3067" s="3">
        <v>24600</v>
      </c>
      <c r="T3067" s="3">
        <v>0</v>
      </c>
    </row>
    <row r="3068" spans="1:20">
      <c r="A3068" s="3" t="s">
        <v>10310</v>
      </c>
      <c r="B3068" s="3" t="s">
        <v>22340</v>
      </c>
      <c r="C3068" s="3">
        <v>65</v>
      </c>
      <c r="E3068" s="3">
        <v>24900</v>
      </c>
      <c r="T3068" s="3">
        <v>0</v>
      </c>
    </row>
    <row r="3069" spans="1:20">
      <c r="A3069" s="3" t="s">
        <v>10311</v>
      </c>
      <c r="B3069" s="3" t="s">
        <v>22340</v>
      </c>
      <c r="C3069" s="3">
        <v>66</v>
      </c>
      <c r="E3069" s="3">
        <v>25200</v>
      </c>
      <c r="T3069" s="3">
        <v>0</v>
      </c>
    </row>
    <row r="3070" spans="1:20">
      <c r="A3070" s="3" t="s">
        <v>10312</v>
      </c>
      <c r="B3070" s="3" t="s">
        <v>22340</v>
      </c>
      <c r="C3070" s="3">
        <v>67</v>
      </c>
      <c r="E3070" s="3">
        <v>25500</v>
      </c>
      <c r="T3070" s="3">
        <v>0</v>
      </c>
    </row>
    <row r="3071" spans="1:20">
      <c r="A3071" s="3" t="s">
        <v>10313</v>
      </c>
      <c r="B3071" s="3" t="s">
        <v>22340</v>
      </c>
      <c r="C3071" s="3">
        <v>68</v>
      </c>
      <c r="E3071" s="3">
        <v>25800</v>
      </c>
      <c r="T3071" s="3">
        <v>0</v>
      </c>
    </row>
    <row r="3072" spans="1:20">
      <c r="A3072" s="3" t="s">
        <v>10314</v>
      </c>
      <c r="B3072" s="3" t="s">
        <v>22340</v>
      </c>
      <c r="C3072" s="3">
        <v>69</v>
      </c>
      <c r="E3072" s="3">
        <v>26100</v>
      </c>
      <c r="T3072" s="3">
        <v>0</v>
      </c>
    </row>
    <row r="3073" spans="1:20">
      <c r="A3073" s="3" t="s">
        <v>10315</v>
      </c>
      <c r="B3073" s="3" t="s">
        <v>22340</v>
      </c>
      <c r="C3073" s="3">
        <v>70</v>
      </c>
      <c r="E3073" s="3">
        <v>26400</v>
      </c>
      <c r="T3073" s="3">
        <v>0</v>
      </c>
    </row>
    <row r="3074" spans="1:20">
      <c r="A3074" s="3" t="s">
        <v>10316</v>
      </c>
      <c r="B3074" s="3" t="s">
        <v>22340</v>
      </c>
      <c r="C3074" s="3">
        <v>71</v>
      </c>
      <c r="E3074" s="3">
        <v>26700</v>
      </c>
      <c r="T3074" s="3">
        <v>0</v>
      </c>
    </row>
    <row r="3075" spans="1:20">
      <c r="A3075" s="3" t="s">
        <v>10317</v>
      </c>
      <c r="B3075" s="3" t="s">
        <v>22340</v>
      </c>
      <c r="C3075" s="3">
        <v>72</v>
      </c>
      <c r="E3075" s="3">
        <v>27000</v>
      </c>
      <c r="T3075" s="3">
        <v>0</v>
      </c>
    </row>
    <row r="3076" spans="1:20">
      <c r="A3076" s="3" t="s">
        <v>10318</v>
      </c>
      <c r="B3076" s="3" t="s">
        <v>22340</v>
      </c>
      <c r="C3076" s="3">
        <v>73</v>
      </c>
      <c r="E3076" s="3">
        <v>27300</v>
      </c>
      <c r="T3076" s="3">
        <v>0</v>
      </c>
    </row>
    <row r="3077" spans="1:20">
      <c r="A3077" s="3" t="s">
        <v>10319</v>
      </c>
      <c r="B3077" s="3" t="s">
        <v>22340</v>
      </c>
      <c r="C3077" s="3">
        <v>74</v>
      </c>
      <c r="E3077" s="3">
        <v>27600</v>
      </c>
      <c r="T3077" s="3">
        <v>0</v>
      </c>
    </row>
    <row r="3078" spans="1:20">
      <c r="A3078" s="3" t="s">
        <v>10320</v>
      </c>
      <c r="B3078" s="3" t="s">
        <v>22340</v>
      </c>
      <c r="C3078" s="3">
        <v>75</v>
      </c>
      <c r="E3078" s="3">
        <v>27900</v>
      </c>
      <c r="T3078" s="3">
        <v>0</v>
      </c>
    </row>
    <row r="3079" spans="1:20">
      <c r="A3079" s="3" t="s">
        <v>10321</v>
      </c>
      <c r="B3079" s="3" t="s">
        <v>22340</v>
      </c>
      <c r="C3079" s="3">
        <v>76</v>
      </c>
      <c r="E3079" s="3">
        <v>28200</v>
      </c>
      <c r="T3079" s="3">
        <v>0</v>
      </c>
    </row>
    <row r="3080" spans="1:20">
      <c r="A3080" s="3" t="s">
        <v>10322</v>
      </c>
      <c r="B3080" s="3" t="s">
        <v>22340</v>
      </c>
      <c r="C3080" s="3">
        <v>77</v>
      </c>
      <c r="E3080" s="3">
        <v>28500</v>
      </c>
      <c r="T3080" s="3">
        <v>0</v>
      </c>
    </row>
    <row r="3081" spans="1:20">
      <c r="A3081" s="3" t="s">
        <v>10323</v>
      </c>
      <c r="B3081" s="3" t="s">
        <v>22340</v>
      </c>
      <c r="C3081" s="3">
        <v>78</v>
      </c>
      <c r="E3081" s="3">
        <v>28800</v>
      </c>
      <c r="T3081" s="3">
        <v>0</v>
      </c>
    </row>
    <row r="3082" spans="1:20">
      <c r="A3082" s="3" t="s">
        <v>10324</v>
      </c>
      <c r="B3082" s="3" t="s">
        <v>22340</v>
      </c>
      <c r="C3082" s="3">
        <v>79</v>
      </c>
      <c r="E3082" s="3">
        <v>29100</v>
      </c>
      <c r="T3082" s="3">
        <v>0</v>
      </c>
    </row>
    <row r="3083" spans="1:20">
      <c r="A3083" s="3" t="s">
        <v>10325</v>
      </c>
      <c r="B3083" s="3" t="s">
        <v>22340</v>
      </c>
      <c r="C3083" s="3">
        <v>80</v>
      </c>
      <c r="E3083" s="3">
        <v>29400</v>
      </c>
      <c r="T3083" s="3">
        <v>0</v>
      </c>
    </row>
    <row r="3084" spans="1:20">
      <c r="A3084" s="3" t="s">
        <v>10326</v>
      </c>
      <c r="B3084" s="3" t="s">
        <v>22340</v>
      </c>
      <c r="C3084" s="3">
        <v>81</v>
      </c>
      <c r="E3084" s="3">
        <v>29700</v>
      </c>
      <c r="T3084" s="3">
        <v>0</v>
      </c>
    </row>
    <row r="3085" spans="1:20">
      <c r="A3085" s="3" t="s">
        <v>10327</v>
      </c>
      <c r="B3085" s="3" t="s">
        <v>22340</v>
      </c>
      <c r="C3085" s="3">
        <v>82</v>
      </c>
      <c r="E3085" s="3">
        <v>30000</v>
      </c>
      <c r="T3085" s="3">
        <v>0</v>
      </c>
    </row>
    <row r="3086" spans="1:20">
      <c r="A3086" s="3" t="s">
        <v>10328</v>
      </c>
      <c r="B3086" s="3" t="s">
        <v>22340</v>
      </c>
      <c r="C3086" s="3">
        <v>83</v>
      </c>
      <c r="E3086" s="3">
        <v>30300</v>
      </c>
      <c r="T3086" s="3">
        <v>0</v>
      </c>
    </row>
    <row r="3087" spans="1:20">
      <c r="A3087" s="3" t="s">
        <v>10329</v>
      </c>
      <c r="B3087" s="3" t="s">
        <v>22340</v>
      </c>
      <c r="C3087" s="3">
        <v>84</v>
      </c>
      <c r="E3087" s="3">
        <v>30600</v>
      </c>
      <c r="T3087" s="3">
        <v>0</v>
      </c>
    </row>
    <row r="3088" spans="1:20">
      <c r="A3088" s="3" t="s">
        <v>10330</v>
      </c>
      <c r="B3088" s="3" t="s">
        <v>22340</v>
      </c>
      <c r="C3088" s="3">
        <v>85</v>
      </c>
      <c r="E3088" s="3">
        <v>30900</v>
      </c>
      <c r="T3088" s="3">
        <v>0</v>
      </c>
    </row>
    <row r="3089" spans="1:20">
      <c r="A3089" s="3" t="s">
        <v>10331</v>
      </c>
      <c r="B3089" s="3" t="s">
        <v>22340</v>
      </c>
      <c r="C3089" s="3">
        <v>86</v>
      </c>
      <c r="E3089" s="3">
        <v>31200</v>
      </c>
      <c r="T3089" s="3">
        <v>0</v>
      </c>
    </row>
    <row r="3090" spans="1:20">
      <c r="A3090" s="3" t="s">
        <v>10332</v>
      </c>
      <c r="B3090" s="3" t="s">
        <v>22340</v>
      </c>
      <c r="C3090" s="3">
        <v>87</v>
      </c>
      <c r="E3090" s="3">
        <v>31500</v>
      </c>
      <c r="T3090" s="3">
        <v>0</v>
      </c>
    </row>
    <row r="3091" spans="1:20">
      <c r="A3091" s="3" t="s">
        <v>10333</v>
      </c>
      <c r="B3091" s="3" t="s">
        <v>22340</v>
      </c>
      <c r="C3091" s="3">
        <v>88</v>
      </c>
      <c r="E3091" s="3">
        <v>31800</v>
      </c>
      <c r="T3091" s="3">
        <v>0</v>
      </c>
    </row>
    <row r="3092" spans="1:20">
      <c r="A3092" s="3" t="s">
        <v>10334</v>
      </c>
      <c r="B3092" s="3" t="s">
        <v>22340</v>
      </c>
      <c r="C3092" s="3">
        <v>89</v>
      </c>
      <c r="E3092" s="3">
        <v>32100</v>
      </c>
      <c r="T3092" s="3">
        <v>0</v>
      </c>
    </row>
    <row r="3093" spans="1:20">
      <c r="A3093" s="3" t="s">
        <v>10335</v>
      </c>
      <c r="B3093" s="3" t="s">
        <v>22340</v>
      </c>
      <c r="C3093" s="3">
        <v>90</v>
      </c>
      <c r="E3093" s="3">
        <v>32400</v>
      </c>
      <c r="T3093" s="3">
        <v>0</v>
      </c>
    </row>
    <row r="3094" spans="1:20">
      <c r="A3094" s="3" t="s">
        <v>10336</v>
      </c>
      <c r="B3094" s="3" t="s">
        <v>22340</v>
      </c>
      <c r="C3094" s="3">
        <v>91</v>
      </c>
      <c r="E3094" s="3">
        <v>32700</v>
      </c>
      <c r="T3094" s="3">
        <v>0</v>
      </c>
    </row>
    <row r="3095" spans="1:20">
      <c r="A3095" s="3" t="s">
        <v>10337</v>
      </c>
      <c r="B3095" s="3" t="s">
        <v>22340</v>
      </c>
      <c r="C3095" s="3">
        <v>92</v>
      </c>
      <c r="E3095" s="3">
        <v>33000</v>
      </c>
      <c r="T3095" s="3">
        <v>0</v>
      </c>
    </row>
    <row r="3096" spans="1:20">
      <c r="A3096" s="3" t="s">
        <v>10338</v>
      </c>
      <c r="B3096" s="3" t="s">
        <v>22340</v>
      </c>
      <c r="C3096" s="3">
        <v>93</v>
      </c>
      <c r="E3096" s="3">
        <v>33300</v>
      </c>
      <c r="T3096" s="3">
        <v>0</v>
      </c>
    </row>
    <row r="3097" spans="1:20">
      <c r="A3097" s="3" t="s">
        <v>10339</v>
      </c>
      <c r="B3097" s="3" t="s">
        <v>22340</v>
      </c>
      <c r="C3097" s="3">
        <v>94</v>
      </c>
      <c r="E3097" s="3">
        <v>33600</v>
      </c>
      <c r="T3097" s="3">
        <v>0</v>
      </c>
    </row>
    <row r="3098" spans="1:20">
      <c r="A3098" s="3" t="s">
        <v>10340</v>
      </c>
      <c r="B3098" s="3" t="s">
        <v>22340</v>
      </c>
      <c r="C3098" s="3">
        <v>95</v>
      </c>
      <c r="E3098" s="3">
        <v>33900</v>
      </c>
      <c r="T3098" s="3">
        <v>0</v>
      </c>
    </row>
    <row r="3099" spans="1:20">
      <c r="A3099" s="3" t="s">
        <v>10341</v>
      </c>
      <c r="B3099" s="3" t="s">
        <v>22340</v>
      </c>
      <c r="C3099" s="3">
        <v>96</v>
      </c>
      <c r="E3099" s="3">
        <v>34200</v>
      </c>
      <c r="T3099" s="3">
        <v>0</v>
      </c>
    </row>
    <row r="3100" spans="1:20">
      <c r="A3100" s="3" t="s">
        <v>10342</v>
      </c>
      <c r="B3100" s="3" t="s">
        <v>22340</v>
      </c>
      <c r="C3100" s="3">
        <v>97</v>
      </c>
      <c r="E3100" s="3">
        <v>34500</v>
      </c>
      <c r="T3100" s="3">
        <v>0</v>
      </c>
    </row>
    <row r="3101" spans="1:20">
      <c r="A3101" s="3" t="s">
        <v>10343</v>
      </c>
      <c r="B3101" s="3" t="s">
        <v>22340</v>
      </c>
      <c r="C3101" s="3">
        <v>98</v>
      </c>
      <c r="E3101" s="3">
        <v>34800</v>
      </c>
      <c r="T3101" s="3">
        <v>0</v>
      </c>
    </row>
    <row r="3102" spans="1:20">
      <c r="A3102" s="3" t="s">
        <v>10344</v>
      </c>
      <c r="B3102" s="3" t="s">
        <v>22340</v>
      </c>
      <c r="C3102" s="3">
        <v>99</v>
      </c>
      <c r="E3102" s="3">
        <v>35100</v>
      </c>
      <c r="T3102" s="3">
        <v>0</v>
      </c>
    </row>
    <row r="3103" spans="1:20">
      <c r="A3103" s="3" t="s">
        <v>10345</v>
      </c>
      <c r="B3103" s="3" t="s">
        <v>22340</v>
      </c>
      <c r="C3103" s="3">
        <v>1</v>
      </c>
      <c r="F3103" s="3">
        <v>2850</v>
      </c>
      <c r="G3103" s="3">
        <v>2850</v>
      </c>
      <c r="T3103" s="3">
        <v>0</v>
      </c>
    </row>
    <row r="3104" spans="1:20">
      <c r="A3104" s="3" t="s">
        <v>10346</v>
      </c>
      <c r="B3104" s="3" t="s">
        <v>22340</v>
      </c>
      <c r="C3104" s="3">
        <v>2</v>
      </c>
      <c r="F3104" s="3">
        <v>3000</v>
      </c>
      <c r="G3104" s="3">
        <v>3000</v>
      </c>
      <c r="T3104" s="3">
        <v>0</v>
      </c>
    </row>
    <row r="3105" spans="1:20">
      <c r="A3105" s="3" t="s">
        <v>10347</v>
      </c>
      <c r="B3105" s="3" t="s">
        <v>22340</v>
      </c>
      <c r="C3105" s="3">
        <v>3</v>
      </c>
      <c r="F3105" s="3">
        <v>3150</v>
      </c>
      <c r="G3105" s="3">
        <v>3150</v>
      </c>
      <c r="T3105" s="3">
        <v>0</v>
      </c>
    </row>
    <row r="3106" spans="1:20">
      <c r="A3106" s="3" t="s">
        <v>10348</v>
      </c>
      <c r="B3106" s="3" t="s">
        <v>22340</v>
      </c>
      <c r="C3106" s="3">
        <v>4</v>
      </c>
      <c r="F3106" s="3">
        <v>3300</v>
      </c>
      <c r="G3106" s="3">
        <v>3300</v>
      </c>
      <c r="T3106" s="3">
        <v>0</v>
      </c>
    </row>
    <row r="3107" spans="1:20">
      <c r="A3107" s="3" t="s">
        <v>10349</v>
      </c>
      <c r="B3107" s="3" t="s">
        <v>22340</v>
      </c>
      <c r="C3107" s="3">
        <v>5</v>
      </c>
      <c r="F3107" s="3">
        <v>3450</v>
      </c>
      <c r="G3107" s="3">
        <v>3450</v>
      </c>
      <c r="T3107" s="3">
        <v>0</v>
      </c>
    </row>
    <row r="3108" spans="1:20">
      <c r="A3108" s="3" t="s">
        <v>10350</v>
      </c>
      <c r="B3108" s="3" t="s">
        <v>22340</v>
      </c>
      <c r="C3108" s="3">
        <v>6</v>
      </c>
      <c r="F3108" s="3">
        <v>3600</v>
      </c>
      <c r="G3108" s="3">
        <v>3600</v>
      </c>
      <c r="T3108" s="3">
        <v>0</v>
      </c>
    </row>
    <row r="3109" spans="1:20">
      <c r="A3109" s="3" t="s">
        <v>10351</v>
      </c>
      <c r="B3109" s="3" t="s">
        <v>22340</v>
      </c>
      <c r="C3109" s="3">
        <v>7</v>
      </c>
      <c r="F3109" s="3">
        <v>3750</v>
      </c>
      <c r="G3109" s="3">
        <v>3750</v>
      </c>
      <c r="T3109" s="3">
        <v>0</v>
      </c>
    </row>
    <row r="3110" spans="1:20">
      <c r="A3110" s="3" t="s">
        <v>10352</v>
      </c>
      <c r="B3110" s="3" t="s">
        <v>22340</v>
      </c>
      <c r="C3110" s="3">
        <v>8</v>
      </c>
      <c r="F3110" s="3">
        <v>3900</v>
      </c>
      <c r="G3110" s="3">
        <v>3900</v>
      </c>
      <c r="T3110" s="3">
        <v>0</v>
      </c>
    </row>
    <row r="3111" spans="1:20">
      <c r="A3111" s="3" t="s">
        <v>10353</v>
      </c>
      <c r="B3111" s="3" t="s">
        <v>22340</v>
      </c>
      <c r="C3111" s="3">
        <v>9</v>
      </c>
      <c r="F3111" s="3">
        <v>4050</v>
      </c>
      <c r="G3111" s="3">
        <v>4050</v>
      </c>
      <c r="T3111" s="3">
        <v>0</v>
      </c>
    </row>
    <row r="3112" spans="1:20">
      <c r="A3112" s="3" t="s">
        <v>10354</v>
      </c>
      <c r="B3112" s="3" t="s">
        <v>22340</v>
      </c>
      <c r="C3112" s="3">
        <v>10</v>
      </c>
      <c r="F3112" s="3">
        <v>4200</v>
      </c>
      <c r="G3112" s="3">
        <v>4200</v>
      </c>
      <c r="T3112" s="3">
        <v>0</v>
      </c>
    </row>
    <row r="3113" spans="1:20">
      <c r="A3113" s="3" t="s">
        <v>10355</v>
      </c>
      <c r="B3113" s="3" t="s">
        <v>22340</v>
      </c>
      <c r="C3113" s="3">
        <v>11</v>
      </c>
      <c r="F3113" s="3">
        <v>4350</v>
      </c>
      <c r="G3113" s="3">
        <v>4350</v>
      </c>
      <c r="T3113" s="3">
        <v>0</v>
      </c>
    </row>
    <row r="3114" spans="1:20">
      <c r="A3114" s="3" t="s">
        <v>10356</v>
      </c>
      <c r="B3114" s="3" t="s">
        <v>22340</v>
      </c>
      <c r="C3114" s="3">
        <v>12</v>
      </c>
      <c r="F3114" s="3">
        <v>4500</v>
      </c>
      <c r="G3114" s="3">
        <v>4500</v>
      </c>
      <c r="T3114" s="3">
        <v>0</v>
      </c>
    </row>
    <row r="3115" spans="1:20">
      <c r="A3115" s="3" t="s">
        <v>10357</v>
      </c>
      <c r="B3115" s="3" t="s">
        <v>22340</v>
      </c>
      <c r="C3115" s="3">
        <v>13</v>
      </c>
      <c r="F3115" s="3">
        <v>4650</v>
      </c>
      <c r="G3115" s="3">
        <v>4650</v>
      </c>
      <c r="T3115" s="3">
        <v>0</v>
      </c>
    </row>
    <row r="3116" spans="1:20">
      <c r="A3116" s="3" t="s">
        <v>10358</v>
      </c>
      <c r="B3116" s="3" t="s">
        <v>22340</v>
      </c>
      <c r="C3116" s="3">
        <v>14</v>
      </c>
      <c r="F3116" s="3">
        <v>4800</v>
      </c>
      <c r="G3116" s="3">
        <v>4800</v>
      </c>
      <c r="T3116" s="3">
        <v>0</v>
      </c>
    </row>
    <row r="3117" spans="1:20">
      <c r="A3117" s="3" t="s">
        <v>10359</v>
      </c>
      <c r="B3117" s="3" t="s">
        <v>22340</v>
      </c>
      <c r="C3117" s="3">
        <v>15</v>
      </c>
      <c r="F3117" s="3">
        <v>4950</v>
      </c>
      <c r="G3117" s="3">
        <v>4950</v>
      </c>
      <c r="T3117" s="3">
        <v>0</v>
      </c>
    </row>
    <row r="3118" spans="1:20">
      <c r="A3118" s="3" t="s">
        <v>10360</v>
      </c>
      <c r="B3118" s="3" t="s">
        <v>22340</v>
      </c>
      <c r="C3118" s="3">
        <v>16</v>
      </c>
      <c r="F3118" s="3">
        <v>5100</v>
      </c>
      <c r="G3118" s="3">
        <v>5100</v>
      </c>
      <c r="T3118" s="3">
        <v>0</v>
      </c>
    </row>
    <row r="3119" spans="1:20">
      <c r="A3119" s="3" t="s">
        <v>10361</v>
      </c>
      <c r="B3119" s="3" t="s">
        <v>22340</v>
      </c>
      <c r="C3119" s="3">
        <v>17</v>
      </c>
      <c r="F3119" s="3">
        <v>5250</v>
      </c>
      <c r="G3119" s="3">
        <v>5250</v>
      </c>
      <c r="T3119" s="3">
        <v>0</v>
      </c>
    </row>
    <row r="3120" spans="1:20">
      <c r="A3120" s="3" t="s">
        <v>10362</v>
      </c>
      <c r="B3120" s="3" t="s">
        <v>22340</v>
      </c>
      <c r="C3120" s="3">
        <v>18</v>
      </c>
      <c r="F3120" s="3">
        <v>5400</v>
      </c>
      <c r="G3120" s="3">
        <v>5400</v>
      </c>
      <c r="T3120" s="3">
        <v>0</v>
      </c>
    </row>
    <row r="3121" spans="1:20">
      <c r="A3121" s="3" t="s">
        <v>10363</v>
      </c>
      <c r="B3121" s="3" t="s">
        <v>22340</v>
      </c>
      <c r="C3121" s="3">
        <v>19</v>
      </c>
      <c r="F3121" s="3">
        <v>5550</v>
      </c>
      <c r="G3121" s="3">
        <v>5550</v>
      </c>
      <c r="T3121" s="3">
        <v>0</v>
      </c>
    </row>
    <row r="3122" spans="1:20">
      <c r="A3122" s="3" t="s">
        <v>10364</v>
      </c>
      <c r="B3122" s="3" t="s">
        <v>22340</v>
      </c>
      <c r="C3122" s="3">
        <v>20</v>
      </c>
      <c r="F3122" s="3">
        <v>5700</v>
      </c>
      <c r="G3122" s="3">
        <v>5700</v>
      </c>
      <c r="T3122" s="3">
        <v>0</v>
      </c>
    </row>
    <row r="3123" spans="1:20">
      <c r="A3123" s="3" t="s">
        <v>10365</v>
      </c>
      <c r="B3123" s="3" t="s">
        <v>22340</v>
      </c>
      <c r="C3123" s="3">
        <v>21</v>
      </c>
      <c r="F3123" s="3">
        <v>5850</v>
      </c>
      <c r="G3123" s="3">
        <v>5850</v>
      </c>
      <c r="T3123" s="3">
        <v>0</v>
      </c>
    </row>
    <row r="3124" spans="1:20">
      <c r="A3124" s="3" t="s">
        <v>10366</v>
      </c>
      <c r="B3124" s="3" t="s">
        <v>22340</v>
      </c>
      <c r="C3124" s="3">
        <v>22</v>
      </c>
      <c r="F3124" s="3">
        <v>6000</v>
      </c>
      <c r="G3124" s="3">
        <v>6000</v>
      </c>
      <c r="T3124" s="3">
        <v>0</v>
      </c>
    </row>
    <row r="3125" spans="1:20">
      <c r="A3125" s="3" t="s">
        <v>10367</v>
      </c>
      <c r="B3125" s="3" t="s">
        <v>22340</v>
      </c>
      <c r="C3125" s="3">
        <v>23</v>
      </c>
      <c r="F3125" s="3">
        <v>6150</v>
      </c>
      <c r="G3125" s="3">
        <v>6150</v>
      </c>
      <c r="T3125" s="3">
        <v>0</v>
      </c>
    </row>
    <row r="3126" spans="1:20">
      <c r="A3126" s="3" t="s">
        <v>10368</v>
      </c>
      <c r="B3126" s="3" t="s">
        <v>22340</v>
      </c>
      <c r="C3126" s="3">
        <v>24</v>
      </c>
      <c r="F3126" s="3">
        <v>6300</v>
      </c>
      <c r="G3126" s="3">
        <v>6300</v>
      </c>
      <c r="T3126" s="3">
        <v>0</v>
      </c>
    </row>
    <row r="3127" spans="1:20">
      <c r="A3127" s="3" t="s">
        <v>10369</v>
      </c>
      <c r="B3127" s="3" t="s">
        <v>22340</v>
      </c>
      <c r="C3127" s="3">
        <v>25</v>
      </c>
      <c r="F3127" s="3">
        <v>6450</v>
      </c>
      <c r="G3127" s="3">
        <v>6450</v>
      </c>
      <c r="T3127" s="3">
        <v>0</v>
      </c>
    </row>
    <row r="3128" spans="1:20">
      <c r="A3128" s="3" t="s">
        <v>10370</v>
      </c>
      <c r="B3128" s="3" t="s">
        <v>22340</v>
      </c>
      <c r="C3128" s="3">
        <v>26</v>
      </c>
      <c r="F3128" s="3">
        <v>6600</v>
      </c>
      <c r="G3128" s="3">
        <v>6600</v>
      </c>
      <c r="T3128" s="3">
        <v>0</v>
      </c>
    </row>
    <row r="3129" spans="1:20">
      <c r="A3129" s="3" t="s">
        <v>10371</v>
      </c>
      <c r="B3129" s="3" t="s">
        <v>22340</v>
      </c>
      <c r="C3129" s="3">
        <v>27</v>
      </c>
      <c r="F3129" s="3">
        <v>6750</v>
      </c>
      <c r="G3129" s="3">
        <v>6750</v>
      </c>
      <c r="T3129" s="3">
        <v>0</v>
      </c>
    </row>
    <row r="3130" spans="1:20">
      <c r="A3130" s="3" t="s">
        <v>10372</v>
      </c>
      <c r="B3130" s="3" t="s">
        <v>22340</v>
      </c>
      <c r="C3130" s="3">
        <v>28</v>
      </c>
      <c r="F3130" s="3">
        <v>6900</v>
      </c>
      <c r="G3130" s="3">
        <v>6900</v>
      </c>
      <c r="T3130" s="3">
        <v>0</v>
      </c>
    </row>
    <row r="3131" spans="1:20">
      <c r="A3131" s="3" t="s">
        <v>10373</v>
      </c>
      <c r="B3131" s="3" t="s">
        <v>22340</v>
      </c>
      <c r="C3131" s="3">
        <v>29</v>
      </c>
      <c r="F3131" s="3">
        <v>7050</v>
      </c>
      <c r="G3131" s="3">
        <v>7050</v>
      </c>
      <c r="T3131" s="3">
        <v>0</v>
      </c>
    </row>
    <row r="3132" spans="1:20">
      <c r="A3132" s="3" t="s">
        <v>10374</v>
      </c>
      <c r="B3132" s="3" t="s">
        <v>22340</v>
      </c>
      <c r="C3132" s="3">
        <v>30</v>
      </c>
      <c r="F3132" s="3">
        <v>7200</v>
      </c>
      <c r="G3132" s="3">
        <v>7200</v>
      </c>
      <c r="T3132" s="3">
        <v>0</v>
      </c>
    </row>
    <row r="3133" spans="1:20">
      <c r="A3133" s="3" t="s">
        <v>10375</v>
      </c>
      <c r="B3133" s="3" t="s">
        <v>22340</v>
      </c>
      <c r="C3133" s="3">
        <v>31</v>
      </c>
      <c r="F3133" s="3">
        <v>7350</v>
      </c>
      <c r="G3133" s="3">
        <v>7350</v>
      </c>
      <c r="T3133" s="3">
        <v>0</v>
      </c>
    </row>
    <row r="3134" spans="1:20">
      <c r="A3134" s="3" t="s">
        <v>10376</v>
      </c>
      <c r="B3134" s="3" t="s">
        <v>22340</v>
      </c>
      <c r="C3134" s="3">
        <v>32</v>
      </c>
      <c r="F3134" s="3">
        <v>7500</v>
      </c>
      <c r="G3134" s="3">
        <v>7500</v>
      </c>
      <c r="T3134" s="3">
        <v>0</v>
      </c>
    </row>
    <row r="3135" spans="1:20">
      <c r="A3135" s="3" t="s">
        <v>10377</v>
      </c>
      <c r="B3135" s="3" t="s">
        <v>22340</v>
      </c>
      <c r="C3135" s="3">
        <v>33</v>
      </c>
      <c r="F3135" s="3">
        <v>7650</v>
      </c>
      <c r="G3135" s="3">
        <v>7650</v>
      </c>
      <c r="T3135" s="3">
        <v>0</v>
      </c>
    </row>
    <row r="3136" spans="1:20">
      <c r="A3136" s="3" t="s">
        <v>10378</v>
      </c>
      <c r="B3136" s="3" t="s">
        <v>22340</v>
      </c>
      <c r="C3136" s="3">
        <v>34</v>
      </c>
      <c r="F3136" s="3">
        <v>7800</v>
      </c>
      <c r="G3136" s="3">
        <v>7800</v>
      </c>
      <c r="T3136" s="3">
        <v>0</v>
      </c>
    </row>
    <row r="3137" spans="1:20">
      <c r="A3137" s="3" t="s">
        <v>10379</v>
      </c>
      <c r="B3137" s="3" t="s">
        <v>22340</v>
      </c>
      <c r="C3137" s="3">
        <v>35</v>
      </c>
      <c r="F3137" s="3">
        <v>7950</v>
      </c>
      <c r="G3137" s="3">
        <v>7950</v>
      </c>
      <c r="T3137" s="3">
        <v>0</v>
      </c>
    </row>
    <row r="3138" spans="1:20">
      <c r="A3138" s="3" t="s">
        <v>10380</v>
      </c>
      <c r="B3138" s="3" t="s">
        <v>22340</v>
      </c>
      <c r="C3138" s="3">
        <v>36</v>
      </c>
      <c r="F3138" s="3">
        <v>8100</v>
      </c>
      <c r="G3138" s="3">
        <v>8100</v>
      </c>
      <c r="T3138" s="3">
        <v>0</v>
      </c>
    </row>
    <row r="3139" spans="1:20">
      <c r="A3139" s="3" t="s">
        <v>10381</v>
      </c>
      <c r="B3139" s="3" t="s">
        <v>22340</v>
      </c>
      <c r="C3139" s="3">
        <v>37</v>
      </c>
      <c r="F3139" s="3">
        <v>8250</v>
      </c>
      <c r="G3139" s="3">
        <v>8250</v>
      </c>
      <c r="T3139" s="3">
        <v>0</v>
      </c>
    </row>
    <row r="3140" spans="1:20">
      <c r="A3140" s="3" t="s">
        <v>10382</v>
      </c>
      <c r="B3140" s="3" t="s">
        <v>22340</v>
      </c>
      <c r="C3140" s="3">
        <v>38</v>
      </c>
      <c r="F3140" s="3">
        <v>8400</v>
      </c>
      <c r="G3140" s="3">
        <v>8400</v>
      </c>
      <c r="T3140" s="3">
        <v>0</v>
      </c>
    </row>
    <row r="3141" spans="1:20">
      <c r="A3141" s="3" t="s">
        <v>10383</v>
      </c>
      <c r="B3141" s="3" t="s">
        <v>22340</v>
      </c>
      <c r="C3141" s="3">
        <v>39</v>
      </c>
      <c r="F3141" s="3">
        <v>8550</v>
      </c>
      <c r="G3141" s="3">
        <v>8550</v>
      </c>
      <c r="T3141" s="3">
        <v>0</v>
      </c>
    </row>
    <row r="3142" spans="1:20">
      <c r="A3142" s="3" t="s">
        <v>10384</v>
      </c>
      <c r="B3142" s="3" t="s">
        <v>22340</v>
      </c>
      <c r="C3142" s="3">
        <v>40</v>
      </c>
      <c r="F3142" s="3">
        <v>8700</v>
      </c>
      <c r="G3142" s="3">
        <v>8700</v>
      </c>
      <c r="T3142" s="3">
        <v>0</v>
      </c>
    </row>
    <row r="3143" spans="1:20">
      <c r="A3143" s="3" t="s">
        <v>10385</v>
      </c>
      <c r="B3143" s="3" t="s">
        <v>22340</v>
      </c>
      <c r="C3143" s="3">
        <v>41</v>
      </c>
      <c r="F3143" s="3">
        <v>8850</v>
      </c>
      <c r="G3143" s="3">
        <v>8850</v>
      </c>
      <c r="T3143" s="3">
        <v>0</v>
      </c>
    </row>
    <row r="3144" spans="1:20">
      <c r="A3144" s="3" t="s">
        <v>10386</v>
      </c>
      <c r="B3144" s="3" t="s">
        <v>22340</v>
      </c>
      <c r="C3144" s="3">
        <v>42</v>
      </c>
      <c r="F3144" s="3">
        <v>9000</v>
      </c>
      <c r="G3144" s="3">
        <v>9000</v>
      </c>
      <c r="T3144" s="3">
        <v>0</v>
      </c>
    </row>
    <row r="3145" spans="1:20">
      <c r="A3145" s="3" t="s">
        <v>10387</v>
      </c>
      <c r="B3145" s="3" t="s">
        <v>22340</v>
      </c>
      <c r="C3145" s="3">
        <v>43</v>
      </c>
      <c r="F3145" s="3">
        <v>9150</v>
      </c>
      <c r="G3145" s="3">
        <v>9150</v>
      </c>
      <c r="T3145" s="3">
        <v>0</v>
      </c>
    </row>
    <row r="3146" spans="1:20">
      <c r="A3146" s="3" t="s">
        <v>10388</v>
      </c>
      <c r="B3146" s="3" t="s">
        <v>22340</v>
      </c>
      <c r="C3146" s="3">
        <v>44</v>
      </c>
      <c r="F3146" s="3">
        <v>9300</v>
      </c>
      <c r="G3146" s="3">
        <v>9300</v>
      </c>
      <c r="T3146" s="3">
        <v>0</v>
      </c>
    </row>
    <row r="3147" spans="1:20">
      <c r="A3147" s="3" t="s">
        <v>10389</v>
      </c>
      <c r="B3147" s="3" t="s">
        <v>22340</v>
      </c>
      <c r="C3147" s="3">
        <v>45</v>
      </c>
      <c r="F3147" s="3">
        <v>9450</v>
      </c>
      <c r="G3147" s="3">
        <v>9450</v>
      </c>
      <c r="T3147" s="3">
        <v>0</v>
      </c>
    </row>
    <row r="3148" spans="1:20">
      <c r="A3148" s="3" t="s">
        <v>10390</v>
      </c>
      <c r="B3148" s="3" t="s">
        <v>22340</v>
      </c>
      <c r="C3148" s="3">
        <v>46</v>
      </c>
      <c r="F3148" s="3">
        <v>9600</v>
      </c>
      <c r="G3148" s="3">
        <v>9600</v>
      </c>
      <c r="T3148" s="3">
        <v>0</v>
      </c>
    </row>
    <row r="3149" spans="1:20">
      <c r="A3149" s="3" t="s">
        <v>10391</v>
      </c>
      <c r="B3149" s="3" t="s">
        <v>22340</v>
      </c>
      <c r="C3149" s="3">
        <v>47</v>
      </c>
      <c r="F3149" s="3">
        <v>9750</v>
      </c>
      <c r="G3149" s="3">
        <v>9750</v>
      </c>
      <c r="T3149" s="3">
        <v>0</v>
      </c>
    </row>
    <row r="3150" spans="1:20">
      <c r="A3150" s="3" t="s">
        <v>10392</v>
      </c>
      <c r="B3150" s="3" t="s">
        <v>22340</v>
      </c>
      <c r="C3150" s="3">
        <v>48</v>
      </c>
      <c r="F3150" s="3">
        <v>9900</v>
      </c>
      <c r="G3150" s="3">
        <v>9900</v>
      </c>
      <c r="T3150" s="3">
        <v>0</v>
      </c>
    </row>
    <row r="3151" spans="1:20">
      <c r="A3151" s="3" t="s">
        <v>10393</v>
      </c>
      <c r="B3151" s="3" t="s">
        <v>22340</v>
      </c>
      <c r="C3151" s="3">
        <v>49</v>
      </c>
      <c r="F3151" s="3">
        <v>10050</v>
      </c>
      <c r="G3151" s="3">
        <v>10050</v>
      </c>
      <c r="T3151" s="3">
        <v>0</v>
      </c>
    </row>
    <row r="3152" spans="1:20">
      <c r="A3152" s="3" t="s">
        <v>10394</v>
      </c>
      <c r="B3152" s="3" t="s">
        <v>22340</v>
      </c>
      <c r="C3152" s="3">
        <v>50</v>
      </c>
      <c r="F3152" s="3">
        <v>10200</v>
      </c>
      <c r="G3152" s="3">
        <v>10200</v>
      </c>
      <c r="T3152" s="3">
        <v>0</v>
      </c>
    </row>
    <row r="3153" spans="1:20">
      <c r="A3153" s="3" t="s">
        <v>10395</v>
      </c>
      <c r="B3153" s="3" t="s">
        <v>22340</v>
      </c>
      <c r="C3153" s="3">
        <v>51</v>
      </c>
      <c r="F3153" s="3">
        <v>10350</v>
      </c>
      <c r="G3153" s="3">
        <v>10350</v>
      </c>
      <c r="T3153" s="3">
        <v>0</v>
      </c>
    </row>
    <row r="3154" spans="1:20">
      <c r="A3154" s="3" t="s">
        <v>10396</v>
      </c>
      <c r="B3154" s="3" t="s">
        <v>22340</v>
      </c>
      <c r="C3154" s="3">
        <v>52</v>
      </c>
      <c r="F3154" s="3">
        <v>10500</v>
      </c>
      <c r="G3154" s="3">
        <v>10500</v>
      </c>
      <c r="T3154" s="3">
        <v>0</v>
      </c>
    </row>
    <row r="3155" spans="1:20">
      <c r="A3155" s="3" t="s">
        <v>10397</v>
      </c>
      <c r="B3155" s="3" t="s">
        <v>22340</v>
      </c>
      <c r="C3155" s="3">
        <v>53</v>
      </c>
      <c r="F3155" s="3">
        <v>10650</v>
      </c>
      <c r="G3155" s="3">
        <v>10650</v>
      </c>
      <c r="T3155" s="3">
        <v>0</v>
      </c>
    </row>
    <row r="3156" spans="1:20">
      <c r="A3156" s="3" t="s">
        <v>10398</v>
      </c>
      <c r="B3156" s="3" t="s">
        <v>22340</v>
      </c>
      <c r="C3156" s="3">
        <v>54</v>
      </c>
      <c r="F3156" s="3">
        <v>10800</v>
      </c>
      <c r="G3156" s="3">
        <v>10800</v>
      </c>
      <c r="T3156" s="3">
        <v>0</v>
      </c>
    </row>
    <row r="3157" spans="1:20">
      <c r="A3157" s="3" t="s">
        <v>10399</v>
      </c>
      <c r="B3157" s="3" t="s">
        <v>22340</v>
      </c>
      <c r="C3157" s="3">
        <v>55</v>
      </c>
      <c r="F3157" s="3">
        <v>10950</v>
      </c>
      <c r="G3157" s="3">
        <v>10950</v>
      </c>
      <c r="T3157" s="3">
        <v>0</v>
      </c>
    </row>
    <row r="3158" spans="1:20">
      <c r="A3158" s="3" t="s">
        <v>10400</v>
      </c>
      <c r="B3158" s="3" t="s">
        <v>22340</v>
      </c>
      <c r="C3158" s="3">
        <v>56</v>
      </c>
      <c r="F3158" s="3">
        <v>11100</v>
      </c>
      <c r="G3158" s="3">
        <v>11100</v>
      </c>
      <c r="T3158" s="3">
        <v>0</v>
      </c>
    </row>
    <row r="3159" spans="1:20">
      <c r="A3159" s="3" t="s">
        <v>10401</v>
      </c>
      <c r="B3159" s="3" t="s">
        <v>22340</v>
      </c>
      <c r="C3159" s="3">
        <v>57</v>
      </c>
      <c r="F3159" s="3">
        <v>11250</v>
      </c>
      <c r="G3159" s="3">
        <v>11250</v>
      </c>
      <c r="T3159" s="3">
        <v>0</v>
      </c>
    </row>
    <row r="3160" spans="1:20">
      <c r="A3160" s="3" t="s">
        <v>10402</v>
      </c>
      <c r="B3160" s="3" t="s">
        <v>22340</v>
      </c>
      <c r="C3160" s="3">
        <v>58</v>
      </c>
      <c r="F3160" s="3">
        <v>11400</v>
      </c>
      <c r="G3160" s="3">
        <v>11400</v>
      </c>
      <c r="T3160" s="3">
        <v>0</v>
      </c>
    </row>
    <row r="3161" spans="1:20">
      <c r="A3161" s="3" t="s">
        <v>10403</v>
      </c>
      <c r="B3161" s="3" t="s">
        <v>22340</v>
      </c>
      <c r="C3161" s="3">
        <v>59</v>
      </c>
      <c r="F3161" s="3">
        <v>11550</v>
      </c>
      <c r="G3161" s="3">
        <v>11550</v>
      </c>
      <c r="T3161" s="3">
        <v>0</v>
      </c>
    </row>
    <row r="3162" spans="1:20">
      <c r="A3162" s="3" t="s">
        <v>10404</v>
      </c>
      <c r="B3162" s="3" t="s">
        <v>22340</v>
      </c>
      <c r="C3162" s="3">
        <v>60</v>
      </c>
      <c r="F3162" s="3">
        <v>11700</v>
      </c>
      <c r="G3162" s="3">
        <v>11700</v>
      </c>
      <c r="T3162" s="3">
        <v>0</v>
      </c>
    </row>
    <row r="3163" spans="1:20">
      <c r="A3163" s="3" t="s">
        <v>10405</v>
      </c>
      <c r="B3163" s="3" t="s">
        <v>22340</v>
      </c>
      <c r="C3163" s="3">
        <v>61</v>
      </c>
      <c r="F3163" s="3">
        <v>11850</v>
      </c>
      <c r="G3163" s="3">
        <v>11850</v>
      </c>
      <c r="T3163" s="3">
        <v>0</v>
      </c>
    </row>
    <row r="3164" spans="1:20">
      <c r="A3164" s="3" t="s">
        <v>10406</v>
      </c>
      <c r="B3164" s="3" t="s">
        <v>22340</v>
      </c>
      <c r="C3164" s="3">
        <v>62</v>
      </c>
      <c r="F3164" s="3">
        <v>12000</v>
      </c>
      <c r="G3164" s="3">
        <v>12000</v>
      </c>
      <c r="T3164" s="3">
        <v>0</v>
      </c>
    </row>
    <row r="3165" spans="1:20">
      <c r="A3165" s="3" t="s">
        <v>10407</v>
      </c>
      <c r="B3165" s="3" t="s">
        <v>22340</v>
      </c>
      <c r="C3165" s="3">
        <v>63</v>
      </c>
      <c r="F3165" s="3">
        <v>12150</v>
      </c>
      <c r="G3165" s="3">
        <v>12150</v>
      </c>
      <c r="T3165" s="3">
        <v>0</v>
      </c>
    </row>
    <row r="3166" spans="1:20">
      <c r="A3166" s="3" t="s">
        <v>10408</v>
      </c>
      <c r="B3166" s="3" t="s">
        <v>22340</v>
      </c>
      <c r="C3166" s="3">
        <v>64</v>
      </c>
      <c r="F3166" s="3">
        <v>12300</v>
      </c>
      <c r="G3166" s="3">
        <v>12300</v>
      </c>
      <c r="T3166" s="3">
        <v>0</v>
      </c>
    </row>
    <row r="3167" spans="1:20">
      <c r="A3167" s="3" t="s">
        <v>10409</v>
      </c>
      <c r="B3167" s="3" t="s">
        <v>22340</v>
      </c>
      <c r="C3167" s="3">
        <v>65</v>
      </c>
      <c r="F3167" s="3">
        <v>12450</v>
      </c>
      <c r="G3167" s="3">
        <v>12450</v>
      </c>
      <c r="T3167" s="3">
        <v>0</v>
      </c>
    </row>
    <row r="3168" spans="1:20">
      <c r="A3168" s="3" t="s">
        <v>10410</v>
      </c>
      <c r="B3168" s="3" t="s">
        <v>22340</v>
      </c>
      <c r="C3168" s="3">
        <v>66</v>
      </c>
      <c r="F3168" s="3">
        <v>12600</v>
      </c>
      <c r="G3168" s="3">
        <v>12600</v>
      </c>
      <c r="T3168" s="3">
        <v>0</v>
      </c>
    </row>
    <row r="3169" spans="1:20">
      <c r="A3169" s="3" t="s">
        <v>10411</v>
      </c>
      <c r="B3169" s="3" t="s">
        <v>22340</v>
      </c>
      <c r="C3169" s="3">
        <v>67</v>
      </c>
      <c r="F3169" s="3">
        <v>12750</v>
      </c>
      <c r="G3169" s="3">
        <v>12750</v>
      </c>
      <c r="T3169" s="3">
        <v>0</v>
      </c>
    </row>
    <row r="3170" spans="1:20">
      <c r="A3170" s="3" t="s">
        <v>10412</v>
      </c>
      <c r="B3170" s="3" t="s">
        <v>22340</v>
      </c>
      <c r="C3170" s="3">
        <v>68</v>
      </c>
      <c r="F3170" s="3">
        <v>12900</v>
      </c>
      <c r="G3170" s="3">
        <v>12900</v>
      </c>
      <c r="T3170" s="3">
        <v>0</v>
      </c>
    </row>
    <row r="3171" spans="1:20">
      <c r="A3171" s="3" t="s">
        <v>10413</v>
      </c>
      <c r="B3171" s="3" t="s">
        <v>22340</v>
      </c>
      <c r="C3171" s="3">
        <v>69</v>
      </c>
      <c r="F3171" s="3">
        <v>13050</v>
      </c>
      <c r="G3171" s="3">
        <v>13050</v>
      </c>
      <c r="T3171" s="3">
        <v>0</v>
      </c>
    </row>
    <row r="3172" spans="1:20">
      <c r="A3172" s="3" t="s">
        <v>10414</v>
      </c>
      <c r="B3172" s="3" t="s">
        <v>22340</v>
      </c>
      <c r="C3172" s="3">
        <v>70</v>
      </c>
      <c r="F3172" s="3">
        <v>13200</v>
      </c>
      <c r="G3172" s="3">
        <v>13200</v>
      </c>
      <c r="T3172" s="3">
        <v>0</v>
      </c>
    </row>
    <row r="3173" spans="1:20">
      <c r="A3173" s="3" t="s">
        <v>10415</v>
      </c>
      <c r="B3173" s="3" t="s">
        <v>22340</v>
      </c>
      <c r="C3173" s="3">
        <v>71</v>
      </c>
      <c r="F3173" s="3">
        <v>13350</v>
      </c>
      <c r="G3173" s="3">
        <v>13350</v>
      </c>
      <c r="T3173" s="3">
        <v>0</v>
      </c>
    </row>
    <row r="3174" spans="1:20">
      <c r="A3174" s="3" t="s">
        <v>10416</v>
      </c>
      <c r="B3174" s="3" t="s">
        <v>22340</v>
      </c>
      <c r="C3174" s="3">
        <v>72</v>
      </c>
      <c r="F3174" s="3">
        <v>13500</v>
      </c>
      <c r="G3174" s="3">
        <v>13500</v>
      </c>
      <c r="T3174" s="3">
        <v>0</v>
      </c>
    </row>
    <row r="3175" spans="1:20">
      <c r="A3175" s="3" t="s">
        <v>10417</v>
      </c>
      <c r="B3175" s="3" t="s">
        <v>22340</v>
      </c>
      <c r="C3175" s="3">
        <v>73</v>
      </c>
      <c r="F3175" s="3">
        <v>13650</v>
      </c>
      <c r="G3175" s="3">
        <v>13650</v>
      </c>
      <c r="T3175" s="3">
        <v>0</v>
      </c>
    </row>
    <row r="3176" spans="1:20">
      <c r="A3176" s="3" t="s">
        <v>10418</v>
      </c>
      <c r="B3176" s="3" t="s">
        <v>22340</v>
      </c>
      <c r="C3176" s="3">
        <v>74</v>
      </c>
      <c r="F3176" s="3">
        <v>13800</v>
      </c>
      <c r="G3176" s="3">
        <v>13800</v>
      </c>
      <c r="T3176" s="3">
        <v>0</v>
      </c>
    </row>
    <row r="3177" spans="1:20">
      <c r="A3177" s="3" t="s">
        <v>10419</v>
      </c>
      <c r="B3177" s="3" t="s">
        <v>22340</v>
      </c>
      <c r="C3177" s="3">
        <v>75</v>
      </c>
      <c r="F3177" s="3">
        <v>13950</v>
      </c>
      <c r="G3177" s="3">
        <v>13950</v>
      </c>
      <c r="T3177" s="3">
        <v>0</v>
      </c>
    </row>
    <row r="3178" spans="1:20">
      <c r="A3178" s="3" t="s">
        <v>10420</v>
      </c>
      <c r="B3178" s="3" t="s">
        <v>22340</v>
      </c>
      <c r="C3178" s="3">
        <v>76</v>
      </c>
      <c r="F3178" s="3">
        <v>14100</v>
      </c>
      <c r="G3178" s="3">
        <v>14100</v>
      </c>
      <c r="T3178" s="3">
        <v>0</v>
      </c>
    </row>
    <row r="3179" spans="1:20">
      <c r="A3179" s="3" t="s">
        <v>10421</v>
      </c>
      <c r="B3179" s="3" t="s">
        <v>22340</v>
      </c>
      <c r="C3179" s="3">
        <v>77</v>
      </c>
      <c r="F3179" s="3">
        <v>14250</v>
      </c>
      <c r="G3179" s="3">
        <v>14250</v>
      </c>
      <c r="T3179" s="3">
        <v>0</v>
      </c>
    </row>
    <row r="3180" spans="1:20">
      <c r="A3180" s="3" t="s">
        <v>10422</v>
      </c>
      <c r="B3180" s="3" t="s">
        <v>22340</v>
      </c>
      <c r="C3180" s="3">
        <v>78</v>
      </c>
      <c r="F3180" s="3">
        <v>14400</v>
      </c>
      <c r="G3180" s="3">
        <v>14400</v>
      </c>
      <c r="T3180" s="3">
        <v>0</v>
      </c>
    </row>
    <row r="3181" spans="1:20">
      <c r="A3181" s="3" t="s">
        <v>10423</v>
      </c>
      <c r="B3181" s="3" t="s">
        <v>22340</v>
      </c>
      <c r="C3181" s="3">
        <v>79</v>
      </c>
      <c r="F3181" s="3">
        <v>14550</v>
      </c>
      <c r="G3181" s="3">
        <v>14550</v>
      </c>
      <c r="T3181" s="3">
        <v>0</v>
      </c>
    </row>
    <row r="3182" spans="1:20">
      <c r="A3182" s="3" t="s">
        <v>10424</v>
      </c>
      <c r="B3182" s="3" t="s">
        <v>22340</v>
      </c>
      <c r="C3182" s="3">
        <v>80</v>
      </c>
      <c r="F3182" s="3">
        <v>14700</v>
      </c>
      <c r="G3182" s="3">
        <v>14700</v>
      </c>
      <c r="T3182" s="3">
        <v>0</v>
      </c>
    </row>
    <row r="3183" spans="1:20">
      <c r="A3183" s="3" t="s">
        <v>10425</v>
      </c>
      <c r="B3183" s="3" t="s">
        <v>22340</v>
      </c>
      <c r="C3183" s="3">
        <v>81</v>
      </c>
      <c r="F3183" s="3">
        <v>14850</v>
      </c>
      <c r="G3183" s="3">
        <v>14850</v>
      </c>
      <c r="T3183" s="3">
        <v>0</v>
      </c>
    </row>
    <row r="3184" spans="1:20">
      <c r="A3184" s="3" t="s">
        <v>10426</v>
      </c>
      <c r="B3184" s="3" t="s">
        <v>22340</v>
      </c>
      <c r="C3184" s="3">
        <v>82</v>
      </c>
      <c r="F3184" s="3">
        <v>15000</v>
      </c>
      <c r="G3184" s="3">
        <v>15000</v>
      </c>
      <c r="T3184" s="3">
        <v>0</v>
      </c>
    </row>
    <row r="3185" spans="1:20">
      <c r="A3185" s="3" t="s">
        <v>10427</v>
      </c>
      <c r="B3185" s="3" t="s">
        <v>22340</v>
      </c>
      <c r="C3185" s="3">
        <v>83</v>
      </c>
      <c r="F3185" s="3">
        <v>15150</v>
      </c>
      <c r="G3185" s="3">
        <v>15150</v>
      </c>
      <c r="T3185" s="3">
        <v>0</v>
      </c>
    </row>
    <row r="3186" spans="1:20">
      <c r="A3186" s="3" t="s">
        <v>10428</v>
      </c>
      <c r="B3186" s="3" t="s">
        <v>22340</v>
      </c>
      <c r="C3186" s="3">
        <v>84</v>
      </c>
      <c r="F3186" s="3">
        <v>15300</v>
      </c>
      <c r="G3186" s="3">
        <v>15300</v>
      </c>
      <c r="T3186" s="3">
        <v>0</v>
      </c>
    </row>
    <row r="3187" spans="1:20">
      <c r="A3187" s="3" t="s">
        <v>10429</v>
      </c>
      <c r="B3187" s="3" t="s">
        <v>22340</v>
      </c>
      <c r="C3187" s="3">
        <v>85</v>
      </c>
      <c r="F3187" s="3">
        <v>15450</v>
      </c>
      <c r="G3187" s="3">
        <v>15450</v>
      </c>
      <c r="T3187" s="3">
        <v>0</v>
      </c>
    </row>
    <row r="3188" spans="1:20">
      <c r="A3188" s="3" t="s">
        <v>10430</v>
      </c>
      <c r="B3188" s="3" t="s">
        <v>22340</v>
      </c>
      <c r="C3188" s="3">
        <v>86</v>
      </c>
      <c r="F3188" s="3">
        <v>15600</v>
      </c>
      <c r="G3188" s="3">
        <v>15600</v>
      </c>
      <c r="T3188" s="3">
        <v>0</v>
      </c>
    </row>
    <row r="3189" spans="1:20">
      <c r="A3189" s="3" t="s">
        <v>10431</v>
      </c>
      <c r="B3189" s="3" t="s">
        <v>22340</v>
      </c>
      <c r="C3189" s="3">
        <v>87</v>
      </c>
      <c r="F3189" s="3">
        <v>15750</v>
      </c>
      <c r="G3189" s="3">
        <v>15750</v>
      </c>
      <c r="T3189" s="3">
        <v>0</v>
      </c>
    </row>
    <row r="3190" spans="1:20">
      <c r="A3190" s="3" t="s">
        <v>10432</v>
      </c>
      <c r="B3190" s="3" t="s">
        <v>22340</v>
      </c>
      <c r="C3190" s="3">
        <v>88</v>
      </c>
      <c r="F3190" s="3">
        <v>15900</v>
      </c>
      <c r="G3190" s="3">
        <v>15900</v>
      </c>
      <c r="T3190" s="3">
        <v>0</v>
      </c>
    </row>
    <row r="3191" spans="1:20">
      <c r="A3191" s="3" t="s">
        <v>10433</v>
      </c>
      <c r="B3191" s="3" t="s">
        <v>22340</v>
      </c>
      <c r="C3191" s="3">
        <v>89</v>
      </c>
      <c r="F3191" s="3">
        <v>16050</v>
      </c>
      <c r="G3191" s="3">
        <v>16050</v>
      </c>
      <c r="T3191" s="3">
        <v>0</v>
      </c>
    </row>
    <row r="3192" spans="1:20">
      <c r="A3192" s="3" t="s">
        <v>10434</v>
      </c>
      <c r="B3192" s="3" t="s">
        <v>22340</v>
      </c>
      <c r="C3192" s="3">
        <v>90</v>
      </c>
      <c r="F3192" s="3">
        <v>16200</v>
      </c>
      <c r="G3192" s="3">
        <v>16200</v>
      </c>
      <c r="T3192" s="3">
        <v>0</v>
      </c>
    </row>
    <row r="3193" spans="1:20">
      <c r="A3193" s="3" t="s">
        <v>10435</v>
      </c>
      <c r="B3193" s="3" t="s">
        <v>22340</v>
      </c>
      <c r="C3193" s="3">
        <v>91</v>
      </c>
      <c r="F3193" s="3">
        <v>16350</v>
      </c>
      <c r="G3193" s="3">
        <v>16350</v>
      </c>
      <c r="T3193" s="3">
        <v>0</v>
      </c>
    </row>
    <row r="3194" spans="1:20">
      <c r="A3194" s="3" t="s">
        <v>10436</v>
      </c>
      <c r="B3194" s="3" t="s">
        <v>22340</v>
      </c>
      <c r="C3194" s="3">
        <v>92</v>
      </c>
      <c r="F3194" s="3">
        <v>16500</v>
      </c>
      <c r="G3194" s="3">
        <v>16500</v>
      </c>
      <c r="T3194" s="3">
        <v>0</v>
      </c>
    </row>
    <row r="3195" spans="1:20">
      <c r="A3195" s="3" t="s">
        <v>10437</v>
      </c>
      <c r="B3195" s="3" t="s">
        <v>22340</v>
      </c>
      <c r="C3195" s="3">
        <v>93</v>
      </c>
      <c r="F3195" s="3">
        <v>16650</v>
      </c>
      <c r="G3195" s="3">
        <v>16650</v>
      </c>
      <c r="T3195" s="3">
        <v>0</v>
      </c>
    </row>
    <row r="3196" spans="1:20">
      <c r="A3196" s="3" t="s">
        <v>10438</v>
      </c>
      <c r="B3196" s="3" t="s">
        <v>22340</v>
      </c>
      <c r="C3196" s="3">
        <v>94</v>
      </c>
      <c r="F3196" s="3">
        <v>16800</v>
      </c>
      <c r="G3196" s="3">
        <v>16800</v>
      </c>
      <c r="T3196" s="3">
        <v>0</v>
      </c>
    </row>
    <row r="3197" spans="1:20">
      <c r="A3197" s="3" t="s">
        <v>10439</v>
      </c>
      <c r="B3197" s="3" t="s">
        <v>22340</v>
      </c>
      <c r="C3197" s="3">
        <v>95</v>
      </c>
      <c r="F3197" s="3">
        <v>16950</v>
      </c>
      <c r="G3197" s="3">
        <v>16950</v>
      </c>
      <c r="T3197" s="3">
        <v>0</v>
      </c>
    </row>
    <row r="3198" spans="1:20">
      <c r="A3198" s="3" t="s">
        <v>10440</v>
      </c>
      <c r="B3198" s="3" t="s">
        <v>22340</v>
      </c>
      <c r="C3198" s="3">
        <v>96</v>
      </c>
      <c r="F3198" s="3">
        <v>17100</v>
      </c>
      <c r="G3198" s="3">
        <v>17100</v>
      </c>
      <c r="T3198" s="3">
        <v>0</v>
      </c>
    </row>
    <row r="3199" spans="1:20">
      <c r="A3199" s="3" t="s">
        <v>10441</v>
      </c>
      <c r="B3199" s="3" t="s">
        <v>22340</v>
      </c>
      <c r="C3199" s="3">
        <v>97</v>
      </c>
      <c r="F3199" s="3">
        <v>17250</v>
      </c>
      <c r="G3199" s="3">
        <v>17250</v>
      </c>
      <c r="T3199" s="3">
        <v>0</v>
      </c>
    </row>
    <row r="3200" spans="1:20">
      <c r="A3200" s="3" t="s">
        <v>10442</v>
      </c>
      <c r="B3200" s="3" t="s">
        <v>22340</v>
      </c>
      <c r="C3200" s="3">
        <v>98</v>
      </c>
      <c r="F3200" s="3">
        <v>17400</v>
      </c>
      <c r="G3200" s="3">
        <v>17400</v>
      </c>
      <c r="T3200" s="3">
        <v>0</v>
      </c>
    </row>
    <row r="3201" spans="1:20">
      <c r="A3201" s="23" t="s">
        <v>10443</v>
      </c>
      <c r="B3201" s="3" t="s">
        <v>22340</v>
      </c>
      <c r="C3201" s="3">
        <v>99</v>
      </c>
      <c r="F3201" s="3">
        <v>17550</v>
      </c>
      <c r="G3201" s="3">
        <v>17550</v>
      </c>
      <c r="T3201" s="3">
        <v>0</v>
      </c>
    </row>
    <row r="3202" spans="1:20">
      <c r="A3202" s="3" t="s">
        <v>10444</v>
      </c>
      <c r="B3202" s="3" t="s">
        <v>22340</v>
      </c>
      <c r="C3202" s="3">
        <v>1</v>
      </c>
      <c r="D3202" s="3">
        <v>102600</v>
      </c>
      <c r="T3202" s="3">
        <v>0</v>
      </c>
    </row>
    <row r="3203" spans="1:20">
      <c r="A3203" s="3" t="s">
        <v>10445</v>
      </c>
      <c r="B3203" s="3" t="s">
        <v>22340</v>
      </c>
      <c r="C3203" s="3">
        <v>2</v>
      </c>
      <c r="D3203" s="3">
        <v>108000</v>
      </c>
      <c r="T3203" s="3">
        <v>0</v>
      </c>
    </row>
    <row r="3204" spans="1:20">
      <c r="A3204" s="3" t="s">
        <v>10446</v>
      </c>
      <c r="B3204" s="3" t="s">
        <v>22340</v>
      </c>
      <c r="C3204" s="3">
        <v>3</v>
      </c>
      <c r="D3204" s="3">
        <v>113400</v>
      </c>
      <c r="T3204" s="3">
        <v>0</v>
      </c>
    </row>
    <row r="3205" spans="1:20">
      <c r="A3205" s="3" t="s">
        <v>10447</v>
      </c>
      <c r="B3205" s="3" t="s">
        <v>22340</v>
      </c>
      <c r="C3205" s="3">
        <v>4</v>
      </c>
      <c r="D3205" s="3">
        <v>118800</v>
      </c>
      <c r="T3205" s="3">
        <v>0</v>
      </c>
    </row>
    <row r="3206" spans="1:20">
      <c r="A3206" s="3" t="s">
        <v>10448</v>
      </c>
      <c r="B3206" s="3" t="s">
        <v>22340</v>
      </c>
      <c r="C3206" s="3">
        <v>5</v>
      </c>
      <c r="D3206" s="3">
        <v>124200</v>
      </c>
      <c r="T3206" s="3">
        <v>0</v>
      </c>
    </row>
    <row r="3207" spans="1:20">
      <c r="A3207" s="3" t="s">
        <v>10449</v>
      </c>
      <c r="B3207" s="3" t="s">
        <v>22340</v>
      </c>
      <c r="C3207" s="3">
        <v>6</v>
      </c>
      <c r="D3207" s="3">
        <v>129600</v>
      </c>
      <c r="T3207" s="3">
        <v>0</v>
      </c>
    </row>
    <row r="3208" spans="1:20">
      <c r="A3208" s="3" t="s">
        <v>10450</v>
      </c>
      <c r="B3208" s="3" t="s">
        <v>22340</v>
      </c>
      <c r="C3208" s="3">
        <v>7</v>
      </c>
      <c r="D3208" s="3">
        <v>135000</v>
      </c>
      <c r="T3208" s="3">
        <v>0</v>
      </c>
    </row>
    <row r="3209" spans="1:20">
      <c r="A3209" s="3" t="s">
        <v>10451</v>
      </c>
      <c r="B3209" s="3" t="s">
        <v>22340</v>
      </c>
      <c r="C3209" s="3">
        <v>8</v>
      </c>
      <c r="D3209" s="3">
        <v>140400</v>
      </c>
      <c r="T3209" s="3">
        <v>0</v>
      </c>
    </row>
    <row r="3210" spans="1:20">
      <c r="A3210" s="3" t="s">
        <v>10452</v>
      </c>
      <c r="B3210" s="3" t="s">
        <v>22340</v>
      </c>
      <c r="C3210" s="3">
        <v>9</v>
      </c>
      <c r="D3210" s="3">
        <v>145800</v>
      </c>
      <c r="T3210" s="3">
        <v>0</v>
      </c>
    </row>
    <row r="3211" spans="1:20">
      <c r="A3211" s="3" t="s">
        <v>10453</v>
      </c>
      <c r="B3211" s="3" t="s">
        <v>22340</v>
      </c>
      <c r="C3211" s="3">
        <v>10</v>
      </c>
      <c r="D3211" s="3">
        <v>151200</v>
      </c>
      <c r="T3211" s="3">
        <v>0</v>
      </c>
    </row>
    <row r="3212" spans="1:20">
      <c r="A3212" s="3" t="s">
        <v>10454</v>
      </c>
      <c r="B3212" s="3" t="s">
        <v>22340</v>
      </c>
      <c r="C3212" s="3">
        <v>11</v>
      </c>
      <c r="D3212" s="3">
        <v>156600</v>
      </c>
      <c r="T3212" s="3">
        <v>0</v>
      </c>
    </row>
    <row r="3213" spans="1:20">
      <c r="A3213" s="3" t="s">
        <v>10455</v>
      </c>
      <c r="B3213" s="3" t="s">
        <v>22340</v>
      </c>
      <c r="C3213" s="3">
        <v>12</v>
      </c>
      <c r="D3213" s="3">
        <v>162000</v>
      </c>
      <c r="T3213" s="3">
        <v>0</v>
      </c>
    </row>
    <row r="3214" spans="1:20">
      <c r="A3214" s="3" t="s">
        <v>10456</v>
      </c>
      <c r="B3214" s="3" t="s">
        <v>22340</v>
      </c>
      <c r="C3214" s="3">
        <v>13</v>
      </c>
      <c r="D3214" s="3">
        <v>167400</v>
      </c>
      <c r="T3214" s="3">
        <v>0</v>
      </c>
    </row>
    <row r="3215" spans="1:20">
      <c r="A3215" s="3" t="s">
        <v>10457</v>
      </c>
      <c r="B3215" s="3" t="s">
        <v>22340</v>
      </c>
      <c r="C3215" s="3">
        <v>14</v>
      </c>
      <c r="D3215" s="3">
        <v>172800</v>
      </c>
      <c r="T3215" s="3">
        <v>0</v>
      </c>
    </row>
    <row r="3216" spans="1:20">
      <c r="A3216" s="3" t="s">
        <v>10458</v>
      </c>
      <c r="B3216" s="3" t="s">
        <v>22340</v>
      </c>
      <c r="C3216" s="3">
        <v>15</v>
      </c>
      <c r="D3216" s="3">
        <v>178200</v>
      </c>
      <c r="T3216" s="3">
        <v>0</v>
      </c>
    </row>
    <row r="3217" spans="1:20">
      <c r="A3217" s="3" t="s">
        <v>10459</v>
      </c>
      <c r="B3217" s="3" t="s">
        <v>22340</v>
      </c>
      <c r="C3217" s="3">
        <v>16</v>
      </c>
      <c r="D3217" s="3">
        <v>183600</v>
      </c>
      <c r="T3217" s="3">
        <v>0</v>
      </c>
    </row>
    <row r="3218" spans="1:20">
      <c r="A3218" s="3" t="s">
        <v>10460</v>
      </c>
      <c r="B3218" s="3" t="s">
        <v>22340</v>
      </c>
      <c r="C3218" s="3">
        <v>17</v>
      </c>
      <c r="D3218" s="3">
        <v>189000</v>
      </c>
      <c r="T3218" s="3">
        <v>0</v>
      </c>
    </row>
    <row r="3219" spans="1:20">
      <c r="A3219" s="3" t="s">
        <v>10461</v>
      </c>
      <c r="B3219" s="3" t="s">
        <v>22340</v>
      </c>
      <c r="C3219" s="3">
        <v>18</v>
      </c>
      <c r="D3219" s="3">
        <v>194400</v>
      </c>
      <c r="T3219" s="3">
        <v>0</v>
      </c>
    </row>
    <row r="3220" spans="1:20">
      <c r="A3220" s="3" t="s">
        <v>10462</v>
      </c>
      <c r="B3220" s="3" t="s">
        <v>22340</v>
      </c>
      <c r="C3220" s="3">
        <v>19</v>
      </c>
      <c r="D3220" s="3">
        <v>199800</v>
      </c>
      <c r="T3220" s="3">
        <v>0</v>
      </c>
    </row>
    <row r="3221" spans="1:20">
      <c r="A3221" s="3" t="s">
        <v>10463</v>
      </c>
      <c r="B3221" s="3" t="s">
        <v>22340</v>
      </c>
      <c r="C3221" s="3">
        <v>20</v>
      </c>
      <c r="D3221" s="3">
        <v>205200</v>
      </c>
      <c r="T3221" s="3">
        <v>0</v>
      </c>
    </row>
    <row r="3222" spans="1:20">
      <c r="A3222" s="3" t="s">
        <v>10464</v>
      </c>
      <c r="B3222" s="3" t="s">
        <v>22340</v>
      </c>
      <c r="C3222" s="3">
        <v>21</v>
      </c>
      <c r="D3222" s="3">
        <v>210600</v>
      </c>
      <c r="T3222" s="3">
        <v>0</v>
      </c>
    </row>
    <row r="3223" spans="1:20">
      <c r="A3223" s="3" t="s">
        <v>10465</v>
      </c>
      <c r="B3223" s="3" t="s">
        <v>22340</v>
      </c>
      <c r="C3223" s="3">
        <v>22</v>
      </c>
      <c r="D3223" s="3">
        <v>216000</v>
      </c>
      <c r="T3223" s="3">
        <v>0</v>
      </c>
    </row>
    <row r="3224" spans="1:20">
      <c r="A3224" s="3" t="s">
        <v>10466</v>
      </c>
      <c r="B3224" s="3" t="s">
        <v>22340</v>
      </c>
      <c r="C3224" s="3">
        <v>23</v>
      </c>
      <c r="D3224" s="3">
        <v>221400</v>
      </c>
      <c r="T3224" s="3">
        <v>0</v>
      </c>
    </row>
    <row r="3225" spans="1:20">
      <c r="A3225" s="3" t="s">
        <v>10467</v>
      </c>
      <c r="B3225" s="3" t="s">
        <v>22340</v>
      </c>
      <c r="C3225" s="3">
        <v>24</v>
      </c>
      <c r="D3225" s="3">
        <v>226800</v>
      </c>
      <c r="T3225" s="3">
        <v>0</v>
      </c>
    </row>
    <row r="3226" spans="1:20">
      <c r="A3226" s="3" t="s">
        <v>10468</v>
      </c>
      <c r="B3226" s="3" t="s">
        <v>22340</v>
      </c>
      <c r="C3226" s="3">
        <v>25</v>
      </c>
      <c r="D3226" s="3">
        <v>232200</v>
      </c>
      <c r="T3226" s="3">
        <v>0</v>
      </c>
    </row>
    <row r="3227" spans="1:20">
      <c r="A3227" s="3" t="s">
        <v>10469</v>
      </c>
      <c r="B3227" s="3" t="s">
        <v>22340</v>
      </c>
      <c r="C3227" s="3">
        <v>26</v>
      </c>
      <c r="D3227" s="3">
        <v>237600</v>
      </c>
      <c r="T3227" s="3">
        <v>0</v>
      </c>
    </row>
    <row r="3228" spans="1:20">
      <c r="A3228" s="3" t="s">
        <v>10470</v>
      </c>
      <c r="B3228" s="3" t="s">
        <v>22340</v>
      </c>
      <c r="C3228" s="3">
        <v>27</v>
      </c>
      <c r="D3228" s="3">
        <v>243000</v>
      </c>
      <c r="T3228" s="3">
        <v>0</v>
      </c>
    </row>
    <row r="3229" spans="1:20">
      <c r="A3229" s="3" t="s">
        <v>10471</v>
      </c>
      <c r="B3229" s="3" t="s">
        <v>22340</v>
      </c>
      <c r="C3229" s="3">
        <v>28</v>
      </c>
      <c r="D3229" s="3">
        <v>248400</v>
      </c>
      <c r="T3229" s="3">
        <v>0</v>
      </c>
    </row>
    <row r="3230" spans="1:20">
      <c r="A3230" s="3" t="s">
        <v>10472</v>
      </c>
      <c r="B3230" s="3" t="s">
        <v>22340</v>
      </c>
      <c r="C3230" s="3">
        <v>29</v>
      </c>
      <c r="D3230" s="3">
        <v>253800</v>
      </c>
      <c r="T3230" s="3">
        <v>0</v>
      </c>
    </row>
    <row r="3231" spans="1:20">
      <c r="A3231" s="3" t="s">
        <v>10473</v>
      </c>
      <c r="B3231" s="3" t="s">
        <v>22340</v>
      </c>
      <c r="C3231" s="3">
        <v>30</v>
      </c>
      <c r="D3231" s="3">
        <v>259200</v>
      </c>
      <c r="T3231" s="3">
        <v>0</v>
      </c>
    </row>
    <row r="3232" spans="1:20">
      <c r="A3232" s="3" t="s">
        <v>10474</v>
      </c>
      <c r="B3232" s="3" t="s">
        <v>22340</v>
      </c>
      <c r="C3232" s="3">
        <v>31</v>
      </c>
      <c r="D3232" s="3">
        <v>264600</v>
      </c>
      <c r="T3232" s="3">
        <v>0</v>
      </c>
    </row>
    <row r="3233" spans="1:20">
      <c r="A3233" s="3" t="s">
        <v>10475</v>
      </c>
      <c r="B3233" s="3" t="s">
        <v>22340</v>
      </c>
      <c r="C3233" s="3">
        <v>32</v>
      </c>
      <c r="D3233" s="3">
        <v>270000</v>
      </c>
      <c r="T3233" s="3">
        <v>0</v>
      </c>
    </row>
    <row r="3234" spans="1:20">
      <c r="A3234" s="3" t="s">
        <v>10476</v>
      </c>
      <c r="B3234" s="3" t="s">
        <v>22340</v>
      </c>
      <c r="C3234" s="3">
        <v>33</v>
      </c>
      <c r="D3234" s="3">
        <v>275400</v>
      </c>
      <c r="T3234" s="3">
        <v>0</v>
      </c>
    </row>
    <row r="3235" spans="1:20">
      <c r="A3235" s="3" t="s">
        <v>10477</v>
      </c>
      <c r="B3235" s="3" t="s">
        <v>22340</v>
      </c>
      <c r="C3235" s="3">
        <v>34</v>
      </c>
      <c r="D3235" s="3">
        <v>280800</v>
      </c>
      <c r="T3235" s="3">
        <v>0</v>
      </c>
    </row>
    <row r="3236" spans="1:20">
      <c r="A3236" s="3" t="s">
        <v>10478</v>
      </c>
      <c r="B3236" s="3" t="s">
        <v>22340</v>
      </c>
      <c r="C3236" s="3">
        <v>35</v>
      </c>
      <c r="D3236" s="3">
        <v>286200</v>
      </c>
      <c r="T3236" s="3">
        <v>0</v>
      </c>
    </row>
    <row r="3237" spans="1:20">
      <c r="A3237" s="3" t="s">
        <v>10479</v>
      </c>
      <c r="B3237" s="3" t="s">
        <v>22340</v>
      </c>
      <c r="C3237" s="3">
        <v>36</v>
      </c>
      <c r="D3237" s="3">
        <v>291600</v>
      </c>
      <c r="T3237" s="3">
        <v>0</v>
      </c>
    </row>
    <row r="3238" spans="1:20">
      <c r="A3238" s="3" t="s">
        <v>10480</v>
      </c>
      <c r="B3238" s="3" t="s">
        <v>22340</v>
      </c>
      <c r="C3238" s="3">
        <v>37</v>
      </c>
      <c r="D3238" s="3">
        <v>297000</v>
      </c>
      <c r="T3238" s="3">
        <v>0</v>
      </c>
    </row>
    <row r="3239" spans="1:20">
      <c r="A3239" s="3" t="s">
        <v>10481</v>
      </c>
      <c r="B3239" s="3" t="s">
        <v>22340</v>
      </c>
      <c r="C3239" s="3">
        <v>38</v>
      </c>
      <c r="D3239" s="3">
        <v>302400</v>
      </c>
      <c r="T3239" s="3">
        <v>0</v>
      </c>
    </row>
    <row r="3240" spans="1:20">
      <c r="A3240" s="3" t="s">
        <v>10482</v>
      </c>
      <c r="B3240" s="3" t="s">
        <v>22340</v>
      </c>
      <c r="C3240" s="3">
        <v>39</v>
      </c>
      <c r="D3240" s="3">
        <v>307800</v>
      </c>
      <c r="T3240" s="3">
        <v>0</v>
      </c>
    </row>
    <row r="3241" spans="1:20">
      <c r="A3241" s="3" t="s">
        <v>10483</v>
      </c>
      <c r="B3241" s="3" t="s">
        <v>22340</v>
      </c>
      <c r="C3241" s="3">
        <v>40</v>
      </c>
      <c r="D3241" s="3">
        <v>313200</v>
      </c>
      <c r="T3241" s="3">
        <v>0</v>
      </c>
    </row>
    <row r="3242" spans="1:20">
      <c r="A3242" s="3" t="s">
        <v>10484</v>
      </c>
      <c r="B3242" s="3" t="s">
        <v>22340</v>
      </c>
      <c r="C3242" s="3">
        <v>41</v>
      </c>
      <c r="D3242" s="3">
        <v>318600</v>
      </c>
      <c r="T3242" s="3">
        <v>0</v>
      </c>
    </row>
    <row r="3243" spans="1:20">
      <c r="A3243" s="3" t="s">
        <v>10485</v>
      </c>
      <c r="B3243" s="3" t="s">
        <v>22340</v>
      </c>
      <c r="C3243" s="3">
        <v>42</v>
      </c>
      <c r="D3243" s="3">
        <v>324000</v>
      </c>
      <c r="T3243" s="3">
        <v>0</v>
      </c>
    </row>
    <row r="3244" spans="1:20">
      <c r="A3244" s="3" t="s">
        <v>10486</v>
      </c>
      <c r="B3244" s="3" t="s">
        <v>22340</v>
      </c>
      <c r="C3244" s="3">
        <v>43</v>
      </c>
      <c r="D3244" s="3">
        <v>329400</v>
      </c>
      <c r="T3244" s="3">
        <v>0</v>
      </c>
    </row>
    <row r="3245" spans="1:20">
      <c r="A3245" s="3" t="s">
        <v>10487</v>
      </c>
      <c r="B3245" s="3" t="s">
        <v>22340</v>
      </c>
      <c r="C3245" s="3">
        <v>44</v>
      </c>
      <c r="D3245" s="3">
        <v>334800</v>
      </c>
      <c r="T3245" s="3">
        <v>0</v>
      </c>
    </row>
    <row r="3246" spans="1:20">
      <c r="A3246" s="3" t="s">
        <v>10488</v>
      </c>
      <c r="B3246" s="3" t="s">
        <v>22340</v>
      </c>
      <c r="C3246" s="3">
        <v>45</v>
      </c>
      <c r="D3246" s="3">
        <v>340200</v>
      </c>
      <c r="T3246" s="3">
        <v>0</v>
      </c>
    </row>
    <row r="3247" spans="1:20">
      <c r="A3247" s="3" t="s">
        <v>10489</v>
      </c>
      <c r="B3247" s="3" t="s">
        <v>22340</v>
      </c>
      <c r="C3247" s="3">
        <v>46</v>
      </c>
      <c r="D3247" s="3">
        <v>345600</v>
      </c>
      <c r="T3247" s="3">
        <v>0</v>
      </c>
    </row>
    <row r="3248" spans="1:20">
      <c r="A3248" s="3" t="s">
        <v>10490</v>
      </c>
      <c r="B3248" s="3" t="s">
        <v>22340</v>
      </c>
      <c r="C3248" s="3">
        <v>47</v>
      </c>
      <c r="D3248" s="3">
        <v>351000</v>
      </c>
      <c r="T3248" s="3">
        <v>0</v>
      </c>
    </row>
    <row r="3249" spans="1:20">
      <c r="A3249" s="3" t="s">
        <v>10491</v>
      </c>
      <c r="B3249" s="3" t="s">
        <v>22340</v>
      </c>
      <c r="C3249" s="3">
        <v>48</v>
      </c>
      <c r="D3249" s="3">
        <v>356400</v>
      </c>
      <c r="T3249" s="3">
        <v>0</v>
      </c>
    </row>
    <row r="3250" spans="1:20">
      <c r="A3250" s="3" t="s">
        <v>10492</v>
      </c>
      <c r="B3250" s="3" t="s">
        <v>22340</v>
      </c>
      <c r="C3250" s="3">
        <v>49</v>
      </c>
      <c r="D3250" s="3">
        <v>361800</v>
      </c>
      <c r="T3250" s="3">
        <v>0</v>
      </c>
    </row>
    <row r="3251" spans="1:20">
      <c r="A3251" s="3" t="s">
        <v>10493</v>
      </c>
      <c r="B3251" s="3" t="s">
        <v>22340</v>
      </c>
      <c r="C3251" s="3">
        <v>50</v>
      </c>
      <c r="D3251" s="3">
        <v>367200</v>
      </c>
      <c r="T3251" s="3">
        <v>0</v>
      </c>
    </row>
    <row r="3252" spans="1:20">
      <c r="A3252" s="3" t="s">
        <v>10494</v>
      </c>
      <c r="B3252" s="3" t="s">
        <v>22340</v>
      </c>
      <c r="C3252" s="3">
        <v>51</v>
      </c>
      <c r="D3252" s="3">
        <v>372600</v>
      </c>
      <c r="T3252" s="3">
        <v>0</v>
      </c>
    </row>
    <row r="3253" spans="1:20">
      <c r="A3253" s="3" t="s">
        <v>10495</v>
      </c>
      <c r="B3253" s="3" t="s">
        <v>22340</v>
      </c>
      <c r="C3253" s="3">
        <v>52</v>
      </c>
      <c r="D3253" s="3">
        <v>378000</v>
      </c>
      <c r="T3253" s="3">
        <v>0</v>
      </c>
    </row>
    <row r="3254" spans="1:20">
      <c r="A3254" s="3" t="s">
        <v>10496</v>
      </c>
      <c r="B3254" s="3" t="s">
        <v>22340</v>
      </c>
      <c r="C3254" s="3">
        <v>53</v>
      </c>
      <c r="D3254" s="3">
        <v>383400</v>
      </c>
      <c r="T3254" s="3">
        <v>0</v>
      </c>
    </row>
    <row r="3255" spans="1:20">
      <c r="A3255" s="3" t="s">
        <v>10497</v>
      </c>
      <c r="B3255" s="3" t="s">
        <v>22340</v>
      </c>
      <c r="C3255" s="3">
        <v>54</v>
      </c>
      <c r="D3255" s="3">
        <v>388800</v>
      </c>
      <c r="T3255" s="3">
        <v>0</v>
      </c>
    </row>
    <row r="3256" spans="1:20">
      <c r="A3256" s="3" t="s">
        <v>10498</v>
      </c>
      <c r="B3256" s="3" t="s">
        <v>22340</v>
      </c>
      <c r="C3256" s="3">
        <v>55</v>
      </c>
      <c r="D3256" s="3">
        <v>394200</v>
      </c>
      <c r="T3256" s="3">
        <v>0</v>
      </c>
    </row>
    <row r="3257" spans="1:20">
      <c r="A3257" s="3" t="s">
        <v>10499</v>
      </c>
      <c r="B3257" s="3" t="s">
        <v>22340</v>
      </c>
      <c r="C3257" s="3">
        <v>56</v>
      </c>
      <c r="D3257" s="3">
        <v>399600</v>
      </c>
      <c r="T3257" s="3">
        <v>0</v>
      </c>
    </row>
    <row r="3258" spans="1:20">
      <c r="A3258" s="3" t="s">
        <v>10500</v>
      </c>
      <c r="B3258" s="3" t="s">
        <v>22340</v>
      </c>
      <c r="C3258" s="3">
        <v>57</v>
      </c>
      <c r="D3258" s="3">
        <v>405000</v>
      </c>
      <c r="T3258" s="3">
        <v>0</v>
      </c>
    </row>
    <row r="3259" spans="1:20">
      <c r="A3259" s="3" t="s">
        <v>10501</v>
      </c>
      <c r="B3259" s="3" t="s">
        <v>22340</v>
      </c>
      <c r="C3259" s="3">
        <v>58</v>
      </c>
      <c r="D3259" s="3">
        <v>410400</v>
      </c>
      <c r="T3259" s="3">
        <v>0</v>
      </c>
    </row>
    <row r="3260" spans="1:20">
      <c r="A3260" s="3" t="s">
        <v>10502</v>
      </c>
      <c r="B3260" s="3" t="s">
        <v>22340</v>
      </c>
      <c r="C3260" s="3">
        <v>59</v>
      </c>
      <c r="D3260" s="3">
        <v>415800</v>
      </c>
      <c r="T3260" s="3">
        <v>0</v>
      </c>
    </row>
    <row r="3261" spans="1:20">
      <c r="A3261" s="3" t="s">
        <v>10503</v>
      </c>
      <c r="B3261" s="3" t="s">
        <v>22340</v>
      </c>
      <c r="C3261" s="3">
        <v>60</v>
      </c>
      <c r="D3261" s="3">
        <v>421200</v>
      </c>
      <c r="T3261" s="3">
        <v>0</v>
      </c>
    </row>
    <row r="3262" spans="1:20">
      <c r="A3262" s="3" t="s">
        <v>10504</v>
      </c>
      <c r="B3262" s="3" t="s">
        <v>22340</v>
      </c>
      <c r="C3262" s="3">
        <v>61</v>
      </c>
      <c r="D3262" s="3">
        <v>426600</v>
      </c>
      <c r="T3262" s="3">
        <v>0</v>
      </c>
    </row>
    <row r="3263" spans="1:20">
      <c r="A3263" s="3" t="s">
        <v>10505</v>
      </c>
      <c r="B3263" s="3" t="s">
        <v>22340</v>
      </c>
      <c r="C3263" s="3">
        <v>62</v>
      </c>
      <c r="D3263" s="3">
        <v>432000</v>
      </c>
      <c r="T3263" s="3">
        <v>0</v>
      </c>
    </row>
    <row r="3264" spans="1:20">
      <c r="A3264" s="3" t="s">
        <v>10506</v>
      </c>
      <c r="B3264" s="3" t="s">
        <v>22340</v>
      </c>
      <c r="C3264" s="3">
        <v>63</v>
      </c>
      <c r="D3264" s="3">
        <v>437400</v>
      </c>
      <c r="T3264" s="3">
        <v>0</v>
      </c>
    </row>
    <row r="3265" spans="1:20">
      <c r="A3265" s="3" t="s">
        <v>10507</v>
      </c>
      <c r="B3265" s="3" t="s">
        <v>22340</v>
      </c>
      <c r="C3265" s="3">
        <v>64</v>
      </c>
      <c r="D3265" s="3">
        <v>442800</v>
      </c>
      <c r="T3265" s="3">
        <v>0</v>
      </c>
    </row>
    <row r="3266" spans="1:20">
      <c r="A3266" s="3" t="s">
        <v>10508</v>
      </c>
      <c r="B3266" s="3" t="s">
        <v>22340</v>
      </c>
      <c r="C3266" s="3">
        <v>65</v>
      </c>
      <c r="D3266" s="3">
        <v>448200</v>
      </c>
      <c r="T3266" s="3">
        <v>0</v>
      </c>
    </row>
    <row r="3267" spans="1:20">
      <c r="A3267" s="3" t="s">
        <v>10509</v>
      </c>
      <c r="B3267" s="3" t="s">
        <v>22340</v>
      </c>
      <c r="C3267" s="3">
        <v>66</v>
      </c>
      <c r="D3267" s="3">
        <v>453600</v>
      </c>
      <c r="T3267" s="3">
        <v>0</v>
      </c>
    </row>
    <row r="3268" spans="1:20">
      <c r="A3268" s="3" t="s">
        <v>10510</v>
      </c>
      <c r="B3268" s="3" t="s">
        <v>22340</v>
      </c>
      <c r="C3268" s="3">
        <v>67</v>
      </c>
      <c r="D3268" s="3">
        <v>459000</v>
      </c>
      <c r="T3268" s="3">
        <v>0</v>
      </c>
    </row>
    <row r="3269" spans="1:20">
      <c r="A3269" s="3" t="s">
        <v>10511</v>
      </c>
      <c r="B3269" s="3" t="s">
        <v>22340</v>
      </c>
      <c r="C3269" s="3">
        <v>68</v>
      </c>
      <c r="D3269" s="3">
        <v>464400</v>
      </c>
      <c r="T3269" s="3">
        <v>0</v>
      </c>
    </row>
    <row r="3270" spans="1:20">
      <c r="A3270" s="3" t="s">
        <v>10512</v>
      </c>
      <c r="B3270" s="3" t="s">
        <v>22340</v>
      </c>
      <c r="C3270" s="3">
        <v>69</v>
      </c>
      <c r="D3270" s="3">
        <v>469800</v>
      </c>
      <c r="T3270" s="3">
        <v>0</v>
      </c>
    </row>
    <row r="3271" spans="1:20">
      <c r="A3271" s="3" t="s">
        <v>10513</v>
      </c>
      <c r="B3271" s="3" t="s">
        <v>22340</v>
      </c>
      <c r="C3271" s="3">
        <v>70</v>
      </c>
      <c r="D3271" s="3">
        <v>475200</v>
      </c>
      <c r="T3271" s="3">
        <v>0</v>
      </c>
    </row>
    <row r="3272" spans="1:20">
      <c r="A3272" s="3" t="s">
        <v>10514</v>
      </c>
      <c r="B3272" s="3" t="s">
        <v>22340</v>
      </c>
      <c r="C3272" s="3">
        <v>71</v>
      </c>
      <c r="D3272" s="3">
        <v>480600</v>
      </c>
      <c r="T3272" s="3">
        <v>0</v>
      </c>
    </row>
    <row r="3273" spans="1:20">
      <c r="A3273" s="3" t="s">
        <v>10515</v>
      </c>
      <c r="B3273" s="3" t="s">
        <v>22340</v>
      </c>
      <c r="C3273" s="3">
        <v>72</v>
      </c>
      <c r="D3273" s="3">
        <v>486000</v>
      </c>
      <c r="T3273" s="3">
        <v>0</v>
      </c>
    </row>
    <row r="3274" spans="1:20">
      <c r="A3274" s="3" t="s">
        <v>10516</v>
      </c>
      <c r="B3274" s="3" t="s">
        <v>22340</v>
      </c>
      <c r="C3274" s="3">
        <v>73</v>
      </c>
      <c r="D3274" s="3">
        <v>491400</v>
      </c>
      <c r="T3274" s="3">
        <v>0</v>
      </c>
    </row>
    <row r="3275" spans="1:20">
      <c r="A3275" s="3" t="s">
        <v>10517</v>
      </c>
      <c r="B3275" s="3" t="s">
        <v>22340</v>
      </c>
      <c r="C3275" s="3">
        <v>74</v>
      </c>
      <c r="D3275" s="3">
        <v>496800</v>
      </c>
      <c r="T3275" s="3">
        <v>0</v>
      </c>
    </row>
    <row r="3276" spans="1:20">
      <c r="A3276" s="3" t="s">
        <v>10518</v>
      </c>
      <c r="B3276" s="3" t="s">
        <v>22340</v>
      </c>
      <c r="C3276" s="3">
        <v>75</v>
      </c>
      <c r="D3276" s="3">
        <v>502200</v>
      </c>
      <c r="T3276" s="3">
        <v>0</v>
      </c>
    </row>
    <row r="3277" spans="1:20">
      <c r="A3277" s="3" t="s">
        <v>10519</v>
      </c>
      <c r="B3277" s="3" t="s">
        <v>22340</v>
      </c>
      <c r="C3277" s="3">
        <v>76</v>
      </c>
      <c r="D3277" s="3">
        <v>507600</v>
      </c>
      <c r="T3277" s="3">
        <v>0</v>
      </c>
    </row>
    <row r="3278" spans="1:20">
      <c r="A3278" s="3" t="s">
        <v>10520</v>
      </c>
      <c r="B3278" s="3" t="s">
        <v>22340</v>
      </c>
      <c r="C3278" s="3">
        <v>77</v>
      </c>
      <c r="D3278" s="3">
        <v>513000</v>
      </c>
      <c r="T3278" s="3">
        <v>0</v>
      </c>
    </row>
    <row r="3279" spans="1:20">
      <c r="A3279" s="3" t="s">
        <v>10521</v>
      </c>
      <c r="B3279" s="3" t="s">
        <v>22340</v>
      </c>
      <c r="C3279" s="3">
        <v>78</v>
      </c>
      <c r="D3279" s="3">
        <v>518400</v>
      </c>
      <c r="T3279" s="3">
        <v>0</v>
      </c>
    </row>
    <row r="3280" spans="1:20">
      <c r="A3280" s="3" t="s">
        <v>10522</v>
      </c>
      <c r="B3280" s="3" t="s">
        <v>22340</v>
      </c>
      <c r="C3280" s="3">
        <v>79</v>
      </c>
      <c r="D3280" s="3">
        <v>523800</v>
      </c>
      <c r="T3280" s="3">
        <v>0</v>
      </c>
    </row>
    <row r="3281" spans="1:20">
      <c r="A3281" s="3" t="s">
        <v>10523</v>
      </c>
      <c r="B3281" s="3" t="s">
        <v>22340</v>
      </c>
      <c r="C3281" s="3">
        <v>80</v>
      </c>
      <c r="D3281" s="3">
        <v>529200</v>
      </c>
      <c r="T3281" s="3">
        <v>0</v>
      </c>
    </row>
    <row r="3282" spans="1:20">
      <c r="A3282" s="3" t="s">
        <v>10524</v>
      </c>
      <c r="B3282" s="3" t="s">
        <v>22340</v>
      </c>
      <c r="C3282" s="3">
        <v>81</v>
      </c>
      <c r="D3282" s="3">
        <v>534600</v>
      </c>
      <c r="T3282" s="3">
        <v>0</v>
      </c>
    </row>
    <row r="3283" spans="1:20">
      <c r="A3283" s="3" t="s">
        <v>10525</v>
      </c>
      <c r="B3283" s="3" t="s">
        <v>22340</v>
      </c>
      <c r="C3283" s="3">
        <v>82</v>
      </c>
      <c r="D3283" s="3">
        <v>540000</v>
      </c>
      <c r="T3283" s="3">
        <v>0</v>
      </c>
    </row>
    <row r="3284" spans="1:20">
      <c r="A3284" s="3" t="s">
        <v>10526</v>
      </c>
      <c r="B3284" s="3" t="s">
        <v>22340</v>
      </c>
      <c r="C3284" s="3">
        <v>83</v>
      </c>
      <c r="D3284" s="3">
        <v>545400</v>
      </c>
      <c r="T3284" s="3">
        <v>0</v>
      </c>
    </row>
    <row r="3285" spans="1:20">
      <c r="A3285" s="3" t="s">
        <v>10527</v>
      </c>
      <c r="B3285" s="3" t="s">
        <v>22340</v>
      </c>
      <c r="C3285" s="3">
        <v>84</v>
      </c>
      <c r="D3285" s="3">
        <v>550800</v>
      </c>
      <c r="T3285" s="3">
        <v>0</v>
      </c>
    </row>
    <row r="3286" spans="1:20">
      <c r="A3286" s="3" t="s">
        <v>10528</v>
      </c>
      <c r="B3286" s="3" t="s">
        <v>22340</v>
      </c>
      <c r="C3286" s="3">
        <v>85</v>
      </c>
      <c r="D3286" s="3">
        <v>556200</v>
      </c>
      <c r="T3286" s="3">
        <v>0</v>
      </c>
    </row>
    <row r="3287" spans="1:20">
      <c r="A3287" s="3" t="s">
        <v>10529</v>
      </c>
      <c r="B3287" s="3" t="s">
        <v>22340</v>
      </c>
      <c r="C3287" s="3">
        <v>86</v>
      </c>
      <c r="D3287" s="3">
        <v>561600</v>
      </c>
      <c r="T3287" s="3">
        <v>0</v>
      </c>
    </row>
    <row r="3288" spans="1:20">
      <c r="A3288" s="3" t="s">
        <v>10530</v>
      </c>
      <c r="B3288" s="3" t="s">
        <v>22340</v>
      </c>
      <c r="C3288" s="3">
        <v>87</v>
      </c>
      <c r="D3288" s="3">
        <v>567000</v>
      </c>
      <c r="T3288" s="3">
        <v>0</v>
      </c>
    </row>
    <row r="3289" spans="1:20">
      <c r="A3289" s="3" t="s">
        <v>10531</v>
      </c>
      <c r="B3289" s="3" t="s">
        <v>22340</v>
      </c>
      <c r="C3289" s="3">
        <v>88</v>
      </c>
      <c r="D3289" s="3">
        <v>572400</v>
      </c>
      <c r="T3289" s="3">
        <v>0</v>
      </c>
    </row>
    <row r="3290" spans="1:20">
      <c r="A3290" s="3" t="s">
        <v>10532</v>
      </c>
      <c r="B3290" s="3" t="s">
        <v>22340</v>
      </c>
      <c r="C3290" s="3">
        <v>89</v>
      </c>
      <c r="D3290" s="3">
        <v>577800</v>
      </c>
      <c r="T3290" s="3">
        <v>0</v>
      </c>
    </row>
    <row r="3291" spans="1:20">
      <c r="A3291" s="3" t="s">
        <v>10533</v>
      </c>
      <c r="B3291" s="3" t="s">
        <v>22340</v>
      </c>
      <c r="C3291" s="3">
        <v>90</v>
      </c>
      <c r="D3291" s="3">
        <v>583200</v>
      </c>
      <c r="T3291" s="3">
        <v>0</v>
      </c>
    </row>
    <row r="3292" spans="1:20">
      <c r="A3292" s="3" t="s">
        <v>10534</v>
      </c>
      <c r="B3292" s="3" t="s">
        <v>22340</v>
      </c>
      <c r="C3292" s="3">
        <v>91</v>
      </c>
      <c r="D3292" s="3">
        <v>588600</v>
      </c>
      <c r="T3292" s="3">
        <v>0</v>
      </c>
    </row>
    <row r="3293" spans="1:20">
      <c r="A3293" s="3" t="s">
        <v>10535</v>
      </c>
      <c r="B3293" s="3" t="s">
        <v>22340</v>
      </c>
      <c r="C3293" s="3">
        <v>92</v>
      </c>
      <c r="D3293" s="3">
        <v>594000</v>
      </c>
      <c r="T3293" s="3">
        <v>0</v>
      </c>
    </row>
    <row r="3294" spans="1:20">
      <c r="A3294" s="3" t="s">
        <v>10536</v>
      </c>
      <c r="B3294" s="3" t="s">
        <v>22340</v>
      </c>
      <c r="C3294" s="3">
        <v>93</v>
      </c>
      <c r="D3294" s="3">
        <v>599400</v>
      </c>
      <c r="T3294" s="3">
        <v>0</v>
      </c>
    </row>
    <row r="3295" spans="1:20">
      <c r="A3295" s="3" t="s">
        <v>10537</v>
      </c>
      <c r="B3295" s="3" t="s">
        <v>22340</v>
      </c>
      <c r="C3295" s="3">
        <v>94</v>
      </c>
      <c r="D3295" s="3">
        <v>604800</v>
      </c>
      <c r="T3295" s="3">
        <v>0</v>
      </c>
    </row>
    <row r="3296" spans="1:20">
      <c r="A3296" s="3" t="s">
        <v>10538</v>
      </c>
      <c r="B3296" s="3" t="s">
        <v>22340</v>
      </c>
      <c r="C3296" s="3">
        <v>95</v>
      </c>
      <c r="D3296" s="3">
        <v>610200</v>
      </c>
      <c r="T3296" s="3">
        <v>0</v>
      </c>
    </row>
    <row r="3297" spans="1:20">
      <c r="A3297" s="3" t="s">
        <v>10539</v>
      </c>
      <c r="B3297" s="3" t="s">
        <v>22340</v>
      </c>
      <c r="C3297" s="3">
        <v>96</v>
      </c>
      <c r="D3297" s="3">
        <v>615600</v>
      </c>
      <c r="T3297" s="3">
        <v>0</v>
      </c>
    </row>
    <row r="3298" spans="1:20">
      <c r="A3298" s="3" t="s">
        <v>10540</v>
      </c>
      <c r="B3298" s="3" t="s">
        <v>22340</v>
      </c>
      <c r="C3298" s="3">
        <v>97</v>
      </c>
      <c r="D3298" s="3">
        <v>621000</v>
      </c>
      <c r="T3298" s="3">
        <v>0</v>
      </c>
    </row>
    <row r="3299" spans="1:20">
      <c r="A3299" s="3" t="s">
        <v>10541</v>
      </c>
      <c r="B3299" s="3" t="s">
        <v>22340</v>
      </c>
      <c r="C3299" s="3">
        <v>98</v>
      </c>
      <c r="D3299" s="3">
        <v>626400</v>
      </c>
      <c r="T3299" s="3">
        <v>0</v>
      </c>
    </row>
    <row r="3300" spans="1:20">
      <c r="A3300" s="3" t="s">
        <v>10542</v>
      </c>
      <c r="B3300" s="3" t="s">
        <v>22340</v>
      </c>
      <c r="C3300" s="3">
        <v>99</v>
      </c>
      <c r="D3300" s="3">
        <v>631800</v>
      </c>
      <c r="T3300" s="3">
        <v>0</v>
      </c>
    </row>
    <row r="3301" spans="1:20">
      <c r="A3301" s="3" t="s">
        <v>10543</v>
      </c>
      <c r="B3301" s="3" t="s">
        <v>22340</v>
      </c>
      <c r="C3301" s="3">
        <v>1</v>
      </c>
      <c r="H3301" s="3">
        <v>6</v>
      </c>
      <c r="T3301" s="3">
        <v>39430</v>
      </c>
    </row>
    <row r="3302" spans="1:20">
      <c r="A3302" s="3" t="s">
        <v>10544</v>
      </c>
      <c r="B3302" s="3" t="s">
        <v>22340</v>
      </c>
      <c r="C3302" s="3">
        <v>2</v>
      </c>
      <c r="H3302" s="3">
        <v>6.4</v>
      </c>
      <c r="T3302" s="3">
        <v>42059</v>
      </c>
    </row>
    <row r="3303" spans="1:20">
      <c r="A3303" s="3" t="s">
        <v>10545</v>
      </c>
      <c r="B3303" s="3" t="s">
        <v>22340</v>
      </c>
      <c r="C3303" s="3">
        <v>3</v>
      </c>
      <c r="H3303" s="3">
        <v>6.8</v>
      </c>
      <c r="T3303" s="3">
        <v>44688</v>
      </c>
    </row>
    <row r="3304" spans="1:20">
      <c r="A3304" s="3" t="s">
        <v>10546</v>
      </c>
      <c r="B3304" s="3" t="s">
        <v>22340</v>
      </c>
      <c r="C3304" s="3">
        <v>4</v>
      </c>
      <c r="H3304" s="3">
        <v>7.2</v>
      </c>
      <c r="T3304" s="3">
        <v>47317</v>
      </c>
    </row>
    <row r="3305" spans="1:20">
      <c r="A3305" s="3" t="s">
        <v>10547</v>
      </c>
      <c r="B3305" s="3" t="s">
        <v>22340</v>
      </c>
      <c r="C3305" s="3">
        <v>5</v>
      </c>
      <c r="H3305" s="3">
        <v>7.6</v>
      </c>
      <c r="T3305" s="3">
        <v>49945</v>
      </c>
    </row>
    <row r="3306" spans="1:20">
      <c r="A3306" s="3" t="s">
        <v>10548</v>
      </c>
      <c r="B3306" s="3" t="s">
        <v>22340</v>
      </c>
      <c r="C3306" s="3">
        <v>6</v>
      </c>
      <c r="H3306" s="3">
        <v>8</v>
      </c>
      <c r="T3306" s="3">
        <v>52574</v>
      </c>
    </row>
    <row r="3307" spans="1:20">
      <c r="A3307" s="3" t="s">
        <v>10549</v>
      </c>
      <c r="B3307" s="3" t="s">
        <v>22340</v>
      </c>
      <c r="C3307" s="3">
        <v>7</v>
      </c>
      <c r="H3307" s="3">
        <v>8.4</v>
      </c>
      <c r="T3307" s="3">
        <v>55203</v>
      </c>
    </row>
    <row r="3308" spans="1:20">
      <c r="A3308" s="3" t="s">
        <v>10550</v>
      </c>
      <c r="B3308" s="3" t="s">
        <v>22340</v>
      </c>
      <c r="C3308" s="3">
        <v>8</v>
      </c>
      <c r="H3308" s="3">
        <v>8.8000000000000007</v>
      </c>
      <c r="T3308" s="3">
        <v>57831</v>
      </c>
    </row>
    <row r="3309" spans="1:20">
      <c r="A3309" s="3" t="s">
        <v>10551</v>
      </c>
      <c r="B3309" s="3" t="s">
        <v>22340</v>
      </c>
      <c r="C3309" s="3">
        <v>9</v>
      </c>
      <c r="H3309" s="3">
        <v>9.1999999999999993</v>
      </c>
      <c r="T3309" s="3">
        <v>60460</v>
      </c>
    </row>
    <row r="3310" spans="1:20">
      <c r="A3310" s="3" t="s">
        <v>10552</v>
      </c>
      <c r="B3310" s="3" t="s">
        <v>22340</v>
      </c>
      <c r="C3310" s="3">
        <v>10</v>
      </c>
      <c r="H3310" s="3">
        <v>9.6</v>
      </c>
      <c r="T3310" s="3">
        <v>63089</v>
      </c>
    </row>
    <row r="3311" spans="1:20">
      <c r="A3311" s="3" t="s">
        <v>10553</v>
      </c>
      <c r="B3311" s="3" t="s">
        <v>22340</v>
      </c>
      <c r="C3311" s="3">
        <v>11</v>
      </c>
      <c r="H3311" s="3">
        <v>10</v>
      </c>
      <c r="T3311" s="3">
        <v>65718</v>
      </c>
    </row>
    <row r="3312" spans="1:20">
      <c r="A3312" s="3" t="s">
        <v>10554</v>
      </c>
      <c r="B3312" s="3" t="s">
        <v>22340</v>
      </c>
      <c r="C3312" s="3">
        <v>12</v>
      </c>
      <c r="H3312" s="3">
        <v>10.4</v>
      </c>
      <c r="T3312" s="3">
        <v>68346</v>
      </c>
    </row>
    <row r="3313" spans="1:20">
      <c r="A3313" s="3" t="s">
        <v>10555</v>
      </c>
      <c r="B3313" s="3" t="s">
        <v>22340</v>
      </c>
      <c r="C3313" s="3">
        <v>13</v>
      </c>
      <c r="H3313" s="3">
        <v>10.8</v>
      </c>
      <c r="T3313" s="3">
        <v>70975</v>
      </c>
    </row>
    <row r="3314" spans="1:20">
      <c r="A3314" s="3" t="s">
        <v>10556</v>
      </c>
      <c r="B3314" s="3" t="s">
        <v>22340</v>
      </c>
      <c r="C3314" s="3">
        <v>14</v>
      </c>
      <c r="H3314" s="3">
        <v>11.2</v>
      </c>
      <c r="T3314" s="3">
        <v>73604</v>
      </c>
    </row>
    <row r="3315" spans="1:20">
      <c r="A3315" s="3" t="s">
        <v>10557</v>
      </c>
      <c r="B3315" s="3" t="s">
        <v>22340</v>
      </c>
      <c r="C3315" s="3">
        <v>15</v>
      </c>
      <c r="H3315" s="3">
        <v>11.6</v>
      </c>
      <c r="T3315" s="3">
        <v>76233</v>
      </c>
    </row>
    <row r="3316" spans="1:20">
      <c r="A3316" s="3" t="s">
        <v>10558</v>
      </c>
      <c r="B3316" s="3" t="s">
        <v>22340</v>
      </c>
      <c r="C3316" s="3">
        <v>16</v>
      </c>
      <c r="H3316" s="3">
        <v>12</v>
      </c>
      <c r="T3316" s="3">
        <v>78861</v>
      </c>
    </row>
    <row r="3317" spans="1:20">
      <c r="A3317" s="3" t="s">
        <v>10559</v>
      </c>
      <c r="B3317" s="3" t="s">
        <v>22340</v>
      </c>
      <c r="C3317" s="3">
        <v>17</v>
      </c>
      <c r="H3317" s="3">
        <v>12.4</v>
      </c>
      <c r="T3317" s="3">
        <v>81490</v>
      </c>
    </row>
    <row r="3318" spans="1:20">
      <c r="A3318" s="3" t="s">
        <v>10560</v>
      </c>
      <c r="B3318" s="3" t="s">
        <v>22340</v>
      </c>
      <c r="C3318" s="3">
        <v>18</v>
      </c>
      <c r="H3318" s="3">
        <v>12.8</v>
      </c>
      <c r="T3318" s="3">
        <v>84119</v>
      </c>
    </row>
    <row r="3319" spans="1:20">
      <c r="A3319" s="3" t="s">
        <v>10561</v>
      </c>
      <c r="B3319" s="3" t="s">
        <v>22340</v>
      </c>
      <c r="C3319" s="3">
        <v>19</v>
      </c>
      <c r="H3319" s="3">
        <v>13.2</v>
      </c>
      <c r="T3319" s="3">
        <v>86747</v>
      </c>
    </row>
    <row r="3320" spans="1:20">
      <c r="A3320" s="3" t="s">
        <v>10562</v>
      </c>
      <c r="B3320" s="3" t="s">
        <v>22340</v>
      </c>
      <c r="C3320" s="3">
        <v>20</v>
      </c>
      <c r="H3320" s="3">
        <v>13.6</v>
      </c>
      <c r="T3320" s="3">
        <v>89376</v>
      </c>
    </row>
    <row r="3321" spans="1:20">
      <c r="A3321" s="3" t="s">
        <v>10563</v>
      </c>
      <c r="B3321" s="3" t="s">
        <v>22340</v>
      </c>
      <c r="C3321" s="3">
        <v>21</v>
      </c>
      <c r="H3321" s="3">
        <v>14</v>
      </c>
      <c r="T3321" s="3">
        <v>92005</v>
      </c>
    </row>
    <row r="3322" spans="1:20">
      <c r="A3322" s="3" t="s">
        <v>10564</v>
      </c>
      <c r="B3322" s="3" t="s">
        <v>22340</v>
      </c>
      <c r="C3322" s="3">
        <v>22</v>
      </c>
      <c r="H3322" s="3">
        <v>14.4</v>
      </c>
      <c r="T3322" s="3">
        <v>94634</v>
      </c>
    </row>
    <row r="3323" spans="1:20">
      <c r="A3323" s="3" t="s">
        <v>10565</v>
      </c>
      <c r="B3323" s="3" t="s">
        <v>22340</v>
      </c>
      <c r="C3323" s="3">
        <v>23</v>
      </c>
      <c r="H3323" s="3">
        <v>14.8</v>
      </c>
      <c r="T3323" s="3">
        <v>97262</v>
      </c>
    </row>
    <row r="3324" spans="1:20">
      <c r="A3324" s="3" t="s">
        <v>10566</v>
      </c>
      <c r="B3324" s="3" t="s">
        <v>22340</v>
      </c>
      <c r="C3324" s="3">
        <v>24</v>
      </c>
      <c r="H3324" s="3">
        <v>15.2</v>
      </c>
      <c r="T3324" s="3">
        <v>99891</v>
      </c>
    </row>
    <row r="3325" spans="1:20">
      <c r="A3325" s="3" t="s">
        <v>10567</v>
      </c>
      <c r="B3325" s="3" t="s">
        <v>22340</v>
      </c>
      <c r="C3325" s="3">
        <v>25</v>
      </c>
      <c r="H3325" s="3">
        <v>15.6</v>
      </c>
      <c r="T3325" s="3">
        <v>102520</v>
      </c>
    </row>
    <row r="3326" spans="1:20">
      <c r="A3326" s="3" t="s">
        <v>10568</v>
      </c>
      <c r="B3326" s="3" t="s">
        <v>22340</v>
      </c>
      <c r="C3326" s="3">
        <v>26</v>
      </c>
      <c r="H3326" s="3">
        <v>16</v>
      </c>
      <c r="T3326" s="3">
        <v>105149</v>
      </c>
    </row>
    <row r="3327" spans="1:20">
      <c r="A3327" s="3" t="s">
        <v>10569</v>
      </c>
      <c r="B3327" s="3" t="s">
        <v>22340</v>
      </c>
      <c r="C3327" s="3">
        <v>27</v>
      </c>
      <c r="H3327" s="3">
        <v>16.399999999999999</v>
      </c>
      <c r="T3327" s="3">
        <v>107777</v>
      </c>
    </row>
    <row r="3328" spans="1:20">
      <c r="A3328" s="3" t="s">
        <v>10570</v>
      </c>
      <c r="B3328" s="3" t="s">
        <v>22340</v>
      </c>
      <c r="C3328" s="3">
        <v>28</v>
      </c>
      <c r="H3328" s="3">
        <v>16.8</v>
      </c>
      <c r="T3328" s="3">
        <v>110406</v>
      </c>
    </row>
    <row r="3329" spans="1:20">
      <c r="A3329" s="3" t="s">
        <v>10571</v>
      </c>
      <c r="B3329" s="3" t="s">
        <v>22340</v>
      </c>
      <c r="C3329" s="3">
        <v>29</v>
      </c>
      <c r="H3329" s="3">
        <v>17.2</v>
      </c>
      <c r="T3329" s="3">
        <v>113035</v>
      </c>
    </row>
    <row r="3330" spans="1:20">
      <c r="A3330" s="3" t="s">
        <v>10572</v>
      </c>
      <c r="B3330" s="3" t="s">
        <v>22340</v>
      </c>
      <c r="C3330" s="3">
        <v>30</v>
      </c>
      <c r="H3330" s="3">
        <v>17.600000000000001</v>
      </c>
      <c r="T3330" s="3">
        <v>115663</v>
      </c>
    </row>
    <row r="3331" spans="1:20">
      <c r="A3331" s="3" t="s">
        <v>10573</v>
      </c>
      <c r="B3331" s="3" t="s">
        <v>22340</v>
      </c>
      <c r="C3331" s="3">
        <v>31</v>
      </c>
      <c r="H3331" s="3">
        <v>18</v>
      </c>
      <c r="T3331" s="3">
        <v>118292</v>
      </c>
    </row>
    <row r="3332" spans="1:20">
      <c r="A3332" s="3" t="s">
        <v>10574</v>
      </c>
      <c r="B3332" s="3" t="s">
        <v>22340</v>
      </c>
      <c r="C3332" s="3">
        <v>32</v>
      </c>
      <c r="H3332" s="3">
        <v>18.399999999999999</v>
      </c>
      <c r="T3332" s="3">
        <v>120921</v>
      </c>
    </row>
    <row r="3333" spans="1:20">
      <c r="A3333" s="3" t="s">
        <v>10575</v>
      </c>
      <c r="B3333" s="3" t="s">
        <v>22340</v>
      </c>
      <c r="C3333" s="3">
        <v>33</v>
      </c>
      <c r="H3333" s="3">
        <v>18.8</v>
      </c>
      <c r="T3333" s="3">
        <v>123550</v>
      </c>
    </row>
    <row r="3334" spans="1:20">
      <c r="A3334" s="3" t="s">
        <v>10576</v>
      </c>
      <c r="B3334" s="3" t="s">
        <v>22340</v>
      </c>
      <c r="C3334" s="3">
        <v>34</v>
      </c>
      <c r="H3334" s="3">
        <v>19.2</v>
      </c>
      <c r="T3334" s="3">
        <v>126178</v>
      </c>
    </row>
    <row r="3335" spans="1:20">
      <c r="A3335" s="3" t="s">
        <v>10577</v>
      </c>
      <c r="B3335" s="3" t="s">
        <v>22340</v>
      </c>
      <c r="C3335" s="3">
        <v>35</v>
      </c>
      <c r="H3335" s="3">
        <v>19.600000000000001</v>
      </c>
      <c r="T3335" s="3">
        <v>128807</v>
      </c>
    </row>
    <row r="3336" spans="1:20">
      <c r="A3336" s="3" t="s">
        <v>10578</v>
      </c>
      <c r="B3336" s="3" t="s">
        <v>22340</v>
      </c>
      <c r="C3336" s="3">
        <v>36</v>
      </c>
      <c r="H3336" s="3">
        <v>20</v>
      </c>
      <c r="T3336" s="3">
        <v>131436</v>
      </c>
    </row>
    <row r="3337" spans="1:20">
      <c r="A3337" s="3" t="s">
        <v>10579</v>
      </c>
      <c r="B3337" s="3" t="s">
        <v>22340</v>
      </c>
      <c r="C3337" s="3">
        <v>37</v>
      </c>
      <c r="H3337" s="3">
        <v>20.399999999999999</v>
      </c>
      <c r="T3337" s="3">
        <v>134065</v>
      </c>
    </row>
    <row r="3338" spans="1:20">
      <c r="A3338" s="3" t="s">
        <v>10580</v>
      </c>
      <c r="B3338" s="3" t="s">
        <v>22340</v>
      </c>
      <c r="C3338" s="3">
        <v>38</v>
      </c>
      <c r="H3338" s="3">
        <v>20.8</v>
      </c>
      <c r="T3338" s="3">
        <v>136693</v>
      </c>
    </row>
    <row r="3339" spans="1:20">
      <c r="A3339" s="3" t="s">
        <v>10581</v>
      </c>
      <c r="B3339" s="3" t="s">
        <v>22340</v>
      </c>
      <c r="C3339" s="3">
        <v>39</v>
      </c>
      <c r="H3339" s="3">
        <v>21.2</v>
      </c>
      <c r="T3339" s="3">
        <v>139322</v>
      </c>
    </row>
    <row r="3340" spans="1:20">
      <c r="A3340" s="3" t="s">
        <v>10582</v>
      </c>
      <c r="B3340" s="3" t="s">
        <v>22340</v>
      </c>
      <c r="C3340" s="3">
        <v>40</v>
      </c>
      <c r="H3340" s="3">
        <v>21.6</v>
      </c>
      <c r="T3340" s="3">
        <v>141951</v>
      </c>
    </row>
    <row r="3341" spans="1:20">
      <c r="A3341" s="3" t="s">
        <v>10583</v>
      </c>
      <c r="B3341" s="3" t="s">
        <v>22340</v>
      </c>
      <c r="C3341" s="3">
        <v>41</v>
      </c>
      <c r="H3341" s="3">
        <v>22</v>
      </c>
      <c r="T3341" s="3">
        <v>144579</v>
      </c>
    </row>
    <row r="3342" spans="1:20">
      <c r="A3342" s="3" t="s">
        <v>10584</v>
      </c>
      <c r="B3342" s="3" t="s">
        <v>22340</v>
      </c>
      <c r="C3342" s="3">
        <v>42</v>
      </c>
      <c r="H3342" s="3">
        <v>22.4</v>
      </c>
      <c r="T3342" s="3">
        <v>147208</v>
      </c>
    </row>
    <row r="3343" spans="1:20">
      <c r="A3343" s="3" t="s">
        <v>10585</v>
      </c>
      <c r="B3343" s="3" t="s">
        <v>22340</v>
      </c>
      <c r="C3343" s="3">
        <v>43</v>
      </c>
      <c r="H3343" s="3">
        <v>22.8</v>
      </c>
      <c r="T3343" s="3">
        <v>149837</v>
      </c>
    </row>
    <row r="3344" spans="1:20">
      <c r="A3344" s="3" t="s">
        <v>10586</v>
      </c>
      <c r="B3344" s="3" t="s">
        <v>22340</v>
      </c>
      <c r="C3344" s="3">
        <v>44</v>
      </c>
      <c r="H3344" s="3">
        <v>23.2</v>
      </c>
      <c r="T3344" s="3">
        <v>152466</v>
      </c>
    </row>
    <row r="3345" spans="1:20">
      <c r="A3345" s="3" t="s">
        <v>10587</v>
      </c>
      <c r="B3345" s="3" t="s">
        <v>22340</v>
      </c>
      <c r="C3345" s="3">
        <v>45</v>
      </c>
      <c r="H3345" s="3">
        <v>23.6</v>
      </c>
      <c r="T3345" s="3">
        <v>155094</v>
      </c>
    </row>
    <row r="3346" spans="1:20">
      <c r="A3346" s="3" t="s">
        <v>10588</v>
      </c>
      <c r="B3346" s="3" t="s">
        <v>22340</v>
      </c>
      <c r="C3346" s="3">
        <v>46</v>
      </c>
      <c r="H3346" s="3">
        <v>24</v>
      </c>
      <c r="T3346" s="3">
        <v>157723</v>
      </c>
    </row>
    <row r="3347" spans="1:20">
      <c r="A3347" s="3" t="s">
        <v>10589</v>
      </c>
      <c r="B3347" s="3" t="s">
        <v>22340</v>
      </c>
      <c r="C3347" s="3">
        <v>47</v>
      </c>
      <c r="H3347" s="3">
        <v>24.4</v>
      </c>
      <c r="T3347" s="3">
        <v>160352</v>
      </c>
    </row>
    <row r="3348" spans="1:20">
      <c r="A3348" s="3" t="s">
        <v>10590</v>
      </c>
      <c r="B3348" s="3" t="s">
        <v>22340</v>
      </c>
      <c r="C3348" s="3">
        <v>48</v>
      </c>
      <c r="H3348" s="3">
        <v>24.8</v>
      </c>
      <c r="T3348" s="3">
        <v>162981</v>
      </c>
    </row>
    <row r="3349" spans="1:20">
      <c r="A3349" s="3" t="s">
        <v>10591</v>
      </c>
      <c r="B3349" s="3" t="s">
        <v>22340</v>
      </c>
      <c r="C3349" s="3">
        <v>49</v>
      </c>
      <c r="H3349" s="3">
        <v>25.2</v>
      </c>
      <c r="T3349" s="3">
        <v>165609</v>
      </c>
    </row>
    <row r="3350" spans="1:20">
      <c r="A3350" s="3" t="s">
        <v>10592</v>
      </c>
      <c r="B3350" s="3" t="s">
        <v>22340</v>
      </c>
      <c r="C3350" s="3">
        <v>50</v>
      </c>
      <c r="H3350" s="3">
        <v>25.6</v>
      </c>
      <c r="T3350" s="3">
        <v>168238</v>
      </c>
    </row>
    <row r="3351" spans="1:20">
      <c r="A3351" s="3" t="s">
        <v>10593</v>
      </c>
      <c r="B3351" s="3" t="s">
        <v>22340</v>
      </c>
      <c r="C3351" s="3">
        <v>51</v>
      </c>
      <c r="H3351" s="3">
        <v>26</v>
      </c>
      <c r="T3351" s="3">
        <v>170867</v>
      </c>
    </row>
    <row r="3352" spans="1:20">
      <c r="A3352" s="3" t="s">
        <v>10594</v>
      </c>
      <c r="B3352" s="3" t="s">
        <v>22340</v>
      </c>
      <c r="C3352" s="3">
        <v>52</v>
      </c>
      <c r="H3352" s="3">
        <v>26.4</v>
      </c>
      <c r="T3352" s="3">
        <v>173495</v>
      </c>
    </row>
    <row r="3353" spans="1:20">
      <c r="A3353" s="3" t="s">
        <v>10595</v>
      </c>
      <c r="B3353" s="3" t="s">
        <v>22340</v>
      </c>
      <c r="C3353" s="3">
        <v>53</v>
      </c>
      <c r="H3353" s="3">
        <v>26.8</v>
      </c>
      <c r="T3353" s="3">
        <v>176124</v>
      </c>
    </row>
    <row r="3354" spans="1:20">
      <c r="A3354" s="3" t="s">
        <v>10596</v>
      </c>
      <c r="B3354" s="3" t="s">
        <v>22340</v>
      </c>
      <c r="C3354" s="3">
        <v>54</v>
      </c>
      <c r="H3354" s="3">
        <v>27.2</v>
      </c>
      <c r="T3354" s="3">
        <v>178753</v>
      </c>
    </row>
    <row r="3355" spans="1:20">
      <c r="A3355" s="3" t="s">
        <v>10597</v>
      </c>
      <c r="B3355" s="3" t="s">
        <v>22340</v>
      </c>
      <c r="C3355" s="3">
        <v>55</v>
      </c>
      <c r="H3355" s="3">
        <v>27.6</v>
      </c>
      <c r="T3355" s="3">
        <v>181382</v>
      </c>
    </row>
    <row r="3356" spans="1:20">
      <c r="A3356" s="3" t="s">
        <v>10598</v>
      </c>
      <c r="B3356" s="3" t="s">
        <v>22340</v>
      </c>
      <c r="C3356" s="3">
        <v>56</v>
      </c>
      <c r="H3356" s="3">
        <v>28</v>
      </c>
      <c r="T3356" s="3">
        <v>184010</v>
      </c>
    </row>
    <row r="3357" spans="1:20">
      <c r="A3357" s="3" t="s">
        <v>10599</v>
      </c>
      <c r="B3357" s="3" t="s">
        <v>22340</v>
      </c>
      <c r="C3357" s="3">
        <v>57</v>
      </c>
      <c r="H3357" s="3">
        <v>28.4</v>
      </c>
      <c r="T3357" s="3">
        <v>186639</v>
      </c>
    </row>
    <row r="3358" spans="1:20">
      <c r="A3358" s="3" t="s">
        <v>10600</v>
      </c>
      <c r="B3358" s="3" t="s">
        <v>22340</v>
      </c>
      <c r="C3358" s="3">
        <v>58</v>
      </c>
      <c r="H3358" s="3">
        <v>28.8</v>
      </c>
      <c r="T3358" s="3">
        <v>189268</v>
      </c>
    </row>
    <row r="3359" spans="1:20">
      <c r="A3359" s="3" t="s">
        <v>10601</v>
      </c>
      <c r="B3359" s="3" t="s">
        <v>22340</v>
      </c>
      <c r="C3359" s="3">
        <v>59</v>
      </c>
      <c r="H3359" s="3">
        <v>29.2</v>
      </c>
      <c r="T3359" s="3">
        <v>191896</v>
      </c>
    </row>
    <row r="3360" spans="1:20">
      <c r="A3360" s="3" t="s">
        <v>10602</v>
      </c>
      <c r="B3360" s="3" t="s">
        <v>22340</v>
      </c>
      <c r="C3360" s="3">
        <v>60</v>
      </c>
      <c r="H3360" s="3">
        <v>29.6</v>
      </c>
      <c r="T3360" s="3">
        <v>194525</v>
      </c>
    </row>
    <row r="3361" spans="1:20">
      <c r="A3361" s="3" t="s">
        <v>10603</v>
      </c>
      <c r="B3361" s="3" t="s">
        <v>22340</v>
      </c>
      <c r="C3361" s="3">
        <v>61</v>
      </c>
      <c r="H3361" s="3">
        <v>30</v>
      </c>
      <c r="T3361" s="3">
        <v>197154</v>
      </c>
    </row>
    <row r="3362" spans="1:20">
      <c r="A3362" s="3" t="s">
        <v>10604</v>
      </c>
      <c r="B3362" s="3" t="s">
        <v>22340</v>
      </c>
      <c r="C3362" s="3">
        <v>62</v>
      </c>
      <c r="H3362" s="3">
        <v>30.4</v>
      </c>
      <c r="T3362" s="3">
        <v>199783</v>
      </c>
    </row>
    <row r="3363" spans="1:20">
      <c r="A3363" s="3" t="s">
        <v>10605</v>
      </c>
      <c r="B3363" s="3" t="s">
        <v>22340</v>
      </c>
      <c r="C3363" s="3">
        <v>63</v>
      </c>
      <c r="H3363" s="3">
        <v>30.8</v>
      </c>
      <c r="T3363" s="3">
        <v>202411</v>
      </c>
    </row>
    <row r="3364" spans="1:20">
      <c r="A3364" s="3" t="s">
        <v>10606</v>
      </c>
      <c r="B3364" s="3" t="s">
        <v>22340</v>
      </c>
      <c r="C3364" s="3">
        <v>64</v>
      </c>
      <c r="H3364" s="3">
        <v>31.2</v>
      </c>
      <c r="T3364" s="3">
        <v>205040</v>
      </c>
    </row>
    <row r="3365" spans="1:20">
      <c r="A3365" s="3" t="s">
        <v>10607</v>
      </c>
      <c r="B3365" s="3" t="s">
        <v>22340</v>
      </c>
      <c r="C3365" s="3">
        <v>65</v>
      </c>
      <c r="H3365" s="3">
        <v>31.6</v>
      </c>
      <c r="T3365" s="3">
        <v>207669</v>
      </c>
    </row>
    <row r="3366" spans="1:20">
      <c r="A3366" s="3" t="s">
        <v>10608</v>
      </c>
      <c r="B3366" s="3" t="s">
        <v>22340</v>
      </c>
      <c r="C3366" s="3">
        <v>66</v>
      </c>
      <c r="H3366" s="3">
        <v>32</v>
      </c>
      <c r="T3366" s="3">
        <v>210298</v>
      </c>
    </row>
    <row r="3367" spans="1:20">
      <c r="A3367" s="3" t="s">
        <v>10609</v>
      </c>
      <c r="B3367" s="3" t="s">
        <v>22340</v>
      </c>
      <c r="C3367" s="3">
        <v>67</v>
      </c>
      <c r="H3367" s="3">
        <v>32.4</v>
      </c>
      <c r="T3367" s="3">
        <v>212926</v>
      </c>
    </row>
    <row r="3368" spans="1:20">
      <c r="A3368" s="3" t="s">
        <v>10610</v>
      </c>
      <c r="B3368" s="3" t="s">
        <v>22340</v>
      </c>
      <c r="C3368" s="3">
        <v>68</v>
      </c>
      <c r="H3368" s="3">
        <v>32.799999999999997</v>
      </c>
      <c r="T3368" s="3">
        <v>215555</v>
      </c>
    </row>
    <row r="3369" spans="1:20">
      <c r="A3369" s="3" t="s">
        <v>10611</v>
      </c>
      <c r="B3369" s="3" t="s">
        <v>22340</v>
      </c>
      <c r="C3369" s="3">
        <v>69</v>
      </c>
      <c r="H3369" s="3">
        <v>33.200000000000003</v>
      </c>
      <c r="T3369" s="3">
        <v>218184</v>
      </c>
    </row>
    <row r="3370" spans="1:20">
      <c r="A3370" s="3" t="s">
        <v>10612</v>
      </c>
      <c r="B3370" s="3" t="s">
        <v>22340</v>
      </c>
      <c r="C3370" s="3">
        <v>70</v>
      </c>
      <c r="H3370" s="3">
        <v>33.6</v>
      </c>
      <c r="T3370" s="3">
        <v>220812</v>
      </c>
    </row>
    <row r="3371" spans="1:20">
      <c r="A3371" s="3" t="s">
        <v>10613</v>
      </c>
      <c r="B3371" s="3" t="s">
        <v>22340</v>
      </c>
      <c r="C3371" s="3">
        <v>71</v>
      </c>
      <c r="H3371" s="3">
        <v>34</v>
      </c>
      <c r="T3371" s="3">
        <v>223441</v>
      </c>
    </row>
    <row r="3372" spans="1:20">
      <c r="A3372" s="3" t="s">
        <v>10614</v>
      </c>
      <c r="B3372" s="3" t="s">
        <v>22340</v>
      </c>
      <c r="C3372" s="3">
        <v>72</v>
      </c>
      <c r="H3372" s="3">
        <v>34.4</v>
      </c>
      <c r="T3372" s="3">
        <v>226070</v>
      </c>
    </row>
    <row r="3373" spans="1:20">
      <c r="A3373" s="3" t="s">
        <v>10615</v>
      </c>
      <c r="B3373" s="3" t="s">
        <v>22340</v>
      </c>
      <c r="C3373" s="3">
        <v>73</v>
      </c>
      <c r="H3373" s="3">
        <v>34.799999999999997</v>
      </c>
      <c r="T3373" s="3">
        <v>228699</v>
      </c>
    </row>
    <row r="3374" spans="1:20">
      <c r="A3374" s="3" t="s">
        <v>10616</v>
      </c>
      <c r="B3374" s="3" t="s">
        <v>22340</v>
      </c>
      <c r="C3374" s="3">
        <v>74</v>
      </c>
      <c r="H3374" s="3">
        <v>35.200000000000003</v>
      </c>
      <c r="T3374" s="3">
        <v>231327</v>
      </c>
    </row>
    <row r="3375" spans="1:20">
      <c r="A3375" s="3" t="s">
        <v>10617</v>
      </c>
      <c r="B3375" s="3" t="s">
        <v>22340</v>
      </c>
      <c r="C3375" s="3">
        <v>75</v>
      </c>
      <c r="H3375" s="3">
        <v>35.6</v>
      </c>
      <c r="T3375" s="3">
        <v>233956</v>
      </c>
    </row>
    <row r="3376" spans="1:20">
      <c r="A3376" s="3" t="s">
        <v>10618</v>
      </c>
      <c r="B3376" s="3" t="s">
        <v>22340</v>
      </c>
      <c r="C3376" s="3">
        <v>76</v>
      </c>
      <c r="H3376" s="3">
        <v>36</v>
      </c>
      <c r="T3376" s="3">
        <v>236585</v>
      </c>
    </row>
    <row r="3377" spans="1:20">
      <c r="A3377" s="3" t="s">
        <v>10619</v>
      </c>
      <c r="B3377" s="3" t="s">
        <v>22340</v>
      </c>
      <c r="C3377" s="3">
        <v>77</v>
      </c>
      <c r="H3377" s="3">
        <v>36.4</v>
      </c>
      <c r="T3377" s="3">
        <v>239214</v>
      </c>
    </row>
    <row r="3378" spans="1:20">
      <c r="A3378" s="3" t="s">
        <v>10620</v>
      </c>
      <c r="B3378" s="3" t="s">
        <v>22340</v>
      </c>
      <c r="C3378" s="3">
        <v>78</v>
      </c>
      <c r="H3378" s="3">
        <v>36.799999999999997</v>
      </c>
      <c r="T3378" s="3">
        <v>241842</v>
      </c>
    </row>
    <row r="3379" spans="1:20">
      <c r="A3379" s="3" t="s">
        <v>10621</v>
      </c>
      <c r="B3379" s="3" t="s">
        <v>22340</v>
      </c>
      <c r="C3379" s="3">
        <v>79</v>
      </c>
      <c r="H3379" s="3">
        <v>37.200000000000003</v>
      </c>
      <c r="T3379" s="3">
        <v>244471</v>
      </c>
    </row>
    <row r="3380" spans="1:20">
      <c r="A3380" s="3" t="s">
        <v>10622</v>
      </c>
      <c r="B3380" s="3" t="s">
        <v>22340</v>
      </c>
      <c r="C3380" s="3">
        <v>80</v>
      </c>
      <c r="H3380" s="3">
        <v>37.6</v>
      </c>
      <c r="T3380" s="3">
        <v>247100</v>
      </c>
    </row>
    <row r="3381" spans="1:20">
      <c r="A3381" s="3" t="s">
        <v>10623</v>
      </c>
      <c r="B3381" s="3" t="s">
        <v>22340</v>
      </c>
      <c r="C3381" s="3">
        <v>81</v>
      </c>
      <c r="H3381" s="3">
        <v>38</v>
      </c>
      <c r="T3381" s="3">
        <v>249728</v>
      </c>
    </row>
    <row r="3382" spans="1:20">
      <c r="A3382" s="3" t="s">
        <v>10624</v>
      </c>
      <c r="B3382" s="3" t="s">
        <v>22340</v>
      </c>
      <c r="C3382" s="3">
        <v>82</v>
      </c>
      <c r="H3382" s="3">
        <v>38.4</v>
      </c>
      <c r="T3382" s="3">
        <v>252357</v>
      </c>
    </row>
    <row r="3383" spans="1:20">
      <c r="A3383" s="3" t="s">
        <v>10625</v>
      </c>
      <c r="B3383" s="3" t="s">
        <v>22340</v>
      </c>
      <c r="C3383" s="3">
        <v>83</v>
      </c>
      <c r="H3383" s="3">
        <v>38.799999999999997</v>
      </c>
      <c r="T3383" s="3">
        <v>254986</v>
      </c>
    </row>
    <row r="3384" spans="1:20">
      <c r="A3384" s="3" t="s">
        <v>10626</v>
      </c>
      <c r="B3384" s="3" t="s">
        <v>22340</v>
      </c>
      <c r="C3384" s="3">
        <v>84</v>
      </c>
      <c r="H3384" s="3">
        <v>39.200000000000003</v>
      </c>
      <c r="T3384" s="3">
        <v>257615</v>
      </c>
    </row>
    <row r="3385" spans="1:20">
      <c r="A3385" s="3" t="s">
        <v>10627</v>
      </c>
      <c r="B3385" s="3" t="s">
        <v>22340</v>
      </c>
      <c r="C3385" s="3">
        <v>85</v>
      </c>
      <c r="H3385" s="3">
        <v>39.6</v>
      </c>
      <c r="T3385" s="3">
        <v>260243</v>
      </c>
    </row>
    <row r="3386" spans="1:20">
      <c r="A3386" s="3" t="s">
        <v>10628</v>
      </c>
      <c r="B3386" s="3" t="s">
        <v>22340</v>
      </c>
      <c r="C3386" s="3">
        <v>86</v>
      </c>
      <c r="H3386" s="3">
        <v>40</v>
      </c>
      <c r="T3386" s="3">
        <v>262872</v>
      </c>
    </row>
    <row r="3387" spans="1:20">
      <c r="A3387" s="3" t="s">
        <v>10629</v>
      </c>
      <c r="B3387" s="3" t="s">
        <v>22340</v>
      </c>
      <c r="C3387" s="3">
        <v>87</v>
      </c>
      <c r="H3387" s="3">
        <v>40.4</v>
      </c>
      <c r="T3387" s="3">
        <v>265501</v>
      </c>
    </row>
    <row r="3388" spans="1:20">
      <c r="A3388" s="3" t="s">
        <v>10630</v>
      </c>
      <c r="B3388" s="3" t="s">
        <v>22340</v>
      </c>
      <c r="C3388" s="3">
        <v>88</v>
      </c>
      <c r="H3388" s="3">
        <v>40.799999999999997</v>
      </c>
      <c r="T3388" s="3">
        <v>268130</v>
      </c>
    </row>
    <row r="3389" spans="1:20">
      <c r="A3389" s="3" t="s">
        <v>10631</v>
      </c>
      <c r="B3389" s="3" t="s">
        <v>22340</v>
      </c>
      <c r="C3389" s="3">
        <v>89</v>
      </c>
      <c r="H3389" s="3">
        <v>41.2</v>
      </c>
      <c r="T3389" s="3">
        <v>270758</v>
      </c>
    </row>
    <row r="3390" spans="1:20">
      <c r="A3390" s="3" t="s">
        <v>10632</v>
      </c>
      <c r="B3390" s="3" t="s">
        <v>22340</v>
      </c>
      <c r="C3390" s="3">
        <v>90</v>
      </c>
      <c r="H3390" s="3">
        <v>41.6</v>
      </c>
      <c r="T3390" s="3">
        <v>273387</v>
      </c>
    </row>
    <row r="3391" spans="1:20">
      <c r="A3391" s="3" t="s">
        <v>10633</v>
      </c>
      <c r="B3391" s="3" t="s">
        <v>22340</v>
      </c>
      <c r="C3391" s="3">
        <v>91</v>
      </c>
      <c r="H3391" s="3">
        <v>42</v>
      </c>
      <c r="T3391" s="3">
        <v>276016</v>
      </c>
    </row>
    <row r="3392" spans="1:20">
      <c r="A3392" s="3" t="s">
        <v>10634</v>
      </c>
      <c r="B3392" s="3" t="s">
        <v>22340</v>
      </c>
      <c r="C3392" s="3">
        <v>92</v>
      </c>
      <c r="H3392" s="3">
        <v>42.4</v>
      </c>
      <c r="T3392" s="3">
        <v>278644</v>
      </c>
    </row>
    <row r="3393" spans="1:20">
      <c r="A3393" s="3" t="s">
        <v>10635</v>
      </c>
      <c r="B3393" s="3" t="s">
        <v>22340</v>
      </c>
      <c r="C3393" s="3">
        <v>93</v>
      </c>
      <c r="H3393" s="3">
        <v>42.8</v>
      </c>
      <c r="T3393" s="3">
        <v>281273</v>
      </c>
    </row>
    <row r="3394" spans="1:20">
      <c r="A3394" s="3" t="s">
        <v>10636</v>
      </c>
      <c r="B3394" s="3" t="s">
        <v>22340</v>
      </c>
      <c r="C3394" s="3">
        <v>94</v>
      </c>
      <c r="H3394" s="3">
        <v>43.2</v>
      </c>
      <c r="T3394" s="3">
        <v>283902</v>
      </c>
    </row>
    <row r="3395" spans="1:20">
      <c r="A3395" s="3" t="s">
        <v>10637</v>
      </c>
      <c r="B3395" s="3" t="s">
        <v>22340</v>
      </c>
      <c r="C3395" s="3">
        <v>95</v>
      </c>
      <c r="H3395" s="3">
        <v>43.6</v>
      </c>
      <c r="T3395" s="3">
        <v>286531</v>
      </c>
    </row>
    <row r="3396" spans="1:20">
      <c r="A3396" s="3" t="s">
        <v>10638</v>
      </c>
      <c r="B3396" s="3" t="s">
        <v>22340</v>
      </c>
      <c r="C3396" s="3">
        <v>96</v>
      </c>
      <c r="H3396" s="3">
        <v>44</v>
      </c>
      <c r="T3396" s="3">
        <v>289159</v>
      </c>
    </row>
    <row r="3397" spans="1:20">
      <c r="A3397" s="3" t="s">
        <v>10639</v>
      </c>
      <c r="B3397" s="3" t="s">
        <v>22340</v>
      </c>
      <c r="C3397" s="3">
        <v>97</v>
      </c>
      <c r="H3397" s="3">
        <v>44.4</v>
      </c>
      <c r="T3397" s="3">
        <v>291788</v>
      </c>
    </row>
    <row r="3398" spans="1:20">
      <c r="A3398" s="3" t="s">
        <v>10640</v>
      </c>
      <c r="B3398" s="3" t="s">
        <v>22340</v>
      </c>
      <c r="C3398" s="3">
        <v>98</v>
      </c>
      <c r="H3398" s="3">
        <v>44.8</v>
      </c>
      <c r="T3398" s="3">
        <v>294417</v>
      </c>
    </row>
    <row r="3399" spans="1:20">
      <c r="A3399" s="3" t="s">
        <v>10641</v>
      </c>
      <c r="B3399" s="3" t="s">
        <v>22340</v>
      </c>
      <c r="C3399" s="3">
        <v>99</v>
      </c>
      <c r="H3399" s="3">
        <v>45.2</v>
      </c>
      <c r="T3399" s="3">
        <v>297046</v>
      </c>
    </row>
    <row r="3400" spans="1:20">
      <c r="A3400" s="3" t="s">
        <v>10642</v>
      </c>
      <c r="B3400" s="3" t="s">
        <v>22340</v>
      </c>
      <c r="C3400" s="3">
        <v>1</v>
      </c>
      <c r="I3400" s="3">
        <v>6</v>
      </c>
      <c r="T3400" s="3">
        <v>13074</v>
      </c>
    </row>
    <row r="3401" spans="1:20">
      <c r="A3401" s="3" t="s">
        <v>10643</v>
      </c>
      <c r="B3401" s="3" t="s">
        <v>22340</v>
      </c>
      <c r="C3401" s="3">
        <v>2</v>
      </c>
      <c r="I3401" s="3">
        <v>6.4</v>
      </c>
      <c r="T3401" s="3">
        <v>13946</v>
      </c>
    </row>
    <row r="3402" spans="1:20">
      <c r="A3402" s="3" t="s">
        <v>10644</v>
      </c>
      <c r="B3402" s="3" t="s">
        <v>22340</v>
      </c>
      <c r="C3402" s="3">
        <v>3</v>
      </c>
      <c r="I3402" s="3">
        <v>6.8</v>
      </c>
      <c r="T3402" s="3">
        <v>14817</v>
      </c>
    </row>
    <row r="3403" spans="1:20">
      <c r="A3403" s="3" t="s">
        <v>10645</v>
      </c>
      <c r="B3403" s="3" t="s">
        <v>22340</v>
      </c>
      <c r="C3403" s="3">
        <v>4</v>
      </c>
      <c r="I3403" s="3">
        <v>7.2</v>
      </c>
      <c r="T3403" s="3">
        <v>15689</v>
      </c>
    </row>
    <row r="3404" spans="1:20">
      <c r="A3404" s="3" t="s">
        <v>10646</v>
      </c>
      <c r="B3404" s="3" t="s">
        <v>22340</v>
      </c>
      <c r="C3404" s="3">
        <v>5</v>
      </c>
      <c r="I3404" s="3">
        <v>7.6</v>
      </c>
      <c r="T3404" s="3">
        <v>16560</v>
      </c>
    </row>
    <row r="3405" spans="1:20">
      <c r="A3405" s="3" t="s">
        <v>10647</v>
      </c>
      <c r="B3405" s="3" t="s">
        <v>22340</v>
      </c>
      <c r="C3405" s="3">
        <v>6</v>
      </c>
      <c r="I3405" s="3">
        <v>8</v>
      </c>
      <c r="T3405" s="3">
        <v>17432</v>
      </c>
    </row>
    <row r="3406" spans="1:20">
      <c r="A3406" s="3" t="s">
        <v>10648</v>
      </c>
      <c r="B3406" s="3" t="s">
        <v>22340</v>
      </c>
      <c r="C3406" s="3">
        <v>7</v>
      </c>
      <c r="I3406" s="3">
        <v>8.4</v>
      </c>
      <c r="T3406" s="3">
        <v>18304</v>
      </c>
    </row>
    <row r="3407" spans="1:20">
      <c r="A3407" s="3" t="s">
        <v>10649</v>
      </c>
      <c r="B3407" s="3" t="s">
        <v>22340</v>
      </c>
      <c r="C3407" s="3">
        <v>8</v>
      </c>
      <c r="I3407" s="3">
        <v>8.8000000000000007</v>
      </c>
      <c r="T3407" s="3">
        <v>19175</v>
      </c>
    </row>
    <row r="3408" spans="1:20">
      <c r="A3408" s="3" t="s">
        <v>10650</v>
      </c>
      <c r="B3408" s="3" t="s">
        <v>22340</v>
      </c>
      <c r="C3408" s="3">
        <v>9</v>
      </c>
      <c r="I3408" s="3">
        <v>9.1999999999999993</v>
      </c>
      <c r="T3408" s="3">
        <v>20047</v>
      </c>
    </row>
    <row r="3409" spans="1:20">
      <c r="A3409" s="3" t="s">
        <v>10651</v>
      </c>
      <c r="B3409" s="3" t="s">
        <v>22340</v>
      </c>
      <c r="C3409" s="3">
        <v>10</v>
      </c>
      <c r="I3409" s="3">
        <v>9.6</v>
      </c>
      <c r="T3409" s="3">
        <v>20919</v>
      </c>
    </row>
    <row r="3410" spans="1:20">
      <c r="A3410" s="3" t="s">
        <v>10652</v>
      </c>
      <c r="B3410" s="3" t="s">
        <v>22340</v>
      </c>
      <c r="C3410" s="3">
        <v>11</v>
      </c>
      <c r="I3410" s="3">
        <v>10</v>
      </c>
      <c r="T3410" s="3">
        <v>21790</v>
      </c>
    </row>
    <row r="3411" spans="1:20">
      <c r="A3411" s="3" t="s">
        <v>10653</v>
      </c>
      <c r="B3411" s="3" t="s">
        <v>22340</v>
      </c>
      <c r="C3411" s="3">
        <v>12</v>
      </c>
      <c r="I3411" s="3">
        <v>10.4</v>
      </c>
      <c r="T3411" s="3">
        <v>22662</v>
      </c>
    </row>
    <row r="3412" spans="1:20">
      <c r="A3412" s="3" t="s">
        <v>10654</v>
      </c>
      <c r="B3412" s="3" t="s">
        <v>22340</v>
      </c>
      <c r="C3412" s="3">
        <v>13</v>
      </c>
      <c r="I3412" s="3">
        <v>10.8</v>
      </c>
      <c r="T3412" s="3">
        <v>23533</v>
      </c>
    </row>
    <row r="3413" spans="1:20">
      <c r="A3413" s="3" t="s">
        <v>10655</v>
      </c>
      <c r="B3413" s="3" t="s">
        <v>22340</v>
      </c>
      <c r="C3413" s="3">
        <v>14</v>
      </c>
      <c r="I3413" s="3">
        <v>11.2</v>
      </c>
      <c r="T3413" s="3">
        <v>24405</v>
      </c>
    </row>
    <row r="3414" spans="1:20">
      <c r="A3414" s="3" t="s">
        <v>10656</v>
      </c>
      <c r="B3414" s="3" t="s">
        <v>22340</v>
      </c>
      <c r="C3414" s="3">
        <v>15</v>
      </c>
      <c r="I3414" s="3">
        <v>11.6</v>
      </c>
      <c r="T3414" s="3">
        <v>25277</v>
      </c>
    </row>
    <row r="3415" spans="1:20">
      <c r="A3415" s="3" t="s">
        <v>10657</v>
      </c>
      <c r="B3415" s="3" t="s">
        <v>22340</v>
      </c>
      <c r="C3415" s="3">
        <v>16</v>
      </c>
      <c r="I3415" s="3">
        <v>12</v>
      </c>
      <c r="T3415" s="3">
        <v>26148</v>
      </c>
    </row>
    <row r="3416" spans="1:20">
      <c r="A3416" s="3" t="s">
        <v>10658</v>
      </c>
      <c r="B3416" s="3" t="s">
        <v>22340</v>
      </c>
      <c r="C3416" s="3">
        <v>17</v>
      </c>
      <c r="I3416" s="3">
        <v>12.4</v>
      </c>
      <c r="T3416" s="3">
        <v>27020</v>
      </c>
    </row>
    <row r="3417" spans="1:20">
      <c r="A3417" s="3" t="s">
        <v>10659</v>
      </c>
      <c r="B3417" s="3" t="s">
        <v>22340</v>
      </c>
      <c r="C3417" s="3">
        <v>18</v>
      </c>
      <c r="I3417" s="3">
        <v>12.8</v>
      </c>
      <c r="T3417" s="3">
        <v>27892</v>
      </c>
    </row>
    <row r="3418" spans="1:20">
      <c r="A3418" s="3" t="s">
        <v>10660</v>
      </c>
      <c r="B3418" s="3" t="s">
        <v>22340</v>
      </c>
      <c r="C3418" s="3">
        <v>19</v>
      </c>
      <c r="I3418" s="3">
        <v>13.2</v>
      </c>
      <c r="T3418" s="3">
        <v>28763</v>
      </c>
    </row>
    <row r="3419" spans="1:20">
      <c r="A3419" s="3" t="s">
        <v>10661</v>
      </c>
      <c r="B3419" s="3" t="s">
        <v>22340</v>
      </c>
      <c r="C3419" s="3">
        <v>20</v>
      </c>
      <c r="I3419" s="3">
        <v>13.6</v>
      </c>
      <c r="T3419" s="3">
        <v>29635</v>
      </c>
    </row>
    <row r="3420" spans="1:20">
      <c r="A3420" s="3" t="s">
        <v>10662</v>
      </c>
      <c r="B3420" s="3" t="s">
        <v>22340</v>
      </c>
      <c r="C3420" s="3">
        <v>21</v>
      </c>
      <c r="I3420" s="3">
        <v>14</v>
      </c>
      <c r="T3420" s="3">
        <v>30506</v>
      </c>
    </row>
    <row r="3421" spans="1:20">
      <c r="A3421" s="3" t="s">
        <v>10663</v>
      </c>
      <c r="B3421" s="3" t="s">
        <v>22340</v>
      </c>
      <c r="C3421" s="3">
        <v>22</v>
      </c>
      <c r="I3421" s="3">
        <v>14.4</v>
      </c>
      <c r="T3421" s="3">
        <v>31378</v>
      </c>
    </row>
    <row r="3422" spans="1:20">
      <c r="A3422" s="3" t="s">
        <v>10664</v>
      </c>
      <c r="B3422" s="3" t="s">
        <v>22340</v>
      </c>
      <c r="C3422" s="3">
        <v>23</v>
      </c>
      <c r="I3422" s="3">
        <v>14.8</v>
      </c>
      <c r="T3422" s="3">
        <v>32250</v>
      </c>
    </row>
    <row r="3423" spans="1:20">
      <c r="A3423" s="3" t="s">
        <v>10665</v>
      </c>
      <c r="B3423" s="3" t="s">
        <v>22340</v>
      </c>
      <c r="C3423" s="3">
        <v>24</v>
      </c>
      <c r="I3423" s="3">
        <v>15.2</v>
      </c>
      <c r="T3423" s="3">
        <v>33121</v>
      </c>
    </row>
    <row r="3424" spans="1:20">
      <c r="A3424" s="3" t="s">
        <v>10666</v>
      </c>
      <c r="B3424" s="3" t="s">
        <v>22340</v>
      </c>
      <c r="C3424" s="3">
        <v>25</v>
      </c>
      <c r="I3424" s="3">
        <v>15.6</v>
      </c>
      <c r="T3424" s="3">
        <v>33993</v>
      </c>
    </row>
    <row r="3425" spans="1:20">
      <c r="A3425" s="3" t="s">
        <v>10667</v>
      </c>
      <c r="B3425" s="3" t="s">
        <v>22340</v>
      </c>
      <c r="C3425" s="3">
        <v>26</v>
      </c>
      <c r="I3425" s="3">
        <v>16</v>
      </c>
      <c r="T3425" s="3">
        <v>34865</v>
      </c>
    </row>
    <row r="3426" spans="1:20">
      <c r="A3426" s="3" t="s">
        <v>10668</v>
      </c>
      <c r="B3426" s="3" t="s">
        <v>22340</v>
      </c>
      <c r="C3426" s="3">
        <v>27</v>
      </c>
      <c r="I3426" s="3">
        <v>16.399999999999999</v>
      </c>
      <c r="T3426" s="3">
        <v>35736</v>
      </c>
    </row>
    <row r="3427" spans="1:20">
      <c r="A3427" s="3" t="s">
        <v>10669</v>
      </c>
      <c r="B3427" s="3" t="s">
        <v>22340</v>
      </c>
      <c r="C3427" s="3">
        <v>28</v>
      </c>
      <c r="I3427" s="3">
        <v>16.8</v>
      </c>
      <c r="T3427" s="3">
        <v>36608</v>
      </c>
    </row>
    <row r="3428" spans="1:20">
      <c r="A3428" s="3" t="s">
        <v>10670</v>
      </c>
      <c r="B3428" s="3" t="s">
        <v>22340</v>
      </c>
      <c r="C3428" s="3">
        <v>29</v>
      </c>
      <c r="I3428" s="3">
        <v>17.2</v>
      </c>
      <c r="T3428" s="3">
        <v>37479</v>
      </c>
    </row>
    <row r="3429" spans="1:20">
      <c r="A3429" s="3" t="s">
        <v>10671</v>
      </c>
      <c r="B3429" s="3" t="s">
        <v>22340</v>
      </c>
      <c r="C3429" s="3">
        <v>30</v>
      </c>
      <c r="I3429" s="3">
        <v>17.600000000000001</v>
      </c>
      <c r="T3429" s="3">
        <v>38351</v>
      </c>
    </row>
    <row r="3430" spans="1:20">
      <c r="A3430" s="3" t="s">
        <v>10672</v>
      </c>
      <c r="B3430" s="3" t="s">
        <v>22340</v>
      </c>
      <c r="C3430" s="3">
        <v>31</v>
      </c>
      <c r="I3430" s="3">
        <v>18</v>
      </c>
      <c r="T3430" s="3">
        <v>39223</v>
      </c>
    </row>
    <row r="3431" spans="1:20">
      <c r="A3431" s="3" t="s">
        <v>10673</v>
      </c>
      <c r="B3431" s="3" t="s">
        <v>22340</v>
      </c>
      <c r="C3431" s="3">
        <v>32</v>
      </c>
      <c r="I3431" s="3">
        <v>18.399999999999999</v>
      </c>
      <c r="T3431" s="3">
        <v>40094</v>
      </c>
    </row>
    <row r="3432" spans="1:20">
      <c r="A3432" s="3" t="s">
        <v>10674</v>
      </c>
      <c r="B3432" s="3" t="s">
        <v>22340</v>
      </c>
      <c r="C3432" s="3">
        <v>33</v>
      </c>
      <c r="I3432" s="3">
        <v>18.8</v>
      </c>
      <c r="T3432" s="3">
        <v>40966</v>
      </c>
    </row>
    <row r="3433" spans="1:20">
      <c r="A3433" s="3" t="s">
        <v>10675</v>
      </c>
      <c r="B3433" s="3" t="s">
        <v>22340</v>
      </c>
      <c r="C3433" s="3">
        <v>34</v>
      </c>
      <c r="I3433" s="3">
        <v>19.2</v>
      </c>
      <c r="T3433" s="3">
        <v>41838</v>
      </c>
    </row>
    <row r="3434" spans="1:20">
      <c r="A3434" s="3" t="s">
        <v>10676</v>
      </c>
      <c r="B3434" s="3" t="s">
        <v>22340</v>
      </c>
      <c r="C3434" s="3">
        <v>35</v>
      </c>
      <c r="I3434" s="3">
        <v>19.600000000000001</v>
      </c>
      <c r="T3434" s="3">
        <v>42709</v>
      </c>
    </row>
    <row r="3435" spans="1:20">
      <c r="A3435" s="3" t="s">
        <v>10677</v>
      </c>
      <c r="B3435" s="3" t="s">
        <v>22340</v>
      </c>
      <c r="C3435" s="3">
        <v>36</v>
      </c>
      <c r="I3435" s="3">
        <v>20</v>
      </c>
      <c r="T3435" s="3">
        <v>43581</v>
      </c>
    </row>
    <row r="3436" spans="1:20">
      <c r="A3436" s="3" t="s">
        <v>10678</v>
      </c>
      <c r="B3436" s="3" t="s">
        <v>22340</v>
      </c>
      <c r="C3436" s="3">
        <v>37</v>
      </c>
      <c r="I3436" s="3">
        <v>20.399999999999999</v>
      </c>
      <c r="T3436" s="3">
        <v>44452</v>
      </c>
    </row>
    <row r="3437" spans="1:20">
      <c r="A3437" s="3" t="s">
        <v>10679</v>
      </c>
      <c r="B3437" s="3" t="s">
        <v>22340</v>
      </c>
      <c r="C3437" s="3">
        <v>38</v>
      </c>
      <c r="I3437" s="3">
        <v>20.8</v>
      </c>
      <c r="T3437" s="3">
        <v>45324</v>
      </c>
    </row>
    <row r="3438" spans="1:20">
      <c r="A3438" s="3" t="s">
        <v>10680</v>
      </c>
      <c r="B3438" s="3" t="s">
        <v>22340</v>
      </c>
      <c r="C3438" s="3">
        <v>39</v>
      </c>
      <c r="I3438" s="3">
        <v>21.2</v>
      </c>
      <c r="T3438" s="3">
        <v>46196</v>
      </c>
    </row>
    <row r="3439" spans="1:20">
      <c r="A3439" s="3" t="s">
        <v>10681</v>
      </c>
      <c r="B3439" s="3" t="s">
        <v>22340</v>
      </c>
      <c r="C3439" s="3">
        <v>40</v>
      </c>
      <c r="I3439" s="3">
        <v>21.6</v>
      </c>
      <c r="T3439" s="3">
        <v>47067</v>
      </c>
    </row>
    <row r="3440" spans="1:20">
      <c r="A3440" s="3" t="s">
        <v>10682</v>
      </c>
      <c r="B3440" s="3" t="s">
        <v>22340</v>
      </c>
      <c r="C3440" s="3">
        <v>41</v>
      </c>
      <c r="I3440" s="3">
        <v>22</v>
      </c>
      <c r="T3440" s="3">
        <v>47939</v>
      </c>
    </row>
    <row r="3441" spans="1:20">
      <c r="A3441" s="3" t="s">
        <v>10683</v>
      </c>
      <c r="B3441" s="3" t="s">
        <v>22340</v>
      </c>
      <c r="C3441" s="3">
        <v>42</v>
      </c>
      <c r="I3441" s="3">
        <v>22.4</v>
      </c>
      <c r="T3441" s="3">
        <v>48811</v>
      </c>
    </row>
    <row r="3442" spans="1:20">
      <c r="A3442" s="3" t="s">
        <v>10684</v>
      </c>
      <c r="B3442" s="3" t="s">
        <v>22340</v>
      </c>
      <c r="C3442" s="3">
        <v>43</v>
      </c>
      <c r="I3442" s="3">
        <v>22.8</v>
      </c>
      <c r="T3442" s="3">
        <v>49682</v>
      </c>
    </row>
    <row r="3443" spans="1:20">
      <c r="A3443" s="3" t="s">
        <v>10685</v>
      </c>
      <c r="B3443" s="3" t="s">
        <v>22340</v>
      </c>
      <c r="C3443" s="3">
        <v>44</v>
      </c>
      <c r="I3443" s="3">
        <v>23.2</v>
      </c>
      <c r="T3443" s="3">
        <v>50554</v>
      </c>
    </row>
    <row r="3444" spans="1:20">
      <c r="A3444" s="3" t="s">
        <v>10686</v>
      </c>
      <c r="B3444" s="3" t="s">
        <v>22340</v>
      </c>
      <c r="C3444" s="3">
        <v>45</v>
      </c>
      <c r="I3444" s="3">
        <v>23.6</v>
      </c>
      <c r="T3444" s="3">
        <v>51425</v>
      </c>
    </row>
    <row r="3445" spans="1:20">
      <c r="A3445" s="3" t="s">
        <v>10687</v>
      </c>
      <c r="B3445" s="3" t="s">
        <v>22340</v>
      </c>
      <c r="C3445" s="3">
        <v>46</v>
      </c>
      <c r="I3445" s="3">
        <v>24</v>
      </c>
      <c r="T3445" s="3">
        <v>52297</v>
      </c>
    </row>
    <row r="3446" spans="1:20">
      <c r="A3446" s="3" t="s">
        <v>10688</v>
      </c>
      <c r="B3446" s="3" t="s">
        <v>22340</v>
      </c>
      <c r="C3446" s="3">
        <v>47</v>
      </c>
      <c r="I3446" s="3">
        <v>24.4</v>
      </c>
      <c r="T3446" s="3">
        <v>53169</v>
      </c>
    </row>
    <row r="3447" spans="1:20">
      <c r="A3447" s="3" t="s">
        <v>10689</v>
      </c>
      <c r="B3447" s="3" t="s">
        <v>22340</v>
      </c>
      <c r="C3447" s="3">
        <v>48</v>
      </c>
      <c r="I3447" s="3">
        <v>24.8</v>
      </c>
      <c r="T3447" s="3">
        <v>54040</v>
      </c>
    </row>
    <row r="3448" spans="1:20">
      <c r="A3448" s="3" t="s">
        <v>10690</v>
      </c>
      <c r="B3448" s="3" t="s">
        <v>22340</v>
      </c>
      <c r="C3448" s="3">
        <v>49</v>
      </c>
      <c r="I3448" s="3">
        <v>25.2</v>
      </c>
      <c r="T3448" s="3">
        <v>54912</v>
      </c>
    </row>
    <row r="3449" spans="1:20">
      <c r="A3449" s="3" t="s">
        <v>10691</v>
      </c>
      <c r="B3449" s="3" t="s">
        <v>22340</v>
      </c>
      <c r="C3449" s="3">
        <v>50</v>
      </c>
      <c r="I3449" s="3">
        <v>25.6</v>
      </c>
      <c r="T3449" s="3">
        <v>55784</v>
      </c>
    </row>
    <row r="3450" spans="1:20">
      <c r="A3450" s="3" t="s">
        <v>10692</v>
      </c>
      <c r="B3450" s="3" t="s">
        <v>22340</v>
      </c>
      <c r="C3450" s="3">
        <v>51</v>
      </c>
      <c r="I3450" s="3">
        <v>26</v>
      </c>
      <c r="T3450" s="3">
        <v>56655</v>
      </c>
    </row>
    <row r="3451" spans="1:20">
      <c r="A3451" s="3" t="s">
        <v>10693</v>
      </c>
      <c r="B3451" s="3" t="s">
        <v>22340</v>
      </c>
      <c r="C3451" s="3">
        <v>52</v>
      </c>
      <c r="I3451" s="3">
        <v>26.4</v>
      </c>
      <c r="T3451" s="3">
        <v>57527</v>
      </c>
    </row>
    <row r="3452" spans="1:20">
      <c r="A3452" s="3" t="s">
        <v>10694</v>
      </c>
      <c r="B3452" s="3" t="s">
        <v>22340</v>
      </c>
      <c r="C3452" s="3">
        <v>53</v>
      </c>
      <c r="I3452" s="3">
        <v>26.8</v>
      </c>
      <c r="T3452" s="3">
        <v>58398</v>
      </c>
    </row>
    <row r="3453" spans="1:20">
      <c r="A3453" s="3" t="s">
        <v>10695</v>
      </c>
      <c r="B3453" s="3" t="s">
        <v>22340</v>
      </c>
      <c r="C3453" s="3">
        <v>54</v>
      </c>
      <c r="I3453" s="3">
        <v>27.2</v>
      </c>
      <c r="T3453" s="3">
        <v>59270</v>
      </c>
    </row>
    <row r="3454" spans="1:20">
      <c r="A3454" s="3" t="s">
        <v>10696</v>
      </c>
      <c r="B3454" s="3" t="s">
        <v>22340</v>
      </c>
      <c r="C3454" s="3">
        <v>55</v>
      </c>
      <c r="I3454" s="3">
        <v>27.6</v>
      </c>
      <c r="T3454" s="3">
        <v>60142</v>
      </c>
    </row>
    <row r="3455" spans="1:20">
      <c r="A3455" s="3" t="s">
        <v>10697</v>
      </c>
      <c r="B3455" s="3" t="s">
        <v>22340</v>
      </c>
      <c r="C3455" s="3">
        <v>56</v>
      </c>
      <c r="I3455" s="3">
        <v>28</v>
      </c>
      <c r="T3455" s="3">
        <v>61013</v>
      </c>
    </row>
    <row r="3456" spans="1:20">
      <c r="A3456" s="3" t="s">
        <v>10698</v>
      </c>
      <c r="B3456" s="3" t="s">
        <v>22340</v>
      </c>
      <c r="C3456" s="3">
        <v>57</v>
      </c>
      <c r="I3456" s="3">
        <v>28.4</v>
      </c>
      <c r="T3456" s="3">
        <v>61885</v>
      </c>
    </row>
    <row r="3457" spans="1:20">
      <c r="A3457" s="3" t="s">
        <v>10699</v>
      </c>
      <c r="B3457" s="3" t="s">
        <v>22340</v>
      </c>
      <c r="C3457" s="3">
        <v>58</v>
      </c>
      <c r="I3457" s="3">
        <v>28.8</v>
      </c>
      <c r="T3457" s="3">
        <v>62757</v>
      </c>
    </row>
    <row r="3458" spans="1:20">
      <c r="A3458" s="3" t="s">
        <v>10700</v>
      </c>
      <c r="B3458" s="3" t="s">
        <v>22340</v>
      </c>
      <c r="C3458" s="3">
        <v>59</v>
      </c>
      <c r="I3458" s="3">
        <v>29.2</v>
      </c>
      <c r="T3458" s="3">
        <v>63628</v>
      </c>
    </row>
    <row r="3459" spans="1:20">
      <c r="A3459" s="3" t="s">
        <v>10701</v>
      </c>
      <c r="B3459" s="3" t="s">
        <v>22340</v>
      </c>
      <c r="C3459" s="3">
        <v>60</v>
      </c>
      <c r="I3459" s="3">
        <v>29.6</v>
      </c>
      <c r="T3459" s="3">
        <v>64500</v>
      </c>
    </row>
    <row r="3460" spans="1:20">
      <c r="A3460" s="3" t="s">
        <v>10702</v>
      </c>
      <c r="B3460" s="3" t="s">
        <v>22340</v>
      </c>
      <c r="C3460" s="3">
        <v>61</v>
      </c>
      <c r="I3460" s="3">
        <v>30</v>
      </c>
      <c r="T3460" s="3">
        <v>65371</v>
      </c>
    </row>
    <row r="3461" spans="1:20">
      <c r="A3461" s="3" t="s">
        <v>10703</v>
      </c>
      <c r="B3461" s="3" t="s">
        <v>22340</v>
      </c>
      <c r="C3461" s="3">
        <v>62</v>
      </c>
      <c r="I3461" s="3">
        <v>30.4</v>
      </c>
      <c r="T3461" s="3">
        <v>66243</v>
      </c>
    </row>
    <row r="3462" spans="1:20">
      <c r="A3462" s="3" t="s">
        <v>10704</v>
      </c>
      <c r="B3462" s="3" t="s">
        <v>22340</v>
      </c>
      <c r="C3462" s="3">
        <v>63</v>
      </c>
      <c r="I3462" s="3">
        <v>30.8</v>
      </c>
      <c r="T3462" s="3">
        <v>67115</v>
      </c>
    </row>
    <row r="3463" spans="1:20">
      <c r="A3463" s="3" t="s">
        <v>10705</v>
      </c>
      <c r="B3463" s="3" t="s">
        <v>22340</v>
      </c>
      <c r="C3463" s="3">
        <v>64</v>
      </c>
      <c r="I3463" s="3">
        <v>31.2</v>
      </c>
      <c r="T3463" s="3">
        <v>67986</v>
      </c>
    </row>
    <row r="3464" spans="1:20">
      <c r="A3464" s="3" t="s">
        <v>10706</v>
      </c>
      <c r="B3464" s="3" t="s">
        <v>22340</v>
      </c>
      <c r="C3464" s="3">
        <v>65</v>
      </c>
      <c r="I3464" s="3">
        <v>31.6</v>
      </c>
      <c r="T3464" s="3">
        <v>68858</v>
      </c>
    </row>
    <row r="3465" spans="1:20">
      <c r="A3465" s="3" t="s">
        <v>10707</v>
      </c>
      <c r="B3465" s="3" t="s">
        <v>22340</v>
      </c>
      <c r="C3465" s="3">
        <v>66</v>
      </c>
      <c r="I3465" s="3">
        <v>32</v>
      </c>
      <c r="T3465" s="3">
        <v>69730</v>
      </c>
    </row>
    <row r="3466" spans="1:20">
      <c r="A3466" s="3" t="s">
        <v>10708</v>
      </c>
      <c r="B3466" s="3" t="s">
        <v>22340</v>
      </c>
      <c r="C3466" s="3">
        <v>67</v>
      </c>
      <c r="I3466" s="3">
        <v>32.4</v>
      </c>
      <c r="T3466" s="3">
        <v>70601</v>
      </c>
    </row>
    <row r="3467" spans="1:20">
      <c r="A3467" s="3" t="s">
        <v>10709</v>
      </c>
      <c r="B3467" s="3" t="s">
        <v>22340</v>
      </c>
      <c r="C3467" s="3">
        <v>68</v>
      </c>
      <c r="I3467" s="3">
        <v>32.799999999999997</v>
      </c>
      <c r="T3467" s="3">
        <v>71473</v>
      </c>
    </row>
    <row r="3468" spans="1:20">
      <c r="A3468" s="3" t="s">
        <v>10710</v>
      </c>
      <c r="B3468" s="3" t="s">
        <v>22340</v>
      </c>
      <c r="C3468" s="3">
        <v>69</v>
      </c>
      <c r="I3468" s="3">
        <v>33.200000000000003</v>
      </c>
      <c r="T3468" s="3">
        <v>72344</v>
      </c>
    </row>
    <row r="3469" spans="1:20">
      <c r="A3469" s="3" t="s">
        <v>10711</v>
      </c>
      <c r="B3469" s="3" t="s">
        <v>22340</v>
      </c>
      <c r="C3469" s="3">
        <v>70</v>
      </c>
      <c r="I3469" s="3">
        <v>33.6</v>
      </c>
      <c r="T3469" s="3">
        <v>73216</v>
      </c>
    </row>
    <row r="3470" spans="1:20">
      <c r="A3470" s="3" t="s">
        <v>10712</v>
      </c>
      <c r="B3470" s="3" t="s">
        <v>22340</v>
      </c>
      <c r="C3470" s="3">
        <v>71</v>
      </c>
      <c r="I3470" s="3">
        <v>34</v>
      </c>
      <c r="T3470" s="3">
        <v>74088</v>
      </c>
    </row>
    <row r="3471" spans="1:20">
      <c r="A3471" s="3" t="s">
        <v>10713</v>
      </c>
      <c r="B3471" s="3" t="s">
        <v>22340</v>
      </c>
      <c r="C3471" s="3">
        <v>72</v>
      </c>
      <c r="I3471" s="3">
        <v>34.4</v>
      </c>
      <c r="T3471" s="3">
        <v>74959</v>
      </c>
    </row>
    <row r="3472" spans="1:20">
      <c r="A3472" s="3" t="s">
        <v>10714</v>
      </c>
      <c r="B3472" s="3" t="s">
        <v>22340</v>
      </c>
      <c r="C3472" s="3">
        <v>73</v>
      </c>
      <c r="I3472" s="3">
        <v>34.799999999999997</v>
      </c>
      <c r="T3472" s="3">
        <v>75831</v>
      </c>
    </row>
    <row r="3473" spans="1:20">
      <c r="A3473" s="3" t="s">
        <v>10715</v>
      </c>
      <c r="B3473" s="3" t="s">
        <v>22340</v>
      </c>
      <c r="C3473" s="3">
        <v>74</v>
      </c>
      <c r="I3473" s="3">
        <v>35.200000000000003</v>
      </c>
      <c r="T3473" s="3">
        <v>76703</v>
      </c>
    </row>
    <row r="3474" spans="1:20">
      <c r="A3474" s="3" t="s">
        <v>10716</v>
      </c>
      <c r="B3474" s="3" t="s">
        <v>22340</v>
      </c>
      <c r="C3474" s="3">
        <v>75</v>
      </c>
      <c r="I3474" s="3">
        <v>35.6</v>
      </c>
      <c r="T3474" s="3">
        <v>77574</v>
      </c>
    </row>
    <row r="3475" spans="1:20">
      <c r="A3475" s="3" t="s">
        <v>10717</v>
      </c>
      <c r="B3475" s="3" t="s">
        <v>22340</v>
      </c>
      <c r="C3475" s="3">
        <v>76</v>
      </c>
      <c r="I3475" s="3">
        <v>36</v>
      </c>
      <c r="T3475" s="3">
        <v>78446</v>
      </c>
    </row>
    <row r="3476" spans="1:20">
      <c r="A3476" s="3" t="s">
        <v>10718</v>
      </c>
      <c r="B3476" s="3" t="s">
        <v>22340</v>
      </c>
      <c r="C3476" s="3">
        <v>77</v>
      </c>
      <c r="I3476" s="3">
        <v>36.4</v>
      </c>
      <c r="T3476" s="3">
        <v>79317</v>
      </c>
    </row>
    <row r="3477" spans="1:20">
      <c r="A3477" s="3" t="s">
        <v>10719</v>
      </c>
      <c r="B3477" s="3" t="s">
        <v>22340</v>
      </c>
      <c r="C3477" s="3">
        <v>78</v>
      </c>
      <c r="I3477" s="3">
        <v>36.799999999999997</v>
      </c>
      <c r="T3477" s="3">
        <v>80189</v>
      </c>
    </row>
    <row r="3478" spans="1:20">
      <c r="A3478" s="3" t="s">
        <v>10720</v>
      </c>
      <c r="B3478" s="3" t="s">
        <v>22340</v>
      </c>
      <c r="C3478" s="3">
        <v>79</v>
      </c>
      <c r="I3478" s="3">
        <v>37.200000000000003</v>
      </c>
      <c r="T3478" s="3">
        <v>81061</v>
      </c>
    </row>
    <row r="3479" spans="1:20">
      <c r="A3479" s="3" t="s">
        <v>10721</v>
      </c>
      <c r="B3479" s="3" t="s">
        <v>22340</v>
      </c>
      <c r="C3479" s="3">
        <v>80</v>
      </c>
      <c r="I3479" s="3">
        <v>37.6</v>
      </c>
      <c r="T3479" s="3">
        <v>81932</v>
      </c>
    </row>
    <row r="3480" spans="1:20">
      <c r="A3480" s="3" t="s">
        <v>10722</v>
      </c>
      <c r="B3480" s="3" t="s">
        <v>22340</v>
      </c>
      <c r="C3480" s="3">
        <v>81</v>
      </c>
      <c r="I3480" s="3">
        <v>38</v>
      </c>
      <c r="T3480" s="3">
        <v>82804</v>
      </c>
    </row>
    <row r="3481" spans="1:20">
      <c r="A3481" s="3" t="s">
        <v>10723</v>
      </c>
      <c r="B3481" s="3" t="s">
        <v>22340</v>
      </c>
      <c r="C3481" s="3">
        <v>82</v>
      </c>
      <c r="I3481" s="3">
        <v>38.4</v>
      </c>
      <c r="T3481" s="3">
        <v>83676</v>
      </c>
    </row>
    <row r="3482" spans="1:20">
      <c r="A3482" s="3" t="s">
        <v>10724</v>
      </c>
      <c r="B3482" s="3" t="s">
        <v>22340</v>
      </c>
      <c r="C3482" s="3">
        <v>83</v>
      </c>
      <c r="I3482" s="3">
        <v>38.799999999999997</v>
      </c>
      <c r="T3482" s="3">
        <v>84547</v>
      </c>
    </row>
    <row r="3483" spans="1:20">
      <c r="A3483" s="3" t="s">
        <v>10725</v>
      </c>
      <c r="B3483" s="3" t="s">
        <v>22340</v>
      </c>
      <c r="C3483" s="3">
        <v>84</v>
      </c>
      <c r="I3483" s="3">
        <v>39.200000000000003</v>
      </c>
      <c r="T3483" s="3">
        <v>85419</v>
      </c>
    </row>
    <row r="3484" spans="1:20">
      <c r="A3484" s="3" t="s">
        <v>10726</v>
      </c>
      <c r="B3484" s="3" t="s">
        <v>22340</v>
      </c>
      <c r="C3484" s="3">
        <v>85</v>
      </c>
      <c r="I3484" s="3">
        <v>39.6</v>
      </c>
      <c r="T3484" s="3">
        <v>86290</v>
      </c>
    </row>
    <row r="3485" spans="1:20">
      <c r="A3485" s="3" t="s">
        <v>10727</v>
      </c>
      <c r="B3485" s="3" t="s">
        <v>22340</v>
      </c>
      <c r="C3485" s="3">
        <v>86</v>
      </c>
      <c r="I3485" s="3">
        <v>40</v>
      </c>
      <c r="T3485" s="3">
        <v>87162</v>
      </c>
    </row>
    <row r="3486" spans="1:20">
      <c r="A3486" s="3" t="s">
        <v>10728</v>
      </c>
      <c r="B3486" s="3" t="s">
        <v>22340</v>
      </c>
      <c r="C3486" s="3">
        <v>87</v>
      </c>
      <c r="I3486" s="3">
        <v>40.4</v>
      </c>
      <c r="T3486" s="3">
        <v>88034</v>
      </c>
    </row>
    <row r="3487" spans="1:20">
      <c r="A3487" s="3" t="s">
        <v>10729</v>
      </c>
      <c r="B3487" s="3" t="s">
        <v>22340</v>
      </c>
      <c r="C3487" s="3">
        <v>88</v>
      </c>
      <c r="I3487" s="3">
        <v>40.799999999999997</v>
      </c>
      <c r="T3487" s="3">
        <v>88905</v>
      </c>
    </row>
    <row r="3488" spans="1:20">
      <c r="A3488" s="3" t="s">
        <v>10730</v>
      </c>
      <c r="B3488" s="3" t="s">
        <v>22340</v>
      </c>
      <c r="C3488" s="3">
        <v>89</v>
      </c>
      <c r="I3488" s="3">
        <v>41.2</v>
      </c>
      <c r="T3488" s="3">
        <v>89777</v>
      </c>
    </row>
    <row r="3489" spans="1:20">
      <c r="A3489" s="3" t="s">
        <v>10731</v>
      </c>
      <c r="B3489" s="3" t="s">
        <v>22340</v>
      </c>
      <c r="C3489" s="3">
        <v>90</v>
      </c>
      <c r="I3489" s="3">
        <v>41.6</v>
      </c>
      <c r="T3489" s="3">
        <v>90649</v>
      </c>
    </row>
    <row r="3490" spans="1:20">
      <c r="A3490" s="3" t="s">
        <v>10732</v>
      </c>
      <c r="B3490" s="3" t="s">
        <v>22340</v>
      </c>
      <c r="C3490" s="3">
        <v>91</v>
      </c>
      <c r="I3490" s="3">
        <v>42</v>
      </c>
      <c r="T3490" s="3">
        <v>91520</v>
      </c>
    </row>
    <row r="3491" spans="1:20">
      <c r="A3491" s="3" t="s">
        <v>10733</v>
      </c>
      <c r="B3491" s="3" t="s">
        <v>22340</v>
      </c>
      <c r="C3491" s="3">
        <v>92</v>
      </c>
      <c r="I3491" s="3">
        <v>42.4</v>
      </c>
      <c r="T3491" s="3">
        <v>92392</v>
      </c>
    </row>
    <row r="3492" spans="1:20">
      <c r="A3492" s="3" t="s">
        <v>10734</v>
      </c>
      <c r="B3492" s="3" t="s">
        <v>22340</v>
      </c>
      <c r="C3492" s="3">
        <v>93</v>
      </c>
      <c r="I3492" s="3">
        <v>42.8</v>
      </c>
      <c r="T3492" s="3">
        <v>93263</v>
      </c>
    </row>
    <row r="3493" spans="1:20">
      <c r="A3493" s="3" t="s">
        <v>10735</v>
      </c>
      <c r="B3493" s="3" t="s">
        <v>22340</v>
      </c>
      <c r="C3493" s="3">
        <v>94</v>
      </c>
      <c r="I3493" s="3">
        <v>43.2</v>
      </c>
      <c r="T3493" s="3">
        <v>94135</v>
      </c>
    </row>
    <row r="3494" spans="1:20">
      <c r="A3494" s="3" t="s">
        <v>10736</v>
      </c>
      <c r="B3494" s="3" t="s">
        <v>22340</v>
      </c>
      <c r="C3494" s="3">
        <v>95</v>
      </c>
      <c r="I3494" s="3">
        <v>43.6</v>
      </c>
      <c r="T3494" s="3">
        <v>95007</v>
      </c>
    </row>
    <row r="3495" spans="1:20">
      <c r="A3495" s="3" t="s">
        <v>10737</v>
      </c>
      <c r="B3495" s="3" t="s">
        <v>22340</v>
      </c>
      <c r="C3495" s="3">
        <v>96</v>
      </c>
      <c r="I3495" s="3">
        <v>44</v>
      </c>
      <c r="T3495" s="3">
        <v>95878</v>
      </c>
    </row>
    <row r="3496" spans="1:20">
      <c r="A3496" s="3" t="s">
        <v>10738</v>
      </c>
      <c r="B3496" s="3" t="s">
        <v>22340</v>
      </c>
      <c r="C3496" s="3">
        <v>97</v>
      </c>
      <c r="I3496" s="3">
        <v>44.4</v>
      </c>
      <c r="T3496" s="3">
        <v>96750</v>
      </c>
    </row>
    <row r="3497" spans="1:20">
      <c r="A3497" s="3" t="s">
        <v>10739</v>
      </c>
      <c r="B3497" s="3" t="s">
        <v>22340</v>
      </c>
      <c r="C3497" s="3">
        <v>98</v>
      </c>
      <c r="I3497" s="3">
        <v>44.8</v>
      </c>
      <c r="T3497" s="3">
        <v>97622</v>
      </c>
    </row>
    <row r="3498" spans="1:20">
      <c r="A3498" s="3" t="s">
        <v>10740</v>
      </c>
      <c r="B3498" s="3" t="s">
        <v>22340</v>
      </c>
      <c r="C3498" s="3">
        <v>99</v>
      </c>
      <c r="I3498" s="3">
        <v>45.2</v>
      </c>
      <c r="T3498" s="3">
        <v>98493</v>
      </c>
    </row>
    <row r="3499" spans="1:20">
      <c r="A3499" s="3" t="s">
        <v>10741</v>
      </c>
      <c r="B3499" s="3" t="s">
        <v>22340</v>
      </c>
      <c r="C3499" s="3">
        <v>1</v>
      </c>
      <c r="J3499" s="3">
        <v>6</v>
      </c>
      <c r="T3499" s="3">
        <v>31129</v>
      </c>
    </row>
    <row r="3500" spans="1:20">
      <c r="A3500" s="3" t="s">
        <v>10742</v>
      </c>
      <c r="B3500" s="3" t="s">
        <v>22340</v>
      </c>
      <c r="C3500" s="3">
        <v>2</v>
      </c>
      <c r="J3500" s="3">
        <v>6.4</v>
      </c>
      <c r="T3500" s="3">
        <v>33204</v>
      </c>
    </row>
    <row r="3501" spans="1:20">
      <c r="A3501" s="3" t="s">
        <v>10743</v>
      </c>
      <c r="B3501" s="3" t="s">
        <v>22340</v>
      </c>
      <c r="C3501" s="3">
        <v>3</v>
      </c>
      <c r="J3501" s="3">
        <v>6.8</v>
      </c>
      <c r="T3501" s="3">
        <v>35280</v>
      </c>
    </row>
    <row r="3502" spans="1:20">
      <c r="A3502" s="3" t="s">
        <v>10744</v>
      </c>
      <c r="B3502" s="3" t="s">
        <v>22340</v>
      </c>
      <c r="C3502" s="3">
        <v>4</v>
      </c>
      <c r="J3502" s="3">
        <v>7.2</v>
      </c>
      <c r="T3502" s="3">
        <v>37355</v>
      </c>
    </row>
    <row r="3503" spans="1:20">
      <c r="A3503" s="3" t="s">
        <v>10745</v>
      </c>
      <c r="B3503" s="3" t="s">
        <v>22340</v>
      </c>
      <c r="C3503" s="3">
        <v>5</v>
      </c>
      <c r="J3503" s="3">
        <v>7.6</v>
      </c>
      <c r="T3503" s="3">
        <v>39430</v>
      </c>
    </row>
    <row r="3504" spans="1:20">
      <c r="A3504" s="3" t="s">
        <v>10746</v>
      </c>
      <c r="B3504" s="3" t="s">
        <v>22340</v>
      </c>
      <c r="C3504" s="3">
        <v>6</v>
      </c>
      <c r="J3504" s="3">
        <v>8</v>
      </c>
      <c r="T3504" s="3">
        <v>41506</v>
      </c>
    </row>
    <row r="3505" spans="1:20">
      <c r="A3505" s="3" t="s">
        <v>10747</v>
      </c>
      <c r="B3505" s="3" t="s">
        <v>22340</v>
      </c>
      <c r="C3505" s="3">
        <v>7</v>
      </c>
      <c r="J3505" s="3">
        <v>8.4</v>
      </c>
      <c r="T3505" s="3">
        <v>43581</v>
      </c>
    </row>
    <row r="3506" spans="1:20">
      <c r="A3506" s="3" t="s">
        <v>10748</v>
      </c>
      <c r="B3506" s="3" t="s">
        <v>22340</v>
      </c>
      <c r="C3506" s="3">
        <v>8</v>
      </c>
      <c r="J3506" s="3">
        <v>8.8000000000000007</v>
      </c>
      <c r="T3506" s="3">
        <v>45656</v>
      </c>
    </row>
    <row r="3507" spans="1:20">
      <c r="A3507" s="3" t="s">
        <v>10749</v>
      </c>
      <c r="B3507" s="3" t="s">
        <v>22340</v>
      </c>
      <c r="C3507" s="3">
        <v>9</v>
      </c>
      <c r="J3507" s="3">
        <v>9.1999999999999993</v>
      </c>
      <c r="T3507" s="3">
        <v>47732</v>
      </c>
    </row>
    <row r="3508" spans="1:20">
      <c r="A3508" s="3" t="s">
        <v>10750</v>
      </c>
      <c r="B3508" s="3" t="s">
        <v>22340</v>
      </c>
      <c r="C3508" s="3">
        <v>10</v>
      </c>
      <c r="J3508" s="3">
        <v>9.6</v>
      </c>
      <c r="T3508" s="3">
        <v>49807</v>
      </c>
    </row>
    <row r="3509" spans="1:20">
      <c r="A3509" s="3" t="s">
        <v>10751</v>
      </c>
      <c r="B3509" s="3" t="s">
        <v>22340</v>
      </c>
      <c r="C3509" s="3">
        <v>11</v>
      </c>
      <c r="J3509" s="3">
        <v>10</v>
      </c>
      <c r="T3509" s="3">
        <v>51882</v>
      </c>
    </row>
    <row r="3510" spans="1:20">
      <c r="A3510" s="3" t="s">
        <v>10752</v>
      </c>
      <c r="B3510" s="3" t="s">
        <v>22340</v>
      </c>
      <c r="C3510" s="3">
        <v>12</v>
      </c>
      <c r="J3510" s="3">
        <v>10.4</v>
      </c>
      <c r="T3510" s="3">
        <v>53958</v>
      </c>
    </row>
    <row r="3511" spans="1:20">
      <c r="A3511" s="3" t="s">
        <v>10753</v>
      </c>
      <c r="B3511" s="3" t="s">
        <v>22340</v>
      </c>
      <c r="C3511" s="3">
        <v>13</v>
      </c>
      <c r="J3511" s="3">
        <v>10.8</v>
      </c>
      <c r="T3511" s="3">
        <v>56033</v>
      </c>
    </row>
    <row r="3512" spans="1:20">
      <c r="A3512" s="3" t="s">
        <v>10754</v>
      </c>
      <c r="B3512" s="3" t="s">
        <v>22340</v>
      </c>
      <c r="C3512" s="3">
        <v>14</v>
      </c>
      <c r="J3512" s="3">
        <v>11.2</v>
      </c>
      <c r="T3512" s="3">
        <v>58108</v>
      </c>
    </row>
    <row r="3513" spans="1:20">
      <c r="A3513" s="3" t="s">
        <v>10755</v>
      </c>
      <c r="B3513" s="3" t="s">
        <v>22340</v>
      </c>
      <c r="C3513" s="3">
        <v>15</v>
      </c>
      <c r="J3513" s="3">
        <v>11.6</v>
      </c>
      <c r="T3513" s="3">
        <v>60184</v>
      </c>
    </row>
    <row r="3514" spans="1:20">
      <c r="A3514" s="3" t="s">
        <v>10756</v>
      </c>
      <c r="B3514" s="3" t="s">
        <v>22340</v>
      </c>
      <c r="C3514" s="3">
        <v>16</v>
      </c>
      <c r="J3514" s="3">
        <v>12</v>
      </c>
      <c r="T3514" s="3">
        <v>62259</v>
      </c>
    </row>
    <row r="3515" spans="1:20">
      <c r="A3515" s="3" t="s">
        <v>10757</v>
      </c>
      <c r="B3515" s="3" t="s">
        <v>22340</v>
      </c>
      <c r="C3515" s="3">
        <v>17</v>
      </c>
      <c r="J3515" s="3">
        <v>12.4</v>
      </c>
      <c r="T3515" s="3">
        <v>64334</v>
      </c>
    </row>
    <row r="3516" spans="1:20">
      <c r="A3516" s="3" t="s">
        <v>10758</v>
      </c>
      <c r="B3516" s="3" t="s">
        <v>22340</v>
      </c>
      <c r="C3516" s="3">
        <v>18</v>
      </c>
      <c r="J3516" s="3">
        <v>12.8</v>
      </c>
      <c r="T3516" s="3">
        <v>66409</v>
      </c>
    </row>
    <row r="3517" spans="1:20">
      <c r="A3517" s="3" t="s">
        <v>10759</v>
      </c>
      <c r="B3517" s="3" t="s">
        <v>22340</v>
      </c>
      <c r="C3517" s="3">
        <v>19</v>
      </c>
      <c r="J3517" s="3">
        <v>13.2</v>
      </c>
      <c r="T3517" s="3">
        <v>68485</v>
      </c>
    </row>
    <row r="3518" spans="1:20">
      <c r="A3518" s="3" t="s">
        <v>10760</v>
      </c>
      <c r="B3518" s="3" t="s">
        <v>22340</v>
      </c>
      <c r="C3518" s="3">
        <v>20</v>
      </c>
      <c r="J3518" s="3">
        <v>13.6</v>
      </c>
      <c r="T3518" s="3">
        <v>70560</v>
      </c>
    </row>
    <row r="3519" spans="1:20">
      <c r="A3519" s="3" t="s">
        <v>10761</v>
      </c>
      <c r="B3519" s="3" t="s">
        <v>22340</v>
      </c>
      <c r="C3519" s="3">
        <v>21</v>
      </c>
      <c r="J3519" s="3">
        <v>14</v>
      </c>
      <c r="T3519" s="3">
        <v>72635</v>
      </c>
    </row>
    <row r="3520" spans="1:20">
      <c r="A3520" s="3" t="s">
        <v>10762</v>
      </c>
      <c r="B3520" s="3" t="s">
        <v>22340</v>
      </c>
      <c r="C3520" s="3">
        <v>22</v>
      </c>
      <c r="J3520" s="3">
        <v>14.4</v>
      </c>
      <c r="T3520" s="3">
        <v>74711</v>
      </c>
    </row>
    <row r="3521" spans="1:20">
      <c r="A3521" s="3" t="s">
        <v>10763</v>
      </c>
      <c r="B3521" s="3" t="s">
        <v>22340</v>
      </c>
      <c r="C3521" s="3">
        <v>23</v>
      </c>
      <c r="J3521" s="3">
        <v>14.8</v>
      </c>
      <c r="T3521" s="3">
        <v>76786</v>
      </c>
    </row>
    <row r="3522" spans="1:20">
      <c r="A3522" s="3" t="s">
        <v>10764</v>
      </c>
      <c r="B3522" s="3" t="s">
        <v>22340</v>
      </c>
      <c r="C3522" s="3">
        <v>24</v>
      </c>
      <c r="J3522" s="3">
        <v>15.2</v>
      </c>
      <c r="T3522" s="3">
        <v>78861</v>
      </c>
    </row>
    <row r="3523" spans="1:20">
      <c r="A3523" s="3" t="s">
        <v>10765</v>
      </c>
      <c r="B3523" s="3" t="s">
        <v>22340</v>
      </c>
      <c r="C3523" s="3">
        <v>25</v>
      </c>
      <c r="J3523" s="3">
        <v>15.6</v>
      </c>
      <c r="T3523" s="3">
        <v>80937</v>
      </c>
    </row>
    <row r="3524" spans="1:20">
      <c r="A3524" s="3" t="s">
        <v>10766</v>
      </c>
      <c r="B3524" s="3" t="s">
        <v>22340</v>
      </c>
      <c r="C3524" s="3">
        <v>26</v>
      </c>
      <c r="J3524" s="3">
        <v>16</v>
      </c>
      <c r="T3524" s="3">
        <v>83012</v>
      </c>
    </row>
    <row r="3525" spans="1:20">
      <c r="A3525" s="3" t="s">
        <v>10767</v>
      </c>
      <c r="B3525" s="3" t="s">
        <v>22340</v>
      </c>
      <c r="C3525" s="3">
        <v>27</v>
      </c>
      <c r="J3525" s="3">
        <v>16.399999999999999</v>
      </c>
      <c r="T3525" s="3">
        <v>85087</v>
      </c>
    </row>
    <row r="3526" spans="1:20">
      <c r="A3526" s="3" t="s">
        <v>10768</v>
      </c>
      <c r="B3526" s="3" t="s">
        <v>22340</v>
      </c>
      <c r="C3526" s="3">
        <v>28</v>
      </c>
      <c r="J3526" s="3">
        <v>16.8</v>
      </c>
      <c r="T3526" s="3">
        <v>87163</v>
      </c>
    </row>
    <row r="3527" spans="1:20">
      <c r="A3527" s="3" t="s">
        <v>10769</v>
      </c>
      <c r="B3527" s="3" t="s">
        <v>22340</v>
      </c>
      <c r="C3527" s="3">
        <v>29</v>
      </c>
      <c r="J3527" s="3">
        <v>17.2</v>
      </c>
      <c r="T3527" s="3">
        <v>89238</v>
      </c>
    </row>
    <row r="3528" spans="1:20">
      <c r="A3528" s="3" t="s">
        <v>10770</v>
      </c>
      <c r="B3528" s="3" t="s">
        <v>22340</v>
      </c>
      <c r="C3528" s="3">
        <v>30</v>
      </c>
      <c r="J3528" s="3">
        <v>17.600000000000001</v>
      </c>
      <c r="T3528" s="3">
        <v>91313</v>
      </c>
    </row>
    <row r="3529" spans="1:20">
      <c r="A3529" s="3" t="s">
        <v>10771</v>
      </c>
      <c r="B3529" s="3" t="s">
        <v>22340</v>
      </c>
      <c r="C3529" s="3">
        <v>31</v>
      </c>
      <c r="J3529" s="3">
        <v>18</v>
      </c>
      <c r="T3529" s="3">
        <v>93388</v>
      </c>
    </row>
    <row r="3530" spans="1:20">
      <c r="A3530" s="3" t="s">
        <v>10772</v>
      </c>
      <c r="B3530" s="3" t="s">
        <v>22340</v>
      </c>
      <c r="C3530" s="3">
        <v>32</v>
      </c>
      <c r="J3530" s="3">
        <v>18.399999999999999</v>
      </c>
      <c r="T3530" s="3">
        <v>95464</v>
      </c>
    </row>
    <row r="3531" spans="1:20">
      <c r="A3531" s="3" t="s">
        <v>10773</v>
      </c>
      <c r="B3531" s="3" t="s">
        <v>22340</v>
      </c>
      <c r="C3531" s="3">
        <v>33</v>
      </c>
      <c r="J3531" s="3">
        <v>18.8</v>
      </c>
      <c r="T3531" s="3">
        <v>97539</v>
      </c>
    </row>
    <row r="3532" spans="1:20">
      <c r="A3532" s="3" t="s">
        <v>10774</v>
      </c>
      <c r="B3532" s="3" t="s">
        <v>22340</v>
      </c>
      <c r="C3532" s="3">
        <v>34</v>
      </c>
      <c r="J3532" s="3">
        <v>19.2</v>
      </c>
      <c r="T3532" s="3">
        <v>99614</v>
      </c>
    </row>
    <row r="3533" spans="1:20">
      <c r="A3533" s="3" t="s">
        <v>10775</v>
      </c>
      <c r="B3533" s="3" t="s">
        <v>22340</v>
      </c>
      <c r="C3533" s="3">
        <v>35</v>
      </c>
      <c r="J3533" s="3">
        <v>19.600000000000001</v>
      </c>
      <c r="T3533" s="3">
        <v>101690</v>
      </c>
    </row>
    <row r="3534" spans="1:20">
      <c r="A3534" s="3" t="s">
        <v>10776</v>
      </c>
      <c r="B3534" s="3" t="s">
        <v>22340</v>
      </c>
      <c r="C3534" s="3">
        <v>36</v>
      </c>
      <c r="J3534" s="3">
        <v>20</v>
      </c>
      <c r="T3534" s="3">
        <v>103765</v>
      </c>
    </row>
    <row r="3535" spans="1:20">
      <c r="A3535" s="3" t="s">
        <v>10777</v>
      </c>
      <c r="B3535" s="3" t="s">
        <v>22340</v>
      </c>
      <c r="C3535" s="3">
        <v>37</v>
      </c>
      <c r="J3535" s="3">
        <v>20.399999999999999</v>
      </c>
      <c r="T3535" s="3">
        <v>105840</v>
      </c>
    </row>
    <row r="3536" spans="1:20">
      <c r="A3536" s="3" t="s">
        <v>10778</v>
      </c>
      <c r="B3536" s="3" t="s">
        <v>22340</v>
      </c>
      <c r="C3536" s="3">
        <v>38</v>
      </c>
      <c r="J3536" s="3">
        <v>20.8</v>
      </c>
      <c r="T3536" s="3">
        <v>107916</v>
      </c>
    </row>
    <row r="3537" spans="1:20">
      <c r="A3537" s="3" t="s">
        <v>10779</v>
      </c>
      <c r="B3537" s="3" t="s">
        <v>22340</v>
      </c>
      <c r="C3537" s="3">
        <v>39</v>
      </c>
      <c r="J3537" s="3">
        <v>21.2</v>
      </c>
      <c r="T3537" s="3">
        <v>109991</v>
      </c>
    </row>
    <row r="3538" spans="1:20">
      <c r="A3538" s="3" t="s">
        <v>10780</v>
      </c>
      <c r="B3538" s="3" t="s">
        <v>22340</v>
      </c>
      <c r="C3538" s="3">
        <v>40</v>
      </c>
      <c r="J3538" s="3">
        <v>21.6</v>
      </c>
      <c r="T3538" s="3">
        <v>112066</v>
      </c>
    </row>
    <row r="3539" spans="1:20">
      <c r="A3539" s="3" t="s">
        <v>10781</v>
      </c>
      <c r="B3539" s="3" t="s">
        <v>22340</v>
      </c>
      <c r="C3539" s="3">
        <v>41</v>
      </c>
      <c r="J3539" s="3">
        <v>22</v>
      </c>
      <c r="T3539" s="3">
        <v>114142</v>
      </c>
    </row>
    <row r="3540" spans="1:20">
      <c r="A3540" s="3" t="s">
        <v>10782</v>
      </c>
      <c r="B3540" s="3" t="s">
        <v>22340</v>
      </c>
      <c r="C3540" s="3">
        <v>42</v>
      </c>
      <c r="J3540" s="3">
        <v>22.4</v>
      </c>
      <c r="T3540" s="3">
        <v>116217</v>
      </c>
    </row>
    <row r="3541" spans="1:20">
      <c r="A3541" s="3" t="s">
        <v>10783</v>
      </c>
      <c r="B3541" s="3" t="s">
        <v>22340</v>
      </c>
      <c r="C3541" s="3">
        <v>43</v>
      </c>
      <c r="J3541" s="3">
        <v>22.8</v>
      </c>
      <c r="T3541" s="3">
        <v>118292</v>
      </c>
    </row>
    <row r="3542" spans="1:20">
      <c r="A3542" s="3" t="s">
        <v>10784</v>
      </c>
      <c r="B3542" s="3" t="s">
        <v>22340</v>
      </c>
      <c r="C3542" s="3">
        <v>44</v>
      </c>
      <c r="J3542" s="3">
        <v>23.2</v>
      </c>
      <c r="T3542" s="3">
        <v>120368</v>
      </c>
    </row>
    <row r="3543" spans="1:20">
      <c r="A3543" s="3" t="s">
        <v>10785</v>
      </c>
      <c r="B3543" s="3" t="s">
        <v>22340</v>
      </c>
      <c r="C3543" s="3">
        <v>45</v>
      </c>
      <c r="J3543" s="3">
        <v>23.6</v>
      </c>
      <c r="T3543" s="3">
        <v>122443</v>
      </c>
    </row>
    <row r="3544" spans="1:20">
      <c r="A3544" s="3" t="s">
        <v>10786</v>
      </c>
      <c r="B3544" s="3" t="s">
        <v>22340</v>
      </c>
      <c r="C3544" s="3">
        <v>46</v>
      </c>
      <c r="J3544" s="3">
        <v>24</v>
      </c>
      <c r="T3544" s="3">
        <v>124518</v>
      </c>
    </row>
    <row r="3545" spans="1:20">
      <c r="A3545" s="3" t="s">
        <v>10787</v>
      </c>
      <c r="B3545" s="3" t="s">
        <v>22340</v>
      </c>
      <c r="C3545" s="3">
        <v>47</v>
      </c>
      <c r="J3545" s="3">
        <v>24.4</v>
      </c>
      <c r="T3545" s="3">
        <v>126593</v>
      </c>
    </row>
    <row r="3546" spans="1:20">
      <c r="A3546" s="3" t="s">
        <v>10788</v>
      </c>
      <c r="B3546" s="3" t="s">
        <v>22340</v>
      </c>
      <c r="C3546" s="3">
        <v>48</v>
      </c>
      <c r="J3546" s="3">
        <v>24.8</v>
      </c>
      <c r="T3546" s="3">
        <v>128669</v>
      </c>
    </row>
    <row r="3547" spans="1:20">
      <c r="A3547" s="3" t="s">
        <v>10789</v>
      </c>
      <c r="B3547" s="3" t="s">
        <v>22340</v>
      </c>
      <c r="C3547" s="3">
        <v>49</v>
      </c>
      <c r="J3547" s="3">
        <v>25.2</v>
      </c>
      <c r="T3547" s="3">
        <v>130744</v>
      </c>
    </row>
    <row r="3548" spans="1:20">
      <c r="A3548" s="3" t="s">
        <v>10790</v>
      </c>
      <c r="B3548" s="3" t="s">
        <v>22340</v>
      </c>
      <c r="C3548" s="3">
        <v>50</v>
      </c>
      <c r="J3548" s="3">
        <v>25.6</v>
      </c>
      <c r="T3548" s="3">
        <v>132819</v>
      </c>
    </row>
    <row r="3549" spans="1:20">
      <c r="A3549" s="3" t="s">
        <v>10791</v>
      </c>
      <c r="B3549" s="3" t="s">
        <v>22340</v>
      </c>
      <c r="C3549" s="3">
        <v>51</v>
      </c>
      <c r="J3549" s="3">
        <v>26</v>
      </c>
      <c r="T3549" s="3">
        <v>134895</v>
      </c>
    </row>
    <row r="3550" spans="1:20">
      <c r="A3550" s="3" t="s">
        <v>10792</v>
      </c>
      <c r="B3550" s="3" t="s">
        <v>22340</v>
      </c>
      <c r="C3550" s="3">
        <v>52</v>
      </c>
      <c r="J3550" s="3">
        <v>26.4</v>
      </c>
      <c r="T3550" s="3">
        <v>136970</v>
      </c>
    </row>
    <row r="3551" spans="1:20">
      <c r="A3551" s="3" t="s">
        <v>10793</v>
      </c>
      <c r="B3551" s="3" t="s">
        <v>22340</v>
      </c>
      <c r="C3551" s="3">
        <v>53</v>
      </c>
      <c r="J3551" s="3">
        <v>26.8</v>
      </c>
      <c r="T3551" s="3">
        <v>139045</v>
      </c>
    </row>
    <row r="3552" spans="1:20">
      <c r="A3552" s="3" t="s">
        <v>10794</v>
      </c>
      <c r="B3552" s="3" t="s">
        <v>22340</v>
      </c>
      <c r="C3552" s="3">
        <v>54</v>
      </c>
      <c r="J3552" s="3">
        <v>27.2</v>
      </c>
      <c r="T3552" s="3">
        <v>141121</v>
      </c>
    </row>
    <row r="3553" spans="1:20">
      <c r="A3553" s="3" t="s">
        <v>10795</v>
      </c>
      <c r="B3553" s="3" t="s">
        <v>22340</v>
      </c>
      <c r="C3553" s="3">
        <v>55</v>
      </c>
      <c r="J3553" s="3">
        <v>27.6</v>
      </c>
      <c r="T3553" s="3">
        <v>143196</v>
      </c>
    </row>
    <row r="3554" spans="1:20">
      <c r="A3554" s="3" t="s">
        <v>10796</v>
      </c>
      <c r="B3554" s="3" t="s">
        <v>22340</v>
      </c>
      <c r="C3554" s="3">
        <v>56</v>
      </c>
      <c r="J3554" s="3">
        <v>28</v>
      </c>
      <c r="T3554" s="3">
        <v>145271</v>
      </c>
    </row>
    <row r="3555" spans="1:20">
      <c r="A3555" s="3" t="s">
        <v>10797</v>
      </c>
      <c r="B3555" s="3" t="s">
        <v>22340</v>
      </c>
      <c r="C3555" s="3">
        <v>57</v>
      </c>
      <c r="J3555" s="3">
        <v>28.4</v>
      </c>
      <c r="T3555" s="3">
        <v>147347</v>
      </c>
    </row>
    <row r="3556" spans="1:20">
      <c r="A3556" s="3" t="s">
        <v>10798</v>
      </c>
      <c r="B3556" s="3" t="s">
        <v>22340</v>
      </c>
      <c r="C3556" s="3">
        <v>58</v>
      </c>
      <c r="J3556" s="3">
        <v>28.8</v>
      </c>
      <c r="T3556" s="3">
        <v>149422</v>
      </c>
    </row>
    <row r="3557" spans="1:20">
      <c r="A3557" s="3" t="s">
        <v>10799</v>
      </c>
      <c r="B3557" s="3" t="s">
        <v>22340</v>
      </c>
      <c r="C3557" s="3">
        <v>59</v>
      </c>
      <c r="J3557" s="3">
        <v>29.2</v>
      </c>
      <c r="T3557" s="3">
        <v>151497</v>
      </c>
    </row>
    <row r="3558" spans="1:20">
      <c r="A3558" s="3" t="s">
        <v>10800</v>
      </c>
      <c r="B3558" s="3" t="s">
        <v>22340</v>
      </c>
      <c r="C3558" s="3">
        <v>60</v>
      </c>
      <c r="J3558" s="3">
        <v>29.6</v>
      </c>
      <c r="T3558" s="3">
        <v>153572</v>
      </c>
    </row>
    <row r="3559" spans="1:20">
      <c r="A3559" s="3" t="s">
        <v>10801</v>
      </c>
      <c r="B3559" s="3" t="s">
        <v>22340</v>
      </c>
      <c r="C3559" s="3">
        <v>61</v>
      </c>
      <c r="J3559" s="3">
        <v>30</v>
      </c>
      <c r="T3559" s="3">
        <v>155648</v>
      </c>
    </row>
    <row r="3560" spans="1:20">
      <c r="A3560" s="3" t="s">
        <v>10802</v>
      </c>
      <c r="B3560" s="3" t="s">
        <v>22340</v>
      </c>
      <c r="C3560" s="3">
        <v>62</v>
      </c>
      <c r="J3560" s="3">
        <v>30.4</v>
      </c>
      <c r="T3560" s="3">
        <v>157723</v>
      </c>
    </row>
    <row r="3561" spans="1:20">
      <c r="A3561" s="3" t="s">
        <v>10803</v>
      </c>
      <c r="B3561" s="3" t="s">
        <v>22340</v>
      </c>
      <c r="C3561" s="3">
        <v>63</v>
      </c>
      <c r="J3561" s="3">
        <v>30.8</v>
      </c>
      <c r="T3561" s="3">
        <v>159798</v>
      </c>
    </row>
    <row r="3562" spans="1:20">
      <c r="A3562" s="3" t="s">
        <v>10804</v>
      </c>
      <c r="B3562" s="3" t="s">
        <v>22340</v>
      </c>
      <c r="C3562" s="3">
        <v>64</v>
      </c>
      <c r="J3562" s="3">
        <v>31.2</v>
      </c>
      <c r="T3562" s="3">
        <v>161874</v>
      </c>
    </row>
    <row r="3563" spans="1:20">
      <c r="A3563" s="3" t="s">
        <v>10805</v>
      </c>
      <c r="B3563" s="3" t="s">
        <v>22340</v>
      </c>
      <c r="C3563" s="3">
        <v>65</v>
      </c>
      <c r="J3563" s="3">
        <v>31.6</v>
      </c>
      <c r="T3563" s="3">
        <v>163949</v>
      </c>
    </row>
    <row r="3564" spans="1:20">
      <c r="A3564" s="3" t="s">
        <v>10806</v>
      </c>
      <c r="B3564" s="3" t="s">
        <v>22340</v>
      </c>
      <c r="C3564" s="3">
        <v>66</v>
      </c>
      <c r="J3564" s="3">
        <v>32</v>
      </c>
      <c r="T3564" s="3">
        <v>166024</v>
      </c>
    </row>
    <row r="3565" spans="1:20">
      <c r="A3565" s="3" t="s">
        <v>10807</v>
      </c>
      <c r="B3565" s="3" t="s">
        <v>22340</v>
      </c>
      <c r="C3565" s="3">
        <v>67</v>
      </c>
      <c r="J3565" s="3">
        <v>32.4</v>
      </c>
      <c r="T3565" s="3">
        <v>168100</v>
      </c>
    </row>
    <row r="3566" spans="1:20">
      <c r="A3566" s="3" t="s">
        <v>10808</v>
      </c>
      <c r="B3566" s="3" t="s">
        <v>22340</v>
      </c>
      <c r="C3566" s="3">
        <v>68</v>
      </c>
      <c r="J3566" s="3">
        <v>32.799999999999997</v>
      </c>
      <c r="T3566" s="3">
        <v>170175</v>
      </c>
    </row>
    <row r="3567" spans="1:20">
      <c r="A3567" s="3" t="s">
        <v>10809</v>
      </c>
      <c r="B3567" s="3" t="s">
        <v>22340</v>
      </c>
      <c r="C3567" s="3">
        <v>69</v>
      </c>
      <c r="J3567" s="3">
        <v>33.200000000000003</v>
      </c>
      <c r="T3567" s="3">
        <v>172250</v>
      </c>
    </row>
    <row r="3568" spans="1:20">
      <c r="A3568" s="3" t="s">
        <v>10810</v>
      </c>
      <c r="B3568" s="3" t="s">
        <v>22340</v>
      </c>
      <c r="C3568" s="3">
        <v>70</v>
      </c>
      <c r="J3568" s="3">
        <v>33.6</v>
      </c>
      <c r="T3568" s="3">
        <v>174326</v>
      </c>
    </row>
    <row r="3569" spans="1:20">
      <c r="A3569" s="3" t="s">
        <v>10811</v>
      </c>
      <c r="B3569" s="3" t="s">
        <v>22340</v>
      </c>
      <c r="C3569" s="3">
        <v>71</v>
      </c>
      <c r="J3569" s="3">
        <v>34</v>
      </c>
      <c r="T3569" s="3">
        <v>176401</v>
      </c>
    </row>
    <row r="3570" spans="1:20">
      <c r="A3570" s="3" t="s">
        <v>10812</v>
      </c>
      <c r="B3570" s="3" t="s">
        <v>22340</v>
      </c>
      <c r="C3570" s="3">
        <v>72</v>
      </c>
      <c r="J3570" s="3">
        <v>34.4</v>
      </c>
      <c r="T3570" s="3">
        <v>178476</v>
      </c>
    </row>
    <row r="3571" spans="1:20">
      <c r="A3571" s="3" t="s">
        <v>10813</v>
      </c>
      <c r="B3571" s="3" t="s">
        <v>22340</v>
      </c>
      <c r="C3571" s="3">
        <v>73</v>
      </c>
      <c r="J3571" s="3">
        <v>34.799999999999997</v>
      </c>
      <c r="T3571" s="3">
        <v>180552</v>
      </c>
    </row>
    <row r="3572" spans="1:20">
      <c r="A3572" s="3" t="s">
        <v>10814</v>
      </c>
      <c r="B3572" s="3" t="s">
        <v>22340</v>
      </c>
      <c r="C3572" s="3">
        <v>74</v>
      </c>
      <c r="J3572" s="3">
        <v>35.200000000000003</v>
      </c>
      <c r="T3572" s="3">
        <v>182627</v>
      </c>
    </row>
    <row r="3573" spans="1:20">
      <c r="A3573" s="3" t="s">
        <v>10815</v>
      </c>
      <c r="B3573" s="3" t="s">
        <v>22340</v>
      </c>
      <c r="C3573" s="3">
        <v>75</v>
      </c>
      <c r="J3573" s="3">
        <v>35.6</v>
      </c>
      <c r="T3573" s="3">
        <v>184702</v>
      </c>
    </row>
    <row r="3574" spans="1:20">
      <c r="A3574" s="3" t="s">
        <v>10816</v>
      </c>
      <c r="B3574" s="3" t="s">
        <v>22340</v>
      </c>
      <c r="C3574" s="3">
        <v>76</v>
      </c>
      <c r="J3574" s="3">
        <v>36</v>
      </c>
      <c r="T3574" s="3">
        <v>186777</v>
      </c>
    </row>
    <row r="3575" spans="1:20">
      <c r="A3575" s="3" t="s">
        <v>10817</v>
      </c>
      <c r="B3575" s="3" t="s">
        <v>22340</v>
      </c>
      <c r="C3575" s="3">
        <v>77</v>
      </c>
      <c r="J3575" s="3">
        <v>36.4</v>
      </c>
      <c r="T3575" s="3">
        <v>188853</v>
      </c>
    </row>
    <row r="3576" spans="1:20">
      <c r="A3576" s="3" t="s">
        <v>10818</v>
      </c>
      <c r="B3576" s="3" t="s">
        <v>22340</v>
      </c>
      <c r="C3576" s="3">
        <v>78</v>
      </c>
      <c r="J3576" s="3">
        <v>36.799999999999997</v>
      </c>
      <c r="T3576" s="3">
        <v>190928</v>
      </c>
    </row>
    <row r="3577" spans="1:20">
      <c r="A3577" s="3" t="s">
        <v>10819</v>
      </c>
      <c r="B3577" s="3" t="s">
        <v>22340</v>
      </c>
      <c r="C3577" s="3">
        <v>79</v>
      </c>
      <c r="J3577" s="3">
        <v>37.200000000000003</v>
      </c>
      <c r="T3577" s="3">
        <v>193003</v>
      </c>
    </row>
    <row r="3578" spans="1:20">
      <c r="A3578" s="3" t="s">
        <v>10820</v>
      </c>
      <c r="B3578" s="3" t="s">
        <v>22340</v>
      </c>
      <c r="C3578" s="3">
        <v>80</v>
      </c>
      <c r="J3578" s="3">
        <v>37.6</v>
      </c>
      <c r="T3578" s="3">
        <v>195079</v>
      </c>
    </row>
    <row r="3579" spans="1:20">
      <c r="A3579" s="3" t="s">
        <v>10821</v>
      </c>
      <c r="B3579" s="3" t="s">
        <v>22340</v>
      </c>
      <c r="C3579" s="3">
        <v>81</v>
      </c>
      <c r="J3579" s="3">
        <v>38</v>
      </c>
      <c r="T3579" s="3">
        <v>197154</v>
      </c>
    </row>
    <row r="3580" spans="1:20">
      <c r="A3580" s="3" t="s">
        <v>10822</v>
      </c>
      <c r="B3580" s="3" t="s">
        <v>22340</v>
      </c>
      <c r="C3580" s="3">
        <v>82</v>
      </c>
      <c r="J3580" s="3">
        <v>38.4</v>
      </c>
      <c r="T3580" s="3">
        <v>199229</v>
      </c>
    </row>
    <row r="3581" spans="1:20">
      <c r="A3581" s="3" t="s">
        <v>10823</v>
      </c>
      <c r="B3581" s="3" t="s">
        <v>22340</v>
      </c>
      <c r="C3581" s="3">
        <v>83</v>
      </c>
      <c r="J3581" s="3">
        <v>38.799999999999997</v>
      </c>
      <c r="T3581" s="3">
        <v>201305</v>
      </c>
    </row>
    <row r="3582" spans="1:20">
      <c r="A3582" s="3" t="s">
        <v>10824</v>
      </c>
      <c r="B3582" s="3" t="s">
        <v>22340</v>
      </c>
      <c r="C3582" s="3">
        <v>84</v>
      </c>
      <c r="J3582" s="3">
        <v>39.200000000000003</v>
      </c>
      <c r="T3582" s="3">
        <v>203380</v>
      </c>
    </row>
    <row r="3583" spans="1:20">
      <c r="A3583" s="3" t="s">
        <v>10825</v>
      </c>
      <c r="B3583" s="3" t="s">
        <v>22340</v>
      </c>
      <c r="C3583" s="3">
        <v>85</v>
      </c>
      <c r="J3583" s="3">
        <v>39.6</v>
      </c>
      <c r="T3583" s="3">
        <v>205455</v>
      </c>
    </row>
    <row r="3584" spans="1:20">
      <c r="A3584" s="3" t="s">
        <v>10826</v>
      </c>
      <c r="B3584" s="3" t="s">
        <v>22340</v>
      </c>
      <c r="C3584" s="3">
        <v>86</v>
      </c>
      <c r="J3584" s="3">
        <v>40</v>
      </c>
      <c r="T3584" s="3">
        <v>207531</v>
      </c>
    </row>
    <row r="3585" spans="1:20">
      <c r="A3585" s="3" t="s">
        <v>10827</v>
      </c>
      <c r="B3585" s="3" t="s">
        <v>22340</v>
      </c>
      <c r="C3585" s="3">
        <v>87</v>
      </c>
      <c r="J3585" s="3">
        <v>40.4</v>
      </c>
      <c r="T3585" s="3">
        <v>209606</v>
      </c>
    </row>
    <row r="3586" spans="1:20">
      <c r="A3586" s="3" t="s">
        <v>10828</v>
      </c>
      <c r="B3586" s="3" t="s">
        <v>22340</v>
      </c>
      <c r="C3586" s="3">
        <v>88</v>
      </c>
      <c r="J3586" s="3">
        <v>40.799999999999997</v>
      </c>
      <c r="T3586" s="3">
        <v>211681</v>
      </c>
    </row>
    <row r="3587" spans="1:20">
      <c r="A3587" s="3" t="s">
        <v>10829</v>
      </c>
      <c r="B3587" s="3" t="s">
        <v>22340</v>
      </c>
      <c r="C3587" s="3">
        <v>89</v>
      </c>
      <c r="J3587" s="3">
        <v>41.2</v>
      </c>
      <c r="T3587" s="3">
        <v>213757</v>
      </c>
    </row>
    <row r="3588" spans="1:20">
      <c r="A3588" s="3" t="s">
        <v>10830</v>
      </c>
      <c r="B3588" s="3" t="s">
        <v>22340</v>
      </c>
      <c r="C3588" s="3">
        <v>90</v>
      </c>
      <c r="J3588" s="3">
        <v>41.6</v>
      </c>
      <c r="T3588" s="3">
        <v>215832</v>
      </c>
    </row>
    <row r="3589" spans="1:20">
      <c r="A3589" s="3" t="s">
        <v>10831</v>
      </c>
      <c r="B3589" s="3" t="s">
        <v>22340</v>
      </c>
      <c r="C3589" s="3">
        <v>91</v>
      </c>
      <c r="J3589" s="3">
        <v>42</v>
      </c>
      <c r="T3589" s="3">
        <v>217907</v>
      </c>
    </row>
    <row r="3590" spans="1:20">
      <c r="A3590" s="3" t="s">
        <v>10832</v>
      </c>
      <c r="B3590" s="3" t="s">
        <v>22340</v>
      </c>
      <c r="C3590" s="3">
        <v>92</v>
      </c>
      <c r="J3590" s="3">
        <v>42.4</v>
      </c>
      <c r="T3590" s="3">
        <v>219982</v>
      </c>
    </row>
    <row r="3591" spans="1:20">
      <c r="A3591" s="3" t="s">
        <v>10833</v>
      </c>
      <c r="B3591" s="3" t="s">
        <v>22340</v>
      </c>
      <c r="C3591" s="3">
        <v>93</v>
      </c>
      <c r="J3591" s="3">
        <v>42.8</v>
      </c>
      <c r="T3591" s="3">
        <v>222058</v>
      </c>
    </row>
    <row r="3592" spans="1:20">
      <c r="A3592" s="3" t="s">
        <v>10834</v>
      </c>
      <c r="B3592" s="3" t="s">
        <v>22340</v>
      </c>
      <c r="C3592" s="3">
        <v>94</v>
      </c>
      <c r="J3592" s="3">
        <v>43.2</v>
      </c>
      <c r="T3592" s="3">
        <v>224133</v>
      </c>
    </row>
    <row r="3593" spans="1:20">
      <c r="A3593" s="3" t="s">
        <v>10835</v>
      </c>
      <c r="B3593" s="3" t="s">
        <v>22340</v>
      </c>
      <c r="C3593" s="3">
        <v>95</v>
      </c>
      <c r="J3593" s="3">
        <v>43.6</v>
      </c>
      <c r="T3593" s="3">
        <v>226208</v>
      </c>
    </row>
    <row r="3594" spans="1:20">
      <c r="A3594" s="3" t="s">
        <v>10836</v>
      </c>
      <c r="B3594" s="3" t="s">
        <v>22340</v>
      </c>
      <c r="C3594" s="3">
        <v>96</v>
      </c>
      <c r="J3594" s="3">
        <v>44</v>
      </c>
      <c r="T3594" s="3">
        <v>228284</v>
      </c>
    </row>
    <row r="3595" spans="1:20">
      <c r="A3595" s="3" t="s">
        <v>10837</v>
      </c>
      <c r="B3595" s="3" t="s">
        <v>22340</v>
      </c>
      <c r="C3595" s="3">
        <v>97</v>
      </c>
      <c r="J3595" s="3">
        <v>44.4</v>
      </c>
      <c r="T3595" s="3">
        <v>230359</v>
      </c>
    </row>
    <row r="3596" spans="1:20">
      <c r="A3596" s="3" t="s">
        <v>10838</v>
      </c>
      <c r="B3596" s="3" t="s">
        <v>22340</v>
      </c>
      <c r="C3596" s="3">
        <v>98</v>
      </c>
      <c r="J3596" s="3">
        <v>44.8</v>
      </c>
      <c r="T3596" s="3">
        <v>232434</v>
      </c>
    </row>
    <row r="3597" spans="1:20">
      <c r="A3597" s="3" t="s">
        <v>10839</v>
      </c>
      <c r="B3597" s="3" t="s">
        <v>22340</v>
      </c>
      <c r="C3597" s="3">
        <v>99</v>
      </c>
      <c r="J3597" s="3">
        <v>45.2</v>
      </c>
      <c r="T3597" s="3">
        <v>234510</v>
      </c>
    </row>
    <row r="3598" spans="1:20">
      <c r="A3598" s="3" t="s">
        <v>10840</v>
      </c>
      <c r="B3598" s="3" t="s">
        <v>22340</v>
      </c>
      <c r="C3598" s="3">
        <v>1</v>
      </c>
      <c r="K3598" s="3">
        <v>6</v>
      </c>
      <c r="T3598" s="3">
        <v>15979</v>
      </c>
    </row>
    <row r="3599" spans="1:20">
      <c r="A3599" s="3" t="s">
        <v>10841</v>
      </c>
      <c r="B3599" s="3" t="s">
        <v>22340</v>
      </c>
      <c r="C3599" s="3">
        <v>2</v>
      </c>
      <c r="K3599" s="3">
        <v>6.4</v>
      </c>
      <c r="T3599" s="3">
        <v>17045</v>
      </c>
    </row>
    <row r="3600" spans="1:20">
      <c r="A3600" s="3" t="s">
        <v>10842</v>
      </c>
      <c r="B3600" s="3" t="s">
        <v>22340</v>
      </c>
      <c r="C3600" s="3">
        <v>3</v>
      </c>
      <c r="K3600" s="3">
        <v>6.8</v>
      </c>
      <c r="T3600" s="3">
        <v>18110</v>
      </c>
    </row>
    <row r="3601" spans="1:20">
      <c r="A3601" s="3" t="s">
        <v>10843</v>
      </c>
      <c r="B3601" s="3" t="s">
        <v>22340</v>
      </c>
      <c r="C3601" s="3">
        <v>4</v>
      </c>
      <c r="K3601" s="3">
        <v>7.2</v>
      </c>
      <c r="T3601" s="3">
        <v>19175</v>
      </c>
    </row>
    <row r="3602" spans="1:20">
      <c r="A3602" s="3" t="s">
        <v>10844</v>
      </c>
      <c r="B3602" s="3" t="s">
        <v>22340</v>
      </c>
      <c r="C3602" s="3">
        <v>5</v>
      </c>
      <c r="K3602" s="3">
        <v>7.6</v>
      </c>
      <c r="T3602" s="3">
        <v>20241</v>
      </c>
    </row>
    <row r="3603" spans="1:20">
      <c r="A3603" s="3" t="s">
        <v>10845</v>
      </c>
      <c r="B3603" s="3" t="s">
        <v>22340</v>
      </c>
      <c r="C3603" s="3">
        <v>6</v>
      </c>
      <c r="K3603" s="3">
        <v>8</v>
      </c>
      <c r="T3603" s="3">
        <v>21306</v>
      </c>
    </row>
    <row r="3604" spans="1:20">
      <c r="A3604" s="3" t="s">
        <v>10846</v>
      </c>
      <c r="B3604" s="3" t="s">
        <v>22340</v>
      </c>
      <c r="C3604" s="3">
        <v>7</v>
      </c>
      <c r="K3604" s="3">
        <v>8.4</v>
      </c>
      <c r="T3604" s="3">
        <v>22371</v>
      </c>
    </row>
    <row r="3605" spans="1:20">
      <c r="A3605" s="3" t="s">
        <v>10847</v>
      </c>
      <c r="B3605" s="3" t="s">
        <v>22340</v>
      </c>
      <c r="C3605" s="3">
        <v>8</v>
      </c>
      <c r="K3605" s="3">
        <v>8.8000000000000007</v>
      </c>
      <c r="T3605" s="3">
        <v>23436</v>
      </c>
    </row>
    <row r="3606" spans="1:20">
      <c r="A3606" s="3" t="s">
        <v>10848</v>
      </c>
      <c r="B3606" s="3" t="s">
        <v>22340</v>
      </c>
      <c r="C3606" s="3">
        <v>9</v>
      </c>
      <c r="K3606" s="3">
        <v>9.1999999999999993</v>
      </c>
      <c r="T3606" s="3">
        <v>24502</v>
      </c>
    </row>
    <row r="3607" spans="1:20">
      <c r="A3607" s="3" t="s">
        <v>10849</v>
      </c>
      <c r="B3607" s="3" t="s">
        <v>22340</v>
      </c>
      <c r="C3607" s="3">
        <v>10</v>
      </c>
      <c r="K3607" s="3">
        <v>9.6</v>
      </c>
      <c r="T3607" s="3">
        <v>25567</v>
      </c>
    </row>
    <row r="3608" spans="1:20">
      <c r="A3608" s="3" t="s">
        <v>10850</v>
      </c>
      <c r="B3608" s="3" t="s">
        <v>22340</v>
      </c>
      <c r="C3608" s="3">
        <v>11</v>
      </c>
      <c r="K3608" s="3">
        <v>10</v>
      </c>
      <c r="T3608" s="3">
        <v>26632</v>
      </c>
    </row>
    <row r="3609" spans="1:20">
      <c r="A3609" s="3" t="s">
        <v>10851</v>
      </c>
      <c r="B3609" s="3" t="s">
        <v>22340</v>
      </c>
      <c r="C3609" s="3">
        <v>12</v>
      </c>
      <c r="K3609" s="3">
        <v>10.4</v>
      </c>
      <c r="T3609" s="3">
        <v>27698</v>
      </c>
    </row>
    <row r="3610" spans="1:20">
      <c r="A3610" s="3" t="s">
        <v>10852</v>
      </c>
      <c r="B3610" s="3" t="s">
        <v>22340</v>
      </c>
      <c r="C3610" s="3">
        <v>13</v>
      </c>
      <c r="K3610" s="3">
        <v>10.8</v>
      </c>
      <c r="T3610" s="3">
        <v>28763</v>
      </c>
    </row>
    <row r="3611" spans="1:20">
      <c r="A3611" s="3" t="s">
        <v>10853</v>
      </c>
      <c r="B3611" s="3" t="s">
        <v>22340</v>
      </c>
      <c r="C3611" s="3">
        <v>14</v>
      </c>
      <c r="K3611" s="3">
        <v>11.2</v>
      </c>
      <c r="T3611" s="3">
        <v>29828</v>
      </c>
    </row>
    <row r="3612" spans="1:20">
      <c r="A3612" s="3" t="s">
        <v>10854</v>
      </c>
      <c r="B3612" s="3" t="s">
        <v>22340</v>
      </c>
      <c r="C3612" s="3">
        <v>15</v>
      </c>
      <c r="K3612" s="3">
        <v>11.6</v>
      </c>
      <c r="T3612" s="3">
        <v>30894</v>
      </c>
    </row>
    <row r="3613" spans="1:20">
      <c r="A3613" s="3" t="s">
        <v>10855</v>
      </c>
      <c r="B3613" s="3" t="s">
        <v>22340</v>
      </c>
      <c r="C3613" s="3">
        <v>16</v>
      </c>
      <c r="K3613" s="3">
        <v>12</v>
      </c>
      <c r="T3613" s="3">
        <v>31959</v>
      </c>
    </row>
    <row r="3614" spans="1:20">
      <c r="A3614" s="3" t="s">
        <v>10856</v>
      </c>
      <c r="B3614" s="3" t="s">
        <v>22340</v>
      </c>
      <c r="C3614" s="3">
        <v>17</v>
      </c>
      <c r="K3614" s="3">
        <v>12.4</v>
      </c>
      <c r="T3614" s="3">
        <v>33024</v>
      </c>
    </row>
    <row r="3615" spans="1:20">
      <c r="A3615" s="3" t="s">
        <v>10857</v>
      </c>
      <c r="B3615" s="3" t="s">
        <v>22340</v>
      </c>
      <c r="C3615" s="3">
        <v>18</v>
      </c>
      <c r="K3615" s="3">
        <v>12.8</v>
      </c>
      <c r="T3615" s="3">
        <v>34090</v>
      </c>
    </row>
    <row r="3616" spans="1:20">
      <c r="A3616" s="3" t="s">
        <v>10858</v>
      </c>
      <c r="B3616" s="3" t="s">
        <v>22340</v>
      </c>
      <c r="C3616" s="3">
        <v>19</v>
      </c>
      <c r="K3616" s="3">
        <v>13.2</v>
      </c>
      <c r="T3616" s="3">
        <v>35155</v>
      </c>
    </row>
    <row r="3617" spans="1:20">
      <c r="A3617" s="3" t="s">
        <v>10859</v>
      </c>
      <c r="B3617" s="3" t="s">
        <v>22340</v>
      </c>
      <c r="C3617" s="3">
        <v>20</v>
      </c>
      <c r="K3617" s="3">
        <v>13.6</v>
      </c>
      <c r="T3617" s="3">
        <v>36220</v>
      </c>
    </row>
    <row r="3618" spans="1:20">
      <c r="A3618" s="3" t="s">
        <v>10860</v>
      </c>
      <c r="B3618" s="3" t="s">
        <v>22340</v>
      </c>
      <c r="C3618" s="3">
        <v>21</v>
      </c>
      <c r="K3618" s="3">
        <v>14</v>
      </c>
      <c r="T3618" s="3">
        <v>37286</v>
      </c>
    </row>
    <row r="3619" spans="1:20">
      <c r="A3619" s="3" t="s">
        <v>10861</v>
      </c>
      <c r="B3619" s="3" t="s">
        <v>22340</v>
      </c>
      <c r="C3619" s="3">
        <v>22</v>
      </c>
      <c r="K3619" s="3">
        <v>14.4</v>
      </c>
      <c r="T3619" s="3">
        <v>38351</v>
      </c>
    </row>
    <row r="3620" spans="1:20">
      <c r="A3620" s="3" t="s">
        <v>10862</v>
      </c>
      <c r="B3620" s="3" t="s">
        <v>22340</v>
      </c>
      <c r="C3620" s="3">
        <v>23</v>
      </c>
      <c r="K3620" s="3">
        <v>14.8</v>
      </c>
      <c r="T3620" s="3">
        <v>39416</v>
      </c>
    </row>
    <row r="3621" spans="1:20">
      <c r="A3621" s="3" t="s">
        <v>10863</v>
      </c>
      <c r="B3621" s="3" t="s">
        <v>22340</v>
      </c>
      <c r="C3621" s="3">
        <v>24</v>
      </c>
      <c r="K3621" s="3">
        <v>15.2</v>
      </c>
      <c r="T3621" s="3">
        <v>40482</v>
      </c>
    </row>
    <row r="3622" spans="1:20">
      <c r="A3622" s="3" t="s">
        <v>10864</v>
      </c>
      <c r="B3622" s="3" t="s">
        <v>22340</v>
      </c>
      <c r="C3622" s="3">
        <v>25</v>
      </c>
      <c r="K3622" s="3">
        <v>15.6</v>
      </c>
      <c r="T3622" s="3">
        <v>41547</v>
      </c>
    </row>
    <row r="3623" spans="1:20">
      <c r="A3623" s="3" t="s">
        <v>10865</v>
      </c>
      <c r="B3623" s="3" t="s">
        <v>22340</v>
      </c>
      <c r="C3623" s="3">
        <v>26</v>
      </c>
      <c r="K3623" s="3">
        <v>16</v>
      </c>
      <c r="T3623" s="3">
        <v>42612</v>
      </c>
    </row>
    <row r="3624" spans="1:20">
      <c r="A3624" s="3" t="s">
        <v>10866</v>
      </c>
      <c r="B3624" s="3" t="s">
        <v>22340</v>
      </c>
      <c r="C3624" s="3">
        <v>27</v>
      </c>
      <c r="K3624" s="3">
        <v>16.399999999999999</v>
      </c>
      <c r="T3624" s="3">
        <v>43677</v>
      </c>
    </row>
    <row r="3625" spans="1:20">
      <c r="A3625" s="3" t="s">
        <v>10867</v>
      </c>
      <c r="B3625" s="3" t="s">
        <v>22340</v>
      </c>
      <c r="C3625" s="3">
        <v>28</v>
      </c>
      <c r="K3625" s="3">
        <v>16.8</v>
      </c>
      <c r="T3625" s="3">
        <v>44743</v>
      </c>
    </row>
    <row r="3626" spans="1:20">
      <c r="A3626" s="3" t="s">
        <v>10868</v>
      </c>
      <c r="B3626" s="3" t="s">
        <v>22340</v>
      </c>
      <c r="C3626" s="3">
        <v>29</v>
      </c>
      <c r="K3626" s="3">
        <v>17.2</v>
      </c>
      <c r="T3626" s="3">
        <v>45808</v>
      </c>
    </row>
    <row r="3627" spans="1:20">
      <c r="A3627" s="3" t="s">
        <v>10869</v>
      </c>
      <c r="B3627" s="3" t="s">
        <v>22340</v>
      </c>
      <c r="C3627" s="3">
        <v>30</v>
      </c>
      <c r="K3627" s="3">
        <v>17.600000000000001</v>
      </c>
      <c r="T3627" s="3">
        <v>46873</v>
      </c>
    </row>
    <row r="3628" spans="1:20">
      <c r="A3628" s="3" t="s">
        <v>10870</v>
      </c>
      <c r="B3628" s="3" t="s">
        <v>22340</v>
      </c>
      <c r="C3628" s="3">
        <v>31</v>
      </c>
      <c r="K3628" s="3">
        <v>18</v>
      </c>
      <c r="T3628" s="3">
        <v>47939</v>
      </c>
    </row>
    <row r="3629" spans="1:20">
      <c r="A3629" s="3" t="s">
        <v>10871</v>
      </c>
      <c r="B3629" s="3" t="s">
        <v>22340</v>
      </c>
      <c r="C3629" s="3">
        <v>32</v>
      </c>
      <c r="K3629" s="3">
        <v>18.399999999999999</v>
      </c>
      <c r="T3629" s="3">
        <v>49004</v>
      </c>
    </row>
    <row r="3630" spans="1:20">
      <c r="A3630" s="3" t="s">
        <v>10872</v>
      </c>
      <c r="B3630" s="3" t="s">
        <v>22340</v>
      </c>
      <c r="C3630" s="3">
        <v>33</v>
      </c>
      <c r="K3630" s="3">
        <v>18.8</v>
      </c>
      <c r="T3630" s="3">
        <v>50069</v>
      </c>
    </row>
    <row r="3631" spans="1:20">
      <c r="A3631" s="3" t="s">
        <v>10873</v>
      </c>
      <c r="B3631" s="3" t="s">
        <v>22340</v>
      </c>
      <c r="C3631" s="3">
        <v>34</v>
      </c>
      <c r="K3631" s="3">
        <v>19.2</v>
      </c>
      <c r="T3631" s="3">
        <v>51135</v>
      </c>
    </row>
    <row r="3632" spans="1:20">
      <c r="A3632" s="3" t="s">
        <v>10874</v>
      </c>
      <c r="B3632" s="3" t="s">
        <v>22340</v>
      </c>
      <c r="C3632" s="3">
        <v>35</v>
      </c>
      <c r="K3632" s="3">
        <v>19.600000000000001</v>
      </c>
      <c r="T3632" s="3">
        <v>52200</v>
      </c>
    </row>
    <row r="3633" spans="1:20">
      <c r="A3633" s="3" t="s">
        <v>10875</v>
      </c>
      <c r="B3633" s="3" t="s">
        <v>22340</v>
      </c>
      <c r="C3633" s="3">
        <v>36</v>
      </c>
      <c r="K3633" s="3">
        <v>20</v>
      </c>
      <c r="T3633" s="3">
        <v>53265</v>
      </c>
    </row>
    <row r="3634" spans="1:20">
      <c r="A3634" s="3" t="s">
        <v>10876</v>
      </c>
      <c r="B3634" s="3" t="s">
        <v>22340</v>
      </c>
      <c r="C3634" s="3">
        <v>37</v>
      </c>
      <c r="K3634" s="3">
        <v>20.399999999999999</v>
      </c>
      <c r="T3634" s="3">
        <v>54331</v>
      </c>
    </row>
    <row r="3635" spans="1:20">
      <c r="A3635" s="3" t="s">
        <v>10877</v>
      </c>
      <c r="B3635" s="3" t="s">
        <v>22340</v>
      </c>
      <c r="C3635" s="3">
        <v>38</v>
      </c>
      <c r="K3635" s="3">
        <v>20.8</v>
      </c>
      <c r="T3635" s="3">
        <v>55396</v>
      </c>
    </row>
    <row r="3636" spans="1:20">
      <c r="A3636" s="3" t="s">
        <v>10878</v>
      </c>
      <c r="B3636" s="3" t="s">
        <v>22340</v>
      </c>
      <c r="C3636" s="3">
        <v>39</v>
      </c>
      <c r="K3636" s="3">
        <v>21.2</v>
      </c>
      <c r="T3636" s="3">
        <v>56461</v>
      </c>
    </row>
    <row r="3637" spans="1:20">
      <c r="A3637" s="3" t="s">
        <v>10879</v>
      </c>
      <c r="B3637" s="3" t="s">
        <v>22340</v>
      </c>
      <c r="C3637" s="3">
        <v>40</v>
      </c>
      <c r="K3637" s="3">
        <v>21.6</v>
      </c>
      <c r="T3637" s="3">
        <v>57527</v>
      </c>
    </row>
    <row r="3638" spans="1:20">
      <c r="A3638" s="3" t="s">
        <v>10880</v>
      </c>
      <c r="B3638" s="3" t="s">
        <v>22340</v>
      </c>
      <c r="C3638" s="3">
        <v>41</v>
      </c>
      <c r="K3638" s="3">
        <v>22</v>
      </c>
      <c r="T3638" s="3">
        <v>58592</v>
      </c>
    </row>
    <row r="3639" spans="1:20">
      <c r="A3639" s="3" t="s">
        <v>10881</v>
      </c>
      <c r="B3639" s="3" t="s">
        <v>22340</v>
      </c>
      <c r="C3639" s="3">
        <v>42</v>
      </c>
      <c r="K3639" s="3">
        <v>22.4</v>
      </c>
      <c r="T3639" s="3">
        <v>59657</v>
      </c>
    </row>
    <row r="3640" spans="1:20">
      <c r="A3640" s="3" t="s">
        <v>10882</v>
      </c>
      <c r="B3640" s="3" t="s">
        <v>22340</v>
      </c>
      <c r="C3640" s="3">
        <v>43</v>
      </c>
      <c r="K3640" s="3">
        <v>22.8</v>
      </c>
      <c r="T3640" s="3">
        <v>60723</v>
      </c>
    </row>
    <row r="3641" spans="1:20">
      <c r="A3641" s="3" t="s">
        <v>10883</v>
      </c>
      <c r="B3641" s="3" t="s">
        <v>22340</v>
      </c>
      <c r="C3641" s="3">
        <v>44</v>
      </c>
      <c r="K3641" s="3">
        <v>23.2</v>
      </c>
      <c r="T3641" s="3">
        <v>61788</v>
      </c>
    </row>
    <row r="3642" spans="1:20">
      <c r="A3642" s="3" t="s">
        <v>10884</v>
      </c>
      <c r="B3642" s="3" t="s">
        <v>22340</v>
      </c>
      <c r="C3642" s="3">
        <v>45</v>
      </c>
      <c r="K3642" s="3">
        <v>23.6</v>
      </c>
      <c r="T3642" s="3">
        <v>62853</v>
      </c>
    </row>
    <row r="3643" spans="1:20">
      <c r="A3643" s="3" t="s">
        <v>10885</v>
      </c>
      <c r="B3643" s="3" t="s">
        <v>22340</v>
      </c>
      <c r="C3643" s="3">
        <v>46</v>
      </c>
      <c r="K3643" s="3">
        <v>24</v>
      </c>
      <c r="T3643" s="3">
        <v>63918</v>
      </c>
    </row>
    <row r="3644" spans="1:20">
      <c r="A3644" s="3" t="s">
        <v>10886</v>
      </c>
      <c r="B3644" s="3" t="s">
        <v>22340</v>
      </c>
      <c r="C3644" s="3">
        <v>47</v>
      </c>
      <c r="K3644" s="3">
        <v>24.4</v>
      </c>
      <c r="T3644" s="3">
        <v>64984</v>
      </c>
    </row>
    <row r="3645" spans="1:20">
      <c r="A3645" s="3" t="s">
        <v>10887</v>
      </c>
      <c r="B3645" s="3" t="s">
        <v>22340</v>
      </c>
      <c r="C3645" s="3">
        <v>48</v>
      </c>
      <c r="K3645" s="3">
        <v>24.8</v>
      </c>
      <c r="T3645" s="3">
        <v>66049</v>
      </c>
    </row>
    <row r="3646" spans="1:20">
      <c r="A3646" s="3" t="s">
        <v>10888</v>
      </c>
      <c r="B3646" s="3" t="s">
        <v>22340</v>
      </c>
      <c r="C3646" s="3">
        <v>49</v>
      </c>
      <c r="K3646" s="3">
        <v>25.2</v>
      </c>
      <c r="T3646" s="3">
        <v>67114</v>
      </c>
    </row>
    <row r="3647" spans="1:20">
      <c r="A3647" s="3" t="s">
        <v>10889</v>
      </c>
      <c r="B3647" s="3" t="s">
        <v>22340</v>
      </c>
      <c r="C3647" s="3">
        <v>50</v>
      </c>
      <c r="K3647" s="3">
        <v>25.6</v>
      </c>
      <c r="T3647" s="3">
        <v>68180</v>
      </c>
    </row>
    <row r="3648" spans="1:20">
      <c r="A3648" s="3" t="s">
        <v>10890</v>
      </c>
      <c r="B3648" s="3" t="s">
        <v>22340</v>
      </c>
      <c r="C3648" s="3">
        <v>51</v>
      </c>
      <c r="K3648" s="3">
        <v>26</v>
      </c>
      <c r="T3648" s="3">
        <v>69245</v>
      </c>
    </row>
    <row r="3649" spans="1:20">
      <c r="A3649" s="3" t="s">
        <v>10891</v>
      </c>
      <c r="B3649" s="3" t="s">
        <v>22340</v>
      </c>
      <c r="C3649" s="3">
        <v>52</v>
      </c>
      <c r="K3649" s="3">
        <v>26.4</v>
      </c>
      <c r="T3649" s="3">
        <v>70310</v>
      </c>
    </row>
    <row r="3650" spans="1:20">
      <c r="A3650" s="3" t="s">
        <v>10892</v>
      </c>
      <c r="B3650" s="3" t="s">
        <v>22340</v>
      </c>
      <c r="C3650" s="3">
        <v>53</v>
      </c>
      <c r="K3650" s="3">
        <v>26.8</v>
      </c>
      <c r="T3650" s="3">
        <v>71376</v>
      </c>
    </row>
    <row r="3651" spans="1:20">
      <c r="A3651" s="3" t="s">
        <v>10893</v>
      </c>
      <c r="B3651" s="3" t="s">
        <v>22340</v>
      </c>
      <c r="C3651" s="3">
        <v>54</v>
      </c>
      <c r="K3651" s="3">
        <v>27.2</v>
      </c>
      <c r="T3651" s="3">
        <v>72441</v>
      </c>
    </row>
    <row r="3652" spans="1:20">
      <c r="A3652" s="3" t="s">
        <v>10894</v>
      </c>
      <c r="B3652" s="3" t="s">
        <v>22340</v>
      </c>
      <c r="C3652" s="3">
        <v>55</v>
      </c>
      <c r="K3652" s="3">
        <v>27.6</v>
      </c>
      <c r="T3652" s="3">
        <v>73506</v>
      </c>
    </row>
    <row r="3653" spans="1:20">
      <c r="A3653" s="3" t="s">
        <v>10895</v>
      </c>
      <c r="B3653" s="3" t="s">
        <v>22340</v>
      </c>
      <c r="C3653" s="3">
        <v>56</v>
      </c>
      <c r="K3653" s="3">
        <v>28</v>
      </c>
      <c r="T3653" s="3">
        <v>74572</v>
      </c>
    </row>
    <row r="3654" spans="1:20">
      <c r="A3654" s="3" t="s">
        <v>10896</v>
      </c>
      <c r="B3654" s="3" t="s">
        <v>22340</v>
      </c>
      <c r="C3654" s="3">
        <v>57</v>
      </c>
      <c r="K3654" s="3">
        <v>28.4</v>
      </c>
      <c r="T3654" s="3">
        <v>75637</v>
      </c>
    </row>
    <row r="3655" spans="1:20">
      <c r="A3655" s="3" t="s">
        <v>10897</v>
      </c>
      <c r="B3655" s="3" t="s">
        <v>22340</v>
      </c>
      <c r="C3655" s="3">
        <v>58</v>
      </c>
      <c r="K3655" s="3">
        <v>28.8</v>
      </c>
      <c r="T3655" s="3">
        <v>76702</v>
      </c>
    </row>
    <row r="3656" spans="1:20">
      <c r="A3656" s="3" t="s">
        <v>10898</v>
      </c>
      <c r="B3656" s="3" t="s">
        <v>22340</v>
      </c>
      <c r="C3656" s="3">
        <v>59</v>
      </c>
      <c r="K3656" s="3">
        <v>29.2</v>
      </c>
      <c r="T3656" s="3">
        <v>77768</v>
      </c>
    </row>
    <row r="3657" spans="1:20">
      <c r="A3657" s="3" t="s">
        <v>10899</v>
      </c>
      <c r="B3657" s="3" t="s">
        <v>22340</v>
      </c>
      <c r="C3657" s="3">
        <v>60</v>
      </c>
      <c r="K3657" s="3">
        <v>29.6</v>
      </c>
      <c r="T3657" s="3">
        <v>78833</v>
      </c>
    </row>
    <row r="3658" spans="1:20">
      <c r="A3658" s="3" t="s">
        <v>10900</v>
      </c>
      <c r="B3658" s="3" t="s">
        <v>22340</v>
      </c>
      <c r="C3658" s="3">
        <v>61</v>
      </c>
      <c r="K3658" s="3">
        <v>30</v>
      </c>
      <c r="T3658" s="3">
        <v>79898</v>
      </c>
    </row>
    <row r="3659" spans="1:20">
      <c r="A3659" s="3" t="s">
        <v>10901</v>
      </c>
      <c r="B3659" s="3" t="s">
        <v>22340</v>
      </c>
      <c r="C3659" s="3">
        <v>62</v>
      </c>
      <c r="K3659" s="3">
        <v>30.4</v>
      </c>
      <c r="T3659" s="3">
        <v>80964</v>
      </c>
    </row>
    <row r="3660" spans="1:20">
      <c r="A3660" s="3" t="s">
        <v>10902</v>
      </c>
      <c r="B3660" s="3" t="s">
        <v>22340</v>
      </c>
      <c r="C3660" s="3">
        <v>63</v>
      </c>
      <c r="K3660" s="3">
        <v>30.8</v>
      </c>
      <c r="T3660" s="3">
        <v>82029</v>
      </c>
    </row>
    <row r="3661" spans="1:20">
      <c r="A3661" s="3" t="s">
        <v>10903</v>
      </c>
      <c r="B3661" s="3" t="s">
        <v>22340</v>
      </c>
      <c r="C3661" s="3">
        <v>64</v>
      </c>
      <c r="K3661" s="3">
        <v>31.2</v>
      </c>
      <c r="T3661" s="3">
        <v>83094</v>
      </c>
    </row>
    <row r="3662" spans="1:20">
      <c r="A3662" s="3" t="s">
        <v>10904</v>
      </c>
      <c r="B3662" s="3" t="s">
        <v>22340</v>
      </c>
      <c r="C3662" s="3">
        <v>65</v>
      </c>
      <c r="K3662" s="3">
        <v>31.6</v>
      </c>
      <c r="T3662" s="3">
        <v>84159</v>
      </c>
    </row>
    <row r="3663" spans="1:20">
      <c r="A3663" s="3" t="s">
        <v>10905</v>
      </c>
      <c r="B3663" s="3" t="s">
        <v>22340</v>
      </c>
      <c r="C3663" s="3">
        <v>66</v>
      </c>
      <c r="K3663" s="3">
        <v>32</v>
      </c>
      <c r="T3663" s="3">
        <v>85225</v>
      </c>
    </row>
    <row r="3664" spans="1:20">
      <c r="A3664" s="3" t="s">
        <v>10906</v>
      </c>
      <c r="B3664" s="3" t="s">
        <v>22340</v>
      </c>
      <c r="C3664" s="3">
        <v>67</v>
      </c>
      <c r="K3664" s="3">
        <v>32.4</v>
      </c>
      <c r="T3664" s="3">
        <v>86290</v>
      </c>
    </row>
    <row r="3665" spans="1:20">
      <c r="A3665" s="3" t="s">
        <v>10907</v>
      </c>
      <c r="B3665" s="3" t="s">
        <v>22340</v>
      </c>
      <c r="C3665" s="3">
        <v>68</v>
      </c>
      <c r="K3665" s="3">
        <v>32.799999999999997</v>
      </c>
      <c r="T3665" s="3">
        <v>87355</v>
      </c>
    </row>
    <row r="3666" spans="1:20">
      <c r="A3666" s="3" t="s">
        <v>10908</v>
      </c>
      <c r="B3666" s="3" t="s">
        <v>22340</v>
      </c>
      <c r="C3666" s="3">
        <v>69</v>
      </c>
      <c r="K3666" s="3">
        <v>33.200000000000003</v>
      </c>
      <c r="T3666" s="3">
        <v>88421</v>
      </c>
    </row>
    <row r="3667" spans="1:20">
      <c r="A3667" s="3" t="s">
        <v>10909</v>
      </c>
      <c r="B3667" s="3" t="s">
        <v>22340</v>
      </c>
      <c r="C3667" s="3">
        <v>70</v>
      </c>
      <c r="K3667" s="3">
        <v>33.6</v>
      </c>
      <c r="T3667" s="3">
        <v>89486</v>
      </c>
    </row>
    <row r="3668" spans="1:20">
      <c r="A3668" s="3" t="s">
        <v>10910</v>
      </c>
      <c r="B3668" s="3" t="s">
        <v>22340</v>
      </c>
      <c r="C3668" s="3">
        <v>71</v>
      </c>
      <c r="K3668" s="3">
        <v>34</v>
      </c>
      <c r="T3668" s="3">
        <v>90551</v>
      </c>
    </row>
    <row r="3669" spans="1:20">
      <c r="A3669" s="3" t="s">
        <v>10911</v>
      </c>
      <c r="B3669" s="3" t="s">
        <v>22340</v>
      </c>
      <c r="C3669" s="3">
        <v>72</v>
      </c>
      <c r="K3669" s="3">
        <v>34.4</v>
      </c>
      <c r="T3669" s="3">
        <v>91617</v>
      </c>
    </row>
    <row r="3670" spans="1:20">
      <c r="A3670" s="3" t="s">
        <v>10912</v>
      </c>
      <c r="B3670" s="3" t="s">
        <v>22340</v>
      </c>
      <c r="C3670" s="3">
        <v>73</v>
      </c>
      <c r="K3670" s="3">
        <v>34.799999999999997</v>
      </c>
      <c r="T3670" s="3">
        <v>92682</v>
      </c>
    </row>
    <row r="3671" spans="1:20">
      <c r="A3671" s="3" t="s">
        <v>10913</v>
      </c>
      <c r="B3671" s="3" t="s">
        <v>22340</v>
      </c>
      <c r="C3671" s="3">
        <v>74</v>
      </c>
      <c r="K3671" s="3">
        <v>35.200000000000003</v>
      </c>
      <c r="T3671" s="3">
        <v>93747</v>
      </c>
    </row>
    <row r="3672" spans="1:20">
      <c r="A3672" s="3" t="s">
        <v>10914</v>
      </c>
      <c r="B3672" s="3" t="s">
        <v>22340</v>
      </c>
      <c r="C3672" s="3">
        <v>75</v>
      </c>
      <c r="K3672" s="3">
        <v>35.6</v>
      </c>
      <c r="T3672" s="3">
        <v>94813</v>
      </c>
    </row>
    <row r="3673" spans="1:20">
      <c r="A3673" s="3" t="s">
        <v>10915</v>
      </c>
      <c r="B3673" s="3" t="s">
        <v>22340</v>
      </c>
      <c r="C3673" s="3">
        <v>76</v>
      </c>
      <c r="K3673" s="3">
        <v>36</v>
      </c>
      <c r="T3673" s="3">
        <v>95878</v>
      </c>
    </row>
    <row r="3674" spans="1:20">
      <c r="A3674" s="3" t="s">
        <v>10916</v>
      </c>
      <c r="B3674" s="3" t="s">
        <v>22340</v>
      </c>
      <c r="C3674" s="3">
        <v>77</v>
      </c>
      <c r="K3674" s="3">
        <v>36.4</v>
      </c>
      <c r="T3674" s="3">
        <v>96943</v>
      </c>
    </row>
    <row r="3675" spans="1:20">
      <c r="A3675" s="3" t="s">
        <v>10917</v>
      </c>
      <c r="B3675" s="3" t="s">
        <v>22340</v>
      </c>
      <c r="C3675" s="3">
        <v>78</v>
      </c>
      <c r="K3675" s="3">
        <v>36.799999999999997</v>
      </c>
      <c r="T3675" s="3">
        <v>98009</v>
      </c>
    </row>
    <row r="3676" spans="1:20">
      <c r="A3676" s="3" t="s">
        <v>10918</v>
      </c>
      <c r="B3676" s="3" t="s">
        <v>22340</v>
      </c>
      <c r="C3676" s="3">
        <v>79</v>
      </c>
      <c r="K3676" s="3">
        <v>37.200000000000003</v>
      </c>
      <c r="T3676" s="3">
        <v>99074</v>
      </c>
    </row>
    <row r="3677" spans="1:20">
      <c r="A3677" s="3" t="s">
        <v>10919</v>
      </c>
      <c r="B3677" s="3" t="s">
        <v>22340</v>
      </c>
      <c r="C3677" s="3">
        <v>80</v>
      </c>
      <c r="K3677" s="3">
        <v>37.6</v>
      </c>
      <c r="T3677" s="3">
        <v>100139</v>
      </c>
    </row>
    <row r="3678" spans="1:20">
      <c r="A3678" s="3" t="s">
        <v>10920</v>
      </c>
      <c r="B3678" s="3" t="s">
        <v>22340</v>
      </c>
      <c r="C3678" s="3">
        <v>81</v>
      </c>
      <c r="K3678" s="3">
        <v>38</v>
      </c>
      <c r="T3678" s="3">
        <v>101205</v>
      </c>
    </row>
    <row r="3679" spans="1:20">
      <c r="A3679" s="3" t="s">
        <v>10921</v>
      </c>
      <c r="B3679" s="3" t="s">
        <v>22340</v>
      </c>
      <c r="C3679" s="3">
        <v>82</v>
      </c>
      <c r="K3679" s="3">
        <v>38.4</v>
      </c>
      <c r="T3679" s="3">
        <v>102270</v>
      </c>
    </row>
    <row r="3680" spans="1:20">
      <c r="A3680" s="3" t="s">
        <v>10922</v>
      </c>
      <c r="B3680" s="3" t="s">
        <v>22340</v>
      </c>
      <c r="C3680" s="3">
        <v>83</v>
      </c>
      <c r="K3680" s="3">
        <v>38.799999999999997</v>
      </c>
      <c r="T3680" s="3">
        <v>103335</v>
      </c>
    </row>
    <row r="3681" spans="1:20">
      <c r="A3681" s="3" t="s">
        <v>10923</v>
      </c>
      <c r="B3681" s="3" t="s">
        <v>22340</v>
      </c>
      <c r="C3681" s="3">
        <v>84</v>
      </c>
      <c r="K3681" s="3">
        <v>39.200000000000003</v>
      </c>
      <c r="T3681" s="3">
        <v>104400</v>
      </c>
    </row>
    <row r="3682" spans="1:20">
      <c r="A3682" s="3" t="s">
        <v>10924</v>
      </c>
      <c r="B3682" s="3" t="s">
        <v>22340</v>
      </c>
      <c r="C3682" s="3">
        <v>85</v>
      </c>
      <c r="K3682" s="3">
        <v>39.6</v>
      </c>
      <c r="T3682" s="3">
        <v>105466</v>
      </c>
    </row>
    <row r="3683" spans="1:20">
      <c r="A3683" s="3" t="s">
        <v>10925</v>
      </c>
      <c r="B3683" s="3" t="s">
        <v>22340</v>
      </c>
      <c r="C3683" s="3">
        <v>86</v>
      </c>
      <c r="K3683" s="3">
        <v>40</v>
      </c>
      <c r="T3683" s="3">
        <v>106531</v>
      </c>
    </row>
    <row r="3684" spans="1:20">
      <c r="A3684" s="3" t="s">
        <v>10926</v>
      </c>
      <c r="B3684" s="3" t="s">
        <v>22340</v>
      </c>
      <c r="C3684" s="3">
        <v>87</v>
      </c>
      <c r="K3684" s="3">
        <v>40.4</v>
      </c>
      <c r="T3684" s="3">
        <v>107596</v>
      </c>
    </row>
    <row r="3685" spans="1:20">
      <c r="A3685" s="3" t="s">
        <v>10927</v>
      </c>
      <c r="B3685" s="3" t="s">
        <v>22340</v>
      </c>
      <c r="C3685" s="3">
        <v>88</v>
      </c>
      <c r="K3685" s="3">
        <v>40.799999999999997</v>
      </c>
      <c r="T3685" s="3">
        <v>108662</v>
      </c>
    </row>
    <row r="3686" spans="1:20">
      <c r="A3686" s="3" t="s">
        <v>10928</v>
      </c>
      <c r="B3686" s="3" t="s">
        <v>22340</v>
      </c>
      <c r="C3686" s="3">
        <v>89</v>
      </c>
      <c r="K3686" s="3">
        <v>41.2</v>
      </c>
      <c r="T3686" s="3">
        <v>109727</v>
      </c>
    </row>
    <row r="3687" spans="1:20">
      <c r="A3687" s="3" t="s">
        <v>10929</v>
      </c>
      <c r="B3687" s="3" t="s">
        <v>22340</v>
      </c>
      <c r="C3687" s="3">
        <v>90</v>
      </c>
      <c r="K3687" s="3">
        <v>41.6</v>
      </c>
      <c r="T3687" s="3">
        <v>110792</v>
      </c>
    </row>
    <row r="3688" spans="1:20">
      <c r="A3688" s="3" t="s">
        <v>10930</v>
      </c>
      <c r="B3688" s="3" t="s">
        <v>22340</v>
      </c>
      <c r="C3688" s="3">
        <v>91</v>
      </c>
      <c r="K3688" s="3">
        <v>42</v>
      </c>
      <c r="T3688" s="3">
        <v>111858</v>
      </c>
    </row>
    <row r="3689" spans="1:20">
      <c r="A3689" s="3" t="s">
        <v>10931</v>
      </c>
      <c r="B3689" s="3" t="s">
        <v>22340</v>
      </c>
      <c r="C3689" s="3">
        <v>92</v>
      </c>
      <c r="K3689" s="3">
        <v>42.4</v>
      </c>
      <c r="T3689" s="3">
        <v>112923</v>
      </c>
    </row>
    <row r="3690" spans="1:20">
      <c r="A3690" s="3" t="s">
        <v>10932</v>
      </c>
      <c r="B3690" s="3" t="s">
        <v>22340</v>
      </c>
      <c r="C3690" s="3">
        <v>93</v>
      </c>
      <c r="K3690" s="3">
        <v>42.8</v>
      </c>
      <c r="T3690" s="3">
        <v>113988</v>
      </c>
    </row>
    <row r="3691" spans="1:20">
      <c r="A3691" s="3" t="s">
        <v>10933</v>
      </c>
      <c r="B3691" s="3" t="s">
        <v>22340</v>
      </c>
      <c r="C3691" s="3">
        <v>94</v>
      </c>
      <c r="K3691" s="3">
        <v>43.2</v>
      </c>
      <c r="T3691" s="3">
        <v>115054</v>
      </c>
    </row>
    <row r="3692" spans="1:20">
      <c r="A3692" s="3" t="s">
        <v>10934</v>
      </c>
      <c r="B3692" s="3" t="s">
        <v>22340</v>
      </c>
      <c r="C3692" s="3">
        <v>95</v>
      </c>
      <c r="K3692" s="3">
        <v>43.6</v>
      </c>
      <c r="T3692" s="3">
        <v>116119</v>
      </c>
    </row>
    <row r="3693" spans="1:20">
      <c r="A3693" s="3" t="s">
        <v>10935</v>
      </c>
      <c r="B3693" s="3" t="s">
        <v>22340</v>
      </c>
      <c r="C3693" s="3">
        <v>96</v>
      </c>
      <c r="K3693" s="3">
        <v>44</v>
      </c>
      <c r="T3693" s="3">
        <v>117184</v>
      </c>
    </row>
    <row r="3694" spans="1:20">
      <c r="A3694" s="3" t="s">
        <v>10936</v>
      </c>
      <c r="B3694" s="3" t="s">
        <v>22340</v>
      </c>
      <c r="C3694" s="3">
        <v>97</v>
      </c>
      <c r="K3694" s="3">
        <v>44.4</v>
      </c>
      <c r="T3694" s="3">
        <v>118250</v>
      </c>
    </row>
    <row r="3695" spans="1:20">
      <c r="A3695" s="3" t="s">
        <v>10937</v>
      </c>
      <c r="B3695" s="3" t="s">
        <v>22340</v>
      </c>
      <c r="C3695" s="3">
        <v>98</v>
      </c>
      <c r="K3695" s="3">
        <v>44.8</v>
      </c>
      <c r="T3695" s="3">
        <v>119315</v>
      </c>
    </row>
    <row r="3696" spans="1:20">
      <c r="A3696" s="3" t="s">
        <v>10938</v>
      </c>
      <c r="B3696" s="3" t="s">
        <v>22340</v>
      </c>
      <c r="C3696" s="3">
        <v>99</v>
      </c>
      <c r="K3696" s="3">
        <v>45.2</v>
      </c>
      <c r="T3696" s="3">
        <v>120380</v>
      </c>
    </row>
    <row r="3697" spans="1:20">
      <c r="A3697" s="3" t="s">
        <v>10939</v>
      </c>
      <c r="B3697" s="3" t="s">
        <v>22340</v>
      </c>
      <c r="C3697" s="3">
        <v>1</v>
      </c>
      <c r="L3697" s="3">
        <v>6</v>
      </c>
      <c r="T3697" s="3">
        <v>14942</v>
      </c>
    </row>
    <row r="3698" spans="1:20">
      <c r="A3698" s="3" t="s">
        <v>10940</v>
      </c>
      <c r="B3698" s="3" t="s">
        <v>22340</v>
      </c>
      <c r="C3698" s="3">
        <v>2</v>
      </c>
      <c r="L3698" s="3">
        <v>6.4</v>
      </c>
      <c r="T3698" s="3">
        <v>15938</v>
      </c>
    </row>
    <row r="3699" spans="1:20">
      <c r="A3699" s="3" t="s">
        <v>10941</v>
      </c>
      <c r="B3699" s="3" t="s">
        <v>22340</v>
      </c>
      <c r="C3699" s="3">
        <v>3</v>
      </c>
      <c r="L3699" s="3">
        <v>6.8</v>
      </c>
      <c r="T3699" s="3">
        <v>16934</v>
      </c>
    </row>
    <row r="3700" spans="1:20">
      <c r="A3700" s="3" t="s">
        <v>10942</v>
      </c>
      <c r="B3700" s="3" t="s">
        <v>22340</v>
      </c>
      <c r="C3700" s="3">
        <v>4</v>
      </c>
      <c r="L3700" s="3">
        <v>7.2</v>
      </c>
      <c r="T3700" s="3">
        <v>17930</v>
      </c>
    </row>
    <row r="3701" spans="1:20">
      <c r="A3701" s="3" t="s">
        <v>10943</v>
      </c>
      <c r="B3701" s="3" t="s">
        <v>22340</v>
      </c>
      <c r="C3701" s="3">
        <v>5</v>
      </c>
      <c r="L3701" s="3">
        <v>7.6</v>
      </c>
      <c r="T3701" s="3">
        <v>18926</v>
      </c>
    </row>
    <row r="3702" spans="1:20">
      <c r="A3702" s="3" t="s">
        <v>10944</v>
      </c>
      <c r="B3702" s="3" t="s">
        <v>22340</v>
      </c>
      <c r="C3702" s="3">
        <v>6</v>
      </c>
      <c r="L3702" s="3">
        <v>8</v>
      </c>
      <c r="T3702" s="3">
        <v>19922</v>
      </c>
    </row>
    <row r="3703" spans="1:20">
      <c r="A3703" s="3" t="s">
        <v>10945</v>
      </c>
      <c r="B3703" s="3" t="s">
        <v>22340</v>
      </c>
      <c r="C3703" s="3">
        <v>7</v>
      </c>
      <c r="L3703" s="3">
        <v>8.4</v>
      </c>
      <c r="T3703" s="3">
        <v>20919</v>
      </c>
    </row>
    <row r="3704" spans="1:20">
      <c r="A3704" s="3" t="s">
        <v>10946</v>
      </c>
      <c r="B3704" s="3" t="s">
        <v>22340</v>
      </c>
      <c r="C3704" s="3">
        <v>8</v>
      </c>
      <c r="L3704" s="3">
        <v>8.8000000000000007</v>
      </c>
      <c r="T3704" s="3">
        <v>21915</v>
      </c>
    </row>
    <row r="3705" spans="1:20">
      <c r="A3705" s="3" t="s">
        <v>10947</v>
      </c>
      <c r="B3705" s="3" t="s">
        <v>22340</v>
      </c>
      <c r="C3705" s="3">
        <v>9</v>
      </c>
      <c r="L3705" s="3">
        <v>9.1999999999999993</v>
      </c>
      <c r="T3705" s="3">
        <v>22911</v>
      </c>
    </row>
    <row r="3706" spans="1:20">
      <c r="A3706" s="3" t="s">
        <v>10948</v>
      </c>
      <c r="B3706" s="3" t="s">
        <v>22340</v>
      </c>
      <c r="C3706" s="3">
        <v>10</v>
      </c>
      <c r="L3706" s="3">
        <v>9.6</v>
      </c>
      <c r="T3706" s="3">
        <v>23907</v>
      </c>
    </row>
    <row r="3707" spans="1:20">
      <c r="A3707" s="3" t="s">
        <v>10949</v>
      </c>
      <c r="B3707" s="3" t="s">
        <v>22340</v>
      </c>
      <c r="C3707" s="3">
        <v>11</v>
      </c>
      <c r="L3707" s="3">
        <v>10</v>
      </c>
      <c r="T3707" s="3">
        <v>24903</v>
      </c>
    </row>
    <row r="3708" spans="1:20">
      <c r="A3708" s="3" t="s">
        <v>10950</v>
      </c>
      <c r="B3708" s="3" t="s">
        <v>22340</v>
      </c>
      <c r="C3708" s="3">
        <v>12</v>
      </c>
      <c r="L3708" s="3">
        <v>10.4</v>
      </c>
      <c r="T3708" s="3">
        <v>25899</v>
      </c>
    </row>
    <row r="3709" spans="1:20">
      <c r="A3709" s="3" t="s">
        <v>10951</v>
      </c>
      <c r="B3709" s="3" t="s">
        <v>22340</v>
      </c>
      <c r="C3709" s="3">
        <v>13</v>
      </c>
      <c r="L3709" s="3">
        <v>10.8</v>
      </c>
      <c r="T3709" s="3">
        <v>26895</v>
      </c>
    </row>
    <row r="3710" spans="1:20">
      <c r="A3710" s="3" t="s">
        <v>10952</v>
      </c>
      <c r="B3710" s="3" t="s">
        <v>22340</v>
      </c>
      <c r="C3710" s="3">
        <v>14</v>
      </c>
      <c r="L3710" s="3">
        <v>11.2</v>
      </c>
      <c r="T3710" s="3">
        <v>27892</v>
      </c>
    </row>
    <row r="3711" spans="1:20">
      <c r="A3711" s="3" t="s">
        <v>10953</v>
      </c>
      <c r="B3711" s="3" t="s">
        <v>22340</v>
      </c>
      <c r="C3711" s="3">
        <v>15</v>
      </c>
      <c r="L3711" s="3">
        <v>11.6</v>
      </c>
      <c r="T3711" s="3">
        <v>28888</v>
      </c>
    </row>
    <row r="3712" spans="1:20">
      <c r="A3712" s="3" t="s">
        <v>10954</v>
      </c>
      <c r="B3712" s="3" t="s">
        <v>22340</v>
      </c>
      <c r="C3712" s="3">
        <v>16</v>
      </c>
      <c r="L3712" s="3">
        <v>12</v>
      </c>
      <c r="T3712" s="3">
        <v>29884</v>
      </c>
    </row>
    <row r="3713" spans="1:20">
      <c r="A3713" s="3" t="s">
        <v>10955</v>
      </c>
      <c r="B3713" s="3" t="s">
        <v>22340</v>
      </c>
      <c r="C3713" s="3">
        <v>17</v>
      </c>
      <c r="L3713" s="3">
        <v>12.4</v>
      </c>
      <c r="T3713" s="3">
        <v>30880</v>
      </c>
    </row>
    <row r="3714" spans="1:20">
      <c r="A3714" s="3" t="s">
        <v>10956</v>
      </c>
      <c r="B3714" s="3" t="s">
        <v>22340</v>
      </c>
      <c r="C3714" s="3">
        <v>18</v>
      </c>
      <c r="L3714" s="3">
        <v>12.8</v>
      </c>
      <c r="T3714" s="3">
        <v>31876</v>
      </c>
    </row>
    <row r="3715" spans="1:20">
      <c r="A3715" s="3" t="s">
        <v>10957</v>
      </c>
      <c r="B3715" s="3" t="s">
        <v>22340</v>
      </c>
      <c r="C3715" s="3">
        <v>19</v>
      </c>
      <c r="L3715" s="3">
        <v>13.2</v>
      </c>
      <c r="T3715" s="3">
        <v>32872</v>
      </c>
    </row>
    <row r="3716" spans="1:20">
      <c r="A3716" s="3" t="s">
        <v>10958</v>
      </c>
      <c r="B3716" s="3" t="s">
        <v>22340</v>
      </c>
      <c r="C3716" s="3">
        <v>20</v>
      </c>
      <c r="L3716" s="3">
        <v>13.6</v>
      </c>
      <c r="T3716" s="3">
        <v>33868</v>
      </c>
    </row>
    <row r="3717" spans="1:20">
      <c r="A3717" s="3" t="s">
        <v>10959</v>
      </c>
      <c r="B3717" s="3" t="s">
        <v>22340</v>
      </c>
      <c r="C3717" s="3">
        <v>21</v>
      </c>
      <c r="L3717" s="3">
        <v>14</v>
      </c>
      <c r="T3717" s="3">
        <v>34865</v>
      </c>
    </row>
    <row r="3718" spans="1:20">
      <c r="A3718" s="3" t="s">
        <v>10960</v>
      </c>
      <c r="B3718" s="3" t="s">
        <v>22340</v>
      </c>
      <c r="C3718" s="3">
        <v>22</v>
      </c>
      <c r="L3718" s="3">
        <v>14.4</v>
      </c>
      <c r="T3718" s="3">
        <v>35861</v>
      </c>
    </row>
    <row r="3719" spans="1:20">
      <c r="A3719" s="3" t="s">
        <v>10961</v>
      </c>
      <c r="B3719" s="3" t="s">
        <v>22340</v>
      </c>
      <c r="C3719" s="3">
        <v>23</v>
      </c>
      <c r="L3719" s="3">
        <v>14.8</v>
      </c>
      <c r="T3719" s="3">
        <v>36857</v>
      </c>
    </row>
    <row r="3720" spans="1:20">
      <c r="A3720" s="3" t="s">
        <v>10962</v>
      </c>
      <c r="B3720" s="3" t="s">
        <v>22340</v>
      </c>
      <c r="C3720" s="3">
        <v>24</v>
      </c>
      <c r="L3720" s="3">
        <v>15.2</v>
      </c>
      <c r="T3720" s="3">
        <v>37853</v>
      </c>
    </row>
    <row r="3721" spans="1:20">
      <c r="A3721" s="3" t="s">
        <v>10963</v>
      </c>
      <c r="B3721" s="3" t="s">
        <v>22340</v>
      </c>
      <c r="C3721" s="3">
        <v>25</v>
      </c>
      <c r="L3721" s="3">
        <v>15.6</v>
      </c>
      <c r="T3721" s="3">
        <v>38849</v>
      </c>
    </row>
    <row r="3722" spans="1:20">
      <c r="A3722" s="3" t="s">
        <v>10964</v>
      </c>
      <c r="B3722" s="3" t="s">
        <v>22340</v>
      </c>
      <c r="C3722" s="3">
        <v>26</v>
      </c>
      <c r="L3722" s="3">
        <v>16</v>
      </c>
      <c r="T3722" s="3">
        <v>39845</v>
      </c>
    </row>
    <row r="3723" spans="1:20">
      <c r="A3723" s="3" t="s">
        <v>10965</v>
      </c>
      <c r="B3723" s="3" t="s">
        <v>22340</v>
      </c>
      <c r="C3723" s="3">
        <v>27</v>
      </c>
      <c r="L3723" s="3">
        <v>16.399999999999999</v>
      </c>
      <c r="T3723" s="3">
        <v>40841</v>
      </c>
    </row>
    <row r="3724" spans="1:20">
      <c r="A3724" s="3" t="s">
        <v>10966</v>
      </c>
      <c r="B3724" s="3" t="s">
        <v>22340</v>
      </c>
      <c r="C3724" s="3">
        <v>28</v>
      </c>
      <c r="L3724" s="3">
        <v>16.8</v>
      </c>
      <c r="T3724" s="3">
        <v>41838</v>
      </c>
    </row>
    <row r="3725" spans="1:20">
      <c r="A3725" s="3" t="s">
        <v>10967</v>
      </c>
      <c r="B3725" s="3" t="s">
        <v>22340</v>
      </c>
      <c r="C3725" s="3">
        <v>29</v>
      </c>
      <c r="L3725" s="3">
        <v>17.2</v>
      </c>
      <c r="T3725" s="3">
        <v>42834</v>
      </c>
    </row>
    <row r="3726" spans="1:20">
      <c r="A3726" s="3" t="s">
        <v>10968</v>
      </c>
      <c r="B3726" s="3" t="s">
        <v>22340</v>
      </c>
      <c r="C3726" s="3">
        <v>30</v>
      </c>
      <c r="L3726" s="3">
        <v>17.600000000000001</v>
      </c>
      <c r="T3726" s="3">
        <v>43830</v>
      </c>
    </row>
    <row r="3727" spans="1:20">
      <c r="A3727" s="3" t="s">
        <v>10969</v>
      </c>
      <c r="B3727" s="3" t="s">
        <v>22340</v>
      </c>
      <c r="C3727" s="3">
        <v>31</v>
      </c>
      <c r="L3727" s="3">
        <v>18</v>
      </c>
      <c r="T3727" s="3">
        <v>44826</v>
      </c>
    </row>
    <row r="3728" spans="1:20">
      <c r="A3728" s="3" t="s">
        <v>10970</v>
      </c>
      <c r="B3728" s="3" t="s">
        <v>22340</v>
      </c>
      <c r="C3728" s="3">
        <v>32</v>
      </c>
      <c r="L3728" s="3">
        <v>18.399999999999999</v>
      </c>
      <c r="T3728" s="3">
        <v>45822</v>
      </c>
    </row>
    <row r="3729" spans="1:20">
      <c r="A3729" s="3" t="s">
        <v>10971</v>
      </c>
      <c r="B3729" s="3" t="s">
        <v>22340</v>
      </c>
      <c r="C3729" s="3">
        <v>33</v>
      </c>
      <c r="L3729" s="3">
        <v>18.8</v>
      </c>
      <c r="T3729" s="3">
        <v>46818</v>
      </c>
    </row>
    <row r="3730" spans="1:20">
      <c r="A3730" s="3" t="s">
        <v>10972</v>
      </c>
      <c r="B3730" s="3" t="s">
        <v>22340</v>
      </c>
      <c r="C3730" s="3">
        <v>34</v>
      </c>
      <c r="L3730" s="3">
        <v>19.2</v>
      </c>
      <c r="T3730" s="3">
        <v>47814</v>
      </c>
    </row>
    <row r="3731" spans="1:20">
      <c r="A3731" s="3" t="s">
        <v>10973</v>
      </c>
      <c r="B3731" s="3" t="s">
        <v>22340</v>
      </c>
      <c r="C3731" s="3">
        <v>35</v>
      </c>
      <c r="L3731" s="3">
        <v>19.600000000000001</v>
      </c>
      <c r="T3731" s="3">
        <v>48811</v>
      </c>
    </row>
    <row r="3732" spans="1:20">
      <c r="A3732" s="3" t="s">
        <v>10974</v>
      </c>
      <c r="B3732" s="3" t="s">
        <v>22340</v>
      </c>
      <c r="C3732" s="3">
        <v>36</v>
      </c>
      <c r="L3732" s="3">
        <v>20</v>
      </c>
      <c r="T3732" s="3">
        <v>49807</v>
      </c>
    </row>
    <row r="3733" spans="1:20">
      <c r="A3733" s="3" t="s">
        <v>10975</v>
      </c>
      <c r="B3733" s="3" t="s">
        <v>22340</v>
      </c>
      <c r="C3733" s="3">
        <v>37</v>
      </c>
      <c r="L3733" s="3">
        <v>20.399999999999999</v>
      </c>
      <c r="T3733" s="3">
        <v>50803</v>
      </c>
    </row>
    <row r="3734" spans="1:20">
      <c r="A3734" s="3" t="s">
        <v>10976</v>
      </c>
      <c r="B3734" s="3" t="s">
        <v>22340</v>
      </c>
      <c r="C3734" s="3">
        <v>38</v>
      </c>
      <c r="L3734" s="3">
        <v>20.8</v>
      </c>
      <c r="T3734" s="3">
        <v>51799</v>
      </c>
    </row>
    <row r="3735" spans="1:20">
      <c r="A3735" s="3" t="s">
        <v>10977</v>
      </c>
      <c r="B3735" s="3" t="s">
        <v>22340</v>
      </c>
      <c r="C3735" s="3">
        <v>39</v>
      </c>
      <c r="L3735" s="3">
        <v>21.2</v>
      </c>
      <c r="T3735" s="3">
        <v>52795</v>
      </c>
    </row>
    <row r="3736" spans="1:20">
      <c r="A3736" s="3" t="s">
        <v>10978</v>
      </c>
      <c r="B3736" s="3" t="s">
        <v>22340</v>
      </c>
      <c r="C3736" s="3">
        <v>40</v>
      </c>
      <c r="L3736" s="3">
        <v>21.6</v>
      </c>
      <c r="T3736" s="3">
        <v>53791</v>
      </c>
    </row>
    <row r="3737" spans="1:20">
      <c r="A3737" s="3" t="s">
        <v>10979</v>
      </c>
      <c r="B3737" s="3" t="s">
        <v>22340</v>
      </c>
      <c r="C3737" s="3">
        <v>41</v>
      </c>
      <c r="L3737" s="3">
        <v>22</v>
      </c>
      <c r="T3737" s="3">
        <v>54788</v>
      </c>
    </row>
    <row r="3738" spans="1:20">
      <c r="A3738" s="3" t="s">
        <v>10980</v>
      </c>
      <c r="B3738" s="3" t="s">
        <v>22340</v>
      </c>
      <c r="C3738" s="3">
        <v>42</v>
      </c>
      <c r="L3738" s="3">
        <v>22.4</v>
      </c>
      <c r="T3738" s="3">
        <v>55784</v>
      </c>
    </row>
    <row r="3739" spans="1:20">
      <c r="A3739" s="3" t="s">
        <v>10981</v>
      </c>
      <c r="B3739" s="3" t="s">
        <v>22340</v>
      </c>
      <c r="C3739" s="3">
        <v>43</v>
      </c>
      <c r="L3739" s="3">
        <v>22.8</v>
      </c>
      <c r="T3739" s="3">
        <v>56780</v>
      </c>
    </row>
    <row r="3740" spans="1:20">
      <c r="A3740" s="3" t="s">
        <v>10982</v>
      </c>
      <c r="B3740" s="3" t="s">
        <v>22340</v>
      </c>
      <c r="C3740" s="3">
        <v>44</v>
      </c>
      <c r="L3740" s="3">
        <v>23.2</v>
      </c>
      <c r="T3740" s="3">
        <v>57776</v>
      </c>
    </row>
    <row r="3741" spans="1:20">
      <c r="A3741" s="3" t="s">
        <v>10983</v>
      </c>
      <c r="B3741" s="3" t="s">
        <v>22340</v>
      </c>
      <c r="C3741" s="3">
        <v>45</v>
      </c>
      <c r="L3741" s="3">
        <v>23.6</v>
      </c>
      <c r="T3741" s="3">
        <v>58772</v>
      </c>
    </row>
    <row r="3742" spans="1:20">
      <c r="A3742" s="3" t="s">
        <v>10984</v>
      </c>
      <c r="B3742" s="3" t="s">
        <v>22340</v>
      </c>
      <c r="C3742" s="3">
        <v>46</v>
      </c>
      <c r="L3742" s="3">
        <v>24</v>
      </c>
      <c r="T3742" s="3">
        <v>59768</v>
      </c>
    </row>
    <row r="3743" spans="1:20">
      <c r="A3743" s="3" t="s">
        <v>10985</v>
      </c>
      <c r="B3743" s="3" t="s">
        <v>22340</v>
      </c>
      <c r="C3743" s="3">
        <v>47</v>
      </c>
      <c r="L3743" s="3">
        <v>24.4</v>
      </c>
      <c r="T3743" s="3">
        <v>60764</v>
      </c>
    </row>
    <row r="3744" spans="1:20">
      <c r="A3744" s="3" t="s">
        <v>10986</v>
      </c>
      <c r="B3744" s="3" t="s">
        <v>22340</v>
      </c>
      <c r="C3744" s="3">
        <v>48</v>
      </c>
      <c r="L3744" s="3">
        <v>24.8</v>
      </c>
      <c r="T3744" s="3">
        <v>61761</v>
      </c>
    </row>
    <row r="3745" spans="1:20">
      <c r="A3745" s="3" t="s">
        <v>10987</v>
      </c>
      <c r="B3745" s="3" t="s">
        <v>22340</v>
      </c>
      <c r="C3745" s="3">
        <v>49</v>
      </c>
      <c r="L3745" s="3">
        <v>25.2</v>
      </c>
      <c r="T3745" s="3">
        <v>62757</v>
      </c>
    </row>
    <row r="3746" spans="1:20">
      <c r="A3746" s="3" t="s">
        <v>10988</v>
      </c>
      <c r="B3746" s="3" t="s">
        <v>22340</v>
      </c>
      <c r="C3746" s="3">
        <v>50</v>
      </c>
      <c r="L3746" s="3">
        <v>25.6</v>
      </c>
      <c r="T3746" s="3">
        <v>63753</v>
      </c>
    </row>
    <row r="3747" spans="1:20">
      <c r="A3747" s="3" t="s">
        <v>10989</v>
      </c>
      <c r="B3747" s="3" t="s">
        <v>22340</v>
      </c>
      <c r="C3747" s="3">
        <v>51</v>
      </c>
      <c r="L3747" s="3">
        <v>26</v>
      </c>
      <c r="T3747" s="3">
        <v>64749</v>
      </c>
    </row>
    <row r="3748" spans="1:20">
      <c r="A3748" s="3" t="s">
        <v>10990</v>
      </c>
      <c r="B3748" s="3" t="s">
        <v>22340</v>
      </c>
      <c r="C3748" s="3">
        <v>52</v>
      </c>
      <c r="L3748" s="3">
        <v>26.4</v>
      </c>
      <c r="T3748" s="3">
        <v>65745</v>
      </c>
    </row>
    <row r="3749" spans="1:20">
      <c r="A3749" s="3" t="s">
        <v>10991</v>
      </c>
      <c r="B3749" s="3" t="s">
        <v>22340</v>
      </c>
      <c r="C3749" s="3">
        <v>53</v>
      </c>
      <c r="L3749" s="3">
        <v>26.8</v>
      </c>
      <c r="T3749" s="3">
        <v>66741</v>
      </c>
    </row>
    <row r="3750" spans="1:20">
      <c r="A3750" s="3" t="s">
        <v>10992</v>
      </c>
      <c r="B3750" s="3" t="s">
        <v>22340</v>
      </c>
      <c r="C3750" s="3">
        <v>54</v>
      </c>
      <c r="L3750" s="3">
        <v>27.2</v>
      </c>
      <c r="T3750" s="3">
        <v>67737</v>
      </c>
    </row>
    <row r="3751" spans="1:20">
      <c r="A3751" s="3" t="s">
        <v>10993</v>
      </c>
      <c r="B3751" s="3" t="s">
        <v>22340</v>
      </c>
      <c r="C3751" s="3">
        <v>55</v>
      </c>
      <c r="L3751" s="3">
        <v>27.6</v>
      </c>
      <c r="T3751" s="3">
        <v>68734</v>
      </c>
    </row>
    <row r="3752" spans="1:20">
      <c r="A3752" s="3" t="s">
        <v>10994</v>
      </c>
      <c r="B3752" s="3" t="s">
        <v>22340</v>
      </c>
      <c r="C3752" s="3">
        <v>56</v>
      </c>
      <c r="L3752" s="3">
        <v>28</v>
      </c>
      <c r="T3752" s="3">
        <v>69730</v>
      </c>
    </row>
    <row r="3753" spans="1:20">
      <c r="A3753" s="3" t="s">
        <v>10995</v>
      </c>
      <c r="B3753" s="3" t="s">
        <v>22340</v>
      </c>
      <c r="C3753" s="3">
        <v>57</v>
      </c>
      <c r="L3753" s="3">
        <v>28.4</v>
      </c>
      <c r="T3753" s="3">
        <v>70726</v>
      </c>
    </row>
    <row r="3754" spans="1:20">
      <c r="A3754" s="3" t="s">
        <v>10996</v>
      </c>
      <c r="B3754" s="3" t="s">
        <v>22340</v>
      </c>
      <c r="C3754" s="3">
        <v>58</v>
      </c>
      <c r="L3754" s="3">
        <v>28.8</v>
      </c>
      <c r="T3754" s="3">
        <v>71722</v>
      </c>
    </row>
    <row r="3755" spans="1:20">
      <c r="A3755" s="3" t="s">
        <v>10997</v>
      </c>
      <c r="B3755" s="3" t="s">
        <v>22340</v>
      </c>
      <c r="C3755" s="3">
        <v>59</v>
      </c>
      <c r="L3755" s="3">
        <v>29.2</v>
      </c>
      <c r="T3755" s="3">
        <v>72718</v>
      </c>
    </row>
    <row r="3756" spans="1:20">
      <c r="A3756" s="3" t="s">
        <v>10998</v>
      </c>
      <c r="B3756" s="3" t="s">
        <v>22340</v>
      </c>
      <c r="C3756" s="3">
        <v>60</v>
      </c>
      <c r="L3756" s="3">
        <v>29.6</v>
      </c>
      <c r="T3756" s="3">
        <v>73714</v>
      </c>
    </row>
    <row r="3757" spans="1:20">
      <c r="A3757" s="3" t="s">
        <v>10999</v>
      </c>
      <c r="B3757" s="3" t="s">
        <v>22340</v>
      </c>
      <c r="C3757" s="3">
        <v>61</v>
      </c>
      <c r="L3757" s="3">
        <v>30</v>
      </c>
      <c r="T3757" s="3">
        <v>74710</v>
      </c>
    </row>
    <row r="3758" spans="1:20">
      <c r="A3758" s="3" t="s">
        <v>11000</v>
      </c>
      <c r="B3758" s="3" t="s">
        <v>22340</v>
      </c>
      <c r="C3758" s="3">
        <v>62</v>
      </c>
      <c r="L3758" s="3">
        <v>30.4</v>
      </c>
      <c r="T3758" s="3">
        <v>75707</v>
      </c>
    </row>
    <row r="3759" spans="1:20">
      <c r="A3759" s="3" t="s">
        <v>11001</v>
      </c>
      <c r="B3759" s="3" t="s">
        <v>22340</v>
      </c>
      <c r="C3759" s="3">
        <v>63</v>
      </c>
      <c r="L3759" s="3">
        <v>30.8</v>
      </c>
      <c r="T3759" s="3">
        <v>76703</v>
      </c>
    </row>
    <row r="3760" spans="1:20">
      <c r="A3760" s="3" t="s">
        <v>11002</v>
      </c>
      <c r="B3760" s="3" t="s">
        <v>22340</v>
      </c>
      <c r="C3760" s="3">
        <v>64</v>
      </c>
      <c r="L3760" s="3">
        <v>31.2</v>
      </c>
      <c r="T3760" s="3">
        <v>77699</v>
      </c>
    </row>
    <row r="3761" spans="1:20">
      <c r="A3761" s="3" t="s">
        <v>11003</v>
      </c>
      <c r="B3761" s="3" t="s">
        <v>22340</v>
      </c>
      <c r="C3761" s="3">
        <v>65</v>
      </c>
      <c r="L3761" s="3">
        <v>31.6</v>
      </c>
      <c r="T3761" s="3">
        <v>78695</v>
      </c>
    </row>
    <row r="3762" spans="1:20">
      <c r="A3762" s="3" t="s">
        <v>11004</v>
      </c>
      <c r="B3762" s="3" t="s">
        <v>22340</v>
      </c>
      <c r="C3762" s="3">
        <v>66</v>
      </c>
      <c r="L3762" s="3">
        <v>32</v>
      </c>
      <c r="T3762" s="3">
        <v>79691</v>
      </c>
    </row>
    <row r="3763" spans="1:20">
      <c r="A3763" s="3" t="s">
        <v>11005</v>
      </c>
      <c r="B3763" s="3" t="s">
        <v>22340</v>
      </c>
      <c r="C3763" s="3">
        <v>67</v>
      </c>
      <c r="L3763" s="3">
        <v>32.4</v>
      </c>
      <c r="T3763" s="3">
        <v>80687</v>
      </c>
    </row>
    <row r="3764" spans="1:20">
      <c r="A3764" s="3" t="s">
        <v>11006</v>
      </c>
      <c r="B3764" s="3" t="s">
        <v>22340</v>
      </c>
      <c r="C3764" s="3">
        <v>68</v>
      </c>
      <c r="L3764" s="3">
        <v>32.799999999999997</v>
      </c>
      <c r="T3764" s="3">
        <v>81683</v>
      </c>
    </row>
    <row r="3765" spans="1:20">
      <c r="A3765" s="3" t="s">
        <v>11007</v>
      </c>
      <c r="B3765" s="3" t="s">
        <v>22340</v>
      </c>
      <c r="C3765" s="3">
        <v>69</v>
      </c>
      <c r="L3765" s="3">
        <v>33.200000000000003</v>
      </c>
      <c r="T3765" s="3">
        <v>82680</v>
      </c>
    </row>
    <row r="3766" spans="1:20">
      <c r="A3766" s="3" t="s">
        <v>11008</v>
      </c>
      <c r="B3766" s="3" t="s">
        <v>22340</v>
      </c>
      <c r="C3766" s="3">
        <v>70</v>
      </c>
      <c r="L3766" s="3">
        <v>33.6</v>
      </c>
      <c r="T3766" s="3">
        <v>83676</v>
      </c>
    </row>
    <row r="3767" spans="1:20">
      <c r="A3767" s="3" t="s">
        <v>11009</v>
      </c>
      <c r="B3767" s="3" t="s">
        <v>22340</v>
      </c>
      <c r="C3767" s="3">
        <v>71</v>
      </c>
      <c r="L3767" s="3">
        <v>34</v>
      </c>
      <c r="T3767" s="3">
        <v>84672</v>
      </c>
    </row>
    <row r="3768" spans="1:20">
      <c r="A3768" s="3" t="s">
        <v>11010</v>
      </c>
      <c r="B3768" s="3" t="s">
        <v>22340</v>
      </c>
      <c r="C3768" s="3">
        <v>72</v>
      </c>
      <c r="L3768" s="3">
        <v>34.4</v>
      </c>
      <c r="T3768" s="3">
        <v>85668</v>
      </c>
    </row>
    <row r="3769" spans="1:20">
      <c r="A3769" s="3" t="s">
        <v>11011</v>
      </c>
      <c r="B3769" s="3" t="s">
        <v>22340</v>
      </c>
      <c r="C3769" s="3">
        <v>73</v>
      </c>
      <c r="L3769" s="3">
        <v>34.799999999999997</v>
      </c>
      <c r="T3769" s="3">
        <v>86664</v>
      </c>
    </row>
    <row r="3770" spans="1:20">
      <c r="A3770" s="3" t="s">
        <v>11012</v>
      </c>
      <c r="B3770" s="3" t="s">
        <v>22340</v>
      </c>
      <c r="C3770" s="3">
        <v>74</v>
      </c>
      <c r="L3770" s="3">
        <v>35.200000000000003</v>
      </c>
      <c r="T3770" s="3">
        <v>87660</v>
      </c>
    </row>
    <row r="3771" spans="1:20">
      <c r="A3771" s="3" t="s">
        <v>11013</v>
      </c>
      <c r="B3771" s="3" t="s">
        <v>22340</v>
      </c>
      <c r="C3771" s="3">
        <v>75</v>
      </c>
      <c r="L3771" s="3">
        <v>35.6</v>
      </c>
      <c r="T3771" s="3">
        <v>88656</v>
      </c>
    </row>
    <row r="3772" spans="1:20">
      <c r="A3772" s="3" t="s">
        <v>11014</v>
      </c>
      <c r="B3772" s="3" t="s">
        <v>22340</v>
      </c>
      <c r="C3772" s="3">
        <v>76</v>
      </c>
      <c r="L3772" s="3">
        <v>36</v>
      </c>
      <c r="T3772" s="3">
        <v>89653</v>
      </c>
    </row>
    <row r="3773" spans="1:20">
      <c r="A3773" s="3" t="s">
        <v>11015</v>
      </c>
      <c r="B3773" s="3" t="s">
        <v>22340</v>
      </c>
      <c r="C3773" s="3">
        <v>77</v>
      </c>
      <c r="L3773" s="3">
        <v>36.4</v>
      </c>
      <c r="T3773" s="3">
        <v>90649</v>
      </c>
    </row>
    <row r="3774" spans="1:20">
      <c r="A3774" s="3" t="s">
        <v>11016</v>
      </c>
      <c r="B3774" s="3" t="s">
        <v>22340</v>
      </c>
      <c r="C3774" s="3">
        <v>78</v>
      </c>
      <c r="L3774" s="3">
        <v>36.799999999999997</v>
      </c>
      <c r="T3774" s="3">
        <v>91645</v>
      </c>
    </row>
    <row r="3775" spans="1:20">
      <c r="A3775" s="3" t="s">
        <v>11017</v>
      </c>
      <c r="B3775" s="3" t="s">
        <v>22340</v>
      </c>
      <c r="C3775" s="3">
        <v>79</v>
      </c>
      <c r="L3775" s="3">
        <v>37.200000000000003</v>
      </c>
      <c r="T3775" s="3">
        <v>92641</v>
      </c>
    </row>
    <row r="3776" spans="1:20">
      <c r="A3776" s="3" t="s">
        <v>11018</v>
      </c>
      <c r="B3776" s="3" t="s">
        <v>22340</v>
      </c>
      <c r="C3776" s="3">
        <v>80</v>
      </c>
      <c r="L3776" s="3">
        <v>37.6</v>
      </c>
      <c r="T3776" s="3">
        <v>93637</v>
      </c>
    </row>
    <row r="3777" spans="1:20">
      <c r="A3777" s="3" t="s">
        <v>11019</v>
      </c>
      <c r="B3777" s="3" t="s">
        <v>22340</v>
      </c>
      <c r="C3777" s="3">
        <v>81</v>
      </c>
      <c r="L3777" s="3">
        <v>38</v>
      </c>
      <c r="T3777" s="3">
        <v>94633</v>
      </c>
    </row>
    <row r="3778" spans="1:20">
      <c r="A3778" s="3" t="s">
        <v>11020</v>
      </c>
      <c r="B3778" s="3" t="s">
        <v>22340</v>
      </c>
      <c r="C3778" s="3">
        <v>82</v>
      </c>
      <c r="L3778" s="3">
        <v>38.4</v>
      </c>
      <c r="T3778" s="3">
        <v>95629</v>
      </c>
    </row>
    <row r="3779" spans="1:20">
      <c r="A3779" s="3" t="s">
        <v>11021</v>
      </c>
      <c r="B3779" s="3" t="s">
        <v>22340</v>
      </c>
      <c r="C3779" s="3">
        <v>83</v>
      </c>
      <c r="L3779" s="3">
        <v>38.799999999999997</v>
      </c>
      <c r="T3779" s="3">
        <v>96626</v>
      </c>
    </row>
    <row r="3780" spans="1:20">
      <c r="A3780" s="3" t="s">
        <v>11022</v>
      </c>
      <c r="B3780" s="3" t="s">
        <v>22340</v>
      </c>
      <c r="C3780" s="3">
        <v>84</v>
      </c>
      <c r="L3780" s="3">
        <v>39.200000000000003</v>
      </c>
      <c r="T3780" s="3">
        <v>97622</v>
      </c>
    </row>
    <row r="3781" spans="1:20">
      <c r="A3781" s="3" t="s">
        <v>11023</v>
      </c>
      <c r="B3781" s="3" t="s">
        <v>22340</v>
      </c>
      <c r="C3781" s="3">
        <v>85</v>
      </c>
      <c r="L3781" s="3">
        <v>39.6</v>
      </c>
      <c r="T3781" s="3">
        <v>98618</v>
      </c>
    </row>
    <row r="3782" spans="1:20">
      <c r="A3782" s="3" t="s">
        <v>11024</v>
      </c>
      <c r="B3782" s="3" t="s">
        <v>22340</v>
      </c>
      <c r="C3782" s="3">
        <v>86</v>
      </c>
      <c r="L3782" s="3">
        <v>40</v>
      </c>
      <c r="T3782" s="3">
        <v>99614</v>
      </c>
    </row>
    <row r="3783" spans="1:20">
      <c r="A3783" s="3" t="s">
        <v>11025</v>
      </c>
      <c r="B3783" s="3" t="s">
        <v>22340</v>
      </c>
      <c r="C3783" s="3">
        <v>87</v>
      </c>
      <c r="L3783" s="3">
        <v>40.4</v>
      </c>
      <c r="T3783" s="3">
        <v>100610</v>
      </c>
    </row>
    <row r="3784" spans="1:20">
      <c r="A3784" s="3" t="s">
        <v>11026</v>
      </c>
      <c r="B3784" s="3" t="s">
        <v>22340</v>
      </c>
      <c r="C3784" s="3">
        <v>88</v>
      </c>
      <c r="L3784" s="3">
        <v>40.799999999999997</v>
      </c>
      <c r="T3784" s="3">
        <v>101606</v>
      </c>
    </row>
    <row r="3785" spans="1:20">
      <c r="A3785" s="3" t="s">
        <v>11027</v>
      </c>
      <c r="B3785" s="3" t="s">
        <v>22340</v>
      </c>
      <c r="C3785" s="3">
        <v>89</v>
      </c>
      <c r="L3785" s="3">
        <v>41.2</v>
      </c>
      <c r="T3785" s="3">
        <v>102603</v>
      </c>
    </row>
    <row r="3786" spans="1:20">
      <c r="A3786" s="3" t="s">
        <v>11028</v>
      </c>
      <c r="B3786" s="3" t="s">
        <v>22340</v>
      </c>
      <c r="C3786" s="3">
        <v>90</v>
      </c>
      <c r="L3786" s="3">
        <v>41.6</v>
      </c>
      <c r="T3786" s="3">
        <v>103599</v>
      </c>
    </row>
    <row r="3787" spans="1:20">
      <c r="A3787" s="3" t="s">
        <v>11029</v>
      </c>
      <c r="B3787" s="3" t="s">
        <v>22340</v>
      </c>
      <c r="C3787" s="3">
        <v>91</v>
      </c>
      <c r="L3787" s="3">
        <v>42</v>
      </c>
      <c r="T3787" s="3">
        <v>104595</v>
      </c>
    </row>
    <row r="3788" spans="1:20">
      <c r="A3788" s="3" t="s">
        <v>11030</v>
      </c>
      <c r="B3788" s="3" t="s">
        <v>22340</v>
      </c>
      <c r="C3788" s="3">
        <v>92</v>
      </c>
      <c r="L3788" s="3">
        <v>42.4</v>
      </c>
      <c r="T3788" s="3">
        <v>105591</v>
      </c>
    </row>
    <row r="3789" spans="1:20">
      <c r="A3789" s="3" t="s">
        <v>11031</v>
      </c>
      <c r="B3789" s="3" t="s">
        <v>22340</v>
      </c>
      <c r="C3789" s="3">
        <v>93</v>
      </c>
      <c r="L3789" s="3">
        <v>42.8</v>
      </c>
      <c r="T3789" s="3">
        <v>106587</v>
      </c>
    </row>
    <row r="3790" spans="1:20">
      <c r="A3790" s="3" t="s">
        <v>11032</v>
      </c>
      <c r="B3790" s="3" t="s">
        <v>22340</v>
      </c>
      <c r="C3790" s="3">
        <v>94</v>
      </c>
      <c r="L3790" s="3">
        <v>43.2</v>
      </c>
      <c r="T3790" s="3">
        <v>107583</v>
      </c>
    </row>
    <row r="3791" spans="1:20">
      <c r="A3791" s="3" t="s">
        <v>11033</v>
      </c>
      <c r="B3791" s="3" t="s">
        <v>22340</v>
      </c>
      <c r="C3791" s="3">
        <v>95</v>
      </c>
      <c r="L3791" s="3">
        <v>43.6</v>
      </c>
      <c r="T3791" s="3">
        <v>108579</v>
      </c>
    </row>
    <row r="3792" spans="1:20">
      <c r="A3792" s="3" t="s">
        <v>11034</v>
      </c>
      <c r="B3792" s="3" t="s">
        <v>22340</v>
      </c>
      <c r="C3792" s="3">
        <v>96</v>
      </c>
      <c r="L3792" s="3">
        <v>44</v>
      </c>
      <c r="T3792" s="3">
        <v>109576</v>
      </c>
    </row>
    <row r="3793" spans="1:20">
      <c r="A3793" s="3" t="s">
        <v>11035</v>
      </c>
      <c r="B3793" s="3" t="s">
        <v>22340</v>
      </c>
      <c r="C3793" s="3">
        <v>97</v>
      </c>
      <c r="L3793" s="3">
        <v>44.4</v>
      </c>
      <c r="T3793" s="3">
        <v>110572</v>
      </c>
    </row>
    <row r="3794" spans="1:20">
      <c r="A3794" s="3" t="s">
        <v>11036</v>
      </c>
      <c r="B3794" s="3" t="s">
        <v>22340</v>
      </c>
      <c r="C3794" s="3">
        <v>98</v>
      </c>
      <c r="L3794" s="3">
        <v>44.8</v>
      </c>
      <c r="T3794" s="3">
        <v>111568</v>
      </c>
    </row>
    <row r="3795" spans="1:20">
      <c r="A3795" s="3" t="s">
        <v>11037</v>
      </c>
      <c r="B3795" s="3" t="s">
        <v>22340</v>
      </c>
      <c r="C3795" s="3">
        <v>99</v>
      </c>
      <c r="L3795" s="3">
        <v>45.2</v>
      </c>
      <c r="T3795" s="3">
        <v>112564</v>
      </c>
    </row>
    <row r="3796" spans="1:20">
      <c r="A3796" s="3" t="s">
        <v>11038</v>
      </c>
      <c r="B3796" s="3" t="s">
        <v>22340</v>
      </c>
      <c r="C3796" s="3">
        <v>1</v>
      </c>
      <c r="N3796" s="3">
        <v>6</v>
      </c>
      <c r="T3796" s="3">
        <v>14942</v>
      </c>
    </row>
    <row r="3797" spans="1:20">
      <c r="A3797" s="3" t="s">
        <v>11039</v>
      </c>
      <c r="B3797" s="3" t="s">
        <v>22340</v>
      </c>
      <c r="C3797" s="3">
        <v>2</v>
      </c>
      <c r="N3797" s="3">
        <v>6.4</v>
      </c>
      <c r="T3797" s="3">
        <v>15938</v>
      </c>
    </row>
    <row r="3798" spans="1:20">
      <c r="A3798" s="3" t="s">
        <v>11040</v>
      </c>
      <c r="B3798" s="3" t="s">
        <v>22340</v>
      </c>
      <c r="C3798" s="3">
        <v>3</v>
      </c>
      <c r="N3798" s="3">
        <v>6.8</v>
      </c>
      <c r="T3798" s="3">
        <v>16934</v>
      </c>
    </row>
    <row r="3799" spans="1:20">
      <c r="A3799" s="3" t="s">
        <v>11041</v>
      </c>
      <c r="B3799" s="3" t="s">
        <v>22340</v>
      </c>
      <c r="C3799" s="3">
        <v>4</v>
      </c>
      <c r="N3799" s="3">
        <v>7.2</v>
      </c>
      <c r="T3799" s="3">
        <v>17930</v>
      </c>
    </row>
    <row r="3800" spans="1:20">
      <c r="A3800" s="3" t="s">
        <v>11042</v>
      </c>
      <c r="B3800" s="3" t="s">
        <v>22340</v>
      </c>
      <c r="C3800" s="3">
        <v>5</v>
      </c>
      <c r="N3800" s="3">
        <v>7.6</v>
      </c>
      <c r="T3800" s="3">
        <v>18926</v>
      </c>
    </row>
    <row r="3801" spans="1:20">
      <c r="A3801" s="3" t="s">
        <v>11043</v>
      </c>
      <c r="B3801" s="3" t="s">
        <v>22340</v>
      </c>
      <c r="C3801" s="3">
        <v>6</v>
      </c>
      <c r="N3801" s="3">
        <v>8</v>
      </c>
      <c r="T3801" s="3">
        <v>19922</v>
      </c>
    </row>
    <row r="3802" spans="1:20">
      <c r="A3802" s="3" t="s">
        <v>11044</v>
      </c>
      <c r="B3802" s="3" t="s">
        <v>22340</v>
      </c>
      <c r="C3802" s="3">
        <v>7</v>
      </c>
      <c r="N3802" s="3">
        <v>8.4</v>
      </c>
      <c r="T3802" s="3">
        <v>20919</v>
      </c>
    </row>
    <row r="3803" spans="1:20">
      <c r="A3803" s="3" t="s">
        <v>11045</v>
      </c>
      <c r="B3803" s="3" t="s">
        <v>22340</v>
      </c>
      <c r="C3803" s="3">
        <v>8</v>
      </c>
      <c r="N3803" s="3">
        <v>8.8000000000000007</v>
      </c>
      <c r="T3803" s="3">
        <v>21915</v>
      </c>
    </row>
    <row r="3804" spans="1:20">
      <c r="A3804" s="3" t="s">
        <v>11046</v>
      </c>
      <c r="B3804" s="3" t="s">
        <v>22340</v>
      </c>
      <c r="C3804" s="3">
        <v>9</v>
      </c>
      <c r="N3804" s="3">
        <v>9.1999999999999993</v>
      </c>
      <c r="T3804" s="3">
        <v>22911</v>
      </c>
    </row>
    <row r="3805" spans="1:20">
      <c r="A3805" s="3" t="s">
        <v>11047</v>
      </c>
      <c r="B3805" s="3" t="s">
        <v>22340</v>
      </c>
      <c r="C3805" s="3">
        <v>10</v>
      </c>
      <c r="N3805" s="3">
        <v>9.6</v>
      </c>
      <c r="T3805" s="3">
        <v>23907</v>
      </c>
    </row>
    <row r="3806" spans="1:20">
      <c r="A3806" s="3" t="s">
        <v>11048</v>
      </c>
      <c r="B3806" s="3" t="s">
        <v>22340</v>
      </c>
      <c r="C3806" s="3">
        <v>11</v>
      </c>
      <c r="N3806" s="3">
        <v>10</v>
      </c>
      <c r="T3806" s="3">
        <v>24903</v>
      </c>
    </row>
    <row r="3807" spans="1:20">
      <c r="A3807" s="3" t="s">
        <v>11049</v>
      </c>
      <c r="B3807" s="3" t="s">
        <v>22340</v>
      </c>
      <c r="C3807" s="3">
        <v>12</v>
      </c>
      <c r="N3807" s="3">
        <v>10.4</v>
      </c>
      <c r="T3807" s="3">
        <v>25899</v>
      </c>
    </row>
    <row r="3808" spans="1:20">
      <c r="A3808" s="3" t="s">
        <v>11050</v>
      </c>
      <c r="B3808" s="3" t="s">
        <v>22340</v>
      </c>
      <c r="C3808" s="3">
        <v>13</v>
      </c>
      <c r="N3808" s="3">
        <v>10.8</v>
      </c>
      <c r="T3808" s="3">
        <v>26895</v>
      </c>
    </row>
    <row r="3809" spans="1:20">
      <c r="A3809" s="3" t="s">
        <v>11051</v>
      </c>
      <c r="B3809" s="3" t="s">
        <v>22340</v>
      </c>
      <c r="C3809" s="3">
        <v>14</v>
      </c>
      <c r="N3809" s="3">
        <v>11.2</v>
      </c>
      <c r="T3809" s="3">
        <v>27892</v>
      </c>
    </row>
    <row r="3810" spans="1:20">
      <c r="A3810" s="3" t="s">
        <v>11052</v>
      </c>
      <c r="B3810" s="3" t="s">
        <v>22340</v>
      </c>
      <c r="C3810" s="3">
        <v>15</v>
      </c>
      <c r="N3810" s="3">
        <v>11.6</v>
      </c>
      <c r="T3810" s="3">
        <v>28888</v>
      </c>
    </row>
    <row r="3811" spans="1:20">
      <c r="A3811" s="3" t="s">
        <v>11053</v>
      </c>
      <c r="B3811" s="3" t="s">
        <v>22340</v>
      </c>
      <c r="C3811" s="3">
        <v>16</v>
      </c>
      <c r="N3811" s="3">
        <v>12</v>
      </c>
      <c r="T3811" s="3">
        <v>29884</v>
      </c>
    </row>
    <row r="3812" spans="1:20">
      <c r="A3812" s="3" t="s">
        <v>11054</v>
      </c>
      <c r="B3812" s="3" t="s">
        <v>22340</v>
      </c>
      <c r="C3812" s="3">
        <v>17</v>
      </c>
      <c r="N3812" s="3">
        <v>12.4</v>
      </c>
      <c r="T3812" s="3">
        <v>30880</v>
      </c>
    </row>
    <row r="3813" spans="1:20">
      <c r="A3813" s="3" t="s">
        <v>11055</v>
      </c>
      <c r="B3813" s="3" t="s">
        <v>22340</v>
      </c>
      <c r="C3813" s="3">
        <v>18</v>
      </c>
      <c r="N3813" s="3">
        <v>12.8</v>
      </c>
      <c r="T3813" s="3">
        <v>31876</v>
      </c>
    </row>
    <row r="3814" spans="1:20">
      <c r="A3814" s="3" t="s">
        <v>11056</v>
      </c>
      <c r="B3814" s="3" t="s">
        <v>22340</v>
      </c>
      <c r="C3814" s="3">
        <v>19</v>
      </c>
      <c r="N3814" s="3">
        <v>13.2</v>
      </c>
      <c r="T3814" s="3">
        <v>32872</v>
      </c>
    </row>
    <row r="3815" spans="1:20">
      <c r="A3815" s="3" t="s">
        <v>11057</v>
      </c>
      <c r="B3815" s="3" t="s">
        <v>22340</v>
      </c>
      <c r="C3815" s="3">
        <v>20</v>
      </c>
      <c r="N3815" s="3">
        <v>13.6</v>
      </c>
      <c r="T3815" s="3">
        <v>33868</v>
      </c>
    </row>
    <row r="3816" spans="1:20">
      <c r="A3816" s="3" t="s">
        <v>11058</v>
      </c>
      <c r="B3816" s="3" t="s">
        <v>22340</v>
      </c>
      <c r="C3816" s="3">
        <v>21</v>
      </c>
      <c r="N3816" s="3">
        <v>14</v>
      </c>
      <c r="T3816" s="3">
        <v>34865</v>
      </c>
    </row>
    <row r="3817" spans="1:20">
      <c r="A3817" s="3" t="s">
        <v>11059</v>
      </c>
      <c r="B3817" s="3" t="s">
        <v>22340</v>
      </c>
      <c r="C3817" s="3">
        <v>22</v>
      </c>
      <c r="N3817" s="3">
        <v>14.4</v>
      </c>
      <c r="T3817" s="3">
        <v>35861</v>
      </c>
    </row>
    <row r="3818" spans="1:20">
      <c r="A3818" s="3" t="s">
        <v>11060</v>
      </c>
      <c r="B3818" s="3" t="s">
        <v>22340</v>
      </c>
      <c r="C3818" s="3">
        <v>23</v>
      </c>
      <c r="N3818" s="3">
        <v>14.8</v>
      </c>
      <c r="T3818" s="3">
        <v>36857</v>
      </c>
    </row>
    <row r="3819" spans="1:20">
      <c r="A3819" s="3" t="s">
        <v>11061</v>
      </c>
      <c r="B3819" s="3" t="s">
        <v>22340</v>
      </c>
      <c r="C3819" s="3">
        <v>24</v>
      </c>
      <c r="N3819" s="3">
        <v>15.2</v>
      </c>
      <c r="T3819" s="3">
        <v>37853</v>
      </c>
    </row>
    <row r="3820" spans="1:20">
      <c r="A3820" s="3" t="s">
        <v>11062</v>
      </c>
      <c r="B3820" s="3" t="s">
        <v>22340</v>
      </c>
      <c r="C3820" s="3">
        <v>25</v>
      </c>
      <c r="N3820" s="3">
        <v>15.6</v>
      </c>
      <c r="T3820" s="3">
        <v>38849</v>
      </c>
    </row>
    <row r="3821" spans="1:20">
      <c r="A3821" s="3" t="s">
        <v>11063</v>
      </c>
      <c r="B3821" s="3" t="s">
        <v>22340</v>
      </c>
      <c r="C3821" s="3">
        <v>26</v>
      </c>
      <c r="N3821" s="3">
        <v>16</v>
      </c>
      <c r="T3821" s="3">
        <v>39845</v>
      </c>
    </row>
    <row r="3822" spans="1:20">
      <c r="A3822" s="3" t="s">
        <v>11064</v>
      </c>
      <c r="B3822" s="3" t="s">
        <v>22340</v>
      </c>
      <c r="C3822" s="3">
        <v>27</v>
      </c>
      <c r="N3822" s="3">
        <v>16.399999999999999</v>
      </c>
      <c r="T3822" s="3">
        <v>40841</v>
      </c>
    </row>
    <row r="3823" spans="1:20">
      <c r="A3823" s="3" t="s">
        <v>11065</v>
      </c>
      <c r="B3823" s="3" t="s">
        <v>22340</v>
      </c>
      <c r="C3823" s="3">
        <v>28</v>
      </c>
      <c r="N3823" s="3">
        <v>16.8</v>
      </c>
      <c r="T3823" s="3">
        <v>41838</v>
      </c>
    </row>
    <row r="3824" spans="1:20">
      <c r="A3824" s="3" t="s">
        <v>11066</v>
      </c>
      <c r="B3824" s="3" t="s">
        <v>22340</v>
      </c>
      <c r="C3824" s="3">
        <v>29</v>
      </c>
      <c r="N3824" s="3">
        <v>17.2</v>
      </c>
      <c r="T3824" s="3">
        <v>42834</v>
      </c>
    </row>
    <row r="3825" spans="1:20">
      <c r="A3825" s="3" t="s">
        <v>11067</v>
      </c>
      <c r="B3825" s="3" t="s">
        <v>22340</v>
      </c>
      <c r="C3825" s="3">
        <v>30</v>
      </c>
      <c r="N3825" s="3">
        <v>17.600000000000001</v>
      </c>
      <c r="T3825" s="3">
        <v>43830</v>
      </c>
    </row>
    <row r="3826" spans="1:20">
      <c r="A3826" s="3" t="s">
        <v>11068</v>
      </c>
      <c r="B3826" s="3" t="s">
        <v>22340</v>
      </c>
      <c r="C3826" s="3">
        <v>31</v>
      </c>
      <c r="N3826" s="3">
        <v>18</v>
      </c>
      <c r="T3826" s="3">
        <v>44826</v>
      </c>
    </row>
    <row r="3827" spans="1:20">
      <c r="A3827" s="3" t="s">
        <v>11069</v>
      </c>
      <c r="B3827" s="3" t="s">
        <v>22340</v>
      </c>
      <c r="C3827" s="3">
        <v>32</v>
      </c>
      <c r="N3827" s="3">
        <v>18.399999999999999</v>
      </c>
      <c r="T3827" s="3">
        <v>45822</v>
      </c>
    </row>
    <row r="3828" spans="1:20">
      <c r="A3828" s="3" t="s">
        <v>11070</v>
      </c>
      <c r="B3828" s="3" t="s">
        <v>22340</v>
      </c>
      <c r="C3828" s="3">
        <v>33</v>
      </c>
      <c r="N3828" s="3">
        <v>18.8</v>
      </c>
      <c r="T3828" s="3">
        <v>46818</v>
      </c>
    </row>
    <row r="3829" spans="1:20">
      <c r="A3829" s="3" t="s">
        <v>11071</v>
      </c>
      <c r="B3829" s="3" t="s">
        <v>22340</v>
      </c>
      <c r="C3829" s="3">
        <v>34</v>
      </c>
      <c r="N3829" s="3">
        <v>19.2</v>
      </c>
      <c r="T3829" s="3">
        <v>47814</v>
      </c>
    </row>
    <row r="3830" spans="1:20">
      <c r="A3830" s="3" t="s">
        <v>11072</v>
      </c>
      <c r="B3830" s="3" t="s">
        <v>22340</v>
      </c>
      <c r="C3830" s="3">
        <v>35</v>
      </c>
      <c r="N3830" s="3">
        <v>19.600000000000001</v>
      </c>
      <c r="T3830" s="3">
        <v>48811</v>
      </c>
    </row>
    <row r="3831" spans="1:20">
      <c r="A3831" s="3" t="s">
        <v>11073</v>
      </c>
      <c r="B3831" s="3" t="s">
        <v>22340</v>
      </c>
      <c r="C3831" s="3">
        <v>36</v>
      </c>
      <c r="N3831" s="3">
        <v>20</v>
      </c>
      <c r="T3831" s="3">
        <v>49807</v>
      </c>
    </row>
    <row r="3832" spans="1:20">
      <c r="A3832" s="3" t="s">
        <v>11074</v>
      </c>
      <c r="B3832" s="3" t="s">
        <v>22340</v>
      </c>
      <c r="C3832" s="3">
        <v>37</v>
      </c>
      <c r="N3832" s="3">
        <v>20.399999999999999</v>
      </c>
      <c r="T3832" s="3">
        <v>50803</v>
      </c>
    </row>
    <row r="3833" spans="1:20">
      <c r="A3833" s="3" t="s">
        <v>11075</v>
      </c>
      <c r="B3833" s="3" t="s">
        <v>22340</v>
      </c>
      <c r="C3833" s="3">
        <v>38</v>
      </c>
      <c r="N3833" s="3">
        <v>20.8</v>
      </c>
      <c r="T3833" s="3">
        <v>51799</v>
      </c>
    </row>
    <row r="3834" spans="1:20">
      <c r="A3834" s="3" t="s">
        <v>11076</v>
      </c>
      <c r="B3834" s="3" t="s">
        <v>22340</v>
      </c>
      <c r="C3834" s="3">
        <v>39</v>
      </c>
      <c r="N3834" s="3">
        <v>21.2</v>
      </c>
      <c r="T3834" s="3">
        <v>52795</v>
      </c>
    </row>
    <row r="3835" spans="1:20">
      <c r="A3835" s="3" t="s">
        <v>11077</v>
      </c>
      <c r="B3835" s="3" t="s">
        <v>22340</v>
      </c>
      <c r="C3835" s="3">
        <v>40</v>
      </c>
      <c r="N3835" s="3">
        <v>21.6</v>
      </c>
      <c r="T3835" s="3">
        <v>53791</v>
      </c>
    </row>
    <row r="3836" spans="1:20">
      <c r="A3836" s="3" t="s">
        <v>11078</v>
      </c>
      <c r="B3836" s="3" t="s">
        <v>22340</v>
      </c>
      <c r="C3836" s="3">
        <v>41</v>
      </c>
      <c r="N3836" s="3">
        <v>22</v>
      </c>
      <c r="T3836" s="3">
        <v>54788</v>
      </c>
    </row>
    <row r="3837" spans="1:20">
      <c r="A3837" s="3" t="s">
        <v>11079</v>
      </c>
      <c r="B3837" s="3" t="s">
        <v>22340</v>
      </c>
      <c r="C3837" s="3">
        <v>42</v>
      </c>
      <c r="N3837" s="3">
        <v>22.4</v>
      </c>
      <c r="T3837" s="3">
        <v>55784</v>
      </c>
    </row>
    <row r="3838" spans="1:20">
      <c r="A3838" s="3" t="s">
        <v>11080</v>
      </c>
      <c r="B3838" s="3" t="s">
        <v>22340</v>
      </c>
      <c r="C3838" s="3">
        <v>43</v>
      </c>
      <c r="N3838" s="3">
        <v>22.8</v>
      </c>
      <c r="T3838" s="3">
        <v>56780</v>
      </c>
    </row>
    <row r="3839" spans="1:20">
      <c r="A3839" s="3" t="s">
        <v>11081</v>
      </c>
      <c r="B3839" s="3" t="s">
        <v>22340</v>
      </c>
      <c r="C3839" s="3">
        <v>44</v>
      </c>
      <c r="N3839" s="3">
        <v>23.2</v>
      </c>
      <c r="T3839" s="3">
        <v>57776</v>
      </c>
    </row>
    <row r="3840" spans="1:20">
      <c r="A3840" s="3" t="s">
        <v>11082</v>
      </c>
      <c r="B3840" s="3" t="s">
        <v>22340</v>
      </c>
      <c r="C3840" s="3">
        <v>45</v>
      </c>
      <c r="N3840" s="3">
        <v>23.6</v>
      </c>
      <c r="T3840" s="3">
        <v>58772</v>
      </c>
    </row>
    <row r="3841" spans="1:20">
      <c r="A3841" s="3" t="s">
        <v>11083</v>
      </c>
      <c r="B3841" s="3" t="s">
        <v>22340</v>
      </c>
      <c r="C3841" s="3">
        <v>46</v>
      </c>
      <c r="N3841" s="3">
        <v>24</v>
      </c>
      <c r="T3841" s="3">
        <v>59768</v>
      </c>
    </row>
    <row r="3842" spans="1:20">
      <c r="A3842" s="3" t="s">
        <v>11084</v>
      </c>
      <c r="B3842" s="3" t="s">
        <v>22340</v>
      </c>
      <c r="C3842" s="3">
        <v>47</v>
      </c>
      <c r="N3842" s="3">
        <v>24.4</v>
      </c>
      <c r="T3842" s="3">
        <v>60764</v>
      </c>
    </row>
    <row r="3843" spans="1:20">
      <c r="A3843" s="3" t="s">
        <v>11085</v>
      </c>
      <c r="B3843" s="3" t="s">
        <v>22340</v>
      </c>
      <c r="C3843" s="3">
        <v>48</v>
      </c>
      <c r="N3843" s="3">
        <v>24.8</v>
      </c>
      <c r="T3843" s="3">
        <v>61761</v>
      </c>
    </row>
    <row r="3844" spans="1:20">
      <c r="A3844" s="3" t="s">
        <v>11086</v>
      </c>
      <c r="B3844" s="3" t="s">
        <v>22340</v>
      </c>
      <c r="C3844" s="3">
        <v>49</v>
      </c>
      <c r="N3844" s="3">
        <v>25.2</v>
      </c>
      <c r="T3844" s="3">
        <v>62757</v>
      </c>
    </row>
    <row r="3845" spans="1:20">
      <c r="A3845" s="3" t="s">
        <v>11087</v>
      </c>
      <c r="B3845" s="3" t="s">
        <v>22340</v>
      </c>
      <c r="C3845" s="3">
        <v>50</v>
      </c>
      <c r="N3845" s="3">
        <v>25.6</v>
      </c>
      <c r="T3845" s="3">
        <v>63753</v>
      </c>
    </row>
    <row r="3846" spans="1:20">
      <c r="A3846" s="3" t="s">
        <v>11088</v>
      </c>
      <c r="B3846" s="3" t="s">
        <v>22340</v>
      </c>
      <c r="C3846" s="3">
        <v>51</v>
      </c>
      <c r="N3846" s="3">
        <v>26</v>
      </c>
      <c r="T3846" s="3">
        <v>64749</v>
      </c>
    </row>
    <row r="3847" spans="1:20">
      <c r="A3847" s="3" t="s">
        <v>11089</v>
      </c>
      <c r="B3847" s="3" t="s">
        <v>22340</v>
      </c>
      <c r="C3847" s="3">
        <v>52</v>
      </c>
      <c r="N3847" s="3">
        <v>26.4</v>
      </c>
      <c r="T3847" s="3">
        <v>65745</v>
      </c>
    </row>
    <row r="3848" spans="1:20">
      <c r="A3848" s="3" t="s">
        <v>11090</v>
      </c>
      <c r="B3848" s="3" t="s">
        <v>22340</v>
      </c>
      <c r="C3848" s="3">
        <v>53</v>
      </c>
      <c r="N3848" s="3">
        <v>26.8</v>
      </c>
      <c r="T3848" s="3">
        <v>66741</v>
      </c>
    </row>
    <row r="3849" spans="1:20">
      <c r="A3849" s="3" t="s">
        <v>11091</v>
      </c>
      <c r="B3849" s="3" t="s">
        <v>22340</v>
      </c>
      <c r="C3849" s="3">
        <v>54</v>
      </c>
      <c r="N3849" s="3">
        <v>27.2</v>
      </c>
      <c r="T3849" s="3">
        <v>67737</v>
      </c>
    </row>
    <row r="3850" spans="1:20">
      <c r="A3850" s="3" t="s">
        <v>11092</v>
      </c>
      <c r="B3850" s="3" t="s">
        <v>22340</v>
      </c>
      <c r="C3850" s="3">
        <v>55</v>
      </c>
      <c r="N3850" s="3">
        <v>27.6</v>
      </c>
      <c r="T3850" s="3">
        <v>68734</v>
      </c>
    </row>
    <row r="3851" spans="1:20">
      <c r="A3851" s="3" t="s">
        <v>11093</v>
      </c>
      <c r="B3851" s="3" t="s">
        <v>22340</v>
      </c>
      <c r="C3851" s="3">
        <v>56</v>
      </c>
      <c r="N3851" s="3">
        <v>28</v>
      </c>
      <c r="T3851" s="3">
        <v>69730</v>
      </c>
    </row>
    <row r="3852" spans="1:20">
      <c r="A3852" s="3" t="s">
        <v>11094</v>
      </c>
      <c r="B3852" s="3" t="s">
        <v>22340</v>
      </c>
      <c r="C3852" s="3">
        <v>57</v>
      </c>
      <c r="N3852" s="3">
        <v>28.4</v>
      </c>
      <c r="T3852" s="3">
        <v>70726</v>
      </c>
    </row>
    <row r="3853" spans="1:20">
      <c r="A3853" s="3" t="s">
        <v>11095</v>
      </c>
      <c r="B3853" s="3" t="s">
        <v>22340</v>
      </c>
      <c r="C3853" s="3">
        <v>58</v>
      </c>
      <c r="N3853" s="3">
        <v>28.8</v>
      </c>
      <c r="T3853" s="3">
        <v>71722</v>
      </c>
    </row>
    <row r="3854" spans="1:20">
      <c r="A3854" s="3" t="s">
        <v>11096</v>
      </c>
      <c r="B3854" s="3" t="s">
        <v>22340</v>
      </c>
      <c r="C3854" s="3">
        <v>59</v>
      </c>
      <c r="N3854" s="3">
        <v>29.2</v>
      </c>
      <c r="T3854" s="3">
        <v>72718</v>
      </c>
    </row>
    <row r="3855" spans="1:20">
      <c r="A3855" s="3" t="s">
        <v>11097</v>
      </c>
      <c r="B3855" s="3" t="s">
        <v>22340</v>
      </c>
      <c r="C3855" s="3">
        <v>60</v>
      </c>
      <c r="N3855" s="3">
        <v>29.6</v>
      </c>
      <c r="T3855" s="3">
        <v>73714</v>
      </c>
    </row>
    <row r="3856" spans="1:20">
      <c r="A3856" s="3" t="s">
        <v>11098</v>
      </c>
      <c r="B3856" s="3" t="s">
        <v>22340</v>
      </c>
      <c r="C3856" s="3">
        <v>61</v>
      </c>
      <c r="N3856" s="3">
        <v>30</v>
      </c>
      <c r="T3856" s="3">
        <v>74710</v>
      </c>
    </row>
    <row r="3857" spans="1:20">
      <c r="A3857" s="3" t="s">
        <v>11099</v>
      </c>
      <c r="B3857" s="3" t="s">
        <v>22340</v>
      </c>
      <c r="C3857" s="3">
        <v>62</v>
      </c>
      <c r="N3857" s="3">
        <v>30.4</v>
      </c>
      <c r="T3857" s="3">
        <v>75707</v>
      </c>
    </row>
    <row r="3858" spans="1:20">
      <c r="A3858" s="3" t="s">
        <v>11100</v>
      </c>
      <c r="B3858" s="3" t="s">
        <v>22340</v>
      </c>
      <c r="C3858" s="3">
        <v>63</v>
      </c>
      <c r="N3858" s="3">
        <v>30.8</v>
      </c>
      <c r="T3858" s="3">
        <v>76703</v>
      </c>
    </row>
    <row r="3859" spans="1:20">
      <c r="A3859" s="3" t="s">
        <v>11101</v>
      </c>
      <c r="B3859" s="3" t="s">
        <v>22340</v>
      </c>
      <c r="C3859" s="3">
        <v>64</v>
      </c>
      <c r="N3859" s="3">
        <v>31.2</v>
      </c>
      <c r="T3859" s="3">
        <v>77699</v>
      </c>
    </row>
    <row r="3860" spans="1:20">
      <c r="A3860" s="3" t="s">
        <v>11102</v>
      </c>
      <c r="B3860" s="3" t="s">
        <v>22340</v>
      </c>
      <c r="C3860" s="3">
        <v>65</v>
      </c>
      <c r="N3860" s="3">
        <v>31.6</v>
      </c>
      <c r="T3860" s="3">
        <v>78695</v>
      </c>
    </row>
    <row r="3861" spans="1:20">
      <c r="A3861" s="3" t="s">
        <v>11103</v>
      </c>
      <c r="B3861" s="3" t="s">
        <v>22340</v>
      </c>
      <c r="C3861" s="3">
        <v>66</v>
      </c>
      <c r="N3861" s="3">
        <v>32</v>
      </c>
      <c r="T3861" s="3">
        <v>79691</v>
      </c>
    </row>
    <row r="3862" spans="1:20">
      <c r="A3862" s="3" t="s">
        <v>11104</v>
      </c>
      <c r="B3862" s="3" t="s">
        <v>22340</v>
      </c>
      <c r="C3862" s="3">
        <v>67</v>
      </c>
      <c r="N3862" s="3">
        <v>32.4</v>
      </c>
      <c r="T3862" s="3">
        <v>80687</v>
      </c>
    </row>
    <row r="3863" spans="1:20">
      <c r="A3863" s="3" t="s">
        <v>11105</v>
      </c>
      <c r="B3863" s="3" t="s">
        <v>22340</v>
      </c>
      <c r="C3863" s="3">
        <v>68</v>
      </c>
      <c r="N3863" s="3">
        <v>32.799999999999997</v>
      </c>
      <c r="T3863" s="3">
        <v>81683</v>
      </c>
    </row>
    <row r="3864" spans="1:20">
      <c r="A3864" s="3" t="s">
        <v>11106</v>
      </c>
      <c r="B3864" s="3" t="s">
        <v>22340</v>
      </c>
      <c r="C3864" s="3">
        <v>69</v>
      </c>
      <c r="N3864" s="3">
        <v>33.200000000000003</v>
      </c>
      <c r="T3864" s="3">
        <v>82680</v>
      </c>
    </row>
    <row r="3865" spans="1:20">
      <c r="A3865" s="3" t="s">
        <v>11107</v>
      </c>
      <c r="B3865" s="3" t="s">
        <v>22340</v>
      </c>
      <c r="C3865" s="3">
        <v>70</v>
      </c>
      <c r="N3865" s="3">
        <v>33.6</v>
      </c>
      <c r="T3865" s="3">
        <v>83676</v>
      </c>
    </row>
    <row r="3866" spans="1:20">
      <c r="A3866" s="3" t="s">
        <v>11108</v>
      </c>
      <c r="B3866" s="3" t="s">
        <v>22340</v>
      </c>
      <c r="C3866" s="3">
        <v>71</v>
      </c>
      <c r="N3866" s="3">
        <v>34</v>
      </c>
      <c r="T3866" s="3">
        <v>84672</v>
      </c>
    </row>
    <row r="3867" spans="1:20">
      <c r="A3867" s="3" t="s">
        <v>11109</v>
      </c>
      <c r="B3867" s="3" t="s">
        <v>22340</v>
      </c>
      <c r="C3867" s="3">
        <v>72</v>
      </c>
      <c r="N3867" s="3">
        <v>34.4</v>
      </c>
      <c r="T3867" s="3">
        <v>85668</v>
      </c>
    </row>
    <row r="3868" spans="1:20">
      <c r="A3868" s="3" t="s">
        <v>11110</v>
      </c>
      <c r="B3868" s="3" t="s">
        <v>22340</v>
      </c>
      <c r="C3868" s="3">
        <v>73</v>
      </c>
      <c r="N3868" s="3">
        <v>34.799999999999997</v>
      </c>
      <c r="T3868" s="3">
        <v>86664</v>
      </c>
    </row>
    <row r="3869" spans="1:20">
      <c r="A3869" s="3" t="s">
        <v>11111</v>
      </c>
      <c r="B3869" s="3" t="s">
        <v>22340</v>
      </c>
      <c r="C3869" s="3">
        <v>74</v>
      </c>
      <c r="N3869" s="3">
        <v>35.200000000000003</v>
      </c>
      <c r="T3869" s="3">
        <v>87660</v>
      </c>
    </row>
    <row r="3870" spans="1:20">
      <c r="A3870" s="3" t="s">
        <v>11112</v>
      </c>
      <c r="B3870" s="3" t="s">
        <v>22340</v>
      </c>
      <c r="C3870" s="3">
        <v>75</v>
      </c>
      <c r="N3870" s="3">
        <v>35.6</v>
      </c>
      <c r="T3870" s="3">
        <v>88656</v>
      </c>
    </row>
    <row r="3871" spans="1:20">
      <c r="A3871" s="3" t="s">
        <v>11113</v>
      </c>
      <c r="B3871" s="3" t="s">
        <v>22340</v>
      </c>
      <c r="C3871" s="3">
        <v>76</v>
      </c>
      <c r="N3871" s="3">
        <v>36</v>
      </c>
      <c r="T3871" s="3">
        <v>89653</v>
      </c>
    </row>
    <row r="3872" spans="1:20">
      <c r="A3872" s="3" t="s">
        <v>11114</v>
      </c>
      <c r="B3872" s="3" t="s">
        <v>22340</v>
      </c>
      <c r="C3872" s="3">
        <v>77</v>
      </c>
      <c r="N3872" s="3">
        <v>36.4</v>
      </c>
      <c r="T3872" s="3">
        <v>90649</v>
      </c>
    </row>
    <row r="3873" spans="1:20">
      <c r="A3873" s="3" t="s">
        <v>11115</v>
      </c>
      <c r="B3873" s="3" t="s">
        <v>22340</v>
      </c>
      <c r="C3873" s="3">
        <v>78</v>
      </c>
      <c r="N3873" s="3">
        <v>36.799999999999997</v>
      </c>
      <c r="T3873" s="3">
        <v>91645</v>
      </c>
    </row>
    <row r="3874" spans="1:20">
      <c r="A3874" s="3" t="s">
        <v>11116</v>
      </c>
      <c r="B3874" s="3" t="s">
        <v>22340</v>
      </c>
      <c r="C3874" s="3">
        <v>79</v>
      </c>
      <c r="N3874" s="3">
        <v>37.200000000000003</v>
      </c>
      <c r="T3874" s="3">
        <v>92641</v>
      </c>
    </row>
    <row r="3875" spans="1:20">
      <c r="A3875" s="3" t="s">
        <v>11117</v>
      </c>
      <c r="B3875" s="3" t="s">
        <v>22340</v>
      </c>
      <c r="C3875" s="3">
        <v>80</v>
      </c>
      <c r="N3875" s="3">
        <v>37.6</v>
      </c>
      <c r="T3875" s="3">
        <v>93637</v>
      </c>
    </row>
    <row r="3876" spans="1:20">
      <c r="A3876" s="3" t="s">
        <v>11118</v>
      </c>
      <c r="B3876" s="3" t="s">
        <v>22340</v>
      </c>
      <c r="C3876" s="3">
        <v>81</v>
      </c>
      <c r="N3876" s="3">
        <v>38</v>
      </c>
      <c r="T3876" s="3">
        <v>94633</v>
      </c>
    </row>
    <row r="3877" spans="1:20">
      <c r="A3877" s="3" t="s">
        <v>11119</v>
      </c>
      <c r="B3877" s="3" t="s">
        <v>22340</v>
      </c>
      <c r="C3877" s="3">
        <v>82</v>
      </c>
      <c r="N3877" s="3">
        <v>38.4</v>
      </c>
      <c r="T3877" s="3">
        <v>95629</v>
      </c>
    </row>
    <row r="3878" spans="1:20">
      <c r="A3878" s="3" t="s">
        <v>11120</v>
      </c>
      <c r="B3878" s="3" t="s">
        <v>22340</v>
      </c>
      <c r="C3878" s="3">
        <v>83</v>
      </c>
      <c r="N3878" s="3">
        <v>38.799999999999997</v>
      </c>
      <c r="T3878" s="3">
        <v>96626</v>
      </c>
    </row>
    <row r="3879" spans="1:20">
      <c r="A3879" s="3" t="s">
        <v>11121</v>
      </c>
      <c r="B3879" s="3" t="s">
        <v>22340</v>
      </c>
      <c r="C3879" s="3">
        <v>84</v>
      </c>
      <c r="N3879" s="3">
        <v>39.200000000000003</v>
      </c>
      <c r="T3879" s="3">
        <v>97622</v>
      </c>
    </row>
    <row r="3880" spans="1:20">
      <c r="A3880" s="3" t="s">
        <v>11122</v>
      </c>
      <c r="B3880" s="3" t="s">
        <v>22340</v>
      </c>
      <c r="C3880" s="3">
        <v>85</v>
      </c>
      <c r="N3880" s="3">
        <v>39.6</v>
      </c>
      <c r="T3880" s="3">
        <v>98618</v>
      </c>
    </row>
    <row r="3881" spans="1:20">
      <c r="A3881" s="3" t="s">
        <v>11123</v>
      </c>
      <c r="B3881" s="3" t="s">
        <v>22340</v>
      </c>
      <c r="C3881" s="3">
        <v>86</v>
      </c>
      <c r="N3881" s="3">
        <v>40</v>
      </c>
      <c r="T3881" s="3">
        <v>99614</v>
      </c>
    </row>
    <row r="3882" spans="1:20">
      <c r="A3882" s="3" t="s">
        <v>11124</v>
      </c>
      <c r="B3882" s="3" t="s">
        <v>22340</v>
      </c>
      <c r="C3882" s="3">
        <v>87</v>
      </c>
      <c r="N3882" s="3">
        <v>40.4</v>
      </c>
      <c r="T3882" s="3">
        <v>100610</v>
      </c>
    </row>
    <row r="3883" spans="1:20">
      <c r="A3883" s="3" t="s">
        <v>11125</v>
      </c>
      <c r="B3883" s="3" t="s">
        <v>22340</v>
      </c>
      <c r="C3883" s="3">
        <v>88</v>
      </c>
      <c r="N3883" s="3">
        <v>40.799999999999997</v>
      </c>
      <c r="T3883" s="3">
        <v>101606</v>
      </c>
    </row>
    <row r="3884" spans="1:20">
      <c r="A3884" s="3" t="s">
        <v>11126</v>
      </c>
      <c r="B3884" s="3" t="s">
        <v>22340</v>
      </c>
      <c r="C3884" s="3">
        <v>89</v>
      </c>
      <c r="N3884" s="3">
        <v>41.2</v>
      </c>
      <c r="T3884" s="3">
        <v>102603</v>
      </c>
    </row>
    <row r="3885" spans="1:20">
      <c r="A3885" s="3" t="s">
        <v>11127</v>
      </c>
      <c r="B3885" s="3" t="s">
        <v>22340</v>
      </c>
      <c r="C3885" s="3">
        <v>90</v>
      </c>
      <c r="N3885" s="3">
        <v>41.6</v>
      </c>
      <c r="T3885" s="3">
        <v>103599</v>
      </c>
    </row>
    <row r="3886" spans="1:20">
      <c r="A3886" s="3" t="s">
        <v>11128</v>
      </c>
      <c r="B3886" s="3" t="s">
        <v>22340</v>
      </c>
      <c r="C3886" s="3">
        <v>91</v>
      </c>
      <c r="N3886" s="3">
        <v>42</v>
      </c>
      <c r="T3886" s="3">
        <v>104595</v>
      </c>
    </row>
    <row r="3887" spans="1:20">
      <c r="A3887" s="3" t="s">
        <v>11129</v>
      </c>
      <c r="B3887" s="3" t="s">
        <v>22340</v>
      </c>
      <c r="C3887" s="3">
        <v>92</v>
      </c>
      <c r="N3887" s="3">
        <v>42.4</v>
      </c>
      <c r="T3887" s="3">
        <v>105591</v>
      </c>
    </row>
    <row r="3888" spans="1:20">
      <c r="A3888" s="3" t="s">
        <v>11130</v>
      </c>
      <c r="B3888" s="3" t="s">
        <v>22340</v>
      </c>
      <c r="C3888" s="3">
        <v>93</v>
      </c>
      <c r="N3888" s="3">
        <v>42.8</v>
      </c>
      <c r="T3888" s="3">
        <v>106587</v>
      </c>
    </row>
    <row r="3889" spans="1:20">
      <c r="A3889" s="3" t="s">
        <v>11131</v>
      </c>
      <c r="B3889" s="3" t="s">
        <v>22340</v>
      </c>
      <c r="C3889" s="3">
        <v>94</v>
      </c>
      <c r="N3889" s="3">
        <v>43.2</v>
      </c>
      <c r="T3889" s="3">
        <v>107583</v>
      </c>
    </row>
    <row r="3890" spans="1:20">
      <c r="A3890" s="3" t="s">
        <v>11132</v>
      </c>
      <c r="B3890" s="3" t="s">
        <v>22340</v>
      </c>
      <c r="C3890" s="3">
        <v>95</v>
      </c>
      <c r="N3890" s="3">
        <v>43.6</v>
      </c>
      <c r="T3890" s="3">
        <v>108579</v>
      </c>
    </row>
    <row r="3891" spans="1:20">
      <c r="A3891" s="3" t="s">
        <v>11133</v>
      </c>
      <c r="B3891" s="3" t="s">
        <v>22340</v>
      </c>
      <c r="C3891" s="3">
        <v>96</v>
      </c>
      <c r="N3891" s="3">
        <v>44</v>
      </c>
      <c r="T3891" s="3">
        <v>109576</v>
      </c>
    </row>
    <row r="3892" spans="1:20">
      <c r="A3892" s="3" t="s">
        <v>11134</v>
      </c>
      <c r="B3892" s="3" t="s">
        <v>22340</v>
      </c>
      <c r="C3892" s="3">
        <v>97</v>
      </c>
      <c r="N3892" s="3">
        <v>44.4</v>
      </c>
      <c r="T3892" s="3">
        <v>110572</v>
      </c>
    </row>
    <row r="3893" spans="1:20">
      <c r="A3893" s="3" t="s">
        <v>11135</v>
      </c>
      <c r="B3893" s="3" t="s">
        <v>22340</v>
      </c>
      <c r="C3893" s="3">
        <v>98</v>
      </c>
      <c r="N3893" s="3">
        <v>44.8</v>
      </c>
      <c r="T3893" s="3">
        <v>111568</v>
      </c>
    </row>
    <row r="3894" spans="1:20">
      <c r="A3894" s="3" t="s">
        <v>11136</v>
      </c>
      <c r="B3894" s="3" t="s">
        <v>22340</v>
      </c>
      <c r="C3894" s="3">
        <v>99</v>
      </c>
      <c r="N3894" s="3">
        <v>45.2</v>
      </c>
      <c r="T3894" s="3">
        <v>112564</v>
      </c>
    </row>
    <row r="3895" spans="1:20">
      <c r="A3895" s="3" t="s">
        <v>11137</v>
      </c>
      <c r="B3895" s="3" t="s">
        <v>22340</v>
      </c>
      <c r="C3895" s="3">
        <v>1</v>
      </c>
      <c r="M3895" s="3">
        <v>6</v>
      </c>
      <c r="T3895" s="3">
        <v>18262</v>
      </c>
    </row>
    <row r="3896" spans="1:20">
      <c r="A3896" s="3" t="s">
        <v>11138</v>
      </c>
      <c r="B3896" s="3" t="s">
        <v>22340</v>
      </c>
      <c r="C3896" s="3">
        <v>2</v>
      </c>
      <c r="M3896" s="3">
        <v>6.4</v>
      </c>
      <c r="T3896" s="3">
        <v>19480</v>
      </c>
    </row>
    <row r="3897" spans="1:20">
      <c r="A3897" s="3" t="s">
        <v>11139</v>
      </c>
      <c r="B3897" s="3" t="s">
        <v>22340</v>
      </c>
      <c r="C3897" s="3">
        <v>3</v>
      </c>
      <c r="M3897" s="3">
        <v>6.8</v>
      </c>
      <c r="T3897" s="3">
        <v>20697</v>
      </c>
    </row>
    <row r="3898" spans="1:20">
      <c r="A3898" s="3" t="s">
        <v>11140</v>
      </c>
      <c r="B3898" s="3" t="s">
        <v>22340</v>
      </c>
      <c r="C3898" s="3">
        <v>4</v>
      </c>
      <c r="M3898" s="3">
        <v>7.2</v>
      </c>
      <c r="T3898" s="3">
        <v>21915</v>
      </c>
    </row>
    <row r="3899" spans="1:20">
      <c r="A3899" s="3" t="s">
        <v>11141</v>
      </c>
      <c r="B3899" s="3" t="s">
        <v>22340</v>
      </c>
      <c r="C3899" s="3">
        <v>5</v>
      </c>
      <c r="M3899" s="3">
        <v>7.6</v>
      </c>
      <c r="T3899" s="3">
        <v>23132</v>
      </c>
    </row>
    <row r="3900" spans="1:20">
      <c r="A3900" s="3" t="s">
        <v>11142</v>
      </c>
      <c r="B3900" s="3" t="s">
        <v>22340</v>
      </c>
      <c r="C3900" s="3">
        <v>6</v>
      </c>
      <c r="M3900" s="3">
        <v>8</v>
      </c>
      <c r="T3900" s="3">
        <v>24350</v>
      </c>
    </row>
    <row r="3901" spans="1:20">
      <c r="A3901" s="3" t="s">
        <v>11143</v>
      </c>
      <c r="B3901" s="3" t="s">
        <v>22340</v>
      </c>
      <c r="C3901" s="3">
        <v>7</v>
      </c>
      <c r="M3901" s="3">
        <v>8.4</v>
      </c>
      <c r="T3901" s="3">
        <v>25567</v>
      </c>
    </row>
    <row r="3902" spans="1:20">
      <c r="A3902" s="3" t="s">
        <v>11144</v>
      </c>
      <c r="B3902" s="3" t="s">
        <v>22340</v>
      </c>
      <c r="C3902" s="3">
        <v>8</v>
      </c>
      <c r="M3902" s="3">
        <v>8.8000000000000007</v>
      </c>
      <c r="T3902" s="3">
        <v>26785</v>
      </c>
    </row>
    <row r="3903" spans="1:20">
      <c r="A3903" s="3" t="s">
        <v>11145</v>
      </c>
      <c r="B3903" s="3" t="s">
        <v>22340</v>
      </c>
      <c r="C3903" s="3">
        <v>9</v>
      </c>
      <c r="M3903" s="3">
        <v>9.1999999999999993</v>
      </c>
      <c r="T3903" s="3">
        <v>28002</v>
      </c>
    </row>
    <row r="3904" spans="1:20">
      <c r="A3904" s="3" t="s">
        <v>11146</v>
      </c>
      <c r="B3904" s="3" t="s">
        <v>22340</v>
      </c>
      <c r="C3904" s="3">
        <v>10</v>
      </c>
      <c r="M3904" s="3">
        <v>9.6</v>
      </c>
      <c r="T3904" s="3">
        <v>29220</v>
      </c>
    </row>
    <row r="3905" spans="1:20">
      <c r="A3905" s="3" t="s">
        <v>11147</v>
      </c>
      <c r="B3905" s="3" t="s">
        <v>22340</v>
      </c>
      <c r="C3905" s="3">
        <v>11</v>
      </c>
      <c r="M3905" s="3">
        <v>10</v>
      </c>
      <c r="T3905" s="3">
        <v>30437</v>
      </c>
    </row>
    <row r="3906" spans="1:20">
      <c r="A3906" s="3" t="s">
        <v>11148</v>
      </c>
      <c r="B3906" s="3" t="s">
        <v>22340</v>
      </c>
      <c r="C3906" s="3">
        <v>12</v>
      </c>
      <c r="M3906" s="3">
        <v>10.4</v>
      </c>
      <c r="T3906" s="3">
        <v>31655</v>
      </c>
    </row>
    <row r="3907" spans="1:20">
      <c r="A3907" s="3" t="s">
        <v>11149</v>
      </c>
      <c r="B3907" s="3" t="s">
        <v>22340</v>
      </c>
      <c r="C3907" s="3">
        <v>13</v>
      </c>
      <c r="M3907" s="3">
        <v>10.8</v>
      </c>
      <c r="T3907" s="3">
        <v>32872</v>
      </c>
    </row>
    <row r="3908" spans="1:20">
      <c r="A3908" s="3" t="s">
        <v>11150</v>
      </c>
      <c r="B3908" s="3" t="s">
        <v>22340</v>
      </c>
      <c r="C3908" s="3">
        <v>14</v>
      </c>
      <c r="M3908" s="3">
        <v>11.2</v>
      </c>
      <c r="T3908" s="3">
        <v>34090</v>
      </c>
    </row>
    <row r="3909" spans="1:20">
      <c r="A3909" s="3" t="s">
        <v>11151</v>
      </c>
      <c r="B3909" s="3" t="s">
        <v>22340</v>
      </c>
      <c r="C3909" s="3">
        <v>15</v>
      </c>
      <c r="M3909" s="3">
        <v>11.6</v>
      </c>
      <c r="T3909" s="3">
        <v>35307</v>
      </c>
    </row>
    <row r="3910" spans="1:20">
      <c r="A3910" s="3" t="s">
        <v>11152</v>
      </c>
      <c r="B3910" s="3" t="s">
        <v>22340</v>
      </c>
      <c r="C3910" s="3">
        <v>16</v>
      </c>
      <c r="M3910" s="3">
        <v>12</v>
      </c>
      <c r="T3910" s="3">
        <v>36525</v>
      </c>
    </row>
    <row r="3911" spans="1:20">
      <c r="A3911" s="3" t="s">
        <v>11153</v>
      </c>
      <c r="B3911" s="3" t="s">
        <v>22340</v>
      </c>
      <c r="C3911" s="3">
        <v>17</v>
      </c>
      <c r="M3911" s="3">
        <v>12.4</v>
      </c>
      <c r="T3911" s="3">
        <v>37742</v>
      </c>
    </row>
    <row r="3912" spans="1:20">
      <c r="A3912" s="3" t="s">
        <v>11154</v>
      </c>
      <c r="B3912" s="3" t="s">
        <v>22340</v>
      </c>
      <c r="C3912" s="3">
        <v>18</v>
      </c>
      <c r="M3912" s="3">
        <v>12.8</v>
      </c>
      <c r="T3912" s="3">
        <v>38960</v>
      </c>
    </row>
    <row r="3913" spans="1:20">
      <c r="A3913" s="3" t="s">
        <v>11155</v>
      </c>
      <c r="B3913" s="3" t="s">
        <v>22340</v>
      </c>
      <c r="C3913" s="3">
        <v>19</v>
      </c>
      <c r="M3913" s="3">
        <v>13.2</v>
      </c>
      <c r="T3913" s="3">
        <v>40177</v>
      </c>
    </row>
    <row r="3914" spans="1:20">
      <c r="A3914" s="3" t="s">
        <v>11156</v>
      </c>
      <c r="B3914" s="3" t="s">
        <v>22340</v>
      </c>
      <c r="C3914" s="3">
        <v>20</v>
      </c>
      <c r="M3914" s="3">
        <v>13.6</v>
      </c>
      <c r="T3914" s="3">
        <v>41395</v>
      </c>
    </row>
    <row r="3915" spans="1:20">
      <c r="A3915" s="3" t="s">
        <v>11157</v>
      </c>
      <c r="B3915" s="3" t="s">
        <v>22340</v>
      </c>
      <c r="C3915" s="3">
        <v>21</v>
      </c>
      <c r="M3915" s="3">
        <v>14</v>
      </c>
      <c r="T3915" s="3">
        <v>42612</v>
      </c>
    </row>
    <row r="3916" spans="1:20">
      <c r="A3916" s="3" t="s">
        <v>11158</v>
      </c>
      <c r="B3916" s="3" t="s">
        <v>22340</v>
      </c>
      <c r="C3916" s="3">
        <v>22</v>
      </c>
      <c r="M3916" s="3">
        <v>14.4</v>
      </c>
      <c r="T3916" s="3">
        <v>43830</v>
      </c>
    </row>
    <row r="3917" spans="1:20">
      <c r="A3917" s="3" t="s">
        <v>11159</v>
      </c>
      <c r="B3917" s="3" t="s">
        <v>22340</v>
      </c>
      <c r="C3917" s="3">
        <v>23</v>
      </c>
      <c r="M3917" s="3">
        <v>14.8</v>
      </c>
      <c r="T3917" s="3">
        <v>45047</v>
      </c>
    </row>
    <row r="3918" spans="1:20">
      <c r="A3918" s="3" t="s">
        <v>11160</v>
      </c>
      <c r="B3918" s="3" t="s">
        <v>22340</v>
      </c>
      <c r="C3918" s="3">
        <v>24</v>
      </c>
      <c r="M3918" s="3">
        <v>15.2</v>
      </c>
      <c r="T3918" s="3">
        <v>46265</v>
      </c>
    </row>
    <row r="3919" spans="1:20">
      <c r="A3919" s="3" t="s">
        <v>11161</v>
      </c>
      <c r="B3919" s="3" t="s">
        <v>22340</v>
      </c>
      <c r="C3919" s="3">
        <v>25</v>
      </c>
      <c r="M3919" s="3">
        <v>15.6</v>
      </c>
      <c r="T3919" s="3">
        <v>47482</v>
      </c>
    </row>
    <row r="3920" spans="1:20">
      <c r="A3920" s="3" t="s">
        <v>11162</v>
      </c>
      <c r="B3920" s="3" t="s">
        <v>22340</v>
      </c>
      <c r="C3920" s="3">
        <v>26</v>
      </c>
      <c r="M3920" s="3">
        <v>16</v>
      </c>
      <c r="T3920" s="3">
        <v>48700</v>
      </c>
    </row>
    <row r="3921" spans="1:20">
      <c r="A3921" s="3" t="s">
        <v>11163</v>
      </c>
      <c r="B3921" s="3" t="s">
        <v>22340</v>
      </c>
      <c r="C3921" s="3">
        <v>27</v>
      </c>
      <c r="M3921" s="3">
        <v>16.399999999999999</v>
      </c>
      <c r="T3921" s="3">
        <v>49917</v>
      </c>
    </row>
    <row r="3922" spans="1:20">
      <c r="A3922" s="3" t="s">
        <v>11164</v>
      </c>
      <c r="B3922" s="3" t="s">
        <v>22340</v>
      </c>
      <c r="C3922" s="3">
        <v>28</v>
      </c>
      <c r="M3922" s="3">
        <v>16.8</v>
      </c>
      <c r="T3922" s="3">
        <v>51135</v>
      </c>
    </row>
    <row r="3923" spans="1:20">
      <c r="A3923" s="3" t="s">
        <v>11165</v>
      </c>
      <c r="B3923" s="3" t="s">
        <v>22340</v>
      </c>
      <c r="C3923" s="3">
        <v>29</v>
      </c>
      <c r="M3923" s="3">
        <v>17.2</v>
      </c>
      <c r="T3923" s="3">
        <v>52352</v>
      </c>
    </row>
    <row r="3924" spans="1:20">
      <c r="A3924" s="3" t="s">
        <v>11166</v>
      </c>
      <c r="B3924" s="3" t="s">
        <v>22340</v>
      </c>
      <c r="C3924" s="3">
        <v>30</v>
      </c>
      <c r="M3924" s="3">
        <v>17.600000000000001</v>
      </c>
      <c r="T3924" s="3">
        <v>53570</v>
      </c>
    </row>
    <row r="3925" spans="1:20">
      <c r="A3925" s="3" t="s">
        <v>11167</v>
      </c>
      <c r="B3925" s="3" t="s">
        <v>22340</v>
      </c>
      <c r="C3925" s="3">
        <v>31</v>
      </c>
      <c r="M3925" s="3">
        <v>18</v>
      </c>
      <c r="T3925" s="3">
        <v>54787</v>
      </c>
    </row>
    <row r="3926" spans="1:20">
      <c r="A3926" s="3" t="s">
        <v>11168</v>
      </c>
      <c r="B3926" s="3" t="s">
        <v>22340</v>
      </c>
      <c r="C3926" s="3">
        <v>32</v>
      </c>
      <c r="M3926" s="3">
        <v>18.399999999999999</v>
      </c>
      <c r="T3926" s="3">
        <v>56005</v>
      </c>
    </row>
    <row r="3927" spans="1:20">
      <c r="A3927" s="3" t="s">
        <v>11169</v>
      </c>
      <c r="B3927" s="3" t="s">
        <v>22340</v>
      </c>
      <c r="C3927" s="3">
        <v>33</v>
      </c>
      <c r="M3927" s="3">
        <v>18.8</v>
      </c>
      <c r="T3927" s="3">
        <v>57222</v>
      </c>
    </row>
    <row r="3928" spans="1:20">
      <c r="A3928" s="3" t="s">
        <v>11170</v>
      </c>
      <c r="B3928" s="3" t="s">
        <v>22340</v>
      </c>
      <c r="C3928" s="3">
        <v>34</v>
      </c>
      <c r="M3928" s="3">
        <v>19.2</v>
      </c>
      <c r="T3928" s="3">
        <v>58440</v>
      </c>
    </row>
    <row r="3929" spans="1:20">
      <c r="A3929" s="3" t="s">
        <v>11171</v>
      </c>
      <c r="B3929" s="3" t="s">
        <v>22340</v>
      </c>
      <c r="C3929" s="3">
        <v>35</v>
      </c>
      <c r="M3929" s="3">
        <v>19.600000000000001</v>
      </c>
      <c r="T3929" s="3">
        <v>59657</v>
      </c>
    </row>
    <row r="3930" spans="1:20">
      <c r="A3930" s="3" t="s">
        <v>11172</v>
      </c>
      <c r="B3930" s="3" t="s">
        <v>22340</v>
      </c>
      <c r="C3930" s="3">
        <v>36</v>
      </c>
      <c r="M3930" s="3">
        <v>20</v>
      </c>
      <c r="T3930" s="3">
        <v>60875</v>
      </c>
    </row>
    <row r="3931" spans="1:20">
      <c r="A3931" s="3" t="s">
        <v>11173</v>
      </c>
      <c r="B3931" s="3" t="s">
        <v>22340</v>
      </c>
      <c r="C3931" s="3">
        <v>37</v>
      </c>
      <c r="M3931" s="3">
        <v>20.399999999999999</v>
      </c>
      <c r="T3931" s="3">
        <v>62092</v>
      </c>
    </row>
    <row r="3932" spans="1:20">
      <c r="A3932" s="3" t="s">
        <v>11174</v>
      </c>
      <c r="B3932" s="3" t="s">
        <v>22340</v>
      </c>
      <c r="C3932" s="3">
        <v>38</v>
      </c>
      <c r="M3932" s="3">
        <v>20.8</v>
      </c>
      <c r="T3932" s="3">
        <v>63310</v>
      </c>
    </row>
    <row r="3933" spans="1:20">
      <c r="A3933" s="3" t="s">
        <v>11175</v>
      </c>
      <c r="B3933" s="3" t="s">
        <v>22340</v>
      </c>
      <c r="C3933" s="3">
        <v>39</v>
      </c>
      <c r="M3933" s="3">
        <v>21.2</v>
      </c>
      <c r="T3933" s="3">
        <v>64527</v>
      </c>
    </row>
    <row r="3934" spans="1:20">
      <c r="A3934" s="3" t="s">
        <v>11176</v>
      </c>
      <c r="B3934" s="3" t="s">
        <v>22340</v>
      </c>
      <c r="C3934" s="3">
        <v>40</v>
      </c>
      <c r="M3934" s="3">
        <v>21.6</v>
      </c>
      <c r="T3934" s="3">
        <v>65745</v>
      </c>
    </row>
    <row r="3935" spans="1:20">
      <c r="A3935" s="3" t="s">
        <v>11177</v>
      </c>
      <c r="B3935" s="3" t="s">
        <v>22340</v>
      </c>
      <c r="C3935" s="3">
        <v>41</v>
      </c>
      <c r="M3935" s="3">
        <v>22</v>
      </c>
      <c r="T3935" s="3">
        <v>66962</v>
      </c>
    </row>
    <row r="3936" spans="1:20">
      <c r="A3936" s="3" t="s">
        <v>11178</v>
      </c>
      <c r="B3936" s="3" t="s">
        <v>22340</v>
      </c>
      <c r="C3936" s="3">
        <v>42</v>
      </c>
      <c r="M3936" s="3">
        <v>22.4</v>
      </c>
      <c r="T3936" s="3">
        <v>68180</v>
      </c>
    </row>
    <row r="3937" spans="1:20">
      <c r="A3937" s="3" t="s">
        <v>11179</v>
      </c>
      <c r="B3937" s="3" t="s">
        <v>22340</v>
      </c>
      <c r="C3937" s="3">
        <v>43</v>
      </c>
      <c r="M3937" s="3">
        <v>22.8</v>
      </c>
      <c r="T3937" s="3">
        <v>69397</v>
      </c>
    </row>
    <row r="3938" spans="1:20">
      <c r="A3938" s="3" t="s">
        <v>11180</v>
      </c>
      <c r="B3938" s="3" t="s">
        <v>22340</v>
      </c>
      <c r="C3938" s="3">
        <v>44</v>
      </c>
      <c r="M3938" s="3">
        <v>23.2</v>
      </c>
      <c r="T3938" s="3">
        <v>70615</v>
      </c>
    </row>
    <row r="3939" spans="1:20">
      <c r="A3939" s="3" t="s">
        <v>11181</v>
      </c>
      <c r="B3939" s="3" t="s">
        <v>22340</v>
      </c>
      <c r="C3939" s="3">
        <v>45</v>
      </c>
      <c r="M3939" s="3">
        <v>23.6</v>
      </c>
      <c r="T3939" s="3">
        <v>71832</v>
      </c>
    </row>
    <row r="3940" spans="1:20">
      <c r="A3940" s="3" t="s">
        <v>11182</v>
      </c>
      <c r="B3940" s="3" t="s">
        <v>22340</v>
      </c>
      <c r="C3940" s="3">
        <v>46</v>
      </c>
      <c r="M3940" s="3">
        <v>24</v>
      </c>
      <c r="T3940" s="3">
        <v>73050</v>
      </c>
    </row>
    <row r="3941" spans="1:20">
      <c r="A3941" s="3" t="s">
        <v>11183</v>
      </c>
      <c r="B3941" s="3" t="s">
        <v>22340</v>
      </c>
      <c r="C3941" s="3">
        <v>47</v>
      </c>
      <c r="M3941" s="3">
        <v>24.4</v>
      </c>
      <c r="T3941" s="3">
        <v>74267</v>
      </c>
    </row>
    <row r="3942" spans="1:20">
      <c r="A3942" s="3" t="s">
        <v>11184</v>
      </c>
      <c r="B3942" s="3" t="s">
        <v>22340</v>
      </c>
      <c r="C3942" s="3">
        <v>48</v>
      </c>
      <c r="M3942" s="3">
        <v>24.8</v>
      </c>
      <c r="T3942" s="3">
        <v>75485</v>
      </c>
    </row>
    <row r="3943" spans="1:20">
      <c r="A3943" s="3" t="s">
        <v>11185</v>
      </c>
      <c r="B3943" s="3" t="s">
        <v>22340</v>
      </c>
      <c r="C3943" s="3">
        <v>49</v>
      </c>
      <c r="M3943" s="3">
        <v>25.2</v>
      </c>
      <c r="T3943" s="3">
        <v>76702</v>
      </c>
    </row>
    <row r="3944" spans="1:20">
      <c r="A3944" s="3" t="s">
        <v>11186</v>
      </c>
      <c r="B3944" s="3" t="s">
        <v>22340</v>
      </c>
      <c r="C3944" s="3">
        <v>50</v>
      </c>
      <c r="M3944" s="3">
        <v>25.6</v>
      </c>
      <c r="T3944" s="3">
        <v>77920</v>
      </c>
    </row>
    <row r="3945" spans="1:20">
      <c r="A3945" s="3" t="s">
        <v>11187</v>
      </c>
      <c r="B3945" s="3" t="s">
        <v>22340</v>
      </c>
      <c r="C3945" s="3">
        <v>51</v>
      </c>
      <c r="M3945" s="3">
        <v>26</v>
      </c>
      <c r="T3945" s="3">
        <v>79137</v>
      </c>
    </row>
    <row r="3946" spans="1:20">
      <c r="A3946" s="3" t="s">
        <v>11188</v>
      </c>
      <c r="B3946" s="3" t="s">
        <v>22340</v>
      </c>
      <c r="C3946" s="3">
        <v>52</v>
      </c>
      <c r="M3946" s="3">
        <v>26.4</v>
      </c>
      <c r="T3946" s="3">
        <v>80355</v>
      </c>
    </row>
    <row r="3947" spans="1:20">
      <c r="A3947" s="3" t="s">
        <v>11189</v>
      </c>
      <c r="B3947" s="3" t="s">
        <v>22340</v>
      </c>
      <c r="C3947" s="3">
        <v>53</v>
      </c>
      <c r="M3947" s="3">
        <v>26.8</v>
      </c>
      <c r="T3947" s="3">
        <v>81572</v>
      </c>
    </row>
    <row r="3948" spans="1:20">
      <c r="A3948" s="3" t="s">
        <v>11190</v>
      </c>
      <c r="B3948" s="3" t="s">
        <v>22340</v>
      </c>
      <c r="C3948" s="3">
        <v>54</v>
      </c>
      <c r="M3948" s="3">
        <v>27.2</v>
      </c>
      <c r="T3948" s="3">
        <v>82790</v>
      </c>
    </row>
    <row r="3949" spans="1:20">
      <c r="A3949" s="3" t="s">
        <v>11191</v>
      </c>
      <c r="B3949" s="3" t="s">
        <v>22340</v>
      </c>
      <c r="C3949" s="3">
        <v>55</v>
      </c>
      <c r="M3949" s="3">
        <v>27.6</v>
      </c>
      <c r="T3949" s="3">
        <v>84007</v>
      </c>
    </row>
    <row r="3950" spans="1:20">
      <c r="A3950" s="3" t="s">
        <v>11192</v>
      </c>
      <c r="B3950" s="3" t="s">
        <v>22340</v>
      </c>
      <c r="C3950" s="3">
        <v>56</v>
      </c>
      <c r="M3950" s="3">
        <v>28</v>
      </c>
      <c r="T3950" s="3">
        <v>85225</v>
      </c>
    </row>
    <row r="3951" spans="1:20">
      <c r="A3951" s="3" t="s">
        <v>11193</v>
      </c>
      <c r="B3951" s="3" t="s">
        <v>22340</v>
      </c>
      <c r="C3951" s="3">
        <v>57</v>
      </c>
      <c r="M3951" s="3">
        <v>28.4</v>
      </c>
      <c r="T3951" s="3">
        <v>86442</v>
      </c>
    </row>
    <row r="3952" spans="1:20">
      <c r="A3952" s="3" t="s">
        <v>11194</v>
      </c>
      <c r="B3952" s="3" t="s">
        <v>22340</v>
      </c>
      <c r="C3952" s="3">
        <v>58</v>
      </c>
      <c r="M3952" s="3">
        <v>28.8</v>
      </c>
      <c r="T3952" s="3">
        <v>87660</v>
      </c>
    </row>
    <row r="3953" spans="1:20">
      <c r="A3953" s="3" t="s">
        <v>11195</v>
      </c>
      <c r="B3953" s="3" t="s">
        <v>22340</v>
      </c>
      <c r="C3953" s="3">
        <v>59</v>
      </c>
      <c r="M3953" s="3">
        <v>29.2</v>
      </c>
      <c r="T3953" s="3">
        <v>88877</v>
      </c>
    </row>
    <row r="3954" spans="1:20">
      <c r="A3954" s="3" t="s">
        <v>11196</v>
      </c>
      <c r="B3954" s="3" t="s">
        <v>22340</v>
      </c>
      <c r="C3954" s="3">
        <v>60</v>
      </c>
      <c r="M3954" s="3">
        <v>29.6</v>
      </c>
      <c r="T3954" s="3">
        <v>90095</v>
      </c>
    </row>
    <row r="3955" spans="1:20">
      <c r="A3955" s="3" t="s">
        <v>11197</v>
      </c>
      <c r="B3955" s="3" t="s">
        <v>22340</v>
      </c>
      <c r="C3955" s="3">
        <v>61</v>
      </c>
      <c r="M3955" s="3">
        <v>30</v>
      </c>
      <c r="T3955" s="3">
        <v>91312</v>
      </c>
    </row>
    <row r="3956" spans="1:20">
      <c r="A3956" s="3" t="s">
        <v>11198</v>
      </c>
      <c r="B3956" s="3" t="s">
        <v>22340</v>
      </c>
      <c r="C3956" s="3">
        <v>62</v>
      </c>
      <c r="M3956" s="3">
        <v>30.4</v>
      </c>
      <c r="T3956" s="3">
        <v>92530</v>
      </c>
    </row>
    <row r="3957" spans="1:20">
      <c r="A3957" s="3" t="s">
        <v>11199</v>
      </c>
      <c r="B3957" s="3" t="s">
        <v>22340</v>
      </c>
      <c r="C3957" s="3">
        <v>63</v>
      </c>
      <c r="M3957" s="3">
        <v>30.8</v>
      </c>
      <c r="T3957" s="3">
        <v>93747</v>
      </c>
    </row>
    <row r="3958" spans="1:20">
      <c r="A3958" s="3" t="s">
        <v>11200</v>
      </c>
      <c r="B3958" s="3" t="s">
        <v>22340</v>
      </c>
      <c r="C3958" s="3">
        <v>64</v>
      </c>
      <c r="M3958" s="3">
        <v>31.2</v>
      </c>
      <c r="T3958" s="3">
        <v>94965</v>
      </c>
    </row>
    <row r="3959" spans="1:20">
      <c r="A3959" s="3" t="s">
        <v>11201</v>
      </c>
      <c r="B3959" s="3" t="s">
        <v>22340</v>
      </c>
      <c r="C3959" s="3">
        <v>65</v>
      </c>
      <c r="M3959" s="3">
        <v>31.6</v>
      </c>
      <c r="T3959" s="3">
        <v>96182</v>
      </c>
    </row>
    <row r="3960" spans="1:20">
      <c r="A3960" s="3" t="s">
        <v>11202</v>
      </c>
      <c r="B3960" s="3" t="s">
        <v>22340</v>
      </c>
      <c r="C3960" s="3">
        <v>66</v>
      </c>
      <c r="M3960" s="3">
        <v>32</v>
      </c>
      <c r="T3960" s="3">
        <v>97400</v>
      </c>
    </row>
    <row r="3961" spans="1:20">
      <c r="A3961" s="3" t="s">
        <v>11203</v>
      </c>
      <c r="B3961" s="3" t="s">
        <v>22340</v>
      </c>
      <c r="C3961" s="3">
        <v>67</v>
      </c>
      <c r="M3961" s="3">
        <v>32.4</v>
      </c>
      <c r="T3961" s="3">
        <v>98618</v>
      </c>
    </row>
    <row r="3962" spans="1:20">
      <c r="A3962" s="3" t="s">
        <v>11204</v>
      </c>
      <c r="B3962" s="3" t="s">
        <v>22340</v>
      </c>
      <c r="C3962" s="3">
        <v>68</v>
      </c>
      <c r="M3962" s="3">
        <v>32.799999999999997</v>
      </c>
      <c r="T3962" s="3">
        <v>99835</v>
      </c>
    </row>
    <row r="3963" spans="1:20">
      <c r="A3963" s="3" t="s">
        <v>11205</v>
      </c>
      <c r="B3963" s="3" t="s">
        <v>22340</v>
      </c>
      <c r="C3963" s="3">
        <v>69</v>
      </c>
      <c r="M3963" s="3">
        <v>33.200000000000003</v>
      </c>
      <c r="T3963" s="3">
        <v>101053</v>
      </c>
    </row>
    <row r="3964" spans="1:20">
      <c r="A3964" s="3" t="s">
        <v>11206</v>
      </c>
      <c r="B3964" s="3" t="s">
        <v>22340</v>
      </c>
      <c r="C3964" s="3">
        <v>70</v>
      </c>
      <c r="M3964" s="3">
        <v>33.6</v>
      </c>
      <c r="T3964" s="3">
        <v>102270</v>
      </c>
    </row>
    <row r="3965" spans="1:20">
      <c r="A3965" s="3" t="s">
        <v>11207</v>
      </c>
      <c r="B3965" s="3" t="s">
        <v>22340</v>
      </c>
      <c r="C3965" s="3">
        <v>71</v>
      </c>
      <c r="M3965" s="3">
        <v>34</v>
      </c>
      <c r="T3965" s="3">
        <v>103488</v>
      </c>
    </row>
    <row r="3966" spans="1:20">
      <c r="A3966" s="3" t="s">
        <v>11208</v>
      </c>
      <c r="B3966" s="3" t="s">
        <v>22340</v>
      </c>
      <c r="C3966" s="3">
        <v>72</v>
      </c>
      <c r="M3966" s="3">
        <v>34.4</v>
      </c>
      <c r="T3966" s="3">
        <v>104705</v>
      </c>
    </row>
    <row r="3967" spans="1:20">
      <c r="A3967" s="3" t="s">
        <v>11209</v>
      </c>
      <c r="B3967" s="3" t="s">
        <v>22340</v>
      </c>
      <c r="C3967" s="3">
        <v>73</v>
      </c>
      <c r="M3967" s="3">
        <v>34.799999999999997</v>
      </c>
      <c r="T3967" s="3">
        <v>105923</v>
      </c>
    </row>
    <row r="3968" spans="1:20">
      <c r="A3968" s="3" t="s">
        <v>11210</v>
      </c>
      <c r="B3968" s="3" t="s">
        <v>22340</v>
      </c>
      <c r="C3968" s="3">
        <v>74</v>
      </c>
      <c r="M3968" s="3">
        <v>35.200000000000003</v>
      </c>
      <c r="T3968" s="3">
        <v>107140</v>
      </c>
    </row>
    <row r="3969" spans="1:20">
      <c r="A3969" s="3" t="s">
        <v>11211</v>
      </c>
      <c r="B3969" s="3" t="s">
        <v>22340</v>
      </c>
      <c r="C3969" s="3">
        <v>75</v>
      </c>
      <c r="M3969" s="3">
        <v>35.6</v>
      </c>
      <c r="T3969" s="3">
        <v>108358</v>
      </c>
    </row>
    <row r="3970" spans="1:20">
      <c r="A3970" s="3" t="s">
        <v>11212</v>
      </c>
      <c r="B3970" s="3" t="s">
        <v>22340</v>
      </c>
      <c r="C3970" s="3">
        <v>76</v>
      </c>
      <c r="M3970" s="3">
        <v>36</v>
      </c>
      <c r="T3970" s="3">
        <v>109575</v>
      </c>
    </row>
    <row r="3971" spans="1:20">
      <c r="A3971" s="3" t="s">
        <v>11213</v>
      </c>
      <c r="B3971" s="3" t="s">
        <v>22340</v>
      </c>
      <c r="C3971" s="3">
        <v>77</v>
      </c>
      <c r="M3971" s="3">
        <v>36.4</v>
      </c>
      <c r="T3971" s="3">
        <v>110793</v>
      </c>
    </row>
    <row r="3972" spans="1:20">
      <c r="A3972" s="3" t="s">
        <v>11214</v>
      </c>
      <c r="B3972" s="3" t="s">
        <v>22340</v>
      </c>
      <c r="C3972" s="3">
        <v>78</v>
      </c>
      <c r="M3972" s="3">
        <v>36.799999999999997</v>
      </c>
      <c r="T3972" s="3">
        <v>112010</v>
      </c>
    </row>
    <row r="3973" spans="1:20">
      <c r="A3973" s="3" t="s">
        <v>11215</v>
      </c>
      <c r="B3973" s="3" t="s">
        <v>22340</v>
      </c>
      <c r="C3973" s="3">
        <v>79</v>
      </c>
      <c r="M3973" s="3">
        <v>37.200000000000003</v>
      </c>
      <c r="T3973" s="3">
        <v>113228</v>
      </c>
    </row>
    <row r="3974" spans="1:20">
      <c r="A3974" s="3" t="s">
        <v>11216</v>
      </c>
      <c r="B3974" s="3" t="s">
        <v>22340</v>
      </c>
      <c r="C3974" s="3">
        <v>80</v>
      </c>
      <c r="M3974" s="3">
        <v>37.6</v>
      </c>
      <c r="T3974" s="3">
        <v>114445</v>
      </c>
    </row>
    <row r="3975" spans="1:20">
      <c r="A3975" s="3" t="s">
        <v>11217</v>
      </c>
      <c r="B3975" s="3" t="s">
        <v>22340</v>
      </c>
      <c r="C3975" s="3">
        <v>81</v>
      </c>
      <c r="M3975" s="3">
        <v>38</v>
      </c>
      <c r="T3975" s="3">
        <v>115663</v>
      </c>
    </row>
    <row r="3976" spans="1:20">
      <c r="A3976" s="3" t="s">
        <v>11218</v>
      </c>
      <c r="B3976" s="3" t="s">
        <v>22340</v>
      </c>
      <c r="C3976" s="3">
        <v>82</v>
      </c>
      <c r="M3976" s="3">
        <v>38.4</v>
      </c>
      <c r="T3976" s="3">
        <v>116880</v>
      </c>
    </row>
    <row r="3977" spans="1:20">
      <c r="A3977" s="3" t="s">
        <v>11219</v>
      </c>
      <c r="B3977" s="3" t="s">
        <v>22340</v>
      </c>
      <c r="C3977" s="3">
        <v>83</v>
      </c>
      <c r="M3977" s="3">
        <v>38.799999999999997</v>
      </c>
      <c r="T3977" s="3">
        <v>118098</v>
      </c>
    </row>
    <row r="3978" spans="1:20">
      <c r="A3978" s="3" t="s">
        <v>11220</v>
      </c>
      <c r="B3978" s="3" t="s">
        <v>22340</v>
      </c>
      <c r="C3978" s="3">
        <v>84</v>
      </c>
      <c r="M3978" s="3">
        <v>39.200000000000003</v>
      </c>
      <c r="T3978" s="3">
        <v>119315</v>
      </c>
    </row>
    <row r="3979" spans="1:20">
      <c r="A3979" s="3" t="s">
        <v>11221</v>
      </c>
      <c r="B3979" s="3" t="s">
        <v>22340</v>
      </c>
      <c r="C3979" s="3">
        <v>85</v>
      </c>
      <c r="M3979" s="3">
        <v>39.6</v>
      </c>
      <c r="T3979" s="3">
        <v>120533</v>
      </c>
    </row>
    <row r="3980" spans="1:20">
      <c r="A3980" s="3" t="s">
        <v>11222</v>
      </c>
      <c r="B3980" s="3" t="s">
        <v>22340</v>
      </c>
      <c r="C3980" s="3">
        <v>86</v>
      </c>
      <c r="M3980" s="3">
        <v>40</v>
      </c>
      <c r="T3980" s="3">
        <v>121750</v>
      </c>
    </row>
    <row r="3981" spans="1:20">
      <c r="A3981" s="3" t="s">
        <v>11223</v>
      </c>
      <c r="B3981" s="3" t="s">
        <v>22340</v>
      </c>
      <c r="C3981" s="3">
        <v>87</v>
      </c>
      <c r="M3981" s="3">
        <v>40.4</v>
      </c>
      <c r="T3981" s="3">
        <v>122968</v>
      </c>
    </row>
    <row r="3982" spans="1:20">
      <c r="A3982" s="3" t="s">
        <v>11224</v>
      </c>
      <c r="B3982" s="3" t="s">
        <v>22340</v>
      </c>
      <c r="C3982" s="3">
        <v>88</v>
      </c>
      <c r="M3982" s="3">
        <v>40.799999999999997</v>
      </c>
      <c r="T3982" s="3">
        <v>124185</v>
      </c>
    </row>
    <row r="3983" spans="1:20">
      <c r="A3983" s="3" t="s">
        <v>11225</v>
      </c>
      <c r="B3983" s="3" t="s">
        <v>22340</v>
      </c>
      <c r="C3983" s="3">
        <v>89</v>
      </c>
      <c r="M3983" s="3">
        <v>41.2</v>
      </c>
      <c r="T3983" s="3">
        <v>125403</v>
      </c>
    </row>
    <row r="3984" spans="1:20">
      <c r="A3984" s="3" t="s">
        <v>11226</v>
      </c>
      <c r="B3984" s="3" t="s">
        <v>22340</v>
      </c>
      <c r="C3984" s="3">
        <v>90</v>
      </c>
      <c r="M3984" s="3">
        <v>41.6</v>
      </c>
      <c r="T3984" s="3">
        <v>126620</v>
      </c>
    </row>
    <row r="3985" spans="1:20">
      <c r="A3985" s="3" t="s">
        <v>11227</v>
      </c>
      <c r="B3985" s="3" t="s">
        <v>22340</v>
      </c>
      <c r="C3985" s="3">
        <v>91</v>
      </c>
      <c r="M3985" s="3">
        <v>42</v>
      </c>
      <c r="T3985" s="3">
        <v>127838</v>
      </c>
    </row>
    <row r="3986" spans="1:20">
      <c r="A3986" s="3" t="s">
        <v>11228</v>
      </c>
      <c r="B3986" s="3" t="s">
        <v>22340</v>
      </c>
      <c r="C3986" s="3">
        <v>92</v>
      </c>
      <c r="M3986" s="3">
        <v>42.4</v>
      </c>
      <c r="T3986" s="3">
        <v>129055</v>
      </c>
    </row>
    <row r="3987" spans="1:20">
      <c r="A3987" s="3" t="s">
        <v>11229</v>
      </c>
      <c r="B3987" s="3" t="s">
        <v>22340</v>
      </c>
      <c r="C3987" s="3">
        <v>93</v>
      </c>
      <c r="M3987" s="3">
        <v>42.8</v>
      </c>
      <c r="T3987" s="3">
        <v>130273</v>
      </c>
    </row>
    <row r="3988" spans="1:20">
      <c r="A3988" s="3" t="s">
        <v>11230</v>
      </c>
      <c r="B3988" s="3" t="s">
        <v>22340</v>
      </c>
      <c r="C3988" s="3">
        <v>94</v>
      </c>
      <c r="M3988" s="3">
        <v>43.2</v>
      </c>
      <c r="T3988" s="3">
        <v>131490</v>
      </c>
    </row>
    <row r="3989" spans="1:20">
      <c r="A3989" s="3" t="s">
        <v>11231</v>
      </c>
      <c r="B3989" s="3" t="s">
        <v>22340</v>
      </c>
      <c r="C3989" s="3">
        <v>95</v>
      </c>
      <c r="M3989" s="3">
        <v>43.6</v>
      </c>
      <c r="T3989" s="3">
        <v>132708</v>
      </c>
    </row>
    <row r="3990" spans="1:20">
      <c r="A3990" s="3" t="s">
        <v>11232</v>
      </c>
      <c r="B3990" s="3" t="s">
        <v>22340</v>
      </c>
      <c r="C3990" s="3">
        <v>96</v>
      </c>
      <c r="M3990" s="3">
        <v>44</v>
      </c>
      <c r="T3990" s="3">
        <v>133925</v>
      </c>
    </row>
    <row r="3991" spans="1:20">
      <c r="A3991" s="3" t="s">
        <v>11233</v>
      </c>
      <c r="B3991" s="3" t="s">
        <v>22340</v>
      </c>
      <c r="C3991" s="3">
        <v>97</v>
      </c>
      <c r="M3991" s="3">
        <v>44.4</v>
      </c>
      <c r="T3991" s="3">
        <v>135143</v>
      </c>
    </row>
    <row r="3992" spans="1:20">
      <c r="A3992" s="3" t="s">
        <v>11234</v>
      </c>
      <c r="B3992" s="3" t="s">
        <v>22340</v>
      </c>
      <c r="C3992" s="3">
        <v>98</v>
      </c>
      <c r="M3992" s="3">
        <v>44.8</v>
      </c>
      <c r="T3992" s="3">
        <v>136360</v>
      </c>
    </row>
    <row r="3993" spans="1:20">
      <c r="A3993" s="3" t="s">
        <v>11235</v>
      </c>
      <c r="B3993" s="3" t="s">
        <v>22340</v>
      </c>
      <c r="C3993" s="3">
        <v>99</v>
      </c>
      <c r="M3993" s="3">
        <v>45.2</v>
      </c>
      <c r="T3993" s="3">
        <v>137578</v>
      </c>
    </row>
    <row r="3994" spans="1:20">
      <c r="A3994" s="24" t="s">
        <v>11236</v>
      </c>
      <c r="B3994" s="3" t="s">
        <v>22340</v>
      </c>
      <c r="C3994" s="25">
        <v>1</v>
      </c>
      <c r="O3994" s="3">
        <v>6</v>
      </c>
      <c r="T3994" s="3">
        <v>18262</v>
      </c>
    </row>
    <row r="3995" spans="1:20">
      <c r="A3995" s="3" t="s">
        <v>11237</v>
      </c>
      <c r="B3995" s="3" t="s">
        <v>22340</v>
      </c>
      <c r="C3995" s="3">
        <v>2</v>
      </c>
      <c r="O3995" s="3">
        <v>6.4</v>
      </c>
      <c r="T3995" s="3">
        <v>19480</v>
      </c>
    </row>
    <row r="3996" spans="1:20">
      <c r="A3996" s="3" t="s">
        <v>11238</v>
      </c>
      <c r="B3996" s="3" t="s">
        <v>22340</v>
      </c>
      <c r="C3996" s="3">
        <v>3</v>
      </c>
      <c r="O3996" s="3">
        <v>6.8</v>
      </c>
      <c r="T3996" s="3">
        <v>20697</v>
      </c>
    </row>
    <row r="3997" spans="1:20">
      <c r="A3997" s="3" t="s">
        <v>11239</v>
      </c>
      <c r="B3997" s="3" t="s">
        <v>22340</v>
      </c>
      <c r="C3997" s="3">
        <v>4</v>
      </c>
      <c r="O3997" s="3">
        <v>7.2</v>
      </c>
      <c r="T3997" s="3">
        <v>21915</v>
      </c>
    </row>
    <row r="3998" spans="1:20">
      <c r="A3998" s="3" t="s">
        <v>11240</v>
      </c>
      <c r="B3998" s="3" t="s">
        <v>22340</v>
      </c>
      <c r="C3998" s="3">
        <v>5</v>
      </c>
      <c r="O3998" s="3">
        <v>7.6</v>
      </c>
      <c r="T3998" s="3">
        <v>23132</v>
      </c>
    </row>
    <row r="3999" spans="1:20">
      <c r="A3999" s="3" t="s">
        <v>11241</v>
      </c>
      <c r="B3999" s="3" t="s">
        <v>22340</v>
      </c>
      <c r="C3999" s="3">
        <v>6</v>
      </c>
      <c r="O3999" s="3">
        <v>8</v>
      </c>
      <c r="T3999" s="3">
        <v>24350</v>
      </c>
    </row>
    <row r="4000" spans="1:20">
      <c r="A4000" s="3" t="s">
        <v>11242</v>
      </c>
      <c r="B4000" s="3" t="s">
        <v>22340</v>
      </c>
      <c r="C4000" s="3">
        <v>7</v>
      </c>
      <c r="O4000" s="3">
        <v>8.4</v>
      </c>
      <c r="T4000" s="3">
        <v>25567</v>
      </c>
    </row>
    <row r="4001" spans="1:20">
      <c r="A4001" s="3" t="s">
        <v>11243</v>
      </c>
      <c r="B4001" s="3" t="s">
        <v>22340</v>
      </c>
      <c r="C4001" s="3">
        <v>8</v>
      </c>
      <c r="O4001" s="3">
        <v>8.8000000000000007</v>
      </c>
      <c r="T4001" s="3">
        <v>26785</v>
      </c>
    </row>
    <row r="4002" spans="1:20">
      <c r="A4002" s="3" t="s">
        <v>11244</v>
      </c>
      <c r="B4002" s="3" t="s">
        <v>22340</v>
      </c>
      <c r="C4002" s="3">
        <v>9</v>
      </c>
      <c r="O4002" s="3">
        <v>9.1999999999999993</v>
      </c>
      <c r="T4002" s="3">
        <v>28002</v>
      </c>
    </row>
    <row r="4003" spans="1:20">
      <c r="A4003" s="3" t="s">
        <v>11245</v>
      </c>
      <c r="B4003" s="3" t="s">
        <v>22340</v>
      </c>
      <c r="C4003" s="3">
        <v>10</v>
      </c>
      <c r="O4003" s="3">
        <v>9.6</v>
      </c>
      <c r="T4003" s="3">
        <v>29220</v>
      </c>
    </row>
    <row r="4004" spans="1:20">
      <c r="A4004" s="3" t="s">
        <v>11246</v>
      </c>
      <c r="B4004" s="3" t="s">
        <v>22340</v>
      </c>
      <c r="C4004" s="3">
        <v>11</v>
      </c>
      <c r="O4004" s="3">
        <v>10</v>
      </c>
      <c r="T4004" s="3">
        <v>30437</v>
      </c>
    </row>
    <row r="4005" spans="1:20">
      <c r="A4005" s="3" t="s">
        <v>11247</v>
      </c>
      <c r="B4005" s="3" t="s">
        <v>22340</v>
      </c>
      <c r="C4005" s="3">
        <v>12</v>
      </c>
      <c r="O4005" s="3">
        <v>10.4</v>
      </c>
      <c r="T4005" s="3">
        <v>31655</v>
      </c>
    </row>
    <row r="4006" spans="1:20">
      <c r="A4006" s="3" t="s">
        <v>11248</v>
      </c>
      <c r="B4006" s="3" t="s">
        <v>22340</v>
      </c>
      <c r="C4006" s="3">
        <v>13</v>
      </c>
      <c r="O4006" s="3">
        <v>10.8</v>
      </c>
      <c r="T4006" s="3">
        <v>32872</v>
      </c>
    </row>
    <row r="4007" spans="1:20">
      <c r="A4007" s="3" t="s">
        <v>11249</v>
      </c>
      <c r="B4007" s="3" t="s">
        <v>22340</v>
      </c>
      <c r="C4007" s="3">
        <v>14</v>
      </c>
      <c r="O4007" s="3">
        <v>11.2</v>
      </c>
      <c r="T4007" s="3">
        <v>34090</v>
      </c>
    </row>
    <row r="4008" spans="1:20">
      <c r="A4008" s="3" t="s">
        <v>11250</v>
      </c>
      <c r="B4008" s="3" t="s">
        <v>22340</v>
      </c>
      <c r="C4008" s="3">
        <v>15</v>
      </c>
      <c r="O4008" s="3">
        <v>11.6</v>
      </c>
      <c r="T4008" s="3">
        <v>35307</v>
      </c>
    </row>
    <row r="4009" spans="1:20">
      <c r="A4009" s="3" t="s">
        <v>11251</v>
      </c>
      <c r="B4009" s="3" t="s">
        <v>22340</v>
      </c>
      <c r="C4009" s="3">
        <v>16</v>
      </c>
      <c r="O4009" s="3">
        <v>12</v>
      </c>
      <c r="T4009" s="3">
        <v>36525</v>
      </c>
    </row>
    <row r="4010" spans="1:20">
      <c r="A4010" s="3" t="s">
        <v>11252</v>
      </c>
      <c r="B4010" s="3" t="s">
        <v>22340</v>
      </c>
      <c r="C4010" s="3">
        <v>17</v>
      </c>
      <c r="O4010" s="3">
        <v>12.4</v>
      </c>
      <c r="T4010" s="3">
        <v>37742</v>
      </c>
    </row>
    <row r="4011" spans="1:20">
      <c r="A4011" s="3" t="s">
        <v>11253</v>
      </c>
      <c r="B4011" s="3" t="s">
        <v>22340</v>
      </c>
      <c r="C4011" s="3">
        <v>18</v>
      </c>
      <c r="O4011" s="3">
        <v>12.8</v>
      </c>
      <c r="T4011" s="3">
        <v>38960</v>
      </c>
    </row>
    <row r="4012" spans="1:20">
      <c r="A4012" s="3" t="s">
        <v>11254</v>
      </c>
      <c r="B4012" s="3" t="s">
        <v>22340</v>
      </c>
      <c r="C4012" s="3">
        <v>19</v>
      </c>
      <c r="O4012" s="3">
        <v>13.2</v>
      </c>
      <c r="T4012" s="3">
        <v>40177</v>
      </c>
    </row>
    <row r="4013" spans="1:20">
      <c r="A4013" s="3" t="s">
        <v>11255</v>
      </c>
      <c r="B4013" s="3" t="s">
        <v>22340</v>
      </c>
      <c r="C4013" s="3">
        <v>20</v>
      </c>
      <c r="O4013" s="3">
        <v>13.6</v>
      </c>
      <c r="T4013" s="3">
        <v>41395</v>
      </c>
    </row>
    <row r="4014" spans="1:20">
      <c r="A4014" s="3" t="s">
        <v>11256</v>
      </c>
      <c r="B4014" s="3" t="s">
        <v>22340</v>
      </c>
      <c r="C4014" s="3">
        <v>21</v>
      </c>
      <c r="O4014" s="3">
        <v>14</v>
      </c>
      <c r="T4014" s="3">
        <v>42612</v>
      </c>
    </row>
    <row r="4015" spans="1:20">
      <c r="A4015" s="3" t="s">
        <v>11257</v>
      </c>
      <c r="B4015" s="3" t="s">
        <v>22340</v>
      </c>
      <c r="C4015" s="3">
        <v>22</v>
      </c>
      <c r="O4015" s="3">
        <v>14.4</v>
      </c>
      <c r="T4015" s="3">
        <v>43830</v>
      </c>
    </row>
    <row r="4016" spans="1:20">
      <c r="A4016" s="3" t="s">
        <v>11258</v>
      </c>
      <c r="B4016" s="3" t="s">
        <v>22340</v>
      </c>
      <c r="C4016" s="3">
        <v>23</v>
      </c>
      <c r="O4016" s="3">
        <v>14.8</v>
      </c>
      <c r="T4016" s="3">
        <v>45047</v>
      </c>
    </row>
    <row r="4017" spans="1:20">
      <c r="A4017" s="3" t="s">
        <v>11259</v>
      </c>
      <c r="B4017" s="3" t="s">
        <v>22340</v>
      </c>
      <c r="C4017" s="3">
        <v>24</v>
      </c>
      <c r="O4017" s="3">
        <v>15.2</v>
      </c>
      <c r="T4017" s="3">
        <v>46265</v>
      </c>
    </row>
    <row r="4018" spans="1:20">
      <c r="A4018" s="3" t="s">
        <v>11260</v>
      </c>
      <c r="B4018" s="3" t="s">
        <v>22340</v>
      </c>
      <c r="C4018" s="3">
        <v>25</v>
      </c>
      <c r="O4018" s="3">
        <v>15.6</v>
      </c>
      <c r="T4018" s="3">
        <v>47482</v>
      </c>
    </row>
    <row r="4019" spans="1:20">
      <c r="A4019" s="3" t="s">
        <v>11261</v>
      </c>
      <c r="B4019" s="3" t="s">
        <v>22340</v>
      </c>
      <c r="C4019" s="3">
        <v>26</v>
      </c>
      <c r="O4019" s="3">
        <v>16</v>
      </c>
      <c r="T4019" s="3">
        <v>48700</v>
      </c>
    </row>
    <row r="4020" spans="1:20">
      <c r="A4020" s="3" t="s">
        <v>11262</v>
      </c>
      <c r="B4020" s="3" t="s">
        <v>22340</v>
      </c>
      <c r="C4020" s="3">
        <v>27</v>
      </c>
      <c r="O4020" s="3">
        <v>16.399999999999999</v>
      </c>
      <c r="T4020" s="3">
        <v>49917</v>
      </c>
    </row>
    <row r="4021" spans="1:20">
      <c r="A4021" s="3" t="s">
        <v>11263</v>
      </c>
      <c r="B4021" s="3" t="s">
        <v>22340</v>
      </c>
      <c r="C4021" s="3">
        <v>28</v>
      </c>
      <c r="O4021" s="3">
        <v>16.8</v>
      </c>
      <c r="T4021" s="3">
        <v>51135</v>
      </c>
    </row>
    <row r="4022" spans="1:20">
      <c r="A4022" s="3" t="s">
        <v>11264</v>
      </c>
      <c r="B4022" s="3" t="s">
        <v>22340</v>
      </c>
      <c r="C4022" s="3">
        <v>29</v>
      </c>
      <c r="O4022" s="3">
        <v>17.2</v>
      </c>
      <c r="T4022" s="3">
        <v>52352</v>
      </c>
    </row>
    <row r="4023" spans="1:20">
      <c r="A4023" s="3" t="s">
        <v>11265</v>
      </c>
      <c r="B4023" s="3" t="s">
        <v>22340</v>
      </c>
      <c r="C4023" s="3">
        <v>30</v>
      </c>
      <c r="O4023" s="3">
        <v>17.600000000000001</v>
      </c>
      <c r="T4023" s="3">
        <v>53570</v>
      </c>
    </row>
    <row r="4024" spans="1:20">
      <c r="A4024" s="3" t="s">
        <v>11266</v>
      </c>
      <c r="B4024" s="3" t="s">
        <v>22340</v>
      </c>
      <c r="C4024" s="3">
        <v>31</v>
      </c>
      <c r="O4024" s="3">
        <v>18</v>
      </c>
      <c r="T4024" s="3">
        <v>54787</v>
      </c>
    </row>
    <row r="4025" spans="1:20">
      <c r="A4025" s="3" t="s">
        <v>11267</v>
      </c>
      <c r="B4025" s="3" t="s">
        <v>22340</v>
      </c>
      <c r="C4025" s="3">
        <v>32</v>
      </c>
      <c r="O4025" s="3">
        <v>18.399999999999999</v>
      </c>
      <c r="T4025" s="3">
        <v>56005</v>
      </c>
    </row>
    <row r="4026" spans="1:20">
      <c r="A4026" s="3" t="s">
        <v>11268</v>
      </c>
      <c r="B4026" s="3" t="s">
        <v>22340</v>
      </c>
      <c r="C4026" s="3">
        <v>33</v>
      </c>
      <c r="O4026" s="3">
        <v>18.8</v>
      </c>
      <c r="T4026" s="3">
        <v>57222</v>
      </c>
    </row>
    <row r="4027" spans="1:20">
      <c r="A4027" s="3" t="s">
        <v>11269</v>
      </c>
      <c r="B4027" s="3" t="s">
        <v>22340</v>
      </c>
      <c r="C4027" s="3">
        <v>34</v>
      </c>
      <c r="O4027" s="3">
        <v>19.2</v>
      </c>
      <c r="T4027" s="3">
        <v>58440</v>
      </c>
    </row>
    <row r="4028" spans="1:20">
      <c r="A4028" s="3" t="s">
        <v>11270</v>
      </c>
      <c r="B4028" s="3" t="s">
        <v>22340</v>
      </c>
      <c r="C4028" s="3">
        <v>35</v>
      </c>
      <c r="O4028" s="3">
        <v>19.600000000000001</v>
      </c>
      <c r="T4028" s="3">
        <v>59657</v>
      </c>
    </row>
    <row r="4029" spans="1:20">
      <c r="A4029" s="3" t="s">
        <v>11271</v>
      </c>
      <c r="B4029" s="3" t="s">
        <v>22340</v>
      </c>
      <c r="C4029" s="3">
        <v>36</v>
      </c>
      <c r="O4029" s="3">
        <v>20</v>
      </c>
      <c r="T4029" s="3">
        <v>60875</v>
      </c>
    </row>
    <row r="4030" spans="1:20">
      <c r="A4030" s="3" t="s">
        <v>11272</v>
      </c>
      <c r="B4030" s="3" t="s">
        <v>22340</v>
      </c>
      <c r="C4030" s="3">
        <v>37</v>
      </c>
      <c r="O4030" s="3">
        <v>20.399999999999999</v>
      </c>
      <c r="T4030" s="3">
        <v>62092</v>
      </c>
    </row>
    <row r="4031" spans="1:20">
      <c r="A4031" s="3" t="s">
        <v>11273</v>
      </c>
      <c r="B4031" s="3" t="s">
        <v>22340</v>
      </c>
      <c r="C4031" s="3">
        <v>38</v>
      </c>
      <c r="O4031" s="3">
        <v>20.8</v>
      </c>
      <c r="T4031" s="3">
        <v>63310</v>
      </c>
    </row>
    <row r="4032" spans="1:20">
      <c r="A4032" s="3" t="s">
        <v>11274</v>
      </c>
      <c r="B4032" s="3" t="s">
        <v>22340</v>
      </c>
      <c r="C4032" s="3">
        <v>39</v>
      </c>
      <c r="O4032" s="3">
        <v>21.2</v>
      </c>
      <c r="T4032" s="3">
        <v>64527</v>
      </c>
    </row>
    <row r="4033" spans="1:20">
      <c r="A4033" s="3" t="s">
        <v>11275</v>
      </c>
      <c r="B4033" s="3" t="s">
        <v>22340</v>
      </c>
      <c r="C4033" s="3">
        <v>40</v>
      </c>
      <c r="O4033" s="3">
        <v>21.6</v>
      </c>
      <c r="T4033" s="3">
        <v>65745</v>
      </c>
    </row>
    <row r="4034" spans="1:20">
      <c r="A4034" s="3" t="s">
        <v>11276</v>
      </c>
      <c r="B4034" s="3" t="s">
        <v>22340</v>
      </c>
      <c r="C4034" s="3">
        <v>41</v>
      </c>
      <c r="O4034" s="3">
        <v>22</v>
      </c>
      <c r="T4034" s="3">
        <v>66962</v>
      </c>
    </row>
    <row r="4035" spans="1:20">
      <c r="A4035" s="3" t="s">
        <v>11277</v>
      </c>
      <c r="B4035" s="3" t="s">
        <v>22340</v>
      </c>
      <c r="C4035" s="3">
        <v>42</v>
      </c>
      <c r="O4035" s="3">
        <v>22.4</v>
      </c>
      <c r="T4035" s="3">
        <v>68180</v>
      </c>
    </row>
    <row r="4036" spans="1:20">
      <c r="A4036" s="3" t="s">
        <v>11278</v>
      </c>
      <c r="B4036" s="3" t="s">
        <v>22340</v>
      </c>
      <c r="C4036" s="3">
        <v>43</v>
      </c>
      <c r="O4036" s="3">
        <v>22.8</v>
      </c>
      <c r="T4036" s="3">
        <v>69397</v>
      </c>
    </row>
    <row r="4037" spans="1:20">
      <c r="A4037" s="3" t="s">
        <v>11279</v>
      </c>
      <c r="B4037" s="3" t="s">
        <v>22340</v>
      </c>
      <c r="C4037" s="3">
        <v>44</v>
      </c>
      <c r="O4037" s="3">
        <v>23.2</v>
      </c>
      <c r="T4037" s="3">
        <v>70615</v>
      </c>
    </row>
    <row r="4038" spans="1:20">
      <c r="A4038" s="3" t="s">
        <v>11280</v>
      </c>
      <c r="B4038" s="3" t="s">
        <v>22340</v>
      </c>
      <c r="C4038" s="3">
        <v>45</v>
      </c>
      <c r="O4038" s="3">
        <v>23.6</v>
      </c>
      <c r="T4038" s="3">
        <v>71832</v>
      </c>
    </row>
    <row r="4039" spans="1:20">
      <c r="A4039" s="3" t="s">
        <v>11281</v>
      </c>
      <c r="B4039" s="3" t="s">
        <v>22340</v>
      </c>
      <c r="C4039" s="3">
        <v>46</v>
      </c>
      <c r="O4039" s="3">
        <v>24</v>
      </c>
      <c r="T4039" s="3">
        <v>73050</v>
      </c>
    </row>
    <row r="4040" spans="1:20">
      <c r="A4040" s="3" t="s">
        <v>11282</v>
      </c>
      <c r="B4040" s="3" t="s">
        <v>22340</v>
      </c>
      <c r="C4040" s="3">
        <v>47</v>
      </c>
      <c r="O4040" s="3">
        <v>24.4</v>
      </c>
      <c r="T4040" s="3">
        <v>74267</v>
      </c>
    </row>
    <row r="4041" spans="1:20">
      <c r="A4041" s="3" t="s">
        <v>11283</v>
      </c>
      <c r="B4041" s="3" t="s">
        <v>22340</v>
      </c>
      <c r="C4041" s="3">
        <v>48</v>
      </c>
      <c r="O4041" s="3">
        <v>24.8</v>
      </c>
      <c r="T4041" s="3">
        <v>75485</v>
      </c>
    </row>
    <row r="4042" spans="1:20">
      <c r="A4042" s="3" t="s">
        <v>11284</v>
      </c>
      <c r="B4042" s="3" t="s">
        <v>22340</v>
      </c>
      <c r="C4042" s="3">
        <v>49</v>
      </c>
      <c r="O4042" s="3">
        <v>25.2</v>
      </c>
      <c r="T4042" s="3">
        <v>76702</v>
      </c>
    </row>
    <row r="4043" spans="1:20">
      <c r="A4043" s="3" t="s">
        <v>11285</v>
      </c>
      <c r="B4043" s="3" t="s">
        <v>22340</v>
      </c>
      <c r="C4043" s="3">
        <v>50</v>
      </c>
      <c r="O4043" s="3">
        <v>25.6</v>
      </c>
      <c r="T4043" s="3">
        <v>77920</v>
      </c>
    </row>
    <row r="4044" spans="1:20">
      <c r="A4044" s="3" t="s">
        <v>11286</v>
      </c>
      <c r="B4044" s="3" t="s">
        <v>22340</v>
      </c>
      <c r="C4044" s="3">
        <v>51</v>
      </c>
      <c r="O4044" s="3">
        <v>26</v>
      </c>
      <c r="T4044" s="3">
        <v>79137</v>
      </c>
    </row>
    <row r="4045" spans="1:20">
      <c r="A4045" s="3" t="s">
        <v>11287</v>
      </c>
      <c r="B4045" s="3" t="s">
        <v>22340</v>
      </c>
      <c r="C4045" s="3">
        <v>52</v>
      </c>
      <c r="O4045" s="3">
        <v>26.4</v>
      </c>
      <c r="T4045" s="3">
        <v>80355</v>
      </c>
    </row>
    <row r="4046" spans="1:20">
      <c r="A4046" s="3" t="s">
        <v>11288</v>
      </c>
      <c r="B4046" s="3" t="s">
        <v>22340</v>
      </c>
      <c r="C4046" s="3">
        <v>53</v>
      </c>
      <c r="O4046" s="3">
        <v>26.8</v>
      </c>
      <c r="T4046" s="3">
        <v>81572</v>
      </c>
    </row>
    <row r="4047" spans="1:20">
      <c r="A4047" s="3" t="s">
        <v>11289</v>
      </c>
      <c r="B4047" s="3" t="s">
        <v>22340</v>
      </c>
      <c r="C4047" s="3">
        <v>54</v>
      </c>
      <c r="O4047" s="3">
        <v>27.2</v>
      </c>
      <c r="T4047" s="3">
        <v>82790</v>
      </c>
    </row>
    <row r="4048" spans="1:20">
      <c r="A4048" s="3" t="s">
        <v>11290</v>
      </c>
      <c r="B4048" s="3" t="s">
        <v>22340</v>
      </c>
      <c r="C4048" s="3">
        <v>55</v>
      </c>
      <c r="O4048" s="3">
        <v>27.6</v>
      </c>
      <c r="T4048" s="3">
        <v>84007</v>
      </c>
    </row>
    <row r="4049" spans="1:20">
      <c r="A4049" s="3" t="s">
        <v>11291</v>
      </c>
      <c r="B4049" s="3" t="s">
        <v>22340</v>
      </c>
      <c r="C4049" s="3">
        <v>56</v>
      </c>
      <c r="O4049" s="3">
        <v>28</v>
      </c>
      <c r="T4049" s="3">
        <v>85225</v>
      </c>
    </row>
    <row r="4050" spans="1:20">
      <c r="A4050" s="3" t="s">
        <v>11292</v>
      </c>
      <c r="B4050" s="3" t="s">
        <v>22340</v>
      </c>
      <c r="C4050" s="3">
        <v>57</v>
      </c>
      <c r="O4050" s="3">
        <v>28.4</v>
      </c>
      <c r="T4050" s="3">
        <v>86442</v>
      </c>
    </row>
    <row r="4051" spans="1:20">
      <c r="A4051" s="3" t="s">
        <v>11293</v>
      </c>
      <c r="B4051" s="3" t="s">
        <v>22340</v>
      </c>
      <c r="C4051" s="3">
        <v>58</v>
      </c>
      <c r="O4051" s="3">
        <v>28.8</v>
      </c>
      <c r="T4051" s="3">
        <v>87660</v>
      </c>
    </row>
    <row r="4052" spans="1:20">
      <c r="A4052" s="3" t="s">
        <v>11294</v>
      </c>
      <c r="B4052" s="3" t="s">
        <v>22340</v>
      </c>
      <c r="C4052" s="3">
        <v>59</v>
      </c>
      <c r="O4052" s="3">
        <v>29.2</v>
      </c>
      <c r="T4052" s="3">
        <v>88877</v>
      </c>
    </row>
    <row r="4053" spans="1:20">
      <c r="A4053" s="3" t="s">
        <v>11295</v>
      </c>
      <c r="B4053" s="3" t="s">
        <v>22340</v>
      </c>
      <c r="C4053" s="3">
        <v>60</v>
      </c>
      <c r="O4053" s="3">
        <v>29.6</v>
      </c>
      <c r="T4053" s="3">
        <v>90095</v>
      </c>
    </row>
    <row r="4054" spans="1:20">
      <c r="A4054" s="3" t="s">
        <v>11296</v>
      </c>
      <c r="B4054" s="3" t="s">
        <v>22340</v>
      </c>
      <c r="C4054" s="3">
        <v>61</v>
      </c>
      <c r="O4054" s="3">
        <v>30</v>
      </c>
      <c r="T4054" s="3">
        <v>91312</v>
      </c>
    </row>
    <row r="4055" spans="1:20">
      <c r="A4055" s="3" t="s">
        <v>11297</v>
      </c>
      <c r="B4055" s="3" t="s">
        <v>22340</v>
      </c>
      <c r="C4055" s="3">
        <v>62</v>
      </c>
      <c r="O4055" s="3">
        <v>30.4</v>
      </c>
      <c r="T4055" s="3">
        <v>92530</v>
      </c>
    </row>
    <row r="4056" spans="1:20">
      <c r="A4056" s="3" t="s">
        <v>11298</v>
      </c>
      <c r="B4056" s="3" t="s">
        <v>22340</v>
      </c>
      <c r="C4056" s="3">
        <v>63</v>
      </c>
      <c r="O4056" s="3">
        <v>30.8</v>
      </c>
      <c r="T4056" s="3">
        <v>93747</v>
      </c>
    </row>
    <row r="4057" spans="1:20">
      <c r="A4057" s="3" t="s">
        <v>11299</v>
      </c>
      <c r="B4057" s="3" t="s">
        <v>22340</v>
      </c>
      <c r="C4057" s="3">
        <v>64</v>
      </c>
      <c r="O4057" s="3">
        <v>31.2</v>
      </c>
      <c r="T4057" s="3">
        <v>94965</v>
      </c>
    </row>
    <row r="4058" spans="1:20">
      <c r="A4058" s="3" t="s">
        <v>11300</v>
      </c>
      <c r="B4058" s="3" t="s">
        <v>22340</v>
      </c>
      <c r="C4058" s="3">
        <v>65</v>
      </c>
      <c r="O4058" s="3">
        <v>31.6</v>
      </c>
      <c r="T4058" s="3">
        <v>96182</v>
      </c>
    </row>
    <row r="4059" spans="1:20">
      <c r="A4059" s="3" t="s">
        <v>11301</v>
      </c>
      <c r="B4059" s="3" t="s">
        <v>22340</v>
      </c>
      <c r="C4059" s="3">
        <v>66</v>
      </c>
      <c r="O4059" s="3">
        <v>32</v>
      </c>
      <c r="T4059" s="3">
        <v>97400</v>
      </c>
    </row>
    <row r="4060" spans="1:20">
      <c r="A4060" s="3" t="s">
        <v>11302</v>
      </c>
      <c r="B4060" s="3" t="s">
        <v>22340</v>
      </c>
      <c r="C4060" s="3">
        <v>67</v>
      </c>
      <c r="O4060" s="3">
        <v>32.4</v>
      </c>
      <c r="T4060" s="3">
        <v>98618</v>
      </c>
    </row>
    <row r="4061" spans="1:20">
      <c r="A4061" s="3" t="s">
        <v>11303</v>
      </c>
      <c r="B4061" s="3" t="s">
        <v>22340</v>
      </c>
      <c r="C4061" s="3">
        <v>68</v>
      </c>
      <c r="O4061" s="3">
        <v>32.799999999999997</v>
      </c>
      <c r="T4061" s="3">
        <v>99835</v>
      </c>
    </row>
    <row r="4062" spans="1:20">
      <c r="A4062" s="3" t="s">
        <v>11304</v>
      </c>
      <c r="B4062" s="3" t="s">
        <v>22340</v>
      </c>
      <c r="C4062" s="3">
        <v>69</v>
      </c>
      <c r="O4062" s="3">
        <v>33.200000000000003</v>
      </c>
      <c r="T4062" s="3">
        <v>101053</v>
      </c>
    </row>
    <row r="4063" spans="1:20">
      <c r="A4063" s="3" t="s">
        <v>11305</v>
      </c>
      <c r="B4063" s="3" t="s">
        <v>22340</v>
      </c>
      <c r="C4063" s="3">
        <v>70</v>
      </c>
      <c r="O4063" s="3">
        <v>33.6</v>
      </c>
      <c r="T4063" s="3">
        <v>102270</v>
      </c>
    </row>
    <row r="4064" spans="1:20">
      <c r="A4064" s="3" t="s">
        <v>11306</v>
      </c>
      <c r="B4064" s="3" t="s">
        <v>22340</v>
      </c>
      <c r="C4064" s="3">
        <v>71</v>
      </c>
      <c r="O4064" s="3">
        <v>34</v>
      </c>
      <c r="T4064" s="3">
        <v>103488</v>
      </c>
    </row>
    <row r="4065" spans="1:20">
      <c r="A4065" s="3" t="s">
        <v>11307</v>
      </c>
      <c r="B4065" s="3" t="s">
        <v>22340</v>
      </c>
      <c r="C4065" s="3">
        <v>72</v>
      </c>
      <c r="O4065" s="3">
        <v>34.4</v>
      </c>
      <c r="T4065" s="3">
        <v>104705</v>
      </c>
    </row>
    <row r="4066" spans="1:20">
      <c r="A4066" s="3" t="s">
        <v>11308</v>
      </c>
      <c r="B4066" s="3" t="s">
        <v>22340</v>
      </c>
      <c r="C4066" s="3">
        <v>73</v>
      </c>
      <c r="O4066" s="3">
        <v>34.799999999999997</v>
      </c>
      <c r="T4066" s="3">
        <v>105923</v>
      </c>
    </row>
    <row r="4067" spans="1:20">
      <c r="A4067" s="3" t="s">
        <v>11309</v>
      </c>
      <c r="B4067" s="3" t="s">
        <v>22340</v>
      </c>
      <c r="C4067" s="3">
        <v>74</v>
      </c>
      <c r="O4067" s="3">
        <v>35.200000000000003</v>
      </c>
      <c r="T4067" s="3">
        <v>107140</v>
      </c>
    </row>
    <row r="4068" spans="1:20">
      <c r="A4068" s="3" t="s">
        <v>11310</v>
      </c>
      <c r="B4068" s="3" t="s">
        <v>22340</v>
      </c>
      <c r="C4068" s="3">
        <v>75</v>
      </c>
      <c r="O4068" s="3">
        <v>35.6</v>
      </c>
      <c r="T4068" s="3">
        <v>108358</v>
      </c>
    </row>
    <row r="4069" spans="1:20">
      <c r="A4069" s="3" t="s">
        <v>11311</v>
      </c>
      <c r="B4069" s="3" t="s">
        <v>22340</v>
      </c>
      <c r="C4069" s="3">
        <v>76</v>
      </c>
      <c r="O4069" s="3">
        <v>36</v>
      </c>
      <c r="T4069" s="3">
        <v>109575</v>
      </c>
    </row>
    <row r="4070" spans="1:20">
      <c r="A4070" s="3" t="s">
        <v>11312</v>
      </c>
      <c r="B4070" s="3" t="s">
        <v>22340</v>
      </c>
      <c r="C4070" s="3">
        <v>77</v>
      </c>
      <c r="O4070" s="3">
        <v>36.4</v>
      </c>
      <c r="T4070" s="3">
        <v>110793</v>
      </c>
    </row>
    <row r="4071" spans="1:20">
      <c r="A4071" s="3" t="s">
        <v>11313</v>
      </c>
      <c r="B4071" s="3" t="s">
        <v>22340</v>
      </c>
      <c r="C4071" s="3">
        <v>78</v>
      </c>
      <c r="O4071" s="3">
        <v>36.799999999999997</v>
      </c>
      <c r="T4071" s="3">
        <v>112010</v>
      </c>
    </row>
    <row r="4072" spans="1:20">
      <c r="A4072" s="3" t="s">
        <v>11314</v>
      </c>
      <c r="B4072" s="3" t="s">
        <v>22340</v>
      </c>
      <c r="C4072" s="3">
        <v>79</v>
      </c>
      <c r="O4072" s="3">
        <v>37.200000000000003</v>
      </c>
      <c r="T4072" s="3">
        <v>113228</v>
      </c>
    </row>
    <row r="4073" spans="1:20">
      <c r="A4073" s="3" t="s">
        <v>11315</v>
      </c>
      <c r="B4073" s="3" t="s">
        <v>22340</v>
      </c>
      <c r="C4073" s="3">
        <v>80</v>
      </c>
      <c r="O4073" s="3">
        <v>37.6</v>
      </c>
      <c r="T4073" s="3">
        <v>114445</v>
      </c>
    </row>
    <row r="4074" spans="1:20">
      <c r="A4074" s="3" t="s">
        <v>11316</v>
      </c>
      <c r="B4074" s="3" t="s">
        <v>22340</v>
      </c>
      <c r="C4074" s="3">
        <v>81</v>
      </c>
      <c r="O4074" s="3">
        <v>38</v>
      </c>
      <c r="T4074" s="3">
        <v>115663</v>
      </c>
    </row>
    <row r="4075" spans="1:20">
      <c r="A4075" s="3" t="s">
        <v>11317</v>
      </c>
      <c r="B4075" s="3" t="s">
        <v>22340</v>
      </c>
      <c r="C4075" s="3">
        <v>82</v>
      </c>
      <c r="O4075" s="3">
        <v>38.4</v>
      </c>
      <c r="T4075" s="3">
        <v>116880</v>
      </c>
    </row>
    <row r="4076" spans="1:20">
      <c r="A4076" s="3" t="s">
        <v>11318</v>
      </c>
      <c r="B4076" s="3" t="s">
        <v>22340</v>
      </c>
      <c r="C4076" s="3">
        <v>83</v>
      </c>
      <c r="O4076" s="3">
        <v>38.799999999999997</v>
      </c>
      <c r="T4076" s="3">
        <v>118098</v>
      </c>
    </row>
    <row r="4077" spans="1:20">
      <c r="A4077" s="3" t="s">
        <v>11319</v>
      </c>
      <c r="B4077" s="3" t="s">
        <v>22340</v>
      </c>
      <c r="C4077" s="3">
        <v>84</v>
      </c>
      <c r="O4077" s="3">
        <v>39.200000000000003</v>
      </c>
      <c r="T4077" s="3">
        <v>119315</v>
      </c>
    </row>
    <row r="4078" spans="1:20">
      <c r="A4078" s="3" t="s">
        <v>11320</v>
      </c>
      <c r="B4078" s="3" t="s">
        <v>22340</v>
      </c>
      <c r="C4078" s="3">
        <v>85</v>
      </c>
      <c r="O4078" s="3">
        <v>39.6</v>
      </c>
      <c r="T4078" s="3">
        <v>120533</v>
      </c>
    </row>
    <row r="4079" spans="1:20">
      <c r="A4079" s="3" t="s">
        <v>11321</v>
      </c>
      <c r="B4079" s="3" t="s">
        <v>22340</v>
      </c>
      <c r="C4079" s="3">
        <v>86</v>
      </c>
      <c r="O4079" s="3">
        <v>40</v>
      </c>
      <c r="T4079" s="3">
        <v>121750</v>
      </c>
    </row>
    <row r="4080" spans="1:20">
      <c r="A4080" s="3" t="s">
        <v>11322</v>
      </c>
      <c r="B4080" s="3" t="s">
        <v>22340</v>
      </c>
      <c r="C4080" s="3">
        <v>87</v>
      </c>
      <c r="O4080" s="3">
        <v>40.4</v>
      </c>
      <c r="T4080" s="3">
        <v>122968</v>
      </c>
    </row>
    <row r="4081" spans="1:20">
      <c r="A4081" s="3" t="s">
        <v>11323</v>
      </c>
      <c r="B4081" s="3" t="s">
        <v>22340</v>
      </c>
      <c r="C4081" s="3">
        <v>88</v>
      </c>
      <c r="O4081" s="3">
        <v>40.799999999999997</v>
      </c>
      <c r="T4081" s="3">
        <v>124185</v>
      </c>
    </row>
    <row r="4082" spans="1:20">
      <c r="A4082" s="3" t="s">
        <v>11324</v>
      </c>
      <c r="B4082" s="3" t="s">
        <v>22340</v>
      </c>
      <c r="C4082" s="3">
        <v>89</v>
      </c>
      <c r="O4082" s="3">
        <v>41.2</v>
      </c>
      <c r="T4082" s="3">
        <v>125403</v>
      </c>
    </row>
    <row r="4083" spans="1:20">
      <c r="A4083" s="3" t="s">
        <v>11325</v>
      </c>
      <c r="B4083" s="3" t="s">
        <v>22340</v>
      </c>
      <c r="C4083" s="3">
        <v>90</v>
      </c>
      <c r="O4083" s="3">
        <v>41.6</v>
      </c>
      <c r="T4083" s="3">
        <v>126620</v>
      </c>
    </row>
    <row r="4084" spans="1:20">
      <c r="A4084" s="3" t="s">
        <v>11326</v>
      </c>
      <c r="B4084" s="3" t="s">
        <v>22340</v>
      </c>
      <c r="C4084" s="3">
        <v>91</v>
      </c>
      <c r="O4084" s="3">
        <v>42</v>
      </c>
      <c r="T4084" s="3">
        <v>127838</v>
      </c>
    </row>
    <row r="4085" spans="1:20">
      <c r="A4085" s="3" t="s">
        <v>11327</v>
      </c>
      <c r="B4085" s="3" t="s">
        <v>22340</v>
      </c>
      <c r="C4085" s="3">
        <v>92</v>
      </c>
      <c r="O4085" s="3">
        <v>42.4</v>
      </c>
      <c r="T4085" s="3">
        <v>129055</v>
      </c>
    </row>
    <row r="4086" spans="1:20">
      <c r="A4086" s="3" t="s">
        <v>11328</v>
      </c>
      <c r="B4086" s="3" t="s">
        <v>22340</v>
      </c>
      <c r="C4086" s="3">
        <v>93</v>
      </c>
      <c r="O4086" s="3">
        <v>42.8</v>
      </c>
      <c r="T4086" s="3">
        <v>130273</v>
      </c>
    </row>
    <row r="4087" spans="1:20">
      <c r="A4087" s="3" t="s">
        <v>11329</v>
      </c>
      <c r="B4087" s="3" t="s">
        <v>22340</v>
      </c>
      <c r="C4087" s="3">
        <v>94</v>
      </c>
      <c r="O4087" s="3">
        <v>43.2</v>
      </c>
      <c r="T4087" s="3">
        <v>131490</v>
      </c>
    </row>
    <row r="4088" spans="1:20">
      <c r="A4088" s="3" t="s">
        <v>11330</v>
      </c>
      <c r="B4088" s="3" t="s">
        <v>22340</v>
      </c>
      <c r="C4088" s="3">
        <v>95</v>
      </c>
      <c r="O4088" s="3">
        <v>43.6</v>
      </c>
      <c r="T4088" s="3">
        <v>132708</v>
      </c>
    </row>
    <row r="4089" spans="1:20">
      <c r="A4089" s="3" t="s">
        <v>11331</v>
      </c>
      <c r="B4089" s="3" t="s">
        <v>22340</v>
      </c>
      <c r="C4089" s="3">
        <v>96</v>
      </c>
      <c r="O4089" s="3">
        <v>44</v>
      </c>
      <c r="T4089" s="3">
        <v>133925</v>
      </c>
    </row>
    <row r="4090" spans="1:20">
      <c r="A4090" s="3" t="s">
        <v>11332</v>
      </c>
      <c r="B4090" s="3" t="s">
        <v>22340</v>
      </c>
      <c r="C4090" s="3">
        <v>97</v>
      </c>
      <c r="O4090" s="3">
        <v>44.4</v>
      </c>
      <c r="T4090" s="3">
        <v>135143</v>
      </c>
    </row>
    <row r="4091" spans="1:20">
      <c r="A4091" s="3" t="s">
        <v>11333</v>
      </c>
      <c r="B4091" s="3" t="s">
        <v>22340</v>
      </c>
      <c r="C4091" s="3">
        <v>98</v>
      </c>
      <c r="O4091" s="3">
        <v>44.8</v>
      </c>
      <c r="T4091" s="3">
        <v>136360</v>
      </c>
    </row>
    <row r="4092" spans="1:20">
      <c r="A4092" s="3" t="s">
        <v>11334</v>
      </c>
      <c r="B4092" s="3" t="s">
        <v>22340</v>
      </c>
      <c r="C4092" s="3">
        <v>99</v>
      </c>
      <c r="O4092" s="3">
        <v>45.2</v>
      </c>
      <c r="T4092" s="3">
        <v>137578</v>
      </c>
    </row>
    <row r="4093" spans="1:20">
      <c r="A4093" s="24" t="s">
        <v>11335</v>
      </c>
      <c r="B4093" s="3" t="s">
        <v>22340</v>
      </c>
      <c r="C4093" s="25">
        <v>1</v>
      </c>
      <c r="Q4093" s="3">
        <v>5600</v>
      </c>
      <c r="T4093" s="3">
        <v>21600</v>
      </c>
    </row>
    <row r="4094" spans="1:20">
      <c r="A4094" s="3" t="s">
        <v>11336</v>
      </c>
      <c r="B4094" s="3" t="s">
        <v>22340</v>
      </c>
      <c r="C4094" s="3">
        <v>2</v>
      </c>
      <c r="Q4094" s="3">
        <v>6000</v>
      </c>
      <c r="T4094" s="3">
        <v>23040</v>
      </c>
    </row>
    <row r="4095" spans="1:20">
      <c r="A4095" s="3" t="s">
        <v>11337</v>
      </c>
      <c r="B4095" s="3" t="s">
        <v>22340</v>
      </c>
      <c r="C4095" s="3">
        <v>3</v>
      </c>
      <c r="Q4095" s="3">
        <v>6400</v>
      </c>
      <c r="T4095" s="3">
        <v>24480</v>
      </c>
    </row>
    <row r="4096" spans="1:20">
      <c r="A4096" s="3" t="s">
        <v>11338</v>
      </c>
      <c r="B4096" s="3" t="s">
        <v>22340</v>
      </c>
      <c r="C4096" s="3">
        <v>4</v>
      </c>
      <c r="Q4096" s="3">
        <v>6800</v>
      </c>
      <c r="T4096" s="3">
        <v>25920</v>
      </c>
    </row>
    <row r="4097" spans="1:20">
      <c r="A4097" s="3" t="s">
        <v>11339</v>
      </c>
      <c r="B4097" s="3" t="s">
        <v>22340</v>
      </c>
      <c r="C4097" s="3">
        <v>5</v>
      </c>
      <c r="Q4097" s="3">
        <v>7200</v>
      </c>
      <c r="T4097" s="3">
        <v>27360</v>
      </c>
    </row>
    <row r="4098" spans="1:20">
      <c r="A4098" s="3" t="s">
        <v>11340</v>
      </c>
      <c r="B4098" s="3" t="s">
        <v>22340</v>
      </c>
      <c r="C4098" s="3">
        <v>6</v>
      </c>
      <c r="Q4098" s="3">
        <v>7600</v>
      </c>
      <c r="T4098" s="3">
        <v>28800</v>
      </c>
    </row>
    <row r="4099" spans="1:20">
      <c r="A4099" s="3" t="s">
        <v>11341</v>
      </c>
      <c r="B4099" s="3" t="s">
        <v>22340</v>
      </c>
      <c r="C4099" s="3">
        <v>7</v>
      </c>
      <c r="Q4099" s="3">
        <v>8000</v>
      </c>
      <c r="T4099" s="3">
        <v>30240</v>
      </c>
    </row>
    <row r="4100" spans="1:20">
      <c r="A4100" s="3" t="s">
        <v>11342</v>
      </c>
      <c r="B4100" s="3" t="s">
        <v>22340</v>
      </c>
      <c r="C4100" s="3">
        <v>8</v>
      </c>
      <c r="Q4100" s="3">
        <v>8400</v>
      </c>
      <c r="T4100" s="3">
        <v>31680</v>
      </c>
    </row>
    <row r="4101" spans="1:20">
      <c r="A4101" s="3" t="s">
        <v>11343</v>
      </c>
      <c r="B4101" s="3" t="s">
        <v>22340</v>
      </c>
      <c r="C4101" s="3">
        <v>9</v>
      </c>
      <c r="Q4101" s="3">
        <v>8800</v>
      </c>
      <c r="T4101" s="3">
        <v>33120</v>
      </c>
    </row>
    <row r="4102" spans="1:20">
      <c r="A4102" s="3" t="s">
        <v>11344</v>
      </c>
      <c r="B4102" s="3" t="s">
        <v>22340</v>
      </c>
      <c r="C4102" s="3">
        <v>10</v>
      </c>
      <c r="Q4102" s="3">
        <v>9200</v>
      </c>
      <c r="T4102" s="3">
        <v>34560</v>
      </c>
    </row>
    <row r="4103" spans="1:20">
      <c r="A4103" s="3" t="s">
        <v>11345</v>
      </c>
      <c r="B4103" s="3" t="s">
        <v>22340</v>
      </c>
      <c r="C4103" s="3">
        <v>11</v>
      </c>
      <c r="Q4103" s="3">
        <v>9600</v>
      </c>
      <c r="T4103" s="3">
        <v>36000</v>
      </c>
    </row>
    <row r="4104" spans="1:20">
      <c r="A4104" s="3" t="s">
        <v>11346</v>
      </c>
      <c r="B4104" s="3" t="s">
        <v>22340</v>
      </c>
      <c r="C4104" s="3">
        <v>12</v>
      </c>
      <c r="Q4104" s="3">
        <v>10000</v>
      </c>
      <c r="T4104" s="3">
        <v>37440</v>
      </c>
    </row>
    <row r="4105" spans="1:20">
      <c r="A4105" s="3" t="s">
        <v>11347</v>
      </c>
      <c r="B4105" s="3" t="s">
        <v>22340</v>
      </c>
      <c r="C4105" s="3">
        <v>13</v>
      </c>
      <c r="Q4105" s="3">
        <v>10400</v>
      </c>
      <c r="T4105" s="3">
        <v>38880</v>
      </c>
    </row>
    <row r="4106" spans="1:20">
      <c r="A4106" s="3" t="s">
        <v>11348</v>
      </c>
      <c r="B4106" s="3" t="s">
        <v>22340</v>
      </c>
      <c r="C4106" s="3">
        <v>14</v>
      </c>
      <c r="Q4106" s="3">
        <v>10800</v>
      </c>
      <c r="T4106" s="3">
        <v>40320</v>
      </c>
    </row>
    <row r="4107" spans="1:20">
      <c r="A4107" s="3" t="s">
        <v>11349</v>
      </c>
      <c r="B4107" s="3" t="s">
        <v>22340</v>
      </c>
      <c r="C4107" s="3">
        <v>15</v>
      </c>
      <c r="Q4107" s="3">
        <v>11200</v>
      </c>
      <c r="T4107" s="3">
        <v>41760</v>
      </c>
    </row>
    <row r="4108" spans="1:20">
      <c r="A4108" s="3" t="s">
        <v>11350</v>
      </c>
      <c r="B4108" s="3" t="s">
        <v>22340</v>
      </c>
      <c r="C4108" s="3">
        <v>16</v>
      </c>
      <c r="Q4108" s="3">
        <v>11600</v>
      </c>
      <c r="T4108" s="3">
        <v>43200</v>
      </c>
    </row>
    <row r="4109" spans="1:20">
      <c r="A4109" s="3" t="s">
        <v>11351</v>
      </c>
      <c r="B4109" s="3" t="s">
        <v>22340</v>
      </c>
      <c r="C4109" s="3">
        <v>17</v>
      </c>
      <c r="Q4109" s="3">
        <v>12000</v>
      </c>
      <c r="T4109" s="3">
        <v>44640</v>
      </c>
    </row>
    <row r="4110" spans="1:20">
      <c r="A4110" s="3" t="s">
        <v>11352</v>
      </c>
      <c r="B4110" s="3" t="s">
        <v>22340</v>
      </c>
      <c r="C4110" s="3">
        <v>18</v>
      </c>
      <c r="Q4110" s="3">
        <v>12400</v>
      </c>
      <c r="T4110" s="3">
        <v>46080</v>
      </c>
    </row>
    <row r="4111" spans="1:20">
      <c r="A4111" s="3" t="s">
        <v>11353</v>
      </c>
      <c r="B4111" s="3" t="s">
        <v>22340</v>
      </c>
      <c r="C4111" s="3">
        <v>19</v>
      </c>
      <c r="Q4111" s="3">
        <v>12800</v>
      </c>
      <c r="T4111" s="3">
        <v>47520</v>
      </c>
    </row>
    <row r="4112" spans="1:20">
      <c r="A4112" s="3" t="s">
        <v>11354</v>
      </c>
      <c r="B4112" s="3" t="s">
        <v>22340</v>
      </c>
      <c r="C4112" s="3">
        <v>20</v>
      </c>
      <c r="Q4112" s="3">
        <v>13200</v>
      </c>
      <c r="T4112" s="3">
        <v>48960</v>
      </c>
    </row>
    <row r="4113" spans="1:20">
      <c r="A4113" s="3" t="s">
        <v>11355</v>
      </c>
      <c r="B4113" s="3" t="s">
        <v>22340</v>
      </c>
      <c r="C4113" s="3">
        <v>21</v>
      </c>
      <c r="Q4113" s="3">
        <v>13600</v>
      </c>
      <c r="T4113" s="3">
        <v>50400</v>
      </c>
    </row>
    <row r="4114" spans="1:20">
      <c r="A4114" s="3" t="s">
        <v>11356</v>
      </c>
      <c r="B4114" s="3" t="s">
        <v>22340</v>
      </c>
      <c r="C4114" s="3">
        <v>22</v>
      </c>
      <c r="Q4114" s="3">
        <v>14000</v>
      </c>
      <c r="T4114" s="3">
        <v>51840</v>
      </c>
    </row>
    <row r="4115" spans="1:20">
      <c r="A4115" s="3" t="s">
        <v>11357</v>
      </c>
      <c r="B4115" s="3" t="s">
        <v>22340</v>
      </c>
      <c r="C4115" s="3">
        <v>23</v>
      </c>
      <c r="Q4115" s="3">
        <v>14400</v>
      </c>
      <c r="T4115" s="3">
        <v>53280</v>
      </c>
    </row>
    <row r="4116" spans="1:20">
      <c r="A4116" s="3" t="s">
        <v>11358</v>
      </c>
      <c r="B4116" s="3" t="s">
        <v>22340</v>
      </c>
      <c r="C4116" s="3">
        <v>24</v>
      </c>
      <c r="Q4116" s="3">
        <v>14800</v>
      </c>
      <c r="T4116" s="3">
        <v>54720</v>
      </c>
    </row>
    <row r="4117" spans="1:20">
      <c r="A4117" s="3" t="s">
        <v>11359</v>
      </c>
      <c r="B4117" s="3" t="s">
        <v>22340</v>
      </c>
      <c r="C4117" s="3">
        <v>25</v>
      </c>
      <c r="Q4117" s="3">
        <v>15200</v>
      </c>
      <c r="T4117" s="3">
        <v>56160</v>
      </c>
    </row>
    <row r="4118" spans="1:20">
      <c r="A4118" s="3" t="s">
        <v>11360</v>
      </c>
      <c r="B4118" s="3" t="s">
        <v>22340</v>
      </c>
      <c r="C4118" s="3">
        <v>26</v>
      </c>
      <c r="Q4118" s="3">
        <v>15600</v>
      </c>
      <c r="T4118" s="3">
        <v>57600</v>
      </c>
    </row>
    <row r="4119" spans="1:20">
      <c r="A4119" s="3" t="s">
        <v>11361</v>
      </c>
      <c r="B4119" s="3" t="s">
        <v>22340</v>
      </c>
      <c r="C4119" s="3">
        <v>27</v>
      </c>
      <c r="Q4119" s="3">
        <v>16000</v>
      </c>
      <c r="T4119" s="3">
        <v>59040</v>
      </c>
    </row>
    <row r="4120" spans="1:20">
      <c r="A4120" s="3" t="s">
        <v>11362</v>
      </c>
      <c r="B4120" s="3" t="s">
        <v>22340</v>
      </c>
      <c r="C4120" s="3">
        <v>28</v>
      </c>
      <c r="Q4120" s="3">
        <v>16400</v>
      </c>
      <c r="T4120" s="3">
        <v>60480</v>
      </c>
    </row>
    <row r="4121" spans="1:20">
      <c r="A4121" s="3" t="s">
        <v>11363</v>
      </c>
      <c r="B4121" s="3" t="s">
        <v>22340</v>
      </c>
      <c r="C4121" s="3">
        <v>29</v>
      </c>
      <c r="Q4121" s="3">
        <v>16800</v>
      </c>
      <c r="T4121" s="3">
        <v>61920</v>
      </c>
    </row>
    <row r="4122" spans="1:20">
      <c r="A4122" s="3" t="s">
        <v>11364</v>
      </c>
      <c r="B4122" s="3" t="s">
        <v>22340</v>
      </c>
      <c r="C4122" s="3">
        <v>30</v>
      </c>
      <c r="Q4122" s="3">
        <v>17200</v>
      </c>
      <c r="T4122" s="3">
        <v>63360</v>
      </c>
    </row>
    <row r="4123" spans="1:20">
      <c r="A4123" s="3" t="s">
        <v>11365</v>
      </c>
      <c r="B4123" s="3" t="s">
        <v>22340</v>
      </c>
      <c r="C4123" s="3">
        <v>31</v>
      </c>
      <c r="Q4123" s="3">
        <v>17600</v>
      </c>
      <c r="T4123" s="3">
        <v>64800</v>
      </c>
    </row>
    <row r="4124" spans="1:20">
      <c r="A4124" s="3" t="s">
        <v>11366</v>
      </c>
      <c r="B4124" s="3" t="s">
        <v>22340</v>
      </c>
      <c r="C4124" s="3">
        <v>32</v>
      </c>
      <c r="Q4124" s="3">
        <v>18000</v>
      </c>
      <c r="T4124" s="3">
        <v>66240</v>
      </c>
    </row>
    <row r="4125" spans="1:20">
      <c r="A4125" s="3" t="s">
        <v>11367</v>
      </c>
      <c r="B4125" s="3" t="s">
        <v>22340</v>
      </c>
      <c r="C4125" s="3">
        <v>33</v>
      </c>
      <c r="Q4125" s="3">
        <v>18400</v>
      </c>
      <c r="T4125" s="3">
        <v>67680</v>
      </c>
    </row>
    <row r="4126" spans="1:20">
      <c r="A4126" s="3" t="s">
        <v>11368</v>
      </c>
      <c r="B4126" s="3" t="s">
        <v>22340</v>
      </c>
      <c r="C4126" s="3">
        <v>34</v>
      </c>
      <c r="Q4126" s="3">
        <v>18800</v>
      </c>
      <c r="T4126" s="3">
        <v>69120</v>
      </c>
    </row>
    <row r="4127" spans="1:20">
      <c r="A4127" s="3" t="s">
        <v>11369</v>
      </c>
      <c r="B4127" s="3" t="s">
        <v>22340</v>
      </c>
      <c r="C4127" s="3">
        <v>35</v>
      </c>
      <c r="Q4127" s="3">
        <v>19200</v>
      </c>
      <c r="T4127" s="3">
        <v>70560</v>
      </c>
    </row>
    <row r="4128" spans="1:20">
      <c r="A4128" s="3" t="s">
        <v>11370</v>
      </c>
      <c r="B4128" s="3" t="s">
        <v>22340</v>
      </c>
      <c r="C4128" s="3">
        <v>36</v>
      </c>
      <c r="Q4128" s="3">
        <v>19600</v>
      </c>
      <c r="T4128" s="3">
        <v>72000</v>
      </c>
    </row>
    <row r="4129" spans="1:20">
      <c r="A4129" s="3" t="s">
        <v>11371</v>
      </c>
      <c r="B4129" s="3" t="s">
        <v>22340</v>
      </c>
      <c r="C4129" s="3">
        <v>37</v>
      </c>
      <c r="Q4129" s="3">
        <v>20000</v>
      </c>
      <c r="T4129" s="3">
        <v>73440</v>
      </c>
    </row>
    <row r="4130" spans="1:20">
      <c r="A4130" s="3" t="s">
        <v>11372</v>
      </c>
      <c r="B4130" s="3" t="s">
        <v>22340</v>
      </c>
      <c r="C4130" s="3">
        <v>38</v>
      </c>
      <c r="Q4130" s="3">
        <v>20400</v>
      </c>
      <c r="T4130" s="3">
        <v>74880</v>
      </c>
    </row>
    <row r="4131" spans="1:20">
      <c r="A4131" s="3" t="s">
        <v>11373</v>
      </c>
      <c r="B4131" s="3" t="s">
        <v>22340</v>
      </c>
      <c r="C4131" s="3">
        <v>39</v>
      </c>
      <c r="Q4131" s="3">
        <v>20800</v>
      </c>
      <c r="T4131" s="3">
        <v>76320</v>
      </c>
    </row>
    <row r="4132" spans="1:20">
      <c r="A4132" s="3" t="s">
        <v>11374</v>
      </c>
      <c r="B4132" s="3" t="s">
        <v>22340</v>
      </c>
      <c r="C4132" s="3">
        <v>40</v>
      </c>
      <c r="Q4132" s="3">
        <v>21200</v>
      </c>
      <c r="T4132" s="3">
        <v>77760</v>
      </c>
    </row>
    <row r="4133" spans="1:20">
      <c r="A4133" s="3" t="s">
        <v>11375</v>
      </c>
      <c r="B4133" s="3" t="s">
        <v>22340</v>
      </c>
      <c r="C4133" s="3">
        <v>41</v>
      </c>
      <c r="Q4133" s="3">
        <v>21600</v>
      </c>
      <c r="T4133" s="3">
        <v>79200</v>
      </c>
    </row>
    <row r="4134" spans="1:20">
      <c r="A4134" s="3" t="s">
        <v>11376</v>
      </c>
      <c r="B4134" s="3" t="s">
        <v>22340</v>
      </c>
      <c r="C4134" s="3">
        <v>42</v>
      </c>
      <c r="Q4134" s="3">
        <v>22000</v>
      </c>
      <c r="T4134" s="3">
        <v>80640</v>
      </c>
    </row>
    <row r="4135" spans="1:20">
      <c r="A4135" s="3" t="s">
        <v>11377</v>
      </c>
      <c r="B4135" s="3" t="s">
        <v>22340</v>
      </c>
      <c r="C4135" s="3">
        <v>43</v>
      </c>
      <c r="Q4135" s="3">
        <v>22400</v>
      </c>
      <c r="T4135" s="3">
        <v>82080</v>
      </c>
    </row>
    <row r="4136" spans="1:20">
      <c r="A4136" s="3" t="s">
        <v>11378</v>
      </c>
      <c r="B4136" s="3" t="s">
        <v>22340</v>
      </c>
      <c r="C4136" s="3">
        <v>44</v>
      </c>
      <c r="Q4136" s="3">
        <v>22800</v>
      </c>
      <c r="T4136" s="3">
        <v>83520</v>
      </c>
    </row>
    <row r="4137" spans="1:20">
      <c r="A4137" s="3" t="s">
        <v>11379</v>
      </c>
      <c r="B4137" s="3" t="s">
        <v>22340</v>
      </c>
      <c r="C4137" s="3">
        <v>45</v>
      </c>
      <c r="Q4137" s="3">
        <v>23200</v>
      </c>
      <c r="T4137" s="3">
        <v>84960</v>
      </c>
    </row>
    <row r="4138" spans="1:20">
      <c r="A4138" s="3" t="s">
        <v>11380</v>
      </c>
      <c r="B4138" s="3" t="s">
        <v>22340</v>
      </c>
      <c r="C4138" s="3">
        <v>46</v>
      </c>
      <c r="Q4138" s="3">
        <v>23600</v>
      </c>
      <c r="T4138" s="3">
        <v>86400</v>
      </c>
    </row>
    <row r="4139" spans="1:20">
      <c r="A4139" s="3" t="s">
        <v>11381</v>
      </c>
      <c r="B4139" s="3" t="s">
        <v>22340</v>
      </c>
      <c r="C4139" s="3">
        <v>47</v>
      </c>
      <c r="Q4139" s="3">
        <v>24000</v>
      </c>
      <c r="T4139" s="3">
        <v>87840</v>
      </c>
    </row>
    <row r="4140" spans="1:20">
      <c r="A4140" s="3" t="s">
        <v>11382</v>
      </c>
      <c r="B4140" s="3" t="s">
        <v>22340</v>
      </c>
      <c r="C4140" s="3">
        <v>48</v>
      </c>
      <c r="Q4140" s="3">
        <v>24400</v>
      </c>
      <c r="T4140" s="3">
        <v>89280</v>
      </c>
    </row>
    <row r="4141" spans="1:20">
      <c r="A4141" s="3" t="s">
        <v>11383</v>
      </c>
      <c r="B4141" s="3" t="s">
        <v>22340</v>
      </c>
      <c r="C4141" s="3">
        <v>49</v>
      </c>
      <c r="Q4141" s="3">
        <v>24800</v>
      </c>
      <c r="T4141" s="3">
        <v>90720</v>
      </c>
    </row>
    <row r="4142" spans="1:20">
      <c r="A4142" s="3" t="s">
        <v>11384</v>
      </c>
      <c r="B4142" s="3" t="s">
        <v>22340</v>
      </c>
      <c r="C4142" s="3">
        <v>50</v>
      </c>
      <c r="Q4142" s="3">
        <v>25200</v>
      </c>
      <c r="T4142" s="3">
        <v>92160</v>
      </c>
    </row>
    <row r="4143" spans="1:20">
      <c r="A4143" s="3" t="s">
        <v>11385</v>
      </c>
      <c r="B4143" s="3" t="s">
        <v>22340</v>
      </c>
      <c r="C4143" s="3">
        <v>51</v>
      </c>
      <c r="Q4143" s="3">
        <v>25600</v>
      </c>
      <c r="T4143" s="3">
        <v>93600</v>
      </c>
    </row>
    <row r="4144" spans="1:20">
      <c r="A4144" s="3" t="s">
        <v>11386</v>
      </c>
      <c r="B4144" s="3" t="s">
        <v>22340</v>
      </c>
      <c r="C4144" s="3">
        <v>52</v>
      </c>
      <c r="Q4144" s="3">
        <v>26000</v>
      </c>
      <c r="T4144" s="3">
        <v>95040</v>
      </c>
    </row>
    <row r="4145" spans="1:20">
      <c r="A4145" s="3" t="s">
        <v>11387</v>
      </c>
      <c r="B4145" s="3" t="s">
        <v>22340</v>
      </c>
      <c r="C4145" s="3">
        <v>53</v>
      </c>
      <c r="Q4145" s="3">
        <v>26400</v>
      </c>
      <c r="T4145" s="3">
        <v>96480</v>
      </c>
    </row>
    <row r="4146" spans="1:20">
      <c r="A4146" s="3" t="s">
        <v>11388</v>
      </c>
      <c r="B4146" s="3" t="s">
        <v>22340</v>
      </c>
      <c r="C4146" s="3">
        <v>54</v>
      </c>
      <c r="Q4146" s="3">
        <v>26800</v>
      </c>
      <c r="T4146" s="3">
        <v>97920</v>
      </c>
    </row>
    <row r="4147" spans="1:20">
      <c r="A4147" s="3" t="s">
        <v>11389</v>
      </c>
      <c r="B4147" s="3" t="s">
        <v>22340</v>
      </c>
      <c r="C4147" s="3">
        <v>55</v>
      </c>
      <c r="Q4147" s="3">
        <v>27200</v>
      </c>
      <c r="T4147" s="3">
        <v>99360</v>
      </c>
    </row>
    <row r="4148" spans="1:20">
      <c r="A4148" s="3" t="s">
        <v>11390</v>
      </c>
      <c r="B4148" s="3" t="s">
        <v>22340</v>
      </c>
      <c r="C4148" s="3">
        <v>56</v>
      </c>
      <c r="Q4148" s="3">
        <v>27600</v>
      </c>
      <c r="T4148" s="3">
        <v>100800</v>
      </c>
    </row>
    <row r="4149" spans="1:20">
      <c r="A4149" s="3" t="s">
        <v>11391</v>
      </c>
      <c r="B4149" s="3" t="s">
        <v>22340</v>
      </c>
      <c r="C4149" s="3">
        <v>57</v>
      </c>
      <c r="Q4149" s="3">
        <v>28000</v>
      </c>
      <c r="T4149" s="3">
        <v>102240</v>
      </c>
    </row>
    <row r="4150" spans="1:20">
      <c r="A4150" s="3" t="s">
        <v>11392</v>
      </c>
      <c r="B4150" s="3" t="s">
        <v>22340</v>
      </c>
      <c r="C4150" s="3">
        <v>58</v>
      </c>
      <c r="Q4150" s="3">
        <v>28400</v>
      </c>
      <c r="T4150" s="3">
        <v>103680</v>
      </c>
    </row>
    <row r="4151" spans="1:20">
      <c r="A4151" s="3" t="s">
        <v>11393</v>
      </c>
      <c r="B4151" s="3" t="s">
        <v>22340</v>
      </c>
      <c r="C4151" s="3">
        <v>59</v>
      </c>
      <c r="Q4151" s="3">
        <v>28800</v>
      </c>
      <c r="T4151" s="3">
        <v>105120</v>
      </c>
    </row>
    <row r="4152" spans="1:20">
      <c r="A4152" s="3" t="s">
        <v>11394</v>
      </c>
      <c r="B4152" s="3" t="s">
        <v>22340</v>
      </c>
      <c r="C4152" s="3">
        <v>60</v>
      </c>
      <c r="Q4152" s="3">
        <v>29200</v>
      </c>
      <c r="T4152" s="3">
        <v>106560</v>
      </c>
    </row>
    <row r="4153" spans="1:20">
      <c r="A4153" s="3" t="s">
        <v>11395</v>
      </c>
      <c r="B4153" s="3" t="s">
        <v>22340</v>
      </c>
      <c r="C4153" s="3">
        <v>61</v>
      </c>
      <c r="Q4153" s="3">
        <v>29600</v>
      </c>
      <c r="T4153" s="3">
        <v>108000</v>
      </c>
    </row>
    <row r="4154" spans="1:20">
      <c r="A4154" s="3" t="s">
        <v>11396</v>
      </c>
      <c r="B4154" s="3" t="s">
        <v>22340</v>
      </c>
      <c r="C4154" s="3">
        <v>62</v>
      </c>
      <c r="Q4154" s="3">
        <v>30000</v>
      </c>
      <c r="T4154" s="3">
        <v>109440</v>
      </c>
    </row>
    <row r="4155" spans="1:20">
      <c r="A4155" s="3" t="s">
        <v>11397</v>
      </c>
      <c r="B4155" s="3" t="s">
        <v>22340</v>
      </c>
      <c r="C4155" s="3">
        <v>63</v>
      </c>
      <c r="Q4155" s="3">
        <v>30400</v>
      </c>
      <c r="T4155" s="3">
        <v>110880</v>
      </c>
    </row>
    <row r="4156" spans="1:20">
      <c r="A4156" s="3" t="s">
        <v>11398</v>
      </c>
      <c r="B4156" s="3" t="s">
        <v>22340</v>
      </c>
      <c r="C4156" s="3">
        <v>64</v>
      </c>
      <c r="Q4156" s="3">
        <v>30800</v>
      </c>
      <c r="T4156" s="3">
        <v>112320</v>
      </c>
    </row>
    <row r="4157" spans="1:20">
      <c r="A4157" s="3" t="s">
        <v>11399</v>
      </c>
      <c r="B4157" s="3" t="s">
        <v>22340</v>
      </c>
      <c r="C4157" s="3">
        <v>65</v>
      </c>
      <c r="Q4157" s="3">
        <v>31200</v>
      </c>
      <c r="T4157" s="3">
        <v>113760</v>
      </c>
    </row>
    <row r="4158" spans="1:20">
      <c r="A4158" s="3" t="s">
        <v>11400</v>
      </c>
      <c r="B4158" s="3" t="s">
        <v>22340</v>
      </c>
      <c r="C4158" s="3">
        <v>66</v>
      </c>
      <c r="Q4158" s="3">
        <v>31600</v>
      </c>
      <c r="T4158" s="3">
        <v>115200</v>
      </c>
    </row>
    <row r="4159" spans="1:20">
      <c r="A4159" s="3" t="s">
        <v>11401</v>
      </c>
      <c r="B4159" s="3" t="s">
        <v>22340</v>
      </c>
      <c r="C4159" s="3">
        <v>67</v>
      </c>
      <c r="Q4159" s="3">
        <v>32000</v>
      </c>
      <c r="T4159" s="3">
        <v>116640</v>
      </c>
    </row>
    <row r="4160" spans="1:20">
      <c r="A4160" s="3" t="s">
        <v>11402</v>
      </c>
      <c r="B4160" s="3" t="s">
        <v>22340</v>
      </c>
      <c r="C4160" s="3">
        <v>68</v>
      </c>
      <c r="Q4160" s="3">
        <v>32400</v>
      </c>
      <c r="T4160" s="3">
        <v>118080</v>
      </c>
    </row>
    <row r="4161" spans="1:20">
      <c r="A4161" s="3" t="s">
        <v>11403</v>
      </c>
      <c r="B4161" s="3" t="s">
        <v>22340</v>
      </c>
      <c r="C4161" s="3">
        <v>69</v>
      </c>
      <c r="Q4161" s="3">
        <v>32800</v>
      </c>
      <c r="T4161" s="3">
        <v>119520</v>
      </c>
    </row>
    <row r="4162" spans="1:20">
      <c r="A4162" s="3" t="s">
        <v>11404</v>
      </c>
      <c r="B4162" s="3" t="s">
        <v>22340</v>
      </c>
      <c r="C4162" s="3">
        <v>70</v>
      </c>
      <c r="Q4162" s="3">
        <v>33200</v>
      </c>
      <c r="T4162" s="3">
        <v>120960</v>
      </c>
    </row>
    <row r="4163" spans="1:20">
      <c r="A4163" s="3" t="s">
        <v>11405</v>
      </c>
      <c r="B4163" s="3" t="s">
        <v>22340</v>
      </c>
      <c r="C4163" s="3">
        <v>71</v>
      </c>
      <c r="Q4163" s="3">
        <v>33600</v>
      </c>
      <c r="T4163" s="3">
        <v>122400</v>
      </c>
    </row>
    <row r="4164" spans="1:20">
      <c r="A4164" s="3" t="s">
        <v>11406</v>
      </c>
      <c r="B4164" s="3" t="s">
        <v>22340</v>
      </c>
      <c r="C4164" s="3">
        <v>72</v>
      </c>
      <c r="Q4164" s="3">
        <v>34000</v>
      </c>
      <c r="T4164" s="3">
        <v>123840</v>
      </c>
    </row>
    <row r="4165" spans="1:20">
      <c r="A4165" s="3" t="s">
        <v>11407</v>
      </c>
      <c r="B4165" s="3" t="s">
        <v>22340</v>
      </c>
      <c r="C4165" s="3">
        <v>73</v>
      </c>
      <c r="Q4165" s="3">
        <v>34400</v>
      </c>
      <c r="T4165" s="3">
        <v>125280</v>
      </c>
    </row>
    <row r="4166" spans="1:20">
      <c r="A4166" s="3" t="s">
        <v>11408</v>
      </c>
      <c r="B4166" s="3" t="s">
        <v>22340</v>
      </c>
      <c r="C4166" s="3">
        <v>74</v>
      </c>
      <c r="Q4166" s="3">
        <v>34800</v>
      </c>
      <c r="T4166" s="3">
        <v>126720</v>
      </c>
    </row>
    <row r="4167" spans="1:20">
      <c r="A4167" s="3" t="s">
        <v>11409</v>
      </c>
      <c r="B4167" s="3" t="s">
        <v>22340</v>
      </c>
      <c r="C4167" s="3">
        <v>75</v>
      </c>
      <c r="Q4167" s="3">
        <v>35200</v>
      </c>
      <c r="T4167" s="3">
        <v>128160</v>
      </c>
    </row>
    <row r="4168" spans="1:20">
      <c r="A4168" s="3" t="s">
        <v>11410</v>
      </c>
      <c r="B4168" s="3" t="s">
        <v>22340</v>
      </c>
      <c r="C4168" s="3">
        <v>76</v>
      </c>
      <c r="Q4168" s="3">
        <v>35600</v>
      </c>
      <c r="T4168" s="3">
        <v>129600</v>
      </c>
    </row>
    <row r="4169" spans="1:20">
      <c r="A4169" s="3" t="s">
        <v>11411</v>
      </c>
      <c r="B4169" s="3" t="s">
        <v>22340</v>
      </c>
      <c r="C4169" s="3">
        <v>77</v>
      </c>
      <c r="Q4169" s="3">
        <v>36000</v>
      </c>
      <c r="T4169" s="3">
        <v>131040</v>
      </c>
    </row>
    <row r="4170" spans="1:20">
      <c r="A4170" s="3" t="s">
        <v>11412</v>
      </c>
      <c r="B4170" s="3" t="s">
        <v>22340</v>
      </c>
      <c r="C4170" s="3">
        <v>78</v>
      </c>
      <c r="Q4170" s="3">
        <v>36400</v>
      </c>
      <c r="T4170" s="3">
        <v>132480</v>
      </c>
    </row>
    <row r="4171" spans="1:20">
      <c r="A4171" s="3" t="s">
        <v>11413</v>
      </c>
      <c r="B4171" s="3" t="s">
        <v>22340</v>
      </c>
      <c r="C4171" s="3">
        <v>79</v>
      </c>
      <c r="Q4171" s="3">
        <v>36800</v>
      </c>
      <c r="T4171" s="3">
        <v>133920</v>
      </c>
    </row>
    <row r="4172" spans="1:20">
      <c r="A4172" s="3" t="s">
        <v>11414</v>
      </c>
      <c r="B4172" s="3" t="s">
        <v>22340</v>
      </c>
      <c r="C4172" s="3">
        <v>80</v>
      </c>
      <c r="Q4172" s="3">
        <v>37200</v>
      </c>
      <c r="T4172" s="3">
        <v>135360</v>
      </c>
    </row>
    <row r="4173" spans="1:20">
      <c r="A4173" s="3" t="s">
        <v>11415</v>
      </c>
      <c r="B4173" s="3" t="s">
        <v>22340</v>
      </c>
      <c r="C4173" s="3">
        <v>81</v>
      </c>
      <c r="Q4173" s="3">
        <v>37600</v>
      </c>
      <c r="T4173" s="3">
        <v>136800</v>
      </c>
    </row>
    <row r="4174" spans="1:20">
      <c r="A4174" s="3" t="s">
        <v>11416</v>
      </c>
      <c r="B4174" s="3" t="s">
        <v>22340</v>
      </c>
      <c r="C4174" s="3">
        <v>82</v>
      </c>
      <c r="Q4174" s="3">
        <v>38000</v>
      </c>
      <c r="T4174" s="3">
        <v>138240</v>
      </c>
    </row>
    <row r="4175" spans="1:20">
      <c r="A4175" s="3" t="s">
        <v>11417</v>
      </c>
      <c r="B4175" s="3" t="s">
        <v>22340</v>
      </c>
      <c r="C4175" s="3">
        <v>83</v>
      </c>
      <c r="Q4175" s="3">
        <v>38400</v>
      </c>
      <c r="T4175" s="3">
        <v>139680</v>
      </c>
    </row>
    <row r="4176" spans="1:20">
      <c r="A4176" s="3" t="s">
        <v>11418</v>
      </c>
      <c r="B4176" s="3" t="s">
        <v>22340</v>
      </c>
      <c r="C4176" s="3">
        <v>84</v>
      </c>
      <c r="Q4176" s="3">
        <v>38800</v>
      </c>
      <c r="T4176" s="3">
        <v>141120</v>
      </c>
    </row>
    <row r="4177" spans="1:20">
      <c r="A4177" s="3" t="s">
        <v>11419</v>
      </c>
      <c r="B4177" s="3" t="s">
        <v>22340</v>
      </c>
      <c r="C4177" s="3">
        <v>85</v>
      </c>
      <c r="Q4177" s="3">
        <v>39200</v>
      </c>
      <c r="T4177" s="3">
        <v>142560</v>
      </c>
    </row>
    <row r="4178" spans="1:20">
      <c r="A4178" s="3" t="s">
        <v>11420</v>
      </c>
      <c r="B4178" s="3" t="s">
        <v>22340</v>
      </c>
      <c r="C4178" s="3">
        <v>86</v>
      </c>
      <c r="Q4178" s="3">
        <v>39600</v>
      </c>
      <c r="T4178" s="3">
        <v>144000</v>
      </c>
    </row>
    <row r="4179" spans="1:20">
      <c r="A4179" s="3" t="s">
        <v>11421</v>
      </c>
      <c r="B4179" s="3" t="s">
        <v>22340</v>
      </c>
      <c r="C4179" s="3">
        <v>87</v>
      </c>
      <c r="Q4179" s="3">
        <v>40000</v>
      </c>
      <c r="T4179" s="3">
        <v>145440</v>
      </c>
    </row>
    <row r="4180" spans="1:20">
      <c r="A4180" s="3" t="s">
        <v>11422</v>
      </c>
      <c r="B4180" s="3" t="s">
        <v>22340</v>
      </c>
      <c r="C4180" s="3">
        <v>88</v>
      </c>
      <c r="Q4180" s="3">
        <v>40400</v>
      </c>
      <c r="T4180" s="3">
        <v>146880</v>
      </c>
    </row>
    <row r="4181" spans="1:20">
      <c r="A4181" s="3" t="s">
        <v>11423</v>
      </c>
      <c r="B4181" s="3" t="s">
        <v>22340</v>
      </c>
      <c r="C4181" s="3">
        <v>89</v>
      </c>
      <c r="Q4181" s="3">
        <v>40800</v>
      </c>
      <c r="T4181" s="3">
        <v>148320</v>
      </c>
    </row>
    <row r="4182" spans="1:20">
      <c r="A4182" s="3" t="s">
        <v>11424</v>
      </c>
      <c r="B4182" s="3" t="s">
        <v>22340</v>
      </c>
      <c r="C4182" s="3">
        <v>90</v>
      </c>
      <c r="Q4182" s="3">
        <v>41200</v>
      </c>
      <c r="T4182" s="3">
        <v>149760</v>
      </c>
    </row>
    <row r="4183" spans="1:20">
      <c r="A4183" s="3" t="s">
        <v>11425</v>
      </c>
      <c r="B4183" s="3" t="s">
        <v>22340</v>
      </c>
      <c r="C4183" s="3">
        <v>91</v>
      </c>
      <c r="Q4183" s="3">
        <v>41600</v>
      </c>
      <c r="T4183" s="3">
        <v>151200</v>
      </c>
    </row>
    <row r="4184" spans="1:20">
      <c r="A4184" s="3" t="s">
        <v>11426</v>
      </c>
      <c r="B4184" s="3" t="s">
        <v>22340</v>
      </c>
      <c r="C4184" s="3">
        <v>92</v>
      </c>
      <c r="Q4184" s="3">
        <v>42000</v>
      </c>
      <c r="T4184" s="3">
        <v>152640</v>
      </c>
    </row>
    <row r="4185" spans="1:20">
      <c r="A4185" s="3" t="s">
        <v>11427</v>
      </c>
      <c r="B4185" s="3" t="s">
        <v>22340</v>
      </c>
      <c r="C4185" s="3">
        <v>93</v>
      </c>
      <c r="Q4185" s="3">
        <v>42400</v>
      </c>
      <c r="T4185" s="3">
        <v>154080</v>
      </c>
    </row>
    <row r="4186" spans="1:20">
      <c r="A4186" s="3" t="s">
        <v>11428</v>
      </c>
      <c r="B4186" s="3" t="s">
        <v>22340</v>
      </c>
      <c r="C4186" s="3">
        <v>94</v>
      </c>
      <c r="Q4186" s="3">
        <v>42800</v>
      </c>
      <c r="T4186" s="3">
        <v>155520</v>
      </c>
    </row>
    <row r="4187" spans="1:20">
      <c r="A4187" s="3" t="s">
        <v>11429</v>
      </c>
      <c r="B4187" s="3" t="s">
        <v>22340</v>
      </c>
      <c r="C4187" s="3">
        <v>95</v>
      </c>
      <c r="Q4187" s="3">
        <v>43200</v>
      </c>
      <c r="T4187" s="3">
        <v>156960</v>
      </c>
    </row>
    <row r="4188" spans="1:20">
      <c r="A4188" s="3" t="s">
        <v>11430</v>
      </c>
      <c r="B4188" s="3" t="s">
        <v>22340</v>
      </c>
      <c r="C4188" s="3">
        <v>96</v>
      </c>
      <c r="Q4188" s="3">
        <v>43600</v>
      </c>
      <c r="T4188" s="3">
        <v>158400</v>
      </c>
    </row>
    <row r="4189" spans="1:20">
      <c r="A4189" s="3" t="s">
        <v>11431</v>
      </c>
      <c r="B4189" s="3" t="s">
        <v>22340</v>
      </c>
      <c r="C4189" s="3">
        <v>97</v>
      </c>
      <c r="Q4189" s="3">
        <v>44000</v>
      </c>
      <c r="T4189" s="3">
        <v>159840</v>
      </c>
    </row>
    <row r="4190" spans="1:20">
      <c r="A4190" s="3" t="s">
        <v>11432</v>
      </c>
      <c r="B4190" s="3" t="s">
        <v>22340</v>
      </c>
      <c r="C4190" s="3">
        <v>98</v>
      </c>
      <c r="Q4190" s="3">
        <v>44400</v>
      </c>
      <c r="T4190" s="3">
        <v>161280</v>
      </c>
    </row>
    <row r="4191" spans="1:20">
      <c r="A4191" s="3" t="s">
        <v>11433</v>
      </c>
      <c r="B4191" s="3" t="s">
        <v>22340</v>
      </c>
      <c r="C4191" s="3">
        <v>99</v>
      </c>
      <c r="Q4191" s="3">
        <v>44800</v>
      </c>
      <c r="T4191" s="3">
        <v>162720</v>
      </c>
    </row>
    <row r="4192" spans="1:20">
      <c r="A4192" s="24" t="s">
        <v>11434</v>
      </c>
      <c r="B4192" s="3" t="s">
        <v>22340</v>
      </c>
      <c r="C4192" s="25">
        <v>1</v>
      </c>
      <c r="P4192" s="3">
        <v>5600</v>
      </c>
      <c r="T4192" s="3">
        <v>21600</v>
      </c>
    </row>
    <row r="4193" spans="1:20">
      <c r="A4193" s="3" t="s">
        <v>11435</v>
      </c>
      <c r="B4193" s="3" t="s">
        <v>22340</v>
      </c>
      <c r="C4193" s="3">
        <v>2</v>
      </c>
      <c r="P4193" s="3">
        <v>6000</v>
      </c>
      <c r="T4193" s="3">
        <v>23040</v>
      </c>
    </row>
    <row r="4194" spans="1:20">
      <c r="A4194" s="3" t="s">
        <v>11436</v>
      </c>
      <c r="B4194" s="3" t="s">
        <v>22340</v>
      </c>
      <c r="C4194" s="3">
        <v>3</v>
      </c>
      <c r="P4194" s="3">
        <v>6400</v>
      </c>
      <c r="T4194" s="3">
        <v>24480</v>
      </c>
    </row>
    <row r="4195" spans="1:20">
      <c r="A4195" s="3" t="s">
        <v>11437</v>
      </c>
      <c r="B4195" s="3" t="s">
        <v>22340</v>
      </c>
      <c r="C4195" s="3">
        <v>4</v>
      </c>
      <c r="P4195" s="3">
        <v>6800</v>
      </c>
      <c r="T4195" s="3">
        <v>25920</v>
      </c>
    </row>
    <row r="4196" spans="1:20">
      <c r="A4196" s="3" t="s">
        <v>11438</v>
      </c>
      <c r="B4196" s="3" t="s">
        <v>22340</v>
      </c>
      <c r="C4196" s="3">
        <v>5</v>
      </c>
      <c r="P4196" s="3">
        <v>7200</v>
      </c>
      <c r="T4196" s="3">
        <v>27360</v>
      </c>
    </row>
    <row r="4197" spans="1:20">
      <c r="A4197" s="3" t="s">
        <v>11439</v>
      </c>
      <c r="B4197" s="3" t="s">
        <v>22340</v>
      </c>
      <c r="C4197" s="3">
        <v>6</v>
      </c>
      <c r="P4197" s="3">
        <v>7600</v>
      </c>
      <c r="T4197" s="3">
        <v>28800</v>
      </c>
    </row>
    <row r="4198" spans="1:20">
      <c r="A4198" s="3" t="s">
        <v>11440</v>
      </c>
      <c r="B4198" s="3" t="s">
        <v>22340</v>
      </c>
      <c r="C4198" s="3">
        <v>7</v>
      </c>
      <c r="P4198" s="3">
        <v>8000</v>
      </c>
      <c r="T4198" s="3">
        <v>30240</v>
      </c>
    </row>
    <row r="4199" spans="1:20">
      <c r="A4199" s="3" t="s">
        <v>11441</v>
      </c>
      <c r="B4199" s="3" t="s">
        <v>22340</v>
      </c>
      <c r="C4199" s="3">
        <v>8</v>
      </c>
      <c r="P4199" s="3">
        <v>8400</v>
      </c>
      <c r="T4199" s="3">
        <v>31680</v>
      </c>
    </row>
    <row r="4200" spans="1:20">
      <c r="A4200" s="3" t="s">
        <v>11442</v>
      </c>
      <c r="B4200" s="3" t="s">
        <v>22340</v>
      </c>
      <c r="C4200" s="3">
        <v>9</v>
      </c>
      <c r="P4200" s="3">
        <v>8800</v>
      </c>
      <c r="T4200" s="3">
        <v>33120</v>
      </c>
    </row>
    <row r="4201" spans="1:20">
      <c r="A4201" s="3" t="s">
        <v>11443</v>
      </c>
      <c r="B4201" s="3" t="s">
        <v>22340</v>
      </c>
      <c r="C4201" s="3">
        <v>10</v>
      </c>
      <c r="P4201" s="3">
        <v>9200</v>
      </c>
      <c r="T4201" s="3">
        <v>34560</v>
      </c>
    </row>
    <row r="4202" spans="1:20">
      <c r="A4202" s="3" t="s">
        <v>11444</v>
      </c>
      <c r="B4202" s="3" t="s">
        <v>22340</v>
      </c>
      <c r="C4202" s="3">
        <v>11</v>
      </c>
      <c r="P4202" s="3">
        <v>9600</v>
      </c>
      <c r="T4202" s="3">
        <v>36000</v>
      </c>
    </row>
    <row r="4203" spans="1:20">
      <c r="A4203" s="3" t="s">
        <v>11445</v>
      </c>
      <c r="B4203" s="3" t="s">
        <v>22340</v>
      </c>
      <c r="C4203" s="3">
        <v>12</v>
      </c>
      <c r="P4203" s="3">
        <v>10000</v>
      </c>
      <c r="T4203" s="3">
        <v>37440</v>
      </c>
    </row>
    <row r="4204" spans="1:20">
      <c r="A4204" s="3" t="s">
        <v>11446</v>
      </c>
      <c r="B4204" s="3" t="s">
        <v>22340</v>
      </c>
      <c r="C4204" s="3">
        <v>13</v>
      </c>
      <c r="P4204" s="3">
        <v>10400</v>
      </c>
      <c r="T4204" s="3">
        <v>38880</v>
      </c>
    </row>
    <row r="4205" spans="1:20">
      <c r="A4205" s="3" t="s">
        <v>11447</v>
      </c>
      <c r="B4205" s="3" t="s">
        <v>22340</v>
      </c>
      <c r="C4205" s="3">
        <v>14</v>
      </c>
      <c r="P4205" s="3">
        <v>10800</v>
      </c>
      <c r="T4205" s="3">
        <v>40320</v>
      </c>
    </row>
    <row r="4206" spans="1:20">
      <c r="A4206" s="3" t="s">
        <v>11448</v>
      </c>
      <c r="B4206" s="3" t="s">
        <v>22340</v>
      </c>
      <c r="C4206" s="3">
        <v>15</v>
      </c>
      <c r="P4206" s="3">
        <v>11200</v>
      </c>
      <c r="T4206" s="3">
        <v>41760</v>
      </c>
    </row>
    <row r="4207" spans="1:20">
      <c r="A4207" s="3" t="s">
        <v>11449</v>
      </c>
      <c r="B4207" s="3" t="s">
        <v>22340</v>
      </c>
      <c r="C4207" s="3">
        <v>16</v>
      </c>
      <c r="P4207" s="3">
        <v>11600</v>
      </c>
      <c r="T4207" s="3">
        <v>43200</v>
      </c>
    </row>
    <row r="4208" spans="1:20">
      <c r="A4208" s="3" t="s">
        <v>11450</v>
      </c>
      <c r="B4208" s="3" t="s">
        <v>22340</v>
      </c>
      <c r="C4208" s="3">
        <v>17</v>
      </c>
      <c r="P4208" s="3">
        <v>12000</v>
      </c>
      <c r="T4208" s="3">
        <v>44640</v>
      </c>
    </row>
    <row r="4209" spans="1:20">
      <c r="A4209" s="3" t="s">
        <v>11451</v>
      </c>
      <c r="B4209" s="3" t="s">
        <v>22340</v>
      </c>
      <c r="C4209" s="3">
        <v>18</v>
      </c>
      <c r="P4209" s="3">
        <v>12400</v>
      </c>
      <c r="T4209" s="3">
        <v>46080</v>
      </c>
    </row>
    <row r="4210" spans="1:20">
      <c r="A4210" s="3" t="s">
        <v>11452</v>
      </c>
      <c r="B4210" s="3" t="s">
        <v>22340</v>
      </c>
      <c r="C4210" s="3">
        <v>19</v>
      </c>
      <c r="P4210" s="3">
        <v>12800</v>
      </c>
      <c r="T4210" s="3">
        <v>47520</v>
      </c>
    </row>
    <row r="4211" spans="1:20">
      <c r="A4211" s="3" t="s">
        <v>11453</v>
      </c>
      <c r="B4211" s="3" t="s">
        <v>22340</v>
      </c>
      <c r="C4211" s="3">
        <v>20</v>
      </c>
      <c r="P4211" s="3">
        <v>13200</v>
      </c>
      <c r="T4211" s="3">
        <v>48960</v>
      </c>
    </row>
    <row r="4212" spans="1:20">
      <c r="A4212" s="3" t="s">
        <v>11454</v>
      </c>
      <c r="B4212" s="3" t="s">
        <v>22340</v>
      </c>
      <c r="C4212" s="3">
        <v>21</v>
      </c>
      <c r="P4212" s="3">
        <v>13600</v>
      </c>
      <c r="T4212" s="3">
        <v>50400</v>
      </c>
    </row>
    <row r="4213" spans="1:20">
      <c r="A4213" s="3" t="s">
        <v>11455</v>
      </c>
      <c r="B4213" s="3" t="s">
        <v>22340</v>
      </c>
      <c r="C4213" s="3">
        <v>22</v>
      </c>
      <c r="P4213" s="3">
        <v>14000</v>
      </c>
      <c r="T4213" s="3">
        <v>51840</v>
      </c>
    </row>
    <row r="4214" spans="1:20">
      <c r="A4214" s="3" t="s">
        <v>11456</v>
      </c>
      <c r="B4214" s="3" t="s">
        <v>22340</v>
      </c>
      <c r="C4214" s="3">
        <v>23</v>
      </c>
      <c r="P4214" s="3">
        <v>14400</v>
      </c>
      <c r="T4214" s="3">
        <v>53280</v>
      </c>
    </row>
    <row r="4215" spans="1:20">
      <c r="A4215" s="3" t="s">
        <v>11457</v>
      </c>
      <c r="B4215" s="3" t="s">
        <v>22340</v>
      </c>
      <c r="C4215" s="3">
        <v>24</v>
      </c>
      <c r="P4215" s="3">
        <v>14800</v>
      </c>
      <c r="T4215" s="3">
        <v>54720</v>
      </c>
    </row>
    <row r="4216" spans="1:20">
      <c r="A4216" s="3" t="s">
        <v>11458</v>
      </c>
      <c r="B4216" s="3" t="s">
        <v>22340</v>
      </c>
      <c r="C4216" s="3">
        <v>25</v>
      </c>
      <c r="P4216" s="3">
        <v>15200</v>
      </c>
      <c r="T4216" s="3">
        <v>56160</v>
      </c>
    </row>
    <row r="4217" spans="1:20">
      <c r="A4217" s="3" t="s">
        <v>11459</v>
      </c>
      <c r="B4217" s="3" t="s">
        <v>22340</v>
      </c>
      <c r="C4217" s="3">
        <v>26</v>
      </c>
      <c r="P4217" s="3">
        <v>15600</v>
      </c>
      <c r="T4217" s="3">
        <v>57600</v>
      </c>
    </row>
    <row r="4218" spans="1:20">
      <c r="A4218" s="3" t="s">
        <v>11460</v>
      </c>
      <c r="B4218" s="3" t="s">
        <v>22340</v>
      </c>
      <c r="C4218" s="3">
        <v>27</v>
      </c>
      <c r="P4218" s="3">
        <v>16000</v>
      </c>
      <c r="T4218" s="3">
        <v>59040</v>
      </c>
    </row>
    <row r="4219" spans="1:20">
      <c r="A4219" s="3" t="s">
        <v>11461</v>
      </c>
      <c r="B4219" s="3" t="s">
        <v>22340</v>
      </c>
      <c r="C4219" s="3">
        <v>28</v>
      </c>
      <c r="P4219" s="3">
        <v>16400</v>
      </c>
      <c r="T4219" s="3">
        <v>60480</v>
      </c>
    </row>
    <row r="4220" spans="1:20">
      <c r="A4220" s="3" t="s">
        <v>11462</v>
      </c>
      <c r="B4220" s="3" t="s">
        <v>22340</v>
      </c>
      <c r="C4220" s="3">
        <v>29</v>
      </c>
      <c r="P4220" s="3">
        <v>16800</v>
      </c>
      <c r="T4220" s="3">
        <v>61920</v>
      </c>
    </row>
    <row r="4221" spans="1:20">
      <c r="A4221" s="3" t="s">
        <v>11463</v>
      </c>
      <c r="B4221" s="3" t="s">
        <v>22340</v>
      </c>
      <c r="C4221" s="3">
        <v>30</v>
      </c>
      <c r="P4221" s="3">
        <v>17200</v>
      </c>
      <c r="T4221" s="3">
        <v>63360</v>
      </c>
    </row>
    <row r="4222" spans="1:20">
      <c r="A4222" s="3" t="s">
        <v>11464</v>
      </c>
      <c r="B4222" s="3" t="s">
        <v>22340</v>
      </c>
      <c r="C4222" s="3">
        <v>31</v>
      </c>
      <c r="P4222" s="3">
        <v>17600</v>
      </c>
      <c r="T4222" s="3">
        <v>64800</v>
      </c>
    </row>
    <row r="4223" spans="1:20">
      <c r="A4223" s="3" t="s">
        <v>11465</v>
      </c>
      <c r="B4223" s="3" t="s">
        <v>22340</v>
      </c>
      <c r="C4223" s="3">
        <v>32</v>
      </c>
      <c r="P4223" s="3">
        <v>18000</v>
      </c>
      <c r="T4223" s="3">
        <v>66240</v>
      </c>
    </row>
    <row r="4224" spans="1:20">
      <c r="A4224" s="3" t="s">
        <v>11466</v>
      </c>
      <c r="B4224" s="3" t="s">
        <v>22340</v>
      </c>
      <c r="C4224" s="3">
        <v>33</v>
      </c>
      <c r="P4224" s="3">
        <v>18400</v>
      </c>
      <c r="T4224" s="3">
        <v>67680</v>
      </c>
    </row>
    <row r="4225" spans="1:20">
      <c r="A4225" s="3" t="s">
        <v>11467</v>
      </c>
      <c r="B4225" s="3" t="s">
        <v>22340</v>
      </c>
      <c r="C4225" s="3">
        <v>34</v>
      </c>
      <c r="P4225" s="3">
        <v>18800</v>
      </c>
      <c r="T4225" s="3">
        <v>69120</v>
      </c>
    </row>
    <row r="4226" spans="1:20">
      <c r="A4226" s="3" t="s">
        <v>11468</v>
      </c>
      <c r="B4226" s="3" t="s">
        <v>22340</v>
      </c>
      <c r="C4226" s="3">
        <v>35</v>
      </c>
      <c r="P4226" s="3">
        <v>19200</v>
      </c>
      <c r="T4226" s="3">
        <v>70560</v>
      </c>
    </row>
    <row r="4227" spans="1:20">
      <c r="A4227" s="3" t="s">
        <v>11469</v>
      </c>
      <c r="B4227" s="3" t="s">
        <v>22340</v>
      </c>
      <c r="C4227" s="3">
        <v>36</v>
      </c>
      <c r="P4227" s="3">
        <v>19600</v>
      </c>
      <c r="T4227" s="3">
        <v>72000</v>
      </c>
    </row>
    <row r="4228" spans="1:20">
      <c r="A4228" s="3" t="s">
        <v>11470</v>
      </c>
      <c r="B4228" s="3" t="s">
        <v>22340</v>
      </c>
      <c r="C4228" s="3">
        <v>37</v>
      </c>
      <c r="P4228" s="3">
        <v>20000</v>
      </c>
      <c r="T4228" s="3">
        <v>73440</v>
      </c>
    </row>
    <row r="4229" spans="1:20">
      <c r="A4229" s="3" t="s">
        <v>11471</v>
      </c>
      <c r="B4229" s="3" t="s">
        <v>22340</v>
      </c>
      <c r="C4229" s="3">
        <v>38</v>
      </c>
      <c r="P4229" s="3">
        <v>20400</v>
      </c>
      <c r="T4229" s="3">
        <v>74880</v>
      </c>
    </row>
    <row r="4230" spans="1:20">
      <c r="A4230" s="3" t="s">
        <v>11472</v>
      </c>
      <c r="B4230" s="3" t="s">
        <v>22340</v>
      </c>
      <c r="C4230" s="3">
        <v>39</v>
      </c>
      <c r="P4230" s="3">
        <v>20800</v>
      </c>
      <c r="T4230" s="3">
        <v>76320</v>
      </c>
    </row>
    <row r="4231" spans="1:20">
      <c r="A4231" s="3" t="s">
        <v>11473</v>
      </c>
      <c r="B4231" s="3" t="s">
        <v>22340</v>
      </c>
      <c r="C4231" s="3">
        <v>40</v>
      </c>
      <c r="P4231" s="3">
        <v>21200</v>
      </c>
      <c r="T4231" s="3">
        <v>77760</v>
      </c>
    </row>
    <row r="4232" spans="1:20">
      <c r="A4232" s="3" t="s">
        <v>11474</v>
      </c>
      <c r="B4232" s="3" t="s">
        <v>22340</v>
      </c>
      <c r="C4232" s="3">
        <v>41</v>
      </c>
      <c r="P4232" s="3">
        <v>21600</v>
      </c>
      <c r="T4232" s="3">
        <v>79200</v>
      </c>
    </row>
    <row r="4233" spans="1:20">
      <c r="A4233" s="3" t="s">
        <v>11475</v>
      </c>
      <c r="B4233" s="3" t="s">
        <v>22340</v>
      </c>
      <c r="C4233" s="3">
        <v>42</v>
      </c>
      <c r="P4233" s="3">
        <v>22000</v>
      </c>
      <c r="T4233" s="3">
        <v>80640</v>
      </c>
    </row>
    <row r="4234" spans="1:20">
      <c r="A4234" s="3" t="s">
        <v>11476</v>
      </c>
      <c r="B4234" s="3" t="s">
        <v>22340</v>
      </c>
      <c r="C4234" s="3">
        <v>43</v>
      </c>
      <c r="P4234" s="3">
        <v>22400</v>
      </c>
      <c r="T4234" s="3">
        <v>82080</v>
      </c>
    </row>
    <row r="4235" spans="1:20">
      <c r="A4235" s="3" t="s">
        <v>11477</v>
      </c>
      <c r="B4235" s="3" t="s">
        <v>22340</v>
      </c>
      <c r="C4235" s="3">
        <v>44</v>
      </c>
      <c r="P4235" s="3">
        <v>22800</v>
      </c>
      <c r="T4235" s="3">
        <v>83520</v>
      </c>
    </row>
    <row r="4236" spans="1:20">
      <c r="A4236" s="3" t="s">
        <v>11478</v>
      </c>
      <c r="B4236" s="3" t="s">
        <v>22340</v>
      </c>
      <c r="C4236" s="3">
        <v>45</v>
      </c>
      <c r="P4236" s="3">
        <v>23200</v>
      </c>
      <c r="T4236" s="3">
        <v>84960</v>
      </c>
    </row>
    <row r="4237" spans="1:20">
      <c r="A4237" s="3" t="s">
        <v>11479</v>
      </c>
      <c r="B4237" s="3" t="s">
        <v>22340</v>
      </c>
      <c r="C4237" s="3">
        <v>46</v>
      </c>
      <c r="P4237" s="3">
        <v>23600</v>
      </c>
      <c r="T4237" s="3">
        <v>86400</v>
      </c>
    </row>
    <row r="4238" spans="1:20">
      <c r="A4238" s="3" t="s">
        <v>11480</v>
      </c>
      <c r="B4238" s="3" t="s">
        <v>22340</v>
      </c>
      <c r="C4238" s="3">
        <v>47</v>
      </c>
      <c r="P4238" s="3">
        <v>24000</v>
      </c>
      <c r="T4238" s="3">
        <v>87840</v>
      </c>
    </row>
    <row r="4239" spans="1:20">
      <c r="A4239" s="3" t="s">
        <v>11481</v>
      </c>
      <c r="B4239" s="3" t="s">
        <v>22340</v>
      </c>
      <c r="C4239" s="3">
        <v>48</v>
      </c>
      <c r="P4239" s="3">
        <v>24400</v>
      </c>
      <c r="T4239" s="3">
        <v>89280</v>
      </c>
    </row>
    <row r="4240" spans="1:20">
      <c r="A4240" s="3" t="s">
        <v>11482</v>
      </c>
      <c r="B4240" s="3" t="s">
        <v>22340</v>
      </c>
      <c r="C4240" s="3">
        <v>49</v>
      </c>
      <c r="P4240" s="3">
        <v>24800</v>
      </c>
      <c r="T4240" s="3">
        <v>90720</v>
      </c>
    </row>
    <row r="4241" spans="1:20">
      <c r="A4241" s="3" t="s">
        <v>11483</v>
      </c>
      <c r="B4241" s="3" t="s">
        <v>22340</v>
      </c>
      <c r="C4241" s="3">
        <v>50</v>
      </c>
      <c r="P4241" s="3">
        <v>25200</v>
      </c>
      <c r="T4241" s="3">
        <v>92160</v>
      </c>
    </row>
    <row r="4242" spans="1:20">
      <c r="A4242" s="3" t="s">
        <v>11484</v>
      </c>
      <c r="B4242" s="3" t="s">
        <v>22340</v>
      </c>
      <c r="C4242" s="3">
        <v>51</v>
      </c>
      <c r="P4242" s="3">
        <v>25600</v>
      </c>
      <c r="T4242" s="3">
        <v>93600</v>
      </c>
    </row>
    <row r="4243" spans="1:20">
      <c r="A4243" s="3" t="s">
        <v>11485</v>
      </c>
      <c r="B4243" s="3" t="s">
        <v>22340</v>
      </c>
      <c r="C4243" s="3">
        <v>52</v>
      </c>
      <c r="P4243" s="3">
        <v>26000</v>
      </c>
      <c r="T4243" s="3">
        <v>95040</v>
      </c>
    </row>
    <row r="4244" spans="1:20">
      <c r="A4244" s="3" t="s">
        <v>11486</v>
      </c>
      <c r="B4244" s="3" t="s">
        <v>22340</v>
      </c>
      <c r="C4244" s="3">
        <v>53</v>
      </c>
      <c r="P4244" s="3">
        <v>26400</v>
      </c>
      <c r="T4244" s="3">
        <v>96480</v>
      </c>
    </row>
    <row r="4245" spans="1:20">
      <c r="A4245" s="3" t="s">
        <v>11487</v>
      </c>
      <c r="B4245" s="3" t="s">
        <v>22340</v>
      </c>
      <c r="C4245" s="3">
        <v>54</v>
      </c>
      <c r="P4245" s="3">
        <v>26800</v>
      </c>
      <c r="T4245" s="3">
        <v>97920</v>
      </c>
    </row>
    <row r="4246" spans="1:20">
      <c r="A4246" s="3" t="s">
        <v>11488</v>
      </c>
      <c r="B4246" s="3" t="s">
        <v>22340</v>
      </c>
      <c r="C4246" s="3">
        <v>55</v>
      </c>
      <c r="P4246" s="3">
        <v>27200</v>
      </c>
      <c r="T4246" s="3">
        <v>99360</v>
      </c>
    </row>
    <row r="4247" spans="1:20">
      <c r="A4247" s="3" t="s">
        <v>11489</v>
      </c>
      <c r="B4247" s="3" t="s">
        <v>22340</v>
      </c>
      <c r="C4247" s="3">
        <v>56</v>
      </c>
      <c r="P4247" s="3">
        <v>27600</v>
      </c>
      <c r="T4247" s="3">
        <v>100800</v>
      </c>
    </row>
    <row r="4248" spans="1:20">
      <c r="A4248" s="3" t="s">
        <v>11490</v>
      </c>
      <c r="B4248" s="3" t="s">
        <v>22340</v>
      </c>
      <c r="C4248" s="3">
        <v>57</v>
      </c>
      <c r="P4248" s="3">
        <v>28000</v>
      </c>
      <c r="T4248" s="3">
        <v>102240</v>
      </c>
    </row>
    <row r="4249" spans="1:20">
      <c r="A4249" s="3" t="s">
        <v>11491</v>
      </c>
      <c r="B4249" s="3" t="s">
        <v>22340</v>
      </c>
      <c r="C4249" s="3">
        <v>58</v>
      </c>
      <c r="P4249" s="3">
        <v>28400</v>
      </c>
      <c r="T4249" s="3">
        <v>103680</v>
      </c>
    </row>
    <row r="4250" spans="1:20">
      <c r="A4250" s="3" t="s">
        <v>11492</v>
      </c>
      <c r="B4250" s="3" t="s">
        <v>22340</v>
      </c>
      <c r="C4250" s="3">
        <v>59</v>
      </c>
      <c r="P4250" s="3">
        <v>28800</v>
      </c>
      <c r="T4250" s="3">
        <v>105120</v>
      </c>
    </row>
    <row r="4251" spans="1:20">
      <c r="A4251" s="3" t="s">
        <v>11493</v>
      </c>
      <c r="B4251" s="3" t="s">
        <v>22340</v>
      </c>
      <c r="C4251" s="3">
        <v>60</v>
      </c>
      <c r="P4251" s="3">
        <v>29200</v>
      </c>
      <c r="T4251" s="3">
        <v>106560</v>
      </c>
    </row>
    <row r="4252" spans="1:20">
      <c r="A4252" s="3" t="s">
        <v>11494</v>
      </c>
      <c r="B4252" s="3" t="s">
        <v>22340</v>
      </c>
      <c r="C4252" s="3">
        <v>61</v>
      </c>
      <c r="P4252" s="3">
        <v>29600</v>
      </c>
      <c r="T4252" s="3">
        <v>108000</v>
      </c>
    </row>
    <row r="4253" spans="1:20">
      <c r="A4253" s="3" t="s">
        <v>11495</v>
      </c>
      <c r="B4253" s="3" t="s">
        <v>22340</v>
      </c>
      <c r="C4253" s="3">
        <v>62</v>
      </c>
      <c r="P4253" s="3">
        <v>30000</v>
      </c>
      <c r="T4253" s="3">
        <v>109440</v>
      </c>
    </row>
    <row r="4254" spans="1:20">
      <c r="A4254" s="3" t="s">
        <v>11496</v>
      </c>
      <c r="B4254" s="3" t="s">
        <v>22340</v>
      </c>
      <c r="C4254" s="3">
        <v>63</v>
      </c>
      <c r="P4254" s="3">
        <v>30400</v>
      </c>
      <c r="T4254" s="3">
        <v>110880</v>
      </c>
    </row>
    <row r="4255" spans="1:20">
      <c r="A4255" s="3" t="s">
        <v>11497</v>
      </c>
      <c r="B4255" s="3" t="s">
        <v>22340</v>
      </c>
      <c r="C4255" s="3">
        <v>64</v>
      </c>
      <c r="P4255" s="3">
        <v>30800</v>
      </c>
      <c r="T4255" s="3">
        <v>112320</v>
      </c>
    </row>
    <row r="4256" spans="1:20">
      <c r="A4256" s="3" t="s">
        <v>11498</v>
      </c>
      <c r="B4256" s="3" t="s">
        <v>22340</v>
      </c>
      <c r="C4256" s="3">
        <v>65</v>
      </c>
      <c r="P4256" s="3">
        <v>31200</v>
      </c>
      <c r="T4256" s="3">
        <v>113760</v>
      </c>
    </row>
    <row r="4257" spans="1:20">
      <c r="A4257" s="3" t="s">
        <v>11499</v>
      </c>
      <c r="B4257" s="3" t="s">
        <v>22340</v>
      </c>
      <c r="C4257" s="3">
        <v>66</v>
      </c>
      <c r="P4257" s="3">
        <v>31600</v>
      </c>
      <c r="T4257" s="3">
        <v>115200</v>
      </c>
    </row>
    <row r="4258" spans="1:20">
      <c r="A4258" s="3" t="s">
        <v>11500</v>
      </c>
      <c r="B4258" s="3" t="s">
        <v>22340</v>
      </c>
      <c r="C4258" s="3">
        <v>67</v>
      </c>
      <c r="P4258" s="3">
        <v>32000</v>
      </c>
      <c r="T4258" s="3">
        <v>116640</v>
      </c>
    </row>
    <row r="4259" spans="1:20">
      <c r="A4259" s="3" t="s">
        <v>11501</v>
      </c>
      <c r="B4259" s="3" t="s">
        <v>22340</v>
      </c>
      <c r="C4259" s="3">
        <v>68</v>
      </c>
      <c r="P4259" s="3">
        <v>32400</v>
      </c>
      <c r="T4259" s="3">
        <v>118080</v>
      </c>
    </row>
    <row r="4260" spans="1:20">
      <c r="A4260" s="3" t="s">
        <v>11502</v>
      </c>
      <c r="B4260" s="3" t="s">
        <v>22340</v>
      </c>
      <c r="C4260" s="3">
        <v>69</v>
      </c>
      <c r="P4260" s="3">
        <v>32800</v>
      </c>
      <c r="T4260" s="3">
        <v>119520</v>
      </c>
    </row>
    <row r="4261" spans="1:20">
      <c r="A4261" s="3" t="s">
        <v>11503</v>
      </c>
      <c r="B4261" s="3" t="s">
        <v>22340</v>
      </c>
      <c r="C4261" s="3">
        <v>70</v>
      </c>
      <c r="P4261" s="3">
        <v>33200</v>
      </c>
      <c r="T4261" s="3">
        <v>120960</v>
      </c>
    </row>
    <row r="4262" spans="1:20">
      <c r="A4262" s="3" t="s">
        <v>11504</v>
      </c>
      <c r="B4262" s="3" t="s">
        <v>22340</v>
      </c>
      <c r="C4262" s="3">
        <v>71</v>
      </c>
      <c r="P4262" s="3">
        <v>33600</v>
      </c>
      <c r="T4262" s="3">
        <v>122400</v>
      </c>
    </row>
    <row r="4263" spans="1:20">
      <c r="A4263" s="3" t="s">
        <v>11505</v>
      </c>
      <c r="B4263" s="3" t="s">
        <v>22340</v>
      </c>
      <c r="C4263" s="3">
        <v>72</v>
      </c>
      <c r="P4263" s="3">
        <v>34000</v>
      </c>
      <c r="T4263" s="3">
        <v>123840</v>
      </c>
    </row>
    <row r="4264" spans="1:20">
      <c r="A4264" s="3" t="s">
        <v>11506</v>
      </c>
      <c r="B4264" s="3" t="s">
        <v>22340</v>
      </c>
      <c r="C4264" s="3">
        <v>73</v>
      </c>
      <c r="P4264" s="3">
        <v>34400</v>
      </c>
      <c r="T4264" s="3">
        <v>125280</v>
      </c>
    </row>
    <row r="4265" spans="1:20">
      <c r="A4265" s="3" t="s">
        <v>11507</v>
      </c>
      <c r="B4265" s="3" t="s">
        <v>22340</v>
      </c>
      <c r="C4265" s="3">
        <v>74</v>
      </c>
      <c r="P4265" s="3">
        <v>34800</v>
      </c>
      <c r="T4265" s="3">
        <v>126720</v>
      </c>
    </row>
    <row r="4266" spans="1:20">
      <c r="A4266" s="3" t="s">
        <v>11508</v>
      </c>
      <c r="B4266" s="3" t="s">
        <v>22340</v>
      </c>
      <c r="C4266" s="3">
        <v>75</v>
      </c>
      <c r="P4266" s="3">
        <v>35200</v>
      </c>
      <c r="T4266" s="3">
        <v>128160</v>
      </c>
    </row>
    <row r="4267" spans="1:20">
      <c r="A4267" s="3" t="s">
        <v>11509</v>
      </c>
      <c r="B4267" s="3" t="s">
        <v>22340</v>
      </c>
      <c r="C4267" s="3">
        <v>76</v>
      </c>
      <c r="P4267" s="3">
        <v>35600</v>
      </c>
      <c r="T4267" s="3">
        <v>129600</v>
      </c>
    </row>
    <row r="4268" spans="1:20">
      <c r="A4268" s="3" t="s">
        <v>11510</v>
      </c>
      <c r="B4268" s="3" t="s">
        <v>22340</v>
      </c>
      <c r="C4268" s="3">
        <v>77</v>
      </c>
      <c r="P4268" s="3">
        <v>36000</v>
      </c>
      <c r="T4268" s="3">
        <v>131040</v>
      </c>
    </row>
    <row r="4269" spans="1:20">
      <c r="A4269" s="3" t="s">
        <v>11511</v>
      </c>
      <c r="B4269" s="3" t="s">
        <v>22340</v>
      </c>
      <c r="C4269" s="3">
        <v>78</v>
      </c>
      <c r="P4269" s="3">
        <v>36400</v>
      </c>
      <c r="T4269" s="3">
        <v>132480</v>
      </c>
    </row>
    <row r="4270" spans="1:20">
      <c r="A4270" s="3" t="s">
        <v>11512</v>
      </c>
      <c r="B4270" s="3" t="s">
        <v>22340</v>
      </c>
      <c r="C4270" s="3">
        <v>79</v>
      </c>
      <c r="P4270" s="3">
        <v>36800</v>
      </c>
      <c r="T4270" s="3">
        <v>133920</v>
      </c>
    </row>
    <row r="4271" spans="1:20">
      <c r="A4271" s="3" t="s">
        <v>11513</v>
      </c>
      <c r="B4271" s="3" t="s">
        <v>22340</v>
      </c>
      <c r="C4271" s="3">
        <v>80</v>
      </c>
      <c r="P4271" s="3">
        <v>37200</v>
      </c>
      <c r="T4271" s="3">
        <v>135360</v>
      </c>
    </row>
    <row r="4272" spans="1:20">
      <c r="A4272" s="3" t="s">
        <v>11514</v>
      </c>
      <c r="B4272" s="3" t="s">
        <v>22340</v>
      </c>
      <c r="C4272" s="3">
        <v>81</v>
      </c>
      <c r="P4272" s="3">
        <v>37600</v>
      </c>
      <c r="T4272" s="3">
        <v>136800</v>
      </c>
    </row>
    <row r="4273" spans="1:20">
      <c r="A4273" s="3" t="s">
        <v>11515</v>
      </c>
      <c r="B4273" s="3" t="s">
        <v>22340</v>
      </c>
      <c r="C4273" s="3">
        <v>82</v>
      </c>
      <c r="P4273" s="3">
        <v>38000</v>
      </c>
      <c r="T4273" s="3">
        <v>138240</v>
      </c>
    </row>
    <row r="4274" spans="1:20">
      <c r="A4274" s="3" t="s">
        <v>11516</v>
      </c>
      <c r="B4274" s="3" t="s">
        <v>22340</v>
      </c>
      <c r="C4274" s="3">
        <v>83</v>
      </c>
      <c r="P4274" s="3">
        <v>38400</v>
      </c>
      <c r="T4274" s="3">
        <v>139680</v>
      </c>
    </row>
    <row r="4275" spans="1:20">
      <c r="A4275" s="3" t="s">
        <v>11517</v>
      </c>
      <c r="B4275" s="3" t="s">
        <v>22340</v>
      </c>
      <c r="C4275" s="3">
        <v>84</v>
      </c>
      <c r="P4275" s="3">
        <v>38800</v>
      </c>
      <c r="T4275" s="3">
        <v>141120</v>
      </c>
    </row>
    <row r="4276" spans="1:20">
      <c r="A4276" s="3" t="s">
        <v>11518</v>
      </c>
      <c r="B4276" s="3" t="s">
        <v>22340</v>
      </c>
      <c r="C4276" s="3">
        <v>85</v>
      </c>
      <c r="P4276" s="3">
        <v>39200</v>
      </c>
      <c r="T4276" s="3">
        <v>142560</v>
      </c>
    </row>
    <row r="4277" spans="1:20">
      <c r="A4277" s="3" t="s">
        <v>11519</v>
      </c>
      <c r="B4277" s="3" t="s">
        <v>22340</v>
      </c>
      <c r="C4277" s="3">
        <v>86</v>
      </c>
      <c r="P4277" s="3">
        <v>39600</v>
      </c>
      <c r="T4277" s="3">
        <v>144000</v>
      </c>
    </row>
    <row r="4278" spans="1:20">
      <c r="A4278" s="3" t="s">
        <v>11520</v>
      </c>
      <c r="B4278" s="3" t="s">
        <v>22340</v>
      </c>
      <c r="C4278" s="3">
        <v>87</v>
      </c>
      <c r="P4278" s="3">
        <v>40000</v>
      </c>
      <c r="T4278" s="3">
        <v>145440</v>
      </c>
    </row>
    <row r="4279" spans="1:20">
      <c r="A4279" s="3" t="s">
        <v>11521</v>
      </c>
      <c r="B4279" s="3" t="s">
        <v>22340</v>
      </c>
      <c r="C4279" s="3">
        <v>88</v>
      </c>
      <c r="P4279" s="3">
        <v>40400</v>
      </c>
      <c r="T4279" s="3">
        <v>146880</v>
      </c>
    </row>
    <row r="4280" spans="1:20">
      <c r="A4280" s="3" t="s">
        <v>11522</v>
      </c>
      <c r="B4280" s="3" t="s">
        <v>22340</v>
      </c>
      <c r="C4280" s="3">
        <v>89</v>
      </c>
      <c r="P4280" s="3">
        <v>40800</v>
      </c>
      <c r="T4280" s="3">
        <v>148320</v>
      </c>
    </row>
    <row r="4281" spans="1:20">
      <c r="A4281" s="3" t="s">
        <v>11523</v>
      </c>
      <c r="B4281" s="3" t="s">
        <v>22340</v>
      </c>
      <c r="C4281" s="3">
        <v>90</v>
      </c>
      <c r="P4281" s="3">
        <v>41200</v>
      </c>
      <c r="T4281" s="3">
        <v>149760</v>
      </c>
    </row>
    <row r="4282" spans="1:20">
      <c r="A4282" s="3" t="s">
        <v>11524</v>
      </c>
      <c r="B4282" s="3" t="s">
        <v>22340</v>
      </c>
      <c r="C4282" s="3">
        <v>91</v>
      </c>
      <c r="P4282" s="3">
        <v>41600</v>
      </c>
      <c r="T4282" s="3">
        <v>151200</v>
      </c>
    </row>
    <row r="4283" spans="1:20">
      <c r="A4283" s="3" t="s">
        <v>11525</v>
      </c>
      <c r="B4283" s="3" t="s">
        <v>22340</v>
      </c>
      <c r="C4283" s="3">
        <v>92</v>
      </c>
      <c r="P4283" s="3">
        <v>42000</v>
      </c>
      <c r="T4283" s="3">
        <v>152640</v>
      </c>
    </row>
    <row r="4284" spans="1:20">
      <c r="A4284" s="3" t="s">
        <v>11526</v>
      </c>
      <c r="B4284" s="3" t="s">
        <v>22340</v>
      </c>
      <c r="C4284" s="3">
        <v>93</v>
      </c>
      <c r="P4284" s="3">
        <v>42400</v>
      </c>
      <c r="T4284" s="3">
        <v>154080</v>
      </c>
    </row>
    <row r="4285" spans="1:20">
      <c r="A4285" s="3" t="s">
        <v>11527</v>
      </c>
      <c r="B4285" s="3" t="s">
        <v>22340</v>
      </c>
      <c r="C4285" s="3">
        <v>94</v>
      </c>
      <c r="P4285" s="3">
        <v>42800</v>
      </c>
      <c r="T4285" s="3">
        <v>155520</v>
      </c>
    </row>
    <row r="4286" spans="1:20">
      <c r="A4286" s="3" t="s">
        <v>11528</v>
      </c>
      <c r="B4286" s="3" t="s">
        <v>22340</v>
      </c>
      <c r="C4286" s="3">
        <v>95</v>
      </c>
      <c r="P4286" s="3">
        <v>43200</v>
      </c>
      <c r="T4286" s="3">
        <v>156960</v>
      </c>
    </row>
    <row r="4287" spans="1:20">
      <c r="A4287" s="3" t="s">
        <v>11529</v>
      </c>
      <c r="B4287" s="3" t="s">
        <v>22340</v>
      </c>
      <c r="C4287" s="3">
        <v>96</v>
      </c>
      <c r="P4287" s="3">
        <v>43600</v>
      </c>
      <c r="T4287" s="3">
        <v>158400</v>
      </c>
    </row>
    <row r="4288" spans="1:20">
      <c r="A4288" s="3" t="s">
        <v>11530</v>
      </c>
      <c r="B4288" s="3" t="s">
        <v>22340</v>
      </c>
      <c r="C4288" s="3">
        <v>97</v>
      </c>
      <c r="P4288" s="3">
        <v>44000</v>
      </c>
      <c r="T4288" s="3">
        <v>159840</v>
      </c>
    </row>
    <row r="4289" spans="1:20">
      <c r="A4289" s="3" t="s">
        <v>11531</v>
      </c>
      <c r="B4289" s="3" t="s">
        <v>22340</v>
      </c>
      <c r="C4289" s="3">
        <v>98</v>
      </c>
      <c r="P4289" s="3">
        <v>44400</v>
      </c>
      <c r="T4289" s="3">
        <v>161280</v>
      </c>
    </row>
    <row r="4290" spans="1:20">
      <c r="A4290" s="3" t="s">
        <v>11532</v>
      </c>
      <c r="B4290" s="3" t="s">
        <v>22340</v>
      </c>
      <c r="C4290" s="3">
        <v>99</v>
      </c>
      <c r="P4290" s="3">
        <v>44800</v>
      </c>
      <c r="T4290" s="3">
        <v>162720</v>
      </c>
    </row>
    <row r="4291" spans="1:20">
      <c r="A4291" s="24" t="s">
        <v>11533</v>
      </c>
      <c r="B4291" s="3" t="s">
        <v>22340</v>
      </c>
      <c r="C4291" s="25">
        <v>1</v>
      </c>
      <c r="S4291" s="3">
        <v>1</v>
      </c>
      <c r="T4291" s="3">
        <v>0</v>
      </c>
    </row>
    <row r="4292" spans="1:20">
      <c r="A4292" s="3" t="s">
        <v>11534</v>
      </c>
      <c r="B4292" s="3" t="s">
        <v>22340</v>
      </c>
      <c r="C4292" s="3">
        <v>2</v>
      </c>
      <c r="S4292" s="3">
        <v>1.1399999999999999</v>
      </c>
      <c r="T4292" s="3">
        <v>0</v>
      </c>
    </row>
    <row r="4293" spans="1:20">
      <c r="A4293" s="3" t="s">
        <v>11535</v>
      </c>
      <c r="B4293" s="3" t="s">
        <v>22340</v>
      </c>
      <c r="C4293" s="3">
        <v>3</v>
      </c>
      <c r="S4293" s="3">
        <v>1.28</v>
      </c>
      <c r="T4293" s="3">
        <v>0</v>
      </c>
    </row>
    <row r="4294" spans="1:20">
      <c r="A4294" s="3" t="s">
        <v>11536</v>
      </c>
      <c r="B4294" s="3" t="s">
        <v>22340</v>
      </c>
      <c r="C4294" s="3">
        <v>4</v>
      </c>
      <c r="S4294" s="3">
        <v>1.42</v>
      </c>
      <c r="T4294" s="3">
        <v>0</v>
      </c>
    </row>
    <row r="4295" spans="1:20">
      <c r="A4295" s="3" t="s">
        <v>11537</v>
      </c>
      <c r="B4295" s="3" t="s">
        <v>22340</v>
      </c>
      <c r="C4295" s="3">
        <v>5</v>
      </c>
      <c r="S4295" s="3">
        <v>1.56</v>
      </c>
      <c r="T4295" s="3">
        <v>0</v>
      </c>
    </row>
    <row r="4296" spans="1:20">
      <c r="A4296" s="3" t="s">
        <v>11538</v>
      </c>
      <c r="B4296" s="3" t="s">
        <v>22340</v>
      </c>
      <c r="C4296" s="3">
        <v>6</v>
      </c>
      <c r="S4296" s="3">
        <v>1.7</v>
      </c>
      <c r="T4296" s="3">
        <v>0</v>
      </c>
    </row>
    <row r="4297" spans="1:20">
      <c r="A4297" s="3" t="s">
        <v>11539</v>
      </c>
      <c r="B4297" s="3" t="s">
        <v>22340</v>
      </c>
      <c r="C4297" s="3">
        <v>7</v>
      </c>
      <c r="S4297" s="3">
        <v>1.84</v>
      </c>
      <c r="T4297" s="3">
        <v>0</v>
      </c>
    </row>
    <row r="4298" spans="1:20">
      <c r="A4298" s="3" t="s">
        <v>11540</v>
      </c>
      <c r="B4298" s="3" t="s">
        <v>22340</v>
      </c>
      <c r="C4298" s="3">
        <v>8</v>
      </c>
      <c r="S4298" s="3">
        <v>1.98</v>
      </c>
      <c r="T4298" s="3">
        <v>0</v>
      </c>
    </row>
    <row r="4299" spans="1:20">
      <c r="A4299" s="3" t="s">
        <v>11541</v>
      </c>
      <c r="B4299" s="3" t="s">
        <v>22340</v>
      </c>
      <c r="C4299" s="3">
        <v>9</v>
      </c>
      <c r="S4299" s="3">
        <v>2.12</v>
      </c>
      <c r="T4299" s="3">
        <v>0</v>
      </c>
    </row>
    <row r="4300" spans="1:20">
      <c r="A4300" s="3" t="s">
        <v>11542</v>
      </c>
      <c r="B4300" s="3" t="s">
        <v>22340</v>
      </c>
      <c r="C4300" s="3">
        <v>10</v>
      </c>
      <c r="S4300" s="3">
        <v>2.2599999999999998</v>
      </c>
      <c r="T4300" s="3">
        <v>0</v>
      </c>
    </row>
    <row r="4301" spans="1:20">
      <c r="A4301" s="3" t="s">
        <v>11543</v>
      </c>
      <c r="B4301" s="3" t="s">
        <v>22340</v>
      </c>
      <c r="C4301" s="3">
        <v>11</v>
      </c>
      <c r="S4301" s="3">
        <v>2.4</v>
      </c>
      <c r="T4301" s="3">
        <v>0</v>
      </c>
    </row>
    <row r="4302" spans="1:20">
      <c r="A4302" s="3" t="s">
        <v>11544</v>
      </c>
      <c r="B4302" s="3" t="s">
        <v>22340</v>
      </c>
      <c r="C4302" s="3">
        <v>12</v>
      </c>
      <c r="S4302" s="3">
        <v>2.54</v>
      </c>
      <c r="T4302" s="3">
        <v>0</v>
      </c>
    </row>
    <row r="4303" spans="1:20">
      <c r="A4303" s="3" t="s">
        <v>11545</v>
      </c>
      <c r="B4303" s="3" t="s">
        <v>22340</v>
      </c>
      <c r="C4303" s="3">
        <v>13</v>
      </c>
      <c r="S4303" s="3">
        <v>2.68</v>
      </c>
      <c r="T4303" s="3">
        <v>0</v>
      </c>
    </row>
    <row r="4304" spans="1:20">
      <c r="A4304" s="3" t="s">
        <v>11546</v>
      </c>
      <c r="B4304" s="3" t="s">
        <v>22340</v>
      </c>
      <c r="C4304" s="3">
        <v>14</v>
      </c>
      <c r="S4304" s="3">
        <v>2.82</v>
      </c>
      <c r="T4304" s="3">
        <v>0</v>
      </c>
    </row>
    <row r="4305" spans="1:20">
      <c r="A4305" s="3" t="s">
        <v>11547</v>
      </c>
      <c r="B4305" s="3" t="s">
        <v>22340</v>
      </c>
      <c r="C4305" s="3">
        <v>15</v>
      </c>
      <c r="S4305" s="3">
        <v>2.96</v>
      </c>
      <c r="T4305" s="3">
        <v>0</v>
      </c>
    </row>
    <row r="4306" spans="1:20">
      <c r="A4306" s="3" t="s">
        <v>11548</v>
      </c>
      <c r="B4306" s="3" t="s">
        <v>22340</v>
      </c>
      <c r="C4306" s="3">
        <v>16</v>
      </c>
      <c r="S4306" s="3">
        <v>3.1</v>
      </c>
      <c r="T4306" s="3">
        <v>0</v>
      </c>
    </row>
    <row r="4307" spans="1:20">
      <c r="A4307" s="3" t="s">
        <v>11549</v>
      </c>
      <c r="B4307" s="3" t="s">
        <v>22340</v>
      </c>
      <c r="C4307" s="3">
        <v>17</v>
      </c>
      <c r="S4307" s="3">
        <v>3.24</v>
      </c>
      <c r="T4307" s="3">
        <v>0</v>
      </c>
    </row>
    <row r="4308" spans="1:20">
      <c r="A4308" s="3" t="s">
        <v>11550</v>
      </c>
      <c r="B4308" s="3" t="s">
        <v>22340</v>
      </c>
      <c r="C4308" s="3">
        <v>18</v>
      </c>
      <c r="S4308" s="3">
        <v>3.38</v>
      </c>
      <c r="T4308" s="3">
        <v>0</v>
      </c>
    </row>
    <row r="4309" spans="1:20">
      <c r="A4309" s="3" t="s">
        <v>11551</v>
      </c>
      <c r="B4309" s="3" t="s">
        <v>22340</v>
      </c>
      <c r="C4309" s="3">
        <v>19</v>
      </c>
      <c r="S4309" s="3">
        <v>3.52</v>
      </c>
      <c r="T4309" s="3">
        <v>0</v>
      </c>
    </row>
    <row r="4310" spans="1:20">
      <c r="A4310" s="3" t="s">
        <v>11552</v>
      </c>
      <c r="B4310" s="3" t="s">
        <v>22340</v>
      </c>
      <c r="C4310" s="3">
        <v>20</v>
      </c>
      <c r="S4310" s="3">
        <v>3.66</v>
      </c>
      <c r="T4310" s="3">
        <v>0</v>
      </c>
    </row>
    <row r="4311" spans="1:20">
      <c r="A4311" s="3" t="s">
        <v>11553</v>
      </c>
      <c r="B4311" s="3" t="s">
        <v>22340</v>
      </c>
      <c r="C4311" s="3">
        <v>21</v>
      </c>
      <c r="S4311" s="3">
        <v>3.8</v>
      </c>
      <c r="T4311" s="3">
        <v>0</v>
      </c>
    </row>
    <row r="4312" spans="1:20">
      <c r="A4312" s="3" t="s">
        <v>11554</v>
      </c>
      <c r="B4312" s="3" t="s">
        <v>22340</v>
      </c>
      <c r="C4312" s="3">
        <v>22</v>
      </c>
      <c r="S4312" s="3">
        <v>3.94</v>
      </c>
      <c r="T4312" s="3">
        <v>0</v>
      </c>
    </row>
    <row r="4313" spans="1:20">
      <c r="A4313" s="3" t="s">
        <v>11555</v>
      </c>
      <c r="B4313" s="3" t="s">
        <v>22340</v>
      </c>
      <c r="C4313" s="3">
        <v>23</v>
      </c>
      <c r="S4313" s="3">
        <v>4.08</v>
      </c>
      <c r="T4313" s="3">
        <v>0</v>
      </c>
    </row>
    <row r="4314" spans="1:20">
      <c r="A4314" s="3" t="s">
        <v>11556</v>
      </c>
      <c r="B4314" s="3" t="s">
        <v>22340</v>
      </c>
      <c r="C4314" s="3">
        <v>24</v>
      </c>
      <c r="S4314" s="3">
        <v>4.22</v>
      </c>
      <c r="T4314" s="3">
        <v>0</v>
      </c>
    </row>
    <row r="4315" spans="1:20">
      <c r="A4315" s="3" t="s">
        <v>11557</v>
      </c>
      <c r="B4315" s="3" t="s">
        <v>22340</v>
      </c>
      <c r="C4315" s="3">
        <v>25</v>
      </c>
      <c r="S4315" s="3">
        <v>4.3600000000000003</v>
      </c>
      <c r="T4315" s="3">
        <v>0</v>
      </c>
    </row>
    <row r="4316" spans="1:20">
      <c r="A4316" s="3" t="s">
        <v>11558</v>
      </c>
      <c r="B4316" s="3" t="s">
        <v>22340</v>
      </c>
      <c r="C4316" s="3">
        <v>26</v>
      </c>
      <c r="S4316" s="3">
        <v>4.5</v>
      </c>
      <c r="T4316" s="3">
        <v>0</v>
      </c>
    </row>
    <row r="4317" spans="1:20">
      <c r="A4317" s="3" t="s">
        <v>11559</v>
      </c>
      <c r="B4317" s="3" t="s">
        <v>22340</v>
      </c>
      <c r="C4317" s="3">
        <v>27</v>
      </c>
      <c r="S4317" s="3">
        <v>4.6399999999999997</v>
      </c>
      <c r="T4317" s="3">
        <v>0</v>
      </c>
    </row>
    <row r="4318" spans="1:20">
      <c r="A4318" s="3" t="s">
        <v>11560</v>
      </c>
      <c r="B4318" s="3" t="s">
        <v>22340</v>
      </c>
      <c r="C4318" s="3">
        <v>28</v>
      </c>
      <c r="S4318" s="3">
        <v>4.78</v>
      </c>
      <c r="T4318" s="3">
        <v>0</v>
      </c>
    </row>
    <row r="4319" spans="1:20">
      <c r="A4319" s="3" t="s">
        <v>11561</v>
      </c>
      <c r="B4319" s="3" t="s">
        <v>22340</v>
      </c>
      <c r="C4319" s="3">
        <v>29</v>
      </c>
      <c r="S4319" s="3">
        <v>4.92</v>
      </c>
      <c r="T4319" s="3">
        <v>0</v>
      </c>
    </row>
    <row r="4320" spans="1:20">
      <c r="A4320" s="3" t="s">
        <v>11562</v>
      </c>
      <c r="B4320" s="3" t="s">
        <v>22340</v>
      </c>
      <c r="C4320" s="3">
        <v>30</v>
      </c>
      <c r="S4320" s="3">
        <v>5.0599999999999996</v>
      </c>
      <c r="T4320" s="3">
        <v>0</v>
      </c>
    </row>
    <row r="4321" spans="1:20">
      <c r="A4321" s="3" t="s">
        <v>11563</v>
      </c>
      <c r="B4321" s="3" t="s">
        <v>22340</v>
      </c>
      <c r="C4321" s="3">
        <v>31</v>
      </c>
      <c r="S4321" s="3">
        <v>5.2</v>
      </c>
      <c r="T4321" s="3">
        <v>0</v>
      </c>
    </row>
    <row r="4322" spans="1:20">
      <c r="A4322" s="3" t="s">
        <v>11564</v>
      </c>
      <c r="B4322" s="3" t="s">
        <v>22340</v>
      </c>
      <c r="C4322" s="3">
        <v>32</v>
      </c>
      <c r="S4322" s="3">
        <v>5.34</v>
      </c>
      <c r="T4322" s="3">
        <v>0</v>
      </c>
    </row>
    <row r="4323" spans="1:20">
      <c r="A4323" s="3" t="s">
        <v>11565</v>
      </c>
      <c r="B4323" s="3" t="s">
        <v>22340</v>
      </c>
      <c r="C4323" s="3">
        <v>33</v>
      </c>
      <c r="S4323" s="3">
        <v>5.48</v>
      </c>
      <c r="T4323" s="3">
        <v>0</v>
      </c>
    </row>
    <row r="4324" spans="1:20">
      <c r="A4324" s="3" t="s">
        <v>11566</v>
      </c>
      <c r="B4324" s="3" t="s">
        <v>22340</v>
      </c>
      <c r="C4324" s="3">
        <v>34</v>
      </c>
      <c r="S4324" s="3">
        <v>5.62</v>
      </c>
      <c r="T4324" s="3">
        <v>0</v>
      </c>
    </row>
    <row r="4325" spans="1:20">
      <c r="A4325" s="3" t="s">
        <v>11567</v>
      </c>
      <c r="B4325" s="3" t="s">
        <v>22340</v>
      </c>
      <c r="C4325" s="3">
        <v>35</v>
      </c>
      <c r="S4325" s="3">
        <v>5.76</v>
      </c>
      <c r="T4325" s="3">
        <v>0</v>
      </c>
    </row>
    <row r="4326" spans="1:20">
      <c r="A4326" s="3" t="s">
        <v>11568</v>
      </c>
      <c r="B4326" s="3" t="s">
        <v>22340</v>
      </c>
      <c r="C4326" s="3">
        <v>36</v>
      </c>
      <c r="S4326" s="3">
        <v>5.9</v>
      </c>
      <c r="T4326" s="3">
        <v>0</v>
      </c>
    </row>
    <row r="4327" spans="1:20">
      <c r="A4327" s="3" t="s">
        <v>11569</v>
      </c>
      <c r="B4327" s="3" t="s">
        <v>22340</v>
      </c>
      <c r="C4327" s="3">
        <v>37</v>
      </c>
      <c r="S4327" s="3">
        <v>6.04</v>
      </c>
      <c r="T4327" s="3">
        <v>0</v>
      </c>
    </row>
    <row r="4328" spans="1:20">
      <c r="A4328" s="3" t="s">
        <v>11570</v>
      </c>
      <c r="B4328" s="3" t="s">
        <v>22340</v>
      </c>
      <c r="C4328" s="3">
        <v>38</v>
      </c>
      <c r="S4328" s="3">
        <v>6.18</v>
      </c>
      <c r="T4328" s="3">
        <v>0</v>
      </c>
    </row>
    <row r="4329" spans="1:20">
      <c r="A4329" s="3" t="s">
        <v>11571</v>
      </c>
      <c r="B4329" s="3" t="s">
        <v>22340</v>
      </c>
      <c r="C4329" s="3">
        <v>39</v>
      </c>
      <c r="S4329" s="3">
        <v>6.32</v>
      </c>
      <c r="T4329" s="3">
        <v>0</v>
      </c>
    </row>
    <row r="4330" spans="1:20">
      <c r="A4330" s="3" t="s">
        <v>11572</v>
      </c>
      <c r="B4330" s="3" t="s">
        <v>22340</v>
      </c>
      <c r="C4330" s="3">
        <v>40</v>
      </c>
      <c r="S4330" s="3">
        <v>6.46</v>
      </c>
      <c r="T4330" s="3">
        <v>0</v>
      </c>
    </row>
    <row r="4331" spans="1:20">
      <c r="A4331" s="3" t="s">
        <v>11573</v>
      </c>
      <c r="B4331" s="3" t="s">
        <v>22340</v>
      </c>
      <c r="C4331" s="3">
        <v>41</v>
      </c>
      <c r="S4331" s="3">
        <v>6.6</v>
      </c>
      <c r="T4331" s="3">
        <v>0</v>
      </c>
    </row>
    <row r="4332" spans="1:20">
      <c r="A4332" s="3" t="s">
        <v>11574</v>
      </c>
      <c r="B4332" s="3" t="s">
        <v>22340</v>
      </c>
      <c r="C4332" s="3">
        <v>42</v>
      </c>
      <c r="S4332" s="3">
        <v>6.74</v>
      </c>
      <c r="T4332" s="3">
        <v>0</v>
      </c>
    </row>
    <row r="4333" spans="1:20">
      <c r="A4333" s="3" t="s">
        <v>11575</v>
      </c>
      <c r="B4333" s="3" t="s">
        <v>22340</v>
      </c>
      <c r="C4333" s="3">
        <v>43</v>
      </c>
      <c r="S4333" s="3">
        <v>6.88</v>
      </c>
      <c r="T4333" s="3">
        <v>0</v>
      </c>
    </row>
    <row r="4334" spans="1:20">
      <c r="A4334" s="3" t="s">
        <v>11576</v>
      </c>
      <c r="B4334" s="3" t="s">
        <v>22340</v>
      </c>
      <c r="C4334" s="3">
        <v>44</v>
      </c>
      <c r="S4334" s="3">
        <v>7.02</v>
      </c>
      <c r="T4334" s="3">
        <v>0</v>
      </c>
    </row>
    <row r="4335" spans="1:20">
      <c r="A4335" s="3" t="s">
        <v>11577</v>
      </c>
      <c r="B4335" s="3" t="s">
        <v>22340</v>
      </c>
      <c r="C4335" s="3">
        <v>45</v>
      </c>
      <c r="S4335" s="3">
        <v>7.16</v>
      </c>
      <c r="T4335" s="3">
        <v>0</v>
      </c>
    </row>
    <row r="4336" spans="1:20">
      <c r="A4336" s="3" t="s">
        <v>11578</v>
      </c>
      <c r="B4336" s="3" t="s">
        <v>22340</v>
      </c>
      <c r="C4336" s="3">
        <v>46</v>
      </c>
      <c r="S4336" s="3">
        <v>7.3</v>
      </c>
      <c r="T4336" s="3">
        <v>0</v>
      </c>
    </row>
    <row r="4337" spans="1:20">
      <c r="A4337" s="3" t="s">
        <v>11579</v>
      </c>
      <c r="B4337" s="3" t="s">
        <v>22340</v>
      </c>
      <c r="C4337" s="3">
        <v>47</v>
      </c>
      <c r="S4337" s="3">
        <v>7.44</v>
      </c>
      <c r="T4337" s="3">
        <v>0</v>
      </c>
    </row>
    <row r="4338" spans="1:20">
      <c r="A4338" s="3" t="s">
        <v>11580</v>
      </c>
      <c r="B4338" s="3" t="s">
        <v>22340</v>
      </c>
      <c r="C4338" s="3">
        <v>48</v>
      </c>
      <c r="S4338" s="3">
        <v>7.58</v>
      </c>
      <c r="T4338" s="3">
        <v>0</v>
      </c>
    </row>
    <row r="4339" spans="1:20">
      <c r="A4339" s="3" t="s">
        <v>11581</v>
      </c>
      <c r="B4339" s="3" t="s">
        <v>22340</v>
      </c>
      <c r="C4339" s="3">
        <v>49</v>
      </c>
      <c r="S4339" s="3">
        <v>7.72</v>
      </c>
      <c r="T4339" s="3">
        <v>0</v>
      </c>
    </row>
    <row r="4340" spans="1:20">
      <c r="A4340" s="3" t="s">
        <v>11582</v>
      </c>
      <c r="B4340" s="3" t="s">
        <v>22340</v>
      </c>
      <c r="C4340" s="3">
        <v>50</v>
      </c>
      <c r="S4340" s="3">
        <v>7.86</v>
      </c>
      <c r="T4340" s="3">
        <v>0</v>
      </c>
    </row>
    <row r="4341" spans="1:20">
      <c r="A4341" s="3" t="s">
        <v>11583</v>
      </c>
      <c r="B4341" s="3" t="s">
        <v>22340</v>
      </c>
      <c r="C4341" s="3">
        <v>51</v>
      </c>
      <c r="S4341" s="3">
        <v>8</v>
      </c>
      <c r="T4341" s="3">
        <v>0</v>
      </c>
    </row>
    <row r="4342" spans="1:20">
      <c r="A4342" s="3" t="s">
        <v>11584</v>
      </c>
      <c r="B4342" s="3" t="s">
        <v>22340</v>
      </c>
      <c r="C4342" s="3">
        <v>52</v>
      </c>
      <c r="S4342" s="3">
        <v>8.14</v>
      </c>
      <c r="T4342" s="3">
        <v>0</v>
      </c>
    </row>
    <row r="4343" spans="1:20">
      <c r="A4343" s="3" t="s">
        <v>11585</v>
      </c>
      <c r="B4343" s="3" t="s">
        <v>22340</v>
      </c>
      <c r="C4343" s="3">
        <v>53</v>
      </c>
      <c r="S4343" s="3">
        <v>8.2799999999999994</v>
      </c>
      <c r="T4343" s="3">
        <v>0</v>
      </c>
    </row>
    <row r="4344" spans="1:20">
      <c r="A4344" s="3" t="s">
        <v>11586</v>
      </c>
      <c r="B4344" s="3" t="s">
        <v>22340</v>
      </c>
      <c r="C4344" s="3">
        <v>54</v>
      </c>
      <c r="S4344" s="3">
        <v>8.42</v>
      </c>
      <c r="T4344" s="3">
        <v>0</v>
      </c>
    </row>
    <row r="4345" spans="1:20">
      <c r="A4345" s="3" t="s">
        <v>11587</v>
      </c>
      <c r="B4345" s="3" t="s">
        <v>22340</v>
      </c>
      <c r="C4345" s="3">
        <v>55</v>
      </c>
      <c r="S4345" s="3">
        <v>8.56</v>
      </c>
      <c r="T4345" s="3">
        <v>0</v>
      </c>
    </row>
    <row r="4346" spans="1:20">
      <c r="A4346" s="3" t="s">
        <v>11588</v>
      </c>
      <c r="B4346" s="3" t="s">
        <v>22340</v>
      </c>
      <c r="C4346" s="3">
        <v>56</v>
      </c>
      <c r="S4346" s="3">
        <v>8.6999999999999993</v>
      </c>
      <c r="T4346" s="3">
        <v>0</v>
      </c>
    </row>
    <row r="4347" spans="1:20">
      <c r="A4347" s="3" t="s">
        <v>11589</v>
      </c>
      <c r="B4347" s="3" t="s">
        <v>22340</v>
      </c>
      <c r="C4347" s="3">
        <v>57</v>
      </c>
      <c r="S4347" s="3">
        <v>8.84</v>
      </c>
      <c r="T4347" s="3">
        <v>0</v>
      </c>
    </row>
    <row r="4348" spans="1:20">
      <c r="A4348" s="3" t="s">
        <v>11590</v>
      </c>
      <c r="B4348" s="3" t="s">
        <v>22340</v>
      </c>
      <c r="C4348" s="3">
        <v>58</v>
      </c>
      <c r="S4348" s="3">
        <v>8.98</v>
      </c>
      <c r="T4348" s="3">
        <v>0</v>
      </c>
    </row>
    <row r="4349" spans="1:20">
      <c r="A4349" s="3" t="s">
        <v>11591</v>
      </c>
      <c r="B4349" s="3" t="s">
        <v>22340</v>
      </c>
      <c r="C4349" s="3">
        <v>59</v>
      </c>
      <c r="S4349" s="3">
        <v>9.1199999999999992</v>
      </c>
      <c r="T4349" s="3">
        <v>0</v>
      </c>
    </row>
    <row r="4350" spans="1:20">
      <c r="A4350" s="3" t="s">
        <v>11592</v>
      </c>
      <c r="B4350" s="3" t="s">
        <v>22340</v>
      </c>
      <c r="C4350" s="3">
        <v>60</v>
      </c>
      <c r="S4350" s="3">
        <v>9.26</v>
      </c>
      <c r="T4350" s="3">
        <v>0</v>
      </c>
    </row>
    <row r="4351" spans="1:20">
      <c r="A4351" s="3" t="s">
        <v>11593</v>
      </c>
      <c r="B4351" s="3" t="s">
        <v>22340</v>
      </c>
      <c r="C4351" s="3">
        <v>61</v>
      </c>
      <c r="S4351" s="3">
        <v>9.4</v>
      </c>
      <c r="T4351" s="3">
        <v>0</v>
      </c>
    </row>
    <row r="4352" spans="1:20">
      <c r="A4352" s="3" t="s">
        <v>11594</v>
      </c>
      <c r="B4352" s="3" t="s">
        <v>22340</v>
      </c>
      <c r="C4352" s="3">
        <v>62</v>
      </c>
      <c r="S4352" s="3">
        <v>9.5399999999999991</v>
      </c>
      <c r="T4352" s="3">
        <v>0</v>
      </c>
    </row>
    <row r="4353" spans="1:20">
      <c r="A4353" s="3" t="s">
        <v>11595</v>
      </c>
      <c r="B4353" s="3" t="s">
        <v>22340</v>
      </c>
      <c r="C4353" s="3">
        <v>63</v>
      </c>
      <c r="S4353" s="3">
        <v>9.68</v>
      </c>
      <c r="T4353" s="3">
        <v>0</v>
      </c>
    </row>
    <row r="4354" spans="1:20">
      <c r="A4354" s="3" t="s">
        <v>11596</v>
      </c>
      <c r="B4354" s="3" t="s">
        <v>22340</v>
      </c>
      <c r="C4354" s="3">
        <v>64</v>
      </c>
      <c r="S4354" s="3">
        <v>9.82</v>
      </c>
      <c r="T4354" s="3">
        <v>0</v>
      </c>
    </row>
    <row r="4355" spans="1:20">
      <c r="A4355" s="3" t="s">
        <v>11597</v>
      </c>
      <c r="B4355" s="3" t="s">
        <v>22340</v>
      </c>
      <c r="C4355" s="3">
        <v>65</v>
      </c>
      <c r="S4355" s="3">
        <v>9.9600000000000009</v>
      </c>
      <c r="T4355" s="3">
        <v>0</v>
      </c>
    </row>
    <row r="4356" spans="1:20">
      <c r="A4356" s="3" t="s">
        <v>11598</v>
      </c>
      <c r="B4356" s="3" t="s">
        <v>22340</v>
      </c>
      <c r="C4356" s="3">
        <v>66</v>
      </c>
      <c r="S4356" s="3">
        <v>10.1</v>
      </c>
      <c r="T4356" s="3">
        <v>0</v>
      </c>
    </row>
    <row r="4357" spans="1:20">
      <c r="A4357" s="3" t="s">
        <v>11599</v>
      </c>
      <c r="B4357" s="3" t="s">
        <v>22340</v>
      </c>
      <c r="C4357" s="3">
        <v>67</v>
      </c>
      <c r="S4357" s="3">
        <v>10.24</v>
      </c>
      <c r="T4357" s="3">
        <v>0</v>
      </c>
    </row>
    <row r="4358" spans="1:20">
      <c r="A4358" s="3" t="s">
        <v>11600</v>
      </c>
      <c r="B4358" s="3" t="s">
        <v>22340</v>
      </c>
      <c r="C4358" s="3">
        <v>68</v>
      </c>
      <c r="S4358" s="3">
        <v>10.38</v>
      </c>
      <c r="T4358" s="3">
        <v>0</v>
      </c>
    </row>
    <row r="4359" spans="1:20">
      <c r="A4359" s="3" t="s">
        <v>11601</v>
      </c>
      <c r="B4359" s="3" t="s">
        <v>22340</v>
      </c>
      <c r="C4359" s="3">
        <v>69</v>
      </c>
      <c r="S4359" s="3">
        <v>10.52</v>
      </c>
      <c r="T4359" s="3">
        <v>0</v>
      </c>
    </row>
    <row r="4360" spans="1:20">
      <c r="A4360" s="3" t="s">
        <v>11602</v>
      </c>
      <c r="B4360" s="3" t="s">
        <v>22340</v>
      </c>
      <c r="C4360" s="3">
        <v>70</v>
      </c>
      <c r="S4360" s="3">
        <v>10.66</v>
      </c>
      <c r="T4360" s="3">
        <v>0</v>
      </c>
    </row>
    <row r="4361" spans="1:20">
      <c r="A4361" s="3" t="s">
        <v>11603</v>
      </c>
      <c r="B4361" s="3" t="s">
        <v>22340</v>
      </c>
      <c r="C4361" s="3">
        <v>71</v>
      </c>
      <c r="S4361" s="3">
        <v>10.8</v>
      </c>
      <c r="T4361" s="3">
        <v>0</v>
      </c>
    </row>
    <row r="4362" spans="1:20">
      <c r="A4362" s="3" t="s">
        <v>11604</v>
      </c>
      <c r="B4362" s="3" t="s">
        <v>22340</v>
      </c>
      <c r="C4362" s="3">
        <v>72</v>
      </c>
      <c r="S4362" s="3">
        <v>10.94</v>
      </c>
      <c r="T4362" s="3">
        <v>0</v>
      </c>
    </row>
    <row r="4363" spans="1:20">
      <c r="A4363" s="3" t="s">
        <v>11605</v>
      </c>
      <c r="B4363" s="3" t="s">
        <v>22340</v>
      </c>
      <c r="C4363" s="3">
        <v>73</v>
      </c>
      <c r="S4363" s="3">
        <v>11.08</v>
      </c>
      <c r="T4363" s="3">
        <v>0</v>
      </c>
    </row>
    <row r="4364" spans="1:20">
      <c r="A4364" s="3" t="s">
        <v>11606</v>
      </c>
      <c r="B4364" s="3" t="s">
        <v>22340</v>
      </c>
      <c r="C4364" s="3">
        <v>74</v>
      </c>
      <c r="S4364" s="3">
        <v>11.22</v>
      </c>
      <c r="T4364" s="3">
        <v>0</v>
      </c>
    </row>
    <row r="4365" spans="1:20">
      <c r="A4365" s="3" t="s">
        <v>11607</v>
      </c>
      <c r="B4365" s="3" t="s">
        <v>22340</v>
      </c>
      <c r="C4365" s="3">
        <v>75</v>
      </c>
      <c r="S4365" s="3">
        <v>11.36</v>
      </c>
      <c r="T4365" s="3">
        <v>0</v>
      </c>
    </row>
    <row r="4366" spans="1:20">
      <c r="A4366" s="3" t="s">
        <v>11608</v>
      </c>
      <c r="B4366" s="3" t="s">
        <v>22340</v>
      </c>
      <c r="C4366" s="3">
        <v>76</v>
      </c>
      <c r="S4366" s="3">
        <v>11.5</v>
      </c>
      <c r="T4366" s="3">
        <v>0</v>
      </c>
    </row>
    <row r="4367" spans="1:20">
      <c r="A4367" s="3" t="s">
        <v>11609</v>
      </c>
      <c r="B4367" s="3" t="s">
        <v>22340</v>
      </c>
      <c r="C4367" s="3">
        <v>77</v>
      </c>
      <c r="S4367" s="3">
        <v>11.64</v>
      </c>
      <c r="T4367" s="3">
        <v>0</v>
      </c>
    </row>
    <row r="4368" spans="1:20">
      <c r="A4368" s="3" t="s">
        <v>11610</v>
      </c>
      <c r="B4368" s="3" t="s">
        <v>22340</v>
      </c>
      <c r="C4368" s="3">
        <v>78</v>
      </c>
      <c r="S4368" s="3">
        <v>11.78</v>
      </c>
      <c r="T4368" s="3">
        <v>0</v>
      </c>
    </row>
    <row r="4369" spans="1:20">
      <c r="A4369" s="3" t="s">
        <v>11611</v>
      </c>
      <c r="B4369" s="3" t="s">
        <v>22340</v>
      </c>
      <c r="C4369" s="3">
        <v>79</v>
      </c>
      <c r="S4369" s="3">
        <v>11.92</v>
      </c>
      <c r="T4369" s="3">
        <v>0</v>
      </c>
    </row>
    <row r="4370" spans="1:20">
      <c r="A4370" s="3" t="s">
        <v>11612</v>
      </c>
      <c r="B4370" s="3" t="s">
        <v>22340</v>
      </c>
      <c r="C4370" s="3">
        <v>80</v>
      </c>
      <c r="S4370" s="3">
        <v>12.06</v>
      </c>
      <c r="T4370" s="3">
        <v>0</v>
      </c>
    </row>
    <row r="4371" spans="1:20">
      <c r="A4371" s="3" t="s">
        <v>11613</v>
      </c>
      <c r="B4371" s="3" t="s">
        <v>22340</v>
      </c>
      <c r="C4371" s="3">
        <v>81</v>
      </c>
      <c r="S4371" s="3">
        <v>12.2</v>
      </c>
      <c r="T4371" s="3">
        <v>0</v>
      </c>
    </row>
    <row r="4372" spans="1:20">
      <c r="A4372" s="3" t="s">
        <v>11614</v>
      </c>
      <c r="B4372" s="3" t="s">
        <v>22340</v>
      </c>
      <c r="C4372" s="3">
        <v>82</v>
      </c>
      <c r="S4372" s="3">
        <v>12.34</v>
      </c>
      <c r="T4372" s="3">
        <v>0</v>
      </c>
    </row>
    <row r="4373" spans="1:20">
      <c r="A4373" s="3" t="s">
        <v>11615</v>
      </c>
      <c r="B4373" s="3" t="s">
        <v>22340</v>
      </c>
      <c r="C4373" s="3">
        <v>83</v>
      </c>
      <c r="S4373" s="3">
        <v>12.48</v>
      </c>
      <c r="T4373" s="3">
        <v>0</v>
      </c>
    </row>
    <row r="4374" spans="1:20">
      <c r="A4374" s="3" t="s">
        <v>11616</v>
      </c>
      <c r="B4374" s="3" t="s">
        <v>22340</v>
      </c>
      <c r="C4374" s="3">
        <v>84</v>
      </c>
      <c r="S4374" s="3">
        <v>12.62</v>
      </c>
      <c r="T4374" s="3">
        <v>0</v>
      </c>
    </row>
    <row r="4375" spans="1:20">
      <c r="A4375" s="3" t="s">
        <v>11617</v>
      </c>
      <c r="B4375" s="3" t="s">
        <v>22340</v>
      </c>
      <c r="C4375" s="3">
        <v>85</v>
      </c>
      <c r="S4375" s="3">
        <v>12.76</v>
      </c>
      <c r="T4375" s="3">
        <v>0</v>
      </c>
    </row>
    <row r="4376" spans="1:20">
      <c r="A4376" s="3" t="s">
        <v>11618</v>
      </c>
      <c r="B4376" s="3" t="s">
        <v>22340</v>
      </c>
      <c r="C4376" s="3">
        <v>86</v>
      </c>
      <c r="S4376" s="3">
        <v>12.9</v>
      </c>
      <c r="T4376" s="3">
        <v>0</v>
      </c>
    </row>
    <row r="4377" spans="1:20">
      <c r="A4377" s="3" t="s">
        <v>11619</v>
      </c>
      <c r="B4377" s="3" t="s">
        <v>22340</v>
      </c>
      <c r="C4377" s="3">
        <v>87</v>
      </c>
      <c r="S4377" s="3">
        <v>13.04</v>
      </c>
      <c r="T4377" s="3">
        <v>0</v>
      </c>
    </row>
    <row r="4378" spans="1:20">
      <c r="A4378" s="3" t="s">
        <v>11620</v>
      </c>
      <c r="B4378" s="3" t="s">
        <v>22340</v>
      </c>
      <c r="C4378" s="3">
        <v>88</v>
      </c>
      <c r="S4378" s="3">
        <v>13.18</v>
      </c>
      <c r="T4378" s="3">
        <v>0</v>
      </c>
    </row>
    <row r="4379" spans="1:20">
      <c r="A4379" s="3" t="s">
        <v>11621</v>
      </c>
      <c r="B4379" s="3" t="s">
        <v>22340</v>
      </c>
      <c r="C4379" s="3">
        <v>89</v>
      </c>
      <c r="S4379" s="3">
        <v>13.32</v>
      </c>
      <c r="T4379" s="3">
        <v>0</v>
      </c>
    </row>
    <row r="4380" spans="1:20">
      <c r="A4380" s="3" t="s">
        <v>11622</v>
      </c>
      <c r="B4380" s="3" t="s">
        <v>22340</v>
      </c>
      <c r="C4380" s="3">
        <v>90</v>
      </c>
      <c r="S4380" s="3">
        <v>13.46</v>
      </c>
      <c r="T4380" s="3">
        <v>0</v>
      </c>
    </row>
    <row r="4381" spans="1:20">
      <c r="A4381" s="3" t="s">
        <v>11623</v>
      </c>
      <c r="B4381" s="3" t="s">
        <v>22340</v>
      </c>
      <c r="C4381" s="3">
        <v>91</v>
      </c>
      <c r="S4381" s="3">
        <v>13.6</v>
      </c>
      <c r="T4381" s="3">
        <v>0</v>
      </c>
    </row>
    <row r="4382" spans="1:20">
      <c r="A4382" s="3" t="s">
        <v>11624</v>
      </c>
      <c r="B4382" s="3" t="s">
        <v>22340</v>
      </c>
      <c r="C4382" s="3">
        <v>92</v>
      </c>
      <c r="S4382" s="3">
        <v>13.74</v>
      </c>
      <c r="T4382" s="3">
        <v>0</v>
      </c>
    </row>
    <row r="4383" spans="1:20">
      <c r="A4383" s="3" t="s">
        <v>11625</v>
      </c>
      <c r="B4383" s="3" t="s">
        <v>22340</v>
      </c>
      <c r="C4383" s="3">
        <v>93</v>
      </c>
      <c r="S4383" s="3">
        <v>13.88</v>
      </c>
      <c r="T4383" s="3">
        <v>0</v>
      </c>
    </row>
    <row r="4384" spans="1:20">
      <c r="A4384" s="3" t="s">
        <v>11626</v>
      </c>
      <c r="B4384" s="3" t="s">
        <v>22340</v>
      </c>
      <c r="C4384" s="3">
        <v>94</v>
      </c>
      <c r="S4384" s="3">
        <v>14.02</v>
      </c>
      <c r="T4384" s="3">
        <v>0</v>
      </c>
    </row>
    <row r="4385" spans="1:20">
      <c r="A4385" s="3" t="s">
        <v>11627</v>
      </c>
      <c r="B4385" s="3" t="s">
        <v>22340</v>
      </c>
      <c r="C4385" s="3">
        <v>95</v>
      </c>
      <c r="S4385" s="3">
        <v>14.16</v>
      </c>
      <c r="T4385" s="3">
        <v>0</v>
      </c>
    </row>
    <row r="4386" spans="1:20">
      <c r="A4386" s="3" t="s">
        <v>11628</v>
      </c>
      <c r="B4386" s="3" t="s">
        <v>22340</v>
      </c>
      <c r="C4386" s="3">
        <v>96</v>
      </c>
      <c r="S4386" s="3">
        <v>14.3</v>
      </c>
      <c r="T4386" s="3">
        <v>0</v>
      </c>
    </row>
    <row r="4387" spans="1:20">
      <c r="A4387" s="3" t="s">
        <v>11629</v>
      </c>
      <c r="B4387" s="3" t="s">
        <v>22340</v>
      </c>
      <c r="C4387" s="3">
        <v>97</v>
      </c>
      <c r="S4387" s="3">
        <v>14.44</v>
      </c>
      <c r="T4387" s="3">
        <v>0</v>
      </c>
    </row>
    <row r="4388" spans="1:20">
      <c r="A4388" s="3" t="s">
        <v>11630</v>
      </c>
      <c r="B4388" s="3" t="s">
        <v>22340</v>
      </c>
      <c r="C4388" s="3">
        <v>98</v>
      </c>
      <c r="S4388" s="3">
        <v>14.58</v>
      </c>
      <c r="T4388" s="3">
        <v>0</v>
      </c>
    </row>
    <row r="4389" spans="1:20">
      <c r="A4389" s="3" t="s">
        <v>11631</v>
      </c>
      <c r="B4389" s="3" t="s">
        <v>22340</v>
      </c>
      <c r="C4389" s="3">
        <v>99</v>
      </c>
      <c r="S4389" s="3">
        <v>14.72</v>
      </c>
      <c r="T4389" s="3">
        <v>0</v>
      </c>
    </row>
    <row r="4390" spans="1:20">
      <c r="A4390" s="24" t="s">
        <v>11632</v>
      </c>
      <c r="B4390" s="3" t="s">
        <v>22340</v>
      </c>
      <c r="C4390" s="25">
        <v>1</v>
      </c>
      <c r="R4390" s="3">
        <v>1</v>
      </c>
      <c r="T4390" s="3">
        <v>0</v>
      </c>
    </row>
    <row r="4391" spans="1:20">
      <c r="A4391" s="3" t="s">
        <v>11633</v>
      </c>
      <c r="B4391" s="3" t="s">
        <v>22340</v>
      </c>
      <c r="C4391" s="3">
        <v>2</v>
      </c>
      <c r="R4391" s="3">
        <v>1.1399999999999999</v>
      </c>
      <c r="T4391" s="3">
        <v>0</v>
      </c>
    </row>
    <row r="4392" spans="1:20">
      <c r="A4392" s="3" t="s">
        <v>11634</v>
      </c>
      <c r="B4392" s="3" t="s">
        <v>22340</v>
      </c>
      <c r="C4392" s="3">
        <v>3</v>
      </c>
      <c r="R4392" s="3">
        <v>1.28</v>
      </c>
      <c r="T4392" s="3">
        <v>0</v>
      </c>
    </row>
    <row r="4393" spans="1:20">
      <c r="A4393" s="3" t="s">
        <v>11635</v>
      </c>
      <c r="B4393" s="3" t="s">
        <v>22340</v>
      </c>
      <c r="C4393" s="3">
        <v>4</v>
      </c>
      <c r="R4393" s="3">
        <v>1.42</v>
      </c>
      <c r="T4393" s="3">
        <v>0</v>
      </c>
    </row>
    <row r="4394" spans="1:20">
      <c r="A4394" s="3" t="s">
        <v>11636</v>
      </c>
      <c r="B4394" s="3" t="s">
        <v>22340</v>
      </c>
      <c r="C4394" s="3">
        <v>5</v>
      </c>
      <c r="R4394" s="3">
        <v>1.56</v>
      </c>
      <c r="T4394" s="3">
        <v>0</v>
      </c>
    </row>
    <row r="4395" spans="1:20">
      <c r="A4395" s="3" t="s">
        <v>11637</v>
      </c>
      <c r="B4395" s="3" t="s">
        <v>22340</v>
      </c>
      <c r="C4395" s="3">
        <v>6</v>
      </c>
      <c r="R4395" s="3">
        <v>1.7</v>
      </c>
      <c r="T4395" s="3">
        <v>0</v>
      </c>
    </row>
    <row r="4396" spans="1:20">
      <c r="A4396" s="3" t="s">
        <v>11638</v>
      </c>
      <c r="B4396" s="3" t="s">
        <v>22340</v>
      </c>
      <c r="C4396" s="3">
        <v>7</v>
      </c>
      <c r="R4396" s="3">
        <v>1.84</v>
      </c>
      <c r="T4396" s="3">
        <v>0</v>
      </c>
    </row>
    <row r="4397" spans="1:20">
      <c r="A4397" s="3" t="s">
        <v>11639</v>
      </c>
      <c r="B4397" s="3" t="s">
        <v>22340</v>
      </c>
      <c r="C4397" s="3">
        <v>8</v>
      </c>
      <c r="R4397" s="3">
        <v>1.98</v>
      </c>
      <c r="T4397" s="3">
        <v>0</v>
      </c>
    </row>
    <row r="4398" spans="1:20">
      <c r="A4398" s="3" t="s">
        <v>11640</v>
      </c>
      <c r="B4398" s="3" t="s">
        <v>22340</v>
      </c>
      <c r="C4398" s="3">
        <v>9</v>
      </c>
      <c r="R4398" s="3">
        <v>2.12</v>
      </c>
      <c r="T4398" s="3">
        <v>0</v>
      </c>
    </row>
    <row r="4399" spans="1:20">
      <c r="A4399" s="3" t="s">
        <v>11641</v>
      </c>
      <c r="B4399" s="3" t="s">
        <v>22340</v>
      </c>
      <c r="C4399" s="3">
        <v>10</v>
      </c>
      <c r="R4399" s="3">
        <v>2.2599999999999998</v>
      </c>
      <c r="T4399" s="3">
        <v>0</v>
      </c>
    </row>
    <row r="4400" spans="1:20">
      <c r="A4400" s="3" t="s">
        <v>11642</v>
      </c>
      <c r="B4400" s="3" t="s">
        <v>22340</v>
      </c>
      <c r="C4400" s="3">
        <v>11</v>
      </c>
      <c r="R4400" s="3">
        <v>2.4</v>
      </c>
      <c r="T4400" s="3">
        <v>0</v>
      </c>
    </row>
    <row r="4401" spans="1:20">
      <c r="A4401" s="3" t="s">
        <v>11643</v>
      </c>
      <c r="B4401" s="3" t="s">
        <v>22340</v>
      </c>
      <c r="C4401" s="3">
        <v>12</v>
      </c>
      <c r="R4401" s="3">
        <v>2.54</v>
      </c>
      <c r="T4401" s="3">
        <v>0</v>
      </c>
    </row>
    <row r="4402" spans="1:20">
      <c r="A4402" s="3" t="s">
        <v>11644</v>
      </c>
      <c r="B4402" s="3" t="s">
        <v>22340</v>
      </c>
      <c r="C4402" s="3">
        <v>13</v>
      </c>
      <c r="R4402" s="3">
        <v>2.68</v>
      </c>
      <c r="T4402" s="3">
        <v>0</v>
      </c>
    </row>
    <row r="4403" spans="1:20">
      <c r="A4403" s="3" t="s">
        <v>11645</v>
      </c>
      <c r="B4403" s="3" t="s">
        <v>22340</v>
      </c>
      <c r="C4403" s="3">
        <v>14</v>
      </c>
      <c r="R4403" s="3">
        <v>2.82</v>
      </c>
      <c r="T4403" s="3">
        <v>0</v>
      </c>
    </row>
    <row r="4404" spans="1:20">
      <c r="A4404" s="3" t="s">
        <v>11646</v>
      </c>
      <c r="B4404" s="3" t="s">
        <v>22340</v>
      </c>
      <c r="C4404" s="3">
        <v>15</v>
      </c>
      <c r="R4404" s="3">
        <v>2.96</v>
      </c>
      <c r="T4404" s="3">
        <v>0</v>
      </c>
    </row>
    <row r="4405" spans="1:20">
      <c r="A4405" s="3" t="s">
        <v>11647</v>
      </c>
      <c r="B4405" s="3" t="s">
        <v>22340</v>
      </c>
      <c r="C4405" s="3">
        <v>16</v>
      </c>
      <c r="R4405" s="3">
        <v>3.1</v>
      </c>
      <c r="T4405" s="3">
        <v>0</v>
      </c>
    </row>
    <row r="4406" spans="1:20">
      <c r="A4406" s="3" t="s">
        <v>11648</v>
      </c>
      <c r="B4406" s="3" t="s">
        <v>22340</v>
      </c>
      <c r="C4406" s="3">
        <v>17</v>
      </c>
      <c r="R4406" s="3">
        <v>3.24</v>
      </c>
      <c r="T4406" s="3">
        <v>0</v>
      </c>
    </row>
    <row r="4407" spans="1:20">
      <c r="A4407" s="3" t="s">
        <v>11649</v>
      </c>
      <c r="B4407" s="3" t="s">
        <v>22340</v>
      </c>
      <c r="C4407" s="3">
        <v>18</v>
      </c>
      <c r="R4407" s="3">
        <v>3.38</v>
      </c>
      <c r="T4407" s="3">
        <v>0</v>
      </c>
    </row>
    <row r="4408" spans="1:20">
      <c r="A4408" s="3" t="s">
        <v>11650</v>
      </c>
      <c r="B4408" s="3" t="s">
        <v>22340</v>
      </c>
      <c r="C4408" s="3">
        <v>19</v>
      </c>
      <c r="R4408" s="3">
        <v>3.52</v>
      </c>
      <c r="T4408" s="3">
        <v>0</v>
      </c>
    </row>
    <row r="4409" spans="1:20">
      <c r="A4409" s="3" t="s">
        <v>11651</v>
      </c>
      <c r="B4409" s="3" t="s">
        <v>22340</v>
      </c>
      <c r="C4409" s="3">
        <v>20</v>
      </c>
      <c r="R4409" s="3">
        <v>3.66</v>
      </c>
      <c r="T4409" s="3">
        <v>0</v>
      </c>
    </row>
    <row r="4410" spans="1:20">
      <c r="A4410" s="3" t="s">
        <v>11652</v>
      </c>
      <c r="B4410" s="3" t="s">
        <v>22340</v>
      </c>
      <c r="C4410" s="3">
        <v>21</v>
      </c>
      <c r="R4410" s="3">
        <v>3.8</v>
      </c>
      <c r="T4410" s="3">
        <v>0</v>
      </c>
    </row>
    <row r="4411" spans="1:20">
      <c r="A4411" s="3" t="s">
        <v>11653</v>
      </c>
      <c r="B4411" s="3" t="s">
        <v>22340</v>
      </c>
      <c r="C4411" s="3">
        <v>22</v>
      </c>
      <c r="R4411" s="3">
        <v>3.94</v>
      </c>
      <c r="T4411" s="3">
        <v>0</v>
      </c>
    </row>
    <row r="4412" spans="1:20">
      <c r="A4412" s="3" t="s">
        <v>11654</v>
      </c>
      <c r="B4412" s="3" t="s">
        <v>22340</v>
      </c>
      <c r="C4412" s="3">
        <v>23</v>
      </c>
      <c r="R4412" s="3">
        <v>4.08</v>
      </c>
      <c r="T4412" s="3">
        <v>0</v>
      </c>
    </row>
    <row r="4413" spans="1:20">
      <c r="A4413" s="3" t="s">
        <v>11655</v>
      </c>
      <c r="B4413" s="3" t="s">
        <v>22340</v>
      </c>
      <c r="C4413" s="3">
        <v>24</v>
      </c>
      <c r="R4413" s="3">
        <v>4.22</v>
      </c>
      <c r="T4413" s="3">
        <v>0</v>
      </c>
    </row>
    <row r="4414" spans="1:20">
      <c r="A4414" s="3" t="s">
        <v>11656</v>
      </c>
      <c r="B4414" s="3" t="s">
        <v>22340</v>
      </c>
      <c r="C4414" s="3">
        <v>25</v>
      </c>
      <c r="R4414" s="3">
        <v>4.3600000000000003</v>
      </c>
      <c r="T4414" s="3">
        <v>0</v>
      </c>
    </row>
    <row r="4415" spans="1:20">
      <c r="A4415" s="3" t="s">
        <v>11657</v>
      </c>
      <c r="B4415" s="3" t="s">
        <v>22340</v>
      </c>
      <c r="C4415" s="3">
        <v>26</v>
      </c>
      <c r="R4415" s="3">
        <v>4.5</v>
      </c>
      <c r="T4415" s="3">
        <v>0</v>
      </c>
    </row>
    <row r="4416" spans="1:20">
      <c r="A4416" s="3" t="s">
        <v>11658</v>
      </c>
      <c r="B4416" s="3" t="s">
        <v>22340</v>
      </c>
      <c r="C4416" s="3">
        <v>27</v>
      </c>
      <c r="R4416" s="3">
        <v>4.6399999999999997</v>
      </c>
      <c r="T4416" s="3">
        <v>0</v>
      </c>
    </row>
    <row r="4417" spans="1:20">
      <c r="A4417" s="3" t="s">
        <v>11659</v>
      </c>
      <c r="B4417" s="3" t="s">
        <v>22340</v>
      </c>
      <c r="C4417" s="3">
        <v>28</v>
      </c>
      <c r="R4417" s="3">
        <v>4.78</v>
      </c>
      <c r="T4417" s="3">
        <v>0</v>
      </c>
    </row>
    <row r="4418" spans="1:20">
      <c r="A4418" s="3" t="s">
        <v>11660</v>
      </c>
      <c r="B4418" s="3" t="s">
        <v>22340</v>
      </c>
      <c r="C4418" s="3">
        <v>29</v>
      </c>
      <c r="R4418" s="3">
        <v>4.92</v>
      </c>
      <c r="T4418" s="3">
        <v>0</v>
      </c>
    </row>
    <row r="4419" spans="1:20">
      <c r="A4419" s="3" t="s">
        <v>11661</v>
      </c>
      <c r="B4419" s="3" t="s">
        <v>22340</v>
      </c>
      <c r="C4419" s="3">
        <v>30</v>
      </c>
      <c r="R4419" s="3">
        <v>5.0599999999999996</v>
      </c>
      <c r="T4419" s="3">
        <v>0</v>
      </c>
    </row>
    <row r="4420" spans="1:20">
      <c r="A4420" s="3" t="s">
        <v>11662</v>
      </c>
      <c r="B4420" s="3" t="s">
        <v>22340</v>
      </c>
      <c r="C4420" s="3">
        <v>31</v>
      </c>
      <c r="R4420" s="3">
        <v>5.2</v>
      </c>
      <c r="T4420" s="3">
        <v>0</v>
      </c>
    </row>
    <row r="4421" spans="1:20">
      <c r="A4421" s="3" t="s">
        <v>11663</v>
      </c>
      <c r="B4421" s="3" t="s">
        <v>22340</v>
      </c>
      <c r="C4421" s="3">
        <v>32</v>
      </c>
      <c r="R4421" s="3">
        <v>5.34</v>
      </c>
      <c r="T4421" s="3">
        <v>0</v>
      </c>
    </row>
    <row r="4422" spans="1:20">
      <c r="A4422" s="3" t="s">
        <v>11664</v>
      </c>
      <c r="B4422" s="3" t="s">
        <v>22340</v>
      </c>
      <c r="C4422" s="3">
        <v>33</v>
      </c>
      <c r="R4422" s="3">
        <v>5.48</v>
      </c>
      <c r="T4422" s="3">
        <v>0</v>
      </c>
    </row>
    <row r="4423" spans="1:20">
      <c r="A4423" s="3" t="s">
        <v>11665</v>
      </c>
      <c r="B4423" s="3" t="s">
        <v>22340</v>
      </c>
      <c r="C4423" s="3">
        <v>34</v>
      </c>
      <c r="R4423" s="3">
        <v>5.62</v>
      </c>
      <c r="T4423" s="3">
        <v>0</v>
      </c>
    </row>
    <row r="4424" spans="1:20">
      <c r="A4424" s="3" t="s">
        <v>11666</v>
      </c>
      <c r="B4424" s="3" t="s">
        <v>22340</v>
      </c>
      <c r="C4424" s="3">
        <v>35</v>
      </c>
      <c r="R4424" s="3">
        <v>5.76</v>
      </c>
      <c r="T4424" s="3">
        <v>0</v>
      </c>
    </row>
    <row r="4425" spans="1:20">
      <c r="A4425" s="3" t="s">
        <v>11667</v>
      </c>
      <c r="B4425" s="3" t="s">
        <v>22340</v>
      </c>
      <c r="C4425" s="3">
        <v>36</v>
      </c>
      <c r="R4425" s="3">
        <v>5.9</v>
      </c>
      <c r="T4425" s="3">
        <v>0</v>
      </c>
    </row>
    <row r="4426" spans="1:20">
      <c r="A4426" s="3" t="s">
        <v>11668</v>
      </c>
      <c r="B4426" s="3" t="s">
        <v>22340</v>
      </c>
      <c r="C4426" s="3">
        <v>37</v>
      </c>
      <c r="R4426" s="3">
        <v>6.04</v>
      </c>
      <c r="T4426" s="3">
        <v>0</v>
      </c>
    </row>
    <row r="4427" spans="1:20">
      <c r="A4427" s="3" t="s">
        <v>11669</v>
      </c>
      <c r="B4427" s="3" t="s">
        <v>22340</v>
      </c>
      <c r="C4427" s="3">
        <v>38</v>
      </c>
      <c r="R4427" s="3">
        <v>6.18</v>
      </c>
      <c r="T4427" s="3">
        <v>0</v>
      </c>
    </row>
    <row r="4428" spans="1:20">
      <c r="A4428" s="3" t="s">
        <v>11670</v>
      </c>
      <c r="B4428" s="3" t="s">
        <v>22340</v>
      </c>
      <c r="C4428" s="3">
        <v>39</v>
      </c>
      <c r="R4428" s="3">
        <v>6.32</v>
      </c>
      <c r="T4428" s="3">
        <v>0</v>
      </c>
    </row>
    <row r="4429" spans="1:20">
      <c r="A4429" s="3" t="s">
        <v>11671</v>
      </c>
      <c r="B4429" s="3" t="s">
        <v>22340</v>
      </c>
      <c r="C4429" s="3">
        <v>40</v>
      </c>
      <c r="R4429" s="3">
        <v>6.46</v>
      </c>
      <c r="T4429" s="3">
        <v>0</v>
      </c>
    </row>
    <row r="4430" spans="1:20">
      <c r="A4430" s="3" t="s">
        <v>11672</v>
      </c>
      <c r="B4430" s="3" t="s">
        <v>22340</v>
      </c>
      <c r="C4430" s="3">
        <v>41</v>
      </c>
      <c r="R4430" s="3">
        <v>6.6</v>
      </c>
      <c r="T4430" s="3">
        <v>0</v>
      </c>
    </row>
    <row r="4431" spans="1:20">
      <c r="A4431" s="3" t="s">
        <v>11673</v>
      </c>
      <c r="B4431" s="3" t="s">
        <v>22340</v>
      </c>
      <c r="C4431" s="3">
        <v>42</v>
      </c>
      <c r="R4431" s="3">
        <v>6.74</v>
      </c>
      <c r="T4431" s="3">
        <v>0</v>
      </c>
    </row>
    <row r="4432" spans="1:20">
      <c r="A4432" s="3" t="s">
        <v>11674</v>
      </c>
      <c r="B4432" s="3" t="s">
        <v>22340</v>
      </c>
      <c r="C4432" s="3">
        <v>43</v>
      </c>
      <c r="R4432" s="3">
        <v>6.88</v>
      </c>
      <c r="T4432" s="3">
        <v>0</v>
      </c>
    </row>
    <row r="4433" spans="1:20">
      <c r="A4433" s="3" t="s">
        <v>11675</v>
      </c>
      <c r="B4433" s="3" t="s">
        <v>22340</v>
      </c>
      <c r="C4433" s="3">
        <v>44</v>
      </c>
      <c r="R4433" s="3">
        <v>7.02</v>
      </c>
      <c r="T4433" s="3">
        <v>0</v>
      </c>
    </row>
    <row r="4434" spans="1:20">
      <c r="A4434" s="3" t="s">
        <v>11676</v>
      </c>
      <c r="B4434" s="3" t="s">
        <v>22340</v>
      </c>
      <c r="C4434" s="3">
        <v>45</v>
      </c>
      <c r="R4434" s="3">
        <v>7.16</v>
      </c>
      <c r="T4434" s="3">
        <v>0</v>
      </c>
    </row>
    <row r="4435" spans="1:20">
      <c r="A4435" s="3" t="s">
        <v>11677</v>
      </c>
      <c r="B4435" s="3" t="s">
        <v>22340</v>
      </c>
      <c r="C4435" s="3">
        <v>46</v>
      </c>
      <c r="R4435" s="3">
        <v>7.3</v>
      </c>
      <c r="T4435" s="3">
        <v>0</v>
      </c>
    </row>
    <row r="4436" spans="1:20">
      <c r="A4436" s="3" t="s">
        <v>11678</v>
      </c>
      <c r="B4436" s="3" t="s">
        <v>22340</v>
      </c>
      <c r="C4436" s="3">
        <v>47</v>
      </c>
      <c r="R4436" s="3">
        <v>7.44</v>
      </c>
      <c r="T4436" s="3">
        <v>0</v>
      </c>
    </row>
    <row r="4437" spans="1:20">
      <c r="A4437" s="3" t="s">
        <v>11679</v>
      </c>
      <c r="B4437" s="3" t="s">
        <v>22340</v>
      </c>
      <c r="C4437" s="3">
        <v>48</v>
      </c>
      <c r="R4437" s="3">
        <v>7.58</v>
      </c>
      <c r="T4437" s="3">
        <v>0</v>
      </c>
    </row>
    <row r="4438" spans="1:20">
      <c r="A4438" s="3" t="s">
        <v>11680</v>
      </c>
      <c r="B4438" s="3" t="s">
        <v>22340</v>
      </c>
      <c r="C4438" s="3">
        <v>49</v>
      </c>
      <c r="R4438" s="3">
        <v>7.72</v>
      </c>
      <c r="T4438" s="3">
        <v>0</v>
      </c>
    </row>
    <row r="4439" spans="1:20">
      <c r="A4439" s="3" t="s">
        <v>11681</v>
      </c>
      <c r="B4439" s="3" t="s">
        <v>22340</v>
      </c>
      <c r="C4439" s="3">
        <v>50</v>
      </c>
      <c r="R4439" s="3">
        <v>7.86</v>
      </c>
      <c r="T4439" s="3">
        <v>0</v>
      </c>
    </row>
    <row r="4440" spans="1:20">
      <c r="A4440" s="3" t="s">
        <v>11682</v>
      </c>
      <c r="B4440" s="3" t="s">
        <v>22340</v>
      </c>
      <c r="C4440" s="3">
        <v>51</v>
      </c>
      <c r="R4440" s="3">
        <v>8</v>
      </c>
      <c r="T4440" s="3">
        <v>0</v>
      </c>
    </row>
    <row r="4441" spans="1:20">
      <c r="A4441" s="3" t="s">
        <v>11683</v>
      </c>
      <c r="B4441" s="3" t="s">
        <v>22340</v>
      </c>
      <c r="C4441" s="3">
        <v>52</v>
      </c>
      <c r="R4441" s="3">
        <v>8.14</v>
      </c>
      <c r="T4441" s="3">
        <v>0</v>
      </c>
    </row>
    <row r="4442" spans="1:20">
      <c r="A4442" s="3" t="s">
        <v>11684</v>
      </c>
      <c r="B4442" s="3" t="s">
        <v>22340</v>
      </c>
      <c r="C4442" s="3">
        <v>53</v>
      </c>
      <c r="R4442" s="3">
        <v>8.2799999999999994</v>
      </c>
      <c r="T4442" s="3">
        <v>0</v>
      </c>
    </row>
    <row r="4443" spans="1:20">
      <c r="A4443" s="3" t="s">
        <v>11685</v>
      </c>
      <c r="B4443" s="3" t="s">
        <v>22340</v>
      </c>
      <c r="C4443" s="3">
        <v>54</v>
      </c>
      <c r="R4443" s="3">
        <v>8.42</v>
      </c>
      <c r="T4443" s="3">
        <v>0</v>
      </c>
    </row>
    <row r="4444" spans="1:20">
      <c r="A4444" s="3" t="s">
        <v>11686</v>
      </c>
      <c r="B4444" s="3" t="s">
        <v>22340</v>
      </c>
      <c r="C4444" s="3">
        <v>55</v>
      </c>
      <c r="R4444" s="3">
        <v>8.56</v>
      </c>
      <c r="T4444" s="3">
        <v>0</v>
      </c>
    </row>
    <row r="4445" spans="1:20">
      <c r="A4445" s="3" t="s">
        <v>11687</v>
      </c>
      <c r="B4445" s="3" t="s">
        <v>22340</v>
      </c>
      <c r="C4445" s="3">
        <v>56</v>
      </c>
      <c r="R4445" s="3">
        <v>8.6999999999999993</v>
      </c>
      <c r="T4445" s="3">
        <v>0</v>
      </c>
    </row>
    <row r="4446" spans="1:20">
      <c r="A4446" s="3" t="s">
        <v>11688</v>
      </c>
      <c r="B4446" s="3" t="s">
        <v>22340</v>
      </c>
      <c r="C4446" s="3">
        <v>57</v>
      </c>
      <c r="R4446" s="3">
        <v>8.84</v>
      </c>
      <c r="T4446" s="3">
        <v>0</v>
      </c>
    </row>
    <row r="4447" spans="1:20">
      <c r="A4447" s="3" t="s">
        <v>11689</v>
      </c>
      <c r="B4447" s="3" t="s">
        <v>22340</v>
      </c>
      <c r="C4447" s="3">
        <v>58</v>
      </c>
      <c r="R4447" s="3">
        <v>8.98</v>
      </c>
      <c r="T4447" s="3">
        <v>0</v>
      </c>
    </row>
    <row r="4448" spans="1:20">
      <c r="A4448" s="3" t="s">
        <v>11690</v>
      </c>
      <c r="B4448" s="3" t="s">
        <v>22340</v>
      </c>
      <c r="C4448" s="3">
        <v>59</v>
      </c>
      <c r="R4448" s="3">
        <v>9.1199999999999992</v>
      </c>
      <c r="T4448" s="3">
        <v>0</v>
      </c>
    </row>
    <row r="4449" spans="1:20">
      <c r="A4449" s="3" t="s">
        <v>11691</v>
      </c>
      <c r="B4449" s="3" t="s">
        <v>22340</v>
      </c>
      <c r="C4449" s="3">
        <v>60</v>
      </c>
      <c r="R4449" s="3">
        <v>9.26</v>
      </c>
      <c r="T4449" s="3">
        <v>0</v>
      </c>
    </row>
    <row r="4450" spans="1:20">
      <c r="A4450" s="3" t="s">
        <v>11692</v>
      </c>
      <c r="B4450" s="3" t="s">
        <v>22340</v>
      </c>
      <c r="C4450" s="3">
        <v>61</v>
      </c>
      <c r="R4450" s="3">
        <v>9.4</v>
      </c>
      <c r="T4450" s="3">
        <v>0</v>
      </c>
    </row>
    <row r="4451" spans="1:20">
      <c r="A4451" s="3" t="s">
        <v>11693</v>
      </c>
      <c r="B4451" s="3" t="s">
        <v>22340</v>
      </c>
      <c r="C4451" s="3">
        <v>62</v>
      </c>
      <c r="R4451" s="3">
        <v>9.5399999999999991</v>
      </c>
      <c r="T4451" s="3">
        <v>0</v>
      </c>
    </row>
    <row r="4452" spans="1:20">
      <c r="A4452" s="3" t="s">
        <v>11694</v>
      </c>
      <c r="B4452" s="3" t="s">
        <v>22340</v>
      </c>
      <c r="C4452" s="3">
        <v>63</v>
      </c>
      <c r="R4452" s="3">
        <v>9.68</v>
      </c>
      <c r="T4452" s="3">
        <v>0</v>
      </c>
    </row>
    <row r="4453" spans="1:20">
      <c r="A4453" s="3" t="s">
        <v>11695</v>
      </c>
      <c r="B4453" s="3" t="s">
        <v>22340</v>
      </c>
      <c r="C4453" s="3">
        <v>64</v>
      </c>
      <c r="R4453" s="3">
        <v>9.82</v>
      </c>
      <c r="T4453" s="3">
        <v>0</v>
      </c>
    </row>
    <row r="4454" spans="1:20">
      <c r="A4454" s="3" t="s">
        <v>11696</v>
      </c>
      <c r="B4454" s="3" t="s">
        <v>22340</v>
      </c>
      <c r="C4454" s="3">
        <v>65</v>
      </c>
      <c r="R4454" s="3">
        <v>9.9600000000000009</v>
      </c>
      <c r="T4454" s="3">
        <v>0</v>
      </c>
    </row>
    <row r="4455" spans="1:20">
      <c r="A4455" s="3" t="s">
        <v>11697</v>
      </c>
      <c r="B4455" s="3" t="s">
        <v>22340</v>
      </c>
      <c r="C4455" s="3">
        <v>66</v>
      </c>
      <c r="R4455" s="3">
        <v>10.1</v>
      </c>
      <c r="T4455" s="3">
        <v>0</v>
      </c>
    </row>
    <row r="4456" spans="1:20">
      <c r="A4456" s="3" t="s">
        <v>11698</v>
      </c>
      <c r="B4456" s="3" t="s">
        <v>22340</v>
      </c>
      <c r="C4456" s="3">
        <v>67</v>
      </c>
      <c r="R4456" s="3">
        <v>10.24</v>
      </c>
      <c r="T4456" s="3">
        <v>0</v>
      </c>
    </row>
    <row r="4457" spans="1:20">
      <c r="A4457" s="3" t="s">
        <v>11699</v>
      </c>
      <c r="B4457" s="3" t="s">
        <v>22340</v>
      </c>
      <c r="C4457" s="3">
        <v>68</v>
      </c>
      <c r="R4457" s="3">
        <v>10.38</v>
      </c>
      <c r="T4457" s="3">
        <v>0</v>
      </c>
    </row>
    <row r="4458" spans="1:20">
      <c r="A4458" s="3" t="s">
        <v>11700</v>
      </c>
      <c r="B4458" s="3" t="s">
        <v>22340</v>
      </c>
      <c r="C4458" s="3">
        <v>69</v>
      </c>
      <c r="R4458" s="3">
        <v>10.52</v>
      </c>
      <c r="T4458" s="3">
        <v>0</v>
      </c>
    </row>
    <row r="4459" spans="1:20">
      <c r="A4459" s="3" t="s">
        <v>11701</v>
      </c>
      <c r="B4459" s="3" t="s">
        <v>22340</v>
      </c>
      <c r="C4459" s="3">
        <v>70</v>
      </c>
      <c r="R4459" s="3">
        <v>10.66</v>
      </c>
      <c r="T4459" s="3">
        <v>0</v>
      </c>
    </row>
    <row r="4460" spans="1:20">
      <c r="A4460" s="3" t="s">
        <v>11702</v>
      </c>
      <c r="B4460" s="3" t="s">
        <v>22340</v>
      </c>
      <c r="C4460" s="3">
        <v>71</v>
      </c>
      <c r="R4460" s="3">
        <v>10.8</v>
      </c>
      <c r="T4460" s="3">
        <v>0</v>
      </c>
    </row>
    <row r="4461" spans="1:20">
      <c r="A4461" s="3" t="s">
        <v>11703</v>
      </c>
      <c r="B4461" s="3" t="s">
        <v>22340</v>
      </c>
      <c r="C4461" s="3">
        <v>72</v>
      </c>
      <c r="R4461" s="3">
        <v>10.94</v>
      </c>
      <c r="T4461" s="3">
        <v>0</v>
      </c>
    </row>
    <row r="4462" spans="1:20">
      <c r="A4462" s="3" t="s">
        <v>11704</v>
      </c>
      <c r="B4462" s="3" t="s">
        <v>22340</v>
      </c>
      <c r="C4462" s="3">
        <v>73</v>
      </c>
      <c r="R4462" s="3">
        <v>11.08</v>
      </c>
      <c r="T4462" s="3">
        <v>0</v>
      </c>
    </row>
    <row r="4463" spans="1:20">
      <c r="A4463" s="3" t="s">
        <v>11705</v>
      </c>
      <c r="B4463" s="3" t="s">
        <v>22340</v>
      </c>
      <c r="C4463" s="3">
        <v>74</v>
      </c>
      <c r="R4463" s="3">
        <v>11.22</v>
      </c>
      <c r="T4463" s="3">
        <v>0</v>
      </c>
    </row>
    <row r="4464" spans="1:20">
      <c r="A4464" s="3" t="s">
        <v>11706</v>
      </c>
      <c r="B4464" s="3" t="s">
        <v>22340</v>
      </c>
      <c r="C4464" s="3">
        <v>75</v>
      </c>
      <c r="R4464" s="3">
        <v>11.36</v>
      </c>
      <c r="T4464" s="3">
        <v>0</v>
      </c>
    </row>
    <row r="4465" spans="1:20">
      <c r="A4465" s="3" t="s">
        <v>11707</v>
      </c>
      <c r="B4465" s="3" t="s">
        <v>22340</v>
      </c>
      <c r="C4465" s="3">
        <v>76</v>
      </c>
      <c r="R4465" s="3">
        <v>11.5</v>
      </c>
      <c r="T4465" s="3">
        <v>0</v>
      </c>
    </row>
    <row r="4466" spans="1:20">
      <c r="A4466" s="3" t="s">
        <v>11708</v>
      </c>
      <c r="B4466" s="3" t="s">
        <v>22340</v>
      </c>
      <c r="C4466" s="3">
        <v>77</v>
      </c>
      <c r="R4466" s="3">
        <v>11.64</v>
      </c>
      <c r="T4466" s="3">
        <v>0</v>
      </c>
    </row>
    <row r="4467" spans="1:20">
      <c r="A4467" s="3" t="s">
        <v>11709</v>
      </c>
      <c r="B4467" s="3" t="s">
        <v>22340</v>
      </c>
      <c r="C4467" s="3">
        <v>78</v>
      </c>
      <c r="R4467" s="3">
        <v>11.78</v>
      </c>
      <c r="T4467" s="3">
        <v>0</v>
      </c>
    </row>
    <row r="4468" spans="1:20">
      <c r="A4468" s="3" t="s">
        <v>11710</v>
      </c>
      <c r="B4468" s="3" t="s">
        <v>22340</v>
      </c>
      <c r="C4468" s="3">
        <v>79</v>
      </c>
      <c r="R4468" s="3">
        <v>11.92</v>
      </c>
      <c r="T4468" s="3">
        <v>0</v>
      </c>
    </row>
    <row r="4469" spans="1:20">
      <c r="A4469" s="3" t="s">
        <v>11711</v>
      </c>
      <c r="B4469" s="3" t="s">
        <v>22340</v>
      </c>
      <c r="C4469" s="3">
        <v>80</v>
      </c>
      <c r="R4469" s="3">
        <v>12.06</v>
      </c>
      <c r="T4469" s="3">
        <v>0</v>
      </c>
    </row>
    <row r="4470" spans="1:20">
      <c r="A4470" s="3" t="s">
        <v>11712</v>
      </c>
      <c r="B4470" s="3" t="s">
        <v>22340</v>
      </c>
      <c r="C4470" s="3">
        <v>81</v>
      </c>
      <c r="R4470" s="3">
        <v>12.2</v>
      </c>
      <c r="T4470" s="3">
        <v>0</v>
      </c>
    </row>
    <row r="4471" spans="1:20">
      <c r="A4471" s="3" t="s">
        <v>11713</v>
      </c>
      <c r="B4471" s="3" t="s">
        <v>22340</v>
      </c>
      <c r="C4471" s="3">
        <v>82</v>
      </c>
      <c r="R4471" s="3">
        <v>12.34</v>
      </c>
      <c r="T4471" s="3">
        <v>0</v>
      </c>
    </row>
    <row r="4472" spans="1:20">
      <c r="A4472" s="3" t="s">
        <v>11714</v>
      </c>
      <c r="B4472" s="3" t="s">
        <v>22340</v>
      </c>
      <c r="C4472" s="3">
        <v>83</v>
      </c>
      <c r="R4472" s="3">
        <v>12.48</v>
      </c>
      <c r="T4472" s="3">
        <v>0</v>
      </c>
    </row>
    <row r="4473" spans="1:20">
      <c r="A4473" s="3" t="s">
        <v>11715</v>
      </c>
      <c r="B4473" s="3" t="s">
        <v>22340</v>
      </c>
      <c r="C4473" s="3">
        <v>84</v>
      </c>
      <c r="R4473" s="3">
        <v>12.62</v>
      </c>
      <c r="T4473" s="3">
        <v>0</v>
      </c>
    </row>
    <row r="4474" spans="1:20">
      <c r="A4474" s="3" t="s">
        <v>11716</v>
      </c>
      <c r="B4474" s="3" t="s">
        <v>22340</v>
      </c>
      <c r="C4474" s="3">
        <v>85</v>
      </c>
      <c r="R4474" s="3">
        <v>12.76</v>
      </c>
      <c r="T4474" s="3">
        <v>0</v>
      </c>
    </row>
    <row r="4475" spans="1:20">
      <c r="A4475" s="3" t="s">
        <v>11717</v>
      </c>
      <c r="B4475" s="3" t="s">
        <v>22340</v>
      </c>
      <c r="C4475" s="3">
        <v>86</v>
      </c>
      <c r="R4475" s="3">
        <v>12.9</v>
      </c>
      <c r="T4475" s="3">
        <v>0</v>
      </c>
    </row>
    <row r="4476" spans="1:20">
      <c r="A4476" s="3" t="s">
        <v>11718</v>
      </c>
      <c r="B4476" s="3" t="s">
        <v>22340</v>
      </c>
      <c r="C4476" s="3">
        <v>87</v>
      </c>
      <c r="R4476" s="3">
        <v>13.04</v>
      </c>
      <c r="T4476" s="3">
        <v>0</v>
      </c>
    </row>
    <row r="4477" spans="1:20">
      <c r="A4477" s="3" t="s">
        <v>11719</v>
      </c>
      <c r="B4477" s="3" t="s">
        <v>22340</v>
      </c>
      <c r="C4477" s="3">
        <v>88</v>
      </c>
      <c r="R4477" s="3">
        <v>13.18</v>
      </c>
      <c r="T4477" s="3">
        <v>0</v>
      </c>
    </row>
    <row r="4478" spans="1:20">
      <c r="A4478" s="3" t="s">
        <v>11720</v>
      </c>
      <c r="B4478" s="3" t="s">
        <v>22340</v>
      </c>
      <c r="C4478" s="3">
        <v>89</v>
      </c>
      <c r="R4478" s="3">
        <v>13.32</v>
      </c>
      <c r="T4478" s="3">
        <v>0</v>
      </c>
    </row>
    <row r="4479" spans="1:20">
      <c r="A4479" s="3" t="s">
        <v>11721</v>
      </c>
      <c r="B4479" s="3" t="s">
        <v>22340</v>
      </c>
      <c r="C4479" s="3">
        <v>90</v>
      </c>
      <c r="R4479" s="3">
        <v>13.46</v>
      </c>
      <c r="T4479" s="3">
        <v>0</v>
      </c>
    </row>
    <row r="4480" spans="1:20">
      <c r="A4480" s="3" t="s">
        <v>11722</v>
      </c>
      <c r="B4480" s="3" t="s">
        <v>22340</v>
      </c>
      <c r="C4480" s="3">
        <v>91</v>
      </c>
      <c r="R4480" s="3">
        <v>13.6</v>
      </c>
      <c r="T4480" s="3">
        <v>0</v>
      </c>
    </row>
    <row r="4481" spans="1:20">
      <c r="A4481" s="3" t="s">
        <v>11723</v>
      </c>
      <c r="B4481" s="3" t="s">
        <v>22340</v>
      </c>
      <c r="C4481" s="3">
        <v>92</v>
      </c>
      <c r="R4481" s="3">
        <v>13.74</v>
      </c>
      <c r="T4481" s="3">
        <v>0</v>
      </c>
    </row>
    <row r="4482" spans="1:20">
      <c r="A4482" s="3" t="s">
        <v>11724</v>
      </c>
      <c r="B4482" s="3" t="s">
        <v>22340</v>
      </c>
      <c r="C4482" s="3">
        <v>93</v>
      </c>
      <c r="R4482" s="3">
        <v>13.88</v>
      </c>
      <c r="T4482" s="3">
        <v>0</v>
      </c>
    </row>
    <row r="4483" spans="1:20">
      <c r="A4483" s="3" t="s">
        <v>11725</v>
      </c>
      <c r="B4483" s="3" t="s">
        <v>22340</v>
      </c>
      <c r="C4483" s="3">
        <v>94</v>
      </c>
      <c r="R4483" s="3">
        <v>14.02</v>
      </c>
      <c r="T4483" s="3">
        <v>0</v>
      </c>
    </row>
    <row r="4484" spans="1:20">
      <c r="A4484" s="3" t="s">
        <v>11726</v>
      </c>
      <c r="B4484" s="3" t="s">
        <v>22340</v>
      </c>
      <c r="C4484" s="3">
        <v>95</v>
      </c>
      <c r="R4484" s="3">
        <v>14.16</v>
      </c>
      <c r="T4484" s="3">
        <v>0</v>
      </c>
    </row>
    <row r="4485" spans="1:20">
      <c r="A4485" s="3" t="s">
        <v>11727</v>
      </c>
      <c r="B4485" s="3" t="s">
        <v>22340</v>
      </c>
      <c r="C4485" s="3">
        <v>96</v>
      </c>
      <c r="R4485" s="3">
        <v>14.3</v>
      </c>
      <c r="T4485" s="3">
        <v>0</v>
      </c>
    </row>
    <row r="4486" spans="1:20">
      <c r="A4486" s="3" t="s">
        <v>11728</v>
      </c>
      <c r="B4486" s="3" t="s">
        <v>22340</v>
      </c>
      <c r="C4486" s="3">
        <v>97</v>
      </c>
      <c r="R4486" s="3">
        <v>14.44</v>
      </c>
      <c r="T4486" s="3">
        <v>0</v>
      </c>
    </row>
    <row r="4487" spans="1:20">
      <c r="A4487" s="3" t="s">
        <v>11729</v>
      </c>
      <c r="B4487" s="3" t="s">
        <v>22340</v>
      </c>
      <c r="C4487" s="3">
        <v>98</v>
      </c>
      <c r="R4487" s="3">
        <v>14.58</v>
      </c>
      <c r="T4487" s="3">
        <v>0</v>
      </c>
    </row>
    <row r="4488" spans="1:20">
      <c r="A4488" s="3" t="s">
        <v>11730</v>
      </c>
      <c r="B4488" s="3" t="s">
        <v>22340</v>
      </c>
      <c r="C4488" s="3">
        <v>99</v>
      </c>
      <c r="R4488" s="3">
        <v>14.72</v>
      </c>
      <c r="T4488" s="3">
        <v>0</v>
      </c>
    </row>
    <row r="4489" spans="1:20">
      <c r="A4489" s="3" t="s">
        <v>11731</v>
      </c>
      <c r="B4489" s="3" t="s">
        <v>22337</v>
      </c>
      <c r="C4489" s="3">
        <v>1</v>
      </c>
      <c r="D4489" s="3">
        <v>100</v>
      </c>
      <c r="E4489" s="3">
        <v>6</v>
      </c>
      <c r="T4489" s="3">
        <v>0</v>
      </c>
    </row>
    <row r="4490" spans="1:20">
      <c r="A4490" s="3" t="s">
        <v>11732</v>
      </c>
      <c r="B4490" s="3" t="s">
        <v>22337</v>
      </c>
      <c r="C4490" s="3">
        <v>2</v>
      </c>
      <c r="D4490" s="3">
        <v>203</v>
      </c>
      <c r="E4490" s="3">
        <v>12</v>
      </c>
      <c r="T4490" s="3">
        <v>0</v>
      </c>
    </row>
    <row r="4491" spans="1:20">
      <c r="A4491" s="3" t="s">
        <v>11733</v>
      </c>
      <c r="B4491" s="3" t="s">
        <v>22337</v>
      </c>
      <c r="C4491" s="3">
        <v>3</v>
      </c>
      <c r="D4491" s="3">
        <v>308</v>
      </c>
      <c r="E4491" s="3">
        <v>18</v>
      </c>
      <c r="T4491" s="3">
        <v>0</v>
      </c>
    </row>
    <row r="4492" spans="1:20">
      <c r="A4492" s="3" t="s">
        <v>11734</v>
      </c>
      <c r="B4492" s="3" t="s">
        <v>22337</v>
      </c>
      <c r="C4492" s="3">
        <v>4</v>
      </c>
      <c r="D4492" s="3">
        <v>415</v>
      </c>
      <c r="E4492" s="3">
        <v>24</v>
      </c>
      <c r="T4492" s="3">
        <v>0</v>
      </c>
    </row>
    <row r="4493" spans="1:20">
      <c r="A4493" s="3" t="s">
        <v>11735</v>
      </c>
      <c r="B4493" s="3" t="s">
        <v>22337</v>
      </c>
      <c r="C4493" s="3">
        <v>5</v>
      </c>
      <c r="D4493" s="3">
        <v>525</v>
      </c>
      <c r="E4493" s="3">
        <v>30</v>
      </c>
      <c r="T4493" s="3">
        <v>0</v>
      </c>
    </row>
    <row r="4494" spans="1:20">
      <c r="A4494" s="3" t="s">
        <v>11736</v>
      </c>
      <c r="B4494" s="3" t="s">
        <v>22337</v>
      </c>
      <c r="C4494" s="3">
        <v>6</v>
      </c>
      <c r="D4494" s="3">
        <v>638</v>
      </c>
      <c r="E4494" s="3">
        <v>36</v>
      </c>
      <c r="T4494" s="3">
        <v>0</v>
      </c>
    </row>
    <row r="4495" spans="1:20">
      <c r="A4495" s="3" t="s">
        <v>11737</v>
      </c>
      <c r="B4495" s="3" t="s">
        <v>22337</v>
      </c>
      <c r="C4495" s="3">
        <v>7</v>
      </c>
      <c r="D4495" s="3">
        <v>755</v>
      </c>
      <c r="E4495" s="3">
        <v>42</v>
      </c>
      <c r="T4495" s="3">
        <v>0</v>
      </c>
    </row>
    <row r="4496" spans="1:20">
      <c r="A4496" s="3" t="s">
        <v>11738</v>
      </c>
      <c r="B4496" s="3" t="s">
        <v>22337</v>
      </c>
      <c r="C4496" s="3">
        <v>8</v>
      </c>
      <c r="D4496" s="3">
        <v>870</v>
      </c>
      <c r="E4496" s="3">
        <v>49</v>
      </c>
      <c r="T4496" s="3">
        <v>0</v>
      </c>
    </row>
    <row r="4497" spans="1:20">
      <c r="A4497" s="3" t="s">
        <v>11739</v>
      </c>
      <c r="B4497" s="3" t="s">
        <v>22337</v>
      </c>
      <c r="C4497" s="3">
        <v>9</v>
      </c>
      <c r="D4497" s="3">
        <v>993</v>
      </c>
      <c r="E4497" s="3">
        <v>56</v>
      </c>
      <c r="T4497" s="3">
        <v>0</v>
      </c>
    </row>
    <row r="4498" spans="1:20">
      <c r="A4498" s="3" t="s">
        <v>11740</v>
      </c>
      <c r="B4498" s="3" t="s">
        <v>22337</v>
      </c>
      <c r="C4498" s="3">
        <v>10</v>
      </c>
      <c r="D4498" s="3">
        <v>1115</v>
      </c>
      <c r="E4498" s="3">
        <v>62</v>
      </c>
      <c r="T4498" s="3">
        <v>0</v>
      </c>
    </row>
    <row r="4499" spans="1:20">
      <c r="A4499" s="3" t="s">
        <v>11741</v>
      </c>
      <c r="B4499" s="3" t="s">
        <v>22337</v>
      </c>
      <c r="C4499" s="3">
        <v>11</v>
      </c>
      <c r="D4499" s="3">
        <v>1240</v>
      </c>
      <c r="E4499" s="3">
        <v>69</v>
      </c>
      <c r="T4499" s="3">
        <v>0</v>
      </c>
    </row>
    <row r="4500" spans="1:20">
      <c r="A4500" s="3" t="s">
        <v>11742</v>
      </c>
      <c r="B4500" s="3" t="s">
        <v>22337</v>
      </c>
      <c r="C4500" s="3">
        <v>12</v>
      </c>
      <c r="D4500" s="3">
        <v>1368</v>
      </c>
      <c r="E4500" s="3">
        <v>76</v>
      </c>
      <c r="T4500" s="3">
        <v>0</v>
      </c>
    </row>
    <row r="4501" spans="1:20">
      <c r="A4501" s="3" t="s">
        <v>11743</v>
      </c>
      <c r="B4501" s="3" t="s">
        <v>22337</v>
      </c>
      <c r="C4501" s="3">
        <v>13</v>
      </c>
      <c r="D4501" s="3">
        <v>1500</v>
      </c>
      <c r="E4501" s="3">
        <v>84</v>
      </c>
      <c r="T4501" s="3">
        <v>0</v>
      </c>
    </row>
    <row r="4502" spans="1:20">
      <c r="A4502" s="3" t="s">
        <v>11744</v>
      </c>
      <c r="B4502" s="3" t="s">
        <v>22337</v>
      </c>
      <c r="C4502" s="3">
        <v>14</v>
      </c>
      <c r="D4502" s="3">
        <v>1630</v>
      </c>
      <c r="E4502" s="3">
        <v>91</v>
      </c>
      <c r="T4502" s="3">
        <v>0</v>
      </c>
    </row>
    <row r="4503" spans="1:20">
      <c r="A4503" s="3" t="s">
        <v>11745</v>
      </c>
      <c r="B4503" s="3" t="s">
        <v>22337</v>
      </c>
      <c r="C4503" s="3">
        <v>15</v>
      </c>
      <c r="D4503" s="3">
        <v>1768</v>
      </c>
      <c r="E4503" s="3">
        <v>99</v>
      </c>
      <c r="T4503" s="3">
        <v>0</v>
      </c>
    </row>
    <row r="4504" spans="1:20">
      <c r="A4504" s="3" t="s">
        <v>11746</v>
      </c>
      <c r="B4504" s="3" t="s">
        <v>22337</v>
      </c>
      <c r="C4504" s="3">
        <v>16</v>
      </c>
      <c r="D4504" s="3">
        <v>1905</v>
      </c>
      <c r="E4504" s="3">
        <v>106</v>
      </c>
      <c r="T4504" s="3">
        <v>0</v>
      </c>
    </row>
    <row r="4505" spans="1:20">
      <c r="A4505" s="3" t="s">
        <v>11747</v>
      </c>
      <c r="B4505" s="3" t="s">
        <v>22337</v>
      </c>
      <c r="C4505" s="3">
        <v>17</v>
      </c>
      <c r="D4505" s="3">
        <v>2048</v>
      </c>
      <c r="E4505" s="3">
        <v>114</v>
      </c>
      <c r="T4505" s="3">
        <v>0</v>
      </c>
    </row>
    <row r="4506" spans="1:20">
      <c r="A4506" s="3" t="s">
        <v>11748</v>
      </c>
      <c r="B4506" s="3" t="s">
        <v>22337</v>
      </c>
      <c r="C4506" s="3">
        <v>18</v>
      </c>
      <c r="D4506" s="3">
        <v>2190</v>
      </c>
      <c r="E4506" s="3">
        <v>122</v>
      </c>
      <c r="T4506" s="3">
        <v>0</v>
      </c>
    </row>
    <row r="4507" spans="1:20">
      <c r="A4507" s="3" t="s">
        <v>11749</v>
      </c>
      <c r="B4507" s="3" t="s">
        <v>22337</v>
      </c>
      <c r="C4507" s="3">
        <v>19</v>
      </c>
      <c r="D4507" s="3">
        <v>2335</v>
      </c>
      <c r="E4507" s="3">
        <v>130</v>
      </c>
      <c r="T4507" s="3">
        <v>0</v>
      </c>
    </row>
    <row r="4508" spans="1:20">
      <c r="A4508" s="3" t="s">
        <v>11750</v>
      </c>
      <c r="B4508" s="3" t="s">
        <v>22337</v>
      </c>
      <c r="C4508" s="3">
        <v>20</v>
      </c>
      <c r="D4508" s="3">
        <v>2483</v>
      </c>
      <c r="E4508" s="3">
        <v>138</v>
      </c>
      <c r="T4508" s="3">
        <v>0</v>
      </c>
    </row>
    <row r="4509" spans="1:20">
      <c r="A4509" s="3" t="s">
        <v>11751</v>
      </c>
      <c r="B4509" s="3" t="s">
        <v>23620</v>
      </c>
      <c r="C4509" s="3">
        <v>1</v>
      </c>
      <c r="D4509" s="3">
        <v>203</v>
      </c>
      <c r="E4509" s="3">
        <v>12</v>
      </c>
      <c r="T4509" s="3">
        <v>0</v>
      </c>
    </row>
    <row r="4510" spans="1:20">
      <c r="A4510" s="3" t="s">
        <v>11752</v>
      </c>
      <c r="B4510" s="3" t="s">
        <v>23620</v>
      </c>
      <c r="C4510" s="3">
        <v>2</v>
      </c>
      <c r="D4510" s="3">
        <v>405</v>
      </c>
      <c r="E4510" s="3">
        <v>23</v>
      </c>
      <c r="T4510" s="3">
        <v>0</v>
      </c>
    </row>
    <row r="4511" spans="1:20">
      <c r="A4511" s="3" t="s">
        <v>11753</v>
      </c>
      <c r="B4511" s="3" t="s">
        <v>23620</v>
      </c>
      <c r="C4511" s="3">
        <v>3</v>
      </c>
      <c r="D4511" s="3">
        <v>618</v>
      </c>
      <c r="E4511" s="3">
        <v>35</v>
      </c>
      <c r="T4511" s="3">
        <v>0</v>
      </c>
    </row>
    <row r="4512" spans="1:20">
      <c r="A4512" s="3" t="s">
        <v>11754</v>
      </c>
      <c r="B4512" s="3" t="s">
        <v>23620</v>
      </c>
      <c r="C4512" s="3">
        <v>4</v>
      </c>
      <c r="D4512" s="3">
        <v>830</v>
      </c>
      <c r="E4512" s="3">
        <v>47</v>
      </c>
      <c r="T4512" s="3">
        <v>0</v>
      </c>
    </row>
    <row r="4513" spans="1:20">
      <c r="A4513" s="3" t="s">
        <v>11755</v>
      </c>
      <c r="B4513" s="3" t="s">
        <v>23620</v>
      </c>
      <c r="C4513" s="3">
        <v>5</v>
      </c>
      <c r="D4513" s="3">
        <v>1053</v>
      </c>
      <c r="E4513" s="3">
        <v>59</v>
      </c>
      <c r="T4513" s="3">
        <v>0</v>
      </c>
    </row>
    <row r="4514" spans="1:20">
      <c r="A4514" s="3" t="s">
        <v>11756</v>
      </c>
      <c r="B4514" s="3" t="s">
        <v>23620</v>
      </c>
      <c r="C4514" s="3">
        <v>6</v>
      </c>
      <c r="D4514" s="3">
        <v>1278</v>
      </c>
      <c r="E4514" s="3">
        <v>71</v>
      </c>
      <c r="T4514" s="3">
        <v>0</v>
      </c>
    </row>
    <row r="4515" spans="1:20">
      <c r="A4515" s="3" t="s">
        <v>11757</v>
      </c>
      <c r="B4515" s="3" t="s">
        <v>23620</v>
      </c>
      <c r="C4515" s="3">
        <v>7</v>
      </c>
      <c r="D4515" s="3">
        <v>1510</v>
      </c>
      <c r="E4515" s="3">
        <v>84</v>
      </c>
      <c r="T4515" s="3">
        <v>0</v>
      </c>
    </row>
    <row r="4516" spans="1:20">
      <c r="A4516" s="3" t="s">
        <v>11758</v>
      </c>
      <c r="B4516" s="3" t="s">
        <v>23620</v>
      </c>
      <c r="C4516" s="3">
        <v>8</v>
      </c>
      <c r="D4516" s="3">
        <v>1743</v>
      </c>
      <c r="E4516" s="3">
        <v>97</v>
      </c>
      <c r="T4516" s="3">
        <v>0</v>
      </c>
    </row>
    <row r="4517" spans="1:20">
      <c r="A4517" s="3" t="s">
        <v>11759</v>
      </c>
      <c r="B4517" s="3" t="s">
        <v>23620</v>
      </c>
      <c r="C4517" s="3">
        <v>9</v>
      </c>
      <c r="D4517" s="3">
        <v>1985</v>
      </c>
      <c r="E4517" s="3">
        <v>111</v>
      </c>
      <c r="T4517" s="3">
        <v>0</v>
      </c>
    </row>
    <row r="4518" spans="1:20">
      <c r="A4518" s="3" t="s">
        <v>11760</v>
      </c>
      <c r="B4518" s="3" t="s">
        <v>23620</v>
      </c>
      <c r="C4518" s="3">
        <v>10</v>
      </c>
      <c r="D4518" s="3">
        <v>2230</v>
      </c>
      <c r="E4518" s="3">
        <v>124</v>
      </c>
      <c r="T4518" s="3">
        <v>0</v>
      </c>
    </row>
    <row r="4519" spans="1:20">
      <c r="A4519" s="3" t="s">
        <v>11761</v>
      </c>
      <c r="B4519" s="3" t="s">
        <v>23620</v>
      </c>
      <c r="C4519" s="3">
        <v>11</v>
      </c>
      <c r="D4519" s="3">
        <v>2483</v>
      </c>
      <c r="E4519" s="3">
        <v>138</v>
      </c>
      <c r="T4519" s="3">
        <v>0</v>
      </c>
    </row>
    <row r="4520" spans="1:20">
      <c r="A4520" s="3" t="s">
        <v>11762</v>
      </c>
      <c r="B4520" s="3" t="s">
        <v>23620</v>
      </c>
      <c r="C4520" s="3">
        <v>12</v>
      </c>
      <c r="D4520" s="3">
        <v>2738</v>
      </c>
      <c r="E4520" s="3">
        <v>153</v>
      </c>
      <c r="T4520" s="3">
        <v>0</v>
      </c>
    </row>
    <row r="4521" spans="1:20">
      <c r="A4521" s="3" t="s">
        <v>11763</v>
      </c>
      <c r="B4521" s="3" t="s">
        <v>23620</v>
      </c>
      <c r="C4521" s="3">
        <v>13</v>
      </c>
      <c r="D4521" s="3">
        <v>3000</v>
      </c>
      <c r="E4521" s="3">
        <v>167</v>
      </c>
      <c r="T4521" s="3">
        <v>0</v>
      </c>
    </row>
    <row r="4522" spans="1:20">
      <c r="A4522" s="3" t="s">
        <v>11764</v>
      </c>
      <c r="B4522" s="3" t="s">
        <v>23620</v>
      </c>
      <c r="C4522" s="3">
        <v>14</v>
      </c>
      <c r="D4522" s="3">
        <v>3263</v>
      </c>
      <c r="E4522" s="3">
        <v>182</v>
      </c>
      <c r="T4522" s="3">
        <v>0</v>
      </c>
    </row>
    <row r="4523" spans="1:20">
      <c r="A4523" s="3" t="s">
        <v>11765</v>
      </c>
      <c r="B4523" s="3" t="s">
        <v>23620</v>
      </c>
      <c r="C4523" s="3">
        <v>15</v>
      </c>
      <c r="D4523" s="3">
        <v>3538</v>
      </c>
      <c r="E4523" s="3">
        <v>197</v>
      </c>
      <c r="T4523" s="3">
        <v>0</v>
      </c>
    </row>
    <row r="4524" spans="1:20">
      <c r="A4524" s="3" t="s">
        <v>11766</v>
      </c>
      <c r="B4524" s="3" t="s">
        <v>23620</v>
      </c>
      <c r="C4524" s="3">
        <v>16</v>
      </c>
      <c r="D4524" s="3">
        <v>3813</v>
      </c>
      <c r="E4524" s="3">
        <v>212</v>
      </c>
      <c r="T4524" s="3">
        <v>0</v>
      </c>
    </row>
    <row r="4525" spans="1:20">
      <c r="A4525" s="3" t="s">
        <v>11767</v>
      </c>
      <c r="B4525" s="3" t="s">
        <v>23620</v>
      </c>
      <c r="C4525" s="3">
        <v>17</v>
      </c>
      <c r="D4525" s="3">
        <v>4095</v>
      </c>
      <c r="E4525" s="3">
        <v>228</v>
      </c>
      <c r="T4525" s="3">
        <v>0</v>
      </c>
    </row>
    <row r="4526" spans="1:20">
      <c r="A4526" s="3" t="s">
        <v>11768</v>
      </c>
      <c r="B4526" s="3" t="s">
        <v>23620</v>
      </c>
      <c r="C4526" s="3">
        <v>18</v>
      </c>
      <c r="D4526" s="3">
        <v>4380</v>
      </c>
      <c r="E4526" s="3">
        <v>244</v>
      </c>
      <c r="T4526" s="3">
        <v>0</v>
      </c>
    </row>
    <row r="4527" spans="1:20">
      <c r="A4527" s="3" t="s">
        <v>11769</v>
      </c>
      <c r="B4527" s="3" t="s">
        <v>23620</v>
      </c>
      <c r="C4527" s="3">
        <v>19</v>
      </c>
      <c r="D4527" s="3">
        <v>4673</v>
      </c>
      <c r="E4527" s="3">
        <v>260</v>
      </c>
      <c r="T4527" s="3">
        <v>0</v>
      </c>
    </row>
    <row r="4528" spans="1:20">
      <c r="A4528" s="3" t="s">
        <v>11770</v>
      </c>
      <c r="B4528" s="3" t="s">
        <v>23620</v>
      </c>
      <c r="C4528" s="3">
        <v>20</v>
      </c>
      <c r="D4528" s="3">
        <v>4968</v>
      </c>
      <c r="E4528" s="3">
        <v>276</v>
      </c>
      <c r="T4528" s="3">
        <v>0</v>
      </c>
    </row>
    <row r="4529" spans="1:20">
      <c r="A4529" s="3" t="s">
        <v>11771</v>
      </c>
      <c r="B4529" s="3" t="s">
        <v>23620</v>
      </c>
      <c r="C4529" s="3">
        <v>21</v>
      </c>
      <c r="D4529" s="3">
        <v>5273</v>
      </c>
      <c r="E4529" s="3">
        <v>293</v>
      </c>
      <c r="T4529" s="3">
        <v>0</v>
      </c>
    </row>
    <row r="4530" spans="1:20">
      <c r="A4530" s="3" t="s">
        <v>11772</v>
      </c>
      <c r="B4530" s="3" t="s">
        <v>23620</v>
      </c>
      <c r="C4530" s="3">
        <v>22</v>
      </c>
      <c r="D4530" s="3">
        <v>5575</v>
      </c>
      <c r="E4530" s="3">
        <v>310</v>
      </c>
      <c r="T4530" s="3">
        <v>0</v>
      </c>
    </row>
    <row r="4531" spans="1:20">
      <c r="A4531" s="3" t="s">
        <v>11773</v>
      </c>
      <c r="B4531" s="3" t="s">
        <v>23620</v>
      </c>
      <c r="C4531" s="3">
        <v>23</v>
      </c>
      <c r="D4531" s="3">
        <v>5890</v>
      </c>
      <c r="E4531" s="3">
        <v>328</v>
      </c>
      <c r="T4531" s="3">
        <v>0</v>
      </c>
    </row>
    <row r="4532" spans="1:20">
      <c r="A4532" s="3" t="s">
        <v>11774</v>
      </c>
      <c r="B4532" s="3" t="s">
        <v>23620</v>
      </c>
      <c r="C4532" s="3">
        <v>24</v>
      </c>
      <c r="D4532" s="3">
        <v>6205</v>
      </c>
      <c r="E4532" s="3">
        <v>345</v>
      </c>
      <c r="T4532" s="3">
        <v>0</v>
      </c>
    </row>
    <row r="4533" spans="1:20">
      <c r="A4533" s="3" t="s">
        <v>11775</v>
      </c>
      <c r="B4533" s="3" t="s">
        <v>23620</v>
      </c>
      <c r="C4533" s="3">
        <v>25</v>
      </c>
      <c r="D4533" s="3">
        <v>6528</v>
      </c>
      <c r="E4533" s="3">
        <v>363</v>
      </c>
      <c r="T4533" s="3">
        <v>0</v>
      </c>
    </row>
    <row r="4534" spans="1:20">
      <c r="A4534" s="3" t="s">
        <v>11776</v>
      </c>
      <c r="B4534" s="3" t="s">
        <v>23620</v>
      </c>
      <c r="C4534" s="3">
        <v>26</v>
      </c>
      <c r="D4534" s="3">
        <v>6853</v>
      </c>
      <c r="E4534" s="3">
        <v>381</v>
      </c>
      <c r="T4534" s="3">
        <v>0</v>
      </c>
    </row>
    <row r="4535" spans="1:20">
      <c r="A4535" s="3" t="s">
        <v>11777</v>
      </c>
      <c r="B4535" s="3" t="s">
        <v>23620</v>
      </c>
      <c r="C4535" s="3">
        <v>27</v>
      </c>
      <c r="D4535" s="3">
        <v>7188</v>
      </c>
      <c r="E4535" s="3">
        <v>400</v>
      </c>
      <c r="T4535" s="3">
        <v>0</v>
      </c>
    </row>
    <row r="4536" spans="1:20">
      <c r="A4536" s="3" t="s">
        <v>11778</v>
      </c>
      <c r="B4536" s="3" t="s">
        <v>23620</v>
      </c>
      <c r="C4536" s="3">
        <v>28</v>
      </c>
      <c r="D4536" s="3">
        <v>7523</v>
      </c>
      <c r="E4536" s="3">
        <v>418</v>
      </c>
      <c r="T4536" s="3">
        <v>0</v>
      </c>
    </row>
    <row r="4537" spans="1:20">
      <c r="A4537" s="3" t="s">
        <v>11779</v>
      </c>
      <c r="B4537" s="3" t="s">
        <v>23620</v>
      </c>
      <c r="C4537" s="3">
        <v>29</v>
      </c>
      <c r="D4537" s="3">
        <v>7868</v>
      </c>
      <c r="E4537" s="3">
        <v>438</v>
      </c>
      <c r="T4537" s="3">
        <v>0</v>
      </c>
    </row>
    <row r="4538" spans="1:20">
      <c r="A4538" s="3" t="s">
        <v>11780</v>
      </c>
      <c r="B4538" s="3" t="s">
        <v>23620</v>
      </c>
      <c r="C4538" s="3">
        <v>30</v>
      </c>
      <c r="D4538" s="3">
        <v>8213</v>
      </c>
      <c r="E4538" s="3">
        <v>457</v>
      </c>
      <c r="T4538" s="3">
        <v>0</v>
      </c>
    </row>
    <row r="4539" spans="1:20">
      <c r="A4539" s="3" t="s">
        <v>11781</v>
      </c>
      <c r="B4539" s="3" t="s">
        <v>23620</v>
      </c>
      <c r="C4539" s="3">
        <v>31</v>
      </c>
      <c r="D4539" s="3">
        <v>8568</v>
      </c>
      <c r="E4539" s="3">
        <v>476</v>
      </c>
      <c r="T4539" s="3">
        <v>0</v>
      </c>
    </row>
    <row r="4540" spans="1:20">
      <c r="A4540" s="3" t="s">
        <v>11782</v>
      </c>
      <c r="B4540" s="3" t="s">
        <v>23620</v>
      </c>
      <c r="C4540" s="3">
        <v>32</v>
      </c>
      <c r="D4540" s="3">
        <v>8923</v>
      </c>
      <c r="E4540" s="3">
        <v>496</v>
      </c>
      <c r="T4540" s="3">
        <v>0</v>
      </c>
    </row>
    <row r="4541" spans="1:20">
      <c r="A4541" s="3" t="s">
        <v>11783</v>
      </c>
      <c r="B4541" s="3" t="s">
        <v>23620</v>
      </c>
      <c r="C4541" s="3">
        <v>33</v>
      </c>
      <c r="D4541" s="3">
        <v>9288</v>
      </c>
      <c r="E4541" s="3">
        <v>516</v>
      </c>
      <c r="T4541" s="3">
        <v>0</v>
      </c>
    </row>
    <row r="4542" spans="1:20">
      <c r="A4542" s="3" t="s">
        <v>11784</v>
      </c>
      <c r="B4542" s="3" t="s">
        <v>23620</v>
      </c>
      <c r="C4542" s="3">
        <v>34</v>
      </c>
      <c r="D4542" s="3">
        <v>9653</v>
      </c>
      <c r="E4542" s="3">
        <v>537</v>
      </c>
      <c r="T4542" s="3">
        <v>0</v>
      </c>
    </row>
    <row r="4543" spans="1:20">
      <c r="A4543" s="3" t="s">
        <v>11785</v>
      </c>
      <c r="B4543" s="3" t="s">
        <v>23620</v>
      </c>
      <c r="C4543" s="3">
        <v>35</v>
      </c>
      <c r="D4543" s="3">
        <v>10028</v>
      </c>
      <c r="E4543" s="3">
        <v>558</v>
      </c>
      <c r="T4543" s="3">
        <v>0</v>
      </c>
    </row>
    <row r="4544" spans="1:20">
      <c r="A4544" s="3" t="s">
        <v>11786</v>
      </c>
      <c r="B4544" s="3" t="s">
        <v>23620</v>
      </c>
      <c r="C4544" s="3">
        <v>36</v>
      </c>
      <c r="D4544" s="3">
        <v>10403</v>
      </c>
      <c r="E4544" s="3">
        <v>578</v>
      </c>
      <c r="T4544" s="3">
        <v>0</v>
      </c>
    </row>
    <row r="4545" spans="1:20">
      <c r="A4545" s="3" t="s">
        <v>11787</v>
      </c>
      <c r="B4545" s="3" t="s">
        <v>23620</v>
      </c>
      <c r="C4545" s="3">
        <v>37</v>
      </c>
      <c r="D4545" s="3">
        <v>10788</v>
      </c>
      <c r="E4545" s="3">
        <v>600</v>
      </c>
      <c r="T4545" s="3">
        <v>0</v>
      </c>
    </row>
    <row r="4546" spans="1:20">
      <c r="A4546" s="3" t="s">
        <v>11788</v>
      </c>
      <c r="B4546" s="3" t="s">
        <v>23620</v>
      </c>
      <c r="C4546" s="3">
        <v>38</v>
      </c>
      <c r="D4546" s="3">
        <v>11173</v>
      </c>
      <c r="E4546" s="3">
        <v>621</v>
      </c>
      <c r="T4546" s="3">
        <v>0</v>
      </c>
    </row>
    <row r="4547" spans="1:20">
      <c r="A4547" s="3" t="s">
        <v>11789</v>
      </c>
      <c r="B4547" s="3" t="s">
        <v>23620</v>
      </c>
      <c r="C4547" s="3">
        <v>39</v>
      </c>
      <c r="D4547" s="3">
        <v>11568</v>
      </c>
      <c r="E4547" s="3">
        <v>643</v>
      </c>
      <c r="T4547" s="3">
        <v>0</v>
      </c>
    </row>
    <row r="4548" spans="1:20">
      <c r="A4548" s="3" t="s">
        <v>11790</v>
      </c>
      <c r="B4548" s="3" t="s">
        <v>23620</v>
      </c>
      <c r="C4548" s="3">
        <v>40</v>
      </c>
      <c r="D4548" s="3">
        <v>11963</v>
      </c>
      <c r="E4548" s="3">
        <v>665</v>
      </c>
      <c r="T4548" s="3">
        <v>0</v>
      </c>
    </row>
    <row r="4549" spans="1:20">
      <c r="A4549" s="3" t="s">
        <v>11791</v>
      </c>
      <c r="B4549" s="3" t="s">
        <v>22338</v>
      </c>
      <c r="C4549" s="3">
        <v>1</v>
      </c>
      <c r="D4549" s="3">
        <v>3375</v>
      </c>
      <c r="E4549" s="3">
        <v>188</v>
      </c>
      <c r="T4549" s="3">
        <v>0</v>
      </c>
    </row>
    <row r="4550" spans="1:20">
      <c r="A4550" s="3" t="s">
        <v>11792</v>
      </c>
      <c r="B4550" s="3" t="s">
        <v>22338</v>
      </c>
      <c r="C4550" s="3">
        <v>2</v>
      </c>
      <c r="D4550" s="3">
        <v>4500</v>
      </c>
      <c r="E4550" s="3">
        <v>250</v>
      </c>
      <c r="T4550" s="3">
        <v>0</v>
      </c>
    </row>
    <row r="4551" spans="1:20">
      <c r="A4551" s="3" t="s">
        <v>11793</v>
      </c>
      <c r="B4551" s="3" t="s">
        <v>22338</v>
      </c>
      <c r="C4551" s="3">
        <v>3</v>
      </c>
      <c r="D4551" s="3">
        <v>5625</v>
      </c>
      <c r="E4551" s="3">
        <v>313</v>
      </c>
      <c r="T4551" s="3">
        <v>0</v>
      </c>
    </row>
    <row r="4552" spans="1:20">
      <c r="A4552" s="3" t="s">
        <v>11794</v>
      </c>
      <c r="B4552" s="3" t="s">
        <v>22338</v>
      </c>
      <c r="C4552" s="3">
        <v>4</v>
      </c>
      <c r="D4552" s="3">
        <v>6750</v>
      </c>
      <c r="E4552" s="3">
        <v>375</v>
      </c>
      <c r="T4552" s="3">
        <v>0</v>
      </c>
    </row>
    <row r="4553" spans="1:20">
      <c r="A4553" s="3" t="s">
        <v>11795</v>
      </c>
      <c r="B4553" s="3" t="s">
        <v>22338</v>
      </c>
      <c r="C4553" s="3">
        <v>5</v>
      </c>
      <c r="D4553" s="3">
        <v>7875</v>
      </c>
      <c r="E4553" s="3">
        <v>438</v>
      </c>
      <c r="T4553" s="3">
        <v>0</v>
      </c>
    </row>
    <row r="4554" spans="1:20">
      <c r="A4554" s="3" t="s">
        <v>11796</v>
      </c>
      <c r="B4554" s="3" t="s">
        <v>22338</v>
      </c>
      <c r="C4554" s="3">
        <v>6</v>
      </c>
      <c r="D4554" s="3">
        <v>9000</v>
      </c>
      <c r="E4554" s="3">
        <v>500</v>
      </c>
      <c r="T4554" s="3">
        <v>0</v>
      </c>
    </row>
    <row r="4555" spans="1:20">
      <c r="A4555" s="3" t="s">
        <v>11797</v>
      </c>
      <c r="B4555" s="3" t="s">
        <v>22338</v>
      </c>
      <c r="C4555" s="3">
        <v>7</v>
      </c>
      <c r="D4555" s="3">
        <v>10125</v>
      </c>
      <c r="E4555" s="3">
        <v>563</v>
      </c>
      <c r="T4555" s="3">
        <v>0</v>
      </c>
    </row>
    <row r="4556" spans="1:20">
      <c r="A4556" s="3" t="s">
        <v>11798</v>
      </c>
      <c r="B4556" s="3" t="s">
        <v>22338</v>
      </c>
      <c r="C4556" s="3">
        <v>8</v>
      </c>
      <c r="D4556" s="3">
        <v>11250</v>
      </c>
      <c r="E4556" s="3">
        <v>625</v>
      </c>
      <c r="T4556" s="3">
        <v>0</v>
      </c>
    </row>
    <row r="4557" spans="1:20">
      <c r="A4557" s="3" t="s">
        <v>11799</v>
      </c>
      <c r="B4557" s="3" t="s">
        <v>22338</v>
      </c>
      <c r="C4557" s="3">
        <v>9</v>
      </c>
      <c r="D4557" s="3">
        <v>12375</v>
      </c>
      <c r="E4557" s="3">
        <v>688</v>
      </c>
      <c r="T4557" s="3">
        <v>0</v>
      </c>
    </row>
    <row r="4558" spans="1:20">
      <c r="A4558" s="3" t="s">
        <v>11800</v>
      </c>
      <c r="B4558" s="3" t="s">
        <v>22338</v>
      </c>
      <c r="C4558" s="3">
        <v>10</v>
      </c>
      <c r="D4558" s="3">
        <v>13500</v>
      </c>
      <c r="E4558" s="3">
        <v>750</v>
      </c>
      <c r="T4558" s="3">
        <v>0</v>
      </c>
    </row>
    <row r="4559" spans="1:20">
      <c r="A4559" s="3" t="s">
        <v>11801</v>
      </c>
      <c r="B4559" s="3" t="s">
        <v>22338</v>
      </c>
      <c r="C4559" s="3">
        <v>11</v>
      </c>
      <c r="D4559" s="3">
        <v>14625</v>
      </c>
      <c r="E4559" s="3">
        <v>813</v>
      </c>
      <c r="T4559" s="3">
        <v>0</v>
      </c>
    </row>
    <row r="4560" spans="1:20">
      <c r="A4560" s="3" t="s">
        <v>11802</v>
      </c>
      <c r="B4560" s="3" t="s">
        <v>22338</v>
      </c>
      <c r="C4560" s="3">
        <v>12</v>
      </c>
      <c r="D4560" s="3">
        <v>15750</v>
      </c>
      <c r="E4560" s="3">
        <v>875</v>
      </c>
      <c r="T4560" s="3">
        <v>0</v>
      </c>
    </row>
    <row r="4561" spans="1:20">
      <c r="A4561" s="3" t="s">
        <v>11803</v>
      </c>
      <c r="B4561" s="3" t="s">
        <v>22338</v>
      </c>
      <c r="C4561" s="3">
        <v>13</v>
      </c>
      <c r="D4561" s="3">
        <v>16875</v>
      </c>
      <c r="E4561" s="3">
        <v>938</v>
      </c>
      <c r="T4561" s="3">
        <v>0</v>
      </c>
    </row>
    <row r="4562" spans="1:20">
      <c r="A4562" s="3" t="s">
        <v>11804</v>
      </c>
      <c r="B4562" s="3" t="s">
        <v>22338</v>
      </c>
      <c r="C4562" s="3">
        <v>14</v>
      </c>
      <c r="D4562" s="3">
        <v>18000</v>
      </c>
      <c r="E4562" s="3">
        <v>1000</v>
      </c>
      <c r="T4562" s="3">
        <v>0</v>
      </c>
    </row>
    <row r="4563" spans="1:20">
      <c r="A4563" s="3" t="s">
        <v>11805</v>
      </c>
      <c r="B4563" s="3" t="s">
        <v>22338</v>
      </c>
      <c r="C4563" s="3">
        <v>15</v>
      </c>
      <c r="D4563" s="3">
        <v>19125</v>
      </c>
      <c r="E4563" s="3">
        <v>1063</v>
      </c>
      <c r="T4563" s="3">
        <v>0</v>
      </c>
    </row>
    <row r="4564" spans="1:20">
      <c r="A4564" s="3" t="s">
        <v>11806</v>
      </c>
      <c r="B4564" s="3" t="s">
        <v>22338</v>
      </c>
      <c r="C4564" s="3">
        <v>16</v>
      </c>
      <c r="D4564" s="3">
        <v>20250</v>
      </c>
      <c r="E4564" s="3">
        <v>1125</v>
      </c>
      <c r="T4564" s="3">
        <v>0</v>
      </c>
    </row>
    <row r="4565" spans="1:20">
      <c r="A4565" s="3" t="s">
        <v>11807</v>
      </c>
      <c r="B4565" s="3" t="s">
        <v>22338</v>
      </c>
      <c r="C4565" s="3">
        <v>17</v>
      </c>
      <c r="D4565" s="3">
        <v>21375</v>
      </c>
      <c r="E4565" s="3">
        <v>1188</v>
      </c>
      <c r="T4565" s="3">
        <v>0</v>
      </c>
    </row>
    <row r="4566" spans="1:20">
      <c r="A4566" s="3" t="s">
        <v>11808</v>
      </c>
      <c r="B4566" s="3" t="s">
        <v>22338</v>
      </c>
      <c r="C4566" s="3">
        <v>18</v>
      </c>
      <c r="D4566" s="3">
        <v>22500</v>
      </c>
      <c r="E4566" s="3">
        <v>1250</v>
      </c>
      <c r="T4566" s="3">
        <v>0</v>
      </c>
    </row>
    <row r="4567" spans="1:20">
      <c r="A4567" s="3" t="s">
        <v>11809</v>
      </c>
      <c r="B4567" s="3" t="s">
        <v>22338</v>
      </c>
      <c r="C4567" s="3">
        <v>19</v>
      </c>
      <c r="D4567" s="3">
        <v>23625</v>
      </c>
      <c r="E4567" s="3">
        <v>1313</v>
      </c>
      <c r="T4567" s="3">
        <v>0</v>
      </c>
    </row>
    <row r="4568" spans="1:20">
      <c r="A4568" s="3" t="s">
        <v>11810</v>
      </c>
      <c r="B4568" s="3" t="s">
        <v>22338</v>
      </c>
      <c r="C4568" s="3">
        <v>20</v>
      </c>
      <c r="D4568" s="3">
        <v>24750</v>
      </c>
      <c r="E4568" s="3">
        <v>1375</v>
      </c>
      <c r="T4568" s="3">
        <v>0</v>
      </c>
    </row>
    <row r="4569" spans="1:20">
      <c r="A4569" s="3" t="s">
        <v>11811</v>
      </c>
      <c r="B4569" s="3" t="s">
        <v>22338</v>
      </c>
      <c r="C4569" s="3">
        <v>21</v>
      </c>
      <c r="D4569" s="3">
        <v>25875</v>
      </c>
      <c r="E4569" s="3">
        <v>1438</v>
      </c>
      <c r="T4569" s="3">
        <v>0</v>
      </c>
    </row>
    <row r="4570" spans="1:20">
      <c r="A4570" s="3" t="s">
        <v>11812</v>
      </c>
      <c r="B4570" s="3" t="s">
        <v>22338</v>
      </c>
      <c r="C4570" s="3">
        <v>22</v>
      </c>
      <c r="D4570" s="3">
        <v>27000</v>
      </c>
      <c r="E4570" s="3">
        <v>1500</v>
      </c>
      <c r="T4570" s="3">
        <v>0</v>
      </c>
    </row>
    <row r="4571" spans="1:20">
      <c r="A4571" s="3" t="s">
        <v>11813</v>
      </c>
      <c r="B4571" s="3" t="s">
        <v>22338</v>
      </c>
      <c r="C4571" s="3">
        <v>23</v>
      </c>
      <c r="D4571" s="3">
        <v>28125</v>
      </c>
      <c r="E4571" s="3">
        <v>1563</v>
      </c>
      <c r="T4571" s="3">
        <v>0</v>
      </c>
    </row>
    <row r="4572" spans="1:20">
      <c r="A4572" s="3" t="s">
        <v>11814</v>
      </c>
      <c r="B4572" s="3" t="s">
        <v>22338</v>
      </c>
      <c r="C4572" s="3">
        <v>24</v>
      </c>
      <c r="D4572" s="3">
        <v>29250</v>
      </c>
      <c r="E4572" s="3">
        <v>1625</v>
      </c>
      <c r="T4572" s="3">
        <v>0</v>
      </c>
    </row>
    <row r="4573" spans="1:20">
      <c r="A4573" s="3" t="s">
        <v>11815</v>
      </c>
      <c r="B4573" s="3" t="s">
        <v>22338</v>
      </c>
      <c r="C4573" s="3">
        <v>25</v>
      </c>
      <c r="D4573" s="3">
        <v>30375</v>
      </c>
      <c r="E4573" s="3">
        <v>1688</v>
      </c>
      <c r="T4573" s="3">
        <v>0</v>
      </c>
    </row>
    <row r="4574" spans="1:20">
      <c r="A4574" s="3" t="s">
        <v>11816</v>
      </c>
      <c r="B4574" s="3" t="s">
        <v>22338</v>
      </c>
      <c r="C4574" s="3">
        <v>26</v>
      </c>
      <c r="D4574" s="3">
        <v>31500</v>
      </c>
      <c r="E4574" s="3">
        <v>1750</v>
      </c>
      <c r="T4574" s="3">
        <v>0</v>
      </c>
    </row>
    <row r="4575" spans="1:20">
      <c r="A4575" s="3" t="s">
        <v>11817</v>
      </c>
      <c r="B4575" s="3" t="s">
        <v>22338</v>
      </c>
      <c r="C4575" s="3">
        <v>27</v>
      </c>
      <c r="D4575" s="3">
        <v>32625</v>
      </c>
      <c r="E4575" s="3">
        <v>1813</v>
      </c>
      <c r="T4575" s="3">
        <v>0</v>
      </c>
    </row>
    <row r="4576" spans="1:20">
      <c r="A4576" s="3" t="s">
        <v>11818</v>
      </c>
      <c r="B4576" s="3" t="s">
        <v>22338</v>
      </c>
      <c r="C4576" s="3">
        <v>28</v>
      </c>
      <c r="D4576" s="3">
        <v>33750</v>
      </c>
      <c r="E4576" s="3">
        <v>1875</v>
      </c>
      <c r="T4576" s="3">
        <v>0</v>
      </c>
    </row>
    <row r="4577" spans="1:20">
      <c r="A4577" s="3" t="s">
        <v>11819</v>
      </c>
      <c r="B4577" s="3" t="s">
        <v>22338</v>
      </c>
      <c r="C4577" s="3">
        <v>29</v>
      </c>
      <c r="D4577" s="3">
        <v>34875</v>
      </c>
      <c r="E4577" s="3">
        <v>1938</v>
      </c>
      <c r="T4577" s="3">
        <v>0</v>
      </c>
    </row>
    <row r="4578" spans="1:20">
      <c r="A4578" s="3" t="s">
        <v>11820</v>
      </c>
      <c r="B4578" s="3" t="s">
        <v>22338</v>
      </c>
      <c r="C4578" s="3">
        <v>30</v>
      </c>
      <c r="D4578" s="3">
        <v>36000</v>
      </c>
      <c r="E4578" s="3">
        <v>2000</v>
      </c>
      <c r="T4578" s="3">
        <v>0</v>
      </c>
    </row>
    <row r="4579" spans="1:20">
      <c r="A4579" s="3" t="s">
        <v>11821</v>
      </c>
      <c r="B4579" s="3" t="s">
        <v>22338</v>
      </c>
      <c r="C4579" s="3">
        <v>31</v>
      </c>
      <c r="D4579" s="3">
        <v>37125</v>
      </c>
      <c r="E4579" s="3">
        <v>2063</v>
      </c>
      <c r="T4579" s="3">
        <v>0</v>
      </c>
    </row>
    <row r="4580" spans="1:20">
      <c r="A4580" s="3" t="s">
        <v>11822</v>
      </c>
      <c r="B4580" s="3" t="s">
        <v>22338</v>
      </c>
      <c r="C4580" s="3">
        <v>32</v>
      </c>
      <c r="D4580" s="3">
        <v>38250</v>
      </c>
      <c r="E4580" s="3">
        <v>2125</v>
      </c>
      <c r="T4580" s="3">
        <v>0</v>
      </c>
    </row>
    <row r="4581" spans="1:20">
      <c r="A4581" s="3" t="s">
        <v>11823</v>
      </c>
      <c r="B4581" s="3" t="s">
        <v>22338</v>
      </c>
      <c r="C4581" s="3">
        <v>33</v>
      </c>
      <c r="D4581" s="3">
        <v>39375</v>
      </c>
      <c r="E4581" s="3">
        <v>2188</v>
      </c>
      <c r="T4581" s="3">
        <v>0</v>
      </c>
    </row>
    <row r="4582" spans="1:20">
      <c r="A4582" s="3" t="s">
        <v>11824</v>
      </c>
      <c r="B4582" s="3" t="s">
        <v>22338</v>
      </c>
      <c r="C4582" s="3">
        <v>34</v>
      </c>
      <c r="D4582" s="3">
        <v>40500</v>
      </c>
      <c r="E4582" s="3">
        <v>2250</v>
      </c>
      <c r="T4582" s="3">
        <v>0</v>
      </c>
    </row>
    <row r="4583" spans="1:20">
      <c r="A4583" s="3" t="s">
        <v>11825</v>
      </c>
      <c r="B4583" s="3" t="s">
        <v>22338</v>
      </c>
      <c r="C4583" s="3">
        <v>35</v>
      </c>
      <c r="D4583" s="3">
        <v>41625</v>
      </c>
      <c r="E4583" s="3">
        <v>2313</v>
      </c>
      <c r="T4583" s="3">
        <v>0</v>
      </c>
    </row>
    <row r="4584" spans="1:20">
      <c r="A4584" s="3" t="s">
        <v>11826</v>
      </c>
      <c r="B4584" s="3" t="s">
        <v>22338</v>
      </c>
      <c r="C4584" s="3">
        <v>36</v>
      </c>
      <c r="D4584" s="3">
        <v>42750</v>
      </c>
      <c r="E4584" s="3">
        <v>2375</v>
      </c>
      <c r="T4584" s="3">
        <v>0</v>
      </c>
    </row>
    <row r="4585" spans="1:20">
      <c r="A4585" s="3" t="s">
        <v>11827</v>
      </c>
      <c r="B4585" s="3" t="s">
        <v>22338</v>
      </c>
      <c r="C4585" s="3">
        <v>37</v>
      </c>
      <c r="D4585" s="3">
        <v>43875</v>
      </c>
      <c r="E4585" s="3">
        <v>2438</v>
      </c>
      <c r="T4585" s="3">
        <v>0</v>
      </c>
    </row>
    <row r="4586" spans="1:20">
      <c r="A4586" s="3" t="s">
        <v>11828</v>
      </c>
      <c r="B4586" s="3" t="s">
        <v>22338</v>
      </c>
      <c r="C4586" s="3">
        <v>38</v>
      </c>
      <c r="D4586" s="3">
        <v>45000</v>
      </c>
      <c r="E4586" s="3">
        <v>2500</v>
      </c>
      <c r="T4586" s="3">
        <v>0</v>
      </c>
    </row>
    <row r="4587" spans="1:20">
      <c r="A4587" s="3" t="s">
        <v>11829</v>
      </c>
      <c r="B4587" s="3" t="s">
        <v>22338</v>
      </c>
      <c r="C4587" s="3">
        <v>39</v>
      </c>
      <c r="D4587" s="3">
        <v>46125</v>
      </c>
      <c r="E4587" s="3">
        <v>2563</v>
      </c>
      <c r="T4587" s="3">
        <v>0</v>
      </c>
    </row>
    <row r="4588" spans="1:20">
      <c r="A4588" s="3" t="s">
        <v>11830</v>
      </c>
      <c r="B4588" s="3" t="s">
        <v>22338</v>
      </c>
      <c r="C4588" s="3">
        <v>40</v>
      </c>
      <c r="D4588" s="3">
        <v>47250</v>
      </c>
      <c r="E4588" s="3">
        <v>2625</v>
      </c>
      <c r="T4588" s="3">
        <v>0</v>
      </c>
    </row>
    <row r="4589" spans="1:20">
      <c r="A4589" s="3" t="s">
        <v>11831</v>
      </c>
      <c r="B4589" s="3" t="s">
        <v>22338</v>
      </c>
      <c r="C4589" s="3">
        <v>41</v>
      </c>
      <c r="D4589" s="3">
        <v>48375</v>
      </c>
      <c r="E4589" s="3">
        <v>2688</v>
      </c>
      <c r="T4589" s="3">
        <v>0</v>
      </c>
    </row>
    <row r="4590" spans="1:20">
      <c r="A4590" s="3" t="s">
        <v>11832</v>
      </c>
      <c r="B4590" s="3" t="s">
        <v>22338</v>
      </c>
      <c r="C4590" s="3">
        <v>42</v>
      </c>
      <c r="D4590" s="3">
        <v>49500</v>
      </c>
      <c r="E4590" s="3">
        <v>2750</v>
      </c>
      <c r="T4590" s="3">
        <v>0</v>
      </c>
    </row>
    <row r="4591" spans="1:20">
      <c r="A4591" s="3" t="s">
        <v>11833</v>
      </c>
      <c r="B4591" s="3" t="s">
        <v>22338</v>
      </c>
      <c r="C4591" s="3">
        <v>43</v>
      </c>
      <c r="D4591" s="3">
        <v>50625</v>
      </c>
      <c r="E4591" s="3">
        <v>2813</v>
      </c>
      <c r="T4591" s="3">
        <v>0</v>
      </c>
    </row>
    <row r="4592" spans="1:20">
      <c r="A4592" s="3" t="s">
        <v>11834</v>
      </c>
      <c r="B4592" s="3" t="s">
        <v>22338</v>
      </c>
      <c r="C4592" s="3">
        <v>44</v>
      </c>
      <c r="D4592" s="3">
        <v>51750</v>
      </c>
      <c r="E4592" s="3">
        <v>2875</v>
      </c>
      <c r="T4592" s="3">
        <v>0</v>
      </c>
    </row>
    <row r="4593" spans="1:20">
      <c r="A4593" s="3" t="s">
        <v>11835</v>
      </c>
      <c r="B4593" s="3" t="s">
        <v>22338</v>
      </c>
      <c r="C4593" s="3">
        <v>45</v>
      </c>
      <c r="D4593" s="3">
        <v>52875</v>
      </c>
      <c r="E4593" s="3">
        <v>2938</v>
      </c>
      <c r="T4593" s="3">
        <v>0</v>
      </c>
    </row>
    <row r="4594" spans="1:20">
      <c r="A4594" s="3" t="s">
        <v>11836</v>
      </c>
      <c r="B4594" s="3" t="s">
        <v>22338</v>
      </c>
      <c r="C4594" s="3">
        <v>46</v>
      </c>
      <c r="D4594" s="3">
        <v>54000</v>
      </c>
      <c r="E4594" s="3">
        <v>3000</v>
      </c>
      <c r="T4594" s="3">
        <v>0</v>
      </c>
    </row>
    <row r="4595" spans="1:20">
      <c r="A4595" s="3" t="s">
        <v>11837</v>
      </c>
      <c r="B4595" s="3" t="s">
        <v>22338</v>
      </c>
      <c r="C4595" s="3">
        <v>47</v>
      </c>
      <c r="D4595" s="3">
        <v>55125</v>
      </c>
      <c r="E4595" s="3">
        <v>3063</v>
      </c>
      <c r="T4595" s="3">
        <v>0</v>
      </c>
    </row>
    <row r="4596" spans="1:20">
      <c r="A4596" s="3" t="s">
        <v>11838</v>
      </c>
      <c r="B4596" s="3" t="s">
        <v>22338</v>
      </c>
      <c r="C4596" s="3">
        <v>48</v>
      </c>
      <c r="D4596" s="3">
        <v>56250</v>
      </c>
      <c r="E4596" s="3">
        <v>3125</v>
      </c>
      <c r="T4596" s="3">
        <v>0</v>
      </c>
    </row>
    <row r="4597" spans="1:20">
      <c r="A4597" s="3" t="s">
        <v>11839</v>
      </c>
      <c r="B4597" s="3" t="s">
        <v>22338</v>
      </c>
      <c r="C4597" s="3">
        <v>49</v>
      </c>
      <c r="D4597" s="3">
        <v>57375</v>
      </c>
      <c r="E4597" s="3">
        <v>3188</v>
      </c>
      <c r="T4597" s="3">
        <v>0</v>
      </c>
    </row>
    <row r="4598" spans="1:20">
      <c r="A4598" s="3" t="s">
        <v>11840</v>
      </c>
      <c r="B4598" s="3" t="s">
        <v>22338</v>
      </c>
      <c r="C4598" s="3">
        <v>50</v>
      </c>
      <c r="D4598" s="3">
        <v>58500</v>
      </c>
      <c r="E4598" s="3">
        <v>3250</v>
      </c>
      <c r="T4598" s="3">
        <v>0</v>
      </c>
    </row>
    <row r="4599" spans="1:20">
      <c r="A4599" s="3" t="s">
        <v>11841</v>
      </c>
      <c r="B4599" s="3" t="s">
        <v>22338</v>
      </c>
      <c r="C4599" s="3">
        <v>51</v>
      </c>
      <c r="D4599" s="3">
        <v>59625</v>
      </c>
      <c r="E4599" s="3">
        <v>3313</v>
      </c>
      <c r="T4599" s="3">
        <v>0</v>
      </c>
    </row>
    <row r="4600" spans="1:20">
      <c r="A4600" s="3" t="s">
        <v>11842</v>
      </c>
      <c r="B4600" s="3" t="s">
        <v>22338</v>
      </c>
      <c r="C4600" s="3">
        <v>52</v>
      </c>
      <c r="D4600" s="3">
        <v>60750</v>
      </c>
      <c r="E4600" s="3">
        <v>3375</v>
      </c>
      <c r="T4600" s="3">
        <v>0</v>
      </c>
    </row>
    <row r="4601" spans="1:20">
      <c r="A4601" s="3" t="s">
        <v>11843</v>
      </c>
      <c r="B4601" s="3" t="s">
        <v>22338</v>
      </c>
      <c r="C4601" s="3">
        <v>53</v>
      </c>
      <c r="D4601" s="3">
        <v>61875</v>
      </c>
      <c r="E4601" s="3">
        <v>3438</v>
      </c>
      <c r="T4601" s="3">
        <v>0</v>
      </c>
    </row>
    <row r="4602" spans="1:20">
      <c r="A4602" s="3" t="s">
        <v>11844</v>
      </c>
      <c r="B4602" s="3" t="s">
        <v>22338</v>
      </c>
      <c r="C4602" s="3">
        <v>54</v>
      </c>
      <c r="D4602" s="3">
        <v>63000</v>
      </c>
      <c r="E4602" s="3">
        <v>3500</v>
      </c>
      <c r="T4602" s="3">
        <v>0</v>
      </c>
    </row>
    <row r="4603" spans="1:20">
      <c r="A4603" s="3" t="s">
        <v>11845</v>
      </c>
      <c r="B4603" s="3" t="s">
        <v>22338</v>
      </c>
      <c r="C4603" s="3">
        <v>55</v>
      </c>
      <c r="D4603" s="3">
        <v>64125</v>
      </c>
      <c r="E4603" s="3">
        <v>3563</v>
      </c>
      <c r="T4603" s="3">
        <v>0</v>
      </c>
    </row>
    <row r="4604" spans="1:20">
      <c r="A4604" s="3" t="s">
        <v>11846</v>
      </c>
      <c r="B4604" s="3" t="s">
        <v>22338</v>
      </c>
      <c r="C4604" s="3">
        <v>56</v>
      </c>
      <c r="D4604" s="3">
        <v>65250</v>
      </c>
      <c r="E4604" s="3">
        <v>3625</v>
      </c>
      <c r="T4604" s="3">
        <v>0</v>
      </c>
    </row>
    <row r="4605" spans="1:20">
      <c r="A4605" s="3" t="s">
        <v>11847</v>
      </c>
      <c r="B4605" s="3" t="s">
        <v>22338</v>
      </c>
      <c r="C4605" s="3">
        <v>57</v>
      </c>
      <c r="D4605" s="3">
        <v>66375</v>
      </c>
      <c r="E4605" s="3">
        <v>3688</v>
      </c>
      <c r="T4605" s="3">
        <v>0</v>
      </c>
    </row>
    <row r="4606" spans="1:20">
      <c r="A4606" s="3" t="s">
        <v>11848</v>
      </c>
      <c r="B4606" s="3" t="s">
        <v>22338</v>
      </c>
      <c r="C4606" s="3">
        <v>58</v>
      </c>
      <c r="D4606" s="3">
        <v>67500</v>
      </c>
      <c r="E4606" s="3">
        <v>3750</v>
      </c>
      <c r="T4606" s="3">
        <v>0</v>
      </c>
    </row>
    <row r="4607" spans="1:20">
      <c r="A4607" s="3" t="s">
        <v>11849</v>
      </c>
      <c r="B4607" s="3" t="s">
        <v>22338</v>
      </c>
      <c r="C4607" s="3">
        <v>59</v>
      </c>
      <c r="D4607" s="3">
        <v>68625</v>
      </c>
      <c r="E4607" s="3">
        <v>3813</v>
      </c>
      <c r="T4607" s="3">
        <v>0</v>
      </c>
    </row>
    <row r="4608" spans="1:20">
      <c r="A4608" s="3" t="s">
        <v>11850</v>
      </c>
      <c r="B4608" s="3" t="s">
        <v>22338</v>
      </c>
      <c r="C4608" s="3">
        <v>60</v>
      </c>
      <c r="D4608" s="3">
        <v>69750</v>
      </c>
      <c r="E4608" s="3">
        <v>3875</v>
      </c>
      <c r="T4608" s="3">
        <v>0</v>
      </c>
    </row>
    <row r="4609" spans="1:20">
      <c r="A4609" s="3" t="s">
        <v>11851</v>
      </c>
      <c r="B4609" s="3" t="s">
        <v>22339</v>
      </c>
      <c r="C4609" s="3">
        <v>1</v>
      </c>
      <c r="D4609" s="3">
        <v>29925</v>
      </c>
      <c r="E4609" s="3">
        <v>1663</v>
      </c>
      <c r="T4609" s="3">
        <v>0</v>
      </c>
    </row>
    <row r="4610" spans="1:20">
      <c r="A4610" s="3" t="s">
        <v>11852</v>
      </c>
      <c r="B4610" s="3" t="s">
        <v>22339</v>
      </c>
      <c r="C4610" s="3">
        <v>2</v>
      </c>
      <c r="D4610" s="3">
        <v>31500</v>
      </c>
      <c r="E4610" s="3">
        <v>1750</v>
      </c>
      <c r="T4610" s="3">
        <v>0</v>
      </c>
    </row>
    <row r="4611" spans="1:20">
      <c r="A4611" s="3" t="s">
        <v>11853</v>
      </c>
      <c r="B4611" s="3" t="s">
        <v>22339</v>
      </c>
      <c r="C4611" s="3">
        <v>3</v>
      </c>
      <c r="D4611" s="3">
        <v>33075</v>
      </c>
      <c r="E4611" s="3">
        <v>1838</v>
      </c>
      <c r="T4611" s="3">
        <v>0</v>
      </c>
    </row>
    <row r="4612" spans="1:20">
      <c r="A4612" s="3" t="s">
        <v>11854</v>
      </c>
      <c r="B4612" s="3" t="s">
        <v>22339</v>
      </c>
      <c r="C4612" s="3">
        <v>4</v>
      </c>
      <c r="D4612" s="3">
        <v>34650</v>
      </c>
      <c r="E4612" s="3">
        <v>1925</v>
      </c>
      <c r="T4612" s="3">
        <v>0</v>
      </c>
    </row>
    <row r="4613" spans="1:20">
      <c r="A4613" s="3" t="s">
        <v>11855</v>
      </c>
      <c r="B4613" s="3" t="s">
        <v>22339</v>
      </c>
      <c r="C4613" s="3">
        <v>5</v>
      </c>
      <c r="D4613" s="3">
        <v>36225</v>
      </c>
      <c r="E4613" s="3">
        <v>2013</v>
      </c>
      <c r="T4613" s="3">
        <v>0</v>
      </c>
    </row>
    <row r="4614" spans="1:20">
      <c r="A4614" s="3" t="s">
        <v>11856</v>
      </c>
      <c r="B4614" s="3" t="s">
        <v>22339</v>
      </c>
      <c r="C4614" s="3">
        <v>6</v>
      </c>
      <c r="D4614" s="3">
        <v>37800</v>
      </c>
      <c r="E4614" s="3">
        <v>2100</v>
      </c>
      <c r="T4614" s="3">
        <v>0</v>
      </c>
    </row>
    <row r="4615" spans="1:20">
      <c r="A4615" s="3" t="s">
        <v>11857</v>
      </c>
      <c r="B4615" s="3" t="s">
        <v>22339</v>
      </c>
      <c r="C4615" s="3">
        <v>7</v>
      </c>
      <c r="D4615" s="3">
        <v>39375</v>
      </c>
      <c r="E4615" s="3">
        <v>2188</v>
      </c>
      <c r="T4615" s="3">
        <v>0</v>
      </c>
    </row>
    <row r="4616" spans="1:20">
      <c r="A4616" s="3" t="s">
        <v>11858</v>
      </c>
      <c r="B4616" s="3" t="s">
        <v>22339</v>
      </c>
      <c r="C4616" s="3">
        <v>8</v>
      </c>
      <c r="D4616" s="3">
        <v>40950</v>
      </c>
      <c r="E4616" s="3">
        <v>2275</v>
      </c>
      <c r="T4616" s="3">
        <v>0</v>
      </c>
    </row>
    <row r="4617" spans="1:20">
      <c r="A4617" s="3" t="s">
        <v>11859</v>
      </c>
      <c r="B4617" s="3" t="s">
        <v>22339</v>
      </c>
      <c r="C4617" s="3">
        <v>9</v>
      </c>
      <c r="D4617" s="3">
        <v>42525</v>
      </c>
      <c r="E4617" s="3">
        <v>2363</v>
      </c>
      <c r="T4617" s="3">
        <v>0</v>
      </c>
    </row>
    <row r="4618" spans="1:20">
      <c r="A4618" s="3" t="s">
        <v>11860</v>
      </c>
      <c r="B4618" s="3" t="s">
        <v>22339</v>
      </c>
      <c r="C4618" s="3">
        <v>10</v>
      </c>
      <c r="D4618" s="3">
        <v>44100</v>
      </c>
      <c r="E4618" s="3">
        <v>2450</v>
      </c>
      <c r="T4618" s="3">
        <v>0</v>
      </c>
    </row>
    <row r="4619" spans="1:20">
      <c r="A4619" s="3" t="s">
        <v>11861</v>
      </c>
      <c r="B4619" s="3" t="s">
        <v>22339</v>
      </c>
      <c r="C4619" s="3">
        <v>11</v>
      </c>
      <c r="D4619" s="3">
        <v>45675</v>
      </c>
      <c r="E4619" s="3">
        <v>2538</v>
      </c>
      <c r="T4619" s="3">
        <v>0</v>
      </c>
    </row>
    <row r="4620" spans="1:20">
      <c r="A4620" s="3" t="s">
        <v>11862</v>
      </c>
      <c r="B4620" s="3" t="s">
        <v>22339</v>
      </c>
      <c r="C4620" s="3">
        <v>12</v>
      </c>
      <c r="D4620" s="3">
        <v>47250</v>
      </c>
      <c r="E4620" s="3">
        <v>2625</v>
      </c>
      <c r="T4620" s="3">
        <v>0</v>
      </c>
    </row>
    <row r="4621" spans="1:20">
      <c r="A4621" s="3" t="s">
        <v>11863</v>
      </c>
      <c r="B4621" s="3" t="s">
        <v>22339</v>
      </c>
      <c r="C4621" s="3">
        <v>13</v>
      </c>
      <c r="D4621" s="3">
        <v>48825</v>
      </c>
      <c r="E4621" s="3">
        <v>2713</v>
      </c>
      <c r="T4621" s="3">
        <v>0</v>
      </c>
    </row>
    <row r="4622" spans="1:20">
      <c r="A4622" s="3" t="s">
        <v>11864</v>
      </c>
      <c r="B4622" s="3" t="s">
        <v>22339</v>
      </c>
      <c r="C4622" s="3">
        <v>14</v>
      </c>
      <c r="D4622" s="3">
        <v>50400</v>
      </c>
      <c r="E4622" s="3">
        <v>2800</v>
      </c>
      <c r="T4622" s="3">
        <v>0</v>
      </c>
    </row>
    <row r="4623" spans="1:20">
      <c r="A4623" s="3" t="s">
        <v>11865</v>
      </c>
      <c r="B4623" s="3" t="s">
        <v>22339</v>
      </c>
      <c r="C4623" s="3">
        <v>15</v>
      </c>
      <c r="D4623" s="3">
        <v>51975</v>
      </c>
      <c r="E4623" s="3">
        <v>2888</v>
      </c>
      <c r="T4623" s="3">
        <v>0</v>
      </c>
    </row>
    <row r="4624" spans="1:20">
      <c r="A4624" s="3" t="s">
        <v>11866</v>
      </c>
      <c r="B4624" s="3" t="s">
        <v>22339</v>
      </c>
      <c r="C4624" s="3">
        <v>16</v>
      </c>
      <c r="D4624" s="3">
        <v>53550</v>
      </c>
      <c r="E4624" s="3">
        <v>2975</v>
      </c>
      <c r="T4624" s="3">
        <v>0</v>
      </c>
    </row>
    <row r="4625" spans="1:20">
      <c r="A4625" s="3" t="s">
        <v>11867</v>
      </c>
      <c r="B4625" s="3" t="s">
        <v>22339</v>
      </c>
      <c r="C4625" s="3">
        <v>17</v>
      </c>
      <c r="D4625" s="3">
        <v>55125</v>
      </c>
      <c r="E4625" s="3">
        <v>3063</v>
      </c>
      <c r="T4625" s="3">
        <v>0</v>
      </c>
    </row>
    <row r="4626" spans="1:20">
      <c r="A4626" s="3" t="s">
        <v>11868</v>
      </c>
      <c r="B4626" s="3" t="s">
        <v>22339</v>
      </c>
      <c r="C4626" s="3">
        <v>18</v>
      </c>
      <c r="D4626" s="3">
        <v>56700</v>
      </c>
      <c r="E4626" s="3">
        <v>3150</v>
      </c>
      <c r="T4626" s="3">
        <v>0</v>
      </c>
    </row>
    <row r="4627" spans="1:20">
      <c r="A4627" s="3" t="s">
        <v>11869</v>
      </c>
      <c r="B4627" s="3" t="s">
        <v>22339</v>
      </c>
      <c r="C4627" s="3">
        <v>19</v>
      </c>
      <c r="D4627" s="3">
        <v>58275</v>
      </c>
      <c r="E4627" s="3">
        <v>3238</v>
      </c>
      <c r="T4627" s="3">
        <v>0</v>
      </c>
    </row>
    <row r="4628" spans="1:20">
      <c r="A4628" s="3" t="s">
        <v>11870</v>
      </c>
      <c r="B4628" s="3" t="s">
        <v>22339</v>
      </c>
      <c r="C4628" s="3">
        <v>20</v>
      </c>
      <c r="D4628" s="3">
        <v>59850</v>
      </c>
      <c r="E4628" s="3">
        <v>3325</v>
      </c>
      <c r="T4628" s="3">
        <v>0</v>
      </c>
    </row>
    <row r="4629" spans="1:20">
      <c r="A4629" s="3" t="s">
        <v>11871</v>
      </c>
      <c r="B4629" s="3" t="s">
        <v>22339</v>
      </c>
      <c r="C4629" s="3">
        <v>21</v>
      </c>
      <c r="D4629" s="3">
        <v>61425</v>
      </c>
      <c r="E4629" s="3">
        <v>3413</v>
      </c>
      <c r="T4629" s="3">
        <v>0</v>
      </c>
    </row>
    <row r="4630" spans="1:20">
      <c r="A4630" s="3" t="s">
        <v>11872</v>
      </c>
      <c r="B4630" s="3" t="s">
        <v>22339</v>
      </c>
      <c r="C4630" s="3">
        <v>22</v>
      </c>
      <c r="D4630" s="3">
        <v>63000</v>
      </c>
      <c r="E4630" s="3">
        <v>3500</v>
      </c>
      <c r="T4630" s="3">
        <v>0</v>
      </c>
    </row>
    <row r="4631" spans="1:20">
      <c r="A4631" s="3" t="s">
        <v>11873</v>
      </c>
      <c r="B4631" s="3" t="s">
        <v>22339</v>
      </c>
      <c r="C4631" s="3">
        <v>23</v>
      </c>
      <c r="D4631" s="3">
        <v>64575</v>
      </c>
      <c r="E4631" s="3">
        <v>3588</v>
      </c>
      <c r="T4631" s="3">
        <v>0</v>
      </c>
    </row>
    <row r="4632" spans="1:20">
      <c r="A4632" s="3" t="s">
        <v>11874</v>
      </c>
      <c r="B4632" s="3" t="s">
        <v>22339</v>
      </c>
      <c r="C4632" s="3">
        <v>24</v>
      </c>
      <c r="D4632" s="3">
        <v>66150</v>
      </c>
      <c r="E4632" s="3">
        <v>3675</v>
      </c>
      <c r="T4632" s="3">
        <v>0</v>
      </c>
    </row>
    <row r="4633" spans="1:20">
      <c r="A4633" s="3" t="s">
        <v>11875</v>
      </c>
      <c r="B4633" s="3" t="s">
        <v>22339</v>
      </c>
      <c r="C4633" s="3">
        <v>25</v>
      </c>
      <c r="D4633" s="3">
        <v>67725</v>
      </c>
      <c r="E4633" s="3">
        <v>3763</v>
      </c>
      <c r="T4633" s="3">
        <v>0</v>
      </c>
    </row>
    <row r="4634" spans="1:20">
      <c r="A4634" s="3" t="s">
        <v>11876</v>
      </c>
      <c r="B4634" s="3" t="s">
        <v>22339</v>
      </c>
      <c r="C4634" s="3">
        <v>26</v>
      </c>
      <c r="D4634" s="3">
        <v>69300</v>
      </c>
      <c r="E4634" s="3">
        <v>3850</v>
      </c>
      <c r="T4634" s="3">
        <v>0</v>
      </c>
    </row>
    <row r="4635" spans="1:20">
      <c r="A4635" s="3" t="s">
        <v>11877</v>
      </c>
      <c r="B4635" s="3" t="s">
        <v>22339</v>
      </c>
      <c r="C4635" s="3">
        <v>27</v>
      </c>
      <c r="D4635" s="3">
        <v>70875</v>
      </c>
      <c r="E4635" s="3">
        <v>3938</v>
      </c>
      <c r="T4635" s="3">
        <v>0</v>
      </c>
    </row>
    <row r="4636" spans="1:20">
      <c r="A4636" s="3" t="s">
        <v>11878</v>
      </c>
      <c r="B4636" s="3" t="s">
        <v>22339</v>
      </c>
      <c r="C4636" s="3">
        <v>28</v>
      </c>
      <c r="D4636" s="3">
        <v>72450</v>
      </c>
      <c r="E4636" s="3">
        <v>4025</v>
      </c>
      <c r="T4636" s="3">
        <v>0</v>
      </c>
    </row>
    <row r="4637" spans="1:20">
      <c r="A4637" s="3" t="s">
        <v>11879</v>
      </c>
      <c r="B4637" s="3" t="s">
        <v>22339</v>
      </c>
      <c r="C4637" s="3">
        <v>29</v>
      </c>
      <c r="D4637" s="3">
        <v>74025</v>
      </c>
      <c r="E4637" s="3">
        <v>4113</v>
      </c>
      <c r="T4637" s="3">
        <v>0</v>
      </c>
    </row>
    <row r="4638" spans="1:20">
      <c r="A4638" s="3" t="s">
        <v>11880</v>
      </c>
      <c r="B4638" s="3" t="s">
        <v>22339</v>
      </c>
      <c r="C4638" s="3">
        <v>30</v>
      </c>
      <c r="D4638" s="3">
        <v>75600</v>
      </c>
      <c r="E4638" s="3">
        <v>4200</v>
      </c>
      <c r="T4638" s="3">
        <v>0</v>
      </c>
    </row>
    <row r="4639" spans="1:20">
      <c r="A4639" s="3" t="s">
        <v>11881</v>
      </c>
      <c r="B4639" s="3" t="s">
        <v>22339</v>
      </c>
      <c r="C4639" s="3">
        <v>31</v>
      </c>
      <c r="D4639" s="3">
        <v>77175</v>
      </c>
      <c r="E4639" s="3">
        <v>4288</v>
      </c>
      <c r="T4639" s="3">
        <v>0</v>
      </c>
    </row>
    <row r="4640" spans="1:20">
      <c r="A4640" s="3" t="s">
        <v>11882</v>
      </c>
      <c r="B4640" s="3" t="s">
        <v>22339</v>
      </c>
      <c r="C4640" s="3">
        <v>32</v>
      </c>
      <c r="D4640" s="3">
        <v>78750</v>
      </c>
      <c r="E4640" s="3">
        <v>4375</v>
      </c>
      <c r="T4640" s="3">
        <v>0</v>
      </c>
    </row>
    <row r="4641" spans="1:20">
      <c r="A4641" s="3" t="s">
        <v>11883</v>
      </c>
      <c r="B4641" s="3" t="s">
        <v>22339</v>
      </c>
      <c r="C4641" s="3">
        <v>33</v>
      </c>
      <c r="D4641" s="3">
        <v>80325</v>
      </c>
      <c r="E4641" s="3">
        <v>4463</v>
      </c>
      <c r="T4641" s="3">
        <v>0</v>
      </c>
    </row>
    <row r="4642" spans="1:20">
      <c r="A4642" s="3" t="s">
        <v>11884</v>
      </c>
      <c r="B4642" s="3" t="s">
        <v>22339</v>
      </c>
      <c r="C4642" s="3">
        <v>34</v>
      </c>
      <c r="D4642" s="3">
        <v>81900</v>
      </c>
      <c r="E4642" s="3">
        <v>4550</v>
      </c>
      <c r="T4642" s="3">
        <v>0</v>
      </c>
    </row>
    <row r="4643" spans="1:20">
      <c r="A4643" s="3" t="s">
        <v>11885</v>
      </c>
      <c r="B4643" s="3" t="s">
        <v>22339</v>
      </c>
      <c r="C4643" s="3">
        <v>35</v>
      </c>
      <c r="D4643" s="3">
        <v>83475</v>
      </c>
      <c r="E4643" s="3">
        <v>4638</v>
      </c>
      <c r="T4643" s="3">
        <v>0</v>
      </c>
    </row>
    <row r="4644" spans="1:20">
      <c r="A4644" s="3" t="s">
        <v>11886</v>
      </c>
      <c r="B4644" s="3" t="s">
        <v>22339</v>
      </c>
      <c r="C4644" s="3">
        <v>36</v>
      </c>
      <c r="D4644" s="3">
        <v>85050</v>
      </c>
      <c r="E4644" s="3">
        <v>4725</v>
      </c>
      <c r="T4644" s="3">
        <v>0</v>
      </c>
    </row>
    <row r="4645" spans="1:20">
      <c r="A4645" s="3" t="s">
        <v>11887</v>
      </c>
      <c r="B4645" s="3" t="s">
        <v>22339</v>
      </c>
      <c r="C4645" s="3">
        <v>37</v>
      </c>
      <c r="D4645" s="3">
        <v>86625</v>
      </c>
      <c r="E4645" s="3">
        <v>4813</v>
      </c>
      <c r="T4645" s="3">
        <v>0</v>
      </c>
    </row>
    <row r="4646" spans="1:20">
      <c r="A4646" s="3" t="s">
        <v>11888</v>
      </c>
      <c r="B4646" s="3" t="s">
        <v>22339</v>
      </c>
      <c r="C4646" s="3">
        <v>38</v>
      </c>
      <c r="D4646" s="3">
        <v>88200</v>
      </c>
      <c r="E4646" s="3">
        <v>4900</v>
      </c>
      <c r="T4646" s="3">
        <v>0</v>
      </c>
    </row>
    <row r="4647" spans="1:20">
      <c r="A4647" s="3" t="s">
        <v>11889</v>
      </c>
      <c r="B4647" s="3" t="s">
        <v>22339</v>
      </c>
      <c r="C4647" s="3">
        <v>39</v>
      </c>
      <c r="D4647" s="3">
        <v>89775</v>
      </c>
      <c r="E4647" s="3">
        <v>4988</v>
      </c>
      <c r="T4647" s="3">
        <v>0</v>
      </c>
    </row>
    <row r="4648" spans="1:20">
      <c r="A4648" s="3" t="s">
        <v>11890</v>
      </c>
      <c r="B4648" s="3" t="s">
        <v>22339</v>
      </c>
      <c r="C4648" s="3">
        <v>40</v>
      </c>
      <c r="D4648" s="3">
        <v>91350</v>
      </c>
      <c r="E4648" s="3">
        <v>5075</v>
      </c>
      <c r="T4648" s="3">
        <v>0</v>
      </c>
    </row>
    <row r="4649" spans="1:20">
      <c r="A4649" s="3" t="s">
        <v>11891</v>
      </c>
      <c r="B4649" s="3" t="s">
        <v>22339</v>
      </c>
      <c r="C4649" s="3">
        <v>41</v>
      </c>
      <c r="D4649" s="3">
        <v>92925</v>
      </c>
      <c r="E4649" s="3">
        <v>5163</v>
      </c>
      <c r="T4649" s="3">
        <v>0</v>
      </c>
    </row>
    <row r="4650" spans="1:20">
      <c r="A4650" s="3" t="s">
        <v>11892</v>
      </c>
      <c r="B4650" s="3" t="s">
        <v>22339</v>
      </c>
      <c r="C4650" s="3">
        <v>42</v>
      </c>
      <c r="D4650" s="3">
        <v>94500</v>
      </c>
      <c r="E4650" s="3">
        <v>5250</v>
      </c>
      <c r="T4650" s="3">
        <v>0</v>
      </c>
    </row>
    <row r="4651" spans="1:20">
      <c r="A4651" s="3" t="s">
        <v>11893</v>
      </c>
      <c r="B4651" s="3" t="s">
        <v>22339</v>
      </c>
      <c r="C4651" s="3">
        <v>43</v>
      </c>
      <c r="D4651" s="3">
        <v>96075</v>
      </c>
      <c r="E4651" s="3">
        <v>5338</v>
      </c>
      <c r="T4651" s="3">
        <v>0</v>
      </c>
    </row>
    <row r="4652" spans="1:20">
      <c r="A4652" s="3" t="s">
        <v>11894</v>
      </c>
      <c r="B4652" s="3" t="s">
        <v>22339</v>
      </c>
      <c r="C4652" s="3">
        <v>44</v>
      </c>
      <c r="D4652" s="3">
        <v>97650</v>
      </c>
      <c r="E4652" s="3">
        <v>5425</v>
      </c>
      <c r="T4652" s="3">
        <v>0</v>
      </c>
    </row>
    <row r="4653" spans="1:20">
      <c r="A4653" s="3" t="s">
        <v>11895</v>
      </c>
      <c r="B4653" s="3" t="s">
        <v>22339</v>
      </c>
      <c r="C4653" s="3">
        <v>45</v>
      </c>
      <c r="D4653" s="3">
        <v>99225</v>
      </c>
      <c r="E4653" s="3">
        <v>5513</v>
      </c>
      <c r="T4653" s="3">
        <v>0</v>
      </c>
    </row>
    <row r="4654" spans="1:20">
      <c r="A4654" s="3" t="s">
        <v>11896</v>
      </c>
      <c r="B4654" s="3" t="s">
        <v>22339</v>
      </c>
      <c r="C4654" s="3">
        <v>46</v>
      </c>
      <c r="D4654" s="3">
        <v>100800</v>
      </c>
      <c r="E4654" s="3">
        <v>5600</v>
      </c>
      <c r="T4654" s="3">
        <v>0</v>
      </c>
    </row>
    <row r="4655" spans="1:20">
      <c r="A4655" s="3" t="s">
        <v>11897</v>
      </c>
      <c r="B4655" s="3" t="s">
        <v>22339</v>
      </c>
      <c r="C4655" s="3">
        <v>47</v>
      </c>
      <c r="D4655" s="3">
        <v>102375</v>
      </c>
      <c r="E4655" s="3">
        <v>5688</v>
      </c>
      <c r="T4655" s="3">
        <v>0</v>
      </c>
    </row>
    <row r="4656" spans="1:20">
      <c r="A4656" s="3" t="s">
        <v>11898</v>
      </c>
      <c r="B4656" s="3" t="s">
        <v>22339</v>
      </c>
      <c r="C4656" s="3">
        <v>48</v>
      </c>
      <c r="D4656" s="3">
        <v>103950</v>
      </c>
      <c r="E4656" s="3">
        <v>5775</v>
      </c>
      <c r="T4656" s="3">
        <v>0</v>
      </c>
    </row>
    <row r="4657" spans="1:20">
      <c r="A4657" s="3" t="s">
        <v>11899</v>
      </c>
      <c r="B4657" s="3" t="s">
        <v>22339</v>
      </c>
      <c r="C4657" s="3">
        <v>49</v>
      </c>
      <c r="D4657" s="3">
        <v>105525</v>
      </c>
      <c r="E4657" s="3">
        <v>5863</v>
      </c>
      <c r="T4657" s="3">
        <v>0</v>
      </c>
    </row>
    <row r="4658" spans="1:20">
      <c r="A4658" s="3" t="s">
        <v>11900</v>
      </c>
      <c r="B4658" s="3" t="s">
        <v>22339</v>
      </c>
      <c r="C4658" s="3">
        <v>50</v>
      </c>
      <c r="D4658" s="3">
        <v>107100</v>
      </c>
      <c r="E4658" s="3">
        <v>5950</v>
      </c>
      <c r="T4658" s="3">
        <v>0</v>
      </c>
    </row>
    <row r="4659" spans="1:20">
      <c r="A4659" s="3" t="s">
        <v>11901</v>
      </c>
      <c r="B4659" s="3" t="s">
        <v>22339</v>
      </c>
      <c r="C4659" s="3">
        <v>51</v>
      </c>
      <c r="D4659" s="3">
        <v>108675</v>
      </c>
      <c r="E4659" s="3">
        <v>6038</v>
      </c>
      <c r="T4659" s="3">
        <v>0</v>
      </c>
    </row>
    <row r="4660" spans="1:20">
      <c r="A4660" s="3" t="s">
        <v>11902</v>
      </c>
      <c r="B4660" s="3" t="s">
        <v>22339</v>
      </c>
      <c r="C4660" s="3">
        <v>52</v>
      </c>
      <c r="D4660" s="3">
        <v>110250</v>
      </c>
      <c r="E4660" s="3">
        <v>6125</v>
      </c>
      <c r="T4660" s="3">
        <v>0</v>
      </c>
    </row>
    <row r="4661" spans="1:20">
      <c r="A4661" s="3" t="s">
        <v>11903</v>
      </c>
      <c r="B4661" s="3" t="s">
        <v>22339</v>
      </c>
      <c r="C4661" s="3">
        <v>53</v>
      </c>
      <c r="D4661" s="3">
        <v>111825</v>
      </c>
      <c r="E4661" s="3">
        <v>6213</v>
      </c>
      <c r="T4661" s="3">
        <v>0</v>
      </c>
    </row>
    <row r="4662" spans="1:20">
      <c r="A4662" s="3" t="s">
        <v>11904</v>
      </c>
      <c r="B4662" s="3" t="s">
        <v>22339</v>
      </c>
      <c r="C4662" s="3">
        <v>54</v>
      </c>
      <c r="D4662" s="3">
        <v>113400</v>
      </c>
      <c r="E4662" s="3">
        <v>6300</v>
      </c>
      <c r="T4662" s="3">
        <v>0</v>
      </c>
    </row>
    <row r="4663" spans="1:20">
      <c r="A4663" s="3" t="s">
        <v>11905</v>
      </c>
      <c r="B4663" s="3" t="s">
        <v>22339</v>
      </c>
      <c r="C4663" s="3">
        <v>55</v>
      </c>
      <c r="D4663" s="3">
        <v>114975</v>
      </c>
      <c r="E4663" s="3">
        <v>6388</v>
      </c>
      <c r="T4663" s="3">
        <v>0</v>
      </c>
    </row>
    <row r="4664" spans="1:20">
      <c r="A4664" s="3" t="s">
        <v>11906</v>
      </c>
      <c r="B4664" s="3" t="s">
        <v>22339</v>
      </c>
      <c r="C4664" s="3">
        <v>56</v>
      </c>
      <c r="D4664" s="3">
        <v>116550</v>
      </c>
      <c r="E4664" s="3">
        <v>6475</v>
      </c>
      <c r="T4664" s="3">
        <v>0</v>
      </c>
    </row>
    <row r="4665" spans="1:20">
      <c r="A4665" s="3" t="s">
        <v>11907</v>
      </c>
      <c r="B4665" s="3" t="s">
        <v>22339</v>
      </c>
      <c r="C4665" s="3">
        <v>57</v>
      </c>
      <c r="D4665" s="3">
        <v>118125</v>
      </c>
      <c r="E4665" s="3">
        <v>6563</v>
      </c>
      <c r="T4665" s="3">
        <v>0</v>
      </c>
    </row>
    <row r="4666" spans="1:20">
      <c r="A4666" s="3" t="s">
        <v>11908</v>
      </c>
      <c r="B4666" s="3" t="s">
        <v>22339</v>
      </c>
      <c r="C4666" s="3">
        <v>58</v>
      </c>
      <c r="D4666" s="3">
        <v>119700</v>
      </c>
      <c r="E4666" s="3">
        <v>6650</v>
      </c>
      <c r="T4666" s="3">
        <v>0</v>
      </c>
    </row>
    <row r="4667" spans="1:20">
      <c r="A4667" s="3" t="s">
        <v>11909</v>
      </c>
      <c r="B4667" s="3" t="s">
        <v>22339</v>
      </c>
      <c r="C4667" s="3">
        <v>59</v>
      </c>
      <c r="D4667" s="3">
        <v>121275</v>
      </c>
      <c r="E4667" s="3">
        <v>6738</v>
      </c>
      <c r="T4667" s="3">
        <v>0</v>
      </c>
    </row>
    <row r="4668" spans="1:20">
      <c r="A4668" s="3" t="s">
        <v>11910</v>
      </c>
      <c r="B4668" s="3" t="s">
        <v>22339</v>
      </c>
      <c r="C4668" s="3">
        <v>60</v>
      </c>
      <c r="D4668" s="3">
        <v>122850</v>
      </c>
      <c r="E4668" s="3">
        <v>6825</v>
      </c>
      <c r="T4668" s="3">
        <v>0</v>
      </c>
    </row>
    <row r="4669" spans="1:20">
      <c r="A4669" s="3" t="s">
        <v>11911</v>
      </c>
      <c r="B4669" s="3" t="s">
        <v>22339</v>
      </c>
      <c r="C4669" s="3">
        <v>61</v>
      </c>
      <c r="D4669" s="3">
        <v>124425</v>
      </c>
      <c r="E4669" s="3">
        <v>6913</v>
      </c>
      <c r="T4669" s="3">
        <v>0</v>
      </c>
    </row>
    <row r="4670" spans="1:20">
      <c r="A4670" s="3" t="s">
        <v>11912</v>
      </c>
      <c r="B4670" s="3" t="s">
        <v>22339</v>
      </c>
      <c r="C4670" s="3">
        <v>62</v>
      </c>
      <c r="D4670" s="3">
        <v>126000</v>
      </c>
      <c r="E4670" s="3">
        <v>7000</v>
      </c>
      <c r="T4670" s="3">
        <v>0</v>
      </c>
    </row>
    <row r="4671" spans="1:20">
      <c r="A4671" s="3" t="s">
        <v>11913</v>
      </c>
      <c r="B4671" s="3" t="s">
        <v>22339</v>
      </c>
      <c r="C4671" s="3">
        <v>63</v>
      </c>
      <c r="D4671" s="3">
        <v>127575</v>
      </c>
      <c r="E4671" s="3">
        <v>7088</v>
      </c>
      <c r="T4671" s="3">
        <v>0</v>
      </c>
    </row>
    <row r="4672" spans="1:20">
      <c r="A4672" s="3" t="s">
        <v>11914</v>
      </c>
      <c r="B4672" s="3" t="s">
        <v>22339</v>
      </c>
      <c r="C4672" s="3">
        <v>64</v>
      </c>
      <c r="D4672" s="3">
        <v>129150</v>
      </c>
      <c r="E4672" s="3">
        <v>7175</v>
      </c>
      <c r="T4672" s="3">
        <v>0</v>
      </c>
    </row>
    <row r="4673" spans="1:20">
      <c r="A4673" s="3" t="s">
        <v>11915</v>
      </c>
      <c r="B4673" s="3" t="s">
        <v>22339</v>
      </c>
      <c r="C4673" s="3">
        <v>65</v>
      </c>
      <c r="D4673" s="3">
        <v>130725</v>
      </c>
      <c r="E4673" s="3">
        <v>7263</v>
      </c>
      <c r="T4673" s="3">
        <v>0</v>
      </c>
    </row>
    <row r="4674" spans="1:20">
      <c r="A4674" s="3" t="s">
        <v>11916</v>
      </c>
      <c r="B4674" s="3" t="s">
        <v>22339</v>
      </c>
      <c r="C4674" s="3">
        <v>66</v>
      </c>
      <c r="D4674" s="3">
        <v>132300</v>
      </c>
      <c r="E4674" s="3">
        <v>7350</v>
      </c>
      <c r="T4674" s="3">
        <v>0</v>
      </c>
    </row>
    <row r="4675" spans="1:20">
      <c r="A4675" s="3" t="s">
        <v>11917</v>
      </c>
      <c r="B4675" s="3" t="s">
        <v>22339</v>
      </c>
      <c r="C4675" s="3">
        <v>67</v>
      </c>
      <c r="D4675" s="3">
        <v>133875</v>
      </c>
      <c r="E4675" s="3">
        <v>7438</v>
      </c>
      <c r="T4675" s="3">
        <v>0</v>
      </c>
    </row>
    <row r="4676" spans="1:20">
      <c r="A4676" s="3" t="s">
        <v>11918</v>
      </c>
      <c r="B4676" s="3" t="s">
        <v>22339</v>
      </c>
      <c r="C4676" s="3">
        <v>68</v>
      </c>
      <c r="D4676" s="3">
        <v>135450</v>
      </c>
      <c r="E4676" s="3">
        <v>7525</v>
      </c>
      <c r="T4676" s="3">
        <v>0</v>
      </c>
    </row>
    <row r="4677" spans="1:20">
      <c r="A4677" s="3" t="s">
        <v>11919</v>
      </c>
      <c r="B4677" s="3" t="s">
        <v>22339</v>
      </c>
      <c r="C4677" s="3">
        <v>69</v>
      </c>
      <c r="D4677" s="3">
        <v>137025</v>
      </c>
      <c r="E4677" s="3">
        <v>7613</v>
      </c>
      <c r="T4677" s="3">
        <v>0</v>
      </c>
    </row>
    <row r="4678" spans="1:20">
      <c r="A4678" s="3" t="s">
        <v>11920</v>
      </c>
      <c r="B4678" s="3" t="s">
        <v>22339</v>
      </c>
      <c r="C4678" s="3">
        <v>70</v>
      </c>
      <c r="D4678" s="3">
        <v>138600</v>
      </c>
      <c r="E4678" s="3">
        <v>7700</v>
      </c>
      <c r="T4678" s="3">
        <v>0</v>
      </c>
    </row>
    <row r="4679" spans="1:20">
      <c r="A4679" s="3" t="s">
        <v>11921</v>
      </c>
      <c r="B4679" s="3" t="s">
        <v>22339</v>
      </c>
      <c r="C4679" s="3">
        <v>71</v>
      </c>
      <c r="D4679" s="3">
        <v>140175</v>
      </c>
      <c r="E4679" s="3">
        <v>7788</v>
      </c>
      <c r="T4679" s="3">
        <v>0</v>
      </c>
    </row>
    <row r="4680" spans="1:20">
      <c r="A4680" s="3" t="s">
        <v>11922</v>
      </c>
      <c r="B4680" s="3" t="s">
        <v>22339</v>
      </c>
      <c r="C4680" s="3">
        <v>72</v>
      </c>
      <c r="D4680" s="3">
        <v>141750</v>
      </c>
      <c r="E4680" s="3">
        <v>7875</v>
      </c>
      <c r="T4680" s="3">
        <v>0</v>
      </c>
    </row>
    <row r="4681" spans="1:20">
      <c r="A4681" s="3" t="s">
        <v>11923</v>
      </c>
      <c r="B4681" s="3" t="s">
        <v>22339</v>
      </c>
      <c r="C4681" s="3">
        <v>73</v>
      </c>
      <c r="D4681" s="3">
        <v>143325</v>
      </c>
      <c r="E4681" s="3">
        <v>7963</v>
      </c>
      <c r="T4681" s="3">
        <v>0</v>
      </c>
    </row>
    <row r="4682" spans="1:20">
      <c r="A4682" s="3" t="s">
        <v>11924</v>
      </c>
      <c r="B4682" s="3" t="s">
        <v>22339</v>
      </c>
      <c r="C4682" s="3">
        <v>74</v>
      </c>
      <c r="D4682" s="3">
        <v>144900</v>
      </c>
      <c r="E4682" s="3">
        <v>8050</v>
      </c>
      <c r="T4682" s="3">
        <v>0</v>
      </c>
    </row>
    <row r="4683" spans="1:20">
      <c r="A4683" s="3" t="s">
        <v>11925</v>
      </c>
      <c r="B4683" s="3" t="s">
        <v>22339</v>
      </c>
      <c r="C4683" s="3">
        <v>75</v>
      </c>
      <c r="D4683" s="3">
        <v>146475</v>
      </c>
      <c r="E4683" s="3">
        <v>8138</v>
      </c>
      <c r="T4683" s="3">
        <v>0</v>
      </c>
    </row>
    <row r="4684" spans="1:20">
      <c r="A4684" s="3" t="s">
        <v>11926</v>
      </c>
      <c r="B4684" s="3" t="s">
        <v>22339</v>
      </c>
      <c r="C4684" s="3">
        <v>76</v>
      </c>
      <c r="D4684" s="3">
        <v>148050</v>
      </c>
      <c r="E4684" s="3">
        <v>8225</v>
      </c>
      <c r="T4684" s="3">
        <v>0</v>
      </c>
    </row>
    <row r="4685" spans="1:20">
      <c r="A4685" s="3" t="s">
        <v>11927</v>
      </c>
      <c r="B4685" s="3" t="s">
        <v>22339</v>
      </c>
      <c r="C4685" s="3">
        <v>77</v>
      </c>
      <c r="D4685" s="3">
        <v>149625</v>
      </c>
      <c r="E4685" s="3">
        <v>8313</v>
      </c>
      <c r="T4685" s="3">
        <v>0</v>
      </c>
    </row>
    <row r="4686" spans="1:20">
      <c r="A4686" s="3" t="s">
        <v>11928</v>
      </c>
      <c r="B4686" s="3" t="s">
        <v>22339</v>
      </c>
      <c r="C4686" s="3">
        <v>78</v>
      </c>
      <c r="D4686" s="3">
        <v>151200</v>
      </c>
      <c r="E4686" s="3">
        <v>8400</v>
      </c>
      <c r="T4686" s="3">
        <v>0</v>
      </c>
    </row>
    <row r="4687" spans="1:20">
      <c r="A4687" s="3" t="s">
        <v>11929</v>
      </c>
      <c r="B4687" s="3" t="s">
        <v>22339</v>
      </c>
      <c r="C4687" s="3">
        <v>79</v>
      </c>
      <c r="D4687" s="3">
        <v>152775</v>
      </c>
      <c r="E4687" s="3">
        <v>8488</v>
      </c>
      <c r="T4687" s="3">
        <v>0</v>
      </c>
    </row>
    <row r="4688" spans="1:20">
      <c r="A4688" s="3" t="s">
        <v>11930</v>
      </c>
      <c r="B4688" s="3" t="s">
        <v>22339</v>
      </c>
      <c r="C4688" s="3">
        <v>80</v>
      </c>
      <c r="D4688" s="3">
        <v>154350</v>
      </c>
      <c r="E4688" s="3">
        <v>8575</v>
      </c>
      <c r="T4688" s="3">
        <v>0</v>
      </c>
    </row>
    <row r="4689" spans="1:20">
      <c r="A4689" s="26" t="s">
        <v>11931</v>
      </c>
      <c r="B4689" s="3" t="s">
        <v>22340</v>
      </c>
      <c r="C4689" s="25">
        <v>1</v>
      </c>
      <c r="D4689" s="3">
        <v>42750</v>
      </c>
      <c r="E4689" s="3">
        <v>2375</v>
      </c>
      <c r="T4689" s="3">
        <v>0</v>
      </c>
    </row>
    <row r="4690" spans="1:20">
      <c r="A4690" s="3" t="s">
        <v>11932</v>
      </c>
      <c r="B4690" s="3" t="s">
        <v>22340</v>
      </c>
      <c r="C4690" s="3">
        <v>2</v>
      </c>
      <c r="D4690" s="3">
        <v>45000</v>
      </c>
      <c r="E4690" s="3">
        <v>2500</v>
      </c>
      <c r="T4690" s="3">
        <v>0</v>
      </c>
    </row>
    <row r="4691" spans="1:20">
      <c r="A4691" s="3" t="s">
        <v>11933</v>
      </c>
      <c r="B4691" s="3" t="s">
        <v>22340</v>
      </c>
      <c r="C4691" s="3">
        <v>3</v>
      </c>
      <c r="D4691" s="3">
        <v>47250</v>
      </c>
      <c r="E4691" s="3">
        <v>2625</v>
      </c>
      <c r="T4691" s="3">
        <v>0</v>
      </c>
    </row>
    <row r="4692" spans="1:20">
      <c r="A4692" s="3" t="s">
        <v>11934</v>
      </c>
      <c r="B4692" s="3" t="s">
        <v>22340</v>
      </c>
      <c r="C4692" s="3">
        <v>4</v>
      </c>
      <c r="D4692" s="3">
        <v>49500</v>
      </c>
      <c r="E4692" s="3">
        <v>2750</v>
      </c>
      <c r="T4692" s="3">
        <v>0</v>
      </c>
    </row>
    <row r="4693" spans="1:20">
      <c r="A4693" s="3" t="s">
        <v>11935</v>
      </c>
      <c r="B4693" s="3" t="s">
        <v>22340</v>
      </c>
      <c r="C4693" s="3">
        <v>5</v>
      </c>
      <c r="D4693" s="3">
        <v>51750</v>
      </c>
      <c r="E4693" s="3">
        <v>2875</v>
      </c>
      <c r="T4693" s="3">
        <v>0</v>
      </c>
    </row>
    <row r="4694" spans="1:20">
      <c r="A4694" s="3" t="s">
        <v>11936</v>
      </c>
      <c r="B4694" s="3" t="s">
        <v>22340</v>
      </c>
      <c r="C4694" s="3">
        <v>6</v>
      </c>
      <c r="D4694" s="3">
        <v>54000</v>
      </c>
      <c r="E4694" s="3">
        <v>3000</v>
      </c>
      <c r="T4694" s="3">
        <v>0</v>
      </c>
    </row>
    <row r="4695" spans="1:20">
      <c r="A4695" s="3" t="s">
        <v>11937</v>
      </c>
      <c r="B4695" s="3" t="s">
        <v>22340</v>
      </c>
      <c r="C4695" s="3">
        <v>7</v>
      </c>
      <c r="D4695" s="3">
        <v>56250</v>
      </c>
      <c r="E4695" s="3">
        <v>3125</v>
      </c>
      <c r="T4695" s="3">
        <v>0</v>
      </c>
    </row>
    <row r="4696" spans="1:20">
      <c r="A4696" s="3" t="s">
        <v>11938</v>
      </c>
      <c r="B4696" s="3" t="s">
        <v>22340</v>
      </c>
      <c r="C4696" s="3">
        <v>8</v>
      </c>
      <c r="D4696" s="3">
        <v>58500</v>
      </c>
      <c r="E4696" s="3">
        <v>3250</v>
      </c>
      <c r="T4696" s="3">
        <v>0</v>
      </c>
    </row>
    <row r="4697" spans="1:20">
      <c r="A4697" s="3" t="s">
        <v>11939</v>
      </c>
      <c r="B4697" s="3" t="s">
        <v>22340</v>
      </c>
      <c r="C4697" s="3">
        <v>9</v>
      </c>
      <c r="D4697" s="3">
        <v>60750</v>
      </c>
      <c r="E4697" s="3">
        <v>3375</v>
      </c>
      <c r="T4697" s="3">
        <v>0</v>
      </c>
    </row>
    <row r="4698" spans="1:20">
      <c r="A4698" s="3" t="s">
        <v>11940</v>
      </c>
      <c r="B4698" s="3" t="s">
        <v>22340</v>
      </c>
      <c r="C4698" s="3">
        <v>10</v>
      </c>
      <c r="D4698" s="3">
        <v>63000</v>
      </c>
      <c r="E4698" s="3">
        <v>3500</v>
      </c>
      <c r="T4698" s="3">
        <v>0</v>
      </c>
    </row>
    <row r="4699" spans="1:20">
      <c r="A4699" s="3" t="s">
        <v>11941</v>
      </c>
      <c r="B4699" s="3" t="s">
        <v>22340</v>
      </c>
      <c r="C4699" s="3">
        <v>11</v>
      </c>
      <c r="D4699" s="3">
        <v>65250</v>
      </c>
      <c r="E4699" s="3">
        <v>3625</v>
      </c>
      <c r="T4699" s="3">
        <v>0</v>
      </c>
    </row>
    <row r="4700" spans="1:20">
      <c r="A4700" s="3" t="s">
        <v>11942</v>
      </c>
      <c r="B4700" s="3" t="s">
        <v>22340</v>
      </c>
      <c r="C4700" s="3">
        <v>12</v>
      </c>
      <c r="D4700" s="3">
        <v>67500</v>
      </c>
      <c r="E4700" s="3">
        <v>3750</v>
      </c>
      <c r="T4700" s="3">
        <v>0</v>
      </c>
    </row>
    <row r="4701" spans="1:20">
      <c r="A4701" s="3" t="s">
        <v>11943</v>
      </c>
      <c r="B4701" s="3" t="s">
        <v>22340</v>
      </c>
      <c r="C4701" s="3">
        <v>13</v>
      </c>
      <c r="D4701" s="3">
        <v>69750</v>
      </c>
      <c r="E4701" s="3">
        <v>3875</v>
      </c>
      <c r="T4701" s="3">
        <v>0</v>
      </c>
    </row>
    <row r="4702" spans="1:20">
      <c r="A4702" s="3" t="s">
        <v>11944</v>
      </c>
      <c r="B4702" s="3" t="s">
        <v>22340</v>
      </c>
      <c r="C4702" s="3">
        <v>14</v>
      </c>
      <c r="D4702" s="3">
        <v>72000</v>
      </c>
      <c r="E4702" s="3">
        <v>4000</v>
      </c>
      <c r="T4702" s="3">
        <v>0</v>
      </c>
    </row>
    <row r="4703" spans="1:20">
      <c r="A4703" s="3" t="s">
        <v>11945</v>
      </c>
      <c r="B4703" s="3" t="s">
        <v>22340</v>
      </c>
      <c r="C4703" s="3">
        <v>15</v>
      </c>
      <c r="D4703" s="3">
        <v>74250</v>
      </c>
      <c r="E4703" s="3">
        <v>4125</v>
      </c>
      <c r="T4703" s="3">
        <v>0</v>
      </c>
    </row>
    <row r="4704" spans="1:20">
      <c r="A4704" s="3" t="s">
        <v>11946</v>
      </c>
      <c r="B4704" s="3" t="s">
        <v>22340</v>
      </c>
      <c r="C4704" s="3">
        <v>16</v>
      </c>
      <c r="D4704" s="3">
        <v>76500</v>
      </c>
      <c r="E4704" s="3">
        <v>4250</v>
      </c>
      <c r="T4704" s="3">
        <v>0</v>
      </c>
    </row>
    <row r="4705" spans="1:20">
      <c r="A4705" s="3" t="s">
        <v>11947</v>
      </c>
      <c r="B4705" s="3" t="s">
        <v>22340</v>
      </c>
      <c r="C4705" s="3">
        <v>17</v>
      </c>
      <c r="D4705" s="3">
        <v>78750</v>
      </c>
      <c r="E4705" s="3">
        <v>4375</v>
      </c>
      <c r="T4705" s="3">
        <v>0</v>
      </c>
    </row>
    <row r="4706" spans="1:20">
      <c r="A4706" s="3" t="s">
        <v>11948</v>
      </c>
      <c r="B4706" s="3" t="s">
        <v>22340</v>
      </c>
      <c r="C4706" s="3">
        <v>18</v>
      </c>
      <c r="D4706" s="3">
        <v>81000</v>
      </c>
      <c r="E4706" s="3">
        <v>4500</v>
      </c>
      <c r="T4706" s="3">
        <v>0</v>
      </c>
    </row>
    <row r="4707" spans="1:20">
      <c r="A4707" s="3" t="s">
        <v>11949</v>
      </c>
      <c r="B4707" s="3" t="s">
        <v>22340</v>
      </c>
      <c r="C4707" s="3">
        <v>19</v>
      </c>
      <c r="D4707" s="3">
        <v>83250</v>
      </c>
      <c r="E4707" s="3">
        <v>4625</v>
      </c>
      <c r="T4707" s="3">
        <v>0</v>
      </c>
    </row>
    <row r="4708" spans="1:20">
      <c r="A4708" s="3" t="s">
        <v>11950</v>
      </c>
      <c r="B4708" s="3" t="s">
        <v>22340</v>
      </c>
      <c r="C4708" s="3">
        <v>20</v>
      </c>
      <c r="D4708" s="3">
        <v>85500</v>
      </c>
      <c r="E4708" s="3">
        <v>4750</v>
      </c>
      <c r="T4708" s="3">
        <v>0</v>
      </c>
    </row>
    <row r="4709" spans="1:20">
      <c r="A4709" s="3" t="s">
        <v>11951</v>
      </c>
      <c r="B4709" s="3" t="s">
        <v>22340</v>
      </c>
      <c r="C4709" s="3">
        <v>21</v>
      </c>
      <c r="D4709" s="3">
        <v>87750</v>
      </c>
      <c r="E4709" s="3">
        <v>4875</v>
      </c>
      <c r="T4709" s="3">
        <v>0</v>
      </c>
    </row>
    <row r="4710" spans="1:20">
      <c r="A4710" s="3" t="s">
        <v>11952</v>
      </c>
      <c r="B4710" s="3" t="s">
        <v>22340</v>
      </c>
      <c r="C4710" s="3">
        <v>22</v>
      </c>
      <c r="D4710" s="3">
        <v>90000</v>
      </c>
      <c r="E4710" s="3">
        <v>5000</v>
      </c>
      <c r="T4710" s="3">
        <v>0</v>
      </c>
    </row>
    <row r="4711" spans="1:20">
      <c r="A4711" s="3" t="s">
        <v>11953</v>
      </c>
      <c r="B4711" s="3" t="s">
        <v>22340</v>
      </c>
      <c r="C4711" s="3">
        <v>23</v>
      </c>
      <c r="D4711" s="3">
        <v>92250</v>
      </c>
      <c r="E4711" s="3">
        <v>5125</v>
      </c>
      <c r="T4711" s="3">
        <v>0</v>
      </c>
    </row>
    <row r="4712" spans="1:20">
      <c r="A4712" s="3" t="s">
        <v>11954</v>
      </c>
      <c r="B4712" s="3" t="s">
        <v>22340</v>
      </c>
      <c r="C4712" s="3">
        <v>24</v>
      </c>
      <c r="D4712" s="3">
        <v>94500</v>
      </c>
      <c r="E4712" s="3">
        <v>5250</v>
      </c>
      <c r="T4712" s="3">
        <v>0</v>
      </c>
    </row>
    <row r="4713" spans="1:20">
      <c r="A4713" s="3" t="s">
        <v>11955</v>
      </c>
      <c r="B4713" s="3" t="s">
        <v>22340</v>
      </c>
      <c r="C4713" s="3">
        <v>25</v>
      </c>
      <c r="D4713" s="3">
        <v>96750</v>
      </c>
      <c r="E4713" s="3">
        <v>5375</v>
      </c>
      <c r="T4713" s="3">
        <v>0</v>
      </c>
    </row>
    <row r="4714" spans="1:20">
      <c r="A4714" s="3" t="s">
        <v>11956</v>
      </c>
      <c r="B4714" s="3" t="s">
        <v>22340</v>
      </c>
      <c r="C4714" s="3">
        <v>26</v>
      </c>
      <c r="D4714" s="3">
        <v>99000</v>
      </c>
      <c r="E4714" s="3">
        <v>5500</v>
      </c>
      <c r="T4714" s="3">
        <v>0</v>
      </c>
    </row>
    <row r="4715" spans="1:20">
      <c r="A4715" s="3" t="s">
        <v>11957</v>
      </c>
      <c r="B4715" s="3" t="s">
        <v>22340</v>
      </c>
      <c r="C4715" s="3">
        <v>27</v>
      </c>
      <c r="D4715" s="3">
        <v>101250</v>
      </c>
      <c r="E4715" s="3">
        <v>5625</v>
      </c>
      <c r="T4715" s="3">
        <v>0</v>
      </c>
    </row>
    <row r="4716" spans="1:20">
      <c r="A4716" s="3" t="s">
        <v>11958</v>
      </c>
      <c r="B4716" s="3" t="s">
        <v>22340</v>
      </c>
      <c r="C4716" s="3">
        <v>28</v>
      </c>
      <c r="D4716" s="3">
        <v>103500</v>
      </c>
      <c r="E4716" s="3">
        <v>5750</v>
      </c>
      <c r="T4716" s="3">
        <v>0</v>
      </c>
    </row>
    <row r="4717" spans="1:20">
      <c r="A4717" s="3" t="s">
        <v>11959</v>
      </c>
      <c r="B4717" s="3" t="s">
        <v>22340</v>
      </c>
      <c r="C4717" s="3">
        <v>29</v>
      </c>
      <c r="D4717" s="3">
        <v>105750</v>
      </c>
      <c r="E4717" s="3">
        <v>5875</v>
      </c>
      <c r="T4717" s="3">
        <v>0</v>
      </c>
    </row>
    <row r="4718" spans="1:20">
      <c r="A4718" s="3" t="s">
        <v>11960</v>
      </c>
      <c r="B4718" s="3" t="s">
        <v>22340</v>
      </c>
      <c r="C4718" s="3">
        <v>30</v>
      </c>
      <c r="D4718" s="3">
        <v>108000</v>
      </c>
      <c r="E4718" s="3">
        <v>6000</v>
      </c>
      <c r="T4718" s="3">
        <v>0</v>
      </c>
    </row>
    <row r="4719" spans="1:20">
      <c r="A4719" s="3" t="s">
        <v>11961</v>
      </c>
      <c r="B4719" s="3" t="s">
        <v>22340</v>
      </c>
      <c r="C4719" s="3">
        <v>31</v>
      </c>
      <c r="D4719" s="3">
        <v>110250</v>
      </c>
      <c r="E4719" s="3">
        <v>6125</v>
      </c>
      <c r="T4719" s="3">
        <v>0</v>
      </c>
    </row>
    <row r="4720" spans="1:20">
      <c r="A4720" s="3" t="s">
        <v>11962</v>
      </c>
      <c r="B4720" s="3" t="s">
        <v>22340</v>
      </c>
      <c r="C4720" s="3">
        <v>32</v>
      </c>
      <c r="D4720" s="3">
        <v>112500</v>
      </c>
      <c r="E4720" s="3">
        <v>6250</v>
      </c>
      <c r="T4720" s="3">
        <v>0</v>
      </c>
    </row>
    <row r="4721" spans="1:20">
      <c r="A4721" s="3" t="s">
        <v>11963</v>
      </c>
      <c r="B4721" s="3" t="s">
        <v>22340</v>
      </c>
      <c r="C4721" s="3">
        <v>33</v>
      </c>
      <c r="D4721" s="3">
        <v>114750</v>
      </c>
      <c r="E4721" s="3">
        <v>6375</v>
      </c>
      <c r="T4721" s="3">
        <v>0</v>
      </c>
    </row>
    <row r="4722" spans="1:20">
      <c r="A4722" s="3" t="s">
        <v>11964</v>
      </c>
      <c r="B4722" s="3" t="s">
        <v>22340</v>
      </c>
      <c r="C4722" s="3">
        <v>34</v>
      </c>
      <c r="D4722" s="3">
        <v>117000</v>
      </c>
      <c r="E4722" s="3">
        <v>6500</v>
      </c>
      <c r="T4722" s="3">
        <v>0</v>
      </c>
    </row>
    <row r="4723" spans="1:20">
      <c r="A4723" s="3" t="s">
        <v>11965</v>
      </c>
      <c r="B4723" s="3" t="s">
        <v>22340</v>
      </c>
      <c r="C4723" s="3">
        <v>35</v>
      </c>
      <c r="D4723" s="3">
        <v>119250</v>
      </c>
      <c r="E4723" s="3">
        <v>6625</v>
      </c>
      <c r="T4723" s="3">
        <v>0</v>
      </c>
    </row>
    <row r="4724" spans="1:20">
      <c r="A4724" s="3" t="s">
        <v>11966</v>
      </c>
      <c r="B4724" s="3" t="s">
        <v>22340</v>
      </c>
      <c r="C4724" s="3">
        <v>36</v>
      </c>
      <c r="D4724" s="3">
        <v>121500</v>
      </c>
      <c r="E4724" s="3">
        <v>6750</v>
      </c>
      <c r="T4724" s="3">
        <v>0</v>
      </c>
    </row>
    <row r="4725" spans="1:20">
      <c r="A4725" s="3" t="s">
        <v>11967</v>
      </c>
      <c r="B4725" s="3" t="s">
        <v>22340</v>
      </c>
      <c r="C4725" s="3">
        <v>37</v>
      </c>
      <c r="D4725" s="3">
        <v>123750</v>
      </c>
      <c r="E4725" s="3">
        <v>6875</v>
      </c>
      <c r="T4725" s="3">
        <v>0</v>
      </c>
    </row>
    <row r="4726" spans="1:20">
      <c r="A4726" s="3" t="s">
        <v>11968</v>
      </c>
      <c r="B4726" s="3" t="s">
        <v>22340</v>
      </c>
      <c r="C4726" s="3">
        <v>38</v>
      </c>
      <c r="D4726" s="3">
        <v>126000</v>
      </c>
      <c r="E4726" s="3">
        <v>7000</v>
      </c>
      <c r="T4726" s="3">
        <v>0</v>
      </c>
    </row>
    <row r="4727" spans="1:20">
      <c r="A4727" s="3" t="s">
        <v>11969</v>
      </c>
      <c r="B4727" s="3" t="s">
        <v>22340</v>
      </c>
      <c r="C4727" s="3">
        <v>39</v>
      </c>
      <c r="D4727" s="3">
        <v>128250</v>
      </c>
      <c r="E4727" s="3">
        <v>7125</v>
      </c>
      <c r="T4727" s="3">
        <v>0</v>
      </c>
    </row>
    <row r="4728" spans="1:20">
      <c r="A4728" s="3" t="s">
        <v>11970</v>
      </c>
      <c r="B4728" s="3" t="s">
        <v>22340</v>
      </c>
      <c r="C4728" s="3">
        <v>40</v>
      </c>
      <c r="D4728" s="3">
        <v>130500</v>
      </c>
      <c r="E4728" s="3">
        <v>7250</v>
      </c>
      <c r="T4728" s="3">
        <v>0</v>
      </c>
    </row>
    <row r="4729" spans="1:20">
      <c r="A4729" s="3" t="s">
        <v>11971</v>
      </c>
      <c r="B4729" s="3" t="s">
        <v>22340</v>
      </c>
      <c r="C4729" s="3">
        <v>41</v>
      </c>
      <c r="D4729" s="3">
        <v>132750</v>
      </c>
      <c r="E4729" s="3">
        <v>7375</v>
      </c>
      <c r="T4729" s="3">
        <v>0</v>
      </c>
    </row>
    <row r="4730" spans="1:20">
      <c r="A4730" s="3" t="s">
        <v>11972</v>
      </c>
      <c r="B4730" s="3" t="s">
        <v>22340</v>
      </c>
      <c r="C4730" s="3">
        <v>42</v>
      </c>
      <c r="D4730" s="3">
        <v>135000</v>
      </c>
      <c r="E4730" s="3">
        <v>7500</v>
      </c>
      <c r="T4730" s="3">
        <v>0</v>
      </c>
    </row>
    <row r="4731" spans="1:20">
      <c r="A4731" s="3" t="s">
        <v>11973</v>
      </c>
      <c r="B4731" s="3" t="s">
        <v>22340</v>
      </c>
      <c r="C4731" s="3">
        <v>43</v>
      </c>
      <c r="D4731" s="3">
        <v>137250</v>
      </c>
      <c r="E4731" s="3">
        <v>7625</v>
      </c>
      <c r="T4731" s="3">
        <v>0</v>
      </c>
    </row>
    <row r="4732" spans="1:20">
      <c r="A4732" s="3" t="s">
        <v>11974</v>
      </c>
      <c r="B4732" s="3" t="s">
        <v>22340</v>
      </c>
      <c r="C4732" s="3">
        <v>44</v>
      </c>
      <c r="D4732" s="3">
        <v>139500</v>
      </c>
      <c r="E4732" s="3">
        <v>7750</v>
      </c>
      <c r="T4732" s="3">
        <v>0</v>
      </c>
    </row>
    <row r="4733" spans="1:20">
      <c r="A4733" s="3" t="s">
        <v>11975</v>
      </c>
      <c r="B4733" s="3" t="s">
        <v>22340</v>
      </c>
      <c r="C4733" s="3">
        <v>45</v>
      </c>
      <c r="D4733" s="3">
        <v>141750</v>
      </c>
      <c r="E4733" s="3">
        <v>7875</v>
      </c>
      <c r="T4733" s="3">
        <v>0</v>
      </c>
    </row>
    <row r="4734" spans="1:20">
      <c r="A4734" s="3" t="s">
        <v>11976</v>
      </c>
      <c r="B4734" s="3" t="s">
        <v>22340</v>
      </c>
      <c r="C4734" s="3">
        <v>46</v>
      </c>
      <c r="D4734" s="3">
        <v>144000</v>
      </c>
      <c r="E4734" s="3">
        <v>8000</v>
      </c>
      <c r="T4734" s="3">
        <v>0</v>
      </c>
    </row>
    <row r="4735" spans="1:20">
      <c r="A4735" s="3" t="s">
        <v>11977</v>
      </c>
      <c r="B4735" s="3" t="s">
        <v>22340</v>
      </c>
      <c r="C4735" s="3">
        <v>47</v>
      </c>
      <c r="D4735" s="3">
        <v>146250</v>
      </c>
      <c r="E4735" s="3">
        <v>8125</v>
      </c>
      <c r="T4735" s="3">
        <v>0</v>
      </c>
    </row>
    <row r="4736" spans="1:20">
      <c r="A4736" s="3" t="s">
        <v>11978</v>
      </c>
      <c r="B4736" s="3" t="s">
        <v>22340</v>
      </c>
      <c r="C4736" s="3">
        <v>48</v>
      </c>
      <c r="D4736" s="3">
        <v>148500</v>
      </c>
      <c r="E4736" s="3">
        <v>8250</v>
      </c>
      <c r="T4736" s="3">
        <v>0</v>
      </c>
    </row>
    <row r="4737" spans="1:20">
      <c r="A4737" s="3" t="s">
        <v>11979</v>
      </c>
      <c r="B4737" s="3" t="s">
        <v>22340</v>
      </c>
      <c r="C4737" s="3">
        <v>49</v>
      </c>
      <c r="D4737" s="3">
        <v>150750</v>
      </c>
      <c r="E4737" s="3">
        <v>8375</v>
      </c>
      <c r="T4737" s="3">
        <v>0</v>
      </c>
    </row>
    <row r="4738" spans="1:20">
      <c r="A4738" s="3" t="s">
        <v>11980</v>
      </c>
      <c r="B4738" s="3" t="s">
        <v>22340</v>
      </c>
      <c r="C4738" s="3">
        <v>50</v>
      </c>
      <c r="D4738" s="3">
        <v>153000</v>
      </c>
      <c r="E4738" s="3">
        <v>8500</v>
      </c>
      <c r="T4738" s="3">
        <v>0</v>
      </c>
    </row>
    <row r="4739" spans="1:20">
      <c r="A4739" s="3" t="s">
        <v>11981</v>
      </c>
      <c r="B4739" s="3" t="s">
        <v>22340</v>
      </c>
      <c r="C4739" s="3">
        <v>51</v>
      </c>
      <c r="D4739" s="3">
        <v>155250</v>
      </c>
      <c r="E4739" s="3">
        <v>8625</v>
      </c>
      <c r="T4739" s="3">
        <v>0</v>
      </c>
    </row>
    <row r="4740" spans="1:20">
      <c r="A4740" s="3" t="s">
        <v>11982</v>
      </c>
      <c r="B4740" s="3" t="s">
        <v>22340</v>
      </c>
      <c r="C4740" s="3">
        <v>52</v>
      </c>
      <c r="D4740" s="3">
        <v>157500</v>
      </c>
      <c r="E4740" s="3">
        <v>8750</v>
      </c>
      <c r="T4740" s="3">
        <v>0</v>
      </c>
    </row>
    <row r="4741" spans="1:20">
      <c r="A4741" s="3" t="s">
        <v>11983</v>
      </c>
      <c r="B4741" s="3" t="s">
        <v>22340</v>
      </c>
      <c r="C4741" s="3">
        <v>53</v>
      </c>
      <c r="D4741" s="3">
        <v>159750</v>
      </c>
      <c r="E4741" s="3">
        <v>8875</v>
      </c>
      <c r="T4741" s="3">
        <v>0</v>
      </c>
    </row>
    <row r="4742" spans="1:20">
      <c r="A4742" s="3" t="s">
        <v>11984</v>
      </c>
      <c r="B4742" s="3" t="s">
        <v>22340</v>
      </c>
      <c r="C4742" s="3">
        <v>54</v>
      </c>
      <c r="D4742" s="3">
        <v>162000</v>
      </c>
      <c r="E4742" s="3">
        <v>9000</v>
      </c>
      <c r="T4742" s="3">
        <v>0</v>
      </c>
    </row>
    <row r="4743" spans="1:20">
      <c r="A4743" s="3" t="s">
        <v>11985</v>
      </c>
      <c r="B4743" s="3" t="s">
        <v>22340</v>
      </c>
      <c r="C4743" s="3">
        <v>55</v>
      </c>
      <c r="D4743" s="3">
        <v>164250</v>
      </c>
      <c r="E4743" s="3">
        <v>9125</v>
      </c>
      <c r="T4743" s="3">
        <v>0</v>
      </c>
    </row>
    <row r="4744" spans="1:20">
      <c r="A4744" s="3" t="s">
        <v>11986</v>
      </c>
      <c r="B4744" s="3" t="s">
        <v>22340</v>
      </c>
      <c r="C4744" s="3">
        <v>56</v>
      </c>
      <c r="D4744" s="3">
        <v>166500</v>
      </c>
      <c r="E4744" s="3">
        <v>9250</v>
      </c>
      <c r="T4744" s="3">
        <v>0</v>
      </c>
    </row>
    <row r="4745" spans="1:20">
      <c r="A4745" s="3" t="s">
        <v>11987</v>
      </c>
      <c r="B4745" s="3" t="s">
        <v>22340</v>
      </c>
      <c r="C4745" s="3">
        <v>57</v>
      </c>
      <c r="D4745" s="3">
        <v>168750</v>
      </c>
      <c r="E4745" s="3">
        <v>9375</v>
      </c>
      <c r="T4745" s="3">
        <v>0</v>
      </c>
    </row>
    <row r="4746" spans="1:20">
      <c r="A4746" s="3" t="s">
        <v>11988</v>
      </c>
      <c r="B4746" s="3" t="s">
        <v>22340</v>
      </c>
      <c r="C4746" s="3">
        <v>58</v>
      </c>
      <c r="D4746" s="3">
        <v>171000</v>
      </c>
      <c r="E4746" s="3">
        <v>9500</v>
      </c>
      <c r="T4746" s="3">
        <v>0</v>
      </c>
    </row>
    <row r="4747" spans="1:20">
      <c r="A4747" s="3" t="s">
        <v>11989</v>
      </c>
      <c r="B4747" s="3" t="s">
        <v>22340</v>
      </c>
      <c r="C4747" s="3">
        <v>59</v>
      </c>
      <c r="D4747" s="3">
        <v>173250</v>
      </c>
      <c r="E4747" s="3">
        <v>9625</v>
      </c>
      <c r="T4747" s="3">
        <v>0</v>
      </c>
    </row>
    <row r="4748" spans="1:20">
      <c r="A4748" s="3" t="s">
        <v>11990</v>
      </c>
      <c r="B4748" s="3" t="s">
        <v>22340</v>
      </c>
      <c r="C4748" s="3">
        <v>60</v>
      </c>
      <c r="D4748" s="3">
        <v>175500</v>
      </c>
      <c r="E4748" s="3">
        <v>9750</v>
      </c>
      <c r="T4748" s="3">
        <v>0</v>
      </c>
    </row>
    <row r="4749" spans="1:20">
      <c r="A4749" s="3" t="s">
        <v>11991</v>
      </c>
      <c r="B4749" s="3" t="s">
        <v>22340</v>
      </c>
      <c r="C4749" s="3">
        <v>61</v>
      </c>
      <c r="D4749" s="3">
        <v>177750</v>
      </c>
      <c r="E4749" s="3">
        <v>9875</v>
      </c>
      <c r="T4749" s="3">
        <v>0</v>
      </c>
    </row>
    <row r="4750" spans="1:20">
      <c r="A4750" s="3" t="s">
        <v>11992</v>
      </c>
      <c r="B4750" s="3" t="s">
        <v>22340</v>
      </c>
      <c r="C4750" s="3">
        <v>62</v>
      </c>
      <c r="D4750" s="3">
        <v>180000</v>
      </c>
      <c r="E4750" s="3">
        <v>10000</v>
      </c>
      <c r="T4750" s="3">
        <v>0</v>
      </c>
    </row>
    <row r="4751" spans="1:20">
      <c r="A4751" s="3" t="s">
        <v>11993</v>
      </c>
      <c r="B4751" s="3" t="s">
        <v>22340</v>
      </c>
      <c r="C4751" s="3">
        <v>63</v>
      </c>
      <c r="D4751" s="3">
        <v>182250</v>
      </c>
      <c r="E4751" s="3">
        <v>10125</v>
      </c>
      <c r="T4751" s="3">
        <v>0</v>
      </c>
    </row>
    <row r="4752" spans="1:20">
      <c r="A4752" s="3" t="s">
        <v>11994</v>
      </c>
      <c r="B4752" s="3" t="s">
        <v>22340</v>
      </c>
      <c r="C4752" s="3">
        <v>64</v>
      </c>
      <c r="D4752" s="3">
        <v>184500</v>
      </c>
      <c r="E4752" s="3">
        <v>10250</v>
      </c>
      <c r="T4752" s="3">
        <v>0</v>
      </c>
    </row>
    <row r="4753" spans="1:20">
      <c r="A4753" s="3" t="s">
        <v>11995</v>
      </c>
      <c r="B4753" s="3" t="s">
        <v>22340</v>
      </c>
      <c r="C4753" s="3">
        <v>65</v>
      </c>
      <c r="D4753" s="3">
        <v>186750</v>
      </c>
      <c r="E4753" s="3">
        <v>10375</v>
      </c>
      <c r="T4753" s="3">
        <v>0</v>
      </c>
    </row>
    <row r="4754" spans="1:20">
      <c r="A4754" s="3" t="s">
        <v>11996</v>
      </c>
      <c r="B4754" s="3" t="s">
        <v>22340</v>
      </c>
      <c r="C4754" s="3">
        <v>66</v>
      </c>
      <c r="D4754" s="3">
        <v>189000</v>
      </c>
      <c r="E4754" s="3">
        <v>10500</v>
      </c>
      <c r="T4754" s="3">
        <v>0</v>
      </c>
    </row>
    <row r="4755" spans="1:20">
      <c r="A4755" s="3" t="s">
        <v>11997</v>
      </c>
      <c r="B4755" s="3" t="s">
        <v>22340</v>
      </c>
      <c r="C4755" s="3">
        <v>67</v>
      </c>
      <c r="D4755" s="3">
        <v>191250</v>
      </c>
      <c r="E4755" s="3">
        <v>10625</v>
      </c>
      <c r="T4755" s="3">
        <v>0</v>
      </c>
    </row>
    <row r="4756" spans="1:20">
      <c r="A4756" s="3" t="s">
        <v>11998</v>
      </c>
      <c r="B4756" s="3" t="s">
        <v>22340</v>
      </c>
      <c r="C4756" s="3">
        <v>68</v>
      </c>
      <c r="D4756" s="3">
        <v>193500</v>
      </c>
      <c r="E4756" s="3">
        <v>10750</v>
      </c>
      <c r="T4756" s="3">
        <v>0</v>
      </c>
    </row>
    <row r="4757" spans="1:20">
      <c r="A4757" s="3" t="s">
        <v>11999</v>
      </c>
      <c r="B4757" s="3" t="s">
        <v>22340</v>
      </c>
      <c r="C4757" s="3">
        <v>69</v>
      </c>
      <c r="D4757" s="3">
        <v>195750</v>
      </c>
      <c r="E4757" s="3">
        <v>10875</v>
      </c>
      <c r="T4757" s="3">
        <v>0</v>
      </c>
    </row>
    <row r="4758" spans="1:20">
      <c r="A4758" s="3" t="s">
        <v>12000</v>
      </c>
      <c r="B4758" s="3" t="s">
        <v>22340</v>
      </c>
      <c r="C4758" s="3">
        <v>70</v>
      </c>
      <c r="D4758" s="3">
        <v>198000</v>
      </c>
      <c r="E4758" s="3">
        <v>11000</v>
      </c>
      <c r="T4758" s="3">
        <v>0</v>
      </c>
    </row>
    <row r="4759" spans="1:20">
      <c r="A4759" s="3" t="s">
        <v>12001</v>
      </c>
      <c r="B4759" s="3" t="s">
        <v>22340</v>
      </c>
      <c r="C4759" s="3">
        <v>71</v>
      </c>
      <c r="D4759" s="3">
        <v>200250</v>
      </c>
      <c r="E4759" s="3">
        <v>11125</v>
      </c>
      <c r="T4759" s="3">
        <v>0</v>
      </c>
    </row>
    <row r="4760" spans="1:20">
      <c r="A4760" s="3" t="s">
        <v>12002</v>
      </c>
      <c r="B4760" s="3" t="s">
        <v>22340</v>
      </c>
      <c r="C4760" s="3">
        <v>72</v>
      </c>
      <c r="D4760" s="3">
        <v>202500</v>
      </c>
      <c r="E4760" s="3">
        <v>11250</v>
      </c>
      <c r="T4760" s="3">
        <v>0</v>
      </c>
    </row>
    <row r="4761" spans="1:20">
      <c r="A4761" s="3" t="s">
        <v>12003</v>
      </c>
      <c r="B4761" s="3" t="s">
        <v>22340</v>
      </c>
      <c r="C4761" s="3">
        <v>73</v>
      </c>
      <c r="D4761" s="3">
        <v>204750</v>
      </c>
      <c r="E4761" s="3">
        <v>11375</v>
      </c>
      <c r="T4761" s="3">
        <v>0</v>
      </c>
    </row>
    <row r="4762" spans="1:20">
      <c r="A4762" s="3" t="s">
        <v>12004</v>
      </c>
      <c r="B4762" s="3" t="s">
        <v>22340</v>
      </c>
      <c r="C4762" s="3">
        <v>74</v>
      </c>
      <c r="D4762" s="3">
        <v>207000</v>
      </c>
      <c r="E4762" s="3">
        <v>11500</v>
      </c>
      <c r="T4762" s="3">
        <v>0</v>
      </c>
    </row>
    <row r="4763" spans="1:20">
      <c r="A4763" s="3" t="s">
        <v>12005</v>
      </c>
      <c r="B4763" s="3" t="s">
        <v>22340</v>
      </c>
      <c r="C4763" s="3">
        <v>75</v>
      </c>
      <c r="D4763" s="3">
        <v>209250</v>
      </c>
      <c r="E4763" s="3">
        <v>11625</v>
      </c>
      <c r="T4763" s="3">
        <v>0</v>
      </c>
    </row>
    <row r="4764" spans="1:20">
      <c r="A4764" s="3" t="s">
        <v>12006</v>
      </c>
      <c r="B4764" s="3" t="s">
        <v>22340</v>
      </c>
      <c r="C4764" s="3">
        <v>76</v>
      </c>
      <c r="D4764" s="3">
        <v>211500</v>
      </c>
      <c r="E4764" s="3">
        <v>11750</v>
      </c>
      <c r="T4764" s="3">
        <v>0</v>
      </c>
    </row>
    <row r="4765" spans="1:20">
      <c r="A4765" s="3" t="s">
        <v>12007</v>
      </c>
      <c r="B4765" s="3" t="s">
        <v>22340</v>
      </c>
      <c r="C4765" s="3">
        <v>77</v>
      </c>
      <c r="D4765" s="3">
        <v>213750</v>
      </c>
      <c r="E4765" s="3">
        <v>11875</v>
      </c>
      <c r="T4765" s="3">
        <v>0</v>
      </c>
    </row>
    <row r="4766" spans="1:20">
      <c r="A4766" s="3" t="s">
        <v>12008</v>
      </c>
      <c r="B4766" s="3" t="s">
        <v>22340</v>
      </c>
      <c r="C4766" s="3">
        <v>78</v>
      </c>
      <c r="D4766" s="3">
        <v>216000</v>
      </c>
      <c r="E4766" s="3">
        <v>12000</v>
      </c>
      <c r="T4766" s="3">
        <v>0</v>
      </c>
    </row>
    <row r="4767" spans="1:20">
      <c r="A4767" s="3" t="s">
        <v>12009</v>
      </c>
      <c r="B4767" s="3" t="s">
        <v>22340</v>
      </c>
      <c r="C4767" s="3">
        <v>79</v>
      </c>
      <c r="D4767" s="3">
        <v>218250</v>
      </c>
      <c r="E4767" s="3">
        <v>12125</v>
      </c>
      <c r="T4767" s="3">
        <v>0</v>
      </c>
    </row>
    <row r="4768" spans="1:20">
      <c r="A4768" s="3" t="s">
        <v>12010</v>
      </c>
      <c r="B4768" s="3" t="s">
        <v>22340</v>
      </c>
      <c r="C4768" s="3">
        <v>80</v>
      </c>
      <c r="D4768" s="3">
        <v>220500</v>
      </c>
      <c r="E4768" s="3">
        <v>12250</v>
      </c>
      <c r="T4768" s="3">
        <v>0</v>
      </c>
    </row>
    <row r="4769" spans="1:20">
      <c r="A4769" s="3" t="s">
        <v>12011</v>
      </c>
      <c r="B4769" s="3" t="s">
        <v>22340</v>
      </c>
      <c r="C4769" s="3">
        <v>81</v>
      </c>
      <c r="D4769" s="3">
        <v>222750</v>
      </c>
      <c r="E4769" s="3">
        <v>12375</v>
      </c>
      <c r="T4769" s="3">
        <v>0</v>
      </c>
    </row>
    <row r="4770" spans="1:20">
      <c r="A4770" s="3" t="s">
        <v>12012</v>
      </c>
      <c r="B4770" s="3" t="s">
        <v>22340</v>
      </c>
      <c r="C4770" s="3">
        <v>82</v>
      </c>
      <c r="D4770" s="3">
        <v>225000</v>
      </c>
      <c r="E4770" s="3">
        <v>12500</v>
      </c>
      <c r="T4770" s="3">
        <v>0</v>
      </c>
    </row>
    <row r="4771" spans="1:20">
      <c r="A4771" s="3" t="s">
        <v>12013</v>
      </c>
      <c r="B4771" s="3" t="s">
        <v>22340</v>
      </c>
      <c r="C4771" s="3">
        <v>83</v>
      </c>
      <c r="D4771" s="3">
        <v>227250</v>
      </c>
      <c r="E4771" s="3">
        <v>12625</v>
      </c>
      <c r="T4771" s="3">
        <v>0</v>
      </c>
    </row>
    <row r="4772" spans="1:20">
      <c r="A4772" s="3" t="s">
        <v>12014</v>
      </c>
      <c r="B4772" s="3" t="s">
        <v>22340</v>
      </c>
      <c r="C4772" s="3">
        <v>84</v>
      </c>
      <c r="D4772" s="3">
        <v>229500</v>
      </c>
      <c r="E4772" s="3">
        <v>12750</v>
      </c>
      <c r="T4772" s="3">
        <v>0</v>
      </c>
    </row>
    <row r="4773" spans="1:20">
      <c r="A4773" s="3" t="s">
        <v>12015</v>
      </c>
      <c r="B4773" s="3" t="s">
        <v>22340</v>
      </c>
      <c r="C4773" s="3">
        <v>85</v>
      </c>
      <c r="D4773" s="3">
        <v>231750</v>
      </c>
      <c r="E4773" s="3">
        <v>12875</v>
      </c>
      <c r="T4773" s="3">
        <v>0</v>
      </c>
    </row>
    <row r="4774" spans="1:20">
      <c r="A4774" s="3" t="s">
        <v>12016</v>
      </c>
      <c r="B4774" s="3" t="s">
        <v>22340</v>
      </c>
      <c r="C4774" s="3">
        <v>86</v>
      </c>
      <c r="D4774" s="3">
        <v>234000</v>
      </c>
      <c r="E4774" s="3">
        <v>13000</v>
      </c>
      <c r="T4774" s="3">
        <v>0</v>
      </c>
    </row>
    <row r="4775" spans="1:20">
      <c r="A4775" s="3" t="s">
        <v>12017</v>
      </c>
      <c r="B4775" s="3" t="s">
        <v>22340</v>
      </c>
      <c r="C4775" s="3">
        <v>87</v>
      </c>
      <c r="D4775" s="3">
        <v>236250</v>
      </c>
      <c r="E4775" s="3">
        <v>13125</v>
      </c>
      <c r="T4775" s="3">
        <v>0</v>
      </c>
    </row>
    <row r="4776" spans="1:20">
      <c r="A4776" s="3" t="s">
        <v>12018</v>
      </c>
      <c r="B4776" s="3" t="s">
        <v>22340</v>
      </c>
      <c r="C4776" s="3">
        <v>88</v>
      </c>
      <c r="D4776" s="3">
        <v>238500</v>
      </c>
      <c r="E4776" s="3">
        <v>13250</v>
      </c>
      <c r="T4776" s="3">
        <v>0</v>
      </c>
    </row>
    <row r="4777" spans="1:20">
      <c r="A4777" s="3" t="s">
        <v>12019</v>
      </c>
      <c r="B4777" s="3" t="s">
        <v>22340</v>
      </c>
      <c r="C4777" s="3">
        <v>89</v>
      </c>
      <c r="D4777" s="3">
        <v>240750</v>
      </c>
      <c r="E4777" s="3">
        <v>13375</v>
      </c>
      <c r="T4777" s="3">
        <v>0</v>
      </c>
    </row>
    <row r="4778" spans="1:20">
      <c r="A4778" s="3" t="s">
        <v>12020</v>
      </c>
      <c r="B4778" s="3" t="s">
        <v>22340</v>
      </c>
      <c r="C4778" s="3">
        <v>90</v>
      </c>
      <c r="D4778" s="3">
        <v>243000</v>
      </c>
      <c r="E4778" s="3">
        <v>13500</v>
      </c>
      <c r="T4778" s="3">
        <v>0</v>
      </c>
    </row>
    <row r="4779" spans="1:20">
      <c r="A4779" s="3" t="s">
        <v>12021</v>
      </c>
      <c r="B4779" s="3" t="s">
        <v>22340</v>
      </c>
      <c r="C4779" s="3">
        <v>91</v>
      </c>
      <c r="D4779" s="3">
        <v>245250</v>
      </c>
      <c r="E4779" s="3">
        <v>13625</v>
      </c>
      <c r="T4779" s="3">
        <v>0</v>
      </c>
    </row>
    <row r="4780" spans="1:20">
      <c r="A4780" s="3" t="s">
        <v>12022</v>
      </c>
      <c r="B4780" s="3" t="s">
        <v>22340</v>
      </c>
      <c r="C4780" s="3">
        <v>92</v>
      </c>
      <c r="D4780" s="3">
        <v>247500</v>
      </c>
      <c r="E4780" s="3">
        <v>13750</v>
      </c>
      <c r="T4780" s="3">
        <v>0</v>
      </c>
    </row>
    <row r="4781" spans="1:20">
      <c r="A4781" s="3" t="s">
        <v>12023</v>
      </c>
      <c r="B4781" s="3" t="s">
        <v>22340</v>
      </c>
      <c r="C4781" s="3">
        <v>93</v>
      </c>
      <c r="D4781" s="3">
        <v>249750</v>
      </c>
      <c r="E4781" s="3">
        <v>13875</v>
      </c>
      <c r="T4781" s="3">
        <v>0</v>
      </c>
    </row>
    <row r="4782" spans="1:20">
      <c r="A4782" s="3" t="s">
        <v>12024</v>
      </c>
      <c r="B4782" s="3" t="s">
        <v>22340</v>
      </c>
      <c r="C4782" s="3">
        <v>94</v>
      </c>
      <c r="D4782" s="3">
        <v>252000</v>
      </c>
      <c r="E4782" s="3">
        <v>14000</v>
      </c>
      <c r="T4782" s="3">
        <v>0</v>
      </c>
    </row>
    <row r="4783" spans="1:20">
      <c r="A4783" s="3" t="s">
        <v>12025</v>
      </c>
      <c r="B4783" s="3" t="s">
        <v>22340</v>
      </c>
      <c r="C4783" s="3">
        <v>95</v>
      </c>
      <c r="D4783" s="3">
        <v>254250</v>
      </c>
      <c r="E4783" s="3">
        <v>14125</v>
      </c>
      <c r="T4783" s="3">
        <v>0</v>
      </c>
    </row>
    <row r="4784" spans="1:20">
      <c r="A4784" s="3" t="s">
        <v>12026</v>
      </c>
      <c r="B4784" s="3" t="s">
        <v>22340</v>
      </c>
      <c r="C4784" s="3">
        <v>96</v>
      </c>
      <c r="D4784" s="3">
        <v>256500</v>
      </c>
      <c r="E4784" s="3">
        <v>14250</v>
      </c>
      <c r="T4784" s="3">
        <v>0</v>
      </c>
    </row>
    <row r="4785" spans="1:20">
      <c r="A4785" s="3" t="s">
        <v>12027</v>
      </c>
      <c r="B4785" s="3" t="s">
        <v>22340</v>
      </c>
      <c r="C4785" s="3">
        <v>97</v>
      </c>
      <c r="D4785" s="3">
        <v>258750</v>
      </c>
      <c r="E4785" s="3">
        <v>14375</v>
      </c>
      <c r="T4785" s="3">
        <v>0</v>
      </c>
    </row>
    <row r="4786" spans="1:20">
      <c r="A4786" s="3" t="s">
        <v>12028</v>
      </c>
      <c r="B4786" s="3" t="s">
        <v>22340</v>
      </c>
      <c r="C4786" s="3">
        <v>98</v>
      </c>
      <c r="D4786" s="3">
        <v>261000</v>
      </c>
      <c r="E4786" s="3">
        <v>14500</v>
      </c>
      <c r="T4786" s="3">
        <v>0</v>
      </c>
    </row>
    <row r="4787" spans="1:20">
      <c r="A4787" s="3" t="s">
        <v>12029</v>
      </c>
      <c r="B4787" s="3" t="s">
        <v>22340</v>
      </c>
      <c r="C4787" s="3">
        <v>99</v>
      </c>
      <c r="D4787" s="3">
        <v>263250</v>
      </c>
      <c r="E4787" s="3">
        <v>14625</v>
      </c>
      <c r="T4787" s="3">
        <v>0</v>
      </c>
    </row>
    <row r="4788" spans="1:20">
      <c r="A4788" s="3" t="s">
        <v>12030</v>
      </c>
      <c r="B4788" s="3" t="s">
        <v>22337</v>
      </c>
      <c r="C4788" s="3">
        <v>1</v>
      </c>
      <c r="E4788" s="3">
        <v>8</v>
      </c>
      <c r="F4788" s="3">
        <v>2</v>
      </c>
      <c r="G4788" s="3">
        <v>2</v>
      </c>
      <c r="T4788" s="3">
        <v>0</v>
      </c>
    </row>
    <row r="4789" spans="1:20">
      <c r="A4789" s="3" t="s">
        <v>12031</v>
      </c>
      <c r="B4789" s="3" t="s">
        <v>22337</v>
      </c>
      <c r="C4789" s="3">
        <v>2</v>
      </c>
      <c r="E4789" s="3">
        <v>15</v>
      </c>
      <c r="F4789" s="3">
        <v>4</v>
      </c>
      <c r="G4789" s="3">
        <v>4</v>
      </c>
      <c r="T4789" s="3">
        <v>0</v>
      </c>
    </row>
    <row r="4790" spans="1:20">
      <c r="A4790" s="3" t="s">
        <v>12032</v>
      </c>
      <c r="B4790" s="3" t="s">
        <v>22337</v>
      </c>
      <c r="C4790" s="3">
        <v>3</v>
      </c>
      <c r="E4790" s="3">
        <v>23</v>
      </c>
      <c r="F4790" s="3">
        <v>6</v>
      </c>
      <c r="G4790" s="3">
        <v>6</v>
      </c>
      <c r="T4790" s="3">
        <v>0</v>
      </c>
    </row>
    <row r="4791" spans="1:20">
      <c r="A4791" s="3" t="s">
        <v>12033</v>
      </c>
      <c r="B4791" s="3" t="s">
        <v>22337</v>
      </c>
      <c r="C4791" s="3">
        <v>4</v>
      </c>
      <c r="E4791" s="3">
        <v>31</v>
      </c>
      <c r="F4791" s="3">
        <v>8</v>
      </c>
      <c r="G4791" s="3">
        <v>8</v>
      </c>
      <c r="T4791" s="3">
        <v>0</v>
      </c>
    </row>
    <row r="4792" spans="1:20">
      <c r="A4792" s="3" t="s">
        <v>12034</v>
      </c>
      <c r="B4792" s="3" t="s">
        <v>22337</v>
      </c>
      <c r="C4792" s="3">
        <v>5</v>
      </c>
      <c r="E4792" s="3">
        <v>39</v>
      </c>
      <c r="F4792" s="3">
        <v>10</v>
      </c>
      <c r="G4792" s="3">
        <v>10</v>
      </c>
      <c r="T4792" s="3">
        <v>0</v>
      </c>
    </row>
    <row r="4793" spans="1:20">
      <c r="A4793" s="3" t="s">
        <v>12035</v>
      </c>
      <c r="B4793" s="3" t="s">
        <v>22337</v>
      </c>
      <c r="C4793" s="3">
        <v>6</v>
      </c>
      <c r="E4793" s="3">
        <v>48</v>
      </c>
      <c r="F4793" s="3">
        <v>12</v>
      </c>
      <c r="G4793" s="3">
        <v>12</v>
      </c>
      <c r="T4793" s="3">
        <v>0</v>
      </c>
    </row>
    <row r="4794" spans="1:20">
      <c r="A4794" s="3" t="s">
        <v>12036</v>
      </c>
      <c r="B4794" s="3" t="s">
        <v>22337</v>
      </c>
      <c r="C4794" s="3">
        <v>7</v>
      </c>
      <c r="E4794" s="3">
        <v>56</v>
      </c>
      <c r="F4794" s="3">
        <v>14</v>
      </c>
      <c r="G4794" s="3">
        <v>14</v>
      </c>
      <c r="T4794" s="3">
        <v>0</v>
      </c>
    </row>
    <row r="4795" spans="1:20">
      <c r="A4795" s="3" t="s">
        <v>12037</v>
      </c>
      <c r="B4795" s="3" t="s">
        <v>22337</v>
      </c>
      <c r="C4795" s="3">
        <v>8</v>
      </c>
      <c r="E4795" s="3">
        <v>65</v>
      </c>
      <c r="F4795" s="3">
        <v>16</v>
      </c>
      <c r="G4795" s="3">
        <v>16</v>
      </c>
      <c r="T4795" s="3">
        <v>0</v>
      </c>
    </row>
    <row r="4796" spans="1:20">
      <c r="A4796" s="3" t="s">
        <v>12038</v>
      </c>
      <c r="B4796" s="3" t="s">
        <v>22337</v>
      </c>
      <c r="C4796" s="3">
        <v>9</v>
      </c>
      <c r="E4796" s="3">
        <v>74</v>
      </c>
      <c r="F4796" s="3">
        <v>18</v>
      </c>
      <c r="G4796" s="3">
        <v>18</v>
      </c>
      <c r="T4796" s="3">
        <v>0</v>
      </c>
    </row>
    <row r="4797" spans="1:20">
      <c r="A4797" s="3" t="s">
        <v>12039</v>
      </c>
      <c r="B4797" s="3" t="s">
        <v>22337</v>
      </c>
      <c r="C4797" s="3">
        <v>10</v>
      </c>
      <c r="E4797" s="3">
        <v>83</v>
      </c>
      <c r="F4797" s="3">
        <v>21</v>
      </c>
      <c r="G4797" s="3">
        <v>21</v>
      </c>
      <c r="T4797" s="3">
        <v>0</v>
      </c>
    </row>
    <row r="4798" spans="1:20">
      <c r="A4798" s="3" t="s">
        <v>12040</v>
      </c>
      <c r="B4798" s="3" t="s">
        <v>22337</v>
      </c>
      <c r="C4798" s="3">
        <v>11</v>
      </c>
      <c r="E4798" s="3">
        <v>92</v>
      </c>
      <c r="F4798" s="3">
        <v>23</v>
      </c>
      <c r="G4798" s="3">
        <v>23</v>
      </c>
      <c r="T4798" s="3">
        <v>0</v>
      </c>
    </row>
    <row r="4799" spans="1:20">
      <c r="A4799" s="3" t="s">
        <v>12041</v>
      </c>
      <c r="B4799" s="3" t="s">
        <v>22337</v>
      </c>
      <c r="C4799" s="3">
        <v>12</v>
      </c>
      <c r="E4799" s="3">
        <v>102</v>
      </c>
      <c r="F4799" s="3">
        <v>25</v>
      </c>
      <c r="G4799" s="3">
        <v>25</v>
      </c>
      <c r="T4799" s="3">
        <v>0</v>
      </c>
    </row>
    <row r="4800" spans="1:20">
      <c r="A4800" s="3" t="s">
        <v>12042</v>
      </c>
      <c r="B4800" s="3" t="s">
        <v>22337</v>
      </c>
      <c r="C4800" s="3">
        <v>13</v>
      </c>
      <c r="E4800" s="3">
        <v>112</v>
      </c>
      <c r="F4800" s="3">
        <v>28</v>
      </c>
      <c r="G4800" s="3">
        <v>28</v>
      </c>
      <c r="T4800" s="3">
        <v>0</v>
      </c>
    </row>
    <row r="4801" spans="1:20">
      <c r="A4801" s="3" t="s">
        <v>12043</v>
      </c>
      <c r="B4801" s="3" t="s">
        <v>22337</v>
      </c>
      <c r="C4801" s="3">
        <v>14</v>
      </c>
      <c r="E4801" s="3">
        <v>121</v>
      </c>
      <c r="F4801" s="3">
        <v>30</v>
      </c>
      <c r="G4801" s="3">
        <v>30</v>
      </c>
      <c r="T4801" s="3">
        <v>0</v>
      </c>
    </row>
    <row r="4802" spans="1:20">
      <c r="A4802" s="3" t="s">
        <v>12044</v>
      </c>
      <c r="B4802" s="3" t="s">
        <v>22337</v>
      </c>
      <c r="C4802" s="3">
        <v>15</v>
      </c>
      <c r="E4802" s="3">
        <v>131</v>
      </c>
      <c r="F4802" s="3">
        <v>33</v>
      </c>
      <c r="G4802" s="3">
        <v>33</v>
      </c>
      <c r="T4802" s="3">
        <v>0</v>
      </c>
    </row>
    <row r="4803" spans="1:20">
      <c r="A4803" s="3" t="s">
        <v>12045</v>
      </c>
      <c r="B4803" s="3" t="s">
        <v>22337</v>
      </c>
      <c r="C4803" s="3">
        <v>16</v>
      </c>
      <c r="E4803" s="3">
        <v>142</v>
      </c>
      <c r="F4803" s="3">
        <v>35</v>
      </c>
      <c r="G4803" s="3">
        <v>35</v>
      </c>
      <c r="T4803" s="3">
        <v>0</v>
      </c>
    </row>
    <row r="4804" spans="1:20">
      <c r="A4804" s="3" t="s">
        <v>12046</v>
      </c>
      <c r="B4804" s="3" t="s">
        <v>22337</v>
      </c>
      <c r="C4804" s="3">
        <v>17</v>
      </c>
      <c r="E4804" s="3">
        <v>152</v>
      </c>
      <c r="F4804" s="3">
        <v>38</v>
      </c>
      <c r="G4804" s="3">
        <v>38</v>
      </c>
      <c r="T4804" s="3">
        <v>0</v>
      </c>
    </row>
    <row r="4805" spans="1:20">
      <c r="A4805" s="3" t="s">
        <v>12047</v>
      </c>
      <c r="B4805" s="3" t="s">
        <v>22337</v>
      </c>
      <c r="C4805" s="3">
        <v>18</v>
      </c>
      <c r="E4805" s="3">
        <v>163</v>
      </c>
      <c r="F4805" s="3">
        <v>41</v>
      </c>
      <c r="G4805" s="3">
        <v>41</v>
      </c>
      <c r="T4805" s="3">
        <v>0</v>
      </c>
    </row>
    <row r="4806" spans="1:20">
      <c r="A4806" s="3" t="s">
        <v>12048</v>
      </c>
      <c r="B4806" s="3" t="s">
        <v>22337</v>
      </c>
      <c r="C4806" s="3">
        <v>19</v>
      </c>
      <c r="E4806" s="3">
        <v>173</v>
      </c>
      <c r="F4806" s="3">
        <v>43</v>
      </c>
      <c r="G4806" s="3">
        <v>43</v>
      </c>
      <c r="T4806" s="3">
        <v>0</v>
      </c>
    </row>
    <row r="4807" spans="1:20">
      <c r="A4807" s="3" t="s">
        <v>12049</v>
      </c>
      <c r="B4807" s="3" t="s">
        <v>22337</v>
      </c>
      <c r="C4807" s="3">
        <v>20</v>
      </c>
      <c r="E4807" s="3">
        <v>184</v>
      </c>
      <c r="F4807" s="3">
        <v>46</v>
      </c>
      <c r="G4807" s="3">
        <v>46</v>
      </c>
      <c r="T4807" s="3">
        <v>0</v>
      </c>
    </row>
    <row r="4808" spans="1:20">
      <c r="A4808" s="3" t="s">
        <v>12050</v>
      </c>
      <c r="B4808" s="3" t="s">
        <v>23620</v>
      </c>
      <c r="C4808" s="3">
        <v>1</v>
      </c>
      <c r="E4808" s="3">
        <v>15</v>
      </c>
      <c r="F4808" s="3">
        <v>4</v>
      </c>
      <c r="G4808" s="3">
        <v>4</v>
      </c>
      <c r="T4808" s="3">
        <v>0</v>
      </c>
    </row>
    <row r="4809" spans="1:20">
      <c r="A4809" s="3" t="s">
        <v>12051</v>
      </c>
      <c r="B4809" s="3" t="s">
        <v>23620</v>
      </c>
      <c r="C4809" s="3">
        <v>2</v>
      </c>
      <c r="E4809" s="3">
        <v>30</v>
      </c>
      <c r="F4809" s="3">
        <v>7</v>
      </c>
      <c r="G4809" s="3">
        <v>7</v>
      </c>
      <c r="T4809" s="3">
        <v>0</v>
      </c>
    </row>
    <row r="4810" spans="1:20">
      <c r="A4810" s="3" t="s">
        <v>12052</v>
      </c>
      <c r="B4810" s="3" t="s">
        <v>23620</v>
      </c>
      <c r="C4810" s="3">
        <v>3</v>
      </c>
      <c r="E4810" s="3">
        <v>46</v>
      </c>
      <c r="F4810" s="3">
        <v>11</v>
      </c>
      <c r="G4810" s="3">
        <v>11</v>
      </c>
      <c r="T4810" s="3">
        <v>0</v>
      </c>
    </row>
    <row r="4811" spans="1:20">
      <c r="A4811" s="3" t="s">
        <v>12053</v>
      </c>
      <c r="B4811" s="3" t="s">
        <v>23620</v>
      </c>
      <c r="C4811" s="3">
        <v>4</v>
      </c>
      <c r="E4811" s="3">
        <v>62</v>
      </c>
      <c r="F4811" s="3">
        <v>15</v>
      </c>
      <c r="G4811" s="3">
        <v>15</v>
      </c>
      <c r="T4811" s="3">
        <v>0</v>
      </c>
    </row>
    <row r="4812" spans="1:20">
      <c r="A4812" s="3" t="s">
        <v>12054</v>
      </c>
      <c r="B4812" s="3" t="s">
        <v>23620</v>
      </c>
      <c r="C4812" s="3">
        <v>5</v>
      </c>
      <c r="E4812" s="3">
        <v>78</v>
      </c>
      <c r="F4812" s="3">
        <v>19</v>
      </c>
      <c r="G4812" s="3">
        <v>19</v>
      </c>
      <c r="T4812" s="3">
        <v>0</v>
      </c>
    </row>
    <row r="4813" spans="1:20">
      <c r="A4813" s="3" t="s">
        <v>12055</v>
      </c>
      <c r="B4813" s="3" t="s">
        <v>23620</v>
      </c>
      <c r="C4813" s="3">
        <v>6</v>
      </c>
      <c r="E4813" s="3">
        <v>95</v>
      </c>
      <c r="F4813" s="3">
        <v>24</v>
      </c>
      <c r="G4813" s="3">
        <v>24</v>
      </c>
      <c r="T4813" s="3">
        <v>0</v>
      </c>
    </row>
    <row r="4814" spans="1:20">
      <c r="A4814" s="3" t="s">
        <v>12056</v>
      </c>
      <c r="B4814" s="3" t="s">
        <v>23620</v>
      </c>
      <c r="C4814" s="3">
        <v>7</v>
      </c>
      <c r="E4814" s="3">
        <v>112</v>
      </c>
      <c r="F4814" s="3">
        <v>28</v>
      </c>
      <c r="G4814" s="3">
        <v>28</v>
      </c>
      <c r="T4814" s="3">
        <v>0</v>
      </c>
    </row>
    <row r="4815" spans="1:20">
      <c r="A4815" s="3" t="s">
        <v>12057</v>
      </c>
      <c r="B4815" s="3" t="s">
        <v>23620</v>
      </c>
      <c r="C4815" s="3">
        <v>8</v>
      </c>
      <c r="E4815" s="3">
        <v>130</v>
      </c>
      <c r="F4815" s="3">
        <v>32</v>
      </c>
      <c r="G4815" s="3">
        <v>32</v>
      </c>
      <c r="T4815" s="3">
        <v>0</v>
      </c>
    </row>
    <row r="4816" spans="1:20">
      <c r="A4816" s="3" t="s">
        <v>12058</v>
      </c>
      <c r="B4816" s="3" t="s">
        <v>23620</v>
      </c>
      <c r="C4816" s="3">
        <v>9</v>
      </c>
      <c r="E4816" s="3">
        <v>148</v>
      </c>
      <c r="F4816" s="3">
        <v>37</v>
      </c>
      <c r="G4816" s="3">
        <v>37</v>
      </c>
      <c r="T4816" s="3">
        <v>0</v>
      </c>
    </row>
    <row r="4817" spans="1:20">
      <c r="A4817" s="3" t="s">
        <v>12059</v>
      </c>
      <c r="B4817" s="3" t="s">
        <v>23620</v>
      </c>
      <c r="C4817" s="3">
        <v>10</v>
      </c>
      <c r="E4817" s="3">
        <v>166</v>
      </c>
      <c r="F4817" s="3">
        <v>41</v>
      </c>
      <c r="G4817" s="3">
        <v>41</v>
      </c>
      <c r="T4817" s="3">
        <v>0</v>
      </c>
    </row>
    <row r="4818" spans="1:20">
      <c r="A4818" s="3" t="s">
        <v>12060</v>
      </c>
      <c r="B4818" s="3" t="s">
        <v>23620</v>
      </c>
      <c r="C4818" s="3">
        <v>11</v>
      </c>
      <c r="E4818" s="3">
        <v>184</v>
      </c>
      <c r="F4818" s="3">
        <v>46</v>
      </c>
      <c r="G4818" s="3">
        <v>46</v>
      </c>
      <c r="T4818" s="3">
        <v>0</v>
      </c>
    </row>
    <row r="4819" spans="1:20">
      <c r="A4819" s="3" t="s">
        <v>12061</v>
      </c>
      <c r="B4819" s="3" t="s">
        <v>23620</v>
      </c>
      <c r="C4819" s="3">
        <v>12</v>
      </c>
      <c r="E4819" s="3">
        <v>203</v>
      </c>
      <c r="F4819" s="3">
        <v>51</v>
      </c>
      <c r="G4819" s="3">
        <v>51</v>
      </c>
      <c r="T4819" s="3">
        <v>0</v>
      </c>
    </row>
    <row r="4820" spans="1:20">
      <c r="A4820" s="3" t="s">
        <v>12062</v>
      </c>
      <c r="B4820" s="3" t="s">
        <v>23620</v>
      </c>
      <c r="C4820" s="3">
        <v>13</v>
      </c>
      <c r="E4820" s="3">
        <v>223</v>
      </c>
      <c r="F4820" s="3">
        <v>56</v>
      </c>
      <c r="G4820" s="3">
        <v>56</v>
      </c>
      <c r="T4820" s="3">
        <v>0</v>
      </c>
    </row>
    <row r="4821" spans="1:20">
      <c r="A4821" s="3" t="s">
        <v>12063</v>
      </c>
      <c r="B4821" s="3" t="s">
        <v>23620</v>
      </c>
      <c r="C4821" s="3">
        <v>14</v>
      </c>
      <c r="E4821" s="3">
        <v>242</v>
      </c>
      <c r="F4821" s="3">
        <v>60</v>
      </c>
      <c r="G4821" s="3">
        <v>60</v>
      </c>
      <c r="T4821" s="3">
        <v>0</v>
      </c>
    </row>
    <row r="4822" spans="1:20">
      <c r="A4822" s="3" t="s">
        <v>12064</v>
      </c>
      <c r="B4822" s="3" t="s">
        <v>23620</v>
      </c>
      <c r="C4822" s="3">
        <v>15</v>
      </c>
      <c r="E4822" s="3">
        <v>263</v>
      </c>
      <c r="F4822" s="3">
        <v>66</v>
      </c>
      <c r="G4822" s="3">
        <v>66</v>
      </c>
      <c r="T4822" s="3">
        <v>0</v>
      </c>
    </row>
    <row r="4823" spans="1:20">
      <c r="A4823" s="3" t="s">
        <v>12065</v>
      </c>
      <c r="B4823" s="3" t="s">
        <v>23620</v>
      </c>
      <c r="C4823" s="3">
        <v>16</v>
      </c>
      <c r="E4823" s="3">
        <v>283</v>
      </c>
      <c r="F4823" s="3">
        <v>71</v>
      </c>
      <c r="G4823" s="3">
        <v>71</v>
      </c>
      <c r="T4823" s="3">
        <v>0</v>
      </c>
    </row>
    <row r="4824" spans="1:20">
      <c r="A4824" s="3" t="s">
        <v>12066</v>
      </c>
      <c r="B4824" s="3" t="s">
        <v>23620</v>
      </c>
      <c r="C4824" s="3">
        <v>17</v>
      </c>
      <c r="E4824" s="3">
        <v>304</v>
      </c>
      <c r="F4824" s="3">
        <v>76</v>
      </c>
      <c r="G4824" s="3">
        <v>76</v>
      </c>
      <c r="T4824" s="3">
        <v>0</v>
      </c>
    </row>
    <row r="4825" spans="1:20">
      <c r="A4825" s="3" t="s">
        <v>12067</v>
      </c>
      <c r="B4825" s="3" t="s">
        <v>23620</v>
      </c>
      <c r="C4825" s="3">
        <v>18</v>
      </c>
      <c r="E4825" s="3">
        <v>325</v>
      </c>
      <c r="F4825" s="3">
        <v>81</v>
      </c>
      <c r="G4825" s="3">
        <v>81</v>
      </c>
      <c r="T4825" s="3">
        <v>0</v>
      </c>
    </row>
    <row r="4826" spans="1:20">
      <c r="A4826" s="3" t="s">
        <v>12068</v>
      </c>
      <c r="B4826" s="3" t="s">
        <v>23620</v>
      </c>
      <c r="C4826" s="3">
        <v>19</v>
      </c>
      <c r="E4826" s="3">
        <v>347</v>
      </c>
      <c r="F4826" s="3">
        <v>87</v>
      </c>
      <c r="G4826" s="3">
        <v>87</v>
      </c>
      <c r="T4826" s="3">
        <v>0</v>
      </c>
    </row>
    <row r="4827" spans="1:20">
      <c r="A4827" s="3" t="s">
        <v>12069</v>
      </c>
      <c r="B4827" s="3" t="s">
        <v>23620</v>
      </c>
      <c r="C4827" s="3">
        <v>20</v>
      </c>
      <c r="E4827" s="3">
        <v>368</v>
      </c>
      <c r="F4827" s="3">
        <v>92</v>
      </c>
      <c r="G4827" s="3">
        <v>92</v>
      </c>
      <c r="T4827" s="3">
        <v>0</v>
      </c>
    </row>
    <row r="4828" spans="1:20">
      <c r="A4828" s="3" t="s">
        <v>12070</v>
      </c>
      <c r="B4828" s="3" t="s">
        <v>23620</v>
      </c>
      <c r="C4828" s="3">
        <v>21</v>
      </c>
      <c r="E4828" s="3">
        <v>391</v>
      </c>
      <c r="F4828" s="3">
        <v>98</v>
      </c>
      <c r="G4828" s="3">
        <v>98</v>
      </c>
      <c r="T4828" s="3">
        <v>0</v>
      </c>
    </row>
    <row r="4829" spans="1:20">
      <c r="A4829" s="3" t="s">
        <v>12071</v>
      </c>
      <c r="B4829" s="3" t="s">
        <v>23620</v>
      </c>
      <c r="C4829" s="3">
        <v>22</v>
      </c>
      <c r="E4829" s="3">
        <v>413</v>
      </c>
      <c r="F4829" s="3">
        <v>103</v>
      </c>
      <c r="G4829" s="3">
        <v>103</v>
      </c>
      <c r="T4829" s="3">
        <v>0</v>
      </c>
    </row>
    <row r="4830" spans="1:20">
      <c r="A4830" s="3" t="s">
        <v>12072</v>
      </c>
      <c r="B4830" s="3" t="s">
        <v>23620</v>
      </c>
      <c r="C4830" s="3">
        <v>23</v>
      </c>
      <c r="E4830" s="3">
        <v>437</v>
      </c>
      <c r="F4830" s="3">
        <v>109</v>
      </c>
      <c r="G4830" s="3">
        <v>109</v>
      </c>
      <c r="T4830" s="3">
        <v>0</v>
      </c>
    </row>
    <row r="4831" spans="1:20">
      <c r="A4831" s="3" t="s">
        <v>12073</v>
      </c>
      <c r="B4831" s="3" t="s">
        <v>23620</v>
      </c>
      <c r="C4831" s="3">
        <v>24</v>
      </c>
      <c r="E4831" s="3">
        <v>460</v>
      </c>
      <c r="F4831" s="3">
        <v>115</v>
      </c>
      <c r="G4831" s="3">
        <v>115</v>
      </c>
      <c r="T4831" s="3">
        <v>0</v>
      </c>
    </row>
    <row r="4832" spans="1:20">
      <c r="A4832" s="3" t="s">
        <v>12074</v>
      </c>
      <c r="B4832" s="3" t="s">
        <v>23620</v>
      </c>
      <c r="C4832" s="3">
        <v>25</v>
      </c>
      <c r="E4832" s="3">
        <v>484</v>
      </c>
      <c r="F4832" s="3">
        <v>121</v>
      </c>
      <c r="G4832" s="3">
        <v>121</v>
      </c>
      <c r="T4832" s="3">
        <v>0</v>
      </c>
    </row>
    <row r="4833" spans="1:20">
      <c r="A4833" s="3" t="s">
        <v>12075</v>
      </c>
      <c r="B4833" s="3" t="s">
        <v>23620</v>
      </c>
      <c r="C4833" s="3">
        <v>26</v>
      </c>
      <c r="E4833" s="3">
        <v>508</v>
      </c>
      <c r="F4833" s="3">
        <v>127</v>
      </c>
      <c r="G4833" s="3">
        <v>127</v>
      </c>
      <c r="T4833" s="3">
        <v>0</v>
      </c>
    </row>
    <row r="4834" spans="1:20">
      <c r="A4834" s="3" t="s">
        <v>12076</v>
      </c>
      <c r="B4834" s="3" t="s">
        <v>23620</v>
      </c>
      <c r="C4834" s="3">
        <v>27</v>
      </c>
      <c r="E4834" s="3">
        <v>533</v>
      </c>
      <c r="F4834" s="3">
        <v>133</v>
      </c>
      <c r="G4834" s="3">
        <v>133</v>
      </c>
      <c r="T4834" s="3">
        <v>0</v>
      </c>
    </row>
    <row r="4835" spans="1:20">
      <c r="A4835" s="3" t="s">
        <v>12077</v>
      </c>
      <c r="B4835" s="3" t="s">
        <v>23620</v>
      </c>
      <c r="C4835" s="3">
        <v>28</v>
      </c>
      <c r="E4835" s="3">
        <v>558</v>
      </c>
      <c r="F4835" s="3">
        <v>139</v>
      </c>
      <c r="G4835" s="3">
        <v>139</v>
      </c>
      <c r="T4835" s="3">
        <v>0</v>
      </c>
    </row>
    <row r="4836" spans="1:20">
      <c r="A4836" s="3" t="s">
        <v>12078</v>
      </c>
      <c r="B4836" s="3" t="s">
        <v>23620</v>
      </c>
      <c r="C4836" s="3">
        <v>29</v>
      </c>
      <c r="E4836" s="3">
        <v>583</v>
      </c>
      <c r="F4836" s="3">
        <v>146</v>
      </c>
      <c r="G4836" s="3">
        <v>146</v>
      </c>
      <c r="T4836" s="3">
        <v>0</v>
      </c>
    </row>
    <row r="4837" spans="1:20">
      <c r="A4837" s="3" t="s">
        <v>12079</v>
      </c>
      <c r="B4837" s="3" t="s">
        <v>23620</v>
      </c>
      <c r="C4837" s="3">
        <v>30</v>
      </c>
      <c r="E4837" s="3">
        <v>609</v>
      </c>
      <c r="F4837" s="3">
        <v>152</v>
      </c>
      <c r="G4837" s="3">
        <v>152</v>
      </c>
      <c r="T4837" s="3">
        <v>0</v>
      </c>
    </row>
    <row r="4838" spans="1:20">
      <c r="A4838" s="3" t="s">
        <v>12080</v>
      </c>
      <c r="B4838" s="3" t="s">
        <v>23620</v>
      </c>
      <c r="C4838" s="3">
        <v>31</v>
      </c>
      <c r="E4838" s="3">
        <v>635</v>
      </c>
      <c r="F4838" s="3">
        <v>159</v>
      </c>
      <c r="G4838" s="3">
        <v>159</v>
      </c>
      <c r="T4838" s="3">
        <v>0</v>
      </c>
    </row>
    <row r="4839" spans="1:20">
      <c r="A4839" s="3" t="s">
        <v>12081</v>
      </c>
      <c r="B4839" s="3" t="s">
        <v>23620</v>
      </c>
      <c r="C4839" s="3">
        <v>32</v>
      </c>
      <c r="E4839" s="3">
        <v>661</v>
      </c>
      <c r="F4839" s="3">
        <v>165</v>
      </c>
      <c r="G4839" s="3">
        <v>165</v>
      </c>
      <c r="T4839" s="3">
        <v>0</v>
      </c>
    </row>
    <row r="4840" spans="1:20">
      <c r="A4840" s="3" t="s">
        <v>12082</v>
      </c>
      <c r="B4840" s="3" t="s">
        <v>23620</v>
      </c>
      <c r="C4840" s="3">
        <v>33</v>
      </c>
      <c r="E4840" s="3">
        <v>688</v>
      </c>
      <c r="F4840" s="3">
        <v>172</v>
      </c>
      <c r="G4840" s="3">
        <v>172</v>
      </c>
      <c r="T4840" s="3">
        <v>0</v>
      </c>
    </row>
    <row r="4841" spans="1:20">
      <c r="A4841" s="3" t="s">
        <v>12083</v>
      </c>
      <c r="B4841" s="3" t="s">
        <v>23620</v>
      </c>
      <c r="C4841" s="3">
        <v>34</v>
      </c>
      <c r="E4841" s="3">
        <v>715</v>
      </c>
      <c r="F4841" s="3">
        <v>179</v>
      </c>
      <c r="G4841" s="3">
        <v>179</v>
      </c>
      <c r="T4841" s="3">
        <v>0</v>
      </c>
    </row>
    <row r="4842" spans="1:20">
      <c r="A4842" s="3" t="s">
        <v>12084</v>
      </c>
      <c r="B4842" s="3" t="s">
        <v>23620</v>
      </c>
      <c r="C4842" s="3">
        <v>35</v>
      </c>
      <c r="E4842" s="3">
        <v>743</v>
      </c>
      <c r="F4842" s="3">
        <v>186</v>
      </c>
      <c r="G4842" s="3">
        <v>186</v>
      </c>
      <c r="T4842" s="3">
        <v>0</v>
      </c>
    </row>
    <row r="4843" spans="1:20">
      <c r="A4843" s="3" t="s">
        <v>12085</v>
      </c>
      <c r="B4843" s="3" t="s">
        <v>23620</v>
      </c>
      <c r="C4843" s="3">
        <v>36</v>
      </c>
      <c r="E4843" s="3">
        <v>771</v>
      </c>
      <c r="F4843" s="3">
        <v>193</v>
      </c>
      <c r="G4843" s="3">
        <v>193</v>
      </c>
      <c r="T4843" s="3">
        <v>0</v>
      </c>
    </row>
    <row r="4844" spans="1:20">
      <c r="A4844" s="3" t="s">
        <v>12086</v>
      </c>
      <c r="B4844" s="3" t="s">
        <v>23620</v>
      </c>
      <c r="C4844" s="3">
        <v>37</v>
      </c>
      <c r="E4844" s="3">
        <v>800</v>
      </c>
      <c r="F4844" s="3">
        <v>200</v>
      </c>
      <c r="G4844" s="3">
        <v>200</v>
      </c>
      <c r="T4844" s="3">
        <v>0</v>
      </c>
    </row>
    <row r="4845" spans="1:20">
      <c r="A4845" s="3" t="s">
        <v>12087</v>
      </c>
      <c r="B4845" s="3" t="s">
        <v>23620</v>
      </c>
      <c r="C4845" s="3">
        <v>38</v>
      </c>
      <c r="E4845" s="3">
        <v>828</v>
      </c>
      <c r="F4845" s="3">
        <v>207</v>
      </c>
      <c r="G4845" s="3">
        <v>207</v>
      </c>
      <c r="T4845" s="3">
        <v>0</v>
      </c>
    </row>
    <row r="4846" spans="1:20">
      <c r="A4846" s="3" t="s">
        <v>12088</v>
      </c>
      <c r="B4846" s="3" t="s">
        <v>23620</v>
      </c>
      <c r="C4846" s="3">
        <v>39</v>
      </c>
      <c r="E4846" s="3">
        <v>857</v>
      </c>
      <c r="F4846" s="3">
        <v>214</v>
      </c>
      <c r="G4846" s="3">
        <v>214</v>
      </c>
      <c r="T4846" s="3">
        <v>0</v>
      </c>
    </row>
    <row r="4847" spans="1:20">
      <c r="A4847" s="3" t="s">
        <v>12089</v>
      </c>
      <c r="B4847" s="3" t="s">
        <v>23620</v>
      </c>
      <c r="C4847" s="3">
        <v>40</v>
      </c>
      <c r="E4847" s="3">
        <v>887</v>
      </c>
      <c r="F4847" s="3">
        <v>222</v>
      </c>
      <c r="G4847" s="3">
        <v>222</v>
      </c>
      <c r="T4847" s="3">
        <v>0</v>
      </c>
    </row>
    <row r="4848" spans="1:20">
      <c r="A4848" s="3" t="s">
        <v>12090</v>
      </c>
      <c r="B4848" s="3" t="s">
        <v>22338</v>
      </c>
      <c r="C4848" s="3">
        <v>1</v>
      </c>
      <c r="E4848" s="3">
        <v>250</v>
      </c>
      <c r="F4848" s="3">
        <v>62</v>
      </c>
      <c r="G4848" s="3">
        <v>62</v>
      </c>
      <c r="T4848" s="3">
        <v>0</v>
      </c>
    </row>
    <row r="4849" spans="1:20">
      <c r="A4849" s="3" t="s">
        <v>12091</v>
      </c>
      <c r="B4849" s="3" t="s">
        <v>22338</v>
      </c>
      <c r="C4849" s="3">
        <v>2</v>
      </c>
      <c r="E4849" s="3">
        <v>334</v>
      </c>
      <c r="F4849" s="3">
        <v>83</v>
      </c>
      <c r="G4849" s="3">
        <v>83</v>
      </c>
      <c r="T4849" s="3">
        <v>0</v>
      </c>
    </row>
    <row r="4850" spans="1:20">
      <c r="A4850" s="3" t="s">
        <v>12092</v>
      </c>
      <c r="B4850" s="3" t="s">
        <v>22338</v>
      </c>
      <c r="C4850" s="3">
        <v>3</v>
      </c>
      <c r="E4850" s="3">
        <v>417</v>
      </c>
      <c r="F4850" s="3">
        <v>104</v>
      </c>
      <c r="G4850" s="3">
        <v>104</v>
      </c>
      <c r="T4850" s="3">
        <v>0</v>
      </c>
    </row>
    <row r="4851" spans="1:20">
      <c r="A4851" s="3" t="s">
        <v>12093</v>
      </c>
      <c r="B4851" s="3" t="s">
        <v>22338</v>
      </c>
      <c r="C4851" s="3">
        <v>4</v>
      </c>
      <c r="E4851" s="3">
        <v>500</v>
      </c>
      <c r="F4851" s="3">
        <v>125</v>
      </c>
      <c r="G4851" s="3">
        <v>125</v>
      </c>
      <c r="T4851" s="3">
        <v>0</v>
      </c>
    </row>
    <row r="4852" spans="1:20">
      <c r="A4852" s="3" t="s">
        <v>12094</v>
      </c>
      <c r="B4852" s="3" t="s">
        <v>22338</v>
      </c>
      <c r="C4852" s="3">
        <v>5</v>
      </c>
      <c r="E4852" s="3">
        <v>584</v>
      </c>
      <c r="F4852" s="3">
        <v>146</v>
      </c>
      <c r="G4852" s="3">
        <v>146</v>
      </c>
      <c r="T4852" s="3">
        <v>0</v>
      </c>
    </row>
    <row r="4853" spans="1:20">
      <c r="A4853" s="3" t="s">
        <v>12095</v>
      </c>
      <c r="B4853" s="3" t="s">
        <v>22338</v>
      </c>
      <c r="C4853" s="3">
        <v>6</v>
      </c>
      <c r="E4853" s="3">
        <v>667</v>
      </c>
      <c r="F4853" s="3">
        <v>167</v>
      </c>
      <c r="G4853" s="3">
        <v>167</v>
      </c>
      <c r="T4853" s="3">
        <v>0</v>
      </c>
    </row>
    <row r="4854" spans="1:20">
      <c r="A4854" s="3" t="s">
        <v>12096</v>
      </c>
      <c r="B4854" s="3" t="s">
        <v>22338</v>
      </c>
      <c r="C4854" s="3">
        <v>7</v>
      </c>
      <c r="E4854" s="3">
        <v>750</v>
      </c>
      <c r="F4854" s="3">
        <v>187</v>
      </c>
      <c r="G4854" s="3">
        <v>187</v>
      </c>
      <c r="T4854" s="3">
        <v>0</v>
      </c>
    </row>
    <row r="4855" spans="1:20">
      <c r="A4855" s="3" t="s">
        <v>12097</v>
      </c>
      <c r="B4855" s="3" t="s">
        <v>22338</v>
      </c>
      <c r="C4855" s="3">
        <v>8</v>
      </c>
      <c r="E4855" s="3">
        <v>834</v>
      </c>
      <c r="F4855" s="3">
        <v>208</v>
      </c>
      <c r="G4855" s="3">
        <v>208</v>
      </c>
      <c r="T4855" s="3">
        <v>0</v>
      </c>
    </row>
    <row r="4856" spans="1:20">
      <c r="A4856" s="3" t="s">
        <v>12098</v>
      </c>
      <c r="B4856" s="3" t="s">
        <v>22338</v>
      </c>
      <c r="C4856" s="3">
        <v>9</v>
      </c>
      <c r="E4856" s="3">
        <v>917</v>
      </c>
      <c r="F4856" s="3">
        <v>229</v>
      </c>
      <c r="G4856" s="3">
        <v>229</v>
      </c>
      <c r="T4856" s="3">
        <v>0</v>
      </c>
    </row>
    <row r="4857" spans="1:20">
      <c r="A4857" s="3" t="s">
        <v>12099</v>
      </c>
      <c r="B4857" s="3" t="s">
        <v>22338</v>
      </c>
      <c r="C4857" s="3">
        <v>10</v>
      </c>
      <c r="E4857" s="3">
        <v>1000</v>
      </c>
      <c r="F4857" s="3">
        <v>250</v>
      </c>
      <c r="G4857" s="3">
        <v>250</v>
      </c>
      <c r="T4857" s="3">
        <v>0</v>
      </c>
    </row>
    <row r="4858" spans="1:20">
      <c r="A4858" s="3" t="s">
        <v>12100</v>
      </c>
      <c r="B4858" s="3" t="s">
        <v>22338</v>
      </c>
      <c r="C4858" s="3">
        <v>11</v>
      </c>
      <c r="E4858" s="3">
        <v>1084</v>
      </c>
      <c r="F4858" s="3">
        <v>271</v>
      </c>
      <c r="G4858" s="3">
        <v>271</v>
      </c>
      <c r="T4858" s="3">
        <v>0</v>
      </c>
    </row>
    <row r="4859" spans="1:20">
      <c r="A4859" s="3" t="s">
        <v>12101</v>
      </c>
      <c r="B4859" s="3" t="s">
        <v>22338</v>
      </c>
      <c r="C4859" s="3">
        <v>12</v>
      </c>
      <c r="E4859" s="3">
        <v>1167</v>
      </c>
      <c r="F4859" s="3">
        <v>292</v>
      </c>
      <c r="G4859" s="3">
        <v>292</v>
      </c>
      <c r="T4859" s="3">
        <v>0</v>
      </c>
    </row>
    <row r="4860" spans="1:20">
      <c r="A4860" s="3" t="s">
        <v>12102</v>
      </c>
      <c r="B4860" s="3" t="s">
        <v>22338</v>
      </c>
      <c r="C4860" s="3">
        <v>13</v>
      </c>
      <c r="E4860" s="3">
        <v>1250</v>
      </c>
      <c r="F4860" s="3">
        <v>312</v>
      </c>
      <c r="G4860" s="3">
        <v>312</v>
      </c>
      <c r="T4860" s="3">
        <v>0</v>
      </c>
    </row>
    <row r="4861" spans="1:20">
      <c r="A4861" s="3" t="s">
        <v>12103</v>
      </c>
      <c r="B4861" s="3" t="s">
        <v>22338</v>
      </c>
      <c r="C4861" s="3">
        <v>14</v>
      </c>
      <c r="E4861" s="3">
        <v>1334</v>
      </c>
      <c r="F4861" s="3">
        <v>333</v>
      </c>
      <c r="G4861" s="3">
        <v>333</v>
      </c>
      <c r="T4861" s="3">
        <v>0</v>
      </c>
    </row>
    <row r="4862" spans="1:20">
      <c r="A4862" s="3" t="s">
        <v>12104</v>
      </c>
      <c r="B4862" s="3" t="s">
        <v>22338</v>
      </c>
      <c r="C4862" s="3">
        <v>15</v>
      </c>
      <c r="E4862" s="3">
        <v>1417</v>
      </c>
      <c r="F4862" s="3">
        <v>354</v>
      </c>
      <c r="G4862" s="3">
        <v>354</v>
      </c>
      <c r="T4862" s="3">
        <v>0</v>
      </c>
    </row>
    <row r="4863" spans="1:20">
      <c r="A4863" s="3" t="s">
        <v>12105</v>
      </c>
      <c r="B4863" s="3" t="s">
        <v>22338</v>
      </c>
      <c r="C4863" s="3">
        <v>16</v>
      </c>
      <c r="E4863" s="3">
        <v>1500</v>
      </c>
      <c r="F4863" s="3">
        <v>375</v>
      </c>
      <c r="G4863" s="3">
        <v>375</v>
      </c>
      <c r="T4863" s="3">
        <v>0</v>
      </c>
    </row>
    <row r="4864" spans="1:20">
      <c r="A4864" s="3" t="s">
        <v>12106</v>
      </c>
      <c r="B4864" s="3" t="s">
        <v>22338</v>
      </c>
      <c r="C4864" s="3">
        <v>17</v>
      </c>
      <c r="E4864" s="3">
        <v>1584</v>
      </c>
      <c r="F4864" s="3">
        <v>396</v>
      </c>
      <c r="G4864" s="3">
        <v>396</v>
      </c>
      <c r="T4864" s="3">
        <v>0</v>
      </c>
    </row>
    <row r="4865" spans="1:20">
      <c r="A4865" s="3" t="s">
        <v>12107</v>
      </c>
      <c r="B4865" s="3" t="s">
        <v>22338</v>
      </c>
      <c r="C4865" s="3">
        <v>18</v>
      </c>
      <c r="E4865" s="3">
        <v>1667</v>
      </c>
      <c r="F4865" s="3">
        <v>417</v>
      </c>
      <c r="G4865" s="3">
        <v>417</v>
      </c>
      <c r="T4865" s="3">
        <v>0</v>
      </c>
    </row>
    <row r="4866" spans="1:20">
      <c r="A4866" s="3" t="s">
        <v>12108</v>
      </c>
      <c r="B4866" s="3" t="s">
        <v>22338</v>
      </c>
      <c r="C4866" s="3">
        <v>19</v>
      </c>
      <c r="E4866" s="3">
        <v>1750</v>
      </c>
      <c r="F4866" s="3">
        <v>437</v>
      </c>
      <c r="G4866" s="3">
        <v>437</v>
      </c>
      <c r="T4866" s="3">
        <v>0</v>
      </c>
    </row>
    <row r="4867" spans="1:20">
      <c r="A4867" s="3" t="s">
        <v>12109</v>
      </c>
      <c r="B4867" s="3" t="s">
        <v>22338</v>
      </c>
      <c r="C4867" s="3">
        <v>20</v>
      </c>
      <c r="E4867" s="3">
        <v>1834</v>
      </c>
      <c r="F4867" s="3">
        <v>458</v>
      </c>
      <c r="G4867" s="3">
        <v>458</v>
      </c>
      <c r="T4867" s="3">
        <v>0</v>
      </c>
    </row>
    <row r="4868" spans="1:20">
      <c r="A4868" s="3" t="s">
        <v>12110</v>
      </c>
      <c r="B4868" s="3" t="s">
        <v>22338</v>
      </c>
      <c r="C4868" s="3">
        <v>21</v>
      </c>
      <c r="E4868" s="3">
        <v>1917</v>
      </c>
      <c r="F4868" s="3">
        <v>479</v>
      </c>
      <c r="G4868" s="3">
        <v>479</v>
      </c>
      <c r="T4868" s="3">
        <v>0</v>
      </c>
    </row>
    <row r="4869" spans="1:20">
      <c r="A4869" s="3" t="s">
        <v>12111</v>
      </c>
      <c r="B4869" s="3" t="s">
        <v>22338</v>
      </c>
      <c r="C4869" s="3">
        <v>22</v>
      </c>
      <c r="E4869" s="3">
        <v>2000</v>
      </c>
      <c r="F4869" s="3">
        <v>500</v>
      </c>
      <c r="G4869" s="3">
        <v>500</v>
      </c>
      <c r="T4869" s="3">
        <v>0</v>
      </c>
    </row>
    <row r="4870" spans="1:20">
      <c r="A4870" s="3" t="s">
        <v>12112</v>
      </c>
      <c r="B4870" s="3" t="s">
        <v>22338</v>
      </c>
      <c r="C4870" s="3">
        <v>23</v>
      </c>
      <c r="E4870" s="3">
        <v>2084</v>
      </c>
      <c r="F4870" s="3">
        <v>521</v>
      </c>
      <c r="G4870" s="3">
        <v>521</v>
      </c>
      <c r="T4870" s="3">
        <v>0</v>
      </c>
    </row>
    <row r="4871" spans="1:20">
      <c r="A4871" s="3" t="s">
        <v>12113</v>
      </c>
      <c r="B4871" s="3" t="s">
        <v>22338</v>
      </c>
      <c r="C4871" s="3">
        <v>24</v>
      </c>
      <c r="E4871" s="3">
        <v>2167</v>
      </c>
      <c r="F4871" s="3">
        <v>542</v>
      </c>
      <c r="G4871" s="3">
        <v>542</v>
      </c>
      <c r="T4871" s="3">
        <v>0</v>
      </c>
    </row>
    <row r="4872" spans="1:20">
      <c r="A4872" s="3" t="s">
        <v>12114</v>
      </c>
      <c r="B4872" s="3" t="s">
        <v>22338</v>
      </c>
      <c r="C4872" s="3">
        <v>25</v>
      </c>
      <c r="E4872" s="3">
        <v>2250</v>
      </c>
      <c r="F4872" s="3">
        <v>562</v>
      </c>
      <c r="G4872" s="3">
        <v>562</v>
      </c>
      <c r="T4872" s="3">
        <v>0</v>
      </c>
    </row>
    <row r="4873" spans="1:20">
      <c r="A4873" s="3" t="s">
        <v>12115</v>
      </c>
      <c r="B4873" s="3" t="s">
        <v>22338</v>
      </c>
      <c r="C4873" s="3">
        <v>26</v>
      </c>
      <c r="E4873" s="3">
        <v>2334</v>
      </c>
      <c r="F4873" s="3">
        <v>583</v>
      </c>
      <c r="G4873" s="3">
        <v>583</v>
      </c>
      <c r="T4873" s="3">
        <v>0</v>
      </c>
    </row>
    <row r="4874" spans="1:20">
      <c r="A4874" s="3" t="s">
        <v>12116</v>
      </c>
      <c r="B4874" s="3" t="s">
        <v>22338</v>
      </c>
      <c r="C4874" s="3">
        <v>27</v>
      </c>
      <c r="E4874" s="3">
        <v>2417</v>
      </c>
      <c r="F4874" s="3">
        <v>604</v>
      </c>
      <c r="G4874" s="3">
        <v>604</v>
      </c>
      <c r="T4874" s="3">
        <v>0</v>
      </c>
    </row>
    <row r="4875" spans="1:20">
      <c r="A4875" s="3" t="s">
        <v>12117</v>
      </c>
      <c r="B4875" s="3" t="s">
        <v>22338</v>
      </c>
      <c r="C4875" s="3">
        <v>28</v>
      </c>
      <c r="E4875" s="3">
        <v>2500</v>
      </c>
      <c r="F4875" s="3">
        <v>625</v>
      </c>
      <c r="G4875" s="3">
        <v>625</v>
      </c>
      <c r="T4875" s="3">
        <v>0</v>
      </c>
    </row>
    <row r="4876" spans="1:20">
      <c r="A4876" s="3" t="s">
        <v>12118</v>
      </c>
      <c r="B4876" s="3" t="s">
        <v>22338</v>
      </c>
      <c r="C4876" s="3">
        <v>29</v>
      </c>
      <c r="E4876" s="3">
        <v>2584</v>
      </c>
      <c r="F4876" s="3">
        <v>646</v>
      </c>
      <c r="G4876" s="3">
        <v>646</v>
      </c>
      <c r="T4876" s="3">
        <v>0</v>
      </c>
    </row>
    <row r="4877" spans="1:20">
      <c r="A4877" s="3" t="s">
        <v>12119</v>
      </c>
      <c r="B4877" s="3" t="s">
        <v>22338</v>
      </c>
      <c r="C4877" s="3">
        <v>30</v>
      </c>
      <c r="E4877" s="3">
        <v>2667</v>
      </c>
      <c r="F4877" s="3">
        <v>667</v>
      </c>
      <c r="G4877" s="3">
        <v>667</v>
      </c>
      <c r="T4877" s="3">
        <v>0</v>
      </c>
    </row>
    <row r="4878" spans="1:20">
      <c r="A4878" s="3" t="s">
        <v>12120</v>
      </c>
      <c r="B4878" s="3" t="s">
        <v>22338</v>
      </c>
      <c r="C4878" s="3">
        <v>31</v>
      </c>
      <c r="E4878" s="3">
        <v>2750</v>
      </c>
      <c r="F4878" s="3">
        <v>687</v>
      </c>
      <c r="G4878" s="3">
        <v>687</v>
      </c>
      <c r="T4878" s="3">
        <v>0</v>
      </c>
    </row>
    <row r="4879" spans="1:20">
      <c r="A4879" s="3" t="s">
        <v>12121</v>
      </c>
      <c r="B4879" s="3" t="s">
        <v>22338</v>
      </c>
      <c r="C4879" s="3">
        <v>32</v>
      </c>
      <c r="E4879" s="3">
        <v>2834</v>
      </c>
      <c r="F4879" s="3">
        <v>708</v>
      </c>
      <c r="G4879" s="3">
        <v>708</v>
      </c>
      <c r="T4879" s="3">
        <v>0</v>
      </c>
    </row>
    <row r="4880" spans="1:20">
      <c r="A4880" s="3" t="s">
        <v>12122</v>
      </c>
      <c r="B4880" s="3" t="s">
        <v>22338</v>
      </c>
      <c r="C4880" s="3">
        <v>33</v>
      </c>
      <c r="E4880" s="3">
        <v>2917</v>
      </c>
      <c r="F4880" s="3">
        <v>729</v>
      </c>
      <c r="G4880" s="3">
        <v>729</v>
      </c>
      <c r="T4880" s="3">
        <v>0</v>
      </c>
    </row>
    <row r="4881" spans="1:20">
      <c r="A4881" s="3" t="s">
        <v>12123</v>
      </c>
      <c r="B4881" s="3" t="s">
        <v>22338</v>
      </c>
      <c r="C4881" s="3">
        <v>34</v>
      </c>
      <c r="E4881" s="3">
        <v>3000</v>
      </c>
      <c r="F4881" s="3">
        <v>750</v>
      </c>
      <c r="G4881" s="3">
        <v>750</v>
      </c>
      <c r="T4881" s="3">
        <v>0</v>
      </c>
    </row>
    <row r="4882" spans="1:20">
      <c r="A4882" s="3" t="s">
        <v>12124</v>
      </c>
      <c r="B4882" s="3" t="s">
        <v>22338</v>
      </c>
      <c r="C4882" s="3">
        <v>35</v>
      </c>
      <c r="E4882" s="3">
        <v>3084</v>
      </c>
      <c r="F4882" s="3">
        <v>771</v>
      </c>
      <c r="G4882" s="3">
        <v>771</v>
      </c>
      <c r="T4882" s="3">
        <v>0</v>
      </c>
    </row>
    <row r="4883" spans="1:20">
      <c r="A4883" s="3" t="s">
        <v>12125</v>
      </c>
      <c r="B4883" s="3" t="s">
        <v>22338</v>
      </c>
      <c r="C4883" s="3">
        <v>36</v>
      </c>
      <c r="E4883" s="3">
        <v>3167</v>
      </c>
      <c r="F4883" s="3">
        <v>792</v>
      </c>
      <c r="G4883" s="3">
        <v>792</v>
      </c>
      <c r="T4883" s="3">
        <v>0</v>
      </c>
    </row>
    <row r="4884" spans="1:20">
      <c r="A4884" s="3" t="s">
        <v>12126</v>
      </c>
      <c r="B4884" s="3" t="s">
        <v>22338</v>
      </c>
      <c r="C4884" s="3">
        <v>37</v>
      </c>
      <c r="E4884" s="3">
        <v>3250</v>
      </c>
      <c r="F4884" s="3">
        <v>812</v>
      </c>
      <c r="G4884" s="3">
        <v>812</v>
      </c>
      <c r="T4884" s="3">
        <v>0</v>
      </c>
    </row>
    <row r="4885" spans="1:20">
      <c r="A4885" s="3" t="s">
        <v>12127</v>
      </c>
      <c r="B4885" s="3" t="s">
        <v>22338</v>
      </c>
      <c r="C4885" s="3">
        <v>38</v>
      </c>
      <c r="E4885" s="3">
        <v>3334</v>
      </c>
      <c r="F4885" s="3">
        <v>833</v>
      </c>
      <c r="G4885" s="3">
        <v>833</v>
      </c>
      <c r="T4885" s="3">
        <v>0</v>
      </c>
    </row>
    <row r="4886" spans="1:20">
      <c r="A4886" s="3" t="s">
        <v>12128</v>
      </c>
      <c r="B4886" s="3" t="s">
        <v>22338</v>
      </c>
      <c r="C4886" s="3">
        <v>39</v>
      </c>
      <c r="E4886" s="3">
        <v>3417</v>
      </c>
      <c r="F4886" s="3">
        <v>854</v>
      </c>
      <c r="G4886" s="3">
        <v>854</v>
      </c>
      <c r="T4886" s="3">
        <v>0</v>
      </c>
    </row>
    <row r="4887" spans="1:20">
      <c r="A4887" s="3" t="s">
        <v>12129</v>
      </c>
      <c r="B4887" s="3" t="s">
        <v>22338</v>
      </c>
      <c r="C4887" s="3">
        <v>40</v>
      </c>
      <c r="E4887" s="3">
        <v>3500</v>
      </c>
      <c r="F4887" s="3">
        <v>875</v>
      </c>
      <c r="G4887" s="3">
        <v>875</v>
      </c>
      <c r="T4887" s="3">
        <v>0</v>
      </c>
    </row>
    <row r="4888" spans="1:20">
      <c r="A4888" s="3" t="s">
        <v>12130</v>
      </c>
      <c r="B4888" s="3" t="s">
        <v>22338</v>
      </c>
      <c r="C4888" s="3">
        <v>41</v>
      </c>
      <c r="E4888" s="3">
        <v>3584</v>
      </c>
      <c r="F4888" s="3">
        <v>896</v>
      </c>
      <c r="G4888" s="3">
        <v>896</v>
      </c>
      <c r="T4888" s="3">
        <v>0</v>
      </c>
    </row>
    <row r="4889" spans="1:20">
      <c r="A4889" s="3" t="s">
        <v>12131</v>
      </c>
      <c r="B4889" s="3" t="s">
        <v>22338</v>
      </c>
      <c r="C4889" s="3">
        <v>42</v>
      </c>
      <c r="E4889" s="3">
        <v>3667</v>
      </c>
      <c r="F4889" s="3">
        <v>917</v>
      </c>
      <c r="G4889" s="3">
        <v>917</v>
      </c>
      <c r="T4889" s="3">
        <v>0</v>
      </c>
    </row>
    <row r="4890" spans="1:20">
      <c r="A4890" s="3" t="s">
        <v>12132</v>
      </c>
      <c r="B4890" s="3" t="s">
        <v>22338</v>
      </c>
      <c r="C4890" s="3">
        <v>43</v>
      </c>
      <c r="E4890" s="3">
        <v>3750</v>
      </c>
      <c r="F4890" s="3">
        <v>937</v>
      </c>
      <c r="G4890" s="3">
        <v>937</v>
      </c>
      <c r="T4890" s="3">
        <v>0</v>
      </c>
    </row>
    <row r="4891" spans="1:20">
      <c r="A4891" s="3" t="s">
        <v>12133</v>
      </c>
      <c r="B4891" s="3" t="s">
        <v>22338</v>
      </c>
      <c r="C4891" s="3">
        <v>44</v>
      </c>
      <c r="E4891" s="3">
        <v>3834</v>
      </c>
      <c r="F4891" s="3">
        <v>958</v>
      </c>
      <c r="G4891" s="3">
        <v>958</v>
      </c>
      <c r="T4891" s="3">
        <v>0</v>
      </c>
    </row>
    <row r="4892" spans="1:20">
      <c r="A4892" s="3" t="s">
        <v>12134</v>
      </c>
      <c r="B4892" s="3" t="s">
        <v>22338</v>
      </c>
      <c r="C4892" s="3">
        <v>45</v>
      </c>
      <c r="E4892" s="3">
        <v>3917</v>
      </c>
      <c r="F4892" s="3">
        <v>979</v>
      </c>
      <c r="G4892" s="3">
        <v>979</v>
      </c>
      <c r="T4892" s="3">
        <v>0</v>
      </c>
    </row>
    <row r="4893" spans="1:20">
      <c r="A4893" s="3" t="s">
        <v>12135</v>
      </c>
      <c r="B4893" s="3" t="s">
        <v>22338</v>
      </c>
      <c r="C4893" s="3">
        <v>46</v>
      </c>
      <c r="E4893" s="3">
        <v>4000</v>
      </c>
      <c r="F4893" s="3">
        <v>1000</v>
      </c>
      <c r="G4893" s="3">
        <v>1000</v>
      </c>
      <c r="T4893" s="3">
        <v>0</v>
      </c>
    </row>
    <row r="4894" spans="1:20">
      <c r="A4894" s="3" t="s">
        <v>12136</v>
      </c>
      <c r="B4894" s="3" t="s">
        <v>22338</v>
      </c>
      <c r="C4894" s="3">
        <v>47</v>
      </c>
      <c r="E4894" s="3">
        <v>4084</v>
      </c>
      <c r="F4894" s="3">
        <v>1021</v>
      </c>
      <c r="G4894" s="3">
        <v>1021</v>
      </c>
      <c r="T4894" s="3">
        <v>0</v>
      </c>
    </row>
    <row r="4895" spans="1:20">
      <c r="A4895" s="3" t="s">
        <v>12137</v>
      </c>
      <c r="B4895" s="3" t="s">
        <v>22338</v>
      </c>
      <c r="C4895" s="3">
        <v>48</v>
      </c>
      <c r="E4895" s="3">
        <v>4167</v>
      </c>
      <c r="F4895" s="3">
        <v>1042</v>
      </c>
      <c r="G4895" s="3">
        <v>1042</v>
      </c>
      <c r="T4895" s="3">
        <v>0</v>
      </c>
    </row>
    <row r="4896" spans="1:20">
      <c r="A4896" s="3" t="s">
        <v>12138</v>
      </c>
      <c r="B4896" s="3" t="s">
        <v>22338</v>
      </c>
      <c r="C4896" s="3">
        <v>49</v>
      </c>
      <c r="E4896" s="3">
        <v>4250</v>
      </c>
      <c r="F4896" s="3">
        <v>1062</v>
      </c>
      <c r="G4896" s="3">
        <v>1062</v>
      </c>
      <c r="T4896" s="3">
        <v>0</v>
      </c>
    </row>
    <row r="4897" spans="1:20">
      <c r="A4897" s="3" t="s">
        <v>12139</v>
      </c>
      <c r="B4897" s="3" t="s">
        <v>22338</v>
      </c>
      <c r="C4897" s="3">
        <v>50</v>
      </c>
      <c r="E4897" s="3">
        <v>4334</v>
      </c>
      <c r="F4897" s="3">
        <v>1083</v>
      </c>
      <c r="G4897" s="3">
        <v>1083</v>
      </c>
      <c r="T4897" s="3">
        <v>0</v>
      </c>
    </row>
    <row r="4898" spans="1:20">
      <c r="A4898" s="3" t="s">
        <v>12140</v>
      </c>
      <c r="B4898" s="3" t="s">
        <v>22338</v>
      </c>
      <c r="C4898" s="3">
        <v>51</v>
      </c>
      <c r="E4898" s="3">
        <v>4417</v>
      </c>
      <c r="F4898" s="3">
        <v>1104</v>
      </c>
      <c r="G4898" s="3">
        <v>1104</v>
      </c>
      <c r="T4898" s="3">
        <v>0</v>
      </c>
    </row>
    <row r="4899" spans="1:20">
      <c r="A4899" s="3" t="s">
        <v>12141</v>
      </c>
      <c r="B4899" s="3" t="s">
        <v>22338</v>
      </c>
      <c r="C4899" s="3">
        <v>52</v>
      </c>
      <c r="E4899" s="3">
        <v>4500</v>
      </c>
      <c r="F4899" s="3">
        <v>1125</v>
      </c>
      <c r="G4899" s="3">
        <v>1125</v>
      </c>
      <c r="T4899" s="3">
        <v>0</v>
      </c>
    </row>
    <row r="4900" spans="1:20">
      <c r="A4900" s="3" t="s">
        <v>12142</v>
      </c>
      <c r="B4900" s="3" t="s">
        <v>22338</v>
      </c>
      <c r="C4900" s="3">
        <v>53</v>
      </c>
      <c r="E4900" s="3">
        <v>4584</v>
      </c>
      <c r="F4900" s="3">
        <v>1146</v>
      </c>
      <c r="G4900" s="3">
        <v>1146</v>
      </c>
      <c r="T4900" s="3">
        <v>0</v>
      </c>
    </row>
    <row r="4901" spans="1:20">
      <c r="A4901" s="3" t="s">
        <v>12143</v>
      </c>
      <c r="B4901" s="3" t="s">
        <v>22338</v>
      </c>
      <c r="C4901" s="3">
        <v>54</v>
      </c>
      <c r="E4901" s="3">
        <v>4667</v>
      </c>
      <c r="F4901" s="3">
        <v>1167</v>
      </c>
      <c r="G4901" s="3">
        <v>1167</v>
      </c>
      <c r="T4901" s="3">
        <v>0</v>
      </c>
    </row>
    <row r="4902" spans="1:20">
      <c r="A4902" s="3" t="s">
        <v>12144</v>
      </c>
      <c r="B4902" s="3" t="s">
        <v>22338</v>
      </c>
      <c r="C4902" s="3">
        <v>55</v>
      </c>
      <c r="E4902" s="3">
        <v>4750</v>
      </c>
      <c r="F4902" s="3">
        <v>1187</v>
      </c>
      <c r="G4902" s="3">
        <v>1187</v>
      </c>
      <c r="T4902" s="3">
        <v>0</v>
      </c>
    </row>
    <row r="4903" spans="1:20">
      <c r="A4903" s="3" t="s">
        <v>12145</v>
      </c>
      <c r="B4903" s="3" t="s">
        <v>22338</v>
      </c>
      <c r="C4903" s="3">
        <v>56</v>
      </c>
      <c r="E4903" s="3">
        <v>4834</v>
      </c>
      <c r="F4903" s="3">
        <v>1208</v>
      </c>
      <c r="G4903" s="3">
        <v>1208</v>
      </c>
      <c r="T4903" s="3">
        <v>0</v>
      </c>
    </row>
    <row r="4904" spans="1:20">
      <c r="A4904" s="3" t="s">
        <v>12146</v>
      </c>
      <c r="B4904" s="3" t="s">
        <v>22338</v>
      </c>
      <c r="C4904" s="3">
        <v>57</v>
      </c>
      <c r="E4904" s="3">
        <v>4917</v>
      </c>
      <c r="F4904" s="3">
        <v>1229</v>
      </c>
      <c r="G4904" s="3">
        <v>1229</v>
      </c>
      <c r="T4904" s="3">
        <v>0</v>
      </c>
    </row>
    <row r="4905" spans="1:20">
      <c r="A4905" s="3" t="s">
        <v>12147</v>
      </c>
      <c r="B4905" s="3" t="s">
        <v>22338</v>
      </c>
      <c r="C4905" s="3">
        <v>58</v>
      </c>
      <c r="E4905" s="3">
        <v>5000</v>
      </c>
      <c r="F4905" s="3">
        <v>1250</v>
      </c>
      <c r="G4905" s="3">
        <v>1250</v>
      </c>
      <c r="T4905" s="3">
        <v>0</v>
      </c>
    </row>
    <row r="4906" spans="1:20">
      <c r="A4906" s="3" t="s">
        <v>12148</v>
      </c>
      <c r="B4906" s="3" t="s">
        <v>22338</v>
      </c>
      <c r="C4906" s="3">
        <v>59</v>
      </c>
      <c r="E4906" s="3">
        <v>5084</v>
      </c>
      <c r="F4906" s="3">
        <v>1271</v>
      </c>
      <c r="G4906" s="3">
        <v>1271</v>
      </c>
      <c r="T4906" s="3">
        <v>0</v>
      </c>
    </row>
    <row r="4907" spans="1:20">
      <c r="A4907" s="3" t="s">
        <v>12149</v>
      </c>
      <c r="B4907" s="3" t="s">
        <v>22338</v>
      </c>
      <c r="C4907" s="3">
        <v>60</v>
      </c>
      <c r="E4907" s="3">
        <v>5167</v>
      </c>
      <c r="F4907" s="3">
        <v>1292</v>
      </c>
      <c r="G4907" s="3">
        <v>1292</v>
      </c>
      <c r="T4907" s="3">
        <v>0</v>
      </c>
    </row>
    <row r="4908" spans="1:20">
      <c r="A4908" s="3" t="s">
        <v>12150</v>
      </c>
      <c r="B4908" s="3" t="s">
        <v>22339</v>
      </c>
      <c r="C4908" s="3">
        <v>1</v>
      </c>
      <c r="E4908" s="3">
        <v>2217</v>
      </c>
      <c r="F4908" s="3">
        <v>554</v>
      </c>
      <c r="G4908" s="3">
        <v>554</v>
      </c>
      <c r="T4908" s="3">
        <v>0</v>
      </c>
    </row>
    <row r="4909" spans="1:20">
      <c r="A4909" s="3" t="s">
        <v>12151</v>
      </c>
      <c r="B4909" s="3" t="s">
        <v>22339</v>
      </c>
      <c r="C4909" s="3">
        <v>2</v>
      </c>
      <c r="E4909" s="3">
        <v>2334</v>
      </c>
      <c r="F4909" s="3">
        <v>583</v>
      </c>
      <c r="G4909" s="3">
        <v>583</v>
      </c>
      <c r="T4909" s="3">
        <v>0</v>
      </c>
    </row>
    <row r="4910" spans="1:20">
      <c r="A4910" s="3" t="s">
        <v>12152</v>
      </c>
      <c r="B4910" s="3" t="s">
        <v>22339</v>
      </c>
      <c r="C4910" s="3">
        <v>3</v>
      </c>
      <c r="E4910" s="3">
        <v>2450</v>
      </c>
      <c r="F4910" s="3">
        <v>612</v>
      </c>
      <c r="G4910" s="3">
        <v>612</v>
      </c>
      <c r="T4910" s="3">
        <v>0</v>
      </c>
    </row>
    <row r="4911" spans="1:20">
      <c r="A4911" s="3" t="s">
        <v>12153</v>
      </c>
      <c r="B4911" s="3" t="s">
        <v>22339</v>
      </c>
      <c r="C4911" s="3">
        <v>4</v>
      </c>
      <c r="E4911" s="3">
        <v>2567</v>
      </c>
      <c r="F4911" s="3">
        <v>642</v>
      </c>
      <c r="G4911" s="3">
        <v>642</v>
      </c>
      <c r="T4911" s="3">
        <v>0</v>
      </c>
    </row>
    <row r="4912" spans="1:20">
      <c r="A4912" s="3" t="s">
        <v>12154</v>
      </c>
      <c r="B4912" s="3" t="s">
        <v>22339</v>
      </c>
      <c r="C4912" s="3">
        <v>5</v>
      </c>
      <c r="E4912" s="3">
        <v>2684</v>
      </c>
      <c r="F4912" s="3">
        <v>671</v>
      </c>
      <c r="G4912" s="3">
        <v>671</v>
      </c>
      <c r="T4912" s="3">
        <v>0</v>
      </c>
    </row>
    <row r="4913" spans="1:20">
      <c r="A4913" s="3" t="s">
        <v>12155</v>
      </c>
      <c r="B4913" s="3" t="s">
        <v>22339</v>
      </c>
      <c r="C4913" s="3">
        <v>6</v>
      </c>
      <c r="E4913" s="3">
        <v>2800</v>
      </c>
      <c r="F4913" s="3">
        <v>700</v>
      </c>
      <c r="G4913" s="3">
        <v>700</v>
      </c>
      <c r="T4913" s="3">
        <v>0</v>
      </c>
    </row>
    <row r="4914" spans="1:20">
      <c r="A4914" s="3" t="s">
        <v>12156</v>
      </c>
      <c r="B4914" s="3" t="s">
        <v>22339</v>
      </c>
      <c r="C4914" s="3">
        <v>7</v>
      </c>
      <c r="E4914" s="3">
        <v>2917</v>
      </c>
      <c r="F4914" s="3">
        <v>729</v>
      </c>
      <c r="G4914" s="3">
        <v>729</v>
      </c>
      <c r="T4914" s="3">
        <v>0</v>
      </c>
    </row>
    <row r="4915" spans="1:20">
      <c r="A4915" s="3" t="s">
        <v>12157</v>
      </c>
      <c r="B4915" s="3" t="s">
        <v>22339</v>
      </c>
      <c r="C4915" s="3">
        <v>8</v>
      </c>
      <c r="E4915" s="3">
        <v>3034</v>
      </c>
      <c r="F4915" s="3">
        <v>758</v>
      </c>
      <c r="G4915" s="3">
        <v>758</v>
      </c>
      <c r="T4915" s="3">
        <v>0</v>
      </c>
    </row>
    <row r="4916" spans="1:20">
      <c r="A4916" s="3" t="s">
        <v>12158</v>
      </c>
      <c r="B4916" s="3" t="s">
        <v>22339</v>
      </c>
      <c r="C4916" s="3">
        <v>9</v>
      </c>
      <c r="E4916" s="3">
        <v>3150</v>
      </c>
      <c r="F4916" s="3">
        <v>787</v>
      </c>
      <c r="G4916" s="3">
        <v>787</v>
      </c>
      <c r="T4916" s="3">
        <v>0</v>
      </c>
    </row>
    <row r="4917" spans="1:20">
      <c r="A4917" s="3" t="s">
        <v>12159</v>
      </c>
      <c r="B4917" s="3" t="s">
        <v>22339</v>
      </c>
      <c r="C4917" s="3">
        <v>10</v>
      </c>
      <c r="E4917" s="3">
        <v>3267</v>
      </c>
      <c r="F4917" s="3">
        <v>817</v>
      </c>
      <c r="G4917" s="3">
        <v>817</v>
      </c>
      <c r="T4917" s="3">
        <v>0</v>
      </c>
    </row>
    <row r="4918" spans="1:20">
      <c r="A4918" s="3" t="s">
        <v>12160</v>
      </c>
      <c r="B4918" s="3" t="s">
        <v>22339</v>
      </c>
      <c r="C4918" s="3">
        <v>11</v>
      </c>
      <c r="E4918" s="3">
        <v>3384</v>
      </c>
      <c r="F4918" s="3">
        <v>846</v>
      </c>
      <c r="G4918" s="3">
        <v>846</v>
      </c>
      <c r="T4918" s="3">
        <v>0</v>
      </c>
    </row>
    <row r="4919" spans="1:20">
      <c r="A4919" s="3" t="s">
        <v>12161</v>
      </c>
      <c r="B4919" s="3" t="s">
        <v>22339</v>
      </c>
      <c r="C4919" s="3">
        <v>12</v>
      </c>
      <c r="E4919" s="3">
        <v>3500</v>
      </c>
      <c r="F4919" s="3">
        <v>875</v>
      </c>
      <c r="G4919" s="3">
        <v>875</v>
      </c>
      <c r="T4919" s="3">
        <v>0</v>
      </c>
    </row>
    <row r="4920" spans="1:20">
      <c r="A4920" s="3" t="s">
        <v>12162</v>
      </c>
      <c r="B4920" s="3" t="s">
        <v>22339</v>
      </c>
      <c r="C4920" s="3">
        <v>13</v>
      </c>
      <c r="E4920" s="3">
        <v>3617</v>
      </c>
      <c r="F4920" s="3">
        <v>904</v>
      </c>
      <c r="G4920" s="3">
        <v>904</v>
      </c>
      <c r="T4920" s="3">
        <v>0</v>
      </c>
    </row>
    <row r="4921" spans="1:20">
      <c r="A4921" s="3" t="s">
        <v>12163</v>
      </c>
      <c r="B4921" s="3" t="s">
        <v>22339</v>
      </c>
      <c r="C4921" s="3">
        <v>14</v>
      </c>
      <c r="E4921" s="3">
        <v>3734</v>
      </c>
      <c r="F4921" s="3">
        <v>933</v>
      </c>
      <c r="G4921" s="3">
        <v>933</v>
      </c>
      <c r="T4921" s="3">
        <v>0</v>
      </c>
    </row>
    <row r="4922" spans="1:20">
      <c r="A4922" s="3" t="s">
        <v>12164</v>
      </c>
      <c r="B4922" s="3" t="s">
        <v>22339</v>
      </c>
      <c r="C4922" s="3">
        <v>15</v>
      </c>
      <c r="E4922" s="3">
        <v>3850</v>
      </c>
      <c r="F4922" s="3">
        <v>962</v>
      </c>
      <c r="G4922" s="3">
        <v>962</v>
      </c>
      <c r="T4922" s="3">
        <v>0</v>
      </c>
    </row>
    <row r="4923" spans="1:20">
      <c r="A4923" s="3" t="s">
        <v>12165</v>
      </c>
      <c r="B4923" s="3" t="s">
        <v>22339</v>
      </c>
      <c r="C4923" s="3">
        <v>16</v>
      </c>
      <c r="E4923" s="3">
        <v>3967</v>
      </c>
      <c r="F4923" s="3">
        <v>992</v>
      </c>
      <c r="G4923" s="3">
        <v>992</v>
      </c>
      <c r="T4923" s="3">
        <v>0</v>
      </c>
    </row>
    <row r="4924" spans="1:20">
      <c r="A4924" s="3" t="s">
        <v>12166</v>
      </c>
      <c r="B4924" s="3" t="s">
        <v>22339</v>
      </c>
      <c r="C4924" s="3">
        <v>17</v>
      </c>
      <c r="E4924" s="3">
        <v>4084</v>
      </c>
      <c r="F4924" s="3">
        <v>1021</v>
      </c>
      <c r="G4924" s="3">
        <v>1021</v>
      </c>
      <c r="T4924" s="3">
        <v>0</v>
      </c>
    </row>
    <row r="4925" spans="1:20">
      <c r="A4925" s="3" t="s">
        <v>12167</v>
      </c>
      <c r="B4925" s="3" t="s">
        <v>22339</v>
      </c>
      <c r="C4925" s="3">
        <v>18</v>
      </c>
      <c r="E4925" s="3">
        <v>4200</v>
      </c>
      <c r="F4925" s="3">
        <v>1050</v>
      </c>
      <c r="G4925" s="3">
        <v>1050</v>
      </c>
      <c r="T4925" s="3">
        <v>0</v>
      </c>
    </row>
    <row r="4926" spans="1:20">
      <c r="A4926" s="3" t="s">
        <v>12168</v>
      </c>
      <c r="B4926" s="3" t="s">
        <v>22339</v>
      </c>
      <c r="C4926" s="3">
        <v>19</v>
      </c>
      <c r="E4926" s="3">
        <v>4317</v>
      </c>
      <c r="F4926" s="3">
        <v>1079</v>
      </c>
      <c r="G4926" s="3">
        <v>1079</v>
      </c>
      <c r="T4926" s="3">
        <v>0</v>
      </c>
    </row>
    <row r="4927" spans="1:20">
      <c r="A4927" s="3" t="s">
        <v>12169</v>
      </c>
      <c r="B4927" s="3" t="s">
        <v>22339</v>
      </c>
      <c r="C4927" s="3">
        <v>20</v>
      </c>
      <c r="E4927" s="3">
        <v>4434</v>
      </c>
      <c r="F4927" s="3">
        <v>1108</v>
      </c>
      <c r="G4927" s="3">
        <v>1108</v>
      </c>
      <c r="T4927" s="3">
        <v>0</v>
      </c>
    </row>
    <row r="4928" spans="1:20">
      <c r="A4928" s="3" t="s">
        <v>12170</v>
      </c>
      <c r="B4928" s="3" t="s">
        <v>22339</v>
      </c>
      <c r="C4928" s="3">
        <v>21</v>
      </c>
      <c r="E4928" s="3">
        <v>4550</v>
      </c>
      <c r="F4928" s="3">
        <v>1137</v>
      </c>
      <c r="G4928" s="3">
        <v>1137</v>
      </c>
      <c r="T4928" s="3">
        <v>0</v>
      </c>
    </row>
    <row r="4929" spans="1:20">
      <c r="A4929" s="3" t="s">
        <v>12171</v>
      </c>
      <c r="B4929" s="3" t="s">
        <v>22339</v>
      </c>
      <c r="C4929" s="3">
        <v>22</v>
      </c>
      <c r="E4929" s="3">
        <v>4667</v>
      </c>
      <c r="F4929" s="3">
        <v>1167</v>
      </c>
      <c r="G4929" s="3">
        <v>1167</v>
      </c>
      <c r="T4929" s="3">
        <v>0</v>
      </c>
    </row>
    <row r="4930" spans="1:20">
      <c r="A4930" s="3" t="s">
        <v>12172</v>
      </c>
      <c r="B4930" s="3" t="s">
        <v>22339</v>
      </c>
      <c r="C4930" s="3">
        <v>23</v>
      </c>
      <c r="E4930" s="3">
        <v>4784</v>
      </c>
      <c r="F4930" s="3">
        <v>1196</v>
      </c>
      <c r="G4930" s="3">
        <v>1196</v>
      </c>
      <c r="T4930" s="3">
        <v>0</v>
      </c>
    </row>
    <row r="4931" spans="1:20">
      <c r="A4931" s="3" t="s">
        <v>12173</v>
      </c>
      <c r="B4931" s="3" t="s">
        <v>22339</v>
      </c>
      <c r="C4931" s="3">
        <v>24</v>
      </c>
      <c r="E4931" s="3">
        <v>4900</v>
      </c>
      <c r="F4931" s="3">
        <v>1225</v>
      </c>
      <c r="G4931" s="3">
        <v>1225</v>
      </c>
      <c r="T4931" s="3">
        <v>0</v>
      </c>
    </row>
    <row r="4932" spans="1:20">
      <c r="A4932" s="3" t="s">
        <v>12174</v>
      </c>
      <c r="B4932" s="3" t="s">
        <v>22339</v>
      </c>
      <c r="C4932" s="3">
        <v>25</v>
      </c>
      <c r="E4932" s="3">
        <v>5017</v>
      </c>
      <c r="F4932" s="3">
        <v>1254</v>
      </c>
      <c r="G4932" s="3">
        <v>1254</v>
      </c>
      <c r="T4932" s="3">
        <v>0</v>
      </c>
    </row>
    <row r="4933" spans="1:20">
      <c r="A4933" s="3" t="s">
        <v>12175</v>
      </c>
      <c r="B4933" s="3" t="s">
        <v>22339</v>
      </c>
      <c r="C4933" s="3">
        <v>26</v>
      </c>
      <c r="E4933" s="3">
        <v>5134</v>
      </c>
      <c r="F4933" s="3">
        <v>1283</v>
      </c>
      <c r="G4933" s="3">
        <v>1283</v>
      </c>
      <c r="T4933" s="3">
        <v>0</v>
      </c>
    </row>
    <row r="4934" spans="1:20">
      <c r="A4934" s="3" t="s">
        <v>12176</v>
      </c>
      <c r="B4934" s="3" t="s">
        <v>22339</v>
      </c>
      <c r="C4934" s="3">
        <v>27</v>
      </c>
      <c r="E4934" s="3">
        <v>5250</v>
      </c>
      <c r="F4934" s="3">
        <v>1312</v>
      </c>
      <c r="G4934" s="3">
        <v>1312</v>
      </c>
      <c r="T4934" s="3">
        <v>0</v>
      </c>
    </row>
    <row r="4935" spans="1:20">
      <c r="A4935" s="3" t="s">
        <v>12177</v>
      </c>
      <c r="B4935" s="3" t="s">
        <v>22339</v>
      </c>
      <c r="C4935" s="3">
        <v>28</v>
      </c>
      <c r="E4935" s="3">
        <v>5367</v>
      </c>
      <c r="F4935" s="3">
        <v>1342</v>
      </c>
      <c r="G4935" s="3">
        <v>1342</v>
      </c>
      <c r="T4935" s="3">
        <v>0</v>
      </c>
    </row>
    <row r="4936" spans="1:20">
      <c r="A4936" s="3" t="s">
        <v>12178</v>
      </c>
      <c r="B4936" s="3" t="s">
        <v>22339</v>
      </c>
      <c r="C4936" s="3">
        <v>29</v>
      </c>
      <c r="E4936" s="3">
        <v>5484</v>
      </c>
      <c r="F4936" s="3">
        <v>1371</v>
      </c>
      <c r="G4936" s="3">
        <v>1371</v>
      </c>
      <c r="T4936" s="3">
        <v>0</v>
      </c>
    </row>
    <row r="4937" spans="1:20">
      <c r="A4937" s="3" t="s">
        <v>12179</v>
      </c>
      <c r="B4937" s="3" t="s">
        <v>22339</v>
      </c>
      <c r="C4937" s="3">
        <v>30</v>
      </c>
      <c r="E4937" s="3">
        <v>5600</v>
      </c>
      <c r="F4937" s="3">
        <v>1400</v>
      </c>
      <c r="G4937" s="3">
        <v>1400</v>
      </c>
      <c r="T4937" s="3">
        <v>0</v>
      </c>
    </row>
    <row r="4938" spans="1:20">
      <c r="A4938" s="3" t="s">
        <v>12180</v>
      </c>
      <c r="B4938" s="3" t="s">
        <v>22339</v>
      </c>
      <c r="C4938" s="3">
        <v>31</v>
      </c>
      <c r="E4938" s="3">
        <v>5717</v>
      </c>
      <c r="F4938" s="3">
        <v>1429</v>
      </c>
      <c r="G4938" s="3">
        <v>1429</v>
      </c>
      <c r="T4938" s="3">
        <v>0</v>
      </c>
    </row>
    <row r="4939" spans="1:20">
      <c r="A4939" s="3" t="s">
        <v>12181</v>
      </c>
      <c r="B4939" s="3" t="s">
        <v>22339</v>
      </c>
      <c r="C4939" s="3">
        <v>32</v>
      </c>
      <c r="E4939" s="3">
        <v>5834</v>
      </c>
      <c r="F4939" s="3">
        <v>1458</v>
      </c>
      <c r="G4939" s="3">
        <v>1458</v>
      </c>
      <c r="T4939" s="3">
        <v>0</v>
      </c>
    </row>
    <row r="4940" spans="1:20">
      <c r="A4940" s="3" t="s">
        <v>12182</v>
      </c>
      <c r="B4940" s="3" t="s">
        <v>22339</v>
      </c>
      <c r="C4940" s="3">
        <v>33</v>
      </c>
      <c r="E4940" s="3">
        <v>5950</v>
      </c>
      <c r="F4940" s="3">
        <v>1487</v>
      </c>
      <c r="G4940" s="3">
        <v>1487</v>
      </c>
      <c r="T4940" s="3">
        <v>0</v>
      </c>
    </row>
    <row r="4941" spans="1:20">
      <c r="A4941" s="3" t="s">
        <v>12183</v>
      </c>
      <c r="B4941" s="3" t="s">
        <v>22339</v>
      </c>
      <c r="C4941" s="3">
        <v>34</v>
      </c>
      <c r="E4941" s="3">
        <v>6067</v>
      </c>
      <c r="F4941" s="3">
        <v>1517</v>
      </c>
      <c r="G4941" s="3">
        <v>1517</v>
      </c>
      <c r="T4941" s="3">
        <v>0</v>
      </c>
    </row>
    <row r="4942" spans="1:20">
      <c r="A4942" s="3" t="s">
        <v>12184</v>
      </c>
      <c r="B4942" s="3" t="s">
        <v>22339</v>
      </c>
      <c r="C4942" s="3">
        <v>35</v>
      </c>
      <c r="E4942" s="3">
        <v>6184</v>
      </c>
      <c r="F4942" s="3">
        <v>1546</v>
      </c>
      <c r="G4942" s="3">
        <v>1546</v>
      </c>
      <c r="T4942" s="3">
        <v>0</v>
      </c>
    </row>
    <row r="4943" spans="1:20">
      <c r="A4943" s="3" t="s">
        <v>12185</v>
      </c>
      <c r="B4943" s="3" t="s">
        <v>22339</v>
      </c>
      <c r="C4943" s="3">
        <v>36</v>
      </c>
      <c r="E4943" s="3">
        <v>6300</v>
      </c>
      <c r="F4943" s="3">
        <v>1575</v>
      </c>
      <c r="G4943" s="3">
        <v>1575</v>
      </c>
      <c r="T4943" s="3">
        <v>0</v>
      </c>
    </row>
    <row r="4944" spans="1:20">
      <c r="A4944" s="3" t="s">
        <v>12186</v>
      </c>
      <c r="B4944" s="3" t="s">
        <v>22339</v>
      </c>
      <c r="C4944" s="3">
        <v>37</v>
      </c>
      <c r="E4944" s="3">
        <v>6417</v>
      </c>
      <c r="F4944" s="3">
        <v>1604</v>
      </c>
      <c r="G4944" s="3">
        <v>1604</v>
      </c>
      <c r="T4944" s="3">
        <v>0</v>
      </c>
    </row>
    <row r="4945" spans="1:20">
      <c r="A4945" s="3" t="s">
        <v>12187</v>
      </c>
      <c r="B4945" s="3" t="s">
        <v>22339</v>
      </c>
      <c r="C4945" s="3">
        <v>38</v>
      </c>
      <c r="E4945" s="3">
        <v>6534</v>
      </c>
      <c r="F4945" s="3">
        <v>1633</v>
      </c>
      <c r="G4945" s="3">
        <v>1633</v>
      </c>
      <c r="T4945" s="3">
        <v>0</v>
      </c>
    </row>
    <row r="4946" spans="1:20">
      <c r="A4946" s="3" t="s">
        <v>12188</v>
      </c>
      <c r="B4946" s="3" t="s">
        <v>22339</v>
      </c>
      <c r="C4946" s="3">
        <v>39</v>
      </c>
      <c r="E4946" s="3">
        <v>6650</v>
      </c>
      <c r="F4946" s="3">
        <v>1662</v>
      </c>
      <c r="G4946" s="3">
        <v>1662</v>
      </c>
      <c r="T4946" s="3">
        <v>0</v>
      </c>
    </row>
    <row r="4947" spans="1:20">
      <c r="A4947" s="3" t="s">
        <v>12189</v>
      </c>
      <c r="B4947" s="3" t="s">
        <v>22339</v>
      </c>
      <c r="C4947" s="3">
        <v>40</v>
      </c>
      <c r="E4947" s="3">
        <v>6767</v>
      </c>
      <c r="F4947" s="3">
        <v>1692</v>
      </c>
      <c r="G4947" s="3">
        <v>1692</v>
      </c>
      <c r="T4947" s="3">
        <v>0</v>
      </c>
    </row>
    <row r="4948" spans="1:20">
      <c r="A4948" s="3" t="s">
        <v>12190</v>
      </c>
      <c r="B4948" s="3" t="s">
        <v>22339</v>
      </c>
      <c r="C4948" s="3">
        <v>41</v>
      </c>
      <c r="E4948" s="3">
        <v>6884</v>
      </c>
      <c r="F4948" s="3">
        <v>1721</v>
      </c>
      <c r="G4948" s="3">
        <v>1721</v>
      </c>
      <c r="T4948" s="3">
        <v>0</v>
      </c>
    </row>
    <row r="4949" spans="1:20">
      <c r="A4949" s="3" t="s">
        <v>12191</v>
      </c>
      <c r="B4949" s="3" t="s">
        <v>22339</v>
      </c>
      <c r="C4949" s="3">
        <v>42</v>
      </c>
      <c r="E4949" s="3">
        <v>7000</v>
      </c>
      <c r="F4949" s="3">
        <v>1750</v>
      </c>
      <c r="G4949" s="3">
        <v>1750</v>
      </c>
      <c r="T4949" s="3">
        <v>0</v>
      </c>
    </row>
    <row r="4950" spans="1:20">
      <c r="A4950" s="3" t="s">
        <v>12192</v>
      </c>
      <c r="B4950" s="3" t="s">
        <v>22339</v>
      </c>
      <c r="C4950" s="3">
        <v>43</v>
      </c>
      <c r="E4950" s="3">
        <v>7117</v>
      </c>
      <c r="F4950" s="3">
        <v>1779</v>
      </c>
      <c r="G4950" s="3">
        <v>1779</v>
      </c>
      <c r="T4950" s="3">
        <v>0</v>
      </c>
    </row>
    <row r="4951" spans="1:20">
      <c r="A4951" s="3" t="s">
        <v>12193</v>
      </c>
      <c r="B4951" s="3" t="s">
        <v>22339</v>
      </c>
      <c r="C4951" s="3">
        <v>44</v>
      </c>
      <c r="E4951" s="3">
        <v>7234</v>
      </c>
      <c r="F4951" s="3">
        <v>1808</v>
      </c>
      <c r="G4951" s="3">
        <v>1808</v>
      </c>
      <c r="T4951" s="3">
        <v>0</v>
      </c>
    </row>
    <row r="4952" spans="1:20">
      <c r="A4952" s="3" t="s">
        <v>12194</v>
      </c>
      <c r="B4952" s="3" t="s">
        <v>22339</v>
      </c>
      <c r="C4952" s="3">
        <v>45</v>
      </c>
      <c r="E4952" s="3">
        <v>7350</v>
      </c>
      <c r="F4952" s="3">
        <v>1837</v>
      </c>
      <c r="G4952" s="3">
        <v>1837</v>
      </c>
      <c r="T4952" s="3">
        <v>0</v>
      </c>
    </row>
    <row r="4953" spans="1:20">
      <c r="A4953" s="3" t="s">
        <v>12195</v>
      </c>
      <c r="B4953" s="3" t="s">
        <v>22339</v>
      </c>
      <c r="C4953" s="3">
        <v>46</v>
      </c>
      <c r="E4953" s="3">
        <v>7467</v>
      </c>
      <c r="F4953" s="3">
        <v>1867</v>
      </c>
      <c r="G4953" s="3">
        <v>1867</v>
      </c>
      <c r="T4953" s="3">
        <v>0</v>
      </c>
    </row>
    <row r="4954" spans="1:20">
      <c r="A4954" s="3" t="s">
        <v>12196</v>
      </c>
      <c r="B4954" s="3" t="s">
        <v>22339</v>
      </c>
      <c r="C4954" s="3">
        <v>47</v>
      </c>
      <c r="E4954" s="3">
        <v>7584</v>
      </c>
      <c r="F4954" s="3">
        <v>1896</v>
      </c>
      <c r="G4954" s="3">
        <v>1896</v>
      </c>
      <c r="T4954" s="3">
        <v>0</v>
      </c>
    </row>
    <row r="4955" spans="1:20">
      <c r="A4955" s="3" t="s">
        <v>12197</v>
      </c>
      <c r="B4955" s="3" t="s">
        <v>22339</v>
      </c>
      <c r="C4955" s="3">
        <v>48</v>
      </c>
      <c r="E4955" s="3">
        <v>7700</v>
      </c>
      <c r="F4955" s="3">
        <v>1925</v>
      </c>
      <c r="G4955" s="3">
        <v>1925</v>
      </c>
      <c r="T4955" s="3">
        <v>0</v>
      </c>
    </row>
    <row r="4956" spans="1:20">
      <c r="A4956" s="3" t="s">
        <v>12198</v>
      </c>
      <c r="B4956" s="3" t="s">
        <v>22339</v>
      </c>
      <c r="C4956" s="3">
        <v>49</v>
      </c>
      <c r="E4956" s="3">
        <v>7817</v>
      </c>
      <c r="F4956" s="3">
        <v>1954</v>
      </c>
      <c r="G4956" s="3">
        <v>1954</v>
      </c>
      <c r="T4956" s="3">
        <v>0</v>
      </c>
    </row>
    <row r="4957" spans="1:20">
      <c r="A4957" s="3" t="s">
        <v>12199</v>
      </c>
      <c r="B4957" s="3" t="s">
        <v>22339</v>
      </c>
      <c r="C4957" s="3">
        <v>50</v>
      </c>
      <c r="E4957" s="3">
        <v>7934</v>
      </c>
      <c r="F4957" s="3">
        <v>1983</v>
      </c>
      <c r="G4957" s="3">
        <v>1983</v>
      </c>
      <c r="T4957" s="3">
        <v>0</v>
      </c>
    </row>
    <row r="4958" spans="1:20">
      <c r="A4958" s="3" t="s">
        <v>12200</v>
      </c>
      <c r="B4958" s="3" t="s">
        <v>22339</v>
      </c>
      <c r="C4958" s="3">
        <v>51</v>
      </c>
      <c r="E4958" s="3">
        <v>8050</v>
      </c>
      <c r="F4958" s="3">
        <v>2012</v>
      </c>
      <c r="G4958" s="3">
        <v>2012</v>
      </c>
      <c r="T4958" s="3">
        <v>0</v>
      </c>
    </row>
    <row r="4959" spans="1:20">
      <c r="A4959" s="3" t="s">
        <v>12201</v>
      </c>
      <c r="B4959" s="3" t="s">
        <v>22339</v>
      </c>
      <c r="C4959" s="3">
        <v>52</v>
      </c>
      <c r="E4959" s="3">
        <v>8167</v>
      </c>
      <c r="F4959" s="3">
        <v>2042</v>
      </c>
      <c r="G4959" s="3">
        <v>2042</v>
      </c>
      <c r="T4959" s="3">
        <v>0</v>
      </c>
    </row>
    <row r="4960" spans="1:20">
      <c r="A4960" s="3" t="s">
        <v>12202</v>
      </c>
      <c r="B4960" s="3" t="s">
        <v>22339</v>
      </c>
      <c r="C4960" s="3">
        <v>53</v>
      </c>
      <c r="E4960" s="3">
        <v>8284</v>
      </c>
      <c r="F4960" s="3">
        <v>2071</v>
      </c>
      <c r="G4960" s="3">
        <v>2071</v>
      </c>
      <c r="T4960" s="3">
        <v>0</v>
      </c>
    </row>
    <row r="4961" spans="1:20">
      <c r="A4961" s="3" t="s">
        <v>12203</v>
      </c>
      <c r="B4961" s="3" t="s">
        <v>22339</v>
      </c>
      <c r="C4961" s="3">
        <v>54</v>
      </c>
      <c r="E4961" s="3">
        <v>8400</v>
      </c>
      <c r="F4961" s="3">
        <v>2100</v>
      </c>
      <c r="G4961" s="3">
        <v>2100</v>
      </c>
      <c r="T4961" s="3">
        <v>0</v>
      </c>
    </row>
    <row r="4962" spans="1:20">
      <c r="A4962" s="3" t="s">
        <v>12204</v>
      </c>
      <c r="B4962" s="3" t="s">
        <v>22339</v>
      </c>
      <c r="C4962" s="3">
        <v>55</v>
      </c>
      <c r="E4962" s="3">
        <v>8517</v>
      </c>
      <c r="F4962" s="3">
        <v>2129</v>
      </c>
      <c r="G4962" s="3">
        <v>2129</v>
      </c>
      <c r="T4962" s="3">
        <v>0</v>
      </c>
    </row>
    <row r="4963" spans="1:20">
      <c r="A4963" s="3" t="s">
        <v>12205</v>
      </c>
      <c r="B4963" s="3" t="s">
        <v>22339</v>
      </c>
      <c r="C4963" s="3">
        <v>56</v>
      </c>
      <c r="E4963" s="3">
        <v>8634</v>
      </c>
      <c r="F4963" s="3">
        <v>2158</v>
      </c>
      <c r="G4963" s="3">
        <v>2158</v>
      </c>
      <c r="T4963" s="3">
        <v>0</v>
      </c>
    </row>
    <row r="4964" spans="1:20">
      <c r="A4964" s="3" t="s">
        <v>12206</v>
      </c>
      <c r="B4964" s="3" t="s">
        <v>22339</v>
      </c>
      <c r="C4964" s="3">
        <v>57</v>
      </c>
      <c r="E4964" s="3">
        <v>8750</v>
      </c>
      <c r="F4964" s="3">
        <v>2187</v>
      </c>
      <c r="G4964" s="3">
        <v>2187</v>
      </c>
      <c r="T4964" s="3">
        <v>0</v>
      </c>
    </row>
    <row r="4965" spans="1:20">
      <c r="A4965" s="3" t="s">
        <v>12207</v>
      </c>
      <c r="B4965" s="3" t="s">
        <v>22339</v>
      </c>
      <c r="C4965" s="3">
        <v>58</v>
      </c>
      <c r="E4965" s="3">
        <v>8867</v>
      </c>
      <c r="F4965" s="3">
        <v>2217</v>
      </c>
      <c r="G4965" s="3">
        <v>2217</v>
      </c>
      <c r="T4965" s="3">
        <v>0</v>
      </c>
    </row>
    <row r="4966" spans="1:20">
      <c r="A4966" s="3" t="s">
        <v>12208</v>
      </c>
      <c r="B4966" s="3" t="s">
        <v>22339</v>
      </c>
      <c r="C4966" s="3">
        <v>59</v>
      </c>
      <c r="E4966" s="3">
        <v>8984</v>
      </c>
      <c r="F4966" s="3">
        <v>2246</v>
      </c>
      <c r="G4966" s="3">
        <v>2246</v>
      </c>
      <c r="T4966" s="3">
        <v>0</v>
      </c>
    </row>
    <row r="4967" spans="1:20">
      <c r="A4967" s="3" t="s">
        <v>12209</v>
      </c>
      <c r="B4967" s="3" t="s">
        <v>22339</v>
      </c>
      <c r="C4967" s="3">
        <v>60</v>
      </c>
      <c r="E4967" s="3">
        <v>9100</v>
      </c>
      <c r="F4967" s="3">
        <v>2275</v>
      </c>
      <c r="G4967" s="3">
        <v>2275</v>
      </c>
      <c r="T4967" s="3">
        <v>0</v>
      </c>
    </row>
    <row r="4968" spans="1:20">
      <c r="A4968" s="3" t="s">
        <v>12210</v>
      </c>
      <c r="B4968" s="3" t="s">
        <v>22339</v>
      </c>
      <c r="C4968" s="3">
        <v>61</v>
      </c>
      <c r="E4968" s="3">
        <v>9217</v>
      </c>
      <c r="F4968" s="3">
        <v>2304</v>
      </c>
      <c r="G4968" s="3">
        <v>2304</v>
      </c>
      <c r="T4968" s="3">
        <v>0</v>
      </c>
    </row>
    <row r="4969" spans="1:20">
      <c r="A4969" s="3" t="s">
        <v>12211</v>
      </c>
      <c r="B4969" s="3" t="s">
        <v>22339</v>
      </c>
      <c r="C4969" s="3">
        <v>62</v>
      </c>
      <c r="E4969" s="3">
        <v>9334</v>
      </c>
      <c r="F4969" s="3">
        <v>2333</v>
      </c>
      <c r="G4969" s="3">
        <v>2333</v>
      </c>
      <c r="T4969" s="3">
        <v>0</v>
      </c>
    </row>
    <row r="4970" spans="1:20">
      <c r="A4970" s="3" t="s">
        <v>12212</v>
      </c>
      <c r="B4970" s="3" t="s">
        <v>22339</v>
      </c>
      <c r="C4970" s="3">
        <v>63</v>
      </c>
      <c r="E4970" s="3">
        <v>9450</v>
      </c>
      <c r="F4970" s="3">
        <v>2362</v>
      </c>
      <c r="G4970" s="3">
        <v>2362</v>
      </c>
      <c r="T4970" s="3">
        <v>0</v>
      </c>
    </row>
    <row r="4971" spans="1:20">
      <c r="A4971" s="3" t="s">
        <v>12213</v>
      </c>
      <c r="B4971" s="3" t="s">
        <v>22339</v>
      </c>
      <c r="C4971" s="3">
        <v>64</v>
      </c>
      <c r="E4971" s="3">
        <v>9567</v>
      </c>
      <c r="F4971" s="3">
        <v>2392</v>
      </c>
      <c r="G4971" s="3">
        <v>2392</v>
      </c>
      <c r="T4971" s="3">
        <v>0</v>
      </c>
    </row>
    <row r="4972" spans="1:20">
      <c r="A4972" s="3" t="s">
        <v>12214</v>
      </c>
      <c r="B4972" s="3" t="s">
        <v>22339</v>
      </c>
      <c r="C4972" s="3">
        <v>65</v>
      </c>
      <c r="E4972" s="3">
        <v>9684</v>
      </c>
      <c r="F4972" s="3">
        <v>2421</v>
      </c>
      <c r="G4972" s="3">
        <v>2421</v>
      </c>
      <c r="T4972" s="3">
        <v>0</v>
      </c>
    </row>
    <row r="4973" spans="1:20">
      <c r="A4973" s="3" t="s">
        <v>12215</v>
      </c>
      <c r="B4973" s="3" t="s">
        <v>22339</v>
      </c>
      <c r="C4973" s="3">
        <v>66</v>
      </c>
      <c r="E4973" s="3">
        <v>9800</v>
      </c>
      <c r="F4973" s="3">
        <v>2450</v>
      </c>
      <c r="G4973" s="3">
        <v>2450</v>
      </c>
      <c r="T4973" s="3">
        <v>0</v>
      </c>
    </row>
    <row r="4974" spans="1:20">
      <c r="A4974" s="3" t="s">
        <v>12216</v>
      </c>
      <c r="B4974" s="3" t="s">
        <v>22339</v>
      </c>
      <c r="C4974" s="3">
        <v>67</v>
      </c>
      <c r="E4974" s="3">
        <v>9917</v>
      </c>
      <c r="F4974" s="3">
        <v>2479</v>
      </c>
      <c r="G4974" s="3">
        <v>2479</v>
      </c>
      <c r="T4974" s="3">
        <v>0</v>
      </c>
    </row>
    <row r="4975" spans="1:20">
      <c r="A4975" s="3" t="s">
        <v>12217</v>
      </c>
      <c r="B4975" s="3" t="s">
        <v>22339</v>
      </c>
      <c r="C4975" s="3">
        <v>68</v>
      </c>
      <c r="E4975" s="3">
        <v>10034</v>
      </c>
      <c r="F4975" s="3">
        <v>2508</v>
      </c>
      <c r="G4975" s="3">
        <v>2508</v>
      </c>
      <c r="T4975" s="3">
        <v>0</v>
      </c>
    </row>
    <row r="4976" spans="1:20">
      <c r="A4976" s="3" t="s">
        <v>12218</v>
      </c>
      <c r="B4976" s="3" t="s">
        <v>22339</v>
      </c>
      <c r="C4976" s="3">
        <v>69</v>
      </c>
      <c r="E4976" s="3">
        <v>10150</v>
      </c>
      <c r="F4976" s="3">
        <v>2537</v>
      </c>
      <c r="G4976" s="3">
        <v>2537</v>
      </c>
      <c r="T4976" s="3">
        <v>0</v>
      </c>
    </row>
    <row r="4977" spans="1:20">
      <c r="A4977" s="3" t="s">
        <v>12219</v>
      </c>
      <c r="B4977" s="3" t="s">
        <v>22339</v>
      </c>
      <c r="C4977" s="3">
        <v>70</v>
      </c>
      <c r="E4977" s="3">
        <v>10267</v>
      </c>
      <c r="F4977" s="3">
        <v>2567</v>
      </c>
      <c r="G4977" s="3">
        <v>2567</v>
      </c>
      <c r="T4977" s="3">
        <v>0</v>
      </c>
    </row>
    <row r="4978" spans="1:20">
      <c r="A4978" s="3" t="s">
        <v>12220</v>
      </c>
      <c r="B4978" s="3" t="s">
        <v>22339</v>
      </c>
      <c r="C4978" s="3">
        <v>71</v>
      </c>
      <c r="E4978" s="3">
        <v>10384</v>
      </c>
      <c r="F4978" s="3">
        <v>2596</v>
      </c>
      <c r="G4978" s="3">
        <v>2596</v>
      </c>
      <c r="T4978" s="3">
        <v>0</v>
      </c>
    </row>
    <row r="4979" spans="1:20">
      <c r="A4979" s="3" t="s">
        <v>12221</v>
      </c>
      <c r="B4979" s="3" t="s">
        <v>22339</v>
      </c>
      <c r="C4979" s="3">
        <v>72</v>
      </c>
      <c r="E4979" s="3">
        <v>10500</v>
      </c>
      <c r="F4979" s="3">
        <v>2625</v>
      </c>
      <c r="G4979" s="3">
        <v>2625</v>
      </c>
      <c r="T4979" s="3">
        <v>0</v>
      </c>
    </row>
    <row r="4980" spans="1:20">
      <c r="A4980" s="3" t="s">
        <v>12222</v>
      </c>
      <c r="B4980" s="3" t="s">
        <v>22339</v>
      </c>
      <c r="C4980" s="3">
        <v>73</v>
      </c>
      <c r="E4980" s="3">
        <v>10617</v>
      </c>
      <c r="F4980" s="3">
        <v>2654</v>
      </c>
      <c r="G4980" s="3">
        <v>2654</v>
      </c>
      <c r="T4980" s="3">
        <v>0</v>
      </c>
    </row>
    <row r="4981" spans="1:20">
      <c r="A4981" s="3" t="s">
        <v>12223</v>
      </c>
      <c r="B4981" s="3" t="s">
        <v>22339</v>
      </c>
      <c r="C4981" s="3">
        <v>74</v>
      </c>
      <c r="E4981" s="3">
        <v>10734</v>
      </c>
      <c r="F4981" s="3">
        <v>2683</v>
      </c>
      <c r="G4981" s="3">
        <v>2683</v>
      </c>
      <c r="T4981" s="3">
        <v>0</v>
      </c>
    </row>
    <row r="4982" spans="1:20">
      <c r="A4982" s="3" t="s">
        <v>12224</v>
      </c>
      <c r="B4982" s="3" t="s">
        <v>22339</v>
      </c>
      <c r="C4982" s="3">
        <v>75</v>
      </c>
      <c r="E4982" s="3">
        <v>10850</v>
      </c>
      <c r="F4982" s="3">
        <v>2712</v>
      </c>
      <c r="G4982" s="3">
        <v>2712</v>
      </c>
      <c r="T4982" s="3">
        <v>0</v>
      </c>
    </row>
    <row r="4983" spans="1:20">
      <c r="A4983" s="3" t="s">
        <v>12225</v>
      </c>
      <c r="B4983" s="3" t="s">
        <v>22339</v>
      </c>
      <c r="C4983" s="3">
        <v>76</v>
      </c>
      <c r="E4983" s="3">
        <v>10967</v>
      </c>
      <c r="F4983" s="3">
        <v>2742</v>
      </c>
      <c r="G4983" s="3">
        <v>2742</v>
      </c>
      <c r="T4983" s="3">
        <v>0</v>
      </c>
    </row>
    <row r="4984" spans="1:20">
      <c r="A4984" s="3" t="s">
        <v>12226</v>
      </c>
      <c r="B4984" s="3" t="s">
        <v>22339</v>
      </c>
      <c r="C4984" s="3">
        <v>77</v>
      </c>
      <c r="E4984" s="3">
        <v>11084</v>
      </c>
      <c r="F4984" s="3">
        <v>2771</v>
      </c>
      <c r="G4984" s="3">
        <v>2771</v>
      </c>
      <c r="T4984" s="3">
        <v>0</v>
      </c>
    </row>
    <row r="4985" spans="1:20">
      <c r="A4985" s="3" t="s">
        <v>12227</v>
      </c>
      <c r="B4985" s="3" t="s">
        <v>22339</v>
      </c>
      <c r="C4985" s="3">
        <v>78</v>
      </c>
      <c r="E4985" s="3">
        <v>11200</v>
      </c>
      <c r="F4985" s="3">
        <v>2800</v>
      </c>
      <c r="G4985" s="3">
        <v>2800</v>
      </c>
      <c r="T4985" s="3">
        <v>0</v>
      </c>
    </row>
    <row r="4986" spans="1:20">
      <c r="A4986" s="3" t="s">
        <v>12228</v>
      </c>
      <c r="B4986" s="3" t="s">
        <v>22339</v>
      </c>
      <c r="C4986" s="3">
        <v>79</v>
      </c>
      <c r="E4986" s="3">
        <v>11317</v>
      </c>
      <c r="F4986" s="3">
        <v>2829</v>
      </c>
      <c r="G4986" s="3">
        <v>2829</v>
      </c>
      <c r="T4986" s="3">
        <v>0</v>
      </c>
    </row>
    <row r="4987" spans="1:20">
      <c r="A4987" s="3" t="s">
        <v>12229</v>
      </c>
      <c r="B4987" s="3" t="s">
        <v>22339</v>
      </c>
      <c r="C4987" s="3">
        <v>80</v>
      </c>
      <c r="E4987" s="3">
        <v>11434</v>
      </c>
      <c r="F4987" s="3">
        <v>2858</v>
      </c>
      <c r="G4987" s="3">
        <v>2858</v>
      </c>
      <c r="T4987" s="3">
        <v>0</v>
      </c>
    </row>
    <row r="4988" spans="1:20">
      <c r="A4988" s="26" t="s">
        <v>12230</v>
      </c>
      <c r="B4988" s="3" t="s">
        <v>22340</v>
      </c>
      <c r="C4988" s="25">
        <v>1</v>
      </c>
      <c r="E4988" s="3">
        <v>3167</v>
      </c>
      <c r="F4988" s="3">
        <v>792</v>
      </c>
      <c r="G4988" s="3">
        <v>792</v>
      </c>
      <c r="T4988" s="3">
        <v>0</v>
      </c>
    </row>
    <row r="4989" spans="1:20">
      <c r="A4989" s="3" t="s">
        <v>12231</v>
      </c>
      <c r="B4989" s="3" t="s">
        <v>22340</v>
      </c>
      <c r="C4989" s="3">
        <v>2</v>
      </c>
      <c r="E4989" s="3">
        <v>3334</v>
      </c>
      <c r="F4989" s="3">
        <v>833</v>
      </c>
      <c r="G4989" s="3">
        <v>833</v>
      </c>
      <c r="T4989" s="3">
        <v>0</v>
      </c>
    </row>
    <row r="4990" spans="1:20">
      <c r="A4990" s="3" t="s">
        <v>12232</v>
      </c>
      <c r="B4990" s="3" t="s">
        <v>22340</v>
      </c>
      <c r="C4990" s="3">
        <v>3</v>
      </c>
      <c r="E4990" s="3">
        <v>3500</v>
      </c>
      <c r="F4990" s="3">
        <v>875</v>
      </c>
      <c r="G4990" s="3">
        <v>875</v>
      </c>
      <c r="T4990" s="3">
        <v>0</v>
      </c>
    </row>
    <row r="4991" spans="1:20">
      <c r="A4991" s="3" t="s">
        <v>12233</v>
      </c>
      <c r="B4991" s="3" t="s">
        <v>22340</v>
      </c>
      <c r="C4991" s="3">
        <v>4</v>
      </c>
      <c r="E4991" s="3">
        <v>3667</v>
      </c>
      <c r="F4991" s="3">
        <v>917</v>
      </c>
      <c r="G4991" s="3">
        <v>917</v>
      </c>
      <c r="T4991" s="3">
        <v>0</v>
      </c>
    </row>
    <row r="4992" spans="1:20">
      <c r="A4992" s="3" t="s">
        <v>12234</v>
      </c>
      <c r="B4992" s="3" t="s">
        <v>22340</v>
      </c>
      <c r="C4992" s="3">
        <v>5</v>
      </c>
      <c r="E4992" s="3">
        <v>3834</v>
      </c>
      <c r="F4992" s="3">
        <v>958</v>
      </c>
      <c r="G4992" s="3">
        <v>958</v>
      </c>
      <c r="T4992" s="3">
        <v>0</v>
      </c>
    </row>
    <row r="4993" spans="1:20">
      <c r="A4993" s="3" t="s">
        <v>12235</v>
      </c>
      <c r="B4993" s="3" t="s">
        <v>22340</v>
      </c>
      <c r="C4993" s="3">
        <v>6</v>
      </c>
      <c r="E4993" s="3">
        <v>4000</v>
      </c>
      <c r="F4993" s="3">
        <v>1000</v>
      </c>
      <c r="G4993" s="3">
        <v>1000</v>
      </c>
      <c r="T4993" s="3">
        <v>0</v>
      </c>
    </row>
    <row r="4994" spans="1:20">
      <c r="A4994" s="3" t="s">
        <v>12236</v>
      </c>
      <c r="B4994" s="3" t="s">
        <v>22340</v>
      </c>
      <c r="C4994" s="3">
        <v>7</v>
      </c>
      <c r="E4994" s="3">
        <v>4167</v>
      </c>
      <c r="F4994" s="3">
        <v>1042</v>
      </c>
      <c r="G4994" s="3">
        <v>1042</v>
      </c>
      <c r="T4994" s="3">
        <v>0</v>
      </c>
    </row>
    <row r="4995" spans="1:20">
      <c r="A4995" s="3" t="s">
        <v>12237</v>
      </c>
      <c r="B4995" s="3" t="s">
        <v>22340</v>
      </c>
      <c r="C4995" s="3">
        <v>8</v>
      </c>
      <c r="E4995" s="3">
        <v>4334</v>
      </c>
      <c r="F4995" s="3">
        <v>1083</v>
      </c>
      <c r="G4995" s="3">
        <v>1083</v>
      </c>
      <c r="T4995" s="3">
        <v>0</v>
      </c>
    </row>
    <row r="4996" spans="1:20">
      <c r="A4996" s="3" t="s">
        <v>12238</v>
      </c>
      <c r="B4996" s="3" t="s">
        <v>22340</v>
      </c>
      <c r="C4996" s="3">
        <v>9</v>
      </c>
      <c r="E4996" s="3">
        <v>4500</v>
      </c>
      <c r="F4996" s="3">
        <v>1125</v>
      </c>
      <c r="G4996" s="3">
        <v>1125</v>
      </c>
      <c r="T4996" s="3">
        <v>0</v>
      </c>
    </row>
    <row r="4997" spans="1:20">
      <c r="A4997" s="3" t="s">
        <v>12239</v>
      </c>
      <c r="B4997" s="3" t="s">
        <v>22340</v>
      </c>
      <c r="C4997" s="3">
        <v>10</v>
      </c>
      <c r="E4997" s="3">
        <v>4667</v>
      </c>
      <c r="F4997" s="3">
        <v>1167</v>
      </c>
      <c r="G4997" s="3">
        <v>1167</v>
      </c>
      <c r="T4997" s="3">
        <v>0</v>
      </c>
    </row>
    <row r="4998" spans="1:20">
      <c r="A4998" s="3" t="s">
        <v>12240</v>
      </c>
      <c r="B4998" s="3" t="s">
        <v>22340</v>
      </c>
      <c r="C4998" s="3">
        <v>11</v>
      </c>
      <c r="E4998" s="3">
        <v>4834</v>
      </c>
      <c r="F4998" s="3">
        <v>1208</v>
      </c>
      <c r="G4998" s="3">
        <v>1208</v>
      </c>
      <c r="T4998" s="3">
        <v>0</v>
      </c>
    </row>
    <row r="4999" spans="1:20">
      <c r="A4999" s="3" t="s">
        <v>12241</v>
      </c>
      <c r="B4999" s="3" t="s">
        <v>22340</v>
      </c>
      <c r="C4999" s="3">
        <v>12</v>
      </c>
      <c r="E4999" s="3">
        <v>5000</v>
      </c>
      <c r="F4999" s="3">
        <v>1250</v>
      </c>
      <c r="G4999" s="3">
        <v>1250</v>
      </c>
      <c r="T4999" s="3">
        <v>0</v>
      </c>
    </row>
    <row r="5000" spans="1:20">
      <c r="A5000" s="3" t="s">
        <v>12242</v>
      </c>
      <c r="B5000" s="3" t="s">
        <v>22340</v>
      </c>
      <c r="C5000" s="3">
        <v>13</v>
      </c>
      <c r="E5000" s="3">
        <v>5167</v>
      </c>
      <c r="F5000" s="3">
        <v>1292</v>
      </c>
      <c r="G5000" s="3">
        <v>1292</v>
      </c>
      <c r="T5000" s="3">
        <v>0</v>
      </c>
    </row>
    <row r="5001" spans="1:20">
      <c r="A5001" s="3" t="s">
        <v>12243</v>
      </c>
      <c r="B5001" s="3" t="s">
        <v>22340</v>
      </c>
      <c r="C5001" s="3">
        <v>14</v>
      </c>
      <c r="E5001" s="3">
        <v>5334</v>
      </c>
      <c r="F5001" s="3">
        <v>1333</v>
      </c>
      <c r="G5001" s="3">
        <v>1333</v>
      </c>
      <c r="T5001" s="3">
        <v>0</v>
      </c>
    </row>
    <row r="5002" spans="1:20">
      <c r="A5002" s="3" t="s">
        <v>12244</v>
      </c>
      <c r="B5002" s="3" t="s">
        <v>22340</v>
      </c>
      <c r="C5002" s="3">
        <v>15</v>
      </c>
      <c r="E5002" s="3">
        <v>5500</v>
      </c>
      <c r="F5002" s="3">
        <v>1375</v>
      </c>
      <c r="G5002" s="3">
        <v>1375</v>
      </c>
      <c r="T5002" s="3">
        <v>0</v>
      </c>
    </row>
    <row r="5003" spans="1:20">
      <c r="A5003" s="3" t="s">
        <v>12245</v>
      </c>
      <c r="B5003" s="3" t="s">
        <v>22340</v>
      </c>
      <c r="C5003" s="3">
        <v>16</v>
      </c>
      <c r="E5003" s="3">
        <v>5667</v>
      </c>
      <c r="F5003" s="3">
        <v>1417</v>
      </c>
      <c r="G5003" s="3">
        <v>1417</v>
      </c>
      <c r="T5003" s="3">
        <v>0</v>
      </c>
    </row>
    <row r="5004" spans="1:20">
      <c r="A5004" s="3" t="s">
        <v>12246</v>
      </c>
      <c r="B5004" s="3" t="s">
        <v>22340</v>
      </c>
      <c r="C5004" s="3">
        <v>17</v>
      </c>
      <c r="E5004" s="3">
        <v>5834</v>
      </c>
      <c r="F5004" s="3">
        <v>1458</v>
      </c>
      <c r="G5004" s="3">
        <v>1458</v>
      </c>
      <c r="T5004" s="3">
        <v>0</v>
      </c>
    </row>
    <row r="5005" spans="1:20">
      <c r="A5005" s="3" t="s">
        <v>12247</v>
      </c>
      <c r="B5005" s="3" t="s">
        <v>22340</v>
      </c>
      <c r="C5005" s="3">
        <v>18</v>
      </c>
      <c r="E5005" s="3">
        <v>6000</v>
      </c>
      <c r="F5005" s="3">
        <v>1500</v>
      </c>
      <c r="G5005" s="3">
        <v>1500</v>
      </c>
      <c r="T5005" s="3">
        <v>0</v>
      </c>
    </row>
    <row r="5006" spans="1:20">
      <c r="A5006" s="3" t="s">
        <v>12248</v>
      </c>
      <c r="B5006" s="3" t="s">
        <v>22340</v>
      </c>
      <c r="C5006" s="3">
        <v>19</v>
      </c>
      <c r="E5006" s="3">
        <v>6167</v>
      </c>
      <c r="F5006" s="3">
        <v>1542</v>
      </c>
      <c r="G5006" s="3">
        <v>1542</v>
      </c>
      <c r="T5006" s="3">
        <v>0</v>
      </c>
    </row>
    <row r="5007" spans="1:20">
      <c r="A5007" s="3" t="s">
        <v>12249</v>
      </c>
      <c r="B5007" s="3" t="s">
        <v>22340</v>
      </c>
      <c r="C5007" s="3">
        <v>20</v>
      </c>
      <c r="E5007" s="3">
        <v>6334</v>
      </c>
      <c r="F5007" s="3">
        <v>1583</v>
      </c>
      <c r="G5007" s="3">
        <v>1583</v>
      </c>
      <c r="T5007" s="3">
        <v>0</v>
      </c>
    </row>
    <row r="5008" spans="1:20">
      <c r="A5008" s="3" t="s">
        <v>12250</v>
      </c>
      <c r="B5008" s="3" t="s">
        <v>22340</v>
      </c>
      <c r="C5008" s="3">
        <v>21</v>
      </c>
      <c r="E5008" s="3">
        <v>6500</v>
      </c>
      <c r="F5008" s="3">
        <v>1625</v>
      </c>
      <c r="G5008" s="3">
        <v>1625</v>
      </c>
      <c r="T5008" s="3">
        <v>0</v>
      </c>
    </row>
    <row r="5009" spans="1:20">
      <c r="A5009" s="3" t="s">
        <v>12251</v>
      </c>
      <c r="B5009" s="3" t="s">
        <v>22340</v>
      </c>
      <c r="C5009" s="3">
        <v>22</v>
      </c>
      <c r="E5009" s="3">
        <v>6667</v>
      </c>
      <c r="F5009" s="3">
        <v>1667</v>
      </c>
      <c r="G5009" s="3">
        <v>1667</v>
      </c>
      <c r="T5009" s="3">
        <v>0</v>
      </c>
    </row>
    <row r="5010" spans="1:20">
      <c r="A5010" s="3" t="s">
        <v>12252</v>
      </c>
      <c r="B5010" s="3" t="s">
        <v>22340</v>
      </c>
      <c r="C5010" s="3">
        <v>23</v>
      </c>
      <c r="E5010" s="3">
        <v>6834</v>
      </c>
      <c r="F5010" s="3">
        <v>1708</v>
      </c>
      <c r="G5010" s="3">
        <v>1708</v>
      </c>
      <c r="T5010" s="3">
        <v>0</v>
      </c>
    </row>
    <row r="5011" spans="1:20">
      <c r="A5011" s="3" t="s">
        <v>12253</v>
      </c>
      <c r="B5011" s="3" t="s">
        <v>22340</v>
      </c>
      <c r="C5011" s="3">
        <v>24</v>
      </c>
      <c r="E5011" s="3">
        <v>7000</v>
      </c>
      <c r="F5011" s="3">
        <v>1750</v>
      </c>
      <c r="G5011" s="3">
        <v>1750</v>
      </c>
      <c r="T5011" s="3">
        <v>0</v>
      </c>
    </row>
    <row r="5012" spans="1:20">
      <c r="A5012" s="3" t="s">
        <v>12254</v>
      </c>
      <c r="B5012" s="3" t="s">
        <v>22340</v>
      </c>
      <c r="C5012" s="3">
        <v>25</v>
      </c>
      <c r="E5012" s="3">
        <v>7167</v>
      </c>
      <c r="F5012" s="3">
        <v>1792</v>
      </c>
      <c r="G5012" s="3">
        <v>1792</v>
      </c>
      <c r="T5012" s="3">
        <v>0</v>
      </c>
    </row>
    <row r="5013" spans="1:20">
      <c r="A5013" s="3" t="s">
        <v>12255</v>
      </c>
      <c r="B5013" s="3" t="s">
        <v>22340</v>
      </c>
      <c r="C5013" s="3">
        <v>26</v>
      </c>
      <c r="E5013" s="3">
        <v>7334</v>
      </c>
      <c r="F5013" s="3">
        <v>1833</v>
      </c>
      <c r="G5013" s="3">
        <v>1833</v>
      </c>
      <c r="T5013" s="3">
        <v>0</v>
      </c>
    </row>
    <row r="5014" spans="1:20">
      <c r="A5014" s="3" t="s">
        <v>12256</v>
      </c>
      <c r="B5014" s="3" t="s">
        <v>22340</v>
      </c>
      <c r="C5014" s="3">
        <v>27</v>
      </c>
      <c r="E5014" s="3">
        <v>7500</v>
      </c>
      <c r="F5014" s="3">
        <v>1875</v>
      </c>
      <c r="G5014" s="3">
        <v>1875</v>
      </c>
      <c r="T5014" s="3">
        <v>0</v>
      </c>
    </row>
    <row r="5015" spans="1:20">
      <c r="A5015" s="3" t="s">
        <v>12257</v>
      </c>
      <c r="B5015" s="3" t="s">
        <v>22340</v>
      </c>
      <c r="C5015" s="3">
        <v>28</v>
      </c>
      <c r="E5015" s="3">
        <v>7667</v>
      </c>
      <c r="F5015" s="3">
        <v>1917</v>
      </c>
      <c r="G5015" s="3">
        <v>1917</v>
      </c>
      <c r="T5015" s="3">
        <v>0</v>
      </c>
    </row>
    <row r="5016" spans="1:20">
      <c r="A5016" s="3" t="s">
        <v>12258</v>
      </c>
      <c r="B5016" s="3" t="s">
        <v>22340</v>
      </c>
      <c r="C5016" s="3">
        <v>29</v>
      </c>
      <c r="E5016" s="3">
        <v>7834</v>
      </c>
      <c r="F5016" s="3">
        <v>1958</v>
      </c>
      <c r="G5016" s="3">
        <v>1958</v>
      </c>
      <c r="T5016" s="3">
        <v>0</v>
      </c>
    </row>
    <row r="5017" spans="1:20">
      <c r="A5017" s="3" t="s">
        <v>12259</v>
      </c>
      <c r="B5017" s="3" t="s">
        <v>22340</v>
      </c>
      <c r="C5017" s="3">
        <v>30</v>
      </c>
      <c r="E5017" s="3">
        <v>8000</v>
      </c>
      <c r="F5017" s="3">
        <v>2000</v>
      </c>
      <c r="G5017" s="3">
        <v>2000</v>
      </c>
      <c r="T5017" s="3">
        <v>0</v>
      </c>
    </row>
    <row r="5018" spans="1:20">
      <c r="A5018" s="3" t="s">
        <v>12260</v>
      </c>
      <c r="B5018" s="3" t="s">
        <v>22340</v>
      </c>
      <c r="C5018" s="3">
        <v>31</v>
      </c>
      <c r="E5018" s="3">
        <v>8167</v>
      </c>
      <c r="F5018" s="3">
        <v>2042</v>
      </c>
      <c r="G5018" s="3">
        <v>2042</v>
      </c>
      <c r="T5018" s="3">
        <v>0</v>
      </c>
    </row>
    <row r="5019" spans="1:20">
      <c r="A5019" s="3" t="s">
        <v>12261</v>
      </c>
      <c r="B5019" s="3" t="s">
        <v>22340</v>
      </c>
      <c r="C5019" s="3">
        <v>32</v>
      </c>
      <c r="E5019" s="3">
        <v>8334</v>
      </c>
      <c r="F5019" s="3">
        <v>2083</v>
      </c>
      <c r="G5019" s="3">
        <v>2083</v>
      </c>
      <c r="T5019" s="3">
        <v>0</v>
      </c>
    </row>
    <row r="5020" spans="1:20">
      <c r="A5020" s="3" t="s">
        <v>12262</v>
      </c>
      <c r="B5020" s="3" t="s">
        <v>22340</v>
      </c>
      <c r="C5020" s="3">
        <v>33</v>
      </c>
      <c r="E5020" s="3">
        <v>8500</v>
      </c>
      <c r="F5020" s="3">
        <v>2125</v>
      </c>
      <c r="G5020" s="3">
        <v>2125</v>
      </c>
      <c r="T5020" s="3">
        <v>0</v>
      </c>
    </row>
    <row r="5021" spans="1:20">
      <c r="A5021" s="3" t="s">
        <v>12263</v>
      </c>
      <c r="B5021" s="3" t="s">
        <v>22340</v>
      </c>
      <c r="C5021" s="3">
        <v>34</v>
      </c>
      <c r="E5021" s="3">
        <v>8667</v>
      </c>
      <c r="F5021" s="3">
        <v>2167</v>
      </c>
      <c r="G5021" s="3">
        <v>2167</v>
      </c>
      <c r="T5021" s="3">
        <v>0</v>
      </c>
    </row>
    <row r="5022" spans="1:20">
      <c r="A5022" s="3" t="s">
        <v>12264</v>
      </c>
      <c r="B5022" s="3" t="s">
        <v>22340</v>
      </c>
      <c r="C5022" s="3">
        <v>35</v>
      </c>
      <c r="E5022" s="3">
        <v>8834</v>
      </c>
      <c r="F5022" s="3">
        <v>2208</v>
      </c>
      <c r="G5022" s="3">
        <v>2208</v>
      </c>
      <c r="T5022" s="3">
        <v>0</v>
      </c>
    </row>
    <row r="5023" spans="1:20">
      <c r="A5023" s="3" t="s">
        <v>12265</v>
      </c>
      <c r="B5023" s="3" t="s">
        <v>22340</v>
      </c>
      <c r="C5023" s="3">
        <v>36</v>
      </c>
      <c r="E5023" s="3">
        <v>9000</v>
      </c>
      <c r="F5023" s="3">
        <v>2250</v>
      </c>
      <c r="G5023" s="3">
        <v>2250</v>
      </c>
      <c r="T5023" s="3">
        <v>0</v>
      </c>
    </row>
    <row r="5024" spans="1:20">
      <c r="A5024" s="3" t="s">
        <v>12266</v>
      </c>
      <c r="B5024" s="3" t="s">
        <v>22340</v>
      </c>
      <c r="C5024" s="3">
        <v>37</v>
      </c>
      <c r="E5024" s="3">
        <v>9167</v>
      </c>
      <c r="F5024" s="3">
        <v>2292</v>
      </c>
      <c r="G5024" s="3">
        <v>2292</v>
      </c>
      <c r="T5024" s="3">
        <v>0</v>
      </c>
    </row>
    <row r="5025" spans="1:20">
      <c r="A5025" s="3" t="s">
        <v>12267</v>
      </c>
      <c r="B5025" s="3" t="s">
        <v>22340</v>
      </c>
      <c r="C5025" s="3">
        <v>38</v>
      </c>
      <c r="E5025" s="3">
        <v>9334</v>
      </c>
      <c r="F5025" s="3">
        <v>2333</v>
      </c>
      <c r="G5025" s="3">
        <v>2333</v>
      </c>
      <c r="T5025" s="3">
        <v>0</v>
      </c>
    </row>
    <row r="5026" spans="1:20">
      <c r="A5026" s="3" t="s">
        <v>12268</v>
      </c>
      <c r="B5026" s="3" t="s">
        <v>22340</v>
      </c>
      <c r="C5026" s="3">
        <v>39</v>
      </c>
      <c r="E5026" s="3">
        <v>9500</v>
      </c>
      <c r="F5026" s="3">
        <v>2375</v>
      </c>
      <c r="G5026" s="3">
        <v>2375</v>
      </c>
      <c r="T5026" s="3">
        <v>0</v>
      </c>
    </row>
    <row r="5027" spans="1:20">
      <c r="A5027" s="3" t="s">
        <v>12269</v>
      </c>
      <c r="B5027" s="3" t="s">
        <v>22340</v>
      </c>
      <c r="C5027" s="3">
        <v>40</v>
      </c>
      <c r="E5027" s="3">
        <v>9667</v>
      </c>
      <c r="F5027" s="3">
        <v>2417</v>
      </c>
      <c r="G5027" s="3">
        <v>2417</v>
      </c>
      <c r="T5027" s="3">
        <v>0</v>
      </c>
    </row>
    <row r="5028" spans="1:20">
      <c r="A5028" s="3" t="s">
        <v>12270</v>
      </c>
      <c r="B5028" s="3" t="s">
        <v>22340</v>
      </c>
      <c r="C5028" s="3">
        <v>41</v>
      </c>
      <c r="E5028" s="3">
        <v>9834</v>
      </c>
      <c r="F5028" s="3">
        <v>2458</v>
      </c>
      <c r="G5028" s="3">
        <v>2458</v>
      </c>
      <c r="T5028" s="3">
        <v>0</v>
      </c>
    </row>
    <row r="5029" spans="1:20">
      <c r="A5029" s="3" t="s">
        <v>12271</v>
      </c>
      <c r="B5029" s="3" t="s">
        <v>22340</v>
      </c>
      <c r="C5029" s="3">
        <v>42</v>
      </c>
      <c r="E5029" s="3">
        <v>10000</v>
      </c>
      <c r="F5029" s="3">
        <v>2500</v>
      </c>
      <c r="G5029" s="3">
        <v>2500</v>
      </c>
      <c r="T5029" s="3">
        <v>0</v>
      </c>
    </row>
    <row r="5030" spans="1:20">
      <c r="A5030" s="3" t="s">
        <v>12272</v>
      </c>
      <c r="B5030" s="3" t="s">
        <v>22340</v>
      </c>
      <c r="C5030" s="3">
        <v>43</v>
      </c>
      <c r="E5030" s="3">
        <v>10167</v>
      </c>
      <c r="F5030" s="3">
        <v>2542</v>
      </c>
      <c r="G5030" s="3">
        <v>2542</v>
      </c>
      <c r="T5030" s="3">
        <v>0</v>
      </c>
    </row>
    <row r="5031" spans="1:20">
      <c r="A5031" s="3" t="s">
        <v>12273</v>
      </c>
      <c r="B5031" s="3" t="s">
        <v>22340</v>
      </c>
      <c r="C5031" s="3">
        <v>44</v>
      </c>
      <c r="E5031" s="3">
        <v>10334</v>
      </c>
      <c r="F5031" s="3">
        <v>2583</v>
      </c>
      <c r="G5031" s="3">
        <v>2583</v>
      </c>
      <c r="T5031" s="3">
        <v>0</v>
      </c>
    </row>
    <row r="5032" spans="1:20">
      <c r="A5032" s="3" t="s">
        <v>12274</v>
      </c>
      <c r="B5032" s="3" t="s">
        <v>22340</v>
      </c>
      <c r="C5032" s="3">
        <v>45</v>
      </c>
      <c r="E5032" s="3">
        <v>10500</v>
      </c>
      <c r="F5032" s="3">
        <v>2625</v>
      </c>
      <c r="G5032" s="3">
        <v>2625</v>
      </c>
      <c r="T5032" s="3">
        <v>0</v>
      </c>
    </row>
    <row r="5033" spans="1:20">
      <c r="A5033" s="3" t="s">
        <v>12275</v>
      </c>
      <c r="B5033" s="3" t="s">
        <v>22340</v>
      </c>
      <c r="C5033" s="3">
        <v>46</v>
      </c>
      <c r="E5033" s="3">
        <v>10667</v>
      </c>
      <c r="F5033" s="3">
        <v>2667</v>
      </c>
      <c r="G5033" s="3">
        <v>2667</v>
      </c>
      <c r="T5033" s="3">
        <v>0</v>
      </c>
    </row>
    <row r="5034" spans="1:20">
      <c r="A5034" s="3" t="s">
        <v>12276</v>
      </c>
      <c r="B5034" s="3" t="s">
        <v>22340</v>
      </c>
      <c r="C5034" s="3">
        <v>47</v>
      </c>
      <c r="E5034" s="3">
        <v>10834</v>
      </c>
      <c r="F5034" s="3">
        <v>2708</v>
      </c>
      <c r="G5034" s="3">
        <v>2708</v>
      </c>
      <c r="T5034" s="3">
        <v>0</v>
      </c>
    </row>
    <row r="5035" spans="1:20">
      <c r="A5035" s="3" t="s">
        <v>12277</v>
      </c>
      <c r="B5035" s="3" t="s">
        <v>22340</v>
      </c>
      <c r="C5035" s="3">
        <v>48</v>
      </c>
      <c r="E5035" s="3">
        <v>11000</v>
      </c>
      <c r="F5035" s="3">
        <v>2750</v>
      </c>
      <c r="G5035" s="3">
        <v>2750</v>
      </c>
      <c r="T5035" s="3">
        <v>0</v>
      </c>
    </row>
    <row r="5036" spans="1:20">
      <c r="A5036" s="3" t="s">
        <v>12278</v>
      </c>
      <c r="B5036" s="3" t="s">
        <v>22340</v>
      </c>
      <c r="C5036" s="3">
        <v>49</v>
      </c>
      <c r="E5036" s="3">
        <v>11167</v>
      </c>
      <c r="F5036" s="3">
        <v>2792</v>
      </c>
      <c r="G5036" s="3">
        <v>2792</v>
      </c>
      <c r="T5036" s="3">
        <v>0</v>
      </c>
    </row>
    <row r="5037" spans="1:20">
      <c r="A5037" s="3" t="s">
        <v>12279</v>
      </c>
      <c r="B5037" s="3" t="s">
        <v>22340</v>
      </c>
      <c r="C5037" s="3">
        <v>50</v>
      </c>
      <c r="E5037" s="3">
        <v>11334</v>
      </c>
      <c r="F5037" s="3">
        <v>2833</v>
      </c>
      <c r="G5037" s="3">
        <v>2833</v>
      </c>
      <c r="T5037" s="3">
        <v>0</v>
      </c>
    </row>
    <row r="5038" spans="1:20">
      <c r="A5038" s="3" t="s">
        <v>12280</v>
      </c>
      <c r="B5038" s="3" t="s">
        <v>22340</v>
      </c>
      <c r="C5038" s="3">
        <v>51</v>
      </c>
      <c r="E5038" s="3">
        <v>11500</v>
      </c>
      <c r="F5038" s="3">
        <v>2875</v>
      </c>
      <c r="G5038" s="3">
        <v>2875</v>
      </c>
      <c r="T5038" s="3">
        <v>0</v>
      </c>
    </row>
    <row r="5039" spans="1:20">
      <c r="A5039" s="3" t="s">
        <v>12281</v>
      </c>
      <c r="B5039" s="3" t="s">
        <v>22340</v>
      </c>
      <c r="C5039" s="3">
        <v>52</v>
      </c>
      <c r="E5039" s="3">
        <v>11667</v>
      </c>
      <c r="F5039" s="3">
        <v>2917</v>
      </c>
      <c r="G5039" s="3">
        <v>2917</v>
      </c>
      <c r="T5039" s="3">
        <v>0</v>
      </c>
    </row>
    <row r="5040" spans="1:20">
      <c r="A5040" s="3" t="s">
        <v>12282</v>
      </c>
      <c r="B5040" s="3" t="s">
        <v>22340</v>
      </c>
      <c r="C5040" s="3">
        <v>53</v>
      </c>
      <c r="E5040" s="3">
        <v>11834</v>
      </c>
      <c r="F5040" s="3">
        <v>2958</v>
      </c>
      <c r="G5040" s="3">
        <v>2958</v>
      </c>
      <c r="T5040" s="3">
        <v>0</v>
      </c>
    </row>
    <row r="5041" spans="1:20">
      <c r="A5041" s="3" t="s">
        <v>12283</v>
      </c>
      <c r="B5041" s="3" t="s">
        <v>22340</v>
      </c>
      <c r="C5041" s="3">
        <v>54</v>
      </c>
      <c r="E5041" s="3">
        <v>12000</v>
      </c>
      <c r="F5041" s="3">
        <v>3000</v>
      </c>
      <c r="G5041" s="3">
        <v>3000</v>
      </c>
      <c r="T5041" s="3">
        <v>0</v>
      </c>
    </row>
    <row r="5042" spans="1:20">
      <c r="A5042" s="3" t="s">
        <v>12284</v>
      </c>
      <c r="B5042" s="3" t="s">
        <v>22340</v>
      </c>
      <c r="C5042" s="3">
        <v>55</v>
      </c>
      <c r="E5042" s="3">
        <v>12167</v>
      </c>
      <c r="F5042" s="3">
        <v>3042</v>
      </c>
      <c r="G5042" s="3">
        <v>3042</v>
      </c>
      <c r="T5042" s="3">
        <v>0</v>
      </c>
    </row>
    <row r="5043" spans="1:20">
      <c r="A5043" s="3" t="s">
        <v>12285</v>
      </c>
      <c r="B5043" s="3" t="s">
        <v>22340</v>
      </c>
      <c r="C5043" s="3">
        <v>56</v>
      </c>
      <c r="E5043" s="3">
        <v>12334</v>
      </c>
      <c r="F5043" s="3">
        <v>3083</v>
      </c>
      <c r="G5043" s="3">
        <v>3083</v>
      </c>
      <c r="T5043" s="3">
        <v>0</v>
      </c>
    </row>
    <row r="5044" spans="1:20">
      <c r="A5044" s="3" t="s">
        <v>12286</v>
      </c>
      <c r="B5044" s="3" t="s">
        <v>22340</v>
      </c>
      <c r="C5044" s="3">
        <v>57</v>
      </c>
      <c r="E5044" s="3">
        <v>12500</v>
      </c>
      <c r="F5044" s="3">
        <v>3125</v>
      </c>
      <c r="G5044" s="3">
        <v>3125</v>
      </c>
      <c r="T5044" s="3">
        <v>0</v>
      </c>
    </row>
    <row r="5045" spans="1:20">
      <c r="A5045" s="3" t="s">
        <v>12287</v>
      </c>
      <c r="B5045" s="3" t="s">
        <v>22340</v>
      </c>
      <c r="C5045" s="3">
        <v>58</v>
      </c>
      <c r="E5045" s="3">
        <v>12667</v>
      </c>
      <c r="F5045" s="3">
        <v>3167</v>
      </c>
      <c r="G5045" s="3">
        <v>3167</v>
      </c>
      <c r="T5045" s="3">
        <v>0</v>
      </c>
    </row>
    <row r="5046" spans="1:20">
      <c r="A5046" s="3" t="s">
        <v>12288</v>
      </c>
      <c r="B5046" s="3" t="s">
        <v>22340</v>
      </c>
      <c r="C5046" s="3">
        <v>59</v>
      </c>
      <c r="E5046" s="3">
        <v>12834</v>
      </c>
      <c r="F5046" s="3">
        <v>3208</v>
      </c>
      <c r="G5046" s="3">
        <v>3208</v>
      </c>
      <c r="T5046" s="3">
        <v>0</v>
      </c>
    </row>
    <row r="5047" spans="1:20">
      <c r="A5047" s="3" t="s">
        <v>12289</v>
      </c>
      <c r="B5047" s="3" t="s">
        <v>22340</v>
      </c>
      <c r="C5047" s="3">
        <v>60</v>
      </c>
      <c r="E5047" s="3">
        <v>13000</v>
      </c>
      <c r="F5047" s="3">
        <v>3250</v>
      </c>
      <c r="G5047" s="3">
        <v>3250</v>
      </c>
      <c r="T5047" s="3">
        <v>0</v>
      </c>
    </row>
    <row r="5048" spans="1:20">
      <c r="A5048" s="3" t="s">
        <v>12290</v>
      </c>
      <c r="B5048" s="3" t="s">
        <v>22340</v>
      </c>
      <c r="C5048" s="3">
        <v>61</v>
      </c>
      <c r="E5048" s="3">
        <v>13167</v>
      </c>
      <c r="F5048" s="3">
        <v>3292</v>
      </c>
      <c r="G5048" s="3">
        <v>3292</v>
      </c>
      <c r="T5048" s="3">
        <v>0</v>
      </c>
    </row>
    <row r="5049" spans="1:20">
      <c r="A5049" s="3" t="s">
        <v>12291</v>
      </c>
      <c r="B5049" s="3" t="s">
        <v>22340</v>
      </c>
      <c r="C5049" s="3">
        <v>62</v>
      </c>
      <c r="E5049" s="3">
        <v>13334</v>
      </c>
      <c r="F5049" s="3">
        <v>3333</v>
      </c>
      <c r="G5049" s="3">
        <v>3333</v>
      </c>
      <c r="T5049" s="3">
        <v>0</v>
      </c>
    </row>
    <row r="5050" spans="1:20">
      <c r="A5050" s="3" t="s">
        <v>12292</v>
      </c>
      <c r="B5050" s="3" t="s">
        <v>22340</v>
      </c>
      <c r="C5050" s="3">
        <v>63</v>
      </c>
      <c r="E5050" s="3">
        <v>13500</v>
      </c>
      <c r="F5050" s="3">
        <v>3375</v>
      </c>
      <c r="G5050" s="3">
        <v>3375</v>
      </c>
      <c r="T5050" s="3">
        <v>0</v>
      </c>
    </row>
    <row r="5051" spans="1:20">
      <c r="A5051" s="3" t="s">
        <v>12293</v>
      </c>
      <c r="B5051" s="3" t="s">
        <v>22340</v>
      </c>
      <c r="C5051" s="3">
        <v>64</v>
      </c>
      <c r="E5051" s="3">
        <v>13667</v>
      </c>
      <c r="F5051" s="3">
        <v>3417</v>
      </c>
      <c r="G5051" s="3">
        <v>3417</v>
      </c>
      <c r="T5051" s="3">
        <v>0</v>
      </c>
    </row>
    <row r="5052" spans="1:20">
      <c r="A5052" s="3" t="s">
        <v>12294</v>
      </c>
      <c r="B5052" s="3" t="s">
        <v>22340</v>
      </c>
      <c r="C5052" s="3">
        <v>65</v>
      </c>
      <c r="E5052" s="3">
        <v>13834</v>
      </c>
      <c r="F5052" s="3">
        <v>3458</v>
      </c>
      <c r="G5052" s="3">
        <v>3458</v>
      </c>
      <c r="T5052" s="3">
        <v>0</v>
      </c>
    </row>
    <row r="5053" spans="1:20">
      <c r="A5053" s="3" t="s">
        <v>12295</v>
      </c>
      <c r="B5053" s="3" t="s">
        <v>22340</v>
      </c>
      <c r="C5053" s="3">
        <v>66</v>
      </c>
      <c r="E5053" s="3">
        <v>14000</v>
      </c>
      <c r="F5053" s="3">
        <v>3500</v>
      </c>
      <c r="G5053" s="3">
        <v>3500</v>
      </c>
      <c r="T5053" s="3">
        <v>0</v>
      </c>
    </row>
    <row r="5054" spans="1:20">
      <c r="A5054" s="3" t="s">
        <v>12296</v>
      </c>
      <c r="B5054" s="3" t="s">
        <v>22340</v>
      </c>
      <c r="C5054" s="3">
        <v>67</v>
      </c>
      <c r="E5054" s="3">
        <v>14167</v>
      </c>
      <c r="F5054" s="3">
        <v>3542</v>
      </c>
      <c r="G5054" s="3">
        <v>3542</v>
      </c>
      <c r="T5054" s="3">
        <v>0</v>
      </c>
    </row>
    <row r="5055" spans="1:20">
      <c r="A5055" s="3" t="s">
        <v>12297</v>
      </c>
      <c r="B5055" s="3" t="s">
        <v>22340</v>
      </c>
      <c r="C5055" s="3">
        <v>68</v>
      </c>
      <c r="E5055" s="3">
        <v>14334</v>
      </c>
      <c r="F5055" s="3">
        <v>3583</v>
      </c>
      <c r="G5055" s="3">
        <v>3583</v>
      </c>
      <c r="T5055" s="3">
        <v>0</v>
      </c>
    </row>
    <row r="5056" spans="1:20">
      <c r="A5056" s="3" t="s">
        <v>12298</v>
      </c>
      <c r="B5056" s="3" t="s">
        <v>22340</v>
      </c>
      <c r="C5056" s="3">
        <v>69</v>
      </c>
      <c r="E5056" s="3">
        <v>14500</v>
      </c>
      <c r="F5056" s="3">
        <v>3625</v>
      </c>
      <c r="G5056" s="3">
        <v>3625</v>
      </c>
      <c r="T5056" s="3">
        <v>0</v>
      </c>
    </row>
    <row r="5057" spans="1:20">
      <c r="A5057" s="3" t="s">
        <v>12299</v>
      </c>
      <c r="B5057" s="3" t="s">
        <v>22340</v>
      </c>
      <c r="C5057" s="3">
        <v>70</v>
      </c>
      <c r="E5057" s="3">
        <v>14667</v>
      </c>
      <c r="F5057" s="3">
        <v>3667</v>
      </c>
      <c r="G5057" s="3">
        <v>3667</v>
      </c>
      <c r="T5057" s="3">
        <v>0</v>
      </c>
    </row>
    <row r="5058" spans="1:20">
      <c r="A5058" s="3" t="s">
        <v>12300</v>
      </c>
      <c r="B5058" s="3" t="s">
        <v>22340</v>
      </c>
      <c r="C5058" s="3">
        <v>71</v>
      </c>
      <c r="E5058" s="3">
        <v>14834</v>
      </c>
      <c r="F5058" s="3">
        <v>3708</v>
      </c>
      <c r="G5058" s="3">
        <v>3708</v>
      </c>
      <c r="T5058" s="3">
        <v>0</v>
      </c>
    </row>
    <row r="5059" spans="1:20">
      <c r="A5059" s="3" t="s">
        <v>12301</v>
      </c>
      <c r="B5059" s="3" t="s">
        <v>22340</v>
      </c>
      <c r="C5059" s="3">
        <v>72</v>
      </c>
      <c r="E5059" s="3">
        <v>15000</v>
      </c>
      <c r="F5059" s="3">
        <v>3750</v>
      </c>
      <c r="G5059" s="3">
        <v>3750</v>
      </c>
      <c r="T5059" s="3">
        <v>0</v>
      </c>
    </row>
    <row r="5060" spans="1:20">
      <c r="A5060" s="3" t="s">
        <v>12302</v>
      </c>
      <c r="B5060" s="3" t="s">
        <v>22340</v>
      </c>
      <c r="C5060" s="3">
        <v>73</v>
      </c>
      <c r="E5060" s="3">
        <v>15167</v>
      </c>
      <c r="F5060" s="3">
        <v>3792</v>
      </c>
      <c r="G5060" s="3">
        <v>3792</v>
      </c>
      <c r="T5060" s="3">
        <v>0</v>
      </c>
    </row>
    <row r="5061" spans="1:20">
      <c r="A5061" s="3" t="s">
        <v>12303</v>
      </c>
      <c r="B5061" s="3" t="s">
        <v>22340</v>
      </c>
      <c r="C5061" s="3">
        <v>74</v>
      </c>
      <c r="E5061" s="3">
        <v>15334</v>
      </c>
      <c r="F5061" s="3">
        <v>3833</v>
      </c>
      <c r="G5061" s="3">
        <v>3833</v>
      </c>
      <c r="T5061" s="3">
        <v>0</v>
      </c>
    </row>
    <row r="5062" spans="1:20">
      <c r="A5062" s="3" t="s">
        <v>12304</v>
      </c>
      <c r="B5062" s="3" t="s">
        <v>22340</v>
      </c>
      <c r="C5062" s="3">
        <v>75</v>
      </c>
      <c r="E5062" s="3">
        <v>15500</v>
      </c>
      <c r="F5062" s="3">
        <v>3875</v>
      </c>
      <c r="G5062" s="3">
        <v>3875</v>
      </c>
      <c r="T5062" s="3">
        <v>0</v>
      </c>
    </row>
    <row r="5063" spans="1:20">
      <c r="A5063" s="3" t="s">
        <v>12305</v>
      </c>
      <c r="B5063" s="3" t="s">
        <v>22340</v>
      </c>
      <c r="C5063" s="3">
        <v>76</v>
      </c>
      <c r="E5063" s="3">
        <v>15667</v>
      </c>
      <c r="F5063" s="3">
        <v>3917</v>
      </c>
      <c r="G5063" s="3">
        <v>3917</v>
      </c>
      <c r="T5063" s="3">
        <v>0</v>
      </c>
    </row>
    <row r="5064" spans="1:20">
      <c r="A5064" s="3" t="s">
        <v>12306</v>
      </c>
      <c r="B5064" s="3" t="s">
        <v>22340</v>
      </c>
      <c r="C5064" s="3">
        <v>77</v>
      </c>
      <c r="E5064" s="3">
        <v>15834</v>
      </c>
      <c r="F5064" s="3">
        <v>3958</v>
      </c>
      <c r="G5064" s="3">
        <v>3958</v>
      </c>
      <c r="T5064" s="3">
        <v>0</v>
      </c>
    </row>
    <row r="5065" spans="1:20">
      <c r="A5065" s="3" t="s">
        <v>12307</v>
      </c>
      <c r="B5065" s="3" t="s">
        <v>22340</v>
      </c>
      <c r="C5065" s="3">
        <v>78</v>
      </c>
      <c r="E5065" s="3">
        <v>16000</v>
      </c>
      <c r="F5065" s="3">
        <v>4000</v>
      </c>
      <c r="G5065" s="3">
        <v>4000</v>
      </c>
      <c r="T5065" s="3">
        <v>0</v>
      </c>
    </row>
    <row r="5066" spans="1:20">
      <c r="A5066" s="3" t="s">
        <v>12308</v>
      </c>
      <c r="B5066" s="3" t="s">
        <v>22340</v>
      </c>
      <c r="C5066" s="3">
        <v>79</v>
      </c>
      <c r="E5066" s="3">
        <v>16167</v>
      </c>
      <c r="F5066" s="3">
        <v>4042</v>
      </c>
      <c r="G5066" s="3">
        <v>4042</v>
      </c>
      <c r="T5066" s="3">
        <v>0</v>
      </c>
    </row>
    <row r="5067" spans="1:20">
      <c r="A5067" s="3" t="s">
        <v>12309</v>
      </c>
      <c r="B5067" s="3" t="s">
        <v>22340</v>
      </c>
      <c r="C5067" s="3">
        <v>80</v>
      </c>
      <c r="E5067" s="3">
        <v>16334</v>
      </c>
      <c r="F5067" s="3">
        <v>4083</v>
      </c>
      <c r="G5067" s="3">
        <v>4083</v>
      </c>
      <c r="T5067" s="3">
        <v>0</v>
      </c>
    </row>
    <row r="5068" spans="1:20">
      <c r="A5068" s="3" t="s">
        <v>12310</v>
      </c>
      <c r="B5068" s="3" t="s">
        <v>22340</v>
      </c>
      <c r="C5068" s="3">
        <v>81</v>
      </c>
      <c r="E5068" s="3">
        <v>16500</v>
      </c>
      <c r="F5068" s="3">
        <v>4125</v>
      </c>
      <c r="G5068" s="3">
        <v>4125</v>
      </c>
      <c r="T5068" s="3">
        <v>0</v>
      </c>
    </row>
    <row r="5069" spans="1:20">
      <c r="A5069" s="3" t="s">
        <v>12311</v>
      </c>
      <c r="B5069" s="3" t="s">
        <v>22340</v>
      </c>
      <c r="C5069" s="3">
        <v>82</v>
      </c>
      <c r="E5069" s="3">
        <v>16667</v>
      </c>
      <c r="F5069" s="3">
        <v>4167</v>
      </c>
      <c r="G5069" s="3">
        <v>4167</v>
      </c>
      <c r="T5069" s="3">
        <v>0</v>
      </c>
    </row>
    <row r="5070" spans="1:20">
      <c r="A5070" s="3" t="s">
        <v>12312</v>
      </c>
      <c r="B5070" s="3" t="s">
        <v>22340</v>
      </c>
      <c r="C5070" s="3">
        <v>83</v>
      </c>
      <c r="E5070" s="3">
        <v>16834</v>
      </c>
      <c r="F5070" s="3">
        <v>4208</v>
      </c>
      <c r="G5070" s="3">
        <v>4208</v>
      </c>
      <c r="T5070" s="3">
        <v>0</v>
      </c>
    </row>
    <row r="5071" spans="1:20">
      <c r="A5071" s="3" t="s">
        <v>12313</v>
      </c>
      <c r="B5071" s="3" t="s">
        <v>22340</v>
      </c>
      <c r="C5071" s="3">
        <v>84</v>
      </c>
      <c r="E5071" s="3">
        <v>17000</v>
      </c>
      <c r="F5071" s="3">
        <v>4250</v>
      </c>
      <c r="G5071" s="3">
        <v>4250</v>
      </c>
      <c r="T5071" s="3">
        <v>0</v>
      </c>
    </row>
    <row r="5072" spans="1:20">
      <c r="A5072" s="3" t="s">
        <v>12314</v>
      </c>
      <c r="B5072" s="3" t="s">
        <v>22340</v>
      </c>
      <c r="C5072" s="3">
        <v>85</v>
      </c>
      <c r="E5072" s="3">
        <v>17167</v>
      </c>
      <c r="F5072" s="3">
        <v>4292</v>
      </c>
      <c r="G5072" s="3">
        <v>4292</v>
      </c>
      <c r="T5072" s="3">
        <v>0</v>
      </c>
    </row>
    <row r="5073" spans="1:20">
      <c r="A5073" s="3" t="s">
        <v>12315</v>
      </c>
      <c r="B5073" s="3" t="s">
        <v>22340</v>
      </c>
      <c r="C5073" s="3">
        <v>86</v>
      </c>
      <c r="E5073" s="3">
        <v>17334</v>
      </c>
      <c r="F5073" s="3">
        <v>4333</v>
      </c>
      <c r="G5073" s="3">
        <v>4333</v>
      </c>
      <c r="T5073" s="3">
        <v>0</v>
      </c>
    </row>
    <row r="5074" spans="1:20">
      <c r="A5074" s="3" t="s">
        <v>12316</v>
      </c>
      <c r="B5074" s="3" t="s">
        <v>22340</v>
      </c>
      <c r="C5074" s="3">
        <v>87</v>
      </c>
      <c r="E5074" s="3">
        <v>17500</v>
      </c>
      <c r="F5074" s="3">
        <v>4375</v>
      </c>
      <c r="G5074" s="3">
        <v>4375</v>
      </c>
      <c r="T5074" s="3">
        <v>0</v>
      </c>
    </row>
    <row r="5075" spans="1:20">
      <c r="A5075" s="3" t="s">
        <v>12317</v>
      </c>
      <c r="B5075" s="3" t="s">
        <v>22340</v>
      </c>
      <c r="C5075" s="3">
        <v>88</v>
      </c>
      <c r="E5075" s="3">
        <v>17667</v>
      </c>
      <c r="F5075" s="3">
        <v>4417</v>
      </c>
      <c r="G5075" s="3">
        <v>4417</v>
      </c>
      <c r="T5075" s="3">
        <v>0</v>
      </c>
    </row>
    <row r="5076" spans="1:20">
      <c r="A5076" s="3" t="s">
        <v>12318</v>
      </c>
      <c r="B5076" s="3" t="s">
        <v>22340</v>
      </c>
      <c r="C5076" s="3">
        <v>89</v>
      </c>
      <c r="E5076" s="3">
        <v>17834</v>
      </c>
      <c r="F5076" s="3">
        <v>4458</v>
      </c>
      <c r="G5076" s="3">
        <v>4458</v>
      </c>
      <c r="T5076" s="3">
        <v>0</v>
      </c>
    </row>
    <row r="5077" spans="1:20">
      <c r="A5077" s="3" t="s">
        <v>12319</v>
      </c>
      <c r="B5077" s="3" t="s">
        <v>22340</v>
      </c>
      <c r="C5077" s="3">
        <v>90</v>
      </c>
      <c r="E5077" s="3">
        <v>18000</v>
      </c>
      <c r="F5077" s="3">
        <v>4500</v>
      </c>
      <c r="G5077" s="3">
        <v>4500</v>
      </c>
      <c r="T5077" s="3">
        <v>0</v>
      </c>
    </row>
    <row r="5078" spans="1:20">
      <c r="A5078" s="3" t="s">
        <v>12320</v>
      </c>
      <c r="B5078" s="3" t="s">
        <v>22340</v>
      </c>
      <c r="C5078" s="3">
        <v>91</v>
      </c>
      <c r="E5078" s="3">
        <v>18167</v>
      </c>
      <c r="F5078" s="3">
        <v>4542</v>
      </c>
      <c r="G5078" s="3">
        <v>4542</v>
      </c>
      <c r="T5078" s="3">
        <v>0</v>
      </c>
    </row>
    <row r="5079" spans="1:20">
      <c r="A5079" s="3" t="s">
        <v>12321</v>
      </c>
      <c r="B5079" s="3" t="s">
        <v>22340</v>
      </c>
      <c r="C5079" s="3">
        <v>92</v>
      </c>
      <c r="E5079" s="3">
        <v>18334</v>
      </c>
      <c r="F5079" s="3">
        <v>4583</v>
      </c>
      <c r="G5079" s="3">
        <v>4583</v>
      </c>
      <c r="T5079" s="3">
        <v>0</v>
      </c>
    </row>
    <row r="5080" spans="1:20">
      <c r="A5080" s="3" t="s">
        <v>12322</v>
      </c>
      <c r="B5080" s="3" t="s">
        <v>22340</v>
      </c>
      <c r="C5080" s="3">
        <v>93</v>
      </c>
      <c r="E5080" s="3">
        <v>18500</v>
      </c>
      <c r="F5080" s="3">
        <v>4625</v>
      </c>
      <c r="G5080" s="3">
        <v>4625</v>
      </c>
      <c r="T5080" s="3">
        <v>0</v>
      </c>
    </row>
    <row r="5081" spans="1:20">
      <c r="A5081" s="3" t="s">
        <v>12323</v>
      </c>
      <c r="B5081" s="3" t="s">
        <v>22340</v>
      </c>
      <c r="C5081" s="3">
        <v>94</v>
      </c>
      <c r="E5081" s="3">
        <v>18667</v>
      </c>
      <c r="F5081" s="3">
        <v>4667</v>
      </c>
      <c r="G5081" s="3">
        <v>4667</v>
      </c>
      <c r="T5081" s="3">
        <v>0</v>
      </c>
    </row>
    <row r="5082" spans="1:20">
      <c r="A5082" s="3" t="s">
        <v>12324</v>
      </c>
      <c r="B5082" s="3" t="s">
        <v>22340</v>
      </c>
      <c r="C5082" s="3">
        <v>95</v>
      </c>
      <c r="E5082" s="3">
        <v>18834</v>
      </c>
      <c r="F5082" s="3">
        <v>4708</v>
      </c>
      <c r="G5082" s="3">
        <v>4708</v>
      </c>
      <c r="T5082" s="3">
        <v>0</v>
      </c>
    </row>
    <row r="5083" spans="1:20">
      <c r="A5083" s="3" t="s">
        <v>12325</v>
      </c>
      <c r="B5083" s="3" t="s">
        <v>22340</v>
      </c>
      <c r="C5083" s="3">
        <v>96</v>
      </c>
      <c r="E5083" s="3">
        <v>19000</v>
      </c>
      <c r="F5083" s="3">
        <v>4750</v>
      </c>
      <c r="G5083" s="3">
        <v>4750</v>
      </c>
      <c r="T5083" s="3">
        <v>0</v>
      </c>
    </row>
    <row r="5084" spans="1:20">
      <c r="A5084" s="3" t="s">
        <v>12326</v>
      </c>
      <c r="B5084" s="3" t="s">
        <v>22340</v>
      </c>
      <c r="C5084" s="3">
        <v>97</v>
      </c>
      <c r="E5084" s="3">
        <v>19167</v>
      </c>
      <c r="F5084" s="3">
        <v>4792</v>
      </c>
      <c r="G5084" s="3">
        <v>4792</v>
      </c>
      <c r="T5084" s="3">
        <v>0</v>
      </c>
    </row>
    <row r="5085" spans="1:20">
      <c r="A5085" s="3" t="s">
        <v>12327</v>
      </c>
      <c r="B5085" s="3" t="s">
        <v>22340</v>
      </c>
      <c r="C5085" s="3">
        <v>98</v>
      </c>
      <c r="E5085" s="3">
        <v>19334</v>
      </c>
      <c r="F5085" s="3">
        <v>4833</v>
      </c>
      <c r="G5085" s="3">
        <v>4833</v>
      </c>
      <c r="T5085" s="3">
        <v>0</v>
      </c>
    </row>
    <row r="5086" spans="1:20">
      <c r="A5086" s="3" t="s">
        <v>12328</v>
      </c>
      <c r="B5086" s="3" t="s">
        <v>22340</v>
      </c>
      <c r="C5086" s="3">
        <v>99</v>
      </c>
      <c r="E5086" s="3">
        <v>19500</v>
      </c>
      <c r="F5086" s="3">
        <v>4875</v>
      </c>
      <c r="G5086" s="3">
        <v>4875</v>
      </c>
      <c r="T5086" s="3">
        <v>0</v>
      </c>
    </row>
    <row r="5087" spans="1:20">
      <c r="A5087" s="3" t="s">
        <v>12329</v>
      </c>
      <c r="B5087" s="3" t="s">
        <v>22337</v>
      </c>
      <c r="C5087" s="3">
        <v>1</v>
      </c>
      <c r="D5087" s="3">
        <v>134</v>
      </c>
      <c r="F5087" s="3">
        <v>2</v>
      </c>
      <c r="G5087" s="3">
        <v>2</v>
      </c>
      <c r="T5087" s="3">
        <v>0</v>
      </c>
    </row>
    <row r="5088" spans="1:20">
      <c r="A5088" s="3" t="s">
        <v>12330</v>
      </c>
      <c r="B5088" s="3" t="s">
        <v>22337</v>
      </c>
      <c r="C5088" s="3">
        <v>2</v>
      </c>
      <c r="D5088" s="3">
        <v>270</v>
      </c>
      <c r="F5088" s="3">
        <v>4</v>
      </c>
      <c r="G5088" s="3">
        <v>4</v>
      </c>
      <c r="T5088" s="3">
        <v>0</v>
      </c>
    </row>
    <row r="5089" spans="1:20">
      <c r="A5089" s="3" t="s">
        <v>12331</v>
      </c>
      <c r="B5089" s="3" t="s">
        <v>22337</v>
      </c>
      <c r="C5089" s="3">
        <v>3</v>
      </c>
      <c r="D5089" s="3">
        <v>410</v>
      </c>
      <c r="F5089" s="3">
        <v>6</v>
      </c>
      <c r="G5089" s="3">
        <v>6</v>
      </c>
      <c r="T5089" s="3">
        <v>0</v>
      </c>
    </row>
    <row r="5090" spans="1:20">
      <c r="A5090" s="3" t="s">
        <v>12332</v>
      </c>
      <c r="B5090" s="3" t="s">
        <v>22337</v>
      </c>
      <c r="C5090" s="3">
        <v>4</v>
      </c>
      <c r="D5090" s="3">
        <v>554</v>
      </c>
      <c r="F5090" s="3">
        <v>8</v>
      </c>
      <c r="G5090" s="3">
        <v>8</v>
      </c>
      <c r="T5090" s="3">
        <v>0</v>
      </c>
    </row>
    <row r="5091" spans="1:20">
      <c r="A5091" s="3" t="s">
        <v>12333</v>
      </c>
      <c r="B5091" s="3" t="s">
        <v>22337</v>
      </c>
      <c r="C5091" s="3">
        <v>5</v>
      </c>
      <c r="D5091" s="3">
        <v>700</v>
      </c>
      <c r="F5091" s="3">
        <v>10</v>
      </c>
      <c r="G5091" s="3">
        <v>10</v>
      </c>
      <c r="T5091" s="3">
        <v>0</v>
      </c>
    </row>
    <row r="5092" spans="1:20">
      <c r="A5092" s="3" t="s">
        <v>12334</v>
      </c>
      <c r="B5092" s="3" t="s">
        <v>22337</v>
      </c>
      <c r="C5092" s="3">
        <v>6</v>
      </c>
      <c r="D5092" s="3">
        <v>850</v>
      </c>
      <c r="F5092" s="3">
        <v>12</v>
      </c>
      <c r="G5092" s="3">
        <v>12</v>
      </c>
      <c r="T5092" s="3">
        <v>0</v>
      </c>
    </row>
    <row r="5093" spans="1:20">
      <c r="A5093" s="3" t="s">
        <v>12335</v>
      </c>
      <c r="B5093" s="3" t="s">
        <v>22337</v>
      </c>
      <c r="C5093" s="3">
        <v>7</v>
      </c>
      <c r="D5093" s="3">
        <v>1007</v>
      </c>
      <c r="F5093" s="3">
        <v>14</v>
      </c>
      <c r="G5093" s="3">
        <v>14</v>
      </c>
      <c r="T5093" s="3">
        <v>0</v>
      </c>
    </row>
    <row r="5094" spans="1:20">
      <c r="A5094" s="3" t="s">
        <v>12336</v>
      </c>
      <c r="B5094" s="3" t="s">
        <v>22337</v>
      </c>
      <c r="C5094" s="3">
        <v>8</v>
      </c>
      <c r="D5094" s="3">
        <v>1160</v>
      </c>
      <c r="F5094" s="3">
        <v>16</v>
      </c>
      <c r="G5094" s="3">
        <v>16</v>
      </c>
      <c r="T5094" s="3">
        <v>0</v>
      </c>
    </row>
    <row r="5095" spans="1:20">
      <c r="A5095" s="3" t="s">
        <v>12337</v>
      </c>
      <c r="B5095" s="3" t="s">
        <v>22337</v>
      </c>
      <c r="C5095" s="3">
        <v>9</v>
      </c>
      <c r="D5095" s="3">
        <v>1324</v>
      </c>
      <c r="F5095" s="3">
        <v>18</v>
      </c>
      <c r="G5095" s="3">
        <v>18</v>
      </c>
      <c r="T5095" s="3">
        <v>0</v>
      </c>
    </row>
    <row r="5096" spans="1:20">
      <c r="A5096" s="3" t="s">
        <v>12338</v>
      </c>
      <c r="B5096" s="3" t="s">
        <v>22337</v>
      </c>
      <c r="C5096" s="3">
        <v>10</v>
      </c>
      <c r="D5096" s="3">
        <v>1487</v>
      </c>
      <c r="F5096" s="3">
        <v>21</v>
      </c>
      <c r="G5096" s="3">
        <v>21</v>
      </c>
      <c r="T5096" s="3">
        <v>0</v>
      </c>
    </row>
    <row r="5097" spans="1:20">
      <c r="A5097" s="3" t="s">
        <v>12339</v>
      </c>
      <c r="B5097" s="3" t="s">
        <v>22337</v>
      </c>
      <c r="C5097" s="3">
        <v>11</v>
      </c>
      <c r="D5097" s="3">
        <v>1654</v>
      </c>
      <c r="F5097" s="3">
        <v>23</v>
      </c>
      <c r="G5097" s="3">
        <v>23</v>
      </c>
      <c r="T5097" s="3">
        <v>0</v>
      </c>
    </row>
    <row r="5098" spans="1:20">
      <c r="A5098" s="3" t="s">
        <v>12340</v>
      </c>
      <c r="B5098" s="3" t="s">
        <v>22337</v>
      </c>
      <c r="C5098" s="3">
        <v>12</v>
      </c>
      <c r="D5098" s="3">
        <v>1824</v>
      </c>
      <c r="F5098" s="3">
        <v>25</v>
      </c>
      <c r="G5098" s="3">
        <v>25</v>
      </c>
      <c r="T5098" s="3">
        <v>0</v>
      </c>
    </row>
    <row r="5099" spans="1:20">
      <c r="A5099" s="3" t="s">
        <v>12341</v>
      </c>
      <c r="B5099" s="3" t="s">
        <v>22337</v>
      </c>
      <c r="C5099" s="3">
        <v>13</v>
      </c>
      <c r="D5099" s="3">
        <v>2000</v>
      </c>
      <c r="F5099" s="3">
        <v>28</v>
      </c>
      <c r="G5099" s="3">
        <v>28</v>
      </c>
      <c r="T5099" s="3">
        <v>0</v>
      </c>
    </row>
    <row r="5100" spans="1:20">
      <c r="A5100" s="3" t="s">
        <v>12342</v>
      </c>
      <c r="B5100" s="3" t="s">
        <v>22337</v>
      </c>
      <c r="C5100" s="3">
        <v>14</v>
      </c>
      <c r="D5100" s="3">
        <v>2174</v>
      </c>
      <c r="F5100" s="3">
        <v>30</v>
      </c>
      <c r="G5100" s="3">
        <v>30</v>
      </c>
      <c r="T5100" s="3">
        <v>0</v>
      </c>
    </row>
    <row r="5101" spans="1:20">
      <c r="A5101" s="3" t="s">
        <v>12343</v>
      </c>
      <c r="B5101" s="3" t="s">
        <v>22337</v>
      </c>
      <c r="C5101" s="3">
        <v>15</v>
      </c>
      <c r="D5101" s="3">
        <v>2357</v>
      </c>
      <c r="F5101" s="3">
        <v>33</v>
      </c>
      <c r="G5101" s="3">
        <v>33</v>
      </c>
      <c r="T5101" s="3">
        <v>0</v>
      </c>
    </row>
    <row r="5102" spans="1:20">
      <c r="A5102" s="3" t="s">
        <v>12344</v>
      </c>
      <c r="B5102" s="3" t="s">
        <v>22337</v>
      </c>
      <c r="C5102" s="3">
        <v>16</v>
      </c>
      <c r="D5102" s="3">
        <v>2540</v>
      </c>
      <c r="F5102" s="3">
        <v>35</v>
      </c>
      <c r="G5102" s="3">
        <v>35</v>
      </c>
      <c r="T5102" s="3">
        <v>0</v>
      </c>
    </row>
    <row r="5103" spans="1:20">
      <c r="A5103" s="3" t="s">
        <v>12345</v>
      </c>
      <c r="B5103" s="3" t="s">
        <v>22337</v>
      </c>
      <c r="C5103" s="3">
        <v>17</v>
      </c>
      <c r="D5103" s="3">
        <v>2730</v>
      </c>
      <c r="F5103" s="3">
        <v>38</v>
      </c>
      <c r="G5103" s="3">
        <v>38</v>
      </c>
      <c r="T5103" s="3">
        <v>0</v>
      </c>
    </row>
    <row r="5104" spans="1:20">
      <c r="A5104" s="3" t="s">
        <v>12346</v>
      </c>
      <c r="B5104" s="3" t="s">
        <v>22337</v>
      </c>
      <c r="C5104" s="3">
        <v>18</v>
      </c>
      <c r="D5104" s="3">
        <v>2920</v>
      </c>
      <c r="F5104" s="3">
        <v>41</v>
      </c>
      <c r="G5104" s="3">
        <v>41</v>
      </c>
      <c r="T5104" s="3">
        <v>0</v>
      </c>
    </row>
    <row r="5105" spans="1:20">
      <c r="A5105" s="3" t="s">
        <v>12347</v>
      </c>
      <c r="B5105" s="3" t="s">
        <v>22337</v>
      </c>
      <c r="C5105" s="3">
        <v>19</v>
      </c>
      <c r="D5105" s="3">
        <v>3114</v>
      </c>
      <c r="F5105" s="3">
        <v>43</v>
      </c>
      <c r="G5105" s="3">
        <v>43</v>
      </c>
      <c r="T5105" s="3">
        <v>0</v>
      </c>
    </row>
    <row r="5106" spans="1:20">
      <c r="A5106" s="3" t="s">
        <v>12348</v>
      </c>
      <c r="B5106" s="3" t="s">
        <v>22337</v>
      </c>
      <c r="C5106" s="3">
        <v>20</v>
      </c>
      <c r="D5106" s="3">
        <v>3310</v>
      </c>
      <c r="F5106" s="3">
        <v>46</v>
      </c>
      <c r="G5106" s="3">
        <v>46</v>
      </c>
      <c r="T5106" s="3">
        <v>0</v>
      </c>
    </row>
    <row r="5107" spans="1:20">
      <c r="A5107" s="3" t="s">
        <v>12349</v>
      </c>
      <c r="B5107" s="3" t="s">
        <v>23620</v>
      </c>
      <c r="C5107" s="3">
        <v>1</v>
      </c>
      <c r="D5107" s="3">
        <v>270</v>
      </c>
      <c r="F5107" s="3">
        <v>4</v>
      </c>
      <c r="G5107" s="3">
        <v>4</v>
      </c>
      <c r="T5107" s="3">
        <v>0</v>
      </c>
    </row>
    <row r="5108" spans="1:20">
      <c r="A5108" s="3" t="s">
        <v>12350</v>
      </c>
      <c r="B5108" s="3" t="s">
        <v>23620</v>
      </c>
      <c r="C5108" s="3">
        <v>2</v>
      </c>
      <c r="D5108" s="3">
        <v>540</v>
      </c>
      <c r="F5108" s="3">
        <v>7</v>
      </c>
      <c r="G5108" s="3">
        <v>7</v>
      </c>
      <c r="T5108" s="3">
        <v>0</v>
      </c>
    </row>
    <row r="5109" spans="1:20">
      <c r="A5109" s="3" t="s">
        <v>12351</v>
      </c>
      <c r="B5109" s="3" t="s">
        <v>23620</v>
      </c>
      <c r="C5109" s="3">
        <v>3</v>
      </c>
      <c r="D5109" s="3">
        <v>824</v>
      </c>
      <c r="F5109" s="3">
        <v>11</v>
      </c>
      <c r="G5109" s="3">
        <v>11</v>
      </c>
      <c r="T5109" s="3">
        <v>0</v>
      </c>
    </row>
    <row r="5110" spans="1:20">
      <c r="A5110" s="3" t="s">
        <v>12352</v>
      </c>
      <c r="B5110" s="3" t="s">
        <v>23620</v>
      </c>
      <c r="C5110" s="3">
        <v>4</v>
      </c>
      <c r="D5110" s="3">
        <v>1107</v>
      </c>
      <c r="F5110" s="3">
        <v>15</v>
      </c>
      <c r="G5110" s="3">
        <v>15</v>
      </c>
      <c r="T5110" s="3">
        <v>0</v>
      </c>
    </row>
    <row r="5111" spans="1:20">
      <c r="A5111" s="3" t="s">
        <v>12353</v>
      </c>
      <c r="B5111" s="3" t="s">
        <v>23620</v>
      </c>
      <c r="C5111" s="3">
        <v>5</v>
      </c>
      <c r="D5111" s="3">
        <v>1404</v>
      </c>
      <c r="F5111" s="3">
        <v>19</v>
      </c>
      <c r="G5111" s="3">
        <v>19</v>
      </c>
      <c r="T5111" s="3">
        <v>0</v>
      </c>
    </row>
    <row r="5112" spans="1:20">
      <c r="A5112" s="3" t="s">
        <v>12354</v>
      </c>
      <c r="B5112" s="3" t="s">
        <v>23620</v>
      </c>
      <c r="C5112" s="3">
        <v>6</v>
      </c>
      <c r="D5112" s="3">
        <v>1704</v>
      </c>
      <c r="F5112" s="3">
        <v>24</v>
      </c>
      <c r="G5112" s="3">
        <v>24</v>
      </c>
      <c r="T5112" s="3">
        <v>0</v>
      </c>
    </row>
    <row r="5113" spans="1:20">
      <c r="A5113" s="3" t="s">
        <v>12355</v>
      </c>
      <c r="B5113" s="3" t="s">
        <v>23620</v>
      </c>
      <c r="C5113" s="3">
        <v>7</v>
      </c>
      <c r="D5113" s="3">
        <v>2014</v>
      </c>
      <c r="F5113" s="3">
        <v>28</v>
      </c>
      <c r="G5113" s="3">
        <v>28</v>
      </c>
      <c r="T5113" s="3">
        <v>0</v>
      </c>
    </row>
    <row r="5114" spans="1:20">
      <c r="A5114" s="3" t="s">
        <v>12356</v>
      </c>
      <c r="B5114" s="3" t="s">
        <v>23620</v>
      </c>
      <c r="C5114" s="3">
        <v>8</v>
      </c>
      <c r="D5114" s="3">
        <v>2324</v>
      </c>
      <c r="F5114" s="3">
        <v>32</v>
      </c>
      <c r="G5114" s="3">
        <v>32</v>
      </c>
      <c r="T5114" s="3">
        <v>0</v>
      </c>
    </row>
    <row r="5115" spans="1:20">
      <c r="A5115" s="3" t="s">
        <v>12357</v>
      </c>
      <c r="B5115" s="3" t="s">
        <v>23620</v>
      </c>
      <c r="C5115" s="3">
        <v>9</v>
      </c>
      <c r="D5115" s="3">
        <v>2647</v>
      </c>
      <c r="F5115" s="3">
        <v>37</v>
      </c>
      <c r="G5115" s="3">
        <v>37</v>
      </c>
      <c r="T5115" s="3">
        <v>0</v>
      </c>
    </row>
    <row r="5116" spans="1:20">
      <c r="A5116" s="3" t="s">
        <v>12358</v>
      </c>
      <c r="B5116" s="3" t="s">
        <v>23620</v>
      </c>
      <c r="C5116" s="3">
        <v>10</v>
      </c>
      <c r="D5116" s="3">
        <v>2974</v>
      </c>
      <c r="F5116" s="3">
        <v>41</v>
      </c>
      <c r="G5116" s="3">
        <v>41</v>
      </c>
      <c r="T5116" s="3">
        <v>0</v>
      </c>
    </row>
    <row r="5117" spans="1:20">
      <c r="A5117" s="3" t="s">
        <v>12359</v>
      </c>
      <c r="B5117" s="3" t="s">
        <v>23620</v>
      </c>
      <c r="C5117" s="3">
        <v>11</v>
      </c>
      <c r="D5117" s="3">
        <v>3310</v>
      </c>
      <c r="F5117" s="3">
        <v>46</v>
      </c>
      <c r="G5117" s="3">
        <v>46</v>
      </c>
      <c r="T5117" s="3">
        <v>0</v>
      </c>
    </row>
    <row r="5118" spans="1:20">
      <c r="A5118" s="3" t="s">
        <v>12360</v>
      </c>
      <c r="B5118" s="3" t="s">
        <v>23620</v>
      </c>
      <c r="C5118" s="3">
        <v>12</v>
      </c>
      <c r="D5118" s="3">
        <v>3650</v>
      </c>
      <c r="F5118" s="3">
        <v>51</v>
      </c>
      <c r="G5118" s="3">
        <v>51</v>
      </c>
      <c r="T5118" s="3">
        <v>0</v>
      </c>
    </row>
    <row r="5119" spans="1:20">
      <c r="A5119" s="3" t="s">
        <v>12361</v>
      </c>
      <c r="B5119" s="3" t="s">
        <v>23620</v>
      </c>
      <c r="C5119" s="3">
        <v>13</v>
      </c>
      <c r="D5119" s="3">
        <v>4000</v>
      </c>
      <c r="F5119" s="3">
        <v>56</v>
      </c>
      <c r="G5119" s="3">
        <v>56</v>
      </c>
      <c r="T5119" s="3">
        <v>0</v>
      </c>
    </row>
    <row r="5120" spans="1:20">
      <c r="A5120" s="3" t="s">
        <v>12362</v>
      </c>
      <c r="B5120" s="3" t="s">
        <v>23620</v>
      </c>
      <c r="C5120" s="3">
        <v>14</v>
      </c>
      <c r="D5120" s="3">
        <v>4350</v>
      </c>
      <c r="F5120" s="3">
        <v>60</v>
      </c>
      <c r="G5120" s="3">
        <v>60</v>
      </c>
      <c r="T5120" s="3">
        <v>0</v>
      </c>
    </row>
    <row r="5121" spans="1:20">
      <c r="A5121" s="3" t="s">
        <v>12363</v>
      </c>
      <c r="B5121" s="3" t="s">
        <v>23620</v>
      </c>
      <c r="C5121" s="3">
        <v>15</v>
      </c>
      <c r="D5121" s="3">
        <v>4717</v>
      </c>
      <c r="F5121" s="3">
        <v>66</v>
      </c>
      <c r="G5121" s="3">
        <v>66</v>
      </c>
      <c r="T5121" s="3">
        <v>0</v>
      </c>
    </row>
    <row r="5122" spans="1:20">
      <c r="A5122" s="3" t="s">
        <v>12364</v>
      </c>
      <c r="B5122" s="3" t="s">
        <v>23620</v>
      </c>
      <c r="C5122" s="3">
        <v>16</v>
      </c>
      <c r="D5122" s="3">
        <v>5084</v>
      </c>
      <c r="F5122" s="3">
        <v>71</v>
      </c>
      <c r="G5122" s="3">
        <v>71</v>
      </c>
      <c r="T5122" s="3">
        <v>0</v>
      </c>
    </row>
    <row r="5123" spans="1:20">
      <c r="A5123" s="3" t="s">
        <v>12365</v>
      </c>
      <c r="B5123" s="3" t="s">
        <v>23620</v>
      </c>
      <c r="C5123" s="3">
        <v>17</v>
      </c>
      <c r="D5123" s="3">
        <v>5460</v>
      </c>
      <c r="F5123" s="3">
        <v>76</v>
      </c>
      <c r="G5123" s="3">
        <v>76</v>
      </c>
      <c r="T5123" s="3">
        <v>0</v>
      </c>
    </row>
    <row r="5124" spans="1:20">
      <c r="A5124" s="3" t="s">
        <v>12366</v>
      </c>
      <c r="B5124" s="3" t="s">
        <v>23620</v>
      </c>
      <c r="C5124" s="3">
        <v>18</v>
      </c>
      <c r="D5124" s="3">
        <v>5840</v>
      </c>
      <c r="F5124" s="3">
        <v>81</v>
      </c>
      <c r="G5124" s="3">
        <v>81</v>
      </c>
      <c r="T5124" s="3">
        <v>0</v>
      </c>
    </row>
    <row r="5125" spans="1:20">
      <c r="A5125" s="3" t="s">
        <v>12367</v>
      </c>
      <c r="B5125" s="3" t="s">
        <v>23620</v>
      </c>
      <c r="C5125" s="3">
        <v>19</v>
      </c>
      <c r="D5125" s="3">
        <v>6230</v>
      </c>
      <c r="F5125" s="3">
        <v>87</v>
      </c>
      <c r="G5125" s="3">
        <v>87</v>
      </c>
      <c r="T5125" s="3">
        <v>0</v>
      </c>
    </row>
    <row r="5126" spans="1:20">
      <c r="A5126" s="3" t="s">
        <v>12368</v>
      </c>
      <c r="B5126" s="3" t="s">
        <v>23620</v>
      </c>
      <c r="C5126" s="3">
        <v>20</v>
      </c>
      <c r="D5126" s="3">
        <v>6624</v>
      </c>
      <c r="F5126" s="3">
        <v>92</v>
      </c>
      <c r="G5126" s="3">
        <v>92</v>
      </c>
      <c r="T5126" s="3">
        <v>0</v>
      </c>
    </row>
    <row r="5127" spans="1:20">
      <c r="A5127" s="3" t="s">
        <v>12369</v>
      </c>
      <c r="B5127" s="3" t="s">
        <v>23620</v>
      </c>
      <c r="C5127" s="3">
        <v>21</v>
      </c>
      <c r="D5127" s="3">
        <v>7030</v>
      </c>
      <c r="F5127" s="3">
        <v>98</v>
      </c>
      <c r="G5127" s="3">
        <v>98</v>
      </c>
      <c r="T5127" s="3">
        <v>0</v>
      </c>
    </row>
    <row r="5128" spans="1:20">
      <c r="A5128" s="3" t="s">
        <v>12370</v>
      </c>
      <c r="B5128" s="3" t="s">
        <v>23620</v>
      </c>
      <c r="C5128" s="3">
        <v>22</v>
      </c>
      <c r="D5128" s="3">
        <v>7434</v>
      </c>
      <c r="F5128" s="3">
        <v>103</v>
      </c>
      <c r="G5128" s="3">
        <v>103</v>
      </c>
      <c r="T5128" s="3">
        <v>0</v>
      </c>
    </row>
    <row r="5129" spans="1:20">
      <c r="A5129" s="3" t="s">
        <v>12371</v>
      </c>
      <c r="B5129" s="3" t="s">
        <v>23620</v>
      </c>
      <c r="C5129" s="3">
        <v>23</v>
      </c>
      <c r="D5129" s="3">
        <v>7854</v>
      </c>
      <c r="F5129" s="3">
        <v>109</v>
      </c>
      <c r="G5129" s="3">
        <v>109</v>
      </c>
      <c r="T5129" s="3">
        <v>0</v>
      </c>
    </row>
    <row r="5130" spans="1:20">
      <c r="A5130" s="3" t="s">
        <v>12372</v>
      </c>
      <c r="B5130" s="3" t="s">
        <v>23620</v>
      </c>
      <c r="C5130" s="3">
        <v>24</v>
      </c>
      <c r="D5130" s="3">
        <v>8274</v>
      </c>
      <c r="F5130" s="3">
        <v>115</v>
      </c>
      <c r="G5130" s="3">
        <v>115</v>
      </c>
      <c r="T5130" s="3">
        <v>0</v>
      </c>
    </row>
    <row r="5131" spans="1:20">
      <c r="A5131" s="3" t="s">
        <v>12373</v>
      </c>
      <c r="B5131" s="3" t="s">
        <v>23620</v>
      </c>
      <c r="C5131" s="3">
        <v>25</v>
      </c>
      <c r="D5131" s="3">
        <v>8704</v>
      </c>
      <c r="F5131" s="3">
        <v>121</v>
      </c>
      <c r="G5131" s="3">
        <v>121</v>
      </c>
      <c r="T5131" s="3">
        <v>0</v>
      </c>
    </row>
    <row r="5132" spans="1:20">
      <c r="A5132" s="3" t="s">
        <v>12374</v>
      </c>
      <c r="B5132" s="3" t="s">
        <v>23620</v>
      </c>
      <c r="C5132" s="3">
        <v>26</v>
      </c>
      <c r="D5132" s="3">
        <v>9137</v>
      </c>
      <c r="F5132" s="3">
        <v>127</v>
      </c>
      <c r="G5132" s="3">
        <v>127</v>
      </c>
      <c r="T5132" s="3">
        <v>0</v>
      </c>
    </row>
    <row r="5133" spans="1:20">
      <c r="A5133" s="3" t="s">
        <v>12375</v>
      </c>
      <c r="B5133" s="3" t="s">
        <v>23620</v>
      </c>
      <c r="C5133" s="3">
        <v>27</v>
      </c>
      <c r="D5133" s="3">
        <v>9584</v>
      </c>
      <c r="F5133" s="3">
        <v>133</v>
      </c>
      <c r="G5133" s="3">
        <v>133</v>
      </c>
      <c r="T5133" s="3">
        <v>0</v>
      </c>
    </row>
    <row r="5134" spans="1:20">
      <c r="A5134" s="3" t="s">
        <v>12376</v>
      </c>
      <c r="B5134" s="3" t="s">
        <v>23620</v>
      </c>
      <c r="C5134" s="3">
        <v>28</v>
      </c>
      <c r="D5134" s="3">
        <v>10030</v>
      </c>
      <c r="F5134" s="3">
        <v>139</v>
      </c>
      <c r="G5134" s="3">
        <v>139</v>
      </c>
      <c r="T5134" s="3">
        <v>0</v>
      </c>
    </row>
    <row r="5135" spans="1:20">
      <c r="A5135" s="3" t="s">
        <v>12377</v>
      </c>
      <c r="B5135" s="3" t="s">
        <v>23620</v>
      </c>
      <c r="C5135" s="3">
        <v>29</v>
      </c>
      <c r="D5135" s="3">
        <v>10490</v>
      </c>
      <c r="F5135" s="3">
        <v>146</v>
      </c>
      <c r="G5135" s="3">
        <v>146</v>
      </c>
      <c r="T5135" s="3">
        <v>0</v>
      </c>
    </row>
    <row r="5136" spans="1:20">
      <c r="A5136" s="3" t="s">
        <v>12378</v>
      </c>
      <c r="B5136" s="3" t="s">
        <v>23620</v>
      </c>
      <c r="C5136" s="3">
        <v>30</v>
      </c>
      <c r="D5136" s="3">
        <v>10950</v>
      </c>
      <c r="F5136" s="3">
        <v>152</v>
      </c>
      <c r="G5136" s="3">
        <v>152</v>
      </c>
      <c r="T5136" s="3">
        <v>0</v>
      </c>
    </row>
    <row r="5137" spans="1:20">
      <c r="A5137" s="3" t="s">
        <v>12379</v>
      </c>
      <c r="B5137" s="3" t="s">
        <v>23620</v>
      </c>
      <c r="C5137" s="3">
        <v>31</v>
      </c>
      <c r="D5137" s="3">
        <v>11424</v>
      </c>
      <c r="F5137" s="3">
        <v>159</v>
      </c>
      <c r="G5137" s="3">
        <v>159</v>
      </c>
      <c r="T5137" s="3">
        <v>0</v>
      </c>
    </row>
    <row r="5138" spans="1:20">
      <c r="A5138" s="3" t="s">
        <v>12380</v>
      </c>
      <c r="B5138" s="3" t="s">
        <v>23620</v>
      </c>
      <c r="C5138" s="3">
        <v>32</v>
      </c>
      <c r="D5138" s="3">
        <v>11897</v>
      </c>
      <c r="F5138" s="3">
        <v>165</v>
      </c>
      <c r="G5138" s="3">
        <v>165</v>
      </c>
      <c r="T5138" s="3">
        <v>0</v>
      </c>
    </row>
    <row r="5139" spans="1:20">
      <c r="A5139" s="3" t="s">
        <v>12381</v>
      </c>
      <c r="B5139" s="3" t="s">
        <v>23620</v>
      </c>
      <c r="C5139" s="3">
        <v>33</v>
      </c>
      <c r="D5139" s="3">
        <v>12384</v>
      </c>
      <c r="F5139" s="3">
        <v>172</v>
      </c>
      <c r="G5139" s="3">
        <v>172</v>
      </c>
      <c r="T5139" s="3">
        <v>0</v>
      </c>
    </row>
    <row r="5140" spans="1:20">
      <c r="A5140" s="3" t="s">
        <v>12382</v>
      </c>
      <c r="B5140" s="3" t="s">
        <v>23620</v>
      </c>
      <c r="C5140" s="3">
        <v>34</v>
      </c>
      <c r="D5140" s="3">
        <v>12870</v>
      </c>
      <c r="F5140" s="3">
        <v>179</v>
      </c>
      <c r="G5140" s="3">
        <v>179</v>
      </c>
      <c r="T5140" s="3">
        <v>0</v>
      </c>
    </row>
    <row r="5141" spans="1:20">
      <c r="A5141" s="3" t="s">
        <v>12383</v>
      </c>
      <c r="B5141" s="3" t="s">
        <v>23620</v>
      </c>
      <c r="C5141" s="3">
        <v>35</v>
      </c>
      <c r="D5141" s="3">
        <v>13370</v>
      </c>
      <c r="F5141" s="3">
        <v>186</v>
      </c>
      <c r="G5141" s="3">
        <v>186</v>
      </c>
      <c r="T5141" s="3">
        <v>0</v>
      </c>
    </row>
    <row r="5142" spans="1:20">
      <c r="A5142" s="3" t="s">
        <v>12384</v>
      </c>
      <c r="B5142" s="3" t="s">
        <v>23620</v>
      </c>
      <c r="C5142" s="3">
        <v>36</v>
      </c>
      <c r="D5142" s="3">
        <v>13870</v>
      </c>
      <c r="F5142" s="3">
        <v>193</v>
      </c>
      <c r="G5142" s="3">
        <v>193</v>
      </c>
      <c r="T5142" s="3">
        <v>0</v>
      </c>
    </row>
    <row r="5143" spans="1:20">
      <c r="A5143" s="3" t="s">
        <v>12385</v>
      </c>
      <c r="B5143" s="3" t="s">
        <v>23620</v>
      </c>
      <c r="C5143" s="3">
        <v>37</v>
      </c>
      <c r="D5143" s="3">
        <v>14384</v>
      </c>
      <c r="F5143" s="3">
        <v>200</v>
      </c>
      <c r="G5143" s="3">
        <v>200</v>
      </c>
      <c r="T5143" s="3">
        <v>0</v>
      </c>
    </row>
    <row r="5144" spans="1:20">
      <c r="A5144" s="3" t="s">
        <v>12386</v>
      </c>
      <c r="B5144" s="3" t="s">
        <v>23620</v>
      </c>
      <c r="C5144" s="3">
        <v>38</v>
      </c>
      <c r="D5144" s="3">
        <v>14897</v>
      </c>
      <c r="F5144" s="3">
        <v>207</v>
      </c>
      <c r="G5144" s="3">
        <v>207</v>
      </c>
      <c r="T5144" s="3">
        <v>0</v>
      </c>
    </row>
    <row r="5145" spans="1:20">
      <c r="A5145" s="3" t="s">
        <v>12387</v>
      </c>
      <c r="B5145" s="3" t="s">
        <v>23620</v>
      </c>
      <c r="C5145" s="3">
        <v>39</v>
      </c>
      <c r="D5145" s="3">
        <v>15424</v>
      </c>
      <c r="F5145" s="3">
        <v>214</v>
      </c>
      <c r="G5145" s="3">
        <v>214</v>
      </c>
      <c r="T5145" s="3">
        <v>0</v>
      </c>
    </row>
    <row r="5146" spans="1:20">
      <c r="A5146" s="3" t="s">
        <v>12388</v>
      </c>
      <c r="B5146" s="3" t="s">
        <v>23620</v>
      </c>
      <c r="C5146" s="3">
        <v>40</v>
      </c>
      <c r="D5146" s="3">
        <v>15950</v>
      </c>
      <c r="F5146" s="3">
        <v>222</v>
      </c>
      <c r="G5146" s="3">
        <v>222</v>
      </c>
      <c r="T5146" s="3">
        <v>0</v>
      </c>
    </row>
    <row r="5147" spans="1:20">
      <c r="A5147" s="3" t="s">
        <v>12389</v>
      </c>
      <c r="B5147" s="3" t="s">
        <v>22338</v>
      </c>
      <c r="C5147" s="3">
        <v>1</v>
      </c>
      <c r="D5147" s="3">
        <v>4500</v>
      </c>
      <c r="F5147" s="3">
        <v>62</v>
      </c>
      <c r="G5147" s="3">
        <v>62</v>
      </c>
      <c r="T5147" s="3">
        <v>0</v>
      </c>
    </row>
    <row r="5148" spans="1:20">
      <c r="A5148" s="3" t="s">
        <v>12390</v>
      </c>
      <c r="B5148" s="3" t="s">
        <v>22338</v>
      </c>
      <c r="C5148" s="3">
        <v>2</v>
      </c>
      <c r="D5148" s="3">
        <v>6000</v>
      </c>
      <c r="F5148" s="3">
        <v>83</v>
      </c>
      <c r="G5148" s="3">
        <v>83</v>
      </c>
      <c r="T5148" s="3">
        <v>0</v>
      </c>
    </row>
    <row r="5149" spans="1:20">
      <c r="A5149" s="3" t="s">
        <v>12391</v>
      </c>
      <c r="B5149" s="3" t="s">
        <v>22338</v>
      </c>
      <c r="C5149" s="3">
        <v>3</v>
      </c>
      <c r="D5149" s="3">
        <v>7500</v>
      </c>
      <c r="F5149" s="3">
        <v>104</v>
      </c>
      <c r="G5149" s="3">
        <v>104</v>
      </c>
      <c r="T5149" s="3">
        <v>0</v>
      </c>
    </row>
    <row r="5150" spans="1:20">
      <c r="A5150" s="3" t="s">
        <v>12392</v>
      </c>
      <c r="B5150" s="3" t="s">
        <v>22338</v>
      </c>
      <c r="C5150" s="3">
        <v>4</v>
      </c>
      <c r="D5150" s="3">
        <v>9000</v>
      </c>
      <c r="F5150" s="3">
        <v>125</v>
      </c>
      <c r="G5150" s="3">
        <v>125</v>
      </c>
      <c r="T5150" s="3">
        <v>0</v>
      </c>
    </row>
    <row r="5151" spans="1:20">
      <c r="A5151" s="3" t="s">
        <v>12393</v>
      </c>
      <c r="B5151" s="3" t="s">
        <v>22338</v>
      </c>
      <c r="C5151" s="3">
        <v>5</v>
      </c>
      <c r="D5151" s="3">
        <v>10500</v>
      </c>
      <c r="F5151" s="3">
        <v>146</v>
      </c>
      <c r="G5151" s="3">
        <v>146</v>
      </c>
      <c r="T5151" s="3">
        <v>0</v>
      </c>
    </row>
    <row r="5152" spans="1:20">
      <c r="A5152" s="3" t="s">
        <v>12394</v>
      </c>
      <c r="B5152" s="3" t="s">
        <v>22338</v>
      </c>
      <c r="C5152" s="3">
        <v>6</v>
      </c>
      <c r="D5152" s="3">
        <v>12000</v>
      </c>
      <c r="F5152" s="3">
        <v>167</v>
      </c>
      <c r="G5152" s="3">
        <v>167</v>
      </c>
      <c r="T5152" s="3">
        <v>0</v>
      </c>
    </row>
    <row r="5153" spans="1:20">
      <c r="A5153" s="3" t="s">
        <v>12395</v>
      </c>
      <c r="B5153" s="3" t="s">
        <v>22338</v>
      </c>
      <c r="C5153" s="3">
        <v>7</v>
      </c>
      <c r="D5153" s="3">
        <v>13500</v>
      </c>
      <c r="F5153" s="3">
        <v>187</v>
      </c>
      <c r="G5153" s="3">
        <v>187</v>
      </c>
      <c r="T5153" s="3">
        <v>0</v>
      </c>
    </row>
    <row r="5154" spans="1:20">
      <c r="A5154" s="3" t="s">
        <v>12396</v>
      </c>
      <c r="B5154" s="3" t="s">
        <v>22338</v>
      </c>
      <c r="C5154" s="3">
        <v>8</v>
      </c>
      <c r="D5154" s="3">
        <v>15000</v>
      </c>
      <c r="F5154" s="3">
        <v>208</v>
      </c>
      <c r="G5154" s="3">
        <v>208</v>
      </c>
      <c r="T5154" s="3">
        <v>0</v>
      </c>
    </row>
    <row r="5155" spans="1:20">
      <c r="A5155" s="3" t="s">
        <v>12397</v>
      </c>
      <c r="B5155" s="3" t="s">
        <v>22338</v>
      </c>
      <c r="C5155" s="3">
        <v>9</v>
      </c>
      <c r="D5155" s="3">
        <v>16500</v>
      </c>
      <c r="F5155" s="3">
        <v>229</v>
      </c>
      <c r="G5155" s="3">
        <v>229</v>
      </c>
      <c r="T5155" s="3">
        <v>0</v>
      </c>
    </row>
    <row r="5156" spans="1:20">
      <c r="A5156" s="3" t="s">
        <v>12398</v>
      </c>
      <c r="B5156" s="3" t="s">
        <v>22338</v>
      </c>
      <c r="C5156" s="3">
        <v>10</v>
      </c>
      <c r="D5156" s="3">
        <v>18000</v>
      </c>
      <c r="F5156" s="3">
        <v>250</v>
      </c>
      <c r="G5156" s="3">
        <v>250</v>
      </c>
      <c r="T5156" s="3">
        <v>0</v>
      </c>
    </row>
    <row r="5157" spans="1:20">
      <c r="A5157" s="3" t="s">
        <v>12399</v>
      </c>
      <c r="B5157" s="3" t="s">
        <v>22338</v>
      </c>
      <c r="C5157" s="3">
        <v>11</v>
      </c>
      <c r="D5157" s="3">
        <v>19500</v>
      </c>
      <c r="F5157" s="3">
        <v>271</v>
      </c>
      <c r="G5157" s="3">
        <v>271</v>
      </c>
      <c r="T5157" s="3">
        <v>0</v>
      </c>
    </row>
    <row r="5158" spans="1:20">
      <c r="A5158" s="3" t="s">
        <v>12400</v>
      </c>
      <c r="B5158" s="3" t="s">
        <v>22338</v>
      </c>
      <c r="C5158" s="3">
        <v>12</v>
      </c>
      <c r="D5158" s="3">
        <v>21000</v>
      </c>
      <c r="F5158" s="3">
        <v>292</v>
      </c>
      <c r="G5158" s="3">
        <v>292</v>
      </c>
      <c r="T5158" s="3">
        <v>0</v>
      </c>
    </row>
    <row r="5159" spans="1:20">
      <c r="A5159" s="3" t="s">
        <v>12401</v>
      </c>
      <c r="B5159" s="3" t="s">
        <v>22338</v>
      </c>
      <c r="C5159" s="3">
        <v>13</v>
      </c>
      <c r="D5159" s="3">
        <v>22500</v>
      </c>
      <c r="F5159" s="3">
        <v>312</v>
      </c>
      <c r="G5159" s="3">
        <v>312</v>
      </c>
      <c r="T5159" s="3">
        <v>0</v>
      </c>
    </row>
    <row r="5160" spans="1:20">
      <c r="A5160" s="3" t="s">
        <v>12402</v>
      </c>
      <c r="B5160" s="3" t="s">
        <v>22338</v>
      </c>
      <c r="C5160" s="3">
        <v>14</v>
      </c>
      <c r="D5160" s="3">
        <v>24000</v>
      </c>
      <c r="F5160" s="3">
        <v>333</v>
      </c>
      <c r="G5160" s="3">
        <v>333</v>
      </c>
      <c r="T5160" s="3">
        <v>0</v>
      </c>
    </row>
    <row r="5161" spans="1:20">
      <c r="A5161" s="3" t="s">
        <v>12403</v>
      </c>
      <c r="B5161" s="3" t="s">
        <v>22338</v>
      </c>
      <c r="C5161" s="3">
        <v>15</v>
      </c>
      <c r="D5161" s="3">
        <v>25500</v>
      </c>
      <c r="F5161" s="3">
        <v>354</v>
      </c>
      <c r="G5161" s="3">
        <v>354</v>
      </c>
      <c r="T5161" s="3">
        <v>0</v>
      </c>
    </row>
    <row r="5162" spans="1:20">
      <c r="A5162" s="3" t="s">
        <v>12404</v>
      </c>
      <c r="B5162" s="3" t="s">
        <v>22338</v>
      </c>
      <c r="C5162" s="3">
        <v>16</v>
      </c>
      <c r="D5162" s="3">
        <v>27000</v>
      </c>
      <c r="F5162" s="3">
        <v>375</v>
      </c>
      <c r="G5162" s="3">
        <v>375</v>
      </c>
      <c r="T5162" s="3">
        <v>0</v>
      </c>
    </row>
    <row r="5163" spans="1:20">
      <c r="A5163" s="3" t="s">
        <v>12405</v>
      </c>
      <c r="B5163" s="3" t="s">
        <v>22338</v>
      </c>
      <c r="C5163" s="3">
        <v>17</v>
      </c>
      <c r="D5163" s="3">
        <v>28500</v>
      </c>
      <c r="F5163" s="3">
        <v>396</v>
      </c>
      <c r="G5163" s="3">
        <v>396</v>
      </c>
      <c r="T5163" s="3">
        <v>0</v>
      </c>
    </row>
    <row r="5164" spans="1:20">
      <c r="A5164" s="3" t="s">
        <v>12406</v>
      </c>
      <c r="B5164" s="3" t="s">
        <v>22338</v>
      </c>
      <c r="C5164" s="3">
        <v>18</v>
      </c>
      <c r="D5164" s="3">
        <v>30000</v>
      </c>
      <c r="F5164" s="3">
        <v>417</v>
      </c>
      <c r="G5164" s="3">
        <v>417</v>
      </c>
      <c r="T5164" s="3">
        <v>0</v>
      </c>
    </row>
    <row r="5165" spans="1:20">
      <c r="A5165" s="3" t="s">
        <v>12407</v>
      </c>
      <c r="B5165" s="3" t="s">
        <v>22338</v>
      </c>
      <c r="C5165" s="3">
        <v>19</v>
      </c>
      <c r="D5165" s="3">
        <v>31500</v>
      </c>
      <c r="F5165" s="3">
        <v>437</v>
      </c>
      <c r="G5165" s="3">
        <v>437</v>
      </c>
      <c r="T5165" s="3">
        <v>0</v>
      </c>
    </row>
    <row r="5166" spans="1:20">
      <c r="A5166" s="3" t="s">
        <v>12408</v>
      </c>
      <c r="B5166" s="3" t="s">
        <v>22338</v>
      </c>
      <c r="C5166" s="3">
        <v>20</v>
      </c>
      <c r="D5166" s="3">
        <v>33000</v>
      </c>
      <c r="F5166" s="3">
        <v>458</v>
      </c>
      <c r="G5166" s="3">
        <v>458</v>
      </c>
      <c r="T5166" s="3">
        <v>0</v>
      </c>
    </row>
    <row r="5167" spans="1:20">
      <c r="A5167" s="3" t="s">
        <v>12409</v>
      </c>
      <c r="B5167" s="3" t="s">
        <v>22338</v>
      </c>
      <c r="C5167" s="3">
        <v>21</v>
      </c>
      <c r="D5167" s="3">
        <v>34500</v>
      </c>
      <c r="F5167" s="3">
        <v>479</v>
      </c>
      <c r="G5167" s="3">
        <v>479</v>
      </c>
      <c r="T5167" s="3">
        <v>0</v>
      </c>
    </row>
    <row r="5168" spans="1:20">
      <c r="A5168" s="3" t="s">
        <v>12410</v>
      </c>
      <c r="B5168" s="3" t="s">
        <v>22338</v>
      </c>
      <c r="C5168" s="3">
        <v>22</v>
      </c>
      <c r="D5168" s="3">
        <v>36000</v>
      </c>
      <c r="F5168" s="3">
        <v>500</v>
      </c>
      <c r="G5168" s="3">
        <v>500</v>
      </c>
      <c r="T5168" s="3">
        <v>0</v>
      </c>
    </row>
    <row r="5169" spans="1:20">
      <c r="A5169" s="3" t="s">
        <v>12411</v>
      </c>
      <c r="B5169" s="3" t="s">
        <v>22338</v>
      </c>
      <c r="C5169" s="3">
        <v>23</v>
      </c>
      <c r="D5169" s="3">
        <v>37500</v>
      </c>
      <c r="F5169" s="3">
        <v>521</v>
      </c>
      <c r="G5169" s="3">
        <v>521</v>
      </c>
      <c r="T5169" s="3">
        <v>0</v>
      </c>
    </row>
    <row r="5170" spans="1:20">
      <c r="A5170" s="3" t="s">
        <v>12412</v>
      </c>
      <c r="B5170" s="3" t="s">
        <v>22338</v>
      </c>
      <c r="C5170" s="3">
        <v>24</v>
      </c>
      <c r="D5170" s="3">
        <v>39000</v>
      </c>
      <c r="F5170" s="3">
        <v>542</v>
      </c>
      <c r="G5170" s="3">
        <v>542</v>
      </c>
      <c r="T5170" s="3">
        <v>0</v>
      </c>
    </row>
    <row r="5171" spans="1:20">
      <c r="A5171" s="3" t="s">
        <v>12413</v>
      </c>
      <c r="B5171" s="3" t="s">
        <v>22338</v>
      </c>
      <c r="C5171" s="3">
        <v>25</v>
      </c>
      <c r="D5171" s="3">
        <v>40500</v>
      </c>
      <c r="F5171" s="3">
        <v>562</v>
      </c>
      <c r="G5171" s="3">
        <v>562</v>
      </c>
      <c r="T5171" s="3">
        <v>0</v>
      </c>
    </row>
    <row r="5172" spans="1:20">
      <c r="A5172" s="3" t="s">
        <v>12414</v>
      </c>
      <c r="B5172" s="3" t="s">
        <v>22338</v>
      </c>
      <c r="C5172" s="3">
        <v>26</v>
      </c>
      <c r="D5172" s="3">
        <v>42000</v>
      </c>
      <c r="F5172" s="3">
        <v>583</v>
      </c>
      <c r="G5172" s="3">
        <v>583</v>
      </c>
      <c r="T5172" s="3">
        <v>0</v>
      </c>
    </row>
    <row r="5173" spans="1:20">
      <c r="A5173" s="3" t="s">
        <v>12415</v>
      </c>
      <c r="B5173" s="3" t="s">
        <v>22338</v>
      </c>
      <c r="C5173" s="3">
        <v>27</v>
      </c>
      <c r="D5173" s="3">
        <v>43500</v>
      </c>
      <c r="F5173" s="3">
        <v>604</v>
      </c>
      <c r="G5173" s="3">
        <v>604</v>
      </c>
      <c r="T5173" s="3">
        <v>0</v>
      </c>
    </row>
    <row r="5174" spans="1:20">
      <c r="A5174" s="3" t="s">
        <v>12416</v>
      </c>
      <c r="B5174" s="3" t="s">
        <v>22338</v>
      </c>
      <c r="C5174" s="3">
        <v>28</v>
      </c>
      <c r="D5174" s="3">
        <v>45000</v>
      </c>
      <c r="F5174" s="3">
        <v>625</v>
      </c>
      <c r="G5174" s="3">
        <v>625</v>
      </c>
      <c r="T5174" s="3">
        <v>0</v>
      </c>
    </row>
    <row r="5175" spans="1:20">
      <c r="A5175" s="3" t="s">
        <v>12417</v>
      </c>
      <c r="B5175" s="3" t="s">
        <v>22338</v>
      </c>
      <c r="C5175" s="3">
        <v>29</v>
      </c>
      <c r="D5175" s="3">
        <v>46500</v>
      </c>
      <c r="F5175" s="3">
        <v>646</v>
      </c>
      <c r="G5175" s="3">
        <v>646</v>
      </c>
      <c r="T5175" s="3">
        <v>0</v>
      </c>
    </row>
    <row r="5176" spans="1:20">
      <c r="A5176" s="3" t="s">
        <v>12418</v>
      </c>
      <c r="B5176" s="3" t="s">
        <v>22338</v>
      </c>
      <c r="C5176" s="3">
        <v>30</v>
      </c>
      <c r="D5176" s="3">
        <v>48000</v>
      </c>
      <c r="F5176" s="3">
        <v>667</v>
      </c>
      <c r="G5176" s="3">
        <v>667</v>
      </c>
      <c r="T5176" s="3">
        <v>0</v>
      </c>
    </row>
    <row r="5177" spans="1:20">
      <c r="A5177" s="3" t="s">
        <v>12419</v>
      </c>
      <c r="B5177" s="3" t="s">
        <v>22338</v>
      </c>
      <c r="C5177" s="3">
        <v>31</v>
      </c>
      <c r="D5177" s="3">
        <v>49500</v>
      </c>
      <c r="F5177" s="3">
        <v>687</v>
      </c>
      <c r="G5177" s="3">
        <v>687</v>
      </c>
      <c r="T5177" s="3">
        <v>0</v>
      </c>
    </row>
    <row r="5178" spans="1:20">
      <c r="A5178" s="3" t="s">
        <v>12420</v>
      </c>
      <c r="B5178" s="3" t="s">
        <v>22338</v>
      </c>
      <c r="C5178" s="3">
        <v>32</v>
      </c>
      <c r="D5178" s="3">
        <v>51000</v>
      </c>
      <c r="F5178" s="3">
        <v>708</v>
      </c>
      <c r="G5178" s="3">
        <v>708</v>
      </c>
      <c r="T5178" s="3">
        <v>0</v>
      </c>
    </row>
    <row r="5179" spans="1:20">
      <c r="A5179" s="3" t="s">
        <v>12421</v>
      </c>
      <c r="B5179" s="3" t="s">
        <v>22338</v>
      </c>
      <c r="C5179" s="3">
        <v>33</v>
      </c>
      <c r="D5179" s="3">
        <v>52500</v>
      </c>
      <c r="F5179" s="3">
        <v>729</v>
      </c>
      <c r="G5179" s="3">
        <v>729</v>
      </c>
      <c r="T5179" s="3">
        <v>0</v>
      </c>
    </row>
    <row r="5180" spans="1:20">
      <c r="A5180" s="3" t="s">
        <v>12422</v>
      </c>
      <c r="B5180" s="3" t="s">
        <v>22338</v>
      </c>
      <c r="C5180" s="3">
        <v>34</v>
      </c>
      <c r="D5180" s="3">
        <v>54000</v>
      </c>
      <c r="F5180" s="3">
        <v>750</v>
      </c>
      <c r="G5180" s="3">
        <v>750</v>
      </c>
      <c r="T5180" s="3">
        <v>0</v>
      </c>
    </row>
    <row r="5181" spans="1:20">
      <c r="A5181" s="3" t="s">
        <v>12423</v>
      </c>
      <c r="B5181" s="3" t="s">
        <v>22338</v>
      </c>
      <c r="C5181" s="3">
        <v>35</v>
      </c>
      <c r="D5181" s="3">
        <v>55500</v>
      </c>
      <c r="F5181" s="3">
        <v>771</v>
      </c>
      <c r="G5181" s="3">
        <v>771</v>
      </c>
      <c r="T5181" s="3">
        <v>0</v>
      </c>
    </row>
    <row r="5182" spans="1:20">
      <c r="A5182" s="3" t="s">
        <v>12424</v>
      </c>
      <c r="B5182" s="3" t="s">
        <v>22338</v>
      </c>
      <c r="C5182" s="3">
        <v>36</v>
      </c>
      <c r="D5182" s="3">
        <v>57000</v>
      </c>
      <c r="F5182" s="3">
        <v>792</v>
      </c>
      <c r="G5182" s="3">
        <v>792</v>
      </c>
      <c r="T5182" s="3">
        <v>0</v>
      </c>
    </row>
    <row r="5183" spans="1:20">
      <c r="A5183" s="3" t="s">
        <v>12425</v>
      </c>
      <c r="B5183" s="3" t="s">
        <v>22338</v>
      </c>
      <c r="C5183" s="3">
        <v>37</v>
      </c>
      <c r="D5183" s="3">
        <v>58500</v>
      </c>
      <c r="F5183" s="3">
        <v>812</v>
      </c>
      <c r="G5183" s="3">
        <v>812</v>
      </c>
      <c r="T5183" s="3">
        <v>0</v>
      </c>
    </row>
    <row r="5184" spans="1:20">
      <c r="A5184" s="3" t="s">
        <v>12426</v>
      </c>
      <c r="B5184" s="3" t="s">
        <v>22338</v>
      </c>
      <c r="C5184" s="3">
        <v>38</v>
      </c>
      <c r="D5184" s="3">
        <v>60000</v>
      </c>
      <c r="F5184" s="3">
        <v>833</v>
      </c>
      <c r="G5184" s="3">
        <v>833</v>
      </c>
      <c r="T5184" s="3">
        <v>0</v>
      </c>
    </row>
    <row r="5185" spans="1:20">
      <c r="A5185" s="3" t="s">
        <v>12427</v>
      </c>
      <c r="B5185" s="3" t="s">
        <v>22338</v>
      </c>
      <c r="C5185" s="3">
        <v>39</v>
      </c>
      <c r="D5185" s="3">
        <v>61500</v>
      </c>
      <c r="F5185" s="3">
        <v>854</v>
      </c>
      <c r="G5185" s="3">
        <v>854</v>
      </c>
      <c r="T5185" s="3">
        <v>0</v>
      </c>
    </row>
    <row r="5186" spans="1:20">
      <c r="A5186" s="3" t="s">
        <v>12428</v>
      </c>
      <c r="B5186" s="3" t="s">
        <v>22338</v>
      </c>
      <c r="C5186" s="3">
        <v>40</v>
      </c>
      <c r="D5186" s="3">
        <v>63000</v>
      </c>
      <c r="F5186" s="3">
        <v>875</v>
      </c>
      <c r="G5186" s="3">
        <v>875</v>
      </c>
      <c r="T5186" s="3">
        <v>0</v>
      </c>
    </row>
    <row r="5187" spans="1:20">
      <c r="A5187" s="3" t="s">
        <v>12429</v>
      </c>
      <c r="B5187" s="3" t="s">
        <v>22338</v>
      </c>
      <c r="C5187" s="3">
        <v>41</v>
      </c>
      <c r="D5187" s="3">
        <v>64500</v>
      </c>
      <c r="F5187" s="3">
        <v>896</v>
      </c>
      <c r="G5187" s="3">
        <v>896</v>
      </c>
      <c r="T5187" s="3">
        <v>0</v>
      </c>
    </row>
    <row r="5188" spans="1:20">
      <c r="A5188" s="3" t="s">
        <v>12430</v>
      </c>
      <c r="B5188" s="3" t="s">
        <v>22338</v>
      </c>
      <c r="C5188" s="3">
        <v>42</v>
      </c>
      <c r="D5188" s="3">
        <v>66000</v>
      </c>
      <c r="F5188" s="3">
        <v>917</v>
      </c>
      <c r="G5188" s="3">
        <v>917</v>
      </c>
      <c r="T5188" s="3">
        <v>0</v>
      </c>
    </row>
    <row r="5189" spans="1:20">
      <c r="A5189" s="3" t="s">
        <v>12431</v>
      </c>
      <c r="B5189" s="3" t="s">
        <v>22338</v>
      </c>
      <c r="C5189" s="3">
        <v>43</v>
      </c>
      <c r="D5189" s="3">
        <v>67500</v>
      </c>
      <c r="F5189" s="3">
        <v>937</v>
      </c>
      <c r="G5189" s="3">
        <v>937</v>
      </c>
      <c r="T5189" s="3">
        <v>0</v>
      </c>
    </row>
    <row r="5190" spans="1:20">
      <c r="A5190" s="3" t="s">
        <v>12432</v>
      </c>
      <c r="B5190" s="3" t="s">
        <v>22338</v>
      </c>
      <c r="C5190" s="3">
        <v>44</v>
      </c>
      <c r="D5190" s="3">
        <v>69000</v>
      </c>
      <c r="F5190" s="3">
        <v>958</v>
      </c>
      <c r="G5190" s="3">
        <v>958</v>
      </c>
      <c r="T5190" s="3">
        <v>0</v>
      </c>
    </row>
    <row r="5191" spans="1:20">
      <c r="A5191" s="3" t="s">
        <v>12433</v>
      </c>
      <c r="B5191" s="3" t="s">
        <v>22338</v>
      </c>
      <c r="C5191" s="3">
        <v>45</v>
      </c>
      <c r="D5191" s="3">
        <v>70500</v>
      </c>
      <c r="F5191" s="3">
        <v>979</v>
      </c>
      <c r="G5191" s="3">
        <v>979</v>
      </c>
      <c r="T5191" s="3">
        <v>0</v>
      </c>
    </row>
    <row r="5192" spans="1:20">
      <c r="A5192" s="3" t="s">
        <v>12434</v>
      </c>
      <c r="B5192" s="3" t="s">
        <v>22338</v>
      </c>
      <c r="C5192" s="3">
        <v>46</v>
      </c>
      <c r="D5192" s="3">
        <v>72000</v>
      </c>
      <c r="F5192" s="3">
        <v>1000</v>
      </c>
      <c r="G5192" s="3">
        <v>1000</v>
      </c>
      <c r="T5192" s="3">
        <v>0</v>
      </c>
    </row>
    <row r="5193" spans="1:20">
      <c r="A5193" s="3" t="s">
        <v>12435</v>
      </c>
      <c r="B5193" s="3" t="s">
        <v>22338</v>
      </c>
      <c r="C5193" s="3">
        <v>47</v>
      </c>
      <c r="D5193" s="3">
        <v>73500</v>
      </c>
      <c r="F5193" s="3">
        <v>1021</v>
      </c>
      <c r="G5193" s="3">
        <v>1021</v>
      </c>
      <c r="T5193" s="3">
        <v>0</v>
      </c>
    </row>
    <row r="5194" spans="1:20">
      <c r="A5194" s="3" t="s">
        <v>12436</v>
      </c>
      <c r="B5194" s="3" t="s">
        <v>22338</v>
      </c>
      <c r="C5194" s="3">
        <v>48</v>
      </c>
      <c r="D5194" s="3">
        <v>75000</v>
      </c>
      <c r="F5194" s="3">
        <v>1042</v>
      </c>
      <c r="G5194" s="3">
        <v>1042</v>
      </c>
      <c r="T5194" s="3">
        <v>0</v>
      </c>
    </row>
    <row r="5195" spans="1:20">
      <c r="A5195" s="3" t="s">
        <v>12437</v>
      </c>
      <c r="B5195" s="3" t="s">
        <v>22338</v>
      </c>
      <c r="C5195" s="3">
        <v>49</v>
      </c>
      <c r="D5195" s="3">
        <v>76500</v>
      </c>
      <c r="F5195" s="3">
        <v>1062</v>
      </c>
      <c r="G5195" s="3">
        <v>1062</v>
      </c>
      <c r="T5195" s="3">
        <v>0</v>
      </c>
    </row>
    <row r="5196" spans="1:20">
      <c r="A5196" s="3" t="s">
        <v>12438</v>
      </c>
      <c r="B5196" s="3" t="s">
        <v>22338</v>
      </c>
      <c r="C5196" s="3">
        <v>50</v>
      </c>
      <c r="D5196" s="3">
        <v>78000</v>
      </c>
      <c r="F5196" s="3">
        <v>1083</v>
      </c>
      <c r="G5196" s="3">
        <v>1083</v>
      </c>
      <c r="T5196" s="3">
        <v>0</v>
      </c>
    </row>
    <row r="5197" spans="1:20">
      <c r="A5197" s="3" t="s">
        <v>12439</v>
      </c>
      <c r="B5197" s="3" t="s">
        <v>22338</v>
      </c>
      <c r="C5197" s="3">
        <v>51</v>
      </c>
      <c r="D5197" s="3">
        <v>79500</v>
      </c>
      <c r="F5197" s="3">
        <v>1104</v>
      </c>
      <c r="G5197" s="3">
        <v>1104</v>
      </c>
      <c r="T5197" s="3">
        <v>0</v>
      </c>
    </row>
    <row r="5198" spans="1:20">
      <c r="A5198" s="3" t="s">
        <v>12440</v>
      </c>
      <c r="B5198" s="3" t="s">
        <v>22338</v>
      </c>
      <c r="C5198" s="3">
        <v>52</v>
      </c>
      <c r="D5198" s="3">
        <v>81000</v>
      </c>
      <c r="F5198" s="3">
        <v>1125</v>
      </c>
      <c r="G5198" s="3">
        <v>1125</v>
      </c>
      <c r="T5198" s="3">
        <v>0</v>
      </c>
    </row>
    <row r="5199" spans="1:20">
      <c r="A5199" s="3" t="s">
        <v>12441</v>
      </c>
      <c r="B5199" s="3" t="s">
        <v>22338</v>
      </c>
      <c r="C5199" s="3">
        <v>53</v>
      </c>
      <c r="D5199" s="3">
        <v>82500</v>
      </c>
      <c r="F5199" s="3">
        <v>1146</v>
      </c>
      <c r="G5199" s="3">
        <v>1146</v>
      </c>
      <c r="T5199" s="3">
        <v>0</v>
      </c>
    </row>
    <row r="5200" spans="1:20">
      <c r="A5200" s="3" t="s">
        <v>12442</v>
      </c>
      <c r="B5200" s="3" t="s">
        <v>22338</v>
      </c>
      <c r="C5200" s="3">
        <v>54</v>
      </c>
      <c r="D5200" s="3">
        <v>84000</v>
      </c>
      <c r="F5200" s="3">
        <v>1167</v>
      </c>
      <c r="G5200" s="3">
        <v>1167</v>
      </c>
      <c r="T5200" s="3">
        <v>0</v>
      </c>
    </row>
    <row r="5201" spans="1:20">
      <c r="A5201" s="3" t="s">
        <v>12443</v>
      </c>
      <c r="B5201" s="3" t="s">
        <v>22338</v>
      </c>
      <c r="C5201" s="3">
        <v>55</v>
      </c>
      <c r="D5201" s="3">
        <v>85500</v>
      </c>
      <c r="F5201" s="3">
        <v>1187</v>
      </c>
      <c r="G5201" s="3">
        <v>1187</v>
      </c>
      <c r="T5201" s="3">
        <v>0</v>
      </c>
    </row>
    <row r="5202" spans="1:20">
      <c r="A5202" s="3" t="s">
        <v>12444</v>
      </c>
      <c r="B5202" s="3" t="s">
        <v>22338</v>
      </c>
      <c r="C5202" s="3">
        <v>56</v>
      </c>
      <c r="D5202" s="3">
        <v>87000</v>
      </c>
      <c r="F5202" s="3">
        <v>1208</v>
      </c>
      <c r="G5202" s="3">
        <v>1208</v>
      </c>
      <c r="T5202" s="3">
        <v>0</v>
      </c>
    </row>
    <row r="5203" spans="1:20">
      <c r="A5203" s="3" t="s">
        <v>12445</v>
      </c>
      <c r="B5203" s="3" t="s">
        <v>22338</v>
      </c>
      <c r="C5203" s="3">
        <v>57</v>
      </c>
      <c r="D5203" s="3">
        <v>88500</v>
      </c>
      <c r="F5203" s="3">
        <v>1229</v>
      </c>
      <c r="G5203" s="3">
        <v>1229</v>
      </c>
      <c r="T5203" s="3">
        <v>0</v>
      </c>
    </row>
    <row r="5204" spans="1:20">
      <c r="A5204" s="3" t="s">
        <v>12446</v>
      </c>
      <c r="B5204" s="3" t="s">
        <v>22338</v>
      </c>
      <c r="C5204" s="3">
        <v>58</v>
      </c>
      <c r="D5204" s="3">
        <v>90000</v>
      </c>
      <c r="F5204" s="3">
        <v>1250</v>
      </c>
      <c r="G5204" s="3">
        <v>1250</v>
      </c>
      <c r="T5204" s="3">
        <v>0</v>
      </c>
    </row>
    <row r="5205" spans="1:20">
      <c r="A5205" s="3" t="s">
        <v>12447</v>
      </c>
      <c r="B5205" s="3" t="s">
        <v>22338</v>
      </c>
      <c r="C5205" s="3">
        <v>59</v>
      </c>
      <c r="D5205" s="3">
        <v>91500</v>
      </c>
      <c r="F5205" s="3">
        <v>1271</v>
      </c>
      <c r="G5205" s="3">
        <v>1271</v>
      </c>
      <c r="T5205" s="3">
        <v>0</v>
      </c>
    </row>
    <row r="5206" spans="1:20">
      <c r="A5206" s="3" t="s">
        <v>12448</v>
      </c>
      <c r="B5206" s="3" t="s">
        <v>22338</v>
      </c>
      <c r="C5206" s="3">
        <v>60</v>
      </c>
      <c r="D5206" s="3">
        <v>93000</v>
      </c>
      <c r="F5206" s="3">
        <v>1292</v>
      </c>
      <c r="G5206" s="3">
        <v>1292</v>
      </c>
      <c r="T5206" s="3">
        <v>0</v>
      </c>
    </row>
    <row r="5207" spans="1:20">
      <c r="A5207" s="3" t="s">
        <v>12449</v>
      </c>
      <c r="B5207" s="3" t="s">
        <v>22339</v>
      </c>
      <c r="C5207" s="3">
        <v>1</v>
      </c>
      <c r="D5207" s="3">
        <v>39900</v>
      </c>
      <c r="F5207" s="3">
        <v>554</v>
      </c>
      <c r="G5207" s="3">
        <v>554</v>
      </c>
      <c r="T5207" s="3">
        <v>0</v>
      </c>
    </row>
    <row r="5208" spans="1:20">
      <c r="A5208" s="3" t="s">
        <v>12450</v>
      </c>
      <c r="B5208" s="3" t="s">
        <v>22339</v>
      </c>
      <c r="C5208" s="3">
        <v>2</v>
      </c>
      <c r="D5208" s="3">
        <v>42000</v>
      </c>
      <c r="F5208" s="3">
        <v>583</v>
      </c>
      <c r="G5208" s="3">
        <v>583</v>
      </c>
      <c r="T5208" s="3">
        <v>0</v>
      </c>
    </row>
    <row r="5209" spans="1:20">
      <c r="A5209" s="3" t="s">
        <v>12451</v>
      </c>
      <c r="B5209" s="3" t="s">
        <v>22339</v>
      </c>
      <c r="C5209" s="3">
        <v>3</v>
      </c>
      <c r="D5209" s="3">
        <v>44100</v>
      </c>
      <c r="F5209" s="3">
        <v>612</v>
      </c>
      <c r="G5209" s="3">
        <v>612</v>
      </c>
      <c r="T5209" s="3">
        <v>0</v>
      </c>
    </row>
    <row r="5210" spans="1:20">
      <c r="A5210" s="3" t="s">
        <v>12452</v>
      </c>
      <c r="B5210" s="3" t="s">
        <v>22339</v>
      </c>
      <c r="C5210" s="3">
        <v>4</v>
      </c>
      <c r="D5210" s="3">
        <v>46200</v>
      </c>
      <c r="F5210" s="3">
        <v>642</v>
      </c>
      <c r="G5210" s="3">
        <v>642</v>
      </c>
      <c r="T5210" s="3">
        <v>0</v>
      </c>
    </row>
    <row r="5211" spans="1:20">
      <c r="A5211" s="3" t="s">
        <v>12453</v>
      </c>
      <c r="B5211" s="3" t="s">
        <v>22339</v>
      </c>
      <c r="C5211" s="3">
        <v>5</v>
      </c>
      <c r="D5211" s="3">
        <v>48300</v>
      </c>
      <c r="F5211" s="3">
        <v>671</v>
      </c>
      <c r="G5211" s="3">
        <v>671</v>
      </c>
      <c r="T5211" s="3">
        <v>0</v>
      </c>
    </row>
    <row r="5212" spans="1:20">
      <c r="A5212" s="3" t="s">
        <v>12454</v>
      </c>
      <c r="B5212" s="3" t="s">
        <v>22339</v>
      </c>
      <c r="C5212" s="3">
        <v>6</v>
      </c>
      <c r="D5212" s="3">
        <v>50400</v>
      </c>
      <c r="F5212" s="3">
        <v>700</v>
      </c>
      <c r="G5212" s="3">
        <v>700</v>
      </c>
      <c r="T5212" s="3">
        <v>0</v>
      </c>
    </row>
    <row r="5213" spans="1:20">
      <c r="A5213" s="3" t="s">
        <v>12455</v>
      </c>
      <c r="B5213" s="3" t="s">
        <v>22339</v>
      </c>
      <c r="C5213" s="3">
        <v>7</v>
      </c>
      <c r="D5213" s="3">
        <v>52500</v>
      </c>
      <c r="F5213" s="3">
        <v>729</v>
      </c>
      <c r="G5213" s="3">
        <v>729</v>
      </c>
      <c r="T5213" s="3">
        <v>0</v>
      </c>
    </row>
    <row r="5214" spans="1:20">
      <c r="A5214" s="3" t="s">
        <v>12456</v>
      </c>
      <c r="B5214" s="3" t="s">
        <v>22339</v>
      </c>
      <c r="C5214" s="3">
        <v>8</v>
      </c>
      <c r="D5214" s="3">
        <v>54600</v>
      </c>
      <c r="F5214" s="3">
        <v>758</v>
      </c>
      <c r="G5214" s="3">
        <v>758</v>
      </c>
      <c r="T5214" s="3">
        <v>0</v>
      </c>
    </row>
    <row r="5215" spans="1:20">
      <c r="A5215" s="3" t="s">
        <v>12457</v>
      </c>
      <c r="B5215" s="3" t="s">
        <v>22339</v>
      </c>
      <c r="C5215" s="3">
        <v>9</v>
      </c>
      <c r="D5215" s="3">
        <v>56700</v>
      </c>
      <c r="F5215" s="3">
        <v>787</v>
      </c>
      <c r="G5215" s="3">
        <v>787</v>
      </c>
      <c r="T5215" s="3">
        <v>0</v>
      </c>
    </row>
    <row r="5216" spans="1:20">
      <c r="A5216" s="3" t="s">
        <v>12458</v>
      </c>
      <c r="B5216" s="3" t="s">
        <v>22339</v>
      </c>
      <c r="C5216" s="3">
        <v>10</v>
      </c>
      <c r="D5216" s="3">
        <v>58800</v>
      </c>
      <c r="F5216" s="3">
        <v>817</v>
      </c>
      <c r="G5216" s="3">
        <v>817</v>
      </c>
      <c r="T5216" s="3">
        <v>0</v>
      </c>
    </row>
    <row r="5217" spans="1:20">
      <c r="A5217" s="3" t="s">
        <v>12459</v>
      </c>
      <c r="B5217" s="3" t="s">
        <v>22339</v>
      </c>
      <c r="C5217" s="3">
        <v>11</v>
      </c>
      <c r="D5217" s="3">
        <v>60900</v>
      </c>
      <c r="F5217" s="3">
        <v>846</v>
      </c>
      <c r="G5217" s="3">
        <v>846</v>
      </c>
      <c r="T5217" s="3">
        <v>0</v>
      </c>
    </row>
    <row r="5218" spans="1:20">
      <c r="A5218" s="3" t="s">
        <v>12460</v>
      </c>
      <c r="B5218" s="3" t="s">
        <v>22339</v>
      </c>
      <c r="C5218" s="3">
        <v>12</v>
      </c>
      <c r="D5218" s="3">
        <v>63000</v>
      </c>
      <c r="F5218" s="3">
        <v>875</v>
      </c>
      <c r="G5218" s="3">
        <v>875</v>
      </c>
      <c r="T5218" s="3">
        <v>0</v>
      </c>
    </row>
    <row r="5219" spans="1:20">
      <c r="A5219" s="3" t="s">
        <v>12461</v>
      </c>
      <c r="B5219" s="3" t="s">
        <v>22339</v>
      </c>
      <c r="C5219" s="3">
        <v>13</v>
      </c>
      <c r="D5219" s="3">
        <v>65100</v>
      </c>
      <c r="F5219" s="3">
        <v>904</v>
      </c>
      <c r="G5219" s="3">
        <v>904</v>
      </c>
      <c r="T5219" s="3">
        <v>0</v>
      </c>
    </row>
    <row r="5220" spans="1:20">
      <c r="A5220" s="3" t="s">
        <v>12462</v>
      </c>
      <c r="B5220" s="3" t="s">
        <v>22339</v>
      </c>
      <c r="C5220" s="3">
        <v>14</v>
      </c>
      <c r="D5220" s="3">
        <v>67200</v>
      </c>
      <c r="F5220" s="3">
        <v>933</v>
      </c>
      <c r="G5220" s="3">
        <v>933</v>
      </c>
      <c r="T5220" s="3">
        <v>0</v>
      </c>
    </row>
    <row r="5221" spans="1:20">
      <c r="A5221" s="3" t="s">
        <v>12463</v>
      </c>
      <c r="B5221" s="3" t="s">
        <v>22339</v>
      </c>
      <c r="C5221" s="3">
        <v>15</v>
      </c>
      <c r="D5221" s="3">
        <v>69300</v>
      </c>
      <c r="F5221" s="3">
        <v>962</v>
      </c>
      <c r="G5221" s="3">
        <v>962</v>
      </c>
      <c r="T5221" s="3">
        <v>0</v>
      </c>
    </row>
    <row r="5222" spans="1:20">
      <c r="A5222" s="3" t="s">
        <v>12464</v>
      </c>
      <c r="B5222" s="3" t="s">
        <v>22339</v>
      </c>
      <c r="C5222" s="3">
        <v>16</v>
      </c>
      <c r="D5222" s="3">
        <v>71400</v>
      </c>
      <c r="F5222" s="3">
        <v>992</v>
      </c>
      <c r="G5222" s="3">
        <v>992</v>
      </c>
      <c r="T5222" s="3">
        <v>0</v>
      </c>
    </row>
    <row r="5223" spans="1:20">
      <c r="A5223" s="3" t="s">
        <v>12465</v>
      </c>
      <c r="B5223" s="3" t="s">
        <v>22339</v>
      </c>
      <c r="C5223" s="3">
        <v>17</v>
      </c>
      <c r="D5223" s="3">
        <v>73500</v>
      </c>
      <c r="F5223" s="3">
        <v>1021</v>
      </c>
      <c r="G5223" s="3">
        <v>1021</v>
      </c>
      <c r="T5223" s="3">
        <v>0</v>
      </c>
    </row>
    <row r="5224" spans="1:20">
      <c r="A5224" s="3" t="s">
        <v>12466</v>
      </c>
      <c r="B5224" s="3" t="s">
        <v>22339</v>
      </c>
      <c r="C5224" s="3">
        <v>18</v>
      </c>
      <c r="D5224" s="3">
        <v>75600</v>
      </c>
      <c r="F5224" s="3">
        <v>1050</v>
      </c>
      <c r="G5224" s="3">
        <v>1050</v>
      </c>
      <c r="T5224" s="3">
        <v>0</v>
      </c>
    </row>
    <row r="5225" spans="1:20">
      <c r="A5225" s="3" t="s">
        <v>12467</v>
      </c>
      <c r="B5225" s="3" t="s">
        <v>22339</v>
      </c>
      <c r="C5225" s="3">
        <v>19</v>
      </c>
      <c r="D5225" s="3">
        <v>77700</v>
      </c>
      <c r="F5225" s="3">
        <v>1079</v>
      </c>
      <c r="G5225" s="3">
        <v>1079</v>
      </c>
      <c r="T5225" s="3">
        <v>0</v>
      </c>
    </row>
    <row r="5226" spans="1:20">
      <c r="A5226" s="3" t="s">
        <v>12468</v>
      </c>
      <c r="B5226" s="3" t="s">
        <v>22339</v>
      </c>
      <c r="C5226" s="3">
        <v>20</v>
      </c>
      <c r="D5226" s="3">
        <v>79800</v>
      </c>
      <c r="F5226" s="3">
        <v>1108</v>
      </c>
      <c r="G5226" s="3">
        <v>1108</v>
      </c>
      <c r="T5226" s="3">
        <v>0</v>
      </c>
    </row>
    <row r="5227" spans="1:20">
      <c r="A5227" s="3" t="s">
        <v>12469</v>
      </c>
      <c r="B5227" s="3" t="s">
        <v>22339</v>
      </c>
      <c r="C5227" s="3">
        <v>21</v>
      </c>
      <c r="D5227" s="3">
        <v>81900</v>
      </c>
      <c r="F5227" s="3">
        <v>1137</v>
      </c>
      <c r="G5227" s="3">
        <v>1137</v>
      </c>
      <c r="T5227" s="3">
        <v>0</v>
      </c>
    </row>
    <row r="5228" spans="1:20">
      <c r="A5228" s="3" t="s">
        <v>12470</v>
      </c>
      <c r="B5228" s="3" t="s">
        <v>22339</v>
      </c>
      <c r="C5228" s="3">
        <v>22</v>
      </c>
      <c r="D5228" s="3">
        <v>84000</v>
      </c>
      <c r="F5228" s="3">
        <v>1167</v>
      </c>
      <c r="G5228" s="3">
        <v>1167</v>
      </c>
      <c r="T5228" s="3">
        <v>0</v>
      </c>
    </row>
    <row r="5229" spans="1:20">
      <c r="A5229" s="3" t="s">
        <v>12471</v>
      </c>
      <c r="B5229" s="3" t="s">
        <v>22339</v>
      </c>
      <c r="C5229" s="3">
        <v>23</v>
      </c>
      <c r="D5229" s="3">
        <v>86100</v>
      </c>
      <c r="F5229" s="3">
        <v>1196</v>
      </c>
      <c r="G5229" s="3">
        <v>1196</v>
      </c>
      <c r="T5229" s="3">
        <v>0</v>
      </c>
    </row>
    <row r="5230" spans="1:20">
      <c r="A5230" s="3" t="s">
        <v>12472</v>
      </c>
      <c r="B5230" s="3" t="s">
        <v>22339</v>
      </c>
      <c r="C5230" s="3">
        <v>24</v>
      </c>
      <c r="D5230" s="3">
        <v>88200</v>
      </c>
      <c r="F5230" s="3">
        <v>1225</v>
      </c>
      <c r="G5230" s="3">
        <v>1225</v>
      </c>
      <c r="T5230" s="3">
        <v>0</v>
      </c>
    </row>
    <row r="5231" spans="1:20">
      <c r="A5231" s="3" t="s">
        <v>12473</v>
      </c>
      <c r="B5231" s="3" t="s">
        <v>22339</v>
      </c>
      <c r="C5231" s="3">
        <v>25</v>
      </c>
      <c r="D5231" s="3">
        <v>90300</v>
      </c>
      <c r="F5231" s="3">
        <v>1254</v>
      </c>
      <c r="G5231" s="3">
        <v>1254</v>
      </c>
      <c r="T5231" s="3">
        <v>0</v>
      </c>
    </row>
    <row r="5232" spans="1:20">
      <c r="A5232" s="3" t="s">
        <v>12474</v>
      </c>
      <c r="B5232" s="3" t="s">
        <v>22339</v>
      </c>
      <c r="C5232" s="3">
        <v>26</v>
      </c>
      <c r="D5232" s="3">
        <v>92400</v>
      </c>
      <c r="F5232" s="3">
        <v>1283</v>
      </c>
      <c r="G5232" s="3">
        <v>1283</v>
      </c>
      <c r="T5232" s="3">
        <v>0</v>
      </c>
    </row>
    <row r="5233" spans="1:20">
      <c r="A5233" s="3" t="s">
        <v>12475</v>
      </c>
      <c r="B5233" s="3" t="s">
        <v>22339</v>
      </c>
      <c r="C5233" s="3">
        <v>27</v>
      </c>
      <c r="D5233" s="3">
        <v>94500</v>
      </c>
      <c r="F5233" s="3">
        <v>1312</v>
      </c>
      <c r="G5233" s="3">
        <v>1312</v>
      </c>
      <c r="T5233" s="3">
        <v>0</v>
      </c>
    </row>
    <row r="5234" spans="1:20">
      <c r="A5234" s="3" t="s">
        <v>12476</v>
      </c>
      <c r="B5234" s="3" t="s">
        <v>22339</v>
      </c>
      <c r="C5234" s="3">
        <v>28</v>
      </c>
      <c r="D5234" s="3">
        <v>96600</v>
      </c>
      <c r="F5234" s="3">
        <v>1342</v>
      </c>
      <c r="G5234" s="3">
        <v>1342</v>
      </c>
      <c r="T5234" s="3">
        <v>0</v>
      </c>
    </row>
    <row r="5235" spans="1:20">
      <c r="A5235" s="3" t="s">
        <v>12477</v>
      </c>
      <c r="B5235" s="3" t="s">
        <v>22339</v>
      </c>
      <c r="C5235" s="3">
        <v>29</v>
      </c>
      <c r="D5235" s="3">
        <v>98700</v>
      </c>
      <c r="F5235" s="3">
        <v>1371</v>
      </c>
      <c r="G5235" s="3">
        <v>1371</v>
      </c>
      <c r="T5235" s="3">
        <v>0</v>
      </c>
    </row>
    <row r="5236" spans="1:20">
      <c r="A5236" s="3" t="s">
        <v>12478</v>
      </c>
      <c r="B5236" s="3" t="s">
        <v>22339</v>
      </c>
      <c r="C5236" s="3">
        <v>30</v>
      </c>
      <c r="D5236" s="3">
        <v>100800</v>
      </c>
      <c r="F5236" s="3">
        <v>1400</v>
      </c>
      <c r="G5236" s="3">
        <v>1400</v>
      </c>
      <c r="T5236" s="3">
        <v>0</v>
      </c>
    </row>
    <row r="5237" spans="1:20">
      <c r="A5237" s="3" t="s">
        <v>12479</v>
      </c>
      <c r="B5237" s="3" t="s">
        <v>22339</v>
      </c>
      <c r="C5237" s="3">
        <v>31</v>
      </c>
      <c r="D5237" s="3">
        <v>102900</v>
      </c>
      <c r="F5237" s="3">
        <v>1429</v>
      </c>
      <c r="G5237" s="3">
        <v>1429</v>
      </c>
      <c r="T5237" s="3">
        <v>0</v>
      </c>
    </row>
    <row r="5238" spans="1:20">
      <c r="A5238" s="3" t="s">
        <v>12480</v>
      </c>
      <c r="B5238" s="3" t="s">
        <v>22339</v>
      </c>
      <c r="C5238" s="3">
        <v>32</v>
      </c>
      <c r="D5238" s="3">
        <v>105000</v>
      </c>
      <c r="F5238" s="3">
        <v>1458</v>
      </c>
      <c r="G5238" s="3">
        <v>1458</v>
      </c>
      <c r="T5238" s="3">
        <v>0</v>
      </c>
    </row>
    <row r="5239" spans="1:20">
      <c r="A5239" s="3" t="s">
        <v>12481</v>
      </c>
      <c r="B5239" s="3" t="s">
        <v>22339</v>
      </c>
      <c r="C5239" s="3">
        <v>33</v>
      </c>
      <c r="D5239" s="3">
        <v>107100</v>
      </c>
      <c r="F5239" s="3">
        <v>1487</v>
      </c>
      <c r="G5239" s="3">
        <v>1487</v>
      </c>
      <c r="T5239" s="3">
        <v>0</v>
      </c>
    </row>
    <row r="5240" spans="1:20">
      <c r="A5240" s="3" t="s">
        <v>12482</v>
      </c>
      <c r="B5240" s="3" t="s">
        <v>22339</v>
      </c>
      <c r="C5240" s="3">
        <v>34</v>
      </c>
      <c r="D5240" s="3">
        <v>109200</v>
      </c>
      <c r="F5240" s="3">
        <v>1517</v>
      </c>
      <c r="G5240" s="3">
        <v>1517</v>
      </c>
      <c r="T5240" s="3">
        <v>0</v>
      </c>
    </row>
    <row r="5241" spans="1:20">
      <c r="A5241" s="3" t="s">
        <v>12483</v>
      </c>
      <c r="B5241" s="3" t="s">
        <v>22339</v>
      </c>
      <c r="C5241" s="3">
        <v>35</v>
      </c>
      <c r="D5241" s="3">
        <v>111300</v>
      </c>
      <c r="F5241" s="3">
        <v>1546</v>
      </c>
      <c r="G5241" s="3">
        <v>1546</v>
      </c>
      <c r="T5241" s="3">
        <v>0</v>
      </c>
    </row>
    <row r="5242" spans="1:20">
      <c r="A5242" s="3" t="s">
        <v>12484</v>
      </c>
      <c r="B5242" s="3" t="s">
        <v>22339</v>
      </c>
      <c r="C5242" s="3">
        <v>36</v>
      </c>
      <c r="D5242" s="3">
        <v>113400</v>
      </c>
      <c r="F5242" s="3">
        <v>1575</v>
      </c>
      <c r="G5242" s="3">
        <v>1575</v>
      </c>
      <c r="T5242" s="3">
        <v>0</v>
      </c>
    </row>
    <row r="5243" spans="1:20">
      <c r="A5243" s="3" t="s">
        <v>12485</v>
      </c>
      <c r="B5243" s="3" t="s">
        <v>22339</v>
      </c>
      <c r="C5243" s="3">
        <v>37</v>
      </c>
      <c r="D5243" s="3">
        <v>115500</v>
      </c>
      <c r="F5243" s="3">
        <v>1604</v>
      </c>
      <c r="G5243" s="3">
        <v>1604</v>
      </c>
      <c r="T5243" s="3">
        <v>0</v>
      </c>
    </row>
    <row r="5244" spans="1:20">
      <c r="A5244" s="3" t="s">
        <v>12486</v>
      </c>
      <c r="B5244" s="3" t="s">
        <v>22339</v>
      </c>
      <c r="C5244" s="3">
        <v>38</v>
      </c>
      <c r="D5244" s="3">
        <v>117600</v>
      </c>
      <c r="F5244" s="3">
        <v>1633</v>
      </c>
      <c r="G5244" s="3">
        <v>1633</v>
      </c>
      <c r="T5244" s="3">
        <v>0</v>
      </c>
    </row>
    <row r="5245" spans="1:20">
      <c r="A5245" s="3" t="s">
        <v>12487</v>
      </c>
      <c r="B5245" s="3" t="s">
        <v>22339</v>
      </c>
      <c r="C5245" s="3">
        <v>39</v>
      </c>
      <c r="D5245" s="3">
        <v>119700</v>
      </c>
      <c r="F5245" s="3">
        <v>1662</v>
      </c>
      <c r="G5245" s="3">
        <v>1662</v>
      </c>
      <c r="T5245" s="3">
        <v>0</v>
      </c>
    </row>
    <row r="5246" spans="1:20">
      <c r="A5246" s="3" t="s">
        <v>12488</v>
      </c>
      <c r="B5246" s="3" t="s">
        <v>22339</v>
      </c>
      <c r="C5246" s="3">
        <v>40</v>
      </c>
      <c r="D5246" s="3">
        <v>121800</v>
      </c>
      <c r="F5246" s="3">
        <v>1692</v>
      </c>
      <c r="G5246" s="3">
        <v>1692</v>
      </c>
      <c r="T5246" s="3">
        <v>0</v>
      </c>
    </row>
    <row r="5247" spans="1:20">
      <c r="A5247" s="3" t="s">
        <v>12489</v>
      </c>
      <c r="B5247" s="3" t="s">
        <v>22339</v>
      </c>
      <c r="C5247" s="3">
        <v>41</v>
      </c>
      <c r="D5247" s="3">
        <v>123900</v>
      </c>
      <c r="F5247" s="3">
        <v>1721</v>
      </c>
      <c r="G5247" s="3">
        <v>1721</v>
      </c>
      <c r="T5247" s="3">
        <v>0</v>
      </c>
    </row>
    <row r="5248" spans="1:20">
      <c r="A5248" s="3" t="s">
        <v>12490</v>
      </c>
      <c r="B5248" s="3" t="s">
        <v>22339</v>
      </c>
      <c r="C5248" s="3">
        <v>42</v>
      </c>
      <c r="D5248" s="3">
        <v>126000</v>
      </c>
      <c r="F5248" s="3">
        <v>1750</v>
      </c>
      <c r="G5248" s="3">
        <v>1750</v>
      </c>
      <c r="T5248" s="3">
        <v>0</v>
      </c>
    </row>
    <row r="5249" spans="1:20">
      <c r="A5249" s="3" t="s">
        <v>12491</v>
      </c>
      <c r="B5249" s="3" t="s">
        <v>22339</v>
      </c>
      <c r="C5249" s="3">
        <v>43</v>
      </c>
      <c r="D5249" s="3">
        <v>128100</v>
      </c>
      <c r="F5249" s="3">
        <v>1779</v>
      </c>
      <c r="G5249" s="3">
        <v>1779</v>
      </c>
      <c r="T5249" s="3">
        <v>0</v>
      </c>
    </row>
    <row r="5250" spans="1:20">
      <c r="A5250" s="3" t="s">
        <v>12492</v>
      </c>
      <c r="B5250" s="3" t="s">
        <v>22339</v>
      </c>
      <c r="C5250" s="3">
        <v>44</v>
      </c>
      <c r="D5250" s="3">
        <v>130200</v>
      </c>
      <c r="F5250" s="3">
        <v>1808</v>
      </c>
      <c r="G5250" s="3">
        <v>1808</v>
      </c>
      <c r="T5250" s="3">
        <v>0</v>
      </c>
    </row>
    <row r="5251" spans="1:20">
      <c r="A5251" s="3" t="s">
        <v>12493</v>
      </c>
      <c r="B5251" s="3" t="s">
        <v>22339</v>
      </c>
      <c r="C5251" s="3">
        <v>45</v>
      </c>
      <c r="D5251" s="3">
        <v>132300</v>
      </c>
      <c r="F5251" s="3">
        <v>1837</v>
      </c>
      <c r="G5251" s="3">
        <v>1837</v>
      </c>
      <c r="T5251" s="3">
        <v>0</v>
      </c>
    </row>
    <row r="5252" spans="1:20">
      <c r="A5252" s="3" t="s">
        <v>12494</v>
      </c>
      <c r="B5252" s="3" t="s">
        <v>22339</v>
      </c>
      <c r="C5252" s="3">
        <v>46</v>
      </c>
      <c r="D5252" s="3">
        <v>134400</v>
      </c>
      <c r="F5252" s="3">
        <v>1867</v>
      </c>
      <c r="G5252" s="3">
        <v>1867</v>
      </c>
      <c r="T5252" s="3">
        <v>0</v>
      </c>
    </row>
    <row r="5253" spans="1:20">
      <c r="A5253" s="3" t="s">
        <v>12495</v>
      </c>
      <c r="B5253" s="3" t="s">
        <v>22339</v>
      </c>
      <c r="C5253" s="3">
        <v>47</v>
      </c>
      <c r="D5253" s="3">
        <v>136500</v>
      </c>
      <c r="F5253" s="3">
        <v>1896</v>
      </c>
      <c r="G5253" s="3">
        <v>1896</v>
      </c>
      <c r="T5253" s="3">
        <v>0</v>
      </c>
    </row>
    <row r="5254" spans="1:20">
      <c r="A5254" s="3" t="s">
        <v>12496</v>
      </c>
      <c r="B5254" s="3" t="s">
        <v>22339</v>
      </c>
      <c r="C5254" s="3">
        <v>48</v>
      </c>
      <c r="D5254" s="3">
        <v>138600</v>
      </c>
      <c r="F5254" s="3">
        <v>1925</v>
      </c>
      <c r="G5254" s="3">
        <v>1925</v>
      </c>
      <c r="T5254" s="3">
        <v>0</v>
      </c>
    </row>
    <row r="5255" spans="1:20">
      <c r="A5255" s="3" t="s">
        <v>12497</v>
      </c>
      <c r="B5255" s="3" t="s">
        <v>22339</v>
      </c>
      <c r="C5255" s="3">
        <v>49</v>
      </c>
      <c r="D5255" s="3">
        <v>140700</v>
      </c>
      <c r="F5255" s="3">
        <v>1954</v>
      </c>
      <c r="G5255" s="3">
        <v>1954</v>
      </c>
      <c r="T5255" s="3">
        <v>0</v>
      </c>
    </row>
    <row r="5256" spans="1:20">
      <c r="A5256" s="3" t="s">
        <v>12498</v>
      </c>
      <c r="B5256" s="3" t="s">
        <v>22339</v>
      </c>
      <c r="C5256" s="3">
        <v>50</v>
      </c>
      <c r="D5256" s="3">
        <v>142800</v>
      </c>
      <c r="F5256" s="3">
        <v>1983</v>
      </c>
      <c r="G5256" s="3">
        <v>1983</v>
      </c>
      <c r="T5256" s="3">
        <v>0</v>
      </c>
    </row>
    <row r="5257" spans="1:20">
      <c r="A5257" s="3" t="s">
        <v>12499</v>
      </c>
      <c r="B5257" s="3" t="s">
        <v>22339</v>
      </c>
      <c r="C5257" s="3">
        <v>51</v>
      </c>
      <c r="D5257" s="3">
        <v>144900</v>
      </c>
      <c r="F5257" s="3">
        <v>2012</v>
      </c>
      <c r="G5257" s="3">
        <v>2012</v>
      </c>
      <c r="T5257" s="3">
        <v>0</v>
      </c>
    </row>
    <row r="5258" spans="1:20">
      <c r="A5258" s="3" t="s">
        <v>12500</v>
      </c>
      <c r="B5258" s="3" t="s">
        <v>22339</v>
      </c>
      <c r="C5258" s="3">
        <v>52</v>
      </c>
      <c r="D5258" s="3">
        <v>147000</v>
      </c>
      <c r="F5258" s="3">
        <v>2042</v>
      </c>
      <c r="G5258" s="3">
        <v>2042</v>
      </c>
      <c r="T5258" s="3">
        <v>0</v>
      </c>
    </row>
    <row r="5259" spans="1:20">
      <c r="A5259" s="3" t="s">
        <v>12501</v>
      </c>
      <c r="B5259" s="3" t="s">
        <v>22339</v>
      </c>
      <c r="C5259" s="3">
        <v>53</v>
      </c>
      <c r="D5259" s="3">
        <v>149100</v>
      </c>
      <c r="F5259" s="3">
        <v>2071</v>
      </c>
      <c r="G5259" s="3">
        <v>2071</v>
      </c>
      <c r="T5259" s="3">
        <v>0</v>
      </c>
    </row>
    <row r="5260" spans="1:20">
      <c r="A5260" s="3" t="s">
        <v>12502</v>
      </c>
      <c r="B5260" s="3" t="s">
        <v>22339</v>
      </c>
      <c r="C5260" s="3">
        <v>54</v>
      </c>
      <c r="D5260" s="3">
        <v>151200</v>
      </c>
      <c r="F5260" s="3">
        <v>2100</v>
      </c>
      <c r="G5260" s="3">
        <v>2100</v>
      </c>
      <c r="T5260" s="3">
        <v>0</v>
      </c>
    </row>
    <row r="5261" spans="1:20">
      <c r="A5261" s="3" t="s">
        <v>12503</v>
      </c>
      <c r="B5261" s="3" t="s">
        <v>22339</v>
      </c>
      <c r="C5261" s="3">
        <v>55</v>
      </c>
      <c r="D5261" s="3">
        <v>153300</v>
      </c>
      <c r="F5261" s="3">
        <v>2129</v>
      </c>
      <c r="G5261" s="3">
        <v>2129</v>
      </c>
      <c r="T5261" s="3">
        <v>0</v>
      </c>
    </row>
    <row r="5262" spans="1:20">
      <c r="A5262" s="3" t="s">
        <v>12504</v>
      </c>
      <c r="B5262" s="3" t="s">
        <v>22339</v>
      </c>
      <c r="C5262" s="3">
        <v>56</v>
      </c>
      <c r="D5262" s="3">
        <v>155400</v>
      </c>
      <c r="F5262" s="3">
        <v>2158</v>
      </c>
      <c r="G5262" s="3">
        <v>2158</v>
      </c>
      <c r="T5262" s="3">
        <v>0</v>
      </c>
    </row>
    <row r="5263" spans="1:20">
      <c r="A5263" s="3" t="s">
        <v>12505</v>
      </c>
      <c r="B5263" s="3" t="s">
        <v>22339</v>
      </c>
      <c r="C5263" s="3">
        <v>57</v>
      </c>
      <c r="D5263" s="3">
        <v>157500</v>
      </c>
      <c r="F5263" s="3">
        <v>2187</v>
      </c>
      <c r="G5263" s="3">
        <v>2187</v>
      </c>
      <c r="T5263" s="3">
        <v>0</v>
      </c>
    </row>
    <row r="5264" spans="1:20">
      <c r="A5264" s="3" t="s">
        <v>12506</v>
      </c>
      <c r="B5264" s="3" t="s">
        <v>22339</v>
      </c>
      <c r="C5264" s="3">
        <v>58</v>
      </c>
      <c r="D5264" s="3">
        <v>159600</v>
      </c>
      <c r="F5264" s="3">
        <v>2217</v>
      </c>
      <c r="G5264" s="3">
        <v>2217</v>
      </c>
      <c r="T5264" s="3">
        <v>0</v>
      </c>
    </row>
    <row r="5265" spans="1:20">
      <c r="A5265" s="3" t="s">
        <v>12507</v>
      </c>
      <c r="B5265" s="3" t="s">
        <v>22339</v>
      </c>
      <c r="C5265" s="3">
        <v>59</v>
      </c>
      <c r="D5265" s="3">
        <v>161700</v>
      </c>
      <c r="F5265" s="3">
        <v>2246</v>
      </c>
      <c r="G5265" s="3">
        <v>2246</v>
      </c>
      <c r="T5265" s="3">
        <v>0</v>
      </c>
    </row>
    <row r="5266" spans="1:20">
      <c r="A5266" s="3" t="s">
        <v>12508</v>
      </c>
      <c r="B5266" s="3" t="s">
        <v>22339</v>
      </c>
      <c r="C5266" s="3">
        <v>60</v>
      </c>
      <c r="D5266" s="3">
        <v>163800</v>
      </c>
      <c r="F5266" s="3">
        <v>2275</v>
      </c>
      <c r="G5266" s="3">
        <v>2275</v>
      </c>
      <c r="T5266" s="3">
        <v>0</v>
      </c>
    </row>
    <row r="5267" spans="1:20">
      <c r="A5267" s="3" t="s">
        <v>12509</v>
      </c>
      <c r="B5267" s="3" t="s">
        <v>22339</v>
      </c>
      <c r="C5267" s="3">
        <v>61</v>
      </c>
      <c r="D5267" s="3">
        <v>165900</v>
      </c>
      <c r="F5267" s="3">
        <v>2304</v>
      </c>
      <c r="G5267" s="3">
        <v>2304</v>
      </c>
      <c r="T5267" s="3">
        <v>0</v>
      </c>
    </row>
    <row r="5268" spans="1:20">
      <c r="A5268" s="3" t="s">
        <v>12510</v>
      </c>
      <c r="B5268" s="3" t="s">
        <v>22339</v>
      </c>
      <c r="C5268" s="3">
        <v>62</v>
      </c>
      <c r="D5268" s="3">
        <v>168000</v>
      </c>
      <c r="F5268" s="3">
        <v>2333</v>
      </c>
      <c r="G5268" s="3">
        <v>2333</v>
      </c>
      <c r="T5268" s="3">
        <v>0</v>
      </c>
    </row>
    <row r="5269" spans="1:20">
      <c r="A5269" s="3" t="s">
        <v>12511</v>
      </c>
      <c r="B5269" s="3" t="s">
        <v>22339</v>
      </c>
      <c r="C5269" s="3">
        <v>63</v>
      </c>
      <c r="D5269" s="3">
        <v>170100</v>
      </c>
      <c r="F5269" s="3">
        <v>2362</v>
      </c>
      <c r="G5269" s="3">
        <v>2362</v>
      </c>
      <c r="T5269" s="3">
        <v>0</v>
      </c>
    </row>
    <row r="5270" spans="1:20">
      <c r="A5270" s="3" t="s">
        <v>12512</v>
      </c>
      <c r="B5270" s="3" t="s">
        <v>22339</v>
      </c>
      <c r="C5270" s="3">
        <v>64</v>
      </c>
      <c r="D5270" s="3">
        <v>172200</v>
      </c>
      <c r="F5270" s="3">
        <v>2392</v>
      </c>
      <c r="G5270" s="3">
        <v>2392</v>
      </c>
      <c r="T5270" s="3">
        <v>0</v>
      </c>
    </row>
    <row r="5271" spans="1:20">
      <c r="A5271" s="3" t="s">
        <v>12513</v>
      </c>
      <c r="B5271" s="3" t="s">
        <v>22339</v>
      </c>
      <c r="C5271" s="3">
        <v>65</v>
      </c>
      <c r="D5271" s="3">
        <v>174300</v>
      </c>
      <c r="F5271" s="3">
        <v>2421</v>
      </c>
      <c r="G5271" s="3">
        <v>2421</v>
      </c>
      <c r="T5271" s="3">
        <v>0</v>
      </c>
    </row>
    <row r="5272" spans="1:20">
      <c r="A5272" s="3" t="s">
        <v>12514</v>
      </c>
      <c r="B5272" s="3" t="s">
        <v>22339</v>
      </c>
      <c r="C5272" s="3">
        <v>66</v>
      </c>
      <c r="D5272" s="3">
        <v>176400</v>
      </c>
      <c r="F5272" s="3">
        <v>2450</v>
      </c>
      <c r="G5272" s="3">
        <v>2450</v>
      </c>
      <c r="T5272" s="3">
        <v>0</v>
      </c>
    </row>
    <row r="5273" spans="1:20">
      <c r="A5273" s="3" t="s">
        <v>12515</v>
      </c>
      <c r="B5273" s="3" t="s">
        <v>22339</v>
      </c>
      <c r="C5273" s="3">
        <v>67</v>
      </c>
      <c r="D5273" s="3">
        <v>178500</v>
      </c>
      <c r="F5273" s="3">
        <v>2479</v>
      </c>
      <c r="G5273" s="3">
        <v>2479</v>
      </c>
      <c r="T5273" s="3">
        <v>0</v>
      </c>
    </row>
    <row r="5274" spans="1:20">
      <c r="A5274" s="3" t="s">
        <v>12516</v>
      </c>
      <c r="B5274" s="3" t="s">
        <v>22339</v>
      </c>
      <c r="C5274" s="3">
        <v>68</v>
      </c>
      <c r="D5274" s="3">
        <v>180600</v>
      </c>
      <c r="F5274" s="3">
        <v>2508</v>
      </c>
      <c r="G5274" s="3">
        <v>2508</v>
      </c>
      <c r="T5274" s="3">
        <v>0</v>
      </c>
    </row>
    <row r="5275" spans="1:20">
      <c r="A5275" s="3" t="s">
        <v>12517</v>
      </c>
      <c r="B5275" s="3" t="s">
        <v>22339</v>
      </c>
      <c r="C5275" s="3">
        <v>69</v>
      </c>
      <c r="D5275" s="3">
        <v>182700</v>
      </c>
      <c r="F5275" s="3">
        <v>2537</v>
      </c>
      <c r="G5275" s="3">
        <v>2537</v>
      </c>
      <c r="T5275" s="3">
        <v>0</v>
      </c>
    </row>
    <row r="5276" spans="1:20">
      <c r="A5276" s="3" t="s">
        <v>12518</v>
      </c>
      <c r="B5276" s="3" t="s">
        <v>22339</v>
      </c>
      <c r="C5276" s="3">
        <v>70</v>
      </c>
      <c r="D5276" s="3">
        <v>184800</v>
      </c>
      <c r="F5276" s="3">
        <v>2567</v>
      </c>
      <c r="G5276" s="3">
        <v>2567</v>
      </c>
      <c r="T5276" s="3">
        <v>0</v>
      </c>
    </row>
    <row r="5277" spans="1:20">
      <c r="A5277" s="3" t="s">
        <v>12519</v>
      </c>
      <c r="B5277" s="3" t="s">
        <v>22339</v>
      </c>
      <c r="C5277" s="3">
        <v>71</v>
      </c>
      <c r="D5277" s="3">
        <v>186900</v>
      </c>
      <c r="F5277" s="3">
        <v>2596</v>
      </c>
      <c r="G5277" s="3">
        <v>2596</v>
      </c>
      <c r="T5277" s="3">
        <v>0</v>
      </c>
    </row>
    <row r="5278" spans="1:20">
      <c r="A5278" s="3" t="s">
        <v>12520</v>
      </c>
      <c r="B5278" s="3" t="s">
        <v>22339</v>
      </c>
      <c r="C5278" s="3">
        <v>72</v>
      </c>
      <c r="D5278" s="3">
        <v>189000</v>
      </c>
      <c r="F5278" s="3">
        <v>2625</v>
      </c>
      <c r="G5278" s="3">
        <v>2625</v>
      </c>
      <c r="T5278" s="3">
        <v>0</v>
      </c>
    </row>
    <row r="5279" spans="1:20">
      <c r="A5279" s="3" t="s">
        <v>12521</v>
      </c>
      <c r="B5279" s="3" t="s">
        <v>22339</v>
      </c>
      <c r="C5279" s="3">
        <v>73</v>
      </c>
      <c r="D5279" s="3">
        <v>191100</v>
      </c>
      <c r="F5279" s="3">
        <v>2654</v>
      </c>
      <c r="G5279" s="3">
        <v>2654</v>
      </c>
      <c r="T5279" s="3">
        <v>0</v>
      </c>
    </row>
    <row r="5280" spans="1:20">
      <c r="A5280" s="3" t="s">
        <v>12522</v>
      </c>
      <c r="B5280" s="3" t="s">
        <v>22339</v>
      </c>
      <c r="C5280" s="3">
        <v>74</v>
      </c>
      <c r="D5280" s="3">
        <v>193200</v>
      </c>
      <c r="F5280" s="3">
        <v>2683</v>
      </c>
      <c r="G5280" s="3">
        <v>2683</v>
      </c>
      <c r="T5280" s="3">
        <v>0</v>
      </c>
    </row>
    <row r="5281" spans="1:20">
      <c r="A5281" s="3" t="s">
        <v>12523</v>
      </c>
      <c r="B5281" s="3" t="s">
        <v>22339</v>
      </c>
      <c r="C5281" s="3">
        <v>75</v>
      </c>
      <c r="D5281" s="3">
        <v>195300</v>
      </c>
      <c r="F5281" s="3">
        <v>2712</v>
      </c>
      <c r="G5281" s="3">
        <v>2712</v>
      </c>
      <c r="T5281" s="3">
        <v>0</v>
      </c>
    </row>
    <row r="5282" spans="1:20">
      <c r="A5282" s="3" t="s">
        <v>12524</v>
      </c>
      <c r="B5282" s="3" t="s">
        <v>22339</v>
      </c>
      <c r="C5282" s="3">
        <v>76</v>
      </c>
      <c r="D5282" s="3">
        <v>197400</v>
      </c>
      <c r="F5282" s="3">
        <v>2742</v>
      </c>
      <c r="G5282" s="3">
        <v>2742</v>
      </c>
      <c r="T5282" s="3">
        <v>0</v>
      </c>
    </row>
    <row r="5283" spans="1:20">
      <c r="A5283" s="3" t="s">
        <v>12525</v>
      </c>
      <c r="B5283" s="3" t="s">
        <v>22339</v>
      </c>
      <c r="C5283" s="3">
        <v>77</v>
      </c>
      <c r="D5283" s="3">
        <v>199500</v>
      </c>
      <c r="F5283" s="3">
        <v>2771</v>
      </c>
      <c r="G5283" s="3">
        <v>2771</v>
      </c>
      <c r="T5283" s="3">
        <v>0</v>
      </c>
    </row>
    <row r="5284" spans="1:20">
      <c r="A5284" s="3" t="s">
        <v>12526</v>
      </c>
      <c r="B5284" s="3" t="s">
        <v>22339</v>
      </c>
      <c r="C5284" s="3">
        <v>78</v>
      </c>
      <c r="D5284" s="3">
        <v>201600</v>
      </c>
      <c r="F5284" s="3">
        <v>2800</v>
      </c>
      <c r="G5284" s="3">
        <v>2800</v>
      </c>
      <c r="T5284" s="3">
        <v>0</v>
      </c>
    </row>
    <row r="5285" spans="1:20">
      <c r="A5285" s="3" t="s">
        <v>12527</v>
      </c>
      <c r="B5285" s="3" t="s">
        <v>22339</v>
      </c>
      <c r="C5285" s="3">
        <v>79</v>
      </c>
      <c r="D5285" s="3">
        <v>203700</v>
      </c>
      <c r="F5285" s="3">
        <v>2829</v>
      </c>
      <c r="G5285" s="3">
        <v>2829</v>
      </c>
      <c r="T5285" s="3">
        <v>0</v>
      </c>
    </row>
    <row r="5286" spans="1:20">
      <c r="A5286" s="3" t="s">
        <v>12528</v>
      </c>
      <c r="B5286" s="3" t="s">
        <v>22339</v>
      </c>
      <c r="C5286" s="3">
        <v>80</v>
      </c>
      <c r="D5286" s="3">
        <v>205800</v>
      </c>
      <c r="F5286" s="3">
        <v>2858</v>
      </c>
      <c r="G5286" s="3">
        <v>2858</v>
      </c>
      <c r="T5286" s="3">
        <v>0</v>
      </c>
    </row>
    <row r="5287" spans="1:20">
      <c r="A5287" s="26" t="s">
        <v>12529</v>
      </c>
      <c r="B5287" s="3" t="s">
        <v>22340</v>
      </c>
      <c r="C5287" s="25">
        <v>1</v>
      </c>
      <c r="D5287" s="3">
        <v>57000</v>
      </c>
      <c r="F5287" s="3">
        <v>792</v>
      </c>
      <c r="G5287" s="3">
        <v>792</v>
      </c>
      <c r="T5287" s="3">
        <v>0</v>
      </c>
    </row>
    <row r="5288" spans="1:20">
      <c r="A5288" s="3" t="s">
        <v>12530</v>
      </c>
      <c r="B5288" s="3" t="s">
        <v>22340</v>
      </c>
      <c r="C5288" s="3">
        <v>2</v>
      </c>
      <c r="D5288" s="3">
        <v>60000</v>
      </c>
      <c r="F5288" s="3">
        <v>833</v>
      </c>
      <c r="G5288" s="3">
        <v>833</v>
      </c>
      <c r="T5288" s="3">
        <v>0</v>
      </c>
    </row>
    <row r="5289" spans="1:20">
      <c r="A5289" s="3" t="s">
        <v>12531</v>
      </c>
      <c r="B5289" s="3" t="s">
        <v>22340</v>
      </c>
      <c r="C5289" s="3">
        <v>3</v>
      </c>
      <c r="D5289" s="3">
        <v>63000</v>
      </c>
      <c r="F5289" s="3">
        <v>875</v>
      </c>
      <c r="G5289" s="3">
        <v>875</v>
      </c>
      <c r="T5289" s="3">
        <v>0</v>
      </c>
    </row>
    <row r="5290" spans="1:20">
      <c r="A5290" s="3" t="s">
        <v>12532</v>
      </c>
      <c r="B5290" s="3" t="s">
        <v>22340</v>
      </c>
      <c r="C5290" s="3">
        <v>4</v>
      </c>
      <c r="D5290" s="3">
        <v>66000</v>
      </c>
      <c r="F5290" s="3">
        <v>917</v>
      </c>
      <c r="G5290" s="3">
        <v>917</v>
      </c>
      <c r="T5290" s="3">
        <v>0</v>
      </c>
    </row>
    <row r="5291" spans="1:20">
      <c r="A5291" s="3" t="s">
        <v>12533</v>
      </c>
      <c r="B5291" s="3" t="s">
        <v>22340</v>
      </c>
      <c r="C5291" s="3">
        <v>5</v>
      </c>
      <c r="D5291" s="3">
        <v>69000</v>
      </c>
      <c r="F5291" s="3">
        <v>958</v>
      </c>
      <c r="G5291" s="3">
        <v>958</v>
      </c>
      <c r="T5291" s="3">
        <v>0</v>
      </c>
    </row>
    <row r="5292" spans="1:20">
      <c r="A5292" s="3" t="s">
        <v>12534</v>
      </c>
      <c r="B5292" s="3" t="s">
        <v>22340</v>
      </c>
      <c r="C5292" s="3">
        <v>6</v>
      </c>
      <c r="D5292" s="3">
        <v>72000</v>
      </c>
      <c r="F5292" s="3">
        <v>1000</v>
      </c>
      <c r="G5292" s="3">
        <v>1000</v>
      </c>
      <c r="T5292" s="3">
        <v>0</v>
      </c>
    </row>
    <row r="5293" spans="1:20">
      <c r="A5293" s="3" t="s">
        <v>12535</v>
      </c>
      <c r="B5293" s="3" t="s">
        <v>22340</v>
      </c>
      <c r="C5293" s="3">
        <v>7</v>
      </c>
      <c r="D5293" s="3">
        <v>75000</v>
      </c>
      <c r="F5293" s="3">
        <v>1042</v>
      </c>
      <c r="G5293" s="3">
        <v>1042</v>
      </c>
      <c r="T5293" s="3">
        <v>0</v>
      </c>
    </row>
    <row r="5294" spans="1:20">
      <c r="A5294" s="3" t="s">
        <v>12536</v>
      </c>
      <c r="B5294" s="3" t="s">
        <v>22340</v>
      </c>
      <c r="C5294" s="3">
        <v>8</v>
      </c>
      <c r="D5294" s="3">
        <v>78000</v>
      </c>
      <c r="F5294" s="3">
        <v>1083</v>
      </c>
      <c r="G5294" s="3">
        <v>1083</v>
      </c>
      <c r="T5294" s="3">
        <v>0</v>
      </c>
    </row>
    <row r="5295" spans="1:20">
      <c r="A5295" s="3" t="s">
        <v>12537</v>
      </c>
      <c r="B5295" s="3" t="s">
        <v>22340</v>
      </c>
      <c r="C5295" s="3">
        <v>9</v>
      </c>
      <c r="D5295" s="3">
        <v>81000</v>
      </c>
      <c r="F5295" s="3">
        <v>1125</v>
      </c>
      <c r="G5295" s="3">
        <v>1125</v>
      </c>
      <c r="T5295" s="3">
        <v>0</v>
      </c>
    </row>
    <row r="5296" spans="1:20">
      <c r="A5296" s="3" t="s">
        <v>12538</v>
      </c>
      <c r="B5296" s="3" t="s">
        <v>22340</v>
      </c>
      <c r="C5296" s="3">
        <v>10</v>
      </c>
      <c r="D5296" s="3">
        <v>84000</v>
      </c>
      <c r="F5296" s="3">
        <v>1167</v>
      </c>
      <c r="G5296" s="3">
        <v>1167</v>
      </c>
      <c r="T5296" s="3">
        <v>0</v>
      </c>
    </row>
    <row r="5297" spans="1:20">
      <c r="A5297" s="3" t="s">
        <v>12539</v>
      </c>
      <c r="B5297" s="3" t="s">
        <v>22340</v>
      </c>
      <c r="C5297" s="3">
        <v>11</v>
      </c>
      <c r="D5297" s="3">
        <v>87000</v>
      </c>
      <c r="F5297" s="3">
        <v>1208</v>
      </c>
      <c r="G5297" s="3">
        <v>1208</v>
      </c>
      <c r="T5297" s="3">
        <v>0</v>
      </c>
    </row>
    <row r="5298" spans="1:20">
      <c r="A5298" s="3" t="s">
        <v>12540</v>
      </c>
      <c r="B5298" s="3" t="s">
        <v>22340</v>
      </c>
      <c r="C5298" s="3">
        <v>12</v>
      </c>
      <c r="D5298" s="3">
        <v>90000</v>
      </c>
      <c r="F5298" s="3">
        <v>1250</v>
      </c>
      <c r="G5298" s="3">
        <v>1250</v>
      </c>
      <c r="T5298" s="3">
        <v>0</v>
      </c>
    </row>
    <row r="5299" spans="1:20">
      <c r="A5299" s="3" t="s">
        <v>12541</v>
      </c>
      <c r="B5299" s="3" t="s">
        <v>22340</v>
      </c>
      <c r="C5299" s="3">
        <v>13</v>
      </c>
      <c r="D5299" s="3">
        <v>93000</v>
      </c>
      <c r="F5299" s="3">
        <v>1292</v>
      </c>
      <c r="G5299" s="3">
        <v>1292</v>
      </c>
      <c r="T5299" s="3">
        <v>0</v>
      </c>
    </row>
    <row r="5300" spans="1:20">
      <c r="A5300" s="3" t="s">
        <v>12542</v>
      </c>
      <c r="B5300" s="3" t="s">
        <v>22340</v>
      </c>
      <c r="C5300" s="3">
        <v>14</v>
      </c>
      <c r="D5300" s="3">
        <v>96000</v>
      </c>
      <c r="F5300" s="3">
        <v>1333</v>
      </c>
      <c r="G5300" s="3">
        <v>1333</v>
      </c>
      <c r="T5300" s="3">
        <v>0</v>
      </c>
    </row>
    <row r="5301" spans="1:20">
      <c r="A5301" s="3" t="s">
        <v>12543</v>
      </c>
      <c r="B5301" s="3" t="s">
        <v>22340</v>
      </c>
      <c r="C5301" s="3">
        <v>15</v>
      </c>
      <c r="D5301" s="3">
        <v>99000</v>
      </c>
      <c r="F5301" s="3">
        <v>1375</v>
      </c>
      <c r="G5301" s="3">
        <v>1375</v>
      </c>
      <c r="T5301" s="3">
        <v>0</v>
      </c>
    </row>
    <row r="5302" spans="1:20">
      <c r="A5302" s="3" t="s">
        <v>12544</v>
      </c>
      <c r="B5302" s="3" t="s">
        <v>22340</v>
      </c>
      <c r="C5302" s="3">
        <v>16</v>
      </c>
      <c r="D5302" s="3">
        <v>102000</v>
      </c>
      <c r="F5302" s="3">
        <v>1417</v>
      </c>
      <c r="G5302" s="3">
        <v>1417</v>
      </c>
      <c r="T5302" s="3">
        <v>0</v>
      </c>
    </row>
    <row r="5303" spans="1:20">
      <c r="A5303" s="3" t="s">
        <v>12545</v>
      </c>
      <c r="B5303" s="3" t="s">
        <v>22340</v>
      </c>
      <c r="C5303" s="3">
        <v>17</v>
      </c>
      <c r="D5303" s="3">
        <v>105000</v>
      </c>
      <c r="F5303" s="3">
        <v>1458</v>
      </c>
      <c r="G5303" s="3">
        <v>1458</v>
      </c>
      <c r="T5303" s="3">
        <v>0</v>
      </c>
    </row>
    <row r="5304" spans="1:20">
      <c r="A5304" s="3" t="s">
        <v>12546</v>
      </c>
      <c r="B5304" s="3" t="s">
        <v>22340</v>
      </c>
      <c r="C5304" s="3">
        <v>18</v>
      </c>
      <c r="D5304" s="3">
        <v>108000</v>
      </c>
      <c r="F5304" s="3">
        <v>1500</v>
      </c>
      <c r="G5304" s="3">
        <v>1500</v>
      </c>
      <c r="T5304" s="3">
        <v>0</v>
      </c>
    </row>
    <row r="5305" spans="1:20">
      <c r="A5305" s="3" t="s">
        <v>12547</v>
      </c>
      <c r="B5305" s="3" t="s">
        <v>22340</v>
      </c>
      <c r="C5305" s="3">
        <v>19</v>
      </c>
      <c r="D5305" s="3">
        <v>111000</v>
      </c>
      <c r="F5305" s="3">
        <v>1542</v>
      </c>
      <c r="G5305" s="3">
        <v>1542</v>
      </c>
      <c r="T5305" s="3">
        <v>0</v>
      </c>
    </row>
    <row r="5306" spans="1:20">
      <c r="A5306" s="3" t="s">
        <v>12548</v>
      </c>
      <c r="B5306" s="3" t="s">
        <v>22340</v>
      </c>
      <c r="C5306" s="3">
        <v>20</v>
      </c>
      <c r="D5306" s="3">
        <v>114000</v>
      </c>
      <c r="F5306" s="3">
        <v>1583</v>
      </c>
      <c r="G5306" s="3">
        <v>1583</v>
      </c>
      <c r="T5306" s="3">
        <v>0</v>
      </c>
    </row>
    <row r="5307" spans="1:20">
      <c r="A5307" s="3" t="s">
        <v>12549</v>
      </c>
      <c r="B5307" s="3" t="s">
        <v>22340</v>
      </c>
      <c r="C5307" s="3">
        <v>21</v>
      </c>
      <c r="D5307" s="3">
        <v>117000</v>
      </c>
      <c r="F5307" s="3">
        <v>1625</v>
      </c>
      <c r="G5307" s="3">
        <v>1625</v>
      </c>
      <c r="T5307" s="3">
        <v>0</v>
      </c>
    </row>
    <row r="5308" spans="1:20">
      <c r="A5308" s="3" t="s">
        <v>12550</v>
      </c>
      <c r="B5308" s="3" t="s">
        <v>22340</v>
      </c>
      <c r="C5308" s="3">
        <v>22</v>
      </c>
      <c r="D5308" s="3">
        <v>120000</v>
      </c>
      <c r="F5308" s="3">
        <v>1667</v>
      </c>
      <c r="G5308" s="3">
        <v>1667</v>
      </c>
      <c r="T5308" s="3">
        <v>0</v>
      </c>
    </row>
    <row r="5309" spans="1:20">
      <c r="A5309" s="3" t="s">
        <v>12551</v>
      </c>
      <c r="B5309" s="3" t="s">
        <v>22340</v>
      </c>
      <c r="C5309" s="3">
        <v>23</v>
      </c>
      <c r="D5309" s="3">
        <v>123000</v>
      </c>
      <c r="F5309" s="3">
        <v>1708</v>
      </c>
      <c r="G5309" s="3">
        <v>1708</v>
      </c>
      <c r="T5309" s="3">
        <v>0</v>
      </c>
    </row>
    <row r="5310" spans="1:20">
      <c r="A5310" s="3" t="s">
        <v>12552</v>
      </c>
      <c r="B5310" s="3" t="s">
        <v>22340</v>
      </c>
      <c r="C5310" s="3">
        <v>24</v>
      </c>
      <c r="D5310" s="3">
        <v>126000</v>
      </c>
      <c r="F5310" s="3">
        <v>1750</v>
      </c>
      <c r="G5310" s="3">
        <v>1750</v>
      </c>
      <c r="T5310" s="3">
        <v>0</v>
      </c>
    </row>
    <row r="5311" spans="1:20">
      <c r="A5311" s="3" t="s">
        <v>12553</v>
      </c>
      <c r="B5311" s="3" t="s">
        <v>22340</v>
      </c>
      <c r="C5311" s="3">
        <v>25</v>
      </c>
      <c r="D5311" s="3">
        <v>129000</v>
      </c>
      <c r="F5311" s="3">
        <v>1792</v>
      </c>
      <c r="G5311" s="3">
        <v>1792</v>
      </c>
      <c r="T5311" s="3">
        <v>0</v>
      </c>
    </row>
    <row r="5312" spans="1:20">
      <c r="A5312" s="3" t="s">
        <v>12554</v>
      </c>
      <c r="B5312" s="3" t="s">
        <v>22340</v>
      </c>
      <c r="C5312" s="3">
        <v>26</v>
      </c>
      <c r="D5312" s="3">
        <v>132000</v>
      </c>
      <c r="F5312" s="3">
        <v>1833</v>
      </c>
      <c r="G5312" s="3">
        <v>1833</v>
      </c>
      <c r="T5312" s="3">
        <v>0</v>
      </c>
    </row>
    <row r="5313" spans="1:20">
      <c r="A5313" s="3" t="s">
        <v>12555</v>
      </c>
      <c r="B5313" s="3" t="s">
        <v>22340</v>
      </c>
      <c r="C5313" s="3">
        <v>27</v>
      </c>
      <c r="D5313" s="3">
        <v>135000</v>
      </c>
      <c r="F5313" s="3">
        <v>1875</v>
      </c>
      <c r="G5313" s="3">
        <v>1875</v>
      </c>
      <c r="T5313" s="3">
        <v>0</v>
      </c>
    </row>
    <row r="5314" spans="1:20">
      <c r="A5314" s="3" t="s">
        <v>12556</v>
      </c>
      <c r="B5314" s="3" t="s">
        <v>22340</v>
      </c>
      <c r="C5314" s="3">
        <v>28</v>
      </c>
      <c r="D5314" s="3">
        <v>138000</v>
      </c>
      <c r="F5314" s="3">
        <v>1917</v>
      </c>
      <c r="G5314" s="3">
        <v>1917</v>
      </c>
      <c r="T5314" s="3">
        <v>0</v>
      </c>
    </row>
    <row r="5315" spans="1:20">
      <c r="A5315" s="3" t="s">
        <v>12557</v>
      </c>
      <c r="B5315" s="3" t="s">
        <v>22340</v>
      </c>
      <c r="C5315" s="3">
        <v>29</v>
      </c>
      <c r="D5315" s="3">
        <v>141000</v>
      </c>
      <c r="F5315" s="3">
        <v>1958</v>
      </c>
      <c r="G5315" s="3">
        <v>1958</v>
      </c>
      <c r="T5315" s="3">
        <v>0</v>
      </c>
    </row>
    <row r="5316" spans="1:20">
      <c r="A5316" s="3" t="s">
        <v>12558</v>
      </c>
      <c r="B5316" s="3" t="s">
        <v>22340</v>
      </c>
      <c r="C5316" s="3">
        <v>30</v>
      </c>
      <c r="D5316" s="3">
        <v>144000</v>
      </c>
      <c r="F5316" s="3">
        <v>2000</v>
      </c>
      <c r="G5316" s="3">
        <v>2000</v>
      </c>
      <c r="T5316" s="3">
        <v>0</v>
      </c>
    </row>
    <row r="5317" spans="1:20">
      <c r="A5317" s="3" t="s">
        <v>12559</v>
      </c>
      <c r="B5317" s="3" t="s">
        <v>22340</v>
      </c>
      <c r="C5317" s="3">
        <v>31</v>
      </c>
      <c r="D5317" s="3">
        <v>147000</v>
      </c>
      <c r="F5317" s="3">
        <v>2042</v>
      </c>
      <c r="G5317" s="3">
        <v>2042</v>
      </c>
      <c r="T5317" s="3">
        <v>0</v>
      </c>
    </row>
    <row r="5318" spans="1:20">
      <c r="A5318" s="3" t="s">
        <v>12560</v>
      </c>
      <c r="B5318" s="3" t="s">
        <v>22340</v>
      </c>
      <c r="C5318" s="3">
        <v>32</v>
      </c>
      <c r="D5318" s="3">
        <v>150000</v>
      </c>
      <c r="F5318" s="3">
        <v>2083</v>
      </c>
      <c r="G5318" s="3">
        <v>2083</v>
      </c>
      <c r="T5318" s="3">
        <v>0</v>
      </c>
    </row>
    <row r="5319" spans="1:20">
      <c r="A5319" s="3" t="s">
        <v>12561</v>
      </c>
      <c r="B5319" s="3" t="s">
        <v>22340</v>
      </c>
      <c r="C5319" s="3">
        <v>33</v>
      </c>
      <c r="D5319" s="3">
        <v>153000</v>
      </c>
      <c r="F5319" s="3">
        <v>2125</v>
      </c>
      <c r="G5319" s="3">
        <v>2125</v>
      </c>
      <c r="T5319" s="3">
        <v>0</v>
      </c>
    </row>
    <row r="5320" spans="1:20">
      <c r="A5320" s="3" t="s">
        <v>12562</v>
      </c>
      <c r="B5320" s="3" t="s">
        <v>22340</v>
      </c>
      <c r="C5320" s="3">
        <v>34</v>
      </c>
      <c r="D5320" s="3">
        <v>156000</v>
      </c>
      <c r="F5320" s="3">
        <v>2167</v>
      </c>
      <c r="G5320" s="3">
        <v>2167</v>
      </c>
      <c r="T5320" s="3">
        <v>0</v>
      </c>
    </row>
    <row r="5321" spans="1:20">
      <c r="A5321" s="3" t="s">
        <v>12563</v>
      </c>
      <c r="B5321" s="3" t="s">
        <v>22340</v>
      </c>
      <c r="C5321" s="3">
        <v>35</v>
      </c>
      <c r="D5321" s="3">
        <v>159000</v>
      </c>
      <c r="F5321" s="3">
        <v>2208</v>
      </c>
      <c r="G5321" s="3">
        <v>2208</v>
      </c>
      <c r="T5321" s="3">
        <v>0</v>
      </c>
    </row>
    <row r="5322" spans="1:20">
      <c r="A5322" s="3" t="s">
        <v>12564</v>
      </c>
      <c r="B5322" s="3" t="s">
        <v>22340</v>
      </c>
      <c r="C5322" s="3">
        <v>36</v>
      </c>
      <c r="D5322" s="3">
        <v>162000</v>
      </c>
      <c r="F5322" s="3">
        <v>2250</v>
      </c>
      <c r="G5322" s="3">
        <v>2250</v>
      </c>
      <c r="T5322" s="3">
        <v>0</v>
      </c>
    </row>
    <row r="5323" spans="1:20">
      <c r="A5323" s="3" t="s">
        <v>12565</v>
      </c>
      <c r="B5323" s="3" t="s">
        <v>22340</v>
      </c>
      <c r="C5323" s="3">
        <v>37</v>
      </c>
      <c r="D5323" s="3">
        <v>165000</v>
      </c>
      <c r="F5323" s="3">
        <v>2292</v>
      </c>
      <c r="G5323" s="3">
        <v>2292</v>
      </c>
      <c r="T5323" s="3">
        <v>0</v>
      </c>
    </row>
    <row r="5324" spans="1:20">
      <c r="A5324" s="3" t="s">
        <v>12566</v>
      </c>
      <c r="B5324" s="3" t="s">
        <v>22340</v>
      </c>
      <c r="C5324" s="3">
        <v>38</v>
      </c>
      <c r="D5324" s="3">
        <v>168000</v>
      </c>
      <c r="F5324" s="3">
        <v>2333</v>
      </c>
      <c r="G5324" s="3">
        <v>2333</v>
      </c>
      <c r="T5324" s="3">
        <v>0</v>
      </c>
    </row>
    <row r="5325" spans="1:20">
      <c r="A5325" s="3" t="s">
        <v>12567</v>
      </c>
      <c r="B5325" s="3" t="s">
        <v>22340</v>
      </c>
      <c r="C5325" s="3">
        <v>39</v>
      </c>
      <c r="D5325" s="3">
        <v>171000</v>
      </c>
      <c r="F5325" s="3">
        <v>2375</v>
      </c>
      <c r="G5325" s="3">
        <v>2375</v>
      </c>
      <c r="T5325" s="3">
        <v>0</v>
      </c>
    </row>
    <row r="5326" spans="1:20">
      <c r="A5326" s="3" t="s">
        <v>12568</v>
      </c>
      <c r="B5326" s="3" t="s">
        <v>22340</v>
      </c>
      <c r="C5326" s="3">
        <v>40</v>
      </c>
      <c r="D5326" s="3">
        <v>174000</v>
      </c>
      <c r="F5326" s="3">
        <v>2417</v>
      </c>
      <c r="G5326" s="3">
        <v>2417</v>
      </c>
      <c r="T5326" s="3">
        <v>0</v>
      </c>
    </row>
    <row r="5327" spans="1:20">
      <c r="A5327" s="3" t="s">
        <v>12569</v>
      </c>
      <c r="B5327" s="3" t="s">
        <v>22340</v>
      </c>
      <c r="C5327" s="3">
        <v>41</v>
      </c>
      <c r="D5327" s="3">
        <v>177000</v>
      </c>
      <c r="F5327" s="3">
        <v>2458</v>
      </c>
      <c r="G5327" s="3">
        <v>2458</v>
      </c>
      <c r="T5327" s="3">
        <v>0</v>
      </c>
    </row>
    <row r="5328" spans="1:20">
      <c r="A5328" s="3" t="s">
        <v>12570</v>
      </c>
      <c r="B5328" s="3" t="s">
        <v>22340</v>
      </c>
      <c r="C5328" s="3">
        <v>42</v>
      </c>
      <c r="D5328" s="3">
        <v>180000</v>
      </c>
      <c r="F5328" s="3">
        <v>2500</v>
      </c>
      <c r="G5328" s="3">
        <v>2500</v>
      </c>
      <c r="T5328" s="3">
        <v>0</v>
      </c>
    </row>
    <row r="5329" spans="1:20">
      <c r="A5329" s="3" t="s">
        <v>12571</v>
      </c>
      <c r="B5329" s="3" t="s">
        <v>22340</v>
      </c>
      <c r="C5329" s="3">
        <v>43</v>
      </c>
      <c r="D5329" s="3">
        <v>183000</v>
      </c>
      <c r="F5329" s="3">
        <v>2542</v>
      </c>
      <c r="G5329" s="3">
        <v>2542</v>
      </c>
      <c r="T5329" s="3">
        <v>0</v>
      </c>
    </row>
    <row r="5330" spans="1:20">
      <c r="A5330" s="3" t="s">
        <v>12572</v>
      </c>
      <c r="B5330" s="3" t="s">
        <v>22340</v>
      </c>
      <c r="C5330" s="3">
        <v>44</v>
      </c>
      <c r="D5330" s="3">
        <v>186000</v>
      </c>
      <c r="F5330" s="3">
        <v>2583</v>
      </c>
      <c r="G5330" s="3">
        <v>2583</v>
      </c>
      <c r="T5330" s="3">
        <v>0</v>
      </c>
    </row>
    <row r="5331" spans="1:20">
      <c r="A5331" s="3" t="s">
        <v>12573</v>
      </c>
      <c r="B5331" s="3" t="s">
        <v>22340</v>
      </c>
      <c r="C5331" s="3">
        <v>45</v>
      </c>
      <c r="D5331" s="3">
        <v>189000</v>
      </c>
      <c r="F5331" s="3">
        <v>2625</v>
      </c>
      <c r="G5331" s="3">
        <v>2625</v>
      </c>
      <c r="T5331" s="3">
        <v>0</v>
      </c>
    </row>
    <row r="5332" spans="1:20">
      <c r="A5332" s="3" t="s">
        <v>12574</v>
      </c>
      <c r="B5332" s="3" t="s">
        <v>22340</v>
      </c>
      <c r="C5332" s="3">
        <v>46</v>
      </c>
      <c r="D5332" s="3">
        <v>192000</v>
      </c>
      <c r="F5332" s="3">
        <v>2667</v>
      </c>
      <c r="G5332" s="3">
        <v>2667</v>
      </c>
      <c r="T5332" s="3">
        <v>0</v>
      </c>
    </row>
    <row r="5333" spans="1:20">
      <c r="A5333" s="3" t="s">
        <v>12575</v>
      </c>
      <c r="B5333" s="3" t="s">
        <v>22340</v>
      </c>
      <c r="C5333" s="3">
        <v>47</v>
      </c>
      <c r="D5333" s="3">
        <v>195000</v>
      </c>
      <c r="F5333" s="3">
        <v>2708</v>
      </c>
      <c r="G5333" s="3">
        <v>2708</v>
      </c>
      <c r="T5333" s="3">
        <v>0</v>
      </c>
    </row>
    <row r="5334" spans="1:20">
      <c r="A5334" s="3" t="s">
        <v>12576</v>
      </c>
      <c r="B5334" s="3" t="s">
        <v>22340</v>
      </c>
      <c r="C5334" s="3">
        <v>48</v>
      </c>
      <c r="D5334" s="3">
        <v>198000</v>
      </c>
      <c r="F5334" s="3">
        <v>2750</v>
      </c>
      <c r="G5334" s="3">
        <v>2750</v>
      </c>
      <c r="T5334" s="3">
        <v>0</v>
      </c>
    </row>
    <row r="5335" spans="1:20">
      <c r="A5335" s="3" t="s">
        <v>12577</v>
      </c>
      <c r="B5335" s="3" t="s">
        <v>22340</v>
      </c>
      <c r="C5335" s="3">
        <v>49</v>
      </c>
      <c r="D5335" s="3">
        <v>201000</v>
      </c>
      <c r="F5335" s="3">
        <v>2792</v>
      </c>
      <c r="G5335" s="3">
        <v>2792</v>
      </c>
      <c r="T5335" s="3">
        <v>0</v>
      </c>
    </row>
    <row r="5336" spans="1:20">
      <c r="A5336" s="3" t="s">
        <v>12578</v>
      </c>
      <c r="B5336" s="3" t="s">
        <v>22340</v>
      </c>
      <c r="C5336" s="3">
        <v>50</v>
      </c>
      <c r="D5336" s="3">
        <v>204000</v>
      </c>
      <c r="F5336" s="3">
        <v>2833</v>
      </c>
      <c r="G5336" s="3">
        <v>2833</v>
      </c>
      <c r="T5336" s="3">
        <v>0</v>
      </c>
    </row>
    <row r="5337" spans="1:20">
      <c r="A5337" s="3" t="s">
        <v>12579</v>
      </c>
      <c r="B5337" s="3" t="s">
        <v>22340</v>
      </c>
      <c r="C5337" s="3">
        <v>51</v>
      </c>
      <c r="D5337" s="3">
        <v>207000</v>
      </c>
      <c r="F5337" s="3">
        <v>2875</v>
      </c>
      <c r="G5337" s="3">
        <v>2875</v>
      </c>
      <c r="T5337" s="3">
        <v>0</v>
      </c>
    </row>
    <row r="5338" spans="1:20">
      <c r="A5338" s="3" t="s">
        <v>12580</v>
      </c>
      <c r="B5338" s="3" t="s">
        <v>22340</v>
      </c>
      <c r="C5338" s="3">
        <v>52</v>
      </c>
      <c r="D5338" s="3">
        <v>210000</v>
      </c>
      <c r="F5338" s="3">
        <v>2917</v>
      </c>
      <c r="G5338" s="3">
        <v>2917</v>
      </c>
      <c r="T5338" s="3">
        <v>0</v>
      </c>
    </row>
    <row r="5339" spans="1:20">
      <c r="A5339" s="3" t="s">
        <v>12581</v>
      </c>
      <c r="B5339" s="3" t="s">
        <v>22340</v>
      </c>
      <c r="C5339" s="3">
        <v>53</v>
      </c>
      <c r="D5339" s="3">
        <v>213000</v>
      </c>
      <c r="F5339" s="3">
        <v>2958</v>
      </c>
      <c r="G5339" s="3">
        <v>2958</v>
      </c>
      <c r="T5339" s="3">
        <v>0</v>
      </c>
    </row>
    <row r="5340" spans="1:20">
      <c r="A5340" s="3" t="s">
        <v>12582</v>
      </c>
      <c r="B5340" s="3" t="s">
        <v>22340</v>
      </c>
      <c r="C5340" s="3">
        <v>54</v>
      </c>
      <c r="D5340" s="3">
        <v>216000</v>
      </c>
      <c r="F5340" s="3">
        <v>3000</v>
      </c>
      <c r="G5340" s="3">
        <v>3000</v>
      </c>
      <c r="T5340" s="3">
        <v>0</v>
      </c>
    </row>
    <row r="5341" spans="1:20">
      <c r="A5341" s="3" t="s">
        <v>12583</v>
      </c>
      <c r="B5341" s="3" t="s">
        <v>22340</v>
      </c>
      <c r="C5341" s="3">
        <v>55</v>
      </c>
      <c r="D5341" s="3">
        <v>219000</v>
      </c>
      <c r="F5341" s="3">
        <v>3042</v>
      </c>
      <c r="G5341" s="3">
        <v>3042</v>
      </c>
      <c r="T5341" s="3">
        <v>0</v>
      </c>
    </row>
    <row r="5342" spans="1:20">
      <c r="A5342" s="3" t="s">
        <v>12584</v>
      </c>
      <c r="B5342" s="3" t="s">
        <v>22340</v>
      </c>
      <c r="C5342" s="3">
        <v>56</v>
      </c>
      <c r="D5342" s="3">
        <v>222000</v>
      </c>
      <c r="F5342" s="3">
        <v>3083</v>
      </c>
      <c r="G5342" s="3">
        <v>3083</v>
      </c>
      <c r="T5342" s="3">
        <v>0</v>
      </c>
    </row>
    <row r="5343" spans="1:20">
      <c r="A5343" s="3" t="s">
        <v>12585</v>
      </c>
      <c r="B5343" s="3" t="s">
        <v>22340</v>
      </c>
      <c r="C5343" s="3">
        <v>57</v>
      </c>
      <c r="D5343" s="3">
        <v>225000</v>
      </c>
      <c r="F5343" s="3">
        <v>3125</v>
      </c>
      <c r="G5343" s="3">
        <v>3125</v>
      </c>
      <c r="T5343" s="3">
        <v>0</v>
      </c>
    </row>
    <row r="5344" spans="1:20">
      <c r="A5344" s="3" t="s">
        <v>12586</v>
      </c>
      <c r="B5344" s="3" t="s">
        <v>22340</v>
      </c>
      <c r="C5344" s="3">
        <v>58</v>
      </c>
      <c r="D5344" s="3">
        <v>228000</v>
      </c>
      <c r="F5344" s="3">
        <v>3167</v>
      </c>
      <c r="G5344" s="3">
        <v>3167</v>
      </c>
      <c r="T5344" s="3">
        <v>0</v>
      </c>
    </row>
    <row r="5345" spans="1:20">
      <c r="A5345" s="3" t="s">
        <v>12587</v>
      </c>
      <c r="B5345" s="3" t="s">
        <v>22340</v>
      </c>
      <c r="C5345" s="3">
        <v>59</v>
      </c>
      <c r="D5345" s="3">
        <v>231000</v>
      </c>
      <c r="F5345" s="3">
        <v>3208</v>
      </c>
      <c r="G5345" s="3">
        <v>3208</v>
      </c>
      <c r="T5345" s="3">
        <v>0</v>
      </c>
    </row>
    <row r="5346" spans="1:20">
      <c r="A5346" s="3" t="s">
        <v>12588</v>
      </c>
      <c r="B5346" s="3" t="s">
        <v>22340</v>
      </c>
      <c r="C5346" s="3">
        <v>60</v>
      </c>
      <c r="D5346" s="3">
        <v>234000</v>
      </c>
      <c r="F5346" s="3">
        <v>3250</v>
      </c>
      <c r="G5346" s="3">
        <v>3250</v>
      </c>
      <c r="T5346" s="3">
        <v>0</v>
      </c>
    </row>
    <row r="5347" spans="1:20">
      <c r="A5347" s="3" t="s">
        <v>12589</v>
      </c>
      <c r="B5347" s="3" t="s">
        <v>22340</v>
      </c>
      <c r="C5347" s="3">
        <v>61</v>
      </c>
      <c r="D5347" s="3">
        <v>237000</v>
      </c>
      <c r="F5347" s="3">
        <v>3292</v>
      </c>
      <c r="G5347" s="3">
        <v>3292</v>
      </c>
      <c r="T5347" s="3">
        <v>0</v>
      </c>
    </row>
    <row r="5348" spans="1:20">
      <c r="A5348" s="3" t="s">
        <v>12590</v>
      </c>
      <c r="B5348" s="3" t="s">
        <v>22340</v>
      </c>
      <c r="C5348" s="3">
        <v>62</v>
      </c>
      <c r="D5348" s="3">
        <v>240000</v>
      </c>
      <c r="F5348" s="3">
        <v>3333</v>
      </c>
      <c r="G5348" s="3">
        <v>3333</v>
      </c>
      <c r="T5348" s="3">
        <v>0</v>
      </c>
    </row>
    <row r="5349" spans="1:20">
      <c r="A5349" s="3" t="s">
        <v>12591</v>
      </c>
      <c r="B5349" s="3" t="s">
        <v>22340</v>
      </c>
      <c r="C5349" s="3">
        <v>63</v>
      </c>
      <c r="D5349" s="3">
        <v>243000</v>
      </c>
      <c r="F5349" s="3">
        <v>3375</v>
      </c>
      <c r="G5349" s="3">
        <v>3375</v>
      </c>
      <c r="T5349" s="3">
        <v>0</v>
      </c>
    </row>
    <row r="5350" spans="1:20">
      <c r="A5350" s="3" t="s">
        <v>12592</v>
      </c>
      <c r="B5350" s="3" t="s">
        <v>22340</v>
      </c>
      <c r="C5350" s="3">
        <v>64</v>
      </c>
      <c r="D5350" s="3">
        <v>246000</v>
      </c>
      <c r="F5350" s="3">
        <v>3417</v>
      </c>
      <c r="G5350" s="3">
        <v>3417</v>
      </c>
      <c r="T5350" s="3">
        <v>0</v>
      </c>
    </row>
    <row r="5351" spans="1:20">
      <c r="A5351" s="3" t="s">
        <v>12593</v>
      </c>
      <c r="B5351" s="3" t="s">
        <v>22340</v>
      </c>
      <c r="C5351" s="3">
        <v>65</v>
      </c>
      <c r="D5351" s="3">
        <v>249000</v>
      </c>
      <c r="F5351" s="3">
        <v>3458</v>
      </c>
      <c r="G5351" s="3">
        <v>3458</v>
      </c>
      <c r="T5351" s="3">
        <v>0</v>
      </c>
    </row>
    <row r="5352" spans="1:20">
      <c r="A5352" s="3" t="s">
        <v>12594</v>
      </c>
      <c r="B5352" s="3" t="s">
        <v>22340</v>
      </c>
      <c r="C5352" s="3">
        <v>66</v>
      </c>
      <c r="D5352" s="3">
        <v>252000</v>
      </c>
      <c r="F5352" s="3">
        <v>3500</v>
      </c>
      <c r="G5352" s="3">
        <v>3500</v>
      </c>
      <c r="T5352" s="3">
        <v>0</v>
      </c>
    </row>
    <row r="5353" spans="1:20">
      <c r="A5353" s="3" t="s">
        <v>12595</v>
      </c>
      <c r="B5353" s="3" t="s">
        <v>22340</v>
      </c>
      <c r="C5353" s="3">
        <v>67</v>
      </c>
      <c r="D5353" s="3">
        <v>255000</v>
      </c>
      <c r="F5353" s="3">
        <v>3542</v>
      </c>
      <c r="G5353" s="3">
        <v>3542</v>
      </c>
      <c r="T5353" s="3">
        <v>0</v>
      </c>
    </row>
    <row r="5354" spans="1:20">
      <c r="A5354" s="3" t="s">
        <v>12596</v>
      </c>
      <c r="B5354" s="3" t="s">
        <v>22340</v>
      </c>
      <c r="C5354" s="3">
        <v>68</v>
      </c>
      <c r="D5354" s="3">
        <v>258000</v>
      </c>
      <c r="F5354" s="3">
        <v>3583</v>
      </c>
      <c r="G5354" s="3">
        <v>3583</v>
      </c>
      <c r="T5354" s="3">
        <v>0</v>
      </c>
    </row>
    <row r="5355" spans="1:20">
      <c r="A5355" s="3" t="s">
        <v>12597</v>
      </c>
      <c r="B5355" s="3" t="s">
        <v>22340</v>
      </c>
      <c r="C5355" s="3">
        <v>69</v>
      </c>
      <c r="D5355" s="3">
        <v>261000</v>
      </c>
      <c r="F5355" s="3">
        <v>3625</v>
      </c>
      <c r="G5355" s="3">
        <v>3625</v>
      </c>
      <c r="T5355" s="3">
        <v>0</v>
      </c>
    </row>
    <row r="5356" spans="1:20">
      <c r="A5356" s="3" t="s">
        <v>12598</v>
      </c>
      <c r="B5356" s="3" t="s">
        <v>22340</v>
      </c>
      <c r="C5356" s="3">
        <v>70</v>
      </c>
      <c r="D5356" s="3">
        <v>264000</v>
      </c>
      <c r="F5356" s="3">
        <v>3667</v>
      </c>
      <c r="G5356" s="3">
        <v>3667</v>
      </c>
      <c r="T5356" s="3">
        <v>0</v>
      </c>
    </row>
    <row r="5357" spans="1:20">
      <c r="A5357" s="3" t="s">
        <v>12599</v>
      </c>
      <c r="B5357" s="3" t="s">
        <v>22340</v>
      </c>
      <c r="C5357" s="3">
        <v>71</v>
      </c>
      <c r="D5357" s="3">
        <v>267000</v>
      </c>
      <c r="F5357" s="3">
        <v>3708</v>
      </c>
      <c r="G5357" s="3">
        <v>3708</v>
      </c>
      <c r="T5357" s="3">
        <v>0</v>
      </c>
    </row>
    <row r="5358" spans="1:20">
      <c r="A5358" s="3" t="s">
        <v>12600</v>
      </c>
      <c r="B5358" s="3" t="s">
        <v>22340</v>
      </c>
      <c r="C5358" s="3">
        <v>72</v>
      </c>
      <c r="D5358" s="3">
        <v>270000</v>
      </c>
      <c r="F5358" s="3">
        <v>3750</v>
      </c>
      <c r="G5358" s="3">
        <v>3750</v>
      </c>
      <c r="T5358" s="3">
        <v>0</v>
      </c>
    </row>
    <row r="5359" spans="1:20">
      <c r="A5359" s="3" t="s">
        <v>12601</v>
      </c>
      <c r="B5359" s="3" t="s">
        <v>22340</v>
      </c>
      <c r="C5359" s="3">
        <v>73</v>
      </c>
      <c r="D5359" s="3">
        <v>273000</v>
      </c>
      <c r="F5359" s="3">
        <v>3792</v>
      </c>
      <c r="G5359" s="3">
        <v>3792</v>
      </c>
      <c r="T5359" s="3">
        <v>0</v>
      </c>
    </row>
    <row r="5360" spans="1:20">
      <c r="A5360" s="3" t="s">
        <v>12602</v>
      </c>
      <c r="B5360" s="3" t="s">
        <v>22340</v>
      </c>
      <c r="C5360" s="3">
        <v>74</v>
      </c>
      <c r="D5360" s="3">
        <v>276000</v>
      </c>
      <c r="F5360" s="3">
        <v>3833</v>
      </c>
      <c r="G5360" s="3">
        <v>3833</v>
      </c>
      <c r="T5360" s="3">
        <v>0</v>
      </c>
    </row>
    <row r="5361" spans="1:20">
      <c r="A5361" s="3" t="s">
        <v>12603</v>
      </c>
      <c r="B5361" s="3" t="s">
        <v>22340</v>
      </c>
      <c r="C5361" s="3">
        <v>75</v>
      </c>
      <c r="D5361" s="3">
        <v>279000</v>
      </c>
      <c r="F5361" s="3">
        <v>3875</v>
      </c>
      <c r="G5361" s="3">
        <v>3875</v>
      </c>
      <c r="T5361" s="3">
        <v>0</v>
      </c>
    </row>
    <row r="5362" spans="1:20">
      <c r="A5362" s="3" t="s">
        <v>12604</v>
      </c>
      <c r="B5362" s="3" t="s">
        <v>22340</v>
      </c>
      <c r="C5362" s="3">
        <v>76</v>
      </c>
      <c r="D5362" s="3">
        <v>282000</v>
      </c>
      <c r="F5362" s="3">
        <v>3917</v>
      </c>
      <c r="G5362" s="3">
        <v>3917</v>
      </c>
      <c r="T5362" s="3">
        <v>0</v>
      </c>
    </row>
    <row r="5363" spans="1:20">
      <c r="A5363" s="3" t="s">
        <v>12605</v>
      </c>
      <c r="B5363" s="3" t="s">
        <v>22340</v>
      </c>
      <c r="C5363" s="3">
        <v>77</v>
      </c>
      <c r="D5363" s="3">
        <v>285000</v>
      </c>
      <c r="F5363" s="3">
        <v>3958</v>
      </c>
      <c r="G5363" s="3">
        <v>3958</v>
      </c>
      <c r="T5363" s="3">
        <v>0</v>
      </c>
    </row>
    <row r="5364" spans="1:20">
      <c r="A5364" s="3" t="s">
        <v>12606</v>
      </c>
      <c r="B5364" s="3" t="s">
        <v>22340</v>
      </c>
      <c r="C5364" s="3">
        <v>78</v>
      </c>
      <c r="D5364" s="3">
        <v>288000</v>
      </c>
      <c r="F5364" s="3">
        <v>4000</v>
      </c>
      <c r="G5364" s="3">
        <v>4000</v>
      </c>
      <c r="T5364" s="3">
        <v>0</v>
      </c>
    </row>
    <row r="5365" spans="1:20">
      <c r="A5365" s="3" t="s">
        <v>12607</v>
      </c>
      <c r="B5365" s="3" t="s">
        <v>22340</v>
      </c>
      <c r="C5365" s="3">
        <v>79</v>
      </c>
      <c r="D5365" s="3">
        <v>291000</v>
      </c>
      <c r="F5365" s="3">
        <v>4042</v>
      </c>
      <c r="G5365" s="3">
        <v>4042</v>
      </c>
      <c r="T5365" s="3">
        <v>0</v>
      </c>
    </row>
    <row r="5366" spans="1:20">
      <c r="A5366" s="3" t="s">
        <v>12608</v>
      </c>
      <c r="B5366" s="3" t="s">
        <v>22340</v>
      </c>
      <c r="C5366" s="3">
        <v>80</v>
      </c>
      <c r="D5366" s="3">
        <v>294000</v>
      </c>
      <c r="F5366" s="3">
        <v>4083</v>
      </c>
      <c r="G5366" s="3">
        <v>4083</v>
      </c>
      <c r="T5366" s="3">
        <v>0</v>
      </c>
    </row>
    <row r="5367" spans="1:20">
      <c r="A5367" s="3" t="s">
        <v>12609</v>
      </c>
      <c r="B5367" s="3" t="s">
        <v>22340</v>
      </c>
      <c r="C5367" s="3">
        <v>81</v>
      </c>
      <c r="D5367" s="3">
        <v>297000</v>
      </c>
      <c r="F5367" s="3">
        <v>4125</v>
      </c>
      <c r="G5367" s="3">
        <v>4125</v>
      </c>
      <c r="T5367" s="3">
        <v>0</v>
      </c>
    </row>
    <row r="5368" spans="1:20">
      <c r="A5368" s="3" t="s">
        <v>12610</v>
      </c>
      <c r="B5368" s="3" t="s">
        <v>22340</v>
      </c>
      <c r="C5368" s="3">
        <v>82</v>
      </c>
      <c r="D5368" s="3">
        <v>300000</v>
      </c>
      <c r="F5368" s="3">
        <v>4167</v>
      </c>
      <c r="G5368" s="3">
        <v>4167</v>
      </c>
      <c r="T5368" s="3">
        <v>0</v>
      </c>
    </row>
    <row r="5369" spans="1:20">
      <c r="A5369" s="3" t="s">
        <v>12611</v>
      </c>
      <c r="B5369" s="3" t="s">
        <v>22340</v>
      </c>
      <c r="C5369" s="3">
        <v>83</v>
      </c>
      <c r="D5369" s="3">
        <v>303000</v>
      </c>
      <c r="F5369" s="3">
        <v>4208</v>
      </c>
      <c r="G5369" s="3">
        <v>4208</v>
      </c>
      <c r="T5369" s="3">
        <v>0</v>
      </c>
    </row>
    <row r="5370" spans="1:20">
      <c r="A5370" s="3" t="s">
        <v>12612</v>
      </c>
      <c r="B5370" s="3" t="s">
        <v>22340</v>
      </c>
      <c r="C5370" s="3">
        <v>84</v>
      </c>
      <c r="D5370" s="3">
        <v>306000</v>
      </c>
      <c r="F5370" s="3">
        <v>4250</v>
      </c>
      <c r="G5370" s="3">
        <v>4250</v>
      </c>
      <c r="T5370" s="3">
        <v>0</v>
      </c>
    </row>
    <row r="5371" spans="1:20">
      <c r="A5371" s="3" t="s">
        <v>12613</v>
      </c>
      <c r="B5371" s="3" t="s">
        <v>22340</v>
      </c>
      <c r="C5371" s="3">
        <v>85</v>
      </c>
      <c r="D5371" s="3">
        <v>309000</v>
      </c>
      <c r="F5371" s="3">
        <v>4292</v>
      </c>
      <c r="G5371" s="3">
        <v>4292</v>
      </c>
      <c r="T5371" s="3">
        <v>0</v>
      </c>
    </row>
    <row r="5372" spans="1:20">
      <c r="A5372" s="3" t="s">
        <v>12614</v>
      </c>
      <c r="B5372" s="3" t="s">
        <v>22340</v>
      </c>
      <c r="C5372" s="3">
        <v>86</v>
      </c>
      <c r="D5372" s="3">
        <v>312000</v>
      </c>
      <c r="F5372" s="3">
        <v>4333</v>
      </c>
      <c r="G5372" s="3">
        <v>4333</v>
      </c>
      <c r="T5372" s="3">
        <v>0</v>
      </c>
    </row>
    <row r="5373" spans="1:20">
      <c r="A5373" s="3" t="s">
        <v>12615</v>
      </c>
      <c r="B5373" s="3" t="s">
        <v>22340</v>
      </c>
      <c r="C5373" s="3">
        <v>87</v>
      </c>
      <c r="D5373" s="3">
        <v>315000</v>
      </c>
      <c r="F5373" s="3">
        <v>4375</v>
      </c>
      <c r="G5373" s="3">
        <v>4375</v>
      </c>
      <c r="T5373" s="3">
        <v>0</v>
      </c>
    </row>
    <row r="5374" spans="1:20">
      <c r="A5374" s="3" t="s">
        <v>12616</v>
      </c>
      <c r="B5374" s="3" t="s">
        <v>22340</v>
      </c>
      <c r="C5374" s="3">
        <v>88</v>
      </c>
      <c r="D5374" s="3">
        <v>318000</v>
      </c>
      <c r="F5374" s="3">
        <v>4417</v>
      </c>
      <c r="G5374" s="3">
        <v>4417</v>
      </c>
      <c r="T5374" s="3">
        <v>0</v>
      </c>
    </row>
    <row r="5375" spans="1:20">
      <c r="A5375" s="3" t="s">
        <v>12617</v>
      </c>
      <c r="B5375" s="3" t="s">
        <v>22340</v>
      </c>
      <c r="C5375" s="3">
        <v>89</v>
      </c>
      <c r="D5375" s="3">
        <v>321000</v>
      </c>
      <c r="F5375" s="3">
        <v>4458</v>
      </c>
      <c r="G5375" s="3">
        <v>4458</v>
      </c>
      <c r="T5375" s="3">
        <v>0</v>
      </c>
    </row>
    <row r="5376" spans="1:20">
      <c r="A5376" s="3" t="s">
        <v>12618</v>
      </c>
      <c r="B5376" s="3" t="s">
        <v>22340</v>
      </c>
      <c r="C5376" s="3">
        <v>90</v>
      </c>
      <c r="D5376" s="3">
        <v>324000</v>
      </c>
      <c r="F5376" s="3">
        <v>4500</v>
      </c>
      <c r="G5376" s="3">
        <v>4500</v>
      </c>
      <c r="T5376" s="3">
        <v>0</v>
      </c>
    </row>
    <row r="5377" spans="1:20">
      <c r="A5377" s="3" t="s">
        <v>12619</v>
      </c>
      <c r="B5377" s="3" t="s">
        <v>22340</v>
      </c>
      <c r="C5377" s="3">
        <v>91</v>
      </c>
      <c r="D5377" s="3">
        <v>327000</v>
      </c>
      <c r="F5377" s="3">
        <v>4542</v>
      </c>
      <c r="G5377" s="3">
        <v>4542</v>
      </c>
      <c r="T5377" s="3">
        <v>0</v>
      </c>
    </row>
    <row r="5378" spans="1:20">
      <c r="A5378" s="3" t="s">
        <v>12620</v>
      </c>
      <c r="B5378" s="3" t="s">
        <v>22340</v>
      </c>
      <c r="C5378" s="3">
        <v>92</v>
      </c>
      <c r="D5378" s="3">
        <v>330000</v>
      </c>
      <c r="F5378" s="3">
        <v>4583</v>
      </c>
      <c r="G5378" s="3">
        <v>4583</v>
      </c>
      <c r="T5378" s="3">
        <v>0</v>
      </c>
    </row>
    <row r="5379" spans="1:20">
      <c r="A5379" s="3" t="s">
        <v>12621</v>
      </c>
      <c r="B5379" s="3" t="s">
        <v>22340</v>
      </c>
      <c r="C5379" s="3">
        <v>93</v>
      </c>
      <c r="D5379" s="3">
        <v>333000</v>
      </c>
      <c r="F5379" s="3">
        <v>4625</v>
      </c>
      <c r="G5379" s="3">
        <v>4625</v>
      </c>
      <c r="T5379" s="3">
        <v>0</v>
      </c>
    </row>
    <row r="5380" spans="1:20">
      <c r="A5380" s="3" t="s">
        <v>12622</v>
      </c>
      <c r="B5380" s="3" t="s">
        <v>22340</v>
      </c>
      <c r="C5380" s="3">
        <v>94</v>
      </c>
      <c r="D5380" s="3">
        <v>336000</v>
      </c>
      <c r="F5380" s="3">
        <v>4667</v>
      </c>
      <c r="G5380" s="3">
        <v>4667</v>
      </c>
      <c r="T5380" s="3">
        <v>0</v>
      </c>
    </row>
    <row r="5381" spans="1:20">
      <c r="A5381" s="3" t="s">
        <v>12623</v>
      </c>
      <c r="B5381" s="3" t="s">
        <v>22340</v>
      </c>
      <c r="C5381" s="3">
        <v>95</v>
      </c>
      <c r="D5381" s="3">
        <v>339000</v>
      </c>
      <c r="F5381" s="3">
        <v>4708</v>
      </c>
      <c r="G5381" s="3">
        <v>4708</v>
      </c>
      <c r="T5381" s="3">
        <v>0</v>
      </c>
    </row>
    <row r="5382" spans="1:20">
      <c r="A5382" s="3" t="s">
        <v>12624</v>
      </c>
      <c r="B5382" s="3" t="s">
        <v>22340</v>
      </c>
      <c r="C5382" s="3">
        <v>96</v>
      </c>
      <c r="D5382" s="3">
        <v>342000</v>
      </c>
      <c r="F5382" s="3">
        <v>4750</v>
      </c>
      <c r="G5382" s="3">
        <v>4750</v>
      </c>
      <c r="T5382" s="3">
        <v>0</v>
      </c>
    </row>
    <row r="5383" spans="1:20">
      <c r="A5383" s="3" t="s">
        <v>12625</v>
      </c>
      <c r="B5383" s="3" t="s">
        <v>22340</v>
      </c>
      <c r="C5383" s="3">
        <v>97</v>
      </c>
      <c r="D5383" s="3">
        <v>345000</v>
      </c>
      <c r="F5383" s="3">
        <v>4792</v>
      </c>
      <c r="G5383" s="3">
        <v>4792</v>
      </c>
      <c r="T5383" s="3">
        <v>0</v>
      </c>
    </row>
    <row r="5384" spans="1:20">
      <c r="A5384" s="3" t="s">
        <v>12626</v>
      </c>
      <c r="B5384" s="3" t="s">
        <v>22340</v>
      </c>
      <c r="C5384" s="3">
        <v>98</v>
      </c>
      <c r="D5384" s="3">
        <v>348000</v>
      </c>
      <c r="F5384" s="3">
        <v>4833</v>
      </c>
      <c r="G5384" s="3">
        <v>4833</v>
      </c>
      <c r="T5384" s="3">
        <v>0</v>
      </c>
    </row>
    <row r="5385" spans="1:20">
      <c r="A5385" s="23" t="s">
        <v>12627</v>
      </c>
      <c r="B5385" s="3" t="s">
        <v>22340</v>
      </c>
      <c r="C5385" s="3">
        <v>99</v>
      </c>
      <c r="D5385" s="3">
        <v>351000</v>
      </c>
      <c r="F5385" s="3">
        <v>4875</v>
      </c>
      <c r="G5385" s="3">
        <v>4875</v>
      </c>
      <c r="T5385" s="3">
        <v>0</v>
      </c>
    </row>
    <row r="5386" spans="1:20">
      <c r="A5386" s="24" t="s">
        <v>12628</v>
      </c>
      <c r="B5386" s="3" t="s">
        <v>22340</v>
      </c>
      <c r="C5386" s="25">
        <v>1</v>
      </c>
      <c r="D5386" s="3">
        <v>44887</v>
      </c>
      <c r="E5386" s="3">
        <v>8479</v>
      </c>
      <c r="T5386" s="3">
        <v>0</v>
      </c>
    </row>
    <row r="5387" spans="1:20">
      <c r="A5387" s="3" t="s">
        <v>12629</v>
      </c>
      <c r="B5387" s="3" t="s">
        <v>22340</v>
      </c>
      <c r="C5387" s="3">
        <v>2</v>
      </c>
      <c r="D5387" s="3">
        <v>47250</v>
      </c>
      <c r="E5387" s="3">
        <v>8925</v>
      </c>
      <c r="T5387" s="3">
        <v>0</v>
      </c>
    </row>
    <row r="5388" spans="1:20">
      <c r="A5388" s="3" t="s">
        <v>12630</v>
      </c>
      <c r="B5388" s="3" t="s">
        <v>22340</v>
      </c>
      <c r="C5388" s="3">
        <v>3</v>
      </c>
      <c r="D5388" s="3">
        <v>49612</v>
      </c>
      <c r="E5388" s="3">
        <v>9372</v>
      </c>
      <c r="T5388" s="3">
        <v>0</v>
      </c>
    </row>
    <row r="5389" spans="1:20">
      <c r="A5389" s="3" t="s">
        <v>12631</v>
      </c>
      <c r="B5389" s="3" t="s">
        <v>22340</v>
      </c>
      <c r="C5389" s="3">
        <v>4</v>
      </c>
      <c r="D5389" s="3">
        <v>51975</v>
      </c>
      <c r="E5389" s="3">
        <v>9817</v>
      </c>
      <c r="T5389" s="3">
        <v>0</v>
      </c>
    </row>
    <row r="5390" spans="1:20">
      <c r="A5390" s="3" t="s">
        <v>12632</v>
      </c>
      <c r="B5390" s="3" t="s">
        <v>22340</v>
      </c>
      <c r="C5390" s="3">
        <v>5</v>
      </c>
      <c r="D5390" s="3">
        <v>54337</v>
      </c>
      <c r="E5390" s="3">
        <v>10264</v>
      </c>
      <c r="T5390" s="3">
        <v>0</v>
      </c>
    </row>
    <row r="5391" spans="1:20">
      <c r="A5391" s="3" t="s">
        <v>12633</v>
      </c>
      <c r="B5391" s="3" t="s">
        <v>22340</v>
      </c>
      <c r="C5391" s="3">
        <v>6</v>
      </c>
      <c r="D5391" s="3">
        <v>56700</v>
      </c>
      <c r="E5391" s="3">
        <v>10710</v>
      </c>
      <c r="T5391" s="3">
        <v>0</v>
      </c>
    </row>
    <row r="5392" spans="1:20">
      <c r="A5392" s="3" t="s">
        <v>12634</v>
      </c>
      <c r="B5392" s="3" t="s">
        <v>22340</v>
      </c>
      <c r="C5392" s="3">
        <v>7</v>
      </c>
      <c r="D5392" s="3">
        <v>59062</v>
      </c>
      <c r="E5392" s="3">
        <v>11157</v>
      </c>
      <c r="T5392" s="3">
        <v>0</v>
      </c>
    </row>
    <row r="5393" spans="1:20">
      <c r="A5393" s="3" t="s">
        <v>12635</v>
      </c>
      <c r="B5393" s="3" t="s">
        <v>22340</v>
      </c>
      <c r="C5393" s="3">
        <v>8</v>
      </c>
      <c r="D5393" s="3">
        <v>61425</v>
      </c>
      <c r="E5393" s="3">
        <v>11602</v>
      </c>
      <c r="T5393" s="3">
        <v>0</v>
      </c>
    </row>
    <row r="5394" spans="1:20">
      <c r="A5394" s="3" t="s">
        <v>12636</v>
      </c>
      <c r="B5394" s="3" t="s">
        <v>22340</v>
      </c>
      <c r="C5394" s="3">
        <v>9</v>
      </c>
      <c r="D5394" s="3">
        <v>63787</v>
      </c>
      <c r="E5394" s="3">
        <v>12049</v>
      </c>
      <c r="T5394" s="3">
        <v>0</v>
      </c>
    </row>
    <row r="5395" spans="1:20">
      <c r="A5395" s="3" t="s">
        <v>12637</v>
      </c>
      <c r="B5395" s="3" t="s">
        <v>22340</v>
      </c>
      <c r="C5395" s="3">
        <v>10</v>
      </c>
      <c r="D5395" s="3">
        <v>66150</v>
      </c>
      <c r="E5395" s="3">
        <v>12495</v>
      </c>
      <c r="T5395" s="3">
        <v>0</v>
      </c>
    </row>
    <row r="5396" spans="1:20">
      <c r="A5396" s="3" t="s">
        <v>12638</v>
      </c>
      <c r="B5396" s="3" t="s">
        <v>22340</v>
      </c>
      <c r="C5396" s="3">
        <v>11</v>
      </c>
      <c r="D5396" s="3">
        <v>68512</v>
      </c>
      <c r="E5396" s="3">
        <v>12942</v>
      </c>
      <c r="T5396" s="3">
        <v>0</v>
      </c>
    </row>
    <row r="5397" spans="1:20">
      <c r="A5397" s="3" t="s">
        <v>12639</v>
      </c>
      <c r="B5397" s="3" t="s">
        <v>22340</v>
      </c>
      <c r="C5397" s="3">
        <v>12</v>
      </c>
      <c r="D5397" s="3">
        <v>70875</v>
      </c>
      <c r="E5397" s="3">
        <v>13387</v>
      </c>
      <c r="T5397" s="3">
        <v>0</v>
      </c>
    </row>
    <row r="5398" spans="1:20">
      <c r="A5398" s="3" t="s">
        <v>12640</v>
      </c>
      <c r="B5398" s="3" t="s">
        <v>22340</v>
      </c>
      <c r="C5398" s="3">
        <v>13</v>
      </c>
      <c r="D5398" s="3">
        <v>73237</v>
      </c>
      <c r="E5398" s="3">
        <v>13834</v>
      </c>
      <c r="T5398" s="3">
        <v>0</v>
      </c>
    </row>
    <row r="5399" spans="1:20">
      <c r="A5399" s="3" t="s">
        <v>12641</v>
      </c>
      <c r="B5399" s="3" t="s">
        <v>22340</v>
      </c>
      <c r="C5399" s="3">
        <v>14</v>
      </c>
      <c r="D5399" s="3">
        <v>75600</v>
      </c>
      <c r="E5399" s="3">
        <v>14280</v>
      </c>
      <c r="T5399" s="3">
        <v>0</v>
      </c>
    </row>
    <row r="5400" spans="1:20">
      <c r="A5400" s="3" t="s">
        <v>12642</v>
      </c>
      <c r="B5400" s="3" t="s">
        <v>22340</v>
      </c>
      <c r="C5400" s="3">
        <v>15</v>
      </c>
      <c r="D5400" s="3">
        <v>77962</v>
      </c>
      <c r="E5400" s="3">
        <v>14727</v>
      </c>
      <c r="T5400" s="3">
        <v>0</v>
      </c>
    </row>
    <row r="5401" spans="1:20">
      <c r="A5401" s="3" t="s">
        <v>12643</v>
      </c>
      <c r="B5401" s="3" t="s">
        <v>22340</v>
      </c>
      <c r="C5401" s="3">
        <v>16</v>
      </c>
      <c r="D5401" s="3">
        <v>80325</v>
      </c>
      <c r="E5401" s="3">
        <v>15172</v>
      </c>
      <c r="T5401" s="3">
        <v>0</v>
      </c>
    </row>
    <row r="5402" spans="1:20">
      <c r="A5402" s="3" t="s">
        <v>12644</v>
      </c>
      <c r="B5402" s="3" t="s">
        <v>22340</v>
      </c>
      <c r="C5402" s="3">
        <v>17</v>
      </c>
      <c r="D5402" s="3">
        <v>82687</v>
      </c>
      <c r="E5402" s="3">
        <v>15619</v>
      </c>
      <c r="T5402" s="3">
        <v>0</v>
      </c>
    </row>
    <row r="5403" spans="1:20">
      <c r="A5403" s="3" t="s">
        <v>12645</v>
      </c>
      <c r="B5403" s="3" t="s">
        <v>22340</v>
      </c>
      <c r="C5403" s="3">
        <v>18</v>
      </c>
      <c r="D5403" s="3">
        <v>85050</v>
      </c>
      <c r="E5403" s="3">
        <v>16065</v>
      </c>
      <c r="T5403" s="3">
        <v>0</v>
      </c>
    </row>
    <row r="5404" spans="1:20">
      <c r="A5404" s="3" t="s">
        <v>12646</v>
      </c>
      <c r="B5404" s="3" t="s">
        <v>22340</v>
      </c>
      <c r="C5404" s="3">
        <v>19</v>
      </c>
      <c r="D5404" s="3">
        <v>87412</v>
      </c>
      <c r="E5404" s="3">
        <v>16512</v>
      </c>
      <c r="T5404" s="3">
        <v>0</v>
      </c>
    </row>
    <row r="5405" spans="1:20">
      <c r="A5405" s="3" t="s">
        <v>12647</v>
      </c>
      <c r="B5405" s="3" t="s">
        <v>22340</v>
      </c>
      <c r="C5405" s="3">
        <v>20</v>
      </c>
      <c r="D5405" s="3">
        <v>89775</v>
      </c>
      <c r="E5405" s="3">
        <v>16957</v>
      </c>
      <c r="T5405" s="3">
        <v>0</v>
      </c>
    </row>
    <row r="5406" spans="1:20">
      <c r="A5406" s="3" t="s">
        <v>12648</v>
      </c>
      <c r="B5406" s="3" t="s">
        <v>22340</v>
      </c>
      <c r="C5406" s="3">
        <v>21</v>
      </c>
      <c r="D5406" s="3">
        <v>92137</v>
      </c>
      <c r="E5406" s="3">
        <v>17404</v>
      </c>
      <c r="T5406" s="3">
        <v>0</v>
      </c>
    </row>
    <row r="5407" spans="1:20">
      <c r="A5407" s="3" t="s">
        <v>12649</v>
      </c>
      <c r="B5407" s="3" t="s">
        <v>22340</v>
      </c>
      <c r="C5407" s="3">
        <v>22</v>
      </c>
      <c r="D5407" s="3">
        <v>94500</v>
      </c>
      <c r="E5407" s="3">
        <v>17850</v>
      </c>
      <c r="T5407" s="3">
        <v>0</v>
      </c>
    </row>
    <row r="5408" spans="1:20">
      <c r="A5408" s="3" t="s">
        <v>12650</v>
      </c>
      <c r="B5408" s="3" t="s">
        <v>22340</v>
      </c>
      <c r="C5408" s="3">
        <v>23</v>
      </c>
      <c r="D5408" s="3">
        <v>96862</v>
      </c>
      <c r="E5408" s="3">
        <v>18297</v>
      </c>
      <c r="T5408" s="3">
        <v>0</v>
      </c>
    </row>
    <row r="5409" spans="1:20">
      <c r="A5409" s="3" t="s">
        <v>12651</v>
      </c>
      <c r="B5409" s="3" t="s">
        <v>22340</v>
      </c>
      <c r="C5409" s="3">
        <v>24</v>
      </c>
      <c r="D5409" s="3">
        <v>99225</v>
      </c>
      <c r="E5409" s="3">
        <v>18742</v>
      </c>
      <c r="T5409" s="3">
        <v>0</v>
      </c>
    </row>
    <row r="5410" spans="1:20">
      <c r="A5410" s="3" t="s">
        <v>12652</v>
      </c>
      <c r="B5410" s="3" t="s">
        <v>22340</v>
      </c>
      <c r="C5410" s="3">
        <v>25</v>
      </c>
      <c r="D5410" s="3">
        <v>101587</v>
      </c>
      <c r="E5410" s="3">
        <v>19189</v>
      </c>
      <c r="T5410" s="3">
        <v>0</v>
      </c>
    </row>
    <row r="5411" spans="1:20">
      <c r="A5411" s="3" t="s">
        <v>12653</v>
      </c>
      <c r="B5411" s="3" t="s">
        <v>22340</v>
      </c>
      <c r="C5411" s="3">
        <v>26</v>
      </c>
      <c r="D5411" s="3">
        <v>103950</v>
      </c>
      <c r="E5411" s="3">
        <v>19635</v>
      </c>
      <c r="T5411" s="3">
        <v>0</v>
      </c>
    </row>
    <row r="5412" spans="1:20">
      <c r="A5412" s="3" t="s">
        <v>12654</v>
      </c>
      <c r="B5412" s="3" t="s">
        <v>22340</v>
      </c>
      <c r="C5412" s="3">
        <v>27</v>
      </c>
      <c r="D5412" s="3">
        <v>106312</v>
      </c>
      <c r="E5412" s="3">
        <v>20082</v>
      </c>
      <c r="T5412" s="3">
        <v>0</v>
      </c>
    </row>
    <row r="5413" spans="1:20">
      <c r="A5413" s="3" t="s">
        <v>12655</v>
      </c>
      <c r="B5413" s="3" t="s">
        <v>22340</v>
      </c>
      <c r="C5413" s="3">
        <v>28</v>
      </c>
      <c r="D5413" s="3">
        <v>108675</v>
      </c>
      <c r="E5413" s="3">
        <v>20527</v>
      </c>
      <c r="T5413" s="3">
        <v>0</v>
      </c>
    </row>
    <row r="5414" spans="1:20">
      <c r="A5414" s="3" t="s">
        <v>12656</v>
      </c>
      <c r="B5414" s="3" t="s">
        <v>22340</v>
      </c>
      <c r="C5414" s="3">
        <v>29</v>
      </c>
      <c r="D5414" s="3">
        <v>111037</v>
      </c>
      <c r="E5414" s="3">
        <v>20974</v>
      </c>
      <c r="T5414" s="3">
        <v>0</v>
      </c>
    </row>
    <row r="5415" spans="1:20">
      <c r="A5415" s="3" t="s">
        <v>12657</v>
      </c>
      <c r="B5415" s="3" t="s">
        <v>22340</v>
      </c>
      <c r="C5415" s="3">
        <v>30</v>
      </c>
      <c r="D5415" s="3">
        <v>113400</v>
      </c>
      <c r="E5415" s="3">
        <v>21420</v>
      </c>
      <c r="T5415" s="3">
        <v>0</v>
      </c>
    </row>
    <row r="5416" spans="1:20">
      <c r="A5416" s="3" t="s">
        <v>12658</v>
      </c>
      <c r="B5416" s="3" t="s">
        <v>22340</v>
      </c>
      <c r="C5416" s="3">
        <v>31</v>
      </c>
      <c r="D5416" s="3">
        <v>115762</v>
      </c>
      <c r="E5416" s="3">
        <v>21867</v>
      </c>
      <c r="T5416" s="3">
        <v>0</v>
      </c>
    </row>
    <row r="5417" spans="1:20">
      <c r="A5417" s="3" t="s">
        <v>12659</v>
      </c>
      <c r="B5417" s="3" t="s">
        <v>22340</v>
      </c>
      <c r="C5417" s="3">
        <v>32</v>
      </c>
      <c r="D5417" s="3">
        <v>118125</v>
      </c>
      <c r="E5417" s="3">
        <v>22312</v>
      </c>
      <c r="T5417" s="3">
        <v>0</v>
      </c>
    </row>
    <row r="5418" spans="1:20">
      <c r="A5418" s="3" t="s">
        <v>12660</v>
      </c>
      <c r="B5418" s="3" t="s">
        <v>22340</v>
      </c>
      <c r="C5418" s="3">
        <v>33</v>
      </c>
      <c r="D5418" s="3">
        <v>120487</v>
      </c>
      <c r="E5418" s="3">
        <v>22759</v>
      </c>
      <c r="T5418" s="3">
        <v>0</v>
      </c>
    </row>
    <row r="5419" spans="1:20">
      <c r="A5419" s="3" t="s">
        <v>12661</v>
      </c>
      <c r="B5419" s="3" t="s">
        <v>22340</v>
      </c>
      <c r="C5419" s="3">
        <v>34</v>
      </c>
      <c r="D5419" s="3">
        <v>122850</v>
      </c>
      <c r="E5419" s="3">
        <v>23205</v>
      </c>
      <c r="T5419" s="3">
        <v>0</v>
      </c>
    </row>
    <row r="5420" spans="1:20">
      <c r="A5420" s="3" t="s">
        <v>12662</v>
      </c>
      <c r="B5420" s="3" t="s">
        <v>22340</v>
      </c>
      <c r="C5420" s="3">
        <v>35</v>
      </c>
      <c r="D5420" s="3">
        <v>125212</v>
      </c>
      <c r="E5420" s="3">
        <v>23652</v>
      </c>
      <c r="T5420" s="3">
        <v>0</v>
      </c>
    </row>
    <row r="5421" spans="1:20">
      <c r="A5421" s="3" t="s">
        <v>12663</v>
      </c>
      <c r="B5421" s="3" t="s">
        <v>22340</v>
      </c>
      <c r="C5421" s="3">
        <v>36</v>
      </c>
      <c r="D5421" s="3">
        <v>127575</v>
      </c>
      <c r="E5421" s="3">
        <v>24097</v>
      </c>
      <c r="T5421" s="3">
        <v>0</v>
      </c>
    </row>
    <row r="5422" spans="1:20">
      <c r="A5422" s="3" t="s">
        <v>12664</v>
      </c>
      <c r="B5422" s="3" t="s">
        <v>22340</v>
      </c>
      <c r="C5422" s="3">
        <v>37</v>
      </c>
      <c r="D5422" s="3">
        <v>129937</v>
      </c>
      <c r="E5422" s="3">
        <v>24544</v>
      </c>
      <c r="T5422" s="3">
        <v>0</v>
      </c>
    </row>
    <row r="5423" spans="1:20">
      <c r="A5423" s="3" t="s">
        <v>12665</v>
      </c>
      <c r="B5423" s="3" t="s">
        <v>22340</v>
      </c>
      <c r="C5423" s="3">
        <v>38</v>
      </c>
      <c r="D5423" s="3">
        <v>132300</v>
      </c>
      <c r="E5423" s="3">
        <v>24990</v>
      </c>
      <c r="T5423" s="3">
        <v>0</v>
      </c>
    </row>
    <row r="5424" spans="1:20">
      <c r="A5424" s="3" t="s">
        <v>12666</v>
      </c>
      <c r="B5424" s="3" t="s">
        <v>22340</v>
      </c>
      <c r="C5424" s="3">
        <v>39</v>
      </c>
      <c r="D5424" s="3">
        <v>134662</v>
      </c>
      <c r="E5424" s="3">
        <v>25437</v>
      </c>
      <c r="T5424" s="3">
        <v>0</v>
      </c>
    </row>
    <row r="5425" spans="1:20">
      <c r="A5425" s="3" t="s">
        <v>12667</v>
      </c>
      <c r="B5425" s="3" t="s">
        <v>22340</v>
      </c>
      <c r="C5425" s="3">
        <v>40</v>
      </c>
      <c r="D5425" s="3">
        <v>137025</v>
      </c>
      <c r="E5425" s="3">
        <v>25882</v>
      </c>
      <c r="T5425" s="3">
        <v>0</v>
      </c>
    </row>
    <row r="5426" spans="1:20">
      <c r="A5426" s="3" t="s">
        <v>12668</v>
      </c>
      <c r="B5426" s="3" t="s">
        <v>22340</v>
      </c>
      <c r="C5426" s="3">
        <v>41</v>
      </c>
      <c r="D5426" s="3">
        <v>139387</v>
      </c>
      <c r="E5426" s="3">
        <v>26329</v>
      </c>
      <c r="T5426" s="3">
        <v>0</v>
      </c>
    </row>
    <row r="5427" spans="1:20">
      <c r="A5427" s="3" t="s">
        <v>12669</v>
      </c>
      <c r="B5427" s="3" t="s">
        <v>22340</v>
      </c>
      <c r="C5427" s="3">
        <v>42</v>
      </c>
      <c r="D5427" s="3">
        <v>141750</v>
      </c>
      <c r="E5427" s="3">
        <v>26775</v>
      </c>
      <c r="T5427" s="3">
        <v>0</v>
      </c>
    </row>
    <row r="5428" spans="1:20">
      <c r="A5428" s="3" t="s">
        <v>12670</v>
      </c>
      <c r="B5428" s="3" t="s">
        <v>22340</v>
      </c>
      <c r="C5428" s="3">
        <v>43</v>
      </c>
      <c r="D5428" s="3">
        <v>144112</v>
      </c>
      <c r="E5428" s="3">
        <v>27222</v>
      </c>
      <c r="T5428" s="3">
        <v>0</v>
      </c>
    </row>
    <row r="5429" spans="1:20">
      <c r="A5429" s="3" t="s">
        <v>12671</v>
      </c>
      <c r="B5429" s="3" t="s">
        <v>22340</v>
      </c>
      <c r="C5429" s="3">
        <v>44</v>
      </c>
      <c r="D5429" s="3">
        <v>146475</v>
      </c>
      <c r="E5429" s="3">
        <v>27667</v>
      </c>
      <c r="T5429" s="3">
        <v>0</v>
      </c>
    </row>
    <row r="5430" spans="1:20">
      <c r="A5430" s="3" t="s">
        <v>12672</v>
      </c>
      <c r="B5430" s="3" t="s">
        <v>22340</v>
      </c>
      <c r="C5430" s="3">
        <v>45</v>
      </c>
      <c r="D5430" s="3">
        <v>148837</v>
      </c>
      <c r="E5430" s="3">
        <v>28114</v>
      </c>
      <c r="T5430" s="3">
        <v>0</v>
      </c>
    </row>
    <row r="5431" spans="1:20">
      <c r="A5431" s="3" t="s">
        <v>12673</v>
      </c>
      <c r="B5431" s="3" t="s">
        <v>22340</v>
      </c>
      <c r="C5431" s="3">
        <v>46</v>
      </c>
      <c r="D5431" s="3">
        <v>151200</v>
      </c>
      <c r="E5431" s="3">
        <v>28560</v>
      </c>
      <c r="T5431" s="3">
        <v>0</v>
      </c>
    </row>
    <row r="5432" spans="1:20">
      <c r="A5432" s="3" t="s">
        <v>12674</v>
      </c>
      <c r="B5432" s="3" t="s">
        <v>22340</v>
      </c>
      <c r="C5432" s="3">
        <v>47</v>
      </c>
      <c r="D5432" s="3">
        <v>153562</v>
      </c>
      <c r="E5432" s="3">
        <v>29007</v>
      </c>
      <c r="T5432" s="3">
        <v>0</v>
      </c>
    </row>
    <row r="5433" spans="1:20">
      <c r="A5433" s="3" t="s">
        <v>12675</v>
      </c>
      <c r="B5433" s="3" t="s">
        <v>22340</v>
      </c>
      <c r="C5433" s="3">
        <v>48</v>
      </c>
      <c r="D5433" s="3">
        <v>155925</v>
      </c>
      <c r="E5433" s="3">
        <v>29452</v>
      </c>
      <c r="T5433" s="3">
        <v>0</v>
      </c>
    </row>
    <row r="5434" spans="1:20">
      <c r="A5434" s="3" t="s">
        <v>12676</v>
      </c>
      <c r="B5434" s="3" t="s">
        <v>22340</v>
      </c>
      <c r="C5434" s="3">
        <v>49</v>
      </c>
      <c r="D5434" s="3">
        <v>158287</v>
      </c>
      <c r="E5434" s="3">
        <v>29899</v>
      </c>
      <c r="T5434" s="3">
        <v>0</v>
      </c>
    </row>
    <row r="5435" spans="1:20">
      <c r="A5435" s="3" t="s">
        <v>12677</v>
      </c>
      <c r="B5435" s="3" t="s">
        <v>22340</v>
      </c>
      <c r="C5435" s="3">
        <v>50</v>
      </c>
      <c r="D5435" s="3">
        <v>160650</v>
      </c>
      <c r="E5435" s="3">
        <v>30345</v>
      </c>
      <c r="T5435" s="3">
        <v>0</v>
      </c>
    </row>
    <row r="5436" spans="1:20">
      <c r="A5436" s="3" t="s">
        <v>12678</v>
      </c>
      <c r="B5436" s="3" t="s">
        <v>22340</v>
      </c>
      <c r="C5436" s="3">
        <v>51</v>
      </c>
      <c r="D5436" s="3">
        <v>163012</v>
      </c>
      <c r="E5436" s="3">
        <v>30792</v>
      </c>
      <c r="T5436" s="3">
        <v>0</v>
      </c>
    </row>
    <row r="5437" spans="1:20">
      <c r="A5437" s="3" t="s">
        <v>12679</v>
      </c>
      <c r="B5437" s="3" t="s">
        <v>22340</v>
      </c>
      <c r="C5437" s="3">
        <v>52</v>
      </c>
      <c r="D5437" s="3">
        <v>165375</v>
      </c>
      <c r="E5437" s="3">
        <v>31237</v>
      </c>
      <c r="T5437" s="3">
        <v>0</v>
      </c>
    </row>
    <row r="5438" spans="1:20">
      <c r="A5438" s="3" t="s">
        <v>12680</v>
      </c>
      <c r="B5438" s="3" t="s">
        <v>22340</v>
      </c>
      <c r="C5438" s="3">
        <v>53</v>
      </c>
      <c r="D5438" s="3">
        <v>167737</v>
      </c>
      <c r="E5438" s="3">
        <v>31684</v>
      </c>
      <c r="T5438" s="3">
        <v>0</v>
      </c>
    </row>
    <row r="5439" spans="1:20">
      <c r="A5439" s="3" t="s">
        <v>12681</v>
      </c>
      <c r="B5439" s="3" t="s">
        <v>22340</v>
      </c>
      <c r="C5439" s="3">
        <v>54</v>
      </c>
      <c r="D5439" s="3">
        <v>170100</v>
      </c>
      <c r="E5439" s="3">
        <v>32130</v>
      </c>
      <c r="T5439" s="3">
        <v>0</v>
      </c>
    </row>
    <row r="5440" spans="1:20">
      <c r="A5440" s="3" t="s">
        <v>12682</v>
      </c>
      <c r="B5440" s="3" t="s">
        <v>22340</v>
      </c>
      <c r="C5440" s="3">
        <v>55</v>
      </c>
      <c r="D5440" s="3">
        <v>172462</v>
      </c>
      <c r="E5440" s="3">
        <v>32577</v>
      </c>
      <c r="T5440" s="3">
        <v>0</v>
      </c>
    </row>
    <row r="5441" spans="1:20">
      <c r="A5441" s="3" t="s">
        <v>12683</v>
      </c>
      <c r="B5441" s="3" t="s">
        <v>22340</v>
      </c>
      <c r="C5441" s="3">
        <v>56</v>
      </c>
      <c r="D5441" s="3">
        <v>174825</v>
      </c>
      <c r="E5441" s="3">
        <v>33022</v>
      </c>
      <c r="T5441" s="3">
        <v>0</v>
      </c>
    </row>
    <row r="5442" spans="1:20">
      <c r="A5442" s="3" t="s">
        <v>12684</v>
      </c>
      <c r="B5442" s="3" t="s">
        <v>22340</v>
      </c>
      <c r="C5442" s="3">
        <v>57</v>
      </c>
      <c r="D5442" s="3">
        <v>177187</v>
      </c>
      <c r="E5442" s="3">
        <v>33469</v>
      </c>
      <c r="T5442" s="3">
        <v>0</v>
      </c>
    </row>
    <row r="5443" spans="1:20">
      <c r="A5443" s="3" t="s">
        <v>12685</v>
      </c>
      <c r="B5443" s="3" t="s">
        <v>22340</v>
      </c>
      <c r="C5443" s="3">
        <v>58</v>
      </c>
      <c r="D5443" s="3">
        <v>179550</v>
      </c>
      <c r="E5443" s="3">
        <v>33915</v>
      </c>
      <c r="T5443" s="3">
        <v>0</v>
      </c>
    </row>
    <row r="5444" spans="1:20">
      <c r="A5444" s="3" t="s">
        <v>12686</v>
      </c>
      <c r="B5444" s="3" t="s">
        <v>22340</v>
      </c>
      <c r="C5444" s="3">
        <v>59</v>
      </c>
      <c r="D5444" s="3">
        <v>181912</v>
      </c>
      <c r="E5444" s="3">
        <v>34362</v>
      </c>
      <c r="T5444" s="3">
        <v>0</v>
      </c>
    </row>
    <row r="5445" spans="1:20">
      <c r="A5445" s="3" t="s">
        <v>12687</v>
      </c>
      <c r="B5445" s="3" t="s">
        <v>22340</v>
      </c>
      <c r="C5445" s="3">
        <v>60</v>
      </c>
      <c r="D5445" s="3">
        <v>184275</v>
      </c>
      <c r="E5445" s="3">
        <v>34807</v>
      </c>
      <c r="T5445" s="3">
        <v>0</v>
      </c>
    </row>
    <row r="5446" spans="1:20">
      <c r="A5446" s="3" t="s">
        <v>12688</v>
      </c>
      <c r="B5446" s="3" t="s">
        <v>22340</v>
      </c>
      <c r="C5446" s="3">
        <v>61</v>
      </c>
      <c r="D5446" s="3">
        <v>186637</v>
      </c>
      <c r="E5446" s="3">
        <v>35254</v>
      </c>
      <c r="T5446" s="3">
        <v>0</v>
      </c>
    </row>
    <row r="5447" spans="1:20">
      <c r="A5447" s="3" t="s">
        <v>12689</v>
      </c>
      <c r="B5447" s="3" t="s">
        <v>22340</v>
      </c>
      <c r="C5447" s="3">
        <v>62</v>
      </c>
      <c r="D5447" s="3">
        <v>189000</v>
      </c>
      <c r="E5447" s="3">
        <v>35700</v>
      </c>
      <c r="T5447" s="3">
        <v>0</v>
      </c>
    </row>
    <row r="5448" spans="1:20">
      <c r="A5448" s="3" t="s">
        <v>12690</v>
      </c>
      <c r="B5448" s="3" t="s">
        <v>22340</v>
      </c>
      <c r="C5448" s="3">
        <v>63</v>
      </c>
      <c r="D5448" s="3">
        <v>191362</v>
      </c>
      <c r="E5448" s="3">
        <v>36147</v>
      </c>
      <c r="T5448" s="3">
        <v>0</v>
      </c>
    </row>
    <row r="5449" spans="1:20">
      <c r="A5449" s="3" t="s">
        <v>12691</v>
      </c>
      <c r="B5449" s="3" t="s">
        <v>22340</v>
      </c>
      <c r="C5449" s="3">
        <v>64</v>
      </c>
      <c r="D5449" s="3">
        <v>193725</v>
      </c>
      <c r="E5449" s="3">
        <v>36592</v>
      </c>
      <c r="T5449" s="3">
        <v>0</v>
      </c>
    </row>
    <row r="5450" spans="1:20">
      <c r="A5450" s="3" t="s">
        <v>12692</v>
      </c>
      <c r="B5450" s="3" t="s">
        <v>22340</v>
      </c>
      <c r="C5450" s="3">
        <v>65</v>
      </c>
      <c r="D5450" s="3">
        <v>196087</v>
      </c>
      <c r="E5450" s="3">
        <v>37039</v>
      </c>
      <c r="T5450" s="3">
        <v>0</v>
      </c>
    </row>
    <row r="5451" spans="1:20">
      <c r="A5451" s="3" t="s">
        <v>12693</v>
      </c>
      <c r="B5451" s="3" t="s">
        <v>22340</v>
      </c>
      <c r="C5451" s="3">
        <v>66</v>
      </c>
      <c r="D5451" s="3">
        <v>198450</v>
      </c>
      <c r="E5451" s="3">
        <v>37485</v>
      </c>
      <c r="T5451" s="3">
        <v>0</v>
      </c>
    </row>
    <row r="5452" spans="1:20">
      <c r="A5452" s="3" t="s">
        <v>12694</v>
      </c>
      <c r="B5452" s="3" t="s">
        <v>22340</v>
      </c>
      <c r="C5452" s="3">
        <v>67</v>
      </c>
      <c r="D5452" s="3">
        <v>200812</v>
      </c>
      <c r="E5452" s="3">
        <v>37932</v>
      </c>
      <c r="T5452" s="3">
        <v>0</v>
      </c>
    </row>
    <row r="5453" spans="1:20">
      <c r="A5453" s="3" t="s">
        <v>12695</v>
      </c>
      <c r="B5453" s="3" t="s">
        <v>22340</v>
      </c>
      <c r="C5453" s="3">
        <v>68</v>
      </c>
      <c r="D5453" s="3">
        <v>203175</v>
      </c>
      <c r="E5453" s="3">
        <v>38377</v>
      </c>
      <c r="T5453" s="3">
        <v>0</v>
      </c>
    </row>
    <row r="5454" spans="1:20">
      <c r="A5454" s="3" t="s">
        <v>12696</v>
      </c>
      <c r="B5454" s="3" t="s">
        <v>22340</v>
      </c>
      <c r="C5454" s="3">
        <v>69</v>
      </c>
      <c r="D5454" s="3">
        <v>205537</v>
      </c>
      <c r="E5454" s="3">
        <v>38824</v>
      </c>
      <c r="T5454" s="3">
        <v>0</v>
      </c>
    </row>
    <row r="5455" spans="1:20">
      <c r="A5455" s="3" t="s">
        <v>12697</v>
      </c>
      <c r="B5455" s="3" t="s">
        <v>22340</v>
      </c>
      <c r="C5455" s="3">
        <v>70</v>
      </c>
      <c r="D5455" s="3">
        <v>207900</v>
      </c>
      <c r="E5455" s="3">
        <v>39270</v>
      </c>
      <c r="T5455" s="3">
        <v>0</v>
      </c>
    </row>
    <row r="5456" spans="1:20">
      <c r="A5456" s="3" t="s">
        <v>12698</v>
      </c>
      <c r="B5456" s="3" t="s">
        <v>22340</v>
      </c>
      <c r="C5456" s="3">
        <v>71</v>
      </c>
      <c r="D5456" s="3">
        <v>210262</v>
      </c>
      <c r="E5456" s="3">
        <v>39717</v>
      </c>
      <c r="T5456" s="3">
        <v>0</v>
      </c>
    </row>
    <row r="5457" spans="1:20">
      <c r="A5457" s="3" t="s">
        <v>12699</v>
      </c>
      <c r="B5457" s="3" t="s">
        <v>22340</v>
      </c>
      <c r="C5457" s="3">
        <v>72</v>
      </c>
      <c r="D5457" s="3">
        <v>212625</v>
      </c>
      <c r="E5457" s="3">
        <v>40162</v>
      </c>
      <c r="T5457" s="3">
        <v>0</v>
      </c>
    </row>
    <row r="5458" spans="1:20">
      <c r="A5458" s="3" t="s">
        <v>12700</v>
      </c>
      <c r="B5458" s="3" t="s">
        <v>22340</v>
      </c>
      <c r="C5458" s="3">
        <v>73</v>
      </c>
      <c r="D5458" s="3">
        <v>214987</v>
      </c>
      <c r="E5458" s="3">
        <v>40609</v>
      </c>
      <c r="T5458" s="3">
        <v>0</v>
      </c>
    </row>
    <row r="5459" spans="1:20">
      <c r="A5459" s="3" t="s">
        <v>12701</v>
      </c>
      <c r="B5459" s="3" t="s">
        <v>22340</v>
      </c>
      <c r="C5459" s="3">
        <v>74</v>
      </c>
      <c r="D5459" s="3">
        <v>217350</v>
      </c>
      <c r="E5459" s="3">
        <v>41055</v>
      </c>
      <c r="T5459" s="3">
        <v>0</v>
      </c>
    </row>
    <row r="5460" spans="1:20">
      <c r="A5460" s="3" t="s">
        <v>12702</v>
      </c>
      <c r="B5460" s="3" t="s">
        <v>22340</v>
      </c>
      <c r="C5460" s="3">
        <v>75</v>
      </c>
      <c r="D5460" s="3">
        <v>219712</v>
      </c>
      <c r="E5460" s="3">
        <v>41502</v>
      </c>
      <c r="T5460" s="3">
        <v>0</v>
      </c>
    </row>
    <row r="5461" spans="1:20">
      <c r="A5461" s="3" t="s">
        <v>12703</v>
      </c>
      <c r="B5461" s="3" t="s">
        <v>22340</v>
      </c>
      <c r="C5461" s="3">
        <v>76</v>
      </c>
      <c r="D5461" s="3">
        <v>222075</v>
      </c>
      <c r="E5461" s="3">
        <v>41947</v>
      </c>
      <c r="T5461" s="3">
        <v>0</v>
      </c>
    </row>
    <row r="5462" spans="1:20">
      <c r="A5462" s="3" t="s">
        <v>12704</v>
      </c>
      <c r="B5462" s="3" t="s">
        <v>22340</v>
      </c>
      <c r="C5462" s="3">
        <v>77</v>
      </c>
      <c r="D5462" s="3">
        <v>224437</v>
      </c>
      <c r="E5462" s="3">
        <v>42394</v>
      </c>
      <c r="T5462" s="3">
        <v>0</v>
      </c>
    </row>
    <row r="5463" spans="1:20">
      <c r="A5463" s="3" t="s">
        <v>12705</v>
      </c>
      <c r="B5463" s="3" t="s">
        <v>22340</v>
      </c>
      <c r="C5463" s="3">
        <v>78</v>
      </c>
      <c r="D5463" s="3">
        <v>226800</v>
      </c>
      <c r="E5463" s="3">
        <v>42840</v>
      </c>
      <c r="T5463" s="3">
        <v>0</v>
      </c>
    </row>
    <row r="5464" spans="1:20">
      <c r="A5464" s="3" t="s">
        <v>12706</v>
      </c>
      <c r="B5464" s="3" t="s">
        <v>22340</v>
      </c>
      <c r="C5464" s="3">
        <v>79</v>
      </c>
      <c r="D5464" s="3">
        <v>229162</v>
      </c>
      <c r="E5464" s="3">
        <v>43287</v>
      </c>
      <c r="T5464" s="3">
        <v>0</v>
      </c>
    </row>
    <row r="5465" spans="1:20">
      <c r="A5465" s="3" t="s">
        <v>12707</v>
      </c>
      <c r="B5465" s="3" t="s">
        <v>22340</v>
      </c>
      <c r="C5465" s="3">
        <v>80</v>
      </c>
      <c r="D5465" s="3">
        <v>231525</v>
      </c>
      <c r="E5465" s="3">
        <v>43732</v>
      </c>
      <c r="T5465" s="3">
        <v>0</v>
      </c>
    </row>
    <row r="5466" spans="1:20">
      <c r="A5466" s="24" t="s">
        <v>12708</v>
      </c>
      <c r="B5466" s="3" t="s">
        <v>22340</v>
      </c>
      <c r="C5466" s="25">
        <v>1</v>
      </c>
      <c r="E5466" s="3">
        <v>3325</v>
      </c>
      <c r="F5466" s="3">
        <v>4655</v>
      </c>
      <c r="G5466" s="3">
        <v>4655</v>
      </c>
      <c r="T5466" s="3">
        <v>0</v>
      </c>
    </row>
    <row r="5467" spans="1:20">
      <c r="A5467" s="3" t="s">
        <v>12709</v>
      </c>
      <c r="B5467" s="3" t="s">
        <v>22340</v>
      </c>
      <c r="C5467" s="3">
        <v>2</v>
      </c>
      <c r="E5467" s="3">
        <v>3501</v>
      </c>
      <c r="F5467" s="3">
        <v>4900</v>
      </c>
      <c r="G5467" s="3">
        <v>4900</v>
      </c>
      <c r="T5467" s="3">
        <v>0</v>
      </c>
    </row>
    <row r="5468" spans="1:20">
      <c r="A5468" s="3" t="s">
        <v>12710</v>
      </c>
      <c r="B5468" s="3" t="s">
        <v>22340</v>
      </c>
      <c r="C5468" s="3">
        <v>3</v>
      </c>
      <c r="E5468" s="3">
        <v>3675</v>
      </c>
      <c r="F5468" s="3">
        <v>5144</v>
      </c>
      <c r="G5468" s="3">
        <v>5144</v>
      </c>
      <c r="T5468" s="3">
        <v>0</v>
      </c>
    </row>
    <row r="5469" spans="1:20">
      <c r="A5469" s="3" t="s">
        <v>12711</v>
      </c>
      <c r="B5469" s="3" t="s">
        <v>22340</v>
      </c>
      <c r="C5469" s="3">
        <v>4</v>
      </c>
      <c r="E5469" s="3">
        <v>3850</v>
      </c>
      <c r="F5469" s="3">
        <v>5391</v>
      </c>
      <c r="G5469" s="3">
        <v>5391</v>
      </c>
      <c r="T5469" s="3">
        <v>0</v>
      </c>
    </row>
    <row r="5470" spans="1:20">
      <c r="A5470" s="3" t="s">
        <v>12712</v>
      </c>
      <c r="B5470" s="3" t="s">
        <v>22340</v>
      </c>
      <c r="C5470" s="3">
        <v>5</v>
      </c>
      <c r="E5470" s="3">
        <v>4026</v>
      </c>
      <c r="F5470" s="3">
        <v>5635</v>
      </c>
      <c r="G5470" s="3">
        <v>5635</v>
      </c>
      <c r="T5470" s="3">
        <v>0</v>
      </c>
    </row>
    <row r="5471" spans="1:20">
      <c r="A5471" s="3" t="s">
        <v>12713</v>
      </c>
      <c r="B5471" s="3" t="s">
        <v>22340</v>
      </c>
      <c r="C5471" s="3">
        <v>6</v>
      </c>
      <c r="E5471" s="3">
        <v>4200</v>
      </c>
      <c r="F5471" s="3">
        <v>5880</v>
      </c>
      <c r="G5471" s="3">
        <v>5880</v>
      </c>
      <c r="T5471" s="3">
        <v>0</v>
      </c>
    </row>
    <row r="5472" spans="1:20">
      <c r="A5472" s="3" t="s">
        <v>12714</v>
      </c>
      <c r="B5472" s="3" t="s">
        <v>22340</v>
      </c>
      <c r="C5472" s="3">
        <v>7</v>
      </c>
      <c r="E5472" s="3">
        <v>4375</v>
      </c>
      <c r="F5472" s="3">
        <v>6125</v>
      </c>
      <c r="G5472" s="3">
        <v>6125</v>
      </c>
      <c r="T5472" s="3">
        <v>0</v>
      </c>
    </row>
    <row r="5473" spans="1:20">
      <c r="A5473" s="3" t="s">
        <v>12715</v>
      </c>
      <c r="B5473" s="3" t="s">
        <v>22340</v>
      </c>
      <c r="C5473" s="3">
        <v>8</v>
      </c>
      <c r="E5473" s="3">
        <v>4551</v>
      </c>
      <c r="F5473" s="3">
        <v>6370</v>
      </c>
      <c r="G5473" s="3">
        <v>6370</v>
      </c>
      <c r="T5473" s="3">
        <v>0</v>
      </c>
    </row>
    <row r="5474" spans="1:20">
      <c r="A5474" s="3" t="s">
        <v>12716</v>
      </c>
      <c r="B5474" s="3" t="s">
        <v>22340</v>
      </c>
      <c r="C5474" s="3">
        <v>9</v>
      </c>
      <c r="E5474" s="3">
        <v>4725</v>
      </c>
      <c r="F5474" s="3">
        <v>6614</v>
      </c>
      <c r="G5474" s="3">
        <v>6614</v>
      </c>
      <c r="T5474" s="3">
        <v>0</v>
      </c>
    </row>
    <row r="5475" spans="1:20">
      <c r="A5475" s="3" t="s">
        <v>12717</v>
      </c>
      <c r="B5475" s="3" t="s">
        <v>22340</v>
      </c>
      <c r="C5475" s="3">
        <v>10</v>
      </c>
      <c r="E5475" s="3">
        <v>4900</v>
      </c>
      <c r="F5475" s="3">
        <v>6861</v>
      </c>
      <c r="G5475" s="3">
        <v>6861</v>
      </c>
      <c r="T5475" s="3">
        <v>0</v>
      </c>
    </row>
    <row r="5476" spans="1:20">
      <c r="A5476" s="3" t="s">
        <v>12718</v>
      </c>
      <c r="B5476" s="3" t="s">
        <v>22340</v>
      </c>
      <c r="C5476" s="3">
        <v>11</v>
      </c>
      <c r="E5476" s="3">
        <v>5076</v>
      </c>
      <c r="F5476" s="3">
        <v>7105</v>
      </c>
      <c r="G5476" s="3">
        <v>7105</v>
      </c>
      <c r="T5476" s="3">
        <v>0</v>
      </c>
    </row>
    <row r="5477" spans="1:20">
      <c r="A5477" s="3" t="s">
        <v>12719</v>
      </c>
      <c r="B5477" s="3" t="s">
        <v>22340</v>
      </c>
      <c r="C5477" s="3">
        <v>12</v>
      </c>
      <c r="E5477" s="3">
        <v>5250</v>
      </c>
      <c r="F5477" s="3">
        <v>7350</v>
      </c>
      <c r="G5477" s="3">
        <v>7350</v>
      </c>
      <c r="T5477" s="3">
        <v>0</v>
      </c>
    </row>
    <row r="5478" spans="1:20">
      <c r="A5478" s="3" t="s">
        <v>12720</v>
      </c>
      <c r="B5478" s="3" t="s">
        <v>22340</v>
      </c>
      <c r="C5478" s="3">
        <v>13</v>
      </c>
      <c r="E5478" s="3">
        <v>5425</v>
      </c>
      <c r="F5478" s="3">
        <v>7595</v>
      </c>
      <c r="G5478" s="3">
        <v>7595</v>
      </c>
      <c r="T5478" s="3">
        <v>0</v>
      </c>
    </row>
    <row r="5479" spans="1:20">
      <c r="A5479" s="3" t="s">
        <v>12721</v>
      </c>
      <c r="B5479" s="3" t="s">
        <v>22340</v>
      </c>
      <c r="C5479" s="3">
        <v>14</v>
      </c>
      <c r="E5479" s="3">
        <v>5601</v>
      </c>
      <c r="F5479" s="3">
        <v>7840</v>
      </c>
      <c r="G5479" s="3">
        <v>7840</v>
      </c>
      <c r="T5479" s="3">
        <v>0</v>
      </c>
    </row>
    <row r="5480" spans="1:20">
      <c r="A5480" s="3" t="s">
        <v>12722</v>
      </c>
      <c r="B5480" s="3" t="s">
        <v>22340</v>
      </c>
      <c r="C5480" s="3">
        <v>15</v>
      </c>
      <c r="E5480" s="3">
        <v>5775</v>
      </c>
      <c r="F5480" s="3">
        <v>8084</v>
      </c>
      <c r="G5480" s="3">
        <v>8084</v>
      </c>
      <c r="T5480" s="3">
        <v>0</v>
      </c>
    </row>
    <row r="5481" spans="1:20">
      <c r="A5481" s="3" t="s">
        <v>12723</v>
      </c>
      <c r="B5481" s="3" t="s">
        <v>22340</v>
      </c>
      <c r="C5481" s="3">
        <v>16</v>
      </c>
      <c r="E5481" s="3">
        <v>5950</v>
      </c>
      <c r="F5481" s="3">
        <v>8331</v>
      </c>
      <c r="G5481" s="3">
        <v>8331</v>
      </c>
      <c r="T5481" s="3">
        <v>0</v>
      </c>
    </row>
    <row r="5482" spans="1:20">
      <c r="A5482" s="3" t="s">
        <v>12724</v>
      </c>
      <c r="B5482" s="3" t="s">
        <v>22340</v>
      </c>
      <c r="C5482" s="3">
        <v>17</v>
      </c>
      <c r="E5482" s="3">
        <v>6126</v>
      </c>
      <c r="F5482" s="3">
        <v>8575</v>
      </c>
      <c r="G5482" s="3">
        <v>8575</v>
      </c>
      <c r="T5482" s="3">
        <v>0</v>
      </c>
    </row>
    <row r="5483" spans="1:20">
      <c r="A5483" s="3" t="s">
        <v>12725</v>
      </c>
      <c r="B5483" s="3" t="s">
        <v>22340</v>
      </c>
      <c r="C5483" s="3">
        <v>18</v>
      </c>
      <c r="E5483" s="3">
        <v>6300</v>
      </c>
      <c r="F5483" s="3">
        <v>8820</v>
      </c>
      <c r="G5483" s="3">
        <v>8820</v>
      </c>
      <c r="T5483" s="3">
        <v>0</v>
      </c>
    </row>
    <row r="5484" spans="1:20">
      <c r="A5484" s="3" t="s">
        <v>12726</v>
      </c>
      <c r="B5484" s="3" t="s">
        <v>22340</v>
      </c>
      <c r="C5484" s="3">
        <v>19</v>
      </c>
      <c r="E5484" s="3">
        <v>6475</v>
      </c>
      <c r="F5484" s="3">
        <v>9065</v>
      </c>
      <c r="G5484" s="3">
        <v>9065</v>
      </c>
      <c r="T5484" s="3">
        <v>0</v>
      </c>
    </row>
    <row r="5485" spans="1:20">
      <c r="A5485" s="3" t="s">
        <v>12727</v>
      </c>
      <c r="B5485" s="3" t="s">
        <v>22340</v>
      </c>
      <c r="C5485" s="3">
        <v>20</v>
      </c>
      <c r="E5485" s="3">
        <v>6651</v>
      </c>
      <c r="F5485" s="3">
        <v>9310</v>
      </c>
      <c r="G5485" s="3">
        <v>9310</v>
      </c>
      <c r="T5485" s="3">
        <v>0</v>
      </c>
    </row>
    <row r="5486" spans="1:20">
      <c r="A5486" s="3" t="s">
        <v>12728</v>
      </c>
      <c r="B5486" s="3" t="s">
        <v>22340</v>
      </c>
      <c r="C5486" s="3">
        <v>21</v>
      </c>
      <c r="E5486" s="3">
        <v>6825</v>
      </c>
      <c r="F5486" s="3">
        <v>9554</v>
      </c>
      <c r="G5486" s="3">
        <v>9554</v>
      </c>
      <c r="T5486" s="3">
        <v>0</v>
      </c>
    </row>
    <row r="5487" spans="1:20">
      <c r="A5487" s="3" t="s">
        <v>12729</v>
      </c>
      <c r="B5487" s="3" t="s">
        <v>22340</v>
      </c>
      <c r="C5487" s="3">
        <v>22</v>
      </c>
      <c r="E5487" s="3">
        <v>7000</v>
      </c>
      <c r="F5487" s="3">
        <v>9801</v>
      </c>
      <c r="G5487" s="3">
        <v>9801</v>
      </c>
      <c r="T5487" s="3">
        <v>0</v>
      </c>
    </row>
    <row r="5488" spans="1:20">
      <c r="A5488" s="3" t="s">
        <v>12730</v>
      </c>
      <c r="B5488" s="3" t="s">
        <v>22340</v>
      </c>
      <c r="C5488" s="3">
        <v>23</v>
      </c>
      <c r="E5488" s="3">
        <v>7176</v>
      </c>
      <c r="F5488" s="3">
        <v>10045</v>
      </c>
      <c r="G5488" s="3">
        <v>10045</v>
      </c>
      <c r="T5488" s="3">
        <v>0</v>
      </c>
    </row>
    <row r="5489" spans="1:20">
      <c r="A5489" s="3" t="s">
        <v>12731</v>
      </c>
      <c r="B5489" s="3" t="s">
        <v>22340</v>
      </c>
      <c r="C5489" s="3">
        <v>24</v>
      </c>
      <c r="E5489" s="3">
        <v>7350</v>
      </c>
      <c r="F5489" s="3">
        <v>10290</v>
      </c>
      <c r="G5489" s="3">
        <v>10290</v>
      </c>
      <c r="T5489" s="3">
        <v>0</v>
      </c>
    </row>
    <row r="5490" spans="1:20">
      <c r="A5490" s="3" t="s">
        <v>12732</v>
      </c>
      <c r="B5490" s="3" t="s">
        <v>22340</v>
      </c>
      <c r="C5490" s="3">
        <v>25</v>
      </c>
      <c r="E5490" s="3">
        <v>7525</v>
      </c>
      <c r="F5490" s="3">
        <v>10535</v>
      </c>
      <c r="G5490" s="3">
        <v>10535</v>
      </c>
      <c r="T5490" s="3">
        <v>0</v>
      </c>
    </row>
    <row r="5491" spans="1:20">
      <c r="A5491" s="3" t="s">
        <v>12733</v>
      </c>
      <c r="B5491" s="3" t="s">
        <v>22340</v>
      </c>
      <c r="C5491" s="3">
        <v>26</v>
      </c>
      <c r="E5491" s="3">
        <v>7701</v>
      </c>
      <c r="F5491" s="3">
        <v>10780</v>
      </c>
      <c r="G5491" s="3">
        <v>10780</v>
      </c>
      <c r="T5491" s="3">
        <v>0</v>
      </c>
    </row>
    <row r="5492" spans="1:20">
      <c r="A5492" s="3" t="s">
        <v>12734</v>
      </c>
      <c r="B5492" s="3" t="s">
        <v>22340</v>
      </c>
      <c r="C5492" s="3">
        <v>27</v>
      </c>
      <c r="E5492" s="3">
        <v>7875</v>
      </c>
      <c r="F5492" s="3">
        <v>11024</v>
      </c>
      <c r="G5492" s="3">
        <v>11024</v>
      </c>
      <c r="T5492" s="3">
        <v>0</v>
      </c>
    </row>
    <row r="5493" spans="1:20">
      <c r="A5493" s="3" t="s">
        <v>12735</v>
      </c>
      <c r="B5493" s="3" t="s">
        <v>22340</v>
      </c>
      <c r="C5493" s="3">
        <v>28</v>
      </c>
      <c r="E5493" s="3">
        <v>8050</v>
      </c>
      <c r="F5493" s="3">
        <v>11271</v>
      </c>
      <c r="G5493" s="3">
        <v>11271</v>
      </c>
      <c r="T5493" s="3">
        <v>0</v>
      </c>
    </row>
    <row r="5494" spans="1:20">
      <c r="A5494" s="3" t="s">
        <v>12736</v>
      </c>
      <c r="B5494" s="3" t="s">
        <v>22340</v>
      </c>
      <c r="C5494" s="3">
        <v>29</v>
      </c>
      <c r="E5494" s="3">
        <v>8226</v>
      </c>
      <c r="F5494" s="3">
        <v>11515</v>
      </c>
      <c r="G5494" s="3">
        <v>11515</v>
      </c>
      <c r="T5494" s="3">
        <v>0</v>
      </c>
    </row>
    <row r="5495" spans="1:20">
      <c r="A5495" s="3" t="s">
        <v>12737</v>
      </c>
      <c r="B5495" s="3" t="s">
        <v>22340</v>
      </c>
      <c r="C5495" s="3">
        <v>30</v>
      </c>
      <c r="E5495" s="3">
        <v>8400</v>
      </c>
      <c r="F5495" s="3">
        <v>11760</v>
      </c>
      <c r="G5495" s="3">
        <v>11760</v>
      </c>
      <c r="T5495" s="3">
        <v>0</v>
      </c>
    </row>
    <row r="5496" spans="1:20">
      <c r="A5496" s="3" t="s">
        <v>12738</v>
      </c>
      <c r="B5496" s="3" t="s">
        <v>22340</v>
      </c>
      <c r="C5496" s="3">
        <v>31</v>
      </c>
      <c r="E5496" s="3">
        <v>8575</v>
      </c>
      <c r="F5496" s="3">
        <v>12005</v>
      </c>
      <c r="G5496" s="3">
        <v>12005</v>
      </c>
      <c r="T5496" s="3">
        <v>0</v>
      </c>
    </row>
    <row r="5497" spans="1:20">
      <c r="A5497" s="3" t="s">
        <v>12739</v>
      </c>
      <c r="B5497" s="3" t="s">
        <v>22340</v>
      </c>
      <c r="C5497" s="3">
        <v>32</v>
      </c>
      <c r="E5497" s="3">
        <v>8751</v>
      </c>
      <c r="F5497" s="3">
        <v>12250</v>
      </c>
      <c r="G5497" s="3">
        <v>12250</v>
      </c>
      <c r="T5497" s="3">
        <v>0</v>
      </c>
    </row>
    <row r="5498" spans="1:20">
      <c r="A5498" s="3" t="s">
        <v>12740</v>
      </c>
      <c r="B5498" s="3" t="s">
        <v>22340</v>
      </c>
      <c r="C5498" s="3">
        <v>33</v>
      </c>
      <c r="E5498" s="3">
        <v>8925</v>
      </c>
      <c r="F5498" s="3">
        <v>12494</v>
      </c>
      <c r="G5498" s="3">
        <v>12494</v>
      </c>
      <c r="T5498" s="3">
        <v>0</v>
      </c>
    </row>
    <row r="5499" spans="1:20">
      <c r="A5499" s="3" t="s">
        <v>12741</v>
      </c>
      <c r="B5499" s="3" t="s">
        <v>22340</v>
      </c>
      <c r="C5499" s="3">
        <v>34</v>
      </c>
      <c r="E5499" s="3">
        <v>9100</v>
      </c>
      <c r="F5499" s="3">
        <v>12741</v>
      </c>
      <c r="G5499" s="3">
        <v>12741</v>
      </c>
      <c r="T5499" s="3">
        <v>0</v>
      </c>
    </row>
    <row r="5500" spans="1:20">
      <c r="A5500" s="3" t="s">
        <v>12742</v>
      </c>
      <c r="B5500" s="3" t="s">
        <v>22340</v>
      </c>
      <c r="C5500" s="3">
        <v>35</v>
      </c>
      <c r="E5500" s="3">
        <v>9276</v>
      </c>
      <c r="F5500" s="3">
        <v>12985</v>
      </c>
      <c r="G5500" s="3">
        <v>12985</v>
      </c>
      <c r="T5500" s="3">
        <v>0</v>
      </c>
    </row>
    <row r="5501" spans="1:20">
      <c r="A5501" s="3" t="s">
        <v>12743</v>
      </c>
      <c r="B5501" s="3" t="s">
        <v>22340</v>
      </c>
      <c r="C5501" s="3">
        <v>36</v>
      </c>
      <c r="E5501" s="3">
        <v>9450</v>
      </c>
      <c r="F5501" s="3">
        <v>13230</v>
      </c>
      <c r="G5501" s="3">
        <v>13230</v>
      </c>
      <c r="T5501" s="3">
        <v>0</v>
      </c>
    </row>
    <row r="5502" spans="1:20">
      <c r="A5502" s="3" t="s">
        <v>12744</v>
      </c>
      <c r="B5502" s="3" t="s">
        <v>22340</v>
      </c>
      <c r="C5502" s="3">
        <v>37</v>
      </c>
      <c r="E5502" s="3">
        <v>9625</v>
      </c>
      <c r="F5502" s="3">
        <v>13475</v>
      </c>
      <c r="G5502" s="3">
        <v>13475</v>
      </c>
      <c r="T5502" s="3">
        <v>0</v>
      </c>
    </row>
    <row r="5503" spans="1:20">
      <c r="A5503" s="3" t="s">
        <v>12745</v>
      </c>
      <c r="B5503" s="3" t="s">
        <v>22340</v>
      </c>
      <c r="C5503" s="3">
        <v>38</v>
      </c>
      <c r="E5503" s="3">
        <v>9801</v>
      </c>
      <c r="F5503" s="3">
        <v>13720</v>
      </c>
      <c r="G5503" s="3">
        <v>13720</v>
      </c>
      <c r="T5503" s="3">
        <v>0</v>
      </c>
    </row>
    <row r="5504" spans="1:20">
      <c r="A5504" s="3" t="s">
        <v>12746</v>
      </c>
      <c r="B5504" s="3" t="s">
        <v>22340</v>
      </c>
      <c r="C5504" s="3">
        <v>39</v>
      </c>
      <c r="E5504" s="3">
        <v>9975</v>
      </c>
      <c r="F5504" s="3">
        <v>13964</v>
      </c>
      <c r="G5504" s="3">
        <v>13964</v>
      </c>
      <c r="T5504" s="3">
        <v>0</v>
      </c>
    </row>
    <row r="5505" spans="1:20">
      <c r="A5505" s="3" t="s">
        <v>12747</v>
      </c>
      <c r="B5505" s="3" t="s">
        <v>22340</v>
      </c>
      <c r="C5505" s="3">
        <v>40</v>
      </c>
      <c r="E5505" s="3">
        <v>10150</v>
      </c>
      <c r="F5505" s="3">
        <v>14211</v>
      </c>
      <c r="G5505" s="3">
        <v>14211</v>
      </c>
      <c r="T5505" s="3">
        <v>0</v>
      </c>
    </row>
    <row r="5506" spans="1:20">
      <c r="A5506" s="3" t="s">
        <v>12748</v>
      </c>
      <c r="B5506" s="3" t="s">
        <v>22340</v>
      </c>
      <c r="C5506" s="3">
        <v>41</v>
      </c>
      <c r="E5506" s="3">
        <v>10326</v>
      </c>
      <c r="F5506" s="3">
        <v>14455</v>
      </c>
      <c r="G5506" s="3">
        <v>14455</v>
      </c>
      <c r="T5506" s="3">
        <v>0</v>
      </c>
    </row>
    <row r="5507" spans="1:20">
      <c r="A5507" s="3" t="s">
        <v>12749</v>
      </c>
      <c r="B5507" s="3" t="s">
        <v>22340</v>
      </c>
      <c r="C5507" s="3">
        <v>42</v>
      </c>
      <c r="E5507" s="3">
        <v>10500</v>
      </c>
      <c r="F5507" s="3">
        <v>14700</v>
      </c>
      <c r="G5507" s="3">
        <v>14700</v>
      </c>
      <c r="T5507" s="3">
        <v>0</v>
      </c>
    </row>
    <row r="5508" spans="1:20">
      <c r="A5508" s="3" t="s">
        <v>12750</v>
      </c>
      <c r="B5508" s="3" t="s">
        <v>22340</v>
      </c>
      <c r="C5508" s="3">
        <v>43</v>
      </c>
      <c r="E5508" s="3">
        <v>10675</v>
      </c>
      <c r="F5508" s="3">
        <v>14945</v>
      </c>
      <c r="G5508" s="3">
        <v>14945</v>
      </c>
      <c r="T5508" s="3">
        <v>0</v>
      </c>
    </row>
    <row r="5509" spans="1:20">
      <c r="A5509" s="3" t="s">
        <v>12751</v>
      </c>
      <c r="B5509" s="3" t="s">
        <v>22340</v>
      </c>
      <c r="C5509" s="3">
        <v>44</v>
      </c>
      <c r="E5509" s="3">
        <v>10851</v>
      </c>
      <c r="F5509" s="3">
        <v>15190</v>
      </c>
      <c r="G5509" s="3">
        <v>15190</v>
      </c>
      <c r="T5509" s="3">
        <v>0</v>
      </c>
    </row>
    <row r="5510" spans="1:20">
      <c r="A5510" s="3" t="s">
        <v>12752</v>
      </c>
      <c r="B5510" s="3" t="s">
        <v>22340</v>
      </c>
      <c r="C5510" s="3">
        <v>45</v>
      </c>
      <c r="E5510" s="3">
        <v>11025</v>
      </c>
      <c r="F5510" s="3">
        <v>15434</v>
      </c>
      <c r="G5510" s="3">
        <v>15434</v>
      </c>
      <c r="T5510" s="3">
        <v>0</v>
      </c>
    </row>
    <row r="5511" spans="1:20">
      <c r="A5511" s="3" t="s">
        <v>12753</v>
      </c>
      <c r="B5511" s="3" t="s">
        <v>22340</v>
      </c>
      <c r="C5511" s="3">
        <v>46</v>
      </c>
      <c r="E5511" s="3">
        <v>11200</v>
      </c>
      <c r="F5511" s="3">
        <v>15681</v>
      </c>
      <c r="G5511" s="3">
        <v>15681</v>
      </c>
      <c r="T5511" s="3">
        <v>0</v>
      </c>
    </row>
    <row r="5512" spans="1:20">
      <c r="A5512" s="3" t="s">
        <v>12754</v>
      </c>
      <c r="B5512" s="3" t="s">
        <v>22340</v>
      </c>
      <c r="C5512" s="3">
        <v>47</v>
      </c>
      <c r="E5512" s="3">
        <v>11376</v>
      </c>
      <c r="F5512" s="3">
        <v>15925</v>
      </c>
      <c r="G5512" s="3">
        <v>15925</v>
      </c>
      <c r="T5512" s="3">
        <v>0</v>
      </c>
    </row>
    <row r="5513" spans="1:20">
      <c r="A5513" s="3" t="s">
        <v>12755</v>
      </c>
      <c r="B5513" s="3" t="s">
        <v>22340</v>
      </c>
      <c r="C5513" s="3">
        <v>48</v>
      </c>
      <c r="E5513" s="3">
        <v>11550</v>
      </c>
      <c r="F5513" s="3">
        <v>16170</v>
      </c>
      <c r="G5513" s="3">
        <v>16170</v>
      </c>
      <c r="T5513" s="3">
        <v>0</v>
      </c>
    </row>
    <row r="5514" spans="1:20">
      <c r="A5514" s="3" t="s">
        <v>12756</v>
      </c>
      <c r="B5514" s="3" t="s">
        <v>22340</v>
      </c>
      <c r="C5514" s="3">
        <v>49</v>
      </c>
      <c r="E5514" s="3">
        <v>11725</v>
      </c>
      <c r="F5514" s="3">
        <v>16415</v>
      </c>
      <c r="G5514" s="3">
        <v>16415</v>
      </c>
      <c r="T5514" s="3">
        <v>0</v>
      </c>
    </row>
    <row r="5515" spans="1:20">
      <c r="A5515" s="3" t="s">
        <v>12757</v>
      </c>
      <c r="B5515" s="3" t="s">
        <v>22340</v>
      </c>
      <c r="C5515" s="3">
        <v>50</v>
      </c>
      <c r="E5515" s="3">
        <v>11901</v>
      </c>
      <c r="F5515" s="3">
        <v>16660</v>
      </c>
      <c r="G5515" s="3">
        <v>16660</v>
      </c>
      <c r="T5515" s="3">
        <v>0</v>
      </c>
    </row>
    <row r="5516" spans="1:20">
      <c r="A5516" s="3" t="s">
        <v>12758</v>
      </c>
      <c r="B5516" s="3" t="s">
        <v>22340</v>
      </c>
      <c r="C5516" s="3">
        <v>51</v>
      </c>
      <c r="E5516" s="3">
        <v>12075</v>
      </c>
      <c r="F5516" s="3">
        <v>16904</v>
      </c>
      <c r="G5516" s="3">
        <v>16904</v>
      </c>
      <c r="T5516" s="3">
        <v>0</v>
      </c>
    </row>
    <row r="5517" spans="1:20">
      <c r="A5517" s="3" t="s">
        <v>12759</v>
      </c>
      <c r="B5517" s="3" t="s">
        <v>22340</v>
      </c>
      <c r="C5517" s="3">
        <v>52</v>
      </c>
      <c r="E5517" s="3">
        <v>12250</v>
      </c>
      <c r="F5517" s="3">
        <v>17151</v>
      </c>
      <c r="G5517" s="3">
        <v>17151</v>
      </c>
      <c r="T5517" s="3">
        <v>0</v>
      </c>
    </row>
    <row r="5518" spans="1:20">
      <c r="A5518" s="3" t="s">
        <v>12760</v>
      </c>
      <c r="B5518" s="3" t="s">
        <v>22340</v>
      </c>
      <c r="C5518" s="3">
        <v>53</v>
      </c>
      <c r="E5518" s="3">
        <v>12426</v>
      </c>
      <c r="F5518" s="3">
        <v>17395</v>
      </c>
      <c r="G5518" s="3">
        <v>17395</v>
      </c>
      <c r="T5518" s="3">
        <v>0</v>
      </c>
    </row>
    <row r="5519" spans="1:20">
      <c r="A5519" s="3" t="s">
        <v>12761</v>
      </c>
      <c r="B5519" s="3" t="s">
        <v>22340</v>
      </c>
      <c r="C5519" s="3">
        <v>54</v>
      </c>
      <c r="E5519" s="3">
        <v>12600</v>
      </c>
      <c r="F5519" s="3">
        <v>17640</v>
      </c>
      <c r="G5519" s="3">
        <v>17640</v>
      </c>
      <c r="T5519" s="3">
        <v>0</v>
      </c>
    </row>
    <row r="5520" spans="1:20">
      <c r="A5520" s="3" t="s">
        <v>12762</v>
      </c>
      <c r="B5520" s="3" t="s">
        <v>22340</v>
      </c>
      <c r="C5520" s="3">
        <v>55</v>
      </c>
      <c r="E5520" s="3">
        <v>12775</v>
      </c>
      <c r="F5520" s="3">
        <v>17885</v>
      </c>
      <c r="G5520" s="3">
        <v>17885</v>
      </c>
      <c r="T5520" s="3">
        <v>0</v>
      </c>
    </row>
    <row r="5521" spans="1:20">
      <c r="A5521" s="3" t="s">
        <v>12763</v>
      </c>
      <c r="B5521" s="3" t="s">
        <v>22340</v>
      </c>
      <c r="C5521" s="3">
        <v>56</v>
      </c>
      <c r="E5521" s="3">
        <v>12951</v>
      </c>
      <c r="F5521" s="3">
        <v>18130</v>
      </c>
      <c r="G5521" s="3">
        <v>18130</v>
      </c>
      <c r="T5521" s="3">
        <v>0</v>
      </c>
    </row>
    <row r="5522" spans="1:20">
      <c r="A5522" s="3" t="s">
        <v>12764</v>
      </c>
      <c r="B5522" s="3" t="s">
        <v>22340</v>
      </c>
      <c r="C5522" s="3">
        <v>57</v>
      </c>
      <c r="E5522" s="3">
        <v>13125</v>
      </c>
      <c r="F5522" s="3">
        <v>18374</v>
      </c>
      <c r="G5522" s="3">
        <v>18374</v>
      </c>
      <c r="T5522" s="3">
        <v>0</v>
      </c>
    </row>
    <row r="5523" spans="1:20">
      <c r="A5523" s="3" t="s">
        <v>12765</v>
      </c>
      <c r="B5523" s="3" t="s">
        <v>22340</v>
      </c>
      <c r="C5523" s="3">
        <v>58</v>
      </c>
      <c r="E5523" s="3">
        <v>13300</v>
      </c>
      <c r="F5523" s="3">
        <v>18621</v>
      </c>
      <c r="G5523" s="3">
        <v>18621</v>
      </c>
      <c r="T5523" s="3">
        <v>0</v>
      </c>
    </row>
    <row r="5524" spans="1:20">
      <c r="A5524" s="3" t="s">
        <v>12766</v>
      </c>
      <c r="B5524" s="3" t="s">
        <v>22340</v>
      </c>
      <c r="C5524" s="3">
        <v>59</v>
      </c>
      <c r="E5524" s="3">
        <v>13476</v>
      </c>
      <c r="F5524" s="3">
        <v>18865</v>
      </c>
      <c r="G5524" s="3">
        <v>18865</v>
      </c>
      <c r="T5524" s="3">
        <v>0</v>
      </c>
    </row>
    <row r="5525" spans="1:20">
      <c r="A5525" s="3" t="s">
        <v>12767</v>
      </c>
      <c r="B5525" s="3" t="s">
        <v>22340</v>
      </c>
      <c r="C5525" s="3">
        <v>60</v>
      </c>
      <c r="E5525" s="3">
        <v>13650</v>
      </c>
      <c r="F5525" s="3">
        <v>19110</v>
      </c>
      <c r="G5525" s="3">
        <v>19110</v>
      </c>
      <c r="T5525" s="3">
        <v>0</v>
      </c>
    </row>
    <row r="5526" spans="1:20">
      <c r="A5526" s="3" t="s">
        <v>12768</v>
      </c>
      <c r="B5526" s="3" t="s">
        <v>22340</v>
      </c>
      <c r="C5526" s="3">
        <v>61</v>
      </c>
      <c r="E5526" s="3">
        <v>13825</v>
      </c>
      <c r="F5526" s="3">
        <v>19355</v>
      </c>
      <c r="G5526" s="3">
        <v>19355</v>
      </c>
      <c r="T5526" s="3">
        <v>0</v>
      </c>
    </row>
    <row r="5527" spans="1:20">
      <c r="A5527" s="3" t="s">
        <v>12769</v>
      </c>
      <c r="B5527" s="3" t="s">
        <v>22340</v>
      </c>
      <c r="C5527" s="3">
        <v>62</v>
      </c>
      <c r="E5527" s="3">
        <v>14001</v>
      </c>
      <c r="F5527" s="3">
        <v>19600</v>
      </c>
      <c r="G5527" s="3">
        <v>19600</v>
      </c>
      <c r="T5527" s="3">
        <v>0</v>
      </c>
    </row>
    <row r="5528" spans="1:20">
      <c r="A5528" s="3" t="s">
        <v>12770</v>
      </c>
      <c r="B5528" s="3" t="s">
        <v>22340</v>
      </c>
      <c r="C5528" s="3">
        <v>63</v>
      </c>
      <c r="E5528" s="3">
        <v>14175</v>
      </c>
      <c r="F5528" s="3">
        <v>19844</v>
      </c>
      <c r="G5528" s="3">
        <v>19844</v>
      </c>
      <c r="T5528" s="3">
        <v>0</v>
      </c>
    </row>
    <row r="5529" spans="1:20">
      <c r="A5529" s="3" t="s">
        <v>12771</v>
      </c>
      <c r="B5529" s="3" t="s">
        <v>22340</v>
      </c>
      <c r="C5529" s="3">
        <v>64</v>
      </c>
      <c r="E5529" s="3">
        <v>14350</v>
      </c>
      <c r="F5529" s="3">
        <v>20091</v>
      </c>
      <c r="G5529" s="3">
        <v>20091</v>
      </c>
      <c r="T5529" s="3">
        <v>0</v>
      </c>
    </row>
    <row r="5530" spans="1:20">
      <c r="A5530" s="3" t="s">
        <v>12772</v>
      </c>
      <c r="B5530" s="3" t="s">
        <v>22340</v>
      </c>
      <c r="C5530" s="3">
        <v>65</v>
      </c>
      <c r="E5530" s="3">
        <v>14526</v>
      </c>
      <c r="F5530" s="3">
        <v>20335</v>
      </c>
      <c r="G5530" s="3">
        <v>20335</v>
      </c>
      <c r="T5530" s="3">
        <v>0</v>
      </c>
    </row>
    <row r="5531" spans="1:20">
      <c r="A5531" s="3" t="s">
        <v>12773</v>
      </c>
      <c r="B5531" s="3" t="s">
        <v>22340</v>
      </c>
      <c r="C5531" s="3">
        <v>66</v>
      </c>
      <c r="E5531" s="3">
        <v>14700</v>
      </c>
      <c r="F5531" s="3">
        <v>20580</v>
      </c>
      <c r="G5531" s="3">
        <v>20580</v>
      </c>
      <c r="T5531" s="3">
        <v>0</v>
      </c>
    </row>
    <row r="5532" spans="1:20">
      <c r="A5532" s="3" t="s">
        <v>12774</v>
      </c>
      <c r="B5532" s="3" t="s">
        <v>22340</v>
      </c>
      <c r="C5532" s="3">
        <v>67</v>
      </c>
      <c r="E5532" s="3">
        <v>14875</v>
      </c>
      <c r="F5532" s="3">
        <v>20825</v>
      </c>
      <c r="G5532" s="3">
        <v>20825</v>
      </c>
      <c r="T5532" s="3">
        <v>0</v>
      </c>
    </row>
    <row r="5533" spans="1:20">
      <c r="A5533" s="3" t="s">
        <v>12775</v>
      </c>
      <c r="B5533" s="3" t="s">
        <v>22340</v>
      </c>
      <c r="C5533" s="3">
        <v>68</v>
      </c>
      <c r="E5533" s="3">
        <v>15051</v>
      </c>
      <c r="F5533" s="3">
        <v>21070</v>
      </c>
      <c r="G5533" s="3">
        <v>21070</v>
      </c>
      <c r="T5533" s="3">
        <v>0</v>
      </c>
    </row>
    <row r="5534" spans="1:20">
      <c r="A5534" s="3" t="s">
        <v>12776</v>
      </c>
      <c r="B5534" s="3" t="s">
        <v>22340</v>
      </c>
      <c r="C5534" s="3">
        <v>69</v>
      </c>
      <c r="E5534" s="3">
        <v>15225</v>
      </c>
      <c r="F5534" s="3">
        <v>21314</v>
      </c>
      <c r="G5534" s="3">
        <v>21314</v>
      </c>
      <c r="T5534" s="3">
        <v>0</v>
      </c>
    </row>
    <row r="5535" spans="1:20">
      <c r="A5535" s="3" t="s">
        <v>12777</v>
      </c>
      <c r="B5535" s="3" t="s">
        <v>22340</v>
      </c>
      <c r="C5535" s="3">
        <v>70</v>
      </c>
      <c r="E5535" s="3">
        <v>15400</v>
      </c>
      <c r="F5535" s="3">
        <v>21561</v>
      </c>
      <c r="G5535" s="3">
        <v>21561</v>
      </c>
      <c r="T5535" s="3">
        <v>0</v>
      </c>
    </row>
    <row r="5536" spans="1:20">
      <c r="A5536" s="3" t="s">
        <v>12778</v>
      </c>
      <c r="B5536" s="3" t="s">
        <v>22340</v>
      </c>
      <c r="C5536" s="3">
        <v>71</v>
      </c>
      <c r="E5536" s="3">
        <v>15576</v>
      </c>
      <c r="F5536" s="3">
        <v>21805</v>
      </c>
      <c r="G5536" s="3">
        <v>21805</v>
      </c>
      <c r="T5536" s="3">
        <v>0</v>
      </c>
    </row>
    <row r="5537" spans="1:20">
      <c r="A5537" s="3" t="s">
        <v>12779</v>
      </c>
      <c r="B5537" s="3" t="s">
        <v>22340</v>
      </c>
      <c r="C5537" s="3">
        <v>72</v>
      </c>
      <c r="E5537" s="3">
        <v>15750</v>
      </c>
      <c r="F5537" s="3">
        <v>22050</v>
      </c>
      <c r="G5537" s="3">
        <v>22050</v>
      </c>
      <c r="T5537" s="3">
        <v>0</v>
      </c>
    </row>
    <row r="5538" spans="1:20">
      <c r="A5538" s="3" t="s">
        <v>12780</v>
      </c>
      <c r="B5538" s="3" t="s">
        <v>22340</v>
      </c>
      <c r="C5538" s="3">
        <v>73</v>
      </c>
      <c r="E5538" s="3">
        <v>15925</v>
      </c>
      <c r="F5538" s="3">
        <v>22295</v>
      </c>
      <c r="G5538" s="3">
        <v>22295</v>
      </c>
      <c r="T5538" s="3">
        <v>0</v>
      </c>
    </row>
    <row r="5539" spans="1:20">
      <c r="A5539" s="3" t="s">
        <v>12781</v>
      </c>
      <c r="B5539" s="3" t="s">
        <v>22340</v>
      </c>
      <c r="C5539" s="3">
        <v>74</v>
      </c>
      <c r="E5539" s="3">
        <v>16101</v>
      </c>
      <c r="F5539" s="3">
        <v>22540</v>
      </c>
      <c r="G5539" s="3">
        <v>22540</v>
      </c>
      <c r="T5539" s="3">
        <v>0</v>
      </c>
    </row>
    <row r="5540" spans="1:20">
      <c r="A5540" s="3" t="s">
        <v>12782</v>
      </c>
      <c r="B5540" s="3" t="s">
        <v>22340</v>
      </c>
      <c r="C5540" s="3">
        <v>75</v>
      </c>
      <c r="E5540" s="3">
        <v>16275</v>
      </c>
      <c r="F5540" s="3">
        <v>22784</v>
      </c>
      <c r="G5540" s="3">
        <v>22784</v>
      </c>
      <c r="T5540" s="3">
        <v>0</v>
      </c>
    </row>
    <row r="5541" spans="1:20">
      <c r="A5541" s="3" t="s">
        <v>12783</v>
      </c>
      <c r="B5541" s="3" t="s">
        <v>22340</v>
      </c>
      <c r="C5541" s="3">
        <v>76</v>
      </c>
      <c r="E5541" s="3">
        <v>16450</v>
      </c>
      <c r="F5541" s="3">
        <v>23031</v>
      </c>
      <c r="G5541" s="3">
        <v>23031</v>
      </c>
      <c r="T5541" s="3">
        <v>0</v>
      </c>
    </row>
    <row r="5542" spans="1:20">
      <c r="A5542" s="3" t="s">
        <v>12784</v>
      </c>
      <c r="B5542" s="3" t="s">
        <v>22340</v>
      </c>
      <c r="C5542" s="3">
        <v>77</v>
      </c>
      <c r="E5542" s="3">
        <v>16626</v>
      </c>
      <c r="F5542" s="3">
        <v>23275</v>
      </c>
      <c r="G5542" s="3">
        <v>23275</v>
      </c>
      <c r="T5542" s="3">
        <v>0</v>
      </c>
    </row>
    <row r="5543" spans="1:20">
      <c r="A5543" s="3" t="s">
        <v>12785</v>
      </c>
      <c r="B5543" s="3" t="s">
        <v>22340</v>
      </c>
      <c r="C5543" s="3">
        <v>78</v>
      </c>
      <c r="E5543" s="3">
        <v>16800</v>
      </c>
      <c r="F5543" s="3">
        <v>23520</v>
      </c>
      <c r="G5543" s="3">
        <v>23520</v>
      </c>
      <c r="T5543" s="3">
        <v>0</v>
      </c>
    </row>
    <row r="5544" spans="1:20">
      <c r="A5544" s="3" t="s">
        <v>12786</v>
      </c>
      <c r="B5544" s="3" t="s">
        <v>22340</v>
      </c>
      <c r="C5544" s="3">
        <v>79</v>
      </c>
      <c r="E5544" s="3">
        <v>16975</v>
      </c>
      <c r="F5544" s="3">
        <v>23765</v>
      </c>
      <c r="G5544" s="3">
        <v>23765</v>
      </c>
      <c r="T5544" s="3">
        <v>0</v>
      </c>
    </row>
    <row r="5545" spans="1:20">
      <c r="A5545" s="3" t="s">
        <v>12787</v>
      </c>
      <c r="B5545" s="3" t="s">
        <v>22340</v>
      </c>
      <c r="C5545" s="3">
        <v>80</v>
      </c>
      <c r="E5545" s="3">
        <v>17151</v>
      </c>
      <c r="F5545" s="3">
        <v>24010</v>
      </c>
      <c r="G5545" s="3">
        <v>24010</v>
      </c>
      <c r="T5545" s="3">
        <v>0</v>
      </c>
    </row>
    <row r="5546" spans="1:20">
      <c r="A5546" s="24" t="s">
        <v>12788</v>
      </c>
      <c r="B5546" s="3" t="s">
        <v>22340</v>
      </c>
      <c r="C5546" s="25">
        <v>1</v>
      </c>
      <c r="D5546" s="3">
        <v>167580</v>
      </c>
      <c r="F5546" s="3">
        <v>1663</v>
      </c>
      <c r="G5546" s="3">
        <v>1663</v>
      </c>
      <c r="T5546" s="3">
        <v>0</v>
      </c>
    </row>
    <row r="5547" spans="1:20">
      <c r="A5547" s="3" t="s">
        <v>12789</v>
      </c>
      <c r="B5547" s="3" t="s">
        <v>22340</v>
      </c>
      <c r="C5547" s="3">
        <v>2</v>
      </c>
      <c r="D5547" s="3">
        <v>176400</v>
      </c>
      <c r="F5547" s="3">
        <v>1750</v>
      </c>
      <c r="G5547" s="3">
        <v>1750</v>
      </c>
      <c r="T5547" s="3">
        <v>0</v>
      </c>
    </row>
    <row r="5548" spans="1:20">
      <c r="A5548" s="3" t="s">
        <v>12790</v>
      </c>
      <c r="B5548" s="3" t="s">
        <v>22340</v>
      </c>
      <c r="C5548" s="3">
        <v>3</v>
      </c>
      <c r="D5548" s="3">
        <v>185220</v>
      </c>
      <c r="F5548" s="3">
        <v>1837</v>
      </c>
      <c r="G5548" s="3">
        <v>1837</v>
      </c>
      <c r="T5548" s="3">
        <v>0</v>
      </c>
    </row>
    <row r="5549" spans="1:20">
      <c r="A5549" s="3" t="s">
        <v>12791</v>
      </c>
      <c r="B5549" s="3" t="s">
        <v>22340</v>
      </c>
      <c r="C5549" s="3">
        <v>4</v>
      </c>
      <c r="D5549" s="3">
        <v>194040</v>
      </c>
      <c r="F5549" s="3">
        <v>1926</v>
      </c>
      <c r="G5549" s="3">
        <v>1926</v>
      </c>
      <c r="T5549" s="3">
        <v>0</v>
      </c>
    </row>
    <row r="5550" spans="1:20">
      <c r="A5550" s="3" t="s">
        <v>12792</v>
      </c>
      <c r="B5550" s="3" t="s">
        <v>22340</v>
      </c>
      <c r="C5550" s="3">
        <v>5</v>
      </c>
      <c r="D5550" s="3">
        <v>202860</v>
      </c>
      <c r="F5550" s="3">
        <v>2013</v>
      </c>
      <c r="G5550" s="3">
        <v>2013</v>
      </c>
      <c r="T5550" s="3">
        <v>0</v>
      </c>
    </row>
    <row r="5551" spans="1:20">
      <c r="A5551" s="3" t="s">
        <v>12793</v>
      </c>
      <c r="B5551" s="3" t="s">
        <v>22340</v>
      </c>
      <c r="C5551" s="3">
        <v>6</v>
      </c>
      <c r="D5551" s="3">
        <v>211680</v>
      </c>
      <c r="F5551" s="3">
        <v>2100</v>
      </c>
      <c r="G5551" s="3">
        <v>2100</v>
      </c>
      <c r="T5551" s="3">
        <v>0</v>
      </c>
    </row>
    <row r="5552" spans="1:20">
      <c r="A5552" s="3" t="s">
        <v>12794</v>
      </c>
      <c r="B5552" s="3" t="s">
        <v>22340</v>
      </c>
      <c r="C5552" s="3">
        <v>7</v>
      </c>
      <c r="D5552" s="3">
        <v>220500</v>
      </c>
      <c r="F5552" s="3">
        <v>2188</v>
      </c>
      <c r="G5552" s="3">
        <v>2188</v>
      </c>
      <c r="T5552" s="3">
        <v>0</v>
      </c>
    </row>
    <row r="5553" spans="1:20">
      <c r="A5553" s="3" t="s">
        <v>12795</v>
      </c>
      <c r="B5553" s="3" t="s">
        <v>22340</v>
      </c>
      <c r="C5553" s="3">
        <v>8</v>
      </c>
      <c r="D5553" s="3">
        <v>229320</v>
      </c>
      <c r="F5553" s="3">
        <v>2275</v>
      </c>
      <c r="G5553" s="3">
        <v>2275</v>
      </c>
      <c r="T5553" s="3">
        <v>0</v>
      </c>
    </row>
    <row r="5554" spans="1:20">
      <c r="A5554" s="3" t="s">
        <v>12796</v>
      </c>
      <c r="B5554" s="3" t="s">
        <v>22340</v>
      </c>
      <c r="C5554" s="3">
        <v>9</v>
      </c>
      <c r="D5554" s="3">
        <v>238140</v>
      </c>
      <c r="F5554" s="3">
        <v>2362</v>
      </c>
      <c r="G5554" s="3">
        <v>2362</v>
      </c>
      <c r="T5554" s="3">
        <v>0</v>
      </c>
    </row>
    <row r="5555" spans="1:20">
      <c r="A5555" s="3" t="s">
        <v>12797</v>
      </c>
      <c r="B5555" s="3" t="s">
        <v>22340</v>
      </c>
      <c r="C5555" s="3">
        <v>10</v>
      </c>
      <c r="D5555" s="3">
        <v>246960</v>
      </c>
      <c r="F5555" s="3">
        <v>2451</v>
      </c>
      <c r="G5555" s="3">
        <v>2451</v>
      </c>
      <c r="T5555" s="3">
        <v>0</v>
      </c>
    </row>
    <row r="5556" spans="1:20">
      <c r="A5556" s="3" t="s">
        <v>12798</v>
      </c>
      <c r="B5556" s="3" t="s">
        <v>22340</v>
      </c>
      <c r="C5556" s="3">
        <v>11</v>
      </c>
      <c r="D5556" s="3">
        <v>255780</v>
      </c>
      <c r="F5556" s="3">
        <v>2538</v>
      </c>
      <c r="G5556" s="3">
        <v>2538</v>
      </c>
      <c r="T5556" s="3">
        <v>0</v>
      </c>
    </row>
    <row r="5557" spans="1:20">
      <c r="A5557" s="3" t="s">
        <v>12799</v>
      </c>
      <c r="B5557" s="3" t="s">
        <v>22340</v>
      </c>
      <c r="C5557" s="3">
        <v>12</v>
      </c>
      <c r="D5557" s="3">
        <v>264600</v>
      </c>
      <c r="F5557" s="3">
        <v>2625</v>
      </c>
      <c r="G5557" s="3">
        <v>2625</v>
      </c>
      <c r="T5557" s="3">
        <v>0</v>
      </c>
    </row>
    <row r="5558" spans="1:20">
      <c r="A5558" s="3" t="s">
        <v>12800</v>
      </c>
      <c r="B5558" s="3" t="s">
        <v>22340</v>
      </c>
      <c r="C5558" s="3">
        <v>13</v>
      </c>
      <c r="D5558" s="3">
        <v>273420</v>
      </c>
      <c r="F5558" s="3">
        <v>2713</v>
      </c>
      <c r="G5558" s="3">
        <v>2713</v>
      </c>
      <c r="T5558" s="3">
        <v>0</v>
      </c>
    </row>
    <row r="5559" spans="1:20">
      <c r="A5559" s="3" t="s">
        <v>12801</v>
      </c>
      <c r="B5559" s="3" t="s">
        <v>22340</v>
      </c>
      <c r="C5559" s="3">
        <v>14</v>
      </c>
      <c r="D5559" s="3">
        <v>282240</v>
      </c>
      <c r="F5559" s="3">
        <v>2800</v>
      </c>
      <c r="G5559" s="3">
        <v>2800</v>
      </c>
      <c r="T5559" s="3">
        <v>0</v>
      </c>
    </row>
    <row r="5560" spans="1:20">
      <c r="A5560" s="3" t="s">
        <v>12802</v>
      </c>
      <c r="B5560" s="3" t="s">
        <v>22340</v>
      </c>
      <c r="C5560" s="3">
        <v>15</v>
      </c>
      <c r="D5560" s="3">
        <v>291060</v>
      </c>
      <c r="F5560" s="3">
        <v>2887</v>
      </c>
      <c r="G5560" s="3">
        <v>2887</v>
      </c>
      <c r="T5560" s="3">
        <v>0</v>
      </c>
    </row>
    <row r="5561" spans="1:20">
      <c r="A5561" s="3" t="s">
        <v>12803</v>
      </c>
      <c r="B5561" s="3" t="s">
        <v>22340</v>
      </c>
      <c r="C5561" s="3">
        <v>16</v>
      </c>
      <c r="D5561" s="3">
        <v>299880</v>
      </c>
      <c r="F5561" s="3">
        <v>2976</v>
      </c>
      <c r="G5561" s="3">
        <v>2976</v>
      </c>
      <c r="T5561" s="3">
        <v>0</v>
      </c>
    </row>
    <row r="5562" spans="1:20">
      <c r="A5562" s="3" t="s">
        <v>12804</v>
      </c>
      <c r="B5562" s="3" t="s">
        <v>22340</v>
      </c>
      <c r="C5562" s="3">
        <v>17</v>
      </c>
      <c r="D5562" s="3">
        <v>308700</v>
      </c>
      <c r="F5562" s="3">
        <v>3063</v>
      </c>
      <c r="G5562" s="3">
        <v>3063</v>
      </c>
      <c r="T5562" s="3">
        <v>0</v>
      </c>
    </row>
    <row r="5563" spans="1:20">
      <c r="A5563" s="3" t="s">
        <v>12805</v>
      </c>
      <c r="B5563" s="3" t="s">
        <v>22340</v>
      </c>
      <c r="C5563" s="3">
        <v>18</v>
      </c>
      <c r="D5563" s="3">
        <v>317520</v>
      </c>
      <c r="F5563" s="3">
        <v>3150</v>
      </c>
      <c r="G5563" s="3">
        <v>3150</v>
      </c>
      <c r="T5563" s="3">
        <v>0</v>
      </c>
    </row>
    <row r="5564" spans="1:20">
      <c r="A5564" s="3" t="s">
        <v>12806</v>
      </c>
      <c r="B5564" s="3" t="s">
        <v>22340</v>
      </c>
      <c r="C5564" s="3">
        <v>19</v>
      </c>
      <c r="D5564" s="3">
        <v>326340</v>
      </c>
      <c r="F5564" s="3">
        <v>3238</v>
      </c>
      <c r="G5564" s="3">
        <v>3238</v>
      </c>
      <c r="T5564" s="3">
        <v>0</v>
      </c>
    </row>
    <row r="5565" spans="1:20">
      <c r="A5565" s="3" t="s">
        <v>12807</v>
      </c>
      <c r="B5565" s="3" t="s">
        <v>22340</v>
      </c>
      <c r="C5565" s="3">
        <v>20</v>
      </c>
      <c r="D5565" s="3">
        <v>335160</v>
      </c>
      <c r="F5565" s="3">
        <v>3325</v>
      </c>
      <c r="G5565" s="3">
        <v>3325</v>
      </c>
      <c r="T5565" s="3">
        <v>0</v>
      </c>
    </row>
    <row r="5566" spans="1:20">
      <c r="A5566" s="3" t="s">
        <v>12808</v>
      </c>
      <c r="B5566" s="3" t="s">
        <v>22340</v>
      </c>
      <c r="C5566" s="3">
        <v>21</v>
      </c>
      <c r="D5566" s="3">
        <v>343980</v>
      </c>
      <c r="F5566" s="3">
        <v>3412</v>
      </c>
      <c r="G5566" s="3">
        <v>3412</v>
      </c>
      <c r="T5566" s="3">
        <v>0</v>
      </c>
    </row>
    <row r="5567" spans="1:20">
      <c r="A5567" s="3" t="s">
        <v>12809</v>
      </c>
      <c r="B5567" s="3" t="s">
        <v>22340</v>
      </c>
      <c r="C5567" s="3">
        <v>22</v>
      </c>
      <c r="D5567" s="3">
        <v>352800</v>
      </c>
      <c r="F5567" s="3">
        <v>3501</v>
      </c>
      <c r="G5567" s="3">
        <v>3501</v>
      </c>
      <c r="T5567" s="3">
        <v>0</v>
      </c>
    </row>
    <row r="5568" spans="1:20">
      <c r="A5568" s="3" t="s">
        <v>12810</v>
      </c>
      <c r="B5568" s="3" t="s">
        <v>22340</v>
      </c>
      <c r="C5568" s="3">
        <v>23</v>
      </c>
      <c r="D5568" s="3">
        <v>361620</v>
      </c>
      <c r="F5568" s="3">
        <v>3588</v>
      </c>
      <c r="G5568" s="3">
        <v>3588</v>
      </c>
      <c r="T5568" s="3">
        <v>0</v>
      </c>
    </row>
    <row r="5569" spans="1:20">
      <c r="A5569" s="3" t="s">
        <v>12811</v>
      </c>
      <c r="B5569" s="3" t="s">
        <v>22340</v>
      </c>
      <c r="C5569" s="3">
        <v>24</v>
      </c>
      <c r="D5569" s="3">
        <v>370440</v>
      </c>
      <c r="F5569" s="3">
        <v>3675</v>
      </c>
      <c r="G5569" s="3">
        <v>3675</v>
      </c>
      <c r="T5569" s="3">
        <v>0</v>
      </c>
    </row>
    <row r="5570" spans="1:20">
      <c r="A5570" s="3" t="s">
        <v>12812</v>
      </c>
      <c r="B5570" s="3" t="s">
        <v>22340</v>
      </c>
      <c r="C5570" s="3">
        <v>25</v>
      </c>
      <c r="D5570" s="3">
        <v>379260</v>
      </c>
      <c r="F5570" s="3">
        <v>3763</v>
      </c>
      <c r="G5570" s="3">
        <v>3763</v>
      </c>
      <c r="T5570" s="3">
        <v>0</v>
      </c>
    </row>
    <row r="5571" spans="1:20">
      <c r="A5571" s="3" t="s">
        <v>12813</v>
      </c>
      <c r="B5571" s="3" t="s">
        <v>22340</v>
      </c>
      <c r="C5571" s="3">
        <v>26</v>
      </c>
      <c r="D5571" s="3">
        <v>388080</v>
      </c>
      <c r="F5571" s="3">
        <v>3850</v>
      </c>
      <c r="G5571" s="3">
        <v>3850</v>
      </c>
      <c r="T5571" s="3">
        <v>0</v>
      </c>
    </row>
    <row r="5572" spans="1:20">
      <c r="A5572" s="3" t="s">
        <v>12814</v>
      </c>
      <c r="B5572" s="3" t="s">
        <v>22340</v>
      </c>
      <c r="C5572" s="3">
        <v>27</v>
      </c>
      <c r="D5572" s="3">
        <v>396900</v>
      </c>
      <c r="F5572" s="3">
        <v>3937</v>
      </c>
      <c r="G5572" s="3">
        <v>3937</v>
      </c>
      <c r="T5572" s="3">
        <v>0</v>
      </c>
    </row>
    <row r="5573" spans="1:20">
      <c r="A5573" s="3" t="s">
        <v>12815</v>
      </c>
      <c r="B5573" s="3" t="s">
        <v>22340</v>
      </c>
      <c r="C5573" s="3">
        <v>28</v>
      </c>
      <c r="D5573" s="3">
        <v>405720</v>
      </c>
      <c r="F5573" s="3">
        <v>4026</v>
      </c>
      <c r="G5573" s="3">
        <v>4026</v>
      </c>
      <c r="T5573" s="3">
        <v>0</v>
      </c>
    </row>
    <row r="5574" spans="1:20">
      <c r="A5574" s="3" t="s">
        <v>12816</v>
      </c>
      <c r="B5574" s="3" t="s">
        <v>22340</v>
      </c>
      <c r="C5574" s="3">
        <v>29</v>
      </c>
      <c r="D5574" s="3">
        <v>414540</v>
      </c>
      <c r="F5574" s="3">
        <v>4113</v>
      </c>
      <c r="G5574" s="3">
        <v>4113</v>
      </c>
      <c r="T5574" s="3">
        <v>0</v>
      </c>
    </row>
    <row r="5575" spans="1:20">
      <c r="A5575" s="3" t="s">
        <v>12817</v>
      </c>
      <c r="B5575" s="3" t="s">
        <v>22340</v>
      </c>
      <c r="C5575" s="3">
        <v>30</v>
      </c>
      <c r="D5575" s="3">
        <v>423360</v>
      </c>
      <c r="F5575" s="3">
        <v>4200</v>
      </c>
      <c r="G5575" s="3">
        <v>4200</v>
      </c>
      <c r="T5575" s="3">
        <v>0</v>
      </c>
    </row>
    <row r="5576" spans="1:20">
      <c r="A5576" s="3" t="s">
        <v>12818</v>
      </c>
      <c r="B5576" s="3" t="s">
        <v>22340</v>
      </c>
      <c r="C5576" s="3">
        <v>31</v>
      </c>
      <c r="D5576" s="3">
        <v>432180</v>
      </c>
      <c r="F5576" s="3">
        <v>4288</v>
      </c>
      <c r="G5576" s="3">
        <v>4288</v>
      </c>
      <c r="T5576" s="3">
        <v>0</v>
      </c>
    </row>
    <row r="5577" spans="1:20">
      <c r="A5577" s="3" t="s">
        <v>12819</v>
      </c>
      <c r="B5577" s="3" t="s">
        <v>22340</v>
      </c>
      <c r="C5577" s="3">
        <v>32</v>
      </c>
      <c r="D5577" s="3">
        <v>441000</v>
      </c>
      <c r="F5577" s="3">
        <v>4375</v>
      </c>
      <c r="G5577" s="3">
        <v>4375</v>
      </c>
      <c r="T5577" s="3">
        <v>0</v>
      </c>
    </row>
    <row r="5578" spans="1:20">
      <c r="A5578" s="3" t="s">
        <v>12820</v>
      </c>
      <c r="B5578" s="3" t="s">
        <v>22340</v>
      </c>
      <c r="C5578" s="3">
        <v>33</v>
      </c>
      <c r="D5578" s="3">
        <v>449820</v>
      </c>
      <c r="F5578" s="3">
        <v>4462</v>
      </c>
      <c r="G5578" s="3">
        <v>4462</v>
      </c>
      <c r="T5578" s="3">
        <v>0</v>
      </c>
    </row>
    <row r="5579" spans="1:20">
      <c r="A5579" s="3" t="s">
        <v>12821</v>
      </c>
      <c r="B5579" s="3" t="s">
        <v>22340</v>
      </c>
      <c r="C5579" s="3">
        <v>34</v>
      </c>
      <c r="D5579" s="3">
        <v>458640</v>
      </c>
      <c r="F5579" s="3">
        <v>4551</v>
      </c>
      <c r="G5579" s="3">
        <v>4551</v>
      </c>
      <c r="T5579" s="3">
        <v>0</v>
      </c>
    </row>
    <row r="5580" spans="1:20">
      <c r="A5580" s="3" t="s">
        <v>12822</v>
      </c>
      <c r="B5580" s="3" t="s">
        <v>22340</v>
      </c>
      <c r="C5580" s="3">
        <v>35</v>
      </c>
      <c r="D5580" s="3">
        <v>467460</v>
      </c>
      <c r="F5580" s="3">
        <v>4638</v>
      </c>
      <c r="G5580" s="3">
        <v>4638</v>
      </c>
      <c r="T5580" s="3">
        <v>0</v>
      </c>
    </row>
    <row r="5581" spans="1:20">
      <c r="A5581" s="3" t="s">
        <v>12823</v>
      </c>
      <c r="B5581" s="3" t="s">
        <v>22340</v>
      </c>
      <c r="C5581" s="3">
        <v>36</v>
      </c>
      <c r="D5581" s="3">
        <v>476280</v>
      </c>
      <c r="F5581" s="3">
        <v>4725</v>
      </c>
      <c r="G5581" s="3">
        <v>4725</v>
      </c>
      <c r="T5581" s="3">
        <v>0</v>
      </c>
    </row>
    <row r="5582" spans="1:20">
      <c r="A5582" s="3" t="s">
        <v>12824</v>
      </c>
      <c r="B5582" s="3" t="s">
        <v>22340</v>
      </c>
      <c r="C5582" s="3">
        <v>37</v>
      </c>
      <c r="D5582" s="3">
        <v>485100</v>
      </c>
      <c r="F5582" s="3">
        <v>4813</v>
      </c>
      <c r="G5582" s="3">
        <v>4813</v>
      </c>
      <c r="T5582" s="3">
        <v>0</v>
      </c>
    </row>
    <row r="5583" spans="1:20">
      <c r="A5583" s="3" t="s">
        <v>12825</v>
      </c>
      <c r="B5583" s="3" t="s">
        <v>22340</v>
      </c>
      <c r="C5583" s="3">
        <v>38</v>
      </c>
      <c r="D5583" s="3">
        <v>493920</v>
      </c>
      <c r="F5583" s="3">
        <v>4900</v>
      </c>
      <c r="G5583" s="3">
        <v>4900</v>
      </c>
      <c r="T5583" s="3">
        <v>0</v>
      </c>
    </row>
    <row r="5584" spans="1:20">
      <c r="A5584" s="3" t="s">
        <v>12826</v>
      </c>
      <c r="B5584" s="3" t="s">
        <v>22340</v>
      </c>
      <c r="C5584" s="3">
        <v>39</v>
      </c>
      <c r="D5584" s="3">
        <v>502740</v>
      </c>
      <c r="F5584" s="3">
        <v>4987</v>
      </c>
      <c r="G5584" s="3">
        <v>4987</v>
      </c>
      <c r="T5584" s="3">
        <v>0</v>
      </c>
    </row>
    <row r="5585" spans="1:20">
      <c r="A5585" s="3" t="s">
        <v>12827</v>
      </c>
      <c r="B5585" s="3" t="s">
        <v>22340</v>
      </c>
      <c r="C5585" s="3">
        <v>40</v>
      </c>
      <c r="D5585" s="3">
        <v>511560</v>
      </c>
      <c r="F5585" s="3">
        <v>5076</v>
      </c>
      <c r="G5585" s="3">
        <v>5076</v>
      </c>
      <c r="T5585" s="3">
        <v>0</v>
      </c>
    </row>
    <row r="5586" spans="1:20">
      <c r="A5586" s="3" t="s">
        <v>12828</v>
      </c>
      <c r="B5586" s="3" t="s">
        <v>22340</v>
      </c>
      <c r="C5586" s="3">
        <v>41</v>
      </c>
      <c r="D5586" s="3">
        <v>520380</v>
      </c>
      <c r="F5586" s="3">
        <v>5163</v>
      </c>
      <c r="G5586" s="3">
        <v>5163</v>
      </c>
      <c r="T5586" s="3">
        <v>0</v>
      </c>
    </row>
    <row r="5587" spans="1:20">
      <c r="A5587" s="3" t="s">
        <v>12829</v>
      </c>
      <c r="B5587" s="3" t="s">
        <v>22340</v>
      </c>
      <c r="C5587" s="3">
        <v>42</v>
      </c>
      <c r="D5587" s="3">
        <v>529200</v>
      </c>
      <c r="F5587" s="3">
        <v>5250</v>
      </c>
      <c r="G5587" s="3">
        <v>5250</v>
      </c>
      <c r="T5587" s="3">
        <v>0</v>
      </c>
    </row>
    <row r="5588" spans="1:20">
      <c r="A5588" s="3" t="s">
        <v>12830</v>
      </c>
      <c r="B5588" s="3" t="s">
        <v>22340</v>
      </c>
      <c r="C5588" s="3">
        <v>43</v>
      </c>
      <c r="D5588" s="3">
        <v>538020</v>
      </c>
      <c r="F5588" s="3">
        <v>5338</v>
      </c>
      <c r="G5588" s="3">
        <v>5338</v>
      </c>
      <c r="T5588" s="3">
        <v>0</v>
      </c>
    </row>
    <row r="5589" spans="1:20">
      <c r="A5589" s="3" t="s">
        <v>12831</v>
      </c>
      <c r="B5589" s="3" t="s">
        <v>22340</v>
      </c>
      <c r="C5589" s="3">
        <v>44</v>
      </c>
      <c r="D5589" s="3">
        <v>546840</v>
      </c>
      <c r="F5589" s="3">
        <v>5425</v>
      </c>
      <c r="G5589" s="3">
        <v>5425</v>
      </c>
      <c r="T5589" s="3">
        <v>0</v>
      </c>
    </row>
    <row r="5590" spans="1:20">
      <c r="A5590" s="3" t="s">
        <v>12832</v>
      </c>
      <c r="B5590" s="3" t="s">
        <v>22340</v>
      </c>
      <c r="C5590" s="3">
        <v>45</v>
      </c>
      <c r="D5590" s="3">
        <v>555660</v>
      </c>
      <c r="F5590" s="3">
        <v>5512</v>
      </c>
      <c r="G5590" s="3">
        <v>5512</v>
      </c>
      <c r="T5590" s="3">
        <v>0</v>
      </c>
    </row>
    <row r="5591" spans="1:20">
      <c r="A5591" s="3" t="s">
        <v>12833</v>
      </c>
      <c r="B5591" s="3" t="s">
        <v>22340</v>
      </c>
      <c r="C5591" s="3">
        <v>46</v>
      </c>
      <c r="D5591" s="3">
        <v>564480</v>
      </c>
      <c r="F5591" s="3">
        <v>5601</v>
      </c>
      <c r="G5591" s="3">
        <v>5601</v>
      </c>
      <c r="T5591" s="3">
        <v>0</v>
      </c>
    </row>
    <row r="5592" spans="1:20">
      <c r="A5592" s="3" t="s">
        <v>12834</v>
      </c>
      <c r="B5592" s="3" t="s">
        <v>22340</v>
      </c>
      <c r="C5592" s="3">
        <v>47</v>
      </c>
      <c r="D5592" s="3">
        <v>573300</v>
      </c>
      <c r="F5592" s="3">
        <v>5688</v>
      </c>
      <c r="G5592" s="3">
        <v>5688</v>
      </c>
      <c r="T5592" s="3">
        <v>0</v>
      </c>
    </row>
    <row r="5593" spans="1:20">
      <c r="A5593" s="3" t="s">
        <v>12835</v>
      </c>
      <c r="B5593" s="3" t="s">
        <v>22340</v>
      </c>
      <c r="C5593" s="3">
        <v>48</v>
      </c>
      <c r="D5593" s="3">
        <v>582120</v>
      </c>
      <c r="F5593" s="3">
        <v>5775</v>
      </c>
      <c r="G5593" s="3">
        <v>5775</v>
      </c>
      <c r="T5593" s="3">
        <v>0</v>
      </c>
    </row>
    <row r="5594" spans="1:20">
      <c r="A5594" s="3" t="s">
        <v>12836</v>
      </c>
      <c r="B5594" s="3" t="s">
        <v>22340</v>
      </c>
      <c r="C5594" s="3">
        <v>49</v>
      </c>
      <c r="D5594" s="3">
        <v>590940</v>
      </c>
      <c r="F5594" s="3">
        <v>5863</v>
      </c>
      <c r="G5594" s="3">
        <v>5863</v>
      </c>
      <c r="T5594" s="3">
        <v>0</v>
      </c>
    </row>
    <row r="5595" spans="1:20">
      <c r="A5595" s="3" t="s">
        <v>12837</v>
      </c>
      <c r="B5595" s="3" t="s">
        <v>22340</v>
      </c>
      <c r="C5595" s="3">
        <v>50</v>
      </c>
      <c r="D5595" s="3">
        <v>599760</v>
      </c>
      <c r="F5595" s="3">
        <v>5950</v>
      </c>
      <c r="G5595" s="3">
        <v>5950</v>
      </c>
      <c r="T5595" s="3">
        <v>0</v>
      </c>
    </row>
    <row r="5596" spans="1:20">
      <c r="A5596" s="3" t="s">
        <v>12838</v>
      </c>
      <c r="B5596" s="3" t="s">
        <v>22340</v>
      </c>
      <c r="C5596" s="3">
        <v>51</v>
      </c>
      <c r="D5596" s="3">
        <v>608580</v>
      </c>
      <c r="F5596" s="3">
        <v>6037</v>
      </c>
      <c r="G5596" s="3">
        <v>6037</v>
      </c>
      <c r="T5596" s="3">
        <v>0</v>
      </c>
    </row>
    <row r="5597" spans="1:20">
      <c r="A5597" s="3" t="s">
        <v>12839</v>
      </c>
      <c r="B5597" s="3" t="s">
        <v>22340</v>
      </c>
      <c r="C5597" s="3">
        <v>52</v>
      </c>
      <c r="D5597" s="3">
        <v>617400</v>
      </c>
      <c r="F5597" s="3">
        <v>6126</v>
      </c>
      <c r="G5597" s="3">
        <v>6126</v>
      </c>
      <c r="T5597" s="3">
        <v>0</v>
      </c>
    </row>
    <row r="5598" spans="1:20">
      <c r="A5598" s="3" t="s">
        <v>12840</v>
      </c>
      <c r="B5598" s="3" t="s">
        <v>22340</v>
      </c>
      <c r="C5598" s="3">
        <v>53</v>
      </c>
      <c r="D5598" s="3">
        <v>626220</v>
      </c>
      <c r="F5598" s="3">
        <v>6213</v>
      </c>
      <c r="G5598" s="3">
        <v>6213</v>
      </c>
      <c r="T5598" s="3">
        <v>0</v>
      </c>
    </row>
    <row r="5599" spans="1:20">
      <c r="A5599" s="3" t="s">
        <v>12841</v>
      </c>
      <c r="B5599" s="3" t="s">
        <v>22340</v>
      </c>
      <c r="C5599" s="3">
        <v>54</v>
      </c>
      <c r="D5599" s="3">
        <v>635040</v>
      </c>
      <c r="F5599" s="3">
        <v>6300</v>
      </c>
      <c r="G5599" s="3">
        <v>6300</v>
      </c>
      <c r="T5599" s="3">
        <v>0</v>
      </c>
    </row>
    <row r="5600" spans="1:20">
      <c r="A5600" s="3" t="s">
        <v>12842</v>
      </c>
      <c r="B5600" s="3" t="s">
        <v>22340</v>
      </c>
      <c r="C5600" s="3">
        <v>55</v>
      </c>
      <c r="D5600" s="3">
        <v>643860</v>
      </c>
      <c r="F5600" s="3">
        <v>6388</v>
      </c>
      <c r="G5600" s="3">
        <v>6388</v>
      </c>
      <c r="T5600" s="3">
        <v>0</v>
      </c>
    </row>
    <row r="5601" spans="1:20">
      <c r="A5601" s="3" t="s">
        <v>12843</v>
      </c>
      <c r="B5601" s="3" t="s">
        <v>22340</v>
      </c>
      <c r="C5601" s="3">
        <v>56</v>
      </c>
      <c r="D5601" s="3">
        <v>652680</v>
      </c>
      <c r="F5601" s="3">
        <v>6475</v>
      </c>
      <c r="G5601" s="3">
        <v>6475</v>
      </c>
      <c r="T5601" s="3">
        <v>0</v>
      </c>
    </row>
    <row r="5602" spans="1:20">
      <c r="A5602" s="3" t="s">
        <v>12844</v>
      </c>
      <c r="B5602" s="3" t="s">
        <v>22340</v>
      </c>
      <c r="C5602" s="3">
        <v>57</v>
      </c>
      <c r="D5602" s="3">
        <v>661500</v>
      </c>
      <c r="F5602" s="3">
        <v>6562</v>
      </c>
      <c r="G5602" s="3">
        <v>6562</v>
      </c>
      <c r="T5602" s="3">
        <v>0</v>
      </c>
    </row>
    <row r="5603" spans="1:20">
      <c r="A5603" s="3" t="s">
        <v>12845</v>
      </c>
      <c r="B5603" s="3" t="s">
        <v>22340</v>
      </c>
      <c r="C5603" s="3">
        <v>58</v>
      </c>
      <c r="D5603" s="3">
        <v>670320</v>
      </c>
      <c r="F5603" s="3">
        <v>6651</v>
      </c>
      <c r="G5603" s="3">
        <v>6651</v>
      </c>
      <c r="T5603" s="3">
        <v>0</v>
      </c>
    </row>
    <row r="5604" spans="1:20">
      <c r="A5604" s="3" t="s">
        <v>12846</v>
      </c>
      <c r="B5604" s="3" t="s">
        <v>22340</v>
      </c>
      <c r="C5604" s="3">
        <v>59</v>
      </c>
      <c r="D5604" s="3">
        <v>679140</v>
      </c>
      <c r="F5604" s="3">
        <v>6738</v>
      </c>
      <c r="G5604" s="3">
        <v>6738</v>
      </c>
      <c r="T5604" s="3">
        <v>0</v>
      </c>
    </row>
    <row r="5605" spans="1:20">
      <c r="A5605" s="3" t="s">
        <v>12847</v>
      </c>
      <c r="B5605" s="3" t="s">
        <v>22340</v>
      </c>
      <c r="C5605" s="3">
        <v>60</v>
      </c>
      <c r="D5605" s="3">
        <v>687960</v>
      </c>
      <c r="F5605" s="3">
        <v>6825</v>
      </c>
      <c r="G5605" s="3">
        <v>6825</v>
      </c>
      <c r="T5605" s="3">
        <v>0</v>
      </c>
    </row>
    <row r="5606" spans="1:20">
      <c r="A5606" s="3" t="s">
        <v>12848</v>
      </c>
      <c r="B5606" s="3" t="s">
        <v>22340</v>
      </c>
      <c r="C5606" s="3">
        <v>61</v>
      </c>
      <c r="D5606" s="3">
        <v>696780</v>
      </c>
      <c r="F5606" s="3">
        <v>6913</v>
      </c>
      <c r="G5606" s="3">
        <v>6913</v>
      </c>
      <c r="T5606" s="3">
        <v>0</v>
      </c>
    </row>
    <row r="5607" spans="1:20">
      <c r="A5607" s="3" t="s">
        <v>12849</v>
      </c>
      <c r="B5607" s="3" t="s">
        <v>22340</v>
      </c>
      <c r="C5607" s="3">
        <v>62</v>
      </c>
      <c r="D5607" s="3">
        <v>705600</v>
      </c>
      <c r="F5607" s="3">
        <v>7000</v>
      </c>
      <c r="G5607" s="3">
        <v>7000</v>
      </c>
      <c r="T5607" s="3">
        <v>0</v>
      </c>
    </row>
    <row r="5608" spans="1:20">
      <c r="A5608" s="3" t="s">
        <v>12850</v>
      </c>
      <c r="B5608" s="3" t="s">
        <v>22340</v>
      </c>
      <c r="C5608" s="3">
        <v>63</v>
      </c>
      <c r="D5608" s="3">
        <v>714420</v>
      </c>
      <c r="F5608" s="3">
        <v>7087</v>
      </c>
      <c r="G5608" s="3">
        <v>7087</v>
      </c>
      <c r="T5608" s="3">
        <v>0</v>
      </c>
    </row>
    <row r="5609" spans="1:20">
      <c r="A5609" s="3" t="s">
        <v>12851</v>
      </c>
      <c r="B5609" s="3" t="s">
        <v>22340</v>
      </c>
      <c r="C5609" s="3">
        <v>64</v>
      </c>
      <c r="D5609" s="3">
        <v>723240</v>
      </c>
      <c r="F5609" s="3">
        <v>7176</v>
      </c>
      <c r="G5609" s="3">
        <v>7176</v>
      </c>
      <c r="T5609" s="3">
        <v>0</v>
      </c>
    </row>
    <row r="5610" spans="1:20">
      <c r="A5610" s="3" t="s">
        <v>12852</v>
      </c>
      <c r="B5610" s="3" t="s">
        <v>22340</v>
      </c>
      <c r="C5610" s="3">
        <v>65</v>
      </c>
      <c r="D5610" s="3">
        <v>732060</v>
      </c>
      <c r="F5610" s="3">
        <v>7263</v>
      </c>
      <c r="G5610" s="3">
        <v>7263</v>
      </c>
      <c r="T5610" s="3">
        <v>0</v>
      </c>
    </row>
    <row r="5611" spans="1:20">
      <c r="A5611" s="3" t="s">
        <v>12853</v>
      </c>
      <c r="B5611" s="3" t="s">
        <v>22340</v>
      </c>
      <c r="C5611" s="3">
        <v>66</v>
      </c>
      <c r="D5611" s="3">
        <v>740880</v>
      </c>
      <c r="F5611" s="3">
        <v>7350</v>
      </c>
      <c r="G5611" s="3">
        <v>7350</v>
      </c>
      <c r="T5611" s="3">
        <v>0</v>
      </c>
    </row>
    <row r="5612" spans="1:20">
      <c r="A5612" s="3" t="s">
        <v>12854</v>
      </c>
      <c r="B5612" s="3" t="s">
        <v>22340</v>
      </c>
      <c r="C5612" s="3">
        <v>67</v>
      </c>
      <c r="D5612" s="3">
        <v>749700</v>
      </c>
      <c r="F5612" s="3">
        <v>7438</v>
      </c>
      <c r="G5612" s="3">
        <v>7438</v>
      </c>
      <c r="T5612" s="3">
        <v>0</v>
      </c>
    </row>
    <row r="5613" spans="1:20">
      <c r="A5613" s="3" t="s">
        <v>12855</v>
      </c>
      <c r="B5613" s="3" t="s">
        <v>22340</v>
      </c>
      <c r="C5613" s="3">
        <v>68</v>
      </c>
      <c r="D5613" s="3">
        <v>758520</v>
      </c>
      <c r="F5613" s="3">
        <v>7525</v>
      </c>
      <c r="G5613" s="3">
        <v>7525</v>
      </c>
      <c r="T5613" s="3">
        <v>0</v>
      </c>
    </row>
    <row r="5614" spans="1:20">
      <c r="A5614" s="3" t="s">
        <v>12856</v>
      </c>
      <c r="B5614" s="3" t="s">
        <v>22340</v>
      </c>
      <c r="C5614" s="3">
        <v>69</v>
      </c>
      <c r="D5614" s="3">
        <v>767340</v>
      </c>
      <c r="F5614" s="3">
        <v>7612</v>
      </c>
      <c r="G5614" s="3">
        <v>7612</v>
      </c>
      <c r="T5614" s="3">
        <v>0</v>
      </c>
    </row>
    <row r="5615" spans="1:20">
      <c r="A5615" s="3" t="s">
        <v>12857</v>
      </c>
      <c r="B5615" s="3" t="s">
        <v>22340</v>
      </c>
      <c r="C5615" s="3">
        <v>70</v>
      </c>
      <c r="D5615" s="3">
        <v>776160</v>
      </c>
      <c r="F5615" s="3">
        <v>7701</v>
      </c>
      <c r="G5615" s="3">
        <v>7701</v>
      </c>
      <c r="T5615" s="3">
        <v>0</v>
      </c>
    </row>
    <row r="5616" spans="1:20">
      <c r="A5616" s="3" t="s">
        <v>12858</v>
      </c>
      <c r="B5616" s="3" t="s">
        <v>22340</v>
      </c>
      <c r="C5616" s="3">
        <v>71</v>
      </c>
      <c r="D5616" s="3">
        <v>784980</v>
      </c>
      <c r="F5616" s="3">
        <v>7788</v>
      </c>
      <c r="G5616" s="3">
        <v>7788</v>
      </c>
      <c r="T5616" s="3">
        <v>0</v>
      </c>
    </row>
    <row r="5617" spans="1:20">
      <c r="A5617" s="3" t="s">
        <v>12859</v>
      </c>
      <c r="B5617" s="3" t="s">
        <v>22340</v>
      </c>
      <c r="C5617" s="3">
        <v>72</v>
      </c>
      <c r="D5617" s="3">
        <v>793800</v>
      </c>
      <c r="F5617" s="3">
        <v>7875</v>
      </c>
      <c r="G5617" s="3">
        <v>7875</v>
      </c>
      <c r="T5617" s="3">
        <v>0</v>
      </c>
    </row>
    <row r="5618" spans="1:20">
      <c r="A5618" s="3" t="s">
        <v>12860</v>
      </c>
      <c r="B5618" s="3" t="s">
        <v>22340</v>
      </c>
      <c r="C5618" s="3">
        <v>73</v>
      </c>
      <c r="D5618" s="3">
        <v>802620</v>
      </c>
      <c r="F5618" s="3">
        <v>7963</v>
      </c>
      <c r="G5618" s="3">
        <v>7963</v>
      </c>
      <c r="T5618" s="3">
        <v>0</v>
      </c>
    </row>
    <row r="5619" spans="1:20">
      <c r="A5619" s="3" t="s">
        <v>12861</v>
      </c>
      <c r="B5619" s="3" t="s">
        <v>22340</v>
      </c>
      <c r="C5619" s="3">
        <v>74</v>
      </c>
      <c r="D5619" s="3">
        <v>811440</v>
      </c>
      <c r="F5619" s="3">
        <v>8050</v>
      </c>
      <c r="G5619" s="3">
        <v>8050</v>
      </c>
      <c r="T5619" s="3">
        <v>0</v>
      </c>
    </row>
    <row r="5620" spans="1:20">
      <c r="A5620" s="3" t="s">
        <v>12862</v>
      </c>
      <c r="B5620" s="3" t="s">
        <v>22340</v>
      </c>
      <c r="C5620" s="3">
        <v>75</v>
      </c>
      <c r="D5620" s="3">
        <v>820260</v>
      </c>
      <c r="F5620" s="3">
        <v>8137</v>
      </c>
      <c r="G5620" s="3">
        <v>8137</v>
      </c>
      <c r="T5620" s="3">
        <v>0</v>
      </c>
    </row>
    <row r="5621" spans="1:20">
      <c r="A5621" s="3" t="s">
        <v>12863</v>
      </c>
      <c r="B5621" s="3" t="s">
        <v>22340</v>
      </c>
      <c r="C5621" s="3">
        <v>76</v>
      </c>
      <c r="D5621" s="3">
        <v>829080</v>
      </c>
      <c r="F5621" s="3">
        <v>8226</v>
      </c>
      <c r="G5621" s="3">
        <v>8226</v>
      </c>
      <c r="T5621" s="3">
        <v>0</v>
      </c>
    </row>
    <row r="5622" spans="1:20">
      <c r="A5622" s="3" t="s">
        <v>12864</v>
      </c>
      <c r="B5622" s="3" t="s">
        <v>22340</v>
      </c>
      <c r="C5622" s="3">
        <v>77</v>
      </c>
      <c r="D5622" s="3">
        <v>837900</v>
      </c>
      <c r="F5622" s="3">
        <v>8313</v>
      </c>
      <c r="G5622" s="3">
        <v>8313</v>
      </c>
      <c r="T5622" s="3">
        <v>0</v>
      </c>
    </row>
    <row r="5623" spans="1:20">
      <c r="A5623" s="3" t="s">
        <v>12865</v>
      </c>
      <c r="B5623" s="3" t="s">
        <v>22340</v>
      </c>
      <c r="C5623" s="3">
        <v>78</v>
      </c>
      <c r="D5623" s="3">
        <v>846720</v>
      </c>
      <c r="F5623" s="3">
        <v>8400</v>
      </c>
      <c r="G5623" s="3">
        <v>8400</v>
      </c>
      <c r="T5623" s="3">
        <v>0</v>
      </c>
    </row>
    <row r="5624" spans="1:20">
      <c r="A5624" s="3" t="s">
        <v>12866</v>
      </c>
      <c r="B5624" s="3" t="s">
        <v>22340</v>
      </c>
      <c r="C5624" s="3">
        <v>79</v>
      </c>
      <c r="D5624" s="3">
        <v>855540</v>
      </c>
      <c r="F5624" s="3">
        <v>8488</v>
      </c>
      <c r="G5624" s="3">
        <v>8488</v>
      </c>
      <c r="T5624" s="3">
        <v>0</v>
      </c>
    </row>
    <row r="5625" spans="1:20">
      <c r="A5625" s="3" t="s">
        <v>12867</v>
      </c>
      <c r="B5625" s="3" t="s">
        <v>22340</v>
      </c>
      <c r="C5625" s="3">
        <v>80</v>
      </c>
      <c r="D5625" s="3">
        <v>864360</v>
      </c>
      <c r="F5625" s="3">
        <v>8575</v>
      </c>
      <c r="G5625" s="3">
        <v>8575</v>
      </c>
      <c r="T5625" s="3">
        <v>0</v>
      </c>
    </row>
    <row r="5626" spans="1:20">
      <c r="A5626" s="24" t="s">
        <v>12868</v>
      </c>
      <c r="B5626" s="3" t="s">
        <v>22340</v>
      </c>
      <c r="C5626" s="25">
        <v>1</v>
      </c>
      <c r="H5626" s="3">
        <v>7.1849999999999996</v>
      </c>
      <c r="K5626" s="3">
        <v>7.1849999999999996</v>
      </c>
      <c r="T5626" s="3">
        <v>0</v>
      </c>
    </row>
    <row r="5627" spans="1:20">
      <c r="A5627" s="3" t="s">
        <v>12869</v>
      </c>
      <c r="B5627" s="3" t="s">
        <v>22340</v>
      </c>
      <c r="C5627" s="3">
        <v>2</v>
      </c>
      <c r="H5627" s="3">
        <v>7.665</v>
      </c>
      <c r="K5627" s="3">
        <v>7.665</v>
      </c>
      <c r="T5627" s="3">
        <v>0</v>
      </c>
    </row>
    <row r="5628" spans="1:20">
      <c r="A5628" s="3" t="s">
        <v>12870</v>
      </c>
      <c r="B5628" s="3" t="s">
        <v>22340</v>
      </c>
      <c r="C5628" s="3">
        <v>3</v>
      </c>
      <c r="H5628" s="3">
        <v>8.1449999999999996</v>
      </c>
      <c r="K5628" s="3">
        <v>8.1449999999999996</v>
      </c>
      <c r="T5628" s="3">
        <v>0</v>
      </c>
    </row>
    <row r="5629" spans="1:20">
      <c r="A5629" s="3" t="s">
        <v>12871</v>
      </c>
      <c r="B5629" s="3" t="s">
        <v>22340</v>
      </c>
      <c r="C5629" s="3">
        <v>4</v>
      </c>
      <c r="H5629" s="3">
        <v>8.625</v>
      </c>
      <c r="K5629" s="3">
        <v>8.625</v>
      </c>
      <c r="T5629" s="3">
        <v>0</v>
      </c>
    </row>
    <row r="5630" spans="1:20">
      <c r="A5630" s="3" t="s">
        <v>12872</v>
      </c>
      <c r="B5630" s="3" t="s">
        <v>22340</v>
      </c>
      <c r="C5630" s="3">
        <v>5</v>
      </c>
      <c r="H5630" s="3">
        <v>9.1050000000000004</v>
      </c>
      <c r="K5630" s="3">
        <v>9.1050000000000004</v>
      </c>
      <c r="T5630" s="3">
        <v>0</v>
      </c>
    </row>
    <row r="5631" spans="1:20">
      <c r="A5631" s="3" t="s">
        <v>12873</v>
      </c>
      <c r="B5631" s="3" t="s">
        <v>22340</v>
      </c>
      <c r="C5631" s="3">
        <v>6</v>
      </c>
      <c r="H5631" s="3">
        <v>9.5850000000000009</v>
      </c>
      <c r="K5631" s="3">
        <v>9.5850000000000009</v>
      </c>
      <c r="T5631" s="3">
        <v>0</v>
      </c>
    </row>
    <row r="5632" spans="1:20">
      <c r="A5632" s="3" t="s">
        <v>12874</v>
      </c>
      <c r="B5632" s="3" t="s">
        <v>22340</v>
      </c>
      <c r="C5632" s="3">
        <v>7</v>
      </c>
      <c r="H5632" s="3">
        <v>10.065</v>
      </c>
      <c r="K5632" s="3">
        <v>10.065</v>
      </c>
      <c r="T5632" s="3">
        <v>0</v>
      </c>
    </row>
    <row r="5633" spans="1:20">
      <c r="A5633" s="3" t="s">
        <v>12875</v>
      </c>
      <c r="B5633" s="3" t="s">
        <v>22340</v>
      </c>
      <c r="C5633" s="3">
        <v>8</v>
      </c>
      <c r="H5633" s="3">
        <v>10.545</v>
      </c>
      <c r="K5633" s="3">
        <v>10.545</v>
      </c>
      <c r="T5633" s="3">
        <v>0</v>
      </c>
    </row>
    <row r="5634" spans="1:20">
      <c r="A5634" s="3" t="s">
        <v>12876</v>
      </c>
      <c r="B5634" s="3" t="s">
        <v>22340</v>
      </c>
      <c r="C5634" s="3">
        <v>9</v>
      </c>
      <c r="H5634" s="3">
        <v>11.025</v>
      </c>
      <c r="K5634" s="3">
        <v>11.025</v>
      </c>
      <c r="T5634" s="3">
        <v>0</v>
      </c>
    </row>
    <row r="5635" spans="1:20">
      <c r="A5635" s="3" t="s">
        <v>12877</v>
      </c>
      <c r="B5635" s="3" t="s">
        <v>22340</v>
      </c>
      <c r="C5635" s="3">
        <v>10</v>
      </c>
      <c r="H5635" s="3">
        <v>11.505000000000001</v>
      </c>
      <c r="K5635" s="3">
        <v>11.505000000000001</v>
      </c>
      <c r="T5635" s="3">
        <v>0</v>
      </c>
    </row>
    <row r="5636" spans="1:20">
      <c r="A5636" s="3" t="s">
        <v>12878</v>
      </c>
      <c r="B5636" s="3" t="s">
        <v>22340</v>
      </c>
      <c r="C5636" s="3">
        <v>11</v>
      </c>
      <c r="H5636" s="3">
        <v>11.984999999999999</v>
      </c>
      <c r="K5636" s="3">
        <v>11.984999999999999</v>
      </c>
      <c r="T5636" s="3">
        <v>0</v>
      </c>
    </row>
    <row r="5637" spans="1:20">
      <c r="A5637" s="3" t="s">
        <v>12879</v>
      </c>
      <c r="B5637" s="3" t="s">
        <v>22340</v>
      </c>
      <c r="C5637" s="3">
        <v>12</v>
      </c>
      <c r="H5637" s="3">
        <v>12.465</v>
      </c>
      <c r="K5637" s="3">
        <v>12.465</v>
      </c>
      <c r="T5637" s="3">
        <v>0</v>
      </c>
    </row>
    <row r="5638" spans="1:20">
      <c r="A5638" s="3" t="s">
        <v>12880</v>
      </c>
      <c r="B5638" s="3" t="s">
        <v>22340</v>
      </c>
      <c r="C5638" s="3">
        <v>13</v>
      </c>
      <c r="H5638" s="3">
        <v>12.945</v>
      </c>
      <c r="K5638" s="3">
        <v>12.945</v>
      </c>
      <c r="T5638" s="3">
        <v>0</v>
      </c>
    </row>
    <row r="5639" spans="1:20">
      <c r="A5639" s="3" t="s">
        <v>12881</v>
      </c>
      <c r="B5639" s="3" t="s">
        <v>22340</v>
      </c>
      <c r="C5639" s="3">
        <v>14</v>
      </c>
      <c r="H5639" s="3">
        <v>13.425000000000001</v>
      </c>
      <c r="K5639" s="3">
        <v>13.425000000000001</v>
      </c>
      <c r="T5639" s="3">
        <v>0</v>
      </c>
    </row>
    <row r="5640" spans="1:20">
      <c r="A5640" s="3" t="s">
        <v>12882</v>
      </c>
      <c r="B5640" s="3" t="s">
        <v>22340</v>
      </c>
      <c r="C5640" s="3">
        <v>15</v>
      </c>
      <c r="H5640" s="3">
        <v>13.904999999999999</v>
      </c>
      <c r="K5640" s="3">
        <v>13.904999999999999</v>
      </c>
      <c r="T5640" s="3">
        <v>0</v>
      </c>
    </row>
    <row r="5641" spans="1:20">
      <c r="A5641" s="3" t="s">
        <v>12883</v>
      </c>
      <c r="B5641" s="3" t="s">
        <v>22340</v>
      </c>
      <c r="C5641" s="3">
        <v>16</v>
      </c>
      <c r="H5641" s="3">
        <v>14.385</v>
      </c>
      <c r="K5641" s="3">
        <v>14.385</v>
      </c>
      <c r="T5641" s="3">
        <v>0</v>
      </c>
    </row>
    <row r="5642" spans="1:20">
      <c r="A5642" s="3" t="s">
        <v>12884</v>
      </c>
      <c r="B5642" s="3" t="s">
        <v>22340</v>
      </c>
      <c r="C5642" s="3">
        <v>17</v>
      </c>
      <c r="H5642" s="3">
        <v>14.865</v>
      </c>
      <c r="K5642" s="3">
        <v>14.865</v>
      </c>
      <c r="T5642" s="3">
        <v>0</v>
      </c>
    </row>
    <row r="5643" spans="1:20">
      <c r="A5643" s="3" t="s">
        <v>12885</v>
      </c>
      <c r="B5643" s="3" t="s">
        <v>22340</v>
      </c>
      <c r="C5643" s="3">
        <v>18</v>
      </c>
      <c r="H5643" s="3">
        <v>15.345000000000001</v>
      </c>
      <c r="K5643" s="3">
        <v>15.345000000000001</v>
      </c>
      <c r="T5643" s="3">
        <v>0</v>
      </c>
    </row>
    <row r="5644" spans="1:20">
      <c r="A5644" s="3" t="s">
        <v>12886</v>
      </c>
      <c r="B5644" s="3" t="s">
        <v>22340</v>
      </c>
      <c r="C5644" s="3">
        <v>19</v>
      </c>
      <c r="H5644" s="3">
        <v>15.824999999999999</v>
      </c>
      <c r="K5644" s="3">
        <v>15.824999999999999</v>
      </c>
      <c r="T5644" s="3">
        <v>0</v>
      </c>
    </row>
    <row r="5645" spans="1:20">
      <c r="A5645" s="3" t="s">
        <v>12887</v>
      </c>
      <c r="B5645" s="3" t="s">
        <v>22340</v>
      </c>
      <c r="C5645" s="3">
        <v>20</v>
      </c>
      <c r="H5645" s="3">
        <v>16.305</v>
      </c>
      <c r="K5645" s="3">
        <v>16.305</v>
      </c>
      <c r="T5645" s="3">
        <v>0</v>
      </c>
    </row>
    <row r="5646" spans="1:20">
      <c r="A5646" s="3" t="s">
        <v>12888</v>
      </c>
      <c r="B5646" s="3" t="s">
        <v>22340</v>
      </c>
      <c r="C5646" s="3">
        <v>21</v>
      </c>
      <c r="H5646" s="3">
        <v>16.785</v>
      </c>
      <c r="K5646" s="3">
        <v>16.785</v>
      </c>
      <c r="T5646" s="3">
        <v>0</v>
      </c>
    </row>
    <row r="5647" spans="1:20">
      <c r="A5647" s="3" t="s">
        <v>12889</v>
      </c>
      <c r="B5647" s="3" t="s">
        <v>22340</v>
      </c>
      <c r="C5647" s="3">
        <v>22</v>
      </c>
      <c r="H5647" s="3">
        <v>17.265000000000001</v>
      </c>
      <c r="K5647" s="3">
        <v>17.265000000000001</v>
      </c>
      <c r="T5647" s="3">
        <v>0</v>
      </c>
    </row>
    <row r="5648" spans="1:20">
      <c r="A5648" s="3" t="s">
        <v>12890</v>
      </c>
      <c r="B5648" s="3" t="s">
        <v>22340</v>
      </c>
      <c r="C5648" s="3">
        <v>23</v>
      </c>
      <c r="H5648" s="3">
        <v>17.745000000000001</v>
      </c>
      <c r="K5648" s="3">
        <v>17.745000000000001</v>
      </c>
      <c r="T5648" s="3">
        <v>0</v>
      </c>
    </row>
    <row r="5649" spans="1:20">
      <c r="A5649" s="3" t="s">
        <v>12891</v>
      </c>
      <c r="B5649" s="3" t="s">
        <v>22340</v>
      </c>
      <c r="C5649" s="3">
        <v>24</v>
      </c>
      <c r="H5649" s="3">
        <v>18.225000000000001</v>
      </c>
      <c r="K5649" s="3">
        <v>18.225000000000001</v>
      </c>
      <c r="T5649" s="3">
        <v>0</v>
      </c>
    </row>
    <row r="5650" spans="1:20">
      <c r="A5650" s="3" t="s">
        <v>12892</v>
      </c>
      <c r="B5650" s="3" t="s">
        <v>22340</v>
      </c>
      <c r="C5650" s="3">
        <v>25</v>
      </c>
      <c r="H5650" s="3">
        <v>18.704999999999998</v>
      </c>
      <c r="K5650" s="3">
        <v>18.704999999999998</v>
      </c>
      <c r="T5650" s="3">
        <v>0</v>
      </c>
    </row>
    <row r="5651" spans="1:20">
      <c r="A5651" s="3" t="s">
        <v>12893</v>
      </c>
      <c r="B5651" s="3" t="s">
        <v>22340</v>
      </c>
      <c r="C5651" s="3">
        <v>26</v>
      </c>
      <c r="H5651" s="3">
        <v>19.184999999999999</v>
      </c>
      <c r="K5651" s="3">
        <v>19.184999999999999</v>
      </c>
      <c r="T5651" s="3">
        <v>0</v>
      </c>
    </row>
    <row r="5652" spans="1:20">
      <c r="A5652" s="3" t="s">
        <v>12894</v>
      </c>
      <c r="B5652" s="3" t="s">
        <v>22340</v>
      </c>
      <c r="C5652" s="3">
        <v>27</v>
      </c>
      <c r="H5652" s="3">
        <v>19.664999999999999</v>
      </c>
      <c r="K5652" s="3">
        <v>19.664999999999999</v>
      </c>
      <c r="T5652" s="3">
        <v>0</v>
      </c>
    </row>
    <row r="5653" spans="1:20">
      <c r="A5653" s="3" t="s">
        <v>12895</v>
      </c>
      <c r="B5653" s="3" t="s">
        <v>22340</v>
      </c>
      <c r="C5653" s="3">
        <v>28</v>
      </c>
      <c r="H5653" s="3">
        <v>20.145</v>
      </c>
      <c r="K5653" s="3">
        <v>20.145</v>
      </c>
      <c r="T5653" s="3">
        <v>0</v>
      </c>
    </row>
    <row r="5654" spans="1:20">
      <c r="A5654" s="3" t="s">
        <v>12896</v>
      </c>
      <c r="B5654" s="3" t="s">
        <v>22340</v>
      </c>
      <c r="C5654" s="3">
        <v>29</v>
      </c>
      <c r="H5654" s="3">
        <v>20.625</v>
      </c>
      <c r="K5654" s="3">
        <v>20.625</v>
      </c>
      <c r="T5654" s="3">
        <v>0</v>
      </c>
    </row>
    <row r="5655" spans="1:20">
      <c r="A5655" s="3" t="s">
        <v>12897</v>
      </c>
      <c r="B5655" s="3" t="s">
        <v>22340</v>
      </c>
      <c r="C5655" s="3">
        <v>30</v>
      </c>
      <c r="H5655" s="3">
        <v>21.105</v>
      </c>
      <c r="K5655" s="3">
        <v>21.105</v>
      </c>
      <c r="T5655" s="3">
        <v>0</v>
      </c>
    </row>
    <row r="5656" spans="1:20">
      <c r="A5656" s="3" t="s">
        <v>12898</v>
      </c>
      <c r="B5656" s="3" t="s">
        <v>22340</v>
      </c>
      <c r="C5656" s="3">
        <v>31</v>
      </c>
      <c r="H5656" s="3">
        <v>21.585000000000001</v>
      </c>
      <c r="K5656" s="3">
        <v>21.585000000000001</v>
      </c>
      <c r="T5656" s="3">
        <v>0</v>
      </c>
    </row>
    <row r="5657" spans="1:20">
      <c r="A5657" s="3" t="s">
        <v>12899</v>
      </c>
      <c r="B5657" s="3" t="s">
        <v>22340</v>
      </c>
      <c r="C5657" s="3">
        <v>32</v>
      </c>
      <c r="H5657" s="3">
        <v>22.065000000000001</v>
      </c>
      <c r="K5657" s="3">
        <v>22.065000000000001</v>
      </c>
      <c r="T5657" s="3">
        <v>0</v>
      </c>
    </row>
    <row r="5658" spans="1:20">
      <c r="A5658" s="3" t="s">
        <v>12900</v>
      </c>
      <c r="B5658" s="3" t="s">
        <v>22340</v>
      </c>
      <c r="C5658" s="3">
        <v>33</v>
      </c>
      <c r="H5658" s="3">
        <v>22.545000000000002</v>
      </c>
      <c r="K5658" s="3">
        <v>22.545000000000002</v>
      </c>
      <c r="T5658" s="3">
        <v>0</v>
      </c>
    </row>
    <row r="5659" spans="1:20">
      <c r="A5659" s="3" t="s">
        <v>12901</v>
      </c>
      <c r="B5659" s="3" t="s">
        <v>22340</v>
      </c>
      <c r="C5659" s="3">
        <v>34</v>
      </c>
      <c r="H5659" s="3">
        <v>23.024999999999999</v>
      </c>
      <c r="K5659" s="3">
        <v>23.024999999999999</v>
      </c>
      <c r="T5659" s="3">
        <v>0</v>
      </c>
    </row>
    <row r="5660" spans="1:20">
      <c r="A5660" s="3" t="s">
        <v>12902</v>
      </c>
      <c r="B5660" s="3" t="s">
        <v>22340</v>
      </c>
      <c r="C5660" s="3">
        <v>35</v>
      </c>
      <c r="H5660" s="3">
        <v>23.504999999999999</v>
      </c>
      <c r="K5660" s="3">
        <v>23.504999999999999</v>
      </c>
      <c r="T5660" s="3">
        <v>0</v>
      </c>
    </row>
    <row r="5661" spans="1:20">
      <c r="A5661" s="3" t="s">
        <v>12903</v>
      </c>
      <c r="B5661" s="3" t="s">
        <v>22340</v>
      </c>
      <c r="C5661" s="3">
        <v>36</v>
      </c>
      <c r="H5661" s="3">
        <v>23.984999999999999</v>
      </c>
      <c r="K5661" s="3">
        <v>23.984999999999999</v>
      </c>
      <c r="T5661" s="3">
        <v>0</v>
      </c>
    </row>
    <row r="5662" spans="1:20">
      <c r="A5662" s="3" t="s">
        <v>12904</v>
      </c>
      <c r="B5662" s="3" t="s">
        <v>22340</v>
      </c>
      <c r="C5662" s="3">
        <v>37</v>
      </c>
      <c r="H5662" s="3">
        <v>24.465</v>
      </c>
      <c r="K5662" s="3">
        <v>24.465</v>
      </c>
      <c r="T5662" s="3">
        <v>0</v>
      </c>
    </row>
    <row r="5663" spans="1:20">
      <c r="A5663" s="3" t="s">
        <v>12905</v>
      </c>
      <c r="B5663" s="3" t="s">
        <v>22340</v>
      </c>
      <c r="C5663" s="3">
        <v>38</v>
      </c>
      <c r="H5663" s="3">
        <v>24.945</v>
      </c>
      <c r="K5663" s="3">
        <v>24.945</v>
      </c>
      <c r="T5663" s="3">
        <v>0</v>
      </c>
    </row>
    <row r="5664" spans="1:20">
      <c r="A5664" s="3" t="s">
        <v>12906</v>
      </c>
      <c r="B5664" s="3" t="s">
        <v>22340</v>
      </c>
      <c r="C5664" s="3">
        <v>39</v>
      </c>
      <c r="H5664" s="3">
        <v>25.425000000000001</v>
      </c>
      <c r="K5664" s="3">
        <v>25.425000000000001</v>
      </c>
      <c r="T5664" s="3">
        <v>0</v>
      </c>
    </row>
    <row r="5665" spans="1:20">
      <c r="A5665" s="3" t="s">
        <v>12907</v>
      </c>
      <c r="B5665" s="3" t="s">
        <v>22340</v>
      </c>
      <c r="C5665" s="3">
        <v>40</v>
      </c>
      <c r="H5665" s="3">
        <v>25.905000000000001</v>
      </c>
      <c r="K5665" s="3">
        <v>25.905000000000001</v>
      </c>
      <c r="T5665" s="3">
        <v>0</v>
      </c>
    </row>
    <row r="5666" spans="1:20">
      <c r="A5666" s="3" t="s">
        <v>12908</v>
      </c>
      <c r="B5666" s="3" t="s">
        <v>22340</v>
      </c>
      <c r="C5666" s="3">
        <v>41</v>
      </c>
      <c r="H5666" s="3">
        <v>26.385000000000002</v>
      </c>
      <c r="K5666" s="3">
        <v>26.385000000000002</v>
      </c>
      <c r="T5666" s="3">
        <v>0</v>
      </c>
    </row>
    <row r="5667" spans="1:20">
      <c r="A5667" s="3" t="s">
        <v>12909</v>
      </c>
      <c r="B5667" s="3" t="s">
        <v>22340</v>
      </c>
      <c r="C5667" s="3">
        <v>42</v>
      </c>
      <c r="H5667" s="3">
        <v>26.864999999999998</v>
      </c>
      <c r="K5667" s="3">
        <v>26.864999999999998</v>
      </c>
      <c r="T5667" s="3">
        <v>0</v>
      </c>
    </row>
    <row r="5668" spans="1:20">
      <c r="A5668" s="3" t="s">
        <v>12910</v>
      </c>
      <c r="B5668" s="3" t="s">
        <v>22340</v>
      </c>
      <c r="C5668" s="3">
        <v>43</v>
      </c>
      <c r="H5668" s="3">
        <v>27.344999999999999</v>
      </c>
      <c r="K5668" s="3">
        <v>27.344999999999999</v>
      </c>
      <c r="T5668" s="3">
        <v>0</v>
      </c>
    </row>
    <row r="5669" spans="1:20">
      <c r="A5669" s="3" t="s">
        <v>12911</v>
      </c>
      <c r="B5669" s="3" t="s">
        <v>22340</v>
      </c>
      <c r="C5669" s="3">
        <v>44</v>
      </c>
      <c r="H5669" s="3">
        <v>27.824999999999999</v>
      </c>
      <c r="K5669" s="3">
        <v>27.824999999999999</v>
      </c>
      <c r="T5669" s="3">
        <v>0</v>
      </c>
    </row>
    <row r="5670" spans="1:20">
      <c r="A5670" s="3" t="s">
        <v>12912</v>
      </c>
      <c r="B5670" s="3" t="s">
        <v>22340</v>
      </c>
      <c r="C5670" s="3">
        <v>45</v>
      </c>
      <c r="H5670" s="3">
        <v>28.305</v>
      </c>
      <c r="K5670" s="3">
        <v>28.305</v>
      </c>
      <c r="T5670" s="3">
        <v>0</v>
      </c>
    </row>
    <row r="5671" spans="1:20">
      <c r="A5671" s="3" t="s">
        <v>12913</v>
      </c>
      <c r="B5671" s="3" t="s">
        <v>22340</v>
      </c>
      <c r="C5671" s="3">
        <v>46</v>
      </c>
      <c r="H5671" s="3">
        <v>28.785</v>
      </c>
      <c r="K5671" s="3">
        <v>28.785</v>
      </c>
      <c r="T5671" s="3">
        <v>0</v>
      </c>
    </row>
    <row r="5672" spans="1:20">
      <c r="A5672" s="3" t="s">
        <v>12914</v>
      </c>
      <c r="B5672" s="3" t="s">
        <v>22340</v>
      </c>
      <c r="C5672" s="3">
        <v>47</v>
      </c>
      <c r="H5672" s="3">
        <v>29.265000000000001</v>
      </c>
      <c r="K5672" s="3">
        <v>29.265000000000001</v>
      </c>
      <c r="T5672" s="3">
        <v>0</v>
      </c>
    </row>
    <row r="5673" spans="1:20">
      <c r="A5673" s="3" t="s">
        <v>12915</v>
      </c>
      <c r="B5673" s="3" t="s">
        <v>22340</v>
      </c>
      <c r="C5673" s="3">
        <v>48</v>
      </c>
      <c r="H5673" s="3">
        <v>29.745000000000001</v>
      </c>
      <c r="K5673" s="3">
        <v>29.745000000000001</v>
      </c>
      <c r="T5673" s="3">
        <v>0</v>
      </c>
    </row>
    <row r="5674" spans="1:20">
      <c r="A5674" s="3" t="s">
        <v>12916</v>
      </c>
      <c r="B5674" s="3" t="s">
        <v>22340</v>
      </c>
      <c r="C5674" s="3">
        <v>49</v>
      </c>
      <c r="H5674" s="3">
        <v>30.225000000000001</v>
      </c>
      <c r="K5674" s="3">
        <v>30.225000000000001</v>
      </c>
      <c r="T5674" s="3">
        <v>0</v>
      </c>
    </row>
    <row r="5675" spans="1:20">
      <c r="A5675" s="3" t="s">
        <v>12917</v>
      </c>
      <c r="B5675" s="3" t="s">
        <v>22340</v>
      </c>
      <c r="C5675" s="3">
        <v>50</v>
      </c>
      <c r="H5675" s="3">
        <v>30.704999999999998</v>
      </c>
      <c r="K5675" s="3">
        <v>30.704999999999998</v>
      </c>
      <c r="T5675" s="3">
        <v>0</v>
      </c>
    </row>
    <row r="5676" spans="1:20">
      <c r="A5676" s="3" t="s">
        <v>12918</v>
      </c>
      <c r="B5676" s="3" t="s">
        <v>22340</v>
      </c>
      <c r="C5676" s="3">
        <v>51</v>
      </c>
      <c r="H5676" s="3">
        <v>31.184999999999999</v>
      </c>
      <c r="K5676" s="3">
        <v>31.184999999999999</v>
      </c>
      <c r="T5676" s="3">
        <v>0</v>
      </c>
    </row>
    <row r="5677" spans="1:20">
      <c r="A5677" s="3" t="s">
        <v>12919</v>
      </c>
      <c r="B5677" s="3" t="s">
        <v>22340</v>
      </c>
      <c r="C5677" s="3">
        <v>52</v>
      </c>
      <c r="H5677" s="3">
        <v>31.664999999999999</v>
      </c>
      <c r="K5677" s="3">
        <v>31.664999999999999</v>
      </c>
      <c r="T5677" s="3">
        <v>0</v>
      </c>
    </row>
    <row r="5678" spans="1:20">
      <c r="A5678" s="3" t="s">
        <v>12920</v>
      </c>
      <c r="B5678" s="3" t="s">
        <v>22340</v>
      </c>
      <c r="C5678" s="3">
        <v>53</v>
      </c>
      <c r="H5678" s="3">
        <v>32.145000000000003</v>
      </c>
      <c r="K5678" s="3">
        <v>32.145000000000003</v>
      </c>
      <c r="T5678" s="3">
        <v>0</v>
      </c>
    </row>
    <row r="5679" spans="1:20">
      <c r="A5679" s="3" t="s">
        <v>12921</v>
      </c>
      <c r="B5679" s="3" t="s">
        <v>22340</v>
      </c>
      <c r="C5679" s="3">
        <v>54</v>
      </c>
      <c r="H5679" s="3">
        <v>32.625</v>
      </c>
      <c r="K5679" s="3">
        <v>32.625</v>
      </c>
      <c r="T5679" s="3">
        <v>0</v>
      </c>
    </row>
    <row r="5680" spans="1:20">
      <c r="A5680" s="3" t="s">
        <v>12922</v>
      </c>
      <c r="B5680" s="3" t="s">
        <v>22340</v>
      </c>
      <c r="C5680" s="3">
        <v>55</v>
      </c>
      <c r="H5680" s="3">
        <v>33.104999999999997</v>
      </c>
      <c r="K5680" s="3">
        <v>33.104999999999997</v>
      </c>
      <c r="T5680" s="3">
        <v>0</v>
      </c>
    </row>
    <row r="5681" spans="1:20">
      <c r="A5681" s="3" t="s">
        <v>12923</v>
      </c>
      <c r="B5681" s="3" t="s">
        <v>22340</v>
      </c>
      <c r="C5681" s="3">
        <v>56</v>
      </c>
      <c r="H5681" s="3">
        <v>33.585000000000001</v>
      </c>
      <c r="K5681" s="3">
        <v>33.585000000000001</v>
      </c>
      <c r="T5681" s="3">
        <v>0</v>
      </c>
    </row>
    <row r="5682" spans="1:20">
      <c r="A5682" s="3" t="s">
        <v>12924</v>
      </c>
      <c r="B5682" s="3" t="s">
        <v>22340</v>
      </c>
      <c r="C5682" s="3">
        <v>57</v>
      </c>
      <c r="H5682" s="3">
        <v>34.064999999999998</v>
      </c>
      <c r="K5682" s="3">
        <v>34.064999999999998</v>
      </c>
      <c r="T5682" s="3">
        <v>0</v>
      </c>
    </row>
    <row r="5683" spans="1:20">
      <c r="A5683" s="3" t="s">
        <v>12925</v>
      </c>
      <c r="B5683" s="3" t="s">
        <v>22340</v>
      </c>
      <c r="C5683" s="3">
        <v>58</v>
      </c>
      <c r="H5683" s="3">
        <v>34.545000000000002</v>
      </c>
      <c r="K5683" s="3">
        <v>34.545000000000002</v>
      </c>
      <c r="T5683" s="3">
        <v>0</v>
      </c>
    </row>
    <row r="5684" spans="1:20">
      <c r="A5684" s="3" t="s">
        <v>12926</v>
      </c>
      <c r="B5684" s="3" t="s">
        <v>22340</v>
      </c>
      <c r="C5684" s="3">
        <v>59</v>
      </c>
      <c r="H5684" s="3">
        <v>35.024999999999999</v>
      </c>
      <c r="K5684" s="3">
        <v>35.024999999999999</v>
      </c>
      <c r="T5684" s="3">
        <v>0</v>
      </c>
    </row>
    <row r="5685" spans="1:20">
      <c r="A5685" s="3" t="s">
        <v>12927</v>
      </c>
      <c r="B5685" s="3" t="s">
        <v>22340</v>
      </c>
      <c r="C5685" s="3">
        <v>60</v>
      </c>
      <c r="H5685" s="3">
        <v>35.505000000000003</v>
      </c>
      <c r="K5685" s="3">
        <v>35.505000000000003</v>
      </c>
      <c r="T5685" s="3">
        <v>0</v>
      </c>
    </row>
    <row r="5686" spans="1:20">
      <c r="A5686" s="3" t="s">
        <v>12928</v>
      </c>
      <c r="B5686" s="3" t="s">
        <v>22340</v>
      </c>
      <c r="C5686" s="3">
        <v>61</v>
      </c>
      <c r="H5686" s="3">
        <v>35.984999999999999</v>
      </c>
      <c r="K5686" s="3">
        <v>35.984999999999999</v>
      </c>
      <c r="T5686" s="3">
        <v>0</v>
      </c>
    </row>
    <row r="5687" spans="1:20">
      <c r="A5687" s="3" t="s">
        <v>12929</v>
      </c>
      <c r="B5687" s="3" t="s">
        <v>22340</v>
      </c>
      <c r="C5687" s="3">
        <v>62</v>
      </c>
      <c r="H5687" s="3">
        <v>36.465000000000003</v>
      </c>
      <c r="K5687" s="3">
        <v>36.465000000000003</v>
      </c>
      <c r="T5687" s="3">
        <v>0</v>
      </c>
    </row>
    <row r="5688" spans="1:20">
      <c r="A5688" s="3" t="s">
        <v>12930</v>
      </c>
      <c r="B5688" s="3" t="s">
        <v>22340</v>
      </c>
      <c r="C5688" s="3">
        <v>63</v>
      </c>
      <c r="H5688" s="3">
        <v>36.945</v>
      </c>
      <c r="K5688" s="3">
        <v>36.945</v>
      </c>
      <c r="T5688" s="3">
        <v>0</v>
      </c>
    </row>
    <row r="5689" spans="1:20">
      <c r="A5689" s="3" t="s">
        <v>12931</v>
      </c>
      <c r="B5689" s="3" t="s">
        <v>22340</v>
      </c>
      <c r="C5689" s="3">
        <v>64</v>
      </c>
      <c r="H5689" s="3">
        <v>37.424999999999997</v>
      </c>
      <c r="K5689" s="3">
        <v>37.424999999999997</v>
      </c>
      <c r="T5689" s="3">
        <v>0</v>
      </c>
    </row>
    <row r="5690" spans="1:20">
      <c r="A5690" s="3" t="s">
        <v>12932</v>
      </c>
      <c r="B5690" s="3" t="s">
        <v>22340</v>
      </c>
      <c r="C5690" s="3">
        <v>65</v>
      </c>
      <c r="H5690" s="3">
        <v>37.905000000000001</v>
      </c>
      <c r="K5690" s="3">
        <v>37.905000000000001</v>
      </c>
      <c r="T5690" s="3">
        <v>0</v>
      </c>
    </row>
    <row r="5691" spans="1:20">
      <c r="A5691" s="3" t="s">
        <v>12933</v>
      </c>
      <c r="B5691" s="3" t="s">
        <v>22340</v>
      </c>
      <c r="C5691" s="3">
        <v>66</v>
      </c>
      <c r="H5691" s="3">
        <v>38.384999999999998</v>
      </c>
      <c r="K5691" s="3">
        <v>38.384999999999998</v>
      </c>
      <c r="T5691" s="3">
        <v>0</v>
      </c>
    </row>
    <row r="5692" spans="1:20">
      <c r="A5692" s="3" t="s">
        <v>12934</v>
      </c>
      <c r="B5692" s="3" t="s">
        <v>22340</v>
      </c>
      <c r="C5692" s="3">
        <v>67</v>
      </c>
      <c r="H5692" s="3">
        <v>38.865000000000002</v>
      </c>
      <c r="K5692" s="3">
        <v>38.865000000000002</v>
      </c>
      <c r="T5692" s="3">
        <v>0</v>
      </c>
    </row>
    <row r="5693" spans="1:20">
      <c r="A5693" s="3" t="s">
        <v>12935</v>
      </c>
      <c r="B5693" s="3" t="s">
        <v>22340</v>
      </c>
      <c r="C5693" s="3">
        <v>68</v>
      </c>
      <c r="H5693" s="3">
        <v>39.344999999999999</v>
      </c>
      <c r="K5693" s="3">
        <v>39.344999999999999</v>
      </c>
      <c r="T5693" s="3">
        <v>0</v>
      </c>
    </row>
    <row r="5694" spans="1:20">
      <c r="A5694" s="3" t="s">
        <v>12936</v>
      </c>
      <c r="B5694" s="3" t="s">
        <v>22340</v>
      </c>
      <c r="C5694" s="3">
        <v>69</v>
      </c>
      <c r="H5694" s="3">
        <v>39.825000000000003</v>
      </c>
      <c r="K5694" s="3">
        <v>39.825000000000003</v>
      </c>
      <c r="T5694" s="3">
        <v>0</v>
      </c>
    </row>
    <row r="5695" spans="1:20">
      <c r="A5695" s="3" t="s">
        <v>12937</v>
      </c>
      <c r="B5695" s="3" t="s">
        <v>22340</v>
      </c>
      <c r="C5695" s="3">
        <v>70</v>
      </c>
      <c r="H5695" s="3">
        <v>40.305</v>
      </c>
      <c r="K5695" s="3">
        <v>40.305</v>
      </c>
      <c r="T5695" s="3">
        <v>0</v>
      </c>
    </row>
    <row r="5696" spans="1:20">
      <c r="A5696" s="3" t="s">
        <v>12938</v>
      </c>
      <c r="B5696" s="3" t="s">
        <v>22340</v>
      </c>
      <c r="C5696" s="3">
        <v>71</v>
      </c>
      <c r="H5696" s="3">
        <v>40.784999999999997</v>
      </c>
      <c r="K5696" s="3">
        <v>40.784999999999997</v>
      </c>
      <c r="T5696" s="3">
        <v>0</v>
      </c>
    </row>
    <row r="5697" spans="1:20">
      <c r="A5697" s="3" t="s">
        <v>12939</v>
      </c>
      <c r="B5697" s="3" t="s">
        <v>22340</v>
      </c>
      <c r="C5697" s="3">
        <v>72</v>
      </c>
      <c r="H5697" s="3">
        <v>41.265000000000001</v>
      </c>
      <c r="K5697" s="3">
        <v>41.265000000000001</v>
      </c>
      <c r="T5697" s="3">
        <v>0</v>
      </c>
    </row>
    <row r="5698" spans="1:20">
      <c r="A5698" s="3" t="s">
        <v>12940</v>
      </c>
      <c r="B5698" s="3" t="s">
        <v>22340</v>
      </c>
      <c r="C5698" s="3">
        <v>73</v>
      </c>
      <c r="H5698" s="3">
        <v>41.744999999999997</v>
      </c>
      <c r="K5698" s="3">
        <v>41.744999999999997</v>
      </c>
      <c r="T5698" s="3">
        <v>0</v>
      </c>
    </row>
    <row r="5699" spans="1:20">
      <c r="A5699" s="3" t="s">
        <v>12941</v>
      </c>
      <c r="B5699" s="3" t="s">
        <v>22340</v>
      </c>
      <c r="C5699" s="3">
        <v>74</v>
      </c>
      <c r="H5699" s="3">
        <v>42.225000000000001</v>
      </c>
      <c r="K5699" s="3">
        <v>42.225000000000001</v>
      </c>
      <c r="T5699" s="3">
        <v>0</v>
      </c>
    </row>
    <row r="5700" spans="1:20">
      <c r="A5700" s="3" t="s">
        <v>12942</v>
      </c>
      <c r="B5700" s="3" t="s">
        <v>22340</v>
      </c>
      <c r="C5700" s="3">
        <v>75</v>
      </c>
      <c r="H5700" s="3">
        <v>42.704999999999998</v>
      </c>
      <c r="K5700" s="3">
        <v>42.704999999999998</v>
      </c>
      <c r="T5700" s="3">
        <v>0</v>
      </c>
    </row>
    <row r="5701" spans="1:20">
      <c r="A5701" s="3" t="s">
        <v>12943</v>
      </c>
      <c r="B5701" s="3" t="s">
        <v>22340</v>
      </c>
      <c r="C5701" s="3">
        <v>76</v>
      </c>
      <c r="H5701" s="3">
        <v>43.185000000000002</v>
      </c>
      <c r="K5701" s="3">
        <v>43.185000000000002</v>
      </c>
      <c r="T5701" s="3">
        <v>0</v>
      </c>
    </row>
    <row r="5702" spans="1:20">
      <c r="A5702" s="3" t="s">
        <v>12944</v>
      </c>
      <c r="B5702" s="3" t="s">
        <v>22340</v>
      </c>
      <c r="C5702" s="3">
        <v>77</v>
      </c>
      <c r="H5702" s="3">
        <v>43.664999999999999</v>
      </c>
      <c r="K5702" s="3">
        <v>43.664999999999999</v>
      </c>
      <c r="T5702" s="3">
        <v>0</v>
      </c>
    </row>
    <row r="5703" spans="1:20">
      <c r="A5703" s="3" t="s">
        <v>12945</v>
      </c>
      <c r="B5703" s="3" t="s">
        <v>22340</v>
      </c>
      <c r="C5703" s="3">
        <v>78</v>
      </c>
      <c r="H5703" s="3">
        <v>44.145000000000003</v>
      </c>
      <c r="K5703" s="3">
        <v>44.145000000000003</v>
      </c>
      <c r="T5703" s="3">
        <v>0</v>
      </c>
    </row>
    <row r="5704" spans="1:20">
      <c r="A5704" s="3" t="s">
        <v>12946</v>
      </c>
      <c r="B5704" s="3" t="s">
        <v>22340</v>
      </c>
      <c r="C5704" s="3">
        <v>79</v>
      </c>
      <c r="H5704" s="3">
        <v>44.625</v>
      </c>
      <c r="K5704" s="3">
        <v>44.625</v>
      </c>
      <c r="T5704" s="3">
        <v>0</v>
      </c>
    </row>
    <row r="5705" spans="1:20">
      <c r="A5705" s="3" t="s">
        <v>12947</v>
      </c>
      <c r="B5705" s="3" t="s">
        <v>22340</v>
      </c>
      <c r="C5705" s="3">
        <v>80</v>
      </c>
      <c r="H5705" s="3">
        <v>45.104999999999997</v>
      </c>
      <c r="K5705" s="3">
        <v>45.104999999999997</v>
      </c>
      <c r="T5705" s="3">
        <v>0</v>
      </c>
    </row>
    <row r="5706" spans="1:20">
      <c r="A5706" s="3" t="s">
        <v>12948</v>
      </c>
      <c r="B5706" s="3" t="s">
        <v>22340</v>
      </c>
      <c r="C5706" s="3">
        <v>1</v>
      </c>
      <c r="I5706" s="3">
        <v>7.1849999999999996</v>
      </c>
      <c r="J5706" s="3">
        <v>7.1849999999999996</v>
      </c>
      <c r="T5706" s="3">
        <v>0</v>
      </c>
    </row>
    <row r="5707" spans="1:20">
      <c r="A5707" s="3" t="s">
        <v>12949</v>
      </c>
      <c r="B5707" s="3" t="s">
        <v>22340</v>
      </c>
      <c r="C5707" s="3">
        <v>2</v>
      </c>
      <c r="I5707" s="3">
        <v>7.665</v>
      </c>
      <c r="J5707" s="3">
        <v>7.665</v>
      </c>
      <c r="T5707" s="3">
        <v>0</v>
      </c>
    </row>
    <row r="5708" spans="1:20">
      <c r="A5708" s="3" t="s">
        <v>12950</v>
      </c>
      <c r="B5708" s="3" t="s">
        <v>22340</v>
      </c>
      <c r="C5708" s="3">
        <v>3</v>
      </c>
      <c r="I5708" s="3">
        <v>8.1449999999999996</v>
      </c>
      <c r="J5708" s="3">
        <v>8.1449999999999996</v>
      </c>
      <c r="T5708" s="3">
        <v>0</v>
      </c>
    </row>
    <row r="5709" spans="1:20">
      <c r="A5709" s="3" t="s">
        <v>12951</v>
      </c>
      <c r="B5709" s="3" t="s">
        <v>22340</v>
      </c>
      <c r="C5709" s="3">
        <v>4</v>
      </c>
      <c r="I5709" s="3">
        <v>8.625</v>
      </c>
      <c r="J5709" s="3">
        <v>8.625</v>
      </c>
      <c r="T5709" s="3">
        <v>0</v>
      </c>
    </row>
    <row r="5710" spans="1:20">
      <c r="A5710" s="3" t="s">
        <v>12952</v>
      </c>
      <c r="B5710" s="3" t="s">
        <v>22340</v>
      </c>
      <c r="C5710" s="3">
        <v>5</v>
      </c>
      <c r="I5710" s="3">
        <v>9.1050000000000004</v>
      </c>
      <c r="J5710" s="3">
        <v>9.1050000000000004</v>
      </c>
      <c r="T5710" s="3">
        <v>0</v>
      </c>
    </row>
    <row r="5711" spans="1:20">
      <c r="A5711" s="3" t="s">
        <v>12953</v>
      </c>
      <c r="B5711" s="3" t="s">
        <v>22340</v>
      </c>
      <c r="C5711" s="3">
        <v>6</v>
      </c>
      <c r="I5711" s="3">
        <v>9.5850000000000009</v>
      </c>
      <c r="J5711" s="3">
        <v>9.5850000000000009</v>
      </c>
      <c r="T5711" s="3">
        <v>0</v>
      </c>
    </row>
    <row r="5712" spans="1:20">
      <c r="A5712" s="3" t="s">
        <v>12954</v>
      </c>
      <c r="B5712" s="3" t="s">
        <v>22340</v>
      </c>
      <c r="C5712" s="3">
        <v>7</v>
      </c>
      <c r="I5712" s="3">
        <v>10.065</v>
      </c>
      <c r="J5712" s="3">
        <v>10.065</v>
      </c>
      <c r="T5712" s="3">
        <v>0</v>
      </c>
    </row>
    <row r="5713" spans="1:20">
      <c r="A5713" s="3" t="s">
        <v>12955</v>
      </c>
      <c r="B5713" s="3" t="s">
        <v>22340</v>
      </c>
      <c r="C5713" s="3">
        <v>8</v>
      </c>
      <c r="I5713" s="3">
        <v>10.545</v>
      </c>
      <c r="J5713" s="3">
        <v>10.545</v>
      </c>
      <c r="T5713" s="3">
        <v>0</v>
      </c>
    </row>
    <row r="5714" spans="1:20">
      <c r="A5714" s="3" t="s">
        <v>12956</v>
      </c>
      <c r="B5714" s="3" t="s">
        <v>22340</v>
      </c>
      <c r="C5714" s="3">
        <v>9</v>
      </c>
      <c r="I5714" s="3">
        <v>11.025</v>
      </c>
      <c r="J5714" s="3">
        <v>11.025</v>
      </c>
      <c r="T5714" s="3">
        <v>0</v>
      </c>
    </row>
    <row r="5715" spans="1:20">
      <c r="A5715" s="3" t="s">
        <v>12957</v>
      </c>
      <c r="B5715" s="3" t="s">
        <v>22340</v>
      </c>
      <c r="C5715" s="3">
        <v>10</v>
      </c>
      <c r="I5715" s="3">
        <v>11.505000000000001</v>
      </c>
      <c r="J5715" s="3">
        <v>11.505000000000001</v>
      </c>
      <c r="T5715" s="3">
        <v>0</v>
      </c>
    </row>
    <row r="5716" spans="1:20">
      <c r="A5716" s="3" t="s">
        <v>12958</v>
      </c>
      <c r="B5716" s="3" t="s">
        <v>22340</v>
      </c>
      <c r="C5716" s="3">
        <v>11</v>
      </c>
      <c r="I5716" s="3">
        <v>11.984999999999999</v>
      </c>
      <c r="J5716" s="3">
        <v>11.984999999999999</v>
      </c>
      <c r="T5716" s="3">
        <v>0</v>
      </c>
    </row>
    <row r="5717" spans="1:20">
      <c r="A5717" s="3" t="s">
        <v>12959</v>
      </c>
      <c r="B5717" s="3" t="s">
        <v>22340</v>
      </c>
      <c r="C5717" s="3">
        <v>12</v>
      </c>
      <c r="I5717" s="3">
        <v>12.465</v>
      </c>
      <c r="J5717" s="3">
        <v>12.465</v>
      </c>
      <c r="T5717" s="3">
        <v>0</v>
      </c>
    </row>
    <row r="5718" spans="1:20">
      <c r="A5718" s="3" t="s">
        <v>12960</v>
      </c>
      <c r="B5718" s="3" t="s">
        <v>22340</v>
      </c>
      <c r="C5718" s="3">
        <v>13</v>
      </c>
      <c r="I5718" s="3">
        <v>12.945</v>
      </c>
      <c r="J5718" s="3">
        <v>12.945</v>
      </c>
      <c r="T5718" s="3">
        <v>0</v>
      </c>
    </row>
    <row r="5719" spans="1:20">
      <c r="A5719" s="3" t="s">
        <v>12961</v>
      </c>
      <c r="B5719" s="3" t="s">
        <v>22340</v>
      </c>
      <c r="C5719" s="3">
        <v>14</v>
      </c>
      <c r="I5719" s="3">
        <v>13.425000000000001</v>
      </c>
      <c r="J5719" s="3">
        <v>13.425000000000001</v>
      </c>
      <c r="T5719" s="3">
        <v>0</v>
      </c>
    </row>
    <row r="5720" spans="1:20">
      <c r="A5720" s="3" t="s">
        <v>12962</v>
      </c>
      <c r="B5720" s="3" t="s">
        <v>22340</v>
      </c>
      <c r="C5720" s="3">
        <v>15</v>
      </c>
      <c r="I5720" s="3">
        <v>13.904999999999999</v>
      </c>
      <c r="J5720" s="3">
        <v>13.904999999999999</v>
      </c>
      <c r="T5720" s="3">
        <v>0</v>
      </c>
    </row>
    <row r="5721" spans="1:20">
      <c r="A5721" s="3" t="s">
        <v>12963</v>
      </c>
      <c r="B5721" s="3" t="s">
        <v>22340</v>
      </c>
      <c r="C5721" s="3">
        <v>16</v>
      </c>
      <c r="I5721" s="3">
        <v>14.385</v>
      </c>
      <c r="J5721" s="3">
        <v>14.385</v>
      </c>
      <c r="T5721" s="3">
        <v>0</v>
      </c>
    </row>
    <row r="5722" spans="1:20">
      <c r="A5722" s="3" t="s">
        <v>12964</v>
      </c>
      <c r="B5722" s="3" t="s">
        <v>22340</v>
      </c>
      <c r="C5722" s="3">
        <v>17</v>
      </c>
      <c r="I5722" s="3">
        <v>14.865</v>
      </c>
      <c r="J5722" s="3">
        <v>14.865</v>
      </c>
      <c r="T5722" s="3">
        <v>0</v>
      </c>
    </row>
    <row r="5723" spans="1:20">
      <c r="A5723" s="3" t="s">
        <v>12965</v>
      </c>
      <c r="B5723" s="3" t="s">
        <v>22340</v>
      </c>
      <c r="C5723" s="3">
        <v>18</v>
      </c>
      <c r="I5723" s="3">
        <v>15.345000000000001</v>
      </c>
      <c r="J5723" s="3">
        <v>15.345000000000001</v>
      </c>
      <c r="T5723" s="3">
        <v>0</v>
      </c>
    </row>
    <row r="5724" spans="1:20">
      <c r="A5724" s="3" t="s">
        <v>12966</v>
      </c>
      <c r="B5724" s="3" t="s">
        <v>22340</v>
      </c>
      <c r="C5724" s="3">
        <v>19</v>
      </c>
      <c r="I5724" s="3">
        <v>15.824999999999999</v>
      </c>
      <c r="J5724" s="3">
        <v>15.824999999999999</v>
      </c>
      <c r="T5724" s="3">
        <v>0</v>
      </c>
    </row>
    <row r="5725" spans="1:20">
      <c r="A5725" s="3" t="s">
        <v>12967</v>
      </c>
      <c r="B5725" s="3" t="s">
        <v>22340</v>
      </c>
      <c r="C5725" s="3">
        <v>20</v>
      </c>
      <c r="I5725" s="3">
        <v>16.305</v>
      </c>
      <c r="J5725" s="3">
        <v>16.305</v>
      </c>
      <c r="T5725" s="3">
        <v>0</v>
      </c>
    </row>
    <row r="5726" spans="1:20">
      <c r="A5726" s="3" t="s">
        <v>12968</v>
      </c>
      <c r="B5726" s="3" t="s">
        <v>22340</v>
      </c>
      <c r="C5726" s="3">
        <v>21</v>
      </c>
      <c r="I5726" s="3">
        <v>16.785</v>
      </c>
      <c r="J5726" s="3">
        <v>16.785</v>
      </c>
      <c r="T5726" s="3">
        <v>0</v>
      </c>
    </row>
    <row r="5727" spans="1:20">
      <c r="A5727" s="3" t="s">
        <v>12969</v>
      </c>
      <c r="B5727" s="3" t="s">
        <v>22340</v>
      </c>
      <c r="C5727" s="3">
        <v>22</v>
      </c>
      <c r="I5727" s="3">
        <v>17.265000000000001</v>
      </c>
      <c r="J5727" s="3">
        <v>17.265000000000001</v>
      </c>
      <c r="T5727" s="3">
        <v>0</v>
      </c>
    </row>
    <row r="5728" spans="1:20">
      <c r="A5728" s="3" t="s">
        <v>12970</v>
      </c>
      <c r="B5728" s="3" t="s">
        <v>22340</v>
      </c>
      <c r="C5728" s="3">
        <v>23</v>
      </c>
      <c r="I5728" s="3">
        <v>17.745000000000001</v>
      </c>
      <c r="J5728" s="3">
        <v>17.745000000000001</v>
      </c>
      <c r="T5728" s="3">
        <v>0</v>
      </c>
    </row>
    <row r="5729" spans="1:20">
      <c r="A5729" s="3" t="s">
        <v>12971</v>
      </c>
      <c r="B5729" s="3" t="s">
        <v>22340</v>
      </c>
      <c r="C5729" s="3">
        <v>24</v>
      </c>
      <c r="I5729" s="3">
        <v>18.225000000000001</v>
      </c>
      <c r="J5729" s="3">
        <v>18.225000000000001</v>
      </c>
      <c r="T5729" s="3">
        <v>0</v>
      </c>
    </row>
    <row r="5730" spans="1:20">
      <c r="A5730" s="3" t="s">
        <v>12972</v>
      </c>
      <c r="B5730" s="3" t="s">
        <v>22340</v>
      </c>
      <c r="C5730" s="3">
        <v>25</v>
      </c>
      <c r="I5730" s="3">
        <v>18.704999999999998</v>
      </c>
      <c r="J5730" s="3">
        <v>18.704999999999998</v>
      </c>
      <c r="T5730" s="3">
        <v>0</v>
      </c>
    </row>
    <row r="5731" spans="1:20">
      <c r="A5731" s="3" t="s">
        <v>12973</v>
      </c>
      <c r="B5731" s="3" t="s">
        <v>22340</v>
      </c>
      <c r="C5731" s="3">
        <v>26</v>
      </c>
      <c r="I5731" s="3">
        <v>19.184999999999999</v>
      </c>
      <c r="J5731" s="3">
        <v>19.184999999999999</v>
      </c>
      <c r="T5731" s="3">
        <v>0</v>
      </c>
    </row>
    <row r="5732" spans="1:20">
      <c r="A5732" s="3" t="s">
        <v>12974</v>
      </c>
      <c r="B5732" s="3" t="s">
        <v>22340</v>
      </c>
      <c r="C5732" s="3">
        <v>27</v>
      </c>
      <c r="I5732" s="3">
        <v>19.664999999999999</v>
      </c>
      <c r="J5732" s="3">
        <v>19.664999999999999</v>
      </c>
      <c r="T5732" s="3">
        <v>0</v>
      </c>
    </row>
    <row r="5733" spans="1:20">
      <c r="A5733" s="3" t="s">
        <v>12975</v>
      </c>
      <c r="B5733" s="3" t="s">
        <v>22340</v>
      </c>
      <c r="C5733" s="3">
        <v>28</v>
      </c>
      <c r="I5733" s="3">
        <v>20.145</v>
      </c>
      <c r="J5733" s="3">
        <v>20.145</v>
      </c>
      <c r="T5733" s="3">
        <v>0</v>
      </c>
    </row>
    <row r="5734" spans="1:20">
      <c r="A5734" s="3" t="s">
        <v>12976</v>
      </c>
      <c r="B5734" s="3" t="s">
        <v>22340</v>
      </c>
      <c r="C5734" s="3">
        <v>29</v>
      </c>
      <c r="I5734" s="3">
        <v>20.625</v>
      </c>
      <c r="J5734" s="3">
        <v>20.625</v>
      </c>
      <c r="T5734" s="3">
        <v>0</v>
      </c>
    </row>
    <row r="5735" spans="1:20">
      <c r="A5735" s="3" t="s">
        <v>12977</v>
      </c>
      <c r="B5735" s="3" t="s">
        <v>22340</v>
      </c>
      <c r="C5735" s="3">
        <v>30</v>
      </c>
      <c r="I5735" s="3">
        <v>21.105</v>
      </c>
      <c r="J5735" s="3">
        <v>21.105</v>
      </c>
      <c r="T5735" s="3">
        <v>0</v>
      </c>
    </row>
    <row r="5736" spans="1:20">
      <c r="A5736" s="3" t="s">
        <v>12978</v>
      </c>
      <c r="B5736" s="3" t="s">
        <v>22340</v>
      </c>
      <c r="C5736" s="3">
        <v>31</v>
      </c>
      <c r="I5736" s="3">
        <v>21.585000000000001</v>
      </c>
      <c r="J5736" s="3">
        <v>21.585000000000001</v>
      </c>
      <c r="T5736" s="3">
        <v>0</v>
      </c>
    </row>
    <row r="5737" spans="1:20">
      <c r="A5737" s="3" t="s">
        <v>12979</v>
      </c>
      <c r="B5737" s="3" t="s">
        <v>22340</v>
      </c>
      <c r="C5737" s="3">
        <v>32</v>
      </c>
      <c r="I5737" s="3">
        <v>22.065000000000001</v>
      </c>
      <c r="J5737" s="3">
        <v>22.065000000000001</v>
      </c>
      <c r="T5737" s="3">
        <v>0</v>
      </c>
    </row>
    <row r="5738" spans="1:20">
      <c r="A5738" s="3" t="s">
        <v>12980</v>
      </c>
      <c r="B5738" s="3" t="s">
        <v>22340</v>
      </c>
      <c r="C5738" s="3">
        <v>33</v>
      </c>
      <c r="I5738" s="3">
        <v>22.545000000000002</v>
      </c>
      <c r="J5738" s="3">
        <v>22.545000000000002</v>
      </c>
      <c r="T5738" s="3">
        <v>0</v>
      </c>
    </row>
    <row r="5739" spans="1:20">
      <c r="A5739" s="3" t="s">
        <v>12981</v>
      </c>
      <c r="B5739" s="3" t="s">
        <v>22340</v>
      </c>
      <c r="C5739" s="3">
        <v>34</v>
      </c>
      <c r="I5739" s="3">
        <v>23.024999999999999</v>
      </c>
      <c r="J5739" s="3">
        <v>23.024999999999999</v>
      </c>
      <c r="T5739" s="3">
        <v>0</v>
      </c>
    </row>
    <row r="5740" spans="1:20">
      <c r="A5740" s="3" t="s">
        <v>12982</v>
      </c>
      <c r="B5740" s="3" t="s">
        <v>22340</v>
      </c>
      <c r="C5740" s="3">
        <v>35</v>
      </c>
      <c r="I5740" s="3">
        <v>23.504999999999999</v>
      </c>
      <c r="J5740" s="3">
        <v>23.504999999999999</v>
      </c>
      <c r="T5740" s="3">
        <v>0</v>
      </c>
    </row>
    <row r="5741" spans="1:20">
      <c r="A5741" s="3" t="s">
        <v>12983</v>
      </c>
      <c r="B5741" s="3" t="s">
        <v>22340</v>
      </c>
      <c r="C5741" s="3">
        <v>36</v>
      </c>
      <c r="I5741" s="3">
        <v>23.984999999999999</v>
      </c>
      <c r="J5741" s="3">
        <v>23.984999999999999</v>
      </c>
      <c r="T5741" s="3">
        <v>0</v>
      </c>
    </row>
    <row r="5742" spans="1:20">
      <c r="A5742" s="3" t="s">
        <v>12984</v>
      </c>
      <c r="B5742" s="3" t="s">
        <v>22340</v>
      </c>
      <c r="C5742" s="3">
        <v>37</v>
      </c>
      <c r="I5742" s="3">
        <v>24.465</v>
      </c>
      <c r="J5742" s="3">
        <v>24.465</v>
      </c>
      <c r="T5742" s="3">
        <v>0</v>
      </c>
    </row>
    <row r="5743" spans="1:20">
      <c r="A5743" s="3" t="s">
        <v>12985</v>
      </c>
      <c r="B5743" s="3" t="s">
        <v>22340</v>
      </c>
      <c r="C5743" s="3">
        <v>38</v>
      </c>
      <c r="I5743" s="3">
        <v>24.945</v>
      </c>
      <c r="J5743" s="3">
        <v>24.945</v>
      </c>
      <c r="T5743" s="3">
        <v>0</v>
      </c>
    </row>
    <row r="5744" spans="1:20">
      <c r="A5744" s="3" t="s">
        <v>12986</v>
      </c>
      <c r="B5744" s="3" t="s">
        <v>22340</v>
      </c>
      <c r="C5744" s="3">
        <v>39</v>
      </c>
      <c r="I5744" s="3">
        <v>25.425000000000001</v>
      </c>
      <c r="J5744" s="3">
        <v>25.425000000000001</v>
      </c>
      <c r="T5744" s="3">
        <v>0</v>
      </c>
    </row>
    <row r="5745" spans="1:20">
      <c r="A5745" s="3" t="s">
        <v>12987</v>
      </c>
      <c r="B5745" s="3" t="s">
        <v>22340</v>
      </c>
      <c r="C5745" s="3">
        <v>40</v>
      </c>
      <c r="I5745" s="3">
        <v>25.905000000000001</v>
      </c>
      <c r="J5745" s="3">
        <v>25.905000000000001</v>
      </c>
      <c r="T5745" s="3">
        <v>0</v>
      </c>
    </row>
    <row r="5746" spans="1:20">
      <c r="A5746" s="3" t="s">
        <v>12988</v>
      </c>
      <c r="B5746" s="3" t="s">
        <v>22340</v>
      </c>
      <c r="C5746" s="3">
        <v>41</v>
      </c>
      <c r="I5746" s="3">
        <v>26.385000000000002</v>
      </c>
      <c r="J5746" s="3">
        <v>26.385000000000002</v>
      </c>
      <c r="T5746" s="3">
        <v>0</v>
      </c>
    </row>
    <row r="5747" spans="1:20">
      <c r="A5747" s="3" t="s">
        <v>12989</v>
      </c>
      <c r="B5747" s="3" t="s">
        <v>22340</v>
      </c>
      <c r="C5747" s="3">
        <v>42</v>
      </c>
      <c r="I5747" s="3">
        <v>26.864999999999998</v>
      </c>
      <c r="J5747" s="3">
        <v>26.864999999999998</v>
      </c>
      <c r="T5747" s="3">
        <v>0</v>
      </c>
    </row>
    <row r="5748" spans="1:20">
      <c r="A5748" s="3" t="s">
        <v>12990</v>
      </c>
      <c r="B5748" s="3" t="s">
        <v>22340</v>
      </c>
      <c r="C5748" s="3">
        <v>43</v>
      </c>
      <c r="I5748" s="3">
        <v>27.344999999999999</v>
      </c>
      <c r="J5748" s="3">
        <v>27.344999999999999</v>
      </c>
      <c r="T5748" s="3">
        <v>0</v>
      </c>
    </row>
    <row r="5749" spans="1:20">
      <c r="A5749" s="3" t="s">
        <v>12991</v>
      </c>
      <c r="B5749" s="3" t="s">
        <v>22340</v>
      </c>
      <c r="C5749" s="3">
        <v>44</v>
      </c>
      <c r="I5749" s="3">
        <v>27.824999999999999</v>
      </c>
      <c r="J5749" s="3">
        <v>27.824999999999999</v>
      </c>
      <c r="T5749" s="3">
        <v>0</v>
      </c>
    </row>
    <row r="5750" spans="1:20">
      <c r="A5750" s="3" t="s">
        <v>12992</v>
      </c>
      <c r="B5750" s="3" t="s">
        <v>22340</v>
      </c>
      <c r="C5750" s="3">
        <v>45</v>
      </c>
      <c r="I5750" s="3">
        <v>28.305</v>
      </c>
      <c r="J5750" s="3">
        <v>28.305</v>
      </c>
      <c r="T5750" s="3">
        <v>0</v>
      </c>
    </row>
    <row r="5751" spans="1:20">
      <c r="A5751" s="3" t="s">
        <v>12993</v>
      </c>
      <c r="B5751" s="3" t="s">
        <v>22340</v>
      </c>
      <c r="C5751" s="3">
        <v>46</v>
      </c>
      <c r="I5751" s="3">
        <v>28.785</v>
      </c>
      <c r="J5751" s="3">
        <v>28.785</v>
      </c>
      <c r="T5751" s="3">
        <v>0</v>
      </c>
    </row>
    <row r="5752" spans="1:20">
      <c r="A5752" s="3" t="s">
        <v>12994</v>
      </c>
      <c r="B5752" s="3" t="s">
        <v>22340</v>
      </c>
      <c r="C5752" s="3">
        <v>47</v>
      </c>
      <c r="I5752" s="3">
        <v>29.265000000000001</v>
      </c>
      <c r="J5752" s="3">
        <v>29.265000000000001</v>
      </c>
      <c r="T5752" s="3">
        <v>0</v>
      </c>
    </row>
    <row r="5753" spans="1:20">
      <c r="A5753" s="3" t="s">
        <v>12995</v>
      </c>
      <c r="B5753" s="3" t="s">
        <v>22340</v>
      </c>
      <c r="C5753" s="3">
        <v>48</v>
      </c>
      <c r="I5753" s="3">
        <v>29.745000000000001</v>
      </c>
      <c r="J5753" s="3">
        <v>29.745000000000001</v>
      </c>
      <c r="T5753" s="3">
        <v>0</v>
      </c>
    </row>
    <row r="5754" spans="1:20">
      <c r="A5754" s="3" t="s">
        <v>12996</v>
      </c>
      <c r="B5754" s="3" t="s">
        <v>22340</v>
      </c>
      <c r="C5754" s="3">
        <v>49</v>
      </c>
      <c r="I5754" s="3">
        <v>30.225000000000001</v>
      </c>
      <c r="J5754" s="3">
        <v>30.225000000000001</v>
      </c>
      <c r="T5754" s="3">
        <v>0</v>
      </c>
    </row>
    <row r="5755" spans="1:20">
      <c r="A5755" s="3" t="s">
        <v>12997</v>
      </c>
      <c r="B5755" s="3" t="s">
        <v>22340</v>
      </c>
      <c r="C5755" s="3">
        <v>50</v>
      </c>
      <c r="I5755" s="3">
        <v>30.704999999999998</v>
      </c>
      <c r="J5755" s="3">
        <v>30.704999999999998</v>
      </c>
      <c r="T5755" s="3">
        <v>0</v>
      </c>
    </row>
    <row r="5756" spans="1:20">
      <c r="A5756" s="3" t="s">
        <v>12998</v>
      </c>
      <c r="B5756" s="3" t="s">
        <v>22340</v>
      </c>
      <c r="C5756" s="3">
        <v>51</v>
      </c>
      <c r="I5756" s="3">
        <v>31.184999999999999</v>
      </c>
      <c r="J5756" s="3">
        <v>31.184999999999999</v>
      </c>
      <c r="T5756" s="3">
        <v>0</v>
      </c>
    </row>
    <row r="5757" spans="1:20">
      <c r="A5757" s="3" t="s">
        <v>12999</v>
      </c>
      <c r="B5757" s="3" t="s">
        <v>22340</v>
      </c>
      <c r="C5757" s="3">
        <v>52</v>
      </c>
      <c r="I5757" s="3">
        <v>31.664999999999999</v>
      </c>
      <c r="J5757" s="3">
        <v>31.664999999999999</v>
      </c>
      <c r="T5757" s="3">
        <v>0</v>
      </c>
    </row>
    <row r="5758" spans="1:20">
      <c r="A5758" s="3" t="s">
        <v>13000</v>
      </c>
      <c r="B5758" s="3" t="s">
        <v>22340</v>
      </c>
      <c r="C5758" s="3">
        <v>53</v>
      </c>
      <c r="I5758" s="3">
        <v>32.145000000000003</v>
      </c>
      <c r="J5758" s="3">
        <v>32.145000000000003</v>
      </c>
      <c r="T5758" s="3">
        <v>0</v>
      </c>
    </row>
    <row r="5759" spans="1:20">
      <c r="A5759" s="3" t="s">
        <v>13001</v>
      </c>
      <c r="B5759" s="3" t="s">
        <v>22340</v>
      </c>
      <c r="C5759" s="3">
        <v>54</v>
      </c>
      <c r="I5759" s="3">
        <v>32.625</v>
      </c>
      <c r="J5759" s="3">
        <v>32.625</v>
      </c>
      <c r="T5759" s="3">
        <v>0</v>
      </c>
    </row>
    <row r="5760" spans="1:20">
      <c r="A5760" s="3" t="s">
        <v>13002</v>
      </c>
      <c r="B5760" s="3" t="s">
        <v>22340</v>
      </c>
      <c r="C5760" s="3">
        <v>55</v>
      </c>
      <c r="I5760" s="3">
        <v>33.104999999999997</v>
      </c>
      <c r="J5760" s="3">
        <v>33.104999999999997</v>
      </c>
      <c r="T5760" s="3">
        <v>0</v>
      </c>
    </row>
    <row r="5761" spans="1:20">
      <c r="A5761" s="3" t="s">
        <v>13003</v>
      </c>
      <c r="B5761" s="3" t="s">
        <v>22340</v>
      </c>
      <c r="C5761" s="3">
        <v>56</v>
      </c>
      <c r="I5761" s="3">
        <v>33.585000000000001</v>
      </c>
      <c r="J5761" s="3">
        <v>33.585000000000001</v>
      </c>
      <c r="T5761" s="3">
        <v>0</v>
      </c>
    </row>
    <row r="5762" spans="1:20">
      <c r="A5762" s="3" t="s">
        <v>13004</v>
      </c>
      <c r="B5762" s="3" t="s">
        <v>22340</v>
      </c>
      <c r="C5762" s="3">
        <v>57</v>
      </c>
      <c r="I5762" s="3">
        <v>34.064999999999998</v>
      </c>
      <c r="J5762" s="3">
        <v>34.064999999999998</v>
      </c>
      <c r="T5762" s="3">
        <v>0</v>
      </c>
    </row>
    <row r="5763" spans="1:20">
      <c r="A5763" s="3" t="s">
        <v>13005</v>
      </c>
      <c r="B5763" s="3" t="s">
        <v>22340</v>
      </c>
      <c r="C5763" s="3">
        <v>58</v>
      </c>
      <c r="I5763" s="3">
        <v>34.545000000000002</v>
      </c>
      <c r="J5763" s="3">
        <v>34.545000000000002</v>
      </c>
      <c r="T5763" s="3">
        <v>0</v>
      </c>
    </row>
    <row r="5764" spans="1:20">
      <c r="A5764" s="3" t="s">
        <v>13006</v>
      </c>
      <c r="B5764" s="3" t="s">
        <v>22340</v>
      </c>
      <c r="C5764" s="3">
        <v>59</v>
      </c>
      <c r="I5764" s="3">
        <v>35.024999999999999</v>
      </c>
      <c r="J5764" s="3">
        <v>35.024999999999999</v>
      </c>
      <c r="T5764" s="3">
        <v>0</v>
      </c>
    </row>
    <row r="5765" spans="1:20">
      <c r="A5765" s="3" t="s">
        <v>13007</v>
      </c>
      <c r="B5765" s="3" t="s">
        <v>22340</v>
      </c>
      <c r="C5765" s="3">
        <v>60</v>
      </c>
      <c r="I5765" s="3">
        <v>35.505000000000003</v>
      </c>
      <c r="J5765" s="3">
        <v>35.505000000000003</v>
      </c>
      <c r="T5765" s="3">
        <v>0</v>
      </c>
    </row>
    <row r="5766" spans="1:20">
      <c r="A5766" s="3" t="s">
        <v>13008</v>
      </c>
      <c r="B5766" s="3" t="s">
        <v>22340</v>
      </c>
      <c r="C5766" s="3">
        <v>61</v>
      </c>
      <c r="I5766" s="3">
        <v>35.984999999999999</v>
      </c>
      <c r="J5766" s="3">
        <v>35.984999999999999</v>
      </c>
      <c r="T5766" s="3">
        <v>0</v>
      </c>
    </row>
    <row r="5767" spans="1:20">
      <c r="A5767" s="3" t="s">
        <v>13009</v>
      </c>
      <c r="B5767" s="3" t="s">
        <v>22340</v>
      </c>
      <c r="C5767" s="3">
        <v>62</v>
      </c>
      <c r="I5767" s="3">
        <v>36.465000000000003</v>
      </c>
      <c r="J5767" s="3">
        <v>36.465000000000003</v>
      </c>
      <c r="T5767" s="3">
        <v>0</v>
      </c>
    </row>
    <row r="5768" spans="1:20">
      <c r="A5768" s="3" t="s">
        <v>13010</v>
      </c>
      <c r="B5768" s="3" t="s">
        <v>22340</v>
      </c>
      <c r="C5768" s="3">
        <v>63</v>
      </c>
      <c r="I5768" s="3">
        <v>36.945</v>
      </c>
      <c r="J5768" s="3">
        <v>36.945</v>
      </c>
      <c r="T5768" s="3">
        <v>0</v>
      </c>
    </row>
    <row r="5769" spans="1:20">
      <c r="A5769" s="3" t="s">
        <v>13011</v>
      </c>
      <c r="B5769" s="3" t="s">
        <v>22340</v>
      </c>
      <c r="C5769" s="3">
        <v>64</v>
      </c>
      <c r="I5769" s="3">
        <v>37.424999999999997</v>
      </c>
      <c r="J5769" s="3">
        <v>37.424999999999997</v>
      </c>
      <c r="T5769" s="3">
        <v>0</v>
      </c>
    </row>
    <row r="5770" spans="1:20">
      <c r="A5770" s="3" t="s">
        <v>13012</v>
      </c>
      <c r="B5770" s="3" t="s">
        <v>22340</v>
      </c>
      <c r="C5770" s="3">
        <v>65</v>
      </c>
      <c r="I5770" s="3">
        <v>37.905000000000001</v>
      </c>
      <c r="J5770" s="3">
        <v>37.905000000000001</v>
      </c>
      <c r="T5770" s="3">
        <v>0</v>
      </c>
    </row>
    <row r="5771" spans="1:20">
      <c r="A5771" s="3" t="s">
        <v>13013</v>
      </c>
      <c r="B5771" s="3" t="s">
        <v>22340</v>
      </c>
      <c r="C5771" s="3">
        <v>66</v>
      </c>
      <c r="I5771" s="3">
        <v>38.384999999999998</v>
      </c>
      <c r="J5771" s="3">
        <v>38.384999999999998</v>
      </c>
      <c r="T5771" s="3">
        <v>0</v>
      </c>
    </row>
    <row r="5772" spans="1:20">
      <c r="A5772" s="3" t="s">
        <v>13014</v>
      </c>
      <c r="B5772" s="3" t="s">
        <v>22340</v>
      </c>
      <c r="C5772" s="3">
        <v>67</v>
      </c>
      <c r="I5772" s="3">
        <v>38.865000000000002</v>
      </c>
      <c r="J5772" s="3">
        <v>38.865000000000002</v>
      </c>
      <c r="T5772" s="3">
        <v>0</v>
      </c>
    </row>
    <row r="5773" spans="1:20">
      <c r="A5773" s="3" t="s">
        <v>13015</v>
      </c>
      <c r="B5773" s="3" t="s">
        <v>22340</v>
      </c>
      <c r="C5773" s="3">
        <v>68</v>
      </c>
      <c r="I5773" s="3">
        <v>39.344999999999999</v>
      </c>
      <c r="J5773" s="3">
        <v>39.344999999999999</v>
      </c>
      <c r="T5773" s="3">
        <v>0</v>
      </c>
    </row>
    <row r="5774" spans="1:20">
      <c r="A5774" s="3" t="s">
        <v>13016</v>
      </c>
      <c r="B5774" s="3" t="s">
        <v>22340</v>
      </c>
      <c r="C5774" s="3">
        <v>69</v>
      </c>
      <c r="I5774" s="3">
        <v>39.825000000000003</v>
      </c>
      <c r="J5774" s="3">
        <v>39.825000000000003</v>
      </c>
      <c r="T5774" s="3">
        <v>0</v>
      </c>
    </row>
    <row r="5775" spans="1:20">
      <c r="A5775" s="3" t="s">
        <v>13017</v>
      </c>
      <c r="B5775" s="3" t="s">
        <v>22340</v>
      </c>
      <c r="C5775" s="3">
        <v>70</v>
      </c>
      <c r="I5775" s="3">
        <v>40.305</v>
      </c>
      <c r="J5775" s="3">
        <v>40.305</v>
      </c>
      <c r="T5775" s="3">
        <v>0</v>
      </c>
    </row>
    <row r="5776" spans="1:20">
      <c r="A5776" s="3" t="s">
        <v>13018</v>
      </c>
      <c r="B5776" s="3" t="s">
        <v>22340</v>
      </c>
      <c r="C5776" s="3">
        <v>71</v>
      </c>
      <c r="I5776" s="3">
        <v>40.784999999999997</v>
      </c>
      <c r="J5776" s="3">
        <v>40.784999999999997</v>
      </c>
      <c r="T5776" s="3">
        <v>0</v>
      </c>
    </row>
    <row r="5777" spans="1:20">
      <c r="A5777" s="3" t="s">
        <v>13019</v>
      </c>
      <c r="B5777" s="3" t="s">
        <v>22340</v>
      </c>
      <c r="C5777" s="3">
        <v>72</v>
      </c>
      <c r="I5777" s="3">
        <v>41.265000000000001</v>
      </c>
      <c r="J5777" s="3">
        <v>41.265000000000001</v>
      </c>
      <c r="T5777" s="3">
        <v>0</v>
      </c>
    </row>
    <row r="5778" spans="1:20">
      <c r="A5778" s="3" t="s">
        <v>13020</v>
      </c>
      <c r="B5778" s="3" t="s">
        <v>22340</v>
      </c>
      <c r="C5778" s="3">
        <v>73</v>
      </c>
      <c r="I5778" s="3">
        <v>41.744999999999997</v>
      </c>
      <c r="J5778" s="3">
        <v>41.744999999999997</v>
      </c>
      <c r="T5778" s="3">
        <v>0</v>
      </c>
    </row>
    <row r="5779" spans="1:20">
      <c r="A5779" s="3" t="s">
        <v>13021</v>
      </c>
      <c r="B5779" s="3" t="s">
        <v>22340</v>
      </c>
      <c r="C5779" s="3">
        <v>74</v>
      </c>
      <c r="I5779" s="3">
        <v>42.225000000000001</v>
      </c>
      <c r="J5779" s="3">
        <v>42.225000000000001</v>
      </c>
      <c r="T5779" s="3">
        <v>0</v>
      </c>
    </row>
    <row r="5780" spans="1:20">
      <c r="A5780" s="3" t="s">
        <v>13022</v>
      </c>
      <c r="B5780" s="3" t="s">
        <v>22340</v>
      </c>
      <c r="C5780" s="3">
        <v>75</v>
      </c>
      <c r="I5780" s="3">
        <v>42.704999999999998</v>
      </c>
      <c r="J5780" s="3">
        <v>42.704999999999998</v>
      </c>
      <c r="T5780" s="3">
        <v>0</v>
      </c>
    </row>
    <row r="5781" spans="1:20">
      <c r="A5781" s="3" t="s">
        <v>13023</v>
      </c>
      <c r="B5781" s="3" t="s">
        <v>22340</v>
      </c>
      <c r="C5781" s="3">
        <v>76</v>
      </c>
      <c r="I5781" s="3">
        <v>43.185000000000002</v>
      </c>
      <c r="J5781" s="3">
        <v>43.185000000000002</v>
      </c>
      <c r="T5781" s="3">
        <v>0</v>
      </c>
    </row>
    <row r="5782" spans="1:20">
      <c r="A5782" s="3" t="s">
        <v>13024</v>
      </c>
      <c r="B5782" s="3" t="s">
        <v>22340</v>
      </c>
      <c r="C5782" s="3">
        <v>77</v>
      </c>
      <c r="I5782" s="3">
        <v>43.664999999999999</v>
      </c>
      <c r="J5782" s="3">
        <v>43.664999999999999</v>
      </c>
      <c r="T5782" s="3">
        <v>0</v>
      </c>
    </row>
    <row r="5783" spans="1:20">
      <c r="A5783" s="3" t="s">
        <v>13025</v>
      </c>
      <c r="B5783" s="3" t="s">
        <v>22340</v>
      </c>
      <c r="C5783" s="3">
        <v>78</v>
      </c>
      <c r="I5783" s="3">
        <v>44.145000000000003</v>
      </c>
      <c r="J5783" s="3">
        <v>44.145000000000003</v>
      </c>
      <c r="T5783" s="3">
        <v>0</v>
      </c>
    </row>
    <row r="5784" spans="1:20">
      <c r="A5784" s="3" t="s">
        <v>13026</v>
      </c>
      <c r="B5784" s="3" t="s">
        <v>22340</v>
      </c>
      <c r="C5784" s="3">
        <v>79</v>
      </c>
      <c r="I5784" s="3">
        <v>44.625</v>
      </c>
      <c r="J5784" s="3">
        <v>44.625</v>
      </c>
      <c r="T5784" s="3">
        <v>0</v>
      </c>
    </row>
    <row r="5785" spans="1:20">
      <c r="A5785" s="3" t="s">
        <v>13027</v>
      </c>
      <c r="B5785" s="3" t="s">
        <v>22340</v>
      </c>
      <c r="C5785" s="3">
        <v>80</v>
      </c>
      <c r="I5785" s="3">
        <v>45.104999999999997</v>
      </c>
      <c r="J5785" s="3">
        <v>45.104999999999997</v>
      </c>
      <c r="T5785" s="3">
        <v>0</v>
      </c>
    </row>
    <row r="5786" spans="1:20">
      <c r="A5786" s="3" t="s">
        <v>13028</v>
      </c>
      <c r="B5786" s="3" t="s">
        <v>22340</v>
      </c>
      <c r="C5786" s="3">
        <v>1</v>
      </c>
      <c r="L5786" s="3">
        <v>7.1849999999999996</v>
      </c>
      <c r="M5786" s="3">
        <v>7.1849999999999996</v>
      </c>
      <c r="T5786" s="3">
        <v>0</v>
      </c>
    </row>
    <row r="5787" spans="1:20">
      <c r="A5787" s="3" t="s">
        <v>13029</v>
      </c>
      <c r="B5787" s="3" t="s">
        <v>22340</v>
      </c>
      <c r="C5787" s="3">
        <v>2</v>
      </c>
      <c r="L5787" s="3">
        <v>7.665</v>
      </c>
      <c r="M5787" s="3">
        <v>7.665</v>
      </c>
      <c r="T5787" s="3">
        <v>0</v>
      </c>
    </row>
    <row r="5788" spans="1:20">
      <c r="A5788" s="3" t="s">
        <v>13030</v>
      </c>
      <c r="B5788" s="3" t="s">
        <v>22340</v>
      </c>
      <c r="C5788" s="3">
        <v>3</v>
      </c>
      <c r="L5788" s="3">
        <v>8.1449999999999996</v>
      </c>
      <c r="M5788" s="3">
        <v>8.1449999999999996</v>
      </c>
      <c r="T5788" s="3">
        <v>0</v>
      </c>
    </row>
    <row r="5789" spans="1:20">
      <c r="A5789" s="3" t="s">
        <v>13031</v>
      </c>
      <c r="B5789" s="3" t="s">
        <v>22340</v>
      </c>
      <c r="C5789" s="3">
        <v>4</v>
      </c>
      <c r="L5789" s="3">
        <v>8.625</v>
      </c>
      <c r="M5789" s="3">
        <v>8.625</v>
      </c>
      <c r="T5789" s="3">
        <v>0</v>
      </c>
    </row>
    <row r="5790" spans="1:20">
      <c r="A5790" s="3" t="s">
        <v>13032</v>
      </c>
      <c r="B5790" s="3" t="s">
        <v>22340</v>
      </c>
      <c r="C5790" s="3">
        <v>5</v>
      </c>
      <c r="L5790" s="3">
        <v>9.1050000000000004</v>
      </c>
      <c r="M5790" s="3">
        <v>9.1050000000000004</v>
      </c>
      <c r="T5790" s="3">
        <v>0</v>
      </c>
    </row>
    <row r="5791" spans="1:20">
      <c r="A5791" s="3" t="s">
        <v>13033</v>
      </c>
      <c r="B5791" s="3" t="s">
        <v>22340</v>
      </c>
      <c r="C5791" s="3">
        <v>6</v>
      </c>
      <c r="L5791" s="3">
        <v>9.5850000000000009</v>
      </c>
      <c r="M5791" s="3">
        <v>9.5850000000000009</v>
      </c>
      <c r="T5791" s="3">
        <v>0</v>
      </c>
    </row>
    <row r="5792" spans="1:20">
      <c r="A5792" s="3" t="s">
        <v>13034</v>
      </c>
      <c r="B5792" s="3" t="s">
        <v>22340</v>
      </c>
      <c r="C5792" s="3">
        <v>7</v>
      </c>
      <c r="L5792" s="3">
        <v>10.065</v>
      </c>
      <c r="M5792" s="3">
        <v>10.065</v>
      </c>
      <c r="T5792" s="3">
        <v>0</v>
      </c>
    </row>
    <row r="5793" spans="1:20">
      <c r="A5793" s="3" t="s">
        <v>13035</v>
      </c>
      <c r="B5793" s="3" t="s">
        <v>22340</v>
      </c>
      <c r="C5793" s="3">
        <v>8</v>
      </c>
      <c r="L5793" s="3">
        <v>10.545</v>
      </c>
      <c r="M5793" s="3">
        <v>10.545</v>
      </c>
      <c r="T5793" s="3">
        <v>0</v>
      </c>
    </row>
    <row r="5794" spans="1:20">
      <c r="A5794" s="3" t="s">
        <v>13036</v>
      </c>
      <c r="B5794" s="3" t="s">
        <v>22340</v>
      </c>
      <c r="C5794" s="3">
        <v>9</v>
      </c>
      <c r="L5794" s="3">
        <v>11.025</v>
      </c>
      <c r="M5794" s="3">
        <v>11.025</v>
      </c>
      <c r="T5794" s="3">
        <v>0</v>
      </c>
    </row>
    <row r="5795" spans="1:20">
      <c r="A5795" s="3" t="s">
        <v>13037</v>
      </c>
      <c r="B5795" s="3" t="s">
        <v>22340</v>
      </c>
      <c r="C5795" s="3">
        <v>10</v>
      </c>
      <c r="L5795" s="3">
        <v>11.505000000000001</v>
      </c>
      <c r="M5795" s="3">
        <v>11.505000000000001</v>
      </c>
      <c r="T5795" s="3">
        <v>0</v>
      </c>
    </row>
    <row r="5796" spans="1:20">
      <c r="A5796" s="3" t="s">
        <v>13038</v>
      </c>
      <c r="B5796" s="3" t="s">
        <v>22340</v>
      </c>
      <c r="C5796" s="3">
        <v>11</v>
      </c>
      <c r="L5796" s="3">
        <v>11.984999999999999</v>
      </c>
      <c r="M5796" s="3">
        <v>11.984999999999999</v>
      </c>
      <c r="T5796" s="3">
        <v>0</v>
      </c>
    </row>
    <row r="5797" spans="1:20">
      <c r="A5797" s="3" t="s">
        <v>13039</v>
      </c>
      <c r="B5797" s="3" t="s">
        <v>22340</v>
      </c>
      <c r="C5797" s="3">
        <v>12</v>
      </c>
      <c r="L5797" s="3">
        <v>12.465</v>
      </c>
      <c r="M5797" s="3">
        <v>12.465</v>
      </c>
      <c r="T5797" s="3">
        <v>0</v>
      </c>
    </row>
    <row r="5798" spans="1:20">
      <c r="A5798" s="3" t="s">
        <v>13040</v>
      </c>
      <c r="B5798" s="3" t="s">
        <v>22340</v>
      </c>
      <c r="C5798" s="3">
        <v>13</v>
      </c>
      <c r="L5798" s="3">
        <v>12.945</v>
      </c>
      <c r="M5798" s="3">
        <v>12.945</v>
      </c>
      <c r="T5798" s="3">
        <v>0</v>
      </c>
    </row>
    <row r="5799" spans="1:20">
      <c r="A5799" s="3" t="s">
        <v>13041</v>
      </c>
      <c r="B5799" s="3" t="s">
        <v>22340</v>
      </c>
      <c r="C5799" s="3">
        <v>14</v>
      </c>
      <c r="L5799" s="3">
        <v>13.425000000000001</v>
      </c>
      <c r="M5799" s="3">
        <v>13.425000000000001</v>
      </c>
      <c r="T5799" s="3">
        <v>0</v>
      </c>
    </row>
    <row r="5800" spans="1:20">
      <c r="A5800" s="3" t="s">
        <v>13042</v>
      </c>
      <c r="B5800" s="3" t="s">
        <v>22340</v>
      </c>
      <c r="C5800" s="3">
        <v>15</v>
      </c>
      <c r="L5800" s="3">
        <v>13.904999999999999</v>
      </c>
      <c r="M5800" s="3">
        <v>13.904999999999999</v>
      </c>
      <c r="T5800" s="3">
        <v>0</v>
      </c>
    </row>
    <row r="5801" spans="1:20">
      <c r="A5801" s="3" t="s">
        <v>13043</v>
      </c>
      <c r="B5801" s="3" t="s">
        <v>22340</v>
      </c>
      <c r="C5801" s="3">
        <v>16</v>
      </c>
      <c r="L5801" s="3">
        <v>14.385</v>
      </c>
      <c r="M5801" s="3">
        <v>14.385</v>
      </c>
      <c r="T5801" s="3">
        <v>0</v>
      </c>
    </row>
    <row r="5802" spans="1:20">
      <c r="A5802" s="3" t="s">
        <v>13044</v>
      </c>
      <c r="B5802" s="3" t="s">
        <v>22340</v>
      </c>
      <c r="C5802" s="3">
        <v>17</v>
      </c>
      <c r="L5802" s="3">
        <v>14.865</v>
      </c>
      <c r="M5802" s="3">
        <v>14.865</v>
      </c>
      <c r="T5802" s="3">
        <v>0</v>
      </c>
    </row>
    <row r="5803" spans="1:20">
      <c r="A5803" s="3" t="s">
        <v>13045</v>
      </c>
      <c r="B5803" s="3" t="s">
        <v>22340</v>
      </c>
      <c r="C5803" s="3">
        <v>18</v>
      </c>
      <c r="L5803" s="3">
        <v>15.345000000000001</v>
      </c>
      <c r="M5803" s="3">
        <v>15.345000000000001</v>
      </c>
      <c r="T5803" s="3">
        <v>0</v>
      </c>
    </row>
    <row r="5804" spans="1:20">
      <c r="A5804" s="3" t="s">
        <v>13046</v>
      </c>
      <c r="B5804" s="3" t="s">
        <v>22340</v>
      </c>
      <c r="C5804" s="3">
        <v>19</v>
      </c>
      <c r="L5804" s="3">
        <v>15.824999999999999</v>
      </c>
      <c r="M5804" s="3">
        <v>15.824999999999999</v>
      </c>
      <c r="T5804" s="3">
        <v>0</v>
      </c>
    </row>
    <row r="5805" spans="1:20">
      <c r="A5805" s="3" t="s">
        <v>13047</v>
      </c>
      <c r="B5805" s="3" t="s">
        <v>22340</v>
      </c>
      <c r="C5805" s="3">
        <v>20</v>
      </c>
      <c r="L5805" s="3">
        <v>16.305</v>
      </c>
      <c r="M5805" s="3">
        <v>16.305</v>
      </c>
      <c r="T5805" s="3">
        <v>0</v>
      </c>
    </row>
    <row r="5806" spans="1:20">
      <c r="A5806" s="3" t="s">
        <v>13048</v>
      </c>
      <c r="B5806" s="3" t="s">
        <v>22340</v>
      </c>
      <c r="C5806" s="3">
        <v>21</v>
      </c>
      <c r="L5806" s="3">
        <v>16.785</v>
      </c>
      <c r="M5806" s="3">
        <v>16.785</v>
      </c>
      <c r="T5806" s="3">
        <v>0</v>
      </c>
    </row>
    <row r="5807" spans="1:20">
      <c r="A5807" s="3" t="s">
        <v>13049</v>
      </c>
      <c r="B5807" s="3" t="s">
        <v>22340</v>
      </c>
      <c r="C5807" s="3">
        <v>22</v>
      </c>
      <c r="L5807" s="3">
        <v>17.265000000000001</v>
      </c>
      <c r="M5807" s="3">
        <v>17.265000000000001</v>
      </c>
      <c r="T5807" s="3">
        <v>0</v>
      </c>
    </row>
    <row r="5808" spans="1:20">
      <c r="A5808" s="3" t="s">
        <v>13050</v>
      </c>
      <c r="B5808" s="3" t="s">
        <v>22340</v>
      </c>
      <c r="C5808" s="3">
        <v>23</v>
      </c>
      <c r="L5808" s="3">
        <v>17.745000000000001</v>
      </c>
      <c r="M5808" s="3">
        <v>17.745000000000001</v>
      </c>
      <c r="T5808" s="3">
        <v>0</v>
      </c>
    </row>
    <row r="5809" spans="1:20">
      <c r="A5809" s="3" t="s">
        <v>13051</v>
      </c>
      <c r="B5809" s="3" t="s">
        <v>22340</v>
      </c>
      <c r="C5809" s="3">
        <v>24</v>
      </c>
      <c r="L5809" s="3">
        <v>18.225000000000001</v>
      </c>
      <c r="M5809" s="3">
        <v>18.225000000000001</v>
      </c>
      <c r="T5809" s="3">
        <v>0</v>
      </c>
    </row>
    <row r="5810" spans="1:20">
      <c r="A5810" s="3" t="s">
        <v>13052</v>
      </c>
      <c r="B5810" s="3" t="s">
        <v>22340</v>
      </c>
      <c r="C5810" s="3">
        <v>25</v>
      </c>
      <c r="L5810" s="3">
        <v>18.704999999999998</v>
      </c>
      <c r="M5810" s="3">
        <v>18.704999999999998</v>
      </c>
      <c r="T5810" s="3">
        <v>0</v>
      </c>
    </row>
    <row r="5811" spans="1:20">
      <c r="A5811" s="3" t="s">
        <v>13053</v>
      </c>
      <c r="B5811" s="3" t="s">
        <v>22340</v>
      </c>
      <c r="C5811" s="3">
        <v>26</v>
      </c>
      <c r="L5811" s="3">
        <v>19.184999999999999</v>
      </c>
      <c r="M5811" s="3">
        <v>19.184999999999999</v>
      </c>
      <c r="T5811" s="3">
        <v>0</v>
      </c>
    </row>
    <row r="5812" spans="1:20">
      <c r="A5812" s="3" t="s">
        <v>13054</v>
      </c>
      <c r="B5812" s="3" t="s">
        <v>22340</v>
      </c>
      <c r="C5812" s="3">
        <v>27</v>
      </c>
      <c r="L5812" s="3">
        <v>19.664999999999999</v>
      </c>
      <c r="M5812" s="3">
        <v>19.664999999999999</v>
      </c>
      <c r="T5812" s="3">
        <v>0</v>
      </c>
    </row>
    <row r="5813" spans="1:20">
      <c r="A5813" s="3" t="s">
        <v>13055</v>
      </c>
      <c r="B5813" s="3" t="s">
        <v>22340</v>
      </c>
      <c r="C5813" s="3">
        <v>28</v>
      </c>
      <c r="L5813" s="3">
        <v>20.145</v>
      </c>
      <c r="M5813" s="3">
        <v>20.145</v>
      </c>
      <c r="T5813" s="3">
        <v>0</v>
      </c>
    </row>
    <row r="5814" spans="1:20">
      <c r="A5814" s="3" t="s">
        <v>13056</v>
      </c>
      <c r="B5814" s="3" t="s">
        <v>22340</v>
      </c>
      <c r="C5814" s="3">
        <v>29</v>
      </c>
      <c r="L5814" s="3">
        <v>20.625</v>
      </c>
      <c r="M5814" s="3">
        <v>20.625</v>
      </c>
      <c r="T5814" s="3">
        <v>0</v>
      </c>
    </row>
    <row r="5815" spans="1:20">
      <c r="A5815" s="3" t="s">
        <v>13057</v>
      </c>
      <c r="B5815" s="3" t="s">
        <v>22340</v>
      </c>
      <c r="C5815" s="3">
        <v>30</v>
      </c>
      <c r="L5815" s="3">
        <v>21.105</v>
      </c>
      <c r="M5815" s="3">
        <v>21.105</v>
      </c>
      <c r="T5815" s="3">
        <v>0</v>
      </c>
    </row>
    <row r="5816" spans="1:20">
      <c r="A5816" s="3" t="s">
        <v>13058</v>
      </c>
      <c r="B5816" s="3" t="s">
        <v>22340</v>
      </c>
      <c r="C5816" s="3">
        <v>31</v>
      </c>
      <c r="L5816" s="3">
        <v>21.585000000000001</v>
      </c>
      <c r="M5816" s="3">
        <v>21.585000000000001</v>
      </c>
      <c r="T5816" s="3">
        <v>0</v>
      </c>
    </row>
    <row r="5817" spans="1:20">
      <c r="A5817" s="3" t="s">
        <v>13059</v>
      </c>
      <c r="B5817" s="3" t="s">
        <v>22340</v>
      </c>
      <c r="C5817" s="3">
        <v>32</v>
      </c>
      <c r="L5817" s="3">
        <v>22.065000000000001</v>
      </c>
      <c r="M5817" s="3">
        <v>22.065000000000001</v>
      </c>
      <c r="T5817" s="3">
        <v>0</v>
      </c>
    </row>
    <row r="5818" spans="1:20">
      <c r="A5818" s="3" t="s">
        <v>13060</v>
      </c>
      <c r="B5818" s="3" t="s">
        <v>22340</v>
      </c>
      <c r="C5818" s="3">
        <v>33</v>
      </c>
      <c r="L5818" s="3">
        <v>22.545000000000002</v>
      </c>
      <c r="M5818" s="3">
        <v>22.545000000000002</v>
      </c>
      <c r="T5818" s="3">
        <v>0</v>
      </c>
    </row>
    <row r="5819" spans="1:20">
      <c r="A5819" s="3" t="s">
        <v>13061</v>
      </c>
      <c r="B5819" s="3" t="s">
        <v>22340</v>
      </c>
      <c r="C5819" s="3">
        <v>34</v>
      </c>
      <c r="L5819" s="3">
        <v>23.024999999999999</v>
      </c>
      <c r="M5819" s="3">
        <v>23.024999999999999</v>
      </c>
      <c r="T5819" s="3">
        <v>0</v>
      </c>
    </row>
    <row r="5820" spans="1:20">
      <c r="A5820" s="3" t="s">
        <v>13062</v>
      </c>
      <c r="B5820" s="3" t="s">
        <v>22340</v>
      </c>
      <c r="C5820" s="3">
        <v>35</v>
      </c>
      <c r="L5820" s="3">
        <v>23.504999999999999</v>
      </c>
      <c r="M5820" s="3">
        <v>23.504999999999999</v>
      </c>
      <c r="T5820" s="3">
        <v>0</v>
      </c>
    </row>
    <row r="5821" spans="1:20">
      <c r="A5821" s="3" t="s">
        <v>13063</v>
      </c>
      <c r="B5821" s="3" t="s">
        <v>22340</v>
      </c>
      <c r="C5821" s="3">
        <v>36</v>
      </c>
      <c r="L5821" s="3">
        <v>23.984999999999999</v>
      </c>
      <c r="M5821" s="3">
        <v>23.984999999999999</v>
      </c>
      <c r="T5821" s="3">
        <v>0</v>
      </c>
    </row>
    <row r="5822" spans="1:20">
      <c r="A5822" s="3" t="s">
        <v>13064</v>
      </c>
      <c r="B5822" s="3" t="s">
        <v>22340</v>
      </c>
      <c r="C5822" s="3">
        <v>37</v>
      </c>
      <c r="L5822" s="3">
        <v>24.465</v>
      </c>
      <c r="M5822" s="3">
        <v>24.465</v>
      </c>
      <c r="T5822" s="3">
        <v>0</v>
      </c>
    </row>
    <row r="5823" spans="1:20">
      <c r="A5823" s="3" t="s">
        <v>13065</v>
      </c>
      <c r="B5823" s="3" t="s">
        <v>22340</v>
      </c>
      <c r="C5823" s="3">
        <v>38</v>
      </c>
      <c r="L5823" s="3">
        <v>24.945</v>
      </c>
      <c r="M5823" s="3">
        <v>24.945</v>
      </c>
      <c r="T5823" s="3">
        <v>0</v>
      </c>
    </row>
    <row r="5824" spans="1:20">
      <c r="A5824" s="3" t="s">
        <v>13066</v>
      </c>
      <c r="B5824" s="3" t="s">
        <v>22340</v>
      </c>
      <c r="C5824" s="3">
        <v>39</v>
      </c>
      <c r="L5824" s="3">
        <v>25.425000000000001</v>
      </c>
      <c r="M5824" s="3">
        <v>25.425000000000001</v>
      </c>
      <c r="T5824" s="3">
        <v>0</v>
      </c>
    </row>
    <row r="5825" spans="1:20">
      <c r="A5825" s="3" t="s">
        <v>13067</v>
      </c>
      <c r="B5825" s="3" t="s">
        <v>22340</v>
      </c>
      <c r="C5825" s="3">
        <v>40</v>
      </c>
      <c r="L5825" s="3">
        <v>25.905000000000001</v>
      </c>
      <c r="M5825" s="3">
        <v>25.905000000000001</v>
      </c>
      <c r="T5825" s="3">
        <v>0</v>
      </c>
    </row>
    <row r="5826" spans="1:20">
      <c r="A5826" s="3" t="s">
        <v>13068</v>
      </c>
      <c r="B5826" s="3" t="s">
        <v>22340</v>
      </c>
      <c r="C5826" s="3">
        <v>41</v>
      </c>
      <c r="L5826" s="3">
        <v>26.385000000000002</v>
      </c>
      <c r="M5826" s="3">
        <v>26.385000000000002</v>
      </c>
      <c r="T5826" s="3">
        <v>0</v>
      </c>
    </row>
    <row r="5827" spans="1:20">
      <c r="A5827" s="3" t="s">
        <v>13069</v>
      </c>
      <c r="B5827" s="3" t="s">
        <v>22340</v>
      </c>
      <c r="C5827" s="3">
        <v>42</v>
      </c>
      <c r="L5827" s="3">
        <v>26.864999999999998</v>
      </c>
      <c r="M5827" s="3">
        <v>26.864999999999998</v>
      </c>
      <c r="T5827" s="3">
        <v>0</v>
      </c>
    </row>
    <row r="5828" spans="1:20">
      <c r="A5828" s="3" t="s">
        <v>13070</v>
      </c>
      <c r="B5828" s="3" t="s">
        <v>22340</v>
      </c>
      <c r="C5828" s="3">
        <v>43</v>
      </c>
      <c r="L5828" s="3">
        <v>27.344999999999999</v>
      </c>
      <c r="M5828" s="3">
        <v>27.344999999999999</v>
      </c>
      <c r="T5828" s="3">
        <v>0</v>
      </c>
    </row>
    <row r="5829" spans="1:20">
      <c r="A5829" s="3" t="s">
        <v>13071</v>
      </c>
      <c r="B5829" s="3" t="s">
        <v>22340</v>
      </c>
      <c r="C5829" s="3">
        <v>44</v>
      </c>
      <c r="L5829" s="3">
        <v>27.824999999999999</v>
      </c>
      <c r="M5829" s="3">
        <v>27.824999999999999</v>
      </c>
      <c r="T5829" s="3">
        <v>0</v>
      </c>
    </row>
    <row r="5830" spans="1:20">
      <c r="A5830" s="3" t="s">
        <v>13072</v>
      </c>
      <c r="B5830" s="3" t="s">
        <v>22340</v>
      </c>
      <c r="C5830" s="3">
        <v>45</v>
      </c>
      <c r="L5830" s="3">
        <v>28.305</v>
      </c>
      <c r="M5830" s="3">
        <v>28.305</v>
      </c>
      <c r="T5830" s="3">
        <v>0</v>
      </c>
    </row>
    <row r="5831" spans="1:20">
      <c r="A5831" s="3" t="s">
        <v>13073</v>
      </c>
      <c r="B5831" s="3" t="s">
        <v>22340</v>
      </c>
      <c r="C5831" s="3">
        <v>46</v>
      </c>
      <c r="L5831" s="3">
        <v>28.785</v>
      </c>
      <c r="M5831" s="3">
        <v>28.785</v>
      </c>
      <c r="T5831" s="3">
        <v>0</v>
      </c>
    </row>
    <row r="5832" spans="1:20">
      <c r="A5832" s="3" t="s">
        <v>13074</v>
      </c>
      <c r="B5832" s="3" t="s">
        <v>22340</v>
      </c>
      <c r="C5832" s="3">
        <v>47</v>
      </c>
      <c r="L5832" s="3">
        <v>29.265000000000001</v>
      </c>
      <c r="M5832" s="3">
        <v>29.265000000000001</v>
      </c>
      <c r="T5832" s="3">
        <v>0</v>
      </c>
    </row>
    <row r="5833" spans="1:20">
      <c r="A5833" s="3" t="s">
        <v>13075</v>
      </c>
      <c r="B5833" s="3" t="s">
        <v>22340</v>
      </c>
      <c r="C5833" s="3">
        <v>48</v>
      </c>
      <c r="L5833" s="3">
        <v>29.745000000000001</v>
      </c>
      <c r="M5833" s="3">
        <v>29.745000000000001</v>
      </c>
      <c r="T5833" s="3">
        <v>0</v>
      </c>
    </row>
    <row r="5834" spans="1:20">
      <c r="A5834" s="3" t="s">
        <v>13076</v>
      </c>
      <c r="B5834" s="3" t="s">
        <v>22340</v>
      </c>
      <c r="C5834" s="3">
        <v>49</v>
      </c>
      <c r="L5834" s="3">
        <v>30.225000000000001</v>
      </c>
      <c r="M5834" s="3">
        <v>30.225000000000001</v>
      </c>
      <c r="T5834" s="3">
        <v>0</v>
      </c>
    </row>
    <row r="5835" spans="1:20">
      <c r="A5835" s="3" t="s">
        <v>13077</v>
      </c>
      <c r="B5835" s="3" t="s">
        <v>22340</v>
      </c>
      <c r="C5835" s="3">
        <v>50</v>
      </c>
      <c r="L5835" s="3">
        <v>30.704999999999998</v>
      </c>
      <c r="M5835" s="3">
        <v>30.704999999999998</v>
      </c>
      <c r="T5835" s="3">
        <v>0</v>
      </c>
    </row>
    <row r="5836" spans="1:20">
      <c r="A5836" s="3" t="s">
        <v>13078</v>
      </c>
      <c r="B5836" s="3" t="s">
        <v>22340</v>
      </c>
      <c r="C5836" s="3">
        <v>51</v>
      </c>
      <c r="L5836" s="3">
        <v>31.184999999999999</v>
      </c>
      <c r="M5836" s="3">
        <v>31.184999999999999</v>
      </c>
      <c r="T5836" s="3">
        <v>0</v>
      </c>
    </row>
    <row r="5837" spans="1:20">
      <c r="A5837" s="3" t="s">
        <v>13079</v>
      </c>
      <c r="B5837" s="3" t="s">
        <v>22340</v>
      </c>
      <c r="C5837" s="3">
        <v>52</v>
      </c>
      <c r="L5837" s="3">
        <v>31.664999999999999</v>
      </c>
      <c r="M5837" s="3">
        <v>31.664999999999999</v>
      </c>
      <c r="T5837" s="3">
        <v>0</v>
      </c>
    </row>
    <row r="5838" spans="1:20">
      <c r="A5838" s="3" t="s">
        <v>13080</v>
      </c>
      <c r="B5838" s="3" t="s">
        <v>22340</v>
      </c>
      <c r="C5838" s="3">
        <v>53</v>
      </c>
      <c r="L5838" s="3">
        <v>32.145000000000003</v>
      </c>
      <c r="M5838" s="3">
        <v>32.145000000000003</v>
      </c>
      <c r="T5838" s="3">
        <v>0</v>
      </c>
    </row>
    <row r="5839" spans="1:20">
      <c r="A5839" s="3" t="s">
        <v>13081</v>
      </c>
      <c r="B5839" s="3" t="s">
        <v>22340</v>
      </c>
      <c r="C5839" s="3">
        <v>54</v>
      </c>
      <c r="L5839" s="3">
        <v>32.625</v>
      </c>
      <c r="M5839" s="3">
        <v>32.625</v>
      </c>
      <c r="T5839" s="3">
        <v>0</v>
      </c>
    </row>
    <row r="5840" spans="1:20">
      <c r="A5840" s="3" t="s">
        <v>13082</v>
      </c>
      <c r="B5840" s="3" t="s">
        <v>22340</v>
      </c>
      <c r="C5840" s="3">
        <v>55</v>
      </c>
      <c r="L5840" s="3">
        <v>33.104999999999997</v>
      </c>
      <c r="M5840" s="3">
        <v>33.104999999999997</v>
      </c>
      <c r="T5840" s="3">
        <v>0</v>
      </c>
    </row>
    <row r="5841" spans="1:20">
      <c r="A5841" s="3" t="s">
        <v>13083</v>
      </c>
      <c r="B5841" s="3" t="s">
        <v>22340</v>
      </c>
      <c r="C5841" s="3">
        <v>56</v>
      </c>
      <c r="L5841" s="3">
        <v>33.585000000000001</v>
      </c>
      <c r="M5841" s="3">
        <v>33.585000000000001</v>
      </c>
      <c r="T5841" s="3">
        <v>0</v>
      </c>
    </row>
    <row r="5842" spans="1:20">
      <c r="A5842" s="3" t="s">
        <v>13084</v>
      </c>
      <c r="B5842" s="3" t="s">
        <v>22340</v>
      </c>
      <c r="C5842" s="3">
        <v>57</v>
      </c>
      <c r="L5842" s="3">
        <v>34.064999999999998</v>
      </c>
      <c r="M5842" s="3">
        <v>34.064999999999998</v>
      </c>
      <c r="T5842" s="3">
        <v>0</v>
      </c>
    </row>
    <row r="5843" spans="1:20">
      <c r="A5843" s="3" t="s">
        <v>13085</v>
      </c>
      <c r="B5843" s="3" t="s">
        <v>22340</v>
      </c>
      <c r="C5843" s="3">
        <v>58</v>
      </c>
      <c r="L5843" s="3">
        <v>34.545000000000002</v>
      </c>
      <c r="M5843" s="3">
        <v>34.545000000000002</v>
      </c>
      <c r="T5843" s="3">
        <v>0</v>
      </c>
    </row>
    <row r="5844" spans="1:20">
      <c r="A5844" s="3" t="s">
        <v>13086</v>
      </c>
      <c r="B5844" s="3" t="s">
        <v>22340</v>
      </c>
      <c r="C5844" s="3">
        <v>59</v>
      </c>
      <c r="L5844" s="3">
        <v>35.024999999999999</v>
      </c>
      <c r="M5844" s="3">
        <v>35.024999999999999</v>
      </c>
      <c r="T5844" s="3">
        <v>0</v>
      </c>
    </row>
    <row r="5845" spans="1:20">
      <c r="A5845" s="3" t="s">
        <v>13087</v>
      </c>
      <c r="B5845" s="3" t="s">
        <v>22340</v>
      </c>
      <c r="C5845" s="3">
        <v>60</v>
      </c>
      <c r="L5845" s="3">
        <v>35.505000000000003</v>
      </c>
      <c r="M5845" s="3">
        <v>35.505000000000003</v>
      </c>
      <c r="T5845" s="3">
        <v>0</v>
      </c>
    </row>
    <row r="5846" spans="1:20">
      <c r="A5846" s="3" t="s">
        <v>13088</v>
      </c>
      <c r="B5846" s="3" t="s">
        <v>22340</v>
      </c>
      <c r="C5846" s="3">
        <v>61</v>
      </c>
      <c r="L5846" s="3">
        <v>35.984999999999999</v>
      </c>
      <c r="M5846" s="3">
        <v>35.984999999999999</v>
      </c>
      <c r="T5846" s="3">
        <v>0</v>
      </c>
    </row>
    <row r="5847" spans="1:20">
      <c r="A5847" s="3" t="s">
        <v>13089</v>
      </c>
      <c r="B5847" s="3" t="s">
        <v>22340</v>
      </c>
      <c r="C5847" s="3">
        <v>62</v>
      </c>
      <c r="L5847" s="3">
        <v>36.465000000000003</v>
      </c>
      <c r="M5847" s="3">
        <v>36.465000000000003</v>
      </c>
      <c r="T5847" s="3">
        <v>0</v>
      </c>
    </row>
    <row r="5848" spans="1:20">
      <c r="A5848" s="3" t="s">
        <v>13090</v>
      </c>
      <c r="B5848" s="3" t="s">
        <v>22340</v>
      </c>
      <c r="C5848" s="3">
        <v>63</v>
      </c>
      <c r="L5848" s="3">
        <v>36.945</v>
      </c>
      <c r="M5848" s="3">
        <v>36.945</v>
      </c>
      <c r="T5848" s="3">
        <v>0</v>
      </c>
    </row>
    <row r="5849" spans="1:20">
      <c r="A5849" s="3" t="s">
        <v>13091</v>
      </c>
      <c r="B5849" s="3" t="s">
        <v>22340</v>
      </c>
      <c r="C5849" s="3">
        <v>64</v>
      </c>
      <c r="L5849" s="3">
        <v>37.424999999999997</v>
      </c>
      <c r="M5849" s="3">
        <v>37.424999999999997</v>
      </c>
      <c r="T5849" s="3">
        <v>0</v>
      </c>
    </row>
    <row r="5850" spans="1:20">
      <c r="A5850" s="3" t="s">
        <v>13092</v>
      </c>
      <c r="B5850" s="3" t="s">
        <v>22340</v>
      </c>
      <c r="C5850" s="3">
        <v>65</v>
      </c>
      <c r="L5850" s="3">
        <v>37.905000000000001</v>
      </c>
      <c r="M5850" s="3">
        <v>37.905000000000001</v>
      </c>
      <c r="T5850" s="3">
        <v>0</v>
      </c>
    </row>
    <row r="5851" spans="1:20">
      <c r="A5851" s="3" t="s">
        <v>13093</v>
      </c>
      <c r="B5851" s="3" t="s">
        <v>22340</v>
      </c>
      <c r="C5851" s="3">
        <v>66</v>
      </c>
      <c r="L5851" s="3">
        <v>38.384999999999998</v>
      </c>
      <c r="M5851" s="3">
        <v>38.384999999999998</v>
      </c>
      <c r="T5851" s="3">
        <v>0</v>
      </c>
    </row>
    <row r="5852" spans="1:20">
      <c r="A5852" s="3" t="s">
        <v>13094</v>
      </c>
      <c r="B5852" s="3" t="s">
        <v>22340</v>
      </c>
      <c r="C5852" s="3">
        <v>67</v>
      </c>
      <c r="L5852" s="3">
        <v>38.865000000000002</v>
      </c>
      <c r="M5852" s="3">
        <v>38.865000000000002</v>
      </c>
      <c r="T5852" s="3">
        <v>0</v>
      </c>
    </row>
    <row r="5853" spans="1:20">
      <c r="A5853" s="3" t="s">
        <v>13095</v>
      </c>
      <c r="B5853" s="3" t="s">
        <v>22340</v>
      </c>
      <c r="C5853" s="3">
        <v>68</v>
      </c>
      <c r="L5853" s="3">
        <v>39.344999999999999</v>
      </c>
      <c r="M5853" s="3">
        <v>39.344999999999999</v>
      </c>
      <c r="T5853" s="3">
        <v>0</v>
      </c>
    </row>
    <row r="5854" spans="1:20">
      <c r="A5854" s="3" t="s">
        <v>13096</v>
      </c>
      <c r="B5854" s="3" t="s">
        <v>22340</v>
      </c>
      <c r="C5854" s="3">
        <v>69</v>
      </c>
      <c r="L5854" s="3">
        <v>39.825000000000003</v>
      </c>
      <c r="M5854" s="3">
        <v>39.825000000000003</v>
      </c>
      <c r="T5854" s="3">
        <v>0</v>
      </c>
    </row>
    <row r="5855" spans="1:20">
      <c r="A5855" s="3" t="s">
        <v>13097</v>
      </c>
      <c r="B5855" s="3" t="s">
        <v>22340</v>
      </c>
      <c r="C5855" s="3">
        <v>70</v>
      </c>
      <c r="L5855" s="3">
        <v>40.305</v>
      </c>
      <c r="M5855" s="3">
        <v>40.305</v>
      </c>
      <c r="T5855" s="3">
        <v>0</v>
      </c>
    </row>
    <row r="5856" spans="1:20">
      <c r="A5856" s="3" t="s">
        <v>13098</v>
      </c>
      <c r="B5856" s="3" t="s">
        <v>22340</v>
      </c>
      <c r="C5856" s="3">
        <v>71</v>
      </c>
      <c r="L5856" s="3">
        <v>40.784999999999997</v>
      </c>
      <c r="M5856" s="3">
        <v>40.784999999999997</v>
      </c>
      <c r="T5856" s="3">
        <v>0</v>
      </c>
    </row>
    <row r="5857" spans="1:20">
      <c r="A5857" s="3" t="s">
        <v>13099</v>
      </c>
      <c r="B5857" s="3" t="s">
        <v>22340</v>
      </c>
      <c r="C5857" s="3">
        <v>72</v>
      </c>
      <c r="L5857" s="3">
        <v>41.265000000000001</v>
      </c>
      <c r="M5857" s="3">
        <v>41.265000000000001</v>
      </c>
      <c r="T5857" s="3">
        <v>0</v>
      </c>
    </row>
    <row r="5858" spans="1:20">
      <c r="A5858" s="3" t="s">
        <v>13100</v>
      </c>
      <c r="B5858" s="3" t="s">
        <v>22340</v>
      </c>
      <c r="C5858" s="3">
        <v>73</v>
      </c>
      <c r="L5858" s="3">
        <v>41.744999999999997</v>
      </c>
      <c r="M5858" s="3">
        <v>41.744999999999997</v>
      </c>
      <c r="T5858" s="3">
        <v>0</v>
      </c>
    </row>
    <row r="5859" spans="1:20">
      <c r="A5859" s="3" t="s">
        <v>13101</v>
      </c>
      <c r="B5859" s="3" t="s">
        <v>22340</v>
      </c>
      <c r="C5859" s="3">
        <v>74</v>
      </c>
      <c r="L5859" s="3">
        <v>42.225000000000001</v>
      </c>
      <c r="M5859" s="3">
        <v>42.225000000000001</v>
      </c>
      <c r="T5859" s="3">
        <v>0</v>
      </c>
    </row>
    <row r="5860" spans="1:20">
      <c r="A5860" s="3" t="s">
        <v>13102</v>
      </c>
      <c r="B5860" s="3" t="s">
        <v>22340</v>
      </c>
      <c r="C5860" s="3">
        <v>75</v>
      </c>
      <c r="L5860" s="3">
        <v>42.704999999999998</v>
      </c>
      <c r="M5860" s="3">
        <v>42.704999999999998</v>
      </c>
      <c r="T5860" s="3">
        <v>0</v>
      </c>
    </row>
    <row r="5861" spans="1:20">
      <c r="A5861" s="3" t="s">
        <v>13103</v>
      </c>
      <c r="B5861" s="3" t="s">
        <v>22340</v>
      </c>
      <c r="C5861" s="3">
        <v>76</v>
      </c>
      <c r="L5861" s="3">
        <v>43.185000000000002</v>
      </c>
      <c r="M5861" s="3">
        <v>43.185000000000002</v>
      </c>
      <c r="T5861" s="3">
        <v>0</v>
      </c>
    </row>
    <row r="5862" spans="1:20">
      <c r="A5862" s="3" t="s">
        <v>13104</v>
      </c>
      <c r="B5862" s="3" t="s">
        <v>22340</v>
      </c>
      <c r="C5862" s="3">
        <v>77</v>
      </c>
      <c r="L5862" s="3">
        <v>43.664999999999999</v>
      </c>
      <c r="M5862" s="3">
        <v>43.664999999999999</v>
      </c>
      <c r="T5862" s="3">
        <v>0</v>
      </c>
    </row>
    <row r="5863" spans="1:20">
      <c r="A5863" s="3" t="s">
        <v>13105</v>
      </c>
      <c r="B5863" s="3" t="s">
        <v>22340</v>
      </c>
      <c r="C5863" s="3">
        <v>78</v>
      </c>
      <c r="L5863" s="3">
        <v>44.145000000000003</v>
      </c>
      <c r="M5863" s="3">
        <v>44.145000000000003</v>
      </c>
      <c r="T5863" s="3">
        <v>0</v>
      </c>
    </row>
    <row r="5864" spans="1:20">
      <c r="A5864" s="3" t="s">
        <v>13106</v>
      </c>
      <c r="B5864" s="3" t="s">
        <v>22340</v>
      </c>
      <c r="C5864" s="3">
        <v>79</v>
      </c>
      <c r="L5864" s="3">
        <v>44.625</v>
      </c>
      <c r="M5864" s="3">
        <v>44.625</v>
      </c>
      <c r="T5864" s="3">
        <v>0</v>
      </c>
    </row>
    <row r="5865" spans="1:20">
      <c r="A5865" s="3" t="s">
        <v>13107</v>
      </c>
      <c r="B5865" s="3" t="s">
        <v>22340</v>
      </c>
      <c r="C5865" s="3">
        <v>80</v>
      </c>
      <c r="L5865" s="3">
        <v>45.104999999999997</v>
      </c>
      <c r="M5865" s="3">
        <v>45.104999999999997</v>
      </c>
      <c r="T5865" s="3">
        <v>0</v>
      </c>
    </row>
    <row r="5866" spans="1:20">
      <c r="A5866" s="3" t="s">
        <v>13108</v>
      </c>
      <c r="B5866" s="3" t="s">
        <v>22340</v>
      </c>
      <c r="C5866" s="3">
        <v>1</v>
      </c>
      <c r="N5866" s="3">
        <v>7.1849999999999996</v>
      </c>
      <c r="O5866" s="3">
        <v>7.1849999999999996</v>
      </c>
      <c r="T5866" s="3">
        <v>0</v>
      </c>
    </row>
    <row r="5867" spans="1:20">
      <c r="A5867" s="3" t="s">
        <v>13109</v>
      </c>
      <c r="B5867" s="3" t="s">
        <v>22340</v>
      </c>
      <c r="C5867" s="3">
        <v>2</v>
      </c>
      <c r="N5867" s="3">
        <v>7.665</v>
      </c>
      <c r="O5867" s="3">
        <v>7.665</v>
      </c>
      <c r="T5867" s="3">
        <v>0</v>
      </c>
    </row>
    <row r="5868" spans="1:20">
      <c r="A5868" s="3" t="s">
        <v>13110</v>
      </c>
      <c r="B5868" s="3" t="s">
        <v>22340</v>
      </c>
      <c r="C5868" s="3">
        <v>3</v>
      </c>
      <c r="N5868" s="3">
        <v>8.1449999999999996</v>
      </c>
      <c r="O5868" s="3">
        <v>8.1449999999999996</v>
      </c>
      <c r="T5868" s="3">
        <v>0</v>
      </c>
    </row>
    <row r="5869" spans="1:20">
      <c r="A5869" s="3" t="s">
        <v>13111</v>
      </c>
      <c r="B5869" s="3" t="s">
        <v>22340</v>
      </c>
      <c r="C5869" s="3">
        <v>4</v>
      </c>
      <c r="N5869" s="3">
        <v>8.625</v>
      </c>
      <c r="O5869" s="3">
        <v>8.625</v>
      </c>
      <c r="T5869" s="3">
        <v>0</v>
      </c>
    </row>
    <row r="5870" spans="1:20">
      <c r="A5870" s="3" t="s">
        <v>13112</v>
      </c>
      <c r="B5870" s="3" t="s">
        <v>22340</v>
      </c>
      <c r="C5870" s="3">
        <v>5</v>
      </c>
      <c r="N5870" s="3">
        <v>9.1050000000000004</v>
      </c>
      <c r="O5870" s="3">
        <v>9.1050000000000004</v>
      </c>
      <c r="T5870" s="3">
        <v>0</v>
      </c>
    </row>
    <row r="5871" spans="1:20">
      <c r="A5871" s="3" t="s">
        <v>13113</v>
      </c>
      <c r="B5871" s="3" t="s">
        <v>22340</v>
      </c>
      <c r="C5871" s="3">
        <v>6</v>
      </c>
      <c r="N5871" s="3">
        <v>9.5850000000000009</v>
      </c>
      <c r="O5871" s="3">
        <v>9.5850000000000009</v>
      </c>
      <c r="T5871" s="3">
        <v>0</v>
      </c>
    </row>
    <row r="5872" spans="1:20">
      <c r="A5872" s="3" t="s">
        <v>13114</v>
      </c>
      <c r="B5872" s="3" t="s">
        <v>22340</v>
      </c>
      <c r="C5872" s="3">
        <v>7</v>
      </c>
      <c r="N5872" s="3">
        <v>10.065</v>
      </c>
      <c r="O5872" s="3">
        <v>10.065</v>
      </c>
      <c r="T5872" s="3">
        <v>0</v>
      </c>
    </row>
    <row r="5873" spans="1:20">
      <c r="A5873" s="3" t="s">
        <v>13115</v>
      </c>
      <c r="B5873" s="3" t="s">
        <v>22340</v>
      </c>
      <c r="C5873" s="3">
        <v>8</v>
      </c>
      <c r="N5873" s="3">
        <v>10.545</v>
      </c>
      <c r="O5873" s="3">
        <v>10.545</v>
      </c>
      <c r="T5873" s="3">
        <v>0</v>
      </c>
    </row>
    <row r="5874" spans="1:20">
      <c r="A5874" s="3" t="s">
        <v>13116</v>
      </c>
      <c r="B5874" s="3" t="s">
        <v>22340</v>
      </c>
      <c r="C5874" s="3">
        <v>9</v>
      </c>
      <c r="N5874" s="3">
        <v>11.025</v>
      </c>
      <c r="O5874" s="3">
        <v>11.025</v>
      </c>
      <c r="T5874" s="3">
        <v>0</v>
      </c>
    </row>
    <row r="5875" spans="1:20">
      <c r="A5875" s="3" t="s">
        <v>13117</v>
      </c>
      <c r="B5875" s="3" t="s">
        <v>22340</v>
      </c>
      <c r="C5875" s="3">
        <v>10</v>
      </c>
      <c r="N5875" s="3">
        <v>11.505000000000001</v>
      </c>
      <c r="O5875" s="3">
        <v>11.505000000000001</v>
      </c>
      <c r="T5875" s="3">
        <v>0</v>
      </c>
    </row>
    <row r="5876" spans="1:20">
      <c r="A5876" s="3" t="s">
        <v>13118</v>
      </c>
      <c r="B5876" s="3" t="s">
        <v>22340</v>
      </c>
      <c r="C5876" s="3">
        <v>11</v>
      </c>
      <c r="N5876" s="3">
        <v>11.984999999999999</v>
      </c>
      <c r="O5876" s="3">
        <v>11.984999999999999</v>
      </c>
      <c r="T5876" s="3">
        <v>0</v>
      </c>
    </row>
    <row r="5877" spans="1:20">
      <c r="A5877" s="3" t="s">
        <v>13119</v>
      </c>
      <c r="B5877" s="3" t="s">
        <v>22340</v>
      </c>
      <c r="C5877" s="3">
        <v>12</v>
      </c>
      <c r="N5877" s="3">
        <v>12.465</v>
      </c>
      <c r="O5877" s="3">
        <v>12.465</v>
      </c>
      <c r="T5877" s="3">
        <v>0</v>
      </c>
    </row>
    <row r="5878" spans="1:20">
      <c r="A5878" s="3" t="s">
        <v>13120</v>
      </c>
      <c r="B5878" s="3" t="s">
        <v>22340</v>
      </c>
      <c r="C5878" s="3">
        <v>13</v>
      </c>
      <c r="N5878" s="3">
        <v>12.945</v>
      </c>
      <c r="O5878" s="3">
        <v>12.945</v>
      </c>
      <c r="T5878" s="3">
        <v>0</v>
      </c>
    </row>
    <row r="5879" spans="1:20">
      <c r="A5879" s="3" t="s">
        <v>13121</v>
      </c>
      <c r="B5879" s="3" t="s">
        <v>22340</v>
      </c>
      <c r="C5879" s="3">
        <v>14</v>
      </c>
      <c r="N5879" s="3">
        <v>13.425000000000001</v>
      </c>
      <c r="O5879" s="3">
        <v>13.425000000000001</v>
      </c>
      <c r="T5879" s="3">
        <v>0</v>
      </c>
    </row>
    <row r="5880" spans="1:20">
      <c r="A5880" s="3" t="s">
        <v>13122</v>
      </c>
      <c r="B5880" s="3" t="s">
        <v>22340</v>
      </c>
      <c r="C5880" s="3">
        <v>15</v>
      </c>
      <c r="N5880" s="3">
        <v>13.904999999999999</v>
      </c>
      <c r="O5880" s="3">
        <v>13.904999999999999</v>
      </c>
      <c r="T5880" s="3">
        <v>0</v>
      </c>
    </row>
    <row r="5881" spans="1:20">
      <c r="A5881" s="3" t="s">
        <v>13123</v>
      </c>
      <c r="B5881" s="3" t="s">
        <v>22340</v>
      </c>
      <c r="C5881" s="3">
        <v>16</v>
      </c>
      <c r="N5881" s="3">
        <v>14.385</v>
      </c>
      <c r="O5881" s="3">
        <v>14.385</v>
      </c>
      <c r="T5881" s="3">
        <v>0</v>
      </c>
    </row>
    <row r="5882" spans="1:20">
      <c r="A5882" s="3" t="s">
        <v>13124</v>
      </c>
      <c r="B5882" s="3" t="s">
        <v>22340</v>
      </c>
      <c r="C5882" s="3">
        <v>17</v>
      </c>
      <c r="N5882" s="3">
        <v>14.865</v>
      </c>
      <c r="O5882" s="3">
        <v>14.865</v>
      </c>
      <c r="T5882" s="3">
        <v>0</v>
      </c>
    </row>
    <row r="5883" spans="1:20">
      <c r="A5883" s="3" t="s">
        <v>13125</v>
      </c>
      <c r="B5883" s="3" t="s">
        <v>22340</v>
      </c>
      <c r="C5883" s="3">
        <v>18</v>
      </c>
      <c r="N5883" s="3">
        <v>15.345000000000001</v>
      </c>
      <c r="O5883" s="3">
        <v>15.345000000000001</v>
      </c>
      <c r="T5883" s="3">
        <v>0</v>
      </c>
    </row>
    <row r="5884" spans="1:20">
      <c r="A5884" s="3" t="s">
        <v>13126</v>
      </c>
      <c r="B5884" s="3" t="s">
        <v>22340</v>
      </c>
      <c r="C5884" s="3">
        <v>19</v>
      </c>
      <c r="N5884" s="3">
        <v>15.824999999999999</v>
      </c>
      <c r="O5884" s="3">
        <v>15.824999999999999</v>
      </c>
      <c r="T5884" s="3">
        <v>0</v>
      </c>
    </row>
    <row r="5885" spans="1:20">
      <c r="A5885" s="3" t="s">
        <v>13127</v>
      </c>
      <c r="B5885" s="3" t="s">
        <v>22340</v>
      </c>
      <c r="C5885" s="3">
        <v>20</v>
      </c>
      <c r="N5885" s="3">
        <v>16.305</v>
      </c>
      <c r="O5885" s="3">
        <v>16.305</v>
      </c>
      <c r="T5885" s="3">
        <v>0</v>
      </c>
    </row>
    <row r="5886" spans="1:20">
      <c r="A5886" s="3" t="s">
        <v>13128</v>
      </c>
      <c r="B5886" s="3" t="s">
        <v>22340</v>
      </c>
      <c r="C5886" s="3">
        <v>21</v>
      </c>
      <c r="N5886" s="3">
        <v>16.785</v>
      </c>
      <c r="O5886" s="3">
        <v>16.785</v>
      </c>
      <c r="T5886" s="3">
        <v>0</v>
      </c>
    </row>
    <row r="5887" spans="1:20">
      <c r="A5887" s="3" t="s">
        <v>13129</v>
      </c>
      <c r="B5887" s="3" t="s">
        <v>22340</v>
      </c>
      <c r="C5887" s="3">
        <v>22</v>
      </c>
      <c r="N5887" s="3">
        <v>17.265000000000001</v>
      </c>
      <c r="O5887" s="3">
        <v>17.265000000000001</v>
      </c>
      <c r="T5887" s="3">
        <v>0</v>
      </c>
    </row>
    <row r="5888" spans="1:20">
      <c r="A5888" s="3" t="s">
        <v>13130</v>
      </c>
      <c r="B5888" s="3" t="s">
        <v>22340</v>
      </c>
      <c r="C5888" s="3">
        <v>23</v>
      </c>
      <c r="N5888" s="3">
        <v>17.745000000000001</v>
      </c>
      <c r="O5888" s="3">
        <v>17.745000000000001</v>
      </c>
      <c r="T5888" s="3">
        <v>0</v>
      </c>
    </row>
    <row r="5889" spans="1:20">
      <c r="A5889" s="3" t="s">
        <v>13131</v>
      </c>
      <c r="B5889" s="3" t="s">
        <v>22340</v>
      </c>
      <c r="C5889" s="3">
        <v>24</v>
      </c>
      <c r="N5889" s="3">
        <v>18.225000000000001</v>
      </c>
      <c r="O5889" s="3">
        <v>18.225000000000001</v>
      </c>
      <c r="T5889" s="3">
        <v>0</v>
      </c>
    </row>
    <row r="5890" spans="1:20">
      <c r="A5890" s="3" t="s">
        <v>13132</v>
      </c>
      <c r="B5890" s="3" t="s">
        <v>22340</v>
      </c>
      <c r="C5890" s="3">
        <v>25</v>
      </c>
      <c r="N5890" s="3">
        <v>18.704999999999998</v>
      </c>
      <c r="O5890" s="3">
        <v>18.704999999999998</v>
      </c>
      <c r="T5890" s="3">
        <v>0</v>
      </c>
    </row>
    <row r="5891" spans="1:20">
      <c r="A5891" s="3" t="s">
        <v>13133</v>
      </c>
      <c r="B5891" s="3" t="s">
        <v>22340</v>
      </c>
      <c r="C5891" s="3">
        <v>26</v>
      </c>
      <c r="N5891" s="3">
        <v>19.184999999999999</v>
      </c>
      <c r="O5891" s="3">
        <v>19.184999999999999</v>
      </c>
      <c r="T5891" s="3">
        <v>0</v>
      </c>
    </row>
    <row r="5892" spans="1:20">
      <c r="A5892" s="3" t="s">
        <v>13134</v>
      </c>
      <c r="B5892" s="3" t="s">
        <v>22340</v>
      </c>
      <c r="C5892" s="3">
        <v>27</v>
      </c>
      <c r="N5892" s="3">
        <v>19.664999999999999</v>
      </c>
      <c r="O5892" s="3">
        <v>19.664999999999999</v>
      </c>
      <c r="T5892" s="3">
        <v>0</v>
      </c>
    </row>
    <row r="5893" spans="1:20">
      <c r="A5893" s="3" t="s">
        <v>13135</v>
      </c>
      <c r="B5893" s="3" t="s">
        <v>22340</v>
      </c>
      <c r="C5893" s="3">
        <v>28</v>
      </c>
      <c r="N5893" s="3">
        <v>20.145</v>
      </c>
      <c r="O5893" s="3">
        <v>20.145</v>
      </c>
      <c r="T5893" s="3">
        <v>0</v>
      </c>
    </row>
    <row r="5894" spans="1:20">
      <c r="A5894" s="3" t="s">
        <v>13136</v>
      </c>
      <c r="B5894" s="3" t="s">
        <v>22340</v>
      </c>
      <c r="C5894" s="3">
        <v>29</v>
      </c>
      <c r="N5894" s="3">
        <v>20.625</v>
      </c>
      <c r="O5894" s="3">
        <v>20.625</v>
      </c>
      <c r="T5894" s="3">
        <v>0</v>
      </c>
    </row>
    <row r="5895" spans="1:20">
      <c r="A5895" s="3" t="s">
        <v>13137</v>
      </c>
      <c r="B5895" s="3" t="s">
        <v>22340</v>
      </c>
      <c r="C5895" s="3">
        <v>30</v>
      </c>
      <c r="N5895" s="3">
        <v>21.105</v>
      </c>
      <c r="O5895" s="3">
        <v>21.105</v>
      </c>
      <c r="T5895" s="3">
        <v>0</v>
      </c>
    </row>
    <row r="5896" spans="1:20">
      <c r="A5896" s="3" t="s">
        <v>13138</v>
      </c>
      <c r="B5896" s="3" t="s">
        <v>22340</v>
      </c>
      <c r="C5896" s="3">
        <v>31</v>
      </c>
      <c r="N5896" s="3">
        <v>21.585000000000001</v>
      </c>
      <c r="O5896" s="3">
        <v>21.585000000000001</v>
      </c>
      <c r="T5896" s="3">
        <v>0</v>
      </c>
    </row>
    <row r="5897" spans="1:20">
      <c r="A5897" s="3" t="s">
        <v>13139</v>
      </c>
      <c r="B5897" s="3" t="s">
        <v>22340</v>
      </c>
      <c r="C5897" s="3">
        <v>32</v>
      </c>
      <c r="N5897" s="3">
        <v>22.065000000000001</v>
      </c>
      <c r="O5897" s="3">
        <v>22.065000000000001</v>
      </c>
      <c r="T5897" s="3">
        <v>0</v>
      </c>
    </row>
    <row r="5898" spans="1:20">
      <c r="A5898" s="3" t="s">
        <v>13140</v>
      </c>
      <c r="B5898" s="3" t="s">
        <v>22340</v>
      </c>
      <c r="C5898" s="3">
        <v>33</v>
      </c>
      <c r="N5898" s="3">
        <v>22.545000000000002</v>
      </c>
      <c r="O5898" s="3">
        <v>22.545000000000002</v>
      </c>
      <c r="T5898" s="3">
        <v>0</v>
      </c>
    </row>
    <row r="5899" spans="1:20">
      <c r="A5899" s="3" t="s">
        <v>13141</v>
      </c>
      <c r="B5899" s="3" t="s">
        <v>22340</v>
      </c>
      <c r="C5899" s="3">
        <v>34</v>
      </c>
      <c r="N5899" s="3">
        <v>23.024999999999999</v>
      </c>
      <c r="O5899" s="3">
        <v>23.024999999999999</v>
      </c>
      <c r="T5899" s="3">
        <v>0</v>
      </c>
    </row>
    <row r="5900" spans="1:20">
      <c r="A5900" s="3" t="s">
        <v>13142</v>
      </c>
      <c r="B5900" s="3" t="s">
        <v>22340</v>
      </c>
      <c r="C5900" s="3">
        <v>35</v>
      </c>
      <c r="N5900" s="3">
        <v>23.504999999999999</v>
      </c>
      <c r="O5900" s="3">
        <v>23.504999999999999</v>
      </c>
      <c r="T5900" s="3">
        <v>0</v>
      </c>
    </row>
    <row r="5901" spans="1:20">
      <c r="A5901" s="3" t="s">
        <v>13143</v>
      </c>
      <c r="B5901" s="3" t="s">
        <v>22340</v>
      </c>
      <c r="C5901" s="3">
        <v>36</v>
      </c>
      <c r="N5901" s="3">
        <v>23.984999999999999</v>
      </c>
      <c r="O5901" s="3">
        <v>23.984999999999999</v>
      </c>
      <c r="T5901" s="3">
        <v>0</v>
      </c>
    </row>
    <row r="5902" spans="1:20">
      <c r="A5902" s="3" t="s">
        <v>13144</v>
      </c>
      <c r="B5902" s="3" t="s">
        <v>22340</v>
      </c>
      <c r="C5902" s="3">
        <v>37</v>
      </c>
      <c r="N5902" s="3">
        <v>24.465</v>
      </c>
      <c r="O5902" s="3">
        <v>24.465</v>
      </c>
      <c r="T5902" s="3">
        <v>0</v>
      </c>
    </row>
    <row r="5903" spans="1:20">
      <c r="A5903" s="3" t="s">
        <v>13145</v>
      </c>
      <c r="B5903" s="3" t="s">
        <v>22340</v>
      </c>
      <c r="C5903" s="3">
        <v>38</v>
      </c>
      <c r="N5903" s="3">
        <v>24.945</v>
      </c>
      <c r="O5903" s="3">
        <v>24.945</v>
      </c>
      <c r="T5903" s="3">
        <v>0</v>
      </c>
    </row>
    <row r="5904" spans="1:20">
      <c r="A5904" s="3" t="s">
        <v>13146</v>
      </c>
      <c r="B5904" s="3" t="s">
        <v>22340</v>
      </c>
      <c r="C5904" s="3">
        <v>39</v>
      </c>
      <c r="N5904" s="3">
        <v>25.425000000000001</v>
      </c>
      <c r="O5904" s="3">
        <v>25.425000000000001</v>
      </c>
      <c r="T5904" s="3">
        <v>0</v>
      </c>
    </row>
    <row r="5905" spans="1:20">
      <c r="A5905" s="3" t="s">
        <v>13147</v>
      </c>
      <c r="B5905" s="3" t="s">
        <v>22340</v>
      </c>
      <c r="C5905" s="3">
        <v>40</v>
      </c>
      <c r="N5905" s="3">
        <v>25.905000000000001</v>
      </c>
      <c r="O5905" s="3">
        <v>25.905000000000001</v>
      </c>
      <c r="T5905" s="3">
        <v>0</v>
      </c>
    </row>
    <row r="5906" spans="1:20">
      <c r="A5906" s="3" t="s">
        <v>13148</v>
      </c>
      <c r="B5906" s="3" t="s">
        <v>22340</v>
      </c>
      <c r="C5906" s="3">
        <v>41</v>
      </c>
      <c r="N5906" s="3">
        <v>26.385000000000002</v>
      </c>
      <c r="O5906" s="3">
        <v>26.385000000000002</v>
      </c>
      <c r="T5906" s="3">
        <v>0</v>
      </c>
    </row>
    <row r="5907" spans="1:20">
      <c r="A5907" s="3" t="s">
        <v>13149</v>
      </c>
      <c r="B5907" s="3" t="s">
        <v>22340</v>
      </c>
      <c r="C5907" s="3">
        <v>42</v>
      </c>
      <c r="N5907" s="3">
        <v>26.864999999999998</v>
      </c>
      <c r="O5907" s="3">
        <v>26.864999999999998</v>
      </c>
      <c r="T5907" s="3">
        <v>0</v>
      </c>
    </row>
    <row r="5908" spans="1:20">
      <c r="A5908" s="3" t="s">
        <v>13150</v>
      </c>
      <c r="B5908" s="3" t="s">
        <v>22340</v>
      </c>
      <c r="C5908" s="3">
        <v>43</v>
      </c>
      <c r="N5908" s="3">
        <v>27.344999999999999</v>
      </c>
      <c r="O5908" s="3">
        <v>27.344999999999999</v>
      </c>
      <c r="T5908" s="3">
        <v>0</v>
      </c>
    </row>
    <row r="5909" spans="1:20">
      <c r="A5909" s="3" t="s">
        <v>13151</v>
      </c>
      <c r="B5909" s="3" t="s">
        <v>22340</v>
      </c>
      <c r="C5909" s="3">
        <v>44</v>
      </c>
      <c r="N5909" s="3">
        <v>27.824999999999999</v>
      </c>
      <c r="O5909" s="3">
        <v>27.824999999999999</v>
      </c>
      <c r="T5909" s="3">
        <v>0</v>
      </c>
    </row>
    <row r="5910" spans="1:20">
      <c r="A5910" s="3" t="s">
        <v>13152</v>
      </c>
      <c r="B5910" s="3" t="s">
        <v>22340</v>
      </c>
      <c r="C5910" s="3">
        <v>45</v>
      </c>
      <c r="N5910" s="3">
        <v>28.305</v>
      </c>
      <c r="O5910" s="3">
        <v>28.305</v>
      </c>
      <c r="T5910" s="3">
        <v>0</v>
      </c>
    </row>
    <row r="5911" spans="1:20">
      <c r="A5911" s="3" t="s">
        <v>13153</v>
      </c>
      <c r="B5911" s="3" t="s">
        <v>22340</v>
      </c>
      <c r="C5911" s="3">
        <v>46</v>
      </c>
      <c r="N5911" s="3">
        <v>28.785</v>
      </c>
      <c r="O5911" s="3">
        <v>28.785</v>
      </c>
      <c r="T5911" s="3">
        <v>0</v>
      </c>
    </row>
    <row r="5912" spans="1:20">
      <c r="A5912" s="3" t="s">
        <v>13154</v>
      </c>
      <c r="B5912" s="3" t="s">
        <v>22340</v>
      </c>
      <c r="C5912" s="3">
        <v>47</v>
      </c>
      <c r="N5912" s="3">
        <v>29.265000000000001</v>
      </c>
      <c r="O5912" s="3">
        <v>29.265000000000001</v>
      </c>
      <c r="T5912" s="3">
        <v>0</v>
      </c>
    </row>
    <row r="5913" spans="1:20">
      <c r="A5913" s="3" t="s">
        <v>13155</v>
      </c>
      <c r="B5913" s="3" t="s">
        <v>22340</v>
      </c>
      <c r="C5913" s="3">
        <v>48</v>
      </c>
      <c r="N5913" s="3">
        <v>29.745000000000001</v>
      </c>
      <c r="O5913" s="3">
        <v>29.745000000000001</v>
      </c>
      <c r="T5913" s="3">
        <v>0</v>
      </c>
    </row>
    <row r="5914" spans="1:20">
      <c r="A5914" s="3" t="s">
        <v>13156</v>
      </c>
      <c r="B5914" s="3" t="s">
        <v>22340</v>
      </c>
      <c r="C5914" s="3">
        <v>49</v>
      </c>
      <c r="N5914" s="3">
        <v>30.225000000000001</v>
      </c>
      <c r="O5914" s="3">
        <v>30.225000000000001</v>
      </c>
      <c r="T5914" s="3">
        <v>0</v>
      </c>
    </row>
    <row r="5915" spans="1:20">
      <c r="A5915" s="3" t="s">
        <v>13157</v>
      </c>
      <c r="B5915" s="3" t="s">
        <v>22340</v>
      </c>
      <c r="C5915" s="3">
        <v>50</v>
      </c>
      <c r="N5915" s="3">
        <v>30.704999999999998</v>
      </c>
      <c r="O5915" s="3">
        <v>30.704999999999998</v>
      </c>
      <c r="T5915" s="3">
        <v>0</v>
      </c>
    </row>
    <row r="5916" spans="1:20">
      <c r="A5916" s="3" t="s">
        <v>13158</v>
      </c>
      <c r="B5916" s="3" t="s">
        <v>22340</v>
      </c>
      <c r="C5916" s="3">
        <v>51</v>
      </c>
      <c r="N5916" s="3">
        <v>31.184999999999999</v>
      </c>
      <c r="O5916" s="3">
        <v>31.184999999999999</v>
      </c>
      <c r="T5916" s="3">
        <v>0</v>
      </c>
    </row>
    <row r="5917" spans="1:20">
      <c r="A5917" s="3" t="s">
        <v>13159</v>
      </c>
      <c r="B5917" s="3" t="s">
        <v>22340</v>
      </c>
      <c r="C5917" s="3">
        <v>52</v>
      </c>
      <c r="N5917" s="3">
        <v>31.664999999999999</v>
      </c>
      <c r="O5917" s="3">
        <v>31.664999999999999</v>
      </c>
      <c r="T5917" s="3">
        <v>0</v>
      </c>
    </row>
    <row r="5918" spans="1:20">
      <c r="A5918" s="3" t="s">
        <v>13160</v>
      </c>
      <c r="B5918" s="3" t="s">
        <v>22340</v>
      </c>
      <c r="C5918" s="3">
        <v>53</v>
      </c>
      <c r="N5918" s="3">
        <v>32.145000000000003</v>
      </c>
      <c r="O5918" s="3">
        <v>32.145000000000003</v>
      </c>
      <c r="T5918" s="3">
        <v>0</v>
      </c>
    </row>
    <row r="5919" spans="1:20">
      <c r="A5919" s="3" t="s">
        <v>13161</v>
      </c>
      <c r="B5919" s="3" t="s">
        <v>22340</v>
      </c>
      <c r="C5919" s="3">
        <v>54</v>
      </c>
      <c r="N5919" s="3">
        <v>32.625</v>
      </c>
      <c r="O5919" s="3">
        <v>32.625</v>
      </c>
      <c r="T5919" s="3">
        <v>0</v>
      </c>
    </row>
    <row r="5920" spans="1:20">
      <c r="A5920" s="3" t="s">
        <v>13162</v>
      </c>
      <c r="B5920" s="3" t="s">
        <v>22340</v>
      </c>
      <c r="C5920" s="3">
        <v>55</v>
      </c>
      <c r="N5920" s="3">
        <v>33.104999999999997</v>
      </c>
      <c r="O5920" s="3">
        <v>33.104999999999997</v>
      </c>
      <c r="T5920" s="3">
        <v>0</v>
      </c>
    </row>
    <row r="5921" spans="1:20">
      <c r="A5921" s="3" t="s">
        <v>13163</v>
      </c>
      <c r="B5921" s="3" t="s">
        <v>22340</v>
      </c>
      <c r="C5921" s="3">
        <v>56</v>
      </c>
      <c r="N5921" s="3">
        <v>33.585000000000001</v>
      </c>
      <c r="O5921" s="3">
        <v>33.585000000000001</v>
      </c>
      <c r="T5921" s="3">
        <v>0</v>
      </c>
    </row>
    <row r="5922" spans="1:20">
      <c r="A5922" s="3" t="s">
        <v>13164</v>
      </c>
      <c r="B5922" s="3" t="s">
        <v>22340</v>
      </c>
      <c r="C5922" s="3">
        <v>57</v>
      </c>
      <c r="N5922" s="3">
        <v>34.064999999999998</v>
      </c>
      <c r="O5922" s="3">
        <v>34.064999999999998</v>
      </c>
      <c r="T5922" s="3">
        <v>0</v>
      </c>
    </row>
    <row r="5923" spans="1:20">
      <c r="A5923" s="3" t="s">
        <v>13165</v>
      </c>
      <c r="B5923" s="3" t="s">
        <v>22340</v>
      </c>
      <c r="C5923" s="3">
        <v>58</v>
      </c>
      <c r="N5923" s="3">
        <v>34.545000000000002</v>
      </c>
      <c r="O5923" s="3">
        <v>34.545000000000002</v>
      </c>
      <c r="T5923" s="3">
        <v>0</v>
      </c>
    </row>
    <row r="5924" spans="1:20">
      <c r="A5924" s="3" t="s">
        <v>13166</v>
      </c>
      <c r="B5924" s="3" t="s">
        <v>22340</v>
      </c>
      <c r="C5924" s="3">
        <v>59</v>
      </c>
      <c r="N5924" s="3">
        <v>35.024999999999999</v>
      </c>
      <c r="O5924" s="3">
        <v>35.024999999999999</v>
      </c>
      <c r="T5924" s="3">
        <v>0</v>
      </c>
    </row>
    <row r="5925" spans="1:20">
      <c r="A5925" s="3" t="s">
        <v>13167</v>
      </c>
      <c r="B5925" s="3" t="s">
        <v>22340</v>
      </c>
      <c r="C5925" s="3">
        <v>60</v>
      </c>
      <c r="N5925" s="3">
        <v>35.505000000000003</v>
      </c>
      <c r="O5925" s="3">
        <v>35.505000000000003</v>
      </c>
      <c r="T5925" s="3">
        <v>0</v>
      </c>
    </row>
    <row r="5926" spans="1:20">
      <c r="A5926" s="3" t="s">
        <v>13168</v>
      </c>
      <c r="B5926" s="3" t="s">
        <v>22340</v>
      </c>
      <c r="C5926" s="3">
        <v>61</v>
      </c>
      <c r="N5926" s="3">
        <v>35.984999999999999</v>
      </c>
      <c r="O5926" s="3">
        <v>35.984999999999999</v>
      </c>
      <c r="T5926" s="3">
        <v>0</v>
      </c>
    </row>
    <row r="5927" spans="1:20">
      <c r="A5927" s="3" t="s">
        <v>13169</v>
      </c>
      <c r="B5927" s="3" t="s">
        <v>22340</v>
      </c>
      <c r="C5927" s="3">
        <v>62</v>
      </c>
      <c r="N5927" s="3">
        <v>36.465000000000003</v>
      </c>
      <c r="O5927" s="3">
        <v>36.465000000000003</v>
      </c>
      <c r="T5927" s="3">
        <v>0</v>
      </c>
    </row>
    <row r="5928" spans="1:20">
      <c r="A5928" s="3" t="s">
        <v>13170</v>
      </c>
      <c r="B5928" s="3" t="s">
        <v>22340</v>
      </c>
      <c r="C5928" s="3">
        <v>63</v>
      </c>
      <c r="N5928" s="3">
        <v>36.945</v>
      </c>
      <c r="O5928" s="3">
        <v>36.945</v>
      </c>
      <c r="T5928" s="3">
        <v>0</v>
      </c>
    </row>
    <row r="5929" spans="1:20">
      <c r="A5929" s="3" t="s">
        <v>13171</v>
      </c>
      <c r="B5929" s="3" t="s">
        <v>22340</v>
      </c>
      <c r="C5929" s="3">
        <v>64</v>
      </c>
      <c r="N5929" s="3">
        <v>37.424999999999997</v>
      </c>
      <c r="O5929" s="3">
        <v>37.424999999999997</v>
      </c>
      <c r="T5929" s="3">
        <v>0</v>
      </c>
    </row>
    <row r="5930" spans="1:20">
      <c r="A5930" s="3" t="s">
        <v>13172</v>
      </c>
      <c r="B5930" s="3" t="s">
        <v>22340</v>
      </c>
      <c r="C5930" s="3">
        <v>65</v>
      </c>
      <c r="N5930" s="3">
        <v>37.905000000000001</v>
      </c>
      <c r="O5930" s="3">
        <v>37.905000000000001</v>
      </c>
      <c r="T5930" s="3">
        <v>0</v>
      </c>
    </row>
    <row r="5931" spans="1:20">
      <c r="A5931" s="3" t="s">
        <v>13173</v>
      </c>
      <c r="B5931" s="3" t="s">
        <v>22340</v>
      </c>
      <c r="C5931" s="3">
        <v>66</v>
      </c>
      <c r="N5931" s="3">
        <v>38.384999999999998</v>
      </c>
      <c r="O5931" s="3">
        <v>38.384999999999998</v>
      </c>
      <c r="T5931" s="3">
        <v>0</v>
      </c>
    </row>
    <row r="5932" spans="1:20">
      <c r="A5932" s="3" t="s">
        <v>13174</v>
      </c>
      <c r="B5932" s="3" t="s">
        <v>22340</v>
      </c>
      <c r="C5932" s="3">
        <v>67</v>
      </c>
      <c r="N5932" s="3">
        <v>38.865000000000002</v>
      </c>
      <c r="O5932" s="3">
        <v>38.865000000000002</v>
      </c>
      <c r="T5932" s="3">
        <v>0</v>
      </c>
    </row>
    <row r="5933" spans="1:20">
      <c r="A5933" s="3" t="s">
        <v>13175</v>
      </c>
      <c r="B5933" s="3" t="s">
        <v>22340</v>
      </c>
      <c r="C5933" s="3">
        <v>68</v>
      </c>
      <c r="N5933" s="3">
        <v>39.344999999999999</v>
      </c>
      <c r="O5933" s="3">
        <v>39.344999999999999</v>
      </c>
      <c r="T5933" s="3">
        <v>0</v>
      </c>
    </row>
    <row r="5934" spans="1:20">
      <c r="A5934" s="3" t="s">
        <v>13176</v>
      </c>
      <c r="B5934" s="3" t="s">
        <v>22340</v>
      </c>
      <c r="C5934" s="3">
        <v>69</v>
      </c>
      <c r="N5934" s="3">
        <v>39.825000000000003</v>
      </c>
      <c r="O5934" s="3">
        <v>39.825000000000003</v>
      </c>
      <c r="T5934" s="3">
        <v>0</v>
      </c>
    </row>
    <row r="5935" spans="1:20">
      <c r="A5935" s="3" t="s">
        <v>13177</v>
      </c>
      <c r="B5935" s="3" t="s">
        <v>22340</v>
      </c>
      <c r="C5935" s="3">
        <v>70</v>
      </c>
      <c r="N5935" s="3">
        <v>40.305</v>
      </c>
      <c r="O5935" s="3">
        <v>40.305</v>
      </c>
      <c r="T5935" s="3">
        <v>0</v>
      </c>
    </row>
    <row r="5936" spans="1:20">
      <c r="A5936" s="3" t="s">
        <v>13178</v>
      </c>
      <c r="B5936" s="3" t="s">
        <v>22340</v>
      </c>
      <c r="C5936" s="3">
        <v>71</v>
      </c>
      <c r="N5936" s="3">
        <v>40.784999999999997</v>
      </c>
      <c r="O5936" s="3">
        <v>40.784999999999997</v>
      </c>
      <c r="T5936" s="3">
        <v>0</v>
      </c>
    </row>
    <row r="5937" spans="1:20">
      <c r="A5937" s="3" t="s">
        <v>13179</v>
      </c>
      <c r="B5937" s="3" t="s">
        <v>22340</v>
      </c>
      <c r="C5937" s="3">
        <v>72</v>
      </c>
      <c r="N5937" s="3">
        <v>41.265000000000001</v>
      </c>
      <c r="O5937" s="3">
        <v>41.265000000000001</v>
      </c>
      <c r="T5937" s="3">
        <v>0</v>
      </c>
    </row>
    <row r="5938" spans="1:20">
      <c r="A5938" s="3" t="s">
        <v>13180</v>
      </c>
      <c r="B5938" s="3" t="s">
        <v>22340</v>
      </c>
      <c r="C5938" s="3">
        <v>73</v>
      </c>
      <c r="N5938" s="3">
        <v>41.744999999999997</v>
      </c>
      <c r="O5938" s="3">
        <v>41.744999999999997</v>
      </c>
      <c r="T5938" s="3">
        <v>0</v>
      </c>
    </row>
    <row r="5939" spans="1:20">
      <c r="A5939" s="3" t="s">
        <v>13181</v>
      </c>
      <c r="B5939" s="3" t="s">
        <v>22340</v>
      </c>
      <c r="C5939" s="3">
        <v>74</v>
      </c>
      <c r="N5939" s="3">
        <v>42.225000000000001</v>
      </c>
      <c r="O5939" s="3">
        <v>42.225000000000001</v>
      </c>
      <c r="T5939" s="3">
        <v>0</v>
      </c>
    </row>
    <row r="5940" spans="1:20">
      <c r="A5940" s="3" t="s">
        <v>13182</v>
      </c>
      <c r="B5940" s="3" t="s">
        <v>22340</v>
      </c>
      <c r="C5940" s="3">
        <v>75</v>
      </c>
      <c r="N5940" s="3">
        <v>42.704999999999998</v>
      </c>
      <c r="O5940" s="3">
        <v>42.704999999999998</v>
      </c>
      <c r="T5940" s="3">
        <v>0</v>
      </c>
    </row>
    <row r="5941" spans="1:20">
      <c r="A5941" s="3" t="s">
        <v>13183</v>
      </c>
      <c r="B5941" s="3" t="s">
        <v>22340</v>
      </c>
      <c r="C5941" s="3">
        <v>76</v>
      </c>
      <c r="N5941" s="3">
        <v>43.185000000000002</v>
      </c>
      <c r="O5941" s="3">
        <v>43.185000000000002</v>
      </c>
      <c r="T5941" s="3">
        <v>0</v>
      </c>
    </row>
    <row r="5942" spans="1:20">
      <c r="A5942" s="3" t="s">
        <v>13184</v>
      </c>
      <c r="B5942" s="3" t="s">
        <v>22340</v>
      </c>
      <c r="C5942" s="3">
        <v>77</v>
      </c>
      <c r="N5942" s="3">
        <v>43.664999999999999</v>
      </c>
      <c r="O5942" s="3">
        <v>43.664999999999999</v>
      </c>
      <c r="T5942" s="3">
        <v>0</v>
      </c>
    </row>
    <row r="5943" spans="1:20">
      <c r="A5943" s="3" t="s">
        <v>13185</v>
      </c>
      <c r="B5943" s="3" t="s">
        <v>22340</v>
      </c>
      <c r="C5943" s="3">
        <v>78</v>
      </c>
      <c r="N5943" s="3">
        <v>44.145000000000003</v>
      </c>
      <c r="O5943" s="3">
        <v>44.145000000000003</v>
      </c>
      <c r="T5943" s="3">
        <v>0</v>
      </c>
    </row>
    <row r="5944" spans="1:20">
      <c r="A5944" s="3" t="s">
        <v>13186</v>
      </c>
      <c r="B5944" s="3" t="s">
        <v>22340</v>
      </c>
      <c r="C5944" s="3">
        <v>79</v>
      </c>
      <c r="N5944" s="3">
        <v>44.625</v>
      </c>
      <c r="O5944" s="3">
        <v>44.625</v>
      </c>
      <c r="T5944" s="3">
        <v>0</v>
      </c>
    </row>
    <row r="5945" spans="1:20">
      <c r="A5945" s="3" t="s">
        <v>13187</v>
      </c>
      <c r="B5945" s="3" t="s">
        <v>22340</v>
      </c>
      <c r="C5945" s="3">
        <v>80</v>
      </c>
      <c r="N5945" s="3">
        <v>45.104999999999997</v>
      </c>
      <c r="O5945" s="3">
        <v>45.104999999999997</v>
      </c>
      <c r="T5945" s="3">
        <v>0</v>
      </c>
    </row>
    <row r="5946" spans="1:20">
      <c r="A5946" s="3" t="s">
        <v>13188</v>
      </c>
      <c r="B5946" s="3" t="s">
        <v>22340</v>
      </c>
      <c r="C5946" s="3">
        <v>1</v>
      </c>
      <c r="P5946" s="3">
        <v>6300</v>
      </c>
      <c r="Q5946" s="3">
        <v>6300</v>
      </c>
      <c r="T5946" s="3">
        <v>45360</v>
      </c>
    </row>
    <row r="5947" spans="1:20">
      <c r="A5947" s="3" t="s">
        <v>13189</v>
      </c>
      <c r="B5947" s="3" t="s">
        <v>22340</v>
      </c>
      <c r="C5947" s="3">
        <v>2</v>
      </c>
      <c r="P5947" s="3">
        <v>6720</v>
      </c>
      <c r="Q5947" s="3">
        <v>6720</v>
      </c>
      <c r="T5947" s="3">
        <v>48384</v>
      </c>
    </row>
    <row r="5948" spans="1:20">
      <c r="A5948" s="3" t="s">
        <v>13190</v>
      </c>
      <c r="B5948" s="3" t="s">
        <v>22340</v>
      </c>
      <c r="C5948" s="3">
        <v>3</v>
      </c>
      <c r="P5948" s="3">
        <v>7140</v>
      </c>
      <c r="Q5948" s="3">
        <v>7140</v>
      </c>
      <c r="T5948" s="3">
        <v>51408</v>
      </c>
    </row>
    <row r="5949" spans="1:20">
      <c r="A5949" s="3" t="s">
        <v>13191</v>
      </c>
      <c r="B5949" s="3" t="s">
        <v>22340</v>
      </c>
      <c r="C5949" s="3">
        <v>4</v>
      </c>
      <c r="P5949" s="3">
        <v>7560</v>
      </c>
      <c r="Q5949" s="3">
        <v>7560</v>
      </c>
      <c r="T5949" s="3">
        <v>54432</v>
      </c>
    </row>
    <row r="5950" spans="1:20">
      <c r="A5950" s="3" t="s">
        <v>13192</v>
      </c>
      <c r="B5950" s="3" t="s">
        <v>22340</v>
      </c>
      <c r="C5950" s="3">
        <v>5</v>
      </c>
      <c r="P5950" s="3">
        <v>7980</v>
      </c>
      <c r="Q5950" s="3">
        <v>7980</v>
      </c>
      <c r="T5950" s="3">
        <v>57456</v>
      </c>
    </row>
    <row r="5951" spans="1:20">
      <c r="A5951" s="3" t="s">
        <v>13193</v>
      </c>
      <c r="B5951" s="3" t="s">
        <v>22340</v>
      </c>
      <c r="C5951" s="3">
        <v>6</v>
      </c>
      <c r="P5951" s="3">
        <v>8400</v>
      </c>
      <c r="Q5951" s="3">
        <v>8400</v>
      </c>
      <c r="T5951" s="3">
        <v>60480</v>
      </c>
    </row>
    <row r="5952" spans="1:20">
      <c r="A5952" s="3" t="s">
        <v>13194</v>
      </c>
      <c r="B5952" s="3" t="s">
        <v>22340</v>
      </c>
      <c r="C5952" s="3">
        <v>7</v>
      </c>
      <c r="P5952" s="3">
        <v>8820</v>
      </c>
      <c r="Q5952" s="3">
        <v>8820</v>
      </c>
      <c r="T5952" s="3">
        <v>63504</v>
      </c>
    </row>
    <row r="5953" spans="1:20">
      <c r="A5953" s="3" t="s">
        <v>13195</v>
      </c>
      <c r="B5953" s="3" t="s">
        <v>22340</v>
      </c>
      <c r="C5953" s="3">
        <v>8</v>
      </c>
      <c r="P5953" s="3">
        <v>9240</v>
      </c>
      <c r="Q5953" s="3">
        <v>9240</v>
      </c>
      <c r="T5953" s="3">
        <v>66528</v>
      </c>
    </row>
    <row r="5954" spans="1:20">
      <c r="A5954" s="3" t="s">
        <v>13196</v>
      </c>
      <c r="B5954" s="3" t="s">
        <v>22340</v>
      </c>
      <c r="C5954" s="3">
        <v>9</v>
      </c>
      <c r="P5954" s="3">
        <v>9660</v>
      </c>
      <c r="Q5954" s="3">
        <v>9660</v>
      </c>
      <c r="T5954" s="3">
        <v>69552</v>
      </c>
    </row>
    <row r="5955" spans="1:20">
      <c r="A5955" s="3" t="s">
        <v>13197</v>
      </c>
      <c r="B5955" s="3" t="s">
        <v>22340</v>
      </c>
      <c r="C5955" s="3">
        <v>10</v>
      </c>
      <c r="P5955" s="3">
        <v>10080</v>
      </c>
      <c r="Q5955" s="3">
        <v>10080</v>
      </c>
      <c r="T5955" s="3">
        <v>72576</v>
      </c>
    </row>
    <row r="5956" spans="1:20">
      <c r="A5956" s="3" t="s">
        <v>13198</v>
      </c>
      <c r="B5956" s="3" t="s">
        <v>22340</v>
      </c>
      <c r="C5956" s="3">
        <v>11</v>
      </c>
      <c r="P5956" s="3">
        <v>10500</v>
      </c>
      <c r="Q5956" s="3">
        <v>10500</v>
      </c>
      <c r="T5956" s="3">
        <v>75600</v>
      </c>
    </row>
    <row r="5957" spans="1:20">
      <c r="A5957" s="3" t="s">
        <v>13199</v>
      </c>
      <c r="B5957" s="3" t="s">
        <v>22340</v>
      </c>
      <c r="C5957" s="3">
        <v>12</v>
      </c>
      <c r="P5957" s="3">
        <v>10920</v>
      </c>
      <c r="Q5957" s="3">
        <v>10920</v>
      </c>
      <c r="T5957" s="3">
        <v>78624</v>
      </c>
    </row>
    <row r="5958" spans="1:20">
      <c r="A5958" s="3" t="s">
        <v>13200</v>
      </c>
      <c r="B5958" s="3" t="s">
        <v>22340</v>
      </c>
      <c r="C5958" s="3">
        <v>13</v>
      </c>
      <c r="P5958" s="3">
        <v>11340</v>
      </c>
      <c r="Q5958" s="3">
        <v>11340</v>
      </c>
      <c r="T5958" s="3">
        <v>81648</v>
      </c>
    </row>
    <row r="5959" spans="1:20">
      <c r="A5959" s="3" t="s">
        <v>13201</v>
      </c>
      <c r="B5959" s="3" t="s">
        <v>22340</v>
      </c>
      <c r="C5959" s="3">
        <v>14</v>
      </c>
      <c r="P5959" s="3">
        <v>11760</v>
      </c>
      <c r="Q5959" s="3">
        <v>11760</v>
      </c>
      <c r="T5959" s="3">
        <v>84672</v>
      </c>
    </row>
    <row r="5960" spans="1:20">
      <c r="A5960" s="3" t="s">
        <v>13202</v>
      </c>
      <c r="B5960" s="3" t="s">
        <v>22340</v>
      </c>
      <c r="C5960" s="3">
        <v>15</v>
      </c>
      <c r="P5960" s="3">
        <v>12180</v>
      </c>
      <c r="Q5960" s="3">
        <v>12180</v>
      </c>
      <c r="T5960" s="3">
        <v>87696</v>
      </c>
    </row>
    <row r="5961" spans="1:20">
      <c r="A5961" s="3" t="s">
        <v>13203</v>
      </c>
      <c r="B5961" s="3" t="s">
        <v>22340</v>
      </c>
      <c r="C5961" s="3">
        <v>16</v>
      </c>
      <c r="P5961" s="3">
        <v>12600</v>
      </c>
      <c r="Q5961" s="3">
        <v>12600</v>
      </c>
      <c r="T5961" s="3">
        <v>90720</v>
      </c>
    </row>
    <row r="5962" spans="1:20">
      <c r="A5962" s="3" t="s">
        <v>13204</v>
      </c>
      <c r="B5962" s="3" t="s">
        <v>22340</v>
      </c>
      <c r="C5962" s="3">
        <v>17</v>
      </c>
      <c r="P5962" s="3">
        <v>13020</v>
      </c>
      <c r="Q5962" s="3">
        <v>13020</v>
      </c>
      <c r="T5962" s="3">
        <v>93744</v>
      </c>
    </row>
    <row r="5963" spans="1:20">
      <c r="A5963" s="3" t="s">
        <v>13205</v>
      </c>
      <c r="B5963" s="3" t="s">
        <v>22340</v>
      </c>
      <c r="C5963" s="3">
        <v>18</v>
      </c>
      <c r="P5963" s="3">
        <v>13440</v>
      </c>
      <c r="Q5963" s="3">
        <v>13440</v>
      </c>
      <c r="T5963" s="3">
        <v>96768</v>
      </c>
    </row>
    <row r="5964" spans="1:20">
      <c r="A5964" s="3" t="s">
        <v>13206</v>
      </c>
      <c r="B5964" s="3" t="s">
        <v>22340</v>
      </c>
      <c r="C5964" s="3">
        <v>19</v>
      </c>
      <c r="P5964" s="3">
        <v>13860</v>
      </c>
      <c r="Q5964" s="3">
        <v>13860</v>
      </c>
      <c r="T5964" s="3">
        <v>99792</v>
      </c>
    </row>
    <row r="5965" spans="1:20">
      <c r="A5965" s="3" t="s">
        <v>13207</v>
      </c>
      <c r="B5965" s="3" t="s">
        <v>22340</v>
      </c>
      <c r="C5965" s="3">
        <v>20</v>
      </c>
      <c r="P5965" s="3">
        <v>14280</v>
      </c>
      <c r="Q5965" s="3">
        <v>14280</v>
      </c>
      <c r="T5965" s="3">
        <v>102816</v>
      </c>
    </row>
    <row r="5966" spans="1:20">
      <c r="A5966" s="3" t="s">
        <v>13208</v>
      </c>
      <c r="B5966" s="3" t="s">
        <v>22340</v>
      </c>
      <c r="C5966" s="3">
        <v>21</v>
      </c>
      <c r="P5966" s="3">
        <v>14700</v>
      </c>
      <c r="Q5966" s="3">
        <v>14700</v>
      </c>
      <c r="T5966" s="3">
        <v>105840</v>
      </c>
    </row>
    <row r="5967" spans="1:20">
      <c r="A5967" s="3" t="s">
        <v>13209</v>
      </c>
      <c r="B5967" s="3" t="s">
        <v>22340</v>
      </c>
      <c r="C5967" s="3">
        <v>22</v>
      </c>
      <c r="P5967" s="3">
        <v>15120</v>
      </c>
      <c r="Q5967" s="3">
        <v>15120</v>
      </c>
      <c r="T5967" s="3">
        <v>108864</v>
      </c>
    </row>
    <row r="5968" spans="1:20">
      <c r="A5968" s="3" t="s">
        <v>13210</v>
      </c>
      <c r="B5968" s="3" t="s">
        <v>22340</v>
      </c>
      <c r="C5968" s="3">
        <v>23</v>
      </c>
      <c r="P5968" s="3">
        <v>15540</v>
      </c>
      <c r="Q5968" s="3">
        <v>15540</v>
      </c>
      <c r="T5968" s="3">
        <v>111888</v>
      </c>
    </row>
    <row r="5969" spans="1:20">
      <c r="A5969" s="3" t="s">
        <v>13211</v>
      </c>
      <c r="B5969" s="3" t="s">
        <v>22340</v>
      </c>
      <c r="C5969" s="3">
        <v>24</v>
      </c>
      <c r="P5969" s="3">
        <v>15960</v>
      </c>
      <c r="Q5969" s="3">
        <v>15960</v>
      </c>
      <c r="T5969" s="3">
        <v>114912</v>
      </c>
    </row>
    <row r="5970" spans="1:20">
      <c r="A5970" s="3" t="s">
        <v>13212</v>
      </c>
      <c r="B5970" s="3" t="s">
        <v>22340</v>
      </c>
      <c r="C5970" s="3">
        <v>25</v>
      </c>
      <c r="P5970" s="3">
        <v>16380</v>
      </c>
      <c r="Q5970" s="3">
        <v>16380</v>
      </c>
      <c r="T5970" s="3">
        <v>117936</v>
      </c>
    </row>
    <row r="5971" spans="1:20">
      <c r="A5971" s="3" t="s">
        <v>13213</v>
      </c>
      <c r="B5971" s="3" t="s">
        <v>22340</v>
      </c>
      <c r="C5971" s="3">
        <v>26</v>
      </c>
      <c r="P5971" s="3">
        <v>16800</v>
      </c>
      <c r="Q5971" s="3">
        <v>16800</v>
      </c>
      <c r="T5971" s="3">
        <v>120960</v>
      </c>
    </row>
    <row r="5972" spans="1:20">
      <c r="A5972" s="3" t="s">
        <v>13214</v>
      </c>
      <c r="B5972" s="3" t="s">
        <v>22340</v>
      </c>
      <c r="C5972" s="3">
        <v>27</v>
      </c>
      <c r="P5972" s="3">
        <v>17220</v>
      </c>
      <c r="Q5972" s="3">
        <v>17220</v>
      </c>
      <c r="T5972" s="3">
        <v>123984</v>
      </c>
    </row>
    <row r="5973" spans="1:20">
      <c r="A5973" s="3" t="s">
        <v>13215</v>
      </c>
      <c r="B5973" s="3" t="s">
        <v>22340</v>
      </c>
      <c r="C5973" s="3">
        <v>28</v>
      </c>
      <c r="P5973" s="3">
        <v>17640</v>
      </c>
      <c r="Q5973" s="3">
        <v>17640</v>
      </c>
      <c r="T5973" s="3">
        <v>127008</v>
      </c>
    </row>
    <row r="5974" spans="1:20">
      <c r="A5974" s="3" t="s">
        <v>13216</v>
      </c>
      <c r="B5974" s="3" t="s">
        <v>22340</v>
      </c>
      <c r="C5974" s="3">
        <v>29</v>
      </c>
      <c r="P5974" s="3">
        <v>18060</v>
      </c>
      <c r="Q5974" s="3">
        <v>18060</v>
      </c>
      <c r="T5974" s="3">
        <v>130032</v>
      </c>
    </row>
    <row r="5975" spans="1:20">
      <c r="A5975" s="3" t="s">
        <v>13217</v>
      </c>
      <c r="B5975" s="3" t="s">
        <v>22340</v>
      </c>
      <c r="C5975" s="3">
        <v>30</v>
      </c>
      <c r="P5975" s="3">
        <v>18480</v>
      </c>
      <c r="Q5975" s="3">
        <v>18480</v>
      </c>
      <c r="T5975" s="3">
        <v>133056</v>
      </c>
    </row>
    <row r="5976" spans="1:20">
      <c r="A5976" s="3" t="s">
        <v>13218</v>
      </c>
      <c r="B5976" s="3" t="s">
        <v>22340</v>
      </c>
      <c r="C5976" s="3">
        <v>31</v>
      </c>
      <c r="P5976" s="3">
        <v>18900</v>
      </c>
      <c r="Q5976" s="3">
        <v>18900</v>
      </c>
      <c r="T5976" s="3">
        <v>136080</v>
      </c>
    </row>
    <row r="5977" spans="1:20">
      <c r="A5977" s="3" t="s">
        <v>13219</v>
      </c>
      <c r="B5977" s="3" t="s">
        <v>22340</v>
      </c>
      <c r="C5977" s="3">
        <v>32</v>
      </c>
      <c r="P5977" s="3">
        <v>19320</v>
      </c>
      <c r="Q5977" s="3">
        <v>19320</v>
      </c>
      <c r="T5977" s="3">
        <v>139104</v>
      </c>
    </row>
    <row r="5978" spans="1:20">
      <c r="A5978" s="3" t="s">
        <v>13220</v>
      </c>
      <c r="B5978" s="3" t="s">
        <v>22340</v>
      </c>
      <c r="C5978" s="3">
        <v>33</v>
      </c>
      <c r="P5978" s="3">
        <v>19740</v>
      </c>
      <c r="Q5978" s="3">
        <v>19740</v>
      </c>
      <c r="T5978" s="3">
        <v>142128</v>
      </c>
    </row>
    <row r="5979" spans="1:20">
      <c r="A5979" s="3" t="s">
        <v>13221</v>
      </c>
      <c r="B5979" s="3" t="s">
        <v>22340</v>
      </c>
      <c r="C5979" s="3">
        <v>34</v>
      </c>
      <c r="P5979" s="3">
        <v>20160</v>
      </c>
      <c r="Q5979" s="3">
        <v>20160</v>
      </c>
      <c r="T5979" s="3">
        <v>145152</v>
      </c>
    </row>
    <row r="5980" spans="1:20">
      <c r="A5980" s="3" t="s">
        <v>13222</v>
      </c>
      <c r="B5980" s="3" t="s">
        <v>22340</v>
      </c>
      <c r="C5980" s="3">
        <v>35</v>
      </c>
      <c r="P5980" s="3">
        <v>20580</v>
      </c>
      <c r="Q5980" s="3">
        <v>20580</v>
      </c>
      <c r="T5980" s="3">
        <v>148176</v>
      </c>
    </row>
    <row r="5981" spans="1:20">
      <c r="A5981" s="3" t="s">
        <v>13223</v>
      </c>
      <c r="B5981" s="3" t="s">
        <v>22340</v>
      </c>
      <c r="C5981" s="3">
        <v>36</v>
      </c>
      <c r="P5981" s="3">
        <v>21000</v>
      </c>
      <c r="Q5981" s="3">
        <v>21000</v>
      </c>
      <c r="T5981" s="3">
        <v>151200</v>
      </c>
    </row>
    <row r="5982" spans="1:20">
      <c r="A5982" s="3" t="s">
        <v>13224</v>
      </c>
      <c r="B5982" s="3" t="s">
        <v>22340</v>
      </c>
      <c r="C5982" s="3">
        <v>37</v>
      </c>
      <c r="P5982" s="3">
        <v>21420</v>
      </c>
      <c r="Q5982" s="3">
        <v>21420</v>
      </c>
      <c r="T5982" s="3">
        <v>154224</v>
      </c>
    </row>
    <row r="5983" spans="1:20">
      <c r="A5983" s="3" t="s">
        <v>13225</v>
      </c>
      <c r="B5983" s="3" t="s">
        <v>22340</v>
      </c>
      <c r="C5983" s="3">
        <v>38</v>
      </c>
      <c r="P5983" s="3">
        <v>21840</v>
      </c>
      <c r="Q5983" s="3">
        <v>21840</v>
      </c>
      <c r="T5983" s="3">
        <v>157248</v>
      </c>
    </row>
    <row r="5984" spans="1:20">
      <c r="A5984" s="3" t="s">
        <v>13226</v>
      </c>
      <c r="B5984" s="3" t="s">
        <v>22340</v>
      </c>
      <c r="C5984" s="3">
        <v>39</v>
      </c>
      <c r="P5984" s="3">
        <v>22260</v>
      </c>
      <c r="Q5984" s="3">
        <v>22260</v>
      </c>
      <c r="T5984" s="3">
        <v>160272</v>
      </c>
    </row>
    <row r="5985" spans="1:20">
      <c r="A5985" s="3" t="s">
        <v>13227</v>
      </c>
      <c r="B5985" s="3" t="s">
        <v>22340</v>
      </c>
      <c r="C5985" s="3">
        <v>40</v>
      </c>
      <c r="P5985" s="3">
        <v>22680</v>
      </c>
      <c r="Q5985" s="3">
        <v>22680</v>
      </c>
      <c r="T5985" s="3">
        <v>163296</v>
      </c>
    </row>
    <row r="5986" spans="1:20">
      <c r="A5986" s="3" t="s">
        <v>13228</v>
      </c>
      <c r="B5986" s="3" t="s">
        <v>22340</v>
      </c>
      <c r="C5986" s="3">
        <v>41</v>
      </c>
      <c r="P5986" s="3">
        <v>23100</v>
      </c>
      <c r="Q5986" s="3">
        <v>23100</v>
      </c>
      <c r="T5986" s="3">
        <v>166320</v>
      </c>
    </row>
    <row r="5987" spans="1:20">
      <c r="A5987" s="3" t="s">
        <v>13229</v>
      </c>
      <c r="B5987" s="3" t="s">
        <v>22340</v>
      </c>
      <c r="C5987" s="3">
        <v>42</v>
      </c>
      <c r="P5987" s="3">
        <v>23520</v>
      </c>
      <c r="Q5987" s="3">
        <v>23520</v>
      </c>
      <c r="T5987" s="3">
        <v>169344</v>
      </c>
    </row>
    <row r="5988" spans="1:20">
      <c r="A5988" s="3" t="s">
        <v>13230</v>
      </c>
      <c r="B5988" s="3" t="s">
        <v>22340</v>
      </c>
      <c r="C5988" s="3">
        <v>43</v>
      </c>
      <c r="P5988" s="3">
        <v>23940</v>
      </c>
      <c r="Q5988" s="3">
        <v>23940</v>
      </c>
      <c r="T5988" s="3">
        <v>172368</v>
      </c>
    </row>
    <row r="5989" spans="1:20">
      <c r="A5989" s="3" t="s">
        <v>13231</v>
      </c>
      <c r="B5989" s="3" t="s">
        <v>22340</v>
      </c>
      <c r="C5989" s="3">
        <v>44</v>
      </c>
      <c r="P5989" s="3">
        <v>24360</v>
      </c>
      <c r="Q5989" s="3">
        <v>24360</v>
      </c>
      <c r="T5989" s="3">
        <v>175392</v>
      </c>
    </row>
    <row r="5990" spans="1:20">
      <c r="A5990" s="3" t="s">
        <v>13232</v>
      </c>
      <c r="B5990" s="3" t="s">
        <v>22340</v>
      </c>
      <c r="C5990" s="3">
        <v>45</v>
      </c>
      <c r="P5990" s="3">
        <v>24780</v>
      </c>
      <c r="Q5990" s="3">
        <v>24780</v>
      </c>
      <c r="T5990" s="3">
        <v>178416</v>
      </c>
    </row>
    <row r="5991" spans="1:20">
      <c r="A5991" s="3" t="s">
        <v>13233</v>
      </c>
      <c r="B5991" s="3" t="s">
        <v>22340</v>
      </c>
      <c r="C5991" s="3">
        <v>46</v>
      </c>
      <c r="P5991" s="3">
        <v>25200</v>
      </c>
      <c r="Q5991" s="3">
        <v>25200</v>
      </c>
      <c r="T5991" s="3">
        <v>181440</v>
      </c>
    </row>
    <row r="5992" spans="1:20">
      <c r="A5992" s="3" t="s">
        <v>13234</v>
      </c>
      <c r="B5992" s="3" t="s">
        <v>22340</v>
      </c>
      <c r="C5992" s="3">
        <v>47</v>
      </c>
      <c r="P5992" s="3">
        <v>25620</v>
      </c>
      <c r="Q5992" s="3">
        <v>25620</v>
      </c>
      <c r="T5992" s="3">
        <v>184464</v>
      </c>
    </row>
    <row r="5993" spans="1:20">
      <c r="A5993" s="3" t="s">
        <v>13235</v>
      </c>
      <c r="B5993" s="3" t="s">
        <v>22340</v>
      </c>
      <c r="C5993" s="3">
        <v>48</v>
      </c>
      <c r="P5993" s="3">
        <v>26040</v>
      </c>
      <c r="Q5993" s="3">
        <v>26040</v>
      </c>
      <c r="T5993" s="3">
        <v>187488</v>
      </c>
    </row>
    <row r="5994" spans="1:20">
      <c r="A5994" s="3" t="s">
        <v>13236</v>
      </c>
      <c r="B5994" s="3" t="s">
        <v>22340</v>
      </c>
      <c r="C5994" s="3">
        <v>49</v>
      </c>
      <c r="P5994" s="3">
        <v>26460</v>
      </c>
      <c r="Q5994" s="3">
        <v>26460</v>
      </c>
      <c r="T5994" s="3">
        <v>190512</v>
      </c>
    </row>
    <row r="5995" spans="1:20">
      <c r="A5995" s="3" t="s">
        <v>13237</v>
      </c>
      <c r="B5995" s="3" t="s">
        <v>22340</v>
      </c>
      <c r="C5995" s="3">
        <v>50</v>
      </c>
      <c r="P5995" s="3">
        <v>26880</v>
      </c>
      <c r="Q5995" s="3">
        <v>26880</v>
      </c>
      <c r="T5995" s="3">
        <v>193536</v>
      </c>
    </row>
    <row r="5996" spans="1:20">
      <c r="A5996" s="3" t="s">
        <v>13238</v>
      </c>
      <c r="B5996" s="3" t="s">
        <v>22340</v>
      </c>
      <c r="C5996" s="3">
        <v>51</v>
      </c>
      <c r="P5996" s="3">
        <v>27300</v>
      </c>
      <c r="Q5996" s="3">
        <v>27300</v>
      </c>
      <c r="T5996" s="3">
        <v>196560</v>
      </c>
    </row>
    <row r="5997" spans="1:20">
      <c r="A5997" s="3" t="s">
        <v>13239</v>
      </c>
      <c r="B5997" s="3" t="s">
        <v>22340</v>
      </c>
      <c r="C5997" s="3">
        <v>52</v>
      </c>
      <c r="P5997" s="3">
        <v>27720</v>
      </c>
      <c r="Q5997" s="3">
        <v>27720</v>
      </c>
      <c r="T5997" s="3">
        <v>199584</v>
      </c>
    </row>
    <row r="5998" spans="1:20">
      <c r="A5998" s="3" t="s">
        <v>13240</v>
      </c>
      <c r="B5998" s="3" t="s">
        <v>22340</v>
      </c>
      <c r="C5998" s="3">
        <v>53</v>
      </c>
      <c r="P5998" s="3">
        <v>28140</v>
      </c>
      <c r="Q5998" s="3">
        <v>28140</v>
      </c>
      <c r="T5998" s="3">
        <v>202608</v>
      </c>
    </row>
    <row r="5999" spans="1:20">
      <c r="A5999" s="3" t="s">
        <v>13241</v>
      </c>
      <c r="B5999" s="3" t="s">
        <v>22340</v>
      </c>
      <c r="C5999" s="3">
        <v>54</v>
      </c>
      <c r="P5999" s="3">
        <v>28560</v>
      </c>
      <c r="Q5999" s="3">
        <v>28560</v>
      </c>
      <c r="T5999" s="3">
        <v>205632</v>
      </c>
    </row>
    <row r="6000" spans="1:20">
      <c r="A6000" s="3" t="s">
        <v>13242</v>
      </c>
      <c r="B6000" s="3" t="s">
        <v>22340</v>
      </c>
      <c r="C6000" s="3">
        <v>55</v>
      </c>
      <c r="P6000" s="3">
        <v>28980</v>
      </c>
      <c r="Q6000" s="3">
        <v>28980</v>
      </c>
      <c r="T6000" s="3">
        <v>208656</v>
      </c>
    </row>
    <row r="6001" spans="1:20">
      <c r="A6001" s="3" t="s">
        <v>13243</v>
      </c>
      <c r="B6001" s="3" t="s">
        <v>22340</v>
      </c>
      <c r="C6001" s="3">
        <v>56</v>
      </c>
      <c r="P6001" s="3">
        <v>29400</v>
      </c>
      <c r="Q6001" s="3">
        <v>29400</v>
      </c>
      <c r="T6001" s="3">
        <v>211680</v>
      </c>
    </row>
    <row r="6002" spans="1:20">
      <c r="A6002" s="3" t="s">
        <v>13244</v>
      </c>
      <c r="B6002" s="3" t="s">
        <v>22340</v>
      </c>
      <c r="C6002" s="3">
        <v>57</v>
      </c>
      <c r="P6002" s="3">
        <v>29820</v>
      </c>
      <c r="Q6002" s="3">
        <v>29820</v>
      </c>
      <c r="T6002" s="3">
        <v>214704</v>
      </c>
    </row>
    <row r="6003" spans="1:20">
      <c r="A6003" s="3" t="s">
        <v>13245</v>
      </c>
      <c r="B6003" s="3" t="s">
        <v>22340</v>
      </c>
      <c r="C6003" s="3">
        <v>58</v>
      </c>
      <c r="P6003" s="3">
        <v>30240</v>
      </c>
      <c r="Q6003" s="3">
        <v>30240</v>
      </c>
      <c r="T6003" s="3">
        <v>217728</v>
      </c>
    </row>
    <row r="6004" spans="1:20">
      <c r="A6004" s="3" t="s">
        <v>13246</v>
      </c>
      <c r="B6004" s="3" t="s">
        <v>22340</v>
      </c>
      <c r="C6004" s="3">
        <v>59</v>
      </c>
      <c r="P6004" s="3">
        <v>30660</v>
      </c>
      <c r="Q6004" s="3">
        <v>30660</v>
      </c>
      <c r="T6004" s="3">
        <v>220752</v>
      </c>
    </row>
    <row r="6005" spans="1:20">
      <c r="A6005" s="3" t="s">
        <v>13247</v>
      </c>
      <c r="B6005" s="3" t="s">
        <v>22340</v>
      </c>
      <c r="C6005" s="3">
        <v>60</v>
      </c>
      <c r="P6005" s="3">
        <v>31080</v>
      </c>
      <c r="Q6005" s="3">
        <v>31080</v>
      </c>
      <c r="T6005" s="3">
        <v>223776</v>
      </c>
    </row>
    <row r="6006" spans="1:20">
      <c r="A6006" s="3" t="s">
        <v>13248</v>
      </c>
      <c r="B6006" s="3" t="s">
        <v>22340</v>
      </c>
      <c r="C6006" s="3">
        <v>61</v>
      </c>
      <c r="P6006" s="3">
        <v>31500</v>
      </c>
      <c r="Q6006" s="3">
        <v>31500</v>
      </c>
      <c r="T6006" s="3">
        <v>226800</v>
      </c>
    </row>
    <row r="6007" spans="1:20">
      <c r="A6007" s="3" t="s">
        <v>13249</v>
      </c>
      <c r="B6007" s="3" t="s">
        <v>22340</v>
      </c>
      <c r="C6007" s="3">
        <v>62</v>
      </c>
      <c r="P6007" s="3">
        <v>31920</v>
      </c>
      <c r="Q6007" s="3">
        <v>31920</v>
      </c>
      <c r="T6007" s="3">
        <v>229824</v>
      </c>
    </row>
    <row r="6008" spans="1:20">
      <c r="A6008" s="3" t="s">
        <v>13250</v>
      </c>
      <c r="B6008" s="3" t="s">
        <v>22340</v>
      </c>
      <c r="C6008" s="3">
        <v>63</v>
      </c>
      <c r="P6008" s="3">
        <v>32340</v>
      </c>
      <c r="Q6008" s="3">
        <v>32340</v>
      </c>
      <c r="T6008" s="3">
        <v>232848</v>
      </c>
    </row>
    <row r="6009" spans="1:20">
      <c r="A6009" s="3" t="s">
        <v>13251</v>
      </c>
      <c r="B6009" s="3" t="s">
        <v>22340</v>
      </c>
      <c r="C6009" s="3">
        <v>64</v>
      </c>
      <c r="P6009" s="3">
        <v>32760</v>
      </c>
      <c r="Q6009" s="3">
        <v>32760</v>
      </c>
      <c r="T6009" s="3">
        <v>235872</v>
      </c>
    </row>
    <row r="6010" spans="1:20">
      <c r="A6010" s="3" t="s">
        <v>13252</v>
      </c>
      <c r="B6010" s="3" t="s">
        <v>22340</v>
      </c>
      <c r="C6010" s="3">
        <v>65</v>
      </c>
      <c r="P6010" s="3">
        <v>33180</v>
      </c>
      <c r="Q6010" s="3">
        <v>33180</v>
      </c>
      <c r="T6010" s="3">
        <v>238896</v>
      </c>
    </row>
    <row r="6011" spans="1:20">
      <c r="A6011" s="3" t="s">
        <v>13253</v>
      </c>
      <c r="B6011" s="3" t="s">
        <v>22340</v>
      </c>
      <c r="C6011" s="3">
        <v>66</v>
      </c>
      <c r="P6011" s="3">
        <v>33600</v>
      </c>
      <c r="Q6011" s="3">
        <v>33600</v>
      </c>
      <c r="T6011" s="3">
        <v>241920</v>
      </c>
    </row>
    <row r="6012" spans="1:20">
      <c r="A6012" s="3" t="s">
        <v>13254</v>
      </c>
      <c r="B6012" s="3" t="s">
        <v>22340</v>
      </c>
      <c r="C6012" s="3">
        <v>67</v>
      </c>
      <c r="P6012" s="3">
        <v>34020</v>
      </c>
      <c r="Q6012" s="3">
        <v>34020</v>
      </c>
      <c r="T6012" s="3">
        <v>244944</v>
      </c>
    </row>
    <row r="6013" spans="1:20">
      <c r="A6013" s="3" t="s">
        <v>13255</v>
      </c>
      <c r="B6013" s="3" t="s">
        <v>22340</v>
      </c>
      <c r="C6013" s="3">
        <v>68</v>
      </c>
      <c r="P6013" s="3">
        <v>34440</v>
      </c>
      <c r="Q6013" s="3">
        <v>34440</v>
      </c>
      <c r="T6013" s="3">
        <v>247968</v>
      </c>
    </row>
    <row r="6014" spans="1:20">
      <c r="A6014" s="3" t="s">
        <v>13256</v>
      </c>
      <c r="B6014" s="3" t="s">
        <v>22340</v>
      </c>
      <c r="C6014" s="3">
        <v>69</v>
      </c>
      <c r="P6014" s="3">
        <v>34860</v>
      </c>
      <c r="Q6014" s="3">
        <v>34860</v>
      </c>
      <c r="T6014" s="3">
        <v>250992</v>
      </c>
    </row>
    <row r="6015" spans="1:20">
      <c r="A6015" s="3" t="s">
        <v>13257</v>
      </c>
      <c r="B6015" s="3" t="s">
        <v>22340</v>
      </c>
      <c r="C6015" s="3">
        <v>70</v>
      </c>
      <c r="P6015" s="3">
        <v>35280</v>
      </c>
      <c r="Q6015" s="3">
        <v>35280</v>
      </c>
      <c r="T6015" s="3">
        <v>254016</v>
      </c>
    </row>
    <row r="6016" spans="1:20">
      <c r="A6016" s="3" t="s">
        <v>13258</v>
      </c>
      <c r="B6016" s="3" t="s">
        <v>22340</v>
      </c>
      <c r="C6016" s="3">
        <v>71</v>
      </c>
      <c r="P6016" s="3">
        <v>35700</v>
      </c>
      <c r="Q6016" s="3">
        <v>35700</v>
      </c>
      <c r="T6016" s="3">
        <v>257040</v>
      </c>
    </row>
    <row r="6017" spans="1:20">
      <c r="A6017" s="3" t="s">
        <v>13259</v>
      </c>
      <c r="B6017" s="3" t="s">
        <v>22340</v>
      </c>
      <c r="C6017" s="3">
        <v>72</v>
      </c>
      <c r="P6017" s="3">
        <v>36120</v>
      </c>
      <c r="Q6017" s="3">
        <v>36120</v>
      </c>
      <c r="T6017" s="3">
        <v>260064</v>
      </c>
    </row>
    <row r="6018" spans="1:20">
      <c r="A6018" s="3" t="s">
        <v>13260</v>
      </c>
      <c r="B6018" s="3" t="s">
        <v>22340</v>
      </c>
      <c r="C6018" s="3">
        <v>73</v>
      </c>
      <c r="P6018" s="3">
        <v>36540</v>
      </c>
      <c r="Q6018" s="3">
        <v>36540</v>
      </c>
      <c r="T6018" s="3">
        <v>263088</v>
      </c>
    </row>
    <row r="6019" spans="1:20">
      <c r="A6019" s="3" t="s">
        <v>13261</v>
      </c>
      <c r="B6019" s="3" t="s">
        <v>22340</v>
      </c>
      <c r="C6019" s="3">
        <v>74</v>
      </c>
      <c r="P6019" s="3">
        <v>36960</v>
      </c>
      <c r="Q6019" s="3">
        <v>36960</v>
      </c>
      <c r="T6019" s="3">
        <v>266112</v>
      </c>
    </row>
    <row r="6020" spans="1:20">
      <c r="A6020" s="3" t="s">
        <v>13262</v>
      </c>
      <c r="B6020" s="3" t="s">
        <v>22340</v>
      </c>
      <c r="C6020" s="3">
        <v>75</v>
      </c>
      <c r="P6020" s="3">
        <v>37380</v>
      </c>
      <c r="Q6020" s="3">
        <v>37380</v>
      </c>
      <c r="T6020" s="3">
        <v>269136</v>
      </c>
    </row>
    <row r="6021" spans="1:20">
      <c r="A6021" s="3" t="s">
        <v>13263</v>
      </c>
      <c r="B6021" s="3" t="s">
        <v>22340</v>
      </c>
      <c r="C6021" s="3">
        <v>76</v>
      </c>
      <c r="P6021" s="3">
        <v>37800</v>
      </c>
      <c r="Q6021" s="3">
        <v>37800</v>
      </c>
      <c r="T6021" s="3">
        <v>272160</v>
      </c>
    </row>
    <row r="6022" spans="1:20">
      <c r="A6022" s="3" t="s">
        <v>13264</v>
      </c>
      <c r="B6022" s="3" t="s">
        <v>22340</v>
      </c>
      <c r="C6022" s="3">
        <v>77</v>
      </c>
      <c r="P6022" s="3">
        <v>38220</v>
      </c>
      <c r="Q6022" s="3">
        <v>38220</v>
      </c>
      <c r="T6022" s="3">
        <v>275184</v>
      </c>
    </row>
    <row r="6023" spans="1:20">
      <c r="A6023" s="3" t="s">
        <v>13265</v>
      </c>
      <c r="B6023" s="3" t="s">
        <v>22340</v>
      </c>
      <c r="C6023" s="3">
        <v>78</v>
      </c>
      <c r="P6023" s="3">
        <v>38640</v>
      </c>
      <c r="Q6023" s="3">
        <v>38640</v>
      </c>
      <c r="T6023" s="3">
        <v>278208</v>
      </c>
    </row>
    <row r="6024" spans="1:20">
      <c r="A6024" s="3" t="s">
        <v>13266</v>
      </c>
      <c r="B6024" s="3" t="s">
        <v>22340</v>
      </c>
      <c r="C6024" s="3">
        <v>79</v>
      </c>
      <c r="P6024" s="3">
        <v>39060</v>
      </c>
      <c r="Q6024" s="3">
        <v>39060</v>
      </c>
      <c r="T6024" s="3">
        <v>281232</v>
      </c>
    </row>
    <row r="6025" spans="1:20">
      <c r="A6025" s="3" t="s">
        <v>13267</v>
      </c>
      <c r="B6025" s="3" t="s">
        <v>22340</v>
      </c>
      <c r="C6025" s="3">
        <v>80</v>
      </c>
      <c r="P6025" s="3">
        <v>39480</v>
      </c>
      <c r="Q6025" s="3">
        <v>39480</v>
      </c>
      <c r="T6025" s="3">
        <v>284256</v>
      </c>
    </row>
    <row r="6026" spans="1:20">
      <c r="A6026" s="3" t="s">
        <v>13268</v>
      </c>
      <c r="B6026" s="3" t="s">
        <v>22340</v>
      </c>
      <c r="C6026" s="3">
        <v>1</v>
      </c>
      <c r="R6026" s="3">
        <v>1.05</v>
      </c>
      <c r="S6026" s="3">
        <v>1.05</v>
      </c>
      <c r="T6026" s="3">
        <v>0</v>
      </c>
    </row>
    <row r="6027" spans="1:20">
      <c r="A6027" s="3" t="s">
        <v>13269</v>
      </c>
      <c r="B6027" s="3" t="s">
        <v>22340</v>
      </c>
      <c r="C6027" s="3">
        <v>2</v>
      </c>
      <c r="R6027" s="3">
        <v>1.2</v>
      </c>
      <c r="S6027" s="3">
        <v>1.2</v>
      </c>
      <c r="T6027" s="3">
        <v>0</v>
      </c>
    </row>
    <row r="6028" spans="1:20">
      <c r="A6028" s="3" t="s">
        <v>13270</v>
      </c>
      <c r="B6028" s="3" t="s">
        <v>22340</v>
      </c>
      <c r="C6028" s="3">
        <v>3</v>
      </c>
      <c r="R6028" s="3">
        <v>1.35</v>
      </c>
      <c r="S6028" s="3">
        <v>1.35</v>
      </c>
      <c r="T6028" s="3">
        <v>0</v>
      </c>
    </row>
    <row r="6029" spans="1:20">
      <c r="A6029" s="3" t="s">
        <v>13271</v>
      </c>
      <c r="B6029" s="3" t="s">
        <v>22340</v>
      </c>
      <c r="C6029" s="3">
        <v>4</v>
      </c>
      <c r="R6029" s="3">
        <v>1.5</v>
      </c>
      <c r="S6029" s="3">
        <v>1.5</v>
      </c>
      <c r="T6029" s="3">
        <v>0</v>
      </c>
    </row>
    <row r="6030" spans="1:20">
      <c r="A6030" s="3" t="s">
        <v>13272</v>
      </c>
      <c r="B6030" s="3" t="s">
        <v>22340</v>
      </c>
      <c r="C6030" s="3">
        <v>5</v>
      </c>
      <c r="R6030" s="3">
        <v>1.65</v>
      </c>
      <c r="S6030" s="3">
        <v>1.65</v>
      </c>
      <c r="T6030" s="3">
        <v>0</v>
      </c>
    </row>
    <row r="6031" spans="1:20">
      <c r="A6031" s="3" t="s">
        <v>13273</v>
      </c>
      <c r="B6031" s="3" t="s">
        <v>22340</v>
      </c>
      <c r="C6031" s="3">
        <v>6</v>
      </c>
      <c r="R6031" s="3">
        <v>1.8</v>
      </c>
      <c r="S6031" s="3">
        <v>1.8</v>
      </c>
      <c r="T6031" s="3">
        <v>0</v>
      </c>
    </row>
    <row r="6032" spans="1:20">
      <c r="A6032" s="3" t="s">
        <v>13274</v>
      </c>
      <c r="B6032" s="3" t="s">
        <v>22340</v>
      </c>
      <c r="C6032" s="3">
        <v>7</v>
      </c>
      <c r="R6032" s="3">
        <v>1.95</v>
      </c>
      <c r="S6032" s="3">
        <v>1.95</v>
      </c>
      <c r="T6032" s="3">
        <v>0</v>
      </c>
    </row>
    <row r="6033" spans="1:20">
      <c r="A6033" s="3" t="s">
        <v>13275</v>
      </c>
      <c r="B6033" s="3" t="s">
        <v>22340</v>
      </c>
      <c r="C6033" s="3">
        <v>8</v>
      </c>
      <c r="R6033" s="3">
        <v>2.1</v>
      </c>
      <c r="S6033" s="3">
        <v>2.1</v>
      </c>
      <c r="T6033" s="3">
        <v>0</v>
      </c>
    </row>
    <row r="6034" spans="1:20">
      <c r="A6034" s="3" t="s">
        <v>13276</v>
      </c>
      <c r="B6034" s="3" t="s">
        <v>22340</v>
      </c>
      <c r="C6034" s="3">
        <v>9</v>
      </c>
      <c r="R6034" s="3">
        <v>2.25</v>
      </c>
      <c r="S6034" s="3">
        <v>2.25</v>
      </c>
      <c r="T6034" s="3">
        <v>0</v>
      </c>
    </row>
    <row r="6035" spans="1:20">
      <c r="A6035" s="3" t="s">
        <v>13277</v>
      </c>
      <c r="B6035" s="3" t="s">
        <v>22340</v>
      </c>
      <c r="C6035" s="3">
        <v>10</v>
      </c>
      <c r="R6035" s="3">
        <v>2.4</v>
      </c>
      <c r="S6035" s="3">
        <v>2.4</v>
      </c>
      <c r="T6035" s="3">
        <v>0</v>
      </c>
    </row>
    <row r="6036" spans="1:20">
      <c r="A6036" s="3" t="s">
        <v>13278</v>
      </c>
      <c r="B6036" s="3" t="s">
        <v>22340</v>
      </c>
      <c r="C6036" s="3">
        <v>11</v>
      </c>
      <c r="R6036" s="3">
        <v>2.5499999999999998</v>
      </c>
      <c r="S6036" s="3">
        <v>2.5499999999999998</v>
      </c>
      <c r="T6036" s="3">
        <v>0</v>
      </c>
    </row>
    <row r="6037" spans="1:20">
      <c r="A6037" s="3" t="s">
        <v>13279</v>
      </c>
      <c r="B6037" s="3" t="s">
        <v>22340</v>
      </c>
      <c r="C6037" s="3">
        <v>12</v>
      </c>
      <c r="R6037" s="3">
        <v>2.7</v>
      </c>
      <c r="S6037" s="3">
        <v>2.7</v>
      </c>
      <c r="T6037" s="3">
        <v>0</v>
      </c>
    </row>
    <row r="6038" spans="1:20">
      <c r="A6038" s="3" t="s">
        <v>13280</v>
      </c>
      <c r="B6038" s="3" t="s">
        <v>22340</v>
      </c>
      <c r="C6038" s="3">
        <v>13</v>
      </c>
      <c r="R6038" s="3">
        <v>2.85</v>
      </c>
      <c r="S6038" s="3">
        <v>2.85</v>
      </c>
      <c r="T6038" s="3">
        <v>0</v>
      </c>
    </row>
    <row r="6039" spans="1:20">
      <c r="A6039" s="3" t="s">
        <v>13281</v>
      </c>
      <c r="B6039" s="3" t="s">
        <v>22340</v>
      </c>
      <c r="C6039" s="3">
        <v>14</v>
      </c>
      <c r="R6039" s="3">
        <v>3</v>
      </c>
      <c r="S6039" s="3">
        <v>3</v>
      </c>
      <c r="T6039" s="3">
        <v>0</v>
      </c>
    </row>
    <row r="6040" spans="1:20">
      <c r="A6040" s="3" t="s">
        <v>13282</v>
      </c>
      <c r="B6040" s="3" t="s">
        <v>22340</v>
      </c>
      <c r="C6040" s="3">
        <v>15</v>
      </c>
      <c r="R6040" s="3">
        <v>3.15</v>
      </c>
      <c r="S6040" s="3">
        <v>3.15</v>
      </c>
      <c r="T6040" s="3">
        <v>0</v>
      </c>
    </row>
    <row r="6041" spans="1:20">
      <c r="A6041" s="3" t="s">
        <v>13283</v>
      </c>
      <c r="B6041" s="3" t="s">
        <v>22340</v>
      </c>
      <c r="C6041" s="3">
        <v>16</v>
      </c>
      <c r="R6041" s="3">
        <v>3.3</v>
      </c>
      <c r="S6041" s="3">
        <v>3.3</v>
      </c>
      <c r="T6041" s="3">
        <v>0</v>
      </c>
    </row>
    <row r="6042" spans="1:20">
      <c r="A6042" s="3" t="s">
        <v>13284</v>
      </c>
      <c r="B6042" s="3" t="s">
        <v>22340</v>
      </c>
      <c r="C6042" s="3">
        <v>17</v>
      </c>
      <c r="R6042" s="3">
        <v>3.45</v>
      </c>
      <c r="S6042" s="3">
        <v>3.45</v>
      </c>
      <c r="T6042" s="3">
        <v>0</v>
      </c>
    </row>
    <row r="6043" spans="1:20">
      <c r="A6043" s="3" t="s">
        <v>13285</v>
      </c>
      <c r="B6043" s="3" t="s">
        <v>22340</v>
      </c>
      <c r="C6043" s="3">
        <v>18</v>
      </c>
      <c r="R6043" s="3">
        <v>3.6</v>
      </c>
      <c r="S6043" s="3">
        <v>3.6</v>
      </c>
      <c r="T6043" s="3">
        <v>0</v>
      </c>
    </row>
    <row r="6044" spans="1:20">
      <c r="A6044" s="3" t="s">
        <v>13286</v>
      </c>
      <c r="B6044" s="3" t="s">
        <v>22340</v>
      </c>
      <c r="C6044" s="3">
        <v>19</v>
      </c>
      <c r="R6044" s="3">
        <v>3.75</v>
      </c>
      <c r="S6044" s="3">
        <v>3.75</v>
      </c>
      <c r="T6044" s="3">
        <v>0</v>
      </c>
    </row>
    <row r="6045" spans="1:20">
      <c r="A6045" s="3" t="s">
        <v>13287</v>
      </c>
      <c r="B6045" s="3" t="s">
        <v>22340</v>
      </c>
      <c r="C6045" s="3">
        <v>20</v>
      </c>
      <c r="R6045" s="3">
        <v>3.9</v>
      </c>
      <c r="S6045" s="3">
        <v>3.9</v>
      </c>
      <c r="T6045" s="3">
        <v>0</v>
      </c>
    </row>
    <row r="6046" spans="1:20">
      <c r="A6046" s="3" t="s">
        <v>13288</v>
      </c>
      <c r="B6046" s="3" t="s">
        <v>22340</v>
      </c>
      <c r="C6046" s="3">
        <v>21</v>
      </c>
      <c r="R6046" s="3">
        <v>4.05</v>
      </c>
      <c r="S6046" s="3">
        <v>4.05</v>
      </c>
      <c r="T6046" s="3">
        <v>0</v>
      </c>
    </row>
    <row r="6047" spans="1:20">
      <c r="A6047" s="3" t="s">
        <v>13289</v>
      </c>
      <c r="B6047" s="3" t="s">
        <v>22340</v>
      </c>
      <c r="C6047" s="3">
        <v>22</v>
      </c>
      <c r="R6047" s="3">
        <v>4.2</v>
      </c>
      <c r="S6047" s="3">
        <v>4.2</v>
      </c>
      <c r="T6047" s="3">
        <v>0</v>
      </c>
    </row>
    <row r="6048" spans="1:20">
      <c r="A6048" s="3" t="s">
        <v>13290</v>
      </c>
      <c r="B6048" s="3" t="s">
        <v>22340</v>
      </c>
      <c r="C6048" s="3">
        <v>23</v>
      </c>
      <c r="R6048" s="3">
        <v>4.3499999999999996</v>
      </c>
      <c r="S6048" s="3">
        <v>4.3499999999999996</v>
      </c>
      <c r="T6048" s="3">
        <v>0</v>
      </c>
    </row>
    <row r="6049" spans="1:20">
      <c r="A6049" s="3" t="s">
        <v>13291</v>
      </c>
      <c r="B6049" s="3" t="s">
        <v>22340</v>
      </c>
      <c r="C6049" s="3">
        <v>24</v>
      </c>
      <c r="R6049" s="3">
        <v>4.5</v>
      </c>
      <c r="S6049" s="3">
        <v>4.5</v>
      </c>
      <c r="T6049" s="3">
        <v>0</v>
      </c>
    </row>
    <row r="6050" spans="1:20">
      <c r="A6050" s="3" t="s">
        <v>13292</v>
      </c>
      <c r="B6050" s="3" t="s">
        <v>22340</v>
      </c>
      <c r="C6050" s="3">
        <v>25</v>
      </c>
      <c r="R6050" s="3">
        <v>4.6500000000000004</v>
      </c>
      <c r="S6050" s="3">
        <v>4.6500000000000004</v>
      </c>
      <c r="T6050" s="3">
        <v>0</v>
      </c>
    </row>
    <row r="6051" spans="1:20">
      <c r="A6051" s="3" t="s">
        <v>13293</v>
      </c>
      <c r="B6051" s="3" t="s">
        <v>22340</v>
      </c>
      <c r="C6051" s="3">
        <v>26</v>
      </c>
      <c r="R6051" s="3">
        <v>4.8</v>
      </c>
      <c r="S6051" s="3">
        <v>4.8</v>
      </c>
      <c r="T6051" s="3">
        <v>0</v>
      </c>
    </row>
    <row r="6052" spans="1:20">
      <c r="A6052" s="3" t="s">
        <v>13294</v>
      </c>
      <c r="B6052" s="3" t="s">
        <v>22340</v>
      </c>
      <c r="C6052" s="3">
        <v>27</v>
      </c>
      <c r="R6052" s="3">
        <v>4.95</v>
      </c>
      <c r="S6052" s="3">
        <v>4.95</v>
      </c>
      <c r="T6052" s="3">
        <v>0</v>
      </c>
    </row>
    <row r="6053" spans="1:20">
      <c r="A6053" s="3" t="s">
        <v>13295</v>
      </c>
      <c r="B6053" s="3" t="s">
        <v>22340</v>
      </c>
      <c r="C6053" s="3">
        <v>28</v>
      </c>
      <c r="R6053" s="3">
        <v>5.0999999999999996</v>
      </c>
      <c r="S6053" s="3">
        <v>5.0999999999999996</v>
      </c>
      <c r="T6053" s="3">
        <v>0</v>
      </c>
    </row>
    <row r="6054" spans="1:20">
      <c r="A6054" s="3" t="s">
        <v>13296</v>
      </c>
      <c r="B6054" s="3" t="s">
        <v>22340</v>
      </c>
      <c r="C6054" s="3">
        <v>29</v>
      </c>
      <c r="R6054" s="3">
        <v>5.25</v>
      </c>
      <c r="S6054" s="3">
        <v>5.25</v>
      </c>
      <c r="T6054" s="3">
        <v>0</v>
      </c>
    </row>
    <row r="6055" spans="1:20">
      <c r="A6055" s="3" t="s">
        <v>13297</v>
      </c>
      <c r="B6055" s="3" t="s">
        <v>22340</v>
      </c>
      <c r="C6055" s="3">
        <v>30</v>
      </c>
      <c r="R6055" s="3">
        <v>5.4</v>
      </c>
      <c r="S6055" s="3">
        <v>5.4</v>
      </c>
      <c r="T6055" s="3">
        <v>0</v>
      </c>
    </row>
    <row r="6056" spans="1:20">
      <c r="A6056" s="3" t="s">
        <v>13298</v>
      </c>
      <c r="B6056" s="3" t="s">
        <v>22340</v>
      </c>
      <c r="C6056" s="3">
        <v>31</v>
      </c>
      <c r="R6056" s="3">
        <v>5.55</v>
      </c>
      <c r="S6056" s="3">
        <v>5.55</v>
      </c>
      <c r="T6056" s="3">
        <v>0</v>
      </c>
    </row>
    <row r="6057" spans="1:20">
      <c r="A6057" s="3" t="s">
        <v>13299</v>
      </c>
      <c r="B6057" s="3" t="s">
        <v>22340</v>
      </c>
      <c r="C6057" s="3">
        <v>32</v>
      </c>
      <c r="R6057" s="3">
        <v>5.7</v>
      </c>
      <c r="S6057" s="3">
        <v>5.7</v>
      </c>
      <c r="T6057" s="3">
        <v>0</v>
      </c>
    </row>
    <row r="6058" spans="1:20">
      <c r="A6058" s="3" t="s">
        <v>13300</v>
      </c>
      <c r="B6058" s="3" t="s">
        <v>22340</v>
      </c>
      <c r="C6058" s="3">
        <v>33</v>
      </c>
      <c r="R6058" s="3">
        <v>5.85</v>
      </c>
      <c r="S6058" s="3">
        <v>5.85</v>
      </c>
      <c r="T6058" s="3">
        <v>0</v>
      </c>
    </row>
    <row r="6059" spans="1:20">
      <c r="A6059" s="3" t="s">
        <v>13301</v>
      </c>
      <c r="B6059" s="3" t="s">
        <v>22340</v>
      </c>
      <c r="C6059" s="3">
        <v>34</v>
      </c>
      <c r="R6059" s="3">
        <v>6</v>
      </c>
      <c r="S6059" s="3">
        <v>6</v>
      </c>
      <c r="T6059" s="3">
        <v>0</v>
      </c>
    </row>
    <row r="6060" spans="1:20">
      <c r="A6060" s="3" t="s">
        <v>13302</v>
      </c>
      <c r="B6060" s="3" t="s">
        <v>22340</v>
      </c>
      <c r="C6060" s="3">
        <v>35</v>
      </c>
      <c r="R6060" s="3">
        <v>6.15</v>
      </c>
      <c r="S6060" s="3">
        <v>6.15</v>
      </c>
      <c r="T6060" s="3">
        <v>0</v>
      </c>
    </row>
    <row r="6061" spans="1:20">
      <c r="A6061" s="3" t="s">
        <v>13303</v>
      </c>
      <c r="B6061" s="3" t="s">
        <v>22340</v>
      </c>
      <c r="C6061" s="3">
        <v>36</v>
      </c>
      <c r="R6061" s="3">
        <v>6.3</v>
      </c>
      <c r="S6061" s="3">
        <v>6.3</v>
      </c>
      <c r="T6061" s="3">
        <v>0</v>
      </c>
    </row>
    <row r="6062" spans="1:20">
      <c r="A6062" s="3" t="s">
        <v>13304</v>
      </c>
      <c r="B6062" s="3" t="s">
        <v>22340</v>
      </c>
      <c r="C6062" s="3">
        <v>37</v>
      </c>
      <c r="R6062" s="3">
        <v>6.45</v>
      </c>
      <c r="S6062" s="3">
        <v>6.45</v>
      </c>
      <c r="T6062" s="3">
        <v>0</v>
      </c>
    </row>
    <row r="6063" spans="1:20">
      <c r="A6063" s="3" t="s">
        <v>13305</v>
      </c>
      <c r="B6063" s="3" t="s">
        <v>22340</v>
      </c>
      <c r="C6063" s="3">
        <v>38</v>
      </c>
      <c r="R6063" s="3">
        <v>6.6</v>
      </c>
      <c r="S6063" s="3">
        <v>6.6</v>
      </c>
      <c r="T6063" s="3">
        <v>0</v>
      </c>
    </row>
    <row r="6064" spans="1:20">
      <c r="A6064" s="3" t="s">
        <v>13306</v>
      </c>
      <c r="B6064" s="3" t="s">
        <v>22340</v>
      </c>
      <c r="C6064" s="3">
        <v>39</v>
      </c>
      <c r="R6064" s="3">
        <v>6.75</v>
      </c>
      <c r="S6064" s="3">
        <v>6.75</v>
      </c>
      <c r="T6064" s="3">
        <v>0</v>
      </c>
    </row>
    <row r="6065" spans="1:20">
      <c r="A6065" s="3" t="s">
        <v>13307</v>
      </c>
      <c r="B6065" s="3" t="s">
        <v>22340</v>
      </c>
      <c r="C6065" s="3">
        <v>40</v>
      </c>
      <c r="R6065" s="3">
        <v>6.9</v>
      </c>
      <c r="S6065" s="3">
        <v>6.9</v>
      </c>
      <c r="T6065" s="3">
        <v>0</v>
      </c>
    </row>
    <row r="6066" spans="1:20">
      <c r="A6066" s="3" t="s">
        <v>13308</v>
      </c>
      <c r="B6066" s="3" t="s">
        <v>22340</v>
      </c>
      <c r="C6066" s="3">
        <v>41</v>
      </c>
      <c r="R6066" s="3">
        <v>7.05</v>
      </c>
      <c r="S6066" s="3">
        <v>7.05</v>
      </c>
      <c r="T6066" s="3">
        <v>0</v>
      </c>
    </row>
    <row r="6067" spans="1:20">
      <c r="A6067" s="3" t="s">
        <v>13309</v>
      </c>
      <c r="B6067" s="3" t="s">
        <v>22340</v>
      </c>
      <c r="C6067" s="3">
        <v>42</v>
      </c>
      <c r="R6067" s="3">
        <v>7.2</v>
      </c>
      <c r="S6067" s="3">
        <v>7.2</v>
      </c>
      <c r="T6067" s="3">
        <v>0</v>
      </c>
    </row>
    <row r="6068" spans="1:20">
      <c r="A6068" s="3" t="s">
        <v>13310</v>
      </c>
      <c r="B6068" s="3" t="s">
        <v>22340</v>
      </c>
      <c r="C6068" s="3">
        <v>43</v>
      </c>
      <c r="R6068" s="3">
        <v>7.35</v>
      </c>
      <c r="S6068" s="3">
        <v>7.35</v>
      </c>
      <c r="T6068" s="3">
        <v>0</v>
      </c>
    </row>
    <row r="6069" spans="1:20">
      <c r="A6069" s="3" t="s">
        <v>13311</v>
      </c>
      <c r="B6069" s="3" t="s">
        <v>22340</v>
      </c>
      <c r="C6069" s="3">
        <v>44</v>
      </c>
      <c r="R6069" s="3">
        <v>7.5</v>
      </c>
      <c r="S6069" s="3">
        <v>7.5</v>
      </c>
      <c r="T6069" s="3">
        <v>0</v>
      </c>
    </row>
    <row r="6070" spans="1:20">
      <c r="A6070" s="3" t="s">
        <v>13312</v>
      </c>
      <c r="B6070" s="3" t="s">
        <v>22340</v>
      </c>
      <c r="C6070" s="3">
        <v>45</v>
      </c>
      <c r="R6070" s="3">
        <v>7.65</v>
      </c>
      <c r="S6070" s="3">
        <v>7.65</v>
      </c>
      <c r="T6070" s="3">
        <v>0</v>
      </c>
    </row>
    <row r="6071" spans="1:20">
      <c r="A6071" s="3" t="s">
        <v>13313</v>
      </c>
      <c r="B6071" s="3" t="s">
        <v>22340</v>
      </c>
      <c r="C6071" s="3">
        <v>46</v>
      </c>
      <c r="R6071" s="3">
        <v>7.8</v>
      </c>
      <c r="S6071" s="3">
        <v>7.8</v>
      </c>
      <c r="T6071" s="3">
        <v>0</v>
      </c>
    </row>
    <row r="6072" spans="1:20">
      <c r="A6072" s="3" t="s">
        <v>13314</v>
      </c>
      <c r="B6072" s="3" t="s">
        <v>22340</v>
      </c>
      <c r="C6072" s="3">
        <v>47</v>
      </c>
      <c r="R6072" s="3">
        <v>7.95</v>
      </c>
      <c r="S6072" s="3">
        <v>7.95</v>
      </c>
      <c r="T6072" s="3">
        <v>0</v>
      </c>
    </row>
    <row r="6073" spans="1:20">
      <c r="A6073" s="3" t="s">
        <v>13315</v>
      </c>
      <c r="B6073" s="3" t="s">
        <v>22340</v>
      </c>
      <c r="C6073" s="3">
        <v>48</v>
      </c>
      <c r="R6073" s="3">
        <v>8.1</v>
      </c>
      <c r="S6073" s="3">
        <v>8.1</v>
      </c>
      <c r="T6073" s="3">
        <v>0</v>
      </c>
    </row>
    <row r="6074" spans="1:20">
      <c r="A6074" s="3" t="s">
        <v>13316</v>
      </c>
      <c r="B6074" s="3" t="s">
        <v>22340</v>
      </c>
      <c r="C6074" s="3">
        <v>49</v>
      </c>
      <c r="R6074" s="3">
        <v>8.25</v>
      </c>
      <c r="S6074" s="3">
        <v>8.25</v>
      </c>
      <c r="T6074" s="3">
        <v>0</v>
      </c>
    </row>
    <row r="6075" spans="1:20">
      <c r="A6075" s="3" t="s">
        <v>13317</v>
      </c>
      <c r="B6075" s="3" t="s">
        <v>22340</v>
      </c>
      <c r="C6075" s="3">
        <v>50</v>
      </c>
      <c r="R6075" s="3">
        <v>8.4</v>
      </c>
      <c r="S6075" s="3">
        <v>8.4</v>
      </c>
      <c r="T6075" s="3">
        <v>0</v>
      </c>
    </row>
    <row r="6076" spans="1:20">
      <c r="A6076" s="3" t="s">
        <v>13318</v>
      </c>
      <c r="B6076" s="3" t="s">
        <v>22340</v>
      </c>
      <c r="C6076" s="3">
        <v>51</v>
      </c>
      <c r="R6076" s="3">
        <v>8.5500000000000007</v>
      </c>
      <c r="S6076" s="3">
        <v>8.5500000000000007</v>
      </c>
      <c r="T6076" s="3">
        <v>0</v>
      </c>
    </row>
    <row r="6077" spans="1:20">
      <c r="A6077" s="3" t="s">
        <v>13319</v>
      </c>
      <c r="B6077" s="3" t="s">
        <v>22340</v>
      </c>
      <c r="C6077" s="3">
        <v>52</v>
      </c>
      <c r="R6077" s="3">
        <v>8.6999999999999993</v>
      </c>
      <c r="S6077" s="3">
        <v>8.6999999999999993</v>
      </c>
      <c r="T6077" s="3">
        <v>0</v>
      </c>
    </row>
    <row r="6078" spans="1:20">
      <c r="A6078" s="3" t="s">
        <v>13320</v>
      </c>
      <c r="B6078" s="3" t="s">
        <v>22340</v>
      </c>
      <c r="C6078" s="3">
        <v>53</v>
      </c>
      <c r="R6078" s="3">
        <v>8.85</v>
      </c>
      <c r="S6078" s="3">
        <v>8.85</v>
      </c>
      <c r="T6078" s="3">
        <v>0</v>
      </c>
    </row>
    <row r="6079" spans="1:20">
      <c r="A6079" s="3" t="s">
        <v>13321</v>
      </c>
      <c r="B6079" s="3" t="s">
        <v>22340</v>
      </c>
      <c r="C6079" s="3">
        <v>54</v>
      </c>
      <c r="R6079" s="3">
        <v>9</v>
      </c>
      <c r="S6079" s="3">
        <v>9</v>
      </c>
      <c r="T6079" s="3">
        <v>0</v>
      </c>
    </row>
    <row r="6080" spans="1:20">
      <c r="A6080" s="3" t="s">
        <v>13322</v>
      </c>
      <c r="B6080" s="3" t="s">
        <v>22340</v>
      </c>
      <c r="C6080" s="3">
        <v>55</v>
      </c>
      <c r="R6080" s="3">
        <v>9.15</v>
      </c>
      <c r="S6080" s="3">
        <v>9.15</v>
      </c>
      <c r="T6080" s="3">
        <v>0</v>
      </c>
    </row>
    <row r="6081" spans="1:20">
      <c r="A6081" s="3" t="s">
        <v>13323</v>
      </c>
      <c r="B6081" s="3" t="s">
        <v>22340</v>
      </c>
      <c r="C6081" s="3">
        <v>56</v>
      </c>
      <c r="R6081" s="3">
        <v>9.3000000000000007</v>
      </c>
      <c r="S6081" s="3">
        <v>9.3000000000000007</v>
      </c>
      <c r="T6081" s="3">
        <v>0</v>
      </c>
    </row>
    <row r="6082" spans="1:20">
      <c r="A6082" s="3" t="s">
        <v>13324</v>
      </c>
      <c r="B6082" s="3" t="s">
        <v>22340</v>
      </c>
      <c r="C6082" s="3">
        <v>57</v>
      </c>
      <c r="R6082" s="3">
        <v>9.4499999999999993</v>
      </c>
      <c r="S6082" s="3">
        <v>9.4499999999999993</v>
      </c>
      <c r="T6082" s="3">
        <v>0</v>
      </c>
    </row>
    <row r="6083" spans="1:20">
      <c r="A6083" s="3" t="s">
        <v>13325</v>
      </c>
      <c r="B6083" s="3" t="s">
        <v>22340</v>
      </c>
      <c r="C6083" s="3">
        <v>58</v>
      </c>
      <c r="R6083" s="3">
        <v>9.6</v>
      </c>
      <c r="S6083" s="3">
        <v>9.6</v>
      </c>
      <c r="T6083" s="3">
        <v>0</v>
      </c>
    </row>
    <row r="6084" spans="1:20">
      <c r="A6084" s="3" t="s">
        <v>13326</v>
      </c>
      <c r="B6084" s="3" t="s">
        <v>22340</v>
      </c>
      <c r="C6084" s="3">
        <v>59</v>
      </c>
      <c r="R6084" s="3">
        <v>9.75</v>
      </c>
      <c r="S6084" s="3">
        <v>9.75</v>
      </c>
      <c r="T6084" s="3">
        <v>0</v>
      </c>
    </row>
    <row r="6085" spans="1:20">
      <c r="A6085" s="3" t="s">
        <v>13327</v>
      </c>
      <c r="B6085" s="3" t="s">
        <v>22340</v>
      </c>
      <c r="C6085" s="3">
        <v>60</v>
      </c>
      <c r="R6085" s="3">
        <v>9.9</v>
      </c>
      <c r="S6085" s="3">
        <v>9.9</v>
      </c>
      <c r="T6085" s="3">
        <v>0</v>
      </c>
    </row>
    <row r="6086" spans="1:20">
      <c r="A6086" s="3" t="s">
        <v>13328</v>
      </c>
      <c r="B6086" s="3" t="s">
        <v>22340</v>
      </c>
      <c r="C6086" s="3">
        <v>61</v>
      </c>
      <c r="R6086" s="3">
        <v>10.050000000000001</v>
      </c>
      <c r="S6086" s="3">
        <v>10.050000000000001</v>
      </c>
      <c r="T6086" s="3">
        <v>0</v>
      </c>
    </row>
    <row r="6087" spans="1:20">
      <c r="A6087" s="3" t="s">
        <v>13329</v>
      </c>
      <c r="B6087" s="3" t="s">
        <v>22340</v>
      </c>
      <c r="C6087" s="3">
        <v>62</v>
      </c>
      <c r="R6087" s="3">
        <v>10.199999999999999</v>
      </c>
      <c r="S6087" s="3">
        <v>10.199999999999999</v>
      </c>
      <c r="T6087" s="3">
        <v>0</v>
      </c>
    </row>
    <row r="6088" spans="1:20">
      <c r="A6088" s="3" t="s">
        <v>13330</v>
      </c>
      <c r="B6088" s="3" t="s">
        <v>22340</v>
      </c>
      <c r="C6088" s="3">
        <v>63</v>
      </c>
      <c r="R6088" s="3">
        <v>10.35</v>
      </c>
      <c r="S6088" s="3">
        <v>10.35</v>
      </c>
      <c r="T6088" s="3">
        <v>0</v>
      </c>
    </row>
    <row r="6089" spans="1:20">
      <c r="A6089" s="3" t="s">
        <v>13331</v>
      </c>
      <c r="B6089" s="3" t="s">
        <v>22340</v>
      </c>
      <c r="C6089" s="3">
        <v>64</v>
      </c>
      <c r="R6089" s="3">
        <v>10.5</v>
      </c>
      <c r="S6089" s="3">
        <v>10.5</v>
      </c>
      <c r="T6089" s="3">
        <v>0</v>
      </c>
    </row>
    <row r="6090" spans="1:20">
      <c r="A6090" s="3" t="s">
        <v>13332</v>
      </c>
      <c r="B6090" s="3" t="s">
        <v>22340</v>
      </c>
      <c r="C6090" s="3">
        <v>65</v>
      </c>
      <c r="R6090" s="3">
        <v>10.65</v>
      </c>
      <c r="S6090" s="3">
        <v>10.65</v>
      </c>
      <c r="T6090" s="3">
        <v>0</v>
      </c>
    </row>
    <row r="6091" spans="1:20">
      <c r="A6091" s="3" t="s">
        <v>13333</v>
      </c>
      <c r="B6091" s="3" t="s">
        <v>22340</v>
      </c>
      <c r="C6091" s="3">
        <v>66</v>
      </c>
      <c r="R6091" s="3">
        <v>10.8</v>
      </c>
      <c r="S6091" s="3">
        <v>10.8</v>
      </c>
      <c r="T6091" s="3">
        <v>0</v>
      </c>
    </row>
    <row r="6092" spans="1:20">
      <c r="A6092" s="3" t="s">
        <v>13334</v>
      </c>
      <c r="B6092" s="3" t="s">
        <v>22340</v>
      </c>
      <c r="C6092" s="3">
        <v>67</v>
      </c>
      <c r="R6092" s="3">
        <v>10.95</v>
      </c>
      <c r="S6092" s="3">
        <v>10.95</v>
      </c>
      <c r="T6092" s="3">
        <v>0</v>
      </c>
    </row>
    <row r="6093" spans="1:20">
      <c r="A6093" s="3" t="s">
        <v>13335</v>
      </c>
      <c r="B6093" s="3" t="s">
        <v>22340</v>
      </c>
      <c r="C6093" s="3">
        <v>68</v>
      </c>
      <c r="R6093" s="3">
        <v>11.1</v>
      </c>
      <c r="S6093" s="3">
        <v>11.1</v>
      </c>
      <c r="T6093" s="3">
        <v>0</v>
      </c>
    </row>
    <row r="6094" spans="1:20">
      <c r="A6094" s="3" t="s">
        <v>13336</v>
      </c>
      <c r="B6094" s="3" t="s">
        <v>22340</v>
      </c>
      <c r="C6094" s="3">
        <v>69</v>
      </c>
      <c r="R6094" s="3">
        <v>11.25</v>
      </c>
      <c r="S6094" s="3">
        <v>11.25</v>
      </c>
      <c r="T6094" s="3">
        <v>0</v>
      </c>
    </row>
    <row r="6095" spans="1:20">
      <c r="A6095" s="3" t="s">
        <v>13337</v>
      </c>
      <c r="B6095" s="3" t="s">
        <v>22340</v>
      </c>
      <c r="C6095" s="3">
        <v>70</v>
      </c>
      <c r="R6095" s="3">
        <v>11.4</v>
      </c>
      <c r="S6095" s="3">
        <v>11.4</v>
      </c>
      <c r="T6095" s="3">
        <v>0</v>
      </c>
    </row>
    <row r="6096" spans="1:20">
      <c r="A6096" s="3" t="s">
        <v>13338</v>
      </c>
      <c r="B6096" s="3" t="s">
        <v>22340</v>
      </c>
      <c r="C6096" s="3">
        <v>71</v>
      </c>
      <c r="R6096" s="3">
        <v>11.55</v>
      </c>
      <c r="S6096" s="3">
        <v>11.55</v>
      </c>
      <c r="T6096" s="3">
        <v>0</v>
      </c>
    </row>
    <row r="6097" spans="1:20">
      <c r="A6097" s="3" t="s">
        <v>13339</v>
      </c>
      <c r="B6097" s="3" t="s">
        <v>22340</v>
      </c>
      <c r="C6097" s="3">
        <v>72</v>
      </c>
      <c r="R6097" s="3">
        <v>11.7</v>
      </c>
      <c r="S6097" s="3">
        <v>11.7</v>
      </c>
      <c r="T6097" s="3">
        <v>0</v>
      </c>
    </row>
    <row r="6098" spans="1:20">
      <c r="A6098" s="3" t="s">
        <v>13340</v>
      </c>
      <c r="B6098" s="3" t="s">
        <v>22340</v>
      </c>
      <c r="C6098" s="3">
        <v>73</v>
      </c>
      <c r="R6098" s="3">
        <v>11.85</v>
      </c>
      <c r="S6098" s="3">
        <v>11.85</v>
      </c>
      <c r="T6098" s="3">
        <v>0</v>
      </c>
    </row>
    <row r="6099" spans="1:20">
      <c r="A6099" s="3" t="s">
        <v>13341</v>
      </c>
      <c r="B6099" s="3" t="s">
        <v>22340</v>
      </c>
      <c r="C6099" s="3">
        <v>74</v>
      </c>
      <c r="R6099" s="3">
        <v>12</v>
      </c>
      <c r="S6099" s="3">
        <v>12</v>
      </c>
      <c r="T6099" s="3">
        <v>0</v>
      </c>
    </row>
    <row r="6100" spans="1:20">
      <c r="A6100" s="3" t="s">
        <v>13342</v>
      </c>
      <c r="B6100" s="3" t="s">
        <v>22340</v>
      </c>
      <c r="C6100" s="3">
        <v>75</v>
      </c>
      <c r="R6100" s="3">
        <v>12.15</v>
      </c>
      <c r="S6100" s="3">
        <v>12.15</v>
      </c>
      <c r="T6100" s="3">
        <v>0</v>
      </c>
    </row>
    <row r="6101" spans="1:20">
      <c r="A6101" s="3" t="s">
        <v>13343</v>
      </c>
      <c r="B6101" s="3" t="s">
        <v>22340</v>
      </c>
      <c r="C6101" s="3">
        <v>76</v>
      </c>
      <c r="R6101" s="3">
        <v>12.3</v>
      </c>
      <c r="S6101" s="3">
        <v>12.3</v>
      </c>
      <c r="T6101" s="3">
        <v>0</v>
      </c>
    </row>
    <row r="6102" spans="1:20">
      <c r="A6102" s="3" t="s">
        <v>13344</v>
      </c>
      <c r="B6102" s="3" t="s">
        <v>22340</v>
      </c>
      <c r="C6102" s="3">
        <v>77</v>
      </c>
      <c r="R6102" s="3">
        <v>12.45</v>
      </c>
      <c r="S6102" s="3">
        <v>12.45</v>
      </c>
      <c r="T6102" s="3">
        <v>0</v>
      </c>
    </row>
    <row r="6103" spans="1:20">
      <c r="A6103" s="3" t="s">
        <v>13345</v>
      </c>
      <c r="B6103" s="3" t="s">
        <v>22340</v>
      </c>
      <c r="C6103" s="3">
        <v>78</v>
      </c>
      <c r="R6103" s="3">
        <v>12.6</v>
      </c>
      <c r="S6103" s="3">
        <v>12.6</v>
      </c>
      <c r="T6103" s="3">
        <v>0</v>
      </c>
    </row>
    <row r="6104" spans="1:20">
      <c r="A6104" s="3" t="s">
        <v>13346</v>
      </c>
      <c r="B6104" s="3" t="s">
        <v>22340</v>
      </c>
      <c r="C6104" s="3">
        <v>79</v>
      </c>
      <c r="R6104" s="3">
        <v>12.75</v>
      </c>
      <c r="S6104" s="3">
        <v>12.75</v>
      </c>
      <c r="T6104" s="3">
        <v>0</v>
      </c>
    </row>
    <row r="6105" spans="1:20">
      <c r="A6105" s="3" t="s">
        <v>13347</v>
      </c>
      <c r="B6105" s="3" t="s">
        <v>22340</v>
      </c>
      <c r="C6105" s="3">
        <v>80</v>
      </c>
      <c r="R6105" s="3">
        <v>12.9</v>
      </c>
      <c r="S6105" s="3">
        <v>12.9</v>
      </c>
      <c r="T6105" s="3">
        <v>0</v>
      </c>
    </row>
    <row r="6106" spans="1:20">
      <c r="A6106" s="3" t="s">
        <v>13348</v>
      </c>
      <c r="B6106" s="3" t="s">
        <v>23621</v>
      </c>
      <c r="C6106" s="3">
        <v>1</v>
      </c>
      <c r="D6106" s="3">
        <v>64125</v>
      </c>
      <c r="E6106" s="3">
        <v>12112</v>
      </c>
      <c r="T6106" s="3">
        <v>0</v>
      </c>
    </row>
    <row r="6107" spans="1:20">
      <c r="A6107" s="3" t="s">
        <v>13349</v>
      </c>
      <c r="B6107" s="3" t="s">
        <v>23621</v>
      </c>
      <c r="C6107" s="3">
        <v>2</v>
      </c>
      <c r="D6107" s="3">
        <v>67500</v>
      </c>
      <c r="E6107" s="3">
        <v>12750</v>
      </c>
      <c r="T6107" s="3">
        <v>0</v>
      </c>
    </row>
    <row r="6108" spans="1:20">
      <c r="A6108" s="3" t="s">
        <v>13350</v>
      </c>
      <c r="B6108" s="3" t="s">
        <v>23621</v>
      </c>
      <c r="C6108" s="3">
        <v>3</v>
      </c>
      <c r="D6108" s="3">
        <v>70875</v>
      </c>
      <c r="E6108" s="3">
        <v>13387</v>
      </c>
      <c r="T6108" s="3">
        <v>0</v>
      </c>
    </row>
    <row r="6109" spans="1:20">
      <c r="A6109" s="3" t="s">
        <v>13351</v>
      </c>
      <c r="B6109" s="3" t="s">
        <v>23621</v>
      </c>
      <c r="C6109" s="3">
        <v>4</v>
      </c>
      <c r="D6109" s="3">
        <v>74250</v>
      </c>
      <c r="E6109" s="3">
        <v>14025</v>
      </c>
      <c r="T6109" s="3">
        <v>0</v>
      </c>
    </row>
    <row r="6110" spans="1:20">
      <c r="A6110" s="3" t="s">
        <v>13352</v>
      </c>
      <c r="B6110" s="3" t="s">
        <v>23621</v>
      </c>
      <c r="C6110" s="3">
        <v>5</v>
      </c>
      <c r="D6110" s="3">
        <v>77625</v>
      </c>
      <c r="E6110" s="3">
        <v>14662</v>
      </c>
      <c r="T6110" s="3">
        <v>0</v>
      </c>
    </row>
    <row r="6111" spans="1:20">
      <c r="A6111" s="3" t="s">
        <v>13353</v>
      </c>
      <c r="B6111" s="3" t="s">
        <v>23621</v>
      </c>
      <c r="C6111" s="3">
        <v>6</v>
      </c>
      <c r="D6111" s="3">
        <v>81000</v>
      </c>
      <c r="E6111" s="3">
        <v>15300</v>
      </c>
      <c r="T6111" s="3">
        <v>0</v>
      </c>
    </row>
    <row r="6112" spans="1:20">
      <c r="A6112" s="3" t="s">
        <v>13354</v>
      </c>
      <c r="B6112" s="3" t="s">
        <v>23621</v>
      </c>
      <c r="C6112" s="3">
        <v>7</v>
      </c>
      <c r="D6112" s="3">
        <v>84375</v>
      </c>
      <c r="E6112" s="3">
        <v>15937</v>
      </c>
      <c r="T6112" s="3">
        <v>0</v>
      </c>
    </row>
    <row r="6113" spans="1:20">
      <c r="A6113" s="3" t="s">
        <v>13355</v>
      </c>
      <c r="B6113" s="3" t="s">
        <v>23621</v>
      </c>
      <c r="C6113" s="3">
        <v>8</v>
      </c>
      <c r="D6113" s="3">
        <v>87750</v>
      </c>
      <c r="E6113" s="3">
        <v>16575</v>
      </c>
      <c r="T6113" s="3">
        <v>0</v>
      </c>
    </row>
    <row r="6114" spans="1:20">
      <c r="A6114" s="3" t="s">
        <v>13356</v>
      </c>
      <c r="B6114" s="3" t="s">
        <v>23621</v>
      </c>
      <c r="C6114" s="3">
        <v>9</v>
      </c>
      <c r="D6114" s="3">
        <v>91125</v>
      </c>
      <c r="E6114" s="3">
        <v>17212</v>
      </c>
      <c r="T6114" s="3">
        <v>0</v>
      </c>
    </row>
    <row r="6115" spans="1:20">
      <c r="A6115" s="3" t="s">
        <v>13357</v>
      </c>
      <c r="B6115" s="3" t="s">
        <v>23621</v>
      </c>
      <c r="C6115" s="3">
        <v>10</v>
      </c>
      <c r="D6115" s="3">
        <v>94500</v>
      </c>
      <c r="E6115" s="3">
        <v>17850</v>
      </c>
      <c r="T6115" s="3">
        <v>0</v>
      </c>
    </row>
    <row r="6116" spans="1:20">
      <c r="A6116" s="3" t="s">
        <v>13358</v>
      </c>
      <c r="B6116" s="3" t="s">
        <v>23621</v>
      </c>
      <c r="C6116" s="3">
        <v>11</v>
      </c>
      <c r="D6116" s="3">
        <v>97875</v>
      </c>
      <c r="E6116" s="3">
        <v>18487</v>
      </c>
      <c r="T6116" s="3">
        <v>0</v>
      </c>
    </row>
    <row r="6117" spans="1:20">
      <c r="A6117" s="3" t="s">
        <v>13359</v>
      </c>
      <c r="B6117" s="3" t="s">
        <v>23621</v>
      </c>
      <c r="C6117" s="3">
        <v>12</v>
      </c>
      <c r="D6117" s="3">
        <v>101250</v>
      </c>
      <c r="E6117" s="3">
        <v>19125</v>
      </c>
      <c r="T6117" s="3">
        <v>0</v>
      </c>
    </row>
    <row r="6118" spans="1:20">
      <c r="A6118" s="3" t="s">
        <v>13360</v>
      </c>
      <c r="B6118" s="3" t="s">
        <v>23621</v>
      </c>
      <c r="C6118" s="3">
        <v>13</v>
      </c>
      <c r="D6118" s="3">
        <v>104625</v>
      </c>
      <c r="E6118" s="3">
        <v>19762</v>
      </c>
      <c r="T6118" s="3">
        <v>0</v>
      </c>
    </row>
    <row r="6119" spans="1:20">
      <c r="A6119" s="3" t="s">
        <v>13361</v>
      </c>
      <c r="B6119" s="3" t="s">
        <v>23621</v>
      </c>
      <c r="C6119" s="3">
        <v>14</v>
      </c>
      <c r="D6119" s="3">
        <v>108000</v>
      </c>
      <c r="E6119" s="3">
        <v>20400</v>
      </c>
      <c r="T6119" s="3">
        <v>0</v>
      </c>
    </row>
    <row r="6120" spans="1:20">
      <c r="A6120" s="3" t="s">
        <v>13362</v>
      </c>
      <c r="B6120" s="3" t="s">
        <v>23621</v>
      </c>
      <c r="C6120" s="3">
        <v>15</v>
      </c>
      <c r="D6120" s="3">
        <v>111375</v>
      </c>
      <c r="E6120" s="3">
        <v>21037</v>
      </c>
      <c r="T6120" s="3">
        <v>0</v>
      </c>
    </row>
    <row r="6121" spans="1:20">
      <c r="A6121" s="3" t="s">
        <v>13363</v>
      </c>
      <c r="B6121" s="3" t="s">
        <v>23621</v>
      </c>
      <c r="C6121" s="3">
        <v>16</v>
      </c>
      <c r="D6121" s="3">
        <v>114750</v>
      </c>
      <c r="E6121" s="3">
        <v>21675</v>
      </c>
      <c r="T6121" s="3">
        <v>0</v>
      </c>
    </row>
    <row r="6122" spans="1:20">
      <c r="A6122" s="3" t="s">
        <v>13364</v>
      </c>
      <c r="B6122" s="3" t="s">
        <v>23621</v>
      </c>
      <c r="C6122" s="3">
        <v>17</v>
      </c>
      <c r="D6122" s="3">
        <v>118125</v>
      </c>
      <c r="E6122" s="3">
        <v>22312</v>
      </c>
      <c r="T6122" s="3">
        <v>0</v>
      </c>
    </row>
    <row r="6123" spans="1:20">
      <c r="A6123" s="3" t="s">
        <v>13365</v>
      </c>
      <c r="B6123" s="3" t="s">
        <v>23621</v>
      </c>
      <c r="C6123" s="3">
        <v>18</v>
      </c>
      <c r="D6123" s="3">
        <v>121500</v>
      </c>
      <c r="E6123" s="3">
        <v>22950</v>
      </c>
      <c r="T6123" s="3">
        <v>0</v>
      </c>
    </row>
    <row r="6124" spans="1:20">
      <c r="A6124" s="3" t="s">
        <v>13366</v>
      </c>
      <c r="B6124" s="3" t="s">
        <v>23621</v>
      </c>
      <c r="C6124" s="3">
        <v>19</v>
      </c>
      <c r="D6124" s="3">
        <v>124875</v>
      </c>
      <c r="E6124" s="3">
        <v>23587</v>
      </c>
      <c r="T6124" s="3">
        <v>0</v>
      </c>
    </row>
    <row r="6125" spans="1:20">
      <c r="A6125" s="3" t="s">
        <v>13367</v>
      </c>
      <c r="B6125" s="3" t="s">
        <v>23621</v>
      </c>
      <c r="C6125" s="3">
        <v>20</v>
      </c>
      <c r="D6125" s="3">
        <v>128250</v>
      </c>
      <c r="E6125" s="3">
        <v>24225</v>
      </c>
      <c r="T6125" s="3">
        <v>0</v>
      </c>
    </row>
    <row r="6126" spans="1:20">
      <c r="A6126" s="3" t="s">
        <v>13368</v>
      </c>
      <c r="B6126" s="3" t="s">
        <v>23621</v>
      </c>
      <c r="C6126" s="3">
        <v>21</v>
      </c>
      <c r="D6126" s="3">
        <v>131625</v>
      </c>
      <c r="E6126" s="3">
        <v>24862</v>
      </c>
      <c r="T6126" s="3">
        <v>0</v>
      </c>
    </row>
    <row r="6127" spans="1:20">
      <c r="A6127" s="3" t="s">
        <v>13369</v>
      </c>
      <c r="B6127" s="3" t="s">
        <v>23621</v>
      </c>
      <c r="C6127" s="3">
        <v>22</v>
      </c>
      <c r="D6127" s="3">
        <v>135000</v>
      </c>
      <c r="E6127" s="3">
        <v>25500</v>
      </c>
      <c r="T6127" s="3">
        <v>0</v>
      </c>
    </row>
    <row r="6128" spans="1:20">
      <c r="A6128" s="3" t="s">
        <v>13370</v>
      </c>
      <c r="B6128" s="3" t="s">
        <v>23621</v>
      </c>
      <c r="C6128" s="3">
        <v>23</v>
      </c>
      <c r="D6128" s="3">
        <v>138375</v>
      </c>
      <c r="E6128" s="3">
        <v>26137</v>
      </c>
      <c r="T6128" s="3">
        <v>0</v>
      </c>
    </row>
    <row r="6129" spans="1:20">
      <c r="A6129" s="3" t="s">
        <v>13371</v>
      </c>
      <c r="B6129" s="3" t="s">
        <v>23621</v>
      </c>
      <c r="C6129" s="3">
        <v>24</v>
      </c>
      <c r="D6129" s="3">
        <v>141750</v>
      </c>
      <c r="E6129" s="3">
        <v>26775</v>
      </c>
      <c r="T6129" s="3">
        <v>0</v>
      </c>
    </row>
    <row r="6130" spans="1:20">
      <c r="A6130" s="3" t="s">
        <v>13372</v>
      </c>
      <c r="B6130" s="3" t="s">
        <v>23621</v>
      </c>
      <c r="C6130" s="3">
        <v>25</v>
      </c>
      <c r="D6130" s="3">
        <v>145125</v>
      </c>
      <c r="E6130" s="3">
        <v>27412</v>
      </c>
      <c r="T6130" s="3">
        <v>0</v>
      </c>
    </row>
    <row r="6131" spans="1:20">
      <c r="A6131" s="3" t="s">
        <v>13373</v>
      </c>
      <c r="B6131" s="3" t="s">
        <v>23621</v>
      </c>
      <c r="C6131" s="3">
        <v>26</v>
      </c>
      <c r="D6131" s="3">
        <v>148500</v>
      </c>
      <c r="E6131" s="3">
        <v>28050</v>
      </c>
      <c r="T6131" s="3">
        <v>0</v>
      </c>
    </row>
    <row r="6132" spans="1:20">
      <c r="A6132" s="3" t="s">
        <v>13374</v>
      </c>
      <c r="B6132" s="3" t="s">
        <v>23621</v>
      </c>
      <c r="C6132" s="3">
        <v>27</v>
      </c>
      <c r="D6132" s="3">
        <v>151875</v>
      </c>
      <c r="E6132" s="3">
        <v>28687</v>
      </c>
      <c r="T6132" s="3">
        <v>0</v>
      </c>
    </row>
    <row r="6133" spans="1:20">
      <c r="A6133" s="3" t="s">
        <v>13375</v>
      </c>
      <c r="B6133" s="3" t="s">
        <v>23621</v>
      </c>
      <c r="C6133" s="3">
        <v>28</v>
      </c>
      <c r="D6133" s="3">
        <v>155250</v>
      </c>
      <c r="E6133" s="3">
        <v>29325</v>
      </c>
      <c r="T6133" s="3">
        <v>0</v>
      </c>
    </row>
    <row r="6134" spans="1:20">
      <c r="A6134" s="3" t="s">
        <v>13376</v>
      </c>
      <c r="B6134" s="3" t="s">
        <v>23621</v>
      </c>
      <c r="C6134" s="3">
        <v>29</v>
      </c>
      <c r="D6134" s="3">
        <v>158625</v>
      </c>
      <c r="E6134" s="3">
        <v>29962</v>
      </c>
      <c r="T6134" s="3">
        <v>0</v>
      </c>
    </row>
    <row r="6135" spans="1:20">
      <c r="A6135" s="3" t="s">
        <v>13377</v>
      </c>
      <c r="B6135" s="3" t="s">
        <v>23621</v>
      </c>
      <c r="C6135" s="3">
        <v>30</v>
      </c>
      <c r="D6135" s="3">
        <v>162000</v>
      </c>
      <c r="E6135" s="3">
        <v>30600</v>
      </c>
      <c r="T6135" s="3">
        <v>0</v>
      </c>
    </row>
    <row r="6136" spans="1:20">
      <c r="A6136" s="3" t="s">
        <v>13378</v>
      </c>
      <c r="B6136" s="3" t="s">
        <v>23621</v>
      </c>
      <c r="C6136" s="3">
        <v>31</v>
      </c>
      <c r="D6136" s="3">
        <v>165375</v>
      </c>
      <c r="E6136" s="3">
        <v>31237</v>
      </c>
      <c r="T6136" s="3">
        <v>0</v>
      </c>
    </row>
    <row r="6137" spans="1:20">
      <c r="A6137" s="3" t="s">
        <v>13379</v>
      </c>
      <c r="B6137" s="3" t="s">
        <v>23621</v>
      </c>
      <c r="C6137" s="3">
        <v>32</v>
      </c>
      <c r="D6137" s="3">
        <v>168750</v>
      </c>
      <c r="E6137" s="3">
        <v>31875</v>
      </c>
      <c r="T6137" s="3">
        <v>0</v>
      </c>
    </row>
    <row r="6138" spans="1:20">
      <c r="A6138" s="3" t="s">
        <v>13380</v>
      </c>
      <c r="B6138" s="3" t="s">
        <v>23621</v>
      </c>
      <c r="C6138" s="3">
        <v>33</v>
      </c>
      <c r="D6138" s="3">
        <v>172125</v>
      </c>
      <c r="E6138" s="3">
        <v>32512</v>
      </c>
      <c r="T6138" s="3">
        <v>0</v>
      </c>
    </row>
    <row r="6139" spans="1:20">
      <c r="A6139" s="3" t="s">
        <v>13381</v>
      </c>
      <c r="B6139" s="3" t="s">
        <v>23621</v>
      </c>
      <c r="C6139" s="3">
        <v>34</v>
      </c>
      <c r="D6139" s="3">
        <v>175500</v>
      </c>
      <c r="E6139" s="3">
        <v>33150</v>
      </c>
      <c r="T6139" s="3">
        <v>0</v>
      </c>
    </row>
    <row r="6140" spans="1:20">
      <c r="A6140" s="3" t="s">
        <v>13382</v>
      </c>
      <c r="B6140" s="3" t="s">
        <v>23621</v>
      </c>
      <c r="C6140" s="3">
        <v>35</v>
      </c>
      <c r="D6140" s="3">
        <v>178875</v>
      </c>
      <c r="E6140" s="3">
        <v>33787</v>
      </c>
      <c r="T6140" s="3">
        <v>0</v>
      </c>
    </row>
    <row r="6141" spans="1:20">
      <c r="A6141" s="3" t="s">
        <v>13383</v>
      </c>
      <c r="B6141" s="3" t="s">
        <v>23621</v>
      </c>
      <c r="C6141" s="3">
        <v>36</v>
      </c>
      <c r="D6141" s="3">
        <v>182250</v>
      </c>
      <c r="E6141" s="3">
        <v>34425</v>
      </c>
      <c r="T6141" s="3">
        <v>0</v>
      </c>
    </row>
    <row r="6142" spans="1:20">
      <c r="A6142" s="3" t="s">
        <v>13384</v>
      </c>
      <c r="B6142" s="3" t="s">
        <v>23621</v>
      </c>
      <c r="C6142" s="3">
        <v>37</v>
      </c>
      <c r="D6142" s="3">
        <v>185625</v>
      </c>
      <c r="E6142" s="3">
        <v>35062</v>
      </c>
      <c r="T6142" s="3">
        <v>0</v>
      </c>
    </row>
    <row r="6143" spans="1:20">
      <c r="A6143" s="3" t="s">
        <v>13385</v>
      </c>
      <c r="B6143" s="3" t="s">
        <v>23621</v>
      </c>
      <c r="C6143" s="3">
        <v>38</v>
      </c>
      <c r="D6143" s="3">
        <v>189000</v>
      </c>
      <c r="E6143" s="3">
        <v>35700</v>
      </c>
      <c r="T6143" s="3">
        <v>0</v>
      </c>
    </row>
    <row r="6144" spans="1:20">
      <c r="A6144" s="3" t="s">
        <v>13386</v>
      </c>
      <c r="B6144" s="3" t="s">
        <v>23621</v>
      </c>
      <c r="C6144" s="3">
        <v>39</v>
      </c>
      <c r="D6144" s="3">
        <v>192375</v>
      </c>
      <c r="E6144" s="3">
        <v>36337</v>
      </c>
      <c r="T6144" s="3">
        <v>0</v>
      </c>
    </row>
    <row r="6145" spans="1:20">
      <c r="A6145" s="3" t="s">
        <v>13387</v>
      </c>
      <c r="B6145" s="3" t="s">
        <v>23621</v>
      </c>
      <c r="C6145" s="3">
        <v>40</v>
      </c>
      <c r="D6145" s="3">
        <v>195750</v>
      </c>
      <c r="E6145" s="3">
        <v>36975</v>
      </c>
      <c r="T6145" s="3">
        <v>0</v>
      </c>
    </row>
    <row r="6146" spans="1:20">
      <c r="A6146" s="3" t="s">
        <v>13388</v>
      </c>
      <c r="B6146" s="3" t="s">
        <v>23621</v>
      </c>
      <c r="C6146" s="3">
        <v>41</v>
      </c>
      <c r="D6146" s="3">
        <v>199125</v>
      </c>
      <c r="E6146" s="3">
        <v>37612</v>
      </c>
      <c r="T6146" s="3">
        <v>0</v>
      </c>
    </row>
    <row r="6147" spans="1:20">
      <c r="A6147" s="3" t="s">
        <v>13389</v>
      </c>
      <c r="B6147" s="3" t="s">
        <v>23621</v>
      </c>
      <c r="C6147" s="3">
        <v>42</v>
      </c>
      <c r="D6147" s="3">
        <v>202500</v>
      </c>
      <c r="E6147" s="3">
        <v>38250</v>
      </c>
      <c r="T6147" s="3">
        <v>0</v>
      </c>
    </row>
    <row r="6148" spans="1:20">
      <c r="A6148" s="3" t="s">
        <v>13390</v>
      </c>
      <c r="B6148" s="3" t="s">
        <v>23621</v>
      </c>
      <c r="C6148" s="3">
        <v>43</v>
      </c>
      <c r="D6148" s="3">
        <v>205875</v>
      </c>
      <c r="E6148" s="3">
        <v>38887</v>
      </c>
      <c r="T6148" s="3">
        <v>0</v>
      </c>
    </row>
    <row r="6149" spans="1:20">
      <c r="A6149" s="3" t="s">
        <v>13391</v>
      </c>
      <c r="B6149" s="3" t="s">
        <v>23621</v>
      </c>
      <c r="C6149" s="3">
        <v>44</v>
      </c>
      <c r="D6149" s="3">
        <v>209250</v>
      </c>
      <c r="E6149" s="3">
        <v>39525</v>
      </c>
      <c r="T6149" s="3">
        <v>0</v>
      </c>
    </row>
    <row r="6150" spans="1:20">
      <c r="A6150" s="3" t="s">
        <v>13392</v>
      </c>
      <c r="B6150" s="3" t="s">
        <v>23621</v>
      </c>
      <c r="C6150" s="3">
        <v>45</v>
      </c>
      <c r="D6150" s="3">
        <v>212625</v>
      </c>
      <c r="E6150" s="3">
        <v>40162</v>
      </c>
      <c r="T6150" s="3">
        <v>0</v>
      </c>
    </row>
    <row r="6151" spans="1:20">
      <c r="A6151" s="3" t="s">
        <v>13393</v>
      </c>
      <c r="B6151" s="3" t="s">
        <v>23621</v>
      </c>
      <c r="C6151" s="3">
        <v>46</v>
      </c>
      <c r="D6151" s="3">
        <v>216000</v>
      </c>
      <c r="E6151" s="3">
        <v>40800</v>
      </c>
      <c r="T6151" s="3">
        <v>0</v>
      </c>
    </row>
    <row r="6152" spans="1:20">
      <c r="A6152" s="3" t="s">
        <v>13394</v>
      </c>
      <c r="B6152" s="3" t="s">
        <v>23621</v>
      </c>
      <c r="C6152" s="3">
        <v>47</v>
      </c>
      <c r="D6152" s="3">
        <v>219375</v>
      </c>
      <c r="E6152" s="3">
        <v>41437</v>
      </c>
      <c r="T6152" s="3">
        <v>0</v>
      </c>
    </row>
    <row r="6153" spans="1:20">
      <c r="A6153" s="3" t="s">
        <v>13395</v>
      </c>
      <c r="B6153" s="3" t="s">
        <v>23621</v>
      </c>
      <c r="C6153" s="3">
        <v>48</v>
      </c>
      <c r="D6153" s="3">
        <v>222750</v>
      </c>
      <c r="E6153" s="3">
        <v>42075</v>
      </c>
      <c r="T6153" s="3">
        <v>0</v>
      </c>
    </row>
    <row r="6154" spans="1:20">
      <c r="A6154" s="3" t="s">
        <v>13396</v>
      </c>
      <c r="B6154" s="3" t="s">
        <v>23621</v>
      </c>
      <c r="C6154" s="3">
        <v>49</v>
      </c>
      <c r="D6154" s="3">
        <v>226125</v>
      </c>
      <c r="E6154" s="3">
        <v>42712</v>
      </c>
      <c r="T6154" s="3">
        <v>0</v>
      </c>
    </row>
    <row r="6155" spans="1:20">
      <c r="A6155" s="3" t="s">
        <v>13397</v>
      </c>
      <c r="B6155" s="3" t="s">
        <v>23621</v>
      </c>
      <c r="C6155" s="3">
        <v>50</v>
      </c>
      <c r="D6155" s="3">
        <v>229500</v>
      </c>
      <c r="E6155" s="3">
        <v>43350</v>
      </c>
      <c r="T6155" s="3">
        <v>0</v>
      </c>
    </row>
    <row r="6156" spans="1:20">
      <c r="A6156" s="3" t="s">
        <v>13398</v>
      </c>
      <c r="B6156" s="3" t="s">
        <v>23621</v>
      </c>
      <c r="C6156" s="3">
        <v>51</v>
      </c>
      <c r="D6156" s="3">
        <v>232875</v>
      </c>
      <c r="E6156" s="3">
        <v>43987</v>
      </c>
      <c r="T6156" s="3">
        <v>0</v>
      </c>
    </row>
    <row r="6157" spans="1:20">
      <c r="A6157" s="3" t="s">
        <v>13399</v>
      </c>
      <c r="B6157" s="3" t="s">
        <v>23621</v>
      </c>
      <c r="C6157" s="3">
        <v>52</v>
      </c>
      <c r="D6157" s="3">
        <v>236250</v>
      </c>
      <c r="E6157" s="3">
        <v>44625</v>
      </c>
      <c r="T6157" s="3">
        <v>0</v>
      </c>
    </row>
    <row r="6158" spans="1:20">
      <c r="A6158" s="3" t="s">
        <v>13400</v>
      </c>
      <c r="B6158" s="3" t="s">
        <v>23621</v>
      </c>
      <c r="C6158" s="3">
        <v>53</v>
      </c>
      <c r="D6158" s="3">
        <v>239625</v>
      </c>
      <c r="E6158" s="3">
        <v>45262</v>
      </c>
      <c r="T6158" s="3">
        <v>0</v>
      </c>
    </row>
    <row r="6159" spans="1:20">
      <c r="A6159" s="3" t="s">
        <v>13401</v>
      </c>
      <c r="B6159" s="3" t="s">
        <v>23621</v>
      </c>
      <c r="C6159" s="3">
        <v>54</v>
      </c>
      <c r="D6159" s="3">
        <v>243000</v>
      </c>
      <c r="E6159" s="3">
        <v>45900</v>
      </c>
      <c r="T6159" s="3">
        <v>0</v>
      </c>
    </row>
    <row r="6160" spans="1:20">
      <c r="A6160" s="3" t="s">
        <v>13402</v>
      </c>
      <c r="B6160" s="3" t="s">
        <v>23621</v>
      </c>
      <c r="C6160" s="3">
        <v>55</v>
      </c>
      <c r="D6160" s="3">
        <v>246375</v>
      </c>
      <c r="E6160" s="3">
        <v>46537</v>
      </c>
      <c r="T6160" s="3">
        <v>0</v>
      </c>
    </row>
    <row r="6161" spans="1:20">
      <c r="A6161" s="3" t="s">
        <v>13403</v>
      </c>
      <c r="B6161" s="3" t="s">
        <v>23621</v>
      </c>
      <c r="C6161" s="3">
        <v>56</v>
      </c>
      <c r="D6161" s="3">
        <v>249750</v>
      </c>
      <c r="E6161" s="3">
        <v>47175</v>
      </c>
      <c r="T6161" s="3">
        <v>0</v>
      </c>
    </row>
    <row r="6162" spans="1:20">
      <c r="A6162" s="3" t="s">
        <v>13404</v>
      </c>
      <c r="B6162" s="3" t="s">
        <v>23621</v>
      </c>
      <c r="C6162" s="3">
        <v>57</v>
      </c>
      <c r="D6162" s="3">
        <v>253125</v>
      </c>
      <c r="E6162" s="3">
        <v>47812</v>
      </c>
      <c r="T6162" s="3">
        <v>0</v>
      </c>
    </row>
    <row r="6163" spans="1:20">
      <c r="A6163" s="3" t="s">
        <v>13405</v>
      </c>
      <c r="B6163" s="3" t="s">
        <v>23621</v>
      </c>
      <c r="C6163" s="3">
        <v>58</v>
      </c>
      <c r="D6163" s="3">
        <v>256500</v>
      </c>
      <c r="E6163" s="3">
        <v>48450</v>
      </c>
      <c r="T6163" s="3">
        <v>0</v>
      </c>
    </row>
    <row r="6164" spans="1:20">
      <c r="A6164" s="3" t="s">
        <v>13406</v>
      </c>
      <c r="B6164" s="3" t="s">
        <v>23621</v>
      </c>
      <c r="C6164" s="3">
        <v>59</v>
      </c>
      <c r="D6164" s="3">
        <v>259875</v>
      </c>
      <c r="E6164" s="3">
        <v>49087</v>
      </c>
      <c r="T6164" s="3">
        <v>0</v>
      </c>
    </row>
    <row r="6165" spans="1:20">
      <c r="A6165" s="3" t="s">
        <v>13407</v>
      </c>
      <c r="B6165" s="3" t="s">
        <v>23621</v>
      </c>
      <c r="C6165" s="3">
        <v>60</v>
      </c>
      <c r="D6165" s="3">
        <v>263250</v>
      </c>
      <c r="E6165" s="3">
        <v>49725</v>
      </c>
      <c r="T6165" s="3">
        <v>0</v>
      </c>
    </row>
    <row r="6166" spans="1:20">
      <c r="A6166" s="3" t="s">
        <v>13408</v>
      </c>
      <c r="B6166" s="3" t="s">
        <v>23621</v>
      </c>
      <c r="C6166" s="3">
        <v>61</v>
      </c>
      <c r="D6166" s="3">
        <v>266625</v>
      </c>
      <c r="E6166" s="3">
        <v>50362</v>
      </c>
      <c r="T6166" s="3">
        <v>0</v>
      </c>
    </row>
    <row r="6167" spans="1:20">
      <c r="A6167" s="3" t="s">
        <v>13409</v>
      </c>
      <c r="B6167" s="3" t="s">
        <v>23621</v>
      </c>
      <c r="C6167" s="3">
        <v>62</v>
      </c>
      <c r="D6167" s="3">
        <v>270000</v>
      </c>
      <c r="E6167" s="3">
        <v>51000</v>
      </c>
      <c r="T6167" s="3">
        <v>0</v>
      </c>
    </row>
    <row r="6168" spans="1:20">
      <c r="A6168" s="3" t="s">
        <v>13410</v>
      </c>
      <c r="B6168" s="3" t="s">
        <v>23621</v>
      </c>
      <c r="C6168" s="3">
        <v>63</v>
      </c>
      <c r="D6168" s="3">
        <v>273375</v>
      </c>
      <c r="E6168" s="3">
        <v>51637</v>
      </c>
      <c r="T6168" s="3">
        <v>0</v>
      </c>
    </row>
    <row r="6169" spans="1:20">
      <c r="A6169" s="3" t="s">
        <v>13411</v>
      </c>
      <c r="B6169" s="3" t="s">
        <v>23621</v>
      </c>
      <c r="C6169" s="3">
        <v>64</v>
      </c>
      <c r="D6169" s="3">
        <v>276750</v>
      </c>
      <c r="E6169" s="3">
        <v>52275</v>
      </c>
      <c r="T6169" s="3">
        <v>0</v>
      </c>
    </row>
    <row r="6170" spans="1:20">
      <c r="A6170" s="3" t="s">
        <v>13412</v>
      </c>
      <c r="B6170" s="3" t="s">
        <v>23621</v>
      </c>
      <c r="C6170" s="3">
        <v>65</v>
      </c>
      <c r="D6170" s="3">
        <v>280125</v>
      </c>
      <c r="E6170" s="3">
        <v>52912</v>
      </c>
      <c r="T6170" s="3">
        <v>0</v>
      </c>
    </row>
    <row r="6171" spans="1:20">
      <c r="A6171" s="3" t="s">
        <v>13413</v>
      </c>
      <c r="B6171" s="3" t="s">
        <v>23621</v>
      </c>
      <c r="C6171" s="3">
        <v>66</v>
      </c>
      <c r="D6171" s="3">
        <v>283500</v>
      </c>
      <c r="E6171" s="3">
        <v>53550</v>
      </c>
      <c r="T6171" s="3">
        <v>0</v>
      </c>
    </row>
    <row r="6172" spans="1:20">
      <c r="A6172" s="3" t="s">
        <v>13414</v>
      </c>
      <c r="B6172" s="3" t="s">
        <v>23621</v>
      </c>
      <c r="C6172" s="3">
        <v>67</v>
      </c>
      <c r="D6172" s="3">
        <v>286875</v>
      </c>
      <c r="E6172" s="3">
        <v>54187</v>
      </c>
      <c r="T6172" s="3">
        <v>0</v>
      </c>
    </row>
    <row r="6173" spans="1:20">
      <c r="A6173" s="3" t="s">
        <v>13415</v>
      </c>
      <c r="B6173" s="3" t="s">
        <v>23621</v>
      </c>
      <c r="C6173" s="3">
        <v>68</v>
      </c>
      <c r="D6173" s="3">
        <v>290250</v>
      </c>
      <c r="E6173" s="3">
        <v>54825</v>
      </c>
      <c r="T6173" s="3">
        <v>0</v>
      </c>
    </row>
    <row r="6174" spans="1:20">
      <c r="A6174" s="3" t="s">
        <v>13416</v>
      </c>
      <c r="B6174" s="3" t="s">
        <v>23621</v>
      </c>
      <c r="C6174" s="3">
        <v>69</v>
      </c>
      <c r="D6174" s="3">
        <v>293625</v>
      </c>
      <c r="E6174" s="3">
        <v>55462</v>
      </c>
      <c r="T6174" s="3">
        <v>0</v>
      </c>
    </row>
    <row r="6175" spans="1:20">
      <c r="A6175" s="3" t="s">
        <v>13417</v>
      </c>
      <c r="B6175" s="3" t="s">
        <v>23621</v>
      </c>
      <c r="C6175" s="3">
        <v>70</v>
      </c>
      <c r="D6175" s="3">
        <v>297000</v>
      </c>
      <c r="E6175" s="3">
        <v>56100</v>
      </c>
      <c r="T6175" s="3">
        <v>0</v>
      </c>
    </row>
    <row r="6176" spans="1:20">
      <c r="A6176" s="3" t="s">
        <v>13418</v>
      </c>
      <c r="B6176" s="3" t="s">
        <v>23621</v>
      </c>
      <c r="C6176" s="3">
        <v>71</v>
      </c>
      <c r="D6176" s="3">
        <v>300375</v>
      </c>
      <c r="E6176" s="3">
        <v>56737</v>
      </c>
      <c r="T6176" s="3">
        <v>0</v>
      </c>
    </row>
    <row r="6177" spans="1:20">
      <c r="A6177" s="3" t="s">
        <v>13419</v>
      </c>
      <c r="B6177" s="3" t="s">
        <v>23621</v>
      </c>
      <c r="C6177" s="3">
        <v>72</v>
      </c>
      <c r="D6177" s="3">
        <v>303750</v>
      </c>
      <c r="E6177" s="3">
        <v>57375</v>
      </c>
      <c r="T6177" s="3">
        <v>0</v>
      </c>
    </row>
    <row r="6178" spans="1:20">
      <c r="A6178" s="3" t="s">
        <v>13420</v>
      </c>
      <c r="B6178" s="3" t="s">
        <v>23621</v>
      </c>
      <c r="C6178" s="3">
        <v>73</v>
      </c>
      <c r="D6178" s="3">
        <v>307125</v>
      </c>
      <c r="E6178" s="3">
        <v>58012</v>
      </c>
      <c r="T6178" s="3">
        <v>0</v>
      </c>
    </row>
    <row r="6179" spans="1:20">
      <c r="A6179" s="3" t="s">
        <v>13421</v>
      </c>
      <c r="B6179" s="3" t="s">
        <v>23621</v>
      </c>
      <c r="C6179" s="3">
        <v>74</v>
      </c>
      <c r="D6179" s="3">
        <v>310500</v>
      </c>
      <c r="E6179" s="3">
        <v>58650</v>
      </c>
      <c r="T6179" s="3">
        <v>0</v>
      </c>
    </row>
    <row r="6180" spans="1:20">
      <c r="A6180" s="3" t="s">
        <v>13422</v>
      </c>
      <c r="B6180" s="3" t="s">
        <v>23621</v>
      </c>
      <c r="C6180" s="3">
        <v>75</v>
      </c>
      <c r="D6180" s="3">
        <v>313875</v>
      </c>
      <c r="E6180" s="3">
        <v>59287</v>
      </c>
      <c r="T6180" s="3">
        <v>0</v>
      </c>
    </row>
    <row r="6181" spans="1:20">
      <c r="A6181" s="3" t="s">
        <v>13423</v>
      </c>
      <c r="B6181" s="3" t="s">
        <v>23621</v>
      </c>
      <c r="C6181" s="3">
        <v>76</v>
      </c>
      <c r="D6181" s="3">
        <v>317250</v>
      </c>
      <c r="E6181" s="3">
        <v>59925</v>
      </c>
      <c r="T6181" s="3">
        <v>0</v>
      </c>
    </row>
    <row r="6182" spans="1:20">
      <c r="A6182" s="3" t="s">
        <v>13424</v>
      </c>
      <c r="B6182" s="3" t="s">
        <v>23621</v>
      </c>
      <c r="C6182" s="3">
        <v>77</v>
      </c>
      <c r="D6182" s="3">
        <v>320625</v>
      </c>
      <c r="E6182" s="3">
        <v>60562</v>
      </c>
      <c r="T6182" s="3">
        <v>0</v>
      </c>
    </row>
    <row r="6183" spans="1:20">
      <c r="A6183" s="3" t="s">
        <v>13425</v>
      </c>
      <c r="B6183" s="3" t="s">
        <v>23621</v>
      </c>
      <c r="C6183" s="3">
        <v>78</v>
      </c>
      <c r="D6183" s="3">
        <v>324000</v>
      </c>
      <c r="E6183" s="3">
        <v>61200</v>
      </c>
      <c r="T6183" s="3">
        <v>0</v>
      </c>
    </row>
    <row r="6184" spans="1:20">
      <c r="A6184" s="3" t="s">
        <v>13426</v>
      </c>
      <c r="B6184" s="3" t="s">
        <v>23621</v>
      </c>
      <c r="C6184" s="3">
        <v>79</v>
      </c>
      <c r="D6184" s="3">
        <v>327375</v>
      </c>
      <c r="E6184" s="3">
        <v>61837</v>
      </c>
      <c r="T6184" s="3">
        <v>0</v>
      </c>
    </row>
    <row r="6185" spans="1:20">
      <c r="A6185" s="3" t="s">
        <v>13427</v>
      </c>
      <c r="B6185" s="3" t="s">
        <v>23621</v>
      </c>
      <c r="C6185" s="3">
        <v>80</v>
      </c>
      <c r="D6185" s="3">
        <v>330750</v>
      </c>
      <c r="E6185" s="3">
        <v>62475</v>
      </c>
      <c r="T6185" s="3">
        <v>0</v>
      </c>
    </row>
    <row r="6186" spans="1:20">
      <c r="A6186" s="3" t="s">
        <v>13428</v>
      </c>
      <c r="B6186" s="3" t="s">
        <v>23621</v>
      </c>
      <c r="C6186" s="3">
        <v>81</v>
      </c>
      <c r="D6186" s="3">
        <v>334125</v>
      </c>
      <c r="E6186" s="3">
        <v>63112</v>
      </c>
      <c r="T6186" s="3">
        <v>0</v>
      </c>
    </row>
    <row r="6187" spans="1:20">
      <c r="A6187" s="3" t="s">
        <v>13429</v>
      </c>
      <c r="B6187" s="3" t="s">
        <v>23621</v>
      </c>
      <c r="C6187" s="3">
        <v>82</v>
      </c>
      <c r="D6187" s="3">
        <v>337500</v>
      </c>
      <c r="E6187" s="3">
        <v>63750</v>
      </c>
      <c r="T6187" s="3">
        <v>0</v>
      </c>
    </row>
    <row r="6188" spans="1:20">
      <c r="A6188" s="3" t="s">
        <v>13430</v>
      </c>
      <c r="B6188" s="3" t="s">
        <v>23621</v>
      </c>
      <c r="C6188" s="3">
        <v>83</v>
      </c>
      <c r="D6188" s="3">
        <v>340875</v>
      </c>
      <c r="E6188" s="3">
        <v>64387</v>
      </c>
      <c r="T6188" s="3">
        <v>0</v>
      </c>
    </row>
    <row r="6189" spans="1:20">
      <c r="A6189" s="3" t="s">
        <v>13431</v>
      </c>
      <c r="B6189" s="3" t="s">
        <v>23621</v>
      </c>
      <c r="C6189" s="3">
        <v>84</v>
      </c>
      <c r="D6189" s="3">
        <v>344250</v>
      </c>
      <c r="E6189" s="3">
        <v>65025</v>
      </c>
      <c r="T6189" s="3">
        <v>0</v>
      </c>
    </row>
    <row r="6190" spans="1:20">
      <c r="A6190" s="3" t="s">
        <v>13432</v>
      </c>
      <c r="B6190" s="3" t="s">
        <v>23621</v>
      </c>
      <c r="C6190" s="3">
        <v>85</v>
      </c>
      <c r="D6190" s="3">
        <v>347625</v>
      </c>
      <c r="E6190" s="3">
        <v>65662</v>
      </c>
      <c r="T6190" s="3">
        <v>0</v>
      </c>
    </row>
    <row r="6191" spans="1:20">
      <c r="A6191" s="3" t="s">
        <v>13433</v>
      </c>
      <c r="B6191" s="3" t="s">
        <v>23621</v>
      </c>
      <c r="C6191" s="3">
        <v>86</v>
      </c>
      <c r="D6191" s="3">
        <v>351000</v>
      </c>
      <c r="E6191" s="3">
        <v>66300</v>
      </c>
      <c r="T6191" s="3">
        <v>0</v>
      </c>
    </row>
    <row r="6192" spans="1:20">
      <c r="A6192" s="3" t="s">
        <v>13434</v>
      </c>
      <c r="B6192" s="3" t="s">
        <v>23621</v>
      </c>
      <c r="C6192" s="3">
        <v>87</v>
      </c>
      <c r="D6192" s="3">
        <v>354375</v>
      </c>
      <c r="E6192" s="3">
        <v>66937</v>
      </c>
      <c r="T6192" s="3">
        <v>0</v>
      </c>
    </row>
    <row r="6193" spans="1:20">
      <c r="A6193" s="3" t="s">
        <v>13435</v>
      </c>
      <c r="B6193" s="3" t="s">
        <v>23621</v>
      </c>
      <c r="C6193" s="3">
        <v>88</v>
      </c>
      <c r="D6193" s="3">
        <v>357750</v>
      </c>
      <c r="E6193" s="3">
        <v>67575</v>
      </c>
      <c r="T6193" s="3">
        <v>0</v>
      </c>
    </row>
    <row r="6194" spans="1:20">
      <c r="A6194" s="3" t="s">
        <v>13436</v>
      </c>
      <c r="B6194" s="3" t="s">
        <v>23621</v>
      </c>
      <c r="C6194" s="3">
        <v>89</v>
      </c>
      <c r="D6194" s="3">
        <v>361125</v>
      </c>
      <c r="E6194" s="3">
        <v>68212</v>
      </c>
      <c r="T6194" s="3">
        <v>0</v>
      </c>
    </row>
    <row r="6195" spans="1:20">
      <c r="A6195" s="3" t="s">
        <v>13437</v>
      </c>
      <c r="B6195" s="3" t="s">
        <v>23621</v>
      </c>
      <c r="C6195" s="3">
        <v>90</v>
      </c>
      <c r="D6195" s="3">
        <v>364500</v>
      </c>
      <c r="E6195" s="3">
        <v>68850</v>
      </c>
      <c r="T6195" s="3">
        <v>0</v>
      </c>
    </row>
    <row r="6196" spans="1:20">
      <c r="A6196" s="3" t="s">
        <v>13438</v>
      </c>
      <c r="B6196" s="3" t="s">
        <v>23621</v>
      </c>
      <c r="C6196" s="3">
        <v>91</v>
      </c>
      <c r="D6196" s="3">
        <v>367875</v>
      </c>
      <c r="E6196" s="3">
        <v>69487</v>
      </c>
      <c r="T6196" s="3">
        <v>0</v>
      </c>
    </row>
    <row r="6197" spans="1:20">
      <c r="A6197" s="3" t="s">
        <v>13439</v>
      </c>
      <c r="B6197" s="3" t="s">
        <v>23621</v>
      </c>
      <c r="C6197" s="3">
        <v>92</v>
      </c>
      <c r="D6197" s="3">
        <v>371250</v>
      </c>
      <c r="E6197" s="3">
        <v>70125</v>
      </c>
      <c r="T6197" s="3">
        <v>0</v>
      </c>
    </row>
    <row r="6198" spans="1:20">
      <c r="A6198" s="3" t="s">
        <v>13440</v>
      </c>
      <c r="B6198" s="3" t="s">
        <v>23621</v>
      </c>
      <c r="C6198" s="3">
        <v>93</v>
      </c>
      <c r="D6198" s="3">
        <v>374625</v>
      </c>
      <c r="E6198" s="3">
        <v>70762</v>
      </c>
      <c r="T6198" s="3">
        <v>0</v>
      </c>
    </row>
    <row r="6199" spans="1:20">
      <c r="A6199" s="3" t="s">
        <v>13441</v>
      </c>
      <c r="B6199" s="3" t="s">
        <v>23621</v>
      </c>
      <c r="C6199" s="3">
        <v>94</v>
      </c>
      <c r="D6199" s="3">
        <v>378000</v>
      </c>
      <c r="E6199" s="3">
        <v>71400</v>
      </c>
      <c r="T6199" s="3">
        <v>0</v>
      </c>
    </row>
    <row r="6200" spans="1:20">
      <c r="A6200" s="3" t="s">
        <v>13442</v>
      </c>
      <c r="B6200" s="3" t="s">
        <v>23621</v>
      </c>
      <c r="C6200" s="3">
        <v>95</v>
      </c>
      <c r="D6200" s="3">
        <v>381375</v>
      </c>
      <c r="E6200" s="3">
        <v>72037</v>
      </c>
      <c r="T6200" s="3">
        <v>0</v>
      </c>
    </row>
    <row r="6201" spans="1:20">
      <c r="A6201" s="3" t="s">
        <v>13443</v>
      </c>
      <c r="B6201" s="3" t="s">
        <v>23621</v>
      </c>
      <c r="C6201" s="3">
        <v>96</v>
      </c>
      <c r="D6201" s="3">
        <v>384750</v>
      </c>
      <c r="E6201" s="3">
        <v>72675</v>
      </c>
      <c r="T6201" s="3">
        <v>0</v>
      </c>
    </row>
    <row r="6202" spans="1:20">
      <c r="A6202" s="3" t="s">
        <v>13444</v>
      </c>
      <c r="B6202" s="3" t="s">
        <v>23621</v>
      </c>
      <c r="C6202" s="3">
        <v>97</v>
      </c>
      <c r="D6202" s="3">
        <v>388125</v>
      </c>
      <c r="E6202" s="3">
        <v>73312</v>
      </c>
      <c r="T6202" s="3">
        <v>0</v>
      </c>
    </row>
    <row r="6203" spans="1:20">
      <c r="A6203" s="3" t="s">
        <v>13445</v>
      </c>
      <c r="B6203" s="3" t="s">
        <v>23621</v>
      </c>
      <c r="C6203" s="3">
        <v>98</v>
      </c>
      <c r="D6203" s="3">
        <v>391500</v>
      </c>
      <c r="E6203" s="3">
        <v>73950</v>
      </c>
      <c r="T6203" s="3">
        <v>0</v>
      </c>
    </row>
    <row r="6204" spans="1:20">
      <c r="A6204" s="3" t="s">
        <v>13446</v>
      </c>
      <c r="B6204" s="3" t="s">
        <v>23621</v>
      </c>
      <c r="C6204" s="3">
        <v>99</v>
      </c>
      <c r="D6204" s="3">
        <v>394875</v>
      </c>
      <c r="E6204" s="3">
        <v>74587</v>
      </c>
      <c r="T6204" s="3">
        <v>0</v>
      </c>
    </row>
    <row r="6205" spans="1:20">
      <c r="A6205" s="3" t="s">
        <v>13447</v>
      </c>
      <c r="B6205" s="3" t="s">
        <v>23621</v>
      </c>
      <c r="C6205" s="3">
        <v>1</v>
      </c>
      <c r="E6205" s="3">
        <v>4750</v>
      </c>
      <c r="F6205" s="3">
        <v>6651</v>
      </c>
      <c r="G6205" s="3">
        <v>6651</v>
      </c>
      <c r="T6205" s="3">
        <v>0</v>
      </c>
    </row>
    <row r="6206" spans="1:20">
      <c r="A6206" s="3" t="s">
        <v>13448</v>
      </c>
      <c r="B6206" s="3" t="s">
        <v>23621</v>
      </c>
      <c r="C6206" s="3">
        <v>2</v>
      </c>
      <c r="E6206" s="3">
        <v>5001</v>
      </c>
      <c r="F6206" s="3">
        <v>7000</v>
      </c>
      <c r="G6206" s="3">
        <v>7000</v>
      </c>
      <c r="T6206" s="3">
        <v>0</v>
      </c>
    </row>
    <row r="6207" spans="1:20">
      <c r="A6207" s="3" t="s">
        <v>13449</v>
      </c>
      <c r="B6207" s="3" t="s">
        <v>23621</v>
      </c>
      <c r="C6207" s="3">
        <v>3</v>
      </c>
      <c r="E6207" s="3">
        <v>5250</v>
      </c>
      <c r="F6207" s="3">
        <v>7350</v>
      </c>
      <c r="G6207" s="3">
        <v>7350</v>
      </c>
      <c r="T6207" s="3">
        <v>0</v>
      </c>
    </row>
    <row r="6208" spans="1:20">
      <c r="A6208" s="3" t="s">
        <v>13450</v>
      </c>
      <c r="B6208" s="3" t="s">
        <v>23621</v>
      </c>
      <c r="C6208" s="3">
        <v>4</v>
      </c>
      <c r="E6208" s="3">
        <v>5500</v>
      </c>
      <c r="F6208" s="3">
        <v>7701</v>
      </c>
      <c r="G6208" s="3">
        <v>7701</v>
      </c>
      <c r="T6208" s="3">
        <v>0</v>
      </c>
    </row>
    <row r="6209" spans="1:20">
      <c r="A6209" s="3" t="s">
        <v>13451</v>
      </c>
      <c r="B6209" s="3" t="s">
        <v>23621</v>
      </c>
      <c r="C6209" s="3">
        <v>5</v>
      </c>
      <c r="E6209" s="3">
        <v>5751</v>
      </c>
      <c r="F6209" s="3">
        <v>8050</v>
      </c>
      <c r="G6209" s="3">
        <v>8050</v>
      </c>
      <c r="T6209" s="3">
        <v>0</v>
      </c>
    </row>
    <row r="6210" spans="1:20">
      <c r="A6210" s="3" t="s">
        <v>13452</v>
      </c>
      <c r="B6210" s="3" t="s">
        <v>23621</v>
      </c>
      <c r="C6210" s="3">
        <v>6</v>
      </c>
      <c r="E6210" s="3">
        <v>6000</v>
      </c>
      <c r="F6210" s="3">
        <v>8400</v>
      </c>
      <c r="G6210" s="3">
        <v>8400</v>
      </c>
      <c r="T6210" s="3">
        <v>0</v>
      </c>
    </row>
    <row r="6211" spans="1:20">
      <c r="A6211" s="3" t="s">
        <v>13453</v>
      </c>
      <c r="B6211" s="3" t="s">
        <v>23621</v>
      </c>
      <c r="C6211" s="3">
        <v>7</v>
      </c>
      <c r="E6211" s="3">
        <v>6250</v>
      </c>
      <c r="F6211" s="3">
        <v>8751</v>
      </c>
      <c r="G6211" s="3">
        <v>8751</v>
      </c>
      <c r="T6211" s="3">
        <v>0</v>
      </c>
    </row>
    <row r="6212" spans="1:20">
      <c r="A6212" s="3" t="s">
        <v>13454</v>
      </c>
      <c r="B6212" s="3" t="s">
        <v>23621</v>
      </c>
      <c r="C6212" s="3">
        <v>8</v>
      </c>
      <c r="E6212" s="3">
        <v>6501</v>
      </c>
      <c r="F6212" s="3">
        <v>9100</v>
      </c>
      <c r="G6212" s="3">
        <v>9100</v>
      </c>
      <c r="T6212" s="3">
        <v>0</v>
      </c>
    </row>
    <row r="6213" spans="1:20">
      <c r="A6213" s="3" t="s">
        <v>13455</v>
      </c>
      <c r="B6213" s="3" t="s">
        <v>23621</v>
      </c>
      <c r="C6213" s="3">
        <v>9</v>
      </c>
      <c r="E6213" s="3">
        <v>6750</v>
      </c>
      <c r="F6213" s="3">
        <v>9450</v>
      </c>
      <c r="G6213" s="3">
        <v>9450</v>
      </c>
      <c r="T6213" s="3">
        <v>0</v>
      </c>
    </row>
    <row r="6214" spans="1:20">
      <c r="A6214" s="3" t="s">
        <v>13456</v>
      </c>
      <c r="B6214" s="3" t="s">
        <v>23621</v>
      </c>
      <c r="C6214" s="3">
        <v>10</v>
      </c>
      <c r="E6214" s="3">
        <v>7000</v>
      </c>
      <c r="F6214" s="3">
        <v>9801</v>
      </c>
      <c r="G6214" s="3">
        <v>9801</v>
      </c>
      <c r="T6214" s="3">
        <v>0</v>
      </c>
    </row>
    <row r="6215" spans="1:20">
      <c r="A6215" s="3" t="s">
        <v>13457</v>
      </c>
      <c r="B6215" s="3" t="s">
        <v>23621</v>
      </c>
      <c r="C6215" s="3">
        <v>11</v>
      </c>
      <c r="E6215" s="3">
        <v>7251</v>
      </c>
      <c r="F6215" s="3">
        <v>10150</v>
      </c>
      <c r="G6215" s="3">
        <v>10150</v>
      </c>
      <c r="T6215" s="3">
        <v>0</v>
      </c>
    </row>
    <row r="6216" spans="1:20">
      <c r="A6216" s="3" t="s">
        <v>13458</v>
      </c>
      <c r="B6216" s="3" t="s">
        <v>23621</v>
      </c>
      <c r="C6216" s="3">
        <v>12</v>
      </c>
      <c r="E6216" s="3">
        <v>7500</v>
      </c>
      <c r="F6216" s="3">
        <v>10500</v>
      </c>
      <c r="G6216" s="3">
        <v>10500</v>
      </c>
      <c r="T6216" s="3">
        <v>0</v>
      </c>
    </row>
    <row r="6217" spans="1:20">
      <c r="A6217" s="3" t="s">
        <v>13459</v>
      </c>
      <c r="B6217" s="3" t="s">
        <v>23621</v>
      </c>
      <c r="C6217" s="3">
        <v>13</v>
      </c>
      <c r="E6217" s="3">
        <v>7750</v>
      </c>
      <c r="F6217" s="3">
        <v>10851</v>
      </c>
      <c r="G6217" s="3">
        <v>10851</v>
      </c>
      <c r="T6217" s="3">
        <v>0</v>
      </c>
    </row>
    <row r="6218" spans="1:20">
      <c r="A6218" s="3" t="s">
        <v>13460</v>
      </c>
      <c r="B6218" s="3" t="s">
        <v>23621</v>
      </c>
      <c r="C6218" s="3">
        <v>14</v>
      </c>
      <c r="E6218" s="3">
        <v>8001</v>
      </c>
      <c r="F6218" s="3">
        <v>11200</v>
      </c>
      <c r="G6218" s="3">
        <v>11200</v>
      </c>
      <c r="T6218" s="3">
        <v>0</v>
      </c>
    </row>
    <row r="6219" spans="1:20">
      <c r="A6219" s="3" t="s">
        <v>13461</v>
      </c>
      <c r="B6219" s="3" t="s">
        <v>23621</v>
      </c>
      <c r="C6219" s="3">
        <v>15</v>
      </c>
      <c r="E6219" s="3">
        <v>8250</v>
      </c>
      <c r="F6219" s="3">
        <v>11550</v>
      </c>
      <c r="G6219" s="3">
        <v>11550</v>
      </c>
      <c r="T6219" s="3">
        <v>0</v>
      </c>
    </row>
    <row r="6220" spans="1:20">
      <c r="A6220" s="3" t="s">
        <v>13462</v>
      </c>
      <c r="B6220" s="3" t="s">
        <v>23621</v>
      </c>
      <c r="C6220" s="3">
        <v>16</v>
      </c>
      <c r="E6220" s="3">
        <v>8500</v>
      </c>
      <c r="F6220" s="3">
        <v>11901</v>
      </c>
      <c r="G6220" s="3">
        <v>11901</v>
      </c>
      <c r="T6220" s="3">
        <v>0</v>
      </c>
    </row>
    <row r="6221" spans="1:20">
      <c r="A6221" s="3" t="s">
        <v>13463</v>
      </c>
      <c r="B6221" s="3" t="s">
        <v>23621</v>
      </c>
      <c r="C6221" s="3">
        <v>17</v>
      </c>
      <c r="E6221" s="3">
        <v>8751</v>
      </c>
      <c r="F6221" s="3">
        <v>12250</v>
      </c>
      <c r="G6221" s="3">
        <v>12250</v>
      </c>
      <c r="T6221" s="3">
        <v>0</v>
      </c>
    </row>
    <row r="6222" spans="1:20">
      <c r="A6222" s="3" t="s">
        <v>13464</v>
      </c>
      <c r="B6222" s="3" t="s">
        <v>23621</v>
      </c>
      <c r="C6222" s="3">
        <v>18</v>
      </c>
      <c r="E6222" s="3">
        <v>9000</v>
      </c>
      <c r="F6222" s="3">
        <v>12600</v>
      </c>
      <c r="G6222" s="3">
        <v>12600</v>
      </c>
      <c r="T6222" s="3">
        <v>0</v>
      </c>
    </row>
    <row r="6223" spans="1:20">
      <c r="A6223" s="3" t="s">
        <v>13465</v>
      </c>
      <c r="B6223" s="3" t="s">
        <v>23621</v>
      </c>
      <c r="C6223" s="3">
        <v>19</v>
      </c>
      <c r="E6223" s="3">
        <v>9250</v>
      </c>
      <c r="F6223" s="3">
        <v>12951</v>
      </c>
      <c r="G6223" s="3">
        <v>12951</v>
      </c>
      <c r="T6223" s="3">
        <v>0</v>
      </c>
    </row>
    <row r="6224" spans="1:20">
      <c r="A6224" s="3" t="s">
        <v>13466</v>
      </c>
      <c r="B6224" s="3" t="s">
        <v>23621</v>
      </c>
      <c r="C6224" s="3">
        <v>20</v>
      </c>
      <c r="E6224" s="3">
        <v>9501</v>
      </c>
      <c r="F6224" s="3">
        <v>13300</v>
      </c>
      <c r="G6224" s="3">
        <v>13300</v>
      </c>
      <c r="T6224" s="3">
        <v>0</v>
      </c>
    </row>
    <row r="6225" spans="1:20">
      <c r="A6225" s="3" t="s">
        <v>13467</v>
      </c>
      <c r="B6225" s="3" t="s">
        <v>23621</v>
      </c>
      <c r="C6225" s="3">
        <v>21</v>
      </c>
      <c r="E6225" s="3">
        <v>9750</v>
      </c>
      <c r="F6225" s="3">
        <v>13650</v>
      </c>
      <c r="G6225" s="3">
        <v>13650</v>
      </c>
      <c r="T6225" s="3">
        <v>0</v>
      </c>
    </row>
    <row r="6226" spans="1:20">
      <c r="A6226" s="3" t="s">
        <v>13468</v>
      </c>
      <c r="B6226" s="3" t="s">
        <v>23621</v>
      </c>
      <c r="C6226" s="3">
        <v>22</v>
      </c>
      <c r="E6226" s="3">
        <v>10000</v>
      </c>
      <c r="F6226" s="3">
        <v>14001</v>
      </c>
      <c r="G6226" s="3">
        <v>14001</v>
      </c>
      <c r="T6226" s="3">
        <v>0</v>
      </c>
    </row>
    <row r="6227" spans="1:20">
      <c r="A6227" s="3" t="s">
        <v>13469</v>
      </c>
      <c r="B6227" s="3" t="s">
        <v>23621</v>
      </c>
      <c r="C6227" s="3">
        <v>23</v>
      </c>
      <c r="E6227" s="3">
        <v>10251</v>
      </c>
      <c r="F6227" s="3">
        <v>14350</v>
      </c>
      <c r="G6227" s="3">
        <v>14350</v>
      </c>
      <c r="T6227" s="3">
        <v>0</v>
      </c>
    </row>
    <row r="6228" spans="1:20">
      <c r="A6228" s="3" t="s">
        <v>13470</v>
      </c>
      <c r="B6228" s="3" t="s">
        <v>23621</v>
      </c>
      <c r="C6228" s="3">
        <v>24</v>
      </c>
      <c r="E6228" s="3">
        <v>10500</v>
      </c>
      <c r="F6228" s="3">
        <v>14700</v>
      </c>
      <c r="G6228" s="3">
        <v>14700</v>
      </c>
      <c r="T6228" s="3">
        <v>0</v>
      </c>
    </row>
    <row r="6229" spans="1:20">
      <c r="A6229" s="3" t="s">
        <v>13471</v>
      </c>
      <c r="B6229" s="3" t="s">
        <v>23621</v>
      </c>
      <c r="C6229" s="3">
        <v>25</v>
      </c>
      <c r="E6229" s="3">
        <v>10750</v>
      </c>
      <c r="F6229" s="3">
        <v>15051</v>
      </c>
      <c r="G6229" s="3">
        <v>15051</v>
      </c>
      <c r="T6229" s="3">
        <v>0</v>
      </c>
    </row>
    <row r="6230" spans="1:20">
      <c r="A6230" s="3" t="s">
        <v>13472</v>
      </c>
      <c r="B6230" s="3" t="s">
        <v>23621</v>
      </c>
      <c r="C6230" s="3">
        <v>26</v>
      </c>
      <c r="E6230" s="3">
        <v>11001</v>
      </c>
      <c r="F6230" s="3">
        <v>15400</v>
      </c>
      <c r="G6230" s="3">
        <v>15400</v>
      </c>
      <c r="T6230" s="3">
        <v>0</v>
      </c>
    </row>
    <row r="6231" spans="1:20">
      <c r="A6231" s="3" t="s">
        <v>13473</v>
      </c>
      <c r="B6231" s="3" t="s">
        <v>23621</v>
      </c>
      <c r="C6231" s="3">
        <v>27</v>
      </c>
      <c r="E6231" s="3">
        <v>11250</v>
      </c>
      <c r="F6231" s="3">
        <v>15750</v>
      </c>
      <c r="G6231" s="3">
        <v>15750</v>
      </c>
      <c r="T6231" s="3">
        <v>0</v>
      </c>
    </row>
    <row r="6232" spans="1:20">
      <c r="A6232" s="3" t="s">
        <v>13474</v>
      </c>
      <c r="B6232" s="3" t="s">
        <v>23621</v>
      </c>
      <c r="C6232" s="3">
        <v>28</v>
      </c>
      <c r="E6232" s="3">
        <v>11500</v>
      </c>
      <c r="F6232" s="3">
        <v>16101</v>
      </c>
      <c r="G6232" s="3">
        <v>16101</v>
      </c>
      <c r="T6232" s="3">
        <v>0</v>
      </c>
    </row>
    <row r="6233" spans="1:20">
      <c r="A6233" s="3" t="s">
        <v>13475</v>
      </c>
      <c r="B6233" s="3" t="s">
        <v>23621</v>
      </c>
      <c r="C6233" s="3">
        <v>29</v>
      </c>
      <c r="E6233" s="3">
        <v>11751</v>
      </c>
      <c r="F6233" s="3">
        <v>16450</v>
      </c>
      <c r="G6233" s="3">
        <v>16450</v>
      </c>
      <c r="T6233" s="3">
        <v>0</v>
      </c>
    </row>
    <row r="6234" spans="1:20">
      <c r="A6234" s="3" t="s">
        <v>13476</v>
      </c>
      <c r="B6234" s="3" t="s">
        <v>23621</v>
      </c>
      <c r="C6234" s="3">
        <v>30</v>
      </c>
      <c r="E6234" s="3">
        <v>12000</v>
      </c>
      <c r="F6234" s="3">
        <v>16800</v>
      </c>
      <c r="G6234" s="3">
        <v>16800</v>
      </c>
      <c r="T6234" s="3">
        <v>0</v>
      </c>
    </row>
    <row r="6235" spans="1:20">
      <c r="A6235" s="3" t="s">
        <v>13477</v>
      </c>
      <c r="B6235" s="3" t="s">
        <v>23621</v>
      </c>
      <c r="C6235" s="3">
        <v>31</v>
      </c>
      <c r="E6235" s="3">
        <v>12250</v>
      </c>
      <c r="F6235" s="3">
        <v>17151</v>
      </c>
      <c r="G6235" s="3">
        <v>17151</v>
      </c>
      <c r="T6235" s="3">
        <v>0</v>
      </c>
    </row>
    <row r="6236" spans="1:20">
      <c r="A6236" s="3" t="s">
        <v>13478</v>
      </c>
      <c r="B6236" s="3" t="s">
        <v>23621</v>
      </c>
      <c r="C6236" s="3">
        <v>32</v>
      </c>
      <c r="E6236" s="3">
        <v>12501</v>
      </c>
      <c r="F6236" s="3">
        <v>17500</v>
      </c>
      <c r="G6236" s="3">
        <v>17500</v>
      </c>
      <c r="T6236" s="3">
        <v>0</v>
      </c>
    </row>
    <row r="6237" spans="1:20">
      <c r="A6237" s="3" t="s">
        <v>13479</v>
      </c>
      <c r="B6237" s="3" t="s">
        <v>23621</v>
      </c>
      <c r="C6237" s="3">
        <v>33</v>
      </c>
      <c r="E6237" s="3">
        <v>12750</v>
      </c>
      <c r="F6237" s="3">
        <v>17850</v>
      </c>
      <c r="G6237" s="3">
        <v>17850</v>
      </c>
      <c r="T6237" s="3">
        <v>0</v>
      </c>
    </row>
    <row r="6238" spans="1:20">
      <c r="A6238" s="3" t="s">
        <v>13480</v>
      </c>
      <c r="B6238" s="3" t="s">
        <v>23621</v>
      </c>
      <c r="C6238" s="3">
        <v>34</v>
      </c>
      <c r="E6238" s="3">
        <v>13000</v>
      </c>
      <c r="F6238" s="3">
        <v>18201</v>
      </c>
      <c r="G6238" s="3">
        <v>18201</v>
      </c>
      <c r="T6238" s="3">
        <v>0</v>
      </c>
    </row>
    <row r="6239" spans="1:20">
      <c r="A6239" s="3" t="s">
        <v>13481</v>
      </c>
      <c r="B6239" s="3" t="s">
        <v>23621</v>
      </c>
      <c r="C6239" s="3">
        <v>35</v>
      </c>
      <c r="E6239" s="3">
        <v>13251</v>
      </c>
      <c r="F6239" s="3">
        <v>18550</v>
      </c>
      <c r="G6239" s="3">
        <v>18550</v>
      </c>
      <c r="T6239" s="3">
        <v>0</v>
      </c>
    </row>
    <row r="6240" spans="1:20">
      <c r="A6240" s="3" t="s">
        <v>13482</v>
      </c>
      <c r="B6240" s="3" t="s">
        <v>23621</v>
      </c>
      <c r="C6240" s="3">
        <v>36</v>
      </c>
      <c r="E6240" s="3">
        <v>13500</v>
      </c>
      <c r="F6240" s="3">
        <v>18900</v>
      </c>
      <c r="G6240" s="3">
        <v>18900</v>
      </c>
      <c r="T6240" s="3">
        <v>0</v>
      </c>
    </row>
    <row r="6241" spans="1:20">
      <c r="A6241" s="3" t="s">
        <v>13483</v>
      </c>
      <c r="B6241" s="3" t="s">
        <v>23621</v>
      </c>
      <c r="C6241" s="3">
        <v>37</v>
      </c>
      <c r="E6241" s="3">
        <v>13750</v>
      </c>
      <c r="F6241" s="3">
        <v>19251</v>
      </c>
      <c r="G6241" s="3">
        <v>19251</v>
      </c>
      <c r="T6241" s="3">
        <v>0</v>
      </c>
    </row>
    <row r="6242" spans="1:20">
      <c r="A6242" s="3" t="s">
        <v>13484</v>
      </c>
      <c r="B6242" s="3" t="s">
        <v>23621</v>
      </c>
      <c r="C6242" s="3">
        <v>38</v>
      </c>
      <c r="E6242" s="3">
        <v>14001</v>
      </c>
      <c r="F6242" s="3">
        <v>19600</v>
      </c>
      <c r="G6242" s="3">
        <v>19600</v>
      </c>
      <c r="T6242" s="3">
        <v>0</v>
      </c>
    </row>
    <row r="6243" spans="1:20">
      <c r="A6243" s="3" t="s">
        <v>13485</v>
      </c>
      <c r="B6243" s="3" t="s">
        <v>23621</v>
      </c>
      <c r="C6243" s="3">
        <v>39</v>
      </c>
      <c r="E6243" s="3">
        <v>14250</v>
      </c>
      <c r="F6243" s="3">
        <v>19950</v>
      </c>
      <c r="G6243" s="3">
        <v>19950</v>
      </c>
      <c r="T6243" s="3">
        <v>0</v>
      </c>
    </row>
    <row r="6244" spans="1:20">
      <c r="A6244" s="3" t="s">
        <v>13486</v>
      </c>
      <c r="B6244" s="3" t="s">
        <v>23621</v>
      </c>
      <c r="C6244" s="3">
        <v>40</v>
      </c>
      <c r="E6244" s="3">
        <v>14500</v>
      </c>
      <c r="F6244" s="3">
        <v>20301</v>
      </c>
      <c r="G6244" s="3">
        <v>20301</v>
      </c>
      <c r="T6244" s="3">
        <v>0</v>
      </c>
    </row>
    <row r="6245" spans="1:20">
      <c r="A6245" s="3" t="s">
        <v>13487</v>
      </c>
      <c r="B6245" s="3" t="s">
        <v>23621</v>
      </c>
      <c r="C6245" s="3">
        <v>41</v>
      </c>
      <c r="E6245" s="3">
        <v>14751</v>
      </c>
      <c r="F6245" s="3">
        <v>20650</v>
      </c>
      <c r="G6245" s="3">
        <v>20650</v>
      </c>
      <c r="T6245" s="3">
        <v>0</v>
      </c>
    </row>
    <row r="6246" spans="1:20">
      <c r="A6246" s="3" t="s">
        <v>13488</v>
      </c>
      <c r="B6246" s="3" t="s">
        <v>23621</v>
      </c>
      <c r="C6246" s="3">
        <v>42</v>
      </c>
      <c r="E6246" s="3">
        <v>15000</v>
      </c>
      <c r="F6246" s="3">
        <v>21000</v>
      </c>
      <c r="G6246" s="3">
        <v>21000</v>
      </c>
      <c r="T6246" s="3">
        <v>0</v>
      </c>
    </row>
    <row r="6247" spans="1:20">
      <c r="A6247" s="3" t="s">
        <v>13489</v>
      </c>
      <c r="B6247" s="3" t="s">
        <v>23621</v>
      </c>
      <c r="C6247" s="3">
        <v>43</v>
      </c>
      <c r="E6247" s="3">
        <v>15250</v>
      </c>
      <c r="F6247" s="3">
        <v>21351</v>
      </c>
      <c r="G6247" s="3">
        <v>21351</v>
      </c>
      <c r="T6247" s="3">
        <v>0</v>
      </c>
    </row>
    <row r="6248" spans="1:20">
      <c r="A6248" s="3" t="s">
        <v>13490</v>
      </c>
      <c r="B6248" s="3" t="s">
        <v>23621</v>
      </c>
      <c r="C6248" s="3">
        <v>44</v>
      </c>
      <c r="E6248" s="3">
        <v>15501</v>
      </c>
      <c r="F6248" s="3">
        <v>21700</v>
      </c>
      <c r="G6248" s="3">
        <v>21700</v>
      </c>
      <c r="T6248" s="3">
        <v>0</v>
      </c>
    </row>
    <row r="6249" spans="1:20">
      <c r="A6249" s="3" t="s">
        <v>13491</v>
      </c>
      <c r="B6249" s="3" t="s">
        <v>23621</v>
      </c>
      <c r="C6249" s="3">
        <v>45</v>
      </c>
      <c r="E6249" s="3">
        <v>15750</v>
      </c>
      <c r="F6249" s="3">
        <v>22050</v>
      </c>
      <c r="G6249" s="3">
        <v>22050</v>
      </c>
      <c r="T6249" s="3">
        <v>0</v>
      </c>
    </row>
    <row r="6250" spans="1:20">
      <c r="A6250" s="3" t="s">
        <v>13492</v>
      </c>
      <c r="B6250" s="3" t="s">
        <v>23621</v>
      </c>
      <c r="C6250" s="3">
        <v>46</v>
      </c>
      <c r="E6250" s="3">
        <v>16000</v>
      </c>
      <c r="F6250" s="3">
        <v>22401</v>
      </c>
      <c r="G6250" s="3">
        <v>22401</v>
      </c>
      <c r="T6250" s="3">
        <v>0</v>
      </c>
    </row>
    <row r="6251" spans="1:20">
      <c r="A6251" s="3" t="s">
        <v>13493</v>
      </c>
      <c r="B6251" s="3" t="s">
        <v>23621</v>
      </c>
      <c r="C6251" s="3">
        <v>47</v>
      </c>
      <c r="E6251" s="3">
        <v>16251</v>
      </c>
      <c r="F6251" s="3">
        <v>22750</v>
      </c>
      <c r="G6251" s="3">
        <v>22750</v>
      </c>
      <c r="T6251" s="3">
        <v>0</v>
      </c>
    </row>
    <row r="6252" spans="1:20">
      <c r="A6252" s="3" t="s">
        <v>13494</v>
      </c>
      <c r="B6252" s="3" t="s">
        <v>23621</v>
      </c>
      <c r="C6252" s="3">
        <v>48</v>
      </c>
      <c r="E6252" s="3">
        <v>16500</v>
      </c>
      <c r="F6252" s="3">
        <v>23100</v>
      </c>
      <c r="G6252" s="3">
        <v>23100</v>
      </c>
      <c r="T6252" s="3">
        <v>0</v>
      </c>
    </row>
    <row r="6253" spans="1:20">
      <c r="A6253" s="3" t="s">
        <v>13495</v>
      </c>
      <c r="B6253" s="3" t="s">
        <v>23621</v>
      </c>
      <c r="C6253" s="3">
        <v>49</v>
      </c>
      <c r="E6253" s="3">
        <v>16750</v>
      </c>
      <c r="F6253" s="3">
        <v>23451</v>
      </c>
      <c r="G6253" s="3">
        <v>23451</v>
      </c>
      <c r="T6253" s="3">
        <v>0</v>
      </c>
    </row>
    <row r="6254" spans="1:20">
      <c r="A6254" s="3" t="s">
        <v>13496</v>
      </c>
      <c r="B6254" s="3" t="s">
        <v>23621</v>
      </c>
      <c r="C6254" s="3">
        <v>50</v>
      </c>
      <c r="E6254" s="3">
        <v>17001</v>
      </c>
      <c r="F6254" s="3">
        <v>23800</v>
      </c>
      <c r="G6254" s="3">
        <v>23800</v>
      </c>
      <c r="T6254" s="3">
        <v>0</v>
      </c>
    </row>
    <row r="6255" spans="1:20">
      <c r="A6255" s="3" t="s">
        <v>13497</v>
      </c>
      <c r="B6255" s="3" t="s">
        <v>23621</v>
      </c>
      <c r="C6255" s="3">
        <v>51</v>
      </c>
      <c r="E6255" s="3">
        <v>17250</v>
      </c>
      <c r="F6255" s="3">
        <v>24150</v>
      </c>
      <c r="G6255" s="3">
        <v>24150</v>
      </c>
      <c r="T6255" s="3">
        <v>0</v>
      </c>
    </row>
    <row r="6256" spans="1:20">
      <c r="A6256" s="3" t="s">
        <v>13498</v>
      </c>
      <c r="B6256" s="3" t="s">
        <v>23621</v>
      </c>
      <c r="C6256" s="3">
        <v>52</v>
      </c>
      <c r="E6256" s="3">
        <v>17500</v>
      </c>
      <c r="F6256" s="3">
        <v>24501</v>
      </c>
      <c r="G6256" s="3">
        <v>24501</v>
      </c>
      <c r="T6256" s="3">
        <v>0</v>
      </c>
    </row>
    <row r="6257" spans="1:20">
      <c r="A6257" s="3" t="s">
        <v>13499</v>
      </c>
      <c r="B6257" s="3" t="s">
        <v>23621</v>
      </c>
      <c r="C6257" s="3">
        <v>53</v>
      </c>
      <c r="E6257" s="3">
        <v>17751</v>
      </c>
      <c r="F6257" s="3">
        <v>24850</v>
      </c>
      <c r="G6257" s="3">
        <v>24850</v>
      </c>
      <c r="T6257" s="3">
        <v>0</v>
      </c>
    </row>
    <row r="6258" spans="1:20">
      <c r="A6258" s="3" t="s">
        <v>13500</v>
      </c>
      <c r="B6258" s="3" t="s">
        <v>23621</v>
      </c>
      <c r="C6258" s="3">
        <v>54</v>
      </c>
      <c r="E6258" s="3">
        <v>18000</v>
      </c>
      <c r="F6258" s="3">
        <v>25200</v>
      </c>
      <c r="G6258" s="3">
        <v>25200</v>
      </c>
      <c r="T6258" s="3">
        <v>0</v>
      </c>
    </row>
    <row r="6259" spans="1:20">
      <c r="A6259" s="3" t="s">
        <v>13501</v>
      </c>
      <c r="B6259" s="3" t="s">
        <v>23621</v>
      </c>
      <c r="C6259" s="3">
        <v>55</v>
      </c>
      <c r="E6259" s="3">
        <v>18250</v>
      </c>
      <c r="F6259" s="3">
        <v>25551</v>
      </c>
      <c r="G6259" s="3">
        <v>25551</v>
      </c>
      <c r="T6259" s="3">
        <v>0</v>
      </c>
    </row>
    <row r="6260" spans="1:20">
      <c r="A6260" s="3" t="s">
        <v>13502</v>
      </c>
      <c r="B6260" s="3" t="s">
        <v>23621</v>
      </c>
      <c r="C6260" s="3">
        <v>56</v>
      </c>
      <c r="E6260" s="3">
        <v>18501</v>
      </c>
      <c r="F6260" s="3">
        <v>25900</v>
      </c>
      <c r="G6260" s="3">
        <v>25900</v>
      </c>
      <c r="T6260" s="3">
        <v>0</v>
      </c>
    </row>
    <row r="6261" spans="1:20">
      <c r="A6261" s="3" t="s">
        <v>13503</v>
      </c>
      <c r="B6261" s="3" t="s">
        <v>23621</v>
      </c>
      <c r="C6261" s="3">
        <v>57</v>
      </c>
      <c r="E6261" s="3">
        <v>18750</v>
      </c>
      <c r="F6261" s="3">
        <v>26250</v>
      </c>
      <c r="G6261" s="3">
        <v>26250</v>
      </c>
      <c r="T6261" s="3">
        <v>0</v>
      </c>
    </row>
    <row r="6262" spans="1:20">
      <c r="A6262" s="3" t="s">
        <v>13504</v>
      </c>
      <c r="B6262" s="3" t="s">
        <v>23621</v>
      </c>
      <c r="C6262" s="3">
        <v>58</v>
      </c>
      <c r="E6262" s="3">
        <v>19000</v>
      </c>
      <c r="F6262" s="3">
        <v>26601</v>
      </c>
      <c r="G6262" s="3">
        <v>26601</v>
      </c>
      <c r="T6262" s="3">
        <v>0</v>
      </c>
    </row>
    <row r="6263" spans="1:20">
      <c r="A6263" s="3" t="s">
        <v>13505</v>
      </c>
      <c r="B6263" s="3" t="s">
        <v>23621</v>
      </c>
      <c r="C6263" s="3">
        <v>59</v>
      </c>
      <c r="E6263" s="3">
        <v>19251</v>
      </c>
      <c r="F6263" s="3">
        <v>26950</v>
      </c>
      <c r="G6263" s="3">
        <v>26950</v>
      </c>
      <c r="T6263" s="3">
        <v>0</v>
      </c>
    </row>
    <row r="6264" spans="1:20">
      <c r="A6264" s="3" t="s">
        <v>13506</v>
      </c>
      <c r="B6264" s="3" t="s">
        <v>23621</v>
      </c>
      <c r="C6264" s="3">
        <v>60</v>
      </c>
      <c r="E6264" s="3">
        <v>19500</v>
      </c>
      <c r="F6264" s="3">
        <v>27300</v>
      </c>
      <c r="G6264" s="3">
        <v>27300</v>
      </c>
      <c r="T6264" s="3">
        <v>0</v>
      </c>
    </row>
    <row r="6265" spans="1:20">
      <c r="A6265" s="3" t="s">
        <v>13507</v>
      </c>
      <c r="B6265" s="3" t="s">
        <v>23621</v>
      </c>
      <c r="C6265" s="3">
        <v>61</v>
      </c>
      <c r="E6265" s="3">
        <v>19750</v>
      </c>
      <c r="F6265" s="3">
        <v>27651</v>
      </c>
      <c r="G6265" s="3">
        <v>27651</v>
      </c>
      <c r="T6265" s="3">
        <v>0</v>
      </c>
    </row>
    <row r="6266" spans="1:20">
      <c r="A6266" s="3" t="s">
        <v>13508</v>
      </c>
      <c r="B6266" s="3" t="s">
        <v>23621</v>
      </c>
      <c r="C6266" s="3">
        <v>62</v>
      </c>
      <c r="E6266" s="3">
        <v>20001</v>
      </c>
      <c r="F6266" s="3">
        <v>28000</v>
      </c>
      <c r="G6266" s="3">
        <v>28000</v>
      </c>
      <c r="T6266" s="3">
        <v>0</v>
      </c>
    </row>
    <row r="6267" spans="1:20">
      <c r="A6267" s="3" t="s">
        <v>13509</v>
      </c>
      <c r="B6267" s="3" t="s">
        <v>23621</v>
      </c>
      <c r="C6267" s="3">
        <v>63</v>
      </c>
      <c r="E6267" s="3">
        <v>20250</v>
      </c>
      <c r="F6267" s="3">
        <v>28350</v>
      </c>
      <c r="G6267" s="3">
        <v>28350</v>
      </c>
      <c r="T6267" s="3">
        <v>0</v>
      </c>
    </row>
    <row r="6268" spans="1:20">
      <c r="A6268" s="3" t="s">
        <v>13510</v>
      </c>
      <c r="B6268" s="3" t="s">
        <v>23621</v>
      </c>
      <c r="C6268" s="3">
        <v>64</v>
      </c>
      <c r="E6268" s="3">
        <v>20500</v>
      </c>
      <c r="F6268" s="3">
        <v>28701</v>
      </c>
      <c r="G6268" s="3">
        <v>28701</v>
      </c>
      <c r="T6268" s="3">
        <v>0</v>
      </c>
    </row>
    <row r="6269" spans="1:20">
      <c r="A6269" s="3" t="s">
        <v>13511</v>
      </c>
      <c r="B6269" s="3" t="s">
        <v>23621</v>
      </c>
      <c r="C6269" s="3">
        <v>65</v>
      </c>
      <c r="E6269" s="3">
        <v>20751</v>
      </c>
      <c r="F6269" s="3">
        <v>29050</v>
      </c>
      <c r="G6269" s="3">
        <v>29050</v>
      </c>
      <c r="T6269" s="3">
        <v>0</v>
      </c>
    </row>
    <row r="6270" spans="1:20">
      <c r="A6270" s="3" t="s">
        <v>13512</v>
      </c>
      <c r="B6270" s="3" t="s">
        <v>23621</v>
      </c>
      <c r="C6270" s="3">
        <v>66</v>
      </c>
      <c r="E6270" s="3">
        <v>21000</v>
      </c>
      <c r="F6270" s="3">
        <v>29400</v>
      </c>
      <c r="G6270" s="3">
        <v>29400</v>
      </c>
      <c r="T6270" s="3">
        <v>0</v>
      </c>
    </row>
    <row r="6271" spans="1:20">
      <c r="A6271" s="3" t="s">
        <v>13513</v>
      </c>
      <c r="B6271" s="3" t="s">
        <v>23621</v>
      </c>
      <c r="C6271" s="3">
        <v>67</v>
      </c>
      <c r="E6271" s="3">
        <v>21250</v>
      </c>
      <c r="F6271" s="3">
        <v>29751</v>
      </c>
      <c r="G6271" s="3">
        <v>29751</v>
      </c>
      <c r="T6271" s="3">
        <v>0</v>
      </c>
    </row>
    <row r="6272" spans="1:20">
      <c r="A6272" s="3" t="s">
        <v>13514</v>
      </c>
      <c r="B6272" s="3" t="s">
        <v>23621</v>
      </c>
      <c r="C6272" s="3">
        <v>68</v>
      </c>
      <c r="E6272" s="3">
        <v>21501</v>
      </c>
      <c r="F6272" s="3">
        <v>30100</v>
      </c>
      <c r="G6272" s="3">
        <v>30100</v>
      </c>
      <c r="T6272" s="3">
        <v>0</v>
      </c>
    </row>
    <row r="6273" spans="1:20">
      <c r="A6273" s="3" t="s">
        <v>13515</v>
      </c>
      <c r="B6273" s="3" t="s">
        <v>23621</v>
      </c>
      <c r="C6273" s="3">
        <v>69</v>
      </c>
      <c r="E6273" s="3">
        <v>21750</v>
      </c>
      <c r="F6273" s="3">
        <v>30450</v>
      </c>
      <c r="G6273" s="3">
        <v>30450</v>
      </c>
      <c r="T6273" s="3">
        <v>0</v>
      </c>
    </row>
    <row r="6274" spans="1:20">
      <c r="A6274" s="3" t="s">
        <v>13516</v>
      </c>
      <c r="B6274" s="3" t="s">
        <v>23621</v>
      </c>
      <c r="C6274" s="3">
        <v>70</v>
      </c>
      <c r="E6274" s="3">
        <v>22000</v>
      </c>
      <c r="F6274" s="3">
        <v>30801</v>
      </c>
      <c r="G6274" s="3">
        <v>30801</v>
      </c>
      <c r="T6274" s="3">
        <v>0</v>
      </c>
    </row>
    <row r="6275" spans="1:20">
      <c r="A6275" s="3" t="s">
        <v>13517</v>
      </c>
      <c r="B6275" s="3" t="s">
        <v>23621</v>
      </c>
      <c r="C6275" s="3">
        <v>71</v>
      </c>
      <c r="E6275" s="3">
        <v>22251</v>
      </c>
      <c r="F6275" s="3">
        <v>31150</v>
      </c>
      <c r="G6275" s="3">
        <v>31150</v>
      </c>
      <c r="T6275" s="3">
        <v>0</v>
      </c>
    </row>
    <row r="6276" spans="1:20">
      <c r="A6276" s="3" t="s">
        <v>13518</v>
      </c>
      <c r="B6276" s="3" t="s">
        <v>23621</v>
      </c>
      <c r="C6276" s="3">
        <v>72</v>
      </c>
      <c r="E6276" s="3">
        <v>22500</v>
      </c>
      <c r="F6276" s="3">
        <v>31500</v>
      </c>
      <c r="G6276" s="3">
        <v>31500</v>
      </c>
      <c r="T6276" s="3">
        <v>0</v>
      </c>
    </row>
    <row r="6277" spans="1:20">
      <c r="A6277" s="3" t="s">
        <v>13519</v>
      </c>
      <c r="B6277" s="3" t="s">
        <v>23621</v>
      </c>
      <c r="C6277" s="3">
        <v>73</v>
      </c>
      <c r="E6277" s="3">
        <v>22750</v>
      </c>
      <c r="F6277" s="3">
        <v>31851</v>
      </c>
      <c r="G6277" s="3">
        <v>31851</v>
      </c>
      <c r="T6277" s="3">
        <v>0</v>
      </c>
    </row>
    <row r="6278" spans="1:20">
      <c r="A6278" s="3" t="s">
        <v>13520</v>
      </c>
      <c r="B6278" s="3" t="s">
        <v>23621</v>
      </c>
      <c r="C6278" s="3">
        <v>74</v>
      </c>
      <c r="E6278" s="3">
        <v>23001</v>
      </c>
      <c r="F6278" s="3">
        <v>32200</v>
      </c>
      <c r="G6278" s="3">
        <v>32200</v>
      </c>
      <c r="T6278" s="3">
        <v>0</v>
      </c>
    </row>
    <row r="6279" spans="1:20">
      <c r="A6279" s="3" t="s">
        <v>13521</v>
      </c>
      <c r="B6279" s="3" t="s">
        <v>23621</v>
      </c>
      <c r="C6279" s="3">
        <v>75</v>
      </c>
      <c r="E6279" s="3">
        <v>23250</v>
      </c>
      <c r="F6279" s="3">
        <v>32550</v>
      </c>
      <c r="G6279" s="3">
        <v>32550</v>
      </c>
      <c r="T6279" s="3">
        <v>0</v>
      </c>
    </row>
    <row r="6280" spans="1:20">
      <c r="A6280" s="3" t="s">
        <v>13522</v>
      </c>
      <c r="B6280" s="3" t="s">
        <v>23621</v>
      </c>
      <c r="C6280" s="3">
        <v>76</v>
      </c>
      <c r="E6280" s="3">
        <v>23500</v>
      </c>
      <c r="F6280" s="3">
        <v>32901</v>
      </c>
      <c r="G6280" s="3">
        <v>32901</v>
      </c>
      <c r="T6280" s="3">
        <v>0</v>
      </c>
    </row>
    <row r="6281" spans="1:20">
      <c r="A6281" s="3" t="s">
        <v>13523</v>
      </c>
      <c r="B6281" s="3" t="s">
        <v>23621</v>
      </c>
      <c r="C6281" s="3">
        <v>77</v>
      </c>
      <c r="E6281" s="3">
        <v>23751</v>
      </c>
      <c r="F6281" s="3">
        <v>33250</v>
      </c>
      <c r="G6281" s="3">
        <v>33250</v>
      </c>
      <c r="T6281" s="3">
        <v>0</v>
      </c>
    </row>
    <row r="6282" spans="1:20">
      <c r="A6282" s="3" t="s">
        <v>13524</v>
      </c>
      <c r="B6282" s="3" t="s">
        <v>23621</v>
      </c>
      <c r="C6282" s="3">
        <v>78</v>
      </c>
      <c r="E6282" s="3">
        <v>24000</v>
      </c>
      <c r="F6282" s="3">
        <v>33600</v>
      </c>
      <c r="G6282" s="3">
        <v>33600</v>
      </c>
      <c r="T6282" s="3">
        <v>0</v>
      </c>
    </row>
    <row r="6283" spans="1:20">
      <c r="A6283" s="3" t="s">
        <v>13525</v>
      </c>
      <c r="B6283" s="3" t="s">
        <v>23621</v>
      </c>
      <c r="C6283" s="3">
        <v>79</v>
      </c>
      <c r="E6283" s="3">
        <v>24250</v>
      </c>
      <c r="F6283" s="3">
        <v>33951</v>
      </c>
      <c r="G6283" s="3">
        <v>33951</v>
      </c>
      <c r="T6283" s="3">
        <v>0</v>
      </c>
    </row>
    <row r="6284" spans="1:20">
      <c r="A6284" s="3" t="s">
        <v>13526</v>
      </c>
      <c r="B6284" s="3" t="s">
        <v>23621</v>
      </c>
      <c r="C6284" s="3">
        <v>80</v>
      </c>
      <c r="E6284" s="3">
        <v>24501</v>
      </c>
      <c r="F6284" s="3">
        <v>34300</v>
      </c>
      <c r="G6284" s="3">
        <v>34300</v>
      </c>
      <c r="T6284" s="3">
        <v>0</v>
      </c>
    </row>
    <row r="6285" spans="1:20">
      <c r="A6285" s="3" t="s">
        <v>13527</v>
      </c>
      <c r="B6285" s="3" t="s">
        <v>23621</v>
      </c>
      <c r="C6285" s="3">
        <v>81</v>
      </c>
      <c r="E6285" s="3">
        <v>24750</v>
      </c>
      <c r="F6285" s="3">
        <v>34650</v>
      </c>
      <c r="G6285" s="3">
        <v>34650</v>
      </c>
      <c r="T6285" s="3">
        <v>0</v>
      </c>
    </row>
    <row r="6286" spans="1:20">
      <c r="A6286" s="3" t="s">
        <v>13528</v>
      </c>
      <c r="B6286" s="3" t="s">
        <v>23621</v>
      </c>
      <c r="C6286" s="3">
        <v>82</v>
      </c>
      <c r="E6286" s="3">
        <v>25000</v>
      </c>
      <c r="F6286" s="3">
        <v>35001</v>
      </c>
      <c r="G6286" s="3">
        <v>35001</v>
      </c>
      <c r="T6286" s="3">
        <v>0</v>
      </c>
    </row>
    <row r="6287" spans="1:20">
      <c r="A6287" s="3" t="s">
        <v>13529</v>
      </c>
      <c r="B6287" s="3" t="s">
        <v>23621</v>
      </c>
      <c r="C6287" s="3">
        <v>83</v>
      </c>
      <c r="E6287" s="3">
        <v>25251</v>
      </c>
      <c r="F6287" s="3">
        <v>35350</v>
      </c>
      <c r="G6287" s="3">
        <v>35350</v>
      </c>
      <c r="T6287" s="3">
        <v>0</v>
      </c>
    </row>
    <row r="6288" spans="1:20">
      <c r="A6288" s="3" t="s">
        <v>13530</v>
      </c>
      <c r="B6288" s="3" t="s">
        <v>23621</v>
      </c>
      <c r="C6288" s="3">
        <v>84</v>
      </c>
      <c r="E6288" s="3">
        <v>25500</v>
      </c>
      <c r="F6288" s="3">
        <v>35700</v>
      </c>
      <c r="G6288" s="3">
        <v>35700</v>
      </c>
      <c r="T6288" s="3">
        <v>0</v>
      </c>
    </row>
    <row r="6289" spans="1:20">
      <c r="A6289" s="3" t="s">
        <v>13531</v>
      </c>
      <c r="B6289" s="3" t="s">
        <v>23621</v>
      </c>
      <c r="C6289" s="3">
        <v>85</v>
      </c>
      <c r="E6289" s="3">
        <v>25750</v>
      </c>
      <c r="F6289" s="3">
        <v>36051</v>
      </c>
      <c r="G6289" s="3">
        <v>36051</v>
      </c>
      <c r="T6289" s="3">
        <v>0</v>
      </c>
    </row>
    <row r="6290" spans="1:20">
      <c r="A6290" s="3" t="s">
        <v>13532</v>
      </c>
      <c r="B6290" s="3" t="s">
        <v>23621</v>
      </c>
      <c r="C6290" s="3">
        <v>86</v>
      </c>
      <c r="E6290" s="3">
        <v>26001</v>
      </c>
      <c r="F6290" s="3">
        <v>36400</v>
      </c>
      <c r="G6290" s="3">
        <v>36400</v>
      </c>
      <c r="T6290" s="3">
        <v>0</v>
      </c>
    </row>
    <row r="6291" spans="1:20">
      <c r="A6291" s="3" t="s">
        <v>13533</v>
      </c>
      <c r="B6291" s="3" t="s">
        <v>23621</v>
      </c>
      <c r="C6291" s="3">
        <v>87</v>
      </c>
      <c r="E6291" s="3">
        <v>26250</v>
      </c>
      <c r="F6291" s="3">
        <v>36750</v>
      </c>
      <c r="G6291" s="3">
        <v>36750</v>
      </c>
      <c r="T6291" s="3">
        <v>0</v>
      </c>
    </row>
    <row r="6292" spans="1:20">
      <c r="A6292" s="3" t="s">
        <v>13534</v>
      </c>
      <c r="B6292" s="3" t="s">
        <v>23621</v>
      </c>
      <c r="C6292" s="3">
        <v>88</v>
      </c>
      <c r="E6292" s="3">
        <v>26500</v>
      </c>
      <c r="F6292" s="3">
        <v>37101</v>
      </c>
      <c r="G6292" s="3">
        <v>37101</v>
      </c>
      <c r="T6292" s="3">
        <v>0</v>
      </c>
    </row>
    <row r="6293" spans="1:20">
      <c r="A6293" s="3" t="s">
        <v>13535</v>
      </c>
      <c r="B6293" s="3" t="s">
        <v>23621</v>
      </c>
      <c r="C6293" s="3">
        <v>89</v>
      </c>
      <c r="E6293" s="3">
        <v>26751</v>
      </c>
      <c r="F6293" s="3">
        <v>37450</v>
      </c>
      <c r="G6293" s="3">
        <v>37450</v>
      </c>
      <c r="T6293" s="3">
        <v>0</v>
      </c>
    </row>
    <row r="6294" spans="1:20">
      <c r="A6294" s="3" t="s">
        <v>13536</v>
      </c>
      <c r="B6294" s="3" t="s">
        <v>23621</v>
      </c>
      <c r="C6294" s="3">
        <v>90</v>
      </c>
      <c r="E6294" s="3">
        <v>27000</v>
      </c>
      <c r="F6294" s="3">
        <v>37800</v>
      </c>
      <c r="G6294" s="3">
        <v>37800</v>
      </c>
      <c r="T6294" s="3">
        <v>0</v>
      </c>
    </row>
    <row r="6295" spans="1:20">
      <c r="A6295" s="3" t="s">
        <v>13537</v>
      </c>
      <c r="B6295" s="3" t="s">
        <v>23621</v>
      </c>
      <c r="C6295" s="3">
        <v>91</v>
      </c>
      <c r="E6295" s="3">
        <v>27250</v>
      </c>
      <c r="F6295" s="3">
        <v>38151</v>
      </c>
      <c r="G6295" s="3">
        <v>38151</v>
      </c>
      <c r="T6295" s="3">
        <v>0</v>
      </c>
    </row>
    <row r="6296" spans="1:20">
      <c r="A6296" s="3" t="s">
        <v>13538</v>
      </c>
      <c r="B6296" s="3" t="s">
        <v>23621</v>
      </c>
      <c r="C6296" s="3">
        <v>92</v>
      </c>
      <c r="E6296" s="3">
        <v>27501</v>
      </c>
      <c r="F6296" s="3">
        <v>38500</v>
      </c>
      <c r="G6296" s="3">
        <v>38500</v>
      </c>
      <c r="T6296" s="3">
        <v>0</v>
      </c>
    </row>
    <row r="6297" spans="1:20">
      <c r="A6297" s="3" t="s">
        <v>13539</v>
      </c>
      <c r="B6297" s="3" t="s">
        <v>23621</v>
      </c>
      <c r="C6297" s="3">
        <v>93</v>
      </c>
      <c r="E6297" s="3">
        <v>27750</v>
      </c>
      <c r="F6297" s="3">
        <v>38850</v>
      </c>
      <c r="G6297" s="3">
        <v>38850</v>
      </c>
      <c r="T6297" s="3">
        <v>0</v>
      </c>
    </row>
    <row r="6298" spans="1:20">
      <c r="A6298" s="3" t="s">
        <v>13540</v>
      </c>
      <c r="B6298" s="3" t="s">
        <v>23621</v>
      </c>
      <c r="C6298" s="3">
        <v>94</v>
      </c>
      <c r="E6298" s="3">
        <v>28000</v>
      </c>
      <c r="F6298" s="3">
        <v>39201</v>
      </c>
      <c r="G6298" s="3">
        <v>39201</v>
      </c>
      <c r="T6298" s="3">
        <v>0</v>
      </c>
    </row>
    <row r="6299" spans="1:20">
      <c r="A6299" s="3" t="s">
        <v>13541</v>
      </c>
      <c r="B6299" s="3" t="s">
        <v>23621</v>
      </c>
      <c r="C6299" s="3">
        <v>95</v>
      </c>
      <c r="E6299" s="3">
        <v>28251</v>
      </c>
      <c r="F6299" s="3">
        <v>39550</v>
      </c>
      <c r="G6299" s="3">
        <v>39550</v>
      </c>
      <c r="T6299" s="3">
        <v>0</v>
      </c>
    </row>
    <row r="6300" spans="1:20">
      <c r="A6300" s="3" t="s">
        <v>13542</v>
      </c>
      <c r="B6300" s="3" t="s">
        <v>23621</v>
      </c>
      <c r="C6300" s="3">
        <v>96</v>
      </c>
      <c r="E6300" s="3">
        <v>28500</v>
      </c>
      <c r="F6300" s="3">
        <v>39900</v>
      </c>
      <c r="G6300" s="3">
        <v>39900</v>
      </c>
      <c r="T6300" s="3">
        <v>0</v>
      </c>
    </row>
    <row r="6301" spans="1:20">
      <c r="A6301" s="3" t="s">
        <v>13543</v>
      </c>
      <c r="B6301" s="3" t="s">
        <v>23621</v>
      </c>
      <c r="C6301" s="3">
        <v>97</v>
      </c>
      <c r="E6301" s="3">
        <v>28750</v>
      </c>
      <c r="F6301" s="3">
        <v>40251</v>
      </c>
      <c r="G6301" s="3">
        <v>40251</v>
      </c>
      <c r="T6301" s="3">
        <v>0</v>
      </c>
    </row>
    <row r="6302" spans="1:20">
      <c r="A6302" s="3" t="s">
        <v>13544</v>
      </c>
      <c r="B6302" s="3" t="s">
        <v>23621</v>
      </c>
      <c r="C6302" s="3">
        <v>98</v>
      </c>
      <c r="E6302" s="3">
        <v>29001</v>
      </c>
      <c r="F6302" s="3">
        <v>40600</v>
      </c>
      <c r="G6302" s="3">
        <v>40600</v>
      </c>
      <c r="T6302" s="3">
        <v>0</v>
      </c>
    </row>
    <row r="6303" spans="1:20">
      <c r="A6303" s="3" t="s">
        <v>13545</v>
      </c>
      <c r="B6303" s="3" t="s">
        <v>23621</v>
      </c>
      <c r="C6303" s="3">
        <v>99</v>
      </c>
      <c r="E6303" s="3">
        <v>29250</v>
      </c>
      <c r="F6303" s="3">
        <v>40950</v>
      </c>
      <c r="G6303" s="3">
        <v>40950</v>
      </c>
      <c r="T6303" s="3">
        <v>0</v>
      </c>
    </row>
    <row r="6304" spans="1:20">
      <c r="A6304" s="3" t="s">
        <v>13546</v>
      </c>
      <c r="B6304" s="3" t="s">
        <v>23621</v>
      </c>
      <c r="C6304" s="3">
        <v>1</v>
      </c>
      <c r="D6304" s="3">
        <v>239400</v>
      </c>
      <c r="F6304" s="3">
        <v>2376</v>
      </c>
      <c r="G6304" s="3">
        <v>2376</v>
      </c>
      <c r="T6304" s="3">
        <v>0</v>
      </c>
    </row>
    <row r="6305" spans="1:20">
      <c r="A6305" s="3" t="s">
        <v>13547</v>
      </c>
      <c r="B6305" s="3" t="s">
        <v>23621</v>
      </c>
      <c r="C6305" s="3">
        <v>2</v>
      </c>
      <c r="D6305" s="3">
        <v>252000</v>
      </c>
      <c r="F6305" s="3">
        <v>2500</v>
      </c>
      <c r="G6305" s="3">
        <v>2500</v>
      </c>
      <c r="T6305" s="3">
        <v>0</v>
      </c>
    </row>
    <row r="6306" spans="1:20">
      <c r="A6306" s="3" t="s">
        <v>13548</v>
      </c>
      <c r="B6306" s="3" t="s">
        <v>23621</v>
      </c>
      <c r="C6306" s="3">
        <v>3</v>
      </c>
      <c r="D6306" s="3">
        <v>264600</v>
      </c>
      <c r="F6306" s="3">
        <v>2625</v>
      </c>
      <c r="G6306" s="3">
        <v>2625</v>
      </c>
      <c r="T6306" s="3">
        <v>0</v>
      </c>
    </row>
    <row r="6307" spans="1:20">
      <c r="A6307" s="3" t="s">
        <v>13549</v>
      </c>
      <c r="B6307" s="3" t="s">
        <v>23621</v>
      </c>
      <c r="C6307" s="3">
        <v>4</v>
      </c>
      <c r="D6307" s="3">
        <v>277200</v>
      </c>
      <c r="F6307" s="3">
        <v>2751</v>
      </c>
      <c r="G6307" s="3">
        <v>2751</v>
      </c>
      <c r="T6307" s="3">
        <v>0</v>
      </c>
    </row>
    <row r="6308" spans="1:20">
      <c r="A6308" s="3" t="s">
        <v>13550</v>
      </c>
      <c r="B6308" s="3" t="s">
        <v>23621</v>
      </c>
      <c r="C6308" s="3">
        <v>5</v>
      </c>
      <c r="D6308" s="3">
        <v>289800</v>
      </c>
      <c r="F6308" s="3">
        <v>2875</v>
      </c>
      <c r="G6308" s="3">
        <v>2875</v>
      </c>
      <c r="T6308" s="3">
        <v>0</v>
      </c>
    </row>
    <row r="6309" spans="1:20">
      <c r="A6309" s="3" t="s">
        <v>13551</v>
      </c>
      <c r="B6309" s="3" t="s">
        <v>23621</v>
      </c>
      <c r="C6309" s="3">
        <v>6</v>
      </c>
      <c r="D6309" s="3">
        <v>302400</v>
      </c>
      <c r="F6309" s="3">
        <v>3000</v>
      </c>
      <c r="G6309" s="3">
        <v>3000</v>
      </c>
      <c r="T6309" s="3">
        <v>0</v>
      </c>
    </row>
    <row r="6310" spans="1:20">
      <c r="A6310" s="3" t="s">
        <v>13552</v>
      </c>
      <c r="B6310" s="3" t="s">
        <v>23621</v>
      </c>
      <c r="C6310" s="3">
        <v>7</v>
      </c>
      <c r="D6310" s="3">
        <v>315000</v>
      </c>
      <c r="F6310" s="3">
        <v>3126</v>
      </c>
      <c r="G6310" s="3">
        <v>3126</v>
      </c>
      <c r="T6310" s="3">
        <v>0</v>
      </c>
    </row>
    <row r="6311" spans="1:20">
      <c r="A6311" s="3" t="s">
        <v>13553</v>
      </c>
      <c r="B6311" s="3" t="s">
        <v>23621</v>
      </c>
      <c r="C6311" s="3">
        <v>8</v>
      </c>
      <c r="D6311" s="3">
        <v>327600</v>
      </c>
      <c r="F6311" s="3">
        <v>3250</v>
      </c>
      <c r="G6311" s="3">
        <v>3250</v>
      </c>
      <c r="T6311" s="3">
        <v>0</v>
      </c>
    </row>
    <row r="6312" spans="1:20">
      <c r="A6312" s="3" t="s">
        <v>13554</v>
      </c>
      <c r="B6312" s="3" t="s">
        <v>23621</v>
      </c>
      <c r="C6312" s="3">
        <v>9</v>
      </c>
      <c r="D6312" s="3">
        <v>340200</v>
      </c>
      <c r="F6312" s="3">
        <v>3375</v>
      </c>
      <c r="G6312" s="3">
        <v>3375</v>
      </c>
      <c r="T6312" s="3">
        <v>0</v>
      </c>
    </row>
    <row r="6313" spans="1:20">
      <c r="A6313" s="3" t="s">
        <v>13555</v>
      </c>
      <c r="B6313" s="3" t="s">
        <v>23621</v>
      </c>
      <c r="C6313" s="3">
        <v>10</v>
      </c>
      <c r="D6313" s="3">
        <v>352800</v>
      </c>
      <c r="F6313" s="3">
        <v>3501</v>
      </c>
      <c r="G6313" s="3">
        <v>3501</v>
      </c>
      <c r="T6313" s="3">
        <v>0</v>
      </c>
    </row>
    <row r="6314" spans="1:20">
      <c r="A6314" s="3" t="s">
        <v>13556</v>
      </c>
      <c r="B6314" s="3" t="s">
        <v>23621</v>
      </c>
      <c r="C6314" s="3">
        <v>11</v>
      </c>
      <c r="D6314" s="3">
        <v>365400</v>
      </c>
      <c r="F6314" s="3">
        <v>3625</v>
      </c>
      <c r="G6314" s="3">
        <v>3625</v>
      </c>
      <c r="T6314" s="3">
        <v>0</v>
      </c>
    </row>
    <row r="6315" spans="1:20">
      <c r="A6315" s="3" t="s">
        <v>13557</v>
      </c>
      <c r="B6315" s="3" t="s">
        <v>23621</v>
      </c>
      <c r="C6315" s="3">
        <v>12</v>
      </c>
      <c r="D6315" s="3">
        <v>378000</v>
      </c>
      <c r="F6315" s="3">
        <v>3750</v>
      </c>
      <c r="G6315" s="3">
        <v>3750</v>
      </c>
      <c r="T6315" s="3">
        <v>0</v>
      </c>
    </row>
    <row r="6316" spans="1:20">
      <c r="A6316" s="3" t="s">
        <v>13558</v>
      </c>
      <c r="B6316" s="3" t="s">
        <v>23621</v>
      </c>
      <c r="C6316" s="3">
        <v>13</v>
      </c>
      <c r="D6316" s="3">
        <v>390600</v>
      </c>
      <c r="F6316" s="3">
        <v>3876</v>
      </c>
      <c r="G6316" s="3">
        <v>3876</v>
      </c>
      <c r="T6316" s="3">
        <v>0</v>
      </c>
    </row>
    <row r="6317" spans="1:20">
      <c r="A6317" s="3" t="s">
        <v>13559</v>
      </c>
      <c r="B6317" s="3" t="s">
        <v>23621</v>
      </c>
      <c r="C6317" s="3">
        <v>14</v>
      </c>
      <c r="D6317" s="3">
        <v>403200</v>
      </c>
      <c r="F6317" s="3">
        <v>4000</v>
      </c>
      <c r="G6317" s="3">
        <v>4000</v>
      </c>
      <c r="T6317" s="3">
        <v>0</v>
      </c>
    </row>
    <row r="6318" spans="1:20">
      <c r="A6318" s="3" t="s">
        <v>13560</v>
      </c>
      <c r="B6318" s="3" t="s">
        <v>23621</v>
      </c>
      <c r="C6318" s="3">
        <v>15</v>
      </c>
      <c r="D6318" s="3">
        <v>415800</v>
      </c>
      <c r="F6318" s="3">
        <v>4125</v>
      </c>
      <c r="G6318" s="3">
        <v>4125</v>
      </c>
      <c r="T6318" s="3">
        <v>0</v>
      </c>
    </row>
    <row r="6319" spans="1:20">
      <c r="A6319" s="3" t="s">
        <v>13561</v>
      </c>
      <c r="B6319" s="3" t="s">
        <v>23621</v>
      </c>
      <c r="C6319" s="3">
        <v>16</v>
      </c>
      <c r="D6319" s="3">
        <v>428400</v>
      </c>
      <c r="F6319" s="3">
        <v>4251</v>
      </c>
      <c r="G6319" s="3">
        <v>4251</v>
      </c>
      <c r="T6319" s="3">
        <v>0</v>
      </c>
    </row>
    <row r="6320" spans="1:20">
      <c r="A6320" s="3" t="s">
        <v>13562</v>
      </c>
      <c r="B6320" s="3" t="s">
        <v>23621</v>
      </c>
      <c r="C6320" s="3">
        <v>17</v>
      </c>
      <c r="D6320" s="3">
        <v>441000</v>
      </c>
      <c r="F6320" s="3">
        <v>4375</v>
      </c>
      <c r="G6320" s="3">
        <v>4375</v>
      </c>
      <c r="T6320" s="3">
        <v>0</v>
      </c>
    </row>
    <row r="6321" spans="1:20">
      <c r="A6321" s="3" t="s">
        <v>13563</v>
      </c>
      <c r="B6321" s="3" t="s">
        <v>23621</v>
      </c>
      <c r="C6321" s="3">
        <v>18</v>
      </c>
      <c r="D6321" s="3">
        <v>453600</v>
      </c>
      <c r="F6321" s="3">
        <v>4500</v>
      </c>
      <c r="G6321" s="3">
        <v>4500</v>
      </c>
      <c r="T6321" s="3">
        <v>0</v>
      </c>
    </row>
    <row r="6322" spans="1:20">
      <c r="A6322" s="3" t="s">
        <v>13564</v>
      </c>
      <c r="B6322" s="3" t="s">
        <v>23621</v>
      </c>
      <c r="C6322" s="3">
        <v>19</v>
      </c>
      <c r="D6322" s="3">
        <v>466200</v>
      </c>
      <c r="F6322" s="3">
        <v>4626</v>
      </c>
      <c r="G6322" s="3">
        <v>4626</v>
      </c>
      <c r="T6322" s="3">
        <v>0</v>
      </c>
    </row>
    <row r="6323" spans="1:20">
      <c r="A6323" s="3" t="s">
        <v>13565</v>
      </c>
      <c r="B6323" s="3" t="s">
        <v>23621</v>
      </c>
      <c r="C6323" s="3">
        <v>20</v>
      </c>
      <c r="D6323" s="3">
        <v>478800</v>
      </c>
      <c r="F6323" s="3">
        <v>4750</v>
      </c>
      <c r="G6323" s="3">
        <v>4750</v>
      </c>
      <c r="T6323" s="3">
        <v>0</v>
      </c>
    </row>
    <row r="6324" spans="1:20">
      <c r="A6324" s="3" t="s">
        <v>13566</v>
      </c>
      <c r="B6324" s="3" t="s">
        <v>23621</v>
      </c>
      <c r="C6324" s="3">
        <v>21</v>
      </c>
      <c r="D6324" s="3">
        <v>491400</v>
      </c>
      <c r="F6324" s="3">
        <v>4875</v>
      </c>
      <c r="G6324" s="3">
        <v>4875</v>
      </c>
      <c r="T6324" s="3">
        <v>0</v>
      </c>
    </row>
    <row r="6325" spans="1:20">
      <c r="A6325" s="3" t="s">
        <v>13567</v>
      </c>
      <c r="B6325" s="3" t="s">
        <v>23621</v>
      </c>
      <c r="C6325" s="3">
        <v>22</v>
      </c>
      <c r="D6325" s="3">
        <v>504000</v>
      </c>
      <c r="F6325" s="3">
        <v>5001</v>
      </c>
      <c r="G6325" s="3">
        <v>5001</v>
      </c>
      <c r="T6325" s="3">
        <v>0</v>
      </c>
    </row>
    <row r="6326" spans="1:20">
      <c r="A6326" s="3" t="s">
        <v>13568</v>
      </c>
      <c r="B6326" s="3" t="s">
        <v>23621</v>
      </c>
      <c r="C6326" s="3">
        <v>23</v>
      </c>
      <c r="D6326" s="3">
        <v>516600</v>
      </c>
      <c r="F6326" s="3">
        <v>5125</v>
      </c>
      <c r="G6326" s="3">
        <v>5125</v>
      </c>
      <c r="T6326" s="3">
        <v>0</v>
      </c>
    </row>
    <row r="6327" spans="1:20">
      <c r="A6327" s="3" t="s">
        <v>13569</v>
      </c>
      <c r="B6327" s="3" t="s">
        <v>23621</v>
      </c>
      <c r="C6327" s="3">
        <v>24</v>
      </c>
      <c r="D6327" s="3">
        <v>529200</v>
      </c>
      <c r="F6327" s="3">
        <v>5250</v>
      </c>
      <c r="G6327" s="3">
        <v>5250</v>
      </c>
      <c r="T6327" s="3">
        <v>0</v>
      </c>
    </row>
    <row r="6328" spans="1:20">
      <c r="A6328" s="3" t="s">
        <v>13570</v>
      </c>
      <c r="B6328" s="3" t="s">
        <v>23621</v>
      </c>
      <c r="C6328" s="3">
        <v>25</v>
      </c>
      <c r="D6328" s="3">
        <v>541800</v>
      </c>
      <c r="F6328" s="3">
        <v>5376</v>
      </c>
      <c r="G6328" s="3">
        <v>5376</v>
      </c>
      <c r="T6328" s="3">
        <v>0</v>
      </c>
    </row>
    <row r="6329" spans="1:20">
      <c r="A6329" s="3" t="s">
        <v>13571</v>
      </c>
      <c r="B6329" s="3" t="s">
        <v>23621</v>
      </c>
      <c r="C6329" s="3">
        <v>26</v>
      </c>
      <c r="D6329" s="3">
        <v>554400</v>
      </c>
      <c r="F6329" s="3">
        <v>5500</v>
      </c>
      <c r="G6329" s="3">
        <v>5500</v>
      </c>
      <c r="T6329" s="3">
        <v>0</v>
      </c>
    </row>
    <row r="6330" spans="1:20">
      <c r="A6330" s="3" t="s">
        <v>13572</v>
      </c>
      <c r="B6330" s="3" t="s">
        <v>23621</v>
      </c>
      <c r="C6330" s="3">
        <v>27</v>
      </c>
      <c r="D6330" s="3">
        <v>567000</v>
      </c>
      <c r="F6330" s="3">
        <v>5625</v>
      </c>
      <c r="G6330" s="3">
        <v>5625</v>
      </c>
      <c r="T6330" s="3">
        <v>0</v>
      </c>
    </row>
    <row r="6331" spans="1:20">
      <c r="A6331" s="3" t="s">
        <v>13573</v>
      </c>
      <c r="B6331" s="3" t="s">
        <v>23621</v>
      </c>
      <c r="C6331" s="3">
        <v>28</v>
      </c>
      <c r="D6331" s="3">
        <v>579600</v>
      </c>
      <c r="F6331" s="3">
        <v>5751</v>
      </c>
      <c r="G6331" s="3">
        <v>5751</v>
      </c>
      <c r="T6331" s="3">
        <v>0</v>
      </c>
    </row>
    <row r="6332" spans="1:20">
      <c r="A6332" s="3" t="s">
        <v>13574</v>
      </c>
      <c r="B6332" s="3" t="s">
        <v>23621</v>
      </c>
      <c r="C6332" s="3">
        <v>29</v>
      </c>
      <c r="D6332" s="3">
        <v>592200</v>
      </c>
      <c r="F6332" s="3">
        <v>5875</v>
      </c>
      <c r="G6332" s="3">
        <v>5875</v>
      </c>
      <c r="T6332" s="3">
        <v>0</v>
      </c>
    </row>
    <row r="6333" spans="1:20">
      <c r="A6333" s="3" t="s">
        <v>13575</v>
      </c>
      <c r="B6333" s="3" t="s">
        <v>23621</v>
      </c>
      <c r="C6333" s="3">
        <v>30</v>
      </c>
      <c r="D6333" s="3">
        <v>604800</v>
      </c>
      <c r="F6333" s="3">
        <v>6000</v>
      </c>
      <c r="G6333" s="3">
        <v>6000</v>
      </c>
      <c r="T6333" s="3">
        <v>0</v>
      </c>
    </row>
    <row r="6334" spans="1:20">
      <c r="A6334" s="3" t="s">
        <v>13576</v>
      </c>
      <c r="B6334" s="3" t="s">
        <v>23621</v>
      </c>
      <c r="C6334" s="3">
        <v>31</v>
      </c>
      <c r="D6334" s="3">
        <v>617400</v>
      </c>
      <c r="F6334" s="3">
        <v>6126</v>
      </c>
      <c r="G6334" s="3">
        <v>6126</v>
      </c>
      <c r="T6334" s="3">
        <v>0</v>
      </c>
    </row>
    <row r="6335" spans="1:20">
      <c r="A6335" s="3" t="s">
        <v>13577</v>
      </c>
      <c r="B6335" s="3" t="s">
        <v>23621</v>
      </c>
      <c r="C6335" s="3">
        <v>32</v>
      </c>
      <c r="D6335" s="3">
        <v>630000</v>
      </c>
      <c r="F6335" s="3">
        <v>6250</v>
      </c>
      <c r="G6335" s="3">
        <v>6250</v>
      </c>
      <c r="T6335" s="3">
        <v>0</v>
      </c>
    </row>
    <row r="6336" spans="1:20">
      <c r="A6336" s="3" t="s">
        <v>13578</v>
      </c>
      <c r="B6336" s="3" t="s">
        <v>23621</v>
      </c>
      <c r="C6336" s="3">
        <v>33</v>
      </c>
      <c r="D6336" s="3">
        <v>642600</v>
      </c>
      <c r="F6336" s="3">
        <v>6375</v>
      </c>
      <c r="G6336" s="3">
        <v>6375</v>
      </c>
      <c r="T6336" s="3">
        <v>0</v>
      </c>
    </row>
    <row r="6337" spans="1:20">
      <c r="A6337" s="3" t="s">
        <v>13579</v>
      </c>
      <c r="B6337" s="3" t="s">
        <v>23621</v>
      </c>
      <c r="C6337" s="3">
        <v>34</v>
      </c>
      <c r="D6337" s="3">
        <v>655200</v>
      </c>
      <c r="F6337" s="3">
        <v>6501</v>
      </c>
      <c r="G6337" s="3">
        <v>6501</v>
      </c>
      <c r="T6337" s="3">
        <v>0</v>
      </c>
    </row>
    <row r="6338" spans="1:20">
      <c r="A6338" s="3" t="s">
        <v>13580</v>
      </c>
      <c r="B6338" s="3" t="s">
        <v>23621</v>
      </c>
      <c r="C6338" s="3">
        <v>35</v>
      </c>
      <c r="D6338" s="3">
        <v>667800</v>
      </c>
      <c r="F6338" s="3">
        <v>6625</v>
      </c>
      <c r="G6338" s="3">
        <v>6625</v>
      </c>
      <c r="T6338" s="3">
        <v>0</v>
      </c>
    </row>
    <row r="6339" spans="1:20">
      <c r="A6339" s="3" t="s">
        <v>13581</v>
      </c>
      <c r="B6339" s="3" t="s">
        <v>23621</v>
      </c>
      <c r="C6339" s="3">
        <v>36</v>
      </c>
      <c r="D6339" s="3">
        <v>680400</v>
      </c>
      <c r="F6339" s="3">
        <v>6750</v>
      </c>
      <c r="G6339" s="3">
        <v>6750</v>
      </c>
      <c r="T6339" s="3">
        <v>0</v>
      </c>
    </row>
    <row r="6340" spans="1:20">
      <c r="A6340" s="3" t="s">
        <v>13582</v>
      </c>
      <c r="B6340" s="3" t="s">
        <v>23621</v>
      </c>
      <c r="C6340" s="3">
        <v>37</v>
      </c>
      <c r="D6340" s="3">
        <v>693000</v>
      </c>
      <c r="F6340" s="3">
        <v>6876</v>
      </c>
      <c r="G6340" s="3">
        <v>6876</v>
      </c>
      <c r="T6340" s="3">
        <v>0</v>
      </c>
    </row>
    <row r="6341" spans="1:20">
      <c r="A6341" s="3" t="s">
        <v>13583</v>
      </c>
      <c r="B6341" s="3" t="s">
        <v>23621</v>
      </c>
      <c r="C6341" s="3">
        <v>38</v>
      </c>
      <c r="D6341" s="3">
        <v>705600</v>
      </c>
      <c r="F6341" s="3">
        <v>7000</v>
      </c>
      <c r="G6341" s="3">
        <v>7000</v>
      </c>
      <c r="T6341" s="3">
        <v>0</v>
      </c>
    </row>
    <row r="6342" spans="1:20">
      <c r="A6342" s="3" t="s">
        <v>13584</v>
      </c>
      <c r="B6342" s="3" t="s">
        <v>23621</v>
      </c>
      <c r="C6342" s="3">
        <v>39</v>
      </c>
      <c r="D6342" s="3">
        <v>718200</v>
      </c>
      <c r="F6342" s="3">
        <v>7125</v>
      </c>
      <c r="G6342" s="3">
        <v>7125</v>
      </c>
      <c r="T6342" s="3">
        <v>0</v>
      </c>
    </row>
    <row r="6343" spans="1:20">
      <c r="A6343" s="3" t="s">
        <v>13585</v>
      </c>
      <c r="B6343" s="3" t="s">
        <v>23621</v>
      </c>
      <c r="C6343" s="3">
        <v>40</v>
      </c>
      <c r="D6343" s="3">
        <v>730800</v>
      </c>
      <c r="F6343" s="3">
        <v>7251</v>
      </c>
      <c r="G6343" s="3">
        <v>7251</v>
      </c>
      <c r="T6343" s="3">
        <v>0</v>
      </c>
    </row>
    <row r="6344" spans="1:20">
      <c r="A6344" s="3" t="s">
        <v>13586</v>
      </c>
      <c r="B6344" s="3" t="s">
        <v>23621</v>
      </c>
      <c r="C6344" s="3">
        <v>41</v>
      </c>
      <c r="D6344" s="3">
        <v>743400</v>
      </c>
      <c r="F6344" s="3">
        <v>7375</v>
      </c>
      <c r="G6344" s="3">
        <v>7375</v>
      </c>
      <c r="T6344" s="3">
        <v>0</v>
      </c>
    </row>
    <row r="6345" spans="1:20">
      <c r="A6345" s="3" t="s">
        <v>13587</v>
      </c>
      <c r="B6345" s="3" t="s">
        <v>23621</v>
      </c>
      <c r="C6345" s="3">
        <v>42</v>
      </c>
      <c r="D6345" s="3">
        <v>756000</v>
      </c>
      <c r="F6345" s="3">
        <v>7500</v>
      </c>
      <c r="G6345" s="3">
        <v>7500</v>
      </c>
      <c r="T6345" s="3">
        <v>0</v>
      </c>
    </row>
    <row r="6346" spans="1:20">
      <c r="A6346" s="3" t="s">
        <v>13588</v>
      </c>
      <c r="B6346" s="3" t="s">
        <v>23621</v>
      </c>
      <c r="C6346" s="3">
        <v>43</v>
      </c>
      <c r="D6346" s="3">
        <v>768600</v>
      </c>
      <c r="F6346" s="3">
        <v>7626</v>
      </c>
      <c r="G6346" s="3">
        <v>7626</v>
      </c>
      <c r="T6346" s="3">
        <v>0</v>
      </c>
    </row>
    <row r="6347" spans="1:20">
      <c r="A6347" s="3" t="s">
        <v>13589</v>
      </c>
      <c r="B6347" s="3" t="s">
        <v>23621</v>
      </c>
      <c r="C6347" s="3">
        <v>44</v>
      </c>
      <c r="D6347" s="3">
        <v>781200</v>
      </c>
      <c r="F6347" s="3">
        <v>7750</v>
      </c>
      <c r="G6347" s="3">
        <v>7750</v>
      </c>
      <c r="T6347" s="3">
        <v>0</v>
      </c>
    </row>
    <row r="6348" spans="1:20">
      <c r="A6348" s="3" t="s">
        <v>13590</v>
      </c>
      <c r="B6348" s="3" t="s">
        <v>23621</v>
      </c>
      <c r="C6348" s="3">
        <v>45</v>
      </c>
      <c r="D6348" s="3">
        <v>793800</v>
      </c>
      <c r="F6348" s="3">
        <v>7875</v>
      </c>
      <c r="G6348" s="3">
        <v>7875</v>
      </c>
      <c r="T6348" s="3">
        <v>0</v>
      </c>
    </row>
    <row r="6349" spans="1:20">
      <c r="A6349" s="3" t="s">
        <v>13591</v>
      </c>
      <c r="B6349" s="3" t="s">
        <v>23621</v>
      </c>
      <c r="C6349" s="3">
        <v>46</v>
      </c>
      <c r="D6349" s="3">
        <v>806400</v>
      </c>
      <c r="F6349" s="3">
        <v>8001</v>
      </c>
      <c r="G6349" s="3">
        <v>8001</v>
      </c>
      <c r="T6349" s="3">
        <v>0</v>
      </c>
    </row>
    <row r="6350" spans="1:20">
      <c r="A6350" s="3" t="s">
        <v>13592</v>
      </c>
      <c r="B6350" s="3" t="s">
        <v>23621</v>
      </c>
      <c r="C6350" s="3">
        <v>47</v>
      </c>
      <c r="D6350" s="3">
        <v>819000</v>
      </c>
      <c r="F6350" s="3">
        <v>8125</v>
      </c>
      <c r="G6350" s="3">
        <v>8125</v>
      </c>
      <c r="T6350" s="3">
        <v>0</v>
      </c>
    </row>
    <row r="6351" spans="1:20">
      <c r="A6351" s="3" t="s">
        <v>13593</v>
      </c>
      <c r="B6351" s="3" t="s">
        <v>23621</v>
      </c>
      <c r="C6351" s="3">
        <v>48</v>
      </c>
      <c r="D6351" s="3">
        <v>831600</v>
      </c>
      <c r="F6351" s="3">
        <v>8250</v>
      </c>
      <c r="G6351" s="3">
        <v>8250</v>
      </c>
      <c r="T6351" s="3">
        <v>0</v>
      </c>
    </row>
    <row r="6352" spans="1:20">
      <c r="A6352" s="3" t="s">
        <v>13594</v>
      </c>
      <c r="B6352" s="3" t="s">
        <v>23621</v>
      </c>
      <c r="C6352" s="3">
        <v>49</v>
      </c>
      <c r="D6352" s="3">
        <v>844200</v>
      </c>
      <c r="F6352" s="3">
        <v>8376</v>
      </c>
      <c r="G6352" s="3">
        <v>8376</v>
      </c>
      <c r="T6352" s="3">
        <v>0</v>
      </c>
    </row>
    <row r="6353" spans="1:20">
      <c r="A6353" s="3" t="s">
        <v>13595</v>
      </c>
      <c r="B6353" s="3" t="s">
        <v>23621</v>
      </c>
      <c r="C6353" s="3">
        <v>50</v>
      </c>
      <c r="D6353" s="3">
        <v>856800</v>
      </c>
      <c r="F6353" s="3">
        <v>8500</v>
      </c>
      <c r="G6353" s="3">
        <v>8500</v>
      </c>
      <c r="T6353" s="3">
        <v>0</v>
      </c>
    </row>
    <row r="6354" spans="1:20">
      <c r="A6354" s="3" t="s">
        <v>13596</v>
      </c>
      <c r="B6354" s="3" t="s">
        <v>23621</v>
      </c>
      <c r="C6354" s="3">
        <v>51</v>
      </c>
      <c r="D6354" s="3">
        <v>869400</v>
      </c>
      <c r="F6354" s="3">
        <v>8625</v>
      </c>
      <c r="G6354" s="3">
        <v>8625</v>
      </c>
      <c r="T6354" s="3">
        <v>0</v>
      </c>
    </row>
    <row r="6355" spans="1:20">
      <c r="A6355" s="3" t="s">
        <v>13597</v>
      </c>
      <c r="B6355" s="3" t="s">
        <v>23621</v>
      </c>
      <c r="C6355" s="3">
        <v>52</v>
      </c>
      <c r="D6355" s="3">
        <v>882000</v>
      </c>
      <c r="F6355" s="3">
        <v>8751</v>
      </c>
      <c r="G6355" s="3">
        <v>8751</v>
      </c>
      <c r="T6355" s="3">
        <v>0</v>
      </c>
    </row>
    <row r="6356" spans="1:20">
      <c r="A6356" s="3" t="s">
        <v>13598</v>
      </c>
      <c r="B6356" s="3" t="s">
        <v>23621</v>
      </c>
      <c r="C6356" s="3">
        <v>53</v>
      </c>
      <c r="D6356" s="3">
        <v>894600</v>
      </c>
      <c r="F6356" s="3">
        <v>8875</v>
      </c>
      <c r="G6356" s="3">
        <v>8875</v>
      </c>
      <c r="T6356" s="3">
        <v>0</v>
      </c>
    </row>
    <row r="6357" spans="1:20">
      <c r="A6357" s="3" t="s">
        <v>13599</v>
      </c>
      <c r="B6357" s="3" t="s">
        <v>23621</v>
      </c>
      <c r="C6357" s="3">
        <v>54</v>
      </c>
      <c r="D6357" s="3">
        <v>907200</v>
      </c>
      <c r="F6357" s="3">
        <v>9000</v>
      </c>
      <c r="G6357" s="3">
        <v>9000</v>
      </c>
      <c r="T6357" s="3">
        <v>0</v>
      </c>
    </row>
    <row r="6358" spans="1:20">
      <c r="A6358" s="3" t="s">
        <v>13600</v>
      </c>
      <c r="B6358" s="3" t="s">
        <v>23621</v>
      </c>
      <c r="C6358" s="3">
        <v>55</v>
      </c>
      <c r="D6358" s="3">
        <v>919800</v>
      </c>
      <c r="F6358" s="3">
        <v>9126</v>
      </c>
      <c r="G6358" s="3">
        <v>9126</v>
      </c>
      <c r="T6358" s="3">
        <v>0</v>
      </c>
    </row>
    <row r="6359" spans="1:20">
      <c r="A6359" s="3" t="s">
        <v>13601</v>
      </c>
      <c r="B6359" s="3" t="s">
        <v>23621</v>
      </c>
      <c r="C6359" s="3">
        <v>56</v>
      </c>
      <c r="D6359" s="3">
        <v>932400</v>
      </c>
      <c r="F6359" s="3">
        <v>9250</v>
      </c>
      <c r="G6359" s="3">
        <v>9250</v>
      </c>
      <c r="T6359" s="3">
        <v>0</v>
      </c>
    </row>
    <row r="6360" spans="1:20">
      <c r="A6360" s="3" t="s">
        <v>13602</v>
      </c>
      <c r="B6360" s="3" t="s">
        <v>23621</v>
      </c>
      <c r="C6360" s="3">
        <v>57</v>
      </c>
      <c r="D6360" s="3">
        <v>945000</v>
      </c>
      <c r="F6360" s="3">
        <v>9375</v>
      </c>
      <c r="G6360" s="3">
        <v>9375</v>
      </c>
      <c r="T6360" s="3">
        <v>0</v>
      </c>
    </row>
    <row r="6361" spans="1:20">
      <c r="A6361" s="3" t="s">
        <v>13603</v>
      </c>
      <c r="B6361" s="3" t="s">
        <v>23621</v>
      </c>
      <c r="C6361" s="3">
        <v>58</v>
      </c>
      <c r="D6361" s="3">
        <v>957600</v>
      </c>
      <c r="F6361" s="3">
        <v>9501</v>
      </c>
      <c r="G6361" s="3">
        <v>9501</v>
      </c>
      <c r="T6361" s="3">
        <v>0</v>
      </c>
    </row>
    <row r="6362" spans="1:20">
      <c r="A6362" s="3" t="s">
        <v>13604</v>
      </c>
      <c r="B6362" s="3" t="s">
        <v>23621</v>
      </c>
      <c r="C6362" s="3">
        <v>59</v>
      </c>
      <c r="D6362" s="3">
        <v>970200</v>
      </c>
      <c r="F6362" s="3">
        <v>9625</v>
      </c>
      <c r="G6362" s="3">
        <v>9625</v>
      </c>
      <c r="T6362" s="3">
        <v>0</v>
      </c>
    </row>
    <row r="6363" spans="1:20">
      <c r="A6363" s="3" t="s">
        <v>13605</v>
      </c>
      <c r="B6363" s="3" t="s">
        <v>23621</v>
      </c>
      <c r="C6363" s="3">
        <v>60</v>
      </c>
      <c r="D6363" s="3">
        <v>982800</v>
      </c>
      <c r="F6363" s="3">
        <v>9750</v>
      </c>
      <c r="G6363" s="3">
        <v>9750</v>
      </c>
      <c r="T6363" s="3">
        <v>0</v>
      </c>
    </row>
    <row r="6364" spans="1:20">
      <c r="A6364" s="3" t="s">
        <v>13606</v>
      </c>
      <c r="B6364" s="3" t="s">
        <v>23621</v>
      </c>
      <c r="C6364" s="3">
        <v>61</v>
      </c>
      <c r="D6364" s="3">
        <v>995400</v>
      </c>
      <c r="F6364" s="3">
        <v>9876</v>
      </c>
      <c r="G6364" s="3">
        <v>9876</v>
      </c>
      <c r="T6364" s="3">
        <v>0</v>
      </c>
    </row>
    <row r="6365" spans="1:20">
      <c r="A6365" s="3" t="s">
        <v>13607</v>
      </c>
      <c r="B6365" s="3" t="s">
        <v>23621</v>
      </c>
      <c r="C6365" s="3">
        <v>62</v>
      </c>
      <c r="D6365" s="3">
        <v>1008000</v>
      </c>
      <c r="F6365" s="3">
        <v>10000</v>
      </c>
      <c r="G6365" s="3">
        <v>10000</v>
      </c>
      <c r="T6365" s="3">
        <v>0</v>
      </c>
    </row>
    <row r="6366" spans="1:20">
      <c r="A6366" s="3" t="s">
        <v>13608</v>
      </c>
      <c r="B6366" s="3" t="s">
        <v>23621</v>
      </c>
      <c r="C6366" s="3">
        <v>63</v>
      </c>
      <c r="D6366" s="3">
        <v>1020600</v>
      </c>
      <c r="F6366" s="3">
        <v>10125</v>
      </c>
      <c r="G6366" s="3">
        <v>10125</v>
      </c>
      <c r="T6366" s="3">
        <v>0</v>
      </c>
    </row>
    <row r="6367" spans="1:20">
      <c r="A6367" s="3" t="s">
        <v>13609</v>
      </c>
      <c r="B6367" s="3" t="s">
        <v>23621</v>
      </c>
      <c r="C6367" s="3">
        <v>64</v>
      </c>
      <c r="D6367" s="3">
        <v>1033200</v>
      </c>
      <c r="F6367" s="3">
        <v>10251</v>
      </c>
      <c r="G6367" s="3">
        <v>10251</v>
      </c>
      <c r="T6367" s="3">
        <v>0</v>
      </c>
    </row>
    <row r="6368" spans="1:20">
      <c r="A6368" s="3" t="s">
        <v>13610</v>
      </c>
      <c r="B6368" s="3" t="s">
        <v>23621</v>
      </c>
      <c r="C6368" s="3">
        <v>65</v>
      </c>
      <c r="D6368" s="3">
        <v>1045800</v>
      </c>
      <c r="F6368" s="3">
        <v>10375</v>
      </c>
      <c r="G6368" s="3">
        <v>10375</v>
      </c>
      <c r="T6368" s="3">
        <v>0</v>
      </c>
    </row>
    <row r="6369" spans="1:20">
      <c r="A6369" s="3" t="s">
        <v>13611</v>
      </c>
      <c r="B6369" s="3" t="s">
        <v>23621</v>
      </c>
      <c r="C6369" s="3">
        <v>66</v>
      </c>
      <c r="D6369" s="3">
        <v>1058400</v>
      </c>
      <c r="F6369" s="3">
        <v>10500</v>
      </c>
      <c r="G6369" s="3">
        <v>10500</v>
      </c>
      <c r="T6369" s="3">
        <v>0</v>
      </c>
    </row>
    <row r="6370" spans="1:20">
      <c r="A6370" s="3" t="s">
        <v>13612</v>
      </c>
      <c r="B6370" s="3" t="s">
        <v>23621</v>
      </c>
      <c r="C6370" s="3">
        <v>67</v>
      </c>
      <c r="D6370" s="3">
        <v>1071000</v>
      </c>
      <c r="F6370" s="3">
        <v>10626</v>
      </c>
      <c r="G6370" s="3">
        <v>10626</v>
      </c>
      <c r="T6370" s="3">
        <v>0</v>
      </c>
    </row>
    <row r="6371" spans="1:20">
      <c r="A6371" s="3" t="s">
        <v>13613</v>
      </c>
      <c r="B6371" s="3" t="s">
        <v>23621</v>
      </c>
      <c r="C6371" s="3">
        <v>68</v>
      </c>
      <c r="D6371" s="3">
        <v>1083600</v>
      </c>
      <c r="F6371" s="3">
        <v>10750</v>
      </c>
      <c r="G6371" s="3">
        <v>10750</v>
      </c>
      <c r="T6371" s="3">
        <v>0</v>
      </c>
    </row>
    <row r="6372" spans="1:20">
      <c r="A6372" s="3" t="s">
        <v>13614</v>
      </c>
      <c r="B6372" s="3" t="s">
        <v>23621</v>
      </c>
      <c r="C6372" s="3">
        <v>69</v>
      </c>
      <c r="D6372" s="3">
        <v>1096200</v>
      </c>
      <c r="F6372" s="3">
        <v>10875</v>
      </c>
      <c r="G6372" s="3">
        <v>10875</v>
      </c>
      <c r="T6372" s="3">
        <v>0</v>
      </c>
    </row>
    <row r="6373" spans="1:20">
      <c r="A6373" s="3" t="s">
        <v>13615</v>
      </c>
      <c r="B6373" s="3" t="s">
        <v>23621</v>
      </c>
      <c r="C6373" s="3">
        <v>70</v>
      </c>
      <c r="D6373" s="3">
        <v>1108800</v>
      </c>
      <c r="F6373" s="3">
        <v>11001</v>
      </c>
      <c r="G6373" s="3">
        <v>11001</v>
      </c>
      <c r="T6373" s="3">
        <v>0</v>
      </c>
    </row>
    <row r="6374" spans="1:20">
      <c r="A6374" s="3" t="s">
        <v>13616</v>
      </c>
      <c r="B6374" s="3" t="s">
        <v>23621</v>
      </c>
      <c r="C6374" s="3">
        <v>71</v>
      </c>
      <c r="D6374" s="3">
        <v>1121400</v>
      </c>
      <c r="F6374" s="3">
        <v>11125</v>
      </c>
      <c r="G6374" s="3">
        <v>11125</v>
      </c>
      <c r="T6374" s="3">
        <v>0</v>
      </c>
    </row>
    <row r="6375" spans="1:20">
      <c r="A6375" s="3" t="s">
        <v>13617</v>
      </c>
      <c r="B6375" s="3" t="s">
        <v>23621</v>
      </c>
      <c r="C6375" s="3">
        <v>72</v>
      </c>
      <c r="D6375" s="3">
        <v>1134000</v>
      </c>
      <c r="F6375" s="3">
        <v>11250</v>
      </c>
      <c r="G6375" s="3">
        <v>11250</v>
      </c>
      <c r="T6375" s="3">
        <v>0</v>
      </c>
    </row>
    <row r="6376" spans="1:20">
      <c r="A6376" s="3" t="s">
        <v>13618</v>
      </c>
      <c r="B6376" s="3" t="s">
        <v>23621</v>
      </c>
      <c r="C6376" s="3">
        <v>73</v>
      </c>
      <c r="D6376" s="3">
        <v>1146600</v>
      </c>
      <c r="F6376" s="3">
        <v>11376</v>
      </c>
      <c r="G6376" s="3">
        <v>11376</v>
      </c>
      <c r="T6376" s="3">
        <v>0</v>
      </c>
    </row>
    <row r="6377" spans="1:20">
      <c r="A6377" s="3" t="s">
        <v>13619</v>
      </c>
      <c r="B6377" s="3" t="s">
        <v>23621</v>
      </c>
      <c r="C6377" s="3">
        <v>74</v>
      </c>
      <c r="D6377" s="3">
        <v>1159200</v>
      </c>
      <c r="F6377" s="3">
        <v>11500</v>
      </c>
      <c r="G6377" s="3">
        <v>11500</v>
      </c>
      <c r="T6377" s="3">
        <v>0</v>
      </c>
    </row>
    <row r="6378" spans="1:20">
      <c r="A6378" s="3" t="s">
        <v>13620</v>
      </c>
      <c r="B6378" s="3" t="s">
        <v>23621</v>
      </c>
      <c r="C6378" s="3">
        <v>75</v>
      </c>
      <c r="D6378" s="3">
        <v>1171800</v>
      </c>
      <c r="F6378" s="3">
        <v>11625</v>
      </c>
      <c r="G6378" s="3">
        <v>11625</v>
      </c>
      <c r="T6378" s="3">
        <v>0</v>
      </c>
    </row>
    <row r="6379" spans="1:20">
      <c r="A6379" s="3" t="s">
        <v>13621</v>
      </c>
      <c r="B6379" s="3" t="s">
        <v>23621</v>
      </c>
      <c r="C6379" s="3">
        <v>76</v>
      </c>
      <c r="D6379" s="3">
        <v>1184400</v>
      </c>
      <c r="F6379" s="3">
        <v>11751</v>
      </c>
      <c r="G6379" s="3">
        <v>11751</v>
      </c>
      <c r="T6379" s="3">
        <v>0</v>
      </c>
    </row>
    <row r="6380" spans="1:20">
      <c r="A6380" s="3" t="s">
        <v>13622</v>
      </c>
      <c r="B6380" s="3" t="s">
        <v>23621</v>
      </c>
      <c r="C6380" s="3">
        <v>77</v>
      </c>
      <c r="D6380" s="3">
        <v>1197000</v>
      </c>
      <c r="F6380" s="3">
        <v>11875</v>
      </c>
      <c r="G6380" s="3">
        <v>11875</v>
      </c>
      <c r="T6380" s="3">
        <v>0</v>
      </c>
    </row>
    <row r="6381" spans="1:20">
      <c r="A6381" s="3" t="s">
        <v>13623</v>
      </c>
      <c r="B6381" s="3" t="s">
        <v>23621</v>
      </c>
      <c r="C6381" s="3">
        <v>78</v>
      </c>
      <c r="D6381" s="3">
        <v>1209600</v>
      </c>
      <c r="F6381" s="3">
        <v>12000</v>
      </c>
      <c r="G6381" s="3">
        <v>12000</v>
      </c>
      <c r="T6381" s="3">
        <v>0</v>
      </c>
    </row>
    <row r="6382" spans="1:20">
      <c r="A6382" s="3" t="s">
        <v>13624</v>
      </c>
      <c r="B6382" s="3" t="s">
        <v>23621</v>
      </c>
      <c r="C6382" s="3">
        <v>79</v>
      </c>
      <c r="D6382" s="3">
        <v>1222200</v>
      </c>
      <c r="F6382" s="3">
        <v>12126</v>
      </c>
      <c r="G6382" s="3">
        <v>12126</v>
      </c>
      <c r="T6382" s="3">
        <v>0</v>
      </c>
    </row>
    <row r="6383" spans="1:20">
      <c r="A6383" s="3" t="s">
        <v>13625</v>
      </c>
      <c r="B6383" s="3" t="s">
        <v>23621</v>
      </c>
      <c r="C6383" s="3">
        <v>80</v>
      </c>
      <c r="D6383" s="3">
        <v>1234800</v>
      </c>
      <c r="F6383" s="3">
        <v>12250</v>
      </c>
      <c r="G6383" s="3">
        <v>12250</v>
      </c>
      <c r="T6383" s="3">
        <v>0</v>
      </c>
    </row>
    <row r="6384" spans="1:20">
      <c r="A6384" s="3" t="s">
        <v>13626</v>
      </c>
      <c r="B6384" s="3" t="s">
        <v>23621</v>
      </c>
      <c r="C6384" s="3">
        <v>81</v>
      </c>
      <c r="D6384" s="3">
        <v>1247400</v>
      </c>
      <c r="F6384" s="3">
        <v>12375</v>
      </c>
      <c r="G6384" s="3">
        <v>12375</v>
      </c>
      <c r="T6384" s="3">
        <v>0</v>
      </c>
    </row>
    <row r="6385" spans="1:20">
      <c r="A6385" s="3" t="s">
        <v>13627</v>
      </c>
      <c r="B6385" s="3" t="s">
        <v>23621</v>
      </c>
      <c r="C6385" s="3">
        <v>82</v>
      </c>
      <c r="D6385" s="3">
        <v>1260000</v>
      </c>
      <c r="F6385" s="3">
        <v>12501</v>
      </c>
      <c r="G6385" s="3">
        <v>12501</v>
      </c>
      <c r="T6385" s="3">
        <v>0</v>
      </c>
    </row>
    <row r="6386" spans="1:20">
      <c r="A6386" s="3" t="s">
        <v>13628</v>
      </c>
      <c r="B6386" s="3" t="s">
        <v>23621</v>
      </c>
      <c r="C6386" s="3">
        <v>83</v>
      </c>
      <c r="D6386" s="3">
        <v>1272600</v>
      </c>
      <c r="F6386" s="3">
        <v>12625</v>
      </c>
      <c r="G6386" s="3">
        <v>12625</v>
      </c>
      <c r="T6386" s="3">
        <v>0</v>
      </c>
    </row>
    <row r="6387" spans="1:20">
      <c r="A6387" s="3" t="s">
        <v>13629</v>
      </c>
      <c r="B6387" s="3" t="s">
        <v>23621</v>
      </c>
      <c r="C6387" s="3">
        <v>84</v>
      </c>
      <c r="D6387" s="3">
        <v>1285200</v>
      </c>
      <c r="F6387" s="3">
        <v>12750</v>
      </c>
      <c r="G6387" s="3">
        <v>12750</v>
      </c>
      <c r="T6387" s="3">
        <v>0</v>
      </c>
    </row>
    <row r="6388" spans="1:20">
      <c r="A6388" s="3" t="s">
        <v>13630</v>
      </c>
      <c r="B6388" s="3" t="s">
        <v>23621</v>
      </c>
      <c r="C6388" s="3">
        <v>85</v>
      </c>
      <c r="D6388" s="3">
        <v>1297800</v>
      </c>
      <c r="F6388" s="3">
        <v>12876</v>
      </c>
      <c r="G6388" s="3">
        <v>12876</v>
      </c>
      <c r="T6388" s="3">
        <v>0</v>
      </c>
    </row>
    <row r="6389" spans="1:20">
      <c r="A6389" s="3" t="s">
        <v>13631</v>
      </c>
      <c r="B6389" s="3" t="s">
        <v>23621</v>
      </c>
      <c r="C6389" s="3">
        <v>86</v>
      </c>
      <c r="D6389" s="3">
        <v>1310400</v>
      </c>
      <c r="F6389" s="3">
        <v>13000</v>
      </c>
      <c r="G6389" s="3">
        <v>13000</v>
      </c>
      <c r="T6389" s="3">
        <v>0</v>
      </c>
    </row>
    <row r="6390" spans="1:20">
      <c r="A6390" s="3" t="s">
        <v>13632</v>
      </c>
      <c r="B6390" s="3" t="s">
        <v>23621</v>
      </c>
      <c r="C6390" s="3">
        <v>87</v>
      </c>
      <c r="D6390" s="3">
        <v>1323000</v>
      </c>
      <c r="F6390" s="3">
        <v>13125</v>
      </c>
      <c r="G6390" s="3">
        <v>13125</v>
      </c>
      <c r="T6390" s="3">
        <v>0</v>
      </c>
    </row>
    <row r="6391" spans="1:20">
      <c r="A6391" s="3" t="s">
        <v>13633</v>
      </c>
      <c r="B6391" s="3" t="s">
        <v>23621</v>
      </c>
      <c r="C6391" s="3">
        <v>88</v>
      </c>
      <c r="D6391" s="3">
        <v>1335600</v>
      </c>
      <c r="F6391" s="3">
        <v>13251</v>
      </c>
      <c r="G6391" s="3">
        <v>13251</v>
      </c>
      <c r="T6391" s="3">
        <v>0</v>
      </c>
    </row>
    <row r="6392" spans="1:20">
      <c r="A6392" s="3" t="s">
        <v>13634</v>
      </c>
      <c r="B6392" s="3" t="s">
        <v>23621</v>
      </c>
      <c r="C6392" s="3">
        <v>89</v>
      </c>
      <c r="D6392" s="3">
        <v>1348200</v>
      </c>
      <c r="F6392" s="3">
        <v>13375</v>
      </c>
      <c r="G6392" s="3">
        <v>13375</v>
      </c>
      <c r="T6392" s="3">
        <v>0</v>
      </c>
    </row>
    <row r="6393" spans="1:20">
      <c r="A6393" s="3" t="s">
        <v>13635</v>
      </c>
      <c r="B6393" s="3" t="s">
        <v>23621</v>
      </c>
      <c r="C6393" s="3">
        <v>90</v>
      </c>
      <c r="D6393" s="3">
        <v>1360800</v>
      </c>
      <c r="F6393" s="3">
        <v>13500</v>
      </c>
      <c r="G6393" s="3">
        <v>13500</v>
      </c>
      <c r="T6393" s="3">
        <v>0</v>
      </c>
    </row>
    <row r="6394" spans="1:20">
      <c r="A6394" s="3" t="s">
        <v>13636</v>
      </c>
      <c r="B6394" s="3" t="s">
        <v>23621</v>
      </c>
      <c r="C6394" s="3">
        <v>91</v>
      </c>
      <c r="D6394" s="3">
        <v>1373400</v>
      </c>
      <c r="F6394" s="3">
        <v>13626</v>
      </c>
      <c r="G6394" s="3">
        <v>13626</v>
      </c>
      <c r="T6394" s="3">
        <v>0</v>
      </c>
    </row>
    <row r="6395" spans="1:20">
      <c r="A6395" s="3" t="s">
        <v>13637</v>
      </c>
      <c r="B6395" s="3" t="s">
        <v>23621</v>
      </c>
      <c r="C6395" s="3">
        <v>92</v>
      </c>
      <c r="D6395" s="3">
        <v>1386000</v>
      </c>
      <c r="F6395" s="3">
        <v>13750</v>
      </c>
      <c r="G6395" s="3">
        <v>13750</v>
      </c>
      <c r="T6395" s="3">
        <v>0</v>
      </c>
    </row>
    <row r="6396" spans="1:20">
      <c r="A6396" s="3" t="s">
        <v>13638</v>
      </c>
      <c r="B6396" s="3" t="s">
        <v>23621</v>
      </c>
      <c r="C6396" s="3">
        <v>93</v>
      </c>
      <c r="D6396" s="3">
        <v>1398600</v>
      </c>
      <c r="F6396" s="3">
        <v>13875</v>
      </c>
      <c r="G6396" s="3">
        <v>13875</v>
      </c>
      <c r="T6396" s="3">
        <v>0</v>
      </c>
    </row>
    <row r="6397" spans="1:20">
      <c r="A6397" s="3" t="s">
        <v>13639</v>
      </c>
      <c r="B6397" s="3" t="s">
        <v>23621</v>
      </c>
      <c r="C6397" s="3">
        <v>94</v>
      </c>
      <c r="D6397" s="3">
        <v>1411200</v>
      </c>
      <c r="F6397" s="3">
        <v>14001</v>
      </c>
      <c r="G6397" s="3">
        <v>14001</v>
      </c>
      <c r="T6397" s="3">
        <v>0</v>
      </c>
    </row>
    <row r="6398" spans="1:20">
      <c r="A6398" s="3" t="s">
        <v>13640</v>
      </c>
      <c r="B6398" s="3" t="s">
        <v>23621</v>
      </c>
      <c r="C6398" s="3">
        <v>95</v>
      </c>
      <c r="D6398" s="3">
        <v>1423800</v>
      </c>
      <c r="F6398" s="3">
        <v>14125</v>
      </c>
      <c r="G6398" s="3">
        <v>14125</v>
      </c>
      <c r="T6398" s="3">
        <v>0</v>
      </c>
    </row>
    <row r="6399" spans="1:20">
      <c r="A6399" s="3" t="s">
        <v>13641</v>
      </c>
      <c r="B6399" s="3" t="s">
        <v>23621</v>
      </c>
      <c r="C6399" s="3">
        <v>96</v>
      </c>
      <c r="D6399" s="3">
        <v>1436400</v>
      </c>
      <c r="F6399" s="3">
        <v>14250</v>
      </c>
      <c r="G6399" s="3">
        <v>14250</v>
      </c>
      <c r="T6399" s="3">
        <v>0</v>
      </c>
    </row>
    <row r="6400" spans="1:20">
      <c r="A6400" s="3" t="s">
        <v>13642</v>
      </c>
      <c r="B6400" s="3" t="s">
        <v>23621</v>
      </c>
      <c r="C6400" s="3">
        <v>97</v>
      </c>
      <c r="D6400" s="3">
        <v>1449000</v>
      </c>
      <c r="F6400" s="3">
        <v>14376</v>
      </c>
      <c r="G6400" s="3">
        <v>14376</v>
      </c>
      <c r="T6400" s="3">
        <v>0</v>
      </c>
    </row>
    <row r="6401" spans="1:20">
      <c r="A6401" s="3" t="s">
        <v>13643</v>
      </c>
      <c r="B6401" s="3" t="s">
        <v>23621</v>
      </c>
      <c r="C6401" s="3">
        <v>98</v>
      </c>
      <c r="D6401" s="3">
        <v>1461600</v>
      </c>
      <c r="F6401" s="3">
        <v>14500</v>
      </c>
      <c r="G6401" s="3">
        <v>14500</v>
      </c>
      <c r="T6401" s="3">
        <v>0</v>
      </c>
    </row>
    <row r="6402" spans="1:20">
      <c r="A6402" s="3" t="s">
        <v>13644</v>
      </c>
      <c r="B6402" s="3" t="s">
        <v>23621</v>
      </c>
      <c r="C6402" s="3">
        <v>99</v>
      </c>
      <c r="D6402" s="3">
        <v>1474200</v>
      </c>
      <c r="F6402" s="3">
        <v>14625</v>
      </c>
      <c r="G6402" s="3">
        <v>14625</v>
      </c>
      <c r="T6402" s="3">
        <v>0</v>
      </c>
    </row>
    <row r="6403" spans="1:20">
      <c r="A6403" s="3" t="s">
        <v>13645</v>
      </c>
      <c r="B6403" s="3" t="s">
        <v>23621</v>
      </c>
      <c r="C6403" s="3">
        <v>1</v>
      </c>
      <c r="H6403" s="3">
        <v>10.26</v>
      </c>
      <c r="K6403" s="3">
        <v>10.26</v>
      </c>
      <c r="T6403" s="3">
        <v>0</v>
      </c>
    </row>
    <row r="6404" spans="1:20">
      <c r="A6404" s="3" t="s">
        <v>13646</v>
      </c>
      <c r="B6404" s="3" t="s">
        <v>23621</v>
      </c>
      <c r="C6404" s="3">
        <v>2</v>
      </c>
      <c r="H6404" s="3">
        <v>10.95</v>
      </c>
      <c r="K6404" s="3">
        <v>10.95</v>
      </c>
      <c r="T6404" s="3">
        <v>0</v>
      </c>
    </row>
    <row r="6405" spans="1:20">
      <c r="A6405" s="3" t="s">
        <v>13647</v>
      </c>
      <c r="B6405" s="3" t="s">
        <v>23621</v>
      </c>
      <c r="C6405" s="3">
        <v>3</v>
      </c>
      <c r="H6405" s="3">
        <v>11.64</v>
      </c>
      <c r="K6405" s="3">
        <v>11.64</v>
      </c>
      <c r="T6405" s="3">
        <v>0</v>
      </c>
    </row>
    <row r="6406" spans="1:20">
      <c r="A6406" s="3" t="s">
        <v>13648</v>
      </c>
      <c r="B6406" s="3" t="s">
        <v>23621</v>
      </c>
      <c r="C6406" s="3">
        <v>4</v>
      </c>
      <c r="H6406" s="3">
        <v>12.33</v>
      </c>
      <c r="K6406" s="3">
        <v>12.33</v>
      </c>
      <c r="T6406" s="3">
        <v>0</v>
      </c>
    </row>
    <row r="6407" spans="1:20">
      <c r="A6407" s="3" t="s">
        <v>13649</v>
      </c>
      <c r="B6407" s="3" t="s">
        <v>23621</v>
      </c>
      <c r="C6407" s="3">
        <v>5</v>
      </c>
      <c r="H6407" s="3">
        <v>13.02</v>
      </c>
      <c r="K6407" s="3">
        <v>13.02</v>
      </c>
      <c r="T6407" s="3">
        <v>0</v>
      </c>
    </row>
    <row r="6408" spans="1:20">
      <c r="A6408" s="3" t="s">
        <v>13650</v>
      </c>
      <c r="B6408" s="3" t="s">
        <v>23621</v>
      </c>
      <c r="C6408" s="3">
        <v>6</v>
      </c>
      <c r="H6408" s="3">
        <v>13.71</v>
      </c>
      <c r="K6408" s="3">
        <v>13.71</v>
      </c>
      <c r="T6408" s="3">
        <v>0</v>
      </c>
    </row>
    <row r="6409" spans="1:20">
      <c r="A6409" s="3" t="s">
        <v>13651</v>
      </c>
      <c r="B6409" s="3" t="s">
        <v>23621</v>
      </c>
      <c r="C6409" s="3">
        <v>7</v>
      </c>
      <c r="H6409" s="3">
        <v>14.4</v>
      </c>
      <c r="K6409" s="3">
        <v>14.4</v>
      </c>
      <c r="T6409" s="3">
        <v>0</v>
      </c>
    </row>
    <row r="6410" spans="1:20">
      <c r="A6410" s="3" t="s">
        <v>13652</v>
      </c>
      <c r="B6410" s="3" t="s">
        <v>23621</v>
      </c>
      <c r="C6410" s="3">
        <v>8</v>
      </c>
      <c r="H6410" s="3">
        <v>15.09</v>
      </c>
      <c r="K6410" s="3">
        <v>15.09</v>
      </c>
      <c r="T6410" s="3">
        <v>0</v>
      </c>
    </row>
    <row r="6411" spans="1:20">
      <c r="A6411" s="3" t="s">
        <v>13653</v>
      </c>
      <c r="B6411" s="3" t="s">
        <v>23621</v>
      </c>
      <c r="C6411" s="3">
        <v>9</v>
      </c>
      <c r="H6411" s="3">
        <v>15.78</v>
      </c>
      <c r="K6411" s="3">
        <v>15.78</v>
      </c>
      <c r="T6411" s="3">
        <v>0</v>
      </c>
    </row>
    <row r="6412" spans="1:20">
      <c r="A6412" s="3" t="s">
        <v>13654</v>
      </c>
      <c r="B6412" s="3" t="s">
        <v>23621</v>
      </c>
      <c r="C6412" s="3">
        <v>10</v>
      </c>
      <c r="H6412" s="3">
        <v>16.47</v>
      </c>
      <c r="K6412" s="3">
        <v>16.47</v>
      </c>
      <c r="T6412" s="3">
        <v>0</v>
      </c>
    </row>
    <row r="6413" spans="1:20">
      <c r="A6413" s="3" t="s">
        <v>13655</v>
      </c>
      <c r="B6413" s="3" t="s">
        <v>23621</v>
      </c>
      <c r="C6413" s="3">
        <v>11</v>
      </c>
      <c r="H6413" s="3">
        <v>17.16</v>
      </c>
      <c r="K6413" s="3">
        <v>17.16</v>
      </c>
      <c r="T6413" s="3">
        <v>0</v>
      </c>
    </row>
    <row r="6414" spans="1:20">
      <c r="A6414" s="3" t="s">
        <v>13656</v>
      </c>
      <c r="B6414" s="3" t="s">
        <v>23621</v>
      </c>
      <c r="C6414" s="3">
        <v>12</v>
      </c>
      <c r="H6414" s="3">
        <v>17.850000000000001</v>
      </c>
      <c r="K6414" s="3">
        <v>17.850000000000001</v>
      </c>
      <c r="T6414" s="3">
        <v>0</v>
      </c>
    </row>
    <row r="6415" spans="1:20">
      <c r="A6415" s="3" t="s">
        <v>13657</v>
      </c>
      <c r="B6415" s="3" t="s">
        <v>23621</v>
      </c>
      <c r="C6415" s="3">
        <v>13</v>
      </c>
      <c r="H6415" s="3">
        <v>18.54</v>
      </c>
      <c r="K6415" s="3">
        <v>18.54</v>
      </c>
      <c r="T6415" s="3">
        <v>0</v>
      </c>
    </row>
    <row r="6416" spans="1:20">
      <c r="A6416" s="3" t="s">
        <v>13658</v>
      </c>
      <c r="B6416" s="3" t="s">
        <v>23621</v>
      </c>
      <c r="C6416" s="3">
        <v>14</v>
      </c>
      <c r="H6416" s="3">
        <v>19.23</v>
      </c>
      <c r="K6416" s="3">
        <v>19.23</v>
      </c>
      <c r="T6416" s="3">
        <v>0</v>
      </c>
    </row>
    <row r="6417" spans="1:20">
      <c r="A6417" s="3" t="s">
        <v>13659</v>
      </c>
      <c r="B6417" s="3" t="s">
        <v>23621</v>
      </c>
      <c r="C6417" s="3">
        <v>15</v>
      </c>
      <c r="H6417" s="3">
        <v>19.920000000000002</v>
      </c>
      <c r="K6417" s="3">
        <v>19.920000000000002</v>
      </c>
      <c r="T6417" s="3">
        <v>0</v>
      </c>
    </row>
    <row r="6418" spans="1:20">
      <c r="A6418" s="3" t="s">
        <v>13660</v>
      </c>
      <c r="B6418" s="3" t="s">
        <v>23621</v>
      </c>
      <c r="C6418" s="3">
        <v>16</v>
      </c>
      <c r="H6418" s="3">
        <v>20.61</v>
      </c>
      <c r="K6418" s="3">
        <v>20.61</v>
      </c>
      <c r="T6418" s="3">
        <v>0</v>
      </c>
    </row>
    <row r="6419" spans="1:20">
      <c r="A6419" s="3" t="s">
        <v>13661</v>
      </c>
      <c r="B6419" s="3" t="s">
        <v>23621</v>
      </c>
      <c r="C6419" s="3">
        <v>17</v>
      </c>
      <c r="H6419" s="3">
        <v>21.3</v>
      </c>
      <c r="K6419" s="3">
        <v>21.3</v>
      </c>
      <c r="T6419" s="3">
        <v>0</v>
      </c>
    </row>
    <row r="6420" spans="1:20">
      <c r="A6420" s="3" t="s">
        <v>13662</v>
      </c>
      <c r="B6420" s="3" t="s">
        <v>23621</v>
      </c>
      <c r="C6420" s="3">
        <v>18</v>
      </c>
      <c r="H6420" s="3">
        <v>21.99</v>
      </c>
      <c r="K6420" s="3">
        <v>21.99</v>
      </c>
      <c r="T6420" s="3">
        <v>0</v>
      </c>
    </row>
    <row r="6421" spans="1:20">
      <c r="A6421" s="3" t="s">
        <v>13663</v>
      </c>
      <c r="B6421" s="3" t="s">
        <v>23621</v>
      </c>
      <c r="C6421" s="3">
        <v>19</v>
      </c>
      <c r="H6421" s="3">
        <v>22.68</v>
      </c>
      <c r="K6421" s="3">
        <v>22.68</v>
      </c>
      <c r="T6421" s="3">
        <v>0</v>
      </c>
    </row>
    <row r="6422" spans="1:20">
      <c r="A6422" s="3" t="s">
        <v>13664</v>
      </c>
      <c r="B6422" s="3" t="s">
        <v>23621</v>
      </c>
      <c r="C6422" s="3">
        <v>20</v>
      </c>
      <c r="H6422" s="3">
        <v>23.37</v>
      </c>
      <c r="K6422" s="3">
        <v>23.37</v>
      </c>
      <c r="T6422" s="3">
        <v>0</v>
      </c>
    </row>
    <row r="6423" spans="1:20">
      <c r="A6423" s="3" t="s">
        <v>13665</v>
      </c>
      <c r="B6423" s="3" t="s">
        <v>23621</v>
      </c>
      <c r="C6423" s="3">
        <v>21</v>
      </c>
      <c r="H6423" s="3">
        <v>24.06</v>
      </c>
      <c r="K6423" s="3">
        <v>24.06</v>
      </c>
      <c r="T6423" s="3">
        <v>0</v>
      </c>
    </row>
    <row r="6424" spans="1:20">
      <c r="A6424" s="3" t="s">
        <v>13666</v>
      </c>
      <c r="B6424" s="3" t="s">
        <v>23621</v>
      </c>
      <c r="C6424" s="3">
        <v>22</v>
      </c>
      <c r="H6424" s="3">
        <v>24.75</v>
      </c>
      <c r="K6424" s="3">
        <v>24.75</v>
      </c>
      <c r="T6424" s="3">
        <v>0</v>
      </c>
    </row>
    <row r="6425" spans="1:20">
      <c r="A6425" s="3" t="s">
        <v>13667</v>
      </c>
      <c r="B6425" s="3" t="s">
        <v>23621</v>
      </c>
      <c r="C6425" s="3">
        <v>23</v>
      </c>
      <c r="H6425" s="3">
        <v>25.44</v>
      </c>
      <c r="K6425" s="3">
        <v>25.44</v>
      </c>
      <c r="T6425" s="3">
        <v>0</v>
      </c>
    </row>
    <row r="6426" spans="1:20">
      <c r="A6426" s="3" t="s">
        <v>13668</v>
      </c>
      <c r="B6426" s="3" t="s">
        <v>23621</v>
      </c>
      <c r="C6426" s="3">
        <v>24</v>
      </c>
      <c r="H6426" s="3">
        <v>26.13</v>
      </c>
      <c r="K6426" s="3">
        <v>26.13</v>
      </c>
      <c r="T6426" s="3">
        <v>0</v>
      </c>
    </row>
    <row r="6427" spans="1:20">
      <c r="A6427" s="3" t="s">
        <v>13669</v>
      </c>
      <c r="B6427" s="3" t="s">
        <v>23621</v>
      </c>
      <c r="C6427" s="3">
        <v>25</v>
      </c>
      <c r="H6427" s="3">
        <v>26.82</v>
      </c>
      <c r="K6427" s="3">
        <v>26.82</v>
      </c>
      <c r="T6427" s="3">
        <v>0</v>
      </c>
    </row>
    <row r="6428" spans="1:20">
      <c r="A6428" s="3" t="s">
        <v>13670</v>
      </c>
      <c r="B6428" s="3" t="s">
        <v>23621</v>
      </c>
      <c r="C6428" s="3">
        <v>26</v>
      </c>
      <c r="H6428" s="3">
        <v>27.51</v>
      </c>
      <c r="K6428" s="3">
        <v>27.51</v>
      </c>
      <c r="T6428" s="3">
        <v>0</v>
      </c>
    </row>
    <row r="6429" spans="1:20">
      <c r="A6429" s="3" t="s">
        <v>13671</v>
      </c>
      <c r="B6429" s="3" t="s">
        <v>23621</v>
      </c>
      <c r="C6429" s="3">
        <v>27</v>
      </c>
      <c r="H6429" s="3">
        <v>28.2</v>
      </c>
      <c r="K6429" s="3">
        <v>28.2</v>
      </c>
      <c r="T6429" s="3">
        <v>0</v>
      </c>
    </row>
    <row r="6430" spans="1:20">
      <c r="A6430" s="3" t="s">
        <v>13672</v>
      </c>
      <c r="B6430" s="3" t="s">
        <v>23621</v>
      </c>
      <c r="C6430" s="3">
        <v>28</v>
      </c>
      <c r="H6430" s="3">
        <v>28.89</v>
      </c>
      <c r="K6430" s="3">
        <v>28.89</v>
      </c>
      <c r="T6430" s="3">
        <v>0</v>
      </c>
    </row>
    <row r="6431" spans="1:20">
      <c r="A6431" s="3" t="s">
        <v>13673</v>
      </c>
      <c r="B6431" s="3" t="s">
        <v>23621</v>
      </c>
      <c r="C6431" s="3">
        <v>29</v>
      </c>
      <c r="H6431" s="3">
        <v>29.58</v>
      </c>
      <c r="K6431" s="3">
        <v>29.58</v>
      </c>
      <c r="T6431" s="3">
        <v>0</v>
      </c>
    </row>
    <row r="6432" spans="1:20">
      <c r="A6432" s="3" t="s">
        <v>13674</v>
      </c>
      <c r="B6432" s="3" t="s">
        <v>23621</v>
      </c>
      <c r="C6432" s="3">
        <v>30</v>
      </c>
      <c r="H6432" s="3">
        <v>30.27</v>
      </c>
      <c r="K6432" s="3">
        <v>30.27</v>
      </c>
      <c r="T6432" s="3">
        <v>0</v>
      </c>
    </row>
    <row r="6433" spans="1:20">
      <c r="A6433" s="3" t="s">
        <v>13675</v>
      </c>
      <c r="B6433" s="3" t="s">
        <v>23621</v>
      </c>
      <c r="C6433" s="3">
        <v>31</v>
      </c>
      <c r="H6433" s="3">
        <v>30.96</v>
      </c>
      <c r="K6433" s="3">
        <v>30.96</v>
      </c>
      <c r="T6433" s="3">
        <v>0</v>
      </c>
    </row>
    <row r="6434" spans="1:20">
      <c r="A6434" s="3" t="s">
        <v>13676</v>
      </c>
      <c r="B6434" s="3" t="s">
        <v>23621</v>
      </c>
      <c r="C6434" s="3">
        <v>32</v>
      </c>
      <c r="H6434" s="3">
        <v>31.65</v>
      </c>
      <c r="K6434" s="3">
        <v>31.65</v>
      </c>
      <c r="T6434" s="3">
        <v>0</v>
      </c>
    </row>
    <row r="6435" spans="1:20">
      <c r="A6435" s="3" t="s">
        <v>13677</v>
      </c>
      <c r="B6435" s="3" t="s">
        <v>23621</v>
      </c>
      <c r="C6435" s="3">
        <v>33</v>
      </c>
      <c r="H6435" s="3">
        <v>32.340000000000003</v>
      </c>
      <c r="K6435" s="3">
        <v>32.340000000000003</v>
      </c>
      <c r="T6435" s="3">
        <v>0</v>
      </c>
    </row>
    <row r="6436" spans="1:20">
      <c r="A6436" s="3" t="s">
        <v>13678</v>
      </c>
      <c r="B6436" s="3" t="s">
        <v>23621</v>
      </c>
      <c r="C6436" s="3">
        <v>34</v>
      </c>
      <c r="H6436" s="3">
        <v>33.03</v>
      </c>
      <c r="K6436" s="3">
        <v>33.03</v>
      </c>
      <c r="T6436" s="3">
        <v>0</v>
      </c>
    </row>
    <row r="6437" spans="1:20">
      <c r="A6437" s="3" t="s">
        <v>13679</v>
      </c>
      <c r="B6437" s="3" t="s">
        <v>23621</v>
      </c>
      <c r="C6437" s="3">
        <v>35</v>
      </c>
      <c r="H6437" s="3">
        <v>33.72</v>
      </c>
      <c r="K6437" s="3">
        <v>33.72</v>
      </c>
      <c r="T6437" s="3">
        <v>0</v>
      </c>
    </row>
    <row r="6438" spans="1:20">
      <c r="A6438" s="3" t="s">
        <v>13680</v>
      </c>
      <c r="B6438" s="3" t="s">
        <v>23621</v>
      </c>
      <c r="C6438" s="3">
        <v>36</v>
      </c>
      <c r="H6438" s="3">
        <v>34.409999999999997</v>
      </c>
      <c r="K6438" s="3">
        <v>34.409999999999997</v>
      </c>
      <c r="T6438" s="3">
        <v>0</v>
      </c>
    </row>
    <row r="6439" spans="1:20">
      <c r="A6439" s="3" t="s">
        <v>13681</v>
      </c>
      <c r="B6439" s="3" t="s">
        <v>23621</v>
      </c>
      <c r="C6439" s="3">
        <v>37</v>
      </c>
      <c r="H6439" s="3">
        <v>35.1</v>
      </c>
      <c r="K6439" s="3">
        <v>35.1</v>
      </c>
      <c r="T6439" s="3">
        <v>0</v>
      </c>
    </row>
    <row r="6440" spans="1:20">
      <c r="A6440" s="3" t="s">
        <v>13682</v>
      </c>
      <c r="B6440" s="3" t="s">
        <v>23621</v>
      </c>
      <c r="C6440" s="3">
        <v>38</v>
      </c>
      <c r="H6440" s="3">
        <v>35.79</v>
      </c>
      <c r="K6440" s="3">
        <v>35.79</v>
      </c>
      <c r="T6440" s="3">
        <v>0</v>
      </c>
    </row>
    <row r="6441" spans="1:20">
      <c r="A6441" s="3" t="s">
        <v>13683</v>
      </c>
      <c r="B6441" s="3" t="s">
        <v>23621</v>
      </c>
      <c r="C6441" s="3">
        <v>39</v>
      </c>
      <c r="H6441" s="3">
        <v>36.479999999999997</v>
      </c>
      <c r="K6441" s="3">
        <v>36.479999999999997</v>
      </c>
      <c r="T6441" s="3">
        <v>0</v>
      </c>
    </row>
    <row r="6442" spans="1:20">
      <c r="A6442" s="3" t="s">
        <v>13684</v>
      </c>
      <c r="B6442" s="3" t="s">
        <v>23621</v>
      </c>
      <c r="C6442" s="3">
        <v>40</v>
      </c>
      <c r="H6442" s="3">
        <v>37.17</v>
      </c>
      <c r="K6442" s="3">
        <v>37.17</v>
      </c>
      <c r="T6442" s="3">
        <v>0</v>
      </c>
    </row>
    <row r="6443" spans="1:20">
      <c r="A6443" s="3" t="s">
        <v>13685</v>
      </c>
      <c r="B6443" s="3" t="s">
        <v>23621</v>
      </c>
      <c r="C6443" s="3">
        <v>41</v>
      </c>
      <c r="H6443" s="3">
        <v>37.86</v>
      </c>
      <c r="K6443" s="3">
        <v>37.86</v>
      </c>
      <c r="T6443" s="3">
        <v>0</v>
      </c>
    </row>
    <row r="6444" spans="1:20">
      <c r="A6444" s="3" t="s">
        <v>13686</v>
      </c>
      <c r="B6444" s="3" t="s">
        <v>23621</v>
      </c>
      <c r="C6444" s="3">
        <v>42</v>
      </c>
      <c r="H6444" s="3">
        <v>38.549999999999997</v>
      </c>
      <c r="K6444" s="3">
        <v>38.549999999999997</v>
      </c>
      <c r="T6444" s="3">
        <v>0</v>
      </c>
    </row>
    <row r="6445" spans="1:20">
      <c r="A6445" s="3" t="s">
        <v>13687</v>
      </c>
      <c r="B6445" s="3" t="s">
        <v>23621</v>
      </c>
      <c r="C6445" s="3">
        <v>43</v>
      </c>
      <c r="H6445" s="3">
        <v>39.24</v>
      </c>
      <c r="K6445" s="3">
        <v>39.24</v>
      </c>
      <c r="T6445" s="3">
        <v>0</v>
      </c>
    </row>
    <row r="6446" spans="1:20">
      <c r="A6446" s="3" t="s">
        <v>13688</v>
      </c>
      <c r="B6446" s="3" t="s">
        <v>23621</v>
      </c>
      <c r="C6446" s="3">
        <v>44</v>
      </c>
      <c r="H6446" s="3">
        <v>39.93</v>
      </c>
      <c r="K6446" s="3">
        <v>39.93</v>
      </c>
      <c r="T6446" s="3">
        <v>0</v>
      </c>
    </row>
    <row r="6447" spans="1:20">
      <c r="A6447" s="3" t="s">
        <v>13689</v>
      </c>
      <c r="B6447" s="3" t="s">
        <v>23621</v>
      </c>
      <c r="C6447" s="3">
        <v>45</v>
      </c>
      <c r="H6447" s="3">
        <v>40.619999999999997</v>
      </c>
      <c r="K6447" s="3">
        <v>40.619999999999997</v>
      </c>
      <c r="T6447" s="3">
        <v>0</v>
      </c>
    </row>
    <row r="6448" spans="1:20">
      <c r="A6448" s="3" t="s">
        <v>13690</v>
      </c>
      <c r="B6448" s="3" t="s">
        <v>23621</v>
      </c>
      <c r="C6448" s="3">
        <v>46</v>
      </c>
      <c r="H6448" s="3">
        <v>41.31</v>
      </c>
      <c r="K6448" s="3">
        <v>41.31</v>
      </c>
      <c r="T6448" s="3">
        <v>0</v>
      </c>
    </row>
    <row r="6449" spans="1:20">
      <c r="A6449" s="3" t="s">
        <v>13691</v>
      </c>
      <c r="B6449" s="3" t="s">
        <v>23621</v>
      </c>
      <c r="C6449" s="3">
        <v>47</v>
      </c>
      <c r="H6449" s="3">
        <v>42</v>
      </c>
      <c r="K6449" s="3">
        <v>42</v>
      </c>
      <c r="T6449" s="3">
        <v>0</v>
      </c>
    </row>
    <row r="6450" spans="1:20">
      <c r="A6450" s="3" t="s">
        <v>13692</v>
      </c>
      <c r="B6450" s="3" t="s">
        <v>23621</v>
      </c>
      <c r="C6450" s="3">
        <v>48</v>
      </c>
      <c r="H6450" s="3">
        <v>42.69</v>
      </c>
      <c r="K6450" s="3">
        <v>42.69</v>
      </c>
      <c r="T6450" s="3">
        <v>0</v>
      </c>
    </row>
    <row r="6451" spans="1:20">
      <c r="A6451" s="3" t="s">
        <v>13693</v>
      </c>
      <c r="B6451" s="3" t="s">
        <v>23621</v>
      </c>
      <c r="C6451" s="3">
        <v>49</v>
      </c>
      <c r="H6451" s="3">
        <v>43.38</v>
      </c>
      <c r="K6451" s="3">
        <v>43.38</v>
      </c>
      <c r="T6451" s="3">
        <v>0</v>
      </c>
    </row>
    <row r="6452" spans="1:20">
      <c r="A6452" s="3" t="s">
        <v>13694</v>
      </c>
      <c r="B6452" s="3" t="s">
        <v>23621</v>
      </c>
      <c r="C6452" s="3">
        <v>50</v>
      </c>
      <c r="H6452" s="3">
        <v>44.07</v>
      </c>
      <c r="K6452" s="3">
        <v>44.07</v>
      </c>
      <c r="T6452" s="3">
        <v>0</v>
      </c>
    </row>
    <row r="6453" spans="1:20">
      <c r="A6453" s="3" t="s">
        <v>13695</v>
      </c>
      <c r="B6453" s="3" t="s">
        <v>23621</v>
      </c>
      <c r="C6453" s="3">
        <v>51</v>
      </c>
      <c r="H6453" s="3">
        <v>44.76</v>
      </c>
      <c r="K6453" s="3">
        <v>44.76</v>
      </c>
      <c r="T6453" s="3">
        <v>0</v>
      </c>
    </row>
    <row r="6454" spans="1:20">
      <c r="A6454" s="3" t="s">
        <v>13696</v>
      </c>
      <c r="B6454" s="3" t="s">
        <v>23621</v>
      </c>
      <c r="C6454" s="3">
        <v>52</v>
      </c>
      <c r="H6454" s="3">
        <v>45.45</v>
      </c>
      <c r="K6454" s="3">
        <v>45.45</v>
      </c>
      <c r="T6454" s="3">
        <v>0</v>
      </c>
    </row>
    <row r="6455" spans="1:20">
      <c r="A6455" s="3" t="s">
        <v>13697</v>
      </c>
      <c r="B6455" s="3" t="s">
        <v>23621</v>
      </c>
      <c r="C6455" s="3">
        <v>53</v>
      </c>
      <c r="H6455" s="3">
        <v>46.14</v>
      </c>
      <c r="K6455" s="3">
        <v>46.14</v>
      </c>
      <c r="T6455" s="3">
        <v>0</v>
      </c>
    </row>
    <row r="6456" spans="1:20">
      <c r="A6456" s="3" t="s">
        <v>13698</v>
      </c>
      <c r="B6456" s="3" t="s">
        <v>23621</v>
      </c>
      <c r="C6456" s="3">
        <v>54</v>
      </c>
      <c r="H6456" s="3">
        <v>46.83</v>
      </c>
      <c r="K6456" s="3">
        <v>46.83</v>
      </c>
      <c r="T6456" s="3">
        <v>0</v>
      </c>
    </row>
    <row r="6457" spans="1:20">
      <c r="A6457" s="3" t="s">
        <v>13699</v>
      </c>
      <c r="B6457" s="3" t="s">
        <v>23621</v>
      </c>
      <c r="C6457" s="3">
        <v>55</v>
      </c>
      <c r="H6457" s="3">
        <v>47.52</v>
      </c>
      <c r="K6457" s="3">
        <v>47.52</v>
      </c>
      <c r="T6457" s="3">
        <v>0</v>
      </c>
    </row>
    <row r="6458" spans="1:20">
      <c r="A6458" s="3" t="s">
        <v>13700</v>
      </c>
      <c r="B6458" s="3" t="s">
        <v>23621</v>
      </c>
      <c r="C6458" s="3">
        <v>56</v>
      </c>
      <c r="H6458" s="3">
        <v>48.21</v>
      </c>
      <c r="K6458" s="3">
        <v>48.21</v>
      </c>
      <c r="T6458" s="3">
        <v>0</v>
      </c>
    </row>
    <row r="6459" spans="1:20">
      <c r="A6459" s="3" t="s">
        <v>13701</v>
      </c>
      <c r="B6459" s="3" t="s">
        <v>23621</v>
      </c>
      <c r="C6459" s="3">
        <v>57</v>
      </c>
      <c r="H6459" s="3">
        <v>48.9</v>
      </c>
      <c r="K6459" s="3">
        <v>48.9</v>
      </c>
      <c r="T6459" s="3">
        <v>0</v>
      </c>
    </row>
    <row r="6460" spans="1:20">
      <c r="A6460" s="3" t="s">
        <v>13702</v>
      </c>
      <c r="B6460" s="3" t="s">
        <v>23621</v>
      </c>
      <c r="C6460" s="3">
        <v>58</v>
      </c>
      <c r="H6460" s="3">
        <v>49.59</v>
      </c>
      <c r="K6460" s="3">
        <v>49.59</v>
      </c>
      <c r="T6460" s="3">
        <v>0</v>
      </c>
    </row>
    <row r="6461" spans="1:20">
      <c r="A6461" s="3" t="s">
        <v>13703</v>
      </c>
      <c r="B6461" s="3" t="s">
        <v>23621</v>
      </c>
      <c r="C6461" s="3">
        <v>59</v>
      </c>
      <c r="H6461" s="3">
        <v>50.28</v>
      </c>
      <c r="K6461" s="3">
        <v>50.28</v>
      </c>
      <c r="T6461" s="3">
        <v>0</v>
      </c>
    </row>
    <row r="6462" spans="1:20">
      <c r="A6462" s="3" t="s">
        <v>13704</v>
      </c>
      <c r="B6462" s="3" t="s">
        <v>23621</v>
      </c>
      <c r="C6462" s="3">
        <v>60</v>
      </c>
      <c r="H6462" s="3">
        <v>50.97</v>
      </c>
      <c r="K6462" s="3">
        <v>50.97</v>
      </c>
      <c r="T6462" s="3">
        <v>0</v>
      </c>
    </row>
    <row r="6463" spans="1:20">
      <c r="A6463" s="3" t="s">
        <v>13705</v>
      </c>
      <c r="B6463" s="3" t="s">
        <v>23621</v>
      </c>
      <c r="C6463" s="3">
        <v>61</v>
      </c>
      <c r="H6463" s="3">
        <v>51.66</v>
      </c>
      <c r="K6463" s="3">
        <v>51.66</v>
      </c>
      <c r="T6463" s="3">
        <v>0</v>
      </c>
    </row>
    <row r="6464" spans="1:20">
      <c r="A6464" s="3" t="s">
        <v>13706</v>
      </c>
      <c r="B6464" s="3" t="s">
        <v>23621</v>
      </c>
      <c r="C6464" s="3">
        <v>62</v>
      </c>
      <c r="H6464" s="3">
        <v>52.35</v>
      </c>
      <c r="K6464" s="3">
        <v>52.35</v>
      </c>
      <c r="T6464" s="3">
        <v>0</v>
      </c>
    </row>
    <row r="6465" spans="1:20">
      <c r="A6465" s="3" t="s">
        <v>13707</v>
      </c>
      <c r="B6465" s="3" t="s">
        <v>23621</v>
      </c>
      <c r="C6465" s="3">
        <v>63</v>
      </c>
      <c r="H6465" s="3">
        <v>53.04</v>
      </c>
      <c r="K6465" s="3">
        <v>53.04</v>
      </c>
      <c r="T6465" s="3">
        <v>0</v>
      </c>
    </row>
    <row r="6466" spans="1:20">
      <c r="A6466" s="3" t="s">
        <v>13708</v>
      </c>
      <c r="B6466" s="3" t="s">
        <v>23621</v>
      </c>
      <c r="C6466" s="3">
        <v>64</v>
      </c>
      <c r="H6466" s="3">
        <v>53.73</v>
      </c>
      <c r="K6466" s="3">
        <v>53.73</v>
      </c>
      <c r="T6466" s="3">
        <v>0</v>
      </c>
    </row>
    <row r="6467" spans="1:20">
      <c r="A6467" s="3" t="s">
        <v>13709</v>
      </c>
      <c r="B6467" s="3" t="s">
        <v>23621</v>
      </c>
      <c r="C6467" s="3">
        <v>65</v>
      </c>
      <c r="H6467" s="3">
        <v>54.42</v>
      </c>
      <c r="K6467" s="3">
        <v>54.42</v>
      </c>
      <c r="T6467" s="3">
        <v>0</v>
      </c>
    </row>
    <row r="6468" spans="1:20">
      <c r="A6468" s="3" t="s">
        <v>13710</v>
      </c>
      <c r="B6468" s="3" t="s">
        <v>23621</v>
      </c>
      <c r="C6468" s="3">
        <v>66</v>
      </c>
      <c r="H6468" s="3">
        <v>55.11</v>
      </c>
      <c r="K6468" s="3">
        <v>55.11</v>
      </c>
      <c r="T6468" s="3">
        <v>0</v>
      </c>
    </row>
    <row r="6469" spans="1:20">
      <c r="A6469" s="3" t="s">
        <v>13711</v>
      </c>
      <c r="B6469" s="3" t="s">
        <v>23621</v>
      </c>
      <c r="C6469" s="3">
        <v>67</v>
      </c>
      <c r="H6469" s="3">
        <v>55.8</v>
      </c>
      <c r="K6469" s="3">
        <v>55.8</v>
      </c>
      <c r="T6469" s="3">
        <v>0</v>
      </c>
    </row>
    <row r="6470" spans="1:20">
      <c r="A6470" s="3" t="s">
        <v>13712</v>
      </c>
      <c r="B6470" s="3" t="s">
        <v>23621</v>
      </c>
      <c r="C6470" s="3">
        <v>68</v>
      </c>
      <c r="H6470" s="3">
        <v>56.49</v>
      </c>
      <c r="K6470" s="3">
        <v>56.49</v>
      </c>
      <c r="T6470" s="3">
        <v>0</v>
      </c>
    </row>
    <row r="6471" spans="1:20">
      <c r="A6471" s="3" t="s">
        <v>13713</v>
      </c>
      <c r="B6471" s="3" t="s">
        <v>23621</v>
      </c>
      <c r="C6471" s="3">
        <v>69</v>
      </c>
      <c r="H6471" s="3">
        <v>57.18</v>
      </c>
      <c r="K6471" s="3">
        <v>57.18</v>
      </c>
      <c r="T6471" s="3">
        <v>0</v>
      </c>
    </row>
    <row r="6472" spans="1:20">
      <c r="A6472" s="3" t="s">
        <v>13714</v>
      </c>
      <c r="B6472" s="3" t="s">
        <v>23621</v>
      </c>
      <c r="C6472" s="3">
        <v>70</v>
      </c>
      <c r="H6472" s="3">
        <v>57.87</v>
      </c>
      <c r="K6472" s="3">
        <v>57.87</v>
      </c>
      <c r="T6472" s="3">
        <v>0</v>
      </c>
    </row>
    <row r="6473" spans="1:20">
      <c r="A6473" s="3" t="s">
        <v>13715</v>
      </c>
      <c r="B6473" s="3" t="s">
        <v>23621</v>
      </c>
      <c r="C6473" s="3">
        <v>71</v>
      </c>
      <c r="H6473" s="3">
        <v>58.56</v>
      </c>
      <c r="K6473" s="3">
        <v>58.56</v>
      </c>
      <c r="T6473" s="3">
        <v>0</v>
      </c>
    </row>
    <row r="6474" spans="1:20">
      <c r="A6474" s="3" t="s">
        <v>13716</v>
      </c>
      <c r="B6474" s="3" t="s">
        <v>23621</v>
      </c>
      <c r="C6474" s="3">
        <v>72</v>
      </c>
      <c r="H6474" s="3">
        <v>59.25</v>
      </c>
      <c r="K6474" s="3">
        <v>59.25</v>
      </c>
      <c r="T6474" s="3">
        <v>0</v>
      </c>
    </row>
    <row r="6475" spans="1:20">
      <c r="A6475" s="3" t="s">
        <v>13717</v>
      </c>
      <c r="B6475" s="3" t="s">
        <v>23621</v>
      </c>
      <c r="C6475" s="3">
        <v>73</v>
      </c>
      <c r="H6475" s="3">
        <v>59.94</v>
      </c>
      <c r="K6475" s="3">
        <v>59.94</v>
      </c>
      <c r="T6475" s="3">
        <v>0</v>
      </c>
    </row>
    <row r="6476" spans="1:20">
      <c r="A6476" s="3" t="s">
        <v>13718</v>
      </c>
      <c r="B6476" s="3" t="s">
        <v>23621</v>
      </c>
      <c r="C6476" s="3">
        <v>74</v>
      </c>
      <c r="H6476" s="3">
        <v>60.63</v>
      </c>
      <c r="K6476" s="3">
        <v>60.63</v>
      </c>
      <c r="T6476" s="3">
        <v>0</v>
      </c>
    </row>
    <row r="6477" spans="1:20">
      <c r="A6477" s="3" t="s">
        <v>13719</v>
      </c>
      <c r="B6477" s="3" t="s">
        <v>23621</v>
      </c>
      <c r="C6477" s="3">
        <v>75</v>
      </c>
      <c r="H6477" s="3">
        <v>61.32</v>
      </c>
      <c r="K6477" s="3">
        <v>61.32</v>
      </c>
      <c r="T6477" s="3">
        <v>0</v>
      </c>
    </row>
    <row r="6478" spans="1:20">
      <c r="A6478" s="3" t="s">
        <v>13720</v>
      </c>
      <c r="B6478" s="3" t="s">
        <v>23621</v>
      </c>
      <c r="C6478" s="3">
        <v>76</v>
      </c>
      <c r="H6478" s="3">
        <v>62.01</v>
      </c>
      <c r="K6478" s="3">
        <v>62.01</v>
      </c>
      <c r="T6478" s="3">
        <v>0</v>
      </c>
    </row>
    <row r="6479" spans="1:20">
      <c r="A6479" s="3" t="s">
        <v>13721</v>
      </c>
      <c r="B6479" s="3" t="s">
        <v>23621</v>
      </c>
      <c r="C6479" s="3">
        <v>77</v>
      </c>
      <c r="H6479" s="3">
        <v>62.7</v>
      </c>
      <c r="K6479" s="3">
        <v>62.7</v>
      </c>
      <c r="T6479" s="3">
        <v>0</v>
      </c>
    </row>
    <row r="6480" spans="1:20">
      <c r="A6480" s="3" t="s">
        <v>13722</v>
      </c>
      <c r="B6480" s="3" t="s">
        <v>23621</v>
      </c>
      <c r="C6480" s="3">
        <v>78</v>
      </c>
      <c r="H6480" s="3">
        <v>63.39</v>
      </c>
      <c r="K6480" s="3">
        <v>63.39</v>
      </c>
      <c r="T6480" s="3">
        <v>0</v>
      </c>
    </row>
    <row r="6481" spans="1:20">
      <c r="A6481" s="3" t="s">
        <v>13723</v>
      </c>
      <c r="B6481" s="3" t="s">
        <v>23621</v>
      </c>
      <c r="C6481" s="3">
        <v>79</v>
      </c>
      <c r="H6481" s="3">
        <v>64.08</v>
      </c>
      <c r="K6481" s="3">
        <v>64.08</v>
      </c>
      <c r="T6481" s="3">
        <v>0</v>
      </c>
    </row>
    <row r="6482" spans="1:20">
      <c r="A6482" s="3" t="s">
        <v>13724</v>
      </c>
      <c r="B6482" s="3" t="s">
        <v>23621</v>
      </c>
      <c r="C6482" s="3">
        <v>80</v>
      </c>
      <c r="H6482" s="3">
        <v>64.77</v>
      </c>
      <c r="K6482" s="3">
        <v>64.77</v>
      </c>
      <c r="T6482" s="3">
        <v>0</v>
      </c>
    </row>
    <row r="6483" spans="1:20">
      <c r="A6483" s="3" t="s">
        <v>13725</v>
      </c>
      <c r="B6483" s="3" t="s">
        <v>23621</v>
      </c>
      <c r="C6483" s="3">
        <v>81</v>
      </c>
      <c r="H6483" s="3">
        <v>65.459999999999994</v>
      </c>
      <c r="K6483" s="3">
        <v>65.459999999999994</v>
      </c>
      <c r="T6483" s="3">
        <v>0</v>
      </c>
    </row>
    <row r="6484" spans="1:20">
      <c r="A6484" s="3" t="s">
        <v>13726</v>
      </c>
      <c r="B6484" s="3" t="s">
        <v>23621</v>
      </c>
      <c r="C6484" s="3">
        <v>82</v>
      </c>
      <c r="H6484" s="3">
        <v>66.150000000000006</v>
      </c>
      <c r="K6484" s="3">
        <v>66.150000000000006</v>
      </c>
      <c r="T6484" s="3">
        <v>0</v>
      </c>
    </row>
    <row r="6485" spans="1:20">
      <c r="A6485" s="3" t="s">
        <v>13727</v>
      </c>
      <c r="B6485" s="3" t="s">
        <v>23621</v>
      </c>
      <c r="C6485" s="3">
        <v>83</v>
      </c>
      <c r="H6485" s="3">
        <v>66.84</v>
      </c>
      <c r="K6485" s="3">
        <v>66.84</v>
      </c>
      <c r="T6485" s="3">
        <v>0</v>
      </c>
    </row>
    <row r="6486" spans="1:20">
      <c r="A6486" s="3" t="s">
        <v>13728</v>
      </c>
      <c r="B6486" s="3" t="s">
        <v>23621</v>
      </c>
      <c r="C6486" s="3">
        <v>84</v>
      </c>
      <c r="H6486" s="3">
        <v>67.53</v>
      </c>
      <c r="K6486" s="3">
        <v>67.53</v>
      </c>
      <c r="T6486" s="3">
        <v>0</v>
      </c>
    </row>
    <row r="6487" spans="1:20">
      <c r="A6487" s="3" t="s">
        <v>13729</v>
      </c>
      <c r="B6487" s="3" t="s">
        <v>23621</v>
      </c>
      <c r="C6487" s="3">
        <v>85</v>
      </c>
      <c r="H6487" s="3">
        <v>68.22</v>
      </c>
      <c r="K6487" s="3">
        <v>68.22</v>
      </c>
      <c r="T6487" s="3">
        <v>0</v>
      </c>
    </row>
    <row r="6488" spans="1:20">
      <c r="A6488" s="3" t="s">
        <v>13730</v>
      </c>
      <c r="B6488" s="3" t="s">
        <v>23621</v>
      </c>
      <c r="C6488" s="3">
        <v>86</v>
      </c>
      <c r="H6488" s="3">
        <v>68.91</v>
      </c>
      <c r="K6488" s="3">
        <v>68.91</v>
      </c>
      <c r="T6488" s="3">
        <v>0</v>
      </c>
    </row>
    <row r="6489" spans="1:20">
      <c r="A6489" s="3" t="s">
        <v>13731</v>
      </c>
      <c r="B6489" s="3" t="s">
        <v>23621</v>
      </c>
      <c r="C6489" s="3">
        <v>87</v>
      </c>
      <c r="H6489" s="3">
        <v>69.599999999999994</v>
      </c>
      <c r="K6489" s="3">
        <v>69.599999999999994</v>
      </c>
      <c r="T6489" s="3">
        <v>0</v>
      </c>
    </row>
    <row r="6490" spans="1:20">
      <c r="A6490" s="3" t="s">
        <v>13732</v>
      </c>
      <c r="B6490" s="3" t="s">
        <v>23621</v>
      </c>
      <c r="C6490" s="3">
        <v>88</v>
      </c>
      <c r="H6490" s="3">
        <v>70.290000000000006</v>
      </c>
      <c r="K6490" s="3">
        <v>70.290000000000006</v>
      </c>
      <c r="T6490" s="3">
        <v>0</v>
      </c>
    </row>
    <row r="6491" spans="1:20">
      <c r="A6491" s="3" t="s">
        <v>13733</v>
      </c>
      <c r="B6491" s="3" t="s">
        <v>23621</v>
      </c>
      <c r="C6491" s="3">
        <v>89</v>
      </c>
      <c r="H6491" s="3">
        <v>70.98</v>
      </c>
      <c r="K6491" s="3">
        <v>70.98</v>
      </c>
      <c r="T6491" s="3">
        <v>0</v>
      </c>
    </row>
    <row r="6492" spans="1:20">
      <c r="A6492" s="3" t="s">
        <v>13734</v>
      </c>
      <c r="B6492" s="3" t="s">
        <v>23621</v>
      </c>
      <c r="C6492" s="3">
        <v>90</v>
      </c>
      <c r="H6492" s="3">
        <v>71.67</v>
      </c>
      <c r="K6492" s="3">
        <v>71.67</v>
      </c>
      <c r="T6492" s="3">
        <v>0</v>
      </c>
    </row>
    <row r="6493" spans="1:20">
      <c r="A6493" s="3" t="s">
        <v>13735</v>
      </c>
      <c r="B6493" s="3" t="s">
        <v>23621</v>
      </c>
      <c r="C6493" s="3">
        <v>91</v>
      </c>
      <c r="H6493" s="3">
        <v>72.36</v>
      </c>
      <c r="K6493" s="3">
        <v>72.36</v>
      </c>
      <c r="T6493" s="3">
        <v>0</v>
      </c>
    </row>
    <row r="6494" spans="1:20">
      <c r="A6494" s="3" t="s">
        <v>13736</v>
      </c>
      <c r="B6494" s="3" t="s">
        <v>23621</v>
      </c>
      <c r="C6494" s="3">
        <v>92</v>
      </c>
      <c r="H6494" s="3">
        <v>73.05</v>
      </c>
      <c r="K6494" s="3">
        <v>73.05</v>
      </c>
      <c r="T6494" s="3">
        <v>0</v>
      </c>
    </row>
    <row r="6495" spans="1:20">
      <c r="A6495" s="3" t="s">
        <v>13737</v>
      </c>
      <c r="B6495" s="3" t="s">
        <v>23621</v>
      </c>
      <c r="C6495" s="3">
        <v>93</v>
      </c>
      <c r="H6495" s="3">
        <v>73.739999999999995</v>
      </c>
      <c r="K6495" s="3">
        <v>73.739999999999995</v>
      </c>
      <c r="T6495" s="3">
        <v>0</v>
      </c>
    </row>
    <row r="6496" spans="1:20">
      <c r="A6496" s="3" t="s">
        <v>13738</v>
      </c>
      <c r="B6496" s="3" t="s">
        <v>23621</v>
      </c>
      <c r="C6496" s="3">
        <v>94</v>
      </c>
      <c r="H6496" s="3">
        <v>74.430000000000007</v>
      </c>
      <c r="K6496" s="3">
        <v>74.430000000000007</v>
      </c>
      <c r="T6496" s="3">
        <v>0</v>
      </c>
    </row>
    <row r="6497" spans="1:20">
      <c r="A6497" s="3" t="s">
        <v>13739</v>
      </c>
      <c r="B6497" s="3" t="s">
        <v>23621</v>
      </c>
      <c r="C6497" s="3">
        <v>95</v>
      </c>
      <c r="H6497" s="3">
        <v>75.12</v>
      </c>
      <c r="K6497" s="3">
        <v>75.12</v>
      </c>
      <c r="T6497" s="3">
        <v>0</v>
      </c>
    </row>
    <row r="6498" spans="1:20">
      <c r="A6498" s="3" t="s">
        <v>13740</v>
      </c>
      <c r="B6498" s="3" t="s">
        <v>23621</v>
      </c>
      <c r="C6498" s="3">
        <v>96</v>
      </c>
      <c r="H6498" s="3">
        <v>75.81</v>
      </c>
      <c r="K6498" s="3">
        <v>75.81</v>
      </c>
      <c r="T6498" s="3">
        <v>0</v>
      </c>
    </row>
    <row r="6499" spans="1:20">
      <c r="A6499" s="3" t="s">
        <v>13741</v>
      </c>
      <c r="B6499" s="3" t="s">
        <v>23621</v>
      </c>
      <c r="C6499" s="3">
        <v>97</v>
      </c>
      <c r="H6499" s="3">
        <v>76.5</v>
      </c>
      <c r="K6499" s="3">
        <v>76.5</v>
      </c>
      <c r="T6499" s="3">
        <v>0</v>
      </c>
    </row>
    <row r="6500" spans="1:20">
      <c r="A6500" s="3" t="s">
        <v>13742</v>
      </c>
      <c r="B6500" s="3" t="s">
        <v>23621</v>
      </c>
      <c r="C6500" s="3">
        <v>98</v>
      </c>
      <c r="H6500" s="3">
        <v>77.19</v>
      </c>
      <c r="K6500" s="3">
        <v>77.19</v>
      </c>
      <c r="T6500" s="3">
        <v>0</v>
      </c>
    </row>
    <row r="6501" spans="1:20">
      <c r="A6501" s="3" t="s">
        <v>13743</v>
      </c>
      <c r="B6501" s="3" t="s">
        <v>23621</v>
      </c>
      <c r="C6501" s="3">
        <v>99</v>
      </c>
      <c r="H6501" s="3">
        <v>77.88</v>
      </c>
      <c r="K6501" s="3">
        <v>77.88</v>
      </c>
      <c r="T6501" s="3">
        <v>0</v>
      </c>
    </row>
    <row r="6502" spans="1:20">
      <c r="A6502" s="3" t="s">
        <v>13744</v>
      </c>
      <c r="B6502" s="3" t="s">
        <v>23621</v>
      </c>
      <c r="C6502" s="3">
        <v>1</v>
      </c>
      <c r="I6502" s="3">
        <v>10.26</v>
      </c>
      <c r="J6502" s="3">
        <v>10.26</v>
      </c>
      <c r="T6502" s="3">
        <v>0</v>
      </c>
    </row>
    <row r="6503" spans="1:20">
      <c r="A6503" s="3" t="s">
        <v>13745</v>
      </c>
      <c r="B6503" s="3" t="s">
        <v>23621</v>
      </c>
      <c r="C6503" s="3">
        <v>2</v>
      </c>
      <c r="I6503" s="3">
        <v>10.95</v>
      </c>
      <c r="J6503" s="3">
        <v>10.95</v>
      </c>
      <c r="T6503" s="3">
        <v>0</v>
      </c>
    </row>
    <row r="6504" spans="1:20">
      <c r="A6504" s="3" t="s">
        <v>13746</v>
      </c>
      <c r="B6504" s="3" t="s">
        <v>23621</v>
      </c>
      <c r="C6504" s="3">
        <v>3</v>
      </c>
      <c r="I6504" s="3">
        <v>11.64</v>
      </c>
      <c r="J6504" s="3">
        <v>11.64</v>
      </c>
      <c r="T6504" s="3">
        <v>0</v>
      </c>
    </row>
    <row r="6505" spans="1:20">
      <c r="A6505" s="3" t="s">
        <v>13747</v>
      </c>
      <c r="B6505" s="3" t="s">
        <v>23621</v>
      </c>
      <c r="C6505" s="3">
        <v>4</v>
      </c>
      <c r="I6505" s="3">
        <v>12.33</v>
      </c>
      <c r="J6505" s="3">
        <v>12.33</v>
      </c>
      <c r="T6505" s="3">
        <v>0</v>
      </c>
    </row>
    <row r="6506" spans="1:20">
      <c r="A6506" s="3" t="s">
        <v>13748</v>
      </c>
      <c r="B6506" s="3" t="s">
        <v>23621</v>
      </c>
      <c r="C6506" s="3">
        <v>5</v>
      </c>
      <c r="I6506" s="3">
        <v>13.02</v>
      </c>
      <c r="J6506" s="3">
        <v>13.02</v>
      </c>
      <c r="T6506" s="3">
        <v>0</v>
      </c>
    </row>
    <row r="6507" spans="1:20">
      <c r="A6507" s="3" t="s">
        <v>13749</v>
      </c>
      <c r="B6507" s="3" t="s">
        <v>23621</v>
      </c>
      <c r="C6507" s="3">
        <v>6</v>
      </c>
      <c r="I6507" s="3">
        <v>13.71</v>
      </c>
      <c r="J6507" s="3">
        <v>13.71</v>
      </c>
      <c r="T6507" s="3">
        <v>0</v>
      </c>
    </row>
    <row r="6508" spans="1:20">
      <c r="A6508" s="3" t="s">
        <v>13750</v>
      </c>
      <c r="B6508" s="3" t="s">
        <v>23621</v>
      </c>
      <c r="C6508" s="3">
        <v>7</v>
      </c>
      <c r="I6508" s="3">
        <v>14.4</v>
      </c>
      <c r="J6508" s="3">
        <v>14.4</v>
      </c>
      <c r="T6508" s="3">
        <v>0</v>
      </c>
    </row>
    <row r="6509" spans="1:20">
      <c r="A6509" s="3" t="s">
        <v>13751</v>
      </c>
      <c r="B6509" s="3" t="s">
        <v>23621</v>
      </c>
      <c r="C6509" s="3">
        <v>8</v>
      </c>
      <c r="I6509" s="3">
        <v>15.09</v>
      </c>
      <c r="J6509" s="3">
        <v>15.09</v>
      </c>
      <c r="T6509" s="3">
        <v>0</v>
      </c>
    </row>
    <row r="6510" spans="1:20">
      <c r="A6510" s="3" t="s">
        <v>13752</v>
      </c>
      <c r="B6510" s="3" t="s">
        <v>23621</v>
      </c>
      <c r="C6510" s="3">
        <v>9</v>
      </c>
      <c r="I6510" s="3">
        <v>15.78</v>
      </c>
      <c r="J6510" s="3">
        <v>15.78</v>
      </c>
      <c r="T6510" s="3">
        <v>0</v>
      </c>
    </row>
    <row r="6511" spans="1:20">
      <c r="A6511" s="3" t="s">
        <v>13753</v>
      </c>
      <c r="B6511" s="3" t="s">
        <v>23621</v>
      </c>
      <c r="C6511" s="3">
        <v>10</v>
      </c>
      <c r="I6511" s="3">
        <v>16.47</v>
      </c>
      <c r="J6511" s="3">
        <v>16.47</v>
      </c>
      <c r="T6511" s="3">
        <v>0</v>
      </c>
    </row>
    <row r="6512" spans="1:20">
      <c r="A6512" s="3" t="s">
        <v>13754</v>
      </c>
      <c r="B6512" s="3" t="s">
        <v>23621</v>
      </c>
      <c r="C6512" s="3">
        <v>11</v>
      </c>
      <c r="I6512" s="3">
        <v>17.16</v>
      </c>
      <c r="J6512" s="3">
        <v>17.16</v>
      </c>
      <c r="T6512" s="3">
        <v>0</v>
      </c>
    </row>
    <row r="6513" spans="1:20">
      <c r="A6513" s="3" t="s">
        <v>13755</v>
      </c>
      <c r="B6513" s="3" t="s">
        <v>23621</v>
      </c>
      <c r="C6513" s="3">
        <v>12</v>
      </c>
      <c r="I6513" s="3">
        <v>17.850000000000001</v>
      </c>
      <c r="J6513" s="3">
        <v>17.850000000000001</v>
      </c>
      <c r="T6513" s="3">
        <v>0</v>
      </c>
    </row>
    <row r="6514" spans="1:20">
      <c r="A6514" s="3" t="s">
        <v>13756</v>
      </c>
      <c r="B6514" s="3" t="s">
        <v>23621</v>
      </c>
      <c r="C6514" s="3">
        <v>13</v>
      </c>
      <c r="I6514" s="3">
        <v>18.54</v>
      </c>
      <c r="J6514" s="3">
        <v>18.54</v>
      </c>
      <c r="T6514" s="3">
        <v>0</v>
      </c>
    </row>
    <row r="6515" spans="1:20">
      <c r="A6515" s="3" t="s">
        <v>13757</v>
      </c>
      <c r="B6515" s="3" t="s">
        <v>23621</v>
      </c>
      <c r="C6515" s="3">
        <v>14</v>
      </c>
      <c r="I6515" s="3">
        <v>19.23</v>
      </c>
      <c r="J6515" s="3">
        <v>19.23</v>
      </c>
      <c r="T6515" s="3">
        <v>0</v>
      </c>
    </row>
    <row r="6516" spans="1:20">
      <c r="A6516" s="3" t="s">
        <v>13758</v>
      </c>
      <c r="B6516" s="3" t="s">
        <v>23621</v>
      </c>
      <c r="C6516" s="3">
        <v>15</v>
      </c>
      <c r="I6516" s="3">
        <v>19.920000000000002</v>
      </c>
      <c r="J6516" s="3">
        <v>19.920000000000002</v>
      </c>
      <c r="T6516" s="3">
        <v>0</v>
      </c>
    </row>
    <row r="6517" spans="1:20">
      <c r="A6517" s="3" t="s">
        <v>13759</v>
      </c>
      <c r="B6517" s="3" t="s">
        <v>23621</v>
      </c>
      <c r="C6517" s="3">
        <v>16</v>
      </c>
      <c r="I6517" s="3">
        <v>20.61</v>
      </c>
      <c r="J6517" s="3">
        <v>20.61</v>
      </c>
      <c r="T6517" s="3">
        <v>0</v>
      </c>
    </row>
    <row r="6518" spans="1:20">
      <c r="A6518" s="3" t="s">
        <v>13760</v>
      </c>
      <c r="B6518" s="3" t="s">
        <v>23621</v>
      </c>
      <c r="C6518" s="3">
        <v>17</v>
      </c>
      <c r="I6518" s="3">
        <v>21.3</v>
      </c>
      <c r="J6518" s="3">
        <v>21.3</v>
      </c>
      <c r="T6518" s="3">
        <v>0</v>
      </c>
    </row>
    <row r="6519" spans="1:20">
      <c r="A6519" s="3" t="s">
        <v>13761</v>
      </c>
      <c r="B6519" s="3" t="s">
        <v>23621</v>
      </c>
      <c r="C6519" s="3">
        <v>18</v>
      </c>
      <c r="I6519" s="3">
        <v>21.99</v>
      </c>
      <c r="J6519" s="3">
        <v>21.99</v>
      </c>
      <c r="T6519" s="3">
        <v>0</v>
      </c>
    </row>
    <row r="6520" spans="1:20">
      <c r="A6520" s="3" t="s">
        <v>13762</v>
      </c>
      <c r="B6520" s="3" t="s">
        <v>23621</v>
      </c>
      <c r="C6520" s="3">
        <v>19</v>
      </c>
      <c r="I6520" s="3">
        <v>22.68</v>
      </c>
      <c r="J6520" s="3">
        <v>22.68</v>
      </c>
      <c r="T6520" s="3">
        <v>0</v>
      </c>
    </row>
    <row r="6521" spans="1:20">
      <c r="A6521" s="3" t="s">
        <v>13763</v>
      </c>
      <c r="B6521" s="3" t="s">
        <v>23621</v>
      </c>
      <c r="C6521" s="3">
        <v>20</v>
      </c>
      <c r="I6521" s="3">
        <v>23.37</v>
      </c>
      <c r="J6521" s="3">
        <v>23.37</v>
      </c>
      <c r="T6521" s="3">
        <v>0</v>
      </c>
    </row>
    <row r="6522" spans="1:20">
      <c r="A6522" s="3" t="s">
        <v>13764</v>
      </c>
      <c r="B6522" s="3" t="s">
        <v>23621</v>
      </c>
      <c r="C6522" s="3">
        <v>21</v>
      </c>
      <c r="I6522" s="3">
        <v>24.06</v>
      </c>
      <c r="J6522" s="3">
        <v>24.06</v>
      </c>
      <c r="T6522" s="3">
        <v>0</v>
      </c>
    </row>
    <row r="6523" spans="1:20">
      <c r="A6523" s="3" t="s">
        <v>13765</v>
      </c>
      <c r="B6523" s="3" t="s">
        <v>23621</v>
      </c>
      <c r="C6523" s="3">
        <v>22</v>
      </c>
      <c r="I6523" s="3">
        <v>24.75</v>
      </c>
      <c r="J6523" s="3">
        <v>24.75</v>
      </c>
      <c r="T6523" s="3">
        <v>0</v>
      </c>
    </row>
    <row r="6524" spans="1:20">
      <c r="A6524" s="3" t="s">
        <v>13766</v>
      </c>
      <c r="B6524" s="3" t="s">
        <v>23621</v>
      </c>
      <c r="C6524" s="3">
        <v>23</v>
      </c>
      <c r="I6524" s="3">
        <v>25.44</v>
      </c>
      <c r="J6524" s="3">
        <v>25.44</v>
      </c>
      <c r="T6524" s="3">
        <v>0</v>
      </c>
    </row>
    <row r="6525" spans="1:20">
      <c r="A6525" s="3" t="s">
        <v>13767</v>
      </c>
      <c r="B6525" s="3" t="s">
        <v>23621</v>
      </c>
      <c r="C6525" s="3">
        <v>24</v>
      </c>
      <c r="I6525" s="3">
        <v>26.13</v>
      </c>
      <c r="J6525" s="3">
        <v>26.13</v>
      </c>
      <c r="T6525" s="3">
        <v>0</v>
      </c>
    </row>
    <row r="6526" spans="1:20">
      <c r="A6526" s="3" t="s">
        <v>13768</v>
      </c>
      <c r="B6526" s="3" t="s">
        <v>23621</v>
      </c>
      <c r="C6526" s="3">
        <v>25</v>
      </c>
      <c r="I6526" s="3">
        <v>26.82</v>
      </c>
      <c r="J6526" s="3">
        <v>26.82</v>
      </c>
      <c r="T6526" s="3">
        <v>0</v>
      </c>
    </row>
    <row r="6527" spans="1:20">
      <c r="A6527" s="3" t="s">
        <v>13769</v>
      </c>
      <c r="B6527" s="3" t="s">
        <v>23621</v>
      </c>
      <c r="C6527" s="3">
        <v>26</v>
      </c>
      <c r="I6527" s="3">
        <v>27.51</v>
      </c>
      <c r="J6527" s="3">
        <v>27.51</v>
      </c>
      <c r="T6527" s="3">
        <v>0</v>
      </c>
    </row>
    <row r="6528" spans="1:20">
      <c r="A6528" s="3" t="s">
        <v>13770</v>
      </c>
      <c r="B6528" s="3" t="s">
        <v>23621</v>
      </c>
      <c r="C6528" s="3">
        <v>27</v>
      </c>
      <c r="I6528" s="3">
        <v>28.2</v>
      </c>
      <c r="J6528" s="3">
        <v>28.2</v>
      </c>
      <c r="T6528" s="3">
        <v>0</v>
      </c>
    </row>
    <row r="6529" spans="1:20">
      <c r="A6529" s="3" t="s">
        <v>13771</v>
      </c>
      <c r="B6529" s="3" t="s">
        <v>23621</v>
      </c>
      <c r="C6529" s="3">
        <v>28</v>
      </c>
      <c r="I6529" s="3">
        <v>28.89</v>
      </c>
      <c r="J6529" s="3">
        <v>28.89</v>
      </c>
      <c r="T6529" s="3">
        <v>0</v>
      </c>
    </row>
    <row r="6530" spans="1:20">
      <c r="A6530" s="3" t="s">
        <v>13772</v>
      </c>
      <c r="B6530" s="3" t="s">
        <v>23621</v>
      </c>
      <c r="C6530" s="3">
        <v>29</v>
      </c>
      <c r="I6530" s="3">
        <v>29.58</v>
      </c>
      <c r="J6530" s="3">
        <v>29.58</v>
      </c>
      <c r="T6530" s="3">
        <v>0</v>
      </c>
    </row>
    <row r="6531" spans="1:20">
      <c r="A6531" s="3" t="s">
        <v>13773</v>
      </c>
      <c r="B6531" s="3" t="s">
        <v>23621</v>
      </c>
      <c r="C6531" s="3">
        <v>30</v>
      </c>
      <c r="I6531" s="3">
        <v>30.27</v>
      </c>
      <c r="J6531" s="3">
        <v>30.27</v>
      </c>
      <c r="T6531" s="3">
        <v>0</v>
      </c>
    </row>
    <row r="6532" spans="1:20">
      <c r="A6532" s="3" t="s">
        <v>13774</v>
      </c>
      <c r="B6532" s="3" t="s">
        <v>23621</v>
      </c>
      <c r="C6532" s="3">
        <v>31</v>
      </c>
      <c r="I6532" s="3">
        <v>30.96</v>
      </c>
      <c r="J6532" s="3">
        <v>30.96</v>
      </c>
      <c r="T6532" s="3">
        <v>0</v>
      </c>
    </row>
    <row r="6533" spans="1:20">
      <c r="A6533" s="3" t="s">
        <v>13775</v>
      </c>
      <c r="B6533" s="3" t="s">
        <v>23621</v>
      </c>
      <c r="C6533" s="3">
        <v>32</v>
      </c>
      <c r="I6533" s="3">
        <v>31.65</v>
      </c>
      <c r="J6533" s="3">
        <v>31.65</v>
      </c>
      <c r="T6533" s="3">
        <v>0</v>
      </c>
    </row>
    <row r="6534" spans="1:20">
      <c r="A6534" s="3" t="s">
        <v>13776</v>
      </c>
      <c r="B6534" s="3" t="s">
        <v>23621</v>
      </c>
      <c r="C6534" s="3">
        <v>33</v>
      </c>
      <c r="I6534" s="3">
        <v>32.340000000000003</v>
      </c>
      <c r="J6534" s="3">
        <v>32.340000000000003</v>
      </c>
      <c r="T6534" s="3">
        <v>0</v>
      </c>
    </row>
    <row r="6535" spans="1:20">
      <c r="A6535" s="3" t="s">
        <v>13777</v>
      </c>
      <c r="B6535" s="3" t="s">
        <v>23621</v>
      </c>
      <c r="C6535" s="3">
        <v>34</v>
      </c>
      <c r="I6535" s="3">
        <v>33.03</v>
      </c>
      <c r="J6535" s="3">
        <v>33.03</v>
      </c>
      <c r="T6535" s="3">
        <v>0</v>
      </c>
    </row>
    <row r="6536" spans="1:20">
      <c r="A6536" s="3" t="s">
        <v>13778</v>
      </c>
      <c r="B6536" s="3" t="s">
        <v>23621</v>
      </c>
      <c r="C6536" s="3">
        <v>35</v>
      </c>
      <c r="I6536" s="3">
        <v>33.72</v>
      </c>
      <c r="J6536" s="3">
        <v>33.72</v>
      </c>
      <c r="T6536" s="3">
        <v>0</v>
      </c>
    </row>
    <row r="6537" spans="1:20">
      <c r="A6537" s="3" t="s">
        <v>13779</v>
      </c>
      <c r="B6537" s="3" t="s">
        <v>23621</v>
      </c>
      <c r="C6537" s="3">
        <v>36</v>
      </c>
      <c r="I6537" s="3">
        <v>34.409999999999997</v>
      </c>
      <c r="J6537" s="3">
        <v>34.409999999999997</v>
      </c>
      <c r="T6537" s="3">
        <v>0</v>
      </c>
    </row>
    <row r="6538" spans="1:20">
      <c r="A6538" s="3" t="s">
        <v>13780</v>
      </c>
      <c r="B6538" s="3" t="s">
        <v>23621</v>
      </c>
      <c r="C6538" s="3">
        <v>37</v>
      </c>
      <c r="I6538" s="3">
        <v>35.1</v>
      </c>
      <c r="J6538" s="3">
        <v>35.1</v>
      </c>
      <c r="T6538" s="3">
        <v>0</v>
      </c>
    </row>
    <row r="6539" spans="1:20">
      <c r="A6539" s="3" t="s">
        <v>13781</v>
      </c>
      <c r="B6539" s="3" t="s">
        <v>23621</v>
      </c>
      <c r="C6539" s="3">
        <v>38</v>
      </c>
      <c r="I6539" s="3">
        <v>35.79</v>
      </c>
      <c r="J6539" s="3">
        <v>35.79</v>
      </c>
      <c r="T6539" s="3">
        <v>0</v>
      </c>
    </row>
    <row r="6540" spans="1:20">
      <c r="A6540" s="3" t="s">
        <v>13782</v>
      </c>
      <c r="B6540" s="3" t="s">
        <v>23621</v>
      </c>
      <c r="C6540" s="3">
        <v>39</v>
      </c>
      <c r="I6540" s="3">
        <v>36.479999999999997</v>
      </c>
      <c r="J6540" s="3">
        <v>36.479999999999997</v>
      </c>
      <c r="T6540" s="3">
        <v>0</v>
      </c>
    </row>
    <row r="6541" spans="1:20">
      <c r="A6541" s="3" t="s">
        <v>13783</v>
      </c>
      <c r="B6541" s="3" t="s">
        <v>23621</v>
      </c>
      <c r="C6541" s="3">
        <v>40</v>
      </c>
      <c r="I6541" s="3">
        <v>37.17</v>
      </c>
      <c r="J6541" s="3">
        <v>37.17</v>
      </c>
      <c r="T6541" s="3">
        <v>0</v>
      </c>
    </row>
    <row r="6542" spans="1:20">
      <c r="A6542" s="3" t="s">
        <v>13784</v>
      </c>
      <c r="B6542" s="3" t="s">
        <v>23621</v>
      </c>
      <c r="C6542" s="3">
        <v>41</v>
      </c>
      <c r="I6542" s="3">
        <v>37.86</v>
      </c>
      <c r="J6542" s="3">
        <v>37.86</v>
      </c>
      <c r="T6542" s="3">
        <v>0</v>
      </c>
    </row>
    <row r="6543" spans="1:20">
      <c r="A6543" s="3" t="s">
        <v>13785</v>
      </c>
      <c r="B6543" s="3" t="s">
        <v>23621</v>
      </c>
      <c r="C6543" s="3">
        <v>42</v>
      </c>
      <c r="I6543" s="3">
        <v>38.549999999999997</v>
      </c>
      <c r="J6543" s="3">
        <v>38.549999999999997</v>
      </c>
      <c r="T6543" s="3">
        <v>0</v>
      </c>
    </row>
    <row r="6544" spans="1:20">
      <c r="A6544" s="3" t="s">
        <v>13786</v>
      </c>
      <c r="B6544" s="3" t="s">
        <v>23621</v>
      </c>
      <c r="C6544" s="3">
        <v>43</v>
      </c>
      <c r="I6544" s="3">
        <v>39.24</v>
      </c>
      <c r="J6544" s="3">
        <v>39.24</v>
      </c>
      <c r="T6544" s="3">
        <v>0</v>
      </c>
    </row>
    <row r="6545" spans="1:20">
      <c r="A6545" s="3" t="s">
        <v>13787</v>
      </c>
      <c r="B6545" s="3" t="s">
        <v>23621</v>
      </c>
      <c r="C6545" s="3">
        <v>44</v>
      </c>
      <c r="I6545" s="3">
        <v>39.93</v>
      </c>
      <c r="J6545" s="3">
        <v>39.93</v>
      </c>
      <c r="T6545" s="3">
        <v>0</v>
      </c>
    </row>
    <row r="6546" spans="1:20">
      <c r="A6546" s="3" t="s">
        <v>13788</v>
      </c>
      <c r="B6546" s="3" t="s">
        <v>23621</v>
      </c>
      <c r="C6546" s="3">
        <v>45</v>
      </c>
      <c r="I6546" s="3">
        <v>40.619999999999997</v>
      </c>
      <c r="J6546" s="3">
        <v>40.619999999999997</v>
      </c>
      <c r="T6546" s="3">
        <v>0</v>
      </c>
    </row>
    <row r="6547" spans="1:20">
      <c r="A6547" s="3" t="s">
        <v>13789</v>
      </c>
      <c r="B6547" s="3" t="s">
        <v>23621</v>
      </c>
      <c r="C6547" s="3">
        <v>46</v>
      </c>
      <c r="I6547" s="3">
        <v>41.31</v>
      </c>
      <c r="J6547" s="3">
        <v>41.31</v>
      </c>
      <c r="T6547" s="3">
        <v>0</v>
      </c>
    </row>
    <row r="6548" spans="1:20">
      <c r="A6548" s="3" t="s">
        <v>13790</v>
      </c>
      <c r="B6548" s="3" t="s">
        <v>23621</v>
      </c>
      <c r="C6548" s="3">
        <v>47</v>
      </c>
      <c r="I6548" s="3">
        <v>42</v>
      </c>
      <c r="J6548" s="3">
        <v>42</v>
      </c>
      <c r="T6548" s="3">
        <v>0</v>
      </c>
    </row>
    <row r="6549" spans="1:20">
      <c r="A6549" s="3" t="s">
        <v>13791</v>
      </c>
      <c r="B6549" s="3" t="s">
        <v>23621</v>
      </c>
      <c r="C6549" s="3">
        <v>48</v>
      </c>
      <c r="I6549" s="3">
        <v>42.69</v>
      </c>
      <c r="J6549" s="3">
        <v>42.69</v>
      </c>
      <c r="T6549" s="3">
        <v>0</v>
      </c>
    </row>
    <row r="6550" spans="1:20">
      <c r="A6550" s="3" t="s">
        <v>13792</v>
      </c>
      <c r="B6550" s="3" t="s">
        <v>23621</v>
      </c>
      <c r="C6550" s="3">
        <v>49</v>
      </c>
      <c r="I6550" s="3">
        <v>43.38</v>
      </c>
      <c r="J6550" s="3">
        <v>43.38</v>
      </c>
      <c r="T6550" s="3">
        <v>0</v>
      </c>
    </row>
    <row r="6551" spans="1:20">
      <c r="A6551" s="3" t="s">
        <v>13793</v>
      </c>
      <c r="B6551" s="3" t="s">
        <v>23621</v>
      </c>
      <c r="C6551" s="3">
        <v>50</v>
      </c>
      <c r="I6551" s="3">
        <v>44.07</v>
      </c>
      <c r="J6551" s="3">
        <v>44.07</v>
      </c>
      <c r="T6551" s="3">
        <v>0</v>
      </c>
    </row>
    <row r="6552" spans="1:20">
      <c r="A6552" s="3" t="s">
        <v>13794</v>
      </c>
      <c r="B6552" s="3" t="s">
        <v>23621</v>
      </c>
      <c r="C6552" s="3">
        <v>51</v>
      </c>
      <c r="I6552" s="3">
        <v>44.76</v>
      </c>
      <c r="J6552" s="3">
        <v>44.76</v>
      </c>
      <c r="T6552" s="3">
        <v>0</v>
      </c>
    </row>
    <row r="6553" spans="1:20">
      <c r="A6553" s="3" t="s">
        <v>13795</v>
      </c>
      <c r="B6553" s="3" t="s">
        <v>23621</v>
      </c>
      <c r="C6553" s="3">
        <v>52</v>
      </c>
      <c r="I6553" s="3">
        <v>45.45</v>
      </c>
      <c r="J6553" s="3">
        <v>45.45</v>
      </c>
      <c r="T6553" s="3">
        <v>0</v>
      </c>
    </row>
    <row r="6554" spans="1:20">
      <c r="A6554" s="3" t="s">
        <v>13796</v>
      </c>
      <c r="B6554" s="3" t="s">
        <v>23621</v>
      </c>
      <c r="C6554" s="3">
        <v>53</v>
      </c>
      <c r="I6554" s="3">
        <v>46.14</v>
      </c>
      <c r="J6554" s="3">
        <v>46.14</v>
      </c>
      <c r="T6554" s="3">
        <v>0</v>
      </c>
    </row>
    <row r="6555" spans="1:20">
      <c r="A6555" s="3" t="s">
        <v>13797</v>
      </c>
      <c r="B6555" s="3" t="s">
        <v>23621</v>
      </c>
      <c r="C6555" s="3">
        <v>54</v>
      </c>
      <c r="I6555" s="3">
        <v>46.83</v>
      </c>
      <c r="J6555" s="3">
        <v>46.83</v>
      </c>
      <c r="T6555" s="3">
        <v>0</v>
      </c>
    </row>
    <row r="6556" spans="1:20">
      <c r="A6556" s="3" t="s">
        <v>13798</v>
      </c>
      <c r="B6556" s="3" t="s">
        <v>23621</v>
      </c>
      <c r="C6556" s="3">
        <v>55</v>
      </c>
      <c r="I6556" s="3">
        <v>47.52</v>
      </c>
      <c r="J6556" s="3">
        <v>47.52</v>
      </c>
      <c r="T6556" s="3">
        <v>0</v>
      </c>
    </row>
    <row r="6557" spans="1:20">
      <c r="A6557" s="3" t="s">
        <v>13799</v>
      </c>
      <c r="B6557" s="3" t="s">
        <v>23621</v>
      </c>
      <c r="C6557" s="3">
        <v>56</v>
      </c>
      <c r="I6557" s="3">
        <v>48.21</v>
      </c>
      <c r="J6557" s="3">
        <v>48.21</v>
      </c>
      <c r="T6557" s="3">
        <v>0</v>
      </c>
    </row>
    <row r="6558" spans="1:20">
      <c r="A6558" s="3" t="s">
        <v>13800</v>
      </c>
      <c r="B6558" s="3" t="s">
        <v>23621</v>
      </c>
      <c r="C6558" s="3">
        <v>57</v>
      </c>
      <c r="I6558" s="3">
        <v>48.9</v>
      </c>
      <c r="J6558" s="3">
        <v>48.9</v>
      </c>
      <c r="T6558" s="3">
        <v>0</v>
      </c>
    </row>
    <row r="6559" spans="1:20">
      <c r="A6559" s="3" t="s">
        <v>13801</v>
      </c>
      <c r="B6559" s="3" t="s">
        <v>23621</v>
      </c>
      <c r="C6559" s="3">
        <v>58</v>
      </c>
      <c r="I6559" s="3">
        <v>49.59</v>
      </c>
      <c r="J6559" s="3">
        <v>49.59</v>
      </c>
      <c r="T6559" s="3">
        <v>0</v>
      </c>
    </row>
    <row r="6560" spans="1:20">
      <c r="A6560" s="3" t="s">
        <v>13802</v>
      </c>
      <c r="B6560" s="3" t="s">
        <v>23621</v>
      </c>
      <c r="C6560" s="3">
        <v>59</v>
      </c>
      <c r="I6560" s="3">
        <v>50.28</v>
      </c>
      <c r="J6560" s="3">
        <v>50.28</v>
      </c>
      <c r="T6560" s="3">
        <v>0</v>
      </c>
    </row>
    <row r="6561" spans="1:20">
      <c r="A6561" s="3" t="s">
        <v>13803</v>
      </c>
      <c r="B6561" s="3" t="s">
        <v>23621</v>
      </c>
      <c r="C6561" s="3">
        <v>60</v>
      </c>
      <c r="I6561" s="3">
        <v>50.97</v>
      </c>
      <c r="J6561" s="3">
        <v>50.97</v>
      </c>
      <c r="T6561" s="3">
        <v>0</v>
      </c>
    </row>
    <row r="6562" spans="1:20">
      <c r="A6562" s="3" t="s">
        <v>13804</v>
      </c>
      <c r="B6562" s="3" t="s">
        <v>23621</v>
      </c>
      <c r="C6562" s="3">
        <v>61</v>
      </c>
      <c r="I6562" s="3">
        <v>51.66</v>
      </c>
      <c r="J6562" s="3">
        <v>51.66</v>
      </c>
      <c r="T6562" s="3">
        <v>0</v>
      </c>
    </row>
    <row r="6563" spans="1:20">
      <c r="A6563" s="3" t="s">
        <v>13805</v>
      </c>
      <c r="B6563" s="3" t="s">
        <v>23621</v>
      </c>
      <c r="C6563" s="3">
        <v>62</v>
      </c>
      <c r="I6563" s="3">
        <v>52.35</v>
      </c>
      <c r="J6563" s="3">
        <v>52.35</v>
      </c>
      <c r="T6563" s="3">
        <v>0</v>
      </c>
    </row>
    <row r="6564" spans="1:20">
      <c r="A6564" s="3" t="s">
        <v>13806</v>
      </c>
      <c r="B6564" s="3" t="s">
        <v>23621</v>
      </c>
      <c r="C6564" s="3">
        <v>63</v>
      </c>
      <c r="I6564" s="3">
        <v>53.04</v>
      </c>
      <c r="J6564" s="3">
        <v>53.04</v>
      </c>
      <c r="T6564" s="3">
        <v>0</v>
      </c>
    </row>
    <row r="6565" spans="1:20">
      <c r="A6565" s="3" t="s">
        <v>13807</v>
      </c>
      <c r="B6565" s="3" t="s">
        <v>23621</v>
      </c>
      <c r="C6565" s="3">
        <v>64</v>
      </c>
      <c r="I6565" s="3">
        <v>53.73</v>
      </c>
      <c r="J6565" s="3">
        <v>53.73</v>
      </c>
      <c r="T6565" s="3">
        <v>0</v>
      </c>
    </row>
    <row r="6566" spans="1:20">
      <c r="A6566" s="3" t="s">
        <v>13808</v>
      </c>
      <c r="B6566" s="3" t="s">
        <v>23621</v>
      </c>
      <c r="C6566" s="3">
        <v>65</v>
      </c>
      <c r="I6566" s="3">
        <v>54.42</v>
      </c>
      <c r="J6566" s="3">
        <v>54.42</v>
      </c>
      <c r="T6566" s="3">
        <v>0</v>
      </c>
    </row>
    <row r="6567" spans="1:20">
      <c r="A6567" s="3" t="s">
        <v>13809</v>
      </c>
      <c r="B6567" s="3" t="s">
        <v>23621</v>
      </c>
      <c r="C6567" s="3">
        <v>66</v>
      </c>
      <c r="I6567" s="3">
        <v>55.11</v>
      </c>
      <c r="J6567" s="3">
        <v>55.11</v>
      </c>
      <c r="T6567" s="3">
        <v>0</v>
      </c>
    </row>
    <row r="6568" spans="1:20">
      <c r="A6568" s="3" t="s">
        <v>13810</v>
      </c>
      <c r="B6568" s="3" t="s">
        <v>23621</v>
      </c>
      <c r="C6568" s="3">
        <v>67</v>
      </c>
      <c r="I6568" s="3">
        <v>55.8</v>
      </c>
      <c r="J6568" s="3">
        <v>55.8</v>
      </c>
      <c r="T6568" s="3">
        <v>0</v>
      </c>
    </row>
    <row r="6569" spans="1:20">
      <c r="A6569" s="3" t="s">
        <v>13811</v>
      </c>
      <c r="B6569" s="3" t="s">
        <v>23621</v>
      </c>
      <c r="C6569" s="3">
        <v>68</v>
      </c>
      <c r="I6569" s="3">
        <v>56.49</v>
      </c>
      <c r="J6569" s="3">
        <v>56.49</v>
      </c>
      <c r="T6569" s="3">
        <v>0</v>
      </c>
    </row>
    <row r="6570" spans="1:20">
      <c r="A6570" s="3" t="s">
        <v>13812</v>
      </c>
      <c r="B6570" s="3" t="s">
        <v>23621</v>
      </c>
      <c r="C6570" s="3">
        <v>69</v>
      </c>
      <c r="I6570" s="3">
        <v>57.18</v>
      </c>
      <c r="J6570" s="3">
        <v>57.18</v>
      </c>
      <c r="T6570" s="3">
        <v>0</v>
      </c>
    </row>
    <row r="6571" spans="1:20">
      <c r="A6571" s="3" t="s">
        <v>13813</v>
      </c>
      <c r="B6571" s="3" t="s">
        <v>23621</v>
      </c>
      <c r="C6571" s="3">
        <v>70</v>
      </c>
      <c r="I6571" s="3">
        <v>57.87</v>
      </c>
      <c r="J6571" s="3">
        <v>57.87</v>
      </c>
      <c r="T6571" s="3">
        <v>0</v>
      </c>
    </row>
    <row r="6572" spans="1:20">
      <c r="A6572" s="3" t="s">
        <v>13814</v>
      </c>
      <c r="B6572" s="3" t="s">
        <v>23621</v>
      </c>
      <c r="C6572" s="3">
        <v>71</v>
      </c>
      <c r="I6572" s="3">
        <v>58.56</v>
      </c>
      <c r="J6572" s="3">
        <v>58.56</v>
      </c>
      <c r="T6572" s="3">
        <v>0</v>
      </c>
    </row>
    <row r="6573" spans="1:20">
      <c r="A6573" s="3" t="s">
        <v>13815</v>
      </c>
      <c r="B6573" s="3" t="s">
        <v>23621</v>
      </c>
      <c r="C6573" s="3">
        <v>72</v>
      </c>
      <c r="I6573" s="3">
        <v>59.25</v>
      </c>
      <c r="J6573" s="3">
        <v>59.25</v>
      </c>
      <c r="T6573" s="3">
        <v>0</v>
      </c>
    </row>
    <row r="6574" spans="1:20">
      <c r="A6574" s="3" t="s">
        <v>13816</v>
      </c>
      <c r="B6574" s="3" t="s">
        <v>23621</v>
      </c>
      <c r="C6574" s="3">
        <v>73</v>
      </c>
      <c r="I6574" s="3">
        <v>59.94</v>
      </c>
      <c r="J6574" s="3">
        <v>59.94</v>
      </c>
      <c r="T6574" s="3">
        <v>0</v>
      </c>
    </row>
    <row r="6575" spans="1:20">
      <c r="A6575" s="3" t="s">
        <v>13817</v>
      </c>
      <c r="B6575" s="3" t="s">
        <v>23621</v>
      </c>
      <c r="C6575" s="3">
        <v>74</v>
      </c>
      <c r="I6575" s="3">
        <v>60.63</v>
      </c>
      <c r="J6575" s="3">
        <v>60.63</v>
      </c>
      <c r="T6575" s="3">
        <v>0</v>
      </c>
    </row>
    <row r="6576" spans="1:20">
      <c r="A6576" s="3" t="s">
        <v>13818</v>
      </c>
      <c r="B6576" s="3" t="s">
        <v>23621</v>
      </c>
      <c r="C6576" s="3">
        <v>75</v>
      </c>
      <c r="I6576" s="3">
        <v>61.32</v>
      </c>
      <c r="J6576" s="3">
        <v>61.32</v>
      </c>
      <c r="T6576" s="3">
        <v>0</v>
      </c>
    </row>
    <row r="6577" spans="1:20">
      <c r="A6577" s="3" t="s">
        <v>13819</v>
      </c>
      <c r="B6577" s="3" t="s">
        <v>23621</v>
      </c>
      <c r="C6577" s="3">
        <v>76</v>
      </c>
      <c r="I6577" s="3">
        <v>62.01</v>
      </c>
      <c r="J6577" s="3">
        <v>62.01</v>
      </c>
      <c r="T6577" s="3">
        <v>0</v>
      </c>
    </row>
    <row r="6578" spans="1:20">
      <c r="A6578" s="3" t="s">
        <v>13820</v>
      </c>
      <c r="B6578" s="3" t="s">
        <v>23621</v>
      </c>
      <c r="C6578" s="3">
        <v>77</v>
      </c>
      <c r="I6578" s="3">
        <v>62.7</v>
      </c>
      <c r="J6578" s="3">
        <v>62.7</v>
      </c>
      <c r="T6578" s="3">
        <v>0</v>
      </c>
    </row>
    <row r="6579" spans="1:20">
      <c r="A6579" s="3" t="s">
        <v>13821</v>
      </c>
      <c r="B6579" s="3" t="s">
        <v>23621</v>
      </c>
      <c r="C6579" s="3">
        <v>78</v>
      </c>
      <c r="I6579" s="3">
        <v>63.39</v>
      </c>
      <c r="J6579" s="3">
        <v>63.39</v>
      </c>
      <c r="T6579" s="3">
        <v>0</v>
      </c>
    </row>
    <row r="6580" spans="1:20">
      <c r="A6580" s="3" t="s">
        <v>13822</v>
      </c>
      <c r="B6580" s="3" t="s">
        <v>23621</v>
      </c>
      <c r="C6580" s="3">
        <v>79</v>
      </c>
      <c r="I6580" s="3">
        <v>64.08</v>
      </c>
      <c r="J6580" s="3">
        <v>64.08</v>
      </c>
      <c r="T6580" s="3">
        <v>0</v>
      </c>
    </row>
    <row r="6581" spans="1:20">
      <c r="A6581" s="3" t="s">
        <v>13823</v>
      </c>
      <c r="B6581" s="3" t="s">
        <v>23621</v>
      </c>
      <c r="C6581" s="3">
        <v>80</v>
      </c>
      <c r="I6581" s="3">
        <v>64.77</v>
      </c>
      <c r="J6581" s="3">
        <v>64.77</v>
      </c>
      <c r="T6581" s="3">
        <v>0</v>
      </c>
    </row>
    <row r="6582" spans="1:20">
      <c r="A6582" s="3" t="s">
        <v>13824</v>
      </c>
      <c r="B6582" s="3" t="s">
        <v>23621</v>
      </c>
      <c r="C6582" s="3">
        <v>81</v>
      </c>
      <c r="I6582" s="3">
        <v>65.459999999999994</v>
      </c>
      <c r="J6582" s="3">
        <v>65.459999999999994</v>
      </c>
      <c r="T6582" s="3">
        <v>0</v>
      </c>
    </row>
    <row r="6583" spans="1:20">
      <c r="A6583" s="3" t="s">
        <v>13825</v>
      </c>
      <c r="B6583" s="3" t="s">
        <v>23621</v>
      </c>
      <c r="C6583" s="3">
        <v>82</v>
      </c>
      <c r="I6583" s="3">
        <v>66.150000000000006</v>
      </c>
      <c r="J6583" s="3">
        <v>66.150000000000006</v>
      </c>
      <c r="T6583" s="3">
        <v>0</v>
      </c>
    </row>
    <row r="6584" spans="1:20">
      <c r="A6584" s="3" t="s">
        <v>13826</v>
      </c>
      <c r="B6584" s="3" t="s">
        <v>23621</v>
      </c>
      <c r="C6584" s="3">
        <v>83</v>
      </c>
      <c r="I6584" s="3">
        <v>66.84</v>
      </c>
      <c r="J6584" s="3">
        <v>66.84</v>
      </c>
      <c r="T6584" s="3">
        <v>0</v>
      </c>
    </row>
    <row r="6585" spans="1:20">
      <c r="A6585" s="3" t="s">
        <v>13827</v>
      </c>
      <c r="B6585" s="3" t="s">
        <v>23621</v>
      </c>
      <c r="C6585" s="3">
        <v>84</v>
      </c>
      <c r="I6585" s="3">
        <v>67.53</v>
      </c>
      <c r="J6585" s="3">
        <v>67.53</v>
      </c>
      <c r="T6585" s="3">
        <v>0</v>
      </c>
    </row>
    <row r="6586" spans="1:20">
      <c r="A6586" s="3" t="s">
        <v>13828</v>
      </c>
      <c r="B6586" s="3" t="s">
        <v>23621</v>
      </c>
      <c r="C6586" s="3">
        <v>85</v>
      </c>
      <c r="I6586" s="3">
        <v>68.22</v>
      </c>
      <c r="J6586" s="3">
        <v>68.22</v>
      </c>
      <c r="T6586" s="3">
        <v>0</v>
      </c>
    </row>
    <row r="6587" spans="1:20">
      <c r="A6587" s="3" t="s">
        <v>13829</v>
      </c>
      <c r="B6587" s="3" t="s">
        <v>23621</v>
      </c>
      <c r="C6587" s="3">
        <v>86</v>
      </c>
      <c r="I6587" s="3">
        <v>68.91</v>
      </c>
      <c r="J6587" s="3">
        <v>68.91</v>
      </c>
      <c r="T6587" s="3">
        <v>0</v>
      </c>
    </row>
    <row r="6588" spans="1:20">
      <c r="A6588" s="3" t="s">
        <v>13830</v>
      </c>
      <c r="B6588" s="3" t="s">
        <v>23621</v>
      </c>
      <c r="C6588" s="3">
        <v>87</v>
      </c>
      <c r="I6588" s="3">
        <v>69.599999999999994</v>
      </c>
      <c r="J6588" s="3">
        <v>69.599999999999994</v>
      </c>
      <c r="T6588" s="3">
        <v>0</v>
      </c>
    </row>
    <row r="6589" spans="1:20">
      <c r="A6589" s="3" t="s">
        <v>13831</v>
      </c>
      <c r="B6589" s="3" t="s">
        <v>23621</v>
      </c>
      <c r="C6589" s="3">
        <v>88</v>
      </c>
      <c r="I6589" s="3">
        <v>70.290000000000006</v>
      </c>
      <c r="J6589" s="3">
        <v>70.290000000000006</v>
      </c>
      <c r="T6589" s="3">
        <v>0</v>
      </c>
    </row>
    <row r="6590" spans="1:20">
      <c r="A6590" s="3" t="s">
        <v>13832</v>
      </c>
      <c r="B6590" s="3" t="s">
        <v>23621</v>
      </c>
      <c r="C6590" s="3">
        <v>89</v>
      </c>
      <c r="I6590" s="3">
        <v>70.98</v>
      </c>
      <c r="J6590" s="3">
        <v>70.98</v>
      </c>
      <c r="T6590" s="3">
        <v>0</v>
      </c>
    </row>
    <row r="6591" spans="1:20">
      <c r="A6591" s="3" t="s">
        <v>13833</v>
      </c>
      <c r="B6591" s="3" t="s">
        <v>23621</v>
      </c>
      <c r="C6591" s="3">
        <v>90</v>
      </c>
      <c r="I6591" s="3">
        <v>71.67</v>
      </c>
      <c r="J6591" s="3">
        <v>71.67</v>
      </c>
      <c r="T6591" s="3">
        <v>0</v>
      </c>
    </row>
    <row r="6592" spans="1:20">
      <c r="A6592" s="3" t="s">
        <v>13834</v>
      </c>
      <c r="B6592" s="3" t="s">
        <v>23621</v>
      </c>
      <c r="C6592" s="3">
        <v>91</v>
      </c>
      <c r="I6592" s="3">
        <v>72.36</v>
      </c>
      <c r="J6592" s="3">
        <v>72.36</v>
      </c>
      <c r="T6592" s="3">
        <v>0</v>
      </c>
    </row>
    <row r="6593" spans="1:20">
      <c r="A6593" s="3" t="s">
        <v>13835</v>
      </c>
      <c r="B6593" s="3" t="s">
        <v>23621</v>
      </c>
      <c r="C6593" s="3">
        <v>92</v>
      </c>
      <c r="I6593" s="3">
        <v>73.05</v>
      </c>
      <c r="J6593" s="3">
        <v>73.05</v>
      </c>
      <c r="T6593" s="3">
        <v>0</v>
      </c>
    </row>
    <row r="6594" spans="1:20">
      <c r="A6594" s="3" t="s">
        <v>13836</v>
      </c>
      <c r="B6594" s="3" t="s">
        <v>23621</v>
      </c>
      <c r="C6594" s="3">
        <v>93</v>
      </c>
      <c r="I6594" s="3">
        <v>73.739999999999995</v>
      </c>
      <c r="J6594" s="3">
        <v>73.739999999999995</v>
      </c>
      <c r="T6594" s="3">
        <v>0</v>
      </c>
    </row>
    <row r="6595" spans="1:20">
      <c r="A6595" s="3" t="s">
        <v>13837</v>
      </c>
      <c r="B6595" s="3" t="s">
        <v>23621</v>
      </c>
      <c r="C6595" s="3">
        <v>94</v>
      </c>
      <c r="I6595" s="3">
        <v>74.430000000000007</v>
      </c>
      <c r="J6595" s="3">
        <v>74.430000000000007</v>
      </c>
      <c r="T6595" s="3">
        <v>0</v>
      </c>
    </row>
    <row r="6596" spans="1:20">
      <c r="A6596" s="3" t="s">
        <v>13838</v>
      </c>
      <c r="B6596" s="3" t="s">
        <v>23621</v>
      </c>
      <c r="C6596" s="3">
        <v>95</v>
      </c>
      <c r="I6596" s="3">
        <v>75.12</v>
      </c>
      <c r="J6596" s="3">
        <v>75.12</v>
      </c>
      <c r="T6596" s="3">
        <v>0</v>
      </c>
    </row>
    <row r="6597" spans="1:20">
      <c r="A6597" s="3" t="s">
        <v>13839</v>
      </c>
      <c r="B6597" s="3" t="s">
        <v>23621</v>
      </c>
      <c r="C6597" s="3">
        <v>96</v>
      </c>
      <c r="I6597" s="3">
        <v>75.81</v>
      </c>
      <c r="J6597" s="3">
        <v>75.81</v>
      </c>
      <c r="T6597" s="3">
        <v>0</v>
      </c>
    </row>
    <row r="6598" spans="1:20">
      <c r="A6598" s="3" t="s">
        <v>13840</v>
      </c>
      <c r="B6598" s="3" t="s">
        <v>23621</v>
      </c>
      <c r="C6598" s="3">
        <v>97</v>
      </c>
      <c r="I6598" s="3">
        <v>76.5</v>
      </c>
      <c r="J6598" s="3">
        <v>76.5</v>
      </c>
      <c r="T6598" s="3">
        <v>0</v>
      </c>
    </row>
    <row r="6599" spans="1:20">
      <c r="A6599" s="3" t="s">
        <v>13841</v>
      </c>
      <c r="B6599" s="3" t="s">
        <v>23621</v>
      </c>
      <c r="C6599" s="3">
        <v>98</v>
      </c>
      <c r="I6599" s="3">
        <v>77.19</v>
      </c>
      <c r="J6599" s="3">
        <v>77.19</v>
      </c>
      <c r="T6599" s="3">
        <v>0</v>
      </c>
    </row>
    <row r="6600" spans="1:20">
      <c r="A6600" s="3" t="s">
        <v>13842</v>
      </c>
      <c r="B6600" s="3" t="s">
        <v>23621</v>
      </c>
      <c r="C6600" s="3">
        <v>99</v>
      </c>
      <c r="I6600" s="3">
        <v>77.88</v>
      </c>
      <c r="J6600" s="3">
        <v>77.88</v>
      </c>
      <c r="T6600" s="3">
        <v>0</v>
      </c>
    </row>
    <row r="6601" spans="1:20">
      <c r="A6601" s="3" t="s">
        <v>13843</v>
      </c>
      <c r="B6601" s="3" t="s">
        <v>23621</v>
      </c>
      <c r="C6601" s="3">
        <v>1</v>
      </c>
      <c r="L6601" s="3">
        <v>10.26</v>
      </c>
      <c r="M6601" s="3">
        <v>10.26</v>
      </c>
      <c r="T6601" s="3">
        <v>0</v>
      </c>
    </row>
    <row r="6602" spans="1:20">
      <c r="A6602" s="3" t="s">
        <v>13844</v>
      </c>
      <c r="B6602" s="3" t="s">
        <v>23621</v>
      </c>
      <c r="C6602" s="3">
        <v>2</v>
      </c>
      <c r="L6602" s="3">
        <v>10.95</v>
      </c>
      <c r="M6602" s="3">
        <v>10.95</v>
      </c>
      <c r="T6602" s="3">
        <v>0</v>
      </c>
    </row>
    <row r="6603" spans="1:20">
      <c r="A6603" s="3" t="s">
        <v>13845</v>
      </c>
      <c r="B6603" s="3" t="s">
        <v>23621</v>
      </c>
      <c r="C6603" s="3">
        <v>3</v>
      </c>
      <c r="L6603" s="3">
        <v>11.64</v>
      </c>
      <c r="M6603" s="3">
        <v>11.64</v>
      </c>
      <c r="T6603" s="3">
        <v>0</v>
      </c>
    </row>
    <row r="6604" spans="1:20">
      <c r="A6604" s="3" t="s">
        <v>13846</v>
      </c>
      <c r="B6604" s="3" t="s">
        <v>23621</v>
      </c>
      <c r="C6604" s="3">
        <v>4</v>
      </c>
      <c r="L6604" s="3">
        <v>12.33</v>
      </c>
      <c r="M6604" s="3">
        <v>12.33</v>
      </c>
      <c r="T6604" s="3">
        <v>0</v>
      </c>
    </row>
    <row r="6605" spans="1:20">
      <c r="A6605" s="3" t="s">
        <v>13847</v>
      </c>
      <c r="B6605" s="3" t="s">
        <v>23621</v>
      </c>
      <c r="C6605" s="3">
        <v>5</v>
      </c>
      <c r="L6605" s="3">
        <v>13.02</v>
      </c>
      <c r="M6605" s="3">
        <v>13.02</v>
      </c>
      <c r="T6605" s="3">
        <v>0</v>
      </c>
    </row>
    <row r="6606" spans="1:20">
      <c r="A6606" s="3" t="s">
        <v>13848</v>
      </c>
      <c r="B6606" s="3" t="s">
        <v>23621</v>
      </c>
      <c r="C6606" s="3">
        <v>6</v>
      </c>
      <c r="L6606" s="3">
        <v>13.71</v>
      </c>
      <c r="M6606" s="3">
        <v>13.71</v>
      </c>
      <c r="T6606" s="3">
        <v>0</v>
      </c>
    </row>
    <row r="6607" spans="1:20">
      <c r="A6607" s="3" t="s">
        <v>13849</v>
      </c>
      <c r="B6607" s="3" t="s">
        <v>23621</v>
      </c>
      <c r="C6607" s="3">
        <v>7</v>
      </c>
      <c r="L6607" s="3">
        <v>14.4</v>
      </c>
      <c r="M6607" s="3">
        <v>14.4</v>
      </c>
      <c r="T6607" s="3">
        <v>0</v>
      </c>
    </row>
    <row r="6608" spans="1:20">
      <c r="A6608" s="3" t="s">
        <v>13850</v>
      </c>
      <c r="B6608" s="3" t="s">
        <v>23621</v>
      </c>
      <c r="C6608" s="3">
        <v>8</v>
      </c>
      <c r="L6608" s="3">
        <v>15.09</v>
      </c>
      <c r="M6608" s="3">
        <v>15.09</v>
      </c>
      <c r="T6608" s="3">
        <v>0</v>
      </c>
    </row>
    <row r="6609" spans="1:20">
      <c r="A6609" s="3" t="s">
        <v>13851</v>
      </c>
      <c r="B6609" s="3" t="s">
        <v>23621</v>
      </c>
      <c r="C6609" s="3">
        <v>9</v>
      </c>
      <c r="L6609" s="3">
        <v>15.78</v>
      </c>
      <c r="M6609" s="3">
        <v>15.78</v>
      </c>
      <c r="T6609" s="3">
        <v>0</v>
      </c>
    </row>
    <row r="6610" spans="1:20">
      <c r="A6610" s="3" t="s">
        <v>13852</v>
      </c>
      <c r="B6610" s="3" t="s">
        <v>23621</v>
      </c>
      <c r="C6610" s="3">
        <v>10</v>
      </c>
      <c r="L6610" s="3">
        <v>16.47</v>
      </c>
      <c r="M6610" s="3">
        <v>16.47</v>
      </c>
      <c r="T6610" s="3">
        <v>0</v>
      </c>
    </row>
    <row r="6611" spans="1:20">
      <c r="A6611" s="3" t="s">
        <v>13853</v>
      </c>
      <c r="B6611" s="3" t="s">
        <v>23621</v>
      </c>
      <c r="C6611" s="3">
        <v>11</v>
      </c>
      <c r="L6611" s="3">
        <v>17.16</v>
      </c>
      <c r="M6611" s="3">
        <v>17.16</v>
      </c>
      <c r="T6611" s="3">
        <v>0</v>
      </c>
    </row>
    <row r="6612" spans="1:20">
      <c r="A6612" s="3" t="s">
        <v>13854</v>
      </c>
      <c r="B6612" s="3" t="s">
        <v>23621</v>
      </c>
      <c r="C6612" s="3">
        <v>12</v>
      </c>
      <c r="L6612" s="3">
        <v>17.850000000000001</v>
      </c>
      <c r="M6612" s="3">
        <v>17.850000000000001</v>
      </c>
      <c r="T6612" s="3">
        <v>0</v>
      </c>
    </row>
    <row r="6613" spans="1:20">
      <c r="A6613" s="3" t="s">
        <v>13855</v>
      </c>
      <c r="B6613" s="3" t="s">
        <v>23621</v>
      </c>
      <c r="C6613" s="3">
        <v>13</v>
      </c>
      <c r="L6613" s="3">
        <v>18.54</v>
      </c>
      <c r="M6613" s="3">
        <v>18.54</v>
      </c>
      <c r="T6613" s="3">
        <v>0</v>
      </c>
    </row>
    <row r="6614" spans="1:20">
      <c r="A6614" s="3" t="s">
        <v>13856</v>
      </c>
      <c r="B6614" s="3" t="s">
        <v>23621</v>
      </c>
      <c r="C6614" s="3">
        <v>14</v>
      </c>
      <c r="L6614" s="3">
        <v>19.23</v>
      </c>
      <c r="M6614" s="3">
        <v>19.23</v>
      </c>
      <c r="T6614" s="3">
        <v>0</v>
      </c>
    </row>
    <row r="6615" spans="1:20">
      <c r="A6615" s="3" t="s">
        <v>13857</v>
      </c>
      <c r="B6615" s="3" t="s">
        <v>23621</v>
      </c>
      <c r="C6615" s="3">
        <v>15</v>
      </c>
      <c r="L6615" s="3">
        <v>19.920000000000002</v>
      </c>
      <c r="M6615" s="3">
        <v>19.920000000000002</v>
      </c>
      <c r="T6615" s="3">
        <v>0</v>
      </c>
    </row>
    <row r="6616" spans="1:20">
      <c r="A6616" s="3" t="s">
        <v>13858</v>
      </c>
      <c r="B6616" s="3" t="s">
        <v>23621</v>
      </c>
      <c r="C6616" s="3">
        <v>16</v>
      </c>
      <c r="L6616" s="3">
        <v>20.61</v>
      </c>
      <c r="M6616" s="3">
        <v>20.61</v>
      </c>
      <c r="T6616" s="3">
        <v>0</v>
      </c>
    </row>
    <row r="6617" spans="1:20">
      <c r="A6617" s="3" t="s">
        <v>13859</v>
      </c>
      <c r="B6617" s="3" t="s">
        <v>23621</v>
      </c>
      <c r="C6617" s="3">
        <v>17</v>
      </c>
      <c r="L6617" s="3">
        <v>21.3</v>
      </c>
      <c r="M6617" s="3">
        <v>21.3</v>
      </c>
      <c r="T6617" s="3">
        <v>0</v>
      </c>
    </row>
    <row r="6618" spans="1:20">
      <c r="A6618" s="3" t="s">
        <v>13860</v>
      </c>
      <c r="B6618" s="3" t="s">
        <v>23621</v>
      </c>
      <c r="C6618" s="3">
        <v>18</v>
      </c>
      <c r="L6618" s="3">
        <v>21.99</v>
      </c>
      <c r="M6618" s="3">
        <v>21.99</v>
      </c>
      <c r="T6618" s="3">
        <v>0</v>
      </c>
    </row>
    <row r="6619" spans="1:20">
      <c r="A6619" s="3" t="s">
        <v>13861</v>
      </c>
      <c r="B6619" s="3" t="s">
        <v>23621</v>
      </c>
      <c r="C6619" s="3">
        <v>19</v>
      </c>
      <c r="L6619" s="3">
        <v>22.68</v>
      </c>
      <c r="M6619" s="3">
        <v>22.68</v>
      </c>
      <c r="T6619" s="3">
        <v>0</v>
      </c>
    </row>
    <row r="6620" spans="1:20">
      <c r="A6620" s="3" t="s">
        <v>13862</v>
      </c>
      <c r="B6620" s="3" t="s">
        <v>23621</v>
      </c>
      <c r="C6620" s="3">
        <v>20</v>
      </c>
      <c r="L6620" s="3">
        <v>23.37</v>
      </c>
      <c r="M6620" s="3">
        <v>23.37</v>
      </c>
      <c r="T6620" s="3">
        <v>0</v>
      </c>
    </row>
    <row r="6621" spans="1:20">
      <c r="A6621" s="3" t="s">
        <v>13863</v>
      </c>
      <c r="B6621" s="3" t="s">
        <v>23621</v>
      </c>
      <c r="C6621" s="3">
        <v>21</v>
      </c>
      <c r="L6621" s="3">
        <v>24.06</v>
      </c>
      <c r="M6621" s="3">
        <v>24.06</v>
      </c>
      <c r="T6621" s="3">
        <v>0</v>
      </c>
    </row>
    <row r="6622" spans="1:20">
      <c r="A6622" s="3" t="s">
        <v>13864</v>
      </c>
      <c r="B6622" s="3" t="s">
        <v>23621</v>
      </c>
      <c r="C6622" s="3">
        <v>22</v>
      </c>
      <c r="L6622" s="3">
        <v>24.75</v>
      </c>
      <c r="M6622" s="3">
        <v>24.75</v>
      </c>
      <c r="T6622" s="3">
        <v>0</v>
      </c>
    </row>
    <row r="6623" spans="1:20">
      <c r="A6623" s="3" t="s">
        <v>13865</v>
      </c>
      <c r="B6623" s="3" t="s">
        <v>23621</v>
      </c>
      <c r="C6623" s="3">
        <v>23</v>
      </c>
      <c r="L6623" s="3">
        <v>25.44</v>
      </c>
      <c r="M6623" s="3">
        <v>25.44</v>
      </c>
      <c r="T6623" s="3">
        <v>0</v>
      </c>
    </row>
    <row r="6624" spans="1:20">
      <c r="A6624" s="3" t="s">
        <v>13866</v>
      </c>
      <c r="B6624" s="3" t="s">
        <v>23621</v>
      </c>
      <c r="C6624" s="3">
        <v>24</v>
      </c>
      <c r="L6624" s="3">
        <v>26.13</v>
      </c>
      <c r="M6624" s="3">
        <v>26.13</v>
      </c>
      <c r="T6624" s="3">
        <v>0</v>
      </c>
    </row>
    <row r="6625" spans="1:20">
      <c r="A6625" s="3" t="s">
        <v>13867</v>
      </c>
      <c r="B6625" s="3" t="s">
        <v>23621</v>
      </c>
      <c r="C6625" s="3">
        <v>25</v>
      </c>
      <c r="L6625" s="3">
        <v>26.82</v>
      </c>
      <c r="M6625" s="3">
        <v>26.82</v>
      </c>
      <c r="T6625" s="3">
        <v>0</v>
      </c>
    </row>
    <row r="6626" spans="1:20">
      <c r="A6626" s="3" t="s">
        <v>13868</v>
      </c>
      <c r="B6626" s="3" t="s">
        <v>23621</v>
      </c>
      <c r="C6626" s="3">
        <v>26</v>
      </c>
      <c r="L6626" s="3">
        <v>27.51</v>
      </c>
      <c r="M6626" s="3">
        <v>27.51</v>
      </c>
      <c r="T6626" s="3">
        <v>0</v>
      </c>
    </row>
    <row r="6627" spans="1:20">
      <c r="A6627" s="3" t="s">
        <v>13869</v>
      </c>
      <c r="B6627" s="3" t="s">
        <v>23621</v>
      </c>
      <c r="C6627" s="3">
        <v>27</v>
      </c>
      <c r="L6627" s="3">
        <v>28.2</v>
      </c>
      <c r="M6627" s="3">
        <v>28.2</v>
      </c>
      <c r="T6627" s="3">
        <v>0</v>
      </c>
    </row>
    <row r="6628" spans="1:20">
      <c r="A6628" s="3" t="s">
        <v>13870</v>
      </c>
      <c r="B6628" s="3" t="s">
        <v>23621</v>
      </c>
      <c r="C6628" s="3">
        <v>28</v>
      </c>
      <c r="L6628" s="3">
        <v>28.89</v>
      </c>
      <c r="M6628" s="3">
        <v>28.89</v>
      </c>
      <c r="T6628" s="3">
        <v>0</v>
      </c>
    </row>
    <row r="6629" spans="1:20">
      <c r="A6629" s="3" t="s">
        <v>13871</v>
      </c>
      <c r="B6629" s="3" t="s">
        <v>23621</v>
      </c>
      <c r="C6629" s="3">
        <v>29</v>
      </c>
      <c r="L6629" s="3">
        <v>29.58</v>
      </c>
      <c r="M6629" s="3">
        <v>29.58</v>
      </c>
      <c r="T6629" s="3">
        <v>0</v>
      </c>
    </row>
    <row r="6630" spans="1:20">
      <c r="A6630" s="3" t="s">
        <v>13872</v>
      </c>
      <c r="B6630" s="3" t="s">
        <v>23621</v>
      </c>
      <c r="C6630" s="3">
        <v>30</v>
      </c>
      <c r="L6630" s="3">
        <v>30.27</v>
      </c>
      <c r="M6630" s="3">
        <v>30.27</v>
      </c>
      <c r="T6630" s="3">
        <v>0</v>
      </c>
    </row>
    <row r="6631" spans="1:20">
      <c r="A6631" s="3" t="s">
        <v>13873</v>
      </c>
      <c r="B6631" s="3" t="s">
        <v>23621</v>
      </c>
      <c r="C6631" s="3">
        <v>31</v>
      </c>
      <c r="L6631" s="3">
        <v>30.96</v>
      </c>
      <c r="M6631" s="3">
        <v>30.96</v>
      </c>
      <c r="T6631" s="3">
        <v>0</v>
      </c>
    </row>
    <row r="6632" spans="1:20">
      <c r="A6632" s="3" t="s">
        <v>13874</v>
      </c>
      <c r="B6632" s="3" t="s">
        <v>23621</v>
      </c>
      <c r="C6632" s="3">
        <v>32</v>
      </c>
      <c r="L6632" s="3">
        <v>31.65</v>
      </c>
      <c r="M6632" s="3">
        <v>31.65</v>
      </c>
      <c r="T6632" s="3">
        <v>0</v>
      </c>
    </row>
    <row r="6633" spans="1:20">
      <c r="A6633" s="3" t="s">
        <v>13875</v>
      </c>
      <c r="B6633" s="3" t="s">
        <v>23621</v>
      </c>
      <c r="C6633" s="3">
        <v>33</v>
      </c>
      <c r="L6633" s="3">
        <v>32.340000000000003</v>
      </c>
      <c r="M6633" s="3">
        <v>32.340000000000003</v>
      </c>
      <c r="T6633" s="3">
        <v>0</v>
      </c>
    </row>
    <row r="6634" spans="1:20">
      <c r="A6634" s="3" t="s">
        <v>13876</v>
      </c>
      <c r="B6634" s="3" t="s">
        <v>23621</v>
      </c>
      <c r="C6634" s="3">
        <v>34</v>
      </c>
      <c r="L6634" s="3">
        <v>33.03</v>
      </c>
      <c r="M6634" s="3">
        <v>33.03</v>
      </c>
      <c r="T6634" s="3">
        <v>0</v>
      </c>
    </row>
    <row r="6635" spans="1:20">
      <c r="A6635" s="3" t="s">
        <v>13877</v>
      </c>
      <c r="B6635" s="3" t="s">
        <v>23621</v>
      </c>
      <c r="C6635" s="3">
        <v>35</v>
      </c>
      <c r="L6635" s="3">
        <v>33.72</v>
      </c>
      <c r="M6635" s="3">
        <v>33.72</v>
      </c>
      <c r="T6635" s="3">
        <v>0</v>
      </c>
    </row>
    <row r="6636" spans="1:20">
      <c r="A6636" s="3" t="s">
        <v>13878</v>
      </c>
      <c r="B6636" s="3" t="s">
        <v>23621</v>
      </c>
      <c r="C6636" s="3">
        <v>36</v>
      </c>
      <c r="L6636" s="3">
        <v>34.409999999999997</v>
      </c>
      <c r="M6636" s="3">
        <v>34.409999999999997</v>
      </c>
      <c r="T6636" s="3">
        <v>0</v>
      </c>
    </row>
    <row r="6637" spans="1:20">
      <c r="A6637" s="3" t="s">
        <v>13879</v>
      </c>
      <c r="B6637" s="3" t="s">
        <v>23621</v>
      </c>
      <c r="C6637" s="3">
        <v>37</v>
      </c>
      <c r="L6637" s="3">
        <v>35.1</v>
      </c>
      <c r="M6637" s="3">
        <v>35.1</v>
      </c>
      <c r="T6637" s="3">
        <v>0</v>
      </c>
    </row>
    <row r="6638" spans="1:20">
      <c r="A6638" s="3" t="s">
        <v>13880</v>
      </c>
      <c r="B6638" s="3" t="s">
        <v>23621</v>
      </c>
      <c r="C6638" s="3">
        <v>38</v>
      </c>
      <c r="L6638" s="3">
        <v>35.79</v>
      </c>
      <c r="M6638" s="3">
        <v>35.79</v>
      </c>
      <c r="T6638" s="3">
        <v>0</v>
      </c>
    </row>
    <row r="6639" spans="1:20">
      <c r="A6639" s="3" t="s">
        <v>13881</v>
      </c>
      <c r="B6639" s="3" t="s">
        <v>23621</v>
      </c>
      <c r="C6639" s="3">
        <v>39</v>
      </c>
      <c r="L6639" s="3">
        <v>36.479999999999997</v>
      </c>
      <c r="M6639" s="3">
        <v>36.479999999999997</v>
      </c>
      <c r="T6639" s="3">
        <v>0</v>
      </c>
    </row>
    <row r="6640" spans="1:20">
      <c r="A6640" s="3" t="s">
        <v>13882</v>
      </c>
      <c r="B6640" s="3" t="s">
        <v>23621</v>
      </c>
      <c r="C6640" s="3">
        <v>40</v>
      </c>
      <c r="L6640" s="3">
        <v>37.17</v>
      </c>
      <c r="M6640" s="3">
        <v>37.17</v>
      </c>
      <c r="T6640" s="3">
        <v>0</v>
      </c>
    </row>
    <row r="6641" spans="1:20">
      <c r="A6641" s="3" t="s">
        <v>13883</v>
      </c>
      <c r="B6641" s="3" t="s">
        <v>23621</v>
      </c>
      <c r="C6641" s="3">
        <v>41</v>
      </c>
      <c r="L6641" s="3">
        <v>37.86</v>
      </c>
      <c r="M6641" s="3">
        <v>37.86</v>
      </c>
      <c r="T6641" s="3">
        <v>0</v>
      </c>
    </row>
    <row r="6642" spans="1:20">
      <c r="A6642" s="3" t="s">
        <v>13884</v>
      </c>
      <c r="B6642" s="3" t="s">
        <v>23621</v>
      </c>
      <c r="C6642" s="3">
        <v>42</v>
      </c>
      <c r="L6642" s="3">
        <v>38.549999999999997</v>
      </c>
      <c r="M6642" s="3">
        <v>38.549999999999997</v>
      </c>
      <c r="T6642" s="3">
        <v>0</v>
      </c>
    </row>
    <row r="6643" spans="1:20">
      <c r="A6643" s="3" t="s">
        <v>13885</v>
      </c>
      <c r="B6643" s="3" t="s">
        <v>23621</v>
      </c>
      <c r="C6643" s="3">
        <v>43</v>
      </c>
      <c r="L6643" s="3">
        <v>39.24</v>
      </c>
      <c r="M6643" s="3">
        <v>39.24</v>
      </c>
      <c r="T6643" s="3">
        <v>0</v>
      </c>
    </row>
    <row r="6644" spans="1:20">
      <c r="A6644" s="3" t="s">
        <v>13886</v>
      </c>
      <c r="B6644" s="3" t="s">
        <v>23621</v>
      </c>
      <c r="C6644" s="3">
        <v>44</v>
      </c>
      <c r="L6644" s="3">
        <v>39.93</v>
      </c>
      <c r="M6644" s="3">
        <v>39.93</v>
      </c>
      <c r="T6644" s="3">
        <v>0</v>
      </c>
    </row>
    <row r="6645" spans="1:20">
      <c r="A6645" s="3" t="s">
        <v>13887</v>
      </c>
      <c r="B6645" s="3" t="s">
        <v>23621</v>
      </c>
      <c r="C6645" s="3">
        <v>45</v>
      </c>
      <c r="L6645" s="3">
        <v>40.619999999999997</v>
      </c>
      <c r="M6645" s="3">
        <v>40.619999999999997</v>
      </c>
      <c r="T6645" s="3">
        <v>0</v>
      </c>
    </row>
    <row r="6646" spans="1:20">
      <c r="A6646" s="3" t="s">
        <v>13888</v>
      </c>
      <c r="B6646" s="3" t="s">
        <v>23621</v>
      </c>
      <c r="C6646" s="3">
        <v>46</v>
      </c>
      <c r="L6646" s="3">
        <v>41.31</v>
      </c>
      <c r="M6646" s="3">
        <v>41.31</v>
      </c>
      <c r="T6646" s="3">
        <v>0</v>
      </c>
    </row>
    <row r="6647" spans="1:20">
      <c r="A6647" s="3" t="s">
        <v>13889</v>
      </c>
      <c r="B6647" s="3" t="s">
        <v>23621</v>
      </c>
      <c r="C6647" s="3">
        <v>47</v>
      </c>
      <c r="L6647" s="3">
        <v>42</v>
      </c>
      <c r="M6647" s="3">
        <v>42</v>
      </c>
      <c r="T6647" s="3">
        <v>0</v>
      </c>
    </row>
    <row r="6648" spans="1:20">
      <c r="A6648" s="3" t="s">
        <v>13890</v>
      </c>
      <c r="B6648" s="3" t="s">
        <v>23621</v>
      </c>
      <c r="C6648" s="3">
        <v>48</v>
      </c>
      <c r="L6648" s="3">
        <v>42.69</v>
      </c>
      <c r="M6648" s="3">
        <v>42.69</v>
      </c>
      <c r="T6648" s="3">
        <v>0</v>
      </c>
    </row>
    <row r="6649" spans="1:20">
      <c r="A6649" s="3" t="s">
        <v>13891</v>
      </c>
      <c r="B6649" s="3" t="s">
        <v>23621</v>
      </c>
      <c r="C6649" s="3">
        <v>49</v>
      </c>
      <c r="L6649" s="3">
        <v>43.38</v>
      </c>
      <c r="M6649" s="3">
        <v>43.38</v>
      </c>
      <c r="T6649" s="3">
        <v>0</v>
      </c>
    </row>
    <row r="6650" spans="1:20">
      <c r="A6650" s="3" t="s">
        <v>13892</v>
      </c>
      <c r="B6650" s="3" t="s">
        <v>23621</v>
      </c>
      <c r="C6650" s="3">
        <v>50</v>
      </c>
      <c r="L6650" s="3">
        <v>44.07</v>
      </c>
      <c r="M6650" s="3">
        <v>44.07</v>
      </c>
      <c r="T6650" s="3">
        <v>0</v>
      </c>
    </row>
    <row r="6651" spans="1:20">
      <c r="A6651" s="3" t="s">
        <v>13893</v>
      </c>
      <c r="B6651" s="3" t="s">
        <v>23621</v>
      </c>
      <c r="C6651" s="3">
        <v>51</v>
      </c>
      <c r="L6651" s="3">
        <v>44.76</v>
      </c>
      <c r="M6651" s="3">
        <v>44.76</v>
      </c>
      <c r="T6651" s="3">
        <v>0</v>
      </c>
    </row>
    <row r="6652" spans="1:20">
      <c r="A6652" s="3" t="s">
        <v>13894</v>
      </c>
      <c r="B6652" s="3" t="s">
        <v>23621</v>
      </c>
      <c r="C6652" s="3">
        <v>52</v>
      </c>
      <c r="L6652" s="3">
        <v>45.45</v>
      </c>
      <c r="M6652" s="3">
        <v>45.45</v>
      </c>
      <c r="T6652" s="3">
        <v>0</v>
      </c>
    </row>
    <row r="6653" spans="1:20">
      <c r="A6653" s="3" t="s">
        <v>13895</v>
      </c>
      <c r="B6653" s="3" t="s">
        <v>23621</v>
      </c>
      <c r="C6653" s="3">
        <v>53</v>
      </c>
      <c r="L6653" s="3">
        <v>46.14</v>
      </c>
      <c r="M6653" s="3">
        <v>46.14</v>
      </c>
      <c r="T6653" s="3">
        <v>0</v>
      </c>
    </row>
    <row r="6654" spans="1:20">
      <c r="A6654" s="3" t="s">
        <v>13896</v>
      </c>
      <c r="B6654" s="3" t="s">
        <v>23621</v>
      </c>
      <c r="C6654" s="3">
        <v>54</v>
      </c>
      <c r="L6654" s="3">
        <v>46.83</v>
      </c>
      <c r="M6654" s="3">
        <v>46.83</v>
      </c>
      <c r="T6654" s="3">
        <v>0</v>
      </c>
    </row>
    <row r="6655" spans="1:20">
      <c r="A6655" s="3" t="s">
        <v>13897</v>
      </c>
      <c r="B6655" s="3" t="s">
        <v>23621</v>
      </c>
      <c r="C6655" s="3">
        <v>55</v>
      </c>
      <c r="L6655" s="3">
        <v>47.52</v>
      </c>
      <c r="M6655" s="3">
        <v>47.52</v>
      </c>
      <c r="T6655" s="3">
        <v>0</v>
      </c>
    </row>
    <row r="6656" spans="1:20">
      <c r="A6656" s="3" t="s">
        <v>13898</v>
      </c>
      <c r="B6656" s="3" t="s">
        <v>23621</v>
      </c>
      <c r="C6656" s="3">
        <v>56</v>
      </c>
      <c r="L6656" s="3">
        <v>48.21</v>
      </c>
      <c r="M6656" s="3">
        <v>48.21</v>
      </c>
      <c r="T6656" s="3">
        <v>0</v>
      </c>
    </row>
    <row r="6657" spans="1:20">
      <c r="A6657" s="3" t="s">
        <v>13899</v>
      </c>
      <c r="B6657" s="3" t="s">
        <v>23621</v>
      </c>
      <c r="C6657" s="3">
        <v>57</v>
      </c>
      <c r="L6657" s="3">
        <v>48.9</v>
      </c>
      <c r="M6657" s="3">
        <v>48.9</v>
      </c>
      <c r="T6657" s="3">
        <v>0</v>
      </c>
    </row>
    <row r="6658" spans="1:20">
      <c r="A6658" s="3" t="s">
        <v>13900</v>
      </c>
      <c r="B6658" s="3" t="s">
        <v>23621</v>
      </c>
      <c r="C6658" s="3">
        <v>58</v>
      </c>
      <c r="L6658" s="3">
        <v>49.59</v>
      </c>
      <c r="M6658" s="3">
        <v>49.59</v>
      </c>
      <c r="T6658" s="3">
        <v>0</v>
      </c>
    </row>
    <row r="6659" spans="1:20">
      <c r="A6659" s="3" t="s">
        <v>13901</v>
      </c>
      <c r="B6659" s="3" t="s">
        <v>23621</v>
      </c>
      <c r="C6659" s="3">
        <v>59</v>
      </c>
      <c r="L6659" s="3">
        <v>50.28</v>
      </c>
      <c r="M6659" s="3">
        <v>50.28</v>
      </c>
      <c r="T6659" s="3">
        <v>0</v>
      </c>
    </row>
    <row r="6660" spans="1:20">
      <c r="A6660" s="3" t="s">
        <v>13902</v>
      </c>
      <c r="B6660" s="3" t="s">
        <v>23621</v>
      </c>
      <c r="C6660" s="3">
        <v>60</v>
      </c>
      <c r="L6660" s="3">
        <v>50.97</v>
      </c>
      <c r="M6660" s="3">
        <v>50.97</v>
      </c>
      <c r="T6660" s="3">
        <v>0</v>
      </c>
    </row>
    <row r="6661" spans="1:20">
      <c r="A6661" s="3" t="s">
        <v>13903</v>
      </c>
      <c r="B6661" s="3" t="s">
        <v>23621</v>
      </c>
      <c r="C6661" s="3">
        <v>61</v>
      </c>
      <c r="L6661" s="3">
        <v>51.66</v>
      </c>
      <c r="M6661" s="3">
        <v>51.66</v>
      </c>
      <c r="T6661" s="3">
        <v>0</v>
      </c>
    </row>
    <row r="6662" spans="1:20">
      <c r="A6662" s="3" t="s">
        <v>13904</v>
      </c>
      <c r="B6662" s="3" t="s">
        <v>23621</v>
      </c>
      <c r="C6662" s="3">
        <v>62</v>
      </c>
      <c r="L6662" s="3">
        <v>52.35</v>
      </c>
      <c r="M6662" s="3">
        <v>52.35</v>
      </c>
      <c r="T6662" s="3">
        <v>0</v>
      </c>
    </row>
    <row r="6663" spans="1:20">
      <c r="A6663" s="3" t="s">
        <v>13905</v>
      </c>
      <c r="B6663" s="3" t="s">
        <v>23621</v>
      </c>
      <c r="C6663" s="3">
        <v>63</v>
      </c>
      <c r="L6663" s="3">
        <v>53.04</v>
      </c>
      <c r="M6663" s="3">
        <v>53.04</v>
      </c>
      <c r="T6663" s="3">
        <v>0</v>
      </c>
    </row>
    <row r="6664" spans="1:20">
      <c r="A6664" s="3" t="s">
        <v>13906</v>
      </c>
      <c r="B6664" s="3" t="s">
        <v>23621</v>
      </c>
      <c r="C6664" s="3">
        <v>64</v>
      </c>
      <c r="L6664" s="3">
        <v>53.73</v>
      </c>
      <c r="M6664" s="3">
        <v>53.73</v>
      </c>
      <c r="T6664" s="3">
        <v>0</v>
      </c>
    </row>
    <row r="6665" spans="1:20">
      <c r="A6665" s="3" t="s">
        <v>13907</v>
      </c>
      <c r="B6665" s="3" t="s">
        <v>23621</v>
      </c>
      <c r="C6665" s="3">
        <v>65</v>
      </c>
      <c r="L6665" s="3">
        <v>54.42</v>
      </c>
      <c r="M6665" s="3">
        <v>54.42</v>
      </c>
      <c r="T6665" s="3">
        <v>0</v>
      </c>
    </row>
    <row r="6666" spans="1:20">
      <c r="A6666" s="3" t="s">
        <v>13908</v>
      </c>
      <c r="B6666" s="3" t="s">
        <v>23621</v>
      </c>
      <c r="C6666" s="3">
        <v>66</v>
      </c>
      <c r="L6666" s="3">
        <v>55.11</v>
      </c>
      <c r="M6666" s="3">
        <v>55.11</v>
      </c>
      <c r="T6666" s="3">
        <v>0</v>
      </c>
    </row>
    <row r="6667" spans="1:20">
      <c r="A6667" s="3" t="s">
        <v>13909</v>
      </c>
      <c r="B6667" s="3" t="s">
        <v>23621</v>
      </c>
      <c r="C6667" s="3">
        <v>67</v>
      </c>
      <c r="L6667" s="3">
        <v>55.8</v>
      </c>
      <c r="M6667" s="3">
        <v>55.8</v>
      </c>
      <c r="T6667" s="3">
        <v>0</v>
      </c>
    </row>
    <row r="6668" spans="1:20">
      <c r="A6668" s="3" t="s">
        <v>13910</v>
      </c>
      <c r="B6668" s="3" t="s">
        <v>23621</v>
      </c>
      <c r="C6668" s="3">
        <v>68</v>
      </c>
      <c r="L6668" s="3">
        <v>56.49</v>
      </c>
      <c r="M6668" s="3">
        <v>56.49</v>
      </c>
      <c r="T6668" s="3">
        <v>0</v>
      </c>
    </row>
    <row r="6669" spans="1:20">
      <c r="A6669" s="3" t="s">
        <v>13911</v>
      </c>
      <c r="B6669" s="3" t="s">
        <v>23621</v>
      </c>
      <c r="C6669" s="3">
        <v>69</v>
      </c>
      <c r="L6669" s="3">
        <v>57.18</v>
      </c>
      <c r="M6669" s="3">
        <v>57.18</v>
      </c>
      <c r="T6669" s="3">
        <v>0</v>
      </c>
    </row>
    <row r="6670" spans="1:20">
      <c r="A6670" s="3" t="s">
        <v>13912</v>
      </c>
      <c r="B6670" s="3" t="s">
        <v>23621</v>
      </c>
      <c r="C6670" s="3">
        <v>70</v>
      </c>
      <c r="L6670" s="3">
        <v>57.87</v>
      </c>
      <c r="M6670" s="3">
        <v>57.87</v>
      </c>
      <c r="T6670" s="3">
        <v>0</v>
      </c>
    </row>
    <row r="6671" spans="1:20">
      <c r="A6671" s="3" t="s">
        <v>13913</v>
      </c>
      <c r="B6671" s="3" t="s">
        <v>23621</v>
      </c>
      <c r="C6671" s="3">
        <v>71</v>
      </c>
      <c r="L6671" s="3">
        <v>58.56</v>
      </c>
      <c r="M6671" s="3">
        <v>58.56</v>
      </c>
      <c r="T6671" s="3">
        <v>0</v>
      </c>
    </row>
    <row r="6672" spans="1:20">
      <c r="A6672" s="3" t="s">
        <v>13914</v>
      </c>
      <c r="B6672" s="3" t="s">
        <v>23621</v>
      </c>
      <c r="C6672" s="3">
        <v>72</v>
      </c>
      <c r="L6672" s="3">
        <v>59.25</v>
      </c>
      <c r="M6672" s="3">
        <v>59.25</v>
      </c>
      <c r="T6672" s="3">
        <v>0</v>
      </c>
    </row>
    <row r="6673" spans="1:20">
      <c r="A6673" s="3" t="s">
        <v>13915</v>
      </c>
      <c r="B6673" s="3" t="s">
        <v>23621</v>
      </c>
      <c r="C6673" s="3">
        <v>73</v>
      </c>
      <c r="L6673" s="3">
        <v>59.94</v>
      </c>
      <c r="M6673" s="3">
        <v>59.94</v>
      </c>
      <c r="T6673" s="3">
        <v>0</v>
      </c>
    </row>
    <row r="6674" spans="1:20">
      <c r="A6674" s="3" t="s">
        <v>13916</v>
      </c>
      <c r="B6674" s="3" t="s">
        <v>23621</v>
      </c>
      <c r="C6674" s="3">
        <v>74</v>
      </c>
      <c r="L6674" s="3">
        <v>60.63</v>
      </c>
      <c r="M6674" s="3">
        <v>60.63</v>
      </c>
      <c r="T6674" s="3">
        <v>0</v>
      </c>
    </row>
    <row r="6675" spans="1:20">
      <c r="A6675" s="3" t="s">
        <v>13917</v>
      </c>
      <c r="B6675" s="3" t="s">
        <v>23621</v>
      </c>
      <c r="C6675" s="3">
        <v>75</v>
      </c>
      <c r="L6675" s="3">
        <v>61.32</v>
      </c>
      <c r="M6675" s="3">
        <v>61.32</v>
      </c>
      <c r="T6675" s="3">
        <v>0</v>
      </c>
    </row>
    <row r="6676" spans="1:20">
      <c r="A6676" s="3" t="s">
        <v>13918</v>
      </c>
      <c r="B6676" s="3" t="s">
        <v>23621</v>
      </c>
      <c r="C6676" s="3">
        <v>76</v>
      </c>
      <c r="L6676" s="3">
        <v>62.01</v>
      </c>
      <c r="M6676" s="3">
        <v>62.01</v>
      </c>
      <c r="T6676" s="3">
        <v>0</v>
      </c>
    </row>
    <row r="6677" spans="1:20">
      <c r="A6677" s="3" t="s">
        <v>13919</v>
      </c>
      <c r="B6677" s="3" t="s">
        <v>23621</v>
      </c>
      <c r="C6677" s="3">
        <v>77</v>
      </c>
      <c r="L6677" s="3">
        <v>62.7</v>
      </c>
      <c r="M6677" s="3">
        <v>62.7</v>
      </c>
      <c r="T6677" s="3">
        <v>0</v>
      </c>
    </row>
    <row r="6678" spans="1:20">
      <c r="A6678" s="3" t="s">
        <v>13920</v>
      </c>
      <c r="B6678" s="3" t="s">
        <v>23621</v>
      </c>
      <c r="C6678" s="3">
        <v>78</v>
      </c>
      <c r="L6678" s="3">
        <v>63.39</v>
      </c>
      <c r="M6678" s="3">
        <v>63.39</v>
      </c>
      <c r="T6678" s="3">
        <v>0</v>
      </c>
    </row>
    <row r="6679" spans="1:20">
      <c r="A6679" s="3" t="s">
        <v>13921</v>
      </c>
      <c r="B6679" s="3" t="s">
        <v>23621</v>
      </c>
      <c r="C6679" s="3">
        <v>79</v>
      </c>
      <c r="L6679" s="3">
        <v>64.08</v>
      </c>
      <c r="M6679" s="3">
        <v>64.08</v>
      </c>
      <c r="T6679" s="3">
        <v>0</v>
      </c>
    </row>
    <row r="6680" spans="1:20">
      <c r="A6680" s="3" t="s">
        <v>13922</v>
      </c>
      <c r="B6680" s="3" t="s">
        <v>23621</v>
      </c>
      <c r="C6680" s="3">
        <v>80</v>
      </c>
      <c r="L6680" s="3">
        <v>64.77</v>
      </c>
      <c r="M6680" s="3">
        <v>64.77</v>
      </c>
      <c r="T6680" s="3">
        <v>0</v>
      </c>
    </row>
    <row r="6681" spans="1:20">
      <c r="A6681" s="3" t="s">
        <v>13923</v>
      </c>
      <c r="B6681" s="3" t="s">
        <v>23621</v>
      </c>
      <c r="C6681" s="3">
        <v>81</v>
      </c>
      <c r="L6681" s="3">
        <v>65.459999999999994</v>
      </c>
      <c r="M6681" s="3">
        <v>65.459999999999994</v>
      </c>
      <c r="T6681" s="3">
        <v>0</v>
      </c>
    </row>
    <row r="6682" spans="1:20">
      <c r="A6682" s="3" t="s">
        <v>13924</v>
      </c>
      <c r="B6682" s="3" t="s">
        <v>23621</v>
      </c>
      <c r="C6682" s="3">
        <v>82</v>
      </c>
      <c r="L6682" s="3">
        <v>66.150000000000006</v>
      </c>
      <c r="M6682" s="3">
        <v>66.150000000000006</v>
      </c>
      <c r="T6682" s="3">
        <v>0</v>
      </c>
    </row>
    <row r="6683" spans="1:20">
      <c r="A6683" s="3" t="s">
        <v>13925</v>
      </c>
      <c r="B6683" s="3" t="s">
        <v>23621</v>
      </c>
      <c r="C6683" s="3">
        <v>83</v>
      </c>
      <c r="L6683" s="3">
        <v>66.84</v>
      </c>
      <c r="M6683" s="3">
        <v>66.84</v>
      </c>
      <c r="T6683" s="3">
        <v>0</v>
      </c>
    </row>
    <row r="6684" spans="1:20">
      <c r="A6684" s="3" t="s">
        <v>13926</v>
      </c>
      <c r="B6684" s="3" t="s">
        <v>23621</v>
      </c>
      <c r="C6684" s="3">
        <v>84</v>
      </c>
      <c r="L6684" s="3">
        <v>67.53</v>
      </c>
      <c r="M6684" s="3">
        <v>67.53</v>
      </c>
      <c r="T6684" s="3">
        <v>0</v>
      </c>
    </row>
    <row r="6685" spans="1:20">
      <c r="A6685" s="3" t="s">
        <v>13927</v>
      </c>
      <c r="B6685" s="3" t="s">
        <v>23621</v>
      </c>
      <c r="C6685" s="3">
        <v>85</v>
      </c>
      <c r="L6685" s="3">
        <v>68.22</v>
      </c>
      <c r="M6685" s="3">
        <v>68.22</v>
      </c>
      <c r="T6685" s="3">
        <v>0</v>
      </c>
    </row>
    <row r="6686" spans="1:20">
      <c r="A6686" s="3" t="s">
        <v>13928</v>
      </c>
      <c r="B6686" s="3" t="s">
        <v>23621</v>
      </c>
      <c r="C6686" s="3">
        <v>86</v>
      </c>
      <c r="L6686" s="3">
        <v>68.91</v>
      </c>
      <c r="M6686" s="3">
        <v>68.91</v>
      </c>
      <c r="T6686" s="3">
        <v>0</v>
      </c>
    </row>
    <row r="6687" spans="1:20">
      <c r="A6687" s="3" t="s">
        <v>13929</v>
      </c>
      <c r="B6687" s="3" t="s">
        <v>23621</v>
      </c>
      <c r="C6687" s="3">
        <v>87</v>
      </c>
      <c r="L6687" s="3">
        <v>69.599999999999994</v>
      </c>
      <c r="M6687" s="3">
        <v>69.599999999999994</v>
      </c>
      <c r="T6687" s="3">
        <v>0</v>
      </c>
    </row>
    <row r="6688" spans="1:20">
      <c r="A6688" s="3" t="s">
        <v>13930</v>
      </c>
      <c r="B6688" s="3" t="s">
        <v>23621</v>
      </c>
      <c r="C6688" s="3">
        <v>88</v>
      </c>
      <c r="L6688" s="3">
        <v>70.290000000000006</v>
      </c>
      <c r="M6688" s="3">
        <v>70.290000000000006</v>
      </c>
      <c r="T6688" s="3">
        <v>0</v>
      </c>
    </row>
    <row r="6689" spans="1:20">
      <c r="A6689" s="3" t="s">
        <v>13931</v>
      </c>
      <c r="B6689" s="3" t="s">
        <v>23621</v>
      </c>
      <c r="C6689" s="3">
        <v>89</v>
      </c>
      <c r="L6689" s="3">
        <v>70.98</v>
      </c>
      <c r="M6689" s="3">
        <v>70.98</v>
      </c>
      <c r="T6689" s="3">
        <v>0</v>
      </c>
    </row>
    <row r="6690" spans="1:20">
      <c r="A6690" s="3" t="s">
        <v>13932</v>
      </c>
      <c r="B6690" s="3" t="s">
        <v>23621</v>
      </c>
      <c r="C6690" s="3">
        <v>90</v>
      </c>
      <c r="L6690" s="3">
        <v>71.67</v>
      </c>
      <c r="M6690" s="3">
        <v>71.67</v>
      </c>
      <c r="T6690" s="3">
        <v>0</v>
      </c>
    </row>
    <row r="6691" spans="1:20">
      <c r="A6691" s="3" t="s">
        <v>13933</v>
      </c>
      <c r="B6691" s="3" t="s">
        <v>23621</v>
      </c>
      <c r="C6691" s="3">
        <v>91</v>
      </c>
      <c r="L6691" s="3">
        <v>72.36</v>
      </c>
      <c r="M6691" s="3">
        <v>72.36</v>
      </c>
      <c r="T6691" s="3">
        <v>0</v>
      </c>
    </row>
    <row r="6692" spans="1:20">
      <c r="A6692" s="3" t="s">
        <v>13934</v>
      </c>
      <c r="B6692" s="3" t="s">
        <v>23621</v>
      </c>
      <c r="C6692" s="3">
        <v>92</v>
      </c>
      <c r="L6692" s="3">
        <v>73.05</v>
      </c>
      <c r="M6692" s="3">
        <v>73.05</v>
      </c>
      <c r="T6692" s="3">
        <v>0</v>
      </c>
    </row>
    <row r="6693" spans="1:20">
      <c r="A6693" s="3" t="s">
        <v>13935</v>
      </c>
      <c r="B6693" s="3" t="s">
        <v>23621</v>
      </c>
      <c r="C6693" s="3">
        <v>93</v>
      </c>
      <c r="L6693" s="3">
        <v>73.739999999999995</v>
      </c>
      <c r="M6693" s="3">
        <v>73.739999999999995</v>
      </c>
      <c r="T6693" s="3">
        <v>0</v>
      </c>
    </row>
    <row r="6694" spans="1:20">
      <c r="A6694" s="3" t="s">
        <v>13936</v>
      </c>
      <c r="B6694" s="3" t="s">
        <v>23621</v>
      </c>
      <c r="C6694" s="3">
        <v>94</v>
      </c>
      <c r="L6694" s="3">
        <v>74.430000000000007</v>
      </c>
      <c r="M6694" s="3">
        <v>74.430000000000007</v>
      </c>
      <c r="T6694" s="3">
        <v>0</v>
      </c>
    </row>
    <row r="6695" spans="1:20">
      <c r="A6695" s="3" t="s">
        <v>13937</v>
      </c>
      <c r="B6695" s="3" t="s">
        <v>23621</v>
      </c>
      <c r="C6695" s="3">
        <v>95</v>
      </c>
      <c r="L6695" s="3">
        <v>75.12</v>
      </c>
      <c r="M6695" s="3">
        <v>75.12</v>
      </c>
      <c r="T6695" s="3">
        <v>0</v>
      </c>
    </row>
    <row r="6696" spans="1:20">
      <c r="A6696" s="3" t="s">
        <v>13938</v>
      </c>
      <c r="B6696" s="3" t="s">
        <v>23621</v>
      </c>
      <c r="C6696" s="3">
        <v>96</v>
      </c>
      <c r="L6696" s="3">
        <v>75.81</v>
      </c>
      <c r="M6696" s="3">
        <v>75.81</v>
      </c>
      <c r="T6696" s="3">
        <v>0</v>
      </c>
    </row>
    <row r="6697" spans="1:20">
      <c r="A6697" s="3" t="s">
        <v>13939</v>
      </c>
      <c r="B6697" s="3" t="s">
        <v>23621</v>
      </c>
      <c r="C6697" s="3">
        <v>97</v>
      </c>
      <c r="L6697" s="3">
        <v>76.5</v>
      </c>
      <c r="M6697" s="3">
        <v>76.5</v>
      </c>
      <c r="T6697" s="3">
        <v>0</v>
      </c>
    </row>
    <row r="6698" spans="1:20">
      <c r="A6698" s="3" t="s">
        <v>13940</v>
      </c>
      <c r="B6698" s="3" t="s">
        <v>23621</v>
      </c>
      <c r="C6698" s="3">
        <v>98</v>
      </c>
      <c r="L6698" s="3">
        <v>77.19</v>
      </c>
      <c r="M6698" s="3">
        <v>77.19</v>
      </c>
      <c r="T6698" s="3">
        <v>0</v>
      </c>
    </row>
    <row r="6699" spans="1:20">
      <c r="A6699" s="3" t="s">
        <v>13941</v>
      </c>
      <c r="B6699" s="3" t="s">
        <v>23621</v>
      </c>
      <c r="C6699" s="3">
        <v>99</v>
      </c>
      <c r="L6699" s="3">
        <v>77.88</v>
      </c>
      <c r="M6699" s="3">
        <v>77.88</v>
      </c>
      <c r="T6699" s="3">
        <v>0</v>
      </c>
    </row>
    <row r="6700" spans="1:20">
      <c r="A6700" s="3" t="s">
        <v>13942</v>
      </c>
      <c r="B6700" s="3" t="s">
        <v>23621</v>
      </c>
      <c r="C6700" s="3">
        <v>1</v>
      </c>
      <c r="N6700" s="3">
        <v>10.26</v>
      </c>
      <c r="O6700" s="3">
        <v>10.26</v>
      </c>
      <c r="T6700" s="3">
        <v>0</v>
      </c>
    </row>
    <row r="6701" spans="1:20">
      <c r="A6701" s="3" t="s">
        <v>13943</v>
      </c>
      <c r="B6701" s="3" t="s">
        <v>23621</v>
      </c>
      <c r="C6701" s="3">
        <v>2</v>
      </c>
      <c r="N6701" s="3">
        <v>10.95</v>
      </c>
      <c r="O6701" s="3">
        <v>10.95</v>
      </c>
      <c r="T6701" s="3">
        <v>0</v>
      </c>
    </row>
    <row r="6702" spans="1:20">
      <c r="A6702" s="3" t="s">
        <v>13944</v>
      </c>
      <c r="B6702" s="3" t="s">
        <v>23621</v>
      </c>
      <c r="C6702" s="3">
        <v>3</v>
      </c>
      <c r="N6702" s="3">
        <v>11.64</v>
      </c>
      <c r="O6702" s="3">
        <v>11.64</v>
      </c>
      <c r="T6702" s="3">
        <v>0</v>
      </c>
    </row>
    <row r="6703" spans="1:20">
      <c r="A6703" s="3" t="s">
        <v>13945</v>
      </c>
      <c r="B6703" s="3" t="s">
        <v>23621</v>
      </c>
      <c r="C6703" s="3">
        <v>4</v>
      </c>
      <c r="N6703" s="3">
        <v>12.33</v>
      </c>
      <c r="O6703" s="3">
        <v>12.33</v>
      </c>
      <c r="T6703" s="3">
        <v>0</v>
      </c>
    </row>
    <row r="6704" spans="1:20">
      <c r="A6704" s="3" t="s">
        <v>13946</v>
      </c>
      <c r="B6704" s="3" t="s">
        <v>23621</v>
      </c>
      <c r="C6704" s="3">
        <v>5</v>
      </c>
      <c r="N6704" s="3">
        <v>13.02</v>
      </c>
      <c r="O6704" s="3">
        <v>13.02</v>
      </c>
      <c r="T6704" s="3">
        <v>0</v>
      </c>
    </row>
    <row r="6705" spans="1:20">
      <c r="A6705" s="3" t="s">
        <v>13947</v>
      </c>
      <c r="B6705" s="3" t="s">
        <v>23621</v>
      </c>
      <c r="C6705" s="3">
        <v>6</v>
      </c>
      <c r="N6705" s="3">
        <v>13.71</v>
      </c>
      <c r="O6705" s="3">
        <v>13.71</v>
      </c>
      <c r="T6705" s="3">
        <v>0</v>
      </c>
    </row>
    <row r="6706" spans="1:20">
      <c r="A6706" s="3" t="s">
        <v>13948</v>
      </c>
      <c r="B6706" s="3" t="s">
        <v>23621</v>
      </c>
      <c r="C6706" s="3">
        <v>7</v>
      </c>
      <c r="N6706" s="3">
        <v>14.4</v>
      </c>
      <c r="O6706" s="3">
        <v>14.4</v>
      </c>
      <c r="T6706" s="3">
        <v>0</v>
      </c>
    </row>
    <row r="6707" spans="1:20">
      <c r="A6707" s="3" t="s">
        <v>13949</v>
      </c>
      <c r="B6707" s="3" t="s">
        <v>23621</v>
      </c>
      <c r="C6707" s="3">
        <v>8</v>
      </c>
      <c r="N6707" s="3">
        <v>15.09</v>
      </c>
      <c r="O6707" s="3">
        <v>15.09</v>
      </c>
      <c r="T6707" s="3">
        <v>0</v>
      </c>
    </row>
    <row r="6708" spans="1:20">
      <c r="A6708" s="3" t="s">
        <v>13950</v>
      </c>
      <c r="B6708" s="3" t="s">
        <v>23621</v>
      </c>
      <c r="C6708" s="3">
        <v>9</v>
      </c>
      <c r="N6708" s="3">
        <v>15.78</v>
      </c>
      <c r="O6708" s="3">
        <v>15.78</v>
      </c>
      <c r="T6708" s="3">
        <v>0</v>
      </c>
    </row>
    <row r="6709" spans="1:20">
      <c r="A6709" s="3" t="s">
        <v>13951</v>
      </c>
      <c r="B6709" s="3" t="s">
        <v>23621</v>
      </c>
      <c r="C6709" s="3">
        <v>10</v>
      </c>
      <c r="N6709" s="3">
        <v>16.47</v>
      </c>
      <c r="O6709" s="3">
        <v>16.47</v>
      </c>
      <c r="T6709" s="3">
        <v>0</v>
      </c>
    </row>
    <row r="6710" spans="1:20">
      <c r="A6710" s="3" t="s">
        <v>13952</v>
      </c>
      <c r="B6710" s="3" t="s">
        <v>23621</v>
      </c>
      <c r="C6710" s="3">
        <v>11</v>
      </c>
      <c r="N6710" s="3">
        <v>17.16</v>
      </c>
      <c r="O6710" s="3">
        <v>17.16</v>
      </c>
      <c r="T6710" s="3">
        <v>0</v>
      </c>
    </row>
    <row r="6711" spans="1:20">
      <c r="A6711" s="3" t="s">
        <v>13953</v>
      </c>
      <c r="B6711" s="3" t="s">
        <v>23621</v>
      </c>
      <c r="C6711" s="3">
        <v>12</v>
      </c>
      <c r="N6711" s="3">
        <v>17.850000000000001</v>
      </c>
      <c r="O6711" s="3">
        <v>17.850000000000001</v>
      </c>
      <c r="T6711" s="3">
        <v>0</v>
      </c>
    </row>
    <row r="6712" spans="1:20">
      <c r="A6712" s="3" t="s">
        <v>13954</v>
      </c>
      <c r="B6712" s="3" t="s">
        <v>23621</v>
      </c>
      <c r="C6712" s="3">
        <v>13</v>
      </c>
      <c r="N6712" s="3">
        <v>18.54</v>
      </c>
      <c r="O6712" s="3">
        <v>18.54</v>
      </c>
      <c r="T6712" s="3">
        <v>0</v>
      </c>
    </row>
    <row r="6713" spans="1:20">
      <c r="A6713" s="3" t="s">
        <v>13955</v>
      </c>
      <c r="B6713" s="3" t="s">
        <v>23621</v>
      </c>
      <c r="C6713" s="3">
        <v>14</v>
      </c>
      <c r="N6713" s="3">
        <v>19.23</v>
      </c>
      <c r="O6713" s="3">
        <v>19.23</v>
      </c>
      <c r="T6713" s="3">
        <v>0</v>
      </c>
    </row>
    <row r="6714" spans="1:20">
      <c r="A6714" s="3" t="s">
        <v>13956</v>
      </c>
      <c r="B6714" s="3" t="s">
        <v>23621</v>
      </c>
      <c r="C6714" s="3">
        <v>15</v>
      </c>
      <c r="N6714" s="3">
        <v>19.920000000000002</v>
      </c>
      <c r="O6714" s="3">
        <v>19.920000000000002</v>
      </c>
      <c r="T6714" s="3">
        <v>0</v>
      </c>
    </row>
    <row r="6715" spans="1:20">
      <c r="A6715" s="3" t="s">
        <v>13957</v>
      </c>
      <c r="B6715" s="3" t="s">
        <v>23621</v>
      </c>
      <c r="C6715" s="3">
        <v>16</v>
      </c>
      <c r="N6715" s="3">
        <v>20.61</v>
      </c>
      <c r="O6715" s="3">
        <v>20.61</v>
      </c>
      <c r="T6715" s="3">
        <v>0</v>
      </c>
    </row>
    <row r="6716" spans="1:20">
      <c r="A6716" s="3" t="s">
        <v>13958</v>
      </c>
      <c r="B6716" s="3" t="s">
        <v>23621</v>
      </c>
      <c r="C6716" s="3">
        <v>17</v>
      </c>
      <c r="N6716" s="3">
        <v>21.3</v>
      </c>
      <c r="O6716" s="3">
        <v>21.3</v>
      </c>
      <c r="T6716" s="3">
        <v>0</v>
      </c>
    </row>
    <row r="6717" spans="1:20">
      <c r="A6717" s="3" t="s">
        <v>13959</v>
      </c>
      <c r="B6717" s="3" t="s">
        <v>23621</v>
      </c>
      <c r="C6717" s="3">
        <v>18</v>
      </c>
      <c r="N6717" s="3">
        <v>21.99</v>
      </c>
      <c r="O6717" s="3">
        <v>21.99</v>
      </c>
      <c r="T6717" s="3">
        <v>0</v>
      </c>
    </row>
    <row r="6718" spans="1:20">
      <c r="A6718" s="3" t="s">
        <v>13960</v>
      </c>
      <c r="B6718" s="3" t="s">
        <v>23621</v>
      </c>
      <c r="C6718" s="3">
        <v>19</v>
      </c>
      <c r="N6718" s="3">
        <v>22.68</v>
      </c>
      <c r="O6718" s="3">
        <v>22.68</v>
      </c>
      <c r="T6718" s="3">
        <v>0</v>
      </c>
    </row>
    <row r="6719" spans="1:20">
      <c r="A6719" s="3" t="s">
        <v>13961</v>
      </c>
      <c r="B6719" s="3" t="s">
        <v>23621</v>
      </c>
      <c r="C6719" s="3">
        <v>20</v>
      </c>
      <c r="N6719" s="3">
        <v>23.37</v>
      </c>
      <c r="O6719" s="3">
        <v>23.37</v>
      </c>
      <c r="T6719" s="3">
        <v>0</v>
      </c>
    </row>
    <row r="6720" spans="1:20">
      <c r="A6720" s="3" t="s">
        <v>13962</v>
      </c>
      <c r="B6720" s="3" t="s">
        <v>23621</v>
      </c>
      <c r="C6720" s="3">
        <v>21</v>
      </c>
      <c r="N6720" s="3">
        <v>24.06</v>
      </c>
      <c r="O6720" s="3">
        <v>24.06</v>
      </c>
      <c r="T6720" s="3">
        <v>0</v>
      </c>
    </row>
    <row r="6721" spans="1:20">
      <c r="A6721" s="3" t="s">
        <v>13963</v>
      </c>
      <c r="B6721" s="3" t="s">
        <v>23621</v>
      </c>
      <c r="C6721" s="3">
        <v>22</v>
      </c>
      <c r="N6721" s="3">
        <v>24.75</v>
      </c>
      <c r="O6721" s="3">
        <v>24.75</v>
      </c>
      <c r="T6721" s="3">
        <v>0</v>
      </c>
    </row>
    <row r="6722" spans="1:20">
      <c r="A6722" s="3" t="s">
        <v>13964</v>
      </c>
      <c r="B6722" s="3" t="s">
        <v>23621</v>
      </c>
      <c r="C6722" s="3">
        <v>23</v>
      </c>
      <c r="N6722" s="3">
        <v>25.44</v>
      </c>
      <c r="O6722" s="3">
        <v>25.44</v>
      </c>
      <c r="T6722" s="3">
        <v>0</v>
      </c>
    </row>
    <row r="6723" spans="1:20">
      <c r="A6723" s="3" t="s">
        <v>13965</v>
      </c>
      <c r="B6723" s="3" t="s">
        <v>23621</v>
      </c>
      <c r="C6723" s="3">
        <v>24</v>
      </c>
      <c r="N6723" s="3">
        <v>26.13</v>
      </c>
      <c r="O6723" s="3">
        <v>26.13</v>
      </c>
      <c r="T6723" s="3">
        <v>0</v>
      </c>
    </row>
    <row r="6724" spans="1:20">
      <c r="A6724" s="3" t="s">
        <v>13966</v>
      </c>
      <c r="B6724" s="3" t="s">
        <v>23621</v>
      </c>
      <c r="C6724" s="3">
        <v>25</v>
      </c>
      <c r="N6724" s="3">
        <v>26.82</v>
      </c>
      <c r="O6724" s="3">
        <v>26.82</v>
      </c>
      <c r="T6724" s="3">
        <v>0</v>
      </c>
    </row>
    <row r="6725" spans="1:20">
      <c r="A6725" s="3" t="s">
        <v>13967</v>
      </c>
      <c r="B6725" s="3" t="s">
        <v>23621</v>
      </c>
      <c r="C6725" s="3">
        <v>26</v>
      </c>
      <c r="N6725" s="3">
        <v>27.51</v>
      </c>
      <c r="O6725" s="3">
        <v>27.51</v>
      </c>
      <c r="T6725" s="3">
        <v>0</v>
      </c>
    </row>
    <row r="6726" spans="1:20">
      <c r="A6726" s="3" t="s">
        <v>13968</v>
      </c>
      <c r="B6726" s="3" t="s">
        <v>23621</v>
      </c>
      <c r="C6726" s="3">
        <v>27</v>
      </c>
      <c r="N6726" s="3">
        <v>28.2</v>
      </c>
      <c r="O6726" s="3">
        <v>28.2</v>
      </c>
      <c r="T6726" s="3">
        <v>0</v>
      </c>
    </row>
    <row r="6727" spans="1:20">
      <c r="A6727" s="3" t="s">
        <v>13969</v>
      </c>
      <c r="B6727" s="3" t="s">
        <v>23621</v>
      </c>
      <c r="C6727" s="3">
        <v>28</v>
      </c>
      <c r="N6727" s="3">
        <v>28.89</v>
      </c>
      <c r="O6727" s="3">
        <v>28.89</v>
      </c>
      <c r="T6727" s="3">
        <v>0</v>
      </c>
    </row>
    <row r="6728" spans="1:20">
      <c r="A6728" s="3" t="s">
        <v>13970</v>
      </c>
      <c r="B6728" s="3" t="s">
        <v>23621</v>
      </c>
      <c r="C6728" s="3">
        <v>29</v>
      </c>
      <c r="N6728" s="3">
        <v>29.58</v>
      </c>
      <c r="O6728" s="3">
        <v>29.58</v>
      </c>
      <c r="T6728" s="3">
        <v>0</v>
      </c>
    </row>
    <row r="6729" spans="1:20">
      <c r="A6729" s="3" t="s">
        <v>13971</v>
      </c>
      <c r="B6729" s="3" t="s">
        <v>23621</v>
      </c>
      <c r="C6729" s="3">
        <v>30</v>
      </c>
      <c r="N6729" s="3">
        <v>30.27</v>
      </c>
      <c r="O6729" s="3">
        <v>30.27</v>
      </c>
      <c r="T6729" s="3">
        <v>0</v>
      </c>
    </row>
    <row r="6730" spans="1:20">
      <c r="A6730" s="3" t="s">
        <v>13972</v>
      </c>
      <c r="B6730" s="3" t="s">
        <v>23621</v>
      </c>
      <c r="C6730" s="3">
        <v>31</v>
      </c>
      <c r="N6730" s="3">
        <v>30.96</v>
      </c>
      <c r="O6730" s="3">
        <v>30.96</v>
      </c>
      <c r="T6730" s="3">
        <v>0</v>
      </c>
    </row>
    <row r="6731" spans="1:20">
      <c r="A6731" s="3" t="s">
        <v>13973</v>
      </c>
      <c r="B6731" s="3" t="s">
        <v>23621</v>
      </c>
      <c r="C6731" s="3">
        <v>32</v>
      </c>
      <c r="N6731" s="3">
        <v>31.65</v>
      </c>
      <c r="O6731" s="3">
        <v>31.65</v>
      </c>
      <c r="T6731" s="3">
        <v>0</v>
      </c>
    </row>
    <row r="6732" spans="1:20">
      <c r="A6732" s="3" t="s">
        <v>13974</v>
      </c>
      <c r="B6732" s="3" t="s">
        <v>23621</v>
      </c>
      <c r="C6732" s="3">
        <v>33</v>
      </c>
      <c r="N6732" s="3">
        <v>32.340000000000003</v>
      </c>
      <c r="O6732" s="3">
        <v>32.340000000000003</v>
      </c>
      <c r="T6732" s="3">
        <v>0</v>
      </c>
    </row>
    <row r="6733" spans="1:20">
      <c r="A6733" s="3" t="s">
        <v>13975</v>
      </c>
      <c r="B6733" s="3" t="s">
        <v>23621</v>
      </c>
      <c r="C6733" s="3">
        <v>34</v>
      </c>
      <c r="N6733" s="3">
        <v>33.03</v>
      </c>
      <c r="O6733" s="3">
        <v>33.03</v>
      </c>
      <c r="T6733" s="3">
        <v>0</v>
      </c>
    </row>
    <row r="6734" spans="1:20">
      <c r="A6734" s="3" t="s">
        <v>13976</v>
      </c>
      <c r="B6734" s="3" t="s">
        <v>23621</v>
      </c>
      <c r="C6734" s="3">
        <v>35</v>
      </c>
      <c r="N6734" s="3">
        <v>33.72</v>
      </c>
      <c r="O6734" s="3">
        <v>33.72</v>
      </c>
      <c r="T6734" s="3">
        <v>0</v>
      </c>
    </row>
    <row r="6735" spans="1:20">
      <c r="A6735" s="3" t="s">
        <v>13977</v>
      </c>
      <c r="B6735" s="3" t="s">
        <v>23621</v>
      </c>
      <c r="C6735" s="3">
        <v>36</v>
      </c>
      <c r="N6735" s="3">
        <v>34.409999999999997</v>
      </c>
      <c r="O6735" s="3">
        <v>34.409999999999997</v>
      </c>
      <c r="T6735" s="3">
        <v>0</v>
      </c>
    </row>
    <row r="6736" spans="1:20">
      <c r="A6736" s="3" t="s">
        <v>13978</v>
      </c>
      <c r="B6736" s="3" t="s">
        <v>23621</v>
      </c>
      <c r="C6736" s="3">
        <v>37</v>
      </c>
      <c r="N6736" s="3">
        <v>35.1</v>
      </c>
      <c r="O6736" s="3">
        <v>35.1</v>
      </c>
      <c r="T6736" s="3">
        <v>0</v>
      </c>
    </row>
    <row r="6737" spans="1:20">
      <c r="A6737" s="3" t="s">
        <v>13979</v>
      </c>
      <c r="B6737" s="3" t="s">
        <v>23621</v>
      </c>
      <c r="C6737" s="3">
        <v>38</v>
      </c>
      <c r="N6737" s="3">
        <v>35.79</v>
      </c>
      <c r="O6737" s="3">
        <v>35.79</v>
      </c>
      <c r="T6737" s="3">
        <v>0</v>
      </c>
    </row>
    <row r="6738" spans="1:20">
      <c r="A6738" s="3" t="s">
        <v>13980</v>
      </c>
      <c r="B6738" s="3" t="s">
        <v>23621</v>
      </c>
      <c r="C6738" s="3">
        <v>39</v>
      </c>
      <c r="N6738" s="3">
        <v>36.479999999999997</v>
      </c>
      <c r="O6738" s="3">
        <v>36.479999999999997</v>
      </c>
      <c r="T6738" s="3">
        <v>0</v>
      </c>
    </row>
    <row r="6739" spans="1:20">
      <c r="A6739" s="3" t="s">
        <v>13981</v>
      </c>
      <c r="B6739" s="3" t="s">
        <v>23621</v>
      </c>
      <c r="C6739" s="3">
        <v>40</v>
      </c>
      <c r="N6739" s="3">
        <v>37.17</v>
      </c>
      <c r="O6739" s="3">
        <v>37.17</v>
      </c>
      <c r="T6739" s="3">
        <v>0</v>
      </c>
    </row>
    <row r="6740" spans="1:20">
      <c r="A6740" s="3" t="s">
        <v>13982</v>
      </c>
      <c r="B6740" s="3" t="s">
        <v>23621</v>
      </c>
      <c r="C6740" s="3">
        <v>41</v>
      </c>
      <c r="N6740" s="3">
        <v>37.86</v>
      </c>
      <c r="O6740" s="3">
        <v>37.86</v>
      </c>
      <c r="T6740" s="3">
        <v>0</v>
      </c>
    </row>
    <row r="6741" spans="1:20">
      <c r="A6741" s="3" t="s">
        <v>13983</v>
      </c>
      <c r="B6741" s="3" t="s">
        <v>23621</v>
      </c>
      <c r="C6741" s="3">
        <v>42</v>
      </c>
      <c r="N6741" s="3">
        <v>38.549999999999997</v>
      </c>
      <c r="O6741" s="3">
        <v>38.549999999999997</v>
      </c>
      <c r="T6741" s="3">
        <v>0</v>
      </c>
    </row>
    <row r="6742" spans="1:20">
      <c r="A6742" s="3" t="s">
        <v>13984</v>
      </c>
      <c r="B6742" s="3" t="s">
        <v>23621</v>
      </c>
      <c r="C6742" s="3">
        <v>43</v>
      </c>
      <c r="N6742" s="3">
        <v>39.24</v>
      </c>
      <c r="O6742" s="3">
        <v>39.24</v>
      </c>
      <c r="T6742" s="3">
        <v>0</v>
      </c>
    </row>
    <row r="6743" spans="1:20">
      <c r="A6743" s="3" t="s">
        <v>13985</v>
      </c>
      <c r="B6743" s="3" t="s">
        <v>23621</v>
      </c>
      <c r="C6743" s="3">
        <v>44</v>
      </c>
      <c r="N6743" s="3">
        <v>39.93</v>
      </c>
      <c r="O6743" s="3">
        <v>39.93</v>
      </c>
      <c r="T6743" s="3">
        <v>0</v>
      </c>
    </row>
    <row r="6744" spans="1:20">
      <c r="A6744" s="3" t="s">
        <v>13986</v>
      </c>
      <c r="B6744" s="3" t="s">
        <v>23621</v>
      </c>
      <c r="C6744" s="3">
        <v>45</v>
      </c>
      <c r="N6744" s="3">
        <v>40.619999999999997</v>
      </c>
      <c r="O6744" s="3">
        <v>40.619999999999997</v>
      </c>
      <c r="T6744" s="3">
        <v>0</v>
      </c>
    </row>
    <row r="6745" spans="1:20">
      <c r="A6745" s="3" t="s">
        <v>13987</v>
      </c>
      <c r="B6745" s="3" t="s">
        <v>23621</v>
      </c>
      <c r="C6745" s="3">
        <v>46</v>
      </c>
      <c r="N6745" s="3">
        <v>41.31</v>
      </c>
      <c r="O6745" s="3">
        <v>41.31</v>
      </c>
      <c r="T6745" s="3">
        <v>0</v>
      </c>
    </row>
    <row r="6746" spans="1:20">
      <c r="A6746" s="3" t="s">
        <v>13988</v>
      </c>
      <c r="B6746" s="3" t="s">
        <v>23621</v>
      </c>
      <c r="C6746" s="3">
        <v>47</v>
      </c>
      <c r="N6746" s="3">
        <v>42</v>
      </c>
      <c r="O6746" s="3">
        <v>42</v>
      </c>
      <c r="T6746" s="3">
        <v>0</v>
      </c>
    </row>
    <row r="6747" spans="1:20">
      <c r="A6747" s="3" t="s">
        <v>13989</v>
      </c>
      <c r="B6747" s="3" t="s">
        <v>23621</v>
      </c>
      <c r="C6747" s="3">
        <v>48</v>
      </c>
      <c r="N6747" s="3">
        <v>42.69</v>
      </c>
      <c r="O6747" s="3">
        <v>42.69</v>
      </c>
      <c r="T6747" s="3">
        <v>0</v>
      </c>
    </row>
    <row r="6748" spans="1:20">
      <c r="A6748" s="3" t="s">
        <v>13990</v>
      </c>
      <c r="B6748" s="3" t="s">
        <v>23621</v>
      </c>
      <c r="C6748" s="3">
        <v>49</v>
      </c>
      <c r="N6748" s="3">
        <v>43.38</v>
      </c>
      <c r="O6748" s="3">
        <v>43.38</v>
      </c>
      <c r="T6748" s="3">
        <v>0</v>
      </c>
    </row>
    <row r="6749" spans="1:20">
      <c r="A6749" s="3" t="s">
        <v>13991</v>
      </c>
      <c r="B6749" s="3" t="s">
        <v>23621</v>
      </c>
      <c r="C6749" s="3">
        <v>50</v>
      </c>
      <c r="N6749" s="3">
        <v>44.07</v>
      </c>
      <c r="O6749" s="3">
        <v>44.07</v>
      </c>
      <c r="T6749" s="3">
        <v>0</v>
      </c>
    </row>
    <row r="6750" spans="1:20">
      <c r="A6750" s="3" t="s">
        <v>13992</v>
      </c>
      <c r="B6750" s="3" t="s">
        <v>23621</v>
      </c>
      <c r="C6750" s="3">
        <v>51</v>
      </c>
      <c r="N6750" s="3">
        <v>44.76</v>
      </c>
      <c r="O6750" s="3">
        <v>44.76</v>
      </c>
      <c r="T6750" s="3">
        <v>0</v>
      </c>
    </row>
    <row r="6751" spans="1:20">
      <c r="A6751" s="3" t="s">
        <v>13993</v>
      </c>
      <c r="B6751" s="3" t="s">
        <v>23621</v>
      </c>
      <c r="C6751" s="3">
        <v>52</v>
      </c>
      <c r="N6751" s="3">
        <v>45.45</v>
      </c>
      <c r="O6751" s="3">
        <v>45.45</v>
      </c>
      <c r="T6751" s="3">
        <v>0</v>
      </c>
    </row>
    <row r="6752" spans="1:20">
      <c r="A6752" s="3" t="s">
        <v>13994</v>
      </c>
      <c r="B6752" s="3" t="s">
        <v>23621</v>
      </c>
      <c r="C6752" s="3">
        <v>53</v>
      </c>
      <c r="N6752" s="3">
        <v>46.14</v>
      </c>
      <c r="O6752" s="3">
        <v>46.14</v>
      </c>
      <c r="T6752" s="3">
        <v>0</v>
      </c>
    </row>
    <row r="6753" spans="1:20">
      <c r="A6753" s="3" t="s">
        <v>13995</v>
      </c>
      <c r="B6753" s="3" t="s">
        <v>23621</v>
      </c>
      <c r="C6753" s="3">
        <v>54</v>
      </c>
      <c r="N6753" s="3">
        <v>46.83</v>
      </c>
      <c r="O6753" s="3">
        <v>46.83</v>
      </c>
      <c r="T6753" s="3">
        <v>0</v>
      </c>
    </row>
    <row r="6754" spans="1:20">
      <c r="A6754" s="3" t="s">
        <v>13996</v>
      </c>
      <c r="B6754" s="3" t="s">
        <v>23621</v>
      </c>
      <c r="C6754" s="3">
        <v>55</v>
      </c>
      <c r="N6754" s="3">
        <v>47.52</v>
      </c>
      <c r="O6754" s="3">
        <v>47.52</v>
      </c>
      <c r="T6754" s="3">
        <v>0</v>
      </c>
    </row>
    <row r="6755" spans="1:20">
      <c r="A6755" s="3" t="s">
        <v>13997</v>
      </c>
      <c r="B6755" s="3" t="s">
        <v>23621</v>
      </c>
      <c r="C6755" s="3">
        <v>56</v>
      </c>
      <c r="N6755" s="3">
        <v>48.21</v>
      </c>
      <c r="O6755" s="3">
        <v>48.21</v>
      </c>
      <c r="T6755" s="3">
        <v>0</v>
      </c>
    </row>
    <row r="6756" spans="1:20">
      <c r="A6756" s="3" t="s">
        <v>13998</v>
      </c>
      <c r="B6756" s="3" t="s">
        <v>23621</v>
      </c>
      <c r="C6756" s="3">
        <v>57</v>
      </c>
      <c r="N6756" s="3">
        <v>48.9</v>
      </c>
      <c r="O6756" s="3">
        <v>48.9</v>
      </c>
      <c r="T6756" s="3">
        <v>0</v>
      </c>
    </row>
    <row r="6757" spans="1:20">
      <c r="A6757" s="3" t="s">
        <v>13999</v>
      </c>
      <c r="B6757" s="3" t="s">
        <v>23621</v>
      </c>
      <c r="C6757" s="3">
        <v>58</v>
      </c>
      <c r="N6757" s="3">
        <v>49.59</v>
      </c>
      <c r="O6757" s="3">
        <v>49.59</v>
      </c>
      <c r="T6757" s="3">
        <v>0</v>
      </c>
    </row>
    <row r="6758" spans="1:20">
      <c r="A6758" s="3" t="s">
        <v>14000</v>
      </c>
      <c r="B6758" s="3" t="s">
        <v>23621</v>
      </c>
      <c r="C6758" s="3">
        <v>59</v>
      </c>
      <c r="N6758" s="3">
        <v>50.28</v>
      </c>
      <c r="O6758" s="3">
        <v>50.28</v>
      </c>
      <c r="T6758" s="3">
        <v>0</v>
      </c>
    </row>
    <row r="6759" spans="1:20">
      <c r="A6759" s="3" t="s">
        <v>14001</v>
      </c>
      <c r="B6759" s="3" t="s">
        <v>23621</v>
      </c>
      <c r="C6759" s="3">
        <v>60</v>
      </c>
      <c r="N6759" s="3">
        <v>50.97</v>
      </c>
      <c r="O6759" s="3">
        <v>50.97</v>
      </c>
      <c r="T6759" s="3">
        <v>0</v>
      </c>
    </row>
    <row r="6760" spans="1:20">
      <c r="A6760" s="3" t="s">
        <v>14002</v>
      </c>
      <c r="B6760" s="3" t="s">
        <v>23621</v>
      </c>
      <c r="C6760" s="3">
        <v>61</v>
      </c>
      <c r="N6760" s="3">
        <v>51.66</v>
      </c>
      <c r="O6760" s="3">
        <v>51.66</v>
      </c>
      <c r="T6760" s="3">
        <v>0</v>
      </c>
    </row>
    <row r="6761" spans="1:20">
      <c r="A6761" s="3" t="s">
        <v>14003</v>
      </c>
      <c r="B6761" s="3" t="s">
        <v>23621</v>
      </c>
      <c r="C6761" s="3">
        <v>62</v>
      </c>
      <c r="N6761" s="3">
        <v>52.35</v>
      </c>
      <c r="O6761" s="3">
        <v>52.35</v>
      </c>
      <c r="T6761" s="3">
        <v>0</v>
      </c>
    </row>
    <row r="6762" spans="1:20">
      <c r="A6762" s="3" t="s">
        <v>14004</v>
      </c>
      <c r="B6762" s="3" t="s">
        <v>23621</v>
      </c>
      <c r="C6762" s="3">
        <v>63</v>
      </c>
      <c r="N6762" s="3">
        <v>53.04</v>
      </c>
      <c r="O6762" s="3">
        <v>53.04</v>
      </c>
      <c r="T6762" s="3">
        <v>0</v>
      </c>
    </row>
    <row r="6763" spans="1:20">
      <c r="A6763" s="3" t="s">
        <v>14005</v>
      </c>
      <c r="B6763" s="3" t="s">
        <v>23621</v>
      </c>
      <c r="C6763" s="3">
        <v>64</v>
      </c>
      <c r="N6763" s="3">
        <v>53.73</v>
      </c>
      <c r="O6763" s="3">
        <v>53.73</v>
      </c>
      <c r="T6763" s="3">
        <v>0</v>
      </c>
    </row>
    <row r="6764" spans="1:20">
      <c r="A6764" s="3" t="s">
        <v>14006</v>
      </c>
      <c r="B6764" s="3" t="s">
        <v>23621</v>
      </c>
      <c r="C6764" s="3">
        <v>65</v>
      </c>
      <c r="N6764" s="3">
        <v>54.42</v>
      </c>
      <c r="O6764" s="3">
        <v>54.42</v>
      </c>
      <c r="T6764" s="3">
        <v>0</v>
      </c>
    </row>
    <row r="6765" spans="1:20">
      <c r="A6765" s="3" t="s">
        <v>14007</v>
      </c>
      <c r="B6765" s="3" t="s">
        <v>23621</v>
      </c>
      <c r="C6765" s="3">
        <v>66</v>
      </c>
      <c r="N6765" s="3">
        <v>55.11</v>
      </c>
      <c r="O6765" s="3">
        <v>55.11</v>
      </c>
      <c r="T6765" s="3">
        <v>0</v>
      </c>
    </row>
    <row r="6766" spans="1:20">
      <c r="A6766" s="3" t="s">
        <v>14008</v>
      </c>
      <c r="B6766" s="3" t="s">
        <v>23621</v>
      </c>
      <c r="C6766" s="3">
        <v>67</v>
      </c>
      <c r="N6766" s="3">
        <v>55.8</v>
      </c>
      <c r="O6766" s="3">
        <v>55.8</v>
      </c>
      <c r="T6766" s="3">
        <v>0</v>
      </c>
    </row>
    <row r="6767" spans="1:20">
      <c r="A6767" s="3" t="s">
        <v>14009</v>
      </c>
      <c r="B6767" s="3" t="s">
        <v>23621</v>
      </c>
      <c r="C6767" s="3">
        <v>68</v>
      </c>
      <c r="N6767" s="3">
        <v>56.49</v>
      </c>
      <c r="O6767" s="3">
        <v>56.49</v>
      </c>
      <c r="T6767" s="3">
        <v>0</v>
      </c>
    </row>
    <row r="6768" spans="1:20">
      <c r="A6768" s="3" t="s">
        <v>14010</v>
      </c>
      <c r="B6768" s="3" t="s">
        <v>23621</v>
      </c>
      <c r="C6768" s="3">
        <v>69</v>
      </c>
      <c r="N6768" s="3">
        <v>57.18</v>
      </c>
      <c r="O6768" s="3">
        <v>57.18</v>
      </c>
      <c r="T6768" s="3">
        <v>0</v>
      </c>
    </row>
    <row r="6769" spans="1:20">
      <c r="A6769" s="3" t="s">
        <v>14011</v>
      </c>
      <c r="B6769" s="3" t="s">
        <v>23621</v>
      </c>
      <c r="C6769" s="3">
        <v>70</v>
      </c>
      <c r="N6769" s="3">
        <v>57.87</v>
      </c>
      <c r="O6769" s="3">
        <v>57.87</v>
      </c>
      <c r="T6769" s="3">
        <v>0</v>
      </c>
    </row>
    <row r="6770" spans="1:20">
      <c r="A6770" s="3" t="s">
        <v>14012</v>
      </c>
      <c r="B6770" s="3" t="s">
        <v>23621</v>
      </c>
      <c r="C6770" s="3">
        <v>71</v>
      </c>
      <c r="N6770" s="3">
        <v>58.56</v>
      </c>
      <c r="O6770" s="3">
        <v>58.56</v>
      </c>
      <c r="T6770" s="3">
        <v>0</v>
      </c>
    </row>
    <row r="6771" spans="1:20">
      <c r="A6771" s="3" t="s">
        <v>14013</v>
      </c>
      <c r="B6771" s="3" t="s">
        <v>23621</v>
      </c>
      <c r="C6771" s="3">
        <v>72</v>
      </c>
      <c r="N6771" s="3">
        <v>59.25</v>
      </c>
      <c r="O6771" s="3">
        <v>59.25</v>
      </c>
      <c r="T6771" s="3">
        <v>0</v>
      </c>
    </row>
    <row r="6772" spans="1:20">
      <c r="A6772" s="3" t="s">
        <v>14014</v>
      </c>
      <c r="B6772" s="3" t="s">
        <v>23621</v>
      </c>
      <c r="C6772" s="3">
        <v>73</v>
      </c>
      <c r="N6772" s="3">
        <v>59.94</v>
      </c>
      <c r="O6772" s="3">
        <v>59.94</v>
      </c>
      <c r="T6772" s="3">
        <v>0</v>
      </c>
    </row>
    <row r="6773" spans="1:20">
      <c r="A6773" s="3" t="s">
        <v>14015</v>
      </c>
      <c r="B6773" s="3" t="s">
        <v>23621</v>
      </c>
      <c r="C6773" s="3">
        <v>74</v>
      </c>
      <c r="N6773" s="3">
        <v>60.63</v>
      </c>
      <c r="O6773" s="3">
        <v>60.63</v>
      </c>
      <c r="T6773" s="3">
        <v>0</v>
      </c>
    </row>
    <row r="6774" spans="1:20">
      <c r="A6774" s="3" t="s">
        <v>14016</v>
      </c>
      <c r="B6774" s="3" t="s">
        <v>23621</v>
      </c>
      <c r="C6774" s="3">
        <v>75</v>
      </c>
      <c r="N6774" s="3">
        <v>61.32</v>
      </c>
      <c r="O6774" s="3">
        <v>61.32</v>
      </c>
      <c r="T6774" s="3">
        <v>0</v>
      </c>
    </row>
    <row r="6775" spans="1:20">
      <c r="A6775" s="3" t="s">
        <v>14017</v>
      </c>
      <c r="B6775" s="3" t="s">
        <v>23621</v>
      </c>
      <c r="C6775" s="3">
        <v>76</v>
      </c>
      <c r="N6775" s="3">
        <v>62.01</v>
      </c>
      <c r="O6775" s="3">
        <v>62.01</v>
      </c>
      <c r="T6775" s="3">
        <v>0</v>
      </c>
    </row>
    <row r="6776" spans="1:20">
      <c r="A6776" s="3" t="s">
        <v>14018</v>
      </c>
      <c r="B6776" s="3" t="s">
        <v>23621</v>
      </c>
      <c r="C6776" s="3">
        <v>77</v>
      </c>
      <c r="N6776" s="3">
        <v>62.7</v>
      </c>
      <c r="O6776" s="3">
        <v>62.7</v>
      </c>
      <c r="T6776" s="3">
        <v>0</v>
      </c>
    </row>
    <row r="6777" spans="1:20">
      <c r="A6777" s="3" t="s">
        <v>14019</v>
      </c>
      <c r="B6777" s="3" t="s">
        <v>23621</v>
      </c>
      <c r="C6777" s="3">
        <v>78</v>
      </c>
      <c r="N6777" s="3">
        <v>63.39</v>
      </c>
      <c r="O6777" s="3">
        <v>63.39</v>
      </c>
      <c r="T6777" s="3">
        <v>0</v>
      </c>
    </row>
    <row r="6778" spans="1:20">
      <c r="A6778" s="3" t="s">
        <v>14020</v>
      </c>
      <c r="B6778" s="3" t="s">
        <v>23621</v>
      </c>
      <c r="C6778" s="3">
        <v>79</v>
      </c>
      <c r="N6778" s="3">
        <v>64.08</v>
      </c>
      <c r="O6778" s="3">
        <v>64.08</v>
      </c>
      <c r="T6778" s="3">
        <v>0</v>
      </c>
    </row>
    <row r="6779" spans="1:20">
      <c r="A6779" s="3" t="s">
        <v>14021</v>
      </c>
      <c r="B6779" s="3" t="s">
        <v>23621</v>
      </c>
      <c r="C6779" s="3">
        <v>80</v>
      </c>
      <c r="N6779" s="3">
        <v>64.77</v>
      </c>
      <c r="O6779" s="3">
        <v>64.77</v>
      </c>
      <c r="T6779" s="3">
        <v>0</v>
      </c>
    </row>
    <row r="6780" spans="1:20">
      <c r="A6780" s="3" t="s">
        <v>14022</v>
      </c>
      <c r="B6780" s="3" t="s">
        <v>23621</v>
      </c>
      <c r="C6780" s="3">
        <v>81</v>
      </c>
      <c r="N6780" s="3">
        <v>65.459999999999994</v>
      </c>
      <c r="O6780" s="3">
        <v>65.459999999999994</v>
      </c>
      <c r="T6780" s="3">
        <v>0</v>
      </c>
    </row>
    <row r="6781" spans="1:20">
      <c r="A6781" s="3" t="s">
        <v>14023</v>
      </c>
      <c r="B6781" s="3" t="s">
        <v>23621</v>
      </c>
      <c r="C6781" s="3">
        <v>82</v>
      </c>
      <c r="N6781" s="3">
        <v>66.150000000000006</v>
      </c>
      <c r="O6781" s="3">
        <v>66.150000000000006</v>
      </c>
      <c r="T6781" s="3">
        <v>0</v>
      </c>
    </row>
    <row r="6782" spans="1:20">
      <c r="A6782" s="3" t="s">
        <v>14024</v>
      </c>
      <c r="B6782" s="3" t="s">
        <v>23621</v>
      </c>
      <c r="C6782" s="3">
        <v>83</v>
      </c>
      <c r="N6782" s="3">
        <v>66.84</v>
      </c>
      <c r="O6782" s="3">
        <v>66.84</v>
      </c>
      <c r="T6782" s="3">
        <v>0</v>
      </c>
    </row>
    <row r="6783" spans="1:20">
      <c r="A6783" s="3" t="s">
        <v>14025</v>
      </c>
      <c r="B6783" s="3" t="s">
        <v>23621</v>
      </c>
      <c r="C6783" s="3">
        <v>84</v>
      </c>
      <c r="N6783" s="3">
        <v>67.53</v>
      </c>
      <c r="O6783" s="3">
        <v>67.53</v>
      </c>
      <c r="T6783" s="3">
        <v>0</v>
      </c>
    </row>
    <row r="6784" spans="1:20">
      <c r="A6784" s="3" t="s">
        <v>14026</v>
      </c>
      <c r="B6784" s="3" t="s">
        <v>23621</v>
      </c>
      <c r="C6784" s="3">
        <v>85</v>
      </c>
      <c r="N6784" s="3">
        <v>68.22</v>
      </c>
      <c r="O6784" s="3">
        <v>68.22</v>
      </c>
      <c r="T6784" s="3">
        <v>0</v>
      </c>
    </row>
    <row r="6785" spans="1:20">
      <c r="A6785" s="3" t="s">
        <v>14027</v>
      </c>
      <c r="B6785" s="3" t="s">
        <v>23621</v>
      </c>
      <c r="C6785" s="3">
        <v>86</v>
      </c>
      <c r="N6785" s="3">
        <v>68.91</v>
      </c>
      <c r="O6785" s="3">
        <v>68.91</v>
      </c>
      <c r="T6785" s="3">
        <v>0</v>
      </c>
    </row>
    <row r="6786" spans="1:20">
      <c r="A6786" s="3" t="s">
        <v>14028</v>
      </c>
      <c r="B6786" s="3" t="s">
        <v>23621</v>
      </c>
      <c r="C6786" s="3">
        <v>87</v>
      </c>
      <c r="N6786" s="3">
        <v>69.599999999999994</v>
      </c>
      <c r="O6786" s="3">
        <v>69.599999999999994</v>
      </c>
      <c r="T6786" s="3">
        <v>0</v>
      </c>
    </row>
    <row r="6787" spans="1:20">
      <c r="A6787" s="3" t="s">
        <v>14029</v>
      </c>
      <c r="B6787" s="3" t="s">
        <v>23621</v>
      </c>
      <c r="C6787" s="3">
        <v>88</v>
      </c>
      <c r="N6787" s="3">
        <v>70.290000000000006</v>
      </c>
      <c r="O6787" s="3">
        <v>70.290000000000006</v>
      </c>
      <c r="T6787" s="3">
        <v>0</v>
      </c>
    </row>
    <row r="6788" spans="1:20">
      <c r="A6788" s="3" t="s">
        <v>14030</v>
      </c>
      <c r="B6788" s="3" t="s">
        <v>23621</v>
      </c>
      <c r="C6788" s="3">
        <v>89</v>
      </c>
      <c r="N6788" s="3">
        <v>70.98</v>
      </c>
      <c r="O6788" s="3">
        <v>70.98</v>
      </c>
      <c r="T6788" s="3">
        <v>0</v>
      </c>
    </row>
    <row r="6789" spans="1:20">
      <c r="A6789" s="3" t="s">
        <v>14031</v>
      </c>
      <c r="B6789" s="3" t="s">
        <v>23621</v>
      </c>
      <c r="C6789" s="3">
        <v>90</v>
      </c>
      <c r="N6789" s="3">
        <v>71.67</v>
      </c>
      <c r="O6789" s="3">
        <v>71.67</v>
      </c>
      <c r="T6789" s="3">
        <v>0</v>
      </c>
    </row>
    <row r="6790" spans="1:20">
      <c r="A6790" s="3" t="s">
        <v>14032</v>
      </c>
      <c r="B6790" s="3" t="s">
        <v>23621</v>
      </c>
      <c r="C6790" s="3">
        <v>91</v>
      </c>
      <c r="N6790" s="3">
        <v>72.36</v>
      </c>
      <c r="O6790" s="3">
        <v>72.36</v>
      </c>
      <c r="T6790" s="3">
        <v>0</v>
      </c>
    </row>
    <row r="6791" spans="1:20">
      <c r="A6791" s="3" t="s">
        <v>14033</v>
      </c>
      <c r="B6791" s="3" t="s">
        <v>23621</v>
      </c>
      <c r="C6791" s="3">
        <v>92</v>
      </c>
      <c r="N6791" s="3">
        <v>73.05</v>
      </c>
      <c r="O6791" s="3">
        <v>73.05</v>
      </c>
      <c r="T6791" s="3">
        <v>0</v>
      </c>
    </row>
    <row r="6792" spans="1:20">
      <c r="A6792" s="3" t="s">
        <v>14034</v>
      </c>
      <c r="B6792" s="3" t="s">
        <v>23621</v>
      </c>
      <c r="C6792" s="3">
        <v>93</v>
      </c>
      <c r="N6792" s="3">
        <v>73.739999999999995</v>
      </c>
      <c r="O6792" s="3">
        <v>73.739999999999995</v>
      </c>
      <c r="T6792" s="3">
        <v>0</v>
      </c>
    </row>
    <row r="6793" spans="1:20">
      <c r="A6793" s="3" t="s">
        <v>14035</v>
      </c>
      <c r="B6793" s="3" t="s">
        <v>23621</v>
      </c>
      <c r="C6793" s="3">
        <v>94</v>
      </c>
      <c r="N6793" s="3">
        <v>74.430000000000007</v>
      </c>
      <c r="O6793" s="3">
        <v>74.430000000000007</v>
      </c>
      <c r="T6793" s="3">
        <v>0</v>
      </c>
    </row>
    <row r="6794" spans="1:20">
      <c r="A6794" s="3" t="s">
        <v>14036</v>
      </c>
      <c r="B6794" s="3" t="s">
        <v>23621</v>
      </c>
      <c r="C6794" s="3">
        <v>95</v>
      </c>
      <c r="N6794" s="3">
        <v>75.12</v>
      </c>
      <c r="O6794" s="3">
        <v>75.12</v>
      </c>
      <c r="T6794" s="3">
        <v>0</v>
      </c>
    </row>
    <row r="6795" spans="1:20">
      <c r="A6795" s="3" t="s">
        <v>14037</v>
      </c>
      <c r="B6795" s="3" t="s">
        <v>23621</v>
      </c>
      <c r="C6795" s="3">
        <v>96</v>
      </c>
      <c r="N6795" s="3">
        <v>75.81</v>
      </c>
      <c r="O6795" s="3">
        <v>75.81</v>
      </c>
      <c r="T6795" s="3">
        <v>0</v>
      </c>
    </row>
    <row r="6796" spans="1:20">
      <c r="A6796" s="3" t="s">
        <v>14038</v>
      </c>
      <c r="B6796" s="3" t="s">
        <v>23621</v>
      </c>
      <c r="C6796" s="3">
        <v>97</v>
      </c>
      <c r="N6796" s="3">
        <v>76.5</v>
      </c>
      <c r="O6796" s="3">
        <v>76.5</v>
      </c>
      <c r="T6796" s="3">
        <v>0</v>
      </c>
    </row>
    <row r="6797" spans="1:20">
      <c r="A6797" s="3" t="s">
        <v>14039</v>
      </c>
      <c r="B6797" s="3" t="s">
        <v>23621</v>
      </c>
      <c r="C6797" s="3">
        <v>98</v>
      </c>
      <c r="N6797" s="3">
        <v>77.19</v>
      </c>
      <c r="O6797" s="3">
        <v>77.19</v>
      </c>
      <c r="T6797" s="3">
        <v>0</v>
      </c>
    </row>
    <row r="6798" spans="1:20">
      <c r="A6798" s="3" t="s">
        <v>14040</v>
      </c>
      <c r="B6798" s="3" t="s">
        <v>23621</v>
      </c>
      <c r="C6798" s="3">
        <v>99</v>
      </c>
      <c r="N6798" s="3">
        <v>77.88</v>
      </c>
      <c r="O6798" s="3">
        <v>77.88</v>
      </c>
      <c r="T6798" s="3">
        <v>0</v>
      </c>
    </row>
    <row r="6799" spans="1:20">
      <c r="A6799" s="3" t="s">
        <v>14041</v>
      </c>
      <c r="B6799" s="3" t="s">
        <v>23621</v>
      </c>
      <c r="C6799" s="3">
        <v>1</v>
      </c>
      <c r="P6799" s="3">
        <v>9000</v>
      </c>
      <c r="Q6799" s="3">
        <v>9000</v>
      </c>
      <c r="T6799" s="3">
        <v>64800</v>
      </c>
    </row>
    <row r="6800" spans="1:20">
      <c r="A6800" s="3" t="s">
        <v>14042</v>
      </c>
      <c r="B6800" s="3" t="s">
        <v>23621</v>
      </c>
      <c r="C6800" s="3">
        <v>2</v>
      </c>
      <c r="P6800" s="3">
        <v>9600</v>
      </c>
      <c r="Q6800" s="3">
        <v>9600</v>
      </c>
      <c r="T6800" s="3">
        <v>69120</v>
      </c>
    </row>
    <row r="6801" spans="1:20">
      <c r="A6801" s="3" t="s">
        <v>14043</v>
      </c>
      <c r="B6801" s="3" t="s">
        <v>23621</v>
      </c>
      <c r="C6801" s="3">
        <v>3</v>
      </c>
      <c r="P6801" s="3">
        <v>10200</v>
      </c>
      <c r="Q6801" s="3">
        <v>10200</v>
      </c>
      <c r="T6801" s="3">
        <v>73440</v>
      </c>
    </row>
    <row r="6802" spans="1:20">
      <c r="A6802" s="3" t="s">
        <v>14044</v>
      </c>
      <c r="B6802" s="3" t="s">
        <v>23621</v>
      </c>
      <c r="C6802" s="3">
        <v>4</v>
      </c>
      <c r="P6802" s="3">
        <v>10800</v>
      </c>
      <c r="Q6802" s="3">
        <v>10800</v>
      </c>
      <c r="T6802" s="3">
        <v>77760</v>
      </c>
    </row>
    <row r="6803" spans="1:20">
      <c r="A6803" s="3" t="s">
        <v>14045</v>
      </c>
      <c r="B6803" s="3" t="s">
        <v>23621</v>
      </c>
      <c r="C6803" s="3">
        <v>5</v>
      </c>
      <c r="P6803" s="3">
        <v>11400</v>
      </c>
      <c r="Q6803" s="3">
        <v>11400</v>
      </c>
      <c r="T6803" s="3">
        <v>82080</v>
      </c>
    </row>
    <row r="6804" spans="1:20">
      <c r="A6804" s="3" t="s">
        <v>14046</v>
      </c>
      <c r="B6804" s="3" t="s">
        <v>23621</v>
      </c>
      <c r="C6804" s="3">
        <v>6</v>
      </c>
      <c r="P6804" s="3">
        <v>12000</v>
      </c>
      <c r="Q6804" s="3">
        <v>12000</v>
      </c>
      <c r="T6804" s="3">
        <v>86400</v>
      </c>
    </row>
    <row r="6805" spans="1:20">
      <c r="A6805" s="3" t="s">
        <v>14047</v>
      </c>
      <c r="B6805" s="3" t="s">
        <v>23621</v>
      </c>
      <c r="C6805" s="3">
        <v>7</v>
      </c>
      <c r="P6805" s="3">
        <v>12600</v>
      </c>
      <c r="Q6805" s="3">
        <v>12600</v>
      </c>
      <c r="T6805" s="3">
        <v>90720</v>
      </c>
    </row>
    <row r="6806" spans="1:20">
      <c r="A6806" s="3" t="s">
        <v>14048</v>
      </c>
      <c r="B6806" s="3" t="s">
        <v>23621</v>
      </c>
      <c r="C6806" s="3">
        <v>8</v>
      </c>
      <c r="P6806" s="3">
        <v>13200</v>
      </c>
      <c r="Q6806" s="3">
        <v>13200</v>
      </c>
      <c r="T6806" s="3">
        <v>95040</v>
      </c>
    </row>
    <row r="6807" spans="1:20">
      <c r="A6807" s="3" t="s">
        <v>14049</v>
      </c>
      <c r="B6807" s="3" t="s">
        <v>23621</v>
      </c>
      <c r="C6807" s="3">
        <v>9</v>
      </c>
      <c r="P6807" s="3">
        <v>13800</v>
      </c>
      <c r="Q6807" s="3">
        <v>13800</v>
      </c>
      <c r="T6807" s="3">
        <v>99360</v>
      </c>
    </row>
    <row r="6808" spans="1:20">
      <c r="A6808" s="3" t="s">
        <v>14050</v>
      </c>
      <c r="B6808" s="3" t="s">
        <v>23621</v>
      </c>
      <c r="C6808" s="3">
        <v>10</v>
      </c>
      <c r="P6808" s="3">
        <v>14400</v>
      </c>
      <c r="Q6808" s="3">
        <v>14400</v>
      </c>
      <c r="T6808" s="3">
        <v>103680</v>
      </c>
    </row>
    <row r="6809" spans="1:20">
      <c r="A6809" s="3" t="s">
        <v>14051</v>
      </c>
      <c r="B6809" s="3" t="s">
        <v>23621</v>
      </c>
      <c r="C6809" s="3">
        <v>11</v>
      </c>
      <c r="P6809" s="3">
        <v>15000</v>
      </c>
      <c r="Q6809" s="3">
        <v>15000</v>
      </c>
      <c r="T6809" s="3">
        <v>108000</v>
      </c>
    </row>
    <row r="6810" spans="1:20">
      <c r="A6810" s="3" t="s">
        <v>14052</v>
      </c>
      <c r="B6810" s="3" t="s">
        <v>23621</v>
      </c>
      <c r="C6810" s="3">
        <v>12</v>
      </c>
      <c r="P6810" s="3">
        <v>15600</v>
      </c>
      <c r="Q6810" s="3">
        <v>15600</v>
      </c>
      <c r="T6810" s="3">
        <v>112320</v>
      </c>
    </row>
    <row r="6811" spans="1:20">
      <c r="A6811" s="3" t="s">
        <v>14053</v>
      </c>
      <c r="B6811" s="3" t="s">
        <v>23621</v>
      </c>
      <c r="C6811" s="3">
        <v>13</v>
      </c>
      <c r="P6811" s="3">
        <v>16200</v>
      </c>
      <c r="Q6811" s="3">
        <v>16200</v>
      </c>
      <c r="T6811" s="3">
        <v>116640</v>
      </c>
    </row>
    <row r="6812" spans="1:20">
      <c r="A6812" s="3" t="s">
        <v>14054</v>
      </c>
      <c r="B6812" s="3" t="s">
        <v>23621</v>
      </c>
      <c r="C6812" s="3">
        <v>14</v>
      </c>
      <c r="P6812" s="3">
        <v>16800</v>
      </c>
      <c r="Q6812" s="3">
        <v>16800</v>
      </c>
      <c r="T6812" s="3">
        <v>120960</v>
      </c>
    </row>
    <row r="6813" spans="1:20">
      <c r="A6813" s="3" t="s">
        <v>14055</v>
      </c>
      <c r="B6813" s="3" t="s">
        <v>23621</v>
      </c>
      <c r="C6813" s="3">
        <v>15</v>
      </c>
      <c r="P6813" s="3">
        <v>17400</v>
      </c>
      <c r="Q6813" s="3">
        <v>17400</v>
      </c>
      <c r="T6813" s="3">
        <v>125280</v>
      </c>
    </row>
    <row r="6814" spans="1:20">
      <c r="A6814" s="3" t="s">
        <v>14056</v>
      </c>
      <c r="B6814" s="3" t="s">
        <v>23621</v>
      </c>
      <c r="C6814" s="3">
        <v>16</v>
      </c>
      <c r="P6814" s="3">
        <v>18000</v>
      </c>
      <c r="Q6814" s="3">
        <v>18000</v>
      </c>
      <c r="T6814" s="3">
        <v>129600</v>
      </c>
    </row>
    <row r="6815" spans="1:20">
      <c r="A6815" s="3" t="s">
        <v>14057</v>
      </c>
      <c r="B6815" s="3" t="s">
        <v>23621</v>
      </c>
      <c r="C6815" s="3">
        <v>17</v>
      </c>
      <c r="P6815" s="3">
        <v>18600</v>
      </c>
      <c r="Q6815" s="3">
        <v>18600</v>
      </c>
      <c r="T6815" s="3">
        <v>133920</v>
      </c>
    </row>
    <row r="6816" spans="1:20">
      <c r="A6816" s="3" t="s">
        <v>14058</v>
      </c>
      <c r="B6816" s="3" t="s">
        <v>23621</v>
      </c>
      <c r="C6816" s="3">
        <v>18</v>
      </c>
      <c r="P6816" s="3">
        <v>19200</v>
      </c>
      <c r="Q6816" s="3">
        <v>19200</v>
      </c>
      <c r="T6816" s="3">
        <v>138240</v>
      </c>
    </row>
    <row r="6817" spans="1:20">
      <c r="A6817" s="3" t="s">
        <v>14059</v>
      </c>
      <c r="B6817" s="3" t="s">
        <v>23621</v>
      </c>
      <c r="C6817" s="3">
        <v>19</v>
      </c>
      <c r="P6817" s="3">
        <v>19800</v>
      </c>
      <c r="Q6817" s="3">
        <v>19800</v>
      </c>
      <c r="T6817" s="3">
        <v>142560</v>
      </c>
    </row>
    <row r="6818" spans="1:20">
      <c r="A6818" s="3" t="s">
        <v>14060</v>
      </c>
      <c r="B6818" s="3" t="s">
        <v>23621</v>
      </c>
      <c r="C6818" s="3">
        <v>20</v>
      </c>
      <c r="P6818" s="3">
        <v>20400</v>
      </c>
      <c r="Q6818" s="3">
        <v>20400</v>
      </c>
      <c r="T6818" s="3">
        <v>146880</v>
      </c>
    </row>
    <row r="6819" spans="1:20">
      <c r="A6819" s="3" t="s">
        <v>14061</v>
      </c>
      <c r="B6819" s="3" t="s">
        <v>23621</v>
      </c>
      <c r="C6819" s="3">
        <v>21</v>
      </c>
      <c r="P6819" s="3">
        <v>21000</v>
      </c>
      <c r="Q6819" s="3">
        <v>21000</v>
      </c>
      <c r="T6819" s="3">
        <v>151200</v>
      </c>
    </row>
    <row r="6820" spans="1:20">
      <c r="A6820" s="3" t="s">
        <v>14062</v>
      </c>
      <c r="B6820" s="3" t="s">
        <v>23621</v>
      </c>
      <c r="C6820" s="3">
        <v>22</v>
      </c>
      <c r="P6820" s="3">
        <v>21600</v>
      </c>
      <c r="Q6820" s="3">
        <v>21600</v>
      </c>
      <c r="T6820" s="3">
        <v>155520</v>
      </c>
    </row>
    <row r="6821" spans="1:20">
      <c r="A6821" s="3" t="s">
        <v>14063</v>
      </c>
      <c r="B6821" s="3" t="s">
        <v>23621</v>
      </c>
      <c r="C6821" s="3">
        <v>23</v>
      </c>
      <c r="P6821" s="3">
        <v>22200</v>
      </c>
      <c r="Q6821" s="3">
        <v>22200</v>
      </c>
      <c r="T6821" s="3">
        <v>159840</v>
      </c>
    </row>
    <row r="6822" spans="1:20">
      <c r="A6822" s="3" t="s">
        <v>14064</v>
      </c>
      <c r="B6822" s="3" t="s">
        <v>23621</v>
      </c>
      <c r="C6822" s="3">
        <v>24</v>
      </c>
      <c r="P6822" s="3">
        <v>22800</v>
      </c>
      <c r="Q6822" s="3">
        <v>22800</v>
      </c>
      <c r="T6822" s="3">
        <v>164160</v>
      </c>
    </row>
    <row r="6823" spans="1:20">
      <c r="A6823" s="3" t="s">
        <v>14065</v>
      </c>
      <c r="B6823" s="3" t="s">
        <v>23621</v>
      </c>
      <c r="C6823" s="3">
        <v>25</v>
      </c>
      <c r="P6823" s="3">
        <v>23400</v>
      </c>
      <c r="Q6823" s="3">
        <v>23400</v>
      </c>
      <c r="T6823" s="3">
        <v>168480</v>
      </c>
    </row>
    <row r="6824" spans="1:20">
      <c r="A6824" s="3" t="s">
        <v>14066</v>
      </c>
      <c r="B6824" s="3" t="s">
        <v>23621</v>
      </c>
      <c r="C6824" s="3">
        <v>26</v>
      </c>
      <c r="P6824" s="3">
        <v>24000</v>
      </c>
      <c r="Q6824" s="3">
        <v>24000</v>
      </c>
      <c r="T6824" s="3">
        <v>172800</v>
      </c>
    </row>
    <row r="6825" spans="1:20">
      <c r="A6825" s="3" t="s">
        <v>14067</v>
      </c>
      <c r="B6825" s="3" t="s">
        <v>23621</v>
      </c>
      <c r="C6825" s="3">
        <v>27</v>
      </c>
      <c r="P6825" s="3">
        <v>24600</v>
      </c>
      <c r="Q6825" s="3">
        <v>24600</v>
      </c>
      <c r="T6825" s="3">
        <v>177120</v>
      </c>
    </row>
    <row r="6826" spans="1:20">
      <c r="A6826" s="3" t="s">
        <v>14068</v>
      </c>
      <c r="B6826" s="3" t="s">
        <v>23621</v>
      </c>
      <c r="C6826" s="3">
        <v>28</v>
      </c>
      <c r="P6826" s="3">
        <v>25200</v>
      </c>
      <c r="Q6826" s="3">
        <v>25200</v>
      </c>
      <c r="T6826" s="3">
        <v>181440</v>
      </c>
    </row>
    <row r="6827" spans="1:20">
      <c r="A6827" s="3" t="s">
        <v>14069</v>
      </c>
      <c r="B6827" s="3" t="s">
        <v>23621</v>
      </c>
      <c r="C6827" s="3">
        <v>29</v>
      </c>
      <c r="P6827" s="3">
        <v>25800</v>
      </c>
      <c r="Q6827" s="3">
        <v>25800</v>
      </c>
      <c r="T6827" s="3">
        <v>185760</v>
      </c>
    </row>
    <row r="6828" spans="1:20">
      <c r="A6828" s="3" t="s">
        <v>14070</v>
      </c>
      <c r="B6828" s="3" t="s">
        <v>23621</v>
      </c>
      <c r="C6828" s="3">
        <v>30</v>
      </c>
      <c r="P6828" s="3">
        <v>26400</v>
      </c>
      <c r="Q6828" s="3">
        <v>26400</v>
      </c>
      <c r="T6828" s="3">
        <v>190080</v>
      </c>
    </row>
    <row r="6829" spans="1:20">
      <c r="A6829" s="3" t="s">
        <v>14071</v>
      </c>
      <c r="B6829" s="3" t="s">
        <v>23621</v>
      </c>
      <c r="C6829" s="3">
        <v>31</v>
      </c>
      <c r="P6829" s="3">
        <v>27000</v>
      </c>
      <c r="Q6829" s="3">
        <v>27000</v>
      </c>
      <c r="T6829" s="3">
        <v>194400</v>
      </c>
    </row>
    <row r="6830" spans="1:20">
      <c r="A6830" s="3" t="s">
        <v>14072</v>
      </c>
      <c r="B6830" s="3" t="s">
        <v>23621</v>
      </c>
      <c r="C6830" s="3">
        <v>32</v>
      </c>
      <c r="P6830" s="3">
        <v>27600</v>
      </c>
      <c r="Q6830" s="3">
        <v>27600</v>
      </c>
      <c r="T6830" s="3">
        <v>198720</v>
      </c>
    </row>
    <row r="6831" spans="1:20">
      <c r="A6831" s="3" t="s">
        <v>14073</v>
      </c>
      <c r="B6831" s="3" t="s">
        <v>23621</v>
      </c>
      <c r="C6831" s="3">
        <v>33</v>
      </c>
      <c r="P6831" s="3">
        <v>28200</v>
      </c>
      <c r="Q6831" s="3">
        <v>28200</v>
      </c>
      <c r="T6831" s="3">
        <v>203040</v>
      </c>
    </row>
    <row r="6832" spans="1:20">
      <c r="A6832" s="3" t="s">
        <v>14074</v>
      </c>
      <c r="B6832" s="3" t="s">
        <v>23621</v>
      </c>
      <c r="C6832" s="3">
        <v>34</v>
      </c>
      <c r="P6832" s="3">
        <v>28800</v>
      </c>
      <c r="Q6832" s="3">
        <v>28800</v>
      </c>
      <c r="T6832" s="3">
        <v>207360</v>
      </c>
    </row>
    <row r="6833" spans="1:20">
      <c r="A6833" s="3" t="s">
        <v>14075</v>
      </c>
      <c r="B6833" s="3" t="s">
        <v>23621</v>
      </c>
      <c r="C6833" s="3">
        <v>35</v>
      </c>
      <c r="P6833" s="3">
        <v>29400</v>
      </c>
      <c r="Q6833" s="3">
        <v>29400</v>
      </c>
      <c r="T6833" s="3">
        <v>211680</v>
      </c>
    </row>
    <row r="6834" spans="1:20">
      <c r="A6834" s="3" t="s">
        <v>14076</v>
      </c>
      <c r="B6834" s="3" t="s">
        <v>23621</v>
      </c>
      <c r="C6834" s="3">
        <v>36</v>
      </c>
      <c r="P6834" s="3">
        <v>30000</v>
      </c>
      <c r="Q6834" s="3">
        <v>30000</v>
      </c>
      <c r="T6834" s="3">
        <v>216000</v>
      </c>
    </row>
    <row r="6835" spans="1:20">
      <c r="A6835" s="3" t="s">
        <v>14077</v>
      </c>
      <c r="B6835" s="3" t="s">
        <v>23621</v>
      </c>
      <c r="C6835" s="3">
        <v>37</v>
      </c>
      <c r="P6835" s="3">
        <v>30600</v>
      </c>
      <c r="Q6835" s="3">
        <v>30600</v>
      </c>
      <c r="T6835" s="3">
        <v>220320</v>
      </c>
    </row>
    <row r="6836" spans="1:20">
      <c r="A6836" s="3" t="s">
        <v>14078</v>
      </c>
      <c r="B6836" s="3" t="s">
        <v>23621</v>
      </c>
      <c r="C6836" s="3">
        <v>38</v>
      </c>
      <c r="P6836" s="3">
        <v>31200</v>
      </c>
      <c r="Q6836" s="3">
        <v>31200</v>
      </c>
      <c r="T6836" s="3">
        <v>224640</v>
      </c>
    </row>
    <row r="6837" spans="1:20">
      <c r="A6837" s="3" t="s">
        <v>14079</v>
      </c>
      <c r="B6837" s="3" t="s">
        <v>23621</v>
      </c>
      <c r="C6837" s="3">
        <v>39</v>
      </c>
      <c r="P6837" s="3">
        <v>31800</v>
      </c>
      <c r="Q6837" s="3">
        <v>31800</v>
      </c>
      <c r="T6837" s="3">
        <v>228960</v>
      </c>
    </row>
    <row r="6838" spans="1:20">
      <c r="A6838" s="3" t="s">
        <v>14080</v>
      </c>
      <c r="B6838" s="3" t="s">
        <v>23621</v>
      </c>
      <c r="C6838" s="3">
        <v>40</v>
      </c>
      <c r="P6838" s="3">
        <v>32400</v>
      </c>
      <c r="Q6838" s="3">
        <v>32400</v>
      </c>
      <c r="T6838" s="3">
        <v>233280</v>
      </c>
    </row>
    <row r="6839" spans="1:20">
      <c r="A6839" s="3" t="s">
        <v>14081</v>
      </c>
      <c r="B6839" s="3" t="s">
        <v>23621</v>
      </c>
      <c r="C6839" s="3">
        <v>41</v>
      </c>
      <c r="P6839" s="3">
        <v>33000</v>
      </c>
      <c r="Q6839" s="3">
        <v>33000</v>
      </c>
      <c r="T6839" s="3">
        <v>237600</v>
      </c>
    </row>
    <row r="6840" spans="1:20">
      <c r="A6840" s="3" t="s">
        <v>14082</v>
      </c>
      <c r="B6840" s="3" t="s">
        <v>23621</v>
      </c>
      <c r="C6840" s="3">
        <v>42</v>
      </c>
      <c r="P6840" s="3">
        <v>33600</v>
      </c>
      <c r="Q6840" s="3">
        <v>33600</v>
      </c>
      <c r="T6840" s="3">
        <v>241920</v>
      </c>
    </row>
    <row r="6841" spans="1:20">
      <c r="A6841" s="3" t="s">
        <v>14083</v>
      </c>
      <c r="B6841" s="3" t="s">
        <v>23621</v>
      </c>
      <c r="C6841" s="3">
        <v>43</v>
      </c>
      <c r="P6841" s="3">
        <v>34200</v>
      </c>
      <c r="Q6841" s="3">
        <v>34200</v>
      </c>
      <c r="T6841" s="3">
        <v>246240</v>
      </c>
    </row>
    <row r="6842" spans="1:20">
      <c r="A6842" s="3" t="s">
        <v>14084</v>
      </c>
      <c r="B6842" s="3" t="s">
        <v>23621</v>
      </c>
      <c r="C6842" s="3">
        <v>44</v>
      </c>
      <c r="P6842" s="3">
        <v>34800</v>
      </c>
      <c r="Q6842" s="3">
        <v>34800</v>
      </c>
      <c r="T6842" s="3">
        <v>250560</v>
      </c>
    </row>
    <row r="6843" spans="1:20">
      <c r="A6843" s="3" t="s">
        <v>14085</v>
      </c>
      <c r="B6843" s="3" t="s">
        <v>23621</v>
      </c>
      <c r="C6843" s="3">
        <v>45</v>
      </c>
      <c r="P6843" s="3">
        <v>35400</v>
      </c>
      <c r="Q6843" s="3">
        <v>35400</v>
      </c>
      <c r="T6843" s="3">
        <v>254880</v>
      </c>
    </row>
    <row r="6844" spans="1:20">
      <c r="A6844" s="3" t="s">
        <v>14086</v>
      </c>
      <c r="B6844" s="3" t="s">
        <v>23621</v>
      </c>
      <c r="C6844" s="3">
        <v>46</v>
      </c>
      <c r="P6844" s="3">
        <v>36000</v>
      </c>
      <c r="Q6844" s="3">
        <v>36000</v>
      </c>
      <c r="T6844" s="3">
        <v>259200</v>
      </c>
    </row>
    <row r="6845" spans="1:20">
      <c r="A6845" s="3" t="s">
        <v>14087</v>
      </c>
      <c r="B6845" s="3" t="s">
        <v>23621</v>
      </c>
      <c r="C6845" s="3">
        <v>47</v>
      </c>
      <c r="P6845" s="3">
        <v>36600</v>
      </c>
      <c r="Q6845" s="3">
        <v>36600</v>
      </c>
      <c r="T6845" s="3">
        <v>263520</v>
      </c>
    </row>
    <row r="6846" spans="1:20">
      <c r="A6846" s="3" t="s">
        <v>14088</v>
      </c>
      <c r="B6846" s="3" t="s">
        <v>23621</v>
      </c>
      <c r="C6846" s="3">
        <v>48</v>
      </c>
      <c r="P6846" s="3">
        <v>37200</v>
      </c>
      <c r="Q6846" s="3">
        <v>37200</v>
      </c>
      <c r="T6846" s="3">
        <v>267840</v>
      </c>
    </row>
    <row r="6847" spans="1:20">
      <c r="A6847" s="3" t="s">
        <v>14089</v>
      </c>
      <c r="B6847" s="3" t="s">
        <v>23621</v>
      </c>
      <c r="C6847" s="3">
        <v>49</v>
      </c>
      <c r="P6847" s="3">
        <v>37800</v>
      </c>
      <c r="Q6847" s="3">
        <v>37800</v>
      </c>
      <c r="T6847" s="3">
        <v>272160</v>
      </c>
    </row>
    <row r="6848" spans="1:20">
      <c r="A6848" s="3" t="s">
        <v>14090</v>
      </c>
      <c r="B6848" s="3" t="s">
        <v>23621</v>
      </c>
      <c r="C6848" s="3">
        <v>50</v>
      </c>
      <c r="P6848" s="3">
        <v>38400</v>
      </c>
      <c r="Q6848" s="3">
        <v>38400</v>
      </c>
      <c r="T6848" s="3">
        <v>276480</v>
      </c>
    </row>
    <row r="6849" spans="1:20">
      <c r="A6849" s="3" t="s">
        <v>14091</v>
      </c>
      <c r="B6849" s="3" t="s">
        <v>23621</v>
      </c>
      <c r="C6849" s="3">
        <v>51</v>
      </c>
      <c r="P6849" s="3">
        <v>39000</v>
      </c>
      <c r="Q6849" s="3">
        <v>39000</v>
      </c>
      <c r="T6849" s="3">
        <v>280800</v>
      </c>
    </row>
    <row r="6850" spans="1:20">
      <c r="A6850" s="3" t="s">
        <v>14092</v>
      </c>
      <c r="B6850" s="3" t="s">
        <v>23621</v>
      </c>
      <c r="C6850" s="3">
        <v>52</v>
      </c>
      <c r="P6850" s="3">
        <v>39600</v>
      </c>
      <c r="Q6850" s="3">
        <v>39600</v>
      </c>
      <c r="T6850" s="3">
        <v>285120</v>
      </c>
    </row>
    <row r="6851" spans="1:20">
      <c r="A6851" s="3" t="s">
        <v>14093</v>
      </c>
      <c r="B6851" s="3" t="s">
        <v>23621</v>
      </c>
      <c r="C6851" s="3">
        <v>53</v>
      </c>
      <c r="P6851" s="3">
        <v>40200</v>
      </c>
      <c r="Q6851" s="3">
        <v>40200</v>
      </c>
      <c r="T6851" s="3">
        <v>289440</v>
      </c>
    </row>
    <row r="6852" spans="1:20">
      <c r="A6852" s="3" t="s">
        <v>14094</v>
      </c>
      <c r="B6852" s="3" t="s">
        <v>23621</v>
      </c>
      <c r="C6852" s="3">
        <v>54</v>
      </c>
      <c r="P6852" s="3">
        <v>40800</v>
      </c>
      <c r="Q6852" s="3">
        <v>40800</v>
      </c>
      <c r="T6852" s="3">
        <v>293760</v>
      </c>
    </row>
    <row r="6853" spans="1:20">
      <c r="A6853" s="3" t="s">
        <v>14095</v>
      </c>
      <c r="B6853" s="3" t="s">
        <v>23621</v>
      </c>
      <c r="C6853" s="3">
        <v>55</v>
      </c>
      <c r="P6853" s="3">
        <v>41400</v>
      </c>
      <c r="Q6853" s="3">
        <v>41400</v>
      </c>
      <c r="T6853" s="3">
        <v>298080</v>
      </c>
    </row>
    <row r="6854" spans="1:20">
      <c r="A6854" s="3" t="s">
        <v>14096</v>
      </c>
      <c r="B6854" s="3" t="s">
        <v>23621</v>
      </c>
      <c r="C6854" s="3">
        <v>56</v>
      </c>
      <c r="P6854" s="3">
        <v>42000</v>
      </c>
      <c r="Q6854" s="3">
        <v>42000</v>
      </c>
      <c r="T6854" s="3">
        <v>302400</v>
      </c>
    </row>
    <row r="6855" spans="1:20">
      <c r="A6855" s="3" t="s">
        <v>14097</v>
      </c>
      <c r="B6855" s="3" t="s">
        <v>23621</v>
      </c>
      <c r="C6855" s="3">
        <v>57</v>
      </c>
      <c r="P6855" s="3">
        <v>42600</v>
      </c>
      <c r="Q6855" s="3">
        <v>42600</v>
      </c>
      <c r="T6855" s="3">
        <v>306720</v>
      </c>
    </row>
    <row r="6856" spans="1:20">
      <c r="A6856" s="3" t="s">
        <v>14098</v>
      </c>
      <c r="B6856" s="3" t="s">
        <v>23621</v>
      </c>
      <c r="C6856" s="3">
        <v>58</v>
      </c>
      <c r="P6856" s="3">
        <v>43200</v>
      </c>
      <c r="Q6856" s="3">
        <v>43200</v>
      </c>
      <c r="T6856" s="3">
        <v>311040</v>
      </c>
    </row>
    <row r="6857" spans="1:20">
      <c r="A6857" s="3" t="s">
        <v>14099</v>
      </c>
      <c r="B6857" s="3" t="s">
        <v>23621</v>
      </c>
      <c r="C6857" s="3">
        <v>59</v>
      </c>
      <c r="P6857" s="3">
        <v>43800</v>
      </c>
      <c r="Q6857" s="3">
        <v>43800</v>
      </c>
      <c r="T6857" s="3">
        <v>315360</v>
      </c>
    </row>
    <row r="6858" spans="1:20">
      <c r="A6858" s="3" t="s">
        <v>14100</v>
      </c>
      <c r="B6858" s="3" t="s">
        <v>23621</v>
      </c>
      <c r="C6858" s="3">
        <v>60</v>
      </c>
      <c r="P6858" s="3">
        <v>44400</v>
      </c>
      <c r="Q6858" s="3">
        <v>44400</v>
      </c>
      <c r="T6858" s="3">
        <v>319680</v>
      </c>
    </row>
    <row r="6859" spans="1:20">
      <c r="A6859" s="3" t="s">
        <v>14101</v>
      </c>
      <c r="B6859" s="3" t="s">
        <v>23621</v>
      </c>
      <c r="C6859" s="3">
        <v>61</v>
      </c>
      <c r="P6859" s="3">
        <v>45000</v>
      </c>
      <c r="Q6859" s="3">
        <v>45000</v>
      </c>
      <c r="T6859" s="3">
        <v>324000</v>
      </c>
    </row>
    <row r="6860" spans="1:20">
      <c r="A6860" s="3" t="s">
        <v>14102</v>
      </c>
      <c r="B6860" s="3" t="s">
        <v>23621</v>
      </c>
      <c r="C6860" s="3">
        <v>62</v>
      </c>
      <c r="P6860" s="3">
        <v>45600</v>
      </c>
      <c r="Q6860" s="3">
        <v>45600</v>
      </c>
      <c r="T6860" s="3">
        <v>328320</v>
      </c>
    </row>
    <row r="6861" spans="1:20">
      <c r="A6861" s="3" t="s">
        <v>14103</v>
      </c>
      <c r="B6861" s="3" t="s">
        <v>23621</v>
      </c>
      <c r="C6861" s="3">
        <v>63</v>
      </c>
      <c r="P6861" s="3">
        <v>46200</v>
      </c>
      <c r="Q6861" s="3">
        <v>46200</v>
      </c>
      <c r="T6861" s="3">
        <v>332640</v>
      </c>
    </row>
    <row r="6862" spans="1:20">
      <c r="A6862" s="3" t="s">
        <v>14104</v>
      </c>
      <c r="B6862" s="3" t="s">
        <v>23621</v>
      </c>
      <c r="C6862" s="3">
        <v>64</v>
      </c>
      <c r="P6862" s="3">
        <v>46800</v>
      </c>
      <c r="Q6862" s="3">
        <v>46800</v>
      </c>
      <c r="T6862" s="3">
        <v>336960</v>
      </c>
    </row>
    <row r="6863" spans="1:20">
      <c r="A6863" s="3" t="s">
        <v>14105</v>
      </c>
      <c r="B6863" s="3" t="s">
        <v>23621</v>
      </c>
      <c r="C6863" s="3">
        <v>65</v>
      </c>
      <c r="P6863" s="3">
        <v>47400</v>
      </c>
      <c r="Q6863" s="3">
        <v>47400</v>
      </c>
      <c r="T6863" s="3">
        <v>341280</v>
      </c>
    </row>
    <row r="6864" spans="1:20">
      <c r="A6864" s="3" t="s">
        <v>14106</v>
      </c>
      <c r="B6864" s="3" t="s">
        <v>23621</v>
      </c>
      <c r="C6864" s="3">
        <v>66</v>
      </c>
      <c r="P6864" s="3">
        <v>48000</v>
      </c>
      <c r="Q6864" s="3">
        <v>48000</v>
      </c>
      <c r="T6864" s="3">
        <v>345600</v>
      </c>
    </row>
    <row r="6865" spans="1:20">
      <c r="A6865" s="3" t="s">
        <v>14107</v>
      </c>
      <c r="B6865" s="3" t="s">
        <v>23621</v>
      </c>
      <c r="C6865" s="3">
        <v>67</v>
      </c>
      <c r="P6865" s="3">
        <v>48600</v>
      </c>
      <c r="Q6865" s="3">
        <v>48600</v>
      </c>
      <c r="T6865" s="3">
        <v>349920</v>
      </c>
    </row>
    <row r="6866" spans="1:20">
      <c r="A6866" s="3" t="s">
        <v>14108</v>
      </c>
      <c r="B6866" s="3" t="s">
        <v>23621</v>
      </c>
      <c r="C6866" s="3">
        <v>68</v>
      </c>
      <c r="P6866" s="3">
        <v>49200</v>
      </c>
      <c r="Q6866" s="3">
        <v>49200</v>
      </c>
      <c r="T6866" s="3">
        <v>354240</v>
      </c>
    </row>
    <row r="6867" spans="1:20">
      <c r="A6867" s="3" t="s">
        <v>14109</v>
      </c>
      <c r="B6867" s="3" t="s">
        <v>23621</v>
      </c>
      <c r="C6867" s="3">
        <v>69</v>
      </c>
      <c r="P6867" s="3">
        <v>49800</v>
      </c>
      <c r="Q6867" s="3">
        <v>49800</v>
      </c>
      <c r="T6867" s="3">
        <v>358560</v>
      </c>
    </row>
    <row r="6868" spans="1:20">
      <c r="A6868" s="3" t="s">
        <v>14110</v>
      </c>
      <c r="B6868" s="3" t="s">
        <v>23621</v>
      </c>
      <c r="C6868" s="3">
        <v>70</v>
      </c>
      <c r="P6868" s="3">
        <v>50400</v>
      </c>
      <c r="Q6868" s="3">
        <v>50400</v>
      </c>
      <c r="T6868" s="3">
        <v>362880</v>
      </c>
    </row>
    <row r="6869" spans="1:20">
      <c r="A6869" s="3" t="s">
        <v>14111</v>
      </c>
      <c r="B6869" s="3" t="s">
        <v>23621</v>
      </c>
      <c r="C6869" s="3">
        <v>71</v>
      </c>
      <c r="P6869" s="3">
        <v>51000</v>
      </c>
      <c r="Q6869" s="3">
        <v>51000</v>
      </c>
      <c r="T6869" s="3">
        <v>367200</v>
      </c>
    </row>
    <row r="6870" spans="1:20">
      <c r="A6870" s="3" t="s">
        <v>14112</v>
      </c>
      <c r="B6870" s="3" t="s">
        <v>23621</v>
      </c>
      <c r="C6870" s="3">
        <v>72</v>
      </c>
      <c r="P6870" s="3">
        <v>51600</v>
      </c>
      <c r="Q6870" s="3">
        <v>51600</v>
      </c>
      <c r="T6870" s="3">
        <v>371520</v>
      </c>
    </row>
    <row r="6871" spans="1:20">
      <c r="A6871" s="3" t="s">
        <v>14113</v>
      </c>
      <c r="B6871" s="3" t="s">
        <v>23621</v>
      </c>
      <c r="C6871" s="3">
        <v>73</v>
      </c>
      <c r="P6871" s="3">
        <v>52200</v>
      </c>
      <c r="Q6871" s="3">
        <v>52200</v>
      </c>
      <c r="T6871" s="3">
        <v>375840</v>
      </c>
    </row>
    <row r="6872" spans="1:20">
      <c r="A6872" s="3" t="s">
        <v>14114</v>
      </c>
      <c r="B6872" s="3" t="s">
        <v>23621</v>
      </c>
      <c r="C6872" s="3">
        <v>74</v>
      </c>
      <c r="P6872" s="3">
        <v>52800</v>
      </c>
      <c r="Q6872" s="3">
        <v>52800</v>
      </c>
      <c r="T6872" s="3">
        <v>380160</v>
      </c>
    </row>
    <row r="6873" spans="1:20">
      <c r="A6873" s="3" t="s">
        <v>14115</v>
      </c>
      <c r="B6873" s="3" t="s">
        <v>23621</v>
      </c>
      <c r="C6873" s="3">
        <v>75</v>
      </c>
      <c r="P6873" s="3">
        <v>53400</v>
      </c>
      <c r="Q6873" s="3">
        <v>53400</v>
      </c>
      <c r="T6873" s="3">
        <v>384480</v>
      </c>
    </row>
    <row r="6874" spans="1:20">
      <c r="A6874" s="3" t="s">
        <v>14116</v>
      </c>
      <c r="B6874" s="3" t="s">
        <v>23621</v>
      </c>
      <c r="C6874" s="3">
        <v>76</v>
      </c>
      <c r="P6874" s="3">
        <v>54000</v>
      </c>
      <c r="Q6874" s="3">
        <v>54000</v>
      </c>
      <c r="T6874" s="3">
        <v>388800</v>
      </c>
    </row>
    <row r="6875" spans="1:20">
      <c r="A6875" s="3" t="s">
        <v>14117</v>
      </c>
      <c r="B6875" s="3" t="s">
        <v>23621</v>
      </c>
      <c r="C6875" s="3">
        <v>77</v>
      </c>
      <c r="P6875" s="3">
        <v>54600</v>
      </c>
      <c r="Q6875" s="3">
        <v>54600</v>
      </c>
      <c r="T6875" s="3">
        <v>393120</v>
      </c>
    </row>
    <row r="6876" spans="1:20">
      <c r="A6876" s="3" t="s">
        <v>14118</v>
      </c>
      <c r="B6876" s="3" t="s">
        <v>23621</v>
      </c>
      <c r="C6876" s="3">
        <v>78</v>
      </c>
      <c r="P6876" s="3">
        <v>55200</v>
      </c>
      <c r="Q6876" s="3">
        <v>55200</v>
      </c>
      <c r="T6876" s="3">
        <v>397440</v>
      </c>
    </row>
    <row r="6877" spans="1:20">
      <c r="A6877" s="3" t="s">
        <v>14119</v>
      </c>
      <c r="B6877" s="3" t="s">
        <v>23621</v>
      </c>
      <c r="C6877" s="3">
        <v>79</v>
      </c>
      <c r="P6877" s="3">
        <v>55800</v>
      </c>
      <c r="Q6877" s="3">
        <v>55800</v>
      </c>
      <c r="T6877" s="3">
        <v>401760</v>
      </c>
    </row>
    <row r="6878" spans="1:20">
      <c r="A6878" s="3" t="s">
        <v>14120</v>
      </c>
      <c r="B6878" s="3" t="s">
        <v>23621</v>
      </c>
      <c r="C6878" s="3">
        <v>80</v>
      </c>
      <c r="P6878" s="3">
        <v>56400</v>
      </c>
      <c r="Q6878" s="3">
        <v>56400</v>
      </c>
      <c r="T6878" s="3">
        <v>406080</v>
      </c>
    </row>
    <row r="6879" spans="1:20">
      <c r="A6879" s="3" t="s">
        <v>14121</v>
      </c>
      <c r="B6879" s="3" t="s">
        <v>23621</v>
      </c>
      <c r="C6879" s="3">
        <v>81</v>
      </c>
      <c r="P6879" s="3">
        <v>57000</v>
      </c>
      <c r="Q6879" s="3">
        <v>57000</v>
      </c>
      <c r="T6879" s="3">
        <v>410400</v>
      </c>
    </row>
    <row r="6880" spans="1:20">
      <c r="A6880" s="3" t="s">
        <v>14122</v>
      </c>
      <c r="B6880" s="3" t="s">
        <v>23621</v>
      </c>
      <c r="C6880" s="3">
        <v>82</v>
      </c>
      <c r="P6880" s="3">
        <v>57600</v>
      </c>
      <c r="Q6880" s="3">
        <v>57600</v>
      </c>
      <c r="T6880" s="3">
        <v>414720</v>
      </c>
    </row>
    <row r="6881" spans="1:20">
      <c r="A6881" s="3" t="s">
        <v>14123</v>
      </c>
      <c r="B6881" s="3" t="s">
        <v>23621</v>
      </c>
      <c r="C6881" s="3">
        <v>83</v>
      </c>
      <c r="P6881" s="3">
        <v>58200</v>
      </c>
      <c r="Q6881" s="3">
        <v>58200</v>
      </c>
      <c r="T6881" s="3">
        <v>419040</v>
      </c>
    </row>
    <row r="6882" spans="1:20">
      <c r="A6882" s="3" t="s">
        <v>14124</v>
      </c>
      <c r="B6882" s="3" t="s">
        <v>23621</v>
      </c>
      <c r="C6882" s="3">
        <v>84</v>
      </c>
      <c r="P6882" s="3">
        <v>58800</v>
      </c>
      <c r="Q6882" s="3">
        <v>58800</v>
      </c>
      <c r="T6882" s="3">
        <v>423360</v>
      </c>
    </row>
    <row r="6883" spans="1:20">
      <c r="A6883" s="3" t="s">
        <v>14125</v>
      </c>
      <c r="B6883" s="3" t="s">
        <v>23621</v>
      </c>
      <c r="C6883" s="3">
        <v>85</v>
      </c>
      <c r="P6883" s="3">
        <v>59400</v>
      </c>
      <c r="Q6883" s="3">
        <v>59400</v>
      </c>
      <c r="T6883" s="3">
        <v>427680</v>
      </c>
    </row>
    <row r="6884" spans="1:20">
      <c r="A6884" s="3" t="s">
        <v>14126</v>
      </c>
      <c r="B6884" s="3" t="s">
        <v>23621</v>
      </c>
      <c r="C6884" s="3">
        <v>86</v>
      </c>
      <c r="P6884" s="3">
        <v>60000</v>
      </c>
      <c r="Q6884" s="3">
        <v>60000</v>
      </c>
      <c r="T6884" s="3">
        <v>432000</v>
      </c>
    </row>
    <row r="6885" spans="1:20">
      <c r="A6885" s="3" t="s">
        <v>14127</v>
      </c>
      <c r="B6885" s="3" t="s">
        <v>23621</v>
      </c>
      <c r="C6885" s="3">
        <v>87</v>
      </c>
      <c r="P6885" s="3">
        <v>60600</v>
      </c>
      <c r="Q6885" s="3">
        <v>60600</v>
      </c>
      <c r="T6885" s="3">
        <v>436320</v>
      </c>
    </row>
    <row r="6886" spans="1:20">
      <c r="A6886" s="3" t="s">
        <v>14128</v>
      </c>
      <c r="B6886" s="3" t="s">
        <v>23621</v>
      </c>
      <c r="C6886" s="3">
        <v>88</v>
      </c>
      <c r="P6886" s="3">
        <v>61200</v>
      </c>
      <c r="Q6886" s="3">
        <v>61200</v>
      </c>
      <c r="T6886" s="3">
        <v>440640</v>
      </c>
    </row>
    <row r="6887" spans="1:20">
      <c r="A6887" s="3" t="s">
        <v>14129</v>
      </c>
      <c r="B6887" s="3" t="s">
        <v>23621</v>
      </c>
      <c r="C6887" s="3">
        <v>89</v>
      </c>
      <c r="P6887" s="3">
        <v>61800</v>
      </c>
      <c r="Q6887" s="3">
        <v>61800</v>
      </c>
      <c r="T6887" s="3">
        <v>444960</v>
      </c>
    </row>
    <row r="6888" spans="1:20">
      <c r="A6888" s="3" t="s">
        <v>14130</v>
      </c>
      <c r="B6888" s="3" t="s">
        <v>23621</v>
      </c>
      <c r="C6888" s="3">
        <v>90</v>
      </c>
      <c r="P6888" s="3">
        <v>62400</v>
      </c>
      <c r="Q6888" s="3">
        <v>62400</v>
      </c>
      <c r="T6888" s="3">
        <v>449280</v>
      </c>
    </row>
    <row r="6889" spans="1:20">
      <c r="A6889" s="3" t="s">
        <v>14131</v>
      </c>
      <c r="B6889" s="3" t="s">
        <v>23621</v>
      </c>
      <c r="C6889" s="3">
        <v>91</v>
      </c>
      <c r="P6889" s="3">
        <v>63000</v>
      </c>
      <c r="Q6889" s="3">
        <v>63000</v>
      </c>
      <c r="T6889" s="3">
        <v>453600</v>
      </c>
    </row>
    <row r="6890" spans="1:20">
      <c r="A6890" s="3" t="s">
        <v>14132</v>
      </c>
      <c r="B6890" s="3" t="s">
        <v>23621</v>
      </c>
      <c r="C6890" s="3">
        <v>92</v>
      </c>
      <c r="P6890" s="3">
        <v>63600</v>
      </c>
      <c r="Q6890" s="3">
        <v>63600</v>
      </c>
      <c r="T6890" s="3">
        <v>457920</v>
      </c>
    </row>
    <row r="6891" spans="1:20">
      <c r="A6891" s="3" t="s">
        <v>14133</v>
      </c>
      <c r="B6891" s="3" t="s">
        <v>23621</v>
      </c>
      <c r="C6891" s="3">
        <v>93</v>
      </c>
      <c r="P6891" s="3">
        <v>64200</v>
      </c>
      <c r="Q6891" s="3">
        <v>64200</v>
      </c>
      <c r="T6891" s="3">
        <v>462240</v>
      </c>
    </row>
    <row r="6892" spans="1:20">
      <c r="A6892" s="3" t="s">
        <v>14134</v>
      </c>
      <c r="B6892" s="3" t="s">
        <v>23621</v>
      </c>
      <c r="C6892" s="3">
        <v>94</v>
      </c>
      <c r="P6892" s="3">
        <v>64800</v>
      </c>
      <c r="Q6892" s="3">
        <v>64800</v>
      </c>
      <c r="T6892" s="3">
        <v>466560</v>
      </c>
    </row>
    <row r="6893" spans="1:20">
      <c r="A6893" s="3" t="s">
        <v>14135</v>
      </c>
      <c r="B6893" s="3" t="s">
        <v>23621</v>
      </c>
      <c r="C6893" s="3">
        <v>95</v>
      </c>
      <c r="P6893" s="3">
        <v>65400</v>
      </c>
      <c r="Q6893" s="3">
        <v>65400</v>
      </c>
      <c r="T6893" s="3">
        <v>470880</v>
      </c>
    </row>
    <row r="6894" spans="1:20">
      <c r="A6894" s="3" t="s">
        <v>14136</v>
      </c>
      <c r="B6894" s="3" t="s">
        <v>23621</v>
      </c>
      <c r="C6894" s="3">
        <v>96</v>
      </c>
      <c r="P6894" s="3">
        <v>66000</v>
      </c>
      <c r="Q6894" s="3">
        <v>66000</v>
      </c>
      <c r="T6894" s="3">
        <v>475200</v>
      </c>
    </row>
    <row r="6895" spans="1:20">
      <c r="A6895" s="3" t="s">
        <v>14137</v>
      </c>
      <c r="B6895" s="3" t="s">
        <v>23621</v>
      </c>
      <c r="C6895" s="3">
        <v>97</v>
      </c>
      <c r="P6895" s="3">
        <v>66600</v>
      </c>
      <c r="Q6895" s="3">
        <v>66600</v>
      </c>
      <c r="T6895" s="3">
        <v>479520</v>
      </c>
    </row>
    <row r="6896" spans="1:20">
      <c r="A6896" s="3" t="s">
        <v>14138</v>
      </c>
      <c r="B6896" s="3" t="s">
        <v>23621</v>
      </c>
      <c r="C6896" s="3">
        <v>98</v>
      </c>
      <c r="P6896" s="3">
        <v>67200</v>
      </c>
      <c r="Q6896" s="3">
        <v>67200</v>
      </c>
      <c r="T6896" s="3">
        <v>483840</v>
      </c>
    </row>
    <row r="6897" spans="1:20">
      <c r="A6897" s="3" t="s">
        <v>14139</v>
      </c>
      <c r="B6897" s="3" t="s">
        <v>23621</v>
      </c>
      <c r="C6897" s="3">
        <v>99</v>
      </c>
      <c r="P6897" s="3">
        <v>67800</v>
      </c>
      <c r="Q6897" s="3">
        <v>67800</v>
      </c>
      <c r="T6897" s="3">
        <v>488160</v>
      </c>
    </row>
    <row r="6898" spans="1:20">
      <c r="A6898" s="3" t="s">
        <v>14140</v>
      </c>
      <c r="B6898" s="3" t="s">
        <v>23621</v>
      </c>
      <c r="C6898" s="3">
        <v>1</v>
      </c>
      <c r="R6898" s="3">
        <v>1.5</v>
      </c>
      <c r="S6898" s="3">
        <v>1.5</v>
      </c>
      <c r="T6898" s="3">
        <v>0</v>
      </c>
    </row>
    <row r="6899" spans="1:20">
      <c r="A6899" s="3" t="s">
        <v>14141</v>
      </c>
      <c r="B6899" s="3" t="s">
        <v>23621</v>
      </c>
      <c r="C6899" s="3">
        <v>2</v>
      </c>
      <c r="R6899" s="3">
        <v>1.71</v>
      </c>
      <c r="S6899" s="3">
        <v>1.71</v>
      </c>
      <c r="T6899" s="3">
        <v>0</v>
      </c>
    </row>
    <row r="6900" spans="1:20">
      <c r="A6900" s="3" t="s">
        <v>14142</v>
      </c>
      <c r="B6900" s="3" t="s">
        <v>23621</v>
      </c>
      <c r="C6900" s="3">
        <v>3</v>
      </c>
      <c r="R6900" s="3">
        <v>1.92</v>
      </c>
      <c r="S6900" s="3">
        <v>1.92</v>
      </c>
      <c r="T6900" s="3">
        <v>0</v>
      </c>
    </row>
    <row r="6901" spans="1:20">
      <c r="A6901" s="3" t="s">
        <v>14143</v>
      </c>
      <c r="B6901" s="3" t="s">
        <v>23621</v>
      </c>
      <c r="C6901" s="3">
        <v>4</v>
      </c>
      <c r="R6901" s="3">
        <v>2.13</v>
      </c>
      <c r="S6901" s="3">
        <v>2.13</v>
      </c>
      <c r="T6901" s="3">
        <v>0</v>
      </c>
    </row>
    <row r="6902" spans="1:20">
      <c r="A6902" s="3" t="s">
        <v>14144</v>
      </c>
      <c r="B6902" s="3" t="s">
        <v>23621</v>
      </c>
      <c r="C6902" s="3">
        <v>5</v>
      </c>
      <c r="R6902" s="3">
        <v>2.34</v>
      </c>
      <c r="S6902" s="3">
        <v>2.34</v>
      </c>
      <c r="T6902" s="3">
        <v>0</v>
      </c>
    </row>
    <row r="6903" spans="1:20">
      <c r="A6903" s="3" t="s">
        <v>14145</v>
      </c>
      <c r="B6903" s="3" t="s">
        <v>23621</v>
      </c>
      <c r="C6903" s="3">
        <v>6</v>
      </c>
      <c r="R6903" s="3">
        <v>2.5499999999999998</v>
      </c>
      <c r="S6903" s="3">
        <v>2.5499999999999998</v>
      </c>
      <c r="T6903" s="3">
        <v>0</v>
      </c>
    </row>
    <row r="6904" spans="1:20">
      <c r="A6904" s="3" t="s">
        <v>14146</v>
      </c>
      <c r="B6904" s="3" t="s">
        <v>23621</v>
      </c>
      <c r="C6904" s="3">
        <v>7</v>
      </c>
      <c r="R6904" s="3">
        <v>2.76</v>
      </c>
      <c r="S6904" s="3">
        <v>2.76</v>
      </c>
      <c r="T6904" s="3">
        <v>0</v>
      </c>
    </row>
    <row r="6905" spans="1:20">
      <c r="A6905" s="3" t="s">
        <v>14147</v>
      </c>
      <c r="B6905" s="3" t="s">
        <v>23621</v>
      </c>
      <c r="C6905" s="3">
        <v>8</v>
      </c>
      <c r="R6905" s="3">
        <v>2.97</v>
      </c>
      <c r="S6905" s="3">
        <v>2.97</v>
      </c>
      <c r="T6905" s="3">
        <v>0</v>
      </c>
    </row>
    <row r="6906" spans="1:20">
      <c r="A6906" s="3" t="s">
        <v>14148</v>
      </c>
      <c r="B6906" s="3" t="s">
        <v>23621</v>
      </c>
      <c r="C6906" s="3">
        <v>9</v>
      </c>
      <c r="R6906" s="3">
        <v>3.18</v>
      </c>
      <c r="S6906" s="3">
        <v>3.18</v>
      </c>
      <c r="T6906" s="3">
        <v>0</v>
      </c>
    </row>
    <row r="6907" spans="1:20">
      <c r="A6907" s="3" t="s">
        <v>14149</v>
      </c>
      <c r="B6907" s="3" t="s">
        <v>23621</v>
      </c>
      <c r="C6907" s="3">
        <v>10</v>
      </c>
      <c r="R6907" s="3">
        <v>3.39</v>
      </c>
      <c r="S6907" s="3">
        <v>3.39</v>
      </c>
      <c r="T6907" s="3">
        <v>0</v>
      </c>
    </row>
    <row r="6908" spans="1:20">
      <c r="A6908" s="3" t="s">
        <v>14150</v>
      </c>
      <c r="B6908" s="3" t="s">
        <v>23621</v>
      </c>
      <c r="C6908" s="3">
        <v>11</v>
      </c>
      <c r="R6908" s="3">
        <v>3.6</v>
      </c>
      <c r="S6908" s="3">
        <v>3.6</v>
      </c>
      <c r="T6908" s="3">
        <v>0</v>
      </c>
    </row>
    <row r="6909" spans="1:20">
      <c r="A6909" s="3" t="s">
        <v>14151</v>
      </c>
      <c r="B6909" s="3" t="s">
        <v>23621</v>
      </c>
      <c r="C6909" s="3">
        <v>12</v>
      </c>
      <c r="R6909" s="3">
        <v>3.81</v>
      </c>
      <c r="S6909" s="3">
        <v>3.81</v>
      </c>
      <c r="T6909" s="3">
        <v>0</v>
      </c>
    </row>
    <row r="6910" spans="1:20">
      <c r="A6910" s="3" t="s">
        <v>14152</v>
      </c>
      <c r="B6910" s="3" t="s">
        <v>23621</v>
      </c>
      <c r="C6910" s="3">
        <v>13</v>
      </c>
      <c r="R6910" s="3">
        <v>4.0199999999999996</v>
      </c>
      <c r="S6910" s="3">
        <v>4.0199999999999996</v>
      </c>
      <c r="T6910" s="3">
        <v>0</v>
      </c>
    </row>
    <row r="6911" spans="1:20">
      <c r="A6911" s="3" t="s">
        <v>14153</v>
      </c>
      <c r="B6911" s="3" t="s">
        <v>23621</v>
      </c>
      <c r="C6911" s="3">
        <v>14</v>
      </c>
      <c r="R6911" s="3">
        <v>4.2300000000000004</v>
      </c>
      <c r="S6911" s="3">
        <v>4.2300000000000004</v>
      </c>
      <c r="T6911" s="3">
        <v>0</v>
      </c>
    </row>
    <row r="6912" spans="1:20">
      <c r="A6912" s="3" t="s">
        <v>14154</v>
      </c>
      <c r="B6912" s="3" t="s">
        <v>23621</v>
      </c>
      <c r="C6912" s="3">
        <v>15</v>
      </c>
      <c r="R6912" s="3">
        <v>4.4400000000000004</v>
      </c>
      <c r="S6912" s="3">
        <v>4.4400000000000004</v>
      </c>
      <c r="T6912" s="3">
        <v>0</v>
      </c>
    </row>
    <row r="6913" spans="1:20">
      <c r="A6913" s="3" t="s">
        <v>14155</v>
      </c>
      <c r="B6913" s="3" t="s">
        <v>23621</v>
      </c>
      <c r="C6913" s="3">
        <v>16</v>
      </c>
      <c r="R6913" s="3">
        <v>4.6500000000000004</v>
      </c>
      <c r="S6913" s="3">
        <v>4.6500000000000004</v>
      </c>
      <c r="T6913" s="3">
        <v>0</v>
      </c>
    </row>
    <row r="6914" spans="1:20">
      <c r="A6914" s="3" t="s">
        <v>14156</v>
      </c>
      <c r="B6914" s="3" t="s">
        <v>23621</v>
      </c>
      <c r="C6914" s="3">
        <v>17</v>
      </c>
      <c r="R6914" s="3">
        <v>4.8600000000000003</v>
      </c>
      <c r="S6914" s="3">
        <v>4.8600000000000003</v>
      </c>
      <c r="T6914" s="3">
        <v>0</v>
      </c>
    </row>
    <row r="6915" spans="1:20">
      <c r="A6915" s="3" t="s">
        <v>14157</v>
      </c>
      <c r="B6915" s="3" t="s">
        <v>23621</v>
      </c>
      <c r="C6915" s="3">
        <v>18</v>
      </c>
      <c r="R6915" s="3">
        <v>5.07</v>
      </c>
      <c r="S6915" s="3">
        <v>5.07</v>
      </c>
      <c r="T6915" s="3">
        <v>0</v>
      </c>
    </row>
    <row r="6916" spans="1:20">
      <c r="A6916" s="3" t="s">
        <v>14158</v>
      </c>
      <c r="B6916" s="3" t="s">
        <v>23621</v>
      </c>
      <c r="C6916" s="3">
        <v>19</v>
      </c>
      <c r="R6916" s="3">
        <v>5.28</v>
      </c>
      <c r="S6916" s="3">
        <v>5.28</v>
      </c>
      <c r="T6916" s="3">
        <v>0</v>
      </c>
    </row>
    <row r="6917" spans="1:20">
      <c r="A6917" s="3" t="s">
        <v>14159</v>
      </c>
      <c r="B6917" s="3" t="s">
        <v>23621</v>
      </c>
      <c r="C6917" s="3">
        <v>20</v>
      </c>
      <c r="R6917" s="3">
        <v>5.49</v>
      </c>
      <c r="S6917" s="3">
        <v>5.49</v>
      </c>
      <c r="T6917" s="3">
        <v>0</v>
      </c>
    </row>
    <row r="6918" spans="1:20">
      <c r="A6918" s="3" t="s">
        <v>14160</v>
      </c>
      <c r="B6918" s="3" t="s">
        <v>23621</v>
      </c>
      <c r="C6918" s="3">
        <v>21</v>
      </c>
      <c r="R6918" s="3">
        <v>5.7</v>
      </c>
      <c r="S6918" s="3">
        <v>5.7</v>
      </c>
      <c r="T6918" s="3">
        <v>0</v>
      </c>
    </row>
    <row r="6919" spans="1:20">
      <c r="A6919" s="3" t="s">
        <v>14161</v>
      </c>
      <c r="B6919" s="3" t="s">
        <v>23621</v>
      </c>
      <c r="C6919" s="3">
        <v>22</v>
      </c>
      <c r="R6919" s="3">
        <v>5.91</v>
      </c>
      <c r="S6919" s="3">
        <v>5.91</v>
      </c>
      <c r="T6919" s="3">
        <v>0</v>
      </c>
    </row>
    <row r="6920" spans="1:20">
      <c r="A6920" s="3" t="s">
        <v>14162</v>
      </c>
      <c r="B6920" s="3" t="s">
        <v>23621</v>
      </c>
      <c r="C6920" s="3">
        <v>23</v>
      </c>
      <c r="R6920" s="3">
        <v>6.12</v>
      </c>
      <c r="S6920" s="3">
        <v>6.12</v>
      </c>
      <c r="T6920" s="3">
        <v>0</v>
      </c>
    </row>
    <row r="6921" spans="1:20">
      <c r="A6921" s="3" t="s">
        <v>14163</v>
      </c>
      <c r="B6921" s="3" t="s">
        <v>23621</v>
      </c>
      <c r="C6921" s="3">
        <v>24</v>
      </c>
      <c r="R6921" s="3">
        <v>6.33</v>
      </c>
      <c r="S6921" s="3">
        <v>6.33</v>
      </c>
      <c r="T6921" s="3">
        <v>0</v>
      </c>
    </row>
    <row r="6922" spans="1:20">
      <c r="A6922" s="3" t="s">
        <v>14164</v>
      </c>
      <c r="B6922" s="3" t="s">
        <v>23621</v>
      </c>
      <c r="C6922" s="3">
        <v>25</v>
      </c>
      <c r="R6922" s="3">
        <v>6.54</v>
      </c>
      <c r="S6922" s="3">
        <v>6.54</v>
      </c>
      <c r="T6922" s="3">
        <v>0</v>
      </c>
    </row>
    <row r="6923" spans="1:20">
      <c r="A6923" s="3" t="s">
        <v>14165</v>
      </c>
      <c r="B6923" s="3" t="s">
        <v>23621</v>
      </c>
      <c r="C6923" s="3">
        <v>26</v>
      </c>
      <c r="R6923" s="3">
        <v>6.75</v>
      </c>
      <c r="S6923" s="3">
        <v>6.75</v>
      </c>
      <c r="T6923" s="3">
        <v>0</v>
      </c>
    </row>
    <row r="6924" spans="1:20">
      <c r="A6924" s="3" t="s">
        <v>14166</v>
      </c>
      <c r="B6924" s="3" t="s">
        <v>23621</v>
      </c>
      <c r="C6924" s="3">
        <v>27</v>
      </c>
      <c r="R6924" s="3">
        <v>6.96</v>
      </c>
      <c r="S6924" s="3">
        <v>6.96</v>
      </c>
      <c r="T6924" s="3">
        <v>0</v>
      </c>
    </row>
    <row r="6925" spans="1:20">
      <c r="A6925" s="3" t="s">
        <v>14167</v>
      </c>
      <c r="B6925" s="3" t="s">
        <v>23621</v>
      </c>
      <c r="C6925" s="3">
        <v>28</v>
      </c>
      <c r="R6925" s="3">
        <v>7.17</v>
      </c>
      <c r="S6925" s="3">
        <v>7.17</v>
      </c>
      <c r="T6925" s="3">
        <v>0</v>
      </c>
    </row>
    <row r="6926" spans="1:20">
      <c r="A6926" s="3" t="s">
        <v>14168</v>
      </c>
      <c r="B6926" s="3" t="s">
        <v>23621</v>
      </c>
      <c r="C6926" s="3">
        <v>29</v>
      </c>
      <c r="R6926" s="3">
        <v>7.38</v>
      </c>
      <c r="S6926" s="3">
        <v>7.38</v>
      </c>
      <c r="T6926" s="3">
        <v>0</v>
      </c>
    </row>
    <row r="6927" spans="1:20">
      <c r="A6927" s="3" t="s">
        <v>14169</v>
      </c>
      <c r="B6927" s="3" t="s">
        <v>23621</v>
      </c>
      <c r="C6927" s="3">
        <v>30</v>
      </c>
      <c r="R6927" s="3">
        <v>7.59</v>
      </c>
      <c r="S6927" s="3">
        <v>7.59</v>
      </c>
      <c r="T6927" s="3">
        <v>0</v>
      </c>
    </row>
    <row r="6928" spans="1:20">
      <c r="A6928" s="3" t="s">
        <v>14170</v>
      </c>
      <c r="B6928" s="3" t="s">
        <v>23621</v>
      </c>
      <c r="C6928" s="3">
        <v>31</v>
      </c>
      <c r="R6928" s="3">
        <v>7.8</v>
      </c>
      <c r="S6928" s="3">
        <v>7.8</v>
      </c>
      <c r="T6928" s="3">
        <v>0</v>
      </c>
    </row>
    <row r="6929" spans="1:20">
      <c r="A6929" s="3" t="s">
        <v>14171</v>
      </c>
      <c r="B6929" s="3" t="s">
        <v>23621</v>
      </c>
      <c r="C6929" s="3">
        <v>32</v>
      </c>
      <c r="R6929" s="3">
        <v>8.01</v>
      </c>
      <c r="S6929" s="3">
        <v>8.01</v>
      </c>
      <c r="T6929" s="3">
        <v>0</v>
      </c>
    </row>
    <row r="6930" spans="1:20">
      <c r="A6930" s="3" t="s">
        <v>14172</v>
      </c>
      <c r="B6930" s="3" t="s">
        <v>23621</v>
      </c>
      <c r="C6930" s="3">
        <v>33</v>
      </c>
      <c r="R6930" s="3">
        <v>8.2200000000000006</v>
      </c>
      <c r="S6930" s="3">
        <v>8.2200000000000006</v>
      </c>
      <c r="T6930" s="3">
        <v>0</v>
      </c>
    </row>
    <row r="6931" spans="1:20">
      <c r="A6931" s="3" t="s">
        <v>14173</v>
      </c>
      <c r="B6931" s="3" t="s">
        <v>23621</v>
      </c>
      <c r="C6931" s="3">
        <v>34</v>
      </c>
      <c r="R6931" s="3">
        <v>8.43</v>
      </c>
      <c r="S6931" s="3">
        <v>8.43</v>
      </c>
      <c r="T6931" s="3">
        <v>0</v>
      </c>
    </row>
    <row r="6932" spans="1:20">
      <c r="A6932" s="3" t="s">
        <v>14174</v>
      </c>
      <c r="B6932" s="3" t="s">
        <v>23621</v>
      </c>
      <c r="C6932" s="3">
        <v>35</v>
      </c>
      <c r="R6932" s="3">
        <v>8.64</v>
      </c>
      <c r="S6932" s="3">
        <v>8.64</v>
      </c>
      <c r="T6932" s="3">
        <v>0</v>
      </c>
    </row>
    <row r="6933" spans="1:20">
      <c r="A6933" s="3" t="s">
        <v>14175</v>
      </c>
      <c r="B6933" s="3" t="s">
        <v>23621</v>
      </c>
      <c r="C6933" s="3">
        <v>36</v>
      </c>
      <c r="R6933" s="3">
        <v>8.85</v>
      </c>
      <c r="S6933" s="3">
        <v>8.85</v>
      </c>
      <c r="T6933" s="3">
        <v>0</v>
      </c>
    </row>
    <row r="6934" spans="1:20">
      <c r="A6934" s="3" t="s">
        <v>14176</v>
      </c>
      <c r="B6934" s="3" t="s">
        <v>23621</v>
      </c>
      <c r="C6934" s="3">
        <v>37</v>
      </c>
      <c r="R6934" s="3">
        <v>9.06</v>
      </c>
      <c r="S6934" s="3">
        <v>9.06</v>
      </c>
      <c r="T6934" s="3">
        <v>0</v>
      </c>
    </row>
    <row r="6935" spans="1:20">
      <c r="A6935" s="3" t="s">
        <v>14177</v>
      </c>
      <c r="B6935" s="3" t="s">
        <v>23621</v>
      </c>
      <c r="C6935" s="3">
        <v>38</v>
      </c>
      <c r="R6935" s="3">
        <v>9.27</v>
      </c>
      <c r="S6935" s="3">
        <v>9.27</v>
      </c>
      <c r="T6935" s="3">
        <v>0</v>
      </c>
    </row>
    <row r="6936" spans="1:20">
      <c r="A6936" s="3" t="s">
        <v>14178</v>
      </c>
      <c r="B6936" s="3" t="s">
        <v>23621</v>
      </c>
      <c r="C6936" s="3">
        <v>39</v>
      </c>
      <c r="R6936" s="3">
        <v>9.48</v>
      </c>
      <c r="S6936" s="3">
        <v>9.48</v>
      </c>
      <c r="T6936" s="3">
        <v>0</v>
      </c>
    </row>
    <row r="6937" spans="1:20">
      <c r="A6937" s="3" t="s">
        <v>14179</v>
      </c>
      <c r="B6937" s="3" t="s">
        <v>23621</v>
      </c>
      <c r="C6937" s="3">
        <v>40</v>
      </c>
      <c r="R6937" s="3">
        <v>9.69</v>
      </c>
      <c r="S6937" s="3">
        <v>9.69</v>
      </c>
      <c r="T6937" s="3">
        <v>0</v>
      </c>
    </row>
    <row r="6938" spans="1:20">
      <c r="A6938" s="3" t="s">
        <v>14180</v>
      </c>
      <c r="B6938" s="3" t="s">
        <v>23621</v>
      </c>
      <c r="C6938" s="3">
        <v>41</v>
      </c>
      <c r="R6938" s="3">
        <v>9.9</v>
      </c>
      <c r="S6938" s="3">
        <v>9.9</v>
      </c>
      <c r="T6938" s="3">
        <v>0</v>
      </c>
    </row>
    <row r="6939" spans="1:20">
      <c r="A6939" s="3" t="s">
        <v>14181</v>
      </c>
      <c r="B6939" s="3" t="s">
        <v>23621</v>
      </c>
      <c r="C6939" s="3">
        <v>42</v>
      </c>
      <c r="R6939" s="3">
        <v>10.11</v>
      </c>
      <c r="S6939" s="3">
        <v>10.11</v>
      </c>
      <c r="T6939" s="3">
        <v>0</v>
      </c>
    </row>
    <row r="6940" spans="1:20">
      <c r="A6940" s="3" t="s">
        <v>14182</v>
      </c>
      <c r="B6940" s="3" t="s">
        <v>23621</v>
      </c>
      <c r="C6940" s="3">
        <v>43</v>
      </c>
      <c r="R6940" s="3">
        <v>10.32</v>
      </c>
      <c r="S6940" s="3">
        <v>10.32</v>
      </c>
      <c r="T6940" s="3">
        <v>0</v>
      </c>
    </row>
    <row r="6941" spans="1:20">
      <c r="A6941" s="3" t="s">
        <v>14183</v>
      </c>
      <c r="B6941" s="3" t="s">
        <v>23621</v>
      </c>
      <c r="C6941" s="3">
        <v>44</v>
      </c>
      <c r="R6941" s="3">
        <v>10.53</v>
      </c>
      <c r="S6941" s="3">
        <v>10.53</v>
      </c>
      <c r="T6941" s="3">
        <v>0</v>
      </c>
    </row>
    <row r="6942" spans="1:20">
      <c r="A6942" s="3" t="s">
        <v>14184</v>
      </c>
      <c r="B6942" s="3" t="s">
        <v>23621</v>
      </c>
      <c r="C6942" s="3">
        <v>45</v>
      </c>
      <c r="R6942" s="3">
        <v>10.74</v>
      </c>
      <c r="S6942" s="3">
        <v>10.74</v>
      </c>
      <c r="T6942" s="3">
        <v>0</v>
      </c>
    </row>
    <row r="6943" spans="1:20">
      <c r="A6943" s="3" t="s">
        <v>14185</v>
      </c>
      <c r="B6943" s="3" t="s">
        <v>23621</v>
      </c>
      <c r="C6943" s="3">
        <v>46</v>
      </c>
      <c r="R6943" s="3">
        <v>10.95</v>
      </c>
      <c r="S6943" s="3">
        <v>10.95</v>
      </c>
      <c r="T6943" s="3">
        <v>0</v>
      </c>
    </row>
    <row r="6944" spans="1:20">
      <c r="A6944" s="3" t="s">
        <v>14186</v>
      </c>
      <c r="B6944" s="3" t="s">
        <v>23621</v>
      </c>
      <c r="C6944" s="3">
        <v>47</v>
      </c>
      <c r="R6944" s="3">
        <v>11.16</v>
      </c>
      <c r="S6944" s="3">
        <v>11.16</v>
      </c>
      <c r="T6944" s="3">
        <v>0</v>
      </c>
    </row>
    <row r="6945" spans="1:20">
      <c r="A6945" s="3" t="s">
        <v>14187</v>
      </c>
      <c r="B6945" s="3" t="s">
        <v>23621</v>
      </c>
      <c r="C6945" s="3">
        <v>48</v>
      </c>
      <c r="R6945" s="3">
        <v>11.37</v>
      </c>
      <c r="S6945" s="3">
        <v>11.37</v>
      </c>
      <c r="T6945" s="3">
        <v>0</v>
      </c>
    </row>
    <row r="6946" spans="1:20">
      <c r="A6946" s="3" t="s">
        <v>14188</v>
      </c>
      <c r="B6946" s="3" t="s">
        <v>23621</v>
      </c>
      <c r="C6946" s="3">
        <v>49</v>
      </c>
      <c r="R6946" s="3">
        <v>11.58</v>
      </c>
      <c r="S6946" s="3">
        <v>11.58</v>
      </c>
      <c r="T6946" s="3">
        <v>0</v>
      </c>
    </row>
    <row r="6947" spans="1:20">
      <c r="A6947" s="3" t="s">
        <v>14189</v>
      </c>
      <c r="B6947" s="3" t="s">
        <v>23621</v>
      </c>
      <c r="C6947" s="3">
        <v>50</v>
      </c>
      <c r="R6947" s="3">
        <v>11.79</v>
      </c>
      <c r="S6947" s="3">
        <v>11.79</v>
      </c>
      <c r="T6947" s="3">
        <v>0</v>
      </c>
    </row>
    <row r="6948" spans="1:20">
      <c r="A6948" s="3" t="s">
        <v>14190</v>
      </c>
      <c r="B6948" s="3" t="s">
        <v>23621</v>
      </c>
      <c r="C6948" s="3">
        <v>51</v>
      </c>
      <c r="R6948" s="3">
        <v>12</v>
      </c>
      <c r="S6948" s="3">
        <v>12</v>
      </c>
      <c r="T6948" s="3">
        <v>0</v>
      </c>
    </row>
    <row r="6949" spans="1:20">
      <c r="A6949" s="3" t="s">
        <v>14191</v>
      </c>
      <c r="B6949" s="3" t="s">
        <v>23621</v>
      </c>
      <c r="C6949" s="3">
        <v>52</v>
      </c>
      <c r="R6949" s="3">
        <v>12.21</v>
      </c>
      <c r="S6949" s="3">
        <v>12.21</v>
      </c>
      <c r="T6949" s="3">
        <v>0</v>
      </c>
    </row>
    <row r="6950" spans="1:20">
      <c r="A6950" s="3" t="s">
        <v>14192</v>
      </c>
      <c r="B6950" s="3" t="s">
        <v>23621</v>
      </c>
      <c r="C6950" s="3">
        <v>53</v>
      </c>
      <c r="R6950" s="3">
        <v>12.42</v>
      </c>
      <c r="S6950" s="3">
        <v>12.42</v>
      </c>
      <c r="T6950" s="3">
        <v>0</v>
      </c>
    </row>
    <row r="6951" spans="1:20">
      <c r="A6951" s="3" t="s">
        <v>14193</v>
      </c>
      <c r="B6951" s="3" t="s">
        <v>23621</v>
      </c>
      <c r="C6951" s="3">
        <v>54</v>
      </c>
      <c r="R6951" s="3">
        <v>12.63</v>
      </c>
      <c r="S6951" s="3">
        <v>12.63</v>
      </c>
      <c r="T6951" s="3">
        <v>0</v>
      </c>
    </row>
    <row r="6952" spans="1:20">
      <c r="A6952" s="3" t="s">
        <v>14194</v>
      </c>
      <c r="B6952" s="3" t="s">
        <v>23621</v>
      </c>
      <c r="C6952" s="3">
        <v>55</v>
      </c>
      <c r="R6952" s="3">
        <v>12.84</v>
      </c>
      <c r="S6952" s="3">
        <v>12.84</v>
      </c>
      <c r="T6952" s="3">
        <v>0</v>
      </c>
    </row>
    <row r="6953" spans="1:20">
      <c r="A6953" s="3" t="s">
        <v>14195</v>
      </c>
      <c r="B6953" s="3" t="s">
        <v>23621</v>
      </c>
      <c r="C6953" s="3">
        <v>56</v>
      </c>
      <c r="R6953" s="3">
        <v>13.05</v>
      </c>
      <c r="S6953" s="3">
        <v>13.05</v>
      </c>
      <c r="T6953" s="3">
        <v>0</v>
      </c>
    </row>
    <row r="6954" spans="1:20">
      <c r="A6954" s="3" t="s">
        <v>14196</v>
      </c>
      <c r="B6954" s="3" t="s">
        <v>23621</v>
      </c>
      <c r="C6954" s="3">
        <v>57</v>
      </c>
      <c r="R6954" s="3">
        <v>13.26</v>
      </c>
      <c r="S6954" s="3">
        <v>13.26</v>
      </c>
      <c r="T6954" s="3">
        <v>0</v>
      </c>
    </row>
    <row r="6955" spans="1:20">
      <c r="A6955" s="3" t="s">
        <v>14197</v>
      </c>
      <c r="B6955" s="3" t="s">
        <v>23621</v>
      </c>
      <c r="C6955" s="3">
        <v>58</v>
      </c>
      <c r="R6955" s="3">
        <v>13.47</v>
      </c>
      <c r="S6955" s="3">
        <v>13.47</v>
      </c>
      <c r="T6955" s="3">
        <v>0</v>
      </c>
    </row>
    <row r="6956" spans="1:20">
      <c r="A6956" s="3" t="s">
        <v>14198</v>
      </c>
      <c r="B6956" s="3" t="s">
        <v>23621</v>
      </c>
      <c r="C6956" s="3">
        <v>59</v>
      </c>
      <c r="R6956" s="3">
        <v>13.68</v>
      </c>
      <c r="S6956" s="3">
        <v>13.68</v>
      </c>
      <c r="T6956" s="3">
        <v>0</v>
      </c>
    </row>
    <row r="6957" spans="1:20">
      <c r="A6957" s="3" t="s">
        <v>14199</v>
      </c>
      <c r="B6957" s="3" t="s">
        <v>23621</v>
      </c>
      <c r="C6957" s="3">
        <v>60</v>
      </c>
      <c r="R6957" s="3">
        <v>13.89</v>
      </c>
      <c r="S6957" s="3">
        <v>13.89</v>
      </c>
      <c r="T6957" s="3">
        <v>0</v>
      </c>
    </row>
    <row r="6958" spans="1:20">
      <c r="A6958" s="3" t="s">
        <v>14200</v>
      </c>
      <c r="B6958" s="3" t="s">
        <v>23621</v>
      </c>
      <c r="C6958" s="3">
        <v>61</v>
      </c>
      <c r="R6958" s="3">
        <v>14.1</v>
      </c>
      <c r="S6958" s="3">
        <v>14.1</v>
      </c>
      <c r="T6958" s="3">
        <v>0</v>
      </c>
    </row>
    <row r="6959" spans="1:20">
      <c r="A6959" s="3" t="s">
        <v>14201</v>
      </c>
      <c r="B6959" s="3" t="s">
        <v>23621</v>
      </c>
      <c r="C6959" s="3">
        <v>62</v>
      </c>
      <c r="R6959" s="3">
        <v>14.31</v>
      </c>
      <c r="S6959" s="3">
        <v>14.31</v>
      </c>
      <c r="T6959" s="3">
        <v>0</v>
      </c>
    </row>
    <row r="6960" spans="1:20">
      <c r="A6960" s="3" t="s">
        <v>14202</v>
      </c>
      <c r="B6960" s="3" t="s">
        <v>23621</v>
      </c>
      <c r="C6960" s="3">
        <v>63</v>
      </c>
      <c r="R6960" s="3">
        <v>14.52</v>
      </c>
      <c r="S6960" s="3">
        <v>14.52</v>
      </c>
      <c r="T6960" s="3">
        <v>0</v>
      </c>
    </row>
    <row r="6961" spans="1:20">
      <c r="A6961" s="3" t="s">
        <v>14203</v>
      </c>
      <c r="B6961" s="3" t="s">
        <v>23621</v>
      </c>
      <c r="C6961" s="3">
        <v>64</v>
      </c>
      <c r="R6961" s="3">
        <v>14.73</v>
      </c>
      <c r="S6961" s="3">
        <v>14.73</v>
      </c>
      <c r="T6961" s="3">
        <v>0</v>
      </c>
    </row>
    <row r="6962" spans="1:20">
      <c r="A6962" s="3" t="s">
        <v>14204</v>
      </c>
      <c r="B6962" s="3" t="s">
        <v>23621</v>
      </c>
      <c r="C6962" s="3">
        <v>65</v>
      </c>
      <c r="R6962" s="3">
        <v>14.94</v>
      </c>
      <c r="S6962" s="3">
        <v>14.94</v>
      </c>
      <c r="T6962" s="3">
        <v>0</v>
      </c>
    </row>
    <row r="6963" spans="1:20">
      <c r="A6963" s="3" t="s">
        <v>14205</v>
      </c>
      <c r="B6963" s="3" t="s">
        <v>23621</v>
      </c>
      <c r="C6963" s="3">
        <v>66</v>
      </c>
      <c r="R6963" s="3">
        <v>15.15</v>
      </c>
      <c r="S6963" s="3">
        <v>15.15</v>
      </c>
      <c r="T6963" s="3">
        <v>0</v>
      </c>
    </row>
    <row r="6964" spans="1:20">
      <c r="A6964" s="3" t="s">
        <v>14206</v>
      </c>
      <c r="B6964" s="3" t="s">
        <v>23621</v>
      </c>
      <c r="C6964" s="3">
        <v>67</v>
      </c>
      <c r="R6964" s="3">
        <v>15.36</v>
      </c>
      <c r="S6964" s="3">
        <v>15.36</v>
      </c>
      <c r="T6964" s="3">
        <v>0</v>
      </c>
    </row>
    <row r="6965" spans="1:20">
      <c r="A6965" s="3" t="s">
        <v>14207</v>
      </c>
      <c r="B6965" s="3" t="s">
        <v>23621</v>
      </c>
      <c r="C6965" s="3">
        <v>68</v>
      </c>
      <c r="R6965" s="3">
        <v>15.57</v>
      </c>
      <c r="S6965" s="3">
        <v>15.57</v>
      </c>
      <c r="T6965" s="3">
        <v>0</v>
      </c>
    </row>
    <row r="6966" spans="1:20">
      <c r="A6966" s="3" t="s">
        <v>14208</v>
      </c>
      <c r="B6966" s="3" t="s">
        <v>23621</v>
      </c>
      <c r="C6966" s="3">
        <v>69</v>
      </c>
      <c r="R6966" s="3">
        <v>15.78</v>
      </c>
      <c r="S6966" s="3">
        <v>15.78</v>
      </c>
      <c r="T6966" s="3">
        <v>0</v>
      </c>
    </row>
    <row r="6967" spans="1:20">
      <c r="A6967" s="3" t="s">
        <v>14209</v>
      </c>
      <c r="B6967" s="3" t="s">
        <v>23621</v>
      </c>
      <c r="C6967" s="3">
        <v>70</v>
      </c>
      <c r="R6967" s="3">
        <v>15.99</v>
      </c>
      <c r="S6967" s="3">
        <v>15.99</v>
      </c>
      <c r="T6967" s="3">
        <v>0</v>
      </c>
    </row>
    <row r="6968" spans="1:20">
      <c r="A6968" s="3" t="s">
        <v>14210</v>
      </c>
      <c r="B6968" s="3" t="s">
        <v>23621</v>
      </c>
      <c r="C6968" s="3">
        <v>71</v>
      </c>
      <c r="R6968" s="3">
        <v>16.2</v>
      </c>
      <c r="S6968" s="3">
        <v>16.2</v>
      </c>
      <c r="T6968" s="3">
        <v>0</v>
      </c>
    </row>
    <row r="6969" spans="1:20">
      <c r="A6969" s="3" t="s">
        <v>14211</v>
      </c>
      <c r="B6969" s="3" t="s">
        <v>23621</v>
      </c>
      <c r="C6969" s="3">
        <v>72</v>
      </c>
      <c r="R6969" s="3">
        <v>16.41</v>
      </c>
      <c r="S6969" s="3">
        <v>16.41</v>
      </c>
      <c r="T6969" s="3">
        <v>0</v>
      </c>
    </row>
    <row r="6970" spans="1:20">
      <c r="A6970" s="3" t="s">
        <v>14212</v>
      </c>
      <c r="B6970" s="3" t="s">
        <v>23621</v>
      </c>
      <c r="C6970" s="3">
        <v>73</v>
      </c>
      <c r="R6970" s="3">
        <v>16.62</v>
      </c>
      <c r="S6970" s="3">
        <v>16.62</v>
      </c>
      <c r="T6970" s="3">
        <v>0</v>
      </c>
    </row>
    <row r="6971" spans="1:20">
      <c r="A6971" s="3" t="s">
        <v>14213</v>
      </c>
      <c r="B6971" s="3" t="s">
        <v>23621</v>
      </c>
      <c r="C6971" s="3">
        <v>74</v>
      </c>
      <c r="R6971" s="3">
        <v>16.829999999999998</v>
      </c>
      <c r="S6971" s="3">
        <v>16.829999999999998</v>
      </c>
      <c r="T6971" s="3">
        <v>0</v>
      </c>
    </row>
    <row r="6972" spans="1:20">
      <c r="A6972" s="3" t="s">
        <v>14214</v>
      </c>
      <c r="B6972" s="3" t="s">
        <v>23621</v>
      </c>
      <c r="C6972" s="3">
        <v>75</v>
      </c>
      <c r="R6972" s="3">
        <v>17.04</v>
      </c>
      <c r="S6972" s="3">
        <v>17.04</v>
      </c>
      <c r="T6972" s="3">
        <v>0</v>
      </c>
    </row>
    <row r="6973" spans="1:20">
      <c r="A6973" s="3" t="s">
        <v>14215</v>
      </c>
      <c r="B6973" s="3" t="s">
        <v>23621</v>
      </c>
      <c r="C6973" s="3">
        <v>76</v>
      </c>
      <c r="R6973" s="3">
        <v>17.25</v>
      </c>
      <c r="S6973" s="3">
        <v>17.25</v>
      </c>
      <c r="T6973" s="3">
        <v>0</v>
      </c>
    </row>
    <row r="6974" spans="1:20">
      <c r="A6974" s="3" t="s">
        <v>14216</v>
      </c>
      <c r="B6974" s="3" t="s">
        <v>23621</v>
      </c>
      <c r="C6974" s="3">
        <v>77</v>
      </c>
      <c r="R6974" s="3">
        <v>17.46</v>
      </c>
      <c r="S6974" s="3">
        <v>17.46</v>
      </c>
      <c r="T6974" s="3">
        <v>0</v>
      </c>
    </row>
    <row r="6975" spans="1:20">
      <c r="A6975" s="3" t="s">
        <v>14217</v>
      </c>
      <c r="B6975" s="3" t="s">
        <v>23621</v>
      </c>
      <c r="C6975" s="3">
        <v>78</v>
      </c>
      <c r="R6975" s="3">
        <v>17.670000000000002</v>
      </c>
      <c r="S6975" s="3">
        <v>17.670000000000002</v>
      </c>
      <c r="T6975" s="3">
        <v>0</v>
      </c>
    </row>
    <row r="6976" spans="1:20">
      <c r="A6976" s="3" t="s">
        <v>14218</v>
      </c>
      <c r="B6976" s="3" t="s">
        <v>23621</v>
      </c>
      <c r="C6976" s="3">
        <v>79</v>
      </c>
      <c r="R6976" s="3">
        <v>17.88</v>
      </c>
      <c r="S6976" s="3">
        <v>17.88</v>
      </c>
      <c r="T6976" s="3">
        <v>0</v>
      </c>
    </row>
    <row r="6977" spans="1:20">
      <c r="A6977" s="3" t="s">
        <v>14219</v>
      </c>
      <c r="B6977" s="3" t="s">
        <v>23621</v>
      </c>
      <c r="C6977" s="3">
        <v>80</v>
      </c>
      <c r="R6977" s="3">
        <v>18.09</v>
      </c>
      <c r="S6977" s="3">
        <v>18.09</v>
      </c>
      <c r="T6977" s="3">
        <v>0</v>
      </c>
    </row>
    <row r="6978" spans="1:20">
      <c r="A6978" s="3" t="s">
        <v>14220</v>
      </c>
      <c r="B6978" s="3" t="s">
        <v>23621</v>
      </c>
      <c r="C6978" s="3">
        <v>81</v>
      </c>
      <c r="R6978" s="3">
        <v>18.3</v>
      </c>
      <c r="S6978" s="3">
        <v>18.3</v>
      </c>
      <c r="T6978" s="3">
        <v>0</v>
      </c>
    </row>
    <row r="6979" spans="1:20">
      <c r="A6979" s="3" t="s">
        <v>14221</v>
      </c>
      <c r="B6979" s="3" t="s">
        <v>23621</v>
      </c>
      <c r="C6979" s="3">
        <v>82</v>
      </c>
      <c r="R6979" s="3">
        <v>18.510000000000002</v>
      </c>
      <c r="S6979" s="3">
        <v>18.510000000000002</v>
      </c>
      <c r="T6979" s="3">
        <v>0</v>
      </c>
    </row>
    <row r="6980" spans="1:20">
      <c r="A6980" s="3" t="s">
        <v>14222</v>
      </c>
      <c r="B6980" s="3" t="s">
        <v>23621</v>
      </c>
      <c r="C6980" s="3">
        <v>83</v>
      </c>
      <c r="R6980" s="3">
        <v>18.72</v>
      </c>
      <c r="S6980" s="3">
        <v>18.72</v>
      </c>
      <c r="T6980" s="3">
        <v>0</v>
      </c>
    </row>
    <row r="6981" spans="1:20">
      <c r="A6981" s="3" t="s">
        <v>14223</v>
      </c>
      <c r="B6981" s="3" t="s">
        <v>23621</v>
      </c>
      <c r="C6981" s="3">
        <v>84</v>
      </c>
      <c r="R6981" s="3">
        <v>18.93</v>
      </c>
      <c r="S6981" s="3">
        <v>18.93</v>
      </c>
      <c r="T6981" s="3">
        <v>0</v>
      </c>
    </row>
    <row r="6982" spans="1:20">
      <c r="A6982" s="3" t="s">
        <v>14224</v>
      </c>
      <c r="B6982" s="3" t="s">
        <v>23621</v>
      </c>
      <c r="C6982" s="3">
        <v>85</v>
      </c>
      <c r="R6982" s="3">
        <v>19.14</v>
      </c>
      <c r="S6982" s="3">
        <v>19.14</v>
      </c>
      <c r="T6982" s="3">
        <v>0</v>
      </c>
    </row>
    <row r="6983" spans="1:20">
      <c r="A6983" s="3" t="s">
        <v>14225</v>
      </c>
      <c r="B6983" s="3" t="s">
        <v>23621</v>
      </c>
      <c r="C6983" s="3">
        <v>86</v>
      </c>
      <c r="R6983" s="3">
        <v>19.350000000000001</v>
      </c>
      <c r="S6983" s="3">
        <v>19.350000000000001</v>
      </c>
      <c r="T6983" s="3">
        <v>0</v>
      </c>
    </row>
    <row r="6984" spans="1:20">
      <c r="A6984" s="3" t="s">
        <v>14226</v>
      </c>
      <c r="B6984" s="3" t="s">
        <v>23621</v>
      </c>
      <c r="C6984" s="3">
        <v>87</v>
      </c>
      <c r="R6984" s="3">
        <v>19.559999999999999</v>
      </c>
      <c r="S6984" s="3">
        <v>19.559999999999999</v>
      </c>
      <c r="T6984" s="3">
        <v>0</v>
      </c>
    </row>
    <row r="6985" spans="1:20">
      <c r="A6985" s="3" t="s">
        <v>14227</v>
      </c>
      <c r="B6985" s="3" t="s">
        <v>23621</v>
      </c>
      <c r="C6985" s="3">
        <v>88</v>
      </c>
      <c r="R6985" s="3">
        <v>19.77</v>
      </c>
      <c r="S6985" s="3">
        <v>19.77</v>
      </c>
      <c r="T6985" s="3">
        <v>0</v>
      </c>
    </row>
    <row r="6986" spans="1:20">
      <c r="A6986" s="3" t="s">
        <v>14228</v>
      </c>
      <c r="B6986" s="3" t="s">
        <v>23621</v>
      </c>
      <c r="C6986" s="3">
        <v>89</v>
      </c>
      <c r="R6986" s="3">
        <v>19.98</v>
      </c>
      <c r="S6986" s="3">
        <v>19.98</v>
      </c>
      <c r="T6986" s="3">
        <v>0</v>
      </c>
    </row>
    <row r="6987" spans="1:20">
      <c r="A6987" s="3" t="s">
        <v>14229</v>
      </c>
      <c r="B6987" s="3" t="s">
        <v>23621</v>
      </c>
      <c r="C6987" s="3">
        <v>90</v>
      </c>
      <c r="R6987" s="3">
        <v>20.190000000000001</v>
      </c>
      <c r="S6987" s="3">
        <v>20.190000000000001</v>
      </c>
      <c r="T6987" s="3">
        <v>0</v>
      </c>
    </row>
    <row r="6988" spans="1:20">
      <c r="A6988" s="3" t="s">
        <v>14230</v>
      </c>
      <c r="B6988" s="3" t="s">
        <v>23621</v>
      </c>
      <c r="C6988" s="3">
        <v>91</v>
      </c>
      <c r="R6988" s="3">
        <v>20.399999999999999</v>
      </c>
      <c r="S6988" s="3">
        <v>20.399999999999999</v>
      </c>
      <c r="T6988" s="3">
        <v>0</v>
      </c>
    </row>
    <row r="6989" spans="1:20">
      <c r="A6989" s="3" t="s">
        <v>14231</v>
      </c>
      <c r="B6989" s="3" t="s">
        <v>23621</v>
      </c>
      <c r="C6989" s="3">
        <v>92</v>
      </c>
      <c r="R6989" s="3">
        <v>20.61</v>
      </c>
      <c r="S6989" s="3">
        <v>20.61</v>
      </c>
      <c r="T6989" s="3">
        <v>0</v>
      </c>
    </row>
    <row r="6990" spans="1:20">
      <c r="A6990" s="3" t="s">
        <v>14232</v>
      </c>
      <c r="B6990" s="3" t="s">
        <v>23621</v>
      </c>
      <c r="C6990" s="3">
        <v>93</v>
      </c>
      <c r="R6990" s="3">
        <v>20.82</v>
      </c>
      <c r="S6990" s="3">
        <v>20.82</v>
      </c>
      <c r="T6990" s="3">
        <v>0</v>
      </c>
    </row>
    <row r="6991" spans="1:20">
      <c r="A6991" s="3" t="s">
        <v>14233</v>
      </c>
      <c r="B6991" s="3" t="s">
        <v>23621</v>
      </c>
      <c r="C6991" s="3">
        <v>94</v>
      </c>
      <c r="R6991" s="3">
        <v>21.03</v>
      </c>
      <c r="S6991" s="3">
        <v>21.03</v>
      </c>
      <c r="T6991" s="3">
        <v>0</v>
      </c>
    </row>
    <row r="6992" spans="1:20">
      <c r="A6992" s="3" t="s">
        <v>14234</v>
      </c>
      <c r="B6992" s="3" t="s">
        <v>23621</v>
      </c>
      <c r="C6992" s="3">
        <v>95</v>
      </c>
      <c r="R6992" s="3">
        <v>21.24</v>
      </c>
      <c r="S6992" s="3">
        <v>21.24</v>
      </c>
      <c r="T6992" s="3">
        <v>0</v>
      </c>
    </row>
    <row r="6993" spans="1:20">
      <c r="A6993" s="3" t="s">
        <v>14235</v>
      </c>
      <c r="B6993" s="3" t="s">
        <v>23621</v>
      </c>
      <c r="C6993" s="3">
        <v>96</v>
      </c>
      <c r="R6993" s="3">
        <v>21.45</v>
      </c>
      <c r="S6993" s="3">
        <v>21.45</v>
      </c>
      <c r="T6993" s="3">
        <v>0</v>
      </c>
    </row>
    <row r="6994" spans="1:20">
      <c r="A6994" s="3" t="s">
        <v>14236</v>
      </c>
      <c r="B6994" s="3" t="s">
        <v>23621</v>
      </c>
      <c r="C6994" s="3">
        <v>97</v>
      </c>
      <c r="R6994" s="3">
        <v>21.66</v>
      </c>
      <c r="S6994" s="3">
        <v>21.66</v>
      </c>
      <c r="T6994" s="3">
        <v>0</v>
      </c>
    </row>
    <row r="6995" spans="1:20">
      <c r="A6995" s="3" t="s">
        <v>14237</v>
      </c>
      <c r="B6995" s="3" t="s">
        <v>23621</v>
      </c>
      <c r="C6995" s="3">
        <v>98</v>
      </c>
      <c r="R6995" s="3">
        <v>21.87</v>
      </c>
      <c r="S6995" s="3">
        <v>21.87</v>
      </c>
      <c r="T6995" s="3">
        <v>0</v>
      </c>
    </row>
    <row r="6996" spans="1:20">
      <c r="A6996" s="3" t="s">
        <v>14238</v>
      </c>
      <c r="B6996" s="3" t="s">
        <v>23621</v>
      </c>
      <c r="C6996" s="3">
        <v>99</v>
      </c>
      <c r="R6996" s="3">
        <v>22.08</v>
      </c>
      <c r="S6996" s="3">
        <v>22.08</v>
      </c>
      <c r="T6996" s="3">
        <v>0</v>
      </c>
    </row>
  </sheetData>
  <mergeCells count="4">
    <mergeCell ref="H1:O1"/>
    <mergeCell ref="D1:G1"/>
    <mergeCell ref="P1:Q1"/>
    <mergeCell ref="R1:S1"/>
  </mergeCells>
  <phoneticPr fontId="3" type="noConversion"/>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AC542"/>
  <sheetViews>
    <sheetView topLeftCell="F1" workbookViewId="0">
      <selection activeCell="W2" sqref="W2:AA2"/>
    </sheetView>
  </sheetViews>
  <sheetFormatPr defaultRowHeight="13.5"/>
  <cols>
    <col min="1" max="1" width="13.125" style="3" bestFit="1" customWidth="1"/>
    <col min="2" max="7" width="9" style="3"/>
    <col min="8" max="9" width="13" style="3" bestFit="1" customWidth="1"/>
    <col min="10" max="20" width="9" style="3"/>
    <col min="21" max="22" width="9" style="49"/>
    <col min="23" max="26" width="9" style="3"/>
    <col min="27" max="27" width="13" style="3" bestFit="1" customWidth="1"/>
    <col min="28" max="16384" width="9" style="3"/>
  </cols>
  <sheetData>
    <row r="1" spans="1:27">
      <c r="A1" s="5" t="s">
        <v>23281</v>
      </c>
      <c r="D1" s="101" t="s">
        <v>14246</v>
      </c>
      <c r="E1" s="100"/>
      <c r="F1" s="100"/>
      <c r="G1" s="100"/>
      <c r="H1" s="21" t="s">
        <v>14253</v>
      </c>
      <c r="I1" s="21" t="s">
        <v>14255</v>
      </c>
      <c r="L1" s="5" t="s">
        <v>23280</v>
      </c>
    </row>
    <row r="2" spans="1:27">
      <c r="A2" s="5" t="s">
        <v>14250</v>
      </c>
      <c r="B2" s="6" t="s">
        <v>14251</v>
      </c>
      <c r="C2" s="6" t="s">
        <v>14252</v>
      </c>
      <c r="D2" s="6" t="s">
        <v>7238</v>
      </c>
      <c r="E2" s="6" t="s">
        <v>7235</v>
      </c>
      <c r="F2" s="6" t="s">
        <v>7236</v>
      </c>
      <c r="G2" s="6" t="s">
        <v>7237</v>
      </c>
      <c r="H2" s="6" t="s">
        <v>14254</v>
      </c>
      <c r="I2" s="6" t="s">
        <v>14256</v>
      </c>
      <c r="L2" s="5" t="s">
        <v>14250</v>
      </c>
      <c r="M2" s="6" t="s">
        <v>14257</v>
      </c>
      <c r="N2" s="6" t="s">
        <v>0</v>
      </c>
      <c r="O2" s="6" t="s">
        <v>7238</v>
      </c>
      <c r="P2" s="6" t="s">
        <v>7235</v>
      </c>
      <c r="Q2" s="6" t="s">
        <v>7236</v>
      </c>
      <c r="R2" s="6" t="s">
        <v>7237</v>
      </c>
      <c r="U2" s="51" t="s">
        <v>23634</v>
      </c>
      <c r="V2" s="52" t="s">
        <v>23633</v>
      </c>
      <c r="W2" s="47" t="s">
        <v>48</v>
      </c>
      <c r="X2" s="47" t="s">
        <v>47</v>
      </c>
      <c r="Y2" s="47" t="s">
        <v>40</v>
      </c>
      <c r="Z2" s="47" t="s">
        <v>7237</v>
      </c>
      <c r="AA2" s="47" t="s">
        <v>14256</v>
      </c>
    </row>
    <row r="3" spans="1:27">
      <c r="A3" s="27" t="s">
        <v>22474</v>
      </c>
      <c r="B3" s="3">
        <v>1</v>
      </c>
      <c r="C3" s="3">
        <v>1</v>
      </c>
      <c r="D3" s="3">
        <v>22650</v>
      </c>
      <c r="E3" s="3">
        <v>1660</v>
      </c>
      <c r="F3" s="3">
        <v>415</v>
      </c>
      <c r="G3" s="3">
        <v>415</v>
      </c>
      <c r="L3" s="27" t="s">
        <v>22474</v>
      </c>
      <c r="M3" s="3">
        <v>1</v>
      </c>
      <c r="N3" s="3">
        <v>2</v>
      </c>
      <c r="O3" s="3">
        <v>22650</v>
      </c>
      <c r="P3" s="3">
        <v>1660</v>
      </c>
      <c r="Q3" s="3">
        <v>415</v>
      </c>
      <c r="R3" s="3">
        <v>415</v>
      </c>
      <c r="U3" s="102" t="s">
        <v>23635</v>
      </c>
      <c r="V3" s="50" t="s">
        <v>22474</v>
      </c>
      <c r="W3" s="3">
        <f>SUMIFS(O$3:O$542,$L$3:$L$542,$V3,$N$3:$N$542,10)/3+SUMIFS(D$3:D$74,$A$3:$A$74,$V3)/3</f>
        <v>226500</v>
      </c>
      <c r="X3" s="3">
        <f t="shared" ref="X3:Z3" si="0">SUMIFS(P$3:P$542,$L$3:$L$542,$V3,$N$3:$N$542,10)/3+SUMIFS(E$3:E$74,$A$3:$A$74,$V3)/3</f>
        <v>16600</v>
      </c>
      <c r="Y3" s="3">
        <f t="shared" si="0"/>
        <v>4150</v>
      </c>
      <c r="Z3" s="3">
        <f t="shared" si="0"/>
        <v>4150</v>
      </c>
    </row>
    <row r="4" spans="1:27">
      <c r="A4" s="27" t="s">
        <v>22474</v>
      </c>
      <c r="B4" s="3">
        <v>1</v>
      </c>
      <c r="C4" s="3">
        <v>2</v>
      </c>
      <c r="D4" s="3">
        <v>22650</v>
      </c>
      <c r="E4" s="3">
        <v>1660</v>
      </c>
      <c r="F4" s="3">
        <v>415</v>
      </c>
      <c r="G4" s="3">
        <v>415</v>
      </c>
      <c r="L4" s="27" t="s">
        <v>22474</v>
      </c>
      <c r="M4" s="3">
        <v>1</v>
      </c>
      <c r="N4" s="3">
        <v>3</v>
      </c>
      <c r="O4" s="3">
        <v>45300</v>
      </c>
      <c r="P4" s="3">
        <v>3320</v>
      </c>
      <c r="Q4" s="3">
        <v>830</v>
      </c>
      <c r="R4" s="3">
        <v>830</v>
      </c>
      <c r="U4" s="102"/>
      <c r="V4" s="50" t="s">
        <v>22475</v>
      </c>
      <c r="W4" s="3">
        <f t="shared" ref="W4:W9" si="1">SUMIFS(O$3:O$542,$L$3:$L$542,$V4,$N$3:$N$542,10)/3+SUMIFS(D$3:D$74,$A$3:$A$74,$V4)/3</f>
        <v>189500</v>
      </c>
      <c r="X4" s="3">
        <f t="shared" ref="X4:X7" si="2">SUMIFS(P$3:P$542,$L$3:$L$542,$V4,$N$3:$N$542,10)/3+SUMIFS(E$3:E$74,$A$3:$A$74,$V4)/3</f>
        <v>13800</v>
      </c>
      <c r="Y4" s="3">
        <f t="shared" ref="Y4:Y7" si="3">SUMIFS(Q$3:Q$542,$L$3:$L$542,$V4,$N$3:$N$542,10)/3+SUMIFS(F$3:F$74,$A$3:$A$74,$V4)/3</f>
        <v>3450</v>
      </c>
      <c r="Z4" s="3">
        <f t="shared" ref="Z4:Z7" si="4">SUMIFS(R$3:R$542,$L$3:$L$542,$V4,$N$3:$N$542,10)/3+SUMIFS(G$3:G$74,$A$3:$A$74,$V4)/3</f>
        <v>3450</v>
      </c>
    </row>
    <row r="5" spans="1:27">
      <c r="A5" s="27" t="s">
        <v>22474</v>
      </c>
      <c r="B5" s="3">
        <v>1</v>
      </c>
      <c r="C5" s="3">
        <v>3</v>
      </c>
      <c r="D5" s="3">
        <v>22650</v>
      </c>
      <c r="E5" s="3">
        <v>1660</v>
      </c>
      <c r="F5" s="3">
        <v>415</v>
      </c>
      <c r="G5" s="3">
        <v>415</v>
      </c>
      <c r="L5" s="27" t="s">
        <v>22474</v>
      </c>
      <c r="M5" s="3">
        <v>1</v>
      </c>
      <c r="N5" s="3">
        <v>4</v>
      </c>
      <c r="O5" s="3">
        <v>67950</v>
      </c>
      <c r="P5" s="3">
        <v>4980</v>
      </c>
      <c r="Q5" s="3">
        <v>1245</v>
      </c>
      <c r="R5" s="3">
        <v>1245</v>
      </c>
      <c r="U5" s="102"/>
      <c r="V5" s="50" t="s">
        <v>22476</v>
      </c>
      <c r="W5" s="3">
        <f t="shared" si="1"/>
        <v>564000</v>
      </c>
      <c r="X5" s="3">
        <f t="shared" si="2"/>
        <v>41600</v>
      </c>
      <c r="Y5" s="3">
        <f t="shared" si="3"/>
        <v>10400</v>
      </c>
      <c r="Z5" s="3">
        <f t="shared" si="4"/>
        <v>10400</v>
      </c>
    </row>
    <row r="6" spans="1:27">
      <c r="A6" s="27" t="s">
        <v>22475</v>
      </c>
      <c r="B6" s="3">
        <v>1</v>
      </c>
      <c r="C6" s="3">
        <v>1</v>
      </c>
      <c r="D6" s="3">
        <v>18950</v>
      </c>
      <c r="E6" s="3">
        <v>1380</v>
      </c>
      <c r="F6" s="3">
        <v>345</v>
      </c>
      <c r="G6" s="3">
        <v>345</v>
      </c>
      <c r="L6" s="27" t="s">
        <v>22474</v>
      </c>
      <c r="M6" s="3">
        <v>1</v>
      </c>
      <c r="N6" s="3">
        <v>5</v>
      </c>
      <c r="O6" s="3">
        <v>90600</v>
      </c>
      <c r="P6" s="3">
        <v>6640</v>
      </c>
      <c r="Q6" s="3">
        <v>1660</v>
      </c>
      <c r="R6" s="3">
        <v>1660</v>
      </c>
      <c r="U6" s="102"/>
      <c r="V6" s="50" t="s">
        <v>22477</v>
      </c>
      <c r="W6" s="3">
        <f t="shared" si="1"/>
        <v>564000</v>
      </c>
      <c r="X6" s="3">
        <f t="shared" si="2"/>
        <v>41600</v>
      </c>
      <c r="Y6" s="3">
        <f t="shared" si="3"/>
        <v>10400</v>
      </c>
      <c r="Z6" s="3">
        <f t="shared" si="4"/>
        <v>10400</v>
      </c>
    </row>
    <row r="7" spans="1:27">
      <c r="A7" s="27" t="s">
        <v>22475</v>
      </c>
      <c r="B7" s="3">
        <v>1</v>
      </c>
      <c r="C7" s="3">
        <v>2</v>
      </c>
      <c r="D7" s="3">
        <v>18950</v>
      </c>
      <c r="E7" s="3">
        <v>1380</v>
      </c>
      <c r="F7" s="3">
        <v>345</v>
      </c>
      <c r="G7" s="3">
        <v>345</v>
      </c>
      <c r="L7" s="27" t="s">
        <v>22474</v>
      </c>
      <c r="M7" s="3">
        <v>1</v>
      </c>
      <c r="N7" s="3">
        <v>6</v>
      </c>
      <c r="O7" s="3">
        <v>113250</v>
      </c>
      <c r="P7" s="3">
        <v>8300</v>
      </c>
      <c r="Q7" s="3">
        <v>2075</v>
      </c>
      <c r="R7" s="3">
        <v>2075</v>
      </c>
      <c r="U7" s="102"/>
      <c r="V7" s="50" t="s">
        <v>22478</v>
      </c>
      <c r="W7" s="3">
        <f t="shared" si="1"/>
        <v>564000</v>
      </c>
      <c r="X7" s="3">
        <f t="shared" si="2"/>
        <v>41600</v>
      </c>
      <c r="Y7" s="3">
        <f t="shared" si="3"/>
        <v>10400</v>
      </c>
      <c r="Z7" s="3">
        <f t="shared" si="4"/>
        <v>10400</v>
      </c>
    </row>
    <row r="8" spans="1:27">
      <c r="A8" s="27" t="s">
        <v>22475</v>
      </c>
      <c r="B8" s="3">
        <v>1</v>
      </c>
      <c r="C8" s="3">
        <v>3</v>
      </c>
      <c r="D8" s="3">
        <v>18950</v>
      </c>
      <c r="E8" s="3">
        <v>1380</v>
      </c>
      <c r="F8" s="3">
        <v>345</v>
      </c>
      <c r="G8" s="3">
        <v>345</v>
      </c>
      <c r="L8" s="27" t="s">
        <v>22474</v>
      </c>
      <c r="M8" s="3">
        <v>1</v>
      </c>
      <c r="N8" s="3">
        <v>7</v>
      </c>
      <c r="O8" s="3">
        <v>135900</v>
      </c>
      <c r="P8" s="3">
        <v>9960</v>
      </c>
      <c r="Q8" s="3">
        <v>2490</v>
      </c>
      <c r="R8" s="3">
        <v>2490</v>
      </c>
      <c r="U8" s="102"/>
      <c r="V8" s="50" t="s">
        <v>22480</v>
      </c>
      <c r="W8" s="3">
        <f t="shared" ref="W8:W15" si="5">SUMIFS(O$3:O$542,$L$3:$L$542,$V8,$N$3:$N$542,10)/3</f>
        <v>0</v>
      </c>
      <c r="X8" s="3">
        <f t="shared" ref="X8:X15" si="6">SUMIFS(P$3:P$542,$L$3:$L$542,$V8,$N$3:$N$542,10)/3</f>
        <v>0</v>
      </c>
      <c r="Y8" s="3">
        <f t="shared" ref="Y8:Y15" si="7">SUMIFS(Q$3:Q$542,$L$3:$L$542,$V8,$N$3:$N$542,10)/3</f>
        <v>0</v>
      </c>
      <c r="Z8" s="3">
        <f t="shared" ref="Z8:Z15" si="8">SUMIFS(R$3:R$542,$L$3:$L$542,$V8,$N$3:$N$542,10)/3</f>
        <v>0</v>
      </c>
    </row>
    <row r="9" spans="1:27">
      <c r="A9" s="27" t="s">
        <v>22476</v>
      </c>
      <c r="B9" s="3">
        <v>1</v>
      </c>
      <c r="C9" s="3">
        <v>1</v>
      </c>
      <c r="D9" s="3">
        <v>56400</v>
      </c>
      <c r="E9" s="3">
        <v>4160</v>
      </c>
      <c r="F9" s="3">
        <v>1040</v>
      </c>
      <c r="G9" s="3">
        <v>1040</v>
      </c>
      <c r="L9" s="27" t="s">
        <v>22474</v>
      </c>
      <c r="M9" s="3">
        <v>1</v>
      </c>
      <c r="N9" s="3">
        <v>8</v>
      </c>
      <c r="O9" s="3">
        <v>158550</v>
      </c>
      <c r="P9" s="3">
        <v>11620</v>
      </c>
      <c r="Q9" s="3">
        <v>2905</v>
      </c>
      <c r="R9" s="3">
        <v>2905</v>
      </c>
      <c r="U9" s="102"/>
      <c r="V9" s="50" t="s">
        <v>22492</v>
      </c>
      <c r="W9" s="3">
        <f t="shared" si="1"/>
        <v>564000</v>
      </c>
      <c r="X9" s="3">
        <f t="shared" ref="X9" si="9">SUMIFS(P$3:P$542,$L$3:$L$542,$V9,$N$3:$N$542,10)/3+SUMIFS(E$3:E$74,$A$3:$A$74,$V9)/3</f>
        <v>41600</v>
      </c>
      <c r="Y9" s="3">
        <f t="shared" ref="Y9" si="10">SUMIFS(Q$3:Q$542,$L$3:$L$542,$V9,$N$3:$N$542,10)/3+SUMIFS(F$3:F$74,$A$3:$A$74,$V9)/3</f>
        <v>10400</v>
      </c>
      <c r="Z9" s="3">
        <f t="shared" ref="Z9" si="11">SUMIFS(R$3:R$542,$L$3:$L$542,$V9,$N$3:$N$542,10)/3+SUMIFS(G$3:G$74,$A$3:$A$74,$V9)/3</f>
        <v>10400</v>
      </c>
    </row>
    <row r="10" spans="1:27">
      <c r="A10" s="27" t="s">
        <v>22476</v>
      </c>
      <c r="B10" s="3">
        <v>1</v>
      </c>
      <c r="C10" s="3">
        <v>2</v>
      </c>
      <c r="D10" s="3">
        <v>56400</v>
      </c>
      <c r="E10" s="3">
        <v>4160</v>
      </c>
      <c r="F10" s="3">
        <v>1040</v>
      </c>
      <c r="G10" s="3">
        <v>1040</v>
      </c>
      <c r="L10" s="27" t="s">
        <v>22474</v>
      </c>
      <c r="M10" s="3">
        <v>1</v>
      </c>
      <c r="N10" s="3">
        <v>9</v>
      </c>
      <c r="O10" s="3">
        <v>181200</v>
      </c>
      <c r="P10" s="3">
        <v>13280</v>
      </c>
      <c r="Q10" s="3">
        <v>3320</v>
      </c>
      <c r="R10" s="3">
        <v>3320</v>
      </c>
      <c r="U10" s="102"/>
      <c r="V10" s="50" t="s">
        <v>22495</v>
      </c>
      <c r="W10" s="3">
        <f t="shared" ref="W10:W12" si="12">SUMIFS(O$3:O$542,$L$3:$L$542,$V10,$N$3:$N$542,10)/3+SUMIFS(D$3:D$74,$A$3:$A$74,$V10)/3</f>
        <v>564000</v>
      </c>
      <c r="X10" s="3">
        <f t="shared" ref="X10:X12" si="13">SUMIFS(P$3:P$542,$L$3:$L$542,$V10,$N$3:$N$542,10)/3+SUMIFS(E$3:E$74,$A$3:$A$74,$V10)/3</f>
        <v>41600</v>
      </c>
      <c r="Y10" s="3">
        <f t="shared" ref="Y10:Y12" si="14">SUMIFS(Q$3:Q$542,$L$3:$L$542,$V10,$N$3:$N$542,10)/3+SUMIFS(F$3:F$74,$A$3:$A$74,$V10)/3</f>
        <v>10400</v>
      </c>
      <c r="Z10" s="3">
        <f t="shared" ref="Z10:Z12" si="15">SUMIFS(R$3:R$542,$L$3:$L$542,$V10,$N$3:$N$542,10)/3+SUMIFS(G$3:G$74,$A$3:$A$74,$V10)/3</f>
        <v>10400</v>
      </c>
    </row>
    <row r="11" spans="1:27">
      <c r="A11" s="27" t="s">
        <v>22476</v>
      </c>
      <c r="B11" s="3">
        <v>1</v>
      </c>
      <c r="C11" s="3">
        <v>3</v>
      </c>
      <c r="D11" s="3">
        <v>56400</v>
      </c>
      <c r="E11" s="3">
        <v>4160</v>
      </c>
      <c r="F11" s="3">
        <v>1040</v>
      </c>
      <c r="G11" s="3">
        <v>1040</v>
      </c>
      <c r="L11" s="27" t="s">
        <v>22474</v>
      </c>
      <c r="M11" s="3">
        <v>1</v>
      </c>
      <c r="N11" s="3">
        <v>10</v>
      </c>
      <c r="O11" s="3">
        <v>203850</v>
      </c>
      <c r="P11" s="3">
        <v>14940</v>
      </c>
      <c r="Q11" s="3">
        <v>3735</v>
      </c>
      <c r="R11" s="3">
        <v>3735</v>
      </c>
      <c r="U11" s="102"/>
      <c r="V11" s="50" t="s">
        <v>22497</v>
      </c>
      <c r="W11" s="3">
        <f t="shared" si="12"/>
        <v>564000</v>
      </c>
      <c r="X11" s="3">
        <f t="shared" si="13"/>
        <v>41600</v>
      </c>
      <c r="Y11" s="3">
        <f t="shared" si="14"/>
        <v>10400</v>
      </c>
      <c r="Z11" s="3">
        <f t="shared" si="15"/>
        <v>10400</v>
      </c>
    </row>
    <row r="12" spans="1:27">
      <c r="A12" s="27" t="s">
        <v>22477</v>
      </c>
      <c r="B12" s="3">
        <v>1</v>
      </c>
      <c r="C12" s="3">
        <v>1</v>
      </c>
      <c r="D12" s="3">
        <v>56400</v>
      </c>
      <c r="E12" s="3">
        <v>4160</v>
      </c>
      <c r="F12" s="3">
        <v>1040</v>
      </c>
      <c r="G12" s="3">
        <v>1040</v>
      </c>
      <c r="L12" s="27" t="s">
        <v>22474</v>
      </c>
      <c r="M12" s="3">
        <v>2</v>
      </c>
      <c r="N12" s="3">
        <v>2</v>
      </c>
      <c r="O12" s="3">
        <v>22650</v>
      </c>
      <c r="P12" s="3">
        <v>1660</v>
      </c>
      <c r="Q12" s="3">
        <v>415</v>
      </c>
      <c r="R12" s="3">
        <v>415</v>
      </c>
      <c r="U12" s="102"/>
      <c r="V12" s="50" t="s">
        <v>22490</v>
      </c>
      <c r="W12" s="3">
        <f t="shared" si="12"/>
        <v>564000</v>
      </c>
      <c r="X12" s="3">
        <f t="shared" si="13"/>
        <v>41600</v>
      </c>
      <c r="Y12" s="3">
        <f t="shared" si="14"/>
        <v>10400</v>
      </c>
      <c r="Z12" s="3">
        <f t="shared" si="15"/>
        <v>10400</v>
      </c>
    </row>
    <row r="13" spans="1:27">
      <c r="A13" s="27" t="s">
        <v>22477</v>
      </c>
      <c r="B13" s="3">
        <v>1</v>
      </c>
      <c r="C13" s="3">
        <v>2</v>
      </c>
      <c r="D13" s="3">
        <v>56400</v>
      </c>
      <c r="E13" s="3">
        <v>4160</v>
      </c>
      <c r="F13" s="3">
        <v>1040</v>
      </c>
      <c r="G13" s="3">
        <v>1040</v>
      </c>
      <c r="L13" s="27" t="s">
        <v>22474</v>
      </c>
      <c r="M13" s="3">
        <v>2</v>
      </c>
      <c r="N13" s="3">
        <v>3</v>
      </c>
      <c r="O13" s="3">
        <v>45300</v>
      </c>
      <c r="P13" s="3">
        <v>3320</v>
      </c>
      <c r="Q13" s="3">
        <v>830</v>
      </c>
      <c r="R13" s="3">
        <v>830</v>
      </c>
      <c r="U13" s="102"/>
      <c r="V13" s="50" t="s">
        <v>22488</v>
      </c>
      <c r="W13" s="3">
        <f t="shared" si="5"/>
        <v>0</v>
      </c>
      <c r="X13" s="3">
        <f t="shared" si="6"/>
        <v>0</v>
      </c>
      <c r="Y13" s="3">
        <f t="shared" si="7"/>
        <v>0</v>
      </c>
      <c r="Z13" s="3">
        <f t="shared" si="8"/>
        <v>0</v>
      </c>
    </row>
    <row r="14" spans="1:27">
      <c r="A14" s="27" t="s">
        <v>22477</v>
      </c>
      <c r="B14" s="3">
        <v>1</v>
      </c>
      <c r="C14" s="3">
        <v>3</v>
      </c>
      <c r="D14" s="3">
        <v>56400</v>
      </c>
      <c r="E14" s="3">
        <v>4160</v>
      </c>
      <c r="F14" s="3">
        <v>1040</v>
      </c>
      <c r="G14" s="3">
        <v>1040</v>
      </c>
      <c r="L14" s="27" t="s">
        <v>22474</v>
      </c>
      <c r="M14" s="3">
        <v>2</v>
      </c>
      <c r="N14" s="3">
        <v>4</v>
      </c>
      <c r="O14" s="3">
        <v>67950</v>
      </c>
      <c r="P14" s="3">
        <v>4980</v>
      </c>
      <c r="Q14" s="3">
        <v>1245</v>
      </c>
      <c r="R14" s="3">
        <v>1245</v>
      </c>
      <c r="U14" s="102"/>
      <c r="V14" s="50" t="s">
        <v>22487</v>
      </c>
      <c r="W14" s="3">
        <f t="shared" si="5"/>
        <v>0</v>
      </c>
      <c r="X14" s="3">
        <f t="shared" si="6"/>
        <v>0</v>
      </c>
      <c r="Y14" s="3">
        <f t="shared" si="7"/>
        <v>0</v>
      </c>
      <c r="Z14" s="3">
        <f t="shared" si="8"/>
        <v>0</v>
      </c>
    </row>
    <row r="15" spans="1:27">
      <c r="A15" s="27" t="s">
        <v>22478</v>
      </c>
      <c r="B15" s="3">
        <v>1</v>
      </c>
      <c r="C15" s="3">
        <v>1</v>
      </c>
      <c r="D15" s="3">
        <v>56400</v>
      </c>
      <c r="E15" s="3">
        <v>4160</v>
      </c>
      <c r="F15" s="3">
        <v>1040</v>
      </c>
      <c r="G15" s="3">
        <v>1040</v>
      </c>
      <c r="L15" s="27" t="s">
        <v>22474</v>
      </c>
      <c r="M15" s="3">
        <v>2</v>
      </c>
      <c r="N15" s="3">
        <v>5</v>
      </c>
      <c r="O15" s="3">
        <v>90600</v>
      </c>
      <c r="P15" s="3">
        <v>6640</v>
      </c>
      <c r="Q15" s="3">
        <v>1660</v>
      </c>
      <c r="R15" s="3">
        <v>1660</v>
      </c>
      <c r="U15" s="102" t="s">
        <v>23636</v>
      </c>
      <c r="V15" s="50" t="s">
        <v>22481</v>
      </c>
      <c r="W15" s="3">
        <f t="shared" si="5"/>
        <v>0</v>
      </c>
      <c r="X15" s="3">
        <f t="shared" si="6"/>
        <v>0</v>
      </c>
      <c r="Y15" s="3">
        <f t="shared" si="7"/>
        <v>0</v>
      </c>
      <c r="Z15" s="3">
        <f t="shared" si="8"/>
        <v>0</v>
      </c>
    </row>
    <row r="16" spans="1:27">
      <c r="A16" s="27" t="s">
        <v>22478</v>
      </c>
      <c r="B16" s="3">
        <v>1</v>
      </c>
      <c r="C16" s="3">
        <v>2</v>
      </c>
      <c r="D16" s="3">
        <v>56400</v>
      </c>
      <c r="E16" s="3">
        <v>4160</v>
      </c>
      <c r="F16" s="3">
        <v>1040</v>
      </c>
      <c r="G16" s="3">
        <v>1040</v>
      </c>
      <c r="L16" s="27" t="s">
        <v>22474</v>
      </c>
      <c r="M16" s="3">
        <v>2</v>
      </c>
      <c r="N16" s="3">
        <v>6</v>
      </c>
      <c r="O16" s="3">
        <v>113250</v>
      </c>
      <c r="P16" s="3">
        <v>8300</v>
      </c>
      <c r="Q16" s="3">
        <v>2075</v>
      </c>
      <c r="R16" s="3">
        <v>2075</v>
      </c>
      <c r="U16" s="102"/>
      <c r="V16" s="50" t="s">
        <v>22479</v>
      </c>
      <c r="W16" s="3">
        <f t="shared" ref="W16" si="16">SUMIFS(O$3:O$542,$L$3:$L$542,$V16,$N$3:$N$542,10)/3+SUMIFS(D$3:D$74,$A$3:$A$74,$V16)/3</f>
        <v>564000</v>
      </c>
      <c r="X16" s="3">
        <f t="shared" ref="X16" si="17">SUMIFS(P$3:P$542,$L$3:$L$542,$V16,$N$3:$N$542,10)/3+SUMIFS(E$3:E$74,$A$3:$A$74,$V16)/3</f>
        <v>41600</v>
      </c>
      <c r="Y16" s="3">
        <f t="shared" ref="Y16" si="18">SUMIFS(Q$3:Q$542,$L$3:$L$542,$V16,$N$3:$N$542,10)/3+SUMIFS(F$3:F$74,$A$3:$A$74,$V16)/3</f>
        <v>10400</v>
      </c>
      <c r="Z16" s="3">
        <f t="shared" ref="Z16" si="19">SUMIFS(R$3:R$542,$L$3:$L$542,$V16,$N$3:$N$542,10)/3+SUMIFS(G$3:G$74,$A$3:$A$74,$V16)/3</f>
        <v>10400</v>
      </c>
    </row>
    <row r="17" spans="1:29">
      <c r="A17" s="27" t="s">
        <v>22478</v>
      </c>
      <c r="B17" s="3">
        <v>1</v>
      </c>
      <c r="C17" s="3">
        <v>3</v>
      </c>
      <c r="D17" s="3">
        <v>56400</v>
      </c>
      <c r="E17" s="3">
        <v>4160</v>
      </c>
      <c r="F17" s="3">
        <v>1040</v>
      </c>
      <c r="G17" s="3">
        <v>1040</v>
      </c>
      <c r="L17" s="27" t="s">
        <v>22474</v>
      </c>
      <c r="M17" s="3">
        <v>2</v>
      </c>
      <c r="N17" s="3">
        <v>7</v>
      </c>
      <c r="O17" s="3">
        <v>135900</v>
      </c>
      <c r="P17" s="3">
        <v>9960</v>
      </c>
      <c r="Q17" s="3">
        <v>2490</v>
      </c>
      <c r="R17" s="3">
        <v>2490</v>
      </c>
      <c r="U17" s="102"/>
      <c r="V17" s="50" t="s">
        <v>22486</v>
      </c>
      <c r="W17" s="3">
        <f t="shared" ref="W17:W26" si="20">SUMIFS(O$3:O$542,$L$3:$L$542,$V17,$N$3:$N$542,10)/3+SUMIFS(D$3:D$74,$A$3:$A$74,$V17)/3</f>
        <v>378000</v>
      </c>
      <c r="X17" s="3">
        <f t="shared" ref="X17:X26" si="21">SUMIFS(P$3:P$542,$L$3:$L$542,$V17,$N$3:$N$542,10)/3+SUMIFS(E$3:E$74,$A$3:$A$74,$V17)/3</f>
        <v>28000</v>
      </c>
      <c r="Y17" s="3">
        <f t="shared" ref="Y17:Y26" si="22">SUMIFS(Q$3:Q$542,$L$3:$L$542,$V17,$N$3:$N$542,10)/3+SUMIFS(F$3:F$74,$A$3:$A$74,$V17)/3</f>
        <v>7000</v>
      </c>
      <c r="Z17" s="3">
        <f t="shared" ref="Z17:Z26" si="23">SUMIFS(R$3:R$542,$L$3:$L$542,$V17,$N$3:$N$542,10)/3+SUMIFS(G$3:G$74,$A$3:$A$74,$V17)/3</f>
        <v>7000</v>
      </c>
    </row>
    <row r="18" spans="1:29">
      <c r="A18" s="27" t="s">
        <v>22479</v>
      </c>
      <c r="B18" s="3">
        <v>2</v>
      </c>
      <c r="C18" s="3">
        <v>1</v>
      </c>
      <c r="D18" s="3">
        <v>56400</v>
      </c>
      <c r="E18" s="3">
        <v>4160</v>
      </c>
      <c r="F18" s="3">
        <v>1040</v>
      </c>
      <c r="G18" s="3">
        <v>1040</v>
      </c>
      <c r="L18" s="27" t="s">
        <v>22474</v>
      </c>
      <c r="M18" s="3">
        <v>2</v>
      </c>
      <c r="N18" s="3">
        <v>8</v>
      </c>
      <c r="O18" s="3">
        <v>158550</v>
      </c>
      <c r="P18" s="3">
        <v>11620</v>
      </c>
      <c r="Q18" s="3">
        <v>2905</v>
      </c>
      <c r="R18" s="3">
        <v>2905</v>
      </c>
      <c r="U18" s="102"/>
      <c r="V18" s="50" t="s">
        <v>22496</v>
      </c>
      <c r="W18" s="3">
        <f t="shared" si="20"/>
        <v>378000</v>
      </c>
      <c r="X18" s="3">
        <f t="shared" si="21"/>
        <v>28000</v>
      </c>
      <c r="Y18" s="3">
        <f t="shared" si="22"/>
        <v>7000</v>
      </c>
      <c r="Z18" s="3">
        <f t="shared" si="23"/>
        <v>7000</v>
      </c>
    </row>
    <row r="19" spans="1:29">
      <c r="A19" s="27" t="s">
        <v>22479</v>
      </c>
      <c r="B19" s="3">
        <v>2</v>
      </c>
      <c r="C19" s="3">
        <v>2</v>
      </c>
      <c r="D19" s="3">
        <v>56400</v>
      </c>
      <c r="E19" s="3">
        <v>4160</v>
      </c>
      <c r="F19" s="3">
        <v>1040</v>
      </c>
      <c r="G19" s="3">
        <v>1040</v>
      </c>
      <c r="L19" s="27" t="s">
        <v>22474</v>
      </c>
      <c r="M19" s="3">
        <v>2</v>
      </c>
      <c r="N19" s="3">
        <v>9</v>
      </c>
      <c r="O19" s="3">
        <v>181200</v>
      </c>
      <c r="P19" s="3">
        <v>13280</v>
      </c>
      <c r="Q19" s="3">
        <v>3320</v>
      </c>
      <c r="R19" s="3">
        <v>3320</v>
      </c>
      <c r="U19" s="102"/>
      <c r="V19" s="50" t="s">
        <v>22491</v>
      </c>
      <c r="W19" s="3">
        <f t="shared" si="20"/>
        <v>378000</v>
      </c>
      <c r="X19" s="3">
        <f t="shared" si="21"/>
        <v>28000</v>
      </c>
      <c r="Y19" s="3">
        <f t="shared" si="22"/>
        <v>7000</v>
      </c>
      <c r="Z19" s="3">
        <f t="shared" si="23"/>
        <v>7000</v>
      </c>
    </row>
    <row r="20" spans="1:29">
      <c r="A20" s="27" t="s">
        <v>22479</v>
      </c>
      <c r="B20" s="3">
        <v>2</v>
      </c>
      <c r="C20" s="3">
        <v>3</v>
      </c>
      <c r="D20" s="3">
        <v>56400</v>
      </c>
      <c r="E20" s="3">
        <v>4160</v>
      </c>
      <c r="F20" s="3">
        <v>1040</v>
      </c>
      <c r="G20" s="3">
        <v>1040</v>
      </c>
      <c r="L20" s="27" t="s">
        <v>22474</v>
      </c>
      <c r="M20" s="3">
        <v>2</v>
      </c>
      <c r="N20" s="3">
        <v>10</v>
      </c>
      <c r="O20" s="3">
        <v>203850</v>
      </c>
      <c r="P20" s="3">
        <v>14940</v>
      </c>
      <c r="Q20" s="3">
        <v>3735</v>
      </c>
      <c r="R20" s="3">
        <v>3735</v>
      </c>
      <c r="T20" s="53"/>
      <c r="U20" s="103" t="s">
        <v>23637</v>
      </c>
      <c r="V20" s="54" t="s">
        <v>22482</v>
      </c>
      <c r="W20" s="3">
        <f t="shared" si="20"/>
        <v>294000</v>
      </c>
      <c r="X20" s="3">
        <f t="shared" si="21"/>
        <v>21600</v>
      </c>
      <c r="Y20" s="3">
        <f t="shared" si="22"/>
        <v>5400</v>
      </c>
      <c r="Z20" s="3">
        <f t="shared" si="23"/>
        <v>5400</v>
      </c>
    </row>
    <row r="21" spans="1:29">
      <c r="A21" s="27" t="s">
        <v>22480</v>
      </c>
      <c r="B21" s="3">
        <v>1</v>
      </c>
      <c r="C21" s="3">
        <v>1</v>
      </c>
      <c r="D21" s="3">
        <v>56400</v>
      </c>
      <c r="E21" s="3">
        <v>4160</v>
      </c>
      <c r="F21" s="3">
        <v>1040</v>
      </c>
      <c r="G21" s="3">
        <v>1040</v>
      </c>
      <c r="L21" s="27" t="s">
        <v>22474</v>
      </c>
      <c r="M21" s="3">
        <v>3</v>
      </c>
      <c r="N21" s="3">
        <v>2</v>
      </c>
      <c r="O21" s="3">
        <v>22650</v>
      </c>
      <c r="P21" s="3">
        <v>1660</v>
      </c>
      <c r="Q21" s="3">
        <v>415</v>
      </c>
      <c r="R21" s="3">
        <v>415</v>
      </c>
      <c r="T21" s="55"/>
      <c r="U21" s="104"/>
      <c r="V21" s="56" t="s">
        <v>22483</v>
      </c>
      <c r="W21" s="3">
        <f t="shared" si="20"/>
        <v>171000</v>
      </c>
      <c r="X21" s="3">
        <f t="shared" si="21"/>
        <v>12400</v>
      </c>
      <c r="Y21" s="3">
        <f t="shared" si="22"/>
        <v>3100</v>
      </c>
      <c r="Z21" s="3">
        <f t="shared" si="23"/>
        <v>3100</v>
      </c>
    </row>
    <row r="22" spans="1:29">
      <c r="A22" s="27" t="s">
        <v>22480</v>
      </c>
      <c r="B22" s="3">
        <v>1</v>
      </c>
      <c r="C22" s="3">
        <v>2</v>
      </c>
      <c r="D22" s="3">
        <v>56400</v>
      </c>
      <c r="E22" s="3">
        <v>4160</v>
      </c>
      <c r="F22" s="3">
        <v>1040</v>
      </c>
      <c r="G22" s="3">
        <v>1040</v>
      </c>
      <c r="L22" s="27" t="s">
        <v>22474</v>
      </c>
      <c r="M22" s="3">
        <v>3</v>
      </c>
      <c r="N22" s="3">
        <v>3</v>
      </c>
      <c r="O22" s="3">
        <v>45300</v>
      </c>
      <c r="P22" s="3">
        <v>3320</v>
      </c>
      <c r="Q22" s="3">
        <v>830</v>
      </c>
      <c r="R22" s="3">
        <v>830</v>
      </c>
      <c r="T22" s="55"/>
      <c r="U22" s="104"/>
      <c r="V22" s="56" t="s">
        <v>22484</v>
      </c>
      <c r="W22" s="3">
        <f t="shared" si="20"/>
        <v>171000</v>
      </c>
      <c r="X22" s="3">
        <f t="shared" si="21"/>
        <v>12400</v>
      </c>
      <c r="Y22" s="3">
        <f t="shared" si="22"/>
        <v>3100</v>
      </c>
      <c r="Z22" s="3">
        <f t="shared" si="23"/>
        <v>3100</v>
      </c>
    </row>
    <row r="23" spans="1:29">
      <c r="A23" s="27" t="s">
        <v>22480</v>
      </c>
      <c r="B23" s="3">
        <v>1</v>
      </c>
      <c r="C23" s="3">
        <v>3</v>
      </c>
      <c r="D23" s="3">
        <v>56400</v>
      </c>
      <c r="E23" s="3">
        <v>4160</v>
      </c>
      <c r="F23" s="3">
        <v>1040</v>
      </c>
      <c r="G23" s="3">
        <v>1040</v>
      </c>
      <c r="L23" s="27" t="s">
        <v>22474</v>
      </c>
      <c r="M23" s="3">
        <v>3</v>
      </c>
      <c r="N23" s="3">
        <v>4</v>
      </c>
      <c r="O23" s="3">
        <v>67950</v>
      </c>
      <c r="P23" s="3">
        <v>4980</v>
      </c>
      <c r="Q23" s="3">
        <v>1245</v>
      </c>
      <c r="R23" s="3">
        <v>1245</v>
      </c>
      <c r="T23" s="55"/>
      <c r="U23" s="104"/>
      <c r="V23" s="56" t="s">
        <v>22485</v>
      </c>
      <c r="W23" s="3">
        <f t="shared" si="20"/>
        <v>171000</v>
      </c>
      <c r="X23" s="3">
        <f t="shared" si="21"/>
        <v>12400</v>
      </c>
      <c r="Y23" s="3">
        <f t="shared" si="22"/>
        <v>3100</v>
      </c>
      <c r="Z23" s="3">
        <f t="shared" si="23"/>
        <v>3100</v>
      </c>
    </row>
    <row r="24" spans="1:29">
      <c r="A24" s="27" t="s">
        <v>22481</v>
      </c>
      <c r="B24" s="3">
        <v>2</v>
      </c>
      <c r="C24" s="3">
        <v>1</v>
      </c>
      <c r="D24" s="3">
        <v>56400</v>
      </c>
      <c r="E24" s="3">
        <v>4160</v>
      </c>
      <c r="F24" s="3">
        <v>1040</v>
      </c>
      <c r="G24" s="3">
        <v>1040</v>
      </c>
      <c r="L24" s="27" t="s">
        <v>22474</v>
      </c>
      <c r="M24" s="3">
        <v>3</v>
      </c>
      <c r="N24" s="3">
        <v>5</v>
      </c>
      <c r="O24" s="3">
        <v>90600</v>
      </c>
      <c r="P24" s="3">
        <v>6640</v>
      </c>
      <c r="Q24" s="3">
        <v>1660</v>
      </c>
      <c r="R24" s="3">
        <v>1660</v>
      </c>
      <c r="T24" s="55"/>
      <c r="U24" s="104"/>
      <c r="V24" s="56" t="s">
        <v>22489</v>
      </c>
      <c r="W24" s="3">
        <f t="shared" si="20"/>
        <v>294000</v>
      </c>
      <c r="X24" s="3">
        <f t="shared" si="21"/>
        <v>21600</v>
      </c>
      <c r="Y24" s="3">
        <f t="shared" si="22"/>
        <v>5400</v>
      </c>
      <c r="Z24" s="3">
        <f t="shared" si="23"/>
        <v>5400</v>
      </c>
    </row>
    <row r="25" spans="1:29">
      <c r="A25" s="27" t="s">
        <v>22481</v>
      </c>
      <c r="B25" s="3">
        <v>2</v>
      </c>
      <c r="C25" s="3">
        <v>2</v>
      </c>
      <c r="D25" s="3">
        <v>56400</v>
      </c>
      <c r="E25" s="3">
        <v>4160</v>
      </c>
      <c r="F25" s="3">
        <v>1040</v>
      </c>
      <c r="G25" s="3">
        <v>1040</v>
      </c>
      <c r="L25" s="27" t="s">
        <v>22474</v>
      </c>
      <c r="M25" s="3">
        <v>3</v>
      </c>
      <c r="N25" s="3">
        <v>6</v>
      </c>
      <c r="O25" s="3">
        <v>113250</v>
      </c>
      <c r="P25" s="3">
        <v>8300</v>
      </c>
      <c r="Q25" s="3">
        <v>2075</v>
      </c>
      <c r="R25" s="3">
        <v>2075</v>
      </c>
      <c r="T25" s="55"/>
      <c r="U25" s="104"/>
      <c r="V25" s="56" t="s">
        <v>22494</v>
      </c>
      <c r="W25" s="3">
        <f t="shared" si="20"/>
        <v>564000</v>
      </c>
      <c r="X25" s="3">
        <f t="shared" si="21"/>
        <v>41600</v>
      </c>
      <c r="Y25" s="3">
        <f t="shared" si="22"/>
        <v>10400</v>
      </c>
      <c r="Z25" s="3">
        <f t="shared" si="23"/>
        <v>10400</v>
      </c>
    </row>
    <row r="26" spans="1:29">
      <c r="A26" s="27" t="s">
        <v>22481</v>
      </c>
      <c r="B26" s="3">
        <v>2</v>
      </c>
      <c r="C26" s="3">
        <v>3</v>
      </c>
      <c r="D26" s="3">
        <v>56400</v>
      </c>
      <c r="E26" s="3">
        <v>4160</v>
      </c>
      <c r="F26" s="3">
        <v>1040</v>
      </c>
      <c r="G26" s="3">
        <v>1040</v>
      </c>
      <c r="L26" s="27" t="s">
        <v>22474</v>
      </c>
      <c r="M26" s="3">
        <v>3</v>
      </c>
      <c r="N26" s="3">
        <v>7</v>
      </c>
      <c r="O26" s="3">
        <v>135900</v>
      </c>
      <c r="P26" s="3">
        <v>9960</v>
      </c>
      <c r="Q26" s="3">
        <v>2490</v>
      </c>
      <c r="R26" s="3">
        <v>2490</v>
      </c>
      <c r="T26" s="55"/>
      <c r="U26" s="104"/>
      <c r="V26" s="56" t="s">
        <v>22493</v>
      </c>
      <c r="W26" s="3">
        <f t="shared" si="20"/>
        <v>564000</v>
      </c>
      <c r="X26" s="3">
        <f t="shared" si="21"/>
        <v>41600</v>
      </c>
      <c r="Y26" s="3">
        <f t="shared" si="22"/>
        <v>10400</v>
      </c>
      <c r="Z26" s="3">
        <f t="shared" si="23"/>
        <v>10400</v>
      </c>
      <c r="AA26" s="3">
        <f>I60/10000</f>
        <v>0.1</v>
      </c>
    </row>
    <row r="27" spans="1:29">
      <c r="A27" s="27" t="s">
        <v>22482</v>
      </c>
      <c r="B27" s="3">
        <v>3</v>
      </c>
      <c r="C27" s="3">
        <v>1</v>
      </c>
      <c r="D27" s="3">
        <v>29400</v>
      </c>
      <c r="E27" s="3">
        <v>2160</v>
      </c>
      <c r="F27" s="3">
        <v>540</v>
      </c>
      <c r="G27" s="3">
        <v>540</v>
      </c>
      <c r="L27" s="27" t="s">
        <v>22474</v>
      </c>
      <c r="M27" s="3">
        <v>3</v>
      </c>
      <c r="N27" s="3">
        <v>8</v>
      </c>
      <c r="O27" s="3">
        <v>158550</v>
      </c>
      <c r="P27" s="3">
        <v>11620</v>
      </c>
      <c r="Q27" s="3">
        <v>2905</v>
      </c>
      <c r="R27" s="3">
        <v>2905</v>
      </c>
      <c r="T27" s="55"/>
      <c r="U27" s="59"/>
      <c r="V27" s="60" t="s">
        <v>23630</v>
      </c>
      <c r="W27" s="57">
        <f>SUM(W3:W26)</f>
        <v>8291000</v>
      </c>
      <c r="X27" s="58">
        <f t="shared" ref="X27:Z27" si="24">SUM(X3:X26)</f>
        <v>610800</v>
      </c>
      <c r="Y27" s="3">
        <f t="shared" si="24"/>
        <v>152700</v>
      </c>
      <c r="Z27" s="3">
        <f t="shared" si="24"/>
        <v>152700</v>
      </c>
      <c r="AC27" s="3" t="s">
        <v>23670</v>
      </c>
    </row>
    <row r="28" spans="1:29">
      <c r="A28" s="27" t="s">
        <v>22482</v>
      </c>
      <c r="B28" s="3">
        <v>3</v>
      </c>
      <c r="C28" s="3">
        <v>2</v>
      </c>
      <c r="D28" s="3">
        <v>29400</v>
      </c>
      <c r="E28" s="3">
        <v>2160</v>
      </c>
      <c r="F28" s="3">
        <v>540</v>
      </c>
      <c r="G28" s="3">
        <v>540</v>
      </c>
      <c r="L28" s="27" t="s">
        <v>22474</v>
      </c>
      <c r="M28" s="3">
        <v>3</v>
      </c>
      <c r="N28" s="3">
        <v>9</v>
      </c>
      <c r="O28" s="3">
        <v>181200</v>
      </c>
      <c r="P28" s="3">
        <v>13280</v>
      </c>
      <c r="Q28" s="3">
        <v>3320</v>
      </c>
      <c r="R28" s="3">
        <v>3320</v>
      </c>
      <c r="T28" s="55"/>
      <c r="U28" s="59"/>
      <c r="V28" s="59" t="s">
        <v>23638</v>
      </c>
      <c r="W28" s="57">
        <f>INT(翅膀!U2*$AA$26)</f>
        <v>76950</v>
      </c>
      <c r="X28" s="57">
        <f>INT(翅膀!V2*$AA$26)</f>
        <v>5700</v>
      </c>
      <c r="Y28" s="57">
        <f>INT(翅膀!W2*$AA$26)</f>
        <v>1425</v>
      </c>
      <c r="Z28" s="57">
        <f>INT(翅膀!X2*$AA$26)</f>
        <v>1425</v>
      </c>
    </row>
    <row r="29" spans="1:29">
      <c r="A29" s="27" t="s">
        <v>22482</v>
      </c>
      <c r="B29" s="3">
        <v>3</v>
      </c>
      <c r="C29" s="3">
        <v>3</v>
      </c>
      <c r="D29" s="3">
        <v>29400</v>
      </c>
      <c r="E29" s="3">
        <v>2160</v>
      </c>
      <c r="F29" s="3">
        <v>540</v>
      </c>
      <c r="G29" s="3">
        <v>540</v>
      </c>
      <c r="L29" s="27" t="s">
        <v>22474</v>
      </c>
      <c r="M29" s="3">
        <v>3</v>
      </c>
      <c r="N29" s="3">
        <v>10</v>
      </c>
      <c r="O29" s="3">
        <v>203850</v>
      </c>
      <c r="P29" s="3">
        <v>14940</v>
      </c>
      <c r="Q29" s="3">
        <v>3735</v>
      </c>
      <c r="R29" s="3">
        <v>3735</v>
      </c>
      <c r="T29" s="55"/>
      <c r="U29" s="59"/>
      <c r="V29" s="65" t="s">
        <v>23618</v>
      </c>
      <c r="W29" s="57">
        <f>SUM(W27:W28)</f>
        <v>8367950</v>
      </c>
      <c r="X29" s="57">
        <f t="shared" ref="X29:Z29" si="25">SUM(X27:X28)</f>
        <v>616500</v>
      </c>
      <c r="Y29" s="57">
        <f t="shared" si="25"/>
        <v>154125</v>
      </c>
      <c r="Z29" s="57">
        <f t="shared" si="25"/>
        <v>154125</v>
      </c>
    </row>
    <row r="30" spans="1:29">
      <c r="A30" s="27" t="s">
        <v>22483</v>
      </c>
      <c r="B30" s="3">
        <v>3</v>
      </c>
      <c r="C30" s="3">
        <v>1</v>
      </c>
      <c r="D30" s="3">
        <v>17100</v>
      </c>
      <c r="E30" s="3">
        <v>1240</v>
      </c>
      <c r="F30" s="3">
        <v>310</v>
      </c>
      <c r="G30" s="3">
        <v>310</v>
      </c>
      <c r="L30" s="27" t="s">
        <v>22475</v>
      </c>
      <c r="M30" s="3">
        <v>4</v>
      </c>
      <c r="N30" s="3">
        <v>2</v>
      </c>
      <c r="O30" s="3">
        <v>18950</v>
      </c>
      <c r="P30" s="3">
        <v>1380</v>
      </c>
      <c r="Q30" s="3">
        <v>345</v>
      </c>
      <c r="R30" s="3">
        <v>345</v>
      </c>
      <c r="T30" s="55"/>
      <c r="U30" s="59"/>
      <c r="V30" s="59"/>
      <c r="W30" s="57"/>
      <c r="X30" s="58"/>
    </row>
    <row r="31" spans="1:29">
      <c r="A31" s="27" t="s">
        <v>22483</v>
      </c>
      <c r="B31" s="3">
        <v>3</v>
      </c>
      <c r="C31" s="3">
        <v>2</v>
      </c>
      <c r="D31" s="3">
        <v>17100</v>
      </c>
      <c r="E31" s="3">
        <v>1240</v>
      </c>
      <c r="F31" s="3">
        <v>310</v>
      </c>
      <c r="G31" s="3">
        <v>310</v>
      </c>
      <c r="L31" s="27" t="s">
        <v>22475</v>
      </c>
      <c r="M31" s="3">
        <v>4</v>
      </c>
      <c r="N31" s="3">
        <v>3</v>
      </c>
      <c r="O31" s="3">
        <v>37900</v>
      </c>
      <c r="P31" s="3">
        <v>2760</v>
      </c>
      <c r="Q31" s="3">
        <v>690</v>
      </c>
      <c r="R31" s="3">
        <v>690</v>
      </c>
      <c r="T31" s="61"/>
      <c r="U31" s="62"/>
      <c r="V31" s="62"/>
      <c r="W31" s="63"/>
      <c r="X31" s="64"/>
    </row>
    <row r="32" spans="1:29">
      <c r="A32" s="27" t="s">
        <v>22483</v>
      </c>
      <c r="B32" s="3">
        <v>3</v>
      </c>
      <c r="C32" s="3">
        <v>3</v>
      </c>
      <c r="D32" s="3">
        <v>17100</v>
      </c>
      <c r="E32" s="3">
        <v>1240</v>
      </c>
      <c r="F32" s="3">
        <v>310</v>
      </c>
      <c r="G32" s="3">
        <v>310</v>
      </c>
      <c r="L32" s="27" t="s">
        <v>22475</v>
      </c>
      <c r="M32" s="3">
        <v>4</v>
      </c>
      <c r="N32" s="3">
        <v>4</v>
      </c>
      <c r="O32" s="3">
        <v>56850</v>
      </c>
      <c r="P32" s="3">
        <v>4140</v>
      </c>
      <c r="Q32" s="3">
        <v>1035</v>
      </c>
      <c r="R32" s="3">
        <v>1035</v>
      </c>
    </row>
    <row r="33" spans="1:18">
      <c r="A33" s="27" t="s">
        <v>22484</v>
      </c>
      <c r="B33" s="3">
        <v>3</v>
      </c>
      <c r="C33" s="3">
        <v>1</v>
      </c>
      <c r="D33" s="3">
        <v>17100</v>
      </c>
      <c r="E33" s="3">
        <v>1240</v>
      </c>
      <c r="F33" s="3">
        <v>310</v>
      </c>
      <c r="G33" s="3">
        <v>310</v>
      </c>
      <c r="L33" s="27" t="s">
        <v>22475</v>
      </c>
      <c r="M33" s="3">
        <v>4</v>
      </c>
      <c r="N33" s="3">
        <v>5</v>
      </c>
      <c r="O33" s="3">
        <v>75800</v>
      </c>
      <c r="P33" s="3">
        <v>5520</v>
      </c>
      <c r="Q33" s="3">
        <v>1380</v>
      </c>
      <c r="R33" s="3">
        <v>1380</v>
      </c>
    </row>
    <row r="34" spans="1:18">
      <c r="A34" s="27" t="s">
        <v>22484</v>
      </c>
      <c r="B34" s="3">
        <v>3</v>
      </c>
      <c r="C34" s="3">
        <v>2</v>
      </c>
      <c r="D34" s="3">
        <v>17100</v>
      </c>
      <c r="E34" s="3">
        <v>1240</v>
      </c>
      <c r="F34" s="3">
        <v>310</v>
      </c>
      <c r="G34" s="3">
        <v>310</v>
      </c>
      <c r="L34" s="27" t="s">
        <v>22475</v>
      </c>
      <c r="M34" s="3">
        <v>4</v>
      </c>
      <c r="N34" s="3">
        <v>6</v>
      </c>
      <c r="O34" s="3">
        <v>94750</v>
      </c>
      <c r="P34" s="3">
        <v>6900</v>
      </c>
      <c r="Q34" s="3">
        <v>1725</v>
      </c>
      <c r="R34" s="3">
        <v>1725</v>
      </c>
    </row>
    <row r="35" spans="1:18">
      <c r="A35" s="27" t="s">
        <v>22484</v>
      </c>
      <c r="B35" s="3">
        <v>3</v>
      </c>
      <c r="C35" s="3">
        <v>3</v>
      </c>
      <c r="D35" s="3">
        <v>17100</v>
      </c>
      <c r="E35" s="3">
        <v>1240</v>
      </c>
      <c r="F35" s="3">
        <v>310</v>
      </c>
      <c r="G35" s="3">
        <v>310</v>
      </c>
      <c r="L35" s="27" t="s">
        <v>22475</v>
      </c>
      <c r="M35" s="3">
        <v>4</v>
      </c>
      <c r="N35" s="3">
        <v>7</v>
      </c>
      <c r="O35" s="3">
        <v>113700</v>
      </c>
      <c r="P35" s="3">
        <v>8280</v>
      </c>
      <c r="Q35" s="3">
        <v>2070</v>
      </c>
      <c r="R35" s="3">
        <v>2070</v>
      </c>
    </row>
    <row r="36" spans="1:18">
      <c r="A36" s="27" t="s">
        <v>22485</v>
      </c>
      <c r="B36" s="3">
        <v>3</v>
      </c>
      <c r="C36" s="3">
        <v>1</v>
      </c>
      <c r="D36" s="3">
        <v>17100</v>
      </c>
      <c r="E36" s="3">
        <v>1240</v>
      </c>
      <c r="F36" s="3">
        <v>310</v>
      </c>
      <c r="G36" s="3">
        <v>310</v>
      </c>
      <c r="L36" s="27" t="s">
        <v>22475</v>
      </c>
      <c r="M36" s="3">
        <v>4</v>
      </c>
      <c r="N36" s="3">
        <v>8</v>
      </c>
      <c r="O36" s="3">
        <v>132650</v>
      </c>
      <c r="P36" s="3">
        <v>9660</v>
      </c>
      <c r="Q36" s="3">
        <v>2415</v>
      </c>
      <c r="R36" s="3">
        <v>2415</v>
      </c>
    </row>
    <row r="37" spans="1:18">
      <c r="A37" s="27" t="s">
        <v>22485</v>
      </c>
      <c r="B37" s="3">
        <v>3</v>
      </c>
      <c r="C37" s="3">
        <v>2</v>
      </c>
      <c r="D37" s="3">
        <v>17100</v>
      </c>
      <c r="E37" s="3">
        <v>1240</v>
      </c>
      <c r="F37" s="3">
        <v>310</v>
      </c>
      <c r="G37" s="3">
        <v>310</v>
      </c>
      <c r="L37" s="27" t="s">
        <v>22475</v>
      </c>
      <c r="M37" s="3">
        <v>4</v>
      </c>
      <c r="N37" s="3">
        <v>9</v>
      </c>
      <c r="O37" s="3">
        <v>151600</v>
      </c>
      <c r="P37" s="3">
        <v>11040</v>
      </c>
      <c r="Q37" s="3">
        <v>2760</v>
      </c>
      <c r="R37" s="3">
        <v>2760</v>
      </c>
    </row>
    <row r="38" spans="1:18">
      <c r="A38" s="27" t="s">
        <v>22485</v>
      </c>
      <c r="B38" s="3">
        <v>3</v>
      </c>
      <c r="C38" s="3">
        <v>3</v>
      </c>
      <c r="D38" s="3">
        <v>17100</v>
      </c>
      <c r="E38" s="3">
        <v>1240</v>
      </c>
      <c r="F38" s="3">
        <v>310</v>
      </c>
      <c r="G38" s="3">
        <v>310</v>
      </c>
      <c r="L38" s="27" t="s">
        <v>22475</v>
      </c>
      <c r="M38" s="3">
        <v>4</v>
      </c>
      <c r="N38" s="3">
        <v>10</v>
      </c>
      <c r="O38" s="3">
        <v>170550</v>
      </c>
      <c r="P38" s="3">
        <v>12420</v>
      </c>
      <c r="Q38" s="3">
        <v>3105</v>
      </c>
      <c r="R38" s="3">
        <v>3105</v>
      </c>
    </row>
    <row r="39" spans="1:18">
      <c r="A39" s="27" t="s">
        <v>22486</v>
      </c>
      <c r="B39" s="3">
        <v>2</v>
      </c>
      <c r="C39" s="3">
        <v>1</v>
      </c>
      <c r="D39" s="3">
        <v>37800</v>
      </c>
      <c r="E39" s="3">
        <v>2800</v>
      </c>
      <c r="F39" s="3">
        <v>700</v>
      </c>
      <c r="G39" s="3">
        <v>700</v>
      </c>
      <c r="L39" s="27" t="s">
        <v>22475</v>
      </c>
      <c r="M39" s="3">
        <v>5</v>
      </c>
      <c r="N39" s="3">
        <v>2</v>
      </c>
      <c r="O39" s="3">
        <v>18950</v>
      </c>
      <c r="P39" s="3">
        <v>1380</v>
      </c>
      <c r="Q39" s="3">
        <v>345</v>
      </c>
      <c r="R39" s="3">
        <v>345</v>
      </c>
    </row>
    <row r="40" spans="1:18">
      <c r="A40" s="27" t="s">
        <v>22486</v>
      </c>
      <c r="B40" s="3">
        <v>2</v>
      </c>
      <c r="C40" s="3">
        <v>2</v>
      </c>
      <c r="D40" s="3">
        <v>37800</v>
      </c>
      <c r="E40" s="3">
        <v>2800</v>
      </c>
      <c r="F40" s="3">
        <v>700</v>
      </c>
      <c r="G40" s="3">
        <v>700</v>
      </c>
      <c r="L40" s="27" t="s">
        <v>22475</v>
      </c>
      <c r="M40" s="3">
        <v>5</v>
      </c>
      <c r="N40" s="3">
        <v>3</v>
      </c>
      <c r="O40" s="3">
        <v>37900</v>
      </c>
      <c r="P40" s="3">
        <v>2760</v>
      </c>
      <c r="Q40" s="3">
        <v>690</v>
      </c>
      <c r="R40" s="3">
        <v>690</v>
      </c>
    </row>
    <row r="41" spans="1:18">
      <c r="A41" s="27" t="s">
        <v>22486</v>
      </c>
      <c r="B41" s="3">
        <v>2</v>
      </c>
      <c r="C41" s="3">
        <v>3</v>
      </c>
      <c r="D41" s="3">
        <v>37800</v>
      </c>
      <c r="E41" s="3">
        <v>2800</v>
      </c>
      <c r="F41" s="3">
        <v>700</v>
      </c>
      <c r="G41" s="3">
        <v>700</v>
      </c>
      <c r="L41" s="27" t="s">
        <v>22475</v>
      </c>
      <c r="M41" s="3">
        <v>5</v>
      </c>
      <c r="N41" s="3">
        <v>4</v>
      </c>
      <c r="O41" s="3">
        <v>56850</v>
      </c>
      <c r="P41" s="3">
        <v>4140</v>
      </c>
      <c r="Q41" s="3">
        <v>1035</v>
      </c>
      <c r="R41" s="3">
        <v>1035</v>
      </c>
    </row>
    <row r="42" spans="1:18">
      <c r="A42" s="27" t="s">
        <v>22487</v>
      </c>
      <c r="B42" s="3">
        <v>1</v>
      </c>
      <c r="C42" s="3">
        <v>1</v>
      </c>
      <c r="D42" s="3">
        <v>62250</v>
      </c>
      <c r="E42" s="3">
        <v>3900</v>
      </c>
      <c r="F42" s="3">
        <v>975</v>
      </c>
      <c r="G42" s="3">
        <v>975</v>
      </c>
      <c r="H42" s="3">
        <v>500</v>
      </c>
      <c r="L42" s="27" t="s">
        <v>22475</v>
      </c>
      <c r="M42" s="3">
        <v>5</v>
      </c>
      <c r="N42" s="3">
        <v>5</v>
      </c>
      <c r="O42" s="3">
        <v>75800</v>
      </c>
      <c r="P42" s="3">
        <v>5520</v>
      </c>
      <c r="Q42" s="3">
        <v>1380</v>
      </c>
      <c r="R42" s="3">
        <v>1380</v>
      </c>
    </row>
    <row r="43" spans="1:18">
      <c r="A43" s="27" t="s">
        <v>22487</v>
      </c>
      <c r="B43" s="3">
        <v>1</v>
      </c>
      <c r="C43" s="3">
        <v>2</v>
      </c>
      <c r="D43" s="3">
        <v>62250</v>
      </c>
      <c r="E43" s="3">
        <v>3900</v>
      </c>
      <c r="F43" s="3">
        <v>975</v>
      </c>
      <c r="G43" s="3">
        <v>975</v>
      </c>
      <c r="H43" s="3">
        <v>500</v>
      </c>
      <c r="L43" s="27" t="s">
        <v>22475</v>
      </c>
      <c r="M43" s="3">
        <v>5</v>
      </c>
      <c r="N43" s="3">
        <v>6</v>
      </c>
      <c r="O43" s="3">
        <v>94750</v>
      </c>
      <c r="P43" s="3">
        <v>6900</v>
      </c>
      <c r="Q43" s="3">
        <v>1725</v>
      </c>
      <c r="R43" s="3">
        <v>1725</v>
      </c>
    </row>
    <row r="44" spans="1:18">
      <c r="A44" s="27" t="s">
        <v>22487</v>
      </c>
      <c r="B44" s="3">
        <v>1</v>
      </c>
      <c r="C44" s="3">
        <v>3</v>
      </c>
      <c r="D44" s="3">
        <v>62250</v>
      </c>
      <c r="E44" s="3">
        <v>3900</v>
      </c>
      <c r="F44" s="3">
        <v>975</v>
      </c>
      <c r="G44" s="3">
        <v>975</v>
      </c>
      <c r="H44" s="3">
        <v>500</v>
      </c>
      <c r="L44" s="27" t="s">
        <v>22475</v>
      </c>
      <c r="M44" s="3">
        <v>5</v>
      </c>
      <c r="N44" s="3">
        <v>7</v>
      </c>
      <c r="O44" s="3">
        <v>113700</v>
      </c>
      <c r="P44" s="3">
        <v>8280</v>
      </c>
      <c r="Q44" s="3">
        <v>2070</v>
      </c>
      <c r="R44" s="3">
        <v>2070</v>
      </c>
    </row>
    <row r="45" spans="1:18">
      <c r="A45" s="27" t="s">
        <v>22488</v>
      </c>
      <c r="B45" s="3">
        <v>1</v>
      </c>
      <c r="C45" s="3">
        <v>1</v>
      </c>
      <c r="D45" s="3">
        <v>39252</v>
      </c>
      <c r="E45" s="3">
        <v>2700</v>
      </c>
      <c r="F45" s="3">
        <v>675</v>
      </c>
      <c r="G45" s="3">
        <v>675</v>
      </c>
      <c r="H45" s="3">
        <v>300</v>
      </c>
      <c r="L45" s="27" t="s">
        <v>22475</v>
      </c>
      <c r="M45" s="3">
        <v>5</v>
      </c>
      <c r="N45" s="3">
        <v>8</v>
      </c>
      <c r="O45" s="3">
        <v>132650</v>
      </c>
      <c r="P45" s="3">
        <v>9660</v>
      </c>
      <c r="Q45" s="3">
        <v>2415</v>
      </c>
      <c r="R45" s="3">
        <v>2415</v>
      </c>
    </row>
    <row r="46" spans="1:18">
      <c r="A46" s="27" t="s">
        <v>22488</v>
      </c>
      <c r="B46" s="3">
        <v>1</v>
      </c>
      <c r="C46" s="3">
        <v>2</v>
      </c>
      <c r="D46" s="3">
        <v>39252</v>
      </c>
      <c r="E46" s="3">
        <v>2700</v>
      </c>
      <c r="F46" s="3">
        <v>675</v>
      </c>
      <c r="G46" s="3">
        <v>675</v>
      </c>
      <c r="H46" s="3">
        <v>300</v>
      </c>
      <c r="L46" s="27" t="s">
        <v>22475</v>
      </c>
      <c r="M46" s="3">
        <v>5</v>
      </c>
      <c r="N46" s="3">
        <v>9</v>
      </c>
      <c r="O46" s="3">
        <v>151600</v>
      </c>
      <c r="P46" s="3">
        <v>11040</v>
      </c>
      <c r="Q46" s="3">
        <v>2760</v>
      </c>
      <c r="R46" s="3">
        <v>2760</v>
      </c>
    </row>
    <row r="47" spans="1:18">
      <c r="A47" s="27" t="s">
        <v>22488</v>
      </c>
      <c r="B47" s="3">
        <v>1</v>
      </c>
      <c r="C47" s="3">
        <v>3</v>
      </c>
      <c r="D47" s="3">
        <v>39252</v>
      </c>
      <c r="E47" s="3">
        <v>2700</v>
      </c>
      <c r="F47" s="3">
        <v>675</v>
      </c>
      <c r="G47" s="3">
        <v>675</v>
      </c>
      <c r="H47" s="3">
        <v>300</v>
      </c>
      <c r="L47" s="27" t="s">
        <v>22475</v>
      </c>
      <c r="M47" s="3">
        <v>5</v>
      </c>
      <c r="N47" s="3">
        <v>10</v>
      </c>
      <c r="O47" s="3">
        <v>170550</v>
      </c>
      <c r="P47" s="3">
        <v>12420</v>
      </c>
      <c r="Q47" s="3">
        <v>3105</v>
      </c>
      <c r="R47" s="3">
        <v>3105</v>
      </c>
    </row>
    <row r="48" spans="1:18">
      <c r="A48" s="27" t="s">
        <v>22489</v>
      </c>
      <c r="B48" s="3">
        <v>3</v>
      </c>
      <c r="C48" s="3">
        <v>1</v>
      </c>
      <c r="D48" s="3">
        <v>29400</v>
      </c>
      <c r="E48" s="3">
        <v>2160</v>
      </c>
      <c r="F48" s="3">
        <v>540</v>
      </c>
      <c r="G48" s="3">
        <v>540</v>
      </c>
      <c r="L48" s="27" t="s">
        <v>22475</v>
      </c>
      <c r="M48" s="3">
        <v>6</v>
      </c>
      <c r="N48" s="3">
        <v>2</v>
      </c>
      <c r="O48" s="3">
        <v>18950</v>
      </c>
      <c r="P48" s="3">
        <v>1380</v>
      </c>
      <c r="Q48" s="3">
        <v>345</v>
      </c>
      <c r="R48" s="3">
        <v>345</v>
      </c>
    </row>
    <row r="49" spans="1:18">
      <c r="A49" s="27" t="s">
        <v>22489</v>
      </c>
      <c r="B49" s="3">
        <v>3</v>
      </c>
      <c r="C49" s="3">
        <v>2</v>
      </c>
      <c r="D49" s="3">
        <v>29400</v>
      </c>
      <c r="E49" s="3">
        <v>2160</v>
      </c>
      <c r="F49" s="3">
        <v>540</v>
      </c>
      <c r="G49" s="3">
        <v>540</v>
      </c>
      <c r="L49" s="27" t="s">
        <v>22475</v>
      </c>
      <c r="M49" s="3">
        <v>6</v>
      </c>
      <c r="N49" s="3">
        <v>3</v>
      </c>
      <c r="O49" s="3">
        <v>37900</v>
      </c>
      <c r="P49" s="3">
        <v>2760</v>
      </c>
      <c r="Q49" s="3">
        <v>690</v>
      </c>
      <c r="R49" s="3">
        <v>690</v>
      </c>
    </row>
    <row r="50" spans="1:18">
      <c r="A50" s="27" t="s">
        <v>22489</v>
      </c>
      <c r="B50" s="3">
        <v>3</v>
      </c>
      <c r="C50" s="3">
        <v>3</v>
      </c>
      <c r="D50" s="3">
        <v>29400</v>
      </c>
      <c r="E50" s="3">
        <v>2160</v>
      </c>
      <c r="F50" s="3">
        <v>540</v>
      </c>
      <c r="G50" s="3">
        <v>540</v>
      </c>
      <c r="L50" s="27" t="s">
        <v>22475</v>
      </c>
      <c r="M50" s="3">
        <v>6</v>
      </c>
      <c r="N50" s="3">
        <v>4</v>
      </c>
      <c r="O50" s="3">
        <v>56850</v>
      </c>
      <c r="P50" s="3">
        <v>4140</v>
      </c>
      <c r="Q50" s="3">
        <v>1035</v>
      </c>
      <c r="R50" s="3">
        <v>1035</v>
      </c>
    </row>
    <row r="51" spans="1:18">
      <c r="A51" s="27" t="s">
        <v>22490</v>
      </c>
      <c r="B51" s="3">
        <v>1</v>
      </c>
      <c r="C51" s="3">
        <v>1</v>
      </c>
      <c r="D51" s="3">
        <v>56400</v>
      </c>
      <c r="E51" s="3">
        <v>4160</v>
      </c>
      <c r="F51" s="3">
        <v>1040</v>
      </c>
      <c r="G51" s="3">
        <v>1040</v>
      </c>
      <c r="L51" s="27" t="s">
        <v>22475</v>
      </c>
      <c r="M51" s="3">
        <v>6</v>
      </c>
      <c r="N51" s="3">
        <v>5</v>
      </c>
      <c r="O51" s="3">
        <v>75800</v>
      </c>
      <c r="P51" s="3">
        <v>5520</v>
      </c>
      <c r="Q51" s="3">
        <v>1380</v>
      </c>
      <c r="R51" s="3">
        <v>1380</v>
      </c>
    </row>
    <row r="52" spans="1:18">
      <c r="A52" s="27" t="s">
        <v>22490</v>
      </c>
      <c r="B52" s="3">
        <v>1</v>
      </c>
      <c r="C52" s="3">
        <v>2</v>
      </c>
      <c r="D52" s="3">
        <v>56400</v>
      </c>
      <c r="E52" s="3">
        <v>4160</v>
      </c>
      <c r="F52" s="3">
        <v>1040</v>
      </c>
      <c r="G52" s="3">
        <v>1040</v>
      </c>
      <c r="L52" s="27" t="s">
        <v>22475</v>
      </c>
      <c r="M52" s="3">
        <v>6</v>
      </c>
      <c r="N52" s="3">
        <v>6</v>
      </c>
      <c r="O52" s="3">
        <v>94750</v>
      </c>
      <c r="P52" s="3">
        <v>6900</v>
      </c>
      <c r="Q52" s="3">
        <v>1725</v>
      </c>
      <c r="R52" s="3">
        <v>1725</v>
      </c>
    </row>
    <row r="53" spans="1:18">
      <c r="A53" s="27" t="s">
        <v>22490</v>
      </c>
      <c r="B53" s="3">
        <v>1</v>
      </c>
      <c r="C53" s="3">
        <v>3</v>
      </c>
      <c r="D53" s="3">
        <v>56400</v>
      </c>
      <c r="E53" s="3">
        <v>4160</v>
      </c>
      <c r="F53" s="3">
        <v>1040</v>
      </c>
      <c r="G53" s="3">
        <v>1040</v>
      </c>
      <c r="L53" s="27" t="s">
        <v>22475</v>
      </c>
      <c r="M53" s="3">
        <v>6</v>
      </c>
      <c r="N53" s="3">
        <v>7</v>
      </c>
      <c r="O53" s="3">
        <v>113700</v>
      </c>
      <c r="P53" s="3">
        <v>8280</v>
      </c>
      <c r="Q53" s="3">
        <v>2070</v>
      </c>
      <c r="R53" s="3">
        <v>2070</v>
      </c>
    </row>
    <row r="54" spans="1:18">
      <c r="A54" s="27" t="s">
        <v>22491</v>
      </c>
      <c r="B54" s="3">
        <v>2</v>
      </c>
      <c r="C54" s="3">
        <v>1</v>
      </c>
      <c r="D54" s="3">
        <v>37800</v>
      </c>
      <c r="E54" s="3">
        <v>2800</v>
      </c>
      <c r="F54" s="3">
        <v>700</v>
      </c>
      <c r="G54" s="3">
        <v>700</v>
      </c>
      <c r="L54" s="27" t="s">
        <v>22475</v>
      </c>
      <c r="M54" s="3">
        <v>6</v>
      </c>
      <c r="N54" s="3">
        <v>8</v>
      </c>
      <c r="O54" s="3">
        <v>132650</v>
      </c>
      <c r="P54" s="3">
        <v>9660</v>
      </c>
      <c r="Q54" s="3">
        <v>2415</v>
      </c>
      <c r="R54" s="3">
        <v>2415</v>
      </c>
    </row>
    <row r="55" spans="1:18">
      <c r="A55" s="27" t="s">
        <v>22491</v>
      </c>
      <c r="B55" s="3">
        <v>2</v>
      </c>
      <c r="C55" s="3">
        <v>2</v>
      </c>
      <c r="D55" s="3">
        <v>37800</v>
      </c>
      <c r="E55" s="3">
        <v>2800</v>
      </c>
      <c r="F55" s="3">
        <v>700</v>
      </c>
      <c r="G55" s="3">
        <v>700</v>
      </c>
      <c r="L55" s="27" t="s">
        <v>22475</v>
      </c>
      <c r="M55" s="3">
        <v>6</v>
      </c>
      <c r="N55" s="3">
        <v>9</v>
      </c>
      <c r="O55" s="3">
        <v>151600</v>
      </c>
      <c r="P55" s="3">
        <v>11040</v>
      </c>
      <c r="Q55" s="3">
        <v>2760</v>
      </c>
      <c r="R55" s="3">
        <v>2760</v>
      </c>
    </row>
    <row r="56" spans="1:18">
      <c r="A56" s="27" t="s">
        <v>22491</v>
      </c>
      <c r="B56" s="3">
        <v>2</v>
      </c>
      <c r="C56" s="3">
        <v>3</v>
      </c>
      <c r="D56" s="3">
        <v>37800</v>
      </c>
      <c r="E56" s="3">
        <v>2800</v>
      </c>
      <c r="F56" s="3">
        <v>700</v>
      </c>
      <c r="G56" s="3">
        <v>700</v>
      </c>
      <c r="L56" s="27" t="s">
        <v>22475</v>
      </c>
      <c r="M56" s="3">
        <v>6</v>
      </c>
      <c r="N56" s="3">
        <v>10</v>
      </c>
      <c r="O56" s="3">
        <v>170550</v>
      </c>
      <c r="P56" s="3">
        <v>12420</v>
      </c>
      <c r="Q56" s="3">
        <v>3105</v>
      </c>
      <c r="R56" s="3">
        <v>3105</v>
      </c>
    </row>
    <row r="57" spans="1:18">
      <c r="A57" s="27" t="s">
        <v>22492</v>
      </c>
      <c r="B57" s="3">
        <v>1</v>
      </c>
      <c r="C57" s="3">
        <v>1</v>
      </c>
      <c r="D57" s="3">
        <v>56400</v>
      </c>
      <c r="E57" s="3">
        <v>4160</v>
      </c>
      <c r="F57" s="3">
        <v>1040</v>
      </c>
      <c r="G57" s="3">
        <v>1040</v>
      </c>
      <c r="L57" s="27" t="s">
        <v>22476</v>
      </c>
      <c r="M57" s="3">
        <v>7</v>
      </c>
      <c r="N57" s="3">
        <v>2</v>
      </c>
      <c r="O57" s="3">
        <v>56400</v>
      </c>
      <c r="P57" s="3">
        <v>4160</v>
      </c>
      <c r="Q57" s="3">
        <v>1040</v>
      </c>
      <c r="R57" s="3">
        <v>1040</v>
      </c>
    </row>
    <row r="58" spans="1:18">
      <c r="A58" s="27" t="s">
        <v>22492</v>
      </c>
      <c r="B58" s="3">
        <v>1</v>
      </c>
      <c r="C58" s="3">
        <v>2</v>
      </c>
      <c r="D58" s="3">
        <v>56400</v>
      </c>
      <c r="E58" s="3">
        <v>4160</v>
      </c>
      <c r="F58" s="3">
        <v>1040</v>
      </c>
      <c r="G58" s="3">
        <v>1040</v>
      </c>
      <c r="L58" s="27" t="s">
        <v>22476</v>
      </c>
      <c r="M58" s="3">
        <v>7</v>
      </c>
      <c r="N58" s="3">
        <v>3</v>
      </c>
      <c r="O58" s="3">
        <v>112800</v>
      </c>
      <c r="P58" s="3">
        <v>8320</v>
      </c>
      <c r="Q58" s="3">
        <v>2080</v>
      </c>
      <c r="R58" s="3">
        <v>2080</v>
      </c>
    </row>
    <row r="59" spans="1:18">
      <c r="A59" s="27" t="s">
        <v>22492</v>
      </c>
      <c r="B59" s="3">
        <v>1</v>
      </c>
      <c r="C59" s="3">
        <v>3</v>
      </c>
      <c r="D59" s="3">
        <v>56400</v>
      </c>
      <c r="E59" s="3">
        <v>4160</v>
      </c>
      <c r="F59" s="3">
        <v>1040</v>
      </c>
      <c r="G59" s="3">
        <v>1040</v>
      </c>
      <c r="L59" s="27" t="s">
        <v>22476</v>
      </c>
      <c r="M59" s="3">
        <v>7</v>
      </c>
      <c r="N59" s="3">
        <v>4</v>
      </c>
      <c r="O59" s="3">
        <v>169200</v>
      </c>
      <c r="P59" s="3">
        <v>12480</v>
      </c>
      <c r="Q59" s="3">
        <v>3120</v>
      </c>
      <c r="R59" s="3">
        <v>3120</v>
      </c>
    </row>
    <row r="60" spans="1:18">
      <c r="A60" s="27" t="s">
        <v>22493</v>
      </c>
      <c r="B60" s="3">
        <v>3</v>
      </c>
      <c r="C60" s="3">
        <v>1</v>
      </c>
      <c r="D60" s="3">
        <v>56400</v>
      </c>
      <c r="E60" s="3">
        <v>4160</v>
      </c>
      <c r="F60" s="3">
        <v>1040</v>
      </c>
      <c r="G60" s="3">
        <v>1040</v>
      </c>
      <c r="I60" s="3">
        <v>1000</v>
      </c>
      <c r="L60" s="27" t="s">
        <v>22476</v>
      </c>
      <c r="M60" s="3">
        <v>7</v>
      </c>
      <c r="N60" s="3">
        <v>5</v>
      </c>
      <c r="O60" s="3">
        <v>225600</v>
      </c>
      <c r="P60" s="3">
        <v>16640</v>
      </c>
      <c r="Q60" s="3">
        <v>4160</v>
      </c>
      <c r="R60" s="3">
        <v>4160</v>
      </c>
    </row>
    <row r="61" spans="1:18">
      <c r="A61" s="27" t="s">
        <v>22493</v>
      </c>
      <c r="B61" s="3">
        <v>3</v>
      </c>
      <c r="C61" s="3">
        <v>2</v>
      </c>
      <c r="D61" s="3">
        <v>56400</v>
      </c>
      <c r="E61" s="3">
        <v>4160</v>
      </c>
      <c r="F61" s="3">
        <v>1040</v>
      </c>
      <c r="G61" s="3">
        <v>1040</v>
      </c>
      <c r="I61" s="3">
        <v>1000</v>
      </c>
      <c r="L61" s="27" t="s">
        <v>22476</v>
      </c>
      <c r="M61" s="3">
        <v>7</v>
      </c>
      <c r="N61" s="3">
        <v>6</v>
      </c>
      <c r="O61" s="3">
        <v>282000</v>
      </c>
      <c r="P61" s="3">
        <v>20800</v>
      </c>
      <c r="Q61" s="3">
        <v>5200</v>
      </c>
      <c r="R61" s="3">
        <v>5200</v>
      </c>
    </row>
    <row r="62" spans="1:18">
      <c r="A62" s="27" t="s">
        <v>22493</v>
      </c>
      <c r="B62" s="3">
        <v>3</v>
      </c>
      <c r="C62" s="3">
        <v>3</v>
      </c>
      <c r="D62" s="3">
        <v>56400</v>
      </c>
      <c r="E62" s="3">
        <v>4160</v>
      </c>
      <c r="F62" s="3">
        <v>1040</v>
      </c>
      <c r="G62" s="3">
        <v>1040</v>
      </c>
      <c r="I62" s="3">
        <v>1000</v>
      </c>
      <c r="L62" s="27" t="s">
        <v>22476</v>
      </c>
      <c r="M62" s="3">
        <v>7</v>
      </c>
      <c r="N62" s="3">
        <v>7</v>
      </c>
      <c r="O62" s="3">
        <v>338400</v>
      </c>
      <c r="P62" s="3">
        <v>24960</v>
      </c>
      <c r="Q62" s="3">
        <v>6240</v>
      </c>
      <c r="R62" s="3">
        <v>6240</v>
      </c>
    </row>
    <row r="63" spans="1:18">
      <c r="A63" s="27" t="s">
        <v>22494</v>
      </c>
      <c r="B63" s="3">
        <v>3</v>
      </c>
      <c r="C63" s="3">
        <v>1</v>
      </c>
      <c r="D63" s="3">
        <v>56400</v>
      </c>
      <c r="E63" s="3">
        <v>4160</v>
      </c>
      <c r="F63" s="3">
        <v>1040</v>
      </c>
      <c r="G63" s="3">
        <v>1040</v>
      </c>
      <c r="L63" s="27" t="s">
        <v>22476</v>
      </c>
      <c r="M63" s="3">
        <v>7</v>
      </c>
      <c r="N63" s="3">
        <v>8</v>
      </c>
      <c r="O63" s="3">
        <v>394800</v>
      </c>
      <c r="P63" s="3">
        <v>29120</v>
      </c>
      <c r="Q63" s="3">
        <v>7280</v>
      </c>
      <c r="R63" s="3">
        <v>7280</v>
      </c>
    </row>
    <row r="64" spans="1:18">
      <c r="A64" s="27" t="s">
        <v>22494</v>
      </c>
      <c r="B64" s="3">
        <v>3</v>
      </c>
      <c r="C64" s="3">
        <v>2</v>
      </c>
      <c r="D64" s="3">
        <v>56400</v>
      </c>
      <c r="E64" s="3">
        <v>4160</v>
      </c>
      <c r="F64" s="3">
        <v>1040</v>
      </c>
      <c r="G64" s="3">
        <v>1040</v>
      </c>
      <c r="L64" s="27" t="s">
        <v>22476</v>
      </c>
      <c r="M64" s="3">
        <v>7</v>
      </c>
      <c r="N64" s="3">
        <v>9</v>
      </c>
      <c r="O64" s="3">
        <v>451200</v>
      </c>
      <c r="P64" s="3">
        <v>33280</v>
      </c>
      <c r="Q64" s="3">
        <v>8320</v>
      </c>
      <c r="R64" s="3">
        <v>8320</v>
      </c>
    </row>
    <row r="65" spans="1:18">
      <c r="A65" s="27" t="s">
        <v>22494</v>
      </c>
      <c r="B65" s="3">
        <v>3</v>
      </c>
      <c r="C65" s="3">
        <v>3</v>
      </c>
      <c r="D65" s="3">
        <v>56400</v>
      </c>
      <c r="E65" s="3">
        <v>4160</v>
      </c>
      <c r="F65" s="3">
        <v>1040</v>
      </c>
      <c r="G65" s="3">
        <v>1040</v>
      </c>
      <c r="L65" s="27" t="s">
        <v>22476</v>
      </c>
      <c r="M65" s="3">
        <v>7</v>
      </c>
      <c r="N65" s="3">
        <v>10</v>
      </c>
      <c r="O65" s="3">
        <v>507600</v>
      </c>
      <c r="P65" s="3">
        <v>37440</v>
      </c>
      <c r="Q65" s="3">
        <v>9360</v>
      </c>
      <c r="R65" s="3">
        <v>9360</v>
      </c>
    </row>
    <row r="66" spans="1:18">
      <c r="A66" s="27" t="s">
        <v>22495</v>
      </c>
      <c r="B66" s="3">
        <v>1</v>
      </c>
      <c r="C66" s="3">
        <v>1</v>
      </c>
      <c r="D66" s="3">
        <v>56400</v>
      </c>
      <c r="E66" s="3">
        <v>4160</v>
      </c>
      <c r="F66" s="3">
        <v>1040</v>
      </c>
      <c r="G66" s="3">
        <v>1040</v>
      </c>
      <c r="L66" s="27" t="s">
        <v>22476</v>
      </c>
      <c r="M66" s="3">
        <v>8</v>
      </c>
      <c r="N66" s="3">
        <v>2</v>
      </c>
      <c r="O66" s="3">
        <v>56400</v>
      </c>
      <c r="P66" s="3">
        <v>4160</v>
      </c>
      <c r="Q66" s="3">
        <v>1040</v>
      </c>
      <c r="R66" s="3">
        <v>1040</v>
      </c>
    </row>
    <row r="67" spans="1:18">
      <c r="A67" s="27" t="s">
        <v>22495</v>
      </c>
      <c r="B67" s="3">
        <v>1</v>
      </c>
      <c r="C67" s="3">
        <v>2</v>
      </c>
      <c r="D67" s="3">
        <v>56400</v>
      </c>
      <c r="E67" s="3">
        <v>4160</v>
      </c>
      <c r="F67" s="3">
        <v>1040</v>
      </c>
      <c r="G67" s="3">
        <v>1040</v>
      </c>
      <c r="L67" s="27" t="s">
        <v>22476</v>
      </c>
      <c r="M67" s="3">
        <v>8</v>
      </c>
      <c r="N67" s="3">
        <v>3</v>
      </c>
      <c r="O67" s="3">
        <v>112800</v>
      </c>
      <c r="P67" s="3">
        <v>8320</v>
      </c>
      <c r="Q67" s="3">
        <v>2080</v>
      </c>
      <c r="R67" s="3">
        <v>2080</v>
      </c>
    </row>
    <row r="68" spans="1:18">
      <c r="A68" s="27" t="s">
        <v>22495</v>
      </c>
      <c r="B68" s="3">
        <v>1</v>
      </c>
      <c r="C68" s="3">
        <v>3</v>
      </c>
      <c r="D68" s="3">
        <v>56400</v>
      </c>
      <c r="E68" s="3">
        <v>4160</v>
      </c>
      <c r="F68" s="3">
        <v>1040</v>
      </c>
      <c r="G68" s="3">
        <v>1040</v>
      </c>
      <c r="L68" s="27" t="s">
        <v>22476</v>
      </c>
      <c r="M68" s="3">
        <v>8</v>
      </c>
      <c r="N68" s="3">
        <v>4</v>
      </c>
      <c r="O68" s="3">
        <v>169200</v>
      </c>
      <c r="P68" s="3">
        <v>12480</v>
      </c>
      <c r="Q68" s="3">
        <v>3120</v>
      </c>
      <c r="R68" s="3">
        <v>3120</v>
      </c>
    </row>
    <row r="69" spans="1:18">
      <c r="A69" s="27" t="s">
        <v>22496</v>
      </c>
      <c r="B69" s="3">
        <v>2</v>
      </c>
      <c r="C69" s="3">
        <v>1</v>
      </c>
      <c r="D69" s="3">
        <v>37800</v>
      </c>
      <c r="E69" s="3">
        <v>2800</v>
      </c>
      <c r="F69" s="3">
        <v>700</v>
      </c>
      <c r="G69" s="3">
        <v>700</v>
      </c>
      <c r="L69" s="27" t="s">
        <v>22476</v>
      </c>
      <c r="M69" s="3">
        <v>8</v>
      </c>
      <c r="N69" s="3">
        <v>5</v>
      </c>
      <c r="O69" s="3">
        <v>225600</v>
      </c>
      <c r="P69" s="3">
        <v>16640</v>
      </c>
      <c r="Q69" s="3">
        <v>4160</v>
      </c>
      <c r="R69" s="3">
        <v>4160</v>
      </c>
    </row>
    <row r="70" spans="1:18">
      <c r="A70" s="27" t="s">
        <v>22496</v>
      </c>
      <c r="B70" s="3">
        <v>2</v>
      </c>
      <c r="C70" s="3">
        <v>2</v>
      </c>
      <c r="D70" s="3">
        <v>37800</v>
      </c>
      <c r="E70" s="3">
        <v>2800</v>
      </c>
      <c r="F70" s="3">
        <v>700</v>
      </c>
      <c r="G70" s="3">
        <v>700</v>
      </c>
      <c r="L70" s="27" t="s">
        <v>22476</v>
      </c>
      <c r="M70" s="3">
        <v>8</v>
      </c>
      <c r="N70" s="3">
        <v>6</v>
      </c>
      <c r="O70" s="3">
        <v>282000</v>
      </c>
      <c r="P70" s="3">
        <v>20800</v>
      </c>
      <c r="Q70" s="3">
        <v>5200</v>
      </c>
      <c r="R70" s="3">
        <v>5200</v>
      </c>
    </row>
    <row r="71" spans="1:18">
      <c r="A71" s="27" t="s">
        <v>22496</v>
      </c>
      <c r="B71" s="3">
        <v>2</v>
      </c>
      <c r="C71" s="3">
        <v>3</v>
      </c>
      <c r="D71" s="3">
        <v>37800</v>
      </c>
      <c r="E71" s="3">
        <v>2800</v>
      </c>
      <c r="F71" s="3">
        <v>700</v>
      </c>
      <c r="G71" s="3">
        <v>700</v>
      </c>
      <c r="L71" s="27" t="s">
        <v>22476</v>
      </c>
      <c r="M71" s="3">
        <v>8</v>
      </c>
      <c r="N71" s="3">
        <v>7</v>
      </c>
      <c r="O71" s="3">
        <v>338400</v>
      </c>
      <c r="P71" s="3">
        <v>24960</v>
      </c>
      <c r="Q71" s="3">
        <v>6240</v>
      </c>
      <c r="R71" s="3">
        <v>6240</v>
      </c>
    </row>
    <row r="72" spans="1:18">
      <c r="A72" s="27" t="s">
        <v>22497</v>
      </c>
      <c r="B72" s="3">
        <v>1</v>
      </c>
      <c r="C72" s="3">
        <v>1</v>
      </c>
      <c r="D72" s="3">
        <v>56400</v>
      </c>
      <c r="E72" s="3">
        <v>4160</v>
      </c>
      <c r="F72" s="3">
        <v>1040</v>
      </c>
      <c r="G72" s="3">
        <v>1040</v>
      </c>
      <c r="L72" s="27" t="s">
        <v>22476</v>
      </c>
      <c r="M72" s="3">
        <v>8</v>
      </c>
      <c r="N72" s="3">
        <v>8</v>
      </c>
      <c r="O72" s="3">
        <v>394800</v>
      </c>
      <c r="P72" s="3">
        <v>29120</v>
      </c>
      <c r="Q72" s="3">
        <v>7280</v>
      </c>
      <c r="R72" s="3">
        <v>7280</v>
      </c>
    </row>
    <row r="73" spans="1:18">
      <c r="A73" s="27" t="s">
        <v>22497</v>
      </c>
      <c r="B73" s="3">
        <v>1</v>
      </c>
      <c r="C73" s="3">
        <v>2</v>
      </c>
      <c r="D73" s="3">
        <v>56400</v>
      </c>
      <c r="E73" s="3">
        <v>4160</v>
      </c>
      <c r="F73" s="3">
        <v>1040</v>
      </c>
      <c r="G73" s="3">
        <v>1040</v>
      </c>
      <c r="L73" s="27" t="s">
        <v>22476</v>
      </c>
      <c r="M73" s="3">
        <v>8</v>
      </c>
      <c r="N73" s="3">
        <v>9</v>
      </c>
      <c r="O73" s="3">
        <v>451200</v>
      </c>
      <c r="P73" s="3">
        <v>33280</v>
      </c>
      <c r="Q73" s="3">
        <v>8320</v>
      </c>
      <c r="R73" s="3">
        <v>8320</v>
      </c>
    </row>
    <row r="74" spans="1:18">
      <c r="A74" s="27" t="s">
        <v>22497</v>
      </c>
      <c r="B74" s="3">
        <v>1</v>
      </c>
      <c r="C74" s="3">
        <v>3</v>
      </c>
      <c r="D74" s="3">
        <v>56400</v>
      </c>
      <c r="E74" s="3">
        <v>4160</v>
      </c>
      <c r="F74" s="3">
        <v>1040</v>
      </c>
      <c r="G74" s="3">
        <v>1040</v>
      </c>
      <c r="L74" s="27" t="s">
        <v>22476</v>
      </c>
      <c r="M74" s="3">
        <v>8</v>
      </c>
      <c r="N74" s="3">
        <v>10</v>
      </c>
      <c r="O74" s="3">
        <v>507600</v>
      </c>
      <c r="P74" s="3">
        <v>37440</v>
      </c>
      <c r="Q74" s="3">
        <v>9360</v>
      </c>
      <c r="R74" s="3">
        <v>9360</v>
      </c>
    </row>
    <row r="75" spans="1:18">
      <c r="L75" s="27" t="s">
        <v>22476</v>
      </c>
      <c r="M75" s="3">
        <v>9</v>
      </c>
      <c r="N75" s="3">
        <v>2</v>
      </c>
      <c r="O75" s="3">
        <v>56400</v>
      </c>
      <c r="P75" s="3">
        <v>4160</v>
      </c>
      <c r="Q75" s="3">
        <v>1040</v>
      </c>
      <c r="R75" s="3">
        <v>1040</v>
      </c>
    </row>
    <row r="76" spans="1:18">
      <c r="L76" s="27" t="s">
        <v>22476</v>
      </c>
      <c r="M76" s="3">
        <v>9</v>
      </c>
      <c r="N76" s="3">
        <v>3</v>
      </c>
      <c r="O76" s="3">
        <v>112800</v>
      </c>
      <c r="P76" s="3">
        <v>8320</v>
      </c>
      <c r="Q76" s="3">
        <v>2080</v>
      </c>
      <c r="R76" s="3">
        <v>2080</v>
      </c>
    </row>
    <row r="77" spans="1:18">
      <c r="L77" s="27" t="s">
        <v>22476</v>
      </c>
      <c r="M77" s="3">
        <v>9</v>
      </c>
      <c r="N77" s="3">
        <v>4</v>
      </c>
      <c r="O77" s="3">
        <v>169200</v>
      </c>
      <c r="P77" s="3">
        <v>12480</v>
      </c>
      <c r="Q77" s="3">
        <v>3120</v>
      </c>
      <c r="R77" s="3">
        <v>3120</v>
      </c>
    </row>
    <row r="78" spans="1:18">
      <c r="L78" s="27" t="s">
        <v>22476</v>
      </c>
      <c r="M78" s="3">
        <v>9</v>
      </c>
      <c r="N78" s="3">
        <v>5</v>
      </c>
      <c r="O78" s="3">
        <v>225600</v>
      </c>
      <c r="P78" s="3">
        <v>16640</v>
      </c>
      <c r="Q78" s="3">
        <v>4160</v>
      </c>
      <c r="R78" s="3">
        <v>4160</v>
      </c>
    </row>
    <row r="79" spans="1:18">
      <c r="L79" s="27" t="s">
        <v>22476</v>
      </c>
      <c r="M79" s="3">
        <v>9</v>
      </c>
      <c r="N79" s="3">
        <v>6</v>
      </c>
      <c r="O79" s="3">
        <v>282000</v>
      </c>
      <c r="P79" s="3">
        <v>20800</v>
      </c>
      <c r="Q79" s="3">
        <v>5200</v>
      </c>
      <c r="R79" s="3">
        <v>5200</v>
      </c>
    </row>
    <row r="80" spans="1:18">
      <c r="L80" s="27" t="s">
        <v>22476</v>
      </c>
      <c r="M80" s="3">
        <v>9</v>
      </c>
      <c r="N80" s="3">
        <v>7</v>
      </c>
      <c r="O80" s="3">
        <v>338400</v>
      </c>
      <c r="P80" s="3">
        <v>24960</v>
      </c>
      <c r="Q80" s="3">
        <v>6240</v>
      </c>
      <c r="R80" s="3">
        <v>6240</v>
      </c>
    </row>
    <row r="81" spans="12:18">
      <c r="L81" s="27" t="s">
        <v>22476</v>
      </c>
      <c r="M81" s="3">
        <v>9</v>
      </c>
      <c r="N81" s="3">
        <v>8</v>
      </c>
      <c r="O81" s="3">
        <v>394800</v>
      </c>
      <c r="P81" s="3">
        <v>29120</v>
      </c>
      <c r="Q81" s="3">
        <v>7280</v>
      </c>
      <c r="R81" s="3">
        <v>7280</v>
      </c>
    </row>
    <row r="82" spans="12:18">
      <c r="L82" s="27" t="s">
        <v>22476</v>
      </c>
      <c r="M82" s="3">
        <v>9</v>
      </c>
      <c r="N82" s="3">
        <v>9</v>
      </c>
      <c r="O82" s="3">
        <v>451200</v>
      </c>
      <c r="P82" s="3">
        <v>33280</v>
      </c>
      <c r="Q82" s="3">
        <v>8320</v>
      </c>
      <c r="R82" s="3">
        <v>8320</v>
      </c>
    </row>
    <row r="83" spans="12:18">
      <c r="L83" s="27" t="s">
        <v>22476</v>
      </c>
      <c r="M83" s="3">
        <v>9</v>
      </c>
      <c r="N83" s="3">
        <v>10</v>
      </c>
      <c r="O83" s="3">
        <v>507600</v>
      </c>
      <c r="P83" s="3">
        <v>37440</v>
      </c>
      <c r="Q83" s="3">
        <v>9360</v>
      </c>
      <c r="R83" s="3">
        <v>9360</v>
      </c>
    </row>
    <row r="84" spans="12:18">
      <c r="L84" s="27" t="s">
        <v>22477</v>
      </c>
      <c r="M84" s="3">
        <v>10</v>
      </c>
      <c r="N84" s="3">
        <v>2</v>
      </c>
      <c r="O84" s="3">
        <v>56400</v>
      </c>
      <c r="P84" s="3">
        <v>4160</v>
      </c>
      <c r="Q84" s="3">
        <v>1040</v>
      </c>
      <c r="R84" s="3">
        <v>1040</v>
      </c>
    </row>
    <row r="85" spans="12:18">
      <c r="L85" s="27" t="s">
        <v>22477</v>
      </c>
      <c r="M85" s="3">
        <v>10</v>
      </c>
      <c r="N85" s="3">
        <v>3</v>
      </c>
      <c r="O85" s="3">
        <v>112800</v>
      </c>
      <c r="P85" s="3">
        <v>8320</v>
      </c>
      <c r="Q85" s="3">
        <v>2080</v>
      </c>
      <c r="R85" s="3">
        <v>2080</v>
      </c>
    </row>
    <row r="86" spans="12:18">
      <c r="L86" s="27" t="s">
        <v>22477</v>
      </c>
      <c r="M86" s="3">
        <v>10</v>
      </c>
      <c r="N86" s="3">
        <v>4</v>
      </c>
      <c r="O86" s="3">
        <v>169200</v>
      </c>
      <c r="P86" s="3">
        <v>12480</v>
      </c>
      <c r="Q86" s="3">
        <v>3120</v>
      </c>
      <c r="R86" s="3">
        <v>3120</v>
      </c>
    </row>
    <row r="87" spans="12:18">
      <c r="L87" s="27" t="s">
        <v>22477</v>
      </c>
      <c r="M87" s="3">
        <v>10</v>
      </c>
      <c r="N87" s="3">
        <v>5</v>
      </c>
      <c r="O87" s="3">
        <v>225600</v>
      </c>
      <c r="P87" s="3">
        <v>16640</v>
      </c>
      <c r="Q87" s="3">
        <v>4160</v>
      </c>
      <c r="R87" s="3">
        <v>4160</v>
      </c>
    </row>
    <row r="88" spans="12:18">
      <c r="L88" s="27" t="s">
        <v>22477</v>
      </c>
      <c r="M88" s="3">
        <v>10</v>
      </c>
      <c r="N88" s="3">
        <v>6</v>
      </c>
      <c r="O88" s="3">
        <v>282000</v>
      </c>
      <c r="P88" s="3">
        <v>20800</v>
      </c>
      <c r="Q88" s="3">
        <v>5200</v>
      </c>
      <c r="R88" s="3">
        <v>5200</v>
      </c>
    </row>
    <row r="89" spans="12:18">
      <c r="L89" s="27" t="s">
        <v>22477</v>
      </c>
      <c r="M89" s="3">
        <v>10</v>
      </c>
      <c r="N89" s="3">
        <v>7</v>
      </c>
      <c r="O89" s="3">
        <v>338400</v>
      </c>
      <c r="P89" s="3">
        <v>24960</v>
      </c>
      <c r="Q89" s="3">
        <v>6240</v>
      </c>
      <c r="R89" s="3">
        <v>6240</v>
      </c>
    </row>
    <row r="90" spans="12:18">
      <c r="L90" s="27" t="s">
        <v>22477</v>
      </c>
      <c r="M90" s="3">
        <v>10</v>
      </c>
      <c r="N90" s="3">
        <v>8</v>
      </c>
      <c r="O90" s="3">
        <v>394800</v>
      </c>
      <c r="P90" s="3">
        <v>29120</v>
      </c>
      <c r="Q90" s="3">
        <v>7280</v>
      </c>
      <c r="R90" s="3">
        <v>7280</v>
      </c>
    </row>
    <row r="91" spans="12:18">
      <c r="L91" s="27" t="s">
        <v>22477</v>
      </c>
      <c r="M91" s="3">
        <v>10</v>
      </c>
      <c r="N91" s="3">
        <v>9</v>
      </c>
      <c r="O91" s="3">
        <v>451200</v>
      </c>
      <c r="P91" s="3">
        <v>33280</v>
      </c>
      <c r="Q91" s="3">
        <v>8320</v>
      </c>
      <c r="R91" s="3">
        <v>8320</v>
      </c>
    </row>
    <row r="92" spans="12:18">
      <c r="L92" s="27" t="s">
        <v>22477</v>
      </c>
      <c r="M92" s="3">
        <v>10</v>
      </c>
      <c r="N92" s="3">
        <v>10</v>
      </c>
      <c r="O92" s="3">
        <v>507600</v>
      </c>
      <c r="P92" s="3">
        <v>37440</v>
      </c>
      <c r="Q92" s="3">
        <v>9360</v>
      </c>
      <c r="R92" s="3">
        <v>9360</v>
      </c>
    </row>
    <row r="93" spans="12:18">
      <c r="L93" s="27" t="s">
        <v>22477</v>
      </c>
      <c r="M93" s="3">
        <v>11</v>
      </c>
      <c r="N93" s="3">
        <v>2</v>
      </c>
      <c r="O93" s="3">
        <v>56400</v>
      </c>
      <c r="P93" s="3">
        <v>4160</v>
      </c>
      <c r="Q93" s="3">
        <v>1040</v>
      </c>
      <c r="R93" s="3">
        <v>1040</v>
      </c>
    </row>
    <row r="94" spans="12:18">
      <c r="L94" s="27" t="s">
        <v>22477</v>
      </c>
      <c r="M94" s="3">
        <v>11</v>
      </c>
      <c r="N94" s="3">
        <v>3</v>
      </c>
      <c r="O94" s="3">
        <v>112800</v>
      </c>
      <c r="P94" s="3">
        <v>8320</v>
      </c>
      <c r="Q94" s="3">
        <v>2080</v>
      </c>
      <c r="R94" s="3">
        <v>2080</v>
      </c>
    </row>
    <row r="95" spans="12:18">
      <c r="L95" s="27" t="s">
        <v>22477</v>
      </c>
      <c r="M95" s="3">
        <v>11</v>
      </c>
      <c r="N95" s="3">
        <v>4</v>
      </c>
      <c r="O95" s="3">
        <v>169200</v>
      </c>
      <c r="P95" s="3">
        <v>12480</v>
      </c>
      <c r="Q95" s="3">
        <v>3120</v>
      </c>
      <c r="R95" s="3">
        <v>3120</v>
      </c>
    </row>
    <row r="96" spans="12:18">
      <c r="L96" s="27" t="s">
        <v>22477</v>
      </c>
      <c r="M96" s="3">
        <v>11</v>
      </c>
      <c r="N96" s="3">
        <v>5</v>
      </c>
      <c r="O96" s="3">
        <v>225600</v>
      </c>
      <c r="P96" s="3">
        <v>16640</v>
      </c>
      <c r="Q96" s="3">
        <v>4160</v>
      </c>
      <c r="R96" s="3">
        <v>4160</v>
      </c>
    </row>
    <row r="97" spans="12:18">
      <c r="L97" s="27" t="s">
        <v>22477</v>
      </c>
      <c r="M97" s="3">
        <v>11</v>
      </c>
      <c r="N97" s="3">
        <v>6</v>
      </c>
      <c r="O97" s="3">
        <v>282000</v>
      </c>
      <c r="P97" s="3">
        <v>20800</v>
      </c>
      <c r="Q97" s="3">
        <v>5200</v>
      </c>
      <c r="R97" s="3">
        <v>5200</v>
      </c>
    </row>
    <row r="98" spans="12:18">
      <c r="L98" s="27" t="s">
        <v>22477</v>
      </c>
      <c r="M98" s="3">
        <v>11</v>
      </c>
      <c r="N98" s="3">
        <v>7</v>
      </c>
      <c r="O98" s="3">
        <v>338400</v>
      </c>
      <c r="P98" s="3">
        <v>24960</v>
      </c>
      <c r="Q98" s="3">
        <v>6240</v>
      </c>
      <c r="R98" s="3">
        <v>6240</v>
      </c>
    </row>
    <row r="99" spans="12:18">
      <c r="L99" s="27" t="s">
        <v>22477</v>
      </c>
      <c r="M99" s="3">
        <v>11</v>
      </c>
      <c r="N99" s="3">
        <v>8</v>
      </c>
      <c r="O99" s="3">
        <v>394800</v>
      </c>
      <c r="P99" s="3">
        <v>29120</v>
      </c>
      <c r="Q99" s="3">
        <v>7280</v>
      </c>
      <c r="R99" s="3">
        <v>7280</v>
      </c>
    </row>
    <row r="100" spans="12:18">
      <c r="L100" s="27" t="s">
        <v>22477</v>
      </c>
      <c r="M100" s="3">
        <v>11</v>
      </c>
      <c r="N100" s="3">
        <v>9</v>
      </c>
      <c r="O100" s="3">
        <v>451200</v>
      </c>
      <c r="P100" s="3">
        <v>33280</v>
      </c>
      <c r="Q100" s="3">
        <v>8320</v>
      </c>
      <c r="R100" s="3">
        <v>8320</v>
      </c>
    </row>
    <row r="101" spans="12:18">
      <c r="L101" s="27" t="s">
        <v>22477</v>
      </c>
      <c r="M101" s="3">
        <v>11</v>
      </c>
      <c r="N101" s="3">
        <v>10</v>
      </c>
      <c r="O101" s="3">
        <v>507600</v>
      </c>
      <c r="P101" s="3">
        <v>37440</v>
      </c>
      <c r="Q101" s="3">
        <v>9360</v>
      </c>
      <c r="R101" s="3">
        <v>9360</v>
      </c>
    </row>
    <row r="102" spans="12:18">
      <c r="L102" s="27" t="s">
        <v>22477</v>
      </c>
      <c r="M102" s="3">
        <v>12</v>
      </c>
      <c r="N102" s="3">
        <v>2</v>
      </c>
      <c r="O102" s="3">
        <v>56400</v>
      </c>
      <c r="P102" s="3">
        <v>4160</v>
      </c>
      <c r="Q102" s="3">
        <v>1040</v>
      </c>
      <c r="R102" s="3">
        <v>1040</v>
      </c>
    </row>
    <row r="103" spans="12:18">
      <c r="L103" s="27" t="s">
        <v>22477</v>
      </c>
      <c r="M103" s="3">
        <v>12</v>
      </c>
      <c r="N103" s="3">
        <v>3</v>
      </c>
      <c r="O103" s="3">
        <v>112800</v>
      </c>
      <c r="P103" s="3">
        <v>8320</v>
      </c>
      <c r="Q103" s="3">
        <v>2080</v>
      </c>
      <c r="R103" s="3">
        <v>2080</v>
      </c>
    </row>
    <row r="104" spans="12:18">
      <c r="L104" s="27" t="s">
        <v>22477</v>
      </c>
      <c r="M104" s="3">
        <v>12</v>
      </c>
      <c r="N104" s="3">
        <v>4</v>
      </c>
      <c r="O104" s="3">
        <v>169200</v>
      </c>
      <c r="P104" s="3">
        <v>12480</v>
      </c>
      <c r="Q104" s="3">
        <v>3120</v>
      </c>
      <c r="R104" s="3">
        <v>3120</v>
      </c>
    </row>
    <row r="105" spans="12:18">
      <c r="L105" s="27" t="s">
        <v>22477</v>
      </c>
      <c r="M105" s="3">
        <v>12</v>
      </c>
      <c r="N105" s="3">
        <v>5</v>
      </c>
      <c r="O105" s="3">
        <v>225600</v>
      </c>
      <c r="P105" s="3">
        <v>16640</v>
      </c>
      <c r="Q105" s="3">
        <v>4160</v>
      </c>
      <c r="R105" s="3">
        <v>4160</v>
      </c>
    </row>
    <row r="106" spans="12:18">
      <c r="L106" s="27" t="s">
        <v>22477</v>
      </c>
      <c r="M106" s="3">
        <v>12</v>
      </c>
      <c r="N106" s="3">
        <v>6</v>
      </c>
      <c r="O106" s="3">
        <v>282000</v>
      </c>
      <c r="P106" s="3">
        <v>20800</v>
      </c>
      <c r="Q106" s="3">
        <v>5200</v>
      </c>
      <c r="R106" s="3">
        <v>5200</v>
      </c>
    </row>
    <row r="107" spans="12:18">
      <c r="L107" s="27" t="s">
        <v>22477</v>
      </c>
      <c r="M107" s="3">
        <v>12</v>
      </c>
      <c r="N107" s="3">
        <v>7</v>
      </c>
      <c r="O107" s="3">
        <v>338400</v>
      </c>
      <c r="P107" s="3">
        <v>24960</v>
      </c>
      <c r="Q107" s="3">
        <v>6240</v>
      </c>
      <c r="R107" s="3">
        <v>6240</v>
      </c>
    </row>
    <row r="108" spans="12:18">
      <c r="L108" s="27" t="s">
        <v>22477</v>
      </c>
      <c r="M108" s="3">
        <v>12</v>
      </c>
      <c r="N108" s="3">
        <v>8</v>
      </c>
      <c r="O108" s="3">
        <v>394800</v>
      </c>
      <c r="P108" s="3">
        <v>29120</v>
      </c>
      <c r="Q108" s="3">
        <v>7280</v>
      </c>
      <c r="R108" s="3">
        <v>7280</v>
      </c>
    </row>
    <row r="109" spans="12:18">
      <c r="L109" s="27" t="s">
        <v>22477</v>
      </c>
      <c r="M109" s="3">
        <v>12</v>
      </c>
      <c r="N109" s="3">
        <v>9</v>
      </c>
      <c r="O109" s="3">
        <v>451200</v>
      </c>
      <c r="P109" s="3">
        <v>33280</v>
      </c>
      <c r="Q109" s="3">
        <v>8320</v>
      </c>
      <c r="R109" s="3">
        <v>8320</v>
      </c>
    </row>
    <row r="110" spans="12:18">
      <c r="L110" s="27" t="s">
        <v>22477</v>
      </c>
      <c r="M110" s="3">
        <v>12</v>
      </c>
      <c r="N110" s="3">
        <v>10</v>
      </c>
      <c r="O110" s="3">
        <v>507600</v>
      </c>
      <c r="P110" s="3">
        <v>37440</v>
      </c>
      <c r="Q110" s="3">
        <v>9360</v>
      </c>
      <c r="R110" s="3">
        <v>9360</v>
      </c>
    </row>
    <row r="111" spans="12:18">
      <c r="L111" s="27" t="s">
        <v>22478</v>
      </c>
      <c r="M111" s="3">
        <v>13</v>
      </c>
      <c r="N111" s="3">
        <v>2</v>
      </c>
      <c r="O111" s="3">
        <v>56400</v>
      </c>
      <c r="P111" s="3">
        <v>4160</v>
      </c>
      <c r="Q111" s="3">
        <v>1040</v>
      </c>
      <c r="R111" s="3">
        <v>1040</v>
      </c>
    </row>
    <row r="112" spans="12:18">
      <c r="L112" s="27" t="s">
        <v>22478</v>
      </c>
      <c r="M112" s="3">
        <v>13</v>
      </c>
      <c r="N112" s="3">
        <v>3</v>
      </c>
      <c r="O112" s="3">
        <v>112800</v>
      </c>
      <c r="P112" s="3">
        <v>8320</v>
      </c>
      <c r="Q112" s="3">
        <v>2080</v>
      </c>
      <c r="R112" s="3">
        <v>2080</v>
      </c>
    </row>
    <row r="113" spans="12:18">
      <c r="L113" s="27" t="s">
        <v>22478</v>
      </c>
      <c r="M113" s="3">
        <v>13</v>
      </c>
      <c r="N113" s="3">
        <v>4</v>
      </c>
      <c r="O113" s="3">
        <v>169200</v>
      </c>
      <c r="P113" s="3">
        <v>12480</v>
      </c>
      <c r="Q113" s="3">
        <v>3120</v>
      </c>
      <c r="R113" s="3">
        <v>3120</v>
      </c>
    </row>
    <row r="114" spans="12:18">
      <c r="L114" s="27" t="s">
        <v>22478</v>
      </c>
      <c r="M114" s="3">
        <v>13</v>
      </c>
      <c r="N114" s="3">
        <v>5</v>
      </c>
      <c r="O114" s="3">
        <v>225600</v>
      </c>
      <c r="P114" s="3">
        <v>16640</v>
      </c>
      <c r="Q114" s="3">
        <v>4160</v>
      </c>
      <c r="R114" s="3">
        <v>4160</v>
      </c>
    </row>
    <row r="115" spans="12:18">
      <c r="L115" s="27" t="s">
        <v>22478</v>
      </c>
      <c r="M115" s="3">
        <v>13</v>
      </c>
      <c r="N115" s="3">
        <v>6</v>
      </c>
      <c r="O115" s="3">
        <v>282000</v>
      </c>
      <c r="P115" s="3">
        <v>20800</v>
      </c>
      <c r="Q115" s="3">
        <v>5200</v>
      </c>
      <c r="R115" s="3">
        <v>5200</v>
      </c>
    </row>
    <row r="116" spans="12:18">
      <c r="L116" s="27" t="s">
        <v>22478</v>
      </c>
      <c r="M116" s="3">
        <v>13</v>
      </c>
      <c r="N116" s="3">
        <v>7</v>
      </c>
      <c r="O116" s="3">
        <v>338400</v>
      </c>
      <c r="P116" s="3">
        <v>24960</v>
      </c>
      <c r="Q116" s="3">
        <v>6240</v>
      </c>
      <c r="R116" s="3">
        <v>6240</v>
      </c>
    </row>
    <row r="117" spans="12:18">
      <c r="L117" s="27" t="s">
        <v>22478</v>
      </c>
      <c r="M117" s="3">
        <v>13</v>
      </c>
      <c r="N117" s="3">
        <v>8</v>
      </c>
      <c r="O117" s="3">
        <v>394800</v>
      </c>
      <c r="P117" s="3">
        <v>29120</v>
      </c>
      <c r="Q117" s="3">
        <v>7280</v>
      </c>
      <c r="R117" s="3">
        <v>7280</v>
      </c>
    </row>
    <row r="118" spans="12:18">
      <c r="L118" s="27" t="s">
        <v>22478</v>
      </c>
      <c r="M118" s="3">
        <v>13</v>
      </c>
      <c r="N118" s="3">
        <v>9</v>
      </c>
      <c r="O118" s="3">
        <v>451200</v>
      </c>
      <c r="P118" s="3">
        <v>33280</v>
      </c>
      <c r="Q118" s="3">
        <v>8320</v>
      </c>
      <c r="R118" s="3">
        <v>8320</v>
      </c>
    </row>
    <row r="119" spans="12:18">
      <c r="L119" s="27" t="s">
        <v>22478</v>
      </c>
      <c r="M119" s="3">
        <v>13</v>
      </c>
      <c r="N119" s="3">
        <v>10</v>
      </c>
      <c r="O119" s="3">
        <v>507600</v>
      </c>
      <c r="P119" s="3">
        <v>37440</v>
      </c>
      <c r="Q119" s="3">
        <v>9360</v>
      </c>
      <c r="R119" s="3">
        <v>9360</v>
      </c>
    </row>
    <row r="120" spans="12:18">
      <c r="L120" s="27" t="s">
        <v>22478</v>
      </c>
      <c r="M120" s="3">
        <v>14</v>
      </c>
      <c r="N120" s="3">
        <v>2</v>
      </c>
      <c r="O120" s="3">
        <v>56400</v>
      </c>
      <c r="P120" s="3">
        <v>4160</v>
      </c>
      <c r="Q120" s="3">
        <v>1040</v>
      </c>
      <c r="R120" s="3">
        <v>1040</v>
      </c>
    </row>
    <row r="121" spans="12:18">
      <c r="L121" s="27" t="s">
        <v>22478</v>
      </c>
      <c r="M121" s="3">
        <v>14</v>
      </c>
      <c r="N121" s="3">
        <v>3</v>
      </c>
      <c r="O121" s="3">
        <v>112800</v>
      </c>
      <c r="P121" s="3">
        <v>8320</v>
      </c>
      <c r="Q121" s="3">
        <v>2080</v>
      </c>
      <c r="R121" s="3">
        <v>2080</v>
      </c>
    </row>
    <row r="122" spans="12:18">
      <c r="L122" s="27" t="s">
        <v>22478</v>
      </c>
      <c r="M122" s="3">
        <v>14</v>
      </c>
      <c r="N122" s="3">
        <v>4</v>
      </c>
      <c r="O122" s="3">
        <v>169200</v>
      </c>
      <c r="P122" s="3">
        <v>12480</v>
      </c>
      <c r="Q122" s="3">
        <v>3120</v>
      </c>
      <c r="R122" s="3">
        <v>3120</v>
      </c>
    </row>
    <row r="123" spans="12:18">
      <c r="L123" s="27" t="s">
        <v>22478</v>
      </c>
      <c r="M123" s="3">
        <v>14</v>
      </c>
      <c r="N123" s="3">
        <v>5</v>
      </c>
      <c r="O123" s="3">
        <v>225600</v>
      </c>
      <c r="P123" s="3">
        <v>16640</v>
      </c>
      <c r="Q123" s="3">
        <v>4160</v>
      </c>
      <c r="R123" s="3">
        <v>4160</v>
      </c>
    </row>
    <row r="124" spans="12:18">
      <c r="L124" s="27" t="s">
        <v>22478</v>
      </c>
      <c r="M124" s="3">
        <v>14</v>
      </c>
      <c r="N124" s="3">
        <v>6</v>
      </c>
      <c r="O124" s="3">
        <v>282000</v>
      </c>
      <c r="P124" s="3">
        <v>20800</v>
      </c>
      <c r="Q124" s="3">
        <v>5200</v>
      </c>
      <c r="R124" s="3">
        <v>5200</v>
      </c>
    </row>
    <row r="125" spans="12:18">
      <c r="L125" s="27" t="s">
        <v>22478</v>
      </c>
      <c r="M125" s="3">
        <v>14</v>
      </c>
      <c r="N125" s="3">
        <v>7</v>
      </c>
      <c r="O125" s="3">
        <v>338400</v>
      </c>
      <c r="P125" s="3">
        <v>24960</v>
      </c>
      <c r="Q125" s="3">
        <v>6240</v>
      </c>
      <c r="R125" s="3">
        <v>6240</v>
      </c>
    </row>
    <row r="126" spans="12:18">
      <c r="L126" s="27" t="s">
        <v>22478</v>
      </c>
      <c r="M126" s="3">
        <v>14</v>
      </c>
      <c r="N126" s="3">
        <v>8</v>
      </c>
      <c r="O126" s="3">
        <v>394800</v>
      </c>
      <c r="P126" s="3">
        <v>29120</v>
      </c>
      <c r="Q126" s="3">
        <v>7280</v>
      </c>
      <c r="R126" s="3">
        <v>7280</v>
      </c>
    </row>
    <row r="127" spans="12:18">
      <c r="L127" s="27" t="s">
        <v>22478</v>
      </c>
      <c r="M127" s="3">
        <v>14</v>
      </c>
      <c r="N127" s="3">
        <v>9</v>
      </c>
      <c r="O127" s="3">
        <v>451200</v>
      </c>
      <c r="P127" s="3">
        <v>33280</v>
      </c>
      <c r="Q127" s="3">
        <v>8320</v>
      </c>
      <c r="R127" s="3">
        <v>8320</v>
      </c>
    </row>
    <row r="128" spans="12:18">
      <c r="L128" s="27" t="s">
        <v>22478</v>
      </c>
      <c r="M128" s="3">
        <v>14</v>
      </c>
      <c r="N128" s="3">
        <v>10</v>
      </c>
      <c r="O128" s="3">
        <v>507600</v>
      </c>
      <c r="P128" s="3">
        <v>37440</v>
      </c>
      <c r="Q128" s="3">
        <v>9360</v>
      </c>
      <c r="R128" s="3">
        <v>9360</v>
      </c>
    </row>
    <row r="129" spans="12:18">
      <c r="L129" s="27" t="s">
        <v>22478</v>
      </c>
      <c r="M129" s="3">
        <v>15</v>
      </c>
      <c r="N129" s="3">
        <v>2</v>
      </c>
      <c r="O129" s="3">
        <v>56400</v>
      </c>
      <c r="P129" s="3">
        <v>4160</v>
      </c>
      <c r="Q129" s="3">
        <v>1040</v>
      </c>
      <c r="R129" s="3">
        <v>1040</v>
      </c>
    </row>
    <row r="130" spans="12:18">
      <c r="L130" s="27" t="s">
        <v>22478</v>
      </c>
      <c r="M130" s="3">
        <v>15</v>
      </c>
      <c r="N130" s="3">
        <v>3</v>
      </c>
      <c r="O130" s="3">
        <v>112800</v>
      </c>
      <c r="P130" s="3">
        <v>8320</v>
      </c>
      <c r="Q130" s="3">
        <v>2080</v>
      </c>
      <c r="R130" s="3">
        <v>2080</v>
      </c>
    </row>
    <row r="131" spans="12:18">
      <c r="L131" s="27" t="s">
        <v>22478</v>
      </c>
      <c r="M131" s="3">
        <v>15</v>
      </c>
      <c r="N131" s="3">
        <v>4</v>
      </c>
      <c r="O131" s="3">
        <v>169200</v>
      </c>
      <c r="P131" s="3">
        <v>12480</v>
      </c>
      <c r="Q131" s="3">
        <v>3120</v>
      </c>
      <c r="R131" s="3">
        <v>3120</v>
      </c>
    </row>
    <row r="132" spans="12:18">
      <c r="L132" s="27" t="s">
        <v>22478</v>
      </c>
      <c r="M132" s="3">
        <v>15</v>
      </c>
      <c r="N132" s="3">
        <v>5</v>
      </c>
      <c r="O132" s="3">
        <v>225600</v>
      </c>
      <c r="P132" s="3">
        <v>16640</v>
      </c>
      <c r="Q132" s="3">
        <v>4160</v>
      </c>
      <c r="R132" s="3">
        <v>4160</v>
      </c>
    </row>
    <row r="133" spans="12:18">
      <c r="L133" s="27" t="s">
        <v>22478</v>
      </c>
      <c r="M133" s="3">
        <v>15</v>
      </c>
      <c r="N133" s="3">
        <v>6</v>
      </c>
      <c r="O133" s="3">
        <v>282000</v>
      </c>
      <c r="P133" s="3">
        <v>20800</v>
      </c>
      <c r="Q133" s="3">
        <v>5200</v>
      </c>
      <c r="R133" s="3">
        <v>5200</v>
      </c>
    </row>
    <row r="134" spans="12:18">
      <c r="L134" s="27" t="s">
        <v>22478</v>
      </c>
      <c r="M134" s="3">
        <v>15</v>
      </c>
      <c r="N134" s="3">
        <v>7</v>
      </c>
      <c r="O134" s="3">
        <v>338400</v>
      </c>
      <c r="P134" s="3">
        <v>24960</v>
      </c>
      <c r="Q134" s="3">
        <v>6240</v>
      </c>
      <c r="R134" s="3">
        <v>6240</v>
      </c>
    </row>
    <row r="135" spans="12:18">
      <c r="L135" s="27" t="s">
        <v>22478</v>
      </c>
      <c r="M135" s="3">
        <v>15</v>
      </c>
      <c r="N135" s="3">
        <v>8</v>
      </c>
      <c r="O135" s="3">
        <v>394800</v>
      </c>
      <c r="P135" s="3">
        <v>29120</v>
      </c>
      <c r="Q135" s="3">
        <v>7280</v>
      </c>
      <c r="R135" s="3">
        <v>7280</v>
      </c>
    </row>
    <row r="136" spans="12:18">
      <c r="L136" s="27" t="s">
        <v>22478</v>
      </c>
      <c r="M136" s="3">
        <v>15</v>
      </c>
      <c r="N136" s="3">
        <v>9</v>
      </c>
      <c r="O136" s="3">
        <v>451200</v>
      </c>
      <c r="P136" s="3">
        <v>33280</v>
      </c>
      <c r="Q136" s="3">
        <v>8320</v>
      </c>
      <c r="R136" s="3">
        <v>8320</v>
      </c>
    </row>
    <row r="137" spans="12:18">
      <c r="L137" s="27" t="s">
        <v>22478</v>
      </c>
      <c r="M137" s="3">
        <v>15</v>
      </c>
      <c r="N137" s="3">
        <v>10</v>
      </c>
      <c r="O137" s="3">
        <v>507600</v>
      </c>
      <c r="P137" s="3">
        <v>37440</v>
      </c>
      <c r="Q137" s="3">
        <v>9360</v>
      </c>
      <c r="R137" s="3">
        <v>9360</v>
      </c>
    </row>
    <row r="138" spans="12:18">
      <c r="L138" s="27" t="s">
        <v>22479</v>
      </c>
      <c r="M138" s="3">
        <v>16</v>
      </c>
      <c r="N138" s="3">
        <v>2</v>
      </c>
      <c r="O138" s="3">
        <v>56400</v>
      </c>
      <c r="P138" s="3">
        <v>4160</v>
      </c>
      <c r="Q138" s="3">
        <v>1040</v>
      </c>
      <c r="R138" s="3">
        <v>1040</v>
      </c>
    </row>
    <row r="139" spans="12:18">
      <c r="L139" s="27" t="s">
        <v>22479</v>
      </c>
      <c r="M139" s="3">
        <v>16</v>
      </c>
      <c r="N139" s="3">
        <v>3</v>
      </c>
      <c r="O139" s="3">
        <v>112800</v>
      </c>
      <c r="P139" s="3">
        <v>8320</v>
      </c>
      <c r="Q139" s="3">
        <v>2080</v>
      </c>
      <c r="R139" s="3">
        <v>2080</v>
      </c>
    </row>
    <row r="140" spans="12:18">
      <c r="L140" s="27" t="s">
        <v>22479</v>
      </c>
      <c r="M140" s="3">
        <v>16</v>
      </c>
      <c r="N140" s="3">
        <v>4</v>
      </c>
      <c r="O140" s="3">
        <v>169200</v>
      </c>
      <c r="P140" s="3">
        <v>12480</v>
      </c>
      <c r="Q140" s="3">
        <v>3120</v>
      </c>
      <c r="R140" s="3">
        <v>3120</v>
      </c>
    </row>
    <row r="141" spans="12:18">
      <c r="L141" s="27" t="s">
        <v>22479</v>
      </c>
      <c r="M141" s="3">
        <v>16</v>
      </c>
      <c r="N141" s="3">
        <v>5</v>
      </c>
      <c r="O141" s="3">
        <v>225600</v>
      </c>
      <c r="P141" s="3">
        <v>16640</v>
      </c>
      <c r="Q141" s="3">
        <v>4160</v>
      </c>
      <c r="R141" s="3">
        <v>4160</v>
      </c>
    </row>
    <row r="142" spans="12:18">
      <c r="L142" s="27" t="s">
        <v>22479</v>
      </c>
      <c r="M142" s="3">
        <v>16</v>
      </c>
      <c r="N142" s="3">
        <v>6</v>
      </c>
      <c r="O142" s="3">
        <v>282000</v>
      </c>
      <c r="P142" s="3">
        <v>20800</v>
      </c>
      <c r="Q142" s="3">
        <v>5200</v>
      </c>
      <c r="R142" s="3">
        <v>5200</v>
      </c>
    </row>
    <row r="143" spans="12:18">
      <c r="L143" s="27" t="s">
        <v>22479</v>
      </c>
      <c r="M143" s="3">
        <v>16</v>
      </c>
      <c r="N143" s="3">
        <v>7</v>
      </c>
      <c r="O143" s="3">
        <v>338400</v>
      </c>
      <c r="P143" s="3">
        <v>24960</v>
      </c>
      <c r="Q143" s="3">
        <v>6240</v>
      </c>
      <c r="R143" s="3">
        <v>6240</v>
      </c>
    </row>
    <row r="144" spans="12:18">
      <c r="L144" s="27" t="s">
        <v>22479</v>
      </c>
      <c r="M144" s="3">
        <v>16</v>
      </c>
      <c r="N144" s="3">
        <v>8</v>
      </c>
      <c r="O144" s="3">
        <v>394800</v>
      </c>
      <c r="P144" s="3">
        <v>29120</v>
      </c>
      <c r="Q144" s="3">
        <v>7280</v>
      </c>
      <c r="R144" s="3">
        <v>7280</v>
      </c>
    </row>
    <row r="145" spans="12:18">
      <c r="L145" s="27" t="s">
        <v>22479</v>
      </c>
      <c r="M145" s="3">
        <v>16</v>
      </c>
      <c r="N145" s="3">
        <v>9</v>
      </c>
      <c r="O145" s="3">
        <v>451200</v>
      </c>
      <c r="P145" s="3">
        <v>33280</v>
      </c>
      <c r="Q145" s="3">
        <v>8320</v>
      </c>
      <c r="R145" s="3">
        <v>8320</v>
      </c>
    </row>
    <row r="146" spans="12:18">
      <c r="L146" s="27" t="s">
        <v>22479</v>
      </c>
      <c r="M146" s="3">
        <v>16</v>
      </c>
      <c r="N146" s="3">
        <v>10</v>
      </c>
      <c r="O146" s="3">
        <v>507600</v>
      </c>
      <c r="P146" s="3">
        <v>37440</v>
      </c>
      <c r="Q146" s="3">
        <v>9360</v>
      </c>
      <c r="R146" s="3">
        <v>9360</v>
      </c>
    </row>
    <row r="147" spans="12:18">
      <c r="L147" s="27" t="s">
        <v>22479</v>
      </c>
      <c r="M147" s="3">
        <v>17</v>
      </c>
      <c r="N147" s="3">
        <v>2</v>
      </c>
      <c r="O147" s="3">
        <v>56400</v>
      </c>
      <c r="P147" s="3">
        <v>4160</v>
      </c>
      <c r="Q147" s="3">
        <v>1040</v>
      </c>
      <c r="R147" s="3">
        <v>1040</v>
      </c>
    </row>
    <row r="148" spans="12:18">
      <c r="L148" s="27" t="s">
        <v>22479</v>
      </c>
      <c r="M148" s="3">
        <v>17</v>
      </c>
      <c r="N148" s="3">
        <v>3</v>
      </c>
      <c r="O148" s="3">
        <v>112800</v>
      </c>
      <c r="P148" s="3">
        <v>8320</v>
      </c>
      <c r="Q148" s="3">
        <v>2080</v>
      </c>
      <c r="R148" s="3">
        <v>2080</v>
      </c>
    </row>
    <row r="149" spans="12:18">
      <c r="L149" s="27" t="s">
        <v>22479</v>
      </c>
      <c r="M149" s="3">
        <v>17</v>
      </c>
      <c r="N149" s="3">
        <v>4</v>
      </c>
      <c r="O149" s="3">
        <v>169200</v>
      </c>
      <c r="P149" s="3">
        <v>12480</v>
      </c>
      <c r="Q149" s="3">
        <v>3120</v>
      </c>
      <c r="R149" s="3">
        <v>3120</v>
      </c>
    </row>
    <row r="150" spans="12:18">
      <c r="L150" s="27" t="s">
        <v>22479</v>
      </c>
      <c r="M150" s="3">
        <v>17</v>
      </c>
      <c r="N150" s="3">
        <v>5</v>
      </c>
      <c r="O150" s="3">
        <v>225600</v>
      </c>
      <c r="P150" s="3">
        <v>16640</v>
      </c>
      <c r="Q150" s="3">
        <v>4160</v>
      </c>
      <c r="R150" s="3">
        <v>4160</v>
      </c>
    </row>
    <row r="151" spans="12:18">
      <c r="L151" s="27" t="s">
        <v>22479</v>
      </c>
      <c r="M151" s="3">
        <v>17</v>
      </c>
      <c r="N151" s="3">
        <v>6</v>
      </c>
      <c r="O151" s="3">
        <v>282000</v>
      </c>
      <c r="P151" s="3">
        <v>20800</v>
      </c>
      <c r="Q151" s="3">
        <v>5200</v>
      </c>
      <c r="R151" s="3">
        <v>5200</v>
      </c>
    </row>
    <row r="152" spans="12:18">
      <c r="L152" s="27" t="s">
        <v>22479</v>
      </c>
      <c r="M152" s="3">
        <v>17</v>
      </c>
      <c r="N152" s="3">
        <v>7</v>
      </c>
      <c r="O152" s="3">
        <v>338400</v>
      </c>
      <c r="P152" s="3">
        <v>24960</v>
      </c>
      <c r="Q152" s="3">
        <v>6240</v>
      </c>
      <c r="R152" s="3">
        <v>6240</v>
      </c>
    </row>
    <row r="153" spans="12:18">
      <c r="L153" s="27" t="s">
        <v>22479</v>
      </c>
      <c r="M153" s="3">
        <v>17</v>
      </c>
      <c r="N153" s="3">
        <v>8</v>
      </c>
      <c r="O153" s="3">
        <v>394800</v>
      </c>
      <c r="P153" s="3">
        <v>29120</v>
      </c>
      <c r="Q153" s="3">
        <v>7280</v>
      </c>
      <c r="R153" s="3">
        <v>7280</v>
      </c>
    </row>
    <row r="154" spans="12:18">
      <c r="L154" s="27" t="s">
        <v>22479</v>
      </c>
      <c r="M154" s="3">
        <v>17</v>
      </c>
      <c r="N154" s="3">
        <v>9</v>
      </c>
      <c r="O154" s="3">
        <v>451200</v>
      </c>
      <c r="P154" s="3">
        <v>33280</v>
      </c>
      <c r="Q154" s="3">
        <v>8320</v>
      </c>
      <c r="R154" s="3">
        <v>8320</v>
      </c>
    </row>
    <row r="155" spans="12:18">
      <c r="L155" s="27" t="s">
        <v>22479</v>
      </c>
      <c r="M155" s="3">
        <v>17</v>
      </c>
      <c r="N155" s="3">
        <v>10</v>
      </c>
      <c r="O155" s="3">
        <v>507600</v>
      </c>
      <c r="P155" s="3">
        <v>37440</v>
      </c>
      <c r="Q155" s="3">
        <v>9360</v>
      </c>
      <c r="R155" s="3">
        <v>9360</v>
      </c>
    </row>
    <row r="156" spans="12:18">
      <c r="L156" s="27" t="s">
        <v>22479</v>
      </c>
      <c r="M156" s="3">
        <v>18</v>
      </c>
      <c r="N156" s="3">
        <v>2</v>
      </c>
      <c r="O156" s="3">
        <v>56400</v>
      </c>
      <c r="P156" s="3">
        <v>4160</v>
      </c>
      <c r="Q156" s="3">
        <v>1040</v>
      </c>
      <c r="R156" s="3">
        <v>1040</v>
      </c>
    </row>
    <row r="157" spans="12:18">
      <c r="L157" s="27" t="s">
        <v>22479</v>
      </c>
      <c r="M157" s="3">
        <v>18</v>
      </c>
      <c r="N157" s="3">
        <v>3</v>
      </c>
      <c r="O157" s="3">
        <v>112800</v>
      </c>
      <c r="P157" s="3">
        <v>8320</v>
      </c>
      <c r="Q157" s="3">
        <v>2080</v>
      </c>
      <c r="R157" s="3">
        <v>2080</v>
      </c>
    </row>
    <row r="158" spans="12:18">
      <c r="L158" s="27" t="s">
        <v>22479</v>
      </c>
      <c r="M158" s="3">
        <v>18</v>
      </c>
      <c r="N158" s="3">
        <v>4</v>
      </c>
      <c r="O158" s="3">
        <v>169200</v>
      </c>
      <c r="P158" s="3">
        <v>12480</v>
      </c>
      <c r="Q158" s="3">
        <v>3120</v>
      </c>
      <c r="R158" s="3">
        <v>3120</v>
      </c>
    </row>
    <row r="159" spans="12:18">
      <c r="L159" s="27" t="s">
        <v>22479</v>
      </c>
      <c r="M159" s="3">
        <v>18</v>
      </c>
      <c r="N159" s="3">
        <v>5</v>
      </c>
      <c r="O159" s="3">
        <v>225600</v>
      </c>
      <c r="P159" s="3">
        <v>16640</v>
      </c>
      <c r="Q159" s="3">
        <v>4160</v>
      </c>
      <c r="R159" s="3">
        <v>4160</v>
      </c>
    </row>
    <row r="160" spans="12:18">
      <c r="L160" s="27" t="s">
        <v>22479</v>
      </c>
      <c r="M160" s="3">
        <v>18</v>
      </c>
      <c r="N160" s="3">
        <v>6</v>
      </c>
      <c r="O160" s="3">
        <v>282000</v>
      </c>
      <c r="P160" s="3">
        <v>20800</v>
      </c>
      <c r="Q160" s="3">
        <v>5200</v>
      </c>
      <c r="R160" s="3">
        <v>5200</v>
      </c>
    </row>
    <row r="161" spans="12:18">
      <c r="L161" s="27" t="s">
        <v>22479</v>
      </c>
      <c r="M161" s="3">
        <v>18</v>
      </c>
      <c r="N161" s="3">
        <v>7</v>
      </c>
      <c r="O161" s="3">
        <v>338400</v>
      </c>
      <c r="P161" s="3">
        <v>24960</v>
      </c>
      <c r="Q161" s="3">
        <v>6240</v>
      </c>
      <c r="R161" s="3">
        <v>6240</v>
      </c>
    </row>
    <row r="162" spans="12:18">
      <c r="L162" s="27" t="s">
        <v>22479</v>
      </c>
      <c r="M162" s="3">
        <v>18</v>
      </c>
      <c r="N162" s="3">
        <v>8</v>
      </c>
      <c r="O162" s="3">
        <v>394800</v>
      </c>
      <c r="P162" s="3">
        <v>29120</v>
      </c>
      <c r="Q162" s="3">
        <v>7280</v>
      </c>
      <c r="R162" s="3">
        <v>7280</v>
      </c>
    </row>
    <row r="163" spans="12:18">
      <c r="L163" s="27" t="s">
        <v>22479</v>
      </c>
      <c r="M163" s="3">
        <v>18</v>
      </c>
      <c r="N163" s="3">
        <v>9</v>
      </c>
      <c r="O163" s="3">
        <v>451200</v>
      </c>
      <c r="P163" s="3">
        <v>33280</v>
      </c>
      <c r="Q163" s="3">
        <v>8320</v>
      </c>
      <c r="R163" s="3">
        <v>8320</v>
      </c>
    </row>
    <row r="164" spans="12:18">
      <c r="L164" s="27" t="s">
        <v>22479</v>
      </c>
      <c r="M164" s="3">
        <v>18</v>
      </c>
      <c r="N164" s="3">
        <v>10</v>
      </c>
      <c r="O164" s="3">
        <v>507600</v>
      </c>
      <c r="P164" s="3">
        <v>37440</v>
      </c>
      <c r="Q164" s="3">
        <v>9360</v>
      </c>
      <c r="R164" s="3">
        <v>9360</v>
      </c>
    </row>
    <row r="165" spans="12:18">
      <c r="L165" s="27" t="s">
        <v>22482</v>
      </c>
      <c r="M165" s="3">
        <v>25</v>
      </c>
      <c r="N165" s="3">
        <v>2</v>
      </c>
      <c r="O165" s="3">
        <v>29400</v>
      </c>
      <c r="P165" s="3">
        <v>2160</v>
      </c>
      <c r="Q165" s="3">
        <v>540</v>
      </c>
      <c r="R165" s="3">
        <v>540</v>
      </c>
    </row>
    <row r="166" spans="12:18">
      <c r="L166" s="27" t="s">
        <v>22482</v>
      </c>
      <c r="M166" s="3">
        <v>25</v>
      </c>
      <c r="N166" s="3">
        <v>3</v>
      </c>
      <c r="O166" s="3">
        <v>58800</v>
      </c>
      <c r="P166" s="3">
        <v>4320</v>
      </c>
      <c r="Q166" s="3">
        <v>1080</v>
      </c>
      <c r="R166" s="3">
        <v>1080</v>
      </c>
    </row>
    <row r="167" spans="12:18">
      <c r="L167" s="27" t="s">
        <v>22482</v>
      </c>
      <c r="M167" s="3">
        <v>25</v>
      </c>
      <c r="N167" s="3">
        <v>4</v>
      </c>
      <c r="O167" s="3">
        <v>88200</v>
      </c>
      <c r="P167" s="3">
        <v>6480</v>
      </c>
      <c r="Q167" s="3">
        <v>1620</v>
      </c>
      <c r="R167" s="3">
        <v>1620</v>
      </c>
    </row>
    <row r="168" spans="12:18">
      <c r="L168" s="27" t="s">
        <v>22482</v>
      </c>
      <c r="M168" s="3">
        <v>25</v>
      </c>
      <c r="N168" s="3">
        <v>5</v>
      </c>
      <c r="O168" s="3">
        <v>117600</v>
      </c>
      <c r="P168" s="3">
        <v>8640</v>
      </c>
      <c r="Q168" s="3">
        <v>2160</v>
      </c>
      <c r="R168" s="3">
        <v>2160</v>
      </c>
    </row>
    <row r="169" spans="12:18">
      <c r="L169" s="27" t="s">
        <v>22482</v>
      </c>
      <c r="M169" s="3">
        <v>25</v>
      </c>
      <c r="N169" s="3">
        <v>6</v>
      </c>
      <c r="O169" s="3">
        <v>147000</v>
      </c>
      <c r="P169" s="3">
        <v>10800</v>
      </c>
      <c r="Q169" s="3">
        <v>2700</v>
      </c>
      <c r="R169" s="3">
        <v>2700</v>
      </c>
    </row>
    <row r="170" spans="12:18">
      <c r="L170" s="27" t="s">
        <v>22482</v>
      </c>
      <c r="M170" s="3">
        <v>25</v>
      </c>
      <c r="N170" s="3">
        <v>7</v>
      </c>
      <c r="O170" s="3">
        <v>176400</v>
      </c>
      <c r="P170" s="3">
        <v>12960</v>
      </c>
      <c r="Q170" s="3">
        <v>3240</v>
      </c>
      <c r="R170" s="3">
        <v>3240</v>
      </c>
    </row>
    <row r="171" spans="12:18">
      <c r="L171" s="27" t="s">
        <v>22482</v>
      </c>
      <c r="M171" s="3">
        <v>25</v>
      </c>
      <c r="N171" s="3">
        <v>8</v>
      </c>
      <c r="O171" s="3">
        <v>205800</v>
      </c>
      <c r="P171" s="3">
        <v>15120</v>
      </c>
      <c r="Q171" s="3">
        <v>3780</v>
      </c>
      <c r="R171" s="3">
        <v>3780</v>
      </c>
    </row>
    <row r="172" spans="12:18">
      <c r="L172" s="27" t="s">
        <v>22482</v>
      </c>
      <c r="M172" s="3">
        <v>25</v>
      </c>
      <c r="N172" s="3">
        <v>9</v>
      </c>
      <c r="O172" s="3">
        <v>235200</v>
      </c>
      <c r="P172" s="3">
        <v>17280</v>
      </c>
      <c r="Q172" s="3">
        <v>4320</v>
      </c>
      <c r="R172" s="3">
        <v>4320</v>
      </c>
    </row>
    <row r="173" spans="12:18">
      <c r="L173" s="27" t="s">
        <v>22482</v>
      </c>
      <c r="M173" s="3">
        <v>25</v>
      </c>
      <c r="N173" s="3">
        <v>10</v>
      </c>
      <c r="O173" s="3">
        <v>264600</v>
      </c>
      <c r="P173" s="3">
        <v>19440</v>
      </c>
      <c r="Q173" s="3">
        <v>4860</v>
      </c>
      <c r="R173" s="3">
        <v>4860</v>
      </c>
    </row>
    <row r="174" spans="12:18">
      <c r="L174" s="27" t="s">
        <v>22482</v>
      </c>
      <c r="M174" s="3">
        <v>26</v>
      </c>
      <c r="N174" s="3">
        <v>2</v>
      </c>
      <c r="O174" s="3">
        <v>29400</v>
      </c>
      <c r="P174" s="3">
        <v>2160</v>
      </c>
      <c r="Q174" s="3">
        <v>540</v>
      </c>
      <c r="R174" s="3">
        <v>540</v>
      </c>
    </row>
    <row r="175" spans="12:18">
      <c r="L175" s="27" t="s">
        <v>22482</v>
      </c>
      <c r="M175" s="3">
        <v>26</v>
      </c>
      <c r="N175" s="3">
        <v>3</v>
      </c>
      <c r="O175" s="3">
        <v>58800</v>
      </c>
      <c r="P175" s="3">
        <v>4320</v>
      </c>
      <c r="Q175" s="3">
        <v>1080</v>
      </c>
      <c r="R175" s="3">
        <v>1080</v>
      </c>
    </row>
    <row r="176" spans="12:18">
      <c r="L176" s="27" t="s">
        <v>22482</v>
      </c>
      <c r="M176" s="3">
        <v>26</v>
      </c>
      <c r="N176" s="3">
        <v>4</v>
      </c>
      <c r="O176" s="3">
        <v>88200</v>
      </c>
      <c r="P176" s="3">
        <v>6480</v>
      </c>
      <c r="Q176" s="3">
        <v>1620</v>
      </c>
      <c r="R176" s="3">
        <v>1620</v>
      </c>
    </row>
    <row r="177" spans="12:18">
      <c r="L177" s="27" t="s">
        <v>22482</v>
      </c>
      <c r="M177" s="3">
        <v>26</v>
      </c>
      <c r="N177" s="3">
        <v>5</v>
      </c>
      <c r="O177" s="3">
        <v>117600</v>
      </c>
      <c r="P177" s="3">
        <v>8640</v>
      </c>
      <c r="Q177" s="3">
        <v>2160</v>
      </c>
      <c r="R177" s="3">
        <v>2160</v>
      </c>
    </row>
    <row r="178" spans="12:18">
      <c r="L178" s="27" t="s">
        <v>22482</v>
      </c>
      <c r="M178" s="3">
        <v>26</v>
      </c>
      <c r="N178" s="3">
        <v>6</v>
      </c>
      <c r="O178" s="3">
        <v>147000</v>
      </c>
      <c r="P178" s="3">
        <v>10800</v>
      </c>
      <c r="Q178" s="3">
        <v>2700</v>
      </c>
      <c r="R178" s="3">
        <v>2700</v>
      </c>
    </row>
    <row r="179" spans="12:18">
      <c r="L179" s="27" t="s">
        <v>22482</v>
      </c>
      <c r="M179" s="3">
        <v>26</v>
      </c>
      <c r="N179" s="3">
        <v>7</v>
      </c>
      <c r="O179" s="3">
        <v>176400</v>
      </c>
      <c r="P179" s="3">
        <v>12960</v>
      </c>
      <c r="Q179" s="3">
        <v>3240</v>
      </c>
      <c r="R179" s="3">
        <v>3240</v>
      </c>
    </row>
    <row r="180" spans="12:18">
      <c r="L180" s="27" t="s">
        <v>22482</v>
      </c>
      <c r="M180" s="3">
        <v>26</v>
      </c>
      <c r="N180" s="3">
        <v>8</v>
      </c>
      <c r="O180" s="3">
        <v>205800</v>
      </c>
      <c r="P180" s="3">
        <v>15120</v>
      </c>
      <c r="Q180" s="3">
        <v>3780</v>
      </c>
      <c r="R180" s="3">
        <v>3780</v>
      </c>
    </row>
    <row r="181" spans="12:18">
      <c r="L181" s="27" t="s">
        <v>22482</v>
      </c>
      <c r="M181" s="3">
        <v>26</v>
      </c>
      <c r="N181" s="3">
        <v>9</v>
      </c>
      <c r="O181" s="3">
        <v>235200</v>
      </c>
      <c r="P181" s="3">
        <v>17280</v>
      </c>
      <c r="Q181" s="3">
        <v>4320</v>
      </c>
      <c r="R181" s="3">
        <v>4320</v>
      </c>
    </row>
    <row r="182" spans="12:18">
      <c r="L182" s="27" t="s">
        <v>22482</v>
      </c>
      <c r="M182" s="3">
        <v>26</v>
      </c>
      <c r="N182" s="3">
        <v>10</v>
      </c>
      <c r="O182" s="3">
        <v>264600</v>
      </c>
      <c r="P182" s="3">
        <v>19440</v>
      </c>
      <c r="Q182" s="3">
        <v>4860</v>
      </c>
      <c r="R182" s="3">
        <v>4860</v>
      </c>
    </row>
    <row r="183" spans="12:18">
      <c r="L183" s="27" t="s">
        <v>22482</v>
      </c>
      <c r="M183" s="3">
        <v>27</v>
      </c>
      <c r="N183" s="3">
        <v>2</v>
      </c>
      <c r="O183" s="3">
        <v>29400</v>
      </c>
      <c r="P183" s="3">
        <v>2160</v>
      </c>
      <c r="Q183" s="3">
        <v>540</v>
      </c>
      <c r="R183" s="3">
        <v>540</v>
      </c>
    </row>
    <row r="184" spans="12:18">
      <c r="L184" s="27" t="s">
        <v>22482</v>
      </c>
      <c r="M184" s="3">
        <v>27</v>
      </c>
      <c r="N184" s="3">
        <v>3</v>
      </c>
      <c r="O184" s="3">
        <v>58800</v>
      </c>
      <c r="P184" s="3">
        <v>4320</v>
      </c>
      <c r="Q184" s="3">
        <v>1080</v>
      </c>
      <c r="R184" s="3">
        <v>1080</v>
      </c>
    </row>
    <row r="185" spans="12:18">
      <c r="L185" s="27" t="s">
        <v>22482</v>
      </c>
      <c r="M185" s="3">
        <v>27</v>
      </c>
      <c r="N185" s="3">
        <v>4</v>
      </c>
      <c r="O185" s="3">
        <v>88200</v>
      </c>
      <c r="P185" s="3">
        <v>6480</v>
      </c>
      <c r="Q185" s="3">
        <v>1620</v>
      </c>
      <c r="R185" s="3">
        <v>1620</v>
      </c>
    </row>
    <row r="186" spans="12:18">
      <c r="L186" s="27" t="s">
        <v>22482</v>
      </c>
      <c r="M186" s="3">
        <v>27</v>
      </c>
      <c r="N186" s="3">
        <v>5</v>
      </c>
      <c r="O186" s="3">
        <v>117600</v>
      </c>
      <c r="P186" s="3">
        <v>8640</v>
      </c>
      <c r="Q186" s="3">
        <v>2160</v>
      </c>
      <c r="R186" s="3">
        <v>2160</v>
      </c>
    </row>
    <row r="187" spans="12:18">
      <c r="L187" s="27" t="s">
        <v>22482</v>
      </c>
      <c r="M187" s="3">
        <v>27</v>
      </c>
      <c r="N187" s="3">
        <v>6</v>
      </c>
      <c r="O187" s="3">
        <v>147000</v>
      </c>
      <c r="P187" s="3">
        <v>10800</v>
      </c>
      <c r="Q187" s="3">
        <v>2700</v>
      </c>
      <c r="R187" s="3">
        <v>2700</v>
      </c>
    </row>
    <row r="188" spans="12:18">
      <c r="L188" s="27" t="s">
        <v>22482</v>
      </c>
      <c r="M188" s="3">
        <v>27</v>
      </c>
      <c r="N188" s="3">
        <v>7</v>
      </c>
      <c r="O188" s="3">
        <v>176400</v>
      </c>
      <c r="P188" s="3">
        <v>12960</v>
      </c>
      <c r="Q188" s="3">
        <v>3240</v>
      </c>
      <c r="R188" s="3">
        <v>3240</v>
      </c>
    </row>
    <row r="189" spans="12:18">
      <c r="L189" s="27" t="s">
        <v>22482</v>
      </c>
      <c r="M189" s="3">
        <v>27</v>
      </c>
      <c r="N189" s="3">
        <v>8</v>
      </c>
      <c r="O189" s="3">
        <v>205800</v>
      </c>
      <c r="P189" s="3">
        <v>15120</v>
      </c>
      <c r="Q189" s="3">
        <v>3780</v>
      </c>
      <c r="R189" s="3">
        <v>3780</v>
      </c>
    </row>
    <row r="190" spans="12:18">
      <c r="L190" s="27" t="s">
        <v>22482</v>
      </c>
      <c r="M190" s="3">
        <v>27</v>
      </c>
      <c r="N190" s="3">
        <v>9</v>
      </c>
      <c r="O190" s="3">
        <v>235200</v>
      </c>
      <c r="P190" s="3">
        <v>17280</v>
      </c>
      <c r="Q190" s="3">
        <v>4320</v>
      </c>
      <c r="R190" s="3">
        <v>4320</v>
      </c>
    </row>
    <row r="191" spans="12:18">
      <c r="L191" s="27" t="s">
        <v>22482</v>
      </c>
      <c r="M191" s="3">
        <v>27</v>
      </c>
      <c r="N191" s="3">
        <v>10</v>
      </c>
      <c r="O191" s="3">
        <v>264600</v>
      </c>
      <c r="P191" s="3">
        <v>19440</v>
      </c>
      <c r="Q191" s="3">
        <v>4860</v>
      </c>
      <c r="R191" s="3">
        <v>4860</v>
      </c>
    </row>
    <row r="192" spans="12:18">
      <c r="L192" s="27" t="s">
        <v>22483</v>
      </c>
      <c r="M192" s="3">
        <v>28</v>
      </c>
      <c r="N192" s="3">
        <v>2</v>
      </c>
      <c r="O192" s="3">
        <v>17100</v>
      </c>
      <c r="P192" s="3">
        <v>1240</v>
      </c>
      <c r="Q192" s="3">
        <v>310</v>
      </c>
      <c r="R192" s="3">
        <v>310</v>
      </c>
    </row>
    <row r="193" spans="12:18">
      <c r="L193" s="27" t="s">
        <v>22483</v>
      </c>
      <c r="M193" s="3">
        <v>28</v>
      </c>
      <c r="N193" s="3">
        <v>3</v>
      </c>
      <c r="O193" s="3">
        <v>34200</v>
      </c>
      <c r="P193" s="3">
        <v>2480</v>
      </c>
      <c r="Q193" s="3">
        <v>620</v>
      </c>
      <c r="R193" s="3">
        <v>620</v>
      </c>
    </row>
    <row r="194" spans="12:18">
      <c r="L194" s="27" t="s">
        <v>22483</v>
      </c>
      <c r="M194" s="3">
        <v>28</v>
      </c>
      <c r="N194" s="3">
        <v>4</v>
      </c>
      <c r="O194" s="3">
        <v>51300</v>
      </c>
      <c r="P194" s="3">
        <v>3720</v>
      </c>
      <c r="Q194" s="3">
        <v>930</v>
      </c>
      <c r="R194" s="3">
        <v>930</v>
      </c>
    </row>
    <row r="195" spans="12:18">
      <c r="L195" s="27" t="s">
        <v>22483</v>
      </c>
      <c r="M195" s="3">
        <v>28</v>
      </c>
      <c r="N195" s="3">
        <v>5</v>
      </c>
      <c r="O195" s="3">
        <v>68400</v>
      </c>
      <c r="P195" s="3">
        <v>4960</v>
      </c>
      <c r="Q195" s="3">
        <v>1240</v>
      </c>
      <c r="R195" s="3">
        <v>1240</v>
      </c>
    </row>
    <row r="196" spans="12:18">
      <c r="L196" s="27" t="s">
        <v>22483</v>
      </c>
      <c r="M196" s="3">
        <v>28</v>
      </c>
      <c r="N196" s="3">
        <v>6</v>
      </c>
      <c r="O196" s="3">
        <v>85500</v>
      </c>
      <c r="P196" s="3">
        <v>6200</v>
      </c>
      <c r="Q196" s="3">
        <v>1550</v>
      </c>
      <c r="R196" s="3">
        <v>1550</v>
      </c>
    </row>
    <row r="197" spans="12:18">
      <c r="L197" s="27" t="s">
        <v>22483</v>
      </c>
      <c r="M197" s="3">
        <v>28</v>
      </c>
      <c r="N197" s="3">
        <v>7</v>
      </c>
      <c r="O197" s="3">
        <v>102600</v>
      </c>
      <c r="P197" s="3">
        <v>7440</v>
      </c>
      <c r="Q197" s="3">
        <v>1860</v>
      </c>
      <c r="R197" s="3">
        <v>1860</v>
      </c>
    </row>
    <row r="198" spans="12:18">
      <c r="L198" s="27" t="s">
        <v>22483</v>
      </c>
      <c r="M198" s="3">
        <v>28</v>
      </c>
      <c r="N198" s="3">
        <v>8</v>
      </c>
      <c r="O198" s="3">
        <v>119700</v>
      </c>
      <c r="P198" s="3">
        <v>8680</v>
      </c>
      <c r="Q198" s="3">
        <v>2170</v>
      </c>
      <c r="R198" s="3">
        <v>2170</v>
      </c>
    </row>
    <row r="199" spans="12:18">
      <c r="L199" s="27" t="s">
        <v>22483</v>
      </c>
      <c r="M199" s="3">
        <v>28</v>
      </c>
      <c r="N199" s="3">
        <v>9</v>
      </c>
      <c r="O199" s="3">
        <v>136800</v>
      </c>
      <c r="P199" s="3">
        <v>9920</v>
      </c>
      <c r="Q199" s="3">
        <v>2480</v>
      </c>
      <c r="R199" s="3">
        <v>2480</v>
      </c>
    </row>
    <row r="200" spans="12:18">
      <c r="L200" s="27" t="s">
        <v>22483</v>
      </c>
      <c r="M200" s="3">
        <v>28</v>
      </c>
      <c r="N200" s="3">
        <v>10</v>
      </c>
      <c r="O200" s="3">
        <v>153900</v>
      </c>
      <c r="P200" s="3">
        <v>11160</v>
      </c>
      <c r="Q200" s="3">
        <v>2790</v>
      </c>
      <c r="R200" s="3">
        <v>2790</v>
      </c>
    </row>
    <row r="201" spans="12:18">
      <c r="L201" s="27" t="s">
        <v>22483</v>
      </c>
      <c r="M201" s="3">
        <v>29</v>
      </c>
      <c r="N201" s="3">
        <v>2</v>
      </c>
      <c r="O201" s="3">
        <v>17100</v>
      </c>
      <c r="P201" s="3">
        <v>1240</v>
      </c>
      <c r="Q201" s="3">
        <v>310</v>
      </c>
      <c r="R201" s="3">
        <v>310</v>
      </c>
    </row>
    <row r="202" spans="12:18">
      <c r="L202" s="27" t="s">
        <v>22483</v>
      </c>
      <c r="M202" s="3">
        <v>29</v>
      </c>
      <c r="N202" s="3">
        <v>3</v>
      </c>
      <c r="O202" s="3">
        <v>34200</v>
      </c>
      <c r="P202" s="3">
        <v>2480</v>
      </c>
      <c r="Q202" s="3">
        <v>620</v>
      </c>
      <c r="R202" s="3">
        <v>620</v>
      </c>
    </row>
    <row r="203" spans="12:18">
      <c r="L203" s="27" t="s">
        <v>22483</v>
      </c>
      <c r="M203" s="3">
        <v>29</v>
      </c>
      <c r="N203" s="3">
        <v>4</v>
      </c>
      <c r="O203" s="3">
        <v>51300</v>
      </c>
      <c r="P203" s="3">
        <v>3720</v>
      </c>
      <c r="Q203" s="3">
        <v>930</v>
      </c>
      <c r="R203" s="3">
        <v>930</v>
      </c>
    </row>
    <row r="204" spans="12:18">
      <c r="L204" s="27" t="s">
        <v>22483</v>
      </c>
      <c r="M204" s="3">
        <v>29</v>
      </c>
      <c r="N204" s="3">
        <v>5</v>
      </c>
      <c r="O204" s="3">
        <v>68400</v>
      </c>
      <c r="P204" s="3">
        <v>4960</v>
      </c>
      <c r="Q204" s="3">
        <v>1240</v>
      </c>
      <c r="R204" s="3">
        <v>1240</v>
      </c>
    </row>
    <row r="205" spans="12:18">
      <c r="L205" s="27" t="s">
        <v>22483</v>
      </c>
      <c r="M205" s="3">
        <v>29</v>
      </c>
      <c r="N205" s="3">
        <v>6</v>
      </c>
      <c r="O205" s="3">
        <v>85500</v>
      </c>
      <c r="P205" s="3">
        <v>6200</v>
      </c>
      <c r="Q205" s="3">
        <v>1550</v>
      </c>
      <c r="R205" s="3">
        <v>1550</v>
      </c>
    </row>
    <row r="206" spans="12:18">
      <c r="L206" s="27" t="s">
        <v>22483</v>
      </c>
      <c r="M206" s="3">
        <v>29</v>
      </c>
      <c r="N206" s="3">
        <v>7</v>
      </c>
      <c r="O206" s="3">
        <v>102600</v>
      </c>
      <c r="P206" s="3">
        <v>7440</v>
      </c>
      <c r="Q206" s="3">
        <v>1860</v>
      </c>
      <c r="R206" s="3">
        <v>1860</v>
      </c>
    </row>
    <row r="207" spans="12:18">
      <c r="L207" s="27" t="s">
        <v>22483</v>
      </c>
      <c r="M207" s="3">
        <v>29</v>
      </c>
      <c r="N207" s="3">
        <v>8</v>
      </c>
      <c r="O207" s="3">
        <v>119700</v>
      </c>
      <c r="P207" s="3">
        <v>8680</v>
      </c>
      <c r="Q207" s="3">
        <v>2170</v>
      </c>
      <c r="R207" s="3">
        <v>2170</v>
      </c>
    </row>
    <row r="208" spans="12:18">
      <c r="L208" s="27" t="s">
        <v>22483</v>
      </c>
      <c r="M208" s="3">
        <v>29</v>
      </c>
      <c r="N208" s="3">
        <v>9</v>
      </c>
      <c r="O208" s="3">
        <v>136800</v>
      </c>
      <c r="P208" s="3">
        <v>9920</v>
      </c>
      <c r="Q208" s="3">
        <v>2480</v>
      </c>
      <c r="R208" s="3">
        <v>2480</v>
      </c>
    </row>
    <row r="209" spans="12:18">
      <c r="L209" s="27" t="s">
        <v>22483</v>
      </c>
      <c r="M209" s="3">
        <v>29</v>
      </c>
      <c r="N209" s="3">
        <v>10</v>
      </c>
      <c r="O209" s="3">
        <v>153900</v>
      </c>
      <c r="P209" s="3">
        <v>11160</v>
      </c>
      <c r="Q209" s="3">
        <v>2790</v>
      </c>
      <c r="R209" s="3">
        <v>2790</v>
      </c>
    </row>
    <row r="210" spans="12:18">
      <c r="L210" s="27" t="s">
        <v>22483</v>
      </c>
      <c r="M210" s="3">
        <v>30</v>
      </c>
      <c r="N210" s="3">
        <v>2</v>
      </c>
      <c r="O210" s="3">
        <v>17100</v>
      </c>
      <c r="P210" s="3">
        <v>1240</v>
      </c>
      <c r="Q210" s="3">
        <v>310</v>
      </c>
      <c r="R210" s="3">
        <v>310</v>
      </c>
    </row>
    <row r="211" spans="12:18">
      <c r="L211" s="27" t="s">
        <v>22483</v>
      </c>
      <c r="M211" s="3">
        <v>30</v>
      </c>
      <c r="N211" s="3">
        <v>3</v>
      </c>
      <c r="O211" s="3">
        <v>34200</v>
      </c>
      <c r="P211" s="3">
        <v>2480</v>
      </c>
      <c r="Q211" s="3">
        <v>620</v>
      </c>
      <c r="R211" s="3">
        <v>620</v>
      </c>
    </row>
    <row r="212" spans="12:18">
      <c r="L212" s="27" t="s">
        <v>22483</v>
      </c>
      <c r="M212" s="3">
        <v>30</v>
      </c>
      <c r="N212" s="3">
        <v>4</v>
      </c>
      <c r="O212" s="3">
        <v>51300</v>
      </c>
      <c r="P212" s="3">
        <v>3720</v>
      </c>
      <c r="Q212" s="3">
        <v>930</v>
      </c>
      <c r="R212" s="3">
        <v>930</v>
      </c>
    </row>
    <row r="213" spans="12:18">
      <c r="L213" s="27" t="s">
        <v>22483</v>
      </c>
      <c r="M213" s="3">
        <v>30</v>
      </c>
      <c r="N213" s="3">
        <v>5</v>
      </c>
      <c r="O213" s="3">
        <v>68400</v>
      </c>
      <c r="P213" s="3">
        <v>4960</v>
      </c>
      <c r="Q213" s="3">
        <v>1240</v>
      </c>
      <c r="R213" s="3">
        <v>1240</v>
      </c>
    </row>
    <row r="214" spans="12:18">
      <c r="L214" s="27" t="s">
        <v>22483</v>
      </c>
      <c r="M214" s="3">
        <v>30</v>
      </c>
      <c r="N214" s="3">
        <v>6</v>
      </c>
      <c r="O214" s="3">
        <v>85500</v>
      </c>
      <c r="P214" s="3">
        <v>6200</v>
      </c>
      <c r="Q214" s="3">
        <v>1550</v>
      </c>
      <c r="R214" s="3">
        <v>1550</v>
      </c>
    </row>
    <row r="215" spans="12:18">
      <c r="L215" s="27" t="s">
        <v>22483</v>
      </c>
      <c r="M215" s="3">
        <v>30</v>
      </c>
      <c r="N215" s="3">
        <v>7</v>
      </c>
      <c r="O215" s="3">
        <v>102600</v>
      </c>
      <c r="P215" s="3">
        <v>7440</v>
      </c>
      <c r="Q215" s="3">
        <v>1860</v>
      </c>
      <c r="R215" s="3">
        <v>1860</v>
      </c>
    </row>
    <row r="216" spans="12:18">
      <c r="L216" s="27" t="s">
        <v>22483</v>
      </c>
      <c r="M216" s="3">
        <v>30</v>
      </c>
      <c r="N216" s="3">
        <v>8</v>
      </c>
      <c r="O216" s="3">
        <v>119700</v>
      </c>
      <c r="P216" s="3">
        <v>8680</v>
      </c>
      <c r="Q216" s="3">
        <v>2170</v>
      </c>
      <c r="R216" s="3">
        <v>2170</v>
      </c>
    </row>
    <row r="217" spans="12:18">
      <c r="L217" s="27" t="s">
        <v>22483</v>
      </c>
      <c r="M217" s="3">
        <v>30</v>
      </c>
      <c r="N217" s="3">
        <v>9</v>
      </c>
      <c r="O217" s="3">
        <v>136800</v>
      </c>
      <c r="P217" s="3">
        <v>9920</v>
      </c>
      <c r="Q217" s="3">
        <v>2480</v>
      </c>
      <c r="R217" s="3">
        <v>2480</v>
      </c>
    </row>
    <row r="218" spans="12:18">
      <c r="L218" s="27" t="s">
        <v>22483</v>
      </c>
      <c r="M218" s="3">
        <v>30</v>
      </c>
      <c r="N218" s="3">
        <v>10</v>
      </c>
      <c r="O218" s="3">
        <v>153900</v>
      </c>
      <c r="P218" s="3">
        <v>11160</v>
      </c>
      <c r="Q218" s="3">
        <v>2790</v>
      </c>
      <c r="R218" s="3">
        <v>2790</v>
      </c>
    </row>
    <row r="219" spans="12:18">
      <c r="L219" s="27" t="s">
        <v>22484</v>
      </c>
      <c r="M219" s="3">
        <v>31</v>
      </c>
      <c r="N219" s="3">
        <v>2</v>
      </c>
      <c r="O219" s="3">
        <v>17100</v>
      </c>
      <c r="P219" s="3">
        <v>1240</v>
      </c>
      <c r="Q219" s="3">
        <v>310</v>
      </c>
      <c r="R219" s="3">
        <v>310</v>
      </c>
    </row>
    <row r="220" spans="12:18">
      <c r="L220" s="27" t="s">
        <v>22484</v>
      </c>
      <c r="M220" s="3">
        <v>31</v>
      </c>
      <c r="N220" s="3">
        <v>3</v>
      </c>
      <c r="O220" s="3">
        <v>34200</v>
      </c>
      <c r="P220" s="3">
        <v>2480</v>
      </c>
      <c r="Q220" s="3">
        <v>620</v>
      </c>
      <c r="R220" s="3">
        <v>620</v>
      </c>
    </row>
    <row r="221" spans="12:18">
      <c r="L221" s="27" t="s">
        <v>22484</v>
      </c>
      <c r="M221" s="3">
        <v>31</v>
      </c>
      <c r="N221" s="3">
        <v>4</v>
      </c>
      <c r="O221" s="3">
        <v>51300</v>
      </c>
      <c r="P221" s="3">
        <v>3720</v>
      </c>
      <c r="Q221" s="3">
        <v>930</v>
      </c>
      <c r="R221" s="3">
        <v>930</v>
      </c>
    </row>
    <row r="222" spans="12:18">
      <c r="L222" s="27" t="s">
        <v>22484</v>
      </c>
      <c r="M222" s="3">
        <v>31</v>
      </c>
      <c r="N222" s="3">
        <v>5</v>
      </c>
      <c r="O222" s="3">
        <v>68400</v>
      </c>
      <c r="P222" s="3">
        <v>4960</v>
      </c>
      <c r="Q222" s="3">
        <v>1240</v>
      </c>
      <c r="R222" s="3">
        <v>1240</v>
      </c>
    </row>
    <row r="223" spans="12:18">
      <c r="L223" s="27" t="s">
        <v>22484</v>
      </c>
      <c r="M223" s="3">
        <v>31</v>
      </c>
      <c r="N223" s="3">
        <v>6</v>
      </c>
      <c r="O223" s="3">
        <v>85500</v>
      </c>
      <c r="P223" s="3">
        <v>6200</v>
      </c>
      <c r="Q223" s="3">
        <v>1550</v>
      </c>
      <c r="R223" s="3">
        <v>1550</v>
      </c>
    </row>
    <row r="224" spans="12:18">
      <c r="L224" s="27" t="s">
        <v>22484</v>
      </c>
      <c r="M224" s="3">
        <v>31</v>
      </c>
      <c r="N224" s="3">
        <v>7</v>
      </c>
      <c r="O224" s="3">
        <v>102600</v>
      </c>
      <c r="P224" s="3">
        <v>7440</v>
      </c>
      <c r="Q224" s="3">
        <v>1860</v>
      </c>
      <c r="R224" s="3">
        <v>1860</v>
      </c>
    </row>
    <row r="225" spans="12:18">
      <c r="L225" s="27" t="s">
        <v>22484</v>
      </c>
      <c r="M225" s="3">
        <v>31</v>
      </c>
      <c r="N225" s="3">
        <v>8</v>
      </c>
      <c r="O225" s="3">
        <v>119700</v>
      </c>
      <c r="P225" s="3">
        <v>8680</v>
      </c>
      <c r="Q225" s="3">
        <v>2170</v>
      </c>
      <c r="R225" s="3">
        <v>2170</v>
      </c>
    </row>
    <row r="226" spans="12:18">
      <c r="L226" s="27" t="s">
        <v>22484</v>
      </c>
      <c r="M226" s="3">
        <v>31</v>
      </c>
      <c r="N226" s="3">
        <v>9</v>
      </c>
      <c r="O226" s="3">
        <v>136800</v>
      </c>
      <c r="P226" s="3">
        <v>9920</v>
      </c>
      <c r="Q226" s="3">
        <v>2480</v>
      </c>
      <c r="R226" s="3">
        <v>2480</v>
      </c>
    </row>
    <row r="227" spans="12:18">
      <c r="L227" s="27" t="s">
        <v>22484</v>
      </c>
      <c r="M227" s="3">
        <v>31</v>
      </c>
      <c r="N227" s="3">
        <v>10</v>
      </c>
      <c r="O227" s="3">
        <v>153900</v>
      </c>
      <c r="P227" s="3">
        <v>11160</v>
      </c>
      <c r="Q227" s="3">
        <v>2790</v>
      </c>
      <c r="R227" s="3">
        <v>2790</v>
      </c>
    </row>
    <row r="228" spans="12:18">
      <c r="L228" s="27" t="s">
        <v>22484</v>
      </c>
      <c r="M228" s="3">
        <v>32</v>
      </c>
      <c r="N228" s="3">
        <v>2</v>
      </c>
      <c r="O228" s="3">
        <v>17100</v>
      </c>
      <c r="P228" s="3">
        <v>1240</v>
      </c>
      <c r="Q228" s="3">
        <v>310</v>
      </c>
      <c r="R228" s="3">
        <v>310</v>
      </c>
    </row>
    <row r="229" spans="12:18">
      <c r="L229" s="27" t="s">
        <v>22484</v>
      </c>
      <c r="M229" s="3">
        <v>32</v>
      </c>
      <c r="N229" s="3">
        <v>3</v>
      </c>
      <c r="O229" s="3">
        <v>34200</v>
      </c>
      <c r="P229" s="3">
        <v>2480</v>
      </c>
      <c r="Q229" s="3">
        <v>620</v>
      </c>
      <c r="R229" s="3">
        <v>620</v>
      </c>
    </row>
    <row r="230" spans="12:18">
      <c r="L230" s="27" t="s">
        <v>22484</v>
      </c>
      <c r="M230" s="3">
        <v>32</v>
      </c>
      <c r="N230" s="3">
        <v>4</v>
      </c>
      <c r="O230" s="3">
        <v>51300</v>
      </c>
      <c r="P230" s="3">
        <v>3720</v>
      </c>
      <c r="Q230" s="3">
        <v>930</v>
      </c>
      <c r="R230" s="3">
        <v>930</v>
      </c>
    </row>
    <row r="231" spans="12:18">
      <c r="L231" s="27" t="s">
        <v>22484</v>
      </c>
      <c r="M231" s="3">
        <v>32</v>
      </c>
      <c r="N231" s="3">
        <v>5</v>
      </c>
      <c r="O231" s="3">
        <v>68400</v>
      </c>
      <c r="P231" s="3">
        <v>4960</v>
      </c>
      <c r="Q231" s="3">
        <v>1240</v>
      </c>
      <c r="R231" s="3">
        <v>1240</v>
      </c>
    </row>
    <row r="232" spans="12:18">
      <c r="L232" s="27" t="s">
        <v>22484</v>
      </c>
      <c r="M232" s="3">
        <v>32</v>
      </c>
      <c r="N232" s="3">
        <v>6</v>
      </c>
      <c r="O232" s="3">
        <v>85500</v>
      </c>
      <c r="P232" s="3">
        <v>6200</v>
      </c>
      <c r="Q232" s="3">
        <v>1550</v>
      </c>
      <c r="R232" s="3">
        <v>1550</v>
      </c>
    </row>
    <row r="233" spans="12:18">
      <c r="L233" s="27" t="s">
        <v>22484</v>
      </c>
      <c r="M233" s="3">
        <v>32</v>
      </c>
      <c r="N233" s="3">
        <v>7</v>
      </c>
      <c r="O233" s="3">
        <v>102600</v>
      </c>
      <c r="P233" s="3">
        <v>7440</v>
      </c>
      <c r="Q233" s="3">
        <v>1860</v>
      </c>
      <c r="R233" s="3">
        <v>1860</v>
      </c>
    </row>
    <row r="234" spans="12:18">
      <c r="L234" s="27" t="s">
        <v>22484</v>
      </c>
      <c r="M234" s="3">
        <v>32</v>
      </c>
      <c r="N234" s="3">
        <v>8</v>
      </c>
      <c r="O234" s="3">
        <v>119700</v>
      </c>
      <c r="P234" s="3">
        <v>8680</v>
      </c>
      <c r="Q234" s="3">
        <v>2170</v>
      </c>
      <c r="R234" s="3">
        <v>2170</v>
      </c>
    </row>
    <row r="235" spans="12:18">
      <c r="L235" s="27" t="s">
        <v>22484</v>
      </c>
      <c r="M235" s="3">
        <v>32</v>
      </c>
      <c r="N235" s="3">
        <v>9</v>
      </c>
      <c r="O235" s="3">
        <v>136800</v>
      </c>
      <c r="P235" s="3">
        <v>9920</v>
      </c>
      <c r="Q235" s="3">
        <v>2480</v>
      </c>
      <c r="R235" s="3">
        <v>2480</v>
      </c>
    </row>
    <row r="236" spans="12:18">
      <c r="L236" s="27" t="s">
        <v>22484</v>
      </c>
      <c r="M236" s="3">
        <v>32</v>
      </c>
      <c r="N236" s="3">
        <v>10</v>
      </c>
      <c r="O236" s="3">
        <v>153900</v>
      </c>
      <c r="P236" s="3">
        <v>11160</v>
      </c>
      <c r="Q236" s="3">
        <v>2790</v>
      </c>
      <c r="R236" s="3">
        <v>2790</v>
      </c>
    </row>
    <row r="237" spans="12:18">
      <c r="L237" s="27" t="s">
        <v>22484</v>
      </c>
      <c r="M237" s="3">
        <v>33</v>
      </c>
      <c r="N237" s="3">
        <v>2</v>
      </c>
      <c r="O237" s="3">
        <v>17100</v>
      </c>
      <c r="P237" s="3">
        <v>1240</v>
      </c>
      <c r="Q237" s="3">
        <v>310</v>
      </c>
      <c r="R237" s="3">
        <v>310</v>
      </c>
    </row>
    <row r="238" spans="12:18">
      <c r="L238" s="27" t="s">
        <v>22484</v>
      </c>
      <c r="M238" s="3">
        <v>33</v>
      </c>
      <c r="N238" s="3">
        <v>3</v>
      </c>
      <c r="O238" s="3">
        <v>34200</v>
      </c>
      <c r="P238" s="3">
        <v>2480</v>
      </c>
      <c r="Q238" s="3">
        <v>620</v>
      </c>
      <c r="R238" s="3">
        <v>620</v>
      </c>
    </row>
    <row r="239" spans="12:18">
      <c r="L239" s="27" t="s">
        <v>22484</v>
      </c>
      <c r="M239" s="3">
        <v>33</v>
      </c>
      <c r="N239" s="3">
        <v>4</v>
      </c>
      <c r="O239" s="3">
        <v>51300</v>
      </c>
      <c r="P239" s="3">
        <v>3720</v>
      </c>
      <c r="Q239" s="3">
        <v>930</v>
      </c>
      <c r="R239" s="3">
        <v>930</v>
      </c>
    </row>
    <row r="240" spans="12:18">
      <c r="L240" s="27" t="s">
        <v>22484</v>
      </c>
      <c r="M240" s="3">
        <v>33</v>
      </c>
      <c r="N240" s="3">
        <v>5</v>
      </c>
      <c r="O240" s="3">
        <v>68400</v>
      </c>
      <c r="P240" s="3">
        <v>4960</v>
      </c>
      <c r="Q240" s="3">
        <v>1240</v>
      </c>
      <c r="R240" s="3">
        <v>1240</v>
      </c>
    </row>
    <row r="241" spans="12:18">
      <c r="L241" s="27" t="s">
        <v>22484</v>
      </c>
      <c r="M241" s="3">
        <v>33</v>
      </c>
      <c r="N241" s="3">
        <v>6</v>
      </c>
      <c r="O241" s="3">
        <v>85500</v>
      </c>
      <c r="P241" s="3">
        <v>6200</v>
      </c>
      <c r="Q241" s="3">
        <v>1550</v>
      </c>
      <c r="R241" s="3">
        <v>1550</v>
      </c>
    </row>
    <row r="242" spans="12:18">
      <c r="L242" s="27" t="s">
        <v>22484</v>
      </c>
      <c r="M242" s="3">
        <v>33</v>
      </c>
      <c r="N242" s="3">
        <v>7</v>
      </c>
      <c r="O242" s="3">
        <v>102600</v>
      </c>
      <c r="P242" s="3">
        <v>7440</v>
      </c>
      <c r="Q242" s="3">
        <v>1860</v>
      </c>
      <c r="R242" s="3">
        <v>1860</v>
      </c>
    </row>
    <row r="243" spans="12:18">
      <c r="L243" s="27" t="s">
        <v>22484</v>
      </c>
      <c r="M243" s="3">
        <v>33</v>
      </c>
      <c r="N243" s="3">
        <v>8</v>
      </c>
      <c r="O243" s="3">
        <v>119700</v>
      </c>
      <c r="P243" s="3">
        <v>8680</v>
      </c>
      <c r="Q243" s="3">
        <v>2170</v>
      </c>
      <c r="R243" s="3">
        <v>2170</v>
      </c>
    </row>
    <row r="244" spans="12:18">
      <c r="L244" s="27" t="s">
        <v>22484</v>
      </c>
      <c r="M244" s="3">
        <v>33</v>
      </c>
      <c r="N244" s="3">
        <v>9</v>
      </c>
      <c r="O244" s="3">
        <v>136800</v>
      </c>
      <c r="P244" s="3">
        <v>9920</v>
      </c>
      <c r="Q244" s="3">
        <v>2480</v>
      </c>
      <c r="R244" s="3">
        <v>2480</v>
      </c>
    </row>
    <row r="245" spans="12:18">
      <c r="L245" s="27" t="s">
        <v>22484</v>
      </c>
      <c r="M245" s="3">
        <v>33</v>
      </c>
      <c r="N245" s="3">
        <v>10</v>
      </c>
      <c r="O245" s="3">
        <v>153900</v>
      </c>
      <c r="P245" s="3">
        <v>11160</v>
      </c>
      <c r="Q245" s="3">
        <v>2790</v>
      </c>
      <c r="R245" s="3">
        <v>2790</v>
      </c>
    </row>
    <row r="246" spans="12:18">
      <c r="L246" s="27" t="s">
        <v>22485</v>
      </c>
      <c r="M246" s="3">
        <v>34</v>
      </c>
      <c r="N246" s="3">
        <v>2</v>
      </c>
      <c r="O246" s="3">
        <v>17100</v>
      </c>
      <c r="P246" s="3">
        <v>1240</v>
      </c>
      <c r="Q246" s="3">
        <v>310</v>
      </c>
      <c r="R246" s="3">
        <v>310</v>
      </c>
    </row>
    <row r="247" spans="12:18">
      <c r="L247" s="27" t="s">
        <v>22485</v>
      </c>
      <c r="M247" s="3">
        <v>34</v>
      </c>
      <c r="N247" s="3">
        <v>3</v>
      </c>
      <c r="O247" s="3">
        <v>34200</v>
      </c>
      <c r="P247" s="3">
        <v>2480</v>
      </c>
      <c r="Q247" s="3">
        <v>620</v>
      </c>
      <c r="R247" s="3">
        <v>620</v>
      </c>
    </row>
    <row r="248" spans="12:18">
      <c r="L248" s="27" t="s">
        <v>22485</v>
      </c>
      <c r="M248" s="3">
        <v>34</v>
      </c>
      <c r="N248" s="3">
        <v>4</v>
      </c>
      <c r="O248" s="3">
        <v>51300</v>
      </c>
      <c r="P248" s="3">
        <v>3720</v>
      </c>
      <c r="Q248" s="3">
        <v>930</v>
      </c>
      <c r="R248" s="3">
        <v>930</v>
      </c>
    </row>
    <row r="249" spans="12:18">
      <c r="L249" s="27" t="s">
        <v>22485</v>
      </c>
      <c r="M249" s="3">
        <v>34</v>
      </c>
      <c r="N249" s="3">
        <v>5</v>
      </c>
      <c r="O249" s="3">
        <v>68400</v>
      </c>
      <c r="P249" s="3">
        <v>4960</v>
      </c>
      <c r="Q249" s="3">
        <v>1240</v>
      </c>
      <c r="R249" s="3">
        <v>1240</v>
      </c>
    </row>
    <row r="250" spans="12:18">
      <c r="L250" s="27" t="s">
        <v>22485</v>
      </c>
      <c r="M250" s="3">
        <v>34</v>
      </c>
      <c r="N250" s="3">
        <v>6</v>
      </c>
      <c r="O250" s="3">
        <v>85500</v>
      </c>
      <c r="P250" s="3">
        <v>6200</v>
      </c>
      <c r="Q250" s="3">
        <v>1550</v>
      </c>
      <c r="R250" s="3">
        <v>1550</v>
      </c>
    </row>
    <row r="251" spans="12:18">
      <c r="L251" s="27" t="s">
        <v>22485</v>
      </c>
      <c r="M251" s="3">
        <v>34</v>
      </c>
      <c r="N251" s="3">
        <v>7</v>
      </c>
      <c r="O251" s="3">
        <v>102600</v>
      </c>
      <c r="P251" s="3">
        <v>7440</v>
      </c>
      <c r="Q251" s="3">
        <v>1860</v>
      </c>
      <c r="R251" s="3">
        <v>1860</v>
      </c>
    </row>
    <row r="252" spans="12:18">
      <c r="L252" s="27" t="s">
        <v>22485</v>
      </c>
      <c r="M252" s="3">
        <v>34</v>
      </c>
      <c r="N252" s="3">
        <v>8</v>
      </c>
      <c r="O252" s="3">
        <v>119700</v>
      </c>
      <c r="P252" s="3">
        <v>8680</v>
      </c>
      <c r="Q252" s="3">
        <v>2170</v>
      </c>
      <c r="R252" s="3">
        <v>2170</v>
      </c>
    </row>
    <row r="253" spans="12:18">
      <c r="L253" s="27" t="s">
        <v>22485</v>
      </c>
      <c r="M253" s="3">
        <v>34</v>
      </c>
      <c r="N253" s="3">
        <v>9</v>
      </c>
      <c r="O253" s="3">
        <v>136800</v>
      </c>
      <c r="P253" s="3">
        <v>9920</v>
      </c>
      <c r="Q253" s="3">
        <v>2480</v>
      </c>
      <c r="R253" s="3">
        <v>2480</v>
      </c>
    </row>
    <row r="254" spans="12:18">
      <c r="L254" s="27" t="s">
        <v>22485</v>
      </c>
      <c r="M254" s="3">
        <v>34</v>
      </c>
      <c r="N254" s="3">
        <v>10</v>
      </c>
      <c r="O254" s="3">
        <v>153900</v>
      </c>
      <c r="P254" s="3">
        <v>11160</v>
      </c>
      <c r="Q254" s="3">
        <v>2790</v>
      </c>
      <c r="R254" s="3">
        <v>2790</v>
      </c>
    </row>
    <row r="255" spans="12:18">
      <c r="L255" s="27" t="s">
        <v>22485</v>
      </c>
      <c r="M255" s="3">
        <v>35</v>
      </c>
      <c r="N255" s="3">
        <v>2</v>
      </c>
      <c r="O255" s="3">
        <v>17100</v>
      </c>
      <c r="P255" s="3">
        <v>1240</v>
      </c>
      <c r="Q255" s="3">
        <v>310</v>
      </c>
      <c r="R255" s="3">
        <v>310</v>
      </c>
    </row>
    <row r="256" spans="12:18">
      <c r="L256" s="27" t="s">
        <v>22485</v>
      </c>
      <c r="M256" s="3">
        <v>35</v>
      </c>
      <c r="N256" s="3">
        <v>3</v>
      </c>
      <c r="O256" s="3">
        <v>34200</v>
      </c>
      <c r="P256" s="3">
        <v>2480</v>
      </c>
      <c r="Q256" s="3">
        <v>620</v>
      </c>
      <c r="R256" s="3">
        <v>620</v>
      </c>
    </row>
    <row r="257" spans="12:18">
      <c r="L257" s="27" t="s">
        <v>22485</v>
      </c>
      <c r="M257" s="3">
        <v>35</v>
      </c>
      <c r="N257" s="3">
        <v>4</v>
      </c>
      <c r="O257" s="3">
        <v>51300</v>
      </c>
      <c r="P257" s="3">
        <v>3720</v>
      </c>
      <c r="Q257" s="3">
        <v>930</v>
      </c>
      <c r="R257" s="3">
        <v>930</v>
      </c>
    </row>
    <row r="258" spans="12:18">
      <c r="L258" s="27" t="s">
        <v>22485</v>
      </c>
      <c r="M258" s="3">
        <v>35</v>
      </c>
      <c r="N258" s="3">
        <v>5</v>
      </c>
      <c r="O258" s="3">
        <v>68400</v>
      </c>
      <c r="P258" s="3">
        <v>4960</v>
      </c>
      <c r="Q258" s="3">
        <v>1240</v>
      </c>
      <c r="R258" s="3">
        <v>1240</v>
      </c>
    </row>
    <row r="259" spans="12:18">
      <c r="L259" s="27" t="s">
        <v>22485</v>
      </c>
      <c r="M259" s="3">
        <v>35</v>
      </c>
      <c r="N259" s="3">
        <v>6</v>
      </c>
      <c r="O259" s="3">
        <v>85500</v>
      </c>
      <c r="P259" s="3">
        <v>6200</v>
      </c>
      <c r="Q259" s="3">
        <v>1550</v>
      </c>
      <c r="R259" s="3">
        <v>1550</v>
      </c>
    </row>
    <row r="260" spans="12:18">
      <c r="L260" s="27" t="s">
        <v>22485</v>
      </c>
      <c r="M260" s="3">
        <v>35</v>
      </c>
      <c r="N260" s="3">
        <v>7</v>
      </c>
      <c r="O260" s="3">
        <v>102600</v>
      </c>
      <c r="P260" s="3">
        <v>7440</v>
      </c>
      <c r="Q260" s="3">
        <v>1860</v>
      </c>
      <c r="R260" s="3">
        <v>1860</v>
      </c>
    </row>
    <row r="261" spans="12:18">
      <c r="L261" s="27" t="s">
        <v>22485</v>
      </c>
      <c r="M261" s="3">
        <v>35</v>
      </c>
      <c r="N261" s="3">
        <v>8</v>
      </c>
      <c r="O261" s="3">
        <v>119700</v>
      </c>
      <c r="P261" s="3">
        <v>8680</v>
      </c>
      <c r="Q261" s="3">
        <v>2170</v>
      </c>
      <c r="R261" s="3">
        <v>2170</v>
      </c>
    </row>
    <row r="262" spans="12:18">
      <c r="L262" s="27" t="s">
        <v>22485</v>
      </c>
      <c r="M262" s="3">
        <v>35</v>
      </c>
      <c r="N262" s="3">
        <v>9</v>
      </c>
      <c r="O262" s="3">
        <v>136800</v>
      </c>
      <c r="P262" s="3">
        <v>9920</v>
      </c>
      <c r="Q262" s="3">
        <v>2480</v>
      </c>
      <c r="R262" s="3">
        <v>2480</v>
      </c>
    </row>
    <row r="263" spans="12:18">
      <c r="L263" s="27" t="s">
        <v>22485</v>
      </c>
      <c r="M263" s="3">
        <v>35</v>
      </c>
      <c r="N263" s="3">
        <v>10</v>
      </c>
      <c r="O263" s="3">
        <v>153900</v>
      </c>
      <c r="P263" s="3">
        <v>11160</v>
      </c>
      <c r="Q263" s="3">
        <v>2790</v>
      </c>
      <c r="R263" s="3">
        <v>2790</v>
      </c>
    </row>
    <row r="264" spans="12:18">
      <c r="L264" s="27" t="s">
        <v>22485</v>
      </c>
      <c r="M264" s="3">
        <v>36</v>
      </c>
      <c r="N264" s="3">
        <v>2</v>
      </c>
      <c r="O264" s="3">
        <v>17100</v>
      </c>
      <c r="P264" s="3">
        <v>1240</v>
      </c>
      <c r="Q264" s="3">
        <v>310</v>
      </c>
      <c r="R264" s="3">
        <v>310</v>
      </c>
    </row>
    <row r="265" spans="12:18">
      <c r="L265" s="27" t="s">
        <v>22485</v>
      </c>
      <c r="M265" s="3">
        <v>36</v>
      </c>
      <c r="N265" s="3">
        <v>3</v>
      </c>
      <c r="O265" s="3">
        <v>34200</v>
      </c>
      <c r="P265" s="3">
        <v>2480</v>
      </c>
      <c r="Q265" s="3">
        <v>620</v>
      </c>
      <c r="R265" s="3">
        <v>620</v>
      </c>
    </row>
    <row r="266" spans="12:18">
      <c r="L266" s="27" t="s">
        <v>22485</v>
      </c>
      <c r="M266" s="3">
        <v>36</v>
      </c>
      <c r="N266" s="3">
        <v>4</v>
      </c>
      <c r="O266" s="3">
        <v>51300</v>
      </c>
      <c r="P266" s="3">
        <v>3720</v>
      </c>
      <c r="Q266" s="3">
        <v>930</v>
      </c>
      <c r="R266" s="3">
        <v>930</v>
      </c>
    </row>
    <row r="267" spans="12:18">
      <c r="L267" s="27" t="s">
        <v>22485</v>
      </c>
      <c r="M267" s="3">
        <v>36</v>
      </c>
      <c r="N267" s="3">
        <v>5</v>
      </c>
      <c r="O267" s="3">
        <v>68400</v>
      </c>
      <c r="P267" s="3">
        <v>4960</v>
      </c>
      <c r="Q267" s="3">
        <v>1240</v>
      </c>
      <c r="R267" s="3">
        <v>1240</v>
      </c>
    </row>
    <row r="268" spans="12:18">
      <c r="L268" s="27" t="s">
        <v>22485</v>
      </c>
      <c r="M268" s="3">
        <v>36</v>
      </c>
      <c r="N268" s="3">
        <v>6</v>
      </c>
      <c r="O268" s="3">
        <v>85500</v>
      </c>
      <c r="P268" s="3">
        <v>6200</v>
      </c>
      <c r="Q268" s="3">
        <v>1550</v>
      </c>
      <c r="R268" s="3">
        <v>1550</v>
      </c>
    </row>
    <row r="269" spans="12:18">
      <c r="L269" s="27" t="s">
        <v>22485</v>
      </c>
      <c r="M269" s="3">
        <v>36</v>
      </c>
      <c r="N269" s="3">
        <v>7</v>
      </c>
      <c r="O269" s="3">
        <v>102600</v>
      </c>
      <c r="P269" s="3">
        <v>7440</v>
      </c>
      <c r="Q269" s="3">
        <v>1860</v>
      </c>
      <c r="R269" s="3">
        <v>1860</v>
      </c>
    </row>
    <row r="270" spans="12:18">
      <c r="L270" s="27" t="s">
        <v>22485</v>
      </c>
      <c r="M270" s="3">
        <v>36</v>
      </c>
      <c r="N270" s="3">
        <v>8</v>
      </c>
      <c r="O270" s="3">
        <v>119700</v>
      </c>
      <c r="P270" s="3">
        <v>8680</v>
      </c>
      <c r="Q270" s="3">
        <v>2170</v>
      </c>
      <c r="R270" s="3">
        <v>2170</v>
      </c>
    </row>
    <row r="271" spans="12:18">
      <c r="L271" s="27" t="s">
        <v>22485</v>
      </c>
      <c r="M271" s="3">
        <v>36</v>
      </c>
      <c r="N271" s="3">
        <v>9</v>
      </c>
      <c r="O271" s="3">
        <v>136800</v>
      </c>
      <c r="P271" s="3">
        <v>9920</v>
      </c>
      <c r="Q271" s="3">
        <v>2480</v>
      </c>
      <c r="R271" s="3">
        <v>2480</v>
      </c>
    </row>
    <row r="272" spans="12:18">
      <c r="L272" s="27" t="s">
        <v>22485</v>
      </c>
      <c r="M272" s="3">
        <v>36</v>
      </c>
      <c r="N272" s="3">
        <v>10</v>
      </c>
      <c r="O272" s="3">
        <v>153900</v>
      </c>
      <c r="P272" s="3">
        <v>11160</v>
      </c>
      <c r="Q272" s="3">
        <v>2790</v>
      </c>
      <c r="R272" s="3">
        <v>2790</v>
      </c>
    </row>
    <row r="273" spans="12:18">
      <c r="L273" s="27" t="s">
        <v>22486</v>
      </c>
      <c r="M273" s="3">
        <v>37</v>
      </c>
      <c r="N273" s="3">
        <v>2</v>
      </c>
      <c r="O273" s="3">
        <v>37800</v>
      </c>
      <c r="P273" s="3">
        <v>2800</v>
      </c>
      <c r="Q273" s="3">
        <v>700</v>
      </c>
      <c r="R273" s="3">
        <v>700</v>
      </c>
    </row>
    <row r="274" spans="12:18">
      <c r="L274" s="27" t="s">
        <v>22486</v>
      </c>
      <c r="M274" s="3">
        <v>37</v>
      </c>
      <c r="N274" s="3">
        <v>3</v>
      </c>
      <c r="O274" s="3">
        <v>75600</v>
      </c>
      <c r="P274" s="3">
        <v>5600</v>
      </c>
      <c r="Q274" s="3">
        <v>1400</v>
      </c>
      <c r="R274" s="3">
        <v>1400</v>
      </c>
    </row>
    <row r="275" spans="12:18">
      <c r="L275" s="27" t="s">
        <v>22486</v>
      </c>
      <c r="M275" s="3">
        <v>37</v>
      </c>
      <c r="N275" s="3">
        <v>4</v>
      </c>
      <c r="O275" s="3">
        <v>113400</v>
      </c>
      <c r="P275" s="3">
        <v>8400</v>
      </c>
      <c r="Q275" s="3">
        <v>2100</v>
      </c>
      <c r="R275" s="3">
        <v>2100</v>
      </c>
    </row>
    <row r="276" spans="12:18">
      <c r="L276" s="27" t="s">
        <v>22486</v>
      </c>
      <c r="M276" s="3">
        <v>37</v>
      </c>
      <c r="N276" s="3">
        <v>5</v>
      </c>
      <c r="O276" s="3">
        <v>151200</v>
      </c>
      <c r="P276" s="3">
        <v>11200</v>
      </c>
      <c r="Q276" s="3">
        <v>2800</v>
      </c>
      <c r="R276" s="3">
        <v>2800</v>
      </c>
    </row>
    <row r="277" spans="12:18">
      <c r="L277" s="27" t="s">
        <v>22486</v>
      </c>
      <c r="M277" s="3">
        <v>37</v>
      </c>
      <c r="N277" s="3">
        <v>6</v>
      </c>
      <c r="O277" s="3">
        <v>189000</v>
      </c>
      <c r="P277" s="3">
        <v>14000</v>
      </c>
      <c r="Q277" s="3">
        <v>3500</v>
      </c>
      <c r="R277" s="3">
        <v>3500</v>
      </c>
    </row>
    <row r="278" spans="12:18">
      <c r="L278" s="27" t="s">
        <v>22486</v>
      </c>
      <c r="M278" s="3">
        <v>37</v>
      </c>
      <c r="N278" s="3">
        <v>7</v>
      </c>
      <c r="O278" s="3">
        <v>226800</v>
      </c>
      <c r="P278" s="3">
        <v>16800</v>
      </c>
      <c r="Q278" s="3">
        <v>4200</v>
      </c>
      <c r="R278" s="3">
        <v>4200</v>
      </c>
    </row>
    <row r="279" spans="12:18">
      <c r="L279" s="27" t="s">
        <v>22486</v>
      </c>
      <c r="M279" s="3">
        <v>37</v>
      </c>
      <c r="N279" s="3">
        <v>8</v>
      </c>
      <c r="O279" s="3">
        <v>264600</v>
      </c>
      <c r="P279" s="3">
        <v>19600</v>
      </c>
      <c r="Q279" s="3">
        <v>4900</v>
      </c>
      <c r="R279" s="3">
        <v>4900</v>
      </c>
    </row>
    <row r="280" spans="12:18">
      <c r="L280" s="27" t="s">
        <v>22486</v>
      </c>
      <c r="M280" s="3">
        <v>37</v>
      </c>
      <c r="N280" s="3">
        <v>9</v>
      </c>
      <c r="O280" s="3">
        <v>302400</v>
      </c>
      <c r="P280" s="3">
        <v>22400</v>
      </c>
      <c r="Q280" s="3">
        <v>5600</v>
      </c>
      <c r="R280" s="3">
        <v>5600</v>
      </c>
    </row>
    <row r="281" spans="12:18">
      <c r="L281" s="27" t="s">
        <v>22486</v>
      </c>
      <c r="M281" s="3">
        <v>37</v>
      </c>
      <c r="N281" s="3">
        <v>10</v>
      </c>
      <c r="O281" s="3">
        <v>340200</v>
      </c>
      <c r="P281" s="3">
        <v>25200</v>
      </c>
      <c r="Q281" s="3">
        <v>6300</v>
      </c>
      <c r="R281" s="3">
        <v>6300</v>
      </c>
    </row>
    <row r="282" spans="12:18">
      <c r="L282" s="27" t="s">
        <v>22486</v>
      </c>
      <c r="M282" s="3">
        <v>38</v>
      </c>
      <c r="N282" s="3">
        <v>2</v>
      </c>
      <c r="O282" s="3">
        <v>37800</v>
      </c>
      <c r="P282" s="3">
        <v>2800</v>
      </c>
      <c r="Q282" s="3">
        <v>700</v>
      </c>
      <c r="R282" s="3">
        <v>700</v>
      </c>
    </row>
    <row r="283" spans="12:18">
      <c r="L283" s="27" t="s">
        <v>22486</v>
      </c>
      <c r="M283" s="3">
        <v>38</v>
      </c>
      <c r="N283" s="3">
        <v>3</v>
      </c>
      <c r="O283" s="3">
        <v>75600</v>
      </c>
      <c r="P283" s="3">
        <v>5600</v>
      </c>
      <c r="Q283" s="3">
        <v>1400</v>
      </c>
      <c r="R283" s="3">
        <v>1400</v>
      </c>
    </row>
    <row r="284" spans="12:18">
      <c r="L284" s="27" t="s">
        <v>22486</v>
      </c>
      <c r="M284" s="3">
        <v>38</v>
      </c>
      <c r="N284" s="3">
        <v>4</v>
      </c>
      <c r="O284" s="3">
        <v>113400</v>
      </c>
      <c r="P284" s="3">
        <v>8400</v>
      </c>
      <c r="Q284" s="3">
        <v>2100</v>
      </c>
      <c r="R284" s="3">
        <v>2100</v>
      </c>
    </row>
    <row r="285" spans="12:18">
      <c r="L285" s="27" t="s">
        <v>22486</v>
      </c>
      <c r="M285" s="3">
        <v>38</v>
      </c>
      <c r="N285" s="3">
        <v>5</v>
      </c>
      <c r="O285" s="3">
        <v>151200</v>
      </c>
      <c r="P285" s="3">
        <v>11200</v>
      </c>
      <c r="Q285" s="3">
        <v>2800</v>
      </c>
      <c r="R285" s="3">
        <v>2800</v>
      </c>
    </row>
    <row r="286" spans="12:18">
      <c r="L286" s="27" t="s">
        <v>22486</v>
      </c>
      <c r="M286" s="3">
        <v>38</v>
      </c>
      <c r="N286" s="3">
        <v>6</v>
      </c>
      <c r="O286" s="3">
        <v>189000</v>
      </c>
      <c r="P286" s="3">
        <v>14000</v>
      </c>
      <c r="Q286" s="3">
        <v>3500</v>
      </c>
      <c r="R286" s="3">
        <v>3500</v>
      </c>
    </row>
    <row r="287" spans="12:18">
      <c r="L287" s="27" t="s">
        <v>22486</v>
      </c>
      <c r="M287" s="3">
        <v>38</v>
      </c>
      <c r="N287" s="3">
        <v>7</v>
      </c>
      <c r="O287" s="3">
        <v>226800</v>
      </c>
      <c r="P287" s="3">
        <v>16800</v>
      </c>
      <c r="Q287" s="3">
        <v>4200</v>
      </c>
      <c r="R287" s="3">
        <v>4200</v>
      </c>
    </row>
    <row r="288" spans="12:18">
      <c r="L288" s="27" t="s">
        <v>22486</v>
      </c>
      <c r="M288" s="3">
        <v>38</v>
      </c>
      <c r="N288" s="3">
        <v>8</v>
      </c>
      <c r="O288" s="3">
        <v>264600</v>
      </c>
      <c r="P288" s="3">
        <v>19600</v>
      </c>
      <c r="Q288" s="3">
        <v>4900</v>
      </c>
      <c r="R288" s="3">
        <v>4900</v>
      </c>
    </row>
    <row r="289" spans="12:18">
      <c r="L289" s="27" t="s">
        <v>22486</v>
      </c>
      <c r="M289" s="3">
        <v>38</v>
      </c>
      <c r="N289" s="3">
        <v>9</v>
      </c>
      <c r="O289" s="3">
        <v>302400</v>
      </c>
      <c r="P289" s="3">
        <v>22400</v>
      </c>
      <c r="Q289" s="3">
        <v>5600</v>
      </c>
      <c r="R289" s="3">
        <v>5600</v>
      </c>
    </row>
    <row r="290" spans="12:18">
      <c r="L290" s="27" t="s">
        <v>22486</v>
      </c>
      <c r="M290" s="3">
        <v>38</v>
      </c>
      <c r="N290" s="3">
        <v>10</v>
      </c>
      <c r="O290" s="3">
        <v>340200</v>
      </c>
      <c r="P290" s="3">
        <v>25200</v>
      </c>
      <c r="Q290" s="3">
        <v>6300</v>
      </c>
      <c r="R290" s="3">
        <v>6300</v>
      </c>
    </row>
    <row r="291" spans="12:18">
      <c r="L291" s="27" t="s">
        <v>22486</v>
      </c>
      <c r="M291" s="3">
        <v>39</v>
      </c>
      <c r="N291" s="3">
        <v>2</v>
      </c>
      <c r="O291" s="3">
        <v>37800</v>
      </c>
      <c r="P291" s="3">
        <v>2800</v>
      </c>
      <c r="Q291" s="3">
        <v>700</v>
      </c>
      <c r="R291" s="3">
        <v>700</v>
      </c>
    </row>
    <row r="292" spans="12:18">
      <c r="L292" s="27" t="s">
        <v>22486</v>
      </c>
      <c r="M292" s="3">
        <v>39</v>
      </c>
      <c r="N292" s="3">
        <v>3</v>
      </c>
      <c r="O292" s="3">
        <v>75600</v>
      </c>
      <c r="P292" s="3">
        <v>5600</v>
      </c>
      <c r="Q292" s="3">
        <v>1400</v>
      </c>
      <c r="R292" s="3">
        <v>1400</v>
      </c>
    </row>
    <row r="293" spans="12:18">
      <c r="L293" s="27" t="s">
        <v>22486</v>
      </c>
      <c r="M293" s="3">
        <v>39</v>
      </c>
      <c r="N293" s="3">
        <v>4</v>
      </c>
      <c r="O293" s="3">
        <v>113400</v>
      </c>
      <c r="P293" s="3">
        <v>8400</v>
      </c>
      <c r="Q293" s="3">
        <v>2100</v>
      </c>
      <c r="R293" s="3">
        <v>2100</v>
      </c>
    </row>
    <row r="294" spans="12:18">
      <c r="L294" s="27" t="s">
        <v>22486</v>
      </c>
      <c r="M294" s="3">
        <v>39</v>
      </c>
      <c r="N294" s="3">
        <v>5</v>
      </c>
      <c r="O294" s="3">
        <v>151200</v>
      </c>
      <c r="P294" s="3">
        <v>11200</v>
      </c>
      <c r="Q294" s="3">
        <v>2800</v>
      </c>
      <c r="R294" s="3">
        <v>2800</v>
      </c>
    </row>
    <row r="295" spans="12:18">
      <c r="L295" s="27" t="s">
        <v>22486</v>
      </c>
      <c r="M295" s="3">
        <v>39</v>
      </c>
      <c r="N295" s="3">
        <v>6</v>
      </c>
      <c r="O295" s="3">
        <v>189000</v>
      </c>
      <c r="P295" s="3">
        <v>14000</v>
      </c>
      <c r="Q295" s="3">
        <v>3500</v>
      </c>
      <c r="R295" s="3">
        <v>3500</v>
      </c>
    </row>
    <row r="296" spans="12:18">
      <c r="L296" s="27" t="s">
        <v>22486</v>
      </c>
      <c r="M296" s="3">
        <v>39</v>
      </c>
      <c r="N296" s="3">
        <v>7</v>
      </c>
      <c r="O296" s="3">
        <v>226800</v>
      </c>
      <c r="P296" s="3">
        <v>16800</v>
      </c>
      <c r="Q296" s="3">
        <v>4200</v>
      </c>
      <c r="R296" s="3">
        <v>4200</v>
      </c>
    </row>
    <row r="297" spans="12:18">
      <c r="L297" s="27" t="s">
        <v>22486</v>
      </c>
      <c r="M297" s="3">
        <v>39</v>
      </c>
      <c r="N297" s="3">
        <v>8</v>
      </c>
      <c r="O297" s="3">
        <v>264600</v>
      </c>
      <c r="P297" s="3">
        <v>19600</v>
      </c>
      <c r="Q297" s="3">
        <v>4900</v>
      </c>
      <c r="R297" s="3">
        <v>4900</v>
      </c>
    </row>
    <row r="298" spans="12:18">
      <c r="L298" s="27" t="s">
        <v>22486</v>
      </c>
      <c r="M298" s="3">
        <v>39</v>
      </c>
      <c r="N298" s="3">
        <v>9</v>
      </c>
      <c r="O298" s="3">
        <v>302400</v>
      </c>
      <c r="P298" s="3">
        <v>22400</v>
      </c>
      <c r="Q298" s="3">
        <v>5600</v>
      </c>
      <c r="R298" s="3">
        <v>5600</v>
      </c>
    </row>
    <row r="299" spans="12:18">
      <c r="L299" s="27" t="s">
        <v>22486</v>
      </c>
      <c r="M299" s="3">
        <v>39</v>
      </c>
      <c r="N299" s="3">
        <v>10</v>
      </c>
      <c r="O299" s="3">
        <v>340200</v>
      </c>
      <c r="P299" s="3">
        <v>25200</v>
      </c>
      <c r="Q299" s="3">
        <v>6300</v>
      </c>
      <c r="R299" s="3">
        <v>6300</v>
      </c>
    </row>
    <row r="300" spans="12:18">
      <c r="L300" s="27" t="s">
        <v>22489</v>
      </c>
      <c r="M300" s="3">
        <v>46</v>
      </c>
      <c r="N300" s="3">
        <v>2</v>
      </c>
      <c r="O300" s="3">
        <v>29400</v>
      </c>
      <c r="P300" s="3">
        <v>2160</v>
      </c>
      <c r="Q300" s="3">
        <v>540</v>
      </c>
      <c r="R300" s="3">
        <v>540</v>
      </c>
    </row>
    <row r="301" spans="12:18">
      <c r="L301" s="27" t="s">
        <v>22489</v>
      </c>
      <c r="M301" s="3">
        <v>46</v>
      </c>
      <c r="N301" s="3">
        <v>3</v>
      </c>
      <c r="O301" s="3">
        <v>58800</v>
      </c>
      <c r="P301" s="3">
        <v>4320</v>
      </c>
      <c r="Q301" s="3">
        <v>1080</v>
      </c>
      <c r="R301" s="3">
        <v>1080</v>
      </c>
    </row>
    <row r="302" spans="12:18">
      <c r="L302" s="27" t="s">
        <v>22489</v>
      </c>
      <c r="M302" s="3">
        <v>46</v>
      </c>
      <c r="N302" s="3">
        <v>4</v>
      </c>
      <c r="O302" s="3">
        <v>88200</v>
      </c>
      <c r="P302" s="3">
        <v>6480</v>
      </c>
      <c r="Q302" s="3">
        <v>1620</v>
      </c>
      <c r="R302" s="3">
        <v>1620</v>
      </c>
    </row>
    <row r="303" spans="12:18">
      <c r="L303" s="27" t="s">
        <v>22489</v>
      </c>
      <c r="M303" s="3">
        <v>46</v>
      </c>
      <c r="N303" s="3">
        <v>5</v>
      </c>
      <c r="O303" s="3">
        <v>117600</v>
      </c>
      <c r="P303" s="3">
        <v>8640</v>
      </c>
      <c r="Q303" s="3">
        <v>2160</v>
      </c>
      <c r="R303" s="3">
        <v>2160</v>
      </c>
    </row>
    <row r="304" spans="12:18">
      <c r="L304" s="27" t="s">
        <v>22489</v>
      </c>
      <c r="M304" s="3">
        <v>46</v>
      </c>
      <c r="N304" s="3">
        <v>6</v>
      </c>
      <c r="O304" s="3">
        <v>147000</v>
      </c>
      <c r="P304" s="3">
        <v>10800</v>
      </c>
      <c r="Q304" s="3">
        <v>2700</v>
      </c>
      <c r="R304" s="3">
        <v>2700</v>
      </c>
    </row>
    <row r="305" spans="12:18">
      <c r="L305" s="27" t="s">
        <v>22489</v>
      </c>
      <c r="M305" s="3">
        <v>46</v>
      </c>
      <c r="N305" s="3">
        <v>7</v>
      </c>
      <c r="O305" s="3">
        <v>176400</v>
      </c>
      <c r="P305" s="3">
        <v>12960</v>
      </c>
      <c r="Q305" s="3">
        <v>3240</v>
      </c>
      <c r="R305" s="3">
        <v>3240</v>
      </c>
    </row>
    <row r="306" spans="12:18">
      <c r="L306" s="27" t="s">
        <v>22489</v>
      </c>
      <c r="M306" s="3">
        <v>46</v>
      </c>
      <c r="N306" s="3">
        <v>8</v>
      </c>
      <c r="O306" s="3">
        <v>205800</v>
      </c>
      <c r="P306" s="3">
        <v>15120</v>
      </c>
      <c r="Q306" s="3">
        <v>3780</v>
      </c>
      <c r="R306" s="3">
        <v>3780</v>
      </c>
    </row>
    <row r="307" spans="12:18">
      <c r="L307" s="27" t="s">
        <v>22489</v>
      </c>
      <c r="M307" s="3">
        <v>46</v>
      </c>
      <c r="N307" s="3">
        <v>9</v>
      </c>
      <c r="O307" s="3">
        <v>235200</v>
      </c>
      <c r="P307" s="3">
        <v>17280</v>
      </c>
      <c r="Q307" s="3">
        <v>4320</v>
      </c>
      <c r="R307" s="3">
        <v>4320</v>
      </c>
    </row>
    <row r="308" spans="12:18">
      <c r="L308" s="27" t="s">
        <v>22489</v>
      </c>
      <c r="M308" s="3">
        <v>46</v>
      </c>
      <c r="N308" s="3">
        <v>10</v>
      </c>
      <c r="O308" s="3">
        <v>264600</v>
      </c>
      <c r="P308" s="3">
        <v>19440</v>
      </c>
      <c r="Q308" s="3">
        <v>4860</v>
      </c>
      <c r="R308" s="3">
        <v>4860</v>
      </c>
    </row>
    <row r="309" spans="12:18">
      <c r="L309" s="27" t="s">
        <v>22489</v>
      </c>
      <c r="M309" s="3">
        <v>47</v>
      </c>
      <c r="N309" s="3">
        <v>2</v>
      </c>
      <c r="O309" s="3">
        <v>29400</v>
      </c>
      <c r="P309" s="3">
        <v>2160</v>
      </c>
      <c r="Q309" s="3">
        <v>540</v>
      </c>
      <c r="R309" s="3">
        <v>540</v>
      </c>
    </row>
    <row r="310" spans="12:18">
      <c r="L310" s="27" t="s">
        <v>22489</v>
      </c>
      <c r="M310" s="3">
        <v>47</v>
      </c>
      <c r="N310" s="3">
        <v>3</v>
      </c>
      <c r="O310" s="3">
        <v>58800</v>
      </c>
      <c r="P310" s="3">
        <v>4320</v>
      </c>
      <c r="Q310" s="3">
        <v>1080</v>
      </c>
      <c r="R310" s="3">
        <v>1080</v>
      </c>
    </row>
    <row r="311" spans="12:18">
      <c r="L311" s="27" t="s">
        <v>22489</v>
      </c>
      <c r="M311" s="3">
        <v>47</v>
      </c>
      <c r="N311" s="3">
        <v>4</v>
      </c>
      <c r="O311" s="3">
        <v>88200</v>
      </c>
      <c r="P311" s="3">
        <v>6480</v>
      </c>
      <c r="Q311" s="3">
        <v>1620</v>
      </c>
      <c r="R311" s="3">
        <v>1620</v>
      </c>
    </row>
    <row r="312" spans="12:18">
      <c r="L312" s="27" t="s">
        <v>22489</v>
      </c>
      <c r="M312" s="3">
        <v>47</v>
      </c>
      <c r="N312" s="3">
        <v>5</v>
      </c>
      <c r="O312" s="3">
        <v>117600</v>
      </c>
      <c r="P312" s="3">
        <v>8640</v>
      </c>
      <c r="Q312" s="3">
        <v>2160</v>
      </c>
      <c r="R312" s="3">
        <v>2160</v>
      </c>
    </row>
    <row r="313" spans="12:18">
      <c r="L313" s="27" t="s">
        <v>22489</v>
      </c>
      <c r="M313" s="3">
        <v>47</v>
      </c>
      <c r="N313" s="3">
        <v>6</v>
      </c>
      <c r="O313" s="3">
        <v>147000</v>
      </c>
      <c r="P313" s="3">
        <v>10800</v>
      </c>
      <c r="Q313" s="3">
        <v>2700</v>
      </c>
      <c r="R313" s="3">
        <v>2700</v>
      </c>
    </row>
    <row r="314" spans="12:18">
      <c r="L314" s="27" t="s">
        <v>22489</v>
      </c>
      <c r="M314" s="3">
        <v>47</v>
      </c>
      <c r="N314" s="3">
        <v>7</v>
      </c>
      <c r="O314" s="3">
        <v>176400</v>
      </c>
      <c r="P314" s="3">
        <v>12960</v>
      </c>
      <c r="Q314" s="3">
        <v>3240</v>
      </c>
      <c r="R314" s="3">
        <v>3240</v>
      </c>
    </row>
    <row r="315" spans="12:18">
      <c r="L315" s="27" t="s">
        <v>22489</v>
      </c>
      <c r="M315" s="3">
        <v>47</v>
      </c>
      <c r="N315" s="3">
        <v>8</v>
      </c>
      <c r="O315" s="3">
        <v>205800</v>
      </c>
      <c r="P315" s="3">
        <v>15120</v>
      </c>
      <c r="Q315" s="3">
        <v>3780</v>
      </c>
      <c r="R315" s="3">
        <v>3780</v>
      </c>
    </row>
    <row r="316" spans="12:18">
      <c r="L316" s="27" t="s">
        <v>22489</v>
      </c>
      <c r="M316" s="3">
        <v>47</v>
      </c>
      <c r="N316" s="3">
        <v>9</v>
      </c>
      <c r="O316" s="3">
        <v>235200</v>
      </c>
      <c r="P316" s="3">
        <v>17280</v>
      </c>
      <c r="Q316" s="3">
        <v>4320</v>
      </c>
      <c r="R316" s="3">
        <v>4320</v>
      </c>
    </row>
    <row r="317" spans="12:18">
      <c r="L317" s="27" t="s">
        <v>22489</v>
      </c>
      <c r="M317" s="3">
        <v>47</v>
      </c>
      <c r="N317" s="3">
        <v>10</v>
      </c>
      <c r="O317" s="3">
        <v>264600</v>
      </c>
      <c r="P317" s="3">
        <v>19440</v>
      </c>
      <c r="Q317" s="3">
        <v>4860</v>
      </c>
      <c r="R317" s="3">
        <v>4860</v>
      </c>
    </row>
    <row r="318" spans="12:18">
      <c r="L318" s="27" t="s">
        <v>22489</v>
      </c>
      <c r="M318" s="3">
        <v>48</v>
      </c>
      <c r="N318" s="3">
        <v>2</v>
      </c>
      <c r="O318" s="3">
        <v>29400</v>
      </c>
      <c r="P318" s="3">
        <v>2160</v>
      </c>
      <c r="Q318" s="3">
        <v>540</v>
      </c>
      <c r="R318" s="3">
        <v>540</v>
      </c>
    </row>
    <row r="319" spans="12:18">
      <c r="L319" s="27" t="s">
        <v>22489</v>
      </c>
      <c r="M319" s="3">
        <v>48</v>
      </c>
      <c r="N319" s="3">
        <v>3</v>
      </c>
      <c r="O319" s="3">
        <v>58800</v>
      </c>
      <c r="P319" s="3">
        <v>4320</v>
      </c>
      <c r="Q319" s="3">
        <v>1080</v>
      </c>
      <c r="R319" s="3">
        <v>1080</v>
      </c>
    </row>
    <row r="320" spans="12:18">
      <c r="L320" s="27" t="s">
        <v>22489</v>
      </c>
      <c r="M320" s="3">
        <v>48</v>
      </c>
      <c r="N320" s="3">
        <v>4</v>
      </c>
      <c r="O320" s="3">
        <v>88200</v>
      </c>
      <c r="P320" s="3">
        <v>6480</v>
      </c>
      <c r="Q320" s="3">
        <v>1620</v>
      </c>
      <c r="R320" s="3">
        <v>1620</v>
      </c>
    </row>
    <row r="321" spans="12:18">
      <c r="L321" s="27" t="s">
        <v>22489</v>
      </c>
      <c r="M321" s="3">
        <v>48</v>
      </c>
      <c r="N321" s="3">
        <v>5</v>
      </c>
      <c r="O321" s="3">
        <v>117600</v>
      </c>
      <c r="P321" s="3">
        <v>8640</v>
      </c>
      <c r="Q321" s="3">
        <v>2160</v>
      </c>
      <c r="R321" s="3">
        <v>2160</v>
      </c>
    </row>
    <row r="322" spans="12:18">
      <c r="L322" s="27" t="s">
        <v>22489</v>
      </c>
      <c r="M322" s="3">
        <v>48</v>
      </c>
      <c r="N322" s="3">
        <v>6</v>
      </c>
      <c r="O322" s="3">
        <v>147000</v>
      </c>
      <c r="P322" s="3">
        <v>10800</v>
      </c>
      <c r="Q322" s="3">
        <v>2700</v>
      </c>
      <c r="R322" s="3">
        <v>2700</v>
      </c>
    </row>
    <row r="323" spans="12:18">
      <c r="L323" s="27" t="s">
        <v>22489</v>
      </c>
      <c r="M323" s="3">
        <v>48</v>
      </c>
      <c r="N323" s="3">
        <v>7</v>
      </c>
      <c r="O323" s="3">
        <v>176400</v>
      </c>
      <c r="P323" s="3">
        <v>12960</v>
      </c>
      <c r="Q323" s="3">
        <v>3240</v>
      </c>
      <c r="R323" s="3">
        <v>3240</v>
      </c>
    </row>
    <row r="324" spans="12:18">
      <c r="L324" s="27" t="s">
        <v>22489</v>
      </c>
      <c r="M324" s="3">
        <v>48</v>
      </c>
      <c r="N324" s="3">
        <v>8</v>
      </c>
      <c r="O324" s="3">
        <v>205800</v>
      </c>
      <c r="P324" s="3">
        <v>15120</v>
      </c>
      <c r="Q324" s="3">
        <v>3780</v>
      </c>
      <c r="R324" s="3">
        <v>3780</v>
      </c>
    </row>
    <row r="325" spans="12:18">
      <c r="L325" s="27" t="s">
        <v>22489</v>
      </c>
      <c r="M325" s="3">
        <v>48</v>
      </c>
      <c r="N325" s="3">
        <v>9</v>
      </c>
      <c r="O325" s="3">
        <v>235200</v>
      </c>
      <c r="P325" s="3">
        <v>17280</v>
      </c>
      <c r="Q325" s="3">
        <v>4320</v>
      </c>
      <c r="R325" s="3">
        <v>4320</v>
      </c>
    </row>
    <row r="326" spans="12:18">
      <c r="L326" s="27" t="s">
        <v>22489</v>
      </c>
      <c r="M326" s="3">
        <v>48</v>
      </c>
      <c r="N326" s="3">
        <v>10</v>
      </c>
      <c r="O326" s="3">
        <v>264600</v>
      </c>
      <c r="P326" s="3">
        <v>19440</v>
      </c>
      <c r="Q326" s="3">
        <v>4860</v>
      </c>
      <c r="R326" s="3">
        <v>4860</v>
      </c>
    </row>
    <row r="327" spans="12:18">
      <c r="L327" s="27" t="s">
        <v>22490</v>
      </c>
      <c r="M327" s="3">
        <v>49</v>
      </c>
      <c r="N327" s="3">
        <v>2</v>
      </c>
      <c r="O327" s="3">
        <v>56400</v>
      </c>
      <c r="P327" s="3">
        <v>4160</v>
      </c>
      <c r="Q327" s="3">
        <v>1040</v>
      </c>
      <c r="R327" s="3">
        <v>1040</v>
      </c>
    </row>
    <row r="328" spans="12:18">
      <c r="L328" s="27" t="s">
        <v>22490</v>
      </c>
      <c r="M328" s="3">
        <v>49</v>
      </c>
      <c r="N328" s="3">
        <v>3</v>
      </c>
      <c r="O328" s="3">
        <v>112800</v>
      </c>
      <c r="P328" s="3">
        <v>8320</v>
      </c>
      <c r="Q328" s="3">
        <v>2080</v>
      </c>
      <c r="R328" s="3">
        <v>2080</v>
      </c>
    </row>
    <row r="329" spans="12:18">
      <c r="L329" s="27" t="s">
        <v>22490</v>
      </c>
      <c r="M329" s="3">
        <v>49</v>
      </c>
      <c r="N329" s="3">
        <v>4</v>
      </c>
      <c r="O329" s="3">
        <v>169200</v>
      </c>
      <c r="P329" s="3">
        <v>12480</v>
      </c>
      <c r="Q329" s="3">
        <v>3120</v>
      </c>
      <c r="R329" s="3">
        <v>3120</v>
      </c>
    </row>
    <row r="330" spans="12:18">
      <c r="L330" s="27" t="s">
        <v>22490</v>
      </c>
      <c r="M330" s="3">
        <v>49</v>
      </c>
      <c r="N330" s="3">
        <v>5</v>
      </c>
      <c r="O330" s="3">
        <v>225600</v>
      </c>
      <c r="P330" s="3">
        <v>16640</v>
      </c>
      <c r="Q330" s="3">
        <v>4160</v>
      </c>
      <c r="R330" s="3">
        <v>4160</v>
      </c>
    </row>
    <row r="331" spans="12:18">
      <c r="L331" s="27" t="s">
        <v>22490</v>
      </c>
      <c r="M331" s="3">
        <v>49</v>
      </c>
      <c r="N331" s="3">
        <v>6</v>
      </c>
      <c r="O331" s="3">
        <v>282000</v>
      </c>
      <c r="P331" s="3">
        <v>20800</v>
      </c>
      <c r="Q331" s="3">
        <v>5200</v>
      </c>
      <c r="R331" s="3">
        <v>5200</v>
      </c>
    </row>
    <row r="332" spans="12:18">
      <c r="L332" s="27" t="s">
        <v>22490</v>
      </c>
      <c r="M332" s="3">
        <v>49</v>
      </c>
      <c r="N332" s="3">
        <v>7</v>
      </c>
      <c r="O332" s="3">
        <v>338400</v>
      </c>
      <c r="P332" s="3">
        <v>24960</v>
      </c>
      <c r="Q332" s="3">
        <v>6240</v>
      </c>
      <c r="R332" s="3">
        <v>6240</v>
      </c>
    </row>
    <row r="333" spans="12:18">
      <c r="L333" s="27" t="s">
        <v>22490</v>
      </c>
      <c r="M333" s="3">
        <v>49</v>
      </c>
      <c r="N333" s="3">
        <v>8</v>
      </c>
      <c r="O333" s="3">
        <v>394800</v>
      </c>
      <c r="P333" s="3">
        <v>29120</v>
      </c>
      <c r="Q333" s="3">
        <v>7280</v>
      </c>
      <c r="R333" s="3">
        <v>7280</v>
      </c>
    </row>
    <row r="334" spans="12:18">
      <c r="L334" s="27" t="s">
        <v>22490</v>
      </c>
      <c r="M334" s="3">
        <v>49</v>
      </c>
      <c r="N334" s="3">
        <v>9</v>
      </c>
      <c r="O334" s="3">
        <v>451200</v>
      </c>
      <c r="P334" s="3">
        <v>33280</v>
      </c>
      <c r="Q334" s="3">
        <v>8320</v>
      </c>
      <c r="R334" s="3">
        <v>8320</v>
      </c>
    </row>
    <row r="335" spans="12:18">
      <c r="L335" s="27" t="s">
        <v>22490</v>
      </c>
      <c r="M335" s="3">
        <v>49</v>
      </c>
      <c r="N335" s="3">
        <v>10</v>
      </c>
      <c r="O335" s="3">
        <v>507600</v>
      </c>
      <c r="P335" s="3">
        <v>37440</v>
      </c>
      <c r="Q335" s="3">
        <v>9360</v>
      </c>
      <c r="R335" s="3">
        <v>9360</v>
      </c>
    </row>
    <row r="336" spans="12:18">
      <c r="L336" s="27" t="s">
        <v>22490</v>
      </c>
      <c r="M336" s="3">
        <v>50</v>
      </c>
      <c r="N336" s="3">
        <v>2</v>
      </c>
      <c r="O336" s="3">
        <v>56400</v>
      </c>
      <c r="P336" s="3">
        <v>4160</v>
      </c>
      <c r="Q336" s="3">
        <v>1040</v>
      </c>
      <c r="R336" s="3">
        <v>1040</v>
      </c>
    </row>
    <row r="337" spans="12:18">
      <c r="L337" s="27" t="s">
        <v>22490</v>
      </c>
      <c r="M337" s="3">
        <v>50</v>
      </c>
      <c r="N337" s="3">
        <v>3</v>
      </c>
      <c r="O337" s="3">
        <v>112800</v>
      </c>
      <c r="P337" s="3">
        <v>8320</v>
      </c>
      <c r="Q337" s="3">
        <v>2080</v>
      </c>
      <c r="R337" s="3">
        <v>2080</v>
      </c>
    </row>
    <row r="338" spans="12:18">
      <c r="L338" s="27" t="s">
        <v>22490</v>
      </c>
      <c r="M338" s="3">
        <v>50</v>
      </c>
      <c r="N338" s="3">
        <v>4</v>
      </c>
      <c r="O338" s="3">
        <v>169200</v>
      </c>
      <c r="P338" s="3">
        <v>12480</v>
      </c>
      <c r="Q338" s="3">
        <v>3120</v>
      </c>
      <c r="R338" s="3">
        <v>3120</v>
      </c>
    </row>
    <row r="339" spans="12:18">
      <c r="L339" s="27" t="s">
        <v>22490</v>
      </c>
      <c r="M339" s="3">
        <v>50</v>
      </c>
      <c r="N339" s="3">
        <v>5</v>
      </c>
      <c r="O339" s="3">
        <v>225600</v>
      </c>
      <c r="P339" s="3">
        <v>16640</v>
      </c>
      <c r="Q339" s="3">
        <v>4160</v>
      </c>
      <c r="R339" s="3">
        <v>4160</v>
      </c>
    </row>
    <row r="340" spans="12:18">
      <c r="L340" s="27" t="s">
        <v>22490</v>
      </c>
      <c r="M340" s="3">
        <v>50</v>
      </c>
      <c r="N340" s="3">
        <v>6</v>
      </c>
      <c r="O340" s="3">
        <v>282000</v>
      </c>
      <c r="P340" s="3">
        <v>20800</v>
      </c>
      <c r="Q340" s="3">
        <v>5200</v>
      </c>
      <c r="R340" s="3">
        <v>5200</v>
      </c>
    </row>
    <row r="341" spans="12:18">
      <c r="L341" s="27" t="s">
        <v>22490</v>
      </c>
      <c r="M341" s="3">
        <v>50</v>
      </c>
      <c r="N341" s="3">
        <v>7</v>
      </c>
      <c r="O341" s="3">
        <v>338400</v>
      </c>
      <c r="P341" s="3">
        <v>24960</v>
      </c>
      <c r="Q341" s="3">
        <v>6240</v>
      </c>
      <c r="R341" s="3">
        <v>6240</v>
      </c>
    </row>
    <row r="342" spans="12:18">
      <c r="L342" s="27" t="s">
        <v>22490</v>
      </c>
      <c r="M342" s="3">
        <v>50</v>
      </c>
      <c r="N342" s="3">
        <v>8</v>
      </c>
      <c r="O342" s="3">
        <v>394800</v>
      </c>
      <c r="P342" s="3">
        <v>29120</v>
      </c>
      <c r="Q342" s="3">
        <v>7280</v>
      </c>
      <c r="R342" s="3">
        <v>7280</v>
      </c>
    </row>
    <row r="343" spans="12:18">
      <c r="L343" s="27" t="s">
        <v>22490</v>
      </c>
      <c r="M343" s="3">
        <v>50</v>
      </c>
      <c r="N343" s="3">
        <v>9</v>
      </c>
      <c r="O343" s="3">
        <v>451200</v>
      </c>
      <c r="P343" s="3">
        <v>33280</v>
      </c>
      <c r="Q343" s="3">
        <v>8320</v>
      </c>
      <c r="R343" s="3">
        <v>8320</v>
      </c>
    </row>
    <row r="344" spans="12:18">
      <c r="L344" s="27" t="s">
        <v>22490</v>
      </c>
      <c r="M344" s="3">
        <v>50</v>
      </c>
      <c r="N344" s="3">
        <v>10</v>
      </c>
      <c r="O344" s="3">
        <v>507600</v>
      </c>
      <c r="P344" s="3">
        <v>37440</v>
      </c>
      <c r="Q344" s="3">
        <v>9360</v>
      </c>
      <c r="R344" s="3">
        <v>9360</v>
      </c>
    </row>
    <row r="345" spans="12:18">
      <c r="L345" s="27" t="s">
        <v>22490</v>
      </c>
      <c r="M345" s="3">
        <v>51</v>
      </c>
      <c r="N345" s="3">
        <v>2</v>
      </c>
      <c r="O345" s="3">
        <v>56400</v>
      </c>
      <c r="P345" s="3">
        <v>4160</v>
      </c>
      <c r="Q345" s="3">
        <v>1040</v>
      </c>
      <c r="R345" s="3">
        <v>1040</v>
      </c>
    </row>
    <row r="346" spans="12:18">
      <c r="L346" s="27" t="s">
        <v>22490</v>
      </c>
      <c r="M346" s="3">
        <v>51</v>
      </c>
      <c r="N346" s="3">
        <v>3</v>
      </c>
      <c r="O346" s="3">
        <v>112800</v>
      </c>
      <c r="P346" s="3">
        <v>8320</v>
      </c>
      <c r="Q346" s="3">
        <v>2080</v>
      </c>
      <c r="R346" s="3">
        <v>2080</v>
      </c>
    </row>
    <row r="347" spans="12:18">
      <c r="L347" s="27" t="s">
        <v>22490</v>
      </c>
      <c r="M347" s="3">
        <v>51</v>
      </c>
      <c r="N347" s="3">
        <v>4</v>
      </c>
      <c r="O347" s="3">
        <v>169200</v>
      </c>
      <c r="P347" s="3">
        <v>12480</v>
      </c>
      <c r="Q347" s="3">
        <v>3120</v>
      </c>
      <c r="R347" s="3">
        <v>3120</v>
      </c>
    </row>
    <row r="348" spans="12:18">
      <c r="L348" s="27" t="s">
        <v>22490</v>
      </c>
      <c r="M348" s="3">
        <v>51</v>
      </c>
      <c r="N348" s="3">
        <v>5</v>
      </c>
      <c r="O348" s="3">
        <v>225600</v>
      </c>
      <c r="P348" s="3">
        <v>16640</v>
      </c>
      <c r="Q348" s="3">
        <v>4160</v>
      </c>
      <c r="R348" s="3">
        <v>4160</v>
      </c>
    </row>
    <row r="349" spans="12:18">
      <c r="L349" s="27" t="s">
        <v>22490</v>
      </c>
      <c r="M349" s="3">
        <v>51</v>
      </c>
      <c r="N349" s="3">
        <v>6</v>
      </c>
      <c r="O349" s="3">
        <v>282000</v>
      </c>
      <c r="P349" s="3">
        <v>20800</v>
      </c>
      <c r="Q349" s="3">
        <v>5200</v>
      </c>
      <c r="R349" s="3">
        <v>5200</v>
      </c>
    </row>
    <row r="350" spans="12:18">
      <c r="L350" s="27" t="s">
        <v>22490</v>
      </c>
      <c r="M350" s="3">
        <v>51</v>
      </c>
      <c r="N350" s="3">
        <v>7</v>
      </c>
      <c r="O350" s="3">
        <v>338400</v>
      </c>
      <c r="P350" s="3">
        <v>24960</v>
      </c>
      <c r="Q350" s="3">
        <v>6240</v>
      </c>
      <c r="R350" s="3">
        <v>6240</v>
      </c>
    </row>
    <row r="351" spans="12:18">
      <c r="L351" s="27" t="s">
        <v>22490</v>
      </c>
      <c r="M351" s="3">
        <v>51</v>
      </c>
      <c r="N351" s="3">
        <v>8</v>
      </c>
      <c r="O351" s="3">
        <v>394800</v>
      </c>
      <c r="P351" s="3">
        <v>29120</v>
      </c>
      <c r="Q351" s="3">
        <v>7280</v>
      </c>
      <c r="R351" s="3">
        <v>7280</v>
      </c>
    </row>
    <row r="352" spans="12:18">
      <c r="L352" s="27" t="s">
        <v>22490</v>
      </c>
      <c r="M352" s="3">
        <v>51</v>
      </c>
      <c r="N352" s="3">
        <v>9</v>
      </c>
      <c r="O352" s="3">
        <v>451200</v>
      </c>
      <c r="P352" s="3">
        <v>33280</v>
      </c>
      <c r="Q352" s="3">
        <v>8320</v>
      </c>
      <c r="R352" s="3">
        <v>8320</v>
      </c>
    </row>
    <row r="353" spans="12:18">
      <c r="L353" s="27" t="s">
        <v>22490</v>
      </c>
      <c r="M353" s="3">
        <v>51</v>
      </c>
      <c r="N353" s="3">
        <v>10</v>
      </c>
      <c r="O353" s="3">
        <v>507600</v>
      </c>
      <c r="P353" s="3">
        <v>37440</v>
      </c>
      <c r="Q353" s="3">
        <v>9360</v>
      </c>
      <c r="R353" s="3">
        <v>9360</v>
      </c>
    </row>
    <row r="354" spans="12:18">
      <c r="L354" s="27" t="s">
        <v>22491</v>
      </c>
      <c r="M354" s="3">
        <v>52</v>
      </c>
      <c r="N354" s="3">
        <v>2</v>
      </c>
      <c r="O354" s="3">
        <v>37800</v>
      </c>
      <c r="P354" s="3">
        <v>2800</v>
      </c>
      <c r="Q354" s="3">
        <v>700</v>
      </c>
      <c r="R354" s="3">
        <v>700</v>
      </c>
    </row>
    <row r="355" spans="12:18">
      <c r="L355" s="27" t="s">
        <v>22491</v>
      </c>
      <c r="M355" s="3">
        <v>52</v>
      </c>
      <c r="N355" s="3">
        <v>3</v>
      </c>
      <c r="O355" s="3">
        <v>75600</v>
      </c>
      <c r="P355" s="3">
        <v>5600</v>
      </c>
      <c r="Q355" s="3">
        <v>1400</v>
      </c>
      <c r="R355" s="3">
        <v>1400</v>
      </c>
    </row>
    <row r="356" spans="12:18">
      <c r="L356" s="27" t="s">
        <v>22491</v>
      </c>
      <c r="M356" s="3">
        <v>52</v>
      </c>
      <c r="N356" s="3">
        <v>4</v>
      </c>
      <c r="O356" s="3">
        <v>113400</v>
      </c>
      <c r="P356" s="3">
        <v>8400</v>
      </c>
      <c r="Q356" s="3">
        <v>2100</v>
      </c>
      <c r="R356" s="3">
        <v>2100</v>
      </c>
    </row>
    <row r="357" spans="12:18">
      <c r="L357" s="27" t="s">
        <v>22491</v>
      </c>
      <c r="M357" s="3">
        <v>52</v>
      </c>
      <c r="N357" s="3">
        <v>5</v>
      </c>
      <c r="O357" s="3">
        <v>151200</v>
      </c>
      <c r="P357" s="3">
        <v>11200</v>
      </c>
      <c r="Q357" s="3">
        <v>2800</v>
      </c>
      <c r="R357" s="3">
        <v>2800</v>
      </c>
    </row>
    <row r="358" spans="12:18">
      <c r="L358" s="27" t="s">
        <v>22491</v>
      </c>
      <c r="M358" s="3">
        <v>52</v>
      </c>
      <c r="N358" s="3">
        <v>6</v>
      </c>
      <c r="O358" s="3">
        <v>189000</v>
      </c>
      <c r="P358" s="3">
        <v>14000</v>
      </c>
      <c r="Q358" s="3">
        <v>3500</v>
      </c>
      <c r="R358" s="3">
        <v>3500</v>
      </c>
    </row>
    <row r="359" spans="12:18">
      <c r="L359" s="27" t="s">
        <v>22491</v>
      </c>
      <c r="M359" s="3">
        <v>52</v>
      </c>
      <c r="N359" s="3">
        <v>7</v>
      </c>
      <c r="O359" s="3">
        <v>226800</v>
      </c>
      <c r="P359" s="3">
        <v>16800</v>
      </c>
      <c r="Q359" s="3">
        <v>4200</v>
      </c>
      <c r="R359" s="3">
        <v>4200</v>
      </c>
    </row>
    <row r="360" spans="12:18">
      <c r="L360" s="27" t="s">
        <v>22491</v>
      </c>
      <c r="M360" s="3">
        <v>52</v>
      </c>
      <c r="N360" s="3">
        <v>8</v>
      </c>
      <c r="O360" s="3">
        <v>264600</v>
      </c>
      <c r="P360" s="3">
        <v>19600</v>
      </c>
      <c r="Q360" s="3">
        <v>4900</v>
      </c>
      <c r="R360" s="3">
        <v>4900</v>
      </c>
    </row>
    <row r="361" spans="12:18">
      <c r="L361" s="27" t="s">
        <v>22491</v>
      </c>
      <c r="M361" s="3">
        <v>52</v>
      </c>
      <c r="N361" s="3">
        <v>9</v>
      </c>
      <c r="O361" s="3">
        <v>302400</v>
      </c>
      <c r="P361" s="3">
        <v>22400</v>
      </c>
      <c r="Q361" s="3">
        <v>5600</v>
      </c>
      <c r="R361" s="3">
        <v>5600</v>
      </c>
    </row>
    <row r="362" spans="12:18">
      <c r="L362" s="27" t="s">
        <v>22491</v>
      </c>
      <c r="M362" s="3">
        <v>52</v>
      </c>
      <c r="N362" s="3">
        <v>10</v>
      </c>
      <c r="O362" s="3">
        <v>340200</v>
      </c>
      <c r="P362" s="3">
        <v>25200</v>
      </c>
      <c r="Q362" s="3">
        <v>6300</v>
      </c>
      <c r="R362" s="3">
        <v>6300</v>
      </c>
    </row>
    <row r="363" spans="12:18">
      <c r="L363" s="27" t="s">
        <v>22491</v>
      </c>
      <c r="M363" s="3">
        <v>53</v>
      </c>
      <c r="N363" s="3">
        <v>2</v>
      </c>
      <c r="O363" s="3">
        <v>37800</v>
      </c>
      <c r="P363" s="3">
        <v>2800</v>
      </c>
      <c r="Q363" s="3">
        <v>700</v>
      </c>
      <c r="R363" s="3">
        <v>700</v>
      </c>
    </row>
    <row r="364" spans="12:18">
      <c r="L364" s="27" t="s">
        <v>22491</v>
      </c>
      <c r="M364" s="3">
        <v>53</v>
      </c>
      <c r="N364" s="3">
        <v>3</v>
      </c>
      <c r="O364" s="3">
        <v>75600</v>
      </c>
      <c r="P364" s="3">
        <v>5600</v>
      </c>
      <c r="Q364" s="3">
        <v>1400</v>
      </c>
      <c r="R364" s="3">
        <v>1400</v>
      </c>
    </row>
    <row r="365" spans="12:18">
      <c r="L365" s="27" t="s">
        <v>22491</v>
      </c>
      <c r="M365" s="3">
        <v>53</v>
      </c>
      <c r="N365" s="3">
        <v>4</v>
      </c>
      <c r="O365" s="3">
        <v>113400</v>
      </c>
      <c r="P365" s="3">
        <v>8400</v>
      </c>
      <c r="Q365" s="3">
        <v>2100</v>
      </c>
      <c r="R365" s="3">
        <v>2100</v>
      </c>
    </row>
    <row r="366" spans="12:18">
      <c r="L366" s="27" t="s">
        <v>22491</v>
      </c>
      <c r="M366" s="3">
        <v>53</v>
      </c>
      <c r="N366" s="3">
        <v>5</v>
      </c>
      <c r="O366" s="3">
        <v>151200</v>
      </c>
      <c r="P366" s="3">
        <v>11200</v>
      </c>
      <c r="Q366" s="3">
        <v>2800</v>
      </c>
      <c r="R366" s="3">
        <v>2800</v>
      </c>
    </row>
    <row r="367" spans="12:18">
      <c r="L367" s="27" t="s">
        <v>22491</v>
      </c>
      <c r="M367" s="3">
        <v>53</v>
      </c>
      <c r="N367" s="3">
        <v>6</v>
      </c>
      <c r="O367" s="3">
        <v>189000</v>
      </c>
      <c r="P367" s="3">
        <v>14000</v>
      </c>
      <c r="Q367" s="3">
        <v>3500</v>
      </c>
      <c r="R367" s="3">
        <v>3500</v>
      </c>
    </row>
    <row r="368" spans="12:18">
      <c r="L368" s="27" t="s">
        <v>22491</v>
      </c>
      <c r="M368" s="3">
        <v>53</v>
      </c>
      <c r="N368" s="3">
        <v>7</v>
      </c>
      <c r="O368" s="3">
        <v>226800</v>
      </c>
      <c r="P368" s="3">
        <v>16800</v>
      </c>
      <c r="Q368" s="3">
        <v>4200</v>
      </c>
      <c r="R368" s="3">
        <v>4200</v>
      </c>
    </row>
    <row r="369" spans="12:18">
      <c r="L369" s="27" t="s">
        <v>22491</v>
      </c>
      <c r="M369" s="3">
        <v>53</v>
      </c>
      <c r="N369" s="3">
        <v>8</v>
      </c>
      <c r="O369" s="3">
        <v>264600</v>
      </c>
      <c r="P369" s="3">
        <v>19600</v>
      </c>
      <c r="Q369" s="3">
        <v>4900</v>
      </c>
      <c r="R369" s="3">
        <v>4900</v>
      </c>
    </row>
    <row r="370" spans="12:18">
      <c r="L370" s="27" t="s">
        <v>22491</v>
      </c>
      <c r="M370" s="3">
        <v>53</v>
      </c>
      <c r="N370" s="3">
        <v>9</v>
      </c>
      <c r="O370" s="3">
        <v>302400</v>
      </c>
      <c r="P370" s="3">
        <v>22400</v>
      </c>
      <c r="Q370" s="3">
        <v>5600</v>
      </c>
      <c r="R370" s="3">
        <v>5600</v>
      </c>
    </row>
    <row r="371" spans="12:18">
      <c r="L371" s="27" t="s">
        <v>22491</v>
      </c>
      <c r="M371" s="3">
        <v>53</v>
      </c>
      <c r="N371" s="3">
        <v>10</v>
      </c>
      <c r="O371" s="3">
        <v>340200</v>
      </c>
      <c r="P371" s="3">
        <v>25200</v>
      </c>
      <c r="Q371" s="3">
        <v>6300</v>
      </c>
      <c r="R371" s="3">
        <v>6300</v>
      </c>
    </row>
    <row r="372" spans="12:18">
      <c r="L372" s="27" t="s">
        <v>22491</v>
      </c>
      <c r="M372" s="3">
        <v>54</v>
      </c>
      <c r="N372" s="3">
        <v>2</v>
      </c>
      <c r="O372" s="3">
        <v>37800</v>
      </c>
      <c r="P372" s="3">
        <v>2800</v>
      </c>
      <c r="Q372" s="3">
        <v>700</v>
      </c>
      <c r="R372" s="3">
        <v>700</v>
      </c>
    </row>
    <row r="373" spans="12:18">
      <c r="L373" s="27" t="s">
        <v>22491</v>
      </c>
      <c r="M373" s="3">
        <v>54</v>
      </c>
      <c r="N373" s="3">
        <v>3</v>
      </c>
      <c r="O373" s="3">
        <v>75600</v>
      </c>
      <c r="P373" s="3">
        <v>5600</v>
      </c>
      <c r="Q373" s="3">
        <v>1400</v>
      </c>
      <c r="R373" s="3">
        <v>1400</v>
      </c>
    </row>
    <row r="374" spans="12:18">
      <c r="L374" s="27" t="s">
        <v>22491</v>
      </c>
      <c r="M374" s="3">
        <v>54</v>
      </c>
      <c r="N374" s="3">
        <v>4</v>
      </c>
      <c r="O374" s="3">
        <v>113400</v>
      </c>
      <c r="P374" s="3">
        <v>8400</v>
      </c>
      <c r="Q374" s="3">
        <v>2100</v>
      </c>
      <c r="R374" s="3">
        <v>2100</v>
      </c>
    </row>
    <row r="375" spans="12:18">
      <c r="L375" s="27" t="s">
        <v>22491</v>
      </c>
      <c r="M375" s="3">
        <v>54</v>
      </c>
      <c r="N375" s="3">
        <v>5</v>
      </c>
      <c r="O375" s="3">
        <v>151200</v>
      </c>
      <c r="P375" s="3">
        <v>11200</v>
      </c>
      <c r="Q375" s="3">
        <v>2800</v>
      </c>
      <c r="R375" s="3">
        <v>2800</v>
      </c>
    </row>
    <row r="376" spans="12:18">
      <c r="L376" s="27" t="s">
        <v>22491</v>
      </c>
      <c r="M376" s="3">
        <v>54</v>
      </c>
      <c r="N376" s="3">
        <v>6</v>
      </c>
      <c r="O376" s="3">
        <v>189000</v>
      </c>
      <c r="P376" s="3">
        <v>14000</v>
      </c>
      <c r="Q376" s="3">
        <v>3500</v>
      </c>
      <c r="R376" s="3">
        <v>3500</v>
      </c>
    </row>
    <row r="377" spans="12:18">
      <c r="L377" s="27" t="s">
        <v>22491</v>
      </c>
      <c r="M377" s="3">
        <v>54</v>
      </c>
      <c r="N377" s="3">
        <v>7</v>
      </c>
      <c r="O377" s="3">
        <v>226800</v>
      </c>
      <c r="P377" s="3">
        <v>16800</v>
      </c>
      <c r="Q377" s="3">
        <v>4200</v>
      </c>
      <c r="R377" s="3">
        <v>4200</v>
      </c>
    </row>
    <row r="378" spans="12:18">
      <c r="L378" s="27" t="s">
        <v>22491</v>
      </c>
      <c r="M378" s="3">
        <v>54</v>
      </c>
      <c r="N378" s="3">
        <v>8</v>
      </c>
      <c r="O378" s="3">
        <v>264600</v>
      </c>
      <c r="P378" s="3">
        <v>19600</v>
      </c>
      <c r="Q378" s="3">
        <v>4900</v>
      </c>
      <c r="R378" s="3">
        <v>4900</v>
      </c>
    </row>
    <row r="379" spans="12:18">
      <c r="L379" s="27" t="s">
        <v>22491</v>
      </c>
      <c r="M379" s="3">
        <v>54</v>
      </c>
      <c r="N379" s="3">
        <v>9</v>
      </c>
      <c r="O379" s="3">
        <v>302400</v>
      </c>
      <c r="P379" s="3">
        <v>22400</v>
      </c>
      <c r="Q379" s="3">
        <v>5600</v>
      </c>
      <c r="R379" s="3">
        <v>5600</v>
      </c>
    </row>
    <row r="380" spans="12:18">
      <c r="L380" s="27" t="s">
        <v>22491</v>
      </c>
      <c r="M380" s="3">
        <v>54</v>
      </c>
      <c r="N380" s="3">
        <v>10</v>
      </c>
      <c r="O380" s="3">
        <v>340200</v>
      </c>
      <c r="P380" s="3">
        <v>25200</v>
      </c>
      <c r="Q380" s="3">
        <v>6300</v>
      </c>
      <c r="R380" s="3">
        <v>6300</v>
      </c>
    </row>
    <row r="381" spans="12:18">
      <c r="L381" s="27" t="s">
        <v>22492</v>
      </c>
      <c r="M381" s="3">
        <v>55</v>
      </c>
      <c r="N381" s="3">
        <v>2</v>
      </c>
      <c r="O381" s="3">
        <v>56400</v>
      </c>
      <c r="P381" s="3">
        <v>4160</v>
      </c>
      <c r="Q381" s="3">
        <v>1040</v>
      </c>
      <c r="R381" s="3">
        <v>1040</v>
      </c>
    </row>
    <row r="382" spans="12:18">
      <c r="L382" s="27" t="s">
        <v>22492</v>
      </c>
      <c r="M382" s="3">
        <v>55</v>
      </c>
      <c r="N382" s="3">
        <v>3</v>
      </c>
      <c r="O382" s="3">
        <v>112800</v>
      </c>
      <c r="P382" s="3">
        <v>8320</v>
      </c>
      <c r="Q382" s="3">
        <v>2080</v>
      </c>
      <c r="R382" s="3">
        <v>2080</v>
      </c>
    </row>
    <row r="383" spans="12:18">
      <c r="L383" s="27" t="s">
        <v>22492</v>
      </c>
      <c r="M383" s="3">
        <v>55</v>
      </c>
      <c r="N383" s="3">
        <v>4</v>
      </c>
      <c r="O383" s="3">
        <v>169200</v>
      </c>
      <c r="P383" s="3">
        <v>12480</v>
      </c>
      <c r="Q383" s="3">
        <v>3120</v>
      </c>
      <c r="R383" s="3">
        <v>3120</v>
      </c>
    </row>
    <row r="384" spans="12:18">
      <c r="L384" s="27" t="s">
        <v>22492</v>
      </c>
      <c r="M384" s="3">
        <v>55</v>
      </c>
      <c r="N384" s="3">
        <v>5</v>
      </c>
      <c r="O384" s="3">
        <v>225600</v>
      </c>
      <c r="P384" s="3">
        <v>16640</v>
      </c>
      <c r="Q384" s="3">
        <v>4160</v>
      </c>
      <c r="R384" s="3">
        <v>4160</v>
      </c>
    </row>
    <row r="385" spans="12:18">
      <c r="L385" s="27" t="s">
        <v>22492</v>
      </c>
      <c r="M385" s="3">
        <v>55</v>
      </c>
      <c r="N385" s="3">
        <v>6</v>
      </c>
      <c r="O385" s="3">
        <v>282000</v>
      </c>
      <c r="P385" s="3">
        <v>20800</v>
      </c>
      <c r="Q385" s="3">
        <v>5200</v>
      </c>
      <c r="R385" s="3">
        <v>5200</v>
      </c>
    </row>
    <row r="386" spans="12:18">
      <c r="L386" s="27" t="s">
        <v>22492</v>
      </c>
      <c r="M386" s="3">
        <v>55</v>
      </c>
      <c r="N386" s="3">
        <v>7</v>
      </c>
      <c r="O386" s="3">
        <v>338400</v>
      </c>
      <c r="P386" s="3">
        <v>24960</v>
      </c>
      <c r="Q386" s="3">
        <v>6240</v>
      </c>
      <c r="R386" s="3">
        <v>6240</v>
      </c>
    </row>
    <row r="387" spans="12:18">
      <c r="L387" s="27" t="s">
        <v>22492</v>
      </c>
      <c r="M387" s="3">
        <v>55</v>
      </c>
      <c r="N387" s="3">
        <v>8</v>
      </c>
      <c r="O387" s="3">
        <v>394800</v>
      </c>
      <c r="P387" s="3">
        <v>29120</v>
      </c>
      <c r="Q387" s="3">
        <v>7280</v>
      </c>
      <c r="R387" s="3">
        <v>7280</v>
      </c>
    </row>
    <row r="388" spans="12:18">
      <c r="L388" s="27" t="s">
        <v>22492</v>
      </c>
      <c r="M388" s="3">
        <v>55</v>
      </c>
      <c r="N388" s="3">
        <v>9</v>
      </c>
      <c r="O388" s="3">
        <v>451200</v>
      </c>
      <c r="P388" s="3">
        <v>33280</v>
      </c>
      <c r="Q388" s="3">
        <v>8320</v>
      </c>
      <c r="R388" s="3">
        <v>8320</v>
      </c>
    </row>
    <row r="389" spans="12:18">
      <c r="L389" s="27" t="s">
        <v>22492</v>
      </c>
      <c r="M389" s="3">
        <v>55</v>
      </c>
      <c r="N389" s="3">
        <v>10</v>
      </c>
      <c r="O389" s="3">
        <v>507600</v>
      </c>
      <c r="P389" s="3">
        <v>37440</v>
      </c>
      <c r="Q389" s="3">
        <v>9360</v>
      </c>
      <c r="R389" s="3">
        <v>9360</v>
      </c>
    </row>
    <row r="390" spans="12:18">
      <c r="L390" s="27" t="s">
        <v>22492</v>
      </c>
      <c r="M390" s="3">
        <v>56</v>
      </c>
      <c r="N390" s="3">
        <v>2</v>
      </c>
      <c r="O390" s="3">
        <v>56400</v>
      </c>
      <c r="P390" s="3">
        <v>4160</v>
      </c>
      <c r="Q390" s="3">
        <v>1040</v>
      </c>
      <c r="R390" s="3">
        <v>1040</v>
      </c>
    </row>
    <row r="391" spans="12:18">
      <c r="L391" s="27" t="s">
        <v>22492</v>
      </c>
      <c r="M391" s="3">
        <v>56</v>
      </c>
      <c r="N391" s="3">
        <v>3</v>
      </c>
      <c r="O391" s="3">
        <v>112800</v>
      </c>
      <c r="P391" s="3">
        <v>8320</v>
      </c>
      <c r="Q391" s="3">
        <v>2080</v>
      </c>
      <c r="R391" s="3">
        <v>2080</v>
      </c>
    </row>
    <row r="392" spans="12:18">
      <c r="L392" s="27" t="s">
        <v>22492</v>
      </c>
      <c r="M392" s="3">
        <v>56</v>
      </c>
      <c r="N392" s="3">
        <v>4</v>
      </c>
      <c r="O392" s="3">
        <v>169200</v>
      </c>
      <c r="P392" s="3">
        <v>12480</v>
      </c>
      <c r="Q392" s="3">
        <v>3120</v>
      </c>
      <c r="R392" s="3">
        <v>3120</v>
      </c>
    </row>
    <row r="393" spans="12:18">
      <c r="L393" s="27" t="s">
        <v>22492</v>
      </c>
      <c r="M393" s="3">
        <v>56</v>
      </c>
      <c r="N393" s="3">
        <v>5</v>
      </c>
      <c r="O393" s="3">
        <v>225600</v>
      </c>
      <c r="P393" s="3">
        <v>16640</v>
      </c>
      <c r="Q393" s="3">
        <v>4160</v>
      </c>
      <c r="R393" s="3">
        <v>4160</v>
      </c>
    </row>
    <row r="394" spans="12:18">
      <c r="L394" s="27" t="s">
        <v>22492</v>
      </c>
      <c r="M394" s="3">
        <v>56</v>
      </c>
      <c r="N394" s="3">
        <v>6</v>
      </c>
      <c r="O394" s="3">
        <v>282000</v>
      </c>
      <c r="P394" s="3">
        <v>20800</v>
      </c>
      <c r="Q394" s="3">
        <v>5200</v>
      </c>
      <c r="R394" s="3">
        <v>5200</v>
      </c>
    </row>
    <row r="395" spans="12:18">
      <c r="L395" s="27" t="s">
        <v>22492</v>
      </c>
      <c r="M395" s="3">
        <v>56</v>
      </c>
      <c r="N395" s="3">
        <v>7</v>
      </c>
      <c r="O395" s="3">
        <v>338400</v>
      </c>
      <c r="P395" s="3">
        <v>24960</v>
      </c>
      <c r="Q395" s="3">
        <v>6240</v>
      </c>
      <c r="R395" s="3">
        <v>6240</v>
      </c>
    </row>
    <row r="396" spans="12:18">
      <c r="L396" s="27" t="s">
        <v>22492</v>
      </c>
      <c r="M396" s="3">
        <v>56</v>
      </c>
      <c r="N396" s="3">
        <v>8</v>
      </c>
      <c r="O396" s="3">
        <v>394800</v>
      </c>
      <c r="P396" s="3">
        <v>29120</v>
      </c>
      <c r="Q396" s="3">
        <v>7280</v>
      </c>
      <c r="R396" s="3">
        <v>7280</v>
      </c>
    </row>
    <row r="397" spans="12:18">
      <c r="L397" s="27" t="s">
        <v>22492</v>
      </c>
      <c r="M397" s="3">
        <v>56</v>
      </c>
      <c r="N397" s="3">
        <v>9</v>
      </c>
      <c r="O397" s="3">
        <v>451200</v>
      </c>
      <c r="P397" s="3">
        <v>33280</v>
      </c>
      <c r="Q397" s="3">
        <v>8320</v>
      </c>
      <c r="R397" s="3">
        <v>8320</v>
      </c>
    </row>
    <row r="398" spans="12:18">
      <c r="L398" s="27" t="s">
        <v>22492</v>
      </c>
      <c r="M398" s="3">
        <v>56</v>
      </c>
      <c r="N398" s="3">
        <v>10</v>
      </c>
      <c r="O398" s="3">
        <v>507600</v>
      </c>
      <c r="P398" s="3">
        <v>37440</v>
      </c>
      <c r="Q398" s="3">
        <v>9360</v>
      </c>
      <c r="R398" s="3">
        <v>9360</v>
      </c>
    </row>
    <row r="399" spans="12:18">
      <c r="L399" s="27" t="s">
        <v>22492</v>
      </c>
      <c r="M399" s="3">
        <v>57</v>
      </c>
      <c r="N399" s="3">
        <v>2</v>
      </c>
      <c r="O399" s="3">
        <v>56400</v>
      </c>
      <c r="P399" s="3">
        <v>4160</v>
      </c>
      <c r="Q399" s="3">
        <v>1040</v>
      </c>
      <c r="R399" s="3">
        <v>1040</v>
      </c>
    </row>
    <row r="400" spans="12:18">
      <c r="L400" s="27" t="s">
        <v>22492</v>
      </c>
      <c r="M400" s="3">
        <v>57</v>
      </c>
      <c r="N400" s="3">
        <v>3</v>
      </c>
      <c r="O400" s="3">
        <v>112800</v>
      </c>
      <c r="P400" s="3">
        <v>8320</v>
      </c>
      <c r="Q400" s="3">
        <v>2080</v>
      </c>
      <c r="R400" s="3">
        <v>2080</v>
      </c>
    </row>
    <row r="401" spans="12:18">
      <c r="L401" s="27" t="s">
        <v>22492</v>
      </c>
      <c r="M401" s="3">
        <v>57</v>
      </c>
      <c r="N401" s="3">
        <v>4</v>
      </c>
      <c r="O401" s="3">
        <v>169200</v>
      </c>
      <c r="P401" s="3">
        <v>12480</v>
      </c>
      <c r="Q401" s="3">
        <v>3120</v>
      </c>
      <c r="R401" s="3">
        <v>3120</v>
      </c>
    </row>
    <row r="402" spans="12:18">
      <c r="L402" s="27" t="s">
        <v>22492</v>
      </c>
      <c r="M402" s="3">
        <v>57</v>
      </c>
      <c r="N402" s="3">
        <v>5</v>
      </c>
      <c r="O402" s="3">
        <v>225600</v>
      </c>
      <c r="P402" s="3">
        <v>16640</v>
      </c>
      <c r="Q402" s="3">
        <v>4160</v>
      </c>
      <c r="R402" s="3">
        <v>4160</v>
      </c>
    </row>
    <row r="403" spans="12:18">
      <c r="L403" s="27" t="s">
        <v>22492</v>
      </c>
      <c r="M403" s="3">
        <v>57</v>
      </c>
      <c r="N403" s="3">
        <v>6</v>
      </c>
      <c r="O403" s="3">
        <v>282000</v>
      </c>
      <c r="P403" s="3">
        <v>20800</v>
      </c>
      <c r="Q403" s="3">
        <v>5200</v>
      </c>
      <c r="R403" s="3">
        <v>5200</v>
      </c>
    </row>
    <row r="404" spans="12:18">
      <c r="L404" s="27" t="s">
        <v>22492</v>
      </c>
      <c r="M404" s="3">
        <v>57</v>
      </c>
      <c r="N404" s="3">
        <v>7</v>
      </c>
      <c r="O404" s="3">
        <v>338400</v>
      </c>
      <c r="P404" s="3">
        <v>24960</v>
      </c>
      <c r="Q404" s="3">
        <v>6240</v>
      </c>
      <c r="R404" s="3">
        <v>6240</v>
      </c>
    </row>
    <row r="405" spans="12:18">
      <c r="L405" s="27" t="s">
        <v>22492</v>
      </c>
      <c r="M405" s="3">
        <v>57</v>
      </c>
      <c r="N405" s="3">
        <v>8</v>
      </c>
      <c r="O405" s="3">
        <v>394800</v>
      </c>
      <c r="P405" s="3">
        <v>29120</v>
      </c>
      <c r="Q405" s="3">
        <v>7280</v>
      </c>
      <c r="R405" s="3">
        <v>7280</v>
      </c>
    </row>
    <row r="406" spans="12:18">
      <c r="L406" s="27" t="s">
        <v>22492</v>
      </c>
      <c r="M406" s="3">
        <v>57</v>
      </c>
      <c r="N406" s="3">
        <v>9</v>
      </c>
      <c r="O406" s="3">
        <v>451200</v>
      </c>
      <c r="P406" s="3">
        <v>33280</v>
      </c>
      <c r="Q406" s="3">
        <v>8320</v>
      </c>
      <c r="R406" s="3">
        <v>8320</v>
      </c>
    </row>
    <row r="407" spans="12:18">
      <c r="L407" s="27" t="s">
        <v>22492</v>
      </c>
      <c r="M407" s="3">
        <v>57</v>
      </c>
      <c r="N407" s="3">
        <v>10</v>
      </c>
      <c r="O407" s="3">
        <v>507600</v>
      </c>
      <c r="P407" s="3">
        <v>37440</v>
      </c>
      <c r="Q407" s="3">
        <v>9360</v>
      </c>
      <c r="R407" s="3">
        <v>9360</v>
      </c>
    </row>
    <row r="408" spans="12:18">
      <c r="L408" s="27" t="s">
        <v>22493</v>
      </c>
      <c r="M408" s="3">
        <v>58</v>
      </c>
      <c r="N408" s="3">
        <v>2</v>
      </c>
      <c r="O408" s="3">
        <v>56400</v>
      </c>
      <c r="P408" s="3">
        <v>4160</v>
      </c>
      <c r="Q408" s="3">
        <v>1040</v>
      </c>
      <c r="R408" s="3">
        <v>1040</v>
      </c>
    </row>
    <row r="409" spans="12:18">
      <c r="L409" s="27" t="s">
        <v>22493</v>
      </c>
      <c r="M409" s="3">
        <v>58</v>
      </c>
      <c r="N409" s="3">
        <v>3</v>
      </c>
      <c r="O409" s="3">
        <v>112800</v>
      </c>
      <c r="P409" s="3">
        <v>8320</v>
      </c>
      <c r="Q409" s="3">
        <v>2080</v>
      </c>
      <c r="R409" s="3">
        <v>2080</v>
      </c>
    </row>
    <row r="410" spans="12:18">
      <c r="L410" s="27" t="s">
        <v>22493</v>
      </c>
      <c r="M410" s="3">
        <v>58</v>
      </c>
      <c r="N410" s="3">
        <v>4</v>
      </c>
      <c r="O410" s="3">
        <v>169200</v>
      </c>
      <c r="P410" s="3">
        <v>12480</v>
      </c>
      <c r="Q410" s="3">
        <v>3120</v>
      </c>
      <c r="R410" s="3">
        <v>3120</v>
      </c>
    </row>
    <row r="411" spans="12:18">
      <c r="L411" s="27" t="s">
        <v>22493</v>
      </c>
      <c r="M411" s="3">
        <v>58</v>
      </c>
      <c r="N411" s="3">
        <v>5</v>
      </c>
      <c r="O411" s="3">
        <v>225600</v>
      </c>
      <c r="P411" s="3">
        <v>16640</v>
      </c>
      <c r="Q411" s="3">
        <v>4160</v>
      </c>
      <c r="R411" s="3">
        <v>4160</v>
      </c>
    </row>
    <row r="412" spans="12:18">
      <c r="L412" s="27" t="s">
        <v>22493</v>
      </c>
      <c r="M412" s="3">
        <v>58</v>
      </c>
      <c r="N412" s="3">
        <v>6</v>
      </c>
      <c r="O412" s="3">
        <v>282000</v>
      </c>
      <c r="P412" s="3">
        <v>20800</v>
      </c>
      <c r="Q412" s="3">
        <v>5200</v>
      </c>
      <c r="R412" s="3">
        <v>5200</v>
      </c>
    </row>
    <row r="413" spans="12:18">
      <c r="L413" s="27" t="s">
        <v>22493</v>
      </c>
      <c r="M413" s="3">
        <v>58</v>
      </c>
      <c r="N413" s="3">
        <v>7</v>
      </c>
      <c r="O413" s="3">
        <v>338400</v>
      </c>
      <c r="P413" s="3">
        <v>24960</v>
      </c>
      <c r="Q413" s="3">
        <v>6240</v>
      </c>
      <c r="R413" s="3">
        <v>6240</v>
      </c>
    </row>
    <row r="414" spans="12:18">
      <c r="L414" s="27" t="s">
        <v>22493</v>
      </c>
      <c r="M414" s="3">
        <v>58</v>
      </c>
      <c r="N414" s="3">
        <v>8</v>
      </c>
      <c r="O414" s="3">
        <v>394800</v>
      </c>
      <c r="P414" s="3">
        <v>29120</v>
      </c>
      <c r="Q414" s="3">
        <v>7280</v>
      </c>
      <c r="R414" s="3">
        <v>7280</v>
      </c>
    </row>
    <row r="415" spans="12:18">
      <c r="L415" s="27" t="s">
        <v>22493</v>
      </c>
      <c r="M415" s="3">
        <v>58</v>
      </c>
      <c r="N415" s="3">
        <v>9</v>
      </c>
      <c r="O415" s="3">
        <v>451200</v>
      </c>
      <c r="P415" s="3">
        <v>33280</v>
      </c>
      <c r="Q415" s="3">
        <v>8320</v>
      </c>
      <c r="R415" s="3">
        <v>8320</v>
      </c>
    </row>
    <row r="416" spans="12:18">
      <c r="L416" s="27" t="s">
        <v>22493</v>
      </c>
      <c r="M416" s="3">
        <v>58</v>
      </c>
      <c r="N416" s="3">
        <v>10</v>
      </c>
      <c r="O416" s="3">
        <v>507600</v>
      </c>
      <c r="P416" s="3">
        <v>37440</v>
      </c>
      <c r="Q416" s="3">
        <v>9360</v>
      </c>
      <c r="R416" s="3">
        <v>9360</v>
      </c>
    </row>
    <row r="417" spans="12:18">
      <c r="L417" s="27" t="s">
        <v>22493</v>
      </c>
      <c r="M417" s="3">
        <v>59</v>
      </c>
      <c r="N417" s="3">
        <v>2</v>
      </c>
      <c r="O417" s="3">
        <v>56400</v>
      </c>
      <c r="P417" s="3">
        <v>4160</v>
      </c>
      <c r="Q417" s="3">
        <v>1040</v>
      </c>
      <c r="R417" s="3">
        <v>1040</v>
      </c>
    </row>
    <row r="418" spans="12:18">
      <c r="L418" s="27" t="s">
        <v>22493</v>
      </c>
      <c r="M418" s="3">
        <v>59</v>
      </c>
      <c r="N418" s="3">
        <v>3</v>
      </c>
      <c r="O418" s="3">
        <v>112800</v>
      </c>
      <c r="P418" s="3">
        <v>8320</v>
      </c>
      <c r="Q418" s="3">
        <v>2080</v>
      </c>
      <c r="R418" s="3">
        <v>2080</v>
      </c>
    </row>
    <row r="419" spans="12:18">
      <c r="L419" s="27" t="s">
        <v>22493</v>
      </c>
      <c r="M419" s="3">
        <v>59</v>
      </c>
      <c r="N419" s="3">
        <v>4</v>
      </c>
      <c r="O419" s="3">
        <v>169200</v>
      </c>
      <c r="P419" s="3">
        <v>12480</v>
      </c>
      <c r="Q419" s="3">
        <v>3120</v>
      </c>
      <c r="R419" s="3">
        <v>3120</v>
      </c>
    </row>
    <row r="420" spans="12:18">
      <c r="L420" s="27" t="s">
        <v>22493</v>
      </c>
      <c r="M420" s="3">
        <v>59</v>
      </c>
      <c r="N420" s="3">
        <v>5</v>
      </c>
      <c r="O420" s="3">
        <v>225600</v>
      </c>
      <c r="P420" s="3">
        <v>16640</v>
      </c>
      <c r="Q420" s="3">
        <v>4160</v>
      </c>
      <c r="R420" s="3">
        <v>4160</v>
      </c>
    </row>
    <row r="421" spans="12:18">
      <c r="L421" s="27" t="s">
        <v>22493</v>
      </c>
      <c r="M421" s="3">
        <v>59</v>
      </c>
      <c r="N421" s="3">
        <v>6</v>
      </c>
      <c r="O421" s="3">
        <v>282000</v>
      </c>
      <c r="P421" s="3">
        <v>20800</v>
      </c>
      <c r="Q421" s="3">
        <v>5200</v>
      </c>
      <c r="R421" s="3">
        <v>5200</v>
      </c>
    </row>
    <row r="422" spans="12:18">
      <c r="L422" s="27" t="s">
        <v>22493</v>
      </c>
      <c r="M422" s="3">
        <v>59</v>
      </c>
      <c r="N422" s="3">
        <v>7</v>
      </c>
      <c r="O422" s="3">
        <v>338400</v>
      </c>
      <c r="P422" s="3">
        <v>24960</v>
      </c>
      <c r="Q422" s="3">
        <v>6240</v>
      </c>
      <c r="R422" s="3">
        <v>6240</v>
      </c>
    </row>
    <row r="423" spans="12:18">
      <c r="L423" s="27" t="s">
        <v>22493</v>
      </c>
      <c r="M423" s="3">
        <v>59</v>
      </c>
      <c r="N423" s="3">
        <v>8</v>
      </c>
      <c r="O423" s="3">
        <v>394800</v>
      </c>
      <c r="P423" s="3">
        <v>29120</v>
      </c>
      <c r="Q423" s="3">
        <v>7280</v>
      </c>
      <c r="R423" s="3">
        <v>7280</v>
      </c>
    </row>
    <row r="424" spans="12:18">
      <c r="L424" s="27" t="s">
        <v>22493</v>
      </c>
      <c r="M424" s="3">
        <v>59</v>
      </c>
      <c r="N424" s="3">
        <v>9</v>
      </c>
      <c r="O424" s="3">
        <v>451200</v>
      </c>
      <c r="P424" s="3">
        <v>33280</v>
      </c>
      <c r="Q424" s="3">
        <v>8320</v>
      </c>
      <c r="R424" s="3">
        <v>8320</v>
      </c>
    </row>
    <row r="425" spans="12:18">
      <c r="L425" s="27" t="s">
        <v>22493</v>
      </c>
      <c r="M425" s="3">
        <v>59</v>
      </c>
      <c r="N425" s="3">
        <v>10</v>
      </c>
      <c r="O425" s="3">
        <v>507600</v>
      </c>
      <c r="P425" s="3">
        <v>37440</v>
      </c>
      <c r="Q425" s="3">
        <v>9360</v>
      </c>
      <c r="R425" s="3">
        <v>9360</v>
      </c>
    </row>
    <row r="426" spans="12:18">
      <c r="L426" s="27" t="s">
        <v>22493</v>
      </c>
      <c r="M426" s="3">
        <v>60</v>
      </c>
      <c r="N426" s="3">
        <v>2</v>
      </c>
      <c r="O426" s="3">
        <v>56400</v>
      </c>
      <c r="P426" s="3">
        <v>4160</v>
      </c>
      <c r="Q426" s="3">
        <v>1040</v>
      </c>
      <c r="R426" s="3">
        <v>1040</v>
      </c>
    </row>
    <row r="427" spans="12:18">
      <c r="L427" s="27" t="s">
        <v>22493</v>
      </c>
      <c r="M427" s="3">
        <v>60</v>
      </c>
      <c r="N427" s="3">
        <v>3</v>
      </c>
      <c r="O427" s="3">
        <v>112800</v>
      </c>
      <c r="P427" s="3">
        <v>8320</v>
      </c>
      <c r="Q427" s="3">
        <v>2080</v>
      </c>
      <c r="R427" s="3">
        <v>2080</v>
      </c>
    </row>
    <row r="428" spans="12:18">
      <c r="L428" s="27" t="s">
        <v>22493</v>
      </c>
      <c r="M428" s="3">
        <v>60</v>
      </c>
      <c r="N428" s="3">
        <v>4</v>
      </c>
      <c r="O428" s="3">
        <v>169200</v>
      </c>
      <c r="P428" s="3">
        <v>12480</v>
      </c>
      <c r="Q428" s="3">
        <v>3120</v>
      </c>
      <c r="R428" s="3">
        <v>3120</v>
      </c>
    </row>
    <row r="429" spans="12:18">
      <c r="L429" s="27" t="s">
        <v>22493</v>
      </c>
      <c r="M429" s="3">
        <v>60</v>
      </c>
      <c r="N429" s="3">
        <v>5</v>
      </c>
      <c r="O429" s="3">
        <v>225600</v>
      </c>
      <c r="P429" s="3">
        <v>16640</v>
      </c>
      <c r="Q429" s="3">
        <v>4160</v>
      </c>
      <c r="R429" s="3">
        <v>4160</v>
      </c>
    </row>
    <row r="430" spans="12:18">
      <c r="L430" s="27" t="s">
        <v>22493</v>
      </c>
      <c r="M430" s="3">
        <v>60</v>
      </c>
      <c r="N430" s="3">
        <v>6</v>
      </c>
      <c r="O430" s="3">
        <v>282000</v>
      </c>
      <c r="P430" s="3">
        <v>20800</v>
      </c>
      <c r="Q430" s="3">
        <v>5200</v>
      </c>
      <c r="R430" s="3">
        <v>5200</v>
      </c>
    </row>
    <row r="431" spans="12:18">
      <c r="L431" s="27" t="s">
        <v>22493</v>
      </c>
      <c r="M431" s="3">
        <v>60</v>
      </c>
      <c r="N431" s="3">
        <v>7</v>
      </c>
      <c r="O431" s="3">
        <v>338400</v>
      </c>
      <c r="P431" s="3">
        <v>24960</v>
      </c>
      <c r="Q431" s="3">
        <v>6240</v>
      </c>
      <c r="R431" s="3">
        <v>6240</v>
      </c>
    </row>
    <row r="432" spans="12:18">
      <c r="L432" s="27" t="s">
        <v>22493</v>
      </c>
      <c r="M432" s="3">
        <v>60</v>
      </c>
      <c r="N432" s="3">
        <v>8</v>
      </c>
      <c r="O432" s="3">
        <v>394800</v>
      </c>
      <c r="P432" s="3">
        <v>29120</v>
      </c>
      <c r="Q432" s="3">
        <v>7280</v>
      </c>
      <c r="R432" s="3">
        <v>7280</v>
      </c>
    </row>
    <row r="433" spans="12:18">
      <c r="L433" s="27" t="s">
        <v>22493</v>
      </c>
      <c r="M433" s="3">
        <v>60</v>
      </c>
      <c r="N433" s="3">
        <v>9</v>
      </c>
      <c r="O433" s="3">
        <v>451200</v>
      </c>
      <c r="P433" s="3">
        <v>33280</v>
      </c>
      <c r="Q433" s="3">
        <v>8320</v>
      </c>
      <c r="R433" s="3">
        <v>8320</v>
      </c>
    </row>
    <row r="434" spans="12:18">
      <c r="L434" s="27" t="s">
        <v>22493</v>
      </c>
      <c r="M434" s="3">
        <v>60</v>
      </c>
      <c r="N434" s="3">
        <v>10</v>
      </c>
      <c r="O434" s="3">
        <v>507600</v>
      </c>
      <c r="P434" s="3">
        <v>37440</v>
      </c>
      <c r="Q434" s="3">
        <v>9360</v>
      </c>
      <c r="R434" s="3">
        <v>9360</v>
      </c>
    </row>
    <row r="435" spans="12:18">
      <c r="L435" s="27" t="s">
        <v>22494</v>
      </c>
      <c r="M435" s="3">
        <v>61</v>
      </c>
      <c r="N435" s="3">
        <v>2</v>
      </c>
      <c r="O435" s="3">
        <v>56400</v>
      </c>
      <c r="P435" s="3">
        <v>4160</v>
      </c>
      <c r="Q435" s="3">
        <v>1040</v>
      </c>
      <c r="R435" s="3">
        <v>1040</v>
      </c>
    </row>
    <row r="436" spans="12:18">
      <c r="L436" s="27" t="s">
        <v>22494</v>
      </c>
      <c r="M436" s="3">
        <v>61</v>
      </c>
      <c r="N436" s="3">
        <v>3</v>
      </c>
      <c r="O436" s="3">
        <v>112800</v>
      </c>
      <c r="P436" s="3">
        <v>8320</v>
      </c>
      <c r="Q436" s="3">
        <v>2080</v>
      </c>
      <c r="R436" s="3">
        <v>2080</v>
      </c>
    </row>
    <row r="437" spans="12:18">
      <c r="L437" s="27" t="s">
        <v>22494</v>
      </c>
      <c r="M437" s="3">
        <v>61</v>
      </c>
      <c r="N437" s="3">
        <v>4</v>
      </c>
      <c r="O437" s="3">
        <v>169200</v>
      </c>
      <c r="P437" s="3">
        <v>12480</v>
      </c>
      <c r="Q437" s="3">
        <v>3120</v>
      </c>
      <c r="R437" s="3">
        <v>3120</v>
      </c>
    </row>
    <row r="438" spans="12:18">
      <c r="L438" s="27" t="s">
        <v>22494</v>
      </c>
      <c r="M438" s="3">
        <v>61</v>
      </c>
      <c r="N438" s="3">
        <v>5</v>
      </c>
      <c r="O438" s="3">
        <v>225600</v>
      </c>
      <c r="P438" s="3">
        <v>16640</v>
      </c>
      <c r="Q438" s="3">
        <v>4160</v>
      </c>
      <c r="R438" s="3">
        <v>4160</v>
      </c>
    </row>
    <row r="439" spans="12:18">
      <c r="L439" s="27" t="s">
        <v>22494</v>
      </c>
      <c r="M439" s="3">
        <v>61</v>
      </c>
      <c r="N439" s="3">
        <v>6</v>
      </c>
      <c r="O439" s="3">
        <v>282000</v>
      </c>
      <c r="P439" s="3">
        <v>20800</v>
      </c>
      <c r="Q439" s="3">
        <v>5200</v>
      </c>
      <c r="R439" s="3">
        <v>5200</v>
      </c>
    </row>
    <row r="440" spans="12:18">
      <c r="L440" s="27" t="s">
        <v>22494</v>
      </c>
      <c r="M440" s="3">
        <v>61</v>
      </c>
      <c r="N440" s="3">
        <v>7</v>
      </c>
      <c r="O440" s="3">
        <v>338400</v>
      </c>
      <c r="P440" s="3">
        <v>24960</v>
      </c>
      <c r="Q440" s="3">
        <v>6240</v>
      </c>
      <c r="R440" s="3">
        <v>6240</v>
      </c>
    </row>
    <row r="441" spans="12:18">
      <c r="L441" s="27" t="s">
        <v>22494</v>
      </c>
      <c r="M441" s="3">
        <v>61</v>
      </c>
      <c r="N441" s="3">
        <v>8</v>
      </c>
      <c r="O441" s="3">
        <v>394800</v>
      </c>
      <c r="P441" s="3">
        <v>29120</v>
      </c>
      <c r="Q441" s="3">
        <v>7280</v>
      </c>
      <c r="R441" s="3">
        <v>7280</v>
      </c>
    </row>
    <row r="442" spans="12:18">
      <c r="L442" s="27" t="s">
        <v>22494</v>
      </c>
      <c r="M442" s="3">
        <v>61</v>
      </c>
      <c r="N442" s="3">
        <v>9</v>
      </c>
      <c r="O442" s="3">
        <v>451200</v>
      </c>
      <c r="P442" s="3">
        <v>33280</v>
      </c>
      <c r="Q442" s="3">
        <v>8320</v>
      </c>
      <c r="R442" s="3">
        <v>8320</v>
      </c>
    </row>
    <row r="443" spans="12:18">
      <c r="L443" s="27" t="s">
        <v>22494</v>
      </c>
      <c r="M443" s="3">
        <v>61</v>
      </c>
      <c r="N443" s="3">
        <v>10</v>
      </c>
      <c r="O443" s="3">
        <v>507600</v>
      </c>
      <c r="P443" s="3">
        <v>37440</v>
      </c>
      <c r="Q443" s="3">
        <v>9360</v>
      </c>
      <c r="R443" s="3">
        <v>9360</v>
      </c>
    </row>
    <row r="444" spans="12:18">
      <c r="L444" s="27" t="s">
        <v>22494</v>
      </c>
      <c r="M444" s="3">
        <v>62</v>
      </c>
      <c r="N444" s="3">
        <v>2</v>
      </c>
      <c r="O444" s="3">
        <v>56400</v>
      </c>
      <c r="P444" s="3">
        <v>4160</v>
      </c>
      <c r="Q444" s="3">
        <v>1040</v>
      </c>
      <c r="R444" s="3">
        <v>1040</v>
      </c>
    </row>
    <row r="445" spans="12:18">
      <c r="L445" s="27" t="s">
        <v>22494</v>
      </c>
      <c r="M445" s="3">
        <v>62</v>
      </c>
      <c r="N445" s="3">
        <v>3</v>
      </c>
      <c r="O445" s="3">
        <v>112800</v>
      </c>
      <c r="P445" s="3">
        <v>8320</v>
      </c>
      <c r="Q445" s="3">
        <v>2080</v>
      </c>
      <c r="R445" s="3">
        <v>2080</v>
      </c>
    </row>
    <row r="446" spans="12:18">
      <c r="L446" s="27" t="s">
        <v>22494</v>
      </c>
      <c r="M446" s="3">
        <v>62</v>
      </c>
      <c r="N446" s="3">
        <v>4</v>
      </c>
      <c r="O446" s="3">
        <v>169200</v>
      </c>
      <c r="P446" s="3">
        <v>12480</v>
      </c>
      <c r="Q446" s="3">
        <v>3120</v>
      </c>
      <c r="R446" s="3">
        <v>3120</v>
      </c>
    </row>
    <row r="447" spans="12:18">
      <c r="L447" s="27" t="s">
        <v>22494</v>
      </c>
      <c r="M447" s="3">
        <v>62</v>
      </c>
      <c r="N447" s="3">
        <v>5</v>
      </c>
      <c r="O447" s="3">
        <v>225600</v>
      </c>
      <c r="P447" s="3">
        <v>16640</v>
      </c>
      <c r="Q447" s="3">
        <v>4160</v>
      </c>
      <c r="R447" s="3">
        <v>4160</v>
      </c>
    </row>
    <row r="448" spans="12:18">
      <c r="L448" s="27" t="s">
        <v>22494</v>
      </c>
      <c r="M448" s="3">
        <v>62</v>
      </c>
      <c r="N448" s="3">
        <v>6</v>
      </c>
      <c r="O448" s="3">
        <v>282000</v>
      </c>
      <c r="P448" s="3">
        <v>20800</v>
      </c>
      <c r="Q448" s="3">
        <v>5200</v>
      </c>
      <c r="R448" s="3">
        <v>5200</v>
      </c>
    </row>
    <row r="449" spans="12:18">
      <c r="L449" s="27" t="s">
        <v>22494</v>
      </c>
      <c r="M449" s="3">
        <v>62</v>
      </c>
      <c r="N449" s="3">
        <v>7</v>
      </c>
      <c r="O449" s="3">
        <v>338400</v>
      </c>
      <c r="P449" s="3">
        <v>24960</v>
      </c>
      <c r="Q449" s="3">
        <v>6240</v>
      </c>
      <c r="R449" s="3">
        <v>6240</v>
      </c>
    </row>
    <row r="450" spans="12:18">
      <c r="L450" s="27" t="s">
        <v>22494</v>
      </c>
      <c r="M450" s="3">
        <v>62</v>
      </c>
      <c r="N450" s="3">
        <v>8</v>
      </c>
      <c r="O450" s="3">
        <v>394800</v>
      </c>
      <c r="P450" s="3">
        <v>29120</v>
      </c>
      <c r="Q450" s="3">
        <v>7280</v>
      </c>
      <c r="R450" s="3">
        <v>7280</v>
      </c>
    </row>
    <row r="451" spans="12:18">
      <c r="L451" s="27" t="s">
        <v>22494</v>
      </c>
      <c r="M451" s="3">
        <v>62</v>
      </c>
      <c r="N451" s="3">
        <v>9</v>
      </c>
      <c r="O451" s="3">
        <v>451200</v>
      </c>
      <c r="P451" s="3">
        <v>33280</v>
      </c>
      <c r="Q451" s="3">
        <v>8320</v>
      </c>
      <c r="R451" s="3">
        <v>8320</v>
      </c>
    </row>
    <row r="452" spans="12:18">
      <c r="L452" s="27" t="s">
        <v>22494</v>
      </c>
      <c r="M452" s="3">
        <v>62</v>
      </c>
      <c r="N452" s="3">
        <v>10</v>
      </c>
      <c r="O452" s="3">
        <v>507600</v>
      </c>
      <c r="P452" s="3">
        <v>37440</v>
      </c>
      <c r="Q452" s="3">
        <v>9360</v>
      </c>
      <c r="R452" s="3">
        <v>9360</v>
      </c>
    </row>
    <row r="453" spans="12:18">
      <c r="L453" s="27" t="s">
        <v>22494</v>
      </c>
      <c r="M453" s="3">
        <v>63</v>
      </c>
      <c r="N453" s="3">
        <v>2</v>
      </c>
      <c r="O453" s="3">
        <v>56400</v>
      </c>
      <c r="P453" s="3">
        <v>4160</v>
      </c>
      <c r="Q453" s="3">
        <v>1040</v>
      </c>
      <c r="R453" s="3">
        <v>1040</v>
      </c>
    </row>
    <row r="454" spans="12:18">
      <c r="L454" s="27" t="s">
        <v>22494</v>
      </c>
      <c r="M454" s="3">
        <v>63</v>
      </c>
      <c r="N454" s="3">
        <v>3</v>
      </c>
      <c r="O454" s="3">
        <v>112800</v>
      </c>
      <c r="P454" s="3">
        <v>8320</v>
      </c>
      <c r="Q454" s="3">
        <v>2080</v>
      </c>
      <c r="R454" s="3">
        <v>2080</v>
      </c>
    </row>
    <row r="455" spans="12:18">
      <c r="L455" s="27" t="s">
        <v>22494</v>
      </c>
      <c r="M455" s="3">
        <v>63</v>
      </c>
      <c r="N455" s="3">
        <v>4</v>
      </c>
      <c r="O455" s="3">
        <v>169200</v>
      </c>
      <c r="P455" s="3">
        <v>12480</v>
      </c>
      <c r="Q455" s="3">
        <v>3120</v>
      </c>
      <c r="R455" s="3">
        <v>3120</v>
      </c>
    </row>
    <row r="456" spans="12:18">
      <c r="L456" s="27" t="s">
        <v>22494</v>
      </c>
      <c r="M456" s="3">
        <v>63</v>
      </c>
      <c r="N456" s="3">
        <v>5</v>
      </c>
      <c r="O456" s="3">
        <v>225600</v>
      </c>
      <c r="P456" s="3">
        <v>16640</v>
      </c>
      <c r="Q456" s="3">
        <v>4160</v>
      </c>
      <c r="R456" s="3">
        <v>4160</v>
      </c>
    </row>
    <row r="457" spans="12:18">
      <c r="L457" s="27" t="s">
        <v>22494</v>
      </c>
      <c r="M457" s="3">
        <v>63</v>
      </c>
      <c r="N457" s="3">
        <v>6</v>
      </c>
      <c r="O457" s="3">
        <v>282000</v>
      </c>
      <c r="P457" s="3">
        <v>20800</v>
      </c>
      <c r="Q457" s="3">
        <v>5200</v>
      </c>
      <c r="R457" s="3">
        <v>5200</v>
      </c>
    </row>
    <row r="458" spans="12:18">
      <c r="L458" s="27" t="s">
        <v>22494</v>
      </c>
      <c r="M458" s="3">
        <v>63</v>
      </c>
      <c r="N458" s="3">
        <v>7</v>
      </c>
      <c r="O458" s="3">
        <v>338400</v>
      </c>
      <c r="P458" s="3">
        <v>24960</v>
      </c>
      <c r="Q458" s="3">
        <v>6240</v>
      </c>
      <c r="R458" s="3">
        <v>6240</v>
      </c>
    </row>
    <row r="459" spans="12:18">
      <c r="L459" s="27" t="s">
        <v>22494</v>
      </c>
      <c r="M459" s="3">
        <v>63</v>
      </c>
      <c r="N459" s="3">
        <v>8</v>
      </c>
      <c r="O459" s="3">
        <v>394800</v>
      </c>
      <c r="P459" s="3">
        <v>29120</v>
      </c>
      <c r="Q459" s="3">
        <v>7280</v>
      </c>
      <c r="R459" s="3">
        <v>7280</v>
      </c>
    </row>
    <row r="460" spans="12:18">
      <c r="L460" s="27" t="s">
        <v>22494</v>
      </c>
      <c r="M460" s="3">
        <v>63</v>
      </c>
      <c r="N460" s="3">
        <v>9</v>
      </c>
      <c r="O460" s="3">
        <v>451200</v>
      </c>
      <c r="P460" s="3">
        <v>33280</v>
      </c>
      <c r="Q460" s="3">
        <v>8320</v>
      </c>
      <c r="R460" s="3">
        <v>8320</v>
      </c>
    </row>
    <row r="461" spans="12:18">
      <c r="L461" s="27" t="s">
        <v>22494</v>
      </c>
      <c r="M461" s="3">
        <v>63</v>
      </c>
      <c r="N461" s="3">
        <v>10</v>
      </c>
      <c r="O461" s="3">
        <v>507600</v>
      </c>
      <c r="P461" s="3">
        <v>37440</v>
      </c>
      <c r="Q461" s="3">
        <v>9360</v>
      </c>
      <c r="R461" s="3">
        <v>9360</v>
      </c>
    </row>
    <row r="462" spans="12:18">
      <c r="L462" s="27" t="s">
        <v>22495</v>
      </c>
      <c r="M462" s="3">
        <v>64</v>
      </c>
      <c r="N462" s="3">
        <v>2</v>
      </c>
      <c r="O462" s="3">
        <v>56400</v>
      </c>
      <c r="P462" s="3">
        <v>4160</v>
      </c>
      <c r="Q462" s="3">
        <v>1040</v>
      </c>
      <c r="R462" s="3">
        <v>1040</v>
      </c>
    </row>
    <row r="463" spans="12:18">
      <c r="L463" s="27" t="s">
        <v>22495</v>
      </c>
      <c r="M463" s="3">
        <v>64</v>
      </c>
      <c r="N463" s="3">
        <v>3</v>
      </c>
      <c r="O463" s="3">
        <v>112800</v>
      </c>
      <c r="P463" s="3">
        <v>8320</v>
      </c>
      <c r="Q463" s="3">
        <v>2080</v>
      </c>
      <c r="R463" s="3">
        <v>2080</v>
      </c>
    </row>
    <row r="464" spans="12:18">
      <c r="L464" s="27" t="s">
        <v>22495</v>
      </c>
      <c r="M464" s="3">
        <v>64</v>
      </c>
      <c r="N464" s="3">
        <v>4</v>
      </c>
      <c r="O464" s="3">
        <v>169200</v>
      </c>
      <c r="P464" s="3">
        <v>12480</v>
      </c>
      <c r="Q464" s="3">
        <v>3120</v>
      </c>
      <c r="R464" s="3">
        <v>3120</v>
      </c>
    </row>
    <row r="465" spans="12:18">
      <c r="L465" s="27" t="s">
        <v>22495</v>
      </c>
      <c r="M465" s="3">
        <v>64</v>
      </c>
      <c r="N465" s="3">
        <v>5</v>
      </c>
      <c r="O465" s="3">
        <v>225600</v>
      </c>
      <c r="P465" s="3">
        <v>16640</v>
      </c>
      <c r="Q465" s="3">
        <v>4160</v>
      </c>
      <c r="R465" s="3">
        <v>4160</v>
      </c>
    </row>
    <row r="466" spans="12:18">
      <c r="L466" s="27" t="s">
        <v>22495</v>
      </c>
      <c r="M466" s="3">
        <v>64</v>
      </c>
      <c r="N466" s="3">
        <v>6</v>
      </c>
      <c r="O466" s="3">
        <v>282000</v>
      </c>
      <c r="P466" s="3">
        <v>20800</v>
      </c>
      <c r="Q466" s="3">
        <v>5200</v>
      </c>
      <c r="R466" s="3">
        <v>5200</v>
      </c>
    </row>
    <row r="467" spans="12:18">
      <c r="L467" s="27" t="s">
        <v>22495</v>
      </c>
      <c r="M467" s="3">
        <v>64</v>
      </c>
      <c r="N467" s="3">
        <v>7</v>
      </c>
      <c r="O467" s="3">
        <v>338400</v>
      </c>
      <c r="P467" s="3">
        <v>24960</v>
      </c>
      <c r="Q467" s="3">
        <v>6240</v>
      </c>
      <c r="R467" s="3">
        <v>6240</v>
      </c>
    </row>
    <row r="468" spans="12:18">
      <c r="L468" s="27" t="s">
        <v>22495</v>
      </c>
      <c r="M468" s="3">
        <v>64</v>
      </c>
      <c r="N468" s="3">
        <v>8</v>
      </c>
      <c r="O468" s="3">
        <v>394800</v>
      </c>
      <c r="P468" s="3">
        <v>29120</v>
      </c>
      <c r="Q468" s="3">
        <v>7280</v>
      </c>
      <c r="R468" s="3">
        <v>7280</v>
      </c>
    </row>
    <row r="469" spans="12:18">
      <c r="L469" s="27" t="s">
        <v>22495</v>
      </c>
      <c r="M469" s="3">
        <v>64</v>
      </c>
      <c r="N469" s="3">
        <v>9</v>
      </c>
      <c r="O469" s="3">
        <v>451200</v>
      </c>
      <c r="P469" s="3">
        <v>33280</v>
      </c>
      <c r="Q469" s="3">
        <v>8320</v>
      </c>
      <c r="R469" s="3">
        <v>8320</v>
      </c>
    </row>
    <row r="470" spans="12:18">
      <c r="L470" s="27" t="s">
        <v>22495</v>
      </c>
      <c r="M470" s="3">
        <v>64</v>
      </c>
      <c r="N470" s="3">
        <v>10</v>
      </c>
      <c r="O470" s="3">
        <v>507600</v>
      </c>
      <c r="P470" s="3">
        <v>37440</v>
      </c>
      <c r="Q470" s="3">
        <v>9360</v>
      </c>
      <c r="R470" s="3">
        <v>9360</v>
      </c>
    </row>
    <row r="471" spans="12:18">
      <c r="L471" s="27" t="s">
        <v>22495</v>
      </c>
      <c r="M471" s="3">
        <v>65</v>
      </c>
      <c r="N471" s="3">
        <v>2</v>
      </c>
      <c r="O471" s="3">
        <v>56400</v>
      </c>
      <c r="P471" s="3">
        <v>4160</v>
      </c>
      <c r="Q471" s="3">
        <v>1040</v>
      </c>
      <c r="R471" s="3">
        <v>1040</v>
      </c>
    </row>
    <row r="472" spans="12:18">
      <c r="L472" s="27" t="s">
        <v>22495</v>
      </c>
      <c r="M472" s="3">
        <v>65</v>
      </c>
      <c r="N472" s="3">
        <v>3</v>
      </c>
      <c r="O472" s="3">
        <v>112800</v>
      </c>
      <c r="P472" s="3">
        <v>8320</v>
      </c>
      <c r="Q472" s="3">
        <v>2080</v>
      </c>
      <c r="R472" s="3">
        <v>2080</v>
      </c>
    </row>
    <row r="473" spans="12:18">
      <c r="L473" s="27" t="s">
        <v>22495</v>
      </c>
      <c r="M473" s="3">
        <v>65</v>
      </c>
      <c r="N473" s="3">
        <v>4</v>
      </c>
      <c r="O473" s="3">
        <v>169200</v>
      </c>
      <c r="P473" s="3">
        <v>12480</v>
      </c>
      <c r="Q473" s="3">
        <v>3120</v>
      </c>
      <c r="R473" s="3">
        <v>3120</v>
      </c>
    </row>
    <row r="474" spans="12:18">
      <c r="L474" s="27" t="s">
        <v>22495</v>
      </c>
      <c r="M474" s="3">
        <v>65</v>
      </c>
      <c r="N474" s="3">
        <v>5</v>
      </c>
      <c r="O474" s="3">
        <v>225600</v>
      </c>
      <c r="P474" s="3">
        <v>16640</v>
      </c>
      <c r="Q474" s="3">
        <v>4160</v>
      </c>
      <c r="R474" s="3">
        <v>4160</v>
      </c>
    </row>
    <row r="475" spans="12:18">
      <c r="L475" s="27" t="s">
        <v>22495</v>
      </c>
      <c r="M475" s="3">
        <v>65</v>
      </c>
      <c r="N475" s="3">
        <v>6</v>
      </c>
      <c r="O475" s="3">
        <v>282000</v>
      </c>
      <c r="P475" s="3">
        <v>20800</v>
      </c>
      <c r="Q475" s="3">
        <v>5200</v>
      </c>
      <c r="R475" s="3">
        <v>5200</v>
      </c>
    </row>
    <row r="476" spans="12:18">
      <c r="L476" s="27" t="s">
        <v>22495</v>
      </c>
      <c r="M476" s="3">
        <v>65</v>
      </c>
      <c r="N476" s="3">
        <v>7</v>
      </c>
      <c r="O476" s="3">
        <v>338400</v>
      </c>
      <c r="P476" s="3">
        <v>24960</v>
      </c>
      <c r="Q476" s="3">
        <v>6240</v>
      </c>
      <c r="R476" s="3">
        <v>6240</v>
      </c>
    </row>
    <row r="477" spans="12:18">
      <c r="L477" s="27" t="s">
        <v>22495</v>
      </c>
      <c r="M477" s="3">
        <v>65</v>
      </c>
      <c r="N477" s="3">
        <v>8</v>
      </c>
      <c r="O477" s="3">
        <v>394800</v>
      </c>
      <c r="P477" s="3">
        <v>29120</v>
      </c>
      <c r="Q477" s="3">
        <v>7280</v>
      </c>
      <c r="R477" s="3">
        <v>7280</v>
      </c>
    </row>
    <row r="478" spans="12:18">
      <c r="L478" s="27" t="s">
        <v>22495</v>
      </c>
      <c r="M478" s="3">
        <v>65</v>
      </c>
      <c r="N478" s="3">
        <v>9</v>
      </c>
      <c r="O478" s="3">
        <v>451200</v>
      </c>
      <c r="P478" s="3">
        <v>33280</v>
      </c>
      <c r="Q478" s="3">
        <v>8320</v>
      </c>
      <c r="R478" s="3">
        <v>8320</v>
      </c>
    </row>
    <row r="479" spans="12:18">
      <c r="L479" s="27" t="s">
        <v>22495</v>
      </c>
      <c r="M479" s="3">
        <v>65</v>
      </c>
      <c r="N479" s="3">
        <v>10</v>
      </c>
      <c r="O479" s="3">
        <v>507600</v>
      </c>
      <c r="P479" s="3">
        <v>37440</v>
      </c>
      <c r="Q479" s="3">
        <v>9360</v>
      </c>
      <c r="R479" s="3">
        <v>9360</v>
      </c>
    </row>
    <row r="480" spans="12:18">
      <c r="L480" s="27" t="s">
        <v>22495</v>
      </c>
      <c r="M480" s="3">
        <v>66</v>
      </c>
      <c r="N480" s="3">
        <v>2</v>
      </c>
      <c r="O480" s="3">
        <v>56400</v>
      </c>
      <c r="P480" s="3">
        <v>4160</v>
      </c>
      <c r="Q480" s="3">
        <v>1040</v>
      </c>
      <c r="R480" s="3">
        <v>1040</v>
      </c>
    </row>
    <row r="481" spans="12:18">
      <c r="L481" s="27" t="s">
        <v>22495</v>
      </c>
      <c r="M481" s="3">
        <v>66</v>
      </c>
      <c r="N481" s="3">
        <v>3</v>
      </c>
      <c r="O481" s="3">
        <v>112800</v>
      </c>
      <c r="P481" s="3">
        <v>8320</v>
      </c>
      <c r="Q481" s="3">
        <v>2080</v>
      </c>
      <c r="R481" s="3">
        <v>2080</v>
      </c>
    </row>
    <row r="482" spans="12:18">
      <c r="L482" s="27" t="s">
        <v>22495</v>
      </c>
      <c r="M482" s="3">
        <v>66</v>
      </c>
      <c r="N482" s="3">
        <v>4</v>
      </c>
      <c r="O482" s="3">
        <v>169200</v>
      </c>
      <c r="P482" s="3">
        <v>12480</v>
      </c>
      <c r="Q482" s="3">
        <v>3120</v>
      </c>
      <c r="R482" s="3">
        <v>3120</v>
      </c>
    </row>
    <row r="483" spans="12:18">
      <c r="L483" s="27" t="s">
        <v>22495</v>
      </c>
      <c r="M483" s="3">
        <v>66</v>
      </c>
      <c r="N483" s="3">
        <v>5</v>
      </c>
      <c r="O483" s="3">
        <v>225600</v>
      </c>
      <c r="P483" s="3">
        <v>16640</v>
      </c>
      <c r="Q483" s="3">
        <v>4160</v>
      </c>
      <c r="R483" s="3">
        <v>4160</v>
      </c>
    </row>
    <row r="484" spans="12:18">
      <c r="L484" s="27" t="s">
        <v>22495</v>
      </c>
      <c r="M484" s="3">
        <v>66</v>
      </c>
      <c r="N484" s="3">
        <v>6</v>
      </c>
      <c r="O484" s="3">
        <v>282000</v>
      </c>
      <c r="P484" s="3">
        <v>20800</v>
      </c>
      <c r="Q484" s="3">
        <v>5200</v>
      </c>
      <c r="R484" s="3">
        <v>5200</v>
      </c>
    </row>
    <row r="485" spans="12:18">
      <c r="L485" s="27" t="s">
        <v>22495</v>
      </c>
      <c r="M485" s="3">
        <v>66</v>
      </c>
      <c r="N485" s="3">
        <v>7</v>
      </c>
      <c r="O485" s="3">
        <v>338400</v>
      </c>
      <c r="P485" s="3">
        <v>24960</v>
      </c>
      <c r="Q485" s="3">
        <v>6240</v>
      </c>
      <c r="R485" s="3">
        <v>6240</v>
      </c>
    </row>
    <row r="486" spans="12:18">
      <c r="L486" s="27" t="s">
        <v>22495</v>
      </c>
      <c r="M486" s="3">
        <v>66</v>
      </c>
      <c r="N486" s="3">
        <v>8</v>
      </c>
      <c r="O486" s="3">
        <v>394800</v>
      </c>
      <c r="P486" s="3">
        <v>29120</v>
      </c>
      <c r="Q486" s="3">
        <v>7280</v>
      </c>
      <c r="R486" s="3">
        <v>7280</v>
      </c>
    </row>
    <row r="487" spans="12:18">
      <c r="L487" s="27" t="s">
        <v>22495</v>
      </c>
      <c r="M487" s="3">
        <v>66</v>
      </c>
      <c r="N487" s="3">
        <v>9</v>
      </c>
      <c r="O487" s="3">
        <v>451200</v>
      </c>
      <c r="P487" s="3">
        <v>33280</v>
      </c>
      <c r="Q487" s="3">
        <v>8320</v>
      </c>
      <c r="R487" s="3">
        <v>8320</v>
      </c>
    </row>
    <row r="488" spans="12:18">
      <c r="L488" s="27" t="s">
        <v>22495</v>
      </c>
      <c r="M488" s="3">
        <v>66</v>
      </c>
      <c r="N488" s="3">
        <v>10</v>
      </c>
      <c r="O488" s="3">
        <v>507600</v>
      </c>
      <c r="P488" s="3">
        <v>37440</v>
      </c>
      <c r="Q488" s="3">
        <v>9360</v>
      </c>
      <c r="R488" s="3">
        <v>9360</v>
      </c>
    </row>
    <row r="489" spans="12:18">
      <c r="L489" s="27" t="s">
        <v>22496</v>
      </c>
      <c r="M489" s="3">
        <v>67</v>
      </c>
      <c r="N489" s="3">
        <v>2</v>
      </c>
      <c r="O489" s="3">
        <v>37800</v>
      </c>
      <c r="P489" s="3">
        <v>2800</v>
      </c>
      <c r="Q489" s="3">
        <v>700</v>
      </c>
      <c r="R489" s="3">
        <v>700</v>
      </c>
    </row>
    <row r="490" spans="12:18">
      <c r="L490" s="27" t="s">
        <v>22496</v>
      </c>
      <c r="M490" s="3">
        <v>67</v>
      </c>
      <c r="N490" s="3">
        <v>3</v>
      </c>
      <c r="O490" s="3">
        <v>75600</v>
      </c>
      <c r="P490" s="3">
        <v>5600</v>
      </c>
      <c r="Q490" s="3">
        <v>1400</v>
      </c>
      <c r="R490" s="3">
        <v>1400</v>
      </c>
    </row>
    <row r="491" spans="12:18">
      <c r="L491" s="27" t="s">
        <v>22496</v>
      </c>
      <c r="M491" s="3">
        <v>67</v>
      </c>
      <c r="N491" s="3">
        <v>4</v>
      </c>
      <c r="O491" s="3">
        <v>113400</v>
      </c>
      <c r="P491" s="3">
        <v>8400</v>
      </c>
      <c r="Q491" s="3">
        <v>2100</v>
      </c>
      <c r="R491" s="3">
        <v>2100</v>
      </c>
    </row>
    <row r="492" spans="12:18">
      <c r="L492" s="27" t="s">
        <v>22496</v>
      </c>
      <c r="M492" s="3">
        <v>67</v>
      </c>
      <c r="N492" s="3">
        <v>5</v>
      </c>
      <c r="O492" s="3">
        <v>151200</v>
      </c>
      <c r="P492" s="3">
        <v>11200</v>
      </c>
      <c r="Q492" s="3">
        <v>2800</v>
      </c>
      <c r="R492" s="3">
        <v>2800</v>
      </c>
    </row>
    <row r="493" spans="12:18">
      <c r="L493" s="27" t="s">
        <v>22496</v>
      </c>
      <c r="M493" s="3">
        <v>67</v>
      </c>
      <c r="N493" s="3">
        <v>6</v>
      </c>
      <c r="O493" s="3">
        <v>189000</v>
      </c>
      <c r="P493" s="3">
        <v>14000</v>
      </c>
      <c r="Q493" s="3">
        <v>3500</v>
      </c>
      <c r="R493" s="3">
        <v>3500</v>
      </c>
    </row>
    <row r="494" spans="12:18">
      <c r="L494" s="27" t="s">
        <v>22496</v>
      </c>
      <c r="M494" s="3">
        <v>67</v>
      </c>
      <c r="N494" s="3">
        <v>7</v>
      </c>
      <c r="O494" s="3">
        <v>226800</v>
      </c>
      <c r="P494" s="3">
        <v>16800</v>
      </c>
      <c r="Q494" s="3">
        <v>4200</v>
      </c>
      <c r="R494" s="3">
        <v>4200</v>
      </c>
    </row>
    <row r="495" spans="12:18">
      <c r="L495" s="27" t="s">
        <v>22496</v>
      </c>
      <c r="M495" s="3">
        <v>67</v>
      </c>
      <c r="N495" s="3">
        <v>8</v>
      </c>
      <c r="O495" s="3">
        <v>264600</v>
      </c>
      <c r="P495" s="3">
        <v>19600</v>
      </c>
      <c r="Q495" s="3">
        <v>4900</v>
      </c>
      <c r="R495" s="3">
        <v>4900</v>
      </c>
    </row>
    <row r="496" spans="12:18">
      <c r="L496" s="27" t="s">
        <v>22496</v>
      </c>
      <c r="M496" s="3">
        <v>67</v>
      </c>
      <c r="N496" s="3">
        <v>9</v>
      </c>
      <c r="O496" s="3">
        <v>302400</v>
      </c>
      <c r="P496" s="3">
        <v>22400</v>
      </c>
      <c r="Q496" s="3">
        <v>5600</v>
      </c>
      <c r="R496" s="3">
        <v>5600</v>
      </c>
    </row>
    <row r="497" spans="12:18">
      <c r="L497" s="27" t="s">
        <v>22496</v>
      </c>
      <c r="M497" s="3">
        <v>67</v>
      </c>
      <c r="N497" s="3">
        <v>10</v>
      </c>
      <c r="O497" s="3">
        <v>340200</v>
      </c>
      <c r="P497" s="3">
        <v>25200</v>
      </c>
      <c r="Q497" s="3">
        <v>6300</v>
      </c>
      <c r="R497" s="3">
        <v>6300</v>
      </c>
    </row>
    <row r="498" spans="12:18">
      <c r="L498" s="27" t="s">
        <v>22496</v>
      </c>
      <c r="M498" s="3">
        <v>68</v>
      </c>
      <c r="N498" s="3">
        <v>2</v>
      </c>
      <c r="O498" s="3">
        <v>37800</v>
      </c>
      <c r="P498" s="3">
        <v>2800</v>
      </c>
      <c r="Q498" s="3">
        <v>700</v>
      </c>
      <c r="R498" s="3">
        <v>700</v>
      </c>
    </row>
    <row r="499" spans="12:18">
      <c r="L499" s="27" t="s">
        <v>22496</v>
      </c>
      <c r="M499" s="3">
        <v>68</v>
      </c>
      <c r="N499" s="3">
        <v>3</v>
      </c>
      <c r="O499" s="3">
        <v>75600</v>
      </c>
      <c r="P499" s="3">
        <v>5600</v>
      </c>
      <c r="Q499" s="3">
        <v>1400</v>
      </c>
      <c r="R499" s="3">
        <v>1400</v>
      </c>
    </row>
    <row r="500" spans="12:18">
      <c r="L500" s="27" t="s">
        <v>22496</v>
      </c>
      <c r="M500" s="3">
        <v>68</v>
      </c>
      <c r="N500" s="3">
        <v>4</v>
      </c>
      <c r="O500" s="3">
        <v>113400</v>
      </c>
      <c r="P500" s="3">
        <v>8400</v>
      </c>
      <c r="Q500" s="3">
        <v>2100</v>
      </c>
      <c r="R500" s="3">
        <v>2100</v>
      </c>
    </row>
    <row r="501" spans="12:18">
      <c r="L501" s="27" t="s">
        <v>22496</v>
      </c>
      <c r="M501" s="3">
        <v>68</v>
      </c>
      <c r="N501" s="3">
        <v>5</v>
      </c>
      <c r="O501" s="3">
        <v>151200</v>
      </c>
      <c r="P501" s="3">
        <v>11200</v>
      </c>
      <c r="Q501" s="3">
        <v>2800</v>
      </c>
      <c r="R501" s="3">
        <v>2800</v>
      </c>
    </row>
    <row r="502" spans="12:18">
      <c r="L502" s="27" t="s">
        <v>22496</v>
      </c>
      <c r="M502" s="3">
        <v>68</v>
      </c>
      <c r="N502" s="3">
        <v>6</v>
      </c>
      <c r="O502" s="3">
        <v>189000</v>
      </c>
      <c r="P502" s="3">
        <v>14000</v>
      </c>
      <c r="Q502" s="3">
        <v>3500</v>
      </c>
      <c r="R502" s="3">
        <v>3500</v>
      </c>
    </row>
    <row r="503" spans="12:18">
      <c r="L503" s="27" t="s">
        <v>22496</v>
      </c>
      <c r="M503" s="3">
        <v>68</v>
      </c>
      <c r="N503" s="3">
        <v>7</v>
      </c>
      <c r="O503" s="3">
        <v>226800</v>
      </c>
      <c r="P503" s="3">
        <v>16800</v>
      </c>
      <c r="Q503" s="3">
        <v>4200</v>
      </c>
      <c r="R503" s="3">
        <v>4200</v>
      </c>
    </row>
    <row r="504" spans="12:18">
      <c r="L504" s="27" t="s">
        <v>22496</v>
      </c>
      <c r="M504" s="3">
        <v>68</v>
      </c>
      <c r="N504" s="3">
        <v>8</v>
      </c>
      <c r="O504" s="3">
        <v>264600</v>
      </c>
      <c r="P504" s="3">
        <v>19600</v>
      </c>
      <c r="Q504" s="3">
        <v>4900</v>
      </c>
      <c r="R504" s="3">
        <v>4900</v>
      </c>
    </row>
    <row r="505" spans="12:18">
      <c r="L505" s="27" t="s">
        <v>22496</v>
      </c>
      <c r="M505" s="3">
        <v>68</v>
      </c>
      <c r="N505" s="3">
        <v>9</v>
      </c>
      <c r="O505" s="3">
        <v>302400</v>
      </c>
      <c r="P505" s="3">
        <v>22400</v>
      </c>
      <c r="Q505" s="3">
        <v>5600</v>
      </c>
      <c r="R505" s="3">
        <v>5600</v>
      </c>
    </row>
    <row r="506" spans="12:18">
      <c r="L506" s="27" t="s">
        <v>22496</v>
      </c>
      <c r="M506" s="3">
        <v>68</v>
      </c>
      <c r="N506" s="3">
        <v>10</v>
      </c>
      <c r="O506" s="3">
        <v>340200</v>
      </c>
      <c r="P506" s="3">
        <v>25200</v>
      </c>
      <c r="Q506" s="3">
        <v>6300</v>
      </c>
      <c r="R506" s="3">
        <v>6300</v>
      </c>
    </row>
    <row r="507" spans="12:18">
      <c r="L507" s="27" t="s">
        <v>22496</v>
      </c>
      <c r="M507" s="3">
        <v>69</v>
      </c>
      <c r="N507" s="3">
        <v>2</v>
      </c>
      <c r="O507" s="3">
        <v>37800</v>
      </c>
      <c r="P507" s="3">
        <v>2800</v>
      </c>
      <c r="Q507" s="3">
        <v>700</v>
      </c>
      <c r="R507" s="3">
        <v>700</v>
      </c>
    </row>
    <row r="508" spans="12:18">
      <c r="L508" s="27" t="s">
        <v>22496</v>
      </c>
      <c r="M508" s="3">
        <v>69</v>
      </c>
      <c r="N508" s="3">
        <v>3</v>
      </c>
      <c r="O508" s="3">
        <v>75600</v>
      </c>
      <c r="P508" s="3">
        <v>5600</v>
      </c>
      <c r="Q508" s="3">
        <v>1400</v>
      </c>
      <c r="R508" s="3">
        <v>1400</v>
      </c>
    </row>
    <row r="509" spans="12:18">
      <c r="L509" s="27" t="s">
        <v>22496</v>
      </c>
      <c r="M509" s="3">
        <v>69</v>
      </c>
      <c r="N509" s="3">
        <v>4</v>
      </c>
      <c r="O509" s="3">
        <v>113400</v>
      </c>
      <c r="P509" s="3">
        <v>8400</v>
      </c>
      <c r="Q509" s="3">
        <v>2100</v>
      </c>
      <c r="R509" s="3">
        <v>2100</v>
      </c>
    </row>
    <row r="510" spans="12:18">
      <c r="L510" s="27" t="s">
        <v>22496</v>
      </c>
      <c r="M510" s="3">
        <v>69</v>
      </c>
      <c r="N510" s="3">
        <v>5</v>
      </c>
      <c r="O510" s="3">
        <v>151200</v>
      </c>
      <c r="P510" s="3">
        <v>11200</v>
      </c>
      <c r="Q510" s="3">
        <v>2800</v>
      </c>
      <c r="R510" s="3">
        <v>2800</v>
      </c>
    </row>
    <row r="511" spans="12:18">
      <c r="L511" s="27" t="s">
        <v>22496</v>
      </c>
      <c r="M511" s="3">
        <v>69</v>
      </c>
      <c r="N511" s="3">
        <v>6</v>
      </c>
      <c r="O511" s="3">
        <v>189000</v>
      </c>
      <c r="P511" s="3">
        <v>14000</v>
      </c>
      <c r="Q511" s="3">
        <v>3500</v>
      </c>
      <c r="R511" s="3">
        <v>3500</v>
      </c>
    </row>
    <row r="512" spans="12:18">
      <c r="L512" s="27" t="s">
        <v>22496</v>
      </c>
      <c r="M512" s="3">
        <v>69</v>
      </c>
      <c r="N512" s="3">
        <v>7</v>
      </c>
      <c r="O512" s="3">
        <v>226800</v>
      </c>
      <c r="P512" s="3">
        <v>16800</v>
      </c>
      <c r="Q512" s="3">
        <v>4200</v>
      </c>
      <c r="R512" s="3">
        <v>4200</v>
      </c>
    </row>
    <row r="513" spans="12:18">
      <c r="L513" s="27" t="s">
        <v>22496</v>
      </c>
      <c r="M513" s="3">
        <v>69</v>
      </c>
      <c r="N513" s="3">
        <v>8</v>
      </c>
      <c r="O513" s="3">
        <v>264600</v>
      </c>
      <c r="P513" s="3">
        <v>19600</v>
      </c>
      <c r="Q513" s="3">
        <v>4900</v>
      </c>
      <c r="R513" s="3">
        <v>4900</v>
      </c>
    </row>
    <row r="514" spans="12:18">
      <c r="L514" s="27" t="s">
        <v>22496</v>
      </c>
      <c r="M514" s="3">
        <v>69</v>
      </c>
      <c r="N514" s="3">
        <v>9</v>
      </c>
      <c r="O514" s="3">
        <v>302400</v>
      </c>
      <c r="P514" s="3">
        <v>22400</v>
      </c>
      <c r="Q514" s="3">
        <v>5600</v>
      </c>
      <c r="R514" s="3">
        <v>5600</v>
      </c>
    </row>
    <row r="515" spans="12:18">
      <c r="L515" s="27" t="s">
        <v>22496</v>
      </c>
      <c r="M515" s="3">
        <v>69</v>
      </c>
      <c r="N515" s="3">
        <v>10</v>
      </c>
      <c r="O515" s="3">
        <v>340200</v>
      </c>
      <c r="P515" s="3">
        <v>25200</v>
      </c>
      <c r="Q515" s="3">
        <v>6300</v>
      </c>
      <c r="R515" s="3">
        <v>6300</v>
      </c>
    </row>
    <row r="516" spans="12:18">
      <c r="L516" s="27" t="s">
        <v>22497</v>
      </c>
      <c r="M516" s="3">
        <v>70</v>
      </c>
      <c r="N516" s="3">
        <v>2</v>
      </c>
      <c r="O516" s="3">
        <v>56400</v>
      </c>
      <c r="P516" s="3">
        <v>4160</v>
      </c>
      <c r="Q516" s="3">
        <v>1040</v>
      </c>
      <c r="R516" s="3">
        <v>1040</v>
      </c>
    </row>
    <row r="517" spans="12:18">
      <c r="L517" s="27" t="s">
        <v>22497</v>
      </c>
      <c r="M517" s="3">
        <v>70</v>
      </c>
      <c r="N517" s="3">
        <v>3</v>
      </c>
      <c r="O517" s="3">
        <v>112800</v>
      </c>
      <c r="P517" s="3">
        <v>8320</v>
      </c>
      <c r="Q517" s="3">
        <v>2080</v>
      </c>
      <c r="R517" s="3">
        <v>2080</v>
      </c>
    </row>
    <row r="518" spans="12:18">
      <c r="L518" s="27" t="s">
        <v>22497</v>
      </c>
      <c r="M518" s="3">
        <v>70</v>
      </c>
      <c r="N518" s="3">
        <v>4</v>
      </c>
      <c r="O518" s="3">
        <v>169200</v>
      </c>
      <c r="P518" s="3">
        <v>12480</v>
      </c>
      <c r="Q518" s="3">
        <v>3120</v>
      </c>
      <c r="R518" s="3">
        <v>3120</v>
      </c>
    </row>
    <row r="519" spans="12:18">
      <c r="L519" s="27" t="s">
        <v>22497</v>
      </c>
      <c r="M519" s="3">
        <v>70</v>
      </c>
      <c r="N519" s="3">
        <v>5</v>
      </c>
      <c r="O519" s="3">
        <v>225600</v>
      </c>
      <c r="P519" s="3">
        <v>16640</v>
      </c>
      <c r="Q519" s="3">
        <v>4160</v>
      </c>
      <c r="R519" s="3">
        <v>4160</v>
      </c>
    </row>
    <row r="520" spans="12:18">
      <c r="L520" s="27" t="s">
        <v>22497</v>
      </c>
      <c r="M520" s="3">
        <v>70</v>
      </c>
      <c r="N520" s="3">
        <v>6</v>
      </c>
      <c r="O520" s="3">
        <v>282000</v>
      </c>
      <c r="P520" s="3">
        <v>20800</v>
      </c>
      <c r="Q520" s="3">
        <v>5200</v>
      </c>
      <c r="R520" s="3">
        <v>5200</v>
      </c>
    </row>
    <row r="521" spans="12:18">
      <c r="L521" s="27" t="s">
        <v>22497</v>
      </c>
      <c r="M521" s="3">
        <v>70</v>
      </c>
      <c r="N521" s="3">
        <v>7</v>
      </c>
      <c r="O521" s="3">
        <v>338400</v>
      </c>
      <c r="P521" s="3">
        <v>24960</v>
      </c>
      <c r="Q521" s="3">
        <v>6240</v>
      </c>
      <c r="R521" s="3">
        <v>6240</v>
      </c>
    </row>
    <row r="522" spans="12:18">
      <c r="L522" s="27" t="s">
        <v>22497</v>
      </c>
      <c r="M522" s="3">
        <v>70</v>
      </c>
      <c r="N522" s="3">
        <v>8</v>
      </c>
      <c r="O522" s="3">
        <v>394800</v>
      </c>
      <c r="P522" s="3">
        <v>29120</v>
      </c>
      <c r="Q522" s="3">
        <v>7280</v>
      </c>
      <c r="R522" s="3">
        <v>7280</v>
      </c>
    </row>
    <row r="523" spans="12:18">
      <c r="L523" s="27" t="s">
        <v>22497</v>
      </c>
      <c r="M523" s="3">
        <v>70</v>
      </c>
      <c r="N523" s="3">
        <v>9</v>
      </c>
      <c r="O523" s="3">
        <v>451200</v>
      </c>
      <c r="P523" s="3">
        <v>33280</v>
      </c>
      <c r="Q523" s="3">
        <v>8320</v>
      </c>
      <c r="R523" s="3">
        <v>8320</v>
      </c>
    </row>
    <row r="524" spans="12:18">
      <c r="L524" s="27" t="s">
        <v>22497</v>
      </c>
      <c r="M524" s="3">
        <v>70</v>
      </c>
      <c r="N524" s="3">
        <v>10</v>
      </c>
      <c r="O524" s="3">
        <v>507600</v>
      </c>
      <c r="P524" s="3">
        <v>37440</v>
      </c>
      <c r="Q524" s="3">
        <v>9360</v>
      </c>
      <c r="R524" s="3">
        <v>9360</v>
      </c>
    </row>
    <row r="525" spans="12:18">
      <c r="L525" s="27" t="s">
        <v>22497</v>
      </c>
      <c r="M525" s="3">
        <v>71</v>
      </c>
      <c r="N525" s="3">
        <v>2</v>
      </c>
      <c r="O525" s="3">
        <v>56400</v>
      </c>
      <c r="P525" s="3">
        <v>4160</v>
      </c>
      <c r="Q525" s="3">
        <v>1040</v>
      </c>
      <c r="R525" s="3">
        <v>1040</v>
      </c>
    </row>
    <row r="526" spans="12:18">
      <c r="L526" s="27" t="s">
        <v>22497</v>
      </c>
      <c r="M526" s="3">
        <v>71</v>
      </c>
      <c r="N526" s="3">
        <v>3</v>
      </c>
      <c r="O526" s="3">
        <v>112800</v>
      </c>
      <c r="P526" s="3">
        <v>8320</v>
      </c>
      <c r="Q526" s="3">
        <v>2080</v>
      </c>
      <c r="R526" s="3">
        <v>2080</v>
      </c>
    </row>
    <row r="527" spans="12:18">
      <c r="L527" s="27" t="s">
        <v>22497</v>
      </c>
      <c r="M527" s="3">
        <v>71</v>
      </c>
      <c r="N527" s="3">
        <v>4</v>
      </c>
      <c r="O527" s="3">
        <v>169200</v>
      </c>
      <c r="P527" s="3">
        <v>12480</v>
      </c>
      <c r="Q527" s="3">
        <v>3120</v>
      </c>
      <c r="R527" s="3">
        <v>3120</v>
      </c>
    </row>
    <row r="528" spans="12:18">
      <c r="L528" s="27" t="s">
        <v>22497</v>
      </c>
      <c r="M528" s="3">
        <v>71</v>
      </c>
      <c r="N528" s="3">
        <v>5</v>
      </c>
      <c r="O528" s="3">
        <v>225600</v>
      </c>
      <c r="P528" s="3">
        <v>16640</v>
      </c>
      <c r="Q528" s="3">
        <v>4160</v>
      </c>
      <c r="R528" s="3">
        <v>4160</v>
      </c>
    </row>
    <row r="529" spans="12:18">
      <c r="L529" s="27" t="s">
        <v>22497</v>
      </c>
      <c r="M529" s="3">
        <v>71</v>
      </c>
      <c r="N529" s="3">
        <v>6</v>
      </c>
      <c r="O529" s="3">
        <v>282000</v>
      </c>
      <c r="P529" s="3">
        <v>20800</v>
      </c>
      <c r="Q529" s="3">
        <v>5200</v>
      </c>
      <c r="R529" s="3">
        <v>5200</v>
      </c>
    </row>
    <row r="530" spans="12:18">
      <c r="L530" s="27" t="s">
        <v>22497</v>
      </c>
      <c r="M530" s="3">
        <v>71</v>
      </c>
      <c r="N530" s="3">
        <v>7</v>
      </c>
      <c r="O530" s="3">
        <v>338400</v>
      </c>
      <c r="P530" s="3">
        <v>24960</v>
      </c>
      <c r="Q530" s="3">
        <v>6240</v>
      </c>
      <c r="R530" s="3">
        <v>6240</v>
      </c>
    </row>
    <row r="531" spans="12:18">
      <c r="L531" s="27" t="s">
        <v>22497</v>
      </c>
      <c r="M531" s="3">
        <v>71</v>
      </c>
      <c r="N531" s="3">
        <v>8</v>
      </c>
      <c r="O531" s="3">
        <v>394800</v>
      </c>
      <c r="P531" s="3">
        <v>29120</v>
      </c>
      <c r="Q531" s="3">
        <v>7280</v>
      </c>
      <c r="R531" s="3">
        <v>7280</v>
      </c>
    </row>
    <row r="532" spans="12:18">
      <c r="L532" s="27" t="s">
        <v>22497</v>
      </c>
      <c r="M532" s="3">
        <v>71</v>
      </c>
      <c r="N532" s="3">
        <v>9</v>
      </c>
      <c r="O532" s="3">
        <v>451200</v>
      </c>
      <c r="P532" s="3">
        <v>33280</v>
      </c>
      <c r="Q532" s="3">
        <v>8320</v>
      </c>
      <c r="R532" s="3">
        <v>8320</v>
      </c>
    </row>
    <row r="533" spans="12:18">
      <c r="L533" s="27" t="s">
        <v>22497</v>
      </c>
      <c r="M533" s="3">
        <v>71</v>
      </c>
      <c r="N533" s="3">
        <v>10</v>
      </c>
      <c r="O533" s="3">
        <v>507600</v>
      </c>
      <c r="P533" s="3">
        <v>37440</v>
      </c>
      <c r="Q533" s="3">
        <v>9360</v>
      </c>
      <c r="R533" s="3">
        <v>9360</v>
      </c>
    </row>
    <row r="534" spans="12:18">
      <c r="L534" s="27" t="s">
        <v>22497</v>
      </c>
      <c r="M534" s="3">
        <v>72</v>
      </c>
      <c r="N534" s="3">
        <v>2</v>
      </c>
      <c r="O534" s="3">
        <v>56400</v>
      </c>
      <c r="P534" s="3">
        <v>4160</v>
      </c>
      <c r="Q534" s="3">
        <v>1040</v>
      </c>
      <c r="R534" s="3">
        <v>1040</v>
      </c>
    </row>
    <row r="535" spans="12:18">
      <c r="L535" s="27" t="s">
        <v>22497</v>
      </c>
      <c r="M535" s="3">
        <v>72</v>
      </c>
      <c r="N535" s="3">
        <v>3</v>
      </c>
      <c r="O535" s="3">
        <v>112800</v>
      </c>
      <c r="P535" s="3">
        <v>8320</v>
      </c>
      <c r="Q535" s="3">
        <v>2080</v>
      </c>
      <c r="R535" s="3">
        <v>2080</v>
      </c>
    </row>
    <row r="536" spans="12:18">
      <c r="L536" s="27" t="s">
        <v>22497</v>
      </c>
      <c r="M536" s="3">
        <v>72</v>
      </c>
      <c r="N536" s="3">
        <v>4</v>
      </c>
      <c r="O536" s="3">
        <v>169200</v>
      </c>
      <c r="P536" s="3">
        <v>12480</v>
      </c>
      <c r="Q536" s="3">
        <v>3120</v>
      </c>
      <c r="R536" s="3">
        <v>3120</v>
      </c>
    </row>
    <row r="537" spans="12:18">
      <c r="L537" s="27" t="s">
        <v>22497</v>
      </c>
      <c r="M537" s="3">
        <v>72</v>
      </c>
      <c r="N537" s="3">
        <v>5</v>
      </c>
      <c r="O537" s="3">
        <v>225600</v>
      </c>
      <c r="P537" s="3">
        <v>16640</v>
      </c>
      <c r="Q537" s="3">
        <v>4160</v>
      </c>
      <c r="R537" s="3">
        <v>4160</v>
      </c>
    </row>
    <row r="538" spans="12:18">
      <c r="L538" s="27" t="s">
        <v>22497</v>
      </c>
      <c r="M538" s="3">
        <v>72</v>
      </c>
      <c r="N538" s="3">
        <v>6</v>
      </c>
      <c r="O538" s="3">
        <v>282000</v>
      </c>
      <c r="P538" s="3">
        <v>20800</v>
      </c>
      <c r="Q538" s="3">
        <v>5200</v>
      </c>
      <c r="R538" s="3">
        <v>5200</v>
      </c>
    </row>
    <row r="539" spans="12:18">
      <c r="L539" s="27" t="s">
        <v>22497</v>
      </c>
      <c r="M539" s="3">
        <v>72</v>
      </c>
      <c r="N539" s="3">
        <v>7</v>
      </c>
      <c r="O539" s="3">
        <v>338400</v>
      </c>
      <c r="P539" s="3">
        <v>24960</v>
      </c>
      <c r="Q539" s="3">
        <v>6240</v>
      </c>
      <c r="R539" s="3">
        <v>6240</v>
      </c>
    </row>
    <row r="540" spans="12:18">
      <c r="L540" s="27" t="s">
        <v>22497</v>
      </c>
      <c r="M540" s="3">
        <v>72</v>
      </c>
      <c r="N540" s="3">
        <v>8</v>
      </c>
      <c r="O540" s="3">
        <v>394800</v>
      </c>
      <c r="P540" s="3">
        <v>29120</v>
      </c>
      <c r="Q540" s="3">
        <v>7280</v>
      </c>
      <c r="R540" s="3">
        <v>7280</v>
      </c>
    </row>
    <row r="541" spans="12:18">
      <c r="L541" s="27" t="s">
        <v>22497</v>
      </c>
      <c r="M541" s="3">
        <v>72</v>
      </c>
      <c r="N541" s="3">
        <v>9</v>
      </c>
      <c r="O541" s="3">
        <v>451200</v>
      </c>
      <c r="P541" s="3">
        <v>33280</v>
      </c>
      <c r="Q541" s="3">
        <v>8320</v>
      </c>
      <c r="R541" s="3">
        <v>8320</v>
      </c>
    </row>
    <row r="542" spans="12:18">
      <c r="L542" s="27" t="s">
        <v>22497</v>
      </c>
      <c r="M542" s="3">
        <v>72</v>
      </c>
      <c r="N542" s="3">
        <v>10</v>
      </c>
      <c r="O542" s="3">
        <v>507600</v>
      </c>
      <c r="P542" s="3">
        <v>37440</v>
      </c>
      <c r="Q542" s="3">
        <v>9360</v>
      </c>
      <c r="R542" s="3">
        <v>9360</v>
      </c>
    </row>
  </sheetData>
  <mergeCells count="4">
    <mergeCell ref="U15:U19"/>
    <mergeCell ref="U20:U26"/>
    <mergeCell ref="D1:G1"/>
    <mergeCell ref="U3:U14"/>
  </mergeCells>
  <phoneticPr fontId="3"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L26"/>
  <sheetViews>
    <sheetView workbookViewId="0"/>
  </sheetViews>
  <sheetFormatPr defaultRowHeight="13.5"/>
  <cols>
    <col min="1" max="1" width="25.875" style="3" customWidth="1"/>
    <col min="2" max="7" width="9" style="3"/>
    <col min="8" max="8" width="17.25" style="3" bestFit="1" customWidth="1"/>
    <col min="9" max="9" width="13" style="3" bestFit="1" customWidth="1"/>
    <col min="10" max="16384" width="9" style="3"/>
  </cols>
  <sheetData>
    <row r="1" spans="1:12">
      <c r="A1" s="5" t="s">
        <v>14250</v>
      </c>
      <c r="B1" s="6" t="s">
        <v>7238</v>
      </c>
      <c r="C1" s="6" t="s">
        <v>7235</v>
      </c>
      <c r="D1" s="6" t="s">
        <v>7236</v>
      </c>
      <c r="E1" s="6" t="s">
        <v>7237</v>
      </c>
      <c r="H1" s="66" t="s">
        <v>23671</v>
      </c>
      <c r="I1" s="47" t="s">
        <v>48</v>
      </c>
      <c r="J1" s="47" t="s">
        <v>47</v>
      </c>
      <c r="K1" s="47" t="s">
        <v>1169</v>
      </c>
      <c r="L1" s="47" t="s">
        <v>46</v>
      </c>
    </row>
    <row r="2" spans="1:12">
      <c r="A2" s="27" t="s">
        <v>22498</v>
      </c>
      <c r="B2" s="3">
        <v>4320</v>
      </c>
      <c r="C2" s="3">
        <v>320</v>
      </c>
      <c r="D2" s="3">
        <v>80</v>
      </c>
      <c r="E2" s="3">
        <v>80</v>
      </c>
      <c r="H2" s="27" t="s">
        <v>22498</v>
      </c>
      <c r="I2" s="3">
        <f t="array" aca="1" ref="I2:L2" ca="1">OFFSET($B$1:$E$1,MATCH($H2,$A$2:$A$26,0),)</f>
        <v>4320</v>
      </c>
      <c r="J2" s="3">
        <f ca="1"/>
        <v>320</v>
      </c>
      <c r="K2" s="3">
        <f ca="1"/>
        <v>80</v>
      </c>
      <c r="L2" s="3">
        <f ca="1"/>
        <v>80</v>
      </c>
    </row>
    <row r="3" spans="1:12">
      <c r="A3" s="27" t="s">
        <v>22499</v>
      </c>
      <c r="B3" s="3">
        <v>2160</v>
      </c>
      <c r="C3" s="3">
        <v>160</v>
      </c>
      <c r="D3" s="3">
        <v>40</v>
      </c>
      <c r="E3" s="3">
        <v>40</v>
      </c>
      <c r="H3" s="27" t="s">
        <v>22499</v>
      </c>
      <c r="I3" s="3">
        <f t="array" aca="1" ref="I3:L3" ca="1">OFFSET($B$1:$E$1,MATCH($H3,$A$2:$A$26,0),)</f>
        <v>2160</v>
      </c>
      <c r="J3" s="3">
        <f ca="1"/>
        <v>160</v>
      </c>
      <c r="K3" s="3">
        <f ca="1"/>
        <v>40</v>
      </c>
      <c r="L3" s="3">
        <f ca="1"/>
        <v>40</v>
      </c>
    </row>
    <row r="4" spans="1:12">
      <c r="A4" s="27" t="s">
        <v>22500</v>
      </c>
      <c r="B4" s="3">
        <v>1620</v>
      </c>
      <c r="C4" s="3">
        <v>120</v>
      </c>
      <c r="D4" s="3">
        <v>30</v>
      </c>
      <c r="E4" s="3">
        <v>30</v>
      </c>
      <c r="H4" s="27" t="s">
        <v>22501</v>
      </c>
      <c r="I4" s="3">
        <f t="array" aca="1" ref="I4:L4" ca="1">OFFSET($B$1:$E$1,MATCH($H4,$A$2:$A$26,0),)</f>
        <v>2160</v>
      </c>
      <c r="J4" s="3">
        <f ca="1"/>
        <v>160</v>
      </c>
      <c r="K4" s="3">
        <f ca="1"/>
        <v>40</v>
      </c>
      <c r="L4" s="3">
        <f ca="1"/>
        <v>40</v>
      </c>
    </row>
    <row r="5" spans="1:12">
      <c r="A5" s="27" t="s">
        <v>22501</v>
      </c>
      <c r="B5" s="3">
        <v>2160</v>
      </c>
      <c r="C5" s="3">
        <v>160</v>
      </c>
      <c r="D5" s="3">
        <v>40</v>
      </c>
      <c r="E5" s="3">
        <v>40</v>
      </c>
      <c r="H5" s="27" t="s">
        <v>22502</v>
      </c>
      <c r="I5" s="3">
        <f t="array" aca="1" ref="I5:L5" ca="1">OFFSET($B$1:$E$1,MATCH($H5,$A$2:$A$26,0),)</f>
        <v>2160</v>
      </c>
      <c r="J5" s="3">
        <f ca="1"/>
        <v>160</v>
      </c>
      <c r="K5" s="3">
        <f ca="1"/>
        <v>40</v>
      </c>
      <c r="L5" s="3">
        <f ca="1"/>
        <v>40</v>
      </c>
    </row>
    <row r="6" spans="1:12">
      <c r="A6" s="27" t="s">
        <v>22502</v>
      </c>
      <c r="B6" s="3">
        <v>2160</v>
      </c>
      <c r="C6" s="3">
        <v>160</v>
      </c>
      <c r="D6" s="3">
        <v>40</v>
      </c>
      <c r="E6" s="3">
        <v>40</v>
      </c>
      <c r="H6" s="27" t="s">
        <v>22504</v>
      </c>
      <c r="I6" s="3">
        <f t="array" aca="1" ref="I6:L6" ca="1">OFFSET($B$1:$E$1,MATCH($H6,$A$2:$A$26,0),)</f>
        <v>2160</v>
      </c>
      <c r="J6" s="3">
        <f ca="1"/>
        <v>160</v>
      </c>
      <c r="K6" s="3">
        <f ca="1"/>
        <v>40</v>
      </c>
      <c r="L6" s="3">
        <f ca="1"/>
        <v>40</v>
      </c>
    </row>
    <row r="7" spans="1:12">
      <c r="A7" s="27" t="s">
        <v>22503</v>
      </c>
      <c r="B7" s="3">
        <v>1620</v>
      </c>
      <c r="C7" s="3">
        <v>120</v>
      </c>
      <c r="D7" s="3">
        <v>30</v>
      </c>
      <c r="E7" s="3">
        <v>30</v>
      </c>
      <c r="H7" s="27" t="s">
        <v>22505</v>
      </c>
      <c r="I7" s="3">
        <f t="array" aca="1" ref="I7:L7" ca="1">OFFSET($B$1:$E$1,MATCH($H7,$A$2:$A$26,0),)</f>
        <v>7950</v>
      </c>
      <c r="J7" s="3">
        <f ca="1"/>
        <v>580</v>
      </c>
      <c r="K7" s="3">
        <f ca="1"/>
        <v>145</v>
      </c>
      <c r="L7" s="3">
        <f ca="1"/>
        <v>145</v>
      </c>
    </row>
    <row r="8" spans="1:12">
      <c r="A8" s="27" t="s">
        <v>22504</v>
      </c>
      <c r="B8" s="3">
        <v>2160</v>
      </c>
      <c r="C8" s="3">
        <v>160</v>
      </c>
      <c r="D8" s="3">
        <v>40</v>
      </c>
      <c r="E8" s="3">
        <v>40</v>
      </c>
      <c r="H8" s="27" t="s">
        <v>22506</v>
      </c>
      <c r="I8" s="3">
        <f t="array" aca="1" ref="I8:L8" ca="1">OFFSET($B$1:$E$1,MATCH($H8,$A$2:$A$26,0),)</f>
        <v>7950</v>
      </c>
      <c r="J8" s="3">
        <f ca="1"/>
        <v>580</v>
      </c>
      <c r="K8" s="3">
        <f ca="1"/>
        <v>145</v>
      </c>
      <c r="L8" s="3">
        <f ca="1"/>
        <v>145</v>
      </c>
    </row>
    <row r="9" spans="1:12">
      <c r="A9" s="27" t="s">
        <v>22505</v>
      </c>
      <c r="B9" s="3">
        <v>7950</v>
      </c>
      <c r="C9" s="3">
        <v>580</v>
      </c>
      <c r="D9" s="3">
        <v>145</v>
      </c>
      <c r="E9" s="3">
        <v>145</v>
      </c>
      <c r="H9" s="27" t="s">
        <v>22507</v>
      </c>
      <c r="I9" s="3">
        <f t="array" aca="1" ref="I9:L9" ca="1">OFFSET($B$1:$E$1,MATCH($H9,$A$2:$A$26,0),)</f>
        <v>7950</v>
      </c>
      <c r="J9" s="3">
        <f ca="1"/>
        <v>580</v>
      </c>
      <c r="K9" s="3">
        <f ca="1"/>
        <v>145</v>
      </c>
      <c r="L9" s="3">
        <f ca="1"/>
        <v>145</v>
      </c>
    </row>
    <row r="10" spans="1:12">
      <c r="A10" s="27" t="s">
        <v>22506</v>
      </c>
      <c r="B10" s="3">
        <v>7950</v>
      </c>
      <c r="C10" s="3">
        <v>580</v>
      </c>
      <c r="D10" s="3">
        <v>145</v>
      </c>
      <c r="E10" s="3">
        <v>145</v>
      </c>
      <c r="H10" s="27" t="s">
        <v>22508</v>
      </c>
      <c r="I10" s="3">
        <f t="array" aca="1" ref="I10:L10" ca="1">OFFSET($B$1:$E$1,MATCH($H10,$A$2:$A$26,0),)</f>
        <v>7950</v>
      </c>
      <c r="J10" s="3">
        <f ca="1"/>
        <v>580</v>
      </c>
      <c r="K10" s="3">
        <f ca="1"/>
        <v>145</v>
      </c>
      <c r="L10" s="3">
        <f ca="1"/>
        <v>145</v>
      </c>
    </row>
    <row r="11" spans="1:12">
      <c r="A11" s="27" t="s">
        <v>22507</v>
      </c>
      <c r="B11" s="3">
        <v>7950</v>
      </c>
      <c r="C11" s="3">
        <v>580</v>
      </c>
      <c r="D11" s="3">
        <v>145</v>
      </c>
      <c r="E11" s="3">
        <v>145</v>
      </c>
      <c r="H11" s="27" t="s">
        <v>22509</v>
      </c>
      <c r="I11" s="3">
        <f t="array" aca="1" ref="I11:L11" ca="1">OFFSET($B$1:$E$1,MATCH($H11,$A$2:$A$26,0),)</f>
        <v>7950</v>
      </c>
      <c r="J11" s="3">
        <f ca="1"/>
        <v>580</v>
      </c>
      <c r="K11" s="3">
        <f ca="1"/>
        <v>145</v>
      </c>
      <c r="L11" s="3">
        <f ca="1"/>
        <v>145</v>
      </c>
    </row>
    <row r="12" spans="1:12">
      <c r="A12" s="27" t="s">
        <v>22508</v>
      </c>
      <c r="B12" s="3">
        <v>7950</v>
      </c>
      <c r="C12" s="3">
        <v>580</v>
      </c>
      <c r="D12" s="3">
        <v>145</v>
      </c>
      <c r="E12" s="3">
        <v>145</v>
      </c>
      <c r="H12" s="27" t="s">
        <v>22510</v>
      </c>
      <c r="I12" s="3">
        <f t="array" aca="1" ref="I12:L12" ca="1">OFFSET($B$1:$E$1,MATCH($H12,$A$2:$A$26,0),)</f>
        <v>7950</v>
      </c>
      <c r="J12" s="3">
        <f ca="1"/>
        <v>580</v>
      </c>
      <c r="K12" s="3">
        <f ca="1"/>
        <v>145</v>
      </c>
      <c r="L12" s="3">
        <f ca="1"/>
        <v>145</v>
      </c>
    </row>
    <row r="13" spans="1:12">
      <c r="A13" s="27" t="s">
        <v>22509</v>
      </c>
      <c r="B13" s="3">
        <v>7950</v>
      </c>
      <c r="C13" s="3">
        <v>580</v>
      </c>
      <c r="D13" s="3">
        <v>145</v>
      </c>
      <c r="E13" s="3">
        <v>145</v>
      </c>
      <c r="H13" s="27" t="s">
        <v>22511</v>
      </c>
      <c r="I13" s="3">
        <f t="array" aca="1" ref="I13:L13" ca="1">OFFSET($B$1:$E$1,MATCH($H13,$A$2:$A$26,0),)</f>
        <v>10000</v>
      </c>
      <c r="J13" s="3">
        <f ca="1"/>
        <v>800</v>
      </c>
      <c r="K13" s="3">
        <f ca="1"/>
        <v>200</v>
      </c>
      <c r="L13" s="3">
        <f ca="1"/>
        <v>200</v>
      </c>
    </row>
    <row r="14" spans="1:12">
      <c r="A14" s="27" t="s">
        <v>22510</v>
      </c>
      <c r="B14" s="3">
        <v>7950</v>
      </c>
      <c r="C14" s="3">
        <v>580</v>
      </c>
      <c r="D14" s="3">
        <v>145</v>
      </c>
      <c r="E14" s="3">
        <v>145</v>
      </c>
      <c r="H14" s="27" t="s">
        <v>22512</v>
      </c>
      <c r="I14" s="3">
        <f t="array" aca="1" ref="I14:L14" ca="1">OFFSET($B$1:$E$1,MATCH($H14,$A$2:$A$26,0),)</f>
        <v>7950</v>
      </c>
      <c r="J14" s="3">
        <f ca="1"/>
        <v>1160</v>
      </c>
      <c r="K14" s="3">
        <f ca="1"/>
        <v>290</v>
      </c>
      <c r="L14" s="3">
        <f ca="1"/>
        <v>290</v>
      </c>
    </row>
    <row r="15" spans="1:12">
      <c r="A15" s="27" t="s">
        <v>22511</v>
      </c>
      <c r="B15" s="3">
        <v>10000</v>
      </c>
      <c r="C15" s="3">
        <v>800</v>
      </c>
      <c r="D15" s="3">
        <v>200</v>
      </c>
      <c r="E15" s="3">
        <v>200</v>
      </c>
      <c r="H15" s="27" t="s">
        <v>22513</v>
      </c>
      <c r="I15" s="3">
        <f t="array" aca="1" ref="I15:L15" ca="1">OFFSET($B$1:$E$1,MATCH($H15,$A$2:$A$26,0),)</f>
        <v>6750</v>
      </c>
      <c r="J15" s="3">
        <f ca="1"/>
        <v>500</v>
      </c>
      <c r="K15" s="3">
        <f ca="1"/>
        <v>125</v>
      </c>
      <c r="L15" s="3">
        <f ca="1"/>
        <v>125</v>
      </c>
    </row>
    <row r="16" spans="1:12">
      <c r="A16" s="27" t="s">
        <v>22512</v>
      </c>
      <c r="B16" s="3">
        <v>7950</v>
      </c>
      <c r="C16" s="3">
        <v>1160</v>
      </c>
      <c r="D16" s="3">
        <v>290</v>
      </c>
      <c r="E16" s="3">
        <v>290</v>
      </c>
      <c r="H16" s="27" t="s">
        <v>22514</v>
      </c>
      <c r="I16" s="3">
        <f t="array" aca="1" ref="I16:L16" ca="1">OFFSET($B$1:$E$1,MATCH($H16,$A$2:$A$26,0),)</f>
        <v>20750</v>
      </c>
      <c r="J16" s="3">
        <f ca="1"/>
        <v>1300</v>
      </c>
      <c r="K16" s="3">
        <f ca="1"/>
        <v>325</v>
      </c>
      <c r="L16" s="3">
        <f ca="1"/>
        <v>325</v>
      </c>
    </row>
    <row r="17" spans="1:12">
      <c r="A17" s="27" t="s">
        <v>22513</v>
      </c>
      <c r="B17" s="3">
        <v>6750</v>
      </c>
      <c r="C17" s="3">
        <v>500</v>
      </c>
      <c r="D17" s="3">
        <v>125</v>
      </c>
      <c r="E17" s="3">
        <v>125</v>
      </c>
      <c r="H17" s="27" t="s">
        <v>22521</v>
      </c>
      <c r="I17" s="3">
        <f t="array" aca="1" ref="I17:L17" ca="1">OFFSET($B$1:$E$1,MATCH($H17,$A$2:$A$26,0),)</f>
        <v>6550</v>
      </c>
      <c r="J17" s="3">
        <f ca="1"/>
        <v>450</v>
      </c>
      <c r="K17" s="3">
        <f ca="1"/>
        <v>112</v>
      </c>
      <c r="L17" s="3">
        <f ca="1"/>
        <v>112</v>
      </c>
    </row>
    <row r="18" spans="1:12">
      <c r="A18" s="27" t="s">
        <v>22514</v>
      </c>
      <c r="B18" s="3">
        <v>20750</v>
      </c>
      <c r="C18" s="3">
        <v>1300</v>
      </c>
      <c r="D18" s="3">
        <v>325</v>
      </c>
      <c r="E18" s="3">
        <v>325</v>
      </c>
      <c r="H18" s="27" t="s">
        <v>22522</v>
      </c>
      <c r="I18" s="3">
        <f t="array" aca="1" ref="I18:L18" ca="1">OFFSET($B$1:$E$1,MATCH($H18,$A$2:$A$26,0),)</f>
        <v>6750</v>
      </c>
      <c r="J18" s="3">
        <f ca="1"/>
        <v>500</v>
      </c>
      <c r="K18" s="3">
        <f ca="1"/>
        <v>125</v>
      </c>
      <c r="L18" s="3">
        <f ca="1"/>
        <v>125</v>
      </c>
    </row>
    <row r="19" spans="1:12">
      <c r="A19" s="27" t="s">
        <v>22515</v>
      </c>
      <c r="B19" s="3">
        <v>16917</v>
      </c>
      <c r="C19" s="3">
        <v>1100</v>
      </c>
      <c r="D19" s="3">
        <v>275</v>
      </c>
      <c r="E19" s="3">
        <v>275</v>
      </c>
      <c r="H19" s="43" t="s">
        <v>23672</v>
      </c>
      <c r="I19" s="3">
        <f ca="1">SUM(I2:I18)</f>
        <v>119410</v>
      </c>
      <c r="J19" s="3">
        <f t="shared" ref="J19:L19" ca="1" si="0">SUM(J2:J18)</f>
        <v>9150</v>
      </c>
      <c r="K19" s="3">
        <f t="shared" ca="1" si="0"/>
        <v>2287</v>
      </c>
      <c r="L19" s="3">
        <f t="shared" ca="1" si="0"/>
        <v>2287</v>
      </c>
    </row>
    <row r="20" spans="1:12">
      <c r="A20" s="27" t="s">
        <v>22516</v>
      </c>
      <c r="B20" s="3">
        <v>13084</v>
      </c>
      <c r="C20" s="3">
        <v>900</v>
      </c>
      <c r="D20" s="3">
        <v>225</v>
      </c>
      <c r="E20" s="3">
        <v>225</v>
      </c>
    </row>
    <row r="21" spans="1:12">
      <c r="A21" s="27" t="s">
        <v>22517</v>
      </c>
      <c r="B21" s="3">
        <v>11467</v>
      </c>
      <c r="C21" s="3">
        <v>750</v>
      </c>
      <c r="D21" s="3">
        <v>187</v>
      </c>
      <c r="E21" s="3">
        <v>187</v>
      </c>
    </row>
    <row r="22" spans="1:12">
      <c r="A22" s="27" t="s">
        <v>22518</v>
      </c>
      <c r="B22" s="3">
        <v>8717</v>
      </c>
      <c r="C22" s="3">
        <v>650</v>
      </c>
      <c r="D22" s="3">
        <v>162</v>
      </c>
      <c r="E22" s="3">
        <v>162</v>
      </c>
    </row>
    <row r="23" spans="1:12">
      <c r="A23" s="27" t="s">
        <v>22519</v>
      </c>
      <c r="B23" s="3">
        <v>7634</v>
      </c>
      <c r="C23" s="3">
        <v>550</v>
      </c>
      <c r="D23" s="3">
        <v>137</v>
      </c>
      <c r="E23" s="3">
        <v>137</v>
      </c>
    </row>
    <row r="24" spans="1:12">
      <c r="A24" s="27" t="s">
        <v>22520</v>
      </c>
      <c r="B24" s="3">
        <v>6550</v>
      </c>
      <c r="C24" s="3">
        <v>450</v>
      </c>
      <c r="D24" s="3">
        <v>112</v>
      </c>
      <c r="E24" s="3">
        <v>112</v>
      </c>
    </row>
    <row r="25" spans="1:12">
      <c r="A25" s="27" t="s">
        <v>22521</v>
      </c>
      <c r="B25" s="3">
        <v>6550</v>
      </c>
      <c r="C25" s="3">
        <v>450</v>
      </c>
      <c r="D25" s="3">
        <v>112</v>
      </c>
      <c r="E25" s="3">
        <v>112</v>
      </c>
    </row>
    <row r="26" spans="1:12">
      <c r="A26" s="27" t="s">
        <v>22522</v>
      </c>
      <c r="B26" s="3">
        <v>6750</v>
      </c>
      <c r="C26" s="3">
        <v>500</v>
      </c>
      <c r="D26" s="3">
        <v>125</v>
      </c>
      <c r="E26" s="3">
        <v>125</v>
      </c>
    </row>
  </sheetData>
  <phoneticPr fontId="3"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BC482"/>
  <sheetViews>
    <sheetView topLeftCell="AH1" workbookViewId="0">
      <selection activeCell="AM2" sqref="AM2:BB2"/>
    </sheetView>
  </sheetViews>
  <sheetFormatPr defaultRowHeight="13.5"/>
  <cols>
    <col min="1" max="1" width="17.5" style="3" bestFit="1" customWidth="1"/>
    <col min="2" max="2" width="11.125" style="3" customWidth="1"/>
    <col min="3" max="6" width="9" style="3"/>
    <col min="7" max="9" width="15.125" style="3" bestFit="1" customWidth="1"/>
    <col min="10" max="12" width="17.25" style="3" bestFit="1" customWidth="1"/>
    <col min="13" max="13" width="19.25" style="3" bestFit="1" customWidth="1"/>
    <col min="14" max="14" width="21.375" style="3" bestFit="1" customWidth="1"/>
    <col min="15" max="15" width="21.375" style="3" customWidth="1"/>
    <col min="16" max="24" width="9" style="3"/>
    <col min="25" max="25" width="13" style="3" bestFit="1" customWidth="1"/>
    <col min="26" max="26" width="13" style="3" customWidth="1"/>
    <col min="27" max="50" width="9" style="3"/>
    <col min="51" max="51" width="19.375" style="3" bestFit="1" customWidth="1"/>
    <col min="52" max="52" width="21.5" style="3" bestFit="1" customWidth="1"/>
    <col min="53" max="53" width="15.25" style="3" bestFit="1" customWidth="1"/>
    <col min="54" max="54" width="9" style="3"/>
    <col min="55" max="55" width="10.5" style="3" bestFit="1" customWidth="1"/>
    <col min="56" max="16384" width="9" style="3"/>
  </cols>
  <sheetData>
    <row r="1" spans="1:55">
      <c r="G1" s="101" t="s">
        <v>14269</v>
      </c>
      <c r="H1" s="100"/>
      <c r="I1" s="100"/>
      <c r="J1" s="100"/>
      <c r="K1" s="100"/>
      <c r="L1" s="100"/>
      <c r="M1" s="100"/>
      <c r="N1" s="100"/>
      <c r="O1" s="81"/>
      <c r="Q1" s="8" t="s">
        <v>14270</v>
      </c>
      <c r="X1" s="8" t="s">
        <v>14271</v>
      </c>
      <c r="AB1" s="8" t="s">
        <v>14258</v>
      </c>
    </row>
    <row r="2" spans="1:55">
      <c r="A2" s="5" t="s">
        <v>14267</v>
      </c>
      <c r="B2" s="6" t="s">
        <v>14268</v>
      </c>
      <c r="C2" s="6" t="s">
        <v>1</v>
      </c>
      <c r="D2" s="6" t="s">
        <v>3</v>
      </c>
      <c r="E2" s="6" t="s">
        <v>23285</v>
      </c>
      <c r="F2" s="6" t="s">
        <v>31</v>
      </c>
      <c r="G2" s="6" t="s">
        <v>23673</v>
      </c>
      <c r="H2" s="6" t="s">
        <v>23674</v>
      </c>
      <c r="I2" s="6" t="s">
        <v>23675</v>
      </c>
      <c r="J2" s="6" t="s">
        <v>23676</v>
      </c>
      <c r="K2" s="6" t="s">
        <v>23677</v>
      </c>
      <c r="L2" s="6" t="s">
        <v>23678</v>
      </c>
      <c r="M2" s="6" t="s">
        <v>23679</v>
      </c>
      <c r="N2" s="6" t="s">
        <v>23680</v>
      </c>
      <c r="O2" s="95" t="s">
        <v>24025</v>
      </c>
      <c r="Q2" s="5" t="s">
        <v>7234</v>
      </c>
      <c r="R2" s="6" t="s">
        <v>0</v>
      </c>
      <c r="S2" s="6" t="s">
        <v>1</v>
      </c>
      <c r="T2" s="6" t="s">
        <v>3</v>
      </c>
      <c r="U2" s="6" t="s">
        <v>39</v>
      </c>
      <c r="V2" s="6" t="s">
        <v>31</v>
      </c>
      <c r="X2" s="6" t="s">
        <v>0</v>
      </c>
      <c r="Y2" s="6" t="s">
        <v>23997</v>
      </c>
      <c r="Z2" s="95" t="s">
        <v>24025</v>
      </c>
      <c r="AB2" s="5" t="s">
        <v>14259</v>
      </c>
      <c r="AC2" s="6" t="s">
        <v>1688</v>
      </c>
      <c r="AD2" s="6" t="s">
        <v>14260</v>
      </c>
      <c r="AE2" s="6" t="s">
        <v>23681</v>
      </c>
      <c r="AF2" s="6" t="s">
        <v>23682</v>
      </c>
      <c r="AG2" s="6" t="s">
        <v>23683</v>
      </c>
      <c r="AH2" s="6" t="s">
        <v>7244</v>
      </c>
      <c r="AM2" s="47" t="s">
        <v>1</v>
      </c>
      <c r="AN2" s="47" t="s">
        <v>3</v>
      </c>
      <c r="AO2" s="47" t="s">
        <v>1169</v>
      </c>
      <c r="AP2" s="47" t="s">
        <v>31</v>
      </c>
      <c r="AQ2" s="47" t="s">
        <v>23986</v>
      </c>
      <c r="AR2" s="47" t="s">
        <v>23987</v>
      </c>
      <c r="AS2" s="47" t="s">
        <v>23988</v>
      </c>
      <c r="AT2" s="47" t="s">
        <v>23993</v>
      </c>
      <c r="AU2" s="47" t="s">
        <v>23994</v>
      </c>
      <c r="AV2" s="47" t="s">
        <v>23995</v>
      </c>
      <c r="AW2" s="47" t="s">
        <v>23989</v>
      </c>
      <c r="AX2" s="47" t="s">
        <v>23996</v>
      </c>
      <c r="AY2" s="47" t="s">
        <v>23990</v>
      </c>
      <c r="AZ2" s="47" t="s">
        <v>23991</v>
      </c>
      <c r="BA2" s="47" t="s">
        <v>23992</v>
      </c>
      <c r="BB2" s="47" t="s">
        <v>23997</v>
      </c>
      <c r="BC2" s="95" t="s">
        <v>24025</v>
      </c>
    </row>
    <row r="3" spans="1:55">
      <c r="A3" s="27" t="s">
        <v>22523</v>
      </c>
      <c r="B3" s="3">
        <v>910001</v>
      </c>
      <c r="C3" s="3">
        <v>0</v>
      </c>
      <c r="D3" s="3">
        <v>548</v>
      </c>
      <c r="E3" s="3">
        <f>0</f>
        <v>0</v>
      </c>
      <c r="F3" s="3">
        <f>0</f>
        <v>0</v>
      </c>
      <c r="G3" s="3">
        <v>0</v>
      </c>
      <c r="H3" s="3">
        <v>0</v>
      </c>
      <c r="I3" s="3">
        <v>0</v>
      </c>
      <c r="J3" s="3">
        <v>0</v>
      </c>
      <c r="K3" s="3">
        <v>0</v>
      </c>
      <c r="L3" s="3">
        <v>0</v>
      </c>
      <c r="M3" s="3">
        <v>200</v>
      </c>
      <c r="N3" s="3">
        <f>0</f>
        <v>0</v>
      </c>
      <c r="O3" s="3">
        <v>0</v>
      </c>
      <c r="Q3" s="3">
        <v>0</v>
      </c>
      <c r="R3" s="3">
        <v>1</v>
      </c>
      <c r="S3" s="3">
        <v>0</v>
      </c>
      <c r="T3" s="3">
        <v>20</v>
      </c>
      <c r="U3" s="3">
        <v>0</v>
      </c>
      <c r="V3" s="3">
        <v>0</v>
      </c>
      <c r="X3" s="3">
        <v>1</v>
      </c>
      <c r="Y3" s="3">
        <v>50</v>
      </c>
      <c r="Z3" s="3">
        <v>2500</v>
      </c>
      <c r="AB3" s="3">
        <v>0</v>
      </c>
      <c r="AC3" s="3">
        <v>60</v>
      </c>
      <c r="AD3" s="3">
        <v>3</v>
      </c>
      <c r="AF3" s="3">
        <v>2000</v>
      </c>
      <c r="AH3" s="27" t="s">
        <v>23684</v>
      </c>
      <c r="AL3" s="3" t="s">
        <v>23705</v>
      </c>
      <c r="AM3" s="3">
        <f>SUM(C$51:C$58)</f>
        <v>405000</v>
      </c>
      <c r="AN3" s="3">
        <f>SUM(D$51:D$58)</f>
        <v>30000</v>
      </c>
      <c r="AO3" s="3">
        <f>SUM(E$51:E$58)</f>
        <v>7500</v>
      </c>
      <c r="AP3" s="3">
        <f>SUM(F$51:F$58)</f>
        <v>7500</v>
      </c>
      <c r="AQ3" s="35">
        <f t="shared" ref="AQ3:AX3" si="0">SUM(G$51:G$58)/10000</f>
        <v>0.36</v>
      </c>
      <c r="AR3" s="35">
        <f t="shared" si="0"/>
        <v>0.36</v>
      </c>
      <c r="AS3" s="35">
        <f t="shared" si="0"/>
        <v>0.36</v>
      </c>
      <c r="AT3" s="35">
        <f t="shared" si="0"/>
        <v>0.36</v>
      </c>
      <c r="AU3" s="35">
        <f t="shared" si="0"/>
        <v>0.36</v>
      </c>
      <c r="AV3" s="35">
        <f t="shared" si="0"/>
        <v>0.36</v>
      </c>
      <c r="AW3" s="35">
        <f t="shared" si="0"/>
        <v>0.12</v>
      </c>
      <c r="AX3" s="35">
        <f t="shared" si="0"/>
        <v>0.12</v>
      </c>
      <c r="BC3" s="3">
        <f>SUM(O3:O58)</f>
        <v>5956000</v>
      </c>
    </row>
    <row r="4" spans="1:55">
      <c r="A4" s="27" t="s">
        <v>22524</v>
      </c>
      <c r="B4" s="3">
        <v>910002</v>
      </c>
      <c r="C4" s="3">
        <v>0</v>
      </c>
      <c r="D4" s="3">
        <f>0</f>
        <v>0</v>
      </c>
      <c r="E4" s="3">
        <v>548</v>
      </c>
      <c r="F4" s="3">
        <v>548</v>
      </c>
      <c r="G4" s="3">
        <v>0</v>
      </c>
      <c r="H4" s="3">
        <v>0</v>
      </c>
      <c r="I4" s="3">
        <v>0</v>
      </c>
      <c r="J4" s="3">
        <v>0</v>
      </c>
      <c r="K4" s="3">
        <v>0</v>
      </c>
      <c r="L4" s="3">
        <v>0</v>
      </c>
      <c r="M4" s="3">
        <f>0</f>
        <v>0</v>
      </c>
      <c r="N4" s="3">
        <v>200</v>
      </c>
      <c r="O4" s="3">
        <v>0</v>
      </c>
      <c r="Q4" s="3">
        <v>0</v>
      </c>
      <c r="R4" s="3">
        <v>2</v>
      </c>
      <c r="S4" s="3">
        <v>0</v>
      </c>
      <c r="T4" s="3">
        <v>40</v>
      </c>
      <c r="U4" s="3">
        <v>0</v>
      </c>
      <c r="V4" s="3">
        <v>0</v>
      </c>
      <c r="X4" s="3">
        <v>2</v>
      </c>
      <c r="Y4" s="3">
        <v>100</v>
      </c>
      <c r="Z4" s="3">
        <v>5000</v>
      </c>
      <c r="AB4" s="3">
        <v>0</v>
      </c>
      <c r="AC4" s="3">
        <v>60</v>
      </c>
      <c r="AD4" s="3">
        <v>5</v>
      </c>
      <c r="AE4" s="3">
        <v>15000</v>
      </c>
      <c r="AH4" s="27" t="s">
        <v>23685</v>
      </c>
      <c r="AL4" s="3" t="s">
        <v>23706</v>
      </c>
      <c r="AM4" s="3">
        <f>SUMIF($R$3:$R$482,60,S$3:S$482)</f>
        <v>64800</v>
      </c>
      <c r="AN4" s="3">
        <f>SUMIF($R$3:$R$482,60,T$3:T$482)</f>
        <v>4800</v>
      </c>
      <c r="AO4" s="3">
        <f>SUMIF($R$3:$R$482,60,U$3:U$482)</f>
        <v>1200</v>
      </c>
      <c r="AP4" s="3">
        <f>SUMIF($R$3:$R$482,60,V$3:V$482)</f>
        <v>1200</v>
      </c>
    </row>
    <row r="5" spans="1:55">
      <c r="A5" s="27" t="s">
        <v>22525</v>
      </c>
      <c r="B5" s="3">
        <v>910003</v>
      </c>
      <c r="C5" s="3">
        <v>0</v>
      </c>
      <c r="D5" s="3">
        <v>548</v>
      </c>
      <c r="E5" s="3">
        <f>0</f>
        <v>0</v>
      </c>
      <c r="F5" s="3">
        <f>0</f>
        <v>0</v>
      </c>
      <c r="G5" s="3">
        <v>0</v>
      </c>
      <c r="H5" s="3">
        <v>0</v>
      </c>
      <c r="I5" s="3">
        <v>600</v>
      </c>
      <c r="J5" s="3">
        <v>0</v>
      </c>
      <c r="K5" s="3">
        <v>0</v>
      </c>
      <c r="L5" s="3">
        <v>0</v>
      </c>
      <c r="M5" s="3">
        <f>0</f>
        <v>0</v>
      </c>
      <c r="N5" s="3">
        <f>0</f>
        <v>0</v>
      </c>
      <c r="O5" s="3">
        <v>6000</v>
      </c>
      <c r="Q5" s="3">
        <v>0</v>
      </c>
      <c r="R5" s="3">
        <v>3</v>
      </c>
      <c r="S5" s="3">
        <v>0</v>
      </c>
      <c r="T5" s="3">
        <v>60</v>
      </c>
      <c r="U5" s="3">
        <v>0</v>
      </c>
      <c r="V5" s="3">
        <v>0</v>
      </c>
      <c r="X5" s="3">
        <v>3</v>
      </c>
      <c r="Y5" s="3">
        <v>150</v>
      </c>
      <c r="Z5" s="3">
        <v>7500</v>
      </c>
      <c r="AB5" s="3">
        <v>0</v>
      </c>
      <c r="AC5" s="3">
        <v>60</v>
      </c>
      <c r="AD5" s="3">
        <v>8</v>
      </c>
      <c r="AG5" s="3">
        <v>1000</v>
      </c>
      <c r="AH5" s="27" t="s">
        <v>23686</v>
      </c>
      <c r="AL5" s="3" t="s">
        <v>23707</v>
      </c>
      <c r="BB5" s="35">
        <f>Y62/10000</f>
        <v>0.55000000000000004</v>
      </c>
      <c r="BC5" s="36">
        <f>Z62</f>
        <v>275000</v>
      </c>
    </row>
    <row r="6" spans="1:55">
      <c r="A6" s="27" t="s">
        <v>22526</v>
      </c>
      <c r="B6" s="3">
        <v>910004</v>
      </c>
      <c r="C6" s="3">
        <v>9878</v>
      </c>
      <c r="D6" s="3">
        <f>0</f>
        <v>0</v>
      </c>
      <c r="E6" s="3">
        <f>0</f>
        <v>0</v>
      </c>
      <c r="F6" s="3">
        <f>0</f>
        <v>0</v>
      </c>
      <c r="G6" s="3">
        <v>0</v>
      </c>
      <c r="H6" s="3">
        <v>0</v>
      </c>
      <c r="I6" s="3">
        <v>0</v>
      </c>
      <c r="J6" s="3">
        <v>600</v>
      </c>
      <c r="K6" s="3">
        <v>0</v>
      </c>
      <c r="L6" s="3">
        <v>0</v>
      </c>
      <c r="M6" s="3">
        <f>0</f>
        <v>0</v>
      </c>
      <c r="N6" s="3">
        <f>0</f>
        <v>0</v>
      </c>
      <c r="O6" s="3">
        <v>6000</v>
      </c>
      <c r="Q6" s="3">
        <v>0</v>
      </c>
      <c r="R6" s="3">
        <v>4</v>
      </c>
      <c r="S6" s="3">
        <v>0</v>
      </c>
      <c r="T6" s="3">
        <v>80</v>
      </c>
      <c r="U6" s="3">
        <v>0</v>
      </c>
      <c r="V6" s="3">
        <v>0</v>
      </c>
      <c r="X6" s="3">
        <v>4</v>
      </c>
      <c r="Y6" s="3">
        <v>200</v>
      </c>
      <c r="Z6" s="3">
        <v>10000</v>
      </c>
      <c r="AB6" s="3">
        <v>1</v>
      </c>
      <c r="AC6" s="3">
        <v>80</v>
      </c>
      <c r="AD6" s="3">
        <v>3</v>
      </c>
      <c r="AF6" s="3">
        <v>2000</v>
      </c>
      <c r="AH6" s="27" t="s">
        <v>23687</v>
      </c>
      <c r="AL6" s="3" t="s">
        <v>23708</v>
      </c>
      <c r="AY6" s="35">
        <f>SUMIF($AD$3:$AD$23,5,AE$3:AE$23)/10000</f>
        <v>10.5</v>
      </c>
      <c r="AZ6" s="35">
        <f>SUMIF($AD$3:$AD$23,3,AF$3:AF$23)/10000</f>
        <v>1.4</v>
      </c>
      <c r="BA6" s="35">
        <f>SUMIF($AD$3:$AD$23,8,AG$3:AG$23)/10000</f>
        <v>0.41</v>
      </c>
    </row>
    <row r="7" spans="1:55">
      <c r="A7" s="27" t="s">
        <v>22527</v>
      </c>
      <c r="B7" s="3">
        <v>910005</v>
      </c>
      <c r="C7" s="3">
        <v>9878</v>
      </c>
      <c r="D7" s="3">
        <f>0</f>
        <v>0</v>
      </c>
      <c r="E7" s="3">
        <f>0</f>
        <v>0</v>
      </c>
      <c r="F7" s="3">
        <f>0</f>
        <v>0</v>
      </c>
      <c r="G7" s="3">
        <v>0</v>
      </c>
      <c r="H7" s="3">
        <v>0</v>
      </c>
      <c r="I7" s="3">
        <v>0</v>
      </c>
      <c r="J7" s="3">
        <v>0</v>
      </c>
      <c r="K7" s="3">
        <v>600</v>
      </c>
      <c r="L7" s="3">
        <v>0</v>
      </c>
      <c r="M7" s="3">
        <f>0</f>
        <v>0</v>
      </c>
      <c r="N7" s="3">
        <f>0</f>
        <v>0</v>
      </c>
      <c r="O7" s="3">
        <v>6000</v>
      </c>
      <c r="Q7" s="3">
        <v>0</v>
      </c>
      <c r="R7" s="3">
        <v>5</v>
      </c>
      <c r="S7" s="3">
        <v>0</v>
      </c>
      <c r="T7" s="3">
        <v>100</v>
      </c>
      <c r="U7" s="3">
        <v>0</v>
      </c>
      <c r="V7" s="3">
        <v>0</v>
      </c>
      <c r="X7" s="3">
        <v>5</v>
      </c>
      <c r="Y7" s="3">
        <v>250</v>
      </c>
      <c r="Z7" s="3">
        <v>12500</v>
      </c>
      <c r="AB7" s="3">
        <v>1</v>
      </c>
      <c r="AC7" s="3">
        <v>80</v>
      </c>
      <c r="AD7" s="3">
        <v>5</v>
      </c>
      <c r="AE7" s="3">
        <v>15000</v>
      </c>
      <c r="AH7" s="27" t="s">
        <v>23688</v>
      </c>
      <c r="AL7" s="66" t="s">
        <v>23672</v>
      </c>
      <c r="AM7" s="3">
        <f>SUM(AM3:AM6)</f>
        <v>469800</v>
      </c>
      <c r="AN7" s="3">
        <f t="shared" ref="AN7:BC7" si="1">SUM(AN3:AN6)</f>
        <v>34800</v>
      </c>
      <c r="AO7" s="3">
        <f t="shared" si="1"/>
        <v>8700</v>
      </c>
      <c r="AP7" s="3">
        <f t="shared" si="1"/>
        <v>8700</v>
      </c>
      <c r="AQ7" s="35">
        <f t="shared" si="1"/>
        <v>0.36</v>
      </c>
      <c r="AR7" s="35">
        <f t="shared" si="1"/>
        <v>0.36</v>
      </c>
      <c r="AS7" s="35">
        <f t="shared" si="1"/>
        <v>0.36</v>
      </c>
      <c r="AT7" s="35">
        <f t="shared" si="1"/>
        <v>0.36</v>
      </c>
      <c r="AU7" s="35">
        <f t="shared" si="1"/>
        <v>0.36</v>
      </c>
      <c r="AV7" s="35">
        <f t="shared" si="1"/>
        <v>0.36</v>
      </c>
      <c r="AW7" s="35">
        <f t="shared" si="1"/>
        <v>0.12</v>
      </c>
      <c r="AX7" s="35">
        <f t="shared" si="1"/>
        <v>0.12</v>
      </c>
      <c r="AY7" s="35">
        <f t="shared" si="1"/>
        <v>10.5</v>
      </c>
      <c r="AZ7" s="35">
        <f t="shared" si="1"/>
        <v>1.4</v>
      </c>
      <c r="BA7" s="35">
        <f t="shared" si="1"/>
        <v>0.41</v>
      </c>
      <c r="BB7" s="35">
        <f t="shared" si="1"/>
        <v>0.55000000000000004</v>
      </c>
      <c r="BC7" s="3">
        <f t="shared" si="1"/>
        <v>6231000</v>
      </c>
    </row>
    <row r="8" spans="1:55">
      <c r="A8" s="27" t="s">
        <v>22528</v>
      </c>
      <c r="B8" s="3">
        <v>910006</v>
      </c>
      <c r="C8" s="3">
        <v>0</v>
      </c>
      <c r="D8" s="3">
        <v>548</v>
      </c>
      <c r="E8" s="3">
        <f>0</f>
        <v>0</v>
      </c>
      <c r="F8" s="3">
        <f>0</f>
        <v>0</v>
      </c>
      <c r="G8" s="3">
        <v>0</v>
      </c>
      <c r="H8" s="3">
        <v>600</v>
      </c>
      <c r="I8" s="3">
        <v>0</v>
      </c>
      <c r="J8" s="3">
        <v>0</v>
      </c>
      <c r="K8" s="3">
        <v>0</v>
      </c>
      <c r="L8" s="3">
        <v>0</v>
      </c>
      <c r="M8" s="3">
        <f>0</f>
        <v>0</v>
      </c>
      <c r="N8" s="3">
        <f>0</f>
        <v>0</v>
      </c>
      <c r="O8" s="3">
        <v>6000</v>
      </c>
      <c r="Q8" s="3">
        <v>0</v>
      </c>
      <c r="R8" s="3">
        <v>6</v>
      </c>
      <c r="S8" s="3">
        <v>0</v>
      </c>
      <c r="T8" s="3">
        <v>120</v>
      </c>
      <c r="U8" s="3">
        <v>0</v>
      </c>
      <c r="V8" s="3">
        <v>0</v>
      </c>
      <c r="X8" s="3">
        <v>6</v>
      </c>
      <c r="Y8" s="3">
        <v>300</v>
      </c>
      <c r="Z8" s="3">
        <v>15000</v>
      </c>
      <c r="AB8" s="3">
        <v>1</v>
      </c>
      <c r="AC8" s="3">
        <v>80</v>
      </c>
      <c r="AD8" s="3">
        <v>8</v>
      </c>
      <c r="AG8" s="3">
        <v>700</v>
      </c>
      <c r="AH8" s="27" t="s">
        <v>23689</v>
      </c>
    </row>
    <row r="9" spans="1:55">
      <c r="A9" s="27" t="s">
        <v>22529</v>
      </c>
      <c r="B9" s="3">
        <v>910007</v>
      </c>
      <c r="C9" s="3">
        <v>9878</v>
      </c>
      <c r="D9" s="3">
        <f>0</f>
        <v>0</v>
      </c>
      <c r="E9" s="3">
        <f>0</f>
        <v>0</v>
      </c>
      <c r="F9" s="3">
        <f>0</f>
        <v>0</v>
      </c>
      <c r="G9" s="3">
        <v>0</v>
      </c>
      <c r="H9" s="3">
        <v>0</v>
      </c>
      <c r="I9" s="3">
        <v>0</v>
      </c>
      <c r="J9" s="3">
        <v>0</v>
      </c>
      <c r="K9" s="3">
        <v>0</v>
      </c>
      <c r="L9" s="3">
        <v>600</v>
      </c>
      <c r="M9" s="3">
        <f>0</f>
        <v>0</v>
      </c>
      <c r="N9" s="3">
        <f>0</f>
        <v>0</v>
      </c>
      <c r="O9" s="3">
        <v>6000</v>
      </c>
      <c r="Q9" s="3">
        <v>0</v>
      </c>
      <c r="R9" s="3">
        <v>7</v>
      </c>
      <c r="S9" s="3">
        <v>0</v>
      </c>
      <c r="T9" s="3">
        <v>140</v>
      </c>
      <c r="U9" s="3">
        <v>0</v>
      </c>
      <c r="V9" s="3">
        <v>0</v>
      </c>
      <c r="X9" s="3">
        <v>7</v>
      </c>
      <c r="Y9" s="3">
        <v>350.00000000000006</v>
      </c>
      <c r="Z9" s="3">
        <v>17500</v>
      </c>
      <c r="AB9" s="3">
        <v>3</v>
      </c>
      <c r="AC9" s="3">
        <v>80</v>
      </c>
      <c r="AD9" s="3">
        <v>3</v>
      </c>
      <c r="AF9" s="3">
        <v>2000</v>
      </c>
      <c r="AH9" s="27" t="s">
        <v>23690</v>
      </c>
    </row>
    <row r="10" spans="1:55">
      <c r="A10" s="27" t="s">
        <v>22530</v>
      </c>
      <c r="B10" s="3">
        <v>910008</v>
      </c>
      <c r="C10" s="3">
        <v>0</v>
      </c>
      <c r="D10" s="3">
        <v>548</v>
      </c>
      <c r="E10" s="3">
        <f>0</f>
        <v>0</v>
      </c>
      <c r="F10" s="3">
        <f>0</f>
        <v>0</v>
      </c>
      <c r="G10" s="3">
        <v>600</v>
      </c>
      <c r="H10" s="3">
        <v>0</v>
      </c>
      <c r="I10" s="3">
        <v>0</v>
      </c>
      <c r="J10" s="3">
        <v>0</v>
      </c>
      <c r="K10" s="3">
        <v>0</v>
      </c>
      <c r="L10" s="3">
        <v>0</v>
      </c>
      <c r="M10" s="3">
        <f>0</f>
        <v>0</v>
      </c>
      <c r="N10" s="3">
        <f>0</f>
        <v>0</v>
      </c>
      <c r="O10" s="3">
        <v>6000</v>
      </c>
      <c r="Q10" s="3">
        <v>0</v>
      </c>
      <c r="R10" s="3">
        <v>8</v>
      </c>
      <c r="S10" s="3">
        <v>0</v>
      </c>
      <c r="T10" s="3">
        <v>160</v>
      </c>
      <c r="U10" s="3">
        <v>0</v>
      </c>
      <c r="V10" s="3">
        <v>0</v>
      </c>
      <c r="X10" s="3">
        <v>8</v>
      </c>
      <c r="Y10" s="3">
        <v>400</v>
      </c>
      <c r="Z10" s="3">
        <v>20000</v>
      </c>
      <c r="AB10" s="3">
        <v>3</v>
      </c>
      <c r="AC10" s="3">
        <v>80</v>
      </c>
      <c r="AD10" s="3">
        <v>5</v>
      </c>
      <c r="AE10" s="3">
        <v>15000</v>
      </c>
      <c r="AH10" s="27" t="s">
        <v>23691</v>
      </c>
    </row>
    <row r="11" spans="1:55">
      <c r="A11" s="27" t="s">
        <v>22531</v>
      </c>
      <c r="B11" s="3">
        <v>910011</v>
      </c>
      <c r="C11" s="3">
        <v>0</v>
      </c>
      <c r="D11" s="3">
        <v>932</v>
      </c>
      <c r="E11" s="3">
        <f>0</f>
        <v>0</v>
      </c>
      <c r="F11" s="3">
        <f>0</f>
        <v>0</v>
      </c>
      <c r="G11" s="3">
        <v>0</v>
      </c>
      <c r="H11" s="3">
        <v>0</v>
      </c>
      <c r="I11" s="3">
        <v>0</v>
      </c>
      <c r="J11" s="3">
        <v>0</v>
      </c>
      <c r="K11" s="3">
        <v>0</v>
      </c>
      <c r="L11" s="3">
        <v>0</v>
      </c>
      <c r="M11" s="3">
        <v>300</v>
      </c>
      <c r="N11" s="3">
        <v>0</v>
      </c>
      <c r="O11" s="3">
        <v>0</v>
      </c>
      <c r="Q11" s="3">
        <v>0</v>
      </c>
      <c r="R11" s="3">
        <v>9</v>
      </c>
      <c r="S11" s="3">
        <v>0</v>
      </c>
      <c r="T11" s="3">
        <v>180</v>
      </c>
      <c r="U11" s="3">
        <v>0</v>
      </c>
      <c r="V11" s="3">
        <v>0</v>
      </c>
      <c r="X11" s="3">
        <v>9</v>
      </c>
      <c r="Y11" s="3">
        <v>450</v>
      </c>
      <c r="Z11" s="3">
        <v>22500</v>
      </c>
      <c r="AB11" s="3">
        <v>3</v>
      </c>
      <c r="AC11" s="3">
        <v>80</v>
      </c>
      <c r="AD11" s="3">
        <v>8</v>
      </c>
      <c r="AG11" s="3">
        <v>700</v>
      </c>
      <c r="AH11" s="27" t="s">
        <v>23692</v>
      </c>
    </row>
    <row r="12" spans="1:55">
      <c r="A12" s="27" t="s">
        <v>22532</v>
      </c>
      <c r="B12" s="3">
        <v>910012</v>
      </c>
      <c r="C12" s="3">
        <v>0</v>
      </c>
      <c r="D12" s="3">
        <f>0</f>
        <v>0</v>
      </c>
      <c r="E12" s="3">
        <v>932</v>
      </c>
      <c r="F12" s="3">
        <v>932</v>
      </c>
      <c r="G12" s="3">
        <v>0</v>
      </c>
      <c r="H12" s="3">
        <v>0</v>
      </c>
      <c r="I12" s="3">
        <v>0</v>
      </c>
      <c r="J12" s="3">
        <v>0</v>
      </c>
      <c r="K12" s="3">
        <v>0</v>
      </c>
      <c r="L12" s="3">
        <v>0</v>
      </c>
      <c r="M12" s="3">
        <v>0</v>
      </c>
      <c r="N12" s="3">
        <v>300</v>
      </c>
      <c r="O12" s="3">
        <v>0</v>
      </c>
      <c r="Q12" s="3">
        <v>0</v>
      </c>
      <c r="R12" s="3">
        <v>10</v>
      </c>
      <c r="S12" s="3">
        <v>0</v>
      </c>
      <c r="T12" s="3">
        <v>200</v>
      </c>
      <c r="U12" s="3">
        <v>0</v>
      </c>
      <c r="V12" s="3">
        <v>0</v>
      </c>
      <c r="X12" s="3">
        <v>10</v>
      </c>
      <c r="Y12" s="3">
        <v>500</v>
      </c>
      <c r="Z12" s="3">
        <v>25000</v>
      </c>
      <c r="AB12" s="3">
        <v>4</v>
      </c>
      <c r="AC12" s="3">
        <v>80</v>
      </c>
      <c r="AD12" s="3">
        <v>3</v>
      </c>
      <c r="AF12" s="3">
        <v>2000</v>
      </c>
      <c r="AH12" s="27" t="s">
        <v>23693</v>
      </c>
    </row>
    <row r="13" spans="1:55">
      <c r="A13" s="27" t="s">
        <v>22533</v>
      </c>
      <c r="B13" s="3">
        <v>910013</v>
      </c>
      <c r="C13" s="3">
        <v>0</v>
      </c>
      <c r="D13" s="3">
        <v>932</v>
      </c>
      <c r="E13" s="3">
        <f>0</f>
        <v>0</v>
      </c>
      <c r="F13" s="3">
        <f>0</f>
        <v>0</v>
      </c>
      <c r="G13" s="3">
        <v>0</v>
      </c>
      <c r="H13" s="3">
        <v>0</v>
      </c>
      <c r="I13" s="3">
        <v>900</v>
      </c>
      <c r="J13" s="3">
        <v>0</v>
      </c>
      <c r="K13" s="3">
        <v>0</v>
      </c>
      <c r="L13" s="3">
        <v>0</v>
      </c>
      <c r="M13" s="3">
        <v>0</v>
      </c>
      <c r="N13" s="3">
        <v>0</v>
      </c>
      <c r="O13" s="3">
        <v>9000</v>
      </c>
      <c r="Q13" s="3">
        <v>0</v>
      </c>
      <c r="R13" s="3">
        <v>11</v>
      </c>
      <c r="S13" s="3">
        <v>0</v>
      </c>
      <c r="T13" s="3">
        <v>220</v>
      </c>
      <c r="U13" s="3">
        <v>0</v>
      </c>
      <c r="V13" s="3">
        <v>0</v>
      </c>
      <c r="X13" s="3">
        <v>11</v>
      </c>
      <c r="Y13" s="3">
        <v>600</v>
      </c>
      <c r="Z13" s="3">
        <v>30000</v>
      </c>
      <c r="AB13" s="3">
        <v>4</v>
      </c>
      <c r="AC13" s="3">
        <v>80</v>
      </c>
      <c r="AD13" s="3">
        <v>5</v>
      </c>
      <c r="AE13" s="3">
        <v>15000</v>
      </c>
      <c r="AH13" s="27" t="s">
        <v>23694</v>
      </c>
    </row>
    <row r="14" spans="1:55">
      <c r="A14" s="27" t="s">
        <v>22534</v>
      </c>
      <c r="B14" s="3">
        <v>910014</v>
      </c>
      <c r="C14" s="3">
        <v>16793</v>
      </c>
      <c r="D14" s="3">
        <f>0</f>
        <v>0</v>
      </c>
      <c r="E14" s="3">
        <f>0</f>
        <v>0</v>
      </c>
      <c r="F14" s="3">
        <f>0</f>
        <v>0</v>
      </c>
      <c r="G14" s="3">
        <v>0</v>
      </c>
      <c r="H14" s="3">
        <v>0</v>
      </c>
      <c r="I14" s="3">
        <v>0</v>
      </c>
      <c r="J14" s="3">
        <v>900</v>
      </c>
      <c r="K14" s="3">
        <v>0</v>
      </c>
      <c r="L14" s="3">
        <v>0</v>
      </c>
      <c r="M14" s="3">
        <v>0</v>
      </c>
      <c r="N14" s="3">
        <v>0</v>
      </c>
      <c r="O14" s="3">
        <v>9000</v>
      </c>
      <c r="Q14" s="3">
        <v>0</v>
      </c>
      <c r="R14" s="3">
        <v>12</v>
      </c>
      <c r="S14" s="3">
        <v>0</v>
      </c>
      <c r="T14" s="3">
        <v>240</v>
      </c>
      <c r="U14" s="3">
        <v>0</v>
      </c>
      <c r="V14" s="3">
        <v>0</v>
      </c>
      <c r="X14" s="3">
        <v>12</v>
      </c>
      <c r="Y14" s="3">
        <v>700.00000000000011</v>
      </c>
      <c r="Z14" s="3">
        <v>35000</v>
      </c>
      <c r="AB14" s="3">
        <v>4</v>
      </c>
      <c r="AC14" s="3">
        <v>80</v>
      </c>
      <c r="AD14" s="3">
        <v>8</v>
      </c>
      <c r="AG14" s="3">
        <v>400</v>
      </c>
      <c r="AH14" s="27" t="s">
        <v>23695</v>
      </c>
    </row>
    <row r="15" spans="1:55">
      <c r="A15" s="27" t="s">
        <v>22535</v>
      </c>
      <c r="B15" s="3">
        <v>910015</v>
      </c>
      <c r="C15" s="3">
        <v>16793</v>
      </c>
      <c r="D15" s="3">
        <f>0</f>
        <v>0</v>
      </c>
      <c r="E15" s="3">
        <f>0</f>
        <v>0</v>
      </c>
      <c r="F15" s="3">
        <f>0</f>
        <v>0</v>
      </c>
      <c r="G15" s="3">
        <v>0</v>
      </c>
      <c r="H15" s="3">
        <v>0</v>
      </c>
      <c r="I15" s="3">
        <v>0</v>
      </c>
      <c r="J15" s="3">
        <v>0</v>
      </c>
      <c r="K15" s="3">
        <v>900</v>
      </c>
      <c r="L15" s="3">
        <v>0</v>
      </c>
      <c r="M15" s="3">
        <v>0</v>
      </c>
      <c r="N15" s="3">
        <v>0</v>
      </c>
      <c r="O15" s="3">
        <v>9000</v>
      </c>
      <c r="Q15" s="3">
        <v>0</v>
      </c>
      <c r="R15" s="3">
        <v>13</v>
      </c>
      <c r="S15" s="3">
        <v>0</v>
      </c>
      <c r="T15" s="3">
        <v>260</v>
      </c>
      <c r="U15" s="3">
        <v>0</v>
      </c>
      <c r="V15" s="3">
        <v>0</v>
      </c>
      <c r="X15" s="3">
        <v>13</v>
      </c>
      <c r="Y15" s="3">
        <v>800</v>
      </c>
      <c r="Z15" s="3">
        <v>40000</v>
      </c>
      <c r="AB15" s="3">
        <v>5</v>
      </c>
      <c r="AC15" s="3">
        <v>80</v>
      </c>
      <c r="AD15" s="3">
        <v>3</v>
      </c>
      <c r="AF15" s="3">
        <v>2000</v>
      </c>
      <c r="AH15" s="27" t="s">
        <v>23696</v>
      </c>
    </row>
    <row r="16" spans="1:55">
      <c r="A16" s="27" t="s">
        <v>22536</v>
      </c>
      <c r="B16" s="3">
        <v>910016</v>
      </c>
      <c r="C16" s="3">
        <v>0</v>
      </c>
      <c r="D16" s="3">
        <v>932</v>
      </c>
      <c r="E16" s="3">
        <f>0</f>
        <v>0</v>
      </c>
      <c r="F16" s="3">
        <f>0</f>
        <v>0</v>
      </c>
      <c r="G16" s="3">
        <v>0</v>
      </c>
      <c r="H16" s="3">
        <v>900</v>
      </c>
      <c r="I16" s="3">
        <v>0</v>
      </c>
      <c r="J16" s="3">
        <v>0</v>
      </c>
      <c r="K16" s="3">
        <v>0</v>
      </c>
      <c r="L16" s="3">
        <v>0</v>
      </c>
      <c r="M16" s="3">
        <v>0</v>
      </c>
      <c r="N16" s="3">
        <v>0</v>
      </c>
      <c r="O16" s="3">
        <v>9000</v>
      </c>
      <c r="Q16" s="3">
        <v>0</v>
      </c>
      <c r="R16" s="3">
        <v>14</v>
      </c>
      <c r="S16" s="3">
        <v>0</v>
      </c>
      <c r="T16" s="3">
        <v>280</v>
      </c>
      <c r="U16" s="3">
        <v>0</v>
      </c>
      <c r="V16" s="3">
        <v>0</v>
      </c>
      <c r="X16" s="3">
        <v>14</v>
      </c>
      <c r="Y16" s="3">
        <v>900</v>
      </c>
      <c r="Z16" s="3">
        <v>45000</v>
      </c>
      <c r="AB16" s="3">
        <v>5</v>
      </c>
      <c r="AC16" s="3">
        <v>80</v>
      </c>
      <c r="AD16" s="3">
        <v>5</v>
      </c>
      <c r="AE16" s="3">
        <v>15000</v>
      </c>
      <c r="AH16" s="27" t="s">
        <v>23697</v>
      </c>
    </row>
    <row r="17" spans="1:34">
      <c r="A17" s="27" t="s">
        <v>22537</v>
      </c>
      <c r="B17" s="3">
        <v>910017</v>
      </c>
      <c r="C17" s="3">
        <v>16793</v>
      </c>
      <c r="D17" s="3">
        <f>0</f>
        <v>0</v>
      </c>
      <c r="E17" s="3">
        <f>0</f>
        <v>0</v>
      </c>
      <c r="F17" s="3">
        <f>0</f>
        <v>0</v>
      </c>
      <c r="G17" s="3">
        <v>0</v>
      </c>
      <c r="H17" s="3">
        <v>0</v>
      </c>
      <c r="I17" s="3">
        <v>0</v>
      </c>
      <c r="J17" s="3">
        <v>0</v>
      </c>
      <c r="K17" s="3">
        <v>0</v>
      </c>
      <c r="L17" s="3">
        <v>900</v>
      </c>
      <c r="M17" s="3">
        <v>0</v>
      </c>
      <c r="N17" s="3">
        <v>0</v>
      </c>
      <c r="O17" s="3">
        <v>9000</v>
      </c>
      <c r="Q17" s="3">
        <v>0</v>
      </c>
      <c r="R17" s="3">
        <v>15</v>
      </c>
      <c r="S17" s="3">
        <v>0</v>
      </c>
      <c r="T17" s="3">
        <v>300</v>
      </c>
      <c r="U17" s="3">
        <v>0</v>
      </c>
      <c r="V17" s="3">
        <v>0</v>
      </c>
      <c r="X17" s="3">
        <v>15</v>
      </c>
      <c r="Y17" s="3">
        <v>1000</v>
      </c>
      <c r="Z17" s="3">
        <v>50000</v>
      </c>
      <c r="AB17" s="3">
        <v>5</v>
      </c>
      <c r="AC17" s="3">
        <v>80</v>
      </c>
      <c r="AD17" s="3">
        <v>8</v>
      </c>
      <c r="AG17" s="3">
        <v>500</v>
      </c>
      <c r="AH17" s="27" t="s">
        <v>23698</v>
      </c>
    </row>
    <row r="18" spans="1:34">
      <c r="A18" s="27" t="s">
        <v>22538</v>
      </c>
      <c r="B18" s="3">
        <v>910018</v>
      </c>
      <c r="C18" s="3">
        <v>0</v>
      </c>
      <c r="D18" s="3">
        <v>932</v>
      </c>
      <c r="E18" s="3">
        <f>0</f>
        <v>0</v>
      </c>
      <c r="F18" s="3">
        <f>0</f>
        <v>0</v>
      </c>
      <c r="G18" s="3">
        <v>900</v>
      </c>
      <c r="H18" s="3">
        <v>0</v>
      </c>
      <c r="I18" s="3">
        <v>0</v>
      </c>
      <c r="J18" s="3">
        <v>0</v>
      </c>
      <c r="K18" s="3">
        <v>0</v>
      </c>
      <c r="L18" s="3">
        <v>0</v>
      </c>
      <c r="M18" s="3">
        <v>0</v>
      </c>
      <c r="N18" s="3">
        <v>0</v>
      </c>
      <c r="O18" s="3">
        <v>9000</v>
      </c>
      <c r="Q18" s="3">
        <v>0</v>
      </c>
      <c r="R18" s="3">
        <v>16</v>
      </c>
      <c r="S18" s="3">
        <v>0</v>
      </c>
      <c r="T18" s="3">
        <v>320</v>
      </c>
      <c r="U18" s="3">
        <v>0</v>
      </c>
      <c r="V18" s="3">
        <v>0</v>
      </c>
      <c r="X18" s="3">
        <v>16</v>
      </c>
      <c r="Y18" s="3">
        <v>1100</v>
      </c>
      <c r="Z18" s="3">
        <v>55000</v>
      </c>
      <c r="AB18" s="3">
        <v>6</v>
      </c>
      <c r="AC18" s="3">
        <v>80</v>
      </c>
      <c r="AD18" s="3">
        <v>3</v>
      </c>
      <c r="AF18" s="3">
        <v>2000</v>
      </c>
      <c r="AH18" s="27" t="s">
        <v>23699</v>
      </c>
    </row>
    <row r="19" spans="1:34">
      <c r="A19" s="27" t="s">
        <v>22539</v>
      </c>
      <c r="B19" s="3">
        <v>910021</v>
      </c>
      <c r="C19" s="3">
        <v>0</v>
      </c>
      <c r="D19" s="3">
        <v>1539</v>
      </c>
      <c r="E19" s="3">
        <f>0</f>
        <v>0</v>
      </c>
      <c r="F19" s="3">
        <f>0</f>
        <v>0</v>
      </c>
      <c r="G19" s="3">
        <v>0</v>
      </c>
      <c r="H19" s="3">
        <v>0</v>
      </c>
      <c r="I19" s="3">
        <v>0</v>
      </c>
      <c r="J19" s="3">
        <v>0</v>
      </c>
      <c r="K19" s="3">
        <v>0</v>
      </c>
      <c r="L19" s="3">
        <v>0</v>
      </c>
      <c r="M19" s="3">
        <v>400</v>
      </c>
      <c r="N19" s="3">
        <v>0</v>
      </c>
      <c r="O19" s="3">
        <v>0</v>
      </c>
      <c r="Q19" s="3">
        <v>0</v>
      </c>
      <c r="R19" s="3">
        <v>17</v>
      </c>
      <c r="S19" s="3">
        <v>0</v>
      </c>
      <c r="T19" s="3">
        <v>340</v>
      </c>
      <c r="U19" s="3">
        <v>0</v>
      </c>
      <c r="V19" s="3">
        <v>0</v>
      </c>
      <c r="X19" s="3">
        <v>17</v>
      </c>
      <c r="Y19" s="3">
        <v>1200</v>
      </c>
      <c r="Z19" s="3">
        <v>60000</v>
      </c>
      <c r="AB19" s="3">
        <v>6</v>
      </c>
      <c r="AC19" s="3">
        <v>80</v>
      </c>
      <c r="AD19" s="3">
        <v>5</v>
      </c>
      <c r="AE19" s="3">
        <v>15000</v>
      </c>
      <c r="AH19" s="27" t="s">
        <v>23700</v>
      </c>
    </row>
    <row r="20" spans="1:34">
      <c r="A20" s="27" t="s">
        <v>22540</v>
      </c>
      <c r="B20" s="3">
        <v>910022</v>
      </c>
      <c r="C20" s="3">
        <v>0</v>
      </c>
      <c r="D20" s="3">
        <f>0</f>
        <v>0</v>
      </c>
      <c r="E20" s="3">
        <v>1539</v>
      </c>
      <c r="F20" s="3">
        <v>1539</v>
      </c>
      <c r="G20" s="3">
        <v>0</v>
      </c>
      <c r="H20" s="3">
        <v>0</v>
      </c>
      <c r="I20" s="3">
        <v>0</v>
      </c>
      <c r="J20" s="3">
        <v>0</v>
      </c>
      <c r="K20" s="3">
        <v>0</v>
      </c>
      <c r="L20" s="3">
        <v>0</v>
      </c>
      <c r="M20" s="3">
        <v>0</v>
      </c>
      <c r="N20" s="3">
        <v>400</v>
      </c>
      <c r="O20" s="3">
        <v>0</v>
      </c>
      <c r="Q20" s="3">
        <v>0</v>
      </c>
      <c r="R20" s="3">
        <v>18</v>
      </c>
      <c r="S20" s="3">
        <v>0</v>
      </c>
      <c r="T20" s="3">
        <v>360</v>
      </c>
      <c r="U20" s="3">
        <v>0</v>
      </c>
      <c r="V20" s="3">
        <v>0</v>
      </c>
      <c r="X20" s="3">
        <v>18</v>
      </c>
      <c r="Y20" s="3">
        <v>1300</v>
      </c>
      <c r="Z20" s="3">
        <v>65000</v>
      </c>
      <c r="AB20" s="3">
        <v>6</v>
      </c>
      <c r="AC20" s="3">
        <v>80</v>
      </c>
      <c r="AD20" s="3">
        <v>8</v>
      </c>
      <c r="AG20" s="3">
        <v>400</v>
      </c>
      <c r="AH20" s="27" t="s">
        <v>23701</v>
      </c>
    </row>
    <row r="21" spans="1:34">
      <c r="A21" s="27" t="s">
        <v>22541</v>
      </c>
      <c r="B21" s="3">
        <v>910023</v>
      </c>
      <c r="C21" s="3">
        <v>0</v>
      </c>
      <c r="D21" s="3">
        <v>1539</v>
      </c>
      <c r="E21" s="3">
        <f>0</f>
        <v>0</v>
      </c>
      <c r="F21" s="3">
        <f>0</f>
        <v>0</v>
      </c>
      <c r="G21" s="3">
        <v>0</v>
      </c>
      <c r="H21" s="3">
        <v>0</v>
      </c>
      <c r="I21" s="3">
        <v>1200</v>
      </c>
      <c r="J21" s="3">
        <v>0</v>
      </c>
      <c r="K21" s="3">
        <v>0</v>
      </c>
      <c r="L21" s="3">
        <v>0</v>
      </c>
      <c r="M21" s="3">
        <v>0</v>
      </c>
      <c r="N21" s="3">
        <v>0</v>
      </c>
      <c r="O21" s="3">
        <v>12000</v>
      </c>
      <c r="Q21" s="3">
        <v>0</v>
      </c>
      <c r="R21" s="3">
        <v>19</v>
      </c>
      <c r="S21" s="3">
        <v>0</v>
      </c>
      <c r="T21" s="3">
        <v>380</v>
      </c>
      <c r="U21" s="3">
        <v>0</v>
      </c>
      <c r="V21" s="3">
        <v>0</v>
      </c>
      <c r="X21" s="3">
        <v>19</v>
      </c>
      <c r="Y21" s="3">
        <v>1400.0000000000002</v>
      </c>
      <c r="Z21" s="3">
        <v>70000</v>
      </c>
      <c r="AB21" s="3">
        <v>7</v>
      </c>
      <c r="AC21" s="3">
        <v>80</v>
      </c>
      <c r="AD21" s="3">
        <v>3</v>
      </c>
      <c r="AF21" s="3">
        <v>2000</v>
      </c>
      <c r="AH21" s="27" t="s">
        <v>23702</v>
      </c>
    </row>
    <row r="22" spans="1:34">
      <c r="A22" s="27" t="s">
        <v>22542</v>
      </c>
      <c r="B22" s="3">
        <v>910024</v>
      </c>
      <c r="C22" s="3">
        <v>27709</v>
      </c>
      <c r="D22" s="3">
        <f>0</f>
        <v>0</v>
      </c>
      <c r="E22" s="3">
        <f>0</f>
        <v>0</v>
      </c>
      <c r="F22" s="3">
        <f>0</f>
        <v>0</v>
      </c>
      <c r="G22" s="3">
        <v>0</v>
      </c>
      <c r="H22" s="3">
        <v>0</v>
      </c>
      <c r="I22" s="3">
        <v>0</v>
      </c>
      <c r="J22" s="3">
        <v>1200</v>
      </c>
      <c r="K22" s="3">
        <v>0</v>
      </c>
      <c r="L22" s="3">
        <v>0</v>
      </c>
      <c r="M22" s="3">
        <v>0</v>
      </c>
      <c r="N22" s="3">
        <v>0</v>
      </c>
      <c r="O22" s="3">
        <v>12000</v>
      </c>
      <c r="Q22" s="3">
        <v>0</v>
      </c>
      <c r="R22" s="3">
        <v>20</v>
      </c>
      <c r="S22" s="3">
        <v>0</v>
      </c>
      <c r="T22" s="3">
        <v>400</v>
      </c>
      <c r="U22" s="3">
        <v>0</v>
      </c>
      <c r="V22" s="3">
        <v>0</v>
      </c>
      <c r="X22" s="3">
        <v>20</v>
      </c>
      <c r="Y22" s="3">
        <v>1500</v>
      </c>
      <c r="Z22" s="3">
        <v>75000</v>
      </c>
      <c r="AB22" s="3">
        <v>7</v>
      </c>
      <c r="AC22" s="3">
        <v>80</v>
      </c>
      <c r="AD22" s="3">
        <v>5</v>
      </c>
      <c r="AE22" s="3">
        <v>15000</v>
      </c>
      <c r="AH22" s="27" t="s">
        <v>23703</v>
      </c>
    </row>
    <row r="23" spans="1:34">
      <c r="A23" s="27" t="s">
        <v>22543</v>
      </c>
      <c r="B23" s="3">
        <v>910025</v>
      </c>
      <c r="C23" s="3">
        <v>27709</v>
      </c>
      <c r="D23" s="3">
        <f>0</f>
        <v>0</v>
      </c>
      <c r="E23" s="3">
        <f>0</f>
        <v>0</v>
      </c>
      <c r="F23" s="3">
        <f>0</f>
        <v>0</v>
      </c>
      <c r="G23" s="3">
        <v>0</v>
      </c>
      <c r="H23" s="3">
        <v>0</v>
      </c>
      <c r="I23" s="3">
        <v>0</v>
      </c>
      <c r="J23" s="3">
        <v>0</v>
      </c>
      <c r="K23" s="3">
        <v>1200</v>
      </c>
      <c r="L23" s="3">
        <v>0</v>
      </c>
      <c r="M23" s="3">
        <v>0</v>
      </c>
      <c r="N23" s="3">
        <v>0</v>
      </c>
      <c r="O23" s="3">
        <v>12000</v>
      </c>
      <c r="Q23" s="3">
        <v>0</v>
      </c>
      <c r="R23" s="3">
        <v>21</v>
      </c>
      <c r="S23" s="3">
        <v>0</v>
      </c>
      <c r="T23" s="3">
        <v>420</v>
      </c>
      <c r="U23" s="3">
        <v>0</v>
      </c>
      <c r="V23" s="3">
        <v>0</v>
      </c>
      <c r="X23" s="3">
        <v>21</v>
      </c>
      <c r="Y23" s="3">
        <v>1600</v>
      </c>
      <c r="Z23" s="3">
        <v>80000</v>
      </c>
      <c r="AB23" s="3">
        <v>7</v>
      </c>
      <c r="AC23" s="3">
        <v>80</v>
      </c>
      <c r="AD23" s="3">
        <v>8</v>
      </c>
      <c r="AG23" s="3">
        <v>400</v>
      </c>
      <c r="AH23" s="27" t="s">
        <v>23704</v>
      </c>
    </row>
    <row r="24" spans="1:34">
      <c r="A24" s="27" t="s">
        <v>22544</v>
      </c>
      <c r="B24" s="3">
        <v>910026</v>
      </c>
      <c r="C24" s="3">
        <v>0</v>
      </c>
      <c r="D24" s="3">
        <v>1539</v>
      </c>
      <c r="E24" s="3">
        <f>0</f>
        <v>0</v>
      </c>
      <c r="F24" s="3">
        <f>0</f>
        <v>0</v>
      </c>
      <c r="G24" s="3">
        <v>0</v>
      </c>
      <c r="H24" s="3">
        <v>1200</v>
      </c>
      <c r="I24" s="3">
        <v>0</v>
      </c>
      <c r="J24" s="3">
        <v>0</v>
      </c>
      <c r="K24" s="3">
        <v>0</v>
      </c>
      <c r="L24" s="3">
        <v>0</v>
      </c>
      <c r="M24" s="3">
        <v>0</v>
      </c>
      <c r="N24" s="3">
        <v>0</v>
      </c>
      <c r="O24" s="3">
        <v>12000</v>
      </c>
      <c r="Q24" s="3">
        <v>0</v>
      </c>
      <c r="R24" s="3">
        <v>22</v>
      </c>
      <c r="S24" s="3">
        <v>0</v>
      </c>
      <c r="T24" s="3">
        <v>440</v>
      </c>
      <c r="U24" s="3">
        <v>0</v>
      </c>
      <c r="V24" s="3">
        <v>0</v>
      </c>
      <c r="X24" s="3">
        <v>22</v>
      </c>
      <c r="Y24" s="3">
        <v>1700.0000000000002</v>
      </c>
      <c r="Z24" s="3">
        <v>85000</v>
      </c>
    </row>
    <row r="25" spans="1:34">
      <c r="A25" s="27" t="s">
        <v>22545</v>
      </c>
      <c r="B25" s="3">
        <v>910027</v>
      </c>
      <c r="C25" s="3">
        <v>27709</v>
      </c>
      <c r="D25" s="3">
        <f>0</f>
        <v>0</v>
      </c>
      <c r="E25" s="3">
        <f>0</f>
        <v>0</v>
      </c>
      <c r="F25" s="3">
        <f>0</f>
        <v>0</v>
      </c>
      <c r="G25" s="3">
        <v>0</v>
      </c>
      <c r="H25" s="3">
        <v>0</v>
      </c>
      <c r="I25" s="3">
        <v>0</v>
      </c>
      <c r="J25" s="3">
        <v>0</v>
      </c>
      <c r="K25" s="3">
        <v>0</v>
      </c>
      <c r="L25" s="3">
        <v>1200</v>
      </c>
      <c r="M25" s="3">
        <v>0</v>
      </c>
      <c r="N25" s="3">
        <v>0</v>
      </c>
      <c r="O25" s="3">
        <v>12000</v>
      </c>
      <c r="Q25" s="3">
        <v>0</v>
      </c>
      <c r="R25" s="3">
        <v>23</v>
      </c>
      <c r="S25" s="3">
        <v>0</v>
      </c>
      <c r="T25" s="3">
        <v>460</v>
      </c>
      <c r="U25" s="3">
        <v>0</v>
      </c>
      <c r="V25" s="3">
        <v>0</v>
      </c>
      <c r="X25" s="3">
        <v>23</v>
      </c>
      <c r="Y25" s="3">
        <v>1800</v>
      </c>
      <c r="Z25" s="3">
        <v>90000</v>
      </c>
    </row>
    <row r="26" spans="1:34">
      <c r="A26" s="27" t="s">
        <v>22546</v>
      </c>
      <c r="B26" s="3">
        <v>910028</v>
      </c>
      <c r="C26" s="3">
        <v>0</v>
      </c>
      <c r="D26" s="3">
        <v>1539</v>
      </c>
      <c r="E26" s="3">
        <f>0</f>
        <v>0</v>
      </c>
      <c r="F26" s="3">
        <f>0</f>
        <v>0</v>
      </c>
      <c r="G26" s="3">
        <v>1200</v>
      </c>
      <c r="H26" s="3">
        <v>0</v>
      </c>
      <c r="I26" s="3">
        <v>0</v>
      </c>
      <c r="J26" s="3">
        <v>0</v>
      </c>
      <c r="K26" s="3">
        <v>0</v>
      </c>
      <c r="L26" s="3">
        <v>0</v>
      </c>
      <c r="M26" s="3">
        <v>0</v>
      </c>
      <c r="N26" s="3">
        <v>0</v>
      </c>
      <c r="O26" s="3">
        <v>12000</v>
      </c>
      <c r="Q26" s="3">
        <v>0</v>
      </c>
      <c r="R26" s="3">
        <v>24</v>
      </c>
      <c r="S26" s="3">
        <v>0</v>
      </c>
      <c r="T26" s="3">
        <v>480</v>
      </c>
      <c r="U26" s="3">
        <v>0</v>
      </c>
      <c r="V26" s="3">
        <v>0</v>
      </c>
      <c r="X26" s="3">
        <v>24</v>
      </c>
      <c r="Y26" s="3">
        <v>1900</v>
      </c>
      <c r="Z26" s="3">
        <v>95000</v>
      </c>
      <c r="AB26" s="3" t="s">
        <v>14261</v>
      </c>
      <c r="AE26" s="3" t="s">
        <v>7244</v>
      </c>
      <c r="AH26" s="3" t="s">
        <v>14277</v>
      </c>
    </row>
    <row r="27" spans="1:34">
      <c r="A27" s="27" t="s">
        <v>22547</v>
      </c>
      <c r="B27" s="3">
        <v>910031</v>
      </c>
      <c r="C27" s="3">
        <v>0</v>
      </c>
      <c r="D27" s="3">
        <v>2463</v>
      </c>
      <c r="E27" s="3">
        <f>0</f>
        <v>0</v>
      </c>
      <c r="F27" s="3">
        <f>0</f>
        <v>0</v>
      </c>
      <c r="G27" s="3">
        <v>0</v>
      </c>
      <c r="H27" s="3">
        <v>0</v>
      </c>
      <c r="I27" s="3">
        <v>0</v>
      </c>
      <c r="J27" s="3">
        <v>0</v>
      </c>
      <c r="K27" s="3">
        <v>0</v>
      </c>
      <c r="L27" s="3">
        <v>0</v>
      </c>
      <c r="M27" s="3">
        <v>500</v>
      </c>
      <c r="N27" s="3">
        <v>0</v>
      </c>
      <c r="O27" s="3">
        <v>0</v>
      </c>
      <c r="Q27" s="3">
        <v>0</v>
      </c>
      <c r="R27" s="3">
        <v>25</v>
      </c>
      <c r="S27" s="3">
        <v>0</v>
      </c>
      <c r="T27" s="3">
        <v>500</v>
      </c>
      <c r="U27" s="3">
        <v>0</v>
      </c>
      <c r="V27" s="3">
        <v>0</v>
      </c>
      <c r="X27" s="3">
        <v>25</v>
      </c>
      <c r="Y27" s="3">
        <v>2000</v>
      </c>
      <c r="Z27" s="3">
        <v>100000</v>
      </c>
      <c r="AB27" s="3" t="s">
        <v>14262</v>
      </c>
      <c r="AE27" s="3" t="s">
        <v>14272</v>
      </c>
    </row>
    <row r="28" spans="1:34">
      <c r="A28" s="27" t="s">
        <v>22548</v>
      </c>
      <c r="B28" s="3">
        <v>910032</v>
      </c>
      <c r="C28" s="3">
        <v>0</v>
      </c>
      <c r="D28" s="3">
        <f>0</f>
        <v>0</v>
      </c>
      <c r="E28" s="3">
        <v>2463</v>
      </c>
      <c r="F28" s="3">
        <v>2463</v>
      </c>
      <c r="G28" s="3">
        <v>0</v>
      </c>
      <c r="H28" s="3">
        <v>0</v>
      </c>
      <c r="I28" s="3">
        <v>0</v>
      </c>
      <c r="J28" s="3">
        <v>0</v>
      </c>
      <c r="K28" s="3">
        <v>0</v>
      </c>
      <c r="L28" s="3">
        <v>0</v>
      </c>
      <c r="M28" s="3">
        <v>0</v>
      </c>
      <c r="N28" s="3">
        <v>500</v>
      </c>
      <c r="O28" s="3">
        <v>0</v>
      </c>
      <c r="Q28" s="3">
        <v>0</v>
      </c>
      <c r="R28" s="3">
        <v>26</v>
      </c>
      <c r="S28" s="3">
        <v>0</v>
      </c>
      <c r="T28" s="3">
        <v>520</v>
      </c>
      <c r="U28" s="3">
        <v>0</v>
      </c>
      <c r="V28" s="3">
        <v>0</v>
      </c>
      <c r="X28" s="3">
        <v>26</v>
      </c>
      <c r="Y28" s="3">
        <v>2100</v>
      </c>
      <c r="Z28" s="3">
        <v>105000</v>
      </c>
      <c r="AB28" s="3" t="s">
        <v>14263</v>
      </c>
      <c r="AE28" s="3" t="s">
        <v>14273</v>
      </c>
    </row>
    <row r="29" spans="1:34">
      <c r="A29" s="27" t="s">
        <v>22549</v>
      </c>
      <c r="B29" s="3">
        <v>910033</v>
      </c>
      <c r="C29" s="3">
        <v>0</v>
      </c>
      <c r="D29" s="3">
        <v>2463</v>
      </c>
      <c r="E29" s="3">
        <f>0</f>
        <v>0</v>
      </c>
      <c r="F29" s="3">
        <f>0</f>
        <v>0</v>
      </c>
      <c r="G29" s="3">
        <v>0</v>
      </c>
      <c r="H29" s="3">
        <v>0</v>
      </c>
      <c r="I29" s="3">
        <v>1500</v>
      </c>
      <c r="J29" s="3">
        <v>0</v>
      </c>
      <c r="K29" s="3">
        <v>0</v>
      </c>
      <c r="L29" s="3">
        <v>0</v>
      </c>
      <c r="M29" s="3">
        <v>0</v>
      </c>
      <c r="N29" s="3">
        <v>0</v>
      </c>
      <c r="O29" s="3">
        <v>15000</v>
      </c>
      <c r="Q29" s="3">
        <v>0</v>
      </c>
      <c r="R29" s="3">
        <v>27</v>
      </c>
      <c r="S29" s="3">
        <v>0</v>
      </c>
      <c r="T29" s="3">
        <v>540</v>
      </c>
      <c r="U29" s="3">
        <v>0</v>
      </c>
      <c r="V29" s="3">
        <v>0</v>
      </c>
      <c r="X29" s="3">
        <v>27</v>
      </c>
      <c r="Y29" s="3">
        <v>2200</v>
      </c>
      <c r="Z29" s="3">
        <v>110000</v>
      </c>
      <c r="AB29" s="3" t="s">
        <v>14264</v>
      </c>
    </row>
    <row r="30" spans="1:34">
      <c r="A30" s="27" t="s">
        <v>22550</v>
      </c>
      <c r="B30" s="3">
        <v>910034</v>
      </c>
      <c r="C30" s="3">
        <v>44334</v>
      </c>
      <c r="D30" s="3">
        <f>0</f>
        <v>0</v>
      </c>
      <c r="E30" s="3">
        <f>0</f>
        <v>0</v>
      </c>
      <c r="F30" s="3">
        <f>0</f>
        <v>0</v>
      </c>
      <c r="G30" s="3">
        <v>0</v>
      </c>
      <c r="H30" s="3">
        <v>0</v>
      </c>
      <c r="I30" s="3">
        <v>0</v>
      </c>
      <c r="J30" s="3">
        <v>1500</v>
      </c>
      <c r="K30" s="3">
        <v>0</v>
      </c>
      <c r="L30" s="3">
        <v>0</v>
      </c>
      <c r="M30" s="3">
        <v>0</v>
      </c>
      <c r="N30" s="3">
        <v>0</v>
      </c>
      <c r="O30" s="3">
        <v>15000</v>
      </c>
      <c r="Q30" s="3">
        <v>0</v>
      </c>
      <c r="R30" s="3">
        <v>28</v>
      </c>
      <c r="S30" s="3">
        <v>0</v>
      </c>
      <c r="T30" s="3">
        <v>560</v>
      </c>
      <c r="U30" s="3">
        <v>0</v>
      </c>
      <c r="V30" s="3">
        <v>0</v>
      </c>
      <c r="X30" s="3">
        <v>28</v>
      </c>
      <c r="Y30" s="3">
        <v>2300</v>
      </c>
      <c r="Z30" s="3">
        <v>115000</v>
      </c>
      <c r="AB30" s="3" t="s">
        <v>14265</v>
      </c>
    </row>
    <row r="31" spans="1:34">
      <c r="A31" s="27" t="s">
        <v>22551</v>
      </c>
      <c r="B31" s="3">
        <v>910035</v>
      </c>
      <c r="C31" s="3">
        <v>44334</v>
      </c>
      <c r="D31" s="3">
        <f>0</f>
        <v>0</v>
      </c>
      <c r="E31" s="3">
        <f>0</f>
        <v>0</v>
      </c>
      <c r="F31" s="3">
        <f>0</f>
        <v>0</v>
      </c>
      <c r="G31" s="3">
        <v>0</v>
      </c>
      <c r="H31" s="3">
        <v>0</v>
      </c>
      <c r="I31" s="3">
        <v>0</v>
      </c>
      <c r="J31" s="3">
        <v>0</v>
      </c>
      <c r="K31" s="3">
        <v>1500</v>
      </c>
      <c r="L31" s="3">
        <v>0</v>
      </c>
      <c r="M31" s="3">
        <v>0</v>
      </c>
      <c r="N31" s="3">
        <v>0</v>
      </c>
      <c r="O31" s="3">
        <v>15000</v>
      </c>
      <c r="Q31" s="3">
        <v>0</v>
      </c>
      <c r="R31" s="3">
        <v>29</v>
      </c>
      <c r="S31" s="3">
        <v>0</v>
      </c>
      <c r="T31" s="3">
        <v>580</v>
      </c>
      <c r="U31" s="3">
        <v>0</v>
      </c>
      <c r="V31" s="3">
        <v>0</v>
      </c>
      <c r="X31" s="3">
        <v>29</v>
      </c>
      <c r="Y31" s="3">
        <v>2400</v>
      </c>
      <c r="Z31" s="3">
        <v>120000</v>
      </c>
      <c r="AB31" s="3" t="s">
        <v>14266</v>
      </c>
    </row>
    <row r="32" spans="1:34">
      <c r="A32" s="27" t="s">
        <v>22552</v>
      </c>
      <c r="B32" s="3">
        <v>910036</v>
      </c>
      <c r="C32" s="3">
        <v>0</v>
      </c>
      <c r="D32" s="3">
        <v>2463</v>
      </c>
      <c r="E32" s="3">
        <f>0</f>
        <v>0</v>
      </c>
      <c r="F32" s="3">
        <f>0</f>
        <v>0</v>
      </c>
      <c r="G32" s="3">
        <v>0</v>
      </c>
      <c r="H32" s="3">
        <v>1500</v>
      </c>
      <c r="I32" s="3">
        <v>0</v>
      </c>
      <c r="J32" s="3">
        <v>0</v>
      </c>
      <c r="K32" s="3">
        <v>0</v>
      </c>
      <c r="L32" s="3">
        <v>0</v>
      </c>
      <c r="M32" s="3">
        <v>0</v>
      </c>
      <c r="N32" s="3">
        <v>0</v>
      </c>
      <c r="O32" s="3">
        <v>15000</v>
      </c>
      <c r="Q32" s="3">
        <v>0</v>
      </c>
      <c r="R32" s="3">
        <v>30</v>
      </c>
      <c r="S32" s="3">
        <v>0</v>
      </c>
      <c r="T32" s="3">
        <v>600</v>
      </c>
      <c r="U32" s="3">
        <v>0</v>
      </c>
      <c r="V32" s="3">
        <v>0</v>
      </c>
      <c r="X32" s="3">
        <v>30</v>
      </c>
      <c r="Y32" s="3">
        <v>2500</v>
      </c>
      <c r="Z32" s="3">
        <v>125000</v>
      </c>
      <c r="AE32" s="3" t="s">
        <v>14275</v>
      </c>
    </row>
    <row r="33" spans="1:31">
      <c r="A33" s="27" t="s">
        <v>22553</v>
      </c>
      <c r="B33" s="3">
        <v>910037</v>
      </c>
      <c r="C33" s="3">
        <v>44334</v>
      </c>
      <c r="D33" s="3">
        <f>0</f>
        <v>0</v>
      </c>
      <c r="E33" s="3">
        <f>0</f>
        <v>0</v>
      </c>
      <c r="F33" s="3">
        <f>0</f>
        <v>0</v>
      </c>
      <c r="G33" s="3">
        <v>0</v>
      </c>
      <c r="H33" s="3">
        <v>0</v>
      </c>
      <c r="I33" s="3">
        <v>0</v>
      </c>
      <c r="J33" s="3">
        <v>0</v>
      </c>
      <c r="K33" s="3">
        <v>0</v>
      </c>
      <c r="L33" s="3">
        <v>1500</v>
      </c>
      <c r="M33" s="3">
        <v>0</v>
      </c>
      <c r="N33" s="3">
        <v>0</v>
      </c>
      <c r="O33" s="3">
        <v>15000</v>
      </c>
      <c r="Q33" s="3">
        <v>0</v>
      </c>
      <c r="R33" s="3">
        <v>31</v>
      </c>
      <c r="S33" s="3">
        <v>0</v>
      </c>
      <c r="T33" s="3">
        <v>620</v>
      </c>
      <c r="U33" s="3">
        <v>0</v>
      </c>
      <c r="V33" s="3">
        <v>0</v>
      </c>
      <c r="X33" s="3">
        <v>31</v>
      </c>
      <c r="Y33" s="3">
        <v>2600</v>
      </c>
      <c r="Z33" s="3">
        <v>130000</v>
      </c>
      <c r="AB33" s="3" t="s">
        <v>14274</v>
      </c>
      <c r="AE33" s="3">
        <f>(1+0.6)*3</f>
        <v>4.8000000000000007</v>
      </c>
    </row>
    <row r="34" spans="1:31">
      <c r="A34" s="27" t="s">
        <v>22554</v>
      </c>
      <c r="B34" s="3">
        <v>910038</v>
      </c>
      <c r="C34" s="3">
        <v>0</v>
      </c>
      <c r="D34" s="3">
        <v>2463</v>
      </c>
      <c r="E34" s="3">
        <f>0</f>
        <v>0</v>
      </c>
      <c r="F34" s="3">
        <f>0</f>
        <v>0</v>
      </c>
      <c r="G34" s="3">
        <v>1500</v>
      </c>
      <c r="H34" s="3">
        <v>0</v>
      </c>
      <c r="I34" s="3">
        <v>0</v>
      </c>
      <c r="J34" s="3">
        <v>0</v>
      </c>
      <c r="K34" s="3">
        <v>0</v>
      </c>
      <c r="L34" s="3">
        <v>0</v>
      </c>
      <c r="M34" s="3">
        <v>0</v>
      </c>
      <c r="N34" s="3">
        <v>0</v>
      </c>
      <c r="O34" s="3">
        <v>15000</v>
      </c>
      <c r="Q34" s="3">
        <v>0</v>
      </c>
      <c r="R34" s="3">
        <v>32</v>
      </c>
      <c r="S34" s="3">
        <v>0</v>
      </c>
      <c r="T34" s="3">
        <v>640</v>
      </c>
      <c r="U34" s="3">
        <v>0</v>
      </c>
      <c r="V34" s="3">
        <v>0</v>
      </c>
      <c r="X34" s="3">
        <v>32</v>
      </c>
      <c r="Y34" s="3">
        <v>2700</v>
      </c>
      <c r="Z34" s="3">
        <v>135000</v>
      </c>
      <c r="AE34" s="3" t="s">
        <v>14276</v>
      </c>
    </row>
    <row r="35" spans="1:31">
      <c r="A35" s="27" t="s">
        <v>22555</v>
      </c>
      <c r="B35" s="3">
        <v>910041</v>
      </c>
      <c r="C35" s="3">
        <v>0</v>
      </c>
      <c r="D35" s="3">
        <v>3694</v>
      </c>
      <c r="E35" s="3">
        <f>0</f>
        <v>0</v>
      </c>
      <c r="F35" s="3">
        <f>0</f>
        <v>0</v>
      </c>
      <c r="G35" s="3">
        <v>0</v>
      </c>
      <c r="H35" s="3">
        <v>0</v>
      </c>
      <c r="I35" s="3">
        <v>0</v>
      </c>
      <c r="J35" s="3">
        <v>0</v>
      </c>
      <c r="K35" s="3">
        <v>0</v>
      </c>
      <c r="L35" s="3">
        <v>0</v>
      </c>
      <c r="M35" s="3">
        <v>700</v>
      </c>
      <c r="N35" s="3">
        <v>0</v>
      </c>
      <c r="O35" s="3">
        <v>100000</v>
      </c>
      <c r="Q35" s="3">
        <v>0</v>
      </c>
      <c r="R35" s="3">
        <v>33</v>
      </c>
      <c r="S35" s="3">
        <v>0</v>
      </c>
      <c r="T35" s="3">
        <v>660</v>
      </c>
      <c r="U35" s="3">
        <v>0</v>
      </c>
      <c r="V35" s="3">
        <v>0</v>
      </c>
      <c r="X35" s="3">
        <v>33</v>
      </c>
      <c r="Y35" s="3">
        <v>2800.0000000000005</v>
      </c>
      <c r="Z35" s="3">
        <v>140000</v>
      </c>
      <c r="AE35" s="3">
        <f>(1+2.5)*3</f>
        <v>10.5</v>
      </c>
    </row>
    <row r="36" spans="1:31">
      <c r="A36" s="27" t="s">
        <v>22556</v>
      </c>
      <c r="B36" s="3">
        <v>910042</v>
      </c>
      <c r="C36" s="3">
        <v>0</v>
      </c>
      <c r="D36" s="3">
        <f>0</f>
        <v>0</v>
      </c>
      <c r="E36" s="3">
        <v>3694</v>
      </c>
      <c r="F36" s="3">
        <v>3694</v>
      </c>
      <c r="G36" s="3">
        <v>0</v>
      </c>
      <c r="H36" s="3">
        <v>0</v>
      </c>
      <c r="I36" s="3">
        <v>0</v>
      </c>
      <c r="J36" s="3">
        <v>0</v>
      </c>
      <c r="K36" s="3">
        <v>0</v>
      </c>
      <c r="L36" s="3">
        <v>0</v>
      </c>
      <c r="M36" s="3">
        <v>0</v>
      </c>
      <c r="N36" s="3">
        <v>700</v>
      </c>
      <c r="O36" s="3">
        <v>100000</v>
      </c>
      <c r="Q36" s="3">
        <v>0</v>
      </c>
      <c r="R36" s="3">
        <v>34</v>
      </c>
      <c r="S36" s="3">
        <v>0</v>
      </c>
      <c r="T36" s="3">
        <v>680</v>
      </c>
      <c r="U36" s="3">
        <v>0</v>
      </c>
      <c r="V36" s="3">
        <v>0</v>
      </c>
      <c r="X36" s="3">
        <v>34</v>
      </c>
      <c r="Y36" s="3">
        <v>2900</v>
      </c>
      <c r="Z36" s="3">
        <v>145000</v>
      </c>
    </row>
    <row r="37" spans="1:31">
      <c r="A37" s="27" t="s">
        <v>22557</v>
      </c>
      <c r="B37" s="3">
        <v>910043</v>
      </c>
      <c r="C37" s="3">
        <v>0</v>
      </c>
      <c r="D37" s="3">
        <v>3694</v>
      </c>
      <c r="E37" s="3">
        <f>0</f>
        <v>0</v>
      </c>
      <c r="F37" s="3">
        <f>0</f>
        <v>0</v>
      </c>
      <c r="G37" s="3">
        <v>0</v>
      </c>
      <c r="H37" s="3">
        <v>0</v>
      </c>
      <c r="I37" s="3">
        <v>2100</v>
      </c>
      <c r="J37" s="3">
        <v>0</v>
      </c>
      <c r="K37" s="3">
        <v>0</v>
      </c>
      <c r="L37" s="3">
        <v>0</v>
      </c>
      <c r="M37" s="3">
        <v>0</v>
      </c>
      <c r="N37" s="3">
        <v>0</v>
      </c>
      <c r="O37" s="3">
        <v>121000</v>
      </c>
      <c r="Q37" s="3">
        <v>0</v>
      </c>
      <c r="R37" s="3">
        <v>35</v>
      </c>
      <c r="S37" s="3">
        <v>0</v>
      </c>
      <c r="T37" s="3">
        <v>700</v>
      </c>
      <c r="U37" s="3">
        <v>0</v>
      </c>
      <c r="V37" s="3">
        <v>0</v>
      </c>
      <c r="X37" s="3">
        <v>35</v>
      </c>
      <c r="Y37" s="3">
        <v>3000</v>
      </c>
      <c r="Z37" s="3">
        <v>150000</v>
      </c>
    </row>
    <row r="38" spans="1:31">
      <c r="A38" s="27" t="s">
        <v>22558</v>
      </c>
      <c r="B38" s="3">
        <v>910044</v>
      </c>
      <c r="C38" s="3">
        <v>66502</v>
      </c>
      <c r="D38" s="3">
        <f>0</f>
        <v>0</v>
      </c>
      <c r="E38" s="3">
        <f>0</f>
        <v>0</v>
      </c>
      <c r="F38" s="3">
        <f>0</f>
        <v>0</v>
      </c>
      <c r="G38" s="3">
        <v>0</v>
      </c>
      <c r="H38" s="3">
        <v>0</v>
      </c>
      <c r="I38" s="3">
        <v>0</v>
      </c>
      <c r="J38" s="3">
        <v>2100</v>
      </c>
      <c r="K38" s="3">
        <v>0</v>
      </c>
      <c r="L38" s="3">
        <v>0</v>
      </c>
      <c r="M38" s="3">
        <v>0</v>
      </c>
      <c r="N38" s="3">
        <v>0</v>
      </c>
      <c r="O38" s="3">
        <v>121000</v>
      </c>
      <c r="Q38" s="3">
        <v>0</v>
      </c>
      <c r="R38" s="3">
        <v>36</v>
      </c>
      <c r="S38" s="3">
        <v>0</v>
      </c>
      <c r="T38" s="3">
        <v>720</v>
      </c>
      <c r="U38" s="3">
        <v>0</v>
      </c>
      <c r="V38" s="3">
        <v>0</v>
      </c>
      <c r="X38" s="3">
        <v>36</v>
      </c>
      <c r="Y38" s="3">
        <v>3100</v>
      </c>
      <c r="Z38" s="3">
        <v>155000</v>
      </c>
    </row>
    <row r="39" spans="1:31">
      <c r="A39" s="27" t="s">
        <v>22559</v>
      </c>
      <c r="B39" s="3">
        <v>910045</v>
      </c>
      <c r="C39" s="3">
        <v>66502</v>
      </c>
      <c r="D39" s="3">
        <f>0</f>
        <v>0</v>
      </c>
      <c r="E39" s="3">
        <f>0</f>
        <v>0</v>
      </c>
      <c r="F39" s="3">
        <f>0</f>
        <v>0</v>
      </c>
      <c r="G39" s="3">
        <v>0</v>
      </c>
      <c r="H39" s="3">
        <v>0</v>
      </c>
      <c r="I39" s="3">
        <v>0</v>
      </c>
      <c r="J39" s="3">
        <v>0</v>
      </c>
      <c r="K39" s="3">
        <v>2100</v>
      </c>
      <c r="L39" s="3">
        <v>0</v>
      </c>
      <c r="M39" s="3">
        <v>0</v>
      </c>
      <c r="N39" s="3">
        <v>0</v>
      </c>
      <c r="O39" s="3">
        <v>121000</v>
      </c>
      <c r="Q39" s="3">
        <v>0</v>
      </c>
      <c r="R39" s="3">
        <v>37</v>
      </c>
      <c r="S39" s="3">
        <v>0</v>
      </c>
      <c r="T39" s="3">
        <v>740</v>
      </c>
      <c r="U39" s="3">
        <v>0</v>
      </c>
      <c r="V39" s="3">
        <v>0</v>
      </c>
      <c r="X39" s="3">
        <v>37</v>
      </c>
      <c r="Y39" s="3">
        <v>3200</v>
      </c>
      <c r="Z39" s="3">
        <v>160000</v>
      </c>
    </row>
    <row r="40" spans="1:31">
      <c r="A40" s="27" t="s">
        <v>22560</v>
      </c>
      <c r="B40" s="3">
        <v>910046</v>
      </c>
      <c r="C40" s="3">
        <v>0</v>
      </c>
      <c r="D40" s="3">
        <v>3694</v>
      </c>
      <c r="E40" s="3">
        <f>0</f>
        <v>0</v>
      </c>
      <c r="F40" s="3">
        <f>0</f>
        <v>0</v>
      </c>
      <c r="G40" s="3">
        <v>0</v>
      </c>
      <c r="H40" s="3">
        <v>2100</v>
      </c>
      <c r="I40" s="3">
        <v>0</v>
      </c>
      <c r="J40" s="3">
        <v>0</v>
      </c>
      <c r="K40" s="3">
        <v>0</v>
      </c>
      <c r="L40" s="3">
        <v>0</v>
      </c>
      <c r="M40" s="3">
        <v>0</v>
      </c>
      <c r="N40" s="3">
        <v>0</v>
      </c>
      <c r="O40" s="3">
        <v>121000</v>
      </c>
      <c r="Q40" s="3">
        <v>0</v>
      </c>
      <c r="R40" s="3">
        <v>38</v>
      </c>
      <c r="S40" s="3">
        <v>0</v>
      </c>
      <c r="T40" s="3">
        <v>760</v>
      </c>
      <c r="U40" s="3">
        <v>0</v>
      </c>
      <c r="V40" s="3">
        <v>0</v>
      </c>
      <c r="X40" s="3">
        <v>38</v>
      </c>
      <c r="Y40" s="3">
        <v>3300</v>
      </c>
      <c r="Z40" s="3">
        <v>165000</v>
      </c>
    </row>
    <row r="41" spans="1:31">
      <c r="A41" s="27" t="s">
        <v>22561</v>
      </c>
      <c r="B41" s="3">
        <v>910047</v>
      </c>
      <c r="C41" s="3">
        <v>66502</v>
      </c>
      <c r="D41" s="3">
        <f>0</f>
        <v>0</v>
      </c>
      <c r="E41" s="3">
        <f>0</f>
        <v>0</v>
      </c>
      <c r="F41" s="3">
        <f>0</f>
        <v>0</v>
      </c>
      <c r="G41" s="3">
        <v>0</v>
      </c>
      <c r="H41" s="3">
        <v>0</v>
      </c>
      <c r="I41" s="3">
        <v>0</v>
      </c>
      <c r="J41" s="3">
        <v>0</v>
      </c>
      <c r="K41" s="3">
        <v>0</v>
      </c>
      <c r="L41" s="3">
        <v>2100</v>
      </c>
      <c r="M41" s="3">
        <v>0</v>
      </c>
      <c r="N41" s="3">
        <v>0</v>
      </c>
      <c r="O41" s="3">
        <v>121000</v>
      </c>
      <c r="Q41" s="3">
        <v>0</v>
      </c>
      <c r="R41" s="3">
        <v>39</v>
      </c>
      <c r="S41" s="3">
        <v>0</v>
      </c>
      <c r="T41" s="3">
        <v>780</v>
      </c>
      <c r="U41" s="3">
        <v>0</v>
      </c>
      <c r="V41" s="3">
        <v>0</v>
      </c>
      <c r="X41" s="3">
        <v>39</v>
      </c>
      <c r="Y41" s="3">
        <v>3400.0000000000005</v>
      </c>
      <c r="Z41" s="3">
        <v>170000</v>
      </c>
    </row>
    <row r="42" spans="1:31">
      <c r="A42" s="27" t="s">
        <v>22562</v>
      </c>
      <c r="B42" s="3">
        <v>910048</v>
      </c>
      <c r="C42" s="3">
        <v>0</v>
      </c>
      <c r="D42" s="3">
        <v>3694</v>
      </c>
      <c r="E42" s="3">
        <f>0</f>
        <v>0</v>
      </c>
      <c r="F42" s="3">
        <f>0</f>
        <v>0</v>
      </c>
      <c r="G42" s="3">
        <v>2100</v>
      </c>
      <c r="H42" s="3">
        <v>0</v>
      </c>
      <c r="I42" s="3">
        <v>0</v>
      </c>
      <c r="J42" s="3">
        <v>0</v>
      </c>
      <c r="K42" s="3">
        <v>0</v>
      </c>
      <c r="L42" s="3">
        <v>0</v>
      </c>
      <c r="M42" s="3">
        <v>0</v>
      </c>
      <c r="N42" s="3">
        <v>0</v>
      </c>
      <c r="O42" s="3">
        <v>121000</v>
      </c>
      <c r="Q42" s="3">
        <v>0</v>
      </c>
      <c r="R42" s="3">
        <v>40</v>
      </c>
      <c r="S42" s="3">
        <v>0</v>
      </c>
      <c r="T42" s="3">
        <v>800</v>
      </c>
      <c r="U42" s="3">
        <v>0</v>
      </c>
      <c r="V42" s="3">
        <v>0</v>
      </c>
      <c r="X42" s="3">
        <v>40</v>
      </c>
      <c r="Y42" s="3">
        <v>3500</v>
      </c>
      <c r="Z42" s="3">
        <v>175000</v>
      </c>
    </row>
    <row r="43" spans="1:31">
      <c r="A43" s="27" t="s">
        <v>22563</v>
      </c>
      <c r="B43" s="3">
        <v>910051</v>
      </c>
      <c r="C43" s="3">
        <v>0</v>
      </c>
      <c r="D43" s="3">
        <v>5357</v>
      </c>
      <c r="E43" s="3">
        <f>0</f>
        <v>0</v>
      </c>
      <c r="F43" s="3">
        <f>0</f>
        <v>0</v>
      </c>
      <c r="G43" s="3">
        <v>0</v>
      </c>
      <c r="H43" s="3">
        <v>0</v>
      </c>
      <c r="I43" s="3">
        <v>0</v>
      </c>
      <c r="J43" s="3">
        <v>0</v>
      </c>
      <c r="K43" s="3">
        <v>0</v>
      </c>
      <c r="L43" s="3">
        <v>0</v>
      </c>
      <c r="M43" s="3">
        <v>900</v>
      </c>
      <c r="N43" s="3">
        <v>0</v>
      </c>
      <c r="O43" s="3">
        <v>200000</v>
      </c>
      <c r="Q43" s="3">
        <v>0</v>
      </c>
      <c r="R43" s="3">
        <v>41</v>
      </c>
      <c r="S43" s="3">
        <v>0</v>
      </c>
      <c r="T43" s="3">
        <v>820</v>
      </c>
      <c r="U43" s="3">
        <v>0</v>
      </c>
      <c r="V43" s="3">
        <v>0</v>
      </c>
      <c r="X43" s="3">
        <v>41</v>
      </c>
      <c r="Y43" s="3">
        <v>3600</v>
      </c>
      <c r="Z43" s="3">
        <v>180000</v>
      </c>
    </row>
    <row r="44" spans="1:31">
      <c r="A44" s="27" t="s">
        <v>22564</v>
      </c>
      <c r="B44" s="3">
        <v>910052</v>
      </c>
      <c r="C44" s="3">
        <v>0</v>
      </c>
      <c r="D44" s="3">
        <f>0</f>
        <v>0</v>
      </c>
      <c r="E44" s="3">
        <v>5357</v>
      </c>
      <c r="F44" s="3">
        <v>5357</v>
      </c>
      <c r="G44" s="3">
        <v>0</v>
      </c>
      <c r="H44" s="3">
        <v>0</v>
      </c>
      <c r="I44" s="3">
        <v>0</v>
      </c>
      <c r="J44" s="3">
        <v>0</v>
      </c>
      <c r="K44" s="3">
        <v>0</v>
      </c>
      <c r="L44" s="3">
        <v>0</v>
      </c>
      <c r="M44" s="3">
        <v>0</v>
      </c>
      <c r="N44" s="3">
        <v>900</v>
      </c>
      <c r="O44" s="3">
        <v>200000</v>
      </c>
      <c r="Q44" s="3">
        <v>0</v>
      </c>
      <c r="R44" s="3">
        <v>42</v>
      </c>
      <c r="S44" s="3">
        <v>0</v>
      </c>
      <c r="T44" s="3">
        <v>840</v>
      </c>
      <c r="U44" s="3">
        <v>0</v>
      </c>
      <c r="V44" s="3">
        <v>0</v>
      </c>
      <c r="X44" s="3">
        <v>42</v>
      </c>
      <c r="Y44" s="3">
        <v>3700</v>
      </c>
      <c r="Z44" s="3">
        <v>185000</v>
      </c>
    </row>
    <row r="45" spans="1:31">
      <c r="A45" s="27" t="s">
        <v>22565</v>
      </c>
      <c r="B45" s="3">
        <v>910053</v>
      </c>
      <c r="C45" s="3">
        <v>0</v>
      </c>
      <c r="D45" s="3">
        <v>5357</v>
      </c>
      <c r="E45" s="3">
        <f>0</f>
        <v>0</v>
      </c>
      <c r="F45" s="3">
        <f>0</f>
        <v>0</v>
      </c>
      <c r="G45" s="3">
        <v>0</v>
      </c>
      <c r="H45" s="3">
        <v>0</v>
      </c>
      <c r="I45" s="3">
        <v>2700</v>
      </c>
      <c r="J45" s="3">
        <v>0</v>
      </c>
      <c r="K45" s="3">
        <v>0</v>
      </c>
      <c r="L45" s="3">
        <v>0</v>
      </c>
      <c r="M45" s="3">
        <v>0</v>
      </c>
      <c r="N45" s="3">
        <v>0</v>
      </c>
      <c r="O45" s="3">
        <v>227000</v>
      </c>
      <c r="Q45" s="3">
        <v>0</v>
      </c>
      <c r="R45" s="3">
        <v>43</v>
      </c>
      <c r="S45" s="3">
        <v>0</v>
      </c>
      <c r="T45" s="3">
        <v>860</v>
      </c>
      <c r="U45" s="3">
        <v>0</v>
      </c>
      <c r="V45" s="3">
        <v>0</v>
      </c>
      <c r="X45" s="3">
        <v>43</v>
      </c>
      <c r="Y45" s="3">
        <v>3800</v>
      </c>
      <c r="Z45" s="3">
        <v>190000</v>
      </c>
    </row>
    <row r="46" spans="1:31">
      <c r="A46" s="27" t="s">
        <v>22566</v>
      </c>
      <c r="B46" s="3">
        <v>910054</v>
      </c>
      <c r="C46" s="3">
        <v>96428</v>
      </c>
      <c r="D46" s="3">
        <f>0</f>
        <v>0</v>
      </c>
      <c r="E46" s="3">
        <f>0</f>
        <v>0</v>
      </c>
      <c r="F46" s="3">
        <f>0</f>
        <v>0</v>
      </c>
      <c r="G46" s="3">
        <v>0</v>
      </c>
      <c r="H46" s="3">
        <v>0</v>
      </c>
      <c r="I46" s="3">
        <v>0</v>
      </c>
      <c r="J46" s="3">
        <v>2700</v>
      </c>
      <c r="K46" s="3">
        <v>0</v>
      </c>
      <c r="L46" s="3">
        <v>0</v>
      </c>
      <c r="M46" s="3">
        <v>0</v>
      </c>
      <c r="N46" s="3">
        <v>0</v>
      </c>
      <c r="O46" s="3">
        <v>227000</v>
      </c>
      <c r="Q46" s="3">
        <v>0</v>
      </c>
      <c r="R46" s="3">
        <v>44</v>
      </c>
      <c r="S46" s="3">
        <v>0</v>
      </c>
      <c r="T46" s="3">
        <v>880</v>
      </c>
      <c r="U46" s="3">
        <v>0</v>
      </c>
      <c r="V46" s="3">
        <v>0</v>
      </c>
      <c r="X46" s="3">
        <v>44</v>
      </c>
      <c r="Y46" s="3">
        <v>3900</v>
      </c>
      <c r="Z46" s="3">
        <v>195000</v>
      </c>
    </row>
    <row r="47" spans="1:31">
      <c r="A47" s="27" t="s">
        <v>22567</v>
      </c>
      <c r="B47" s="3">
        <v>910055</v>
      </c>
      <c r="C47" s="3">
        <v>96428</v>
      </c>
      <c r="D47" s="3">
        <f>0</f>
        <v>0</v>
      </c>
      <c r="E47" s="3">
        <f>0</f>
        <v>0</v>
      </c>
      <c r="F47" s="3">
        <f>0</f>
        <v>0</v>
      </c>
      <c r="G47" s="3">
        <v>0</v>
      </c>
      <c r="H47" s="3">
        <v>0</v>
      </c>
      <c r="I47" s="3">
        <v>0</v>
      </c>
      <c r="J47" s="3">
        <v>0</v>
      </c>
      <c r="K47" s="3">
        <v>2700</v>
      </c>
      <c r="L47" s="3">
        <v>0</v>
      </c>
      <c r="M47" s="3">
        <v>0</v>
      </c>
      <c r="N47" s="3">
        <v>0</v>
      </c>
      <c r="O47" s="3">
        <v>227000</v>
      </c>
      <c r="Q47" s="3">
        <v>0</v>
      </c>
      <c r="R47" s="3">
        <v>45</v>
      </c>
      <c r="S47" s="3">
        <v>0</v>
      </c>
      <c r="T47" s="3">
        <v>900</v>
      </c>
      <c r="U47" s="3">
        <v>0</v>
      </c>
      <c r="V47" s="3">
        <v>0</v>
      </c>
      <c r="X47" s="3">
        <v>45</v>
      </c>
      <c r="Y47" s="3">
        <v>4000</v>
      </c>
      <c r="Z47" s="3">
        <v>200000</v>
      </c>
    </row>
    <row r="48" spans="1:31">
      <c r="A48" s="27" t="s">
        <v>22568</v>
      </c>
      <c r="B48" s="3">
        <v>910056</v>
      </c>
      <c r="C48" s="3">
        <v>0</v>
      </c>
      <c r="D48" s="3">
        <v>5357</v>
      </c>
      <c r="E48" s="3">
        <f>0</f>
        <v>0</v>
      </c>
      <c r="F48" s="3">
        <f>0</f>
        <v>0</v>
      </c>
      <c r="G48" s="3">
        <v>0</v>
      </c>
      <c r="H48" s="3">
        <v>2700</v>
      </c>
      <c r="I48" s="3">
        <v>0</v>
      </c>
      <c r="J48" s="3">
        <v>0</v>
      </c>
      <c r="K48" s="3">
        <v>0</v>
      </c>
      <c r="L48" s="3">
        <v>0</v>
      </c>
      <c r="M48" s="3">
        <v>0</v>
      </c>
      <c r="N48" s="3">
        <v>0</v>
      </c>
      <c r="O48" s="3">
        <v>227000</v>
      </c>
      <c r="Q48" s="3">
        <v>0</v>
      </c>
      <c r="R48" s="3">
        <v>46</v>
      </c>
      <c r="S48" s="3">
        <v>0</v>
      </c>
      <c r="T48" s="3">
        <v>920</v>
      </c>
      <c r="U48" s="3">
        <v>0</v>
      </c>
      <c r="V48" s="3">
        <v>0</v>
      </c>
      <c r="X48" s="3">
        <v>46</v>
      </c>
      <c r="Y48" s="3">
        <v>4100</v>
      </c>
      <c r="Z48" s="3">
        <v>205000</v>
      </c>
    </row>
    <row r="49" spans="1:26">
      <c r="A49" s="27" t="s">
        <v>22569</v>
      </c>
      <c r="B49" s="3">
        <v>910057</v>
      </c>
      <c r="C49" s="3">
        <v>96428</v>
      </c>
      <c r="D49" s="3">
        <f>0</f>
        <v>0</v>
      </c>
      <c r="E49" s="3">
        <f>0</f>
        <v>0</v>
      </c>
      <c r="F49" s="3">
        <f>0</f>
        <v>0</v>
      </c>
      <c r="G49" s="3">
        <v>0</v>
      </c>
      <c r="H49" s="3">
        <v>0</v>
      </c>
      <c r="I49" s="3">
        <v>0</v>
      </c>
      <c r="J49" s="3">
        <v>0</v>
      </c>
      <c r="K49" s="3">
        <v>0</v>
      </c>
      <c r="L49" s="3">
        <v>2700</v>
      </c>
      <c r="M49" s="3">
        <v>0</v>
      </c>
      <c r="N49" s="3">
        <v>0</v>
      </c>
      <c r="O49" s="3">
        <v>227000</v>
      </c>
      <c r="Q49" s="3">
        <v>0</v>
      </c>
      <c r="R49" s="3">
        <v>47</v>
      </c>
      <c r="S49" s="3">
        <v>0</v>
      </c>
      <c r="T49" s="3">
        <v>940</v>
      </c>
      <c r="U49" s="3">
        <v>0</v>
      </c>
      <c r="V49" s="3">
        <v>0</v>
      </c>
      <c r="X49" s="3">
        <v>47</v>
      </c>
      <c r="Y49" s="3">
        <v>4200</v>
      </c>
      <c r="Z49" s="3">
        <v>210000</v>
      </c>
    </row>
    <row r="50" spans="1:26">
      <c r="A50" s="27" t="s">
        <v>22570</v>
      </c>
      <c r="B50" s="3">
        <v>910058</v>
      </c>
      <c r="C50" s="3">
        <v>0</v>
      </c>
      <c r="D50" s="3">
        <v>5357</v>
      </c>
      <c r="E50" s="3">
        <f>0</f>
        <v>0</v>
      </c>
      <c r="F50" s="3">
        <f>0</f>
        <v>0</v>
      </c>
      <c r="G50" s="3">
        <v>2700</v>
      </c>
      <c r="H50" s="3">
        <v>0</v>
      </c>
      <c r="I50" s="3">
        <v>0</v>
      </c>
      <c r="J50" s="3">
        <v>0</v>
      </c>
      <c r="K50" s="3">
        <v>0</v>
      </c>
      <c r="L50" s="3">
        <v>0</v>
      </c>
      <c r="M50" s="3">
        <v>0</v>
      </c>
      <c r="N50" s="3">
        <v>0</v>
      </c>
      <c r="O50" s="3">
        <v>227000</v>
      </c>
      <c r="Q50" s="3">
        <v>0</v>
      </c>
      <c r="R50" s="3">
        <v>48</v>
      </c>
      <c r="S50" s="3">
        <v>0</v>
      </c>
      <c r="T50" s="3">
        <v>960</v>
      </c>
      <c r="U50" s="3">
        <v>0</v>
      </c>
      <c r="V50" s="3">
        <v>0</v>
      </c>
      <c r="X50" s="3">
        <v>48</v>
      </c>
      <c r="Y50" s="3">
        <v>4300</v>
      </c>
      <c r="Z50" s="3">
        <v>215000</v>
      </c>
    </row>
    <row r="51" spans="1:26">
      <c r="A51" s="27" t="s">
        <v>22571</v>
      </c>
      <c r="B51" s="3">
        <v>910061</v>
      </c>
      <c r="C51" s="3">
        <v>0</v>
      </c>
      <c r="D51" s="3">
        <v>7500</v>
      </c>
      <c r="E51" s="3">
        <f>0</f>
        <v>0</v>
      </c>
      <c r="F51" s="3">
        <f>0</f>
        <v>0</v>
      </c>
      <c r="G51" s="3">
        <v>0</v>
      </c>
      <c r="H51" s="3">
        <v>0</v>
      </c>
      <c r="I51" s="3">
        <v>0</v>
      </c>
      <c r="J51" s="3">
        <v>0</v>
      </c>
      <c r="K51" s="3">
        <v>0</v>
      </c>
      <c r="L51" s="3">
        <v>0</v>
      </c>
      <c r="M51" s="3">
        <v>1200</v>
      </c>
      <c r="N51" s="3">
        <v>0</v>
      </c>
      <c r="O51" s="3">
        <v>350000</v>
      </c>
      <c r="Q51" s="3">
        <v>0</v>
      </c>
      <c r="R51" s="3">
        <v>49</v>
      </c>
      <c r="S51" s="3">
        <v>0</v>
      </c>
      <c r="T51" s="3">
        <v>980</v>
      </c>
      <c r="U51" s="3">
        <v>0</v>
      </c>
      <c r="V51" s="3">
        <v>0</v>
      </c>
      <c r="X51" s="3">
        <v>49</v>
      </c>
      <c r="Y51" s="3">
        <v>4400</v>
      </c>
      <c r="Z51" s="3">
        <v>220000</v>
      </c>
    </row>
    <row r="52" spans="1:26">
      <c r="A52" s="27" t="s">
        <v>22572</v>
      </c>
      <c r="B52" s="3">
        <v>910062</v>
      </c>
      <c r="C52" s="3">
        <v>0</v>
      </c>
      <c r="D52" s="3">
        <f>0</f>
        <v>0</v>
      </c>
      <c r="E52" s="3">
        <v>7500</v>
      </c>
      <c r="F52" s="3">
        <v>7500</v>
      </c>
      <c r="G52" s="3">
        <v>0</v>
      </c>
      <c r="H52" s="3">
        <v>0</v>
      </c>
      <c r="I52" s="3">
        <v>0</v>
      </c>
      <c r="J52" s="3">
        <v>0</v>
      </c>
      <c r="K52" s="3">
        <v>0</v>
      </c>
      <c r="L52" s="3">
        <v>0</v>
      </c>
      <c r="M52" s="3">
        <v>0</v>
      </c>
      <c r="N52" s="3">
        <v>1200</v>
      </c>
      <c r="O52" s="3">
        <v>350000</v>
      </c>
      <c r="Q52" s="3">
        <v>0</v>
      </c>
      <c r="R52" s="3">
        <v>50</v>
      </c>
      <c r="S52" s="3">
        <v>0</v>
      </c>
      <c r="T52" s="3">
        <v>1000</v>
      </c>
      <c r="U52" s="3">
        <v>0</v>
      </c>
      <c r="V52" s="3">
        <v>0</v>
      </c>
      <c r="X52" s="3">
        <v>50</v>
      </c>
      <c r="Y52" s="3">
        <v>4500</v>
      </c>
      <c r="Z52" s="3">
        <v>225000</v>
      </c>
    </row>
    <row r="53" spans="1:26">
      <c r="A53" s="27" t="s">
        <v>22573</v>
      </c>
      <c r="B53" s="3">
        <v>910063</v>
      </c>
      <c r="C53" s="3">
        <v>0</v>
      </c>
      <c r="D53" s="3">
        <v>7500</v>
      </c>
      <c r="E53" s="3">
        <f>0</f>
        <v>0</v>
      </c>
      <c r="F53" s="3">
        <f>0</f>
        <v>0</v>
      </c>
      <c r="G53" s="3">
        <v>0</v>
      </c>
      <c r="H53" s="3">
        <v>0</v>
      </c>
      <c r="I53" s="3">
        <v>3600</v>
      </c>
      <c r="J53" s="3">
        <v>0</v>
      </c>
      <c r="K53" s="3">
        <v>0</v>
      </c>
      <c r="L53" s="3">
        <v>0</v>
      </c>
      <c r="M53" s="3">
        <v>0</v>
      </c>
      <c r="N53" s="3">
        <v>0</v>
      </c>
      <c r="O53" s="3">
        <v>386000</v>
      </c>
      <c r="Q53" s="3">
        <v>0</v>
      </c>
      <c r="R53" s="3">
        <v>51</v>
      </c>
      <c r="S53" s="3">
        <v>0</v>
      </c>
      <c r="T53" s="3">
        <v>1020</v>
      </c>
      <c r="U53" s="3">
        <v>0</v>
      </c>
      <c r="V53" s="3">
        <v>0</v>
      </c>
      <c r="X53" s="3">
        <v>51</v>
      </c>
      <c r="Y53" s="3">
        <v>4600</v>
      </c>
      <c r="Z53" s="3">
        <v>230000</v>
      </c>
    </row>
    <row r="54" spans="1:26">
      <c r="A54" s="27" t="s">
        <v>22574</v>
      </c>
      <c r="B54" s="3">
        <v>910064</v>
      </c>
      <c r="C54" s="3">
        <v>135000</v>
      </c>
      <c r="D54" s="3">
        <f>0</f>
        <v>0</v>
      </c>
      <c r="E54" s="3">
        <f>0</f>
        <v>0</v>
      </c>
      <c r="F54" s="3">
        <f>0</f>
        <v>0</v>
      </c>
      <c r="G54" s="3">
        <v>0</v>
      </c>
      <c r="H54" s="3">
        <v>0</v>
      </c>
      <c r="I54" s="3">
        <v>0</v>
      </c>
      <c r="J54" s="3">
        <v>3600</v>
      </c>
      <c r="K54" s="3">
        <v>0</v>
      </c>
      <c r="L54" s="3">
        <v>0</v>
      </c>
      <c r="M54" s="3">
        <v>0</v>
      </c>
      <c r="N54" s="3">
        <v>0</v>
      </c>
      <c r="O54" s="3">
        <v>386000</v>
      </c>
      <c r="Q54" s="3">
        <v>0</v>
      </c>
      <c r="R54" s="3">
        <v>52</v>
      </c>
      <c r="S54" s="3">
        <v>0</v>
      </c>
      <c r="T54" s="3">
        <v>1040</v>
      </c>
      <c r="U54" s="3">
        <v>0</v>
      </c>
      <c r="V54" s="3">
        <v>0</v>
      </c>
      <c r="X54" s="3">
        <v>52</v>
      </c>
      <c r="Y54" s="3">
        <v>4700</v>
      </c>
      <c r="Z54" s="3">
        <v>235000</v>
      </c>
    </row>
    <row r="55" spans="1:26">
      <c r="A55" s="27" t="s">
        <v>22575</v>
      </c>
      <c r="B55" s="3">
        <v>910065</v>
      </c>
      <c r="C55" s="3">
        <v>135000</v>
      </c>
      <c r="D55" s="3">
        <f>0</f>
        <v>0</v>
      </c>
      <c r="E55" s="3">
        <f>0</f>
        <v>0</v>
      </c>
      <c r="F55" s="3">
        <f>0</f>
        <v>0</v>
      </c>
      <c r="G55" s="3">
        <v>0</v>
      </c>
      <c r="H55" s="3">
        <v>0</v>
      </c>
      <c r="I55" s="3">
        <v>0</v>
      </c>
      <c r="J55" s="3">
        <v>0</v>
      </c>
      <c r="K55" s="3">
        <v>3600</v>
      </c>
      <c r="L55" s="3">
        <v>0</v>
      </c>
      <c r="M55" s="3">
        <v>0</v>
      </c>
      <c r="N55" s="3">
        <v>0</v>
      </c>
      <c r="O55" s="3">
        <v>386000</v>
      </c>
      <c r="Q55" s="3">
        <v>0</v>
      </c>
      <c r="R55" s="3">
        <v>53</v>
      </c>
      <c r="S55" s="3">
        <v>0</v>
      </c>
      <c r="T55" s="3">
        <v>1060</v>
      </c>
      <c r="U55" s="3">
        <v>0</v>
      </c>
      <c r="V55" s="3">
        <v>0</v>
      </c>
      <c r="X55" s="3">
        <v>53</v>
      </c>
      <c r="Y55" s="3">
        <v>4800</v>
      </c>
      <c r="Z55" s="3">
        <v>240000</v>
      </c>
    </row>
    <row r="56" spans="1:26">
      <c r="A56" s="27" t="s">
        <v>22576</v>
      </c>
      <c r="B56" s="3">
        <v>910066</v>
      </c>
      <c r="C56" s="3">
        <v>0</v>
      </c>
      <c r="D56" s="3">
        <v>7500</v>
      </c>
      <c r="E56" s="3">
        <f>0</f>
        <v>0</v>
      </c>
      <c r="F56" s="3">
        <f>0</f>
        <v>0</v>
      </c>
      <c r="G56" s="3">
        <v>0</v>
      </c>
      <c r="H56" s="3">
        <v>3600</v>
      </c>
      <c r="I56" s="3">
        <v>0</v>
      </c>
      <c r="J56" s="3">
        <v>0</v>
      </c>
      <c r="K56" s="3">
        <v>0</v>
      </c>
      <c r="L56" s="3">
        <v>0</v>
      </c>
      <c r="M56" s="3">
        <v>0</v>
      </c>
      <c r="N56" s="3">
        <v>0</v>
      </c>
      <c r="O56" s="3">
        <v>386000</v>
      </c>
      <c r="Q56" s="3">
        <v>0</v>
      </c>
      <c r="R56" s="3">
        <v>54</v>
      </c>
      <c r="S56" s="3">
        <v>0</v>
      </c>
      <c r="T56" s="3">
        <v>1080</v>
      </c>
      <c r="U56" s="3">
        <v>0</v>
      </c>
      <c r="V56" s="3">
        <v>0</v>
      </c>
      <c r="X56" s="3">
        <v>54</v>
      </c>
      <c r="Y56" s="3">
        <v>4900</v>
      </c>
      <c r="Z56" s="3">
        <v>245000</v>
      </c>
    </row>
    <row r="57" spans="1:26">
      <c r="A57" s="27" t="s">
        <v>22577</v>
      </c>
      <c r="B57" s="3">
        <v>910067</v>
      </c>
      <c r="C57" s="3">
        <v>135000</v>
      </c>
      <c r="D57" s="3">
        <f>0</f>
        <v>0</v>
      </c>
      <c r="E57" s="3">
        <f>0</f>
        <v>0</v>
      </c>
      <c r="F57" s="3">
        <f>0</f>
        <v>0</v>
      </c>
      <c r="G57" s="3">
        <v>0</v>
      </c>
      <c r="H57" s="3">
        <v>0</v>
      </c>
      <c r="I57" s="3">
        <v>0</v>
      </c>
      <c r="J57" s="3">
        <v>0</v>
      </c>
      <c r="K57" s="3">
        <v>0</v>
      </c>
      <c r="L57" s="3">
        <v>3600</v>
      </c>
      <c r="M57" s="3">
        <v>0</v>
      </c>
      <c r="N57" s="3">
        <v>0</v>
      </c>
      <c r="O57" s="3">
        <v>386000</v>
      </c>
      <c r="Q57" s="3">
        <v>0</v>
      </c>
      <c r="R57" s="3">
        <v>55</v>
      </c>
      <c r="S57" s="3">
        <v>0</v>
      </c>
      <c r="T57" s="3">
        <v>1100</v>
      </c>
      <c r="U57" s="3">
        <v>0</v>
      </c>
      <c r="V57" s="3">
        <v>0</v>
      </c>
      <c r="X57" s="3">
        <v>55</v>
      </c>
      <c r="Y57" s="3">
        <v>5000</v>
      </c>
      <c r="Z57" s="3">
        <v>250000</v>
      </c>
    </row>
    <row r="58" spans="1:26">
      <c r="A58" s="27" t="s">
        <v>22578</v>
      </c>
      <c r="B58" s="3">
        <v>910068</v>
      </c>
      <c r="C58" s="3">
        <v>0</v>
      </c>
      <c r="D58" s="3">
        <v>7500</v>
      </c>
      <c r="E58" s="3">
        <f>0</f>
        <v>0</v>
      </c>
      <c r="F58" s="3">
        <f>0</f>
        <v>0</v>
      </c>
      <c r="G58" s="3">
        <v>3600</v>
      </c>
      <c r="H58" s="3">
        <v>0</v>
      </c>
      <c r="I58" s="3">
        <v>0</v>
      </c>
      <c r="J58" s="3">
        <v>0</v>
      </c>
      <c r="K58" s="3">
        <v>0</v>
      </c>
      <c r="L58" s="3">
        <v>0</v>
      </c>
      <c r="M58" s="3">
        <v>0</v>
      </c>
      <c r="N58" s="3">
        <v>0</v>
      </c>
      <c r="O58" s="3">
        <v>386000</v>
      </c>
      <c r="Q58" s="3">
        <v>0</v>
      </c>
      <c r="R58" s="3">
        <v>56</v>
      </c>
      <c r="S58" s="3">
        <v>0</v>
      </c>
      <c r="T58" s="3">
        <v>1120</v>
      </c>
      <c r="U58" s="3">
        <v>0</v>
      </c>
      <c r="V58" s="3">
        <v>0</v>
      </c>
      <c r="X58" s="3">
        <v>56</v>
      </c>
      <c r="Y58" s="3">
        <v>5100</v>
      </c>
      <c r="Z58" s="3">
        <v>255000</v>
      </c>
    </row>
    <row r="59" spans="1:26">
      <c r="Q59" s="3">
        <v>0</v>
      </c>
      <c r="R59" s="3">
        <v>57</v>
      </c>
      <c r="S59" s="3">
        <v>0</v>
      </c>
      <c r="T59" s="3">
        <v>1140</v>
      </c>
      <c r="U59" s="3">
        <v>0</v>
      </c>
      <c r="V59" s="3">
        <v>0</v>
      </c>
      <c r="X59" s="3">
        <v>57</v>
      </c>
      <c r="Y59" s="3">
        <v>5200</v>
      </c>
      <c r="Z59" s="3">
        <v>260000</v>
      </c>
    </row>
    <row r="60" spans="1:26">
      <c r="Q60" s="3">
        <v>0</v>
      </c>
      <c r="R60" s="3">
        <v>58</v>
      </c>
      <c r="S60" s="3">
        <v>0</v>
      </c>
      <c r="T60" s="3">
        <v>1160</v>
      </c>
      <c r="U60" s="3">
        <v>0</v>
      </c>
      <c r="V60" s="3">
        <v>0</v>
      </c>
      <c r="X60" s="3">
        <v>58</v>
      </c>
      <c r="Y60" s="3">
        <v>5300</v>
      </c>
      <c r="Z60" s="3">
        <v>265000</v>
      </c>
    </row>
    <row r="61" spans="1:26">
      <c r="Q61" s="3">
        <v>0</v>
      </c>
      <c r="R61" s="3">
        <v>59</v>
      </c>
      <c r="S61" s="3">
        <v>0</v>
      </c>
      <c r="T61" s="3">
        <v>1180</v>
      </c>
      <c r="U61" s="3">
        <v>0</v>
      </c>
      <c r="V61" s="3">
        <v>0</v>
      </c>
      <c r="X61" s="3">
        <v>59</v>
      </c>
      <c r="Y61" s="3">
        <v>5400</v>
      </c>
      <c r="Z61" s="3">
        <v>270000</v>
      </c>
    </row>
    <row r="62" spans="1:26">
      <c r="Q62" s="3">
        <v>0</v>
      </c>
      <c r="R62" s="3">
        <v>60</v>
      </c>
      <c r="S62" s="3">
        <v>0</v>
      </c>
      <c r="T62" s="3">
        <v>1200</v>
      </c>
      <c r="U62" s="3">
        <v>0</v>
      </c>
      <c r="V62" s="3">
        <v>0</v>
      </c>
      <c r="X62" s="3">
        <v>60</v>
      </c>
      <c r="Y62" s="3">
        <v>5500</v>
      </c>
      <c r="Z62" s="3">
        <v>275000</v>
      </c>
    </row>
    <row r="63" spans="1:26">
      <c r="Q63" s="3">
        <v>1</v>
      </c>
      <c r="R63" s="3">
        <v>1</v>
      </c>
      <c r="S63" s="3">
        <v>0</v>
      </c>
      <c r="T63" s="3">
        <v>0</v>
      </c>
      <c r="U63" s="3">
        <v>20</v>
      </c>
      <c r="V63" s="3">
        <v>20</v>
      </c>
    </row>
    <row r="64" spans="1:26">
      <c r="Q64" s="3">
        <v>1</v>
      </c>
      <c r="R64" s="3">
        <v>2</v>
      </c>
      <c r="S64" s="3">
        <v>0</v>
      </c>
      <c r="T64" s="3">
        <v>0</v>
      </c>
      <c r="U64" s="3">
        <v>40</v>
      </c>
      <c r="V64" s="3">
        <v>40</v>
      </c>
    </row>
    <row r="65" spans="17:22">
      <c r="Q65" s="3">
        <v>1</v>
      </c>
      <c r="R65" s="3">
        <v>3</v>
      </c>
      <c r="S65" s="3">
        <v>0</v>
      </c>
      <c r="T65" s="3">
        <v>0</v>
      </c>
      <c r="U65" s="3">
        <v>60</v>
      </c>
      <c r="V65" s="3">
        <v>60</v>
      </c>
    </row>
    <row r="66" spans="17:22">
      <c r="Q66" s="3">
        <v>1</v>
      </c>
      <c r="R66" s="3">
        <v>4</v>
      </c>
      <c r="S66" s="3">
        <v>0</v>
      </c>
      <c r="T66" s="3">
        <v>0</v>
      </c>
      <c r="U66" s="3">
        <v>80</v>
      </c>
      <c r="V66" s="3">
        <v>80</v>
      </c>
    </row>
    <row r="67" spans="17:22">
      <c r="Q67" s="3">
        <v>1</v>
      </c>
      <c r="R67" s="3">
        <v>5</v>
      </c>
      <c r="S67" s="3">
        <v>0</v>
      </c>
      <c r="T67" s="3">
        <v>0</v>
      </c>
      <c r="U67" s="3">
        <v>100</v>
      </c>
      <c r="V67" s="3">
        <v>100</v>
      </c>
    </row>
    <row r="68" spans="17:22">
      <c r="Q68" s="3">
        <v>1</v>
      </c>
      <c r="R68" s="3">
        <v>6</v>
      </c>
      <c r="S68" s="3">
        <v>0</v>
      </c>
      <c r="T68" s="3">
        <v>0</v>
      </c>
      <c r="U68" s="3">
        <v>120</v>
      </c>
      <c r="V68" s="3">
        <v>120</v>
      </c>
    </row>
    <row r="69" spans="17:22">
      <c r="Q69" s="3">
        <v>1</v>
      </c>
      <c r="R69" s="3">
        <v>7</v>
      </c>
      <c r="S69" s="3">
        <v>0</v>
      </c>
      <c r="T69" s="3">
        <v>0</v>
      </c>
      <c r="U69" s="3">
        <v>140</v>
      </c>
      <c r="V69" s="3">
        <v>140</v>
      </c>
    </row>
    <row r="70" spans="17:22">
      <c r="Q70" s="3">
        <v>1</v>
      </c>
      <c r="R70" s="3">
        <v>8</v>
      </c>
      <c r="S70" s="3">
        <v>0</v>
      </c>
      <c r="T70" s="3">
        <v>0</v>
      </c>
      <c r="U70" s="3">
        <v>160</v>
      </c>
      <c r="V70" s="3">
        <v>160</v>
      </c>
    </row>
    <row r="71" spans="17:22">
      <c r="Q71" s="3">
        <v>1</v>
      </c>
      <c r="R71" s="3">
        <v>9</v>
      </c>
      <c r="S71" s="3">
        <v>0</v>
      </c>
      <c r="T71" s="3">
        <v>0</v>
      </c>
      <c r="U71" s="3">
        <v>180</v>
      </c>
      <c r="V71" s="3">
        <v>180</v>
      </c>
    </row>
    <row r="72" spans="17:22">
      <c r="Q72" s="3">
        <v>1</v>
      </c>
      <c r="R72" s="3">
        <v>10</v>
      </c>
      <c r="S72" s="3">
        <v>0</v>
      </c>
      <c r="T72" s="3">
        <v>0</v>
      </c>
      <c r="U72" s="3">
        <v>200</v>
      </c>
      <c r="V72" s="3">
        <v>200</v>
      </c>
    </row>
    <row r="73" spans="17:22">
      <c r="Q73" s="3">
        <v>1</v>
      </c>
      <c r="R73" s="3">
        <v>11</v>
      </c>
      <c r="S73" s="3">
        <v>0</v>
      </c>
      <c r="T73" s="3">
        <v>0</v>
      </c>
      <c r="U73" s="3">
        <v>220</v>
      </c>
      <c r="V73" s="3">
        <v>220</v>
      </c>
    </row>
    <row r="74" spans="17:22">
      <c r="Q74" s="3">
        <v>1</v>
      </c>
      <c r="R74" s="3">
        <v>12</v>
      </c>
      <c r="S74" s="3">
        <v>0</v>
      </c>
      <c r="T74" s="3">
        <v>0</v>
      </c>
      <c r="U74" s="3">
        <v>240</v>
      </c>
      <c r="V74" s="3">
        <v>240</v>
      </c>
    </row>
    <row r="75" spans="17:22">
      <c r="Q75" s="3">
        <v>1</v>
      </c>
      <c r="R75" s="3">
        <v>13</v>
      </c>
      <c r="S75" s="3">
        <v>0</v>
      </c>
      <c r="T75" s="3">
        <v>0</v>
      </c>
      <c r="U75" s="3">
        <v>260</v>
      </c>
      <c r="V75" s="3">
        <v>260</v>
      </c>
    </row>
    <row r="76" spans="17:22">
      <c r="Q76" s="3">
        <v>1</v>
      </c>
      <c r="R76" s="3">
        <v>14</v>
      </c>
      <c r="S76" s="3">
        <v>0</v>
      </c>
      <c r="T76" s="3">
        <v>0</v>
      </c>
      <c r="U76" s="3">
        <v>280</v>
      </c>
      <c r="V76" s="3">
        <v>280</v>
      </c>
    </row>
    <row r="77" spans="17:22">
      <c r="Q77" s="3">
        <v>1</v>
      </c>
      <c r="R77" s="3">
        <v>15</v>
      </c>
      <c r="S77" s="3">
        <v>0</v>
      </c>
      <c r="T77" s="3">
        <v>0</v>
      </c>
      <c r="U77" s="3">
        <v>300</v>
      </c>
      <c r="V77" s="3">
        <v>300</v>
      </c>
    </row>
    <row r="78" spans="17:22">
      <c r="Q78" s="3">
        <v>1</v>
      </c>
      <c r="R78" s="3">
        <v>16</v>
      </c>
      <c r="S78" s="3">
        <v>0</v>
      </c>
      <c r="T78" s="3">
        <v>0</v>
      </c>
      <c r="U78" s="3">
        <v>320</v>
      </c>
      <c r="V78" s="3">
        <v>320</v>
      </c>
    </row>
    <row r="79" spans="17:22">
      <c r="Q79" s="3">
        <v>1</v>
      </c>
      <c r="R79" s="3">
        <v>17</v>
      </c>
      <c r="S79" s="3">
        <v>0</v>
      </c>
      <c r="T79" s="3">
        <v>0</v>
      </c>
      <c r="U79" s="3">
        <v>340</v>
      </c>
      <c r="V79" s="3">
        <v>340</v>
      </c>
    </row>
    <row r="80" spans="17:22">
      <c r="Q80" s="3">
        <v>1</v>
      </c>
      <c r="R80" s="3">
        <v>18</v>
      </c>
      <c r="S80" s="3">
        <v>0</v>
      </c>
      <c r="T80" s="3">
        <v>0</v>
      </c>
      <c r="U80" s="3">
        <v>360</v>
      </c>
      <c r="V80" s="3">
        <v>360</v>
      </c>
    </row>
    <row r="81" spans="17:22">
      <c r="Q81" s="3">
        <v>1</v>
      </c>
      <c r="R81" s="3">
        <v>19</v>
      </c>
      <c r="S81" s="3">
        <v>0</v>
      </c>
      <c r="T81" s="3">
        <v>0</v>
      </c>
      <c r="U81" s="3">
        <v>380</v>
      </c>
      <c r="V81" s="3">
        <v>380</v>
      </c>
    </row>
    <row r="82" spans="17:22">
      <c r="Q82" s="3">
        <v>1</v>
      </c>
      <c r="R82" s="3">
        <v>20</v>
      </c>
      <c r="S82" s="3">
        <v>0</v>
      </c>
      <c r="T82" s="3">
        <v>0</v>
      </c>
      <c r="U82" s="3">
        <v>400</v>
      </c>
      <c r="V82" s="3">
        <v>400</v>
      </c>
    </row>
    <row r="83" spans="17:22">
      <c r="Q83" s="3">
        <v>1</v>
      </c>
      <c r="R83" s="3">
        <v>21</v>
      </c>
      <c r="S83" s="3">
        <v>0</v>
      </c>
      <c r="T83" s="3">
        <v>0</v>
      </c>
      <c r="U83" s="3">
        <v>420</v>
      </c>
      <c r="V83" s="3">
        <v>420</v>
      </c>
    </row>
    <row r="84" spans="17:22">
      <c r="Q84" s="3">
        <v>1</v>
      </c>
      <c r="R84" s="3">
        <v>22</v>
      </c>
      <c r="S84" s="3">
        <v>0</v>
      </c>
      <c r="T84" s="3">
        <v>0</v>
      </c>
      <c r="U84" s="3">
        <v>440</v>
      </c>
      <c r="V84" s="3">
        <v>440</v>
      </c>
    </row>
    <row r="85" spans="17:22">
      <c r="Q85" s="3">
        <v>1</v>
      </c>
      <c r="R85" s="3">
        <v>23</v>
      </c>
      <c r="S85" s="3">
        <v>0</v>
      </c>
      <c r="T85" s="3">
        <v>0</v>
      </c>
      <c r="U85" s="3">
        <v>460</v>
      </c>
      <c r="V85" s="3">
        <v>460</v>
      </c>
    </row>
    <row r="86" spans="17:22">
      <c r="Q86" s="3">
        <v>1</v>
      </c>
      <c r="R86" s="3">
        <v>24</v>
      </c>
      <c r="S86" s="3">
        <v>0</v>
      </c>
      <c r="T86" s="3">
        <v>0</v>
      </c>
      <c r="U86" s="3">
        <v>480</v>
      </c>
      <c r="V86" s="3">
        <v>480</v>
      </c>
    </row>
    <row r="87" spans="17:22">
      <c r="Q87" s="3">
        <v>1</v>
      </c>
      <c r="R87" s="3">
        <v>25</v>
      </c>
      <c r="S87" s="3">
        <v>0</v>
      </c>
      <c r="T87" s="3">
        <v>0</v>
      </c>
      <c r="U87" s="3">
        <v>500</v>
      </c>
      <c r="V87" s="3">
        <v>500</v>
      </c>
    </row>
    <row r="88" spans="17:22">
      <c r="Q88" s="3">
        <v>1</v>
      </c>
      <c r="R88" s="3">
        <v>26</v>
      </c>
      <c r="S88" s="3">
        <v>0</v>
      </c>
      <c r="T88" s="3">
        <v>0</v>
      </c>
      <c r="U88" s="3">
        <v>520</v>
      </c>
      <c r="V88" s="3">
        <v>520</v>
      </c>
    </row>
    <row r="89" spans="17:22">
      <c r="Q89" s="3">
        <v>1</v>
      </c>
      <c r="R89" s="3">
        <v>27</v>
      </c>
      <c r="S89" s="3">
        <v>0</v>
      </c>
      <c r="T89" s="3">
        <v>0</v>
      </c>
      <c r="U89" s="3">
        <v>540</v>
      </c>
      <c r="V89" s="3">
        <v>540</v>
      </c>
    </row>
    <row r="90" spans="17:22">
      <c r="Q90" s="3">
        <v>1</v>
      </c>
      <c r="R90" s="3">
        <v>28</v>
      </c>
      <c r="S90" s="3">
        <v>0</v>
      </c>
      <c r="T90" s="3">
        <v>0</v>
      </c>
      <c r="U90" s="3">
        <v>560</v>
      </c>
      <c r="V90" s="3">
        <v>560</v>
      </c>
    </row>
    <row r="91" spans="17:22">
      <c r="Q91" s="3">
        <v>1</v>
      </c>
      <c r="R91" s="3">
        <v>29</v>
      </c>
      <c r="S91" s="3">
        <v>0</v>
      </c>
      <c r="T91" s="3">
        <v>0</v>
      </c>
      <c r="U91" s="3">
        <v>580</v>
      </c>
      <c r="V91" s="3">
        <v>580</v>
      </c>
    </row>
    <row r="92" spans="17:22">
      <c r="Q92" s="3">
        <v>1</v>
      </c>
      <c r="R92" s="3">
        <v>30</v>
      </c>
      <c r="S92" s="3">
        <v>0</v>
      </c>
      <c r="T92" s="3">
        <v>0</v>
      </c>
      <c r="U92" s="3">
        <v>600</v>
      </c>
      <c r="V92" s="3">
        <v>600</v>
      </c>
    </row>
    <row r="93" spans="17:22">
      <c r="Q93" s="3">
        <v>1</v>
      </c>
      <c r="R93" s="3">
        <v>31</v>
      </c>
      <c r="S93" s="3">
        <v>0</v>
      </c>
      <c r="T93" s="3">
        <v>0</v>
      </c>
      <c r="U93" s="3">
        <v>620</v>
      </c>
      <c r="V93" s="3">
        <v>620</v>
      </c>
    </row>
    <row r="94" spans="17:22">
      <c r="Q94" s="3">
        <v>1</v>
      </c>
      <c r="R94" s="3">
        <v>32</v>
      </c>
      <c r="S94" s="3">
        <v>0</v>
      </c>
      <c r="T94" s="3">
        <v>0</v>
      </c>
      <c r="U94" s="3">
        <v>640</v>
      </c>
      <c r="V94" s="3">
        <v>640</v>
      </c>
    </row>
    <row r="95" spans="17:22">
      <c r="Q95" s="3">
        <v>1</v>
      </c>
      <c r="R95" s="3">
        <v>33</v>
      </c>
      <c r="S95" s="3">
        <v>0</v>
      </c>
      <c r="T95" s="3">
        <v>0</v>
      </c>
      <c r="U95" s="3">
        <v>660</v>
      </c>
      <c r="V95" s="3">
        <v>660</v>
      </c>
    </row>
    <row r="96" spans="17:22">
      <c r="Q96" s="3">
        <v>1</v>
      </c>
      <c r="R96" s="3">
        <v>34</v>
      </c>
      <c r="S96" s="3">
        <v>0</v>
      </c>
      <c r="T96" s="3">
        <v>0</v>
      </c>
      <c r="U96" s="3">
        <v>680</v>
      </c>
      <c r="V96" s="3">
        <v>680</v>
      </c>
    </row>
    <row r="97" spans="17:22">
      <c r="Q97" s="3">
        <v>1</v>
      </c>
      <c r="R97" s="3">
        <v>35</v>
      </c>
      <c r="S97" s="3">
        <v>0</v>
      </c>
      <c r="T97" s="3">
        <v>0</v>
      </c>
      <c r="U97" s="3">
        <v>700</v>
      </c>
      <c r="V97" s="3">
        <v>700</v>
      </c>
    </row>
    <row r="98" spans="17:22">
      <c r="Q98" s="3">
        <v>1</v>
      </c>
      <c r="R98" s="3">
        <v>36</v>
      </c>
      <c r="S98" s="3">
        <v>0</v>
      </c>
      <c r="T98" s="3">
        <v>0</v>
      </c>
      <c r="U98" s="3">
        <v>720</v>
      </c>
      <c r="V98" s="3">
        <v>720</v>
      </c>
    </row>
    <row r="99" spans="17:22">
      <c r="Q99" s="3">
        <v>1</v>
      </c>
      <c r="R99" s="3">
        <v>37</v>
      </c>
      <c r="S99" s="3">
        <v>0</v>
      </c>
      <c r="T99" s="3">
        <v>0</v>
      </c>
      <c r="U99" s="3">
        <v>740</v>
      </c>
      <c r="V99" s="3">
        <v>740</v>
      </c>
    </row>
    <row r="100" spans="17:22">
      <c r="Q100" s="3">
        <v>1</v>
      </c>
      <c r="R100" s="3">
        <v>38</v>
      </c>
      <c r="S100" s="3">
        <v>0</v>
      </c>
      <c r="T100" s="3">
        <v>0</v>
      </c>
      <c r="U100" s="3">
        <v>760</v>
      </c>
      <c r="V100" s="3">
        <v>760</v>
      </c>
    </row>
    <row r="101" spans="17:22">
      <c r="Q101" s="3">
        <v>1</v>
      </c>
      <c r="R101" s="3">
        <v>39</v>
      </c>
      <c r="S101" s="3">
        <v>0</v>
      </c>
      <c r="T101" s="3">
        <v>0</v>
      </c>
      <c r="U101" s="3">
        <v>780</v>
      </c>
      <c r="V101" s="3">
        <v>780</v>
      </c>
    </row>
    <row r="102" spans="17:22">
      <c r="Q102" s="3">
        <v>1</v>
      </c>
      <c r="R102" s="3">
        <v>40</v>
      </c>
      <c r="S102" s="3">
        <v>0</v>
      </c>
      <c r="T102" s="3">
        <v>0</v>
      </c>
      <c r="U102" s="3">
        <v>800</v>
      </c>
      <c r="V102" s="3">
        <v>800</v>
      </c>
    </row>
    <row r="103" spans="17:22">
      <c r="Q103" s="3">
        <v>1</v>
      </c>
      <c r="R103" s="3">
        <v>41</v>
      </c>
      <c r="S103" s="3">
        <v>0</v>
      </c>
      <c r="T103" s="3">
        <v>0</v>
      </c>
      <c r="U103" s="3">
        <v>820</v>
      </c>
      <c r="V103" s="3">
        <v>820</v>
      </c>
    </row>
    <row r="104" spans="17:22">
      <c r="Q104" s="3">
        <v>1</v>
      </c>
      <c r="R104" s="3">
        <v>42</v>
      </c>
      <c r="S104" s="3">
        <v>0</v>
      </c>
      <c r="T104" s="3">
        <v>0</v>
      </c>
      <c r="U104" s="3">
        <v>840</v>
      </c>
      <c r="V104" s="3">
        <v>840</v>
      </c>
    </row>
    <row r="105" spans="17:22">
      <c r="Q105" s="3">
        <v>1</v>
      </c>
      <c r="R105" s="3">
        <v>43</v>
      </c>
      <c r="S105" s="3">
        <v>0</v>
      </c>
      <c r="T105" s="3">
        <v>0</v>
      </c>
      <c r="U105" s="3">
        <v>860</v>
      </c>
      <c r="V105" s="3">
        <v>860</v>
      </c>
    </row>
    <row r="106" spans="17:22">
      <c r="Q106" s="3">
        <v>1</v>
      </c>
      <c r="R106" s="3">
        <v>44</v>
      </c>
      <c r="S106" s="3">
        <v>0</v>
      </c>
      <c r="T106" s="3">
        <v>0</v>
      </c>
      <c r="U106" s="3">
        <v>880</v>
      </c>
      <c r="V106" s="3">
        <v>880</v>
      </c>
    </row>
    <row r="107" spans="17:22">
      <c r="Q107" s="3">
        <v>1</v>
      </c>
      <c r="R107" s="3">
        <v>45</v>
      </c>
      <c r="S107" s="3">
        <v>0</v>
      </c>
      <c r="T107" s="3">
        <v>0</v>
      </c>
      <c r="U107" s="3">
        <v>900</v>
      </c>
      <c r="V107" s="3">
        <v>900</v>
      </c>
    </row>
    <row r="108" spans="17:22">
      <c r="Q108" s="3">
        <v>1</v>
      </c>
      <c r="R108" s="3">
        <v>46</v>
      </c>
      <c r="S108" s="3">
        <v>0</v>
      </c>
      <c r="T108" s="3">
        <v>0</v>
      </c>
      <c r="U108" s="3">
        <v>920</v>
      </c>
      <c r="V108" s="3">
        <v>920</v>
      </c>
    </row>
    <row r="109" spans="17:22">
      <c r="Q109" s="3">
        <v>1</v>
      </c>
      <c r="R109" s="3">
        <v>47</v>
      </c>
      <c r="S109" s="3">
        <v>0</v>
      </c>
      <c r="T109" s="3">
        <v>0</v>
      </c>
      <c r="U109" s="3">
        <v>940</v>
      </c>
      <c r="V109" s="3">
        <v>940</v>
      </c>
    </row>
    <row r="110" spans="17:22">
      <c r="Q110" s="3">
        <v>1</v>
      </c>
      <c r="R110" s="3">
        <v>48</v>
      </c>
      <c r="S110" s="3">
        <v>0</v>
      </c>
      <c r="T110" s="3">
        <v>0</v>
      </c>
      <c r="U110" s="3">
        <v>960</v>
      </c>
      <c r="V110" s="3">
        <v>960</v>
      </c>
    </row>
    <row r="111" spans="17:22">
      <c r="Q111" s="3">
        <v>1</v>
      </c>
      <c r="R111" s="3">
        <v>49</v>
      </c>
      <c r="S111" s="3">
        <v>0</v>
      </c>
      <c r="T111" s="3">
        <v>0</v>
      </c>
      <c r="U111" s="3">
        <v>980</v>
      </c>
      <c r="V111" s="3">
        <v>980</v>
      </c>
    </row>
    <row r="112" spans="17:22">
      <c r="Q112" s="3">
        <v>1</v>
      </c>
      <c r="R112" s="3">
        <v>50</v>
      </c>
      <c r="S112" s="3">
        <v>0</v>
      </c>
      <c r="T112" s="3">
        <v>0</v>
      </c>
      <c r="U112" s="3">
        <v>1000</v>
      </c>
      <c r="V112" s="3">
        <v>1000</v>
      </c>
    </row>
    <row r="113" spans="17:22">
      <c r="Q113" s="3">
        <v>1</v>
      </c>
      <c r="R113" s="3">
        <v>51</v>
      </c>
      <c r="S113" s="3">
        <v>0</v>
      </c>
      <c r="T113" s="3">
        <v>0</v>
      </c>
      <c r="U113" s="3">
        <v>1020</v>
      </c>
      <c r="V113" s="3">
        <v>1020</v>
      </c>
    </row>
    <row r="114" spans="17:22">
      <c r="Q114" s="3">
        <v>1</v>
      </c>
      <c r="R114" s="3">
        <v>52</v>
      </c>
      <c r="S114" s="3">
        <v>0</v>
      </c>
      <c r="T114" s="3">
        <v>0</v>
      </c>
      <c r="U114" s="3">
        <v>1040</v>
      </c>
      <c r="V114" s="3">
        <v>1040</v>
      </c>
    </row>
    <row r="115" spans="17:22">
      <c r="Q115" s="3">
        <v>1</v>
      </c>
      <c r="R115" s="3">
        <v>53</v>
      </c>
      <c r="S115" s="3">
        <v>0</v>
      </c>
      <c r="T115" s="3">
        <v>0</v>
      </c>
      <c r="U115" s="3">
        <v>1060</v>
      </c>
      <c r="V115" s="3">
        <v>1060</v>
      </c>
    </row>
    <row r="116" spans="17:22">
      <c r="Q116" s="3">
        <v>1</v>
      </c>
      <c r="R116" s="3">
        <v>54</v>
      </c>
      <c r="S116" s="3">
        <v>0</v>
      </c>
      <c r="T116" s="3">
        <v>0</v>
      </c>
      <c r="U116" s="3">
        <v>1080</v>
      </c>
      <c r="V116" s="3">
        <v>1080</v>
      </c>
    </row>
    <row r="117" spans="17:22">
      <c r="Q117" s="3">
        <v>1</v>
      </c>
      <c r="R117" s="3">
        <v>55</v>
      </c>
      <c r="S117" s="3">
        <v>0</v>
      </c>
      <c r="T117" s="3">
        <v>0</v>
      </c>
      <c r="U117" s="3">
        <v>1100</v>
      </c>
      <c r="V117" s="3">
        <v>1100</v>
      </c>
    </row>
    <row r="118" spans="17:22">
      <c r="Q118" s="3">
        <v>1</v>
      </c>
      <c r="R118" s="3">
        <v>56</v>
      </c>
      <c r="S118" s="3">
        <v>0</v>
      </c>
      <c r="T118" s="3">
        <v>0</v>
      </c>
      <c r="U118" s="3">
        <v>1120</v>
      </c>
      <c r="V118" s="3">
        <v>1120</v>
      </c>
    </row>
    <row r="119" spans="17:22">
      <c r="Q119" s="3">
        <v>1</v>
      </c>
      <c r="R119" s="3">
        <v>57</v>
      </c>
      <c r="S119" s="3">
        <v>0</v>
      </c>
      <c r="T119" s="3">
        <v>0</v>
      </c>
      <c r="U119" s="3">
        <v>1140</v>
      </c>
      <c r="V119" s="3">
        <v>1140</v>
      </c>
    </row>
    <row r="120" spans="17:22">
      <c r="Q120" s="3">
        <v>1</v>
      </c>
      <c r="R120" s="3">
        <v>58</v>
      </c>
      <c r="S120" s="3">
        <v>0</v>
      </c>
      <c r="T120" s="3">
        <v>0</v>
      </c>
      <c r="U120" s="3">
        <v>1160</v>
      </c>
      <c r="V120" s="3">
        <v>1160</v>
      </c>
    </row>
    <row r="121" spans="17:22">
      <c r="Q121" s="3">
        <v>1</v>
      </c>
      <c r="R121" s="3">
        <v>59</v>
      </c>
      <c r="S121" s="3">
        <v>0</v>
      </c>
      <c r="T121" s="3">
        <v>0</v>
      </c>
      <c r="U121" s="3">
        <v>1180</v>
      </c>
      <c r="V121" s="3">
        <v>1180</v>
      </c>
    </row>
    <row r="122" spans="17:22">
      <c r="Q122" s="3">
        <v>1</v>
      </c>
      <c r="R122" s="3">
        <v>60</v>
      </c>
      <c r="S122" s="3">
        <v>0</v>
      </c>
      <c r="T122" s="3">
        <v>0</v>
      </c>
      <c r="U122" s="3">
        <v>1200</v>
      </c>
      <c r="V122" s="3">
        <v>1200</v>
      </c>
    </row>
    <row r="123" spans="17:22">
      <c r="Q123" s="3">
        <v>2</v>
      </c>
      <c r="R123" s="3">
        <v>1</v>
      </c>
      <c r="S123" s="3">
        <v>0</v>
      </c>
      <c r="T123" s="3">
        <v>20</v>
      </c>
      <c r="U123" s="3">
        <v>0</v>
      </c>
      <c r="V123" s="3">
        <v>0</v>
      </c>
    </row>
    <row r="124" spans="17:22">
      <c r="Q124" s="3">
        <v>2</v>
      </c>
      <c r="R124" s="3">
        <v>2</v>
      </c>
      <c r="S124" s="3">
        <v>0</v>
      </c>
      <c r="T124" s="3">
        <v>40</v>
      </c>
      <c r="U124" s="3">
        <v>0</v>
      </c>
      <c r="V124" s="3">
        <v>0</v>
      </c>
    </row>
    <row r="125" spans="17:22">
      <c r="Q125" s="3">
        <v>2</v>
      </c>
      <c r="R125" s="3">
        <v>3</v>
      </c>
      <c r="S125" s="3">
        <v>0</v>
      </c>
      <c r="T125" s="3">
        <v>60</v>
      </c>
      <c r="U125" s="3">
        <v>0</v>
      </c>
      <c r="V125" s="3">
        <v>0</v>
      </c>
    </row>
    <row r="126" spans="17:22">
      <c r="Q126" s="3">
        <v>2</v>
      </c>
      <c r="R126" s="3">
        <v>4</v>
      </c>
      <c r="S126" s="3">
        <v>0</v>
      </c>
      <c r="T126" s="3">
        <v>80</v>
      </c>
      <c r="U126" s="3">
        <v>0</v>
      </c>
      <c r="V126" s="3">
        <v>0</v>
      </c>
    </row>
    <row r="127" spans="17:22">
      <c r="Q127" s="3">
        <v>2</v>
      </c>
      <c r="R127" s="3">
        <v>5</v>
      </c>
      <c r="S127" s="3">
        <v>0</v>
      </c>
      <c r="T127" s="3">
        <v>100</v>
      </c>
      <c r="U127" s="3">
        <v>0</v>
      </c>
      <c r="V127" s="3">
        <v>0</v>
      </c>
    </row>
    <row r="128" spans="17:22">
      <c r="Q128" s="3">
        <v>2</v>
      </c>
      <c r="R128" s="3">
        <v>6</v>
      </c>
      <c r="S128" s="3">
        <v>0</v>
      </c>
      <c r="T128" s="3">
        <v>120</v>
      </c>
      <c r="U128" s="3">
        <v>0</v>
      </c>
      <c r="V128" s="3">
        <v>0</v>
      </c>
    </row>
    <row r="129" spans="17:22">
      <c r="Q129" s="3">
        <v>2</v>
      </c>
      <c r="R129" s="3">
        <v>7</v>
      </c>
      <c r="S129" s="3">
        <v>0</v>
      </c>
      <c r="T129" s="3">
        <v>140</v>
      </c>
      <c r="U129" s="3">
        <v>0</v>
      </c>
      <c r="V129" s="3">
        <v>0</v>
      </c>
    </row>
    <row r="130" spans="17:22">
      <c r="Q130" s="3">
        <v>2</v>
      </c>
      <c r="R130" s="3">
        <v>8</v>
      </c>
      <c r="S130" s="3">
        <v>0</v>
      </c>
      <c r="T130" s="3">
        <v>160</v>
      </c>
      <c r="U130" s="3">
        <v>0</v>
      </c>
      <c r="V130" s="3">
        <v>0</v>
      </c>
    </row>
    <row r="131" spans="17:22">
      <c r="Q131" s="3">
        <v>2</v>
      </c>
      <c r="R131" s="3">
        <v>9</v>
      </c>
      <c r="S131" s="3">
        <v>0</v>
      </c>
      <c r="T131" s="3">
        <v>180</v>
      </c>
      <c r="U131" s="3">
        <v>0</v>
      </c>
      <c r="V131" s="3">
        <v>0</v>
      </c>
    </row>
    <row r="132" spans="17:22">
      <c r="Q132" s="3">
        <v>2</v>
      </c>
      <c r="R132" s="3">
        <v>10</v>
      </c>
      <c r="S132" s="3">
        <v>0</v>
      </c>
      <c r="T132" s="3">
        <v>200</v>
      </c>
      <c r="U132" s="3">
        <v>0</v>
      </c>
      <c r="V132" s="3">
        <v>0</v>
      </c>
    </row>
    <row r="133" spans="17:22">
      <c r="Q133" s="3">
        <v>2</v>
      </c>
      <c r="R133" s="3">
        <v>11</v>
      </c>
      <c r="S133" s="3">
        <v>0</v>
      </c>
      <c r="T133" s="3">
        <v>220</v>
      </c>
      <c r="U133" s="3">
        <v>0</v>
      </c>
      <c r="V133" s="3">
        <v>0</v>
      </c>
    </row>
    <row r="134" spans="17:22">
      <c r="Q134" s="3">
        <v>2</v>
      </c>
      <c r="R134" s="3">
        <v>12</v>
      </c>
      <c r="S134" s="3">
        <v>0</v>
      </c>
      <c r="T134" s="3">
        <v>240</v>
      </c>
      <c r="U134" s="3">
        <v>0</v>
      </c>
      <c r="V134" s="3">
        <v>0</v>
      </c>
    </row>
    <row r="135" spans="17:22">
      <c r="Q135" s="3">
        <v>2</v>
      </c>
      <c r="R135" s="3">
        <v>13</v>
      </c>
      <c r="S135" s="3">
        <v>0</v>
      </c>
      <c r="T135" s="3">
        <v>260</v>
      </c>
      <c r="U135" s="3">
        <v>0</v>
      </c>
      <c r="V135" s="3">
        <v>0</v>
      </c>
    </row>
    <row r="136" spans="17:22">
      <c r="Q136" s="3">
        <v>2</v>
      </c>
      <c r="R136" s="3">
        <v>14</v>
      </c>
      <c r="S136" s="3">
        <v>0</v>
      </c>
      <c r="T136" s="3">
        <v>280</v>
      </c>
      <c r="U136" s="3">
        <v>0</v>
      </c>
      <c r="V136" s="3">
        <v>0</v>
      </c>
    </row>
    <row r="137" spans="17:22">
      <c r="Q137" s="3">
        <v>2</v>
      </c>
      <c r="R137" s="3">
        <v>15</v>
      </c>
      <c r="S137" s="3">
        <v>0</v>
      </c>
      <c r="T137" s="3">
        <v>300</v>
      </c>
      <c r="U137" s="3">
        <v>0</v>
      </c>
      <c r="V137" s="3">
        <v>0</v>
      </c>
    </row>
    <row r="138" spans="17:22">
      <c r="Q138" s="3">
        <v>2</v>
      </c>
      <c r="R138" s="3">
        <v>16</v>
      </c>
      <c r="S138" s="3">
        <v>0</v>
      </c>
      <c r="T138" s="3">
        <v>320</v>
      </c>
      <c r="U138" s="3">
        <v>0</v>
      </c>
      <c r="V138" s="3">
        <v>0</v>
      </c>
    </row>
    <row r="139" spans="17:22">
      <c r="Q139" s="3">
        <v>2</v>
      </c>
      <c r="R139" s="3">
        <v>17</v>
      </c>
      <c r="S139" s="3">
        <v>0</v>
      </c>
      <c r="T139" s="3">
        <v>340</v>
      </c>
      <c r="U139" s="3">
        <v>0</v>
      </c>
      <c r="V139" s="3">
        <v>0</v>
      </c>
    </row>
    <row r="140" spans="17:22">
      <c r="Q140" s="3">
        <v>2</v>
      </c>
      <c r="R140" s="3">
        <v>18</v>
      </c>
      <c r="S140" s="3">
        <v>0</v>
      </c>
      <c r="T140" s="3">
        <v>360</v>
      </c>
      <c r="U140" s="3">
        <v>0</v>
      </c>
      <c r="V140" s="3">
        <v>0</v>
      </c>
    </row>
    <row r="141" spans="17:22">
      <c r="Q141" s="3">
        <v>2</v>
      </c>
      <c r="R141" s="3">
        <v>19</v>
      </c>
      <c r="S141" s="3">
        <v>0</v>
      </c>
      <c r="T141" s="3">
        <v>380</v>
      </c>
      <c r="U141" s="3">
        <v>0</v>
      </c>
      <c r="V141" s="3">
        <v>0</v>
      </c>
    </row>
    <row r="142" spans="17:22">
      <c r="Q142" s="3">
        <v>2</v>
      </c>
      <c r="R142" s="3">
        <v>20</v>
      </c>
      <c r="S142" s="3">
        <v>0</v>
      </c>
      <c r="T142" s="3">
        <v>400</v>
      </c>
      <c r="U142" s="3">
        <v>0</v>
      </c>
      <c r="V142" s="3">
        <v>0</v>
      </c>
    </row>
    <row r="143" spans="17:22">
      <c r="Q143" s="3">
        <v>2</v>
      </c>
      <c r="R143" s="3">
        <v>21</v>
      </c>
      <c r="S143" s="3">
        <v>0</v>
      </c>
      <c r="T143" s="3">
        <v>420</v>
      </c>
      <c r="U143" s="3">
        <v>0</v>
      </c>
      <c r="V143" s="3">
        <v>0</v>
      </c>
    </row>
    <row r="144" spans="17:22">
      <c r="Q144" s="3">
        <v>2</v>
      </c>
      <c r="R144" s="3">
        <v>22</v>
      </c>
      <c r="S144" s="3">
        <v>0</v>
      </c>
      <c r="T144" s="3">
        <v>440</v>
      </c>
      <c r="U144" s="3">
        <v>0</v>
      </c>
      <c r="V144" s="3">
        <v>0</v>
      </c>
    </row>
    <row r="145" spans="17:22">
      <c r="Q145" s="3">
        <v>2</v>
      </c>
      <c r="R145" s="3">
        <v>23</v>
      </c>
      <c r="S145" s="3">
        <v>0</v>
      </c>
      <c r="T145" s="3">
        <v>460</v>
      </c>
      <c r="U145" s="3">
        <v>0</v>
      </c>
      <c r="V145" s="3">
        <v>0</v>
      </c>
    </row>
    <row r="146" spans="17:22">
      <c r="Q146" s="3">
        <v>2</v>
      </c>
      <c r="R146" s="3">
        <v>24</v>
      </c>
      <c r="S146" s="3">
        <v>0</v>
      </c>
      <c r="T146" s="3">
        <v>480</v>
      </c>
      <c r="U146" s="3">
        <v>0</v>
      </c>
      <c r="V146" s="3">
        <v>0</v>
      </c>
    </row>
    <row r="147" spans="17:22">
      <c r="Q147" s="3">
        <v>2</v>
      </c>
      <c r="R147" s="3">
        <v>25</v>
      </c>
      <c r="S147" s="3">
        <v>0</v>
      </c>
      <c r="T147" s="3">
        <v>500</v>
      </c>
      <c r="U147" s="3">
        <v>0</v>
      </c>
      <c r="V147" s="3">
        <v>0</v>
      </c>
    </row>
    <row r="148" spans="17:22">
      <c r="Q148" s="3">
        <v>2</v>
      </c>
      <c r="R148" s="3">
        <v>26</v>
      </c>
      <c r="S148" s="3">
        <v>0</v>
      </c>
      <c r="T148" s="3">
        <v>520</v>
      </c>
      <c r="U148" s="3">
        <v>0</v>
      </c>
      <c r="V148" s="3">
        <v>0</v>
      </c>
    </row>
    <row r="149" spans="17:22">
      <c r="Q149" s="3">
        <v>2</v>
      </c>
      <c r="R149" s="3">
        <v>27</v>
      </c>
      <c r="S149" s="3">
        <v>0</v>
      </c>
      <c r="T149" s="3">
        <v>540</v>
      </c>
      <c r="U149" s="3">
        <v>0</v>
      </c>
      <c r="V149" s="3">
        <v>0</v>
      </c>
    </row>
    <row r="150" spans="17:22">
      <c r="Q150" s="3">
        <v>2</v>
      </c>
      <c r="R150" s="3">
        <v>28</v>
      </c>
      <c r="S150" s="3">
        <v>0</v>
      </c>
      <c r="T150" s="3">
        <v>560</v>
      </c>
      <c r="U150" s="3">
        <v>0</v>
      </c>
      <c r="V150" s="3">
        <v>0</v>
      </c>
    </row>
    <row r="151" spans="17:22">
      <c r="Q151" s="3">
        <v>2</v>
      </c>
      <c r="R151" s="3">
        <v>29</v>
      </c>
      <c r="S151" s="3">
        <v>0</v>
      </c>
      <c r="T151" s="3">
        <v>580</v>
      </c>
      <c r="U151" s="3">
        <v>0</v>
      </c>
      <c r="V151" s="3">
        <v>0</v>
      </c>
    </row>
    <row r="152" spans="17:22">
      <c r="Q152" s="3">
        <v>2</v>
      </c>
      <c r="R152" s="3">
        <v>30</v>
      </c>
      <c r="S152" s="3">
        <v>0</v>
      </c>
      <c r="T152" s="3">
        <v>600</v>
      </c>
      <c r="U152" s="3">
        <v>0</v>
      </c>
      <c r="V152" s="3">
        <v>0</v>
      </c>
    </row>
    <row r="153" spans="17:22">
      <c r="Q153" s="3">
        <v>2</v>
      </c>
      <c r="R153" s="3">
        <v>31</v>
      </c>
      <c r="S153" s="3">
        <v>0</v>
      </c>
      <c r="T153" s="3">
        <v>620</v>
      </c>
      <c r="U153" s="3">
        <v>0</v>
      </c>
      <c r="V153" s="3">
        <v>0</v>
      </c>
    </row>
    <row r="154" spans="17:22">
      <c r="Q154" s="3">
        <v>2</v>
      </c>
      <c r="R154" s="3">
        <v>32</v>
      </c>
      <c r="S154" s="3">
        <v>0</v>
      </c>
      <c r="T154" s="3">
        <v>640</v>
      </c>
      <c r="U154" s="3">
        <v>0</v>
      </c>
      <c r="V154" s="3">
        <v>0</v>
      </c>
    </row>
    <row r="155" spans="17:22">
      <c r="Q155" s="3">
        <v>2</v>
      </c>
      <c r="R155" s="3">
        <v>33</v>
      </c>
      <c r="S155" s="3">
        <v>0</v>
      </c>
      <c r="T155" s="3">
        <v>660</v>
      </c>
      <c r="U155" s="3">
        <v>0</v>
      </c>
      <c r="V155" s="3">
        <v>0</v>
      </c>
    </row>
    <row r="156" spans="17:22">
      <c r="Q156" s="3">
        <v>2</v>
      </c>
      <c r="R156" s="3">
        <v>34</v>
      </c>
      <c r="S156" s="3">
        <v>0</v>
      </c>
      <c r="T156" s="3">
        <v>680</v>
      </c>
      <c r="U156" s="3">
        <v>0</v>
      </c>
      <c r="V156" s="3">
        <v>0</v>
      </c>
    </row>
    <row r="157" spans="17:22">
      <c r="Q157" s="3">
        <v>2</v>
      </c>
      <c r="R157" s="3">
        <v>35</v>
      </c>
      <c r="S157" s="3">
        <v>0</v>
      </c>
      <c r="T157" s="3">
        <v>700</v>
      </c>
      <c r="U157" s="3">
        <v>0</v>
      </c>
      <c r="V157" s="3">
        <v>0</v>
      </c>
    </row>
    <row r="158" spans="17:22">
      <c r="Q158" s="3">
        <v>2</v>
      </c>
      <c r="R158" s="3">
        <v>36</v>
      </c>
      <c r="S158" s="3">
        <v>0</v>
      </c>
      <c r="T158" s="3">
        <v>720</v>
      </c>
      <c r="U158" s="3">
        <v>0</v>
      </c>
      <c r="V158" s="3">
        <v>0</v>
      </c>
    </row>
    <row r="159" spans="17:22">
      <c r="Q159" s="3">
        <v>2</v>
      </c>
      <c r="R159" s="3">
        <v>37</v>
      </c>
      <c r="S159" s="3">
        <v>0</v>
      </c>
      <c r="T159" s="3">
        <v>740</v>
      </c>
      <c r="U159" s="3">
        <v>0</v>
      </c>
      <c r="V159" s="3">
        <v>0</v>
      </c>
    </row>
    <row r="160" spans="17:22">
      <c r="Q160" s="3">
        <v>2</v>
      </c>
      <c r="R160" s="3">
        <v>38</v>
      </c>
      <c r="S160" s="3">
        <v>0</v>
      </c>
      <c r="T160" s="3">
        <v>760</v>
      </c>
      <c r="U160" s="3">
        <v>0</v>
      </c>
      <c r="V160" s="3">
        <v>0</v>
      </c>
    </row>
    <row r="161" spans="17:22">
      <c r="Q161" s="3">
        <v>2</v>
      </c>
      <c r="R161" s="3">
        <v>39</v>
      </c>
      <c r="S161" s="3">
        <v>0</v>
      </c>
      <c r="T161" s="3">
        <v>780</v>
      </c>
      <c r="U161" s="3">
        <v>0</v>
      </c>
      <c r="V161" s="3">
        <v>0</v>
      </c>
    </row>
    <row r="162" spans="17:22">
      <c r="Q162" s="3">
        <v>2</v>
      </c>
      <c r="R162" s="3">
        <v>40</v>
      </c>
      <c r="S162" s="3">
        <v>0</v>
      </c>
      <c r="T162" s="3">
        <v>800</v>
      </c>
      <c r="U162" s="3">
        <v>0</v>
      </c>
      <c r="V162" s="3">
        <v>0</v>
      </c>
    </row>
    <row r="163" spans="17:22">
      <c r="Q163" s="3">
        <v>2</v>
      </c>
      <c r="R163" s="3">
        <v>41</v>
      </c>
      <c r="S163" s="3">
        <v>0</v>
      </c>
      <c r="T163" s="3">
        <v>820</v>
      </c>
      <c r="U163" s="3">
        <v>0</v>
      </c>
      <c r="V163" s="3">
        <v>0</v>
      </c>
    </row>
    <row r="164" spans="17:22">
      <c r="Q164" s="3">
        <v>2</v>
      </c>
      <c r="R164" s="3">
        <v>42</v>
      </c>
      <c r="S164" s="3">
        <v>0</v>
      </c>
      <c r="T164" s="3">
        <v>840</v>
      </c>
      <c r="U164" s="3">
        <v>0</v>
      </c>
      <c r="V164" s="3">
        <v>0</v>
      </c>
    </row>
    <row r="165" spans="17:22">
      <c r="Q165" s="3">
        <v>2</v>
      </c>
      <c r="R165" s="3">
        <v>43</v>
      </c>
      <c r="S165" s="3">
        <v>0</v>
      </c>
      <c r="T165" s="3">
        <v>860</v>
      </c>
      <c r="U165" s="3">
        <v>0</v>
      </c>
      <c r="V165" s="3">
        <v>0</v>
      </c>
    </row>
    <row r="166" spans="17:22">
      <c r="Q166" s="3">
        <v>2</v>
      </c>
      <c r="R166" s="3">
        <v>44</v>
      </c>
      <c r="S166" s="3">
        <v>0</v>
      </c>
      <c r="T166" s="3">
        <v>880</v>
      </c>
      <c r="U166" s="3">
        <v>0</v>
      </c>
      <c r="V166" s="3">
        <v>0</v>
      </c>
    </row>
    <row r="167" spans="17:22">
      <c r="Q167" s="3">
        <v>2</v>
      </c>
      <c r="R167" s="3">
        <v>45</v>
      </c>
      <c r="S167" s="3">
        <v>0</v>
      </c>
      <c r="T167" s="3">
        <v>900</v>
      </c>
      <c r="U167" s="3">
        <v>0</v>
      </c>
      <c r="V167" s="3">
        <v>0</v>
      </c>
    </row>
    <row r="168" spans="17:22">
      <c r="Q168" s="3">
        <v>2</v>
      </c>
      <c r="R168" s="3">
        <v>46</v>
      </c>
      <c r="S168" s="3">
        <v>0</v>
      </c>
      <c r="T168" s="3">
        <v>920</v>
      </c>
      <c r="U168" s="3">
        <v>0</v>
      </c>
      <c r="V168" s="3">
        <v>0</v>
      </c>
    </row>
    <row r="169" spans="17:22">
      <c r="Q169" s="3">
        <v>2</v>
      </c>
      <c r="R169" s="3">
        <v>47</v>
      </c>
      <c r="S169" s="3">
        <v>0</v>
      </c>
      <c r="T169" s="3">
        <v>940</v>
      </c>
      <c r="U169" s="3">
        <v>0</v>
      </c>
      <c r="V169" s="3">
        <v>0</v>
      </c>
    </row>
    <row r="170" spans="17:22">
      <c r="Q170" s="3">
        <v>2</v>
      </c>
      <c r="R170" s="3">
        <v>48</v>
      </c>
      <c r="S170" s="3">
        <v>0</v>
      </c>
      <c r="T170" s="3">
        <v>960</v>
      </c>
      <c r="U170" s="3">
        <v>0</v>
      </c>
      <c r="V170" s="3">
        <v>0</v>
      </c>
    </row>
    <row r="171" spans="17:22">
      <c r="Q171" s="3">
        <v>2</v>
      </c>
      <c r="R171" s="3">
        <v>49</v>
      </c>
      <c r="S171" s="3">
        <v>0</v>
      </c>
      <c r="T171" s="3">
        <v>980</v>
      </c>
      <c r="U171" s="3">
        <v>0</v>
      </c>
      <c r="V171" s="3">
        <v>0</v>
      </c>
    </row>
    <row r="172" spans="17:22">
      <c r="Q172" s="3">
        <v>2</v>
      </c>
      <c r="R172" s="3">
        <v>50</v>
      </c>
      <c r="S172" s="3">
        <v>0</v>
      </c>
      <c r="T172" s="3">
        <v>1000</v>
      </c>
      <c r="U172" s="3">
        <v>0</v>
      </c>
      <c r="V172" s="3">
        <v>0</v>
      </c>
    </row>
    <row r="173" spans="17:22">
      <c r="Q173" s="3">
        <v>2</v>
      </c>
      <c r="R173" s="3">
        <v>51</v>
      </c>
      <c r="S173" s="3">
        <v>0</v>
      </c>
      <c r="T173" s="3">
        <v>1020</v>
      </c>
      <c r="U173" s="3">
        <v>0</v>
      </c>
      <c r="V173" s="3">
        <v>0</v>
      </c>
    </row>
    <row r="174" spans="17:22">
      <c r="Q174" s="3">
        <v>2</v>
      </c>
      <c r="R174" s="3">
        <v>52</v>
      </c>
      <c r="S174" s="3">
        <v>0</v>
      </c>
      <c r="T174" s="3">
        <v>1040</v>
      </c>
      <c r="U174" s="3">
        <v>0</v>
      </c>
      <c r="V174" s="3">
        <v>0</v>
      </c>
    </row>
    <row r="175" spans="17:22">
      <c r="Q175" s="3">
        <v>2</v>
      </c>
      <c r="R175" s="3">
        <v>53</v>
      </c>
      <c r="S175" s="3">
        <v>0</v>
      </c>
      <c r="T175" s="3">
        <v>1060</v>
      </c>
      <c r="U175" s="3">
        <v>0</v>
      </c>
      <c r="V175" s="3">
        <v>0</v>
      </c>
    </row>
    <row r="176" spans="17:22">
      <c r="Q176" s="3">
        <v>2</v>
      </c>
      <c r="R176" s="3">
        <v>54</v>
      </c>
      <c r="S176" s="3">
        <v>0</v>
      </c>
      <c r="T176" s="3">
        <v>1080</v>
      </c>
      <c r="U176" s="3">
        <v>0</v>
      </c>
      <c r="V176" s="3">
        <v>0</v>
      </c>
    </row>
    <row r="177" spans="17:22">
      <c r="Q177" s="3">
        <v>2</v>
      </c>
      <c r="R177" s="3">
        <v>55</v>
      </c>
      <c r="S177" s="3">
        <v>0</v>
      </c>
      <c r="T177" s="3">
        <v>1100</v>
      </c>
      <c r="U177" s="3">
        <v>0</v>
      </c>
      <c r="V177" s="3">
        <v>0</v>
      </c>
    </row>
    <row r="178" spans="17:22">
      <c r="Q178" s="3">
        <v>2</v>
      </c>
      <c r="R178" s="3">
        <v>56</v>
      </c>
      <c r="S178" s="3">
        <v>0</v>
      </c>
      <c r="T178" s="3">
        <v>1120</v>
      </c>
      <c r="U178" s="3">
        <v>0</v>
      </c>
      <c r="V178" s="3">
        <v>0</v>
      </c>
    </row>
    <row r="179" spans="17:22">
      <c r="Q179" s="3">
        <v>2</v>
      </c>
      <c r="R179" s="3">
        <v>57</v>
      </c>
      <c r="S179" s="3">
        <v>0</v>
      </c>
      <c r="T179" s="3">
        <v>1140</v>
      </c>
      <c r="U179" s="3">
        <v>0</v>
      </c>
      <c r="V179" s="3">
        <v>0</v>
      </c>
    </row>
    <row r="180" spans="17:22">
      <c r="Q180" s="3">
        <v>2</v>
      </c>
      <c r="R180" s="3">
        <v>58</v>
      </c>
      <c r="S180" s="3">
        <v>0</v>
      </c>
      <c r="T180" s="3">
        <v>1160</v>
      </c>
      <c r="U180" s="3">
        <v>0</v>
      </c>
      <c r="V180" s="3">
        <v>0</v>
      </c>
    </row>
    <row r="181" spans="17:22">
      <c r="Q181" s="3">
        <v>2</v>
      </c>
      <c r="R181" s="3">
        <v>59</v>
      </c>
      <c r="S181" s="3">
        <v>0</v>
      </c>
      <c r="T181" s="3">
        <v>1180</v>
      </c>
      <c r="U181" s="3">
        <v>0</v>
      </c>
      <c r="V181" s="3">
        <v>0</v>
      </c>
    </row>
    <row r="182" spans="17:22">
      <c r="Q182" s="3">
        <v>2</v>
      </c>
      <c r="R182" s="3">
        <v>60</v>
      </c>
      <c r="S182" s="3">
        <v>0</v>
      </c>
      <c r="T182" s="3">
        <v>1200</v>
      </c>
      <c r="U182" s="3">
        <v>0</v>
      </c>
      <c r="V182" s="3">
        <v>0</v>
      </c>
    </row>
    <row r="183" spans="17:22">
      <c r="Q183" s="3">
        <v>3</v>
      </c>
      <c r="R183" s="3">
        <v>1</v>
      </c>
      <c r="S183" s="3">
        <v>360</v>
      </c>
      <c r="T183" s="3">
        <v>0</v>
      </c>
      <c r="U183" s="3">
        <v>0</v>
      </c>
      <c r="V183" s="3">
        <v>0</v>
      </c>
    </row>
    <row r="184" spans="17:22">
      <c r="Q184" s="3">
        <v>3</v>
      </c>
      <c r="R184" s="3">
        <v>2</v>
      </c>
      <c r="S184" s="3">
        <v>720</v>
      </c>
      <c r="T184" s="3">
        <v>0</v>
      </c>
      <c r="U184" s="3">
        <v>0</v>
      </c>
      <c r="V184" s="3">
        <v>0</v>
      </c>
    </row>
    <row r="185" spans="17:22">
      <c r="Q185" s="3">
        <v>3</v>
      </c>
      <c r="R185" s="3">
        <v>3</v>
      </c>
      <c r="S185" s="3">
        <v>1080</v>
      </c>
      <c r="T185" s="3">
        <v>0</v>
      </c>
      <c r="U185" s="3">
        <v>0</v>
      </c>
      <c r="V185" s="3">
        <v>0</v>
      </c>
    </row>
    <row r="186" spans="17:22">
      <c r="Q186" s="3">
        <v>3</v>
      </c>
      <c r="R186" s="3">
        <v>4</v>
      </c>
      <c r="S186" s="3">
        <v>1440</v>
      </c>
      <c r="T186" s="3">
        <v>0</v>
      </c>
      <c r="U186" s="3">
        <v>0</v>
      </c>
      <c r="V186" s="3">
        <v>0</v>
      </c>
    </row>
    <row r="187" spans="17:22">
      <c r="Q187" s="3">
        <v>3</v>
      </c>
      <c r="R187" s="3">
        <v>5</v>
      </c>
      <c r="S187" s="3">
        <v>1800</v>
      </c>
      <c r="T187" s="3">
        <v>0</v>
      </c>
      <c r="U187" s="3">
        <v>0</v>
      </c>
      <c r="V187" s="3">
        <v>0</v>
      </c>
    </row>
    <row r="188" spans="17:22">
      <c r="Q188" s="3">
        <v>3</v>
      </c>
      <c r="R188" s="3">
        <v>6</v>
      </c>
      <c r="S188" s="3">
        <v>2160</v>
      </c>
      <c r="T188" s="3">
        <v>0</v>
      </c>
      <c r="U188" s="3">
        <v>0</v>
      </c>
      <c r="V188" s="3">
        <v>0</v>
      </c>
    </row>
    <row r="189" spans="17:22">
      <c r="Q189" s="3">
        <v>3</v>
      </c>
      <c r="R189" s="3">
        <v>7</v>
      </c>
      <c r="S189" s="3">
        <v>2520</v>
      </c>
      <c r="T189" s="3">
        <v>0</v>
      </c>
      <c r="U189" s="3">
        <v>0</v>
      </c>
      <c r="V189" s="3">
        <v>0</v>
      </c>
    </row>
    <row r="190" spans="17:22">
      <c r="Q190" s="3">
        <v>3</v>
      </c>
      <c r="R190" s="3">
        <v>8</v>
      </c>
      <c r="S190" s="3">
        <v>2880</v>
      </c>
      <c r="T190" s="3">
        <v>0</v>
      </c>
      <c r="U190" s="3">
        <v>0</v>
      </c>
      <c r="V190" s="3">
        <v>0</v>
      </c>
    </row>
    <row r="191" spans="17:22">
      <c r="Q191" s="3">
        <v>3</v>
      </c>
      <c r="R191" s="3">
        <v>9</v>
      </c>
      <c r="S191" s="3">
        <v>3240</v>
      </c>
      <c r="T191" s="3">
        <v>0</v>
      </c>
      <c r="U191" s="3">
        <v>0</v>
      </c>
      <c r="V191" s="3">
        <v>0</v>
      </c>
    </row>
    <row r="192" spans="17:22">
      <c r="Q192" s="3">
        <v>3</v>
      </c>
      <c r="R192" s="3">
        <v>10</v>
      </c>
      <c r="S192" s="3">
        <v>3600</v>
      </c>
      <c r="T192" s="3">
        <v>0</v>
      </c>
      <c r="U192" s="3">
        <v>0</v>
      </c>
      <c r="V192" s="3">
        <v>0</v>
      </c>
    </row>
    <row r="193" spans="17:22">
      <c r="Q193" s="3">
        <v>3</v>
      </c>
      <c r="R193" s="3">
        <v>11</v>
      </c>
      <c r="S193" s="3">
        <v>3960</v>
      </c>
      <c r="T193" s="3">
        <v>0</v>
      </c>
      <c r="U193" s="3">
        <v>0</v>
      </c>
      <c r="V193" s="3">
        <v>0</v>
      </c>
    </row>
    <row r="194" spans="17:22">
      <c r="Q194" s="3">
        <v>3</v>
      </c>
      <c r="R194" s="3">
        <v>12</v>
      </c>
      <c r="S194" s="3">
        <v>4320</v>
      </c>
      <c r="T194" s="3">
        <v>0</v>
      </c>
      <c r="U194" s="3">
        <v>0</v>
      </c>
      <c r="V194" s="3">
        <v>0</v>
      </c>
    </row>
    <row r="195" spans="17:22">
      <c r="Q195" s="3">
        <v>3</v>
      </c>
      <c r="R195" s="3">
        <v>13</v>
      </c>
      <c r="S195" s="3">
        <v>4680</v>
      </c>
      <c r="T195" s="3">
        <v>0</v>
      </c>
      <c r="U195" s="3">
        <v>0</v>
      </c>
      <c r="V195" s="3">
        <v>0</v>
      </c>
    </row>
    <row r="196" spans="17:22">
      <c r="Q196" s="3">
        <v>3</v>
      </c>
      <c r="R196" s="3">
        <v>14</v>
      </c>
      <c r="S196" s="3">
        <v>5040</v>
      </c>
      <c r="T196" s="3">
        <v>0</v>
      </c>
      <c r="U196" s="3">
        <v>0</v>
      </c>
      <c r="V196" s="3">
        <v>0</v>
      </c>
    </row>
    <row r="197" spans="17:22">
      <c r="Q197" s="3">
        <v>3</v>
      </c>
      <c r="R197" s="3">
        <v>15</v>
      </c>
      <c r="S197" s="3">
        <v>5400</v>
      </c>
      <c r="T197" s="3">
        <v>0</v>
      </c>
      <c r="U197" s="3">
        <v>0</v>
      </c>
      <c r="V197" s="3">
        <v>0</v>
      </c>
    </row>
    <row r="198" spans="17:22">
      <c r="Q198" s="3">
        <v>3</v>
      </c>
      <c r="R198" s="3">
        <v>16</v>
      </c>
      <c r="S198" s="3">
        <v>5760</v>
      </c>
      <c r="T198" s="3">
        <v>0</v>
      </c>
      <c r="U198" s="3">
        <v>0</v>
      </c>
      <c r="V198" s="3">
        <v>0</v>
      </c>
    </row>
    <row r="199" spans="17:22">
      <c r="Q199" s="3">
        <v>3</v>
      </c>
      <c r="R199" s="3">
        <v>17</v>
      </c>
      <c r="S199" s="3">
        <v>6120</v>
      </c>
      <c r="T199" s="3">
        <v>0</v>
      </c>
      <c r="U199" s="3">
        <v>0</v>
      </c>
      <c r="V199" s="3">
        <v>0</v>
      </c>
    </row>
    <row r="200" spans="17:22">
      <c r="Q200" s="3">
        <v>3</v>
      </c>
      <c r="R200" s="3">
        <v>18</v>
      </c>
      <c r="S200" s="3">
        <v>6480</v>
      </c>
      <c r="T200" s="3">
        <v>0</v>
      </c>
      <c r="U200" s="3">
        <v>0</v>
      </c>
      <c r="V200" s="3">
        <v>0</v>
      </c>
    </row>
    <row r="201" spans="17:22">
      <c r="Q201" s="3">
        <v>3</v>
      </c>
      <c r="R201" s="3">
        <v>19</v>
      </c>
      <c r="S201" s="3">
        <v>6840</v>
      </c>
      <c r="T201" s="3">
        <v>0</v>
      </c>
      <c r="U201" s="3">
        <v>0</v>
      </c>
      <c r="V201" s="3">
        <v>0</v>
      </c>
    </row>
    <row r="202" spans="17:22">
      <c r="Q202" s="3">
        <v>3</v>
      </c>
      <c r="R202" s="3">
        <v>20</v>
      </c>
      <c r="S202" s="3">
        <v>7200</v>
      </c>
      <c r="T202" s="3">
        <v>0</v>
      </c>
      <c r="U202" s="3">
        <v>0</v>
      </c>
      <c r="V202" s="3">
        <v>0</v>
      </c>
    </row>
    <row r="203" spans="17:22">
      <c r="Q203" s="3">
        <v>3</v>
      </c>
      <c r="R203" s="3">
        <v>21</v>
      </c>
      <c r="S203" s="3">
        <v>7560</v>
      </c>
      <c r="T203" s="3">
        <v>0</v>
      </c>
      <c r="U203" s="3">
        <v>0</v>
      </c>
      <c r="V203" s="3">
        <v>0</v>
      </c>
    </row>
    <row r="204" spans="17:22">
      <c r="Q204" s="3">
        <v>3</v>
      </c>
      <c r="R204" s="3">
        <v>22</v>
      </c>
      <c r="S204" s="3">
        <v>7920</v>
      </c>
      <c r="T204" s="3">
        <v>0</v>
      </c>
      <c r="U204" s="3">
        <v>0</v>
      </c>
      <c r="V204" s="3">
        <v>0</v>
      </c>
    </row>
    <row r="205" spans="17:22">
      <c r="Q205" s="3">
        <v>3</v>
      </c>
      <c r="R205" s="3">
        <v>23</v>
      </c>
      <c r="S205" s="3">
        <v>8280</v>
      </c>
      <c r="T205" s="3">
        <v>0</v>
      </c>
      <c r="U205" s="3">
        <v>0</v>
      </c>
      <c r="V205" s="3">
        <v>0</v>
      </c>
    </row>
    <row r="206" spans="17:22">
      <c r="Q206" s="3">
        <v>3</v>
      </c>
      <c r="R206" s="3">
        <v>24</v>
      </c>
      <c r="S206" s="3">
        <v>8640</v>
      </c>
      <c r="T206" s="3">
        <v>0</v>
      </c>
      <c r="U206" s="3">
        <v>0</v>
      </c>
      <c r="V206" s="3">
        <v>0</v>
      </c>
    </row>
    <row r="207" spans="17:22">
      <c r="Q207" s="3">
        <v>3</v>
      </c>
      <c r="R207" s="3">
        <v>25</v>
      </c>
      <c r="S207" s="3">
        <v>9000</v>
      </c>
      <c r="T207" s="3">
        <v>0</v>
      </c>
      <c r="U207" s="3">
        <v>0</v>
      </c>
      <c r="V207" s="3">
        <v>0</v>
      </c>
    </row>
    <row r="208" spans="17:22">
      <c r="Q208" s="3">
        <v>3</v>
      </c>
      <c r="R208" s="3">
        <v>26</v>
      </c>
      <c r="S208" s="3">
        <v>9360</v>
      </c>
      <c r="T208" s="3">
        <v>0</v>
      </c>
      <c r="U208" s="3">
        <v>0</v>
      </c>
      <c r="V208" s="3">
        <v>0</v>
      </c>
    </row>
    <row r="209" spans="17:22">
      <c r="Q209" s="3">
        <v>3</v>
      </c>
      <c r="R209" s="3">
        <v>27</v>
      </c>
      <c r="S209" s="3">
        <v>9720</v>
      </c>
      <c r="T209" s="3">
        <v>0</v>
      </c>
      <c r="U209" s="3">
        <v>0</v>
      </c>
      <c r="V209" s="3">
        <v>0</v>
      </c>
    </row>
    <row r="210" spans="17:22">
      <c r="Q210" s="3">
        <v>3</v>
      </c>
      <c r="R210" s="3">
        <v>28</v>
      </c>
      <c r="S210" s="3">
        <v>10080</v>
      </c>
      <c r="T210" s="3">
        <v>0</v>
      </c>
      <c r="U210" s="3">
        <v>0</v>
      </c>
      <c r="V210" s="3">
        <v>0</v>
      </c>
    </row>
    <row r="211" spans="17:22">
      <c r="Q211" s="3">
        <v>3</v>
      </c>
      <c r="R211" s="3">
        <v>29</v>
      </c>
      <c r="S211" s="3">
        <v>10440</v>
      </c>
      <c r="T211" s="3">
        <v>0</v>
      </c>
      <c r="U211" s="3">
        <v>0</v>
      </c>
      <c r="V211" s="3">
        <v>0</v>
      </c>
    </row>
    <row r="212" spans="17:22">
      <c r="Q212" s="3">
        <v>3</v>
      </c>
      <c r="R212" s="3">
        <v>30</v>
      </c>
      <c r="S212" s="3">
        <v>10800</v>
      </c>
      <c r="T212" s="3">
        <v>0</v>
      </c>
      <c r="U212" s="3">
        <v>0</v>
      </c>
      <c r="V212" s="3">
        <v>0</v>
      </c>
    </row>
    <row r="213" spans="17:22">
      <c r="Q213" s="3">
        <v>3</v>
      </c>
      <c r="R213" s="3">
        <v>31</v>
      </c>
      <c r="S213" s="3">
        <v>11160</v>
      </c>
      <c r="T213" s="3">
        <v>0</v>
      </c>
      <c r="U213" s="3">
        <v>0</v>
      </c>
      <c r="V213" s="3">
        <v>0</v>
      </c>
    </row>
    <row r="214" spans="17:22">
      <c r="Q214" s="3">
        <v>3</v>
      </c>
      <c r="R214" s="3">
        <v>32</v>
      </c>
      <c r="S214" s="3">
        <v>11520</v>
      </c>
      <c r="T214" s="3">
        <v>0</v>
      </c>
      <c r="U214" s="3">
        <v>0</v>
      </c>
      <c r="V214" s="3">
        <v>0</v>
      </c>
    </row>
    <row r="215" spans="17:22">
      <c r="Q215" s="3">
        <v>3</v>
      </c>
      <c r="R215" s="3">
        <v>33</v>
      </c>
      <c r="S215" s="3">
        <v>11880</v>
      </c>
      <c r="T215" s="3">
        <v>0</v>
      </c>
      <c r="U215" s="3">
        <v>0</v>
      </c>
      <c r="V215" s="3">
        <v>0</v>
      </c>
    </row>
    <row r="216" spans="17:22">
      <c r="Q216" s="3">
        <v>3</v>
      </c>
      <c r="R216" s="3">
        <v>34</v>
      </c>
      <c r="S216" s="3">
        <v>12240</v>
      </c>
      <c r="T216" s="3">
        <v>0</v>
      </c>
      <c r="U216" s="3">
        <v>0</v>
      </c>
      <c r="V216" s="3">
        <v>0</v>
      </c>
    </row>
    <row r="217" spans="17:22">
      <c r="Q217" s="3">
        <v>3</v>
      </c>
      <c r="R217" s="3">
        <v>35</v>
      </c>
      <c r="S217" s="3">
        <v>12600</v>
      </c>
      <c r="T217" s="3">
        <v>0</v>
      </c>
      <c r="U217" s="3">
        <v>0</v>
      </c>
      <c r="V217" s="3">
        <v>0</v>
      </c>
    </row>
    <row r="218" spans="17:22">
      <c r="Q218" s="3">
        <v>3</v>
      </c>
      <c r="R218" s="3">
        <v>36</v>
      </c>
      <c r="S218" s="3">
        <v>12960</v>
      </c>
      <c r="T218" s="3">
        <v>0</v>
      </c>
      <c r="U218" s="3">
        <v>0</v>
      </c>
      <c r="V218" s="3">
        <v>0</v>
      </c>
    </row>
    <row r="219" spans="17:22">
      <c r="Q219" s="3">
        <v>3</v>
      </c>
      <c r="R219" s="3">
        <v>37</v>
      </c>
      <c r="S219" s="3">
        <v>13320</v>
      </c>
      <c r="T219" s="3">
        <v>0</v>
      </c>
      <c r="U219" s="3">
        <v>0</v>
      </c>
      <c r="V219" s="3">
        <v>0</v>
      </c>
    </row>
    <row r="220" spans="17:22">
      <c r="Q220" s="3">
        <v>3</v>
      </c>
      <c r="R220" s="3">
        <v>38</v>
      </c>
      <c r="S220" s="3">
        <v>13680</v>
      </c>
      <c r="T220" s="3">
        <v>0</v>
      </c>
      <c r="U220" s="3">
        <v>0</v>
      </c>
      <c r="V220" s="3">
        <v>0</v>
      </c>
    </row>
    <row r="221" spans="17:22">
      <c r="Q221" s="3">
        <v>3</v>
      </c>
      <c r="R221" s="3">
        <v>39</v>
      </c>
      <c r="S221" s="3">
        <v>14040</v>
      </c>
      <c r="T221" s="3">
        <v>0</v>
      </c>
      <c r="U221" s="3">
        <v>0</v>
      </c>
      <c r="V221" s="3">
        <v>0</v>
      </c>
    </row>
    <row r="222" spans="17:22">
      <c r="Q222" s="3">
        <v>3</v>
      </c>
      <c r="R222" s="3">
        <v>40</v>
      </c>
      <c r="S222" s="3">
        <v>14400</v>
      </c>
      <c r="T222" s="3">
        <v>0</v>
      </c>
      <c r="U222" s="3">
        <v>0</v>
      </c>
      <c r="V222" s="3">
        <v>0</v>
      </c>
    </row>
    <row r="223" spans="17:22">
      <c r="Q223" s="3">
        <v>3</v>
      </c>
      <c r="R223" s="3">
        <v>41</v>
      </c>
      <c r="S223" s="3">
        <v>14760</v>
      </c>
      <c r="T223" s="3">
        <v>0</v>
      </c>
      <c r="U223" s="3">
        <v>0</v>
      </c>
      <c r="V223" s="3">
        <v>0</v>
      </c>
    </row>
    <row r="224" spans="17:22">
      <c r="Q224" s="3">
        <v>3</v>
      </c>
      <c r="R224" s="3">
        <v>42</v>
      </c>
      <c r="S224" s="3">
        <v>15120</v>
      </c>
      <c r="T224" s="3">
        <v>0</v>
      </c>
      <c r="U224" s="3">
        <v>0</v>
      </c>
      <c r="V224" s="3">
        <v>0</v>
      </c>
    </row>
    <row r="225" spans="17:22">
      <c r="Q225" s="3">
        <v>3</v>
      </c>
      <c r="R225" s="3">
        <v>43</v>
      </c>
      <c r="S225" s="3">
        <v>15480</v>
      </c>
      <c r="T225" s="3">
        <v>0</v>
      </c>
      <c r="U225" s="3">
        <v>0</v>
      </c>
      <c r="V225" s="3">
        <v>0</v>
      </c>
    </row>
    <row r="226" spans="17:22">
      <c r="Q226" s="3">
        <v>3</v>
      </c>
      <c r="R226" s="3">
        <v>44</v>
      </c>
      <c r="S226" s="3">
        <v>15840</v>
      </c>
      <c r="T226" s="3">
        <v>0</v>
      </c>
      <c r="U226" s="3">
        <v>0</v>
      </c>
      <c r="V226" s="3">
        <v>0</v>
      </c>
    </row>
    <row r="227" spans="17:22">
      <c r="Q227" s="3">
        <v>3</v>
      </c>
      <c r="R227" s="3">
        <v>45</v>
      </c>
      <c r="S227" s="3">
        <v>16200</v>
      </c>
      <c r="T227" s="3">
        <v>0</v>
      </c>
      <c r="U227" s="3">
        <v>0</v>
      </c>
      <c r="V227" s="3">
        <v>0</v>
      </c>
    </row>
    <row r="228" spans="17:22">
      <c r="Q228" s="3">
        <v>3</v>
      </c>
      <c r="R228" s="3">
        <v>46</v>
      </c>
      <c r="S228" s="3">
        <v>16560</v>
      </c>
      <c r="T228" s="3">
        <v>0</v>
      </c>
      <c r="U228" s="3">
        <v>0</v>
      </c>
      <c r="V228" s="3">
        <v>0</v>
      </c>
    </row>
    <row r="229" spans="17:22">
      <c r="Q229" s="3">
        <v>3</v>
      </c>
      <c r="R229" s="3">
        <v>47</v>
      </c>
      <c r="S229" s="3">
        <v>16920</v>
      </c>
      <c r="T229" s="3">
        <v>0</v>
      </c>
      <c r="U229" s="3">
        <v>0</v>
      </c>
      <c r="V229" s="3">
        <v>0</v>
      </c>
    </row>
    <row r="230" spans="17:22">
      <c r="Q230" s="3">
        <v>3</v>
      </c>
      <c r="R230" s="3">
        <v>48</v>
      </c>
      <c r="S230" s="3">
        <v>17280</v>
      </c>
      <c r="T230" s="3">
        <v>0</v>
      </c>
      <c r="U230" s="3">
        <v>0</v>
      </c>
      <c r="V230" s="3">
        <v>0</v>
      </c>
    </row>
    <row r="231" spans="17:22">
      <c r="Q231" s="3">
        <v>3</v>
      </c>
      <c r="R231" s="3">
        <v>49</v>
      </c>
      <c r="S231" s="3">
        <v>17640</v>
      </c>
      <c r="T231" s="3">
        <v>0</v>
      </c>
      <c r="U231" s="3">
        <v>0</v>
      </c>
      <c r="V231" s="3">
        <v>0</v>
      </c>
    </row>
    <row r="232" spans="17:22">
      <c r="Q232" s="3">
        <v>3</v>
      </c>
      <c r="R232" s="3">
        <v>50</v>
      </c>
      <c r="S232" s="3">
        <v>18000</v>
      </c>
      <c r="T232" s="3">
        <v>0</v>
      </c>
      <c r="U232" s="3">
        <v>0</v>
      </c>
      <c r="V232" s="3">
        <v>0</v>
      </c>
    </row>
    <row r="233" spans="17:22">
      <c r="Q233" s="3">
        <v>3</v>
      </c>
      <c r="R233" s="3">
        <v>51</v>
      </c>
      <c r="S233" s="3">
        <v>18360</v>
      </c>
      <c r="T233" s="3">
        <v>0</v>
      </c>
      <c r="U233" s="3">
        <v>0</v>
      </c>
      <c r="V233" s="3">
        <v>0</v>
      </c>
    </row>
    <row r="234" spans="17:22">
      <c r="Q234" s="3">
        <v>3</v>
      </c>
      <c r="R234" s="3">
        <v>52</v>
      </c>
      <c r="S234" s="3">
        <v>18720</v>
      </c>
      <c r="T234" s="3">
        <v>0</v>
      </c>
      <c r="U234" s="3">
        <v>0</v>
      </c>
      <c r="V234" s="3">
        <v>0</v>
      </c>
    </row>
    <row r="235" spans="17:22">
      <c r="Q235" s="3">
        <v>3</v>
      </c>
      <c r="R235" s="3">
        <v>53</v>
      </c>
      <c r="S235" s="3">
        <v>19080</v>
      </c>
      <c r="T235" s="3">
        <v>0</v>
      </c>
      <c r="U235" s="3">
        <v>0</v>
      </c>
      <c r="V235" s="3">
        <v>0</v>
      </c>
    </row>
    <row r="236" spans="17:22">
      <c r="Q236" s="3">
        <v>3</v>
      </c>
      <c r="R236" s="3">
        <v>54</v>
      </c>
      <c r="S236" s="3">
        <v>19440</v>
      </c>
      <c r="T236" s="3">
        <v>0</v>
      </c>
      <c r="U236" s="3">
        <v>0</v>
      </c>
      <c r="V236" s="3">
        <v>0</v>
      </c>
    </row>
    <row r="237" spans="17:22">
      <c r="Q237" s="3">
        <v>3</v>
      </c>
      <c r="R237" s="3">
        <v>55</v>
      </c>
      <c r="S237" s="3">
        <v>19800</v>
      </c>
      <c r="T237" s="3">
        <v>0</v>
      </c>
      <c r="U237" s="3">
        <v>0</v>
      </c>
      <c r="V237" s="3">
        <v>0</v>
      </c>
    </row>
    <row r="238" spans="17:22">
      <c r="Q238" s="3">
        <v>3</v>
      </c>
      <c r="R238" s="3">
        <v>56</v>
      </c>
      <c r="S238" s="3">
        <v>20160</v>
      </c>
      <c r="T238" s="3">
        <v>0</v>
      </c>
      <c r="U238" s="3">
        <v>0</v>
      </c>
      <c r="V238" s="3">
        <v>0</v>
      </c>
    </row>
    <row r="239" spans="17:22">
      <c r="Q239" s="3">
        <v>3</v>
      </c>
      <c r="R239" s="3">
        <v>57</v>
      </c>
      <c r="S239" s="3">
        <v>20520</v>
      </c>
      <c r="T239" s="3">
        <v>0</v>
      </c>
      <c r="U239" s="3">
        <v>0</v>
      </c>
      <c r="V239" s="3">
        <v>0</v>
      </c>
    </row>
    <row r="240" spans="17:22">
      <c r="Q240" s="3">
        <v>3</v>
      </c>
      <c r="R240" s="3">
        <v>58</v>
      </c>
      <c r="S240" s="3">
        <v>20880</v>
      </c>
      <c r="T240" s="3">
        <v>0</v>
      </c>
      <c r="U240" s="3">
        <v>0</v>
      </c>
      <c r="V240" s="3">
        <v>0</v>
      </c>
    </row>
    <row r="241" spans="17:22">
      <c r="Q241" s="3">
        <v>3</v>
      </c>
      <c r="R241" s="3">
        <v>59</v>
      </c>
      <c r="S241" s="3">
        <v>21240</v>
      </c>
      <c r="T241" s="3">
        <v>0</v>
      </c>
      <c r="U241" s="3">
        <v>0</v>
      </c>
      <c r="V241" s="3">
        <v>0</v>
      </c>
    </row>
    <row r="242" spans="17:22">
      <c r="Q242" s="3">
        <v>3</v>
      </c>
      <c r="R242" s="3">
        <v>60</v>
      </c>
      <c r="S242" s="3">
        <v>21600</v>
      </c>
      <c r="T242" s="3">
        <v>0</v>
      </c>
      <c r="U242" s="3">
        <v>0</v>
      </c>
      <c r="V242" s="3">
        <v>0</v>
      </c>
    </row>
    <row r="243" spans="17:22">
      <c r="Q243" s="3">
        <v>4</v>
      </c>
      <c r="R243" s="3">
        <v>1</v>
      </c>
      <c r="S243" s="3">
        <v>360</v>
      </c>
      <c r="T243" s="3">
        <v>0</v>
      </c>
      <c r="U243" s="3">
        <v>0</v>
      </c>
      <c r="V243" s="3">
        <v>0</v>
      </c>
    </row>
    <row r="244" spans="17:22">
      <c r="Q244" s="3">
        <v>4</v>
      </c>
      <c r="R244" s="3">
        <v>2</v>
      </c>
      <c r="S244" s="3">
        <v>720</v>
      </c>
      <c r="T244" s="3">
        <v>0</v>
      </c>
      <c r="U244" s="3">
        <v>0</v>
      </c>
      <c r="V244" s="3">
        <v>0</v>
      </c>
    </row>
    <row r="245" spans="17:22">
      <c r="Q245" s="3">
        <v>4</v>
      </c>
      <c r="R245" s="3">
        <v>3</v>
      </c>
      <c r="S245" s="3">
        <v>1080</v>
      </c>
      <c r="T245" s="3">
        <v>0</v>
      </c>
      <c r="U245" s="3">
        <v>0</v>
      </c>
      <c r="V245" s="3">
        <v>0</v>
      </c>
    </row>
    <row r="246" spans="17:22">
      <c r="Q246" s="3">
        <v>4</v>
      </c>
      <c r="R246" s="3">
        <v>4</v>
      </c>
      <c r="S246" s="3">
        <v>1440</v>
      </c>
      <c r="T246" s="3">
        <v>0</v>
      </c>
      <c r="U246" s="3">
        <v>0</v>
      </c>
      <c r="V246" s="3">
        <v>0</v>
      </c>
    </row>
    <row r="247" spans="17:22">
      <c r="Q247" s="3">
        <v>4</v>
      </c>
      <c r="R247" s="3">
        <v>5</v>
      </c>
      <c r="S247" s="3">
        <v>1800</v>
      </c>
      <c r="T247" s="3">
        <v>0</v>
      </c>
      <c r="U247" s="3">
        <v>0</v>
      </c>
      <c r="V247" s="3">
        <v>0</v>
      </c>
    </row>
    <row r="248" spans="17:22">
      <c r="Q248" s="3">
        <v>4</v>
      </c>
      <c r="R248" s="3">
        <v>6</v>
      </c>
      <c r="S248" s="3">
        <v>2160</v>
      </c>
      <c r="T248" s="3">
        <v>0</v>
      </c>
      <c r="U248" s="3">
        <v>0</v>
      </c>
      <c r="V248" s="3">
        <v>0</v>
      </c>
    </row>
    <row r="249" spans="17:22">
      <c r="Q249" s="3">
        <v>4</v>
      </c>
      <c r="R249" s="3">
        <v>7</v>
      </c>
      <c r="S249" s="3">
        <v>2520</v>
      </c>
      <c r="T249" s="3">
        <v>0</v>
      </c>
      <c r="U249" s="3">
        <v>0</v>
      </c>
      <c r="V249" s="3">
        <v>0</v>
      </c>
    </row>
    <row r="250" spans="17:22">
      <c r="Q250" s="3">
        <v>4</v>
      </c>
      <c r="R250" s="3">
        <v>8</v>
      </c>
      <c r="S250" s="3">
        <v>2880</v>
      </c>
      <c r="T250" s="3">
        <v>0</v>
      </c>
      <c r="U250" s="3">
        <v>0</v>
      </c>
      <c r="V250" s="3">
        <v>0</v>
      </c>
    </row>
    <row r="251" spans="17:22">
      <c r="Q251" s="3">
        <v>4</v>
      </c>
      <c r="R251" s="3">
        <v>9</v>
      </c>
      <c r="S251" s="3">
        <v>3240</v>
      </c>
      <c r="T251" s="3">
        <v>0</v>
      </c>
      <c r="U251" s="3">
        <v>0</v>
      </c>
      <c r="V251" s="3">
        <v>0</v>
      </c>
    </row>
    <row r="252" spans="17:22">
      <c r="Q252" s="3">
        <v>4</v>
      </c>
      <c r="R252" s="3">
        <v>10</v>
      </c>
      <c r="S252" s="3">
        <v>3600</v>
      </c>
      <c r="T252" s="3">
        <v>0</v>
      </c>
      <c r="U252" s="3">
        <v>0</v>
      </c>
      <c r="V252" s="3">
        <v>0</v>
      </c>
    </row>
    <row r="253" spans="17:22">
      <c r="Q253" s="3">
        <v>4</v>
      </c>
      <c r="R253" s="3">
        <v>11</v>
      </c>
      <c r="S253" s="3">
        <v>3960</v>
      </c>
      <c r="T253" s="3">
        <v>0</v>
      </c>
      <c r="U253" s="3">
        <v>0</v>
      </c>
      <c r="V253" s="3">
        <v>0</v>
      </c>
    </row>
    <row r="254" spans="17:22">
      <c r="Q254" s="3">
        <v>4</v>
      </c>
      <c r="R254" s="3">
        <v>12</v>
      </c>
      <c r="S254" s="3">
        <v>4320</v>
      </c>
      <c r="T254" s="3">
        <v>0</v>
      </c>
      <c r="U254" s="3">
        <v>0</v>
      </c>
      <c r="V254" s="3">
        <v>0</v>
      </c>
    </row>
    <row r="255" spans="17:22">
      <c r="Q255" s="3">
        <v>4</v>
      </c>
      <c r="R255" s="3">
        <v>13</v>
      </c>
      <c r="S255" s="3">
        <v>4680</v>
      </c>
      <c r="T255" s="3">
        <v>0</v>
      </c>
      <c r="U255" s="3">
        <v>0</v>
      </c>
      <c r="V255" s="3">
        <v>0</v>
      </c>
    </row>
    <row r="256" spans="17:22">
      <c r="Q256" s="3">
        <v>4</v>
      </c>
      <c r="R256" s="3">
        <v>14</v>
      </c>
      <c r="S256" s="3">
        <v>5040</v>
      </c>
      <c r="T256" s="3">
        <v>0</v>
      </c>
      <c r="U256" s="3">
        <v>0</v>
      </c>
      <c r="V256" s="3">
        <v>0</v>
      </c>
    </row>
    <row r="257" spans="17:22">
      <c r="Q257" s="3">
        <v>4</v>
      </c>
      <c r="R257" s="3">
        <v>15</v>
      </c>
      <c r="S257" s="3">
        <v>5400</v>
      </c>
      <c r="T257" s="3">
        <v>0</v>
      </c>
      <c r="U257" s="3">
        <v>0</v>
      </c>
      <c r="V257" s="3">
        <v>0</v>
      </c>
    </row>
    <row r="258" spans="17:22">
      <c r="Q258" s="3">
        <v>4</v>
      </c>
      <c r="R258" s="3">
        <v>16</v>
      </c>
      <c r="S258" s="3">
        <v>5760</v>
      </c>
      <c r="T258" s="3">
        <v>0</v>
      </c>
      <c r="U258" s="3">
        <v>0</v>
      </c>
      <c r="V258" s="3">
        <v>0</v>
      </c>
    </row>
    <row r="259" spans="17:22">
      <c r="Q259" s="3">
        <v>4</v>
      </c>
      <c r="R259" s="3">
        <v>17</v>
      </c>
      <c r="S259" s="3">
        <v>6120</v>
      </c>
      <c r="T259" s="3">
        <v>0</v>
      </c>
      <c r="U259" s="3">
        <v>0</v>
      </c>
      <c r="V259" s="3">
        <v>0</v>
      </c>
    </row>
    <row r="260" spans="17:22">
      <c r="Q260" s="3">
        <v>4</v>
      </c>
      <c r="R260" s="3">
        <v>18</v>
      </c>
      <c r="S260" s="3">
        <v>6480</v>
      </c>
      <c r="T260" s="3">
        <v>0</v>
      </c>
      <c r="U260" s="3">
        <v>0</v>
      </c>
      <c r="V260" s="3">
        <v>0</v>
      </c>
    </row>
    <row r="261" spans="17:22">
      <c r="Q261" s="3">
        <v>4</v>
      </c>
      <c r="R261" s="3">
        <v>19</v>
      </c>
      <c r="S261" s="3">
        <v>6840</v>
      </c>
      <c r="T261" s="3">
        <v>0</v>
      </c>
      <c r="U261" s="3">
        <v>0</v>
      </c>
      <c r="V261" s="3">
        <v>0</v>
      </c>
    </row>
    <row r="262" spans="17:22">
      <c r="Q262" s="3">
        <v>4</v>
      </c>
      <c r="R262" s="3">
        <v>20</v>
      </c>
      <c r="S262" s="3">
        <v>7200</v>
      </c>
      <c r="T262" s="3">
        <v>0</v>
      </c>
      <c r="U262" s="3">
        <v>0</v>
      </c>
      <c r="V262" s="3">
        <v>0</v>
      </c>
    </row>
    <row r="263" spans="17:22">
      <c r="Q263" s="3">
        <v>4</v>
      </c>
      <c r="R263" s="3">
        <v>21</v>
      </c>
      <c r="S263" s="3">
        <v>7560</v>
      </c>
      <c r="T263" s="3">
        <v>0</v>
      </c>
      <c r="U263" s="3">
        <v>0</v>
      </c>
      <c r="V263" s="3">
        <v>0</v>
      </c>
    </row>
    <row r="264" spans="17:22">
      <c r="Q264" s="3">
        <v>4</v>
      </c>
      <c r="R264" s="3">
        <v>22</v>
      </c>
      <c r="S264" s="3">
        <v>7920</v>
      </c>
      <c r="T264" s="3">
        <v>0</v>
      </c>
      <c r="U264" s="3">
        <v>0</v>
      </c>
      <c r="V264" s="3">
        <v>0</v>
      </c>
    </row>
    <row r="265" spans="17:22">
      <c r="Q265" s="3">
        <v>4</v>
      </c>
      <c r="R265" s="3">
        <v>23</v>
      </c>
      <c r="S265" s="3">
        <v>8280</v>
      </c>
      <c r="T265" s="3">
        <v>0</v>
      </c>
      <c r="U265" s="3">
        <v>0</v>
      </c>
      <c r="V265" s="3">
        <v>0</v>
      </c>
    </row>
    <row r="266" spans="17:22">
      <c r="Q266" s="3">
        <v>4</v>
      </c>
      <c r="R266" s="3">
        <v>24</v>
      </c>
      <c r="S266" s="3">
        <v>8640</v>
      </c>
      <c r="T266" s="3">
        <v>0</v>
      </c>
      <c r="U266" s="3">
        <v>0</v>
      </c>
      <c r="V266" s="3">
        <v>0</v>
      </c>
    </row>
    <row r="267" spans="17:22">
      <c r="Q267" s="3">
        <v>4</v>
      </c>
      <c r="R267" s="3">
        <v>25</v>
      </c>
      <c r="S267" s="3">
        <v>9000</v>
      </c>
      <c r="T267" s="3">
        <v>0</v>
      </c>
      <c r="U267" s="3">
        <v>0</v>
      </c>
      <c r="V267" s="3">
        <v>0</v>
      </c>
    </row>
    <row r="268" spans="17:22">
      <c r="Q268" s="3">
        <v>4</v>
      </c>
      <c r="R268" s="3">
        <v>26</v>
      </c>
      <c r="S268" s="3">
        <v>9360</v>
      </c>
      <c r="T268" s="3">
        <v>0</v>
      </c>
      <c r="U268" s="3">
        <v>0</v>
      </c>
      <c r="V268" s="3">
        <v>0</v>
      </c>
    </row>
    <row r="269" spans="17:22">
      <c r="Q269" s="3">
        <v>4</v>
      </c>
      <c r="R269" s="3">
        <v>27</v>
      </c>
      <c r="S269" s="3">
        <v>9720</v>
      </c>
      <c r="T269" s="3">
        <v>0</v>
      </c>
      <c r="U269" s="3">
        <v>0</v>
      </c>
      <c r="V269" s="3">
        <v>0</v>
      </c>
    </row>
    <row r="270" spans="17:22">
      <c r="Q270" s="3">
        <v>4</v>
      </c>
      <c r="R270" s="3">
        <v>28</v>
      </c>
      <c r="S270" s="3">
        <v>10080</v>
      </c>
      <c r="T270" s="3">
        <v>0</v>
      </c>
      <c r="U270" s="3">
        <v>0</v>
      </c>
      <c r="V270" s="3">
        <v>0</v>
      </c>
    </row>
    <row r="271" spans="17:22">
      <c r="Q271" s="3">
        <v>4</v>
      </c>
      <c r="R271" s="3">
        <v>29</v>
      </c>
      <c r="S271" s="3">
        <v>10440</v>
      </c>
      <c r="T271" s="3">
        <v>0</v>
      </c>
      <c r="U271" s="3">
        <v>0</v>
      </c>
      <c r="V271" s="3">
        <v>0</v>
      </c>
    </row>
    <row r="272" spans="17:22">
      <c r="Q272" s="3">
        <v>4</v>
      </c>
      <c r="R272" s="3">
        <v>30</v>
      </c>
      <c r="S272" s="3">
        <v>10800</v>
      </c>
      <c r="T272" s="3">
        <v>0</v>
      </c>
      <c r="U272" s="3">
        <v>0</v>
      </c>
      <c r="V272" s="3">
        <v>0</v>
      </c>
    </row>
    <row r="273" spans="17:22">
      <c r="Q273" s="3">
        <v>4</v>
      </c>
      <c r="R273" s="3">
        <v>31</v>
      </c>
      <c r="S273" s="3">
        <v>11160</v>
      </c>
      <c r="T273" s="3">
        <v>0</v>
      </c>
      <c r="U273" s="3">
        <v>0</v>
      </c>
      <c r="V273" s="3">
        <v>0</v>
      </c>
    </row>
    <row r="274" spans="17:22">
      <c r="Q274" s="3">
        <v>4</v>
      </c>
      <c r="R274" s="3">
        <v>32</v>
      </c>
      <c r="S274" s="3">
        <v>11520</v>
      </c>
      <c r="T274" s="3">
        <v>0</v>
      </c>
      <c r="U274" s="3">
        <v>0</v>
      </c>
      <c r="V274" s="3">
        <v>0</v>
      </c>
    </row>
    <row r="275" spans="17:22">
      <c r="Q275" s="3">
        <v>4</v>
      </c>
      <c r="R275" s="3">
        <v>33</v>
      </c>
      <c r="S275" s="3">
        <v>11880</v>
      </c>
      <c r="T275" s="3">
        <v>0</v>
      </c>
      <c r="U275" s="3">
        <v>0</v>
      </c>
      <c r="V275" s="3">
        <v>0</v>
      </c>
    </row>
    <row r="276" spans="17:22">
      <c r="Q276" s="3">
        <v>4</v>
      </c>
      <c r="R276" s="3">
        <v>34</v>
      </c>
      <c r="S276" s="3">
        <v>12240</v>
      </c>
      <c r="T276" s="3">
        <v>0</v>
      </c>
      <c r="U276" s="3">
        <v>0</v>
      </c>
      <c r="V276" s="3">
        <v>0</v>
      </c>
    </row>
    <row r="277" spans="17:22">
      <c r="Q277" s="3">
        <v>4</v>
      </c>
      <c r="R277" s="3">
        <v>35</v>
      </c>
      <c r="S277" s="3">
        <v>12600</v>
      </c>
      <c r="T277" s="3">
        <v>0</v>
      </c>
      <c r="U277" s="3">
        <v>0</v>
      </c>
      <c r="V277" s="3">
        <v>0</v>
      </c>
    </row>
    <row r="278" spans="17:22">
      <c r="Q278" s="3">
        <v>4</v>
      </c>
      <c r="R278" s="3">
        <v>36</v>
      </c>
      <c r="S278" s="3">
        <v>12960</v>
      </c>
      <c r="T278" s="3">
        <v>0</v>
      </c>
      <c r="U278" s="3">
        <v>0</v>
      </c>
      <c r="V278" s="3">
        <v>0</v>
      </c>
    </row>
    <row r="279" spans="17:22">
      <c r="Q279" s="3">
        <v>4</v>
      </c>
      <c r="R279" s="3">
        <v>37</v>
      </c>
      <c r="S279" s="3">
        <v>13320</v>
      </c>
      <c r="T279" s="3">
        <v>0</v>
      </c>
      <c r="U279" s="3">
        <v>0</v>
      </c>
      <c r="V279" s="3">
        <v>0</v>
      </c>
    </row>
    <row r="280" spans="17:22">
      <c r="Q280" s="3">
        <v>4</v>
      </c>
      <c r="R280" s="3">
        <v>38</v>
      </c>
      <c r="S280" s="3">
        <v>13680</v>
      </c>
      <c r="T280" s="3">
        <v>0</v>
      </c>
      <c r="U280" s="3">
        <v>0</v>
      </c>
      <c r="V280" s="3">
        <v>0</v>
      </c>
    </row>
    <row r="281" spans="17:22">
      <c r="Q281" s="3">
        <v>4</v>
      </c>
      <c r="R281" s="3">
        <v>39</v>
      </c>
      <c r="S281" s="3">
        <v>14040</v>
      </c>
      <c r="T281" s="3">
        <v>0</v>
      </c>
      <c r="U281" s="3">
        <v>0</v>
      </c>
      <c r="V281" s="3">
        <v>0</v>
      </c>
    </row>
    <row r="282" spans="17:22">
      <c r="Q282" s="3">
        <v>4</v>
      </c>
      <c r="R282" s="3">
        <v>40</v>
      </c>
      <c r="S282" s="3">
        <v>14400</v>
      </c>
      <c r="T282" s="3">
        <v>0</v>
      </c>
      <c r="U282" s="3">
        <v>0</v>
      </c>
      <c r="V282" s="3">
        <v>0</v>
      </c>
    </row>
    <row r="283" spans="17:22">
      <c r="Q283" s="3">
        <v>4</v>
      </c>
      <c r="R283" s="3">
        <v>41</v>
      </c>
      <c r="S283" s="3">
        <v>14760</v>
      </c>
      <c r="T283" s="3">
        <v>0</v>
      </c>
      <c r="U283" s="3">
        <v>0</v>
      </c>
      <c r="V283" s="3">
        <v>0</v>
      </c>
    </row>
    <row r="284" spans="17:22">
      <c r="Q284" s="3">
        <v>4</v>
      </c>
      <c r="R284" s="3">
        <v>42</v>
      </c>
      <c r="S284" s="3">
        <v>15120</v>
      </c>
      <c r="T284" s="3">
        <v>0</v>
      </c>
      <c r="U284" s="3">
        <v>0</v>
      </c>
      <c r="V284" s="3">
        <v>0</v>
      </c>
    </row>
    <row r="285" spans="17:22">
      <c r="Q285" s="3">
        <v>4</v>
      </c>
      <c r="R285" s="3">
        <v>43</v>
      </c>
      <c r="S285" s="3">
        <v>15480</v>
      </c>
      <c r="T285" s="3">
        <v>0</v>
      </c>
      <c r="U285" s="3">
        <v>0</v>
      </c>
      <c r="V285" s="3">
        <v>0</v>
      </c>
    </row>
    <row r="286" spans="17:22">
      <c r="Q286" s="3">
        <v>4</v>
      </c>
      <c r="R286" s="3">
        <v>44</v>
      </c>
      <c r="S286" s="3">
        <v>15840</v>
      </c>
      <c r="T286" s="3">
        <v>0</v>
      </c>
      <c r="U286" s="3">
        <v>0</v>
      </c>
      <c r="V286" s="3">
        <v>0</v>
      </c>
    </row>
    <row r="287" spans="17:22">
      <c r="Q287" s="3">
        <v>4</v>
      </c>
      <c r="R287" s="3">
        <v>45</v>
      </c>
      <c r="S287" s="3">
        <v>16200</v>
      </c>
      <c r="T287" s="3">
        <v>0</v>
      </c>
      <c r="U287" s="3">
        <v>0</v>
      </c>
      <c r="V287" s="3">
        <v>0</v>
      </c>
    </row>
    <row r="288" spans="17:22">
      <c r="Q288" s="3">
        <v>4</v>
      </c>
      <c r="R288" s="3">
        <v>46</v>
      </c>
      <c r="S288" s="3">
        <v>16560</v>
      </c>
      <c r="T288" s="3">
        <v>0</v>
      </c>
      <c r="U288" s="3">
        <v>0</v>
      </c>
      <c r="V288" s="3">
        <v>0</v>
      </c>
    </row>
    <row r="289" spans="17:22">
      <c r="Q289" s="3">
        <v>4</v>
      </c>
      <c r="R289" s="3">
        <v>47</v>
      </c>
      <c r="S289" s="3">
        <v>16920</v>
      </c>
      <c r="T289" s="3">
        <v>0</v>
      </c>
      <c r="U289" s="3">
        <v>0</v>
      </c>
      <c r="V289" s="3">
        <v>0</v>
      </c>
    </row>
    <row r="290" spans="17:22">
      <c r="Q290" s="3">
        <v>4</v>
      </c>
      <c r="R290" s="3">
        <v>48</v>
      </c>
      <c r="S290" s="3">
        <v>17280</v>
      </c>
      <c r="T290" s="3">
        <v>0</v>
      </c>
      <c r="U290" s="3">
        <v>0</v>
      </c>
      <c r="V290" s="3">
        <v>0</v>
      </c>
    </row>
    <row r="291" spans="17:22">
      <c r="Q291" s="3">
        <v>4</v>
      </c>
      <c r="R291" s="3">
        <v>49</v>
      </c>
      <c r="S291" s="3">
        <v>17640</v>
      </c>
      <c r="T291" s="3">
        <v>0</v>
      </c>
      <c r="U291" s="3">
        <v>0</v>
      </c>
      <c r="V291" s="3">
        <v>0</v>
      </c>
    </row>
    <row r="292" spans="17:22">
      <c r="Q292" s="3">
        <v>4</v>
      </c>
      <c r="R292" s="3">
        <v>50</v>
      </c>
      <c r="S292" s="3">
        <v>18000</v>
      </c>
      <c r="T292" s="3">
        <v>0</v>
      </c>
      <c r="U292" s="3">
        <v>0</v>
      </c>
      <c r="V292" s="3">
        <v>0</v>
      </c>
    </row>
    <row r="293" spans="17:22">
      <c r="Q293" s="3">
        <v>4</v>
      </c>
      <c r="R293" s="3">
        <v>51</v>
      </c>
      <c r="S293" s="3">
        <v>18360</v>
      </c>
      <c r="T293" s="3">
        <v>0</v>
      </c>
      <c r="U293" s="3">
        <v>0</v>
      </c>
      <c r="V293" s="3">
        <v>0</v>
      </c>
    </row>
    <row r="294" spans="17:22">
      <c r="Q294" s="3">
        <v>4</v>
      </c>
      <c r="R294" s="3">
        <v>52</v>
      </c>
      <c r="S294" s="3">
        <v>18720</v>
      </c>
      <c r="T294" s="3">
        <v>0</v>
      </c>
      <c r="U294" s="3">
        <v>0</v>
      </c>
      <c r="V294" s="3">
        <v>0</v>
      </c>
    </row>
    <row r="295" spans="17:22">
      <c r="Q295" s="3">
        <v>4</v>
      </c>
      <c r="R295" s="3">
        <v>53</v>
      </c>
      <c r="S295" s="3">
        <v>19080</v>
      </c>
      <c r="T295" s="3">
        <v>0</v>
      </c>
      <c r="U295" s="3">
        <v>0</v>
      </c>
      <c r="V295" s="3">
        <v>0</v>
      </c>
    </row>
    <row r="296" spans="17:22">
      <c r="Q296" s="3">
        <v>4</v>
      </c>
      <c r="R296" s="3">
        <v>54</v>
      </c>
      <c r="S296" s="3">
        <v>19440</v>
      </c>
      <c r="T296" s="3">
        <v>0</v>
      </c>
      <c r="U296" s="3">
        <v>0</v>
      </c>
      <c r="V296" s="3">
        <v>0</v>
      </c>
    </row>
    <row r="297" spans="17:22">
      <c r="Q297" s="3">
        <v>4</v>
      </c>
      <c r="R297" s="3">
        <v>55</v>
      </c>
      <c r="S297" s="3">
        <v>19800</v>
      </c>
      <c r="T297" s="3">
        <v>0</v>
      </c>
      <c r="U297" s="3">
        <v>0</v>
      </c>
      <c r="V297" s="3">
        <v>0</v>
      </c>
    </row>
    <row r="298" spans="17:22">
      <c r="Q298" s="3">
        <v>4</v>
      </c>
      <c r="R298" s="3">
        <v>56</v>
      </c>
      <c r="S298" s="3">
        <v>20160</v>
      </c>
      <c r="T298" s="3">
        <v>0</v>
      </c>
      <c r="U298" s="3">
        <v>0</v>
      </c>
      <c r="V298" s="3">
        <v>0</v>
      </c>
    </row>
    <row r="299" spans="17:22">
      <c r="Q299" s="3">
        <v>4</v>
      </c>
      <c r="R299" s="3">
        <v>57</v>
      </c>
      <c r="S299" s="3">
        <v>20520</v>
      </c>
      <c r="T299" s="3">
        <v>0</v>
      </c>
      <c r="U299" s="3">
        <v>0</v>
      </c>
      <c r="V299" s="3">
        <v>0</v>
      </c>
    </row>
    <row r="300" spans="17:22">
      <c r="Q300" s="3">
        <v>4</v>
      </c>
      <c r="R300" s="3">
        <v>58</v>
      </c>
      <c r="S300" s="3">
        <v>20880</v>
      </c>
      <c r="T300" s="3">
        <v>0</v>
      </c>
      <c r="U300" s="3">
        <v>0</v>
      </c>
      <c r="V300" s="3">
        <v>0</v>
      </c>
    </row>
    <row r="301" spans="17:22">
      <c r="Q301" s="3">
        <v>4</v>
      </c>
      <c r="R301" s="3">
        <v>59</v>
      </c>
      <c r="S301" s="3">
        <v>21240</v>
      </c>
      <c r="T301" s="3">
        <v>0</v>
      </c>
      <c r="U301" s="3">
        <v>0</v>
      </c>
      <c r="V301" s="3">
        <v>0</v>
      </c>
    </row>
    <row r="302" spans="17:22">
      <c r="Q302" s="3">
        <v>4</v>
      </c>
      <c r="R302" s="3">
        <v>60</v>
      </c>
      <c r="S302" s="3">
        <v>21600</v>
      </c>
      <c r="T302" s="3">
        <v>0</v>
      </c>
      <c r="U302" s="3">
        <v>0</v>
      </c>
      <c r="V302" s="3">
        <v>0</v>
      </c>
    </row>
    <row r="303" spans="17:22">
      <c r="Q303" s="3">
        <v>5</v>
      </c>
      <c r="R303" s="3">
        <v>1</v>
      </c>
      <c r="S303" s="3">
        <v>0</v>
      </c>
      <c r="T303" s="3">
        <v>20</v>
      </c>
      <c r="U303" s="3">
        <v>0</v>
      </c>
      <c r="V303" s="3">
        <v>0</v>
      </c>
    </row>
    <row r="304" spans="17:22">
      <c r="Q304" s="3">
        <v>5</v>
      </c>
      <c r="R304" s="3">
        <v>2</v>
      </c>
      <c r="S304" s="3">
        <v>0</v>
      </c>
      <c r="T304" s="3">
        <v>40</v>
      </c>
      <c r="U304" s="3">
        <v>0</v>
      </c>
      <c r="V304" s="3">
        <v>0</v>
      </c>
    </row>
    <row r="305" spans="17:22">
      <c r="Q305" s="3">
        <v>5</v>
      </c>
      <c r="R305" s="3">
        <v>3</v>
      </c>
      <c r="S305" s="3">
        <v>0</v>
      </c>
      <c r="T305" s="3">
        <v>60</v>
      </c>
      <c r="U305" s="3">
        <v>0</v>
      </c>
      <c r="V305" s="3">
        <v>0</v>
      </c>
    </row>
    <row r="306" spans="17:22">
      <c r="Q306" s="3">
        <v>5</v>
      </c>
      <c r="R306" s="3">
        <v>4</v>
      </c>
      <c r="S306" s="3">
        <v>0</v>
      </c>
      <c r="T306" s="3">
        <v>80</v>
      </c>
      <c r="U306" s="3">
        <v>0</v>
      </c>
      <c r="V306" s="3">
        <v>0</v>
      </c>
    </row>
    <row r="307" spans="17:22">
      <c r="Q307" s="3">
        <v>5</v>
      </c>
      <c r="R307" s="3">
        <v>5</v>
      </c>
      <c r="S307" s="3">
        <v>0</v>
      </c>
      <c r="T307" s="3">
        <v>100</v>
      </c>
      <c r="U307" s="3">
        <v>0</v>
      </c>
      <c r="V307" s="3">
        <v>0</v>
      </c>
    </row>
    <row r="308" spans="17:22">
      <c r="Q308" s="3">
        <v>5</v>
      </c>
      <c r="R308" s="3">
        <v>6</v>
      </c>
      <c r="S308" s="3">
        <v>0</v>
      </c>
      <c r="T308" s="3">
        <v>120</v>
      </c>
      <c r="U308" s="3">
        <v>0</v>
      </c>
      <c r="V308" s="3">
        <v>0</v>
      </c>
    </row>
    <row r="309" spans="17:22">
      <c r="Q309" s="3">
        <v>5</v>
      </c>
      <c r="R309" s="3">
        <v>7</v>
      </c>
      <c r="S309" s="3">
        <v>0</v>
      </c>
      <c r="T309" s="3">
        <v>140</v>
      </c>
      <c r="U309" s="3">
        <v>0</v>
      </c>
      <c r="V309" s="3">
        <v>0</v>
      </c>
    </row>
    <row r="310" spans="17:22">
      <c r="Q310" s="3">
        <v>5</v>
      </c>
      <c r="R310" s="3">
        <v>8</v>
      </c>
      <c r="S310" s="3">
        <v>0</v>
      </c>
      <c r="T310" s="3">
        <v>160</v>
      </c>
      <c r="U310" s="3">
        <v>0</v>
      </c>
      <c r="V310" s="3">
        <v>0</v>
      </c>
    </row>
    <row r="311" spans="17:22">
      <c r="Q311" s="3">
        <v>5</v>
      </c>
      <c r="R311" s="3">
        <v>9</v>
      </c>
      <c r="S311" s="3">
        <v>0</v>
      </c>
      <c r="T311" s="3">
        <v>180</v>
      </c>
      <c r="U311" s="3">
        <v>0</v>
      </c>
      <c r="V311" s="3">
        <v>0</v>
      </c>
    </row>
    <row r="312" spans="17:22">
      <c r="Q312" s="3">
        <v>5</v>
      </c>
      <c r="R312" s="3">
        <v>10</v>
      </c>
      <c r="S312" s="3">
        <v>0</v>
      </c>
      <c r="T312" s="3">
        <v>200</v>
      </c>
      <c r="U312" s="3">
        <v>0</v>
      </c>
      <c r="V312" s="3">
        <v>0</v>
      </c>
    </row>
    <row r="313" spans="17:22">
      <c r="Q313" s="3">
        <v>5</v>
      </c>
      <c r="R313" s="3">
        <v>11</v>
      </c>
      <c r="S313" s="3">
        <v>0</v>
      </c>
      <c r="T313" s="3">
        <v>220</v>
      </c>
      <c r="U313" s="3">
        <v>0</v>
      </c>
      <c r="V313" s="3">
        <v>0</v>
      </c>
    </row>
    <row r="314" spans="17:22">
      <c r="Q314" s="3">
        <v>5</v>
      </c>
      <c r="R314" s="3">
        <v>12</v>
      </c>
      <c r="S314" s="3">
        <v>0</v>
      </c>
      <c r="T314" s="3">
        <v>240</v>
      </c>
      <c r="U314" s="3">
        <v>0</v>
      </c>
      <c r="V314" s="3">
        <v>0</v>
      </c>
    </row>
    <row r="315" spans="17:22">
      <c r="Q315" s="3">
        <v>5</v>
      </c>
      <c r="R315" s="3">
        <v>13</v>
      </c>
      <c r="S315" s="3">
        <v>0</v>
      </c>
      <c r="T315" s="3">
        <v>260</v>
      </c>
      <c r="U315" s="3">
        <v>0</v>
      </c>
      <c r="V315" s="3">
        <v>0</v>
      </c>
    </row>
    <row r="316" spans="17:22">
      <c r="Q316" s="3">
        <v>5</v>
      </c>
      <c r="R316" s="3">
        <v>14</v>
      </c>
      <c r="S316" s="3">
        <v>0</v>
      </c>
      <c r="T316" s="3">
        <v>280</v>
      </c>
      <c r="U316" s="3">
        <v>0</v>
      </c>
      <c r="V316" s="3">
        <v>0</v>
      </c>
    </row>
    <row r="317" spans="17:22">
      <c r="Q317" s="3">
        <v>5</v>
      </c>
      <c r="R317" s="3">
        <v>15</v>
      </c>
      <c r="S317" s="3">
        <v>0</v>
      </c>
      <c r="T317" s="3">
        <v>300</v>
      </c>
      <c r="U317" s="3">
        <v>0</v>
      </c>
      <c r="V317" s="3">
        <v>0</v>
      </c>
    </row>
    <row r="318" spans="17:22">
      <c r="Q318" s="3">
        <v>5</v>
      </c>
      <c r="R318" s="3">
        <v>16</v>
      </c>
      <c r="S318" s="3">
        <v>0</v>
      </c>
      <c r="T318" s="3">
        <v>320</v>
      </c>
      <c r="U318" s="3">
        <v>0</v>
      </c>
      <c r="V318" s="3">
        <v>0</v>
      </c>
    </row>
    <row r="319" spans="17:22">
      <c r="Q319" s="3">
        <v>5</v>
      </c>
      <c r="R319" s="3">
        <v>17</v>
      </c>
      <c r="S319" s="3">
        <v>0</v>
      </c>
      <c r="T319" s="3">
        <v>340</v>
      </c>
      <c r="U319" s="3">
        <v>0</v>
      </c>
      <c r="V319" s="3">
        <v>0</v>
      </c>
    </row>
    <row r="320" spans="17:22">
      <c r="Q320" s="3">
        <v>5</v>
      </c>
      <c r="R320" s="3">
        <v>18</v>
      </c>
      <c r="S320" s="3">
        <v>0</v>
      </c>
      <c r="T320" s="3">
        <v>360</v>
      </c>
      <c r="U320" s="3">
        <v>0</v>
      </c>
      <c r="V320" s="3">
        <v>0</v>
      </c>
    </row>
    <row r="321" spans="17:22">
      <c r="Q321" s="3">
        <v>5</v>
      </c>
      <c r="R321" s="3">
        <v>19</v>
      </c>
      <c r="S321" s="3">
        <v>0</v>
      </c>
      <c r="T321" s="3">
        <v>380</v>
      </c>
      <c r="U321" s="3">
        <v>0</v>
      </c>
      <c r="V321" s="3">
        <v>0</v>
      </c>
    </row>
    <row r="322" spans="17:22">
      <c r="Q322" s="3">
        <v>5</v>
      </c>
      <c r="R322" s="3">
        <v>20</v>
      </c>
      <c r="S322" s="3">
        <v>0</v>
      </c>
      <c r="T322" s="3">
        <v>400</v>
      </c>
      <c r="U322" s="3">
        <v>0</v>
      </c>
      <c r="V322" s="3">
        <v>0</v>
      </c>
    </row>
    <row r="323" spans="17:22">
      <c r="Q323" s="3">
        <v>5</v>
      </c>
      <c r="R323" s="3">
        <v>21</v>
      </c>
      <c r="S323" s="3">
        <v>0</v>
      </c>
      <c r="T323" s="3">
        <v>420</v>
      </c>
      <c r="U323" s="3">
        <v>0</v>
      </c>
      <c r="V323" s="3">
        <v>0</v>
      </c>
    </row>
    <row r="324" spans="17:22">
      <c r="Q324" s="3">
        <v>5</v>
      </c>
      <c r="R324" s="3">
        <v>22</v>
      </c>
      <c r="S324" s="3">
        <v>0</v>
      </c>
      <c r="T324" s="3">
        <v>440</v>
      </c>
      <c r="U324" s="3">
        <v>0</v>
      </c>
      <c r="V324" s="3">
        <v>0</v>
      </c>
    </row>
    <row r="325" spans="17:22">
      <c r="Q325" s="3">
        <v>5</v>
      </c>
      <c r="R325" s="3">
        <v>23</v>
      </c>
      <c r="S325" s="3">
        <v>0</v>
      </c>
      <c r="T325" s="3">
        <v>460</v>
      </c>
      <c r="U325" s="3">
        <v>0</v>
      </c>
      <c r="V325" s="3">
        <v>0</v>
      </c>
    </row>
    <row r="326" spans="17:22">
      <c r="Q326" s="3">
        <v>5</v>
      </c>
      <c r="R326" s="3">
        <v>24</v>
      </c>
      <c r="S326" s="3">
        <v>0</v>
      </c>
      <c r="T326" s="3">
        <v>480</v>
      </c>
      <c r="U326" s="3">
        <v>0</v>
      </c>
      <c r="V326" s="3">
        <v>0</v>
      </c>
    </row>
    <row r="327" spans="17:22">
      <c r="Q327" s="3">
        <v>5</v>
      </c>
      <c r="R327" s="3">
        <v>25</v>
      </c>
      <c r="S327" s="3">
        <v>0</v>
      </c>
      <c r="T327" s="3">
        <v>500</v>
      </c>
      <c r="U327" s="3">
        <v>0</v>
      </c>
      <c r="V327" s="3">
        <v>0</v>
      </c>
    </row>
    <row r="328" spans="17:22">
      <c r="Q328" s="3">
        <v>5</v>
      </c>
      <c r="R328" s="3">
        <v>26</v>
      </c>
      <c r="S328" s="3">
        <v>0</v>
      </c>
      <c r="T328" s="3">
        <v>520</v>
      </c>
      <c r="U328" s="3">
        <v>0</v>
      </c>
      <c r="V328" s="3">
        <v>0</v>
      </c>
    </row>
    <row r="329" spans="17:22">
      <c r="Q329" s="3">
        <v>5</v>
      </c>
      <c r="R329" s="3">
        <v>27</v>
      </c>
      <c r="S329" s="3">
        <v>0</v>
      </c>
      <c r="T329" s="3">
        <v>540</v>
      </c>
      <c r="U329" s="3">
        <v>0</v>
      </c>
      <c r="V329" s="3">
        <v>0</v>
      </c>
    </row>
    <row r="330" spans="17:22">
      <c r="Q330" s="3">
        <v>5</v>
      </c>
      <c r="R330" s="3">
        <v>28</v>
      </c>
      <c r="S330" s="3">
        <v>0</v>
      </c>
      <c r="T330" s="3">
        <v>560</v>
      </c>
      <c r="U330" s="3">
        <v>0</v>
      </c>
      <c r="V330" s="3">
        <v>0</v>
      </c>
    </row>
    <row r="331" spans="17:22">
      <c r="Q331" s="3">
        <v>5</v>
      </c>
      <c r="R331" s="3">
        <v>29</v>
      </c>
      <c r="S331" s="3">
        <v>0</v>
      </c>
      <c r="T331" s="3">
        <v>580</v>
      </c>
      <c r="U331" s="3">
        <v>0</v>
      </c>
      <c r="V331" s="3">
        <v>0</v>
      </c>
    </row>
    <row r="332" spans="17:22">
      <c r="Q332" s="3">
        <v>5</v>
      </c>
      <c r="R332" s="3">
        <v>30</v>
      </c>
      <c r="S332" s="3">
        <v>0</v>
      </c>
      <c r="T332" s="3">
        <v>600</v>
      </c>
      <c r="U332" s="3">
        <v>0</v>
      </c>
      <c r="V332" s="3">
        <v>0</v>
      </c>
    </row>
    <row r="333" spans="17:22">
      <c r="Q333" s="3">
        <v>5</v>
      </c>
      <c r="R333" s="3">
        <v>31</v>
      </c>
      <c r="S333" s="3">
        <v>0</v>
      </c>
      <c r="T333" s="3">
        <v>620</v>
      </c>
      <c r="U333" s="3">
        <v>0</v>
      </c>
      <c r="V333" s="3">
        <v>0</v>
      </c>
    </row>
    <row r="334" spans="17:22">
      <c r="Q334" s="3">
        <v>5</v>
      </c>
      <c r="R334" s="3">
        <v>32</v>
      </c>
      <c r="S334" s="3">
        <v>0</v>
      </c>
      <c r="T334" s="3">
        <v>640</v>
      </c>
      <c r="U334" s="3">
        <v>0</v>
      </c>
      <c r="V334" s="3">
        <v>0</v>
      </c>
    </row>
    <row r="335" spans="17:22">
      <c r="Q335" s="3">
        <v>5</v>
      </c>
      <c r="R335" s="3">
        <v>33</v>
      </c>
      <c r="S335" s="3">
        <v>0</v>
      </c>
      <c r="T335" s="3">
        <v>660</v>
      </c>
      <c r="U335" s="3">
        <v>0</v>
      </c>
      <c r="V335" s="3">
        <v>0</v>
      </c>
    </row>
    <row r="336" spans="17:22">
      <c r="Q336" s="3">
        <v>5</v>
      </c>
      <c r="R336" s="3">
        <v>34</v>
      </c>
      <c r="S336" s="3">
        <v>0</v>
      </c>
      <c r="T336" s="3">
        <v>680</v>
      </c>
      <c r="U336" s="3">
        <v>0</v>
      </c>
      <c r="V336" s="3">
        <v>0</v>
      </c>
    </row>
    <row r="337" spans="17:22">
      <c r="Q337" s="3">
        <v>5</v>
      </c>
      <c r="R337" s="3">
        <v>35</v>
      </c>
      <c r="S337" s="3">
        <v>0</v>
      </c>
      <c r="T337" s="3">
        <v>700</v>
      </c>
      <c r="U337" s="3">
        <v>0</v>
      </c>
      <c r="V337" s="3">
        <v>0</v>
      </c>
    </row>
    <row r="338" spans="17:22">
      <c r="Q338" s="3">
        <v>5</v>
      </c>
      <c r="R338" s="3">
        <v>36</v>
      </c>
      <c r="S338" s="3">
        <v>0</v>
      </c>
      <c r="T338" s="3">
        <v>720</v>
      </c>
      <c r="U338" s="3">
        <v>0</v>
      </c>
      <c r="V338" s="3">
        <v>0</v>
      </c>
    </row>
    <row r="339" spans="17:22">
      <c r="Q339" s="3">
        <v>5</v>
      </c>
      <c r="R339" s="3">
        <v>37</v>
      </c>
      <c r="S339" s="3">
        <v>0</v>
      </c>
      <c r="T339" s="3">
        <v>740</v>
      </c>
      <c r="U339" s="3">
        <v>0</v>
      </c>
      <c r="V339" s="3">
        <v>0</v>
      </c>
    </row>
    <row r="340" spans="17:22">
      <c r="Q340" s="3">
        <v>5</v>
      </c>
      <c r="R340" s="3">
        <v>38</v>
      </c>
      <c r="S340" s="3">
        <v>0</v>
      </c>
      <c r="T340" s="3">
        <v>760</v>
      </c>
      <c r="U340" s="3">
        <v>0</v>
      </c>
      <c r="V340" s="3">
        <v>0</v>
      </c>
    </row>
    <row r="341" spans="17:22">
      <c r="Q341" s="3">
        <v>5</v>
      </c>
      <c r="R341" s="3">
        <v>39</v>
      </c>
      <c r="S341" s="3">
        <v>0</v>
      </c>
      <c r="T341" s="3">
        <v>780</v>
      </c>
      <c r="U341" s="3">
        <v>0</v>
      </c>
      <c r="V341" s="3">
        <v>0</v>
      </c>
    </row>
    <row r="342" spans="17:22">
      <c r="Q342" s="3">
        <v>5</v>
      </c>
      <c r="R342" s="3">
        <v>40</v>
      </c>
      <c r="S342" s="3">
        <v>0</v>
      </c>
      <c r="T342" s="3">
        <v>800</v>
      </c>
      <c r="U342" s="3">
        <v>0</v>
      </c>
      <c r="V342" s="3">
        <v>0</v>
      </c>
    </row>
    <row r="343" spans="17:22">
      <c r="Q343" s="3">
        <v>5</v>
      </c>
      <c r="R343" s="3">
        <v>41</v>
      </c>
      <c r="S343" s="3">
        <v>0</v>
      </c>
      <c r="T343" s="3">
        <v>820</v>
      </c>
      <c r="U343" s="3">
        <v>0</v>
      </c>
      <c r="V343" s="3">
        <v>0</v>
      </c>
    </row>
    <row r="344" spans="17:22">
      <c r="Q344" s="3">
        <v>5</v>
      </c>
      <c r="R344" s="3">
        <v>42</v>
      </c>
      <c r="S344" s="3">
        <v>0</v>
      </c>
      <c r="T344" s="3">
        <v>840</v>
      </c>
      <c r="U344" s="3">
        <v>0</v>
      </c>
      <c r="V344" s="3">
        <v>0</v>
      </c>
    </row>
    <row r="345" spans="17:22">
      <c r="Q345" s="3">
        <v>5</v>
      </c>
      <c r="R345" s="3">
        <v>43</v>
      </c>
      <c r="S345" s="3">
        <v>0</v>
      </c>
      <c r="T345" s="3">
        <v>860</v>
      </c>
      <c r="U345" s="3">
        <v>0</v>
      </c>
      <c r="V345" s="3">
        <v>0</v>
      </c>
    </row>
    <row r="346" spans="17:22">
      <c r="Q346" s="3">
        <v>5</v>
      </c>
      <c r="R346" s="3">
        <v>44</v>
      </c>
      <c r="S346" s="3">
        <v>0</v>
      </c>
      <c r="T346" s="3">
        <v>880</v>
      </c>
      <c r="U346" s="3">
        <v>0</v>
      </c>
      <c r="V346" s="3">
        <v>0</v>
      </c>
    </row>
    <row r="347" spans="17:22">
      <c r="Q347" s="3">
        <v>5</v>
      </c>
      <c r="R347" s="3">
        <v>45</v>
      </c>
      <c r="S347" s="3">
        <v>0</v>
      </c>
      <c r="T347" s="3">
        <v>900</v>
      </c>
      <c r="U347" s="3">
        <v>0</v>
      </c>
      <c r="V347" s="3">
        <v>0</v>
      </c>
    </row>
    <row r="348" spans="17:22">
      <c r="Q348" s="3">
        <v>5</v>
      </c>
      <c r="R348" s="3">
        <v>46</v>
      </c>
      <c r="S348" s="3">
        <v>0</v>
      </c>
      <c r="T348" s="3">
        <v>920</v>
      </c>
      <c r="U348" s="3">
        <v>0</v>
      </c>
      <c r="V348" s="3">
        <v>0</v>
      </c>
    </row>
    <row r="349" spans="17:22">
      <c r="Q349" s="3">
        <v>5</v>
      </c>
      <c r="R349" s="3">
        <v>47</v>
      </c>
      <c r="S349" s="3">
        <v>0</v>
      </c>
      <c r="T349" s="3">
        <v>940</v>
      </c>
      <c r="U349" s="3">
        <v>0</v>
      </c>
      <c r="V349" s="3">
        <v>0</v>
      </c>
    </row>
    <row r="350" spans="17:22">
      <c r="Q350" s="3">
        <v>5</v>
      </c>
      <c r="R350" s="3">
        <v>48</v>
      </c>
      <c r="S350" s="3">
        <v>0</v>
      </c>
      <c r="T350" s="3">
        <v>960</v>
      </c>
      <c r="U350" s="3">
        <v>0</v>
      </c>
      <c r="V350" s="3">
        <v>0</v>
      </c>
    </row>
    <row r="351" spans="17:22">
      <c r="Q351" s="3">
        <v>5</v>
      </c>
      <c r="R351" s="3">
        <v>49</v>
      </c>
      <c r="S351" s="3">
        <v>0</v>
      </c>
      <c r="T351" s="3">
        <v>980</v>
      </c>
      <c r="U351" s="3">
        <v>0</v>
      </c>
      <c r="V351" s="3">
        <v>0</v>
      </c>
    </row>
    <row r="352" spans="17:22">
      <c r="Q352" s="3">
        <v>5</v>
      </c>
      <c r="R352" s="3">
        <v>50</v>
      </c>
      <c r="S352" s="3">
        <v>0</v>
      </c>
      <c r="T352" s="3">
        <v>1000</v>
      </c>
      <c r="U352" s="3">
        <v>0</v>
      </c>
      <c r="V352" s="3">
        <v>0</v>
      </c>
    </row>
    <row r="353" spans="17:22">
      <c r="Q353" s="3">
        <v>5</v>
      </c>
      <c r="R353" s="3">
        <v>51</v>
      </c>
      <c r="S353" s="3">
        <v>0</v>
      </c>
      <c r="T353" s="3">
        <v>1020</v>
      </c>
      <c r="U353" s="3">
        <v>0</v>
      </c>
      <c r="V353" s="3">
        <v>0</v>
      </c>
    </row>
    <row r="354" spans="17:22">
      <c r="Q354" s="3">
        <v>5</v>
      </c>
      <c r="R354" s="3">
        <v>52</v>
      </c>
      <c r="S354" s="3">
        <v>0</v>
      </c>
      <c r="T354" s="3">
        <v>1040</v>
      </c>
      <c r="U354" s="3">
        <v>0</v>
      </c>
      <c r="V354" s="3">
        <v>0</v>
      </c>
    </row>
    <row r="355" spans="17:22">
      <c r="Q355" s="3">
        <v>5</v>
      </c>
      <c r="R355" s="3">
        <v>53</v>
      </c>
      <c r="S355" s="3">
        <v>0</v>
      </c>
      <c r="T355" s="3">
        <v>1060</v>
      </c>
      <c r="U355" s="3">
        <v>0</v>
      </c>
      <c r="V355" s="3">
        <v>0</v>
      </c>
    </row>
    <row r="356" spans="17:22">
      <c r="Q356" s="3">
        <v>5</v>
      </c>
      <c r="R356" s="3">
        <v>54</v>
      </c>
      <c r="S356" s="3">
        <v>0</v>
      </c>
      <c r="T356" s="3">
        <v>1080</v>
      </c>
      <c r="U356" s="3">
        <v>0</v>
      </c>
      <c r="V356" s="3">
        <v>0</v>
      </c>
    </row>
    <row r="357" spans="17:22">
      <c r="Q357" s="3">
        <v>5</v>
      </c>
      <c r="R357" s="3">
        <v>55</v>
      </c>
      <c r="S357" s="3">
        <v>0</v>
      </c>
      <c r="T357" s="3">
        <v>1100</v>
      </c>
      <c r="U357" s="3">
        <v>0</v>
      </c>
      <c r="V357" s="3">
        <v>0</v>
      </c>
    </row>
    <row r="358" spans="17:22">
      <c r="Q358" s="3">
        <v>5</v>
      </c>
      <c r="R358" s="3">
        <v>56</v>
      </c>
      <c r="S358" s="3">
        <v>0</v>
      </c>
      <c r="T358" s="3">
        <v>1120</v>
      </c>
      <c r="U358" s="3">
        <v>0</v>
      </c>
      <c r="V358" s="3">
        <v>0</v>
      </c>
    </row>
    <row r="359" spans="17:22">
      <c r="Q359" s="3">
        <v>5</v>
      </c>
      <c r="R359" s="3">
        <v>57</v>
      </c>
      <c r="S359" s="3">
        <v>0</v>
      </c>
      <c r="T359" s="3">
        <v>1140</v>
      </c>
      <c r="U359" s="3">
        <v>0</v>
      </c>
      <c r="V359" s="3">
        <v>0</v>
      </c>
    </row>
    <row r="360" spans="17:22">
      <c r="Q360" s="3">
        <v>5</v>
      </c>
      <c r="R360" s="3">
        <v>58</v>
      </c>
      <c r="S360" s="3">
        <v>0</v>
      </c>
      <c r="T360" s="3">
        <v>1160</v>
      </c>
      <c r="U360" s="3">
        <v>0</v>
      </c>
      <c r="V360" s="3">
        <v>0</v>
      </c>
    </row>
    <row r="361" spans="17:22">
      <c r="Q361" s="3">
        <v>5</v>
      </c>
      <c r="R361" s="3">
        <v>59</v>
      </c>
      <c r="S361" s="3">
        <v>0</v>
      </c>
      <c r="T361" s="3">
        <v>1180</v>
      </c>
      <c r="U361" s="3">
        <v>0</v>
      </c>
      <c r="V361" s="3">
        <v>0</v>
      </c>
    </row>
    <row r="362" spans="17:22">
      <c r="Q362" s="3">
        <v>5</v>
      </c>
      <c r="R362" s="3">
        <v>60</v>
      </c>
      <c r="S362" s="3">
        <v>0</v>
      </c>
      <c r="T362" s="3">
        <v>1200</v>
      </c>
      <c r="U362" s="3">
        <v>0</v>
      </c>
      <c r="V362" s="3">
        <v>0</v>
      </c>
    </row>
    <row r="363" spans="17:22">
      <c r="Q363" s="3">
        <v>6</v>
      </c>
      <c r="R363" s="3">
        <v>1</v>
      </c>
      <c r="S363" s="3">
        <v>360</v>
      </c>
      <c r="T363" s="3">
        <v>0</v>
      </c>
      <c r="U363" s="3">
        <v>0</v>
      </c>
      <c r="V363" s="3">
        <v>0</v>
      </c>
    </row>
    <row r="364" spans="17:22">
      <c r="Q364" s="3">
        <v>6</v>
      </c>
      <c r="R364" s="3">
        <v>2</v>
      </c>
      <c r="S364" s="3">
        <v>720</v>
      </c>
      <c r="T364" s="3">
        <v>0</v>
      </c>
      <c r="U364" s="3">
        <v>0</v>
      </c>
      <c r="V364" s="3">
        <v>0</v>
      </c>
    </row>
    <row r="365" spans="17:22">
      <c r="Q365" s="3">
        <v>6</v>
      </c>
      <c r="R365" s="3">
        <v>3</v>
      </c>
      <c r="S365" s="3">
        <v>1080</v>
      </c>
      <c r="T365" s="3">
        <v>0</v>
      </c>
      <c r="U365" s="3">
        <v>0</v>
      </c>
      <c r="V365" s="3">
        <v>0</v>
      </c>
    </row>
    <row r="366" spans="17:22">
      <c r="Q366" s="3">
        <v>6</v>
      </c>
      <c r="R366" s="3">
        <v>4</v>
      </c>
      <c r="S366" s="3">
        <v>1440</v>
      </c>
      <c r="T366" s="3">
        <v>0</v>
      </c>
      <c r="U366" s="3">
        <v>0</v>
      </c>
      <c r="V366" s="3">
        <v>0</v>
      </c>
    </row>
    <row r="367" spans="17:22">
      <c r="Q367" s="3">
        <v>6</v>
      </c>
      <c r="R367" s="3">
        <v>5</v>
      </c>
      <c r="S367" s="3">
        <v>1800</v>
      </c>
      <c r="T367" s="3">
        <v>0</v>
      </c>
      <c r="U367" s="3">
        <v>0</v>
      </c>
      <c r="V367" s="3">
        <v>0</v>
      </c>
    </row>
    <row r="368" spans="17:22">
      <c r="Q368" s="3">
        <v>6</v>
      </c>
      <c r="R368" s="3">
        <v>6</v>
      </c>
      <c r="S368" s="3">
        <v>2160</v>
      </c>
      <c r="T368" s="3">
        <v>0</v>
      </c>
      <c r="U368" s="3">
        <v>0</v>
      </c>
      <c r="V368" s="3">
        <v>0</v>
      </c>
    </row>
    <row r="369" spans="17:22">
      <c r="Q369" s="3">
        <v>6</v>
      </c>
      <c r="R369" s="3">
        <v>7</v>
      </c>
      <c r="S369" s="3">
        <v>2520</v>
      </c>
      <c r="T369" s="3">
        <v>0</v>
      </c>
      <c r="U369" s="3">
        <v>0</v>
      </c>
      <c r="V369" s="3">
        <v>0</v>
      </c>
    </row>
    <row r="370" spans="17:22">
      <c r="Q370" s="3">
        <v>6</v>
      </c>
      <c r="R370" s="3">
        <v>8</v>
      </c>
      <c r="S370" s="3">
        <v>2880</v>
      </c>
      <c r="T370" s="3">
        <v>0</v>
      </c>
      <c r="U370" s="3">
        <v>0</v>
      </c>
      <c r="V370" s="3">
        <v>0</v>
      </c>
    </row>
    <row r="371" spans="17:22">
      <c r="Q371" s="3">
        <v>6</v>
      </c>
      <c r="R371" s="3">
        <v>9</v>
      </c>
      <c r="S371" s="3">
        <v>3240</v>
      </c>
      <c r="T371" s="3">
        <v>0</v>
      </c>
      <c r="U371" s="3">
        <v>0</v>
      </c>
      <c r="V371" s="3">
        <v>0</v>
      </c>
    </row>
    <row r="372" spans="17:22">
      <c r="Q372" s="3">
        <v>6</v>
      </c>
      <c r="R372" s="3">
        <v>10</v>
      </c>
      <c r="S372" s="3">
        <v>3600</v>
      </c>
      <c r="T372" s="3">
        <v>0</v>
      </c>
      <c r="U372" s="3">
        <v>0</v>
      </c>
      <c r="V372" s="3">
        <v>0</v>
      </c>
    </row>
    <row r="373" spans="17:22">
      <c r="Q373" s="3">
        <v>6</v>
      </c>
      <c r="R373" s="3">
        <v>11</v>
      </c>
      <c r="S373" s="3">
        <v>3960</v>
      </c>
      <c r="T373" s="3">
        <v>0</v>
      </c>
      <c r="U373" s="3">
        <v>0</v>
      </c>
      <c r="V373" s="3">
        <v>0</v>
      </c>
    </row>
    <row r="374" spans="17:22">
      <c r="Q374" s="3">
        <v>6</v>
      </c>
      <c r="R374" s="3">
        <v>12</v>
      </c>
      <c r="S374" s="3">
        <v>4320</v>
      </c>
      <c r="T374" s="3">
        <v>0</v>
      </c>
      <c r="U374" s="3">
        <v>0</v>
      </c>
      <c r="V374" s="3">
        <v>0</v>
      </c>
    </row>
    <row r="375" spans="17:22">
      <c r="Q375" s="3">
        <v>6</v>
      </c>
      <c r="R375" s="3">
        <v>13</v>
      </c>
      <c r="S375" s="3">
        <v>4680</v>
      </c>
      <c r="T375" s="3">
        <v>0</v>
      </c>
      <c r="U375" s="3">
        <v>0</v>
      </c>
      <c r="V375" s="3">
        <v>0</v>
      </c>
    </row>
    <row r="376" spans="17:22">
      <c r="Q376" s="3">
        <v>6</v>
      </c>
      <c r="R376" s="3">
        <v>14</v>
      </c>
      <c r="S376" s="3">
        <v>5040</v>
      </c>
      <c r="T376" s="3">
        <v>0</v>
      </c>
      <c r="U376" s="3">
        <v>0</v>
      </c>
      <c r="V376" s="3">
        <v>0</v>
      </c>
    </row>
    <row r="377" spans="17:22">
      <c r="Q377" s="3">
        <v>6</v>
      </c>
      <c r="R377" s="3">
        <v>15</v>
      </c>
      <c r="S377" s="3">
        <v>5400</v>
      </c>
      <c r="T377" s="3">
        <v>0</v>
      </c>
      <c r="U377" s="3">
        <v>0</v>
      </c>
      <c r="V377" s="3">
        <v>0</v>
      </c>
    </row>
    <row r="378" spans="17:22">
      <c r="Q378" s="3">
        <v>6</v>
      </c>
      <c r="R378" s="3">
        <v>16</v>
      </c>
      <c r="S378" s="3">
        <v>5760</v>
      </c>
      <c r="T378" s="3">
        <v>0</v>
      </c>
      <c r="U378" s="3">
        <v>0</v>
      </c>
      <c r="V378" s="3">
        <v>0</v>
      </c>
    </row>
    <row r="379" spans="17:22">
      <c r="Q379" s="3">
        <v>6</v>
      </c>
      <c r="R379" s="3">
        <v>17</v>
      </c>
      <c r="S379" s="3">
        <v>6120</v>
      </c>
      <c r="T379" s="3">
        <v>0</v>
      </c>
      <c r="U379" s="3">
        <v>0</v>
      </c>
      <c r="V379" s="3">
        <v>0</v>
      </c>
    </row>
    <row r="380" spans="17:22">
      <c r="Q380" s="3">
        <v>6</v>
      </c>
      <c r="R380" s="3">
        <v>18</v>
      </c>
      <c r="S380" s="3">
        <v>6480</v>
      </c>
      <c r="T380" s="3">
        <v>0</v>
      </c>
      <c r="U380" s="3">
        <v>0</v>
      </c>
      <c r="V380" s="3">
        <v>0</v>
      </c>
    </row>
    <row r="381" spans="17:22">
      <c r="Q381" s="3">
        <v>6</v>
      </c>
      <c r="R381" s="3">
        <v>19</v>
      </c>
      <c r="S381" s="3">
        <v>6840</v>
      </c>
      <c r="T381" s="3">
        <v>0</v>
      </c>
      <c r="U381" s="3">
        <v>0</v>
      </c>
      <c r="V381" s="3">
        <v>0</v>
      </c>
    </row>
    <row r="382" spans="17:22">
      <c r="Q382" s="3">
        <v>6</v>
      </c>
      <c r="R382" s="3">
        <v>20</v>
      </c>
      <c r="S382" s="3">
        <v>7200</v>
      </c>
      <c r="T382" s="3">
        <v>0</v>
      </c>
      <c r="U382" s="3">
        <v>0</v>
      </c>
      <c r="V382" s="3">
        <v>0</v>
      </c>
    </row>
    <row r="383" spans="17:22">
      <c r="Q383" s="3">
        <v>6</v>
      </c>
      <c r="R383" s="3">
        <v>21</v>
      </c>
      <c r="S383" s="3">
        <v>7560</v>
      </c>
      <c r="T383" s="3">
        <v>0</v>
      </c>
      <c r="U383" s="3">
        <v>0</v>
      </c>
      <c r="V383" s="3">
        <v>0</v>
      </c>
    </row>
    <row r="384" spans="17:22">
      <c r="Q384" s="3">
        <v>6</v>
      </c>
      <c r="R384" s="3">
        <v>22</v>
      </c>
      <c r="S384" s="3">
        <v>7920</v>
      </c>
      <c r="T384" s="3">
        <v>0</v>
      </c>
      <c r="U384" s="3">
        <v>0</v>
      </c>
      <c r="V384" s="3">
        <v>0</v>
      </c>
    </row>
    <row r="385" spans="17:22">
      <c r="Q385" s="3">
        <v>6</v>
      </c>
      <c r="R385" s="3">
        <v>23</v>
      </c>
      <c r="S385" s="3">
        <v>8280</v>
      </c>
      <c r="T385" s="3">
        <v>0</v>
      </c>
      <c r="U385" s="3">
        <v>0</v>
      </c>
      <c r="V385" s="3">
        <v>0</v>
      </c>
    </row>
    <row r="386" spans="17:22">
      <c r="Q386" s="3">
        <v>6</v>
      </c>
      <c r="R386" s="3">
        <v>24</v>
      </c>
      <c r="S386" s="3">
        <v>8640</v>
      </c>
      <c r="T386" s="3">
        <v>0</v>
      </c>
      <c r="U386" s="3">
        <v>0</v>
      </c>
      <c r="V386" s="3">
        <v>0</v>
      </c>
    </row>
    <row r="387" spans="17:22">
      <c r="Q387" s="3">
        <v>6</v>
      </c>
      <c r="R387" s="3">
        <v>25</v>
      </c>
      <c r="S387" s="3">
        <v>9000</v>
      </c>
      <c r="T387" s="3">
        <v>0</v>
      </c>
      <c r="U387" s="3">
        <v>0</v>
      </c>
      <c r="V387" s="3">
        <v>0</v>
      </c>
    </row>
    <row r="388" spans="17:22">
      <c r="Q388" s="3">
        <v>6</v>
      </c>
      <c r="R388" s="3">
        <v>26</v>
      </c>
      <c r="S388" s="3">
        <v>9360</v>
      </c>
      <c r="T388" s="3">
        <v>0</v>
      </c>
      <c r="U388" s="3">
        <v>0</v>
      </c>
      <c r="V388" s="3">
        <v>0</v>
      </c>
    </row>
    <row r="389" spans="17:22">
      <c r="Q389" s="3">
        <v>6</v>
      </c>
      <c r="R389" s="3">
        <v>27</v>
      </c>
      <c r="S389" s="3">
        <v>9720</v>
      </c>
      <c r="T389" s="3">
        <v>0</v>
      </c>
      <c r="U389" s="3">
        <v>0</v>
      </c>
      <c r="V389" s="3">
        <v>0</v>
      </c>
    </row>
    <row r="390" spans="17:22">
      <c r="Q390" s="3">
        <v>6</v>
      </c>
      <c r="R390" s="3">
        <v>28</v>
      </c>
      <c r="S390" s="3">
        <v>10080</v>
      </c>
      <c r="T390" s="3">
        <v>0</v>
      </c>
      <c r="U390" s="3">
        <v>0</v>
      </c>
      <c r="V390" s="3">
        <v>0</v>
      </c>
    </row>
    <row r="391" spans="17:22">
      <c r="Q391" s="3">
        <v>6</v>
      </c>
      <c r="R391" s="3">
        <v>29</v>
      </c>
      <c r="S391" s="3">
        <v>10440</v>
      </c>
      <c r="T391" s="3">
        <v>0</v>
      </c>
      <c r="U391" s="3">
        <v>0</v>
      </c>
      <c r="V391" s="3">
        <v>0</v>
      </c>
    </row>
    <row r="392" spans="17:22">
      <c r="Q392" s="3">
        <v>6</v>
      </c>
      <c r="R392" s="3">
        <v>30</v>
      </c>
      <c r="S392" s="3">
        <v>10800</v>
      </c>
      <c r="T392" s="3">
        <v>0</v>
      </c>
      <c r="U392" s="3">
        <v>0</v>
      </c>
      <c r="V392" s="3">
        <v>0</v>
      </c>
    </row>
    <row r="393" spans="17:22">
      <c r="Q393" s="3">
        <v>6</v>
      </c>
      <c r="R393" s="3">
        <v>31</v>
      </c>
      <c r="S393" s="3">
        <v>11160</v>
      </c>
      <c r="T393" s="3">
        <v>0</v>
      </c>
      <c r="U393" s="3">
        <v>0</v>
      </c>
      <c r="V393" s="3">
        <v>0</v>
      </c>
    </row>
    <row r="394" spans="17:22">
      <c r="Q394" s="3">
        <v>6</v>
      </c>
      <c r="R394" s="3">
        <v>32</v>
      </c>
      <c r="S394" s="3">
        <v>11520</v>
      </c>
      <c r="T394" s="3">
        <v>0</v>
      </c>
      <c r="U394" s="3">
        <v>0</v>
      </c>
      <c r="V394" s="3">
        <v>0</v>
      </c>
    </row>
    <row r="395" spans="17:22">
      <c r="Q395" s="3">
        <v>6</v>
      </c>
      <c r="R395" s="3">
        <v>33</v>
      </c>
      <c r="S395" s="3">
        <v>11880</v>
      </c>
      <c r="T395" s="3">
        <v>0</v>
      </c>
      <c r="U395" s="3">
        <v>0</v>
      </c>
      <c r="V395" s="3">
        <v>0</v>
      </c>
    </row>
    <row r="396" spans="17:22">
      <c r="Q396" s="3">
        <v>6</v>
      </c>
      <c r="R396" s="3">
        <v>34</v>
      </c>
      <c r="S396" s="3">
        <v>12240</v>
      </c>
      <c r="T396" s="3">
        <v>0</v>
      </c>
      <c r="U396" s="3">
        <v>0</v>
      </c>
      <c r="V396" s="3">
        <v>0</v>
      </c>
    </row>
    <row r="397" spans="17:22">
      <c r="Q397" s="3">
        <v>6</v>
      </c>
      <c r="R397" s="3">
        <v>35</v>
      </c>
      <c r="S397" s="3">
        <v>12600</v>
      </c>
      <c r="T397" s="3">
        <v>0</v>
      </c>
      <c r="U397" s="3">
        <v>0</v>
      </c>
      <c r="V397" s="3">
        <v>0</v>
      </c>
    </row>
    <row r="398" spans="17:22">
      <c r="Q398" s="3">
        <v>6</v>
      </c>
      <c r="R398" s="3">
        <v>36</v>
      </c>
      <c r="S398" s="3">
        <v>12960</v>
      </c>
      <c r="T398" s="3">
        <v>0</v>
      </c>
      <c r="U398" s="3">
        <v>0</v>
      </c>
      <c r="V398" s="3">
        <v>0</v>
      </c>
    </row>
    <row r="399" spans="17:22">
      <c r="Q399" s="3">
        <v>6</v>
      </c>
      <c r="R399" s="3">
        <v>37</v>
      </c>
      <c r="S399" s="3">
        <v>13320</v>
      </c>
      <c r="T399" s="3">
        <v>0</v>
      </c>
      <c r="U399" s="3">
        <v>0</v>
      </c>
      <c r="V399" s="3">
        <v>0</v>
      </c>
    </row>
    <row r="400" spans="17:22">
      <c r="Q400" s="3">
        <v>6</v>
      </c>
      <c r="R400" s="3">
        <v>38</v>
      </c>
      <c r="S400" s="3">
        <v>13680</v>
      </c>
      <c r="T400" s="3">
        <v>0</v>
      </c>
      <c r="U400" s="3">
        <v>0</v>
      </c>
      <c r="V400" s="3">
        <v>0</v>
      </c>
    </row>
    <row r="401" spans="17:22">
      <c r="Q401" s="3">
        <v>6</v>
      </c>
      <c r="R401" s="3">
        <v>39</v>
      </c>
      <c r="S401" s="3">
        <v>14040</v>
      </c>
      <c r="T401" s="3">
        <v>0</v>
      </c>
      <c r="U401" s="3">
        <v>0</v>
      </c>
      <c r="V401" s="3">
        <v>0</v>
      </c>
    </row>
    <row r="402" spans="17:22">
      <c r="Q402" s="3">
        <v>6</v>
      </c>
      <c r="R402" s="3">
        <v>40</v>
      </c>
      <c r="S402" s="3">
        <v>14400</v>
      </c>
      <c r="T402" s="3">
        <v>0</v>
      </c>
      <c r="U402" s="3">
        <v>0</v>
      </c>
      <c r="V402" s="3">
        <v>0</v>
      </c>
    </row>
    <row r="403" spans="17:22">
      <c r="Q403" s="3">
        <v>6</v>
      </c>
      <c r="R403" s="3">
        <v>41</v>
      </c>
      <c r="S403" s="3">
        <v>14760</v>
      </c>
      <c r="T403" s="3">
        <v>0</v>
      </c>
      <c r="U403" s="3">
        <v>0</v>
      </c>
      <c r="V403" s="3">
        <v>0</v>
      </c>
    </row>
    <row r="404" spans="17:22">
      <c r="Q404" s="3">
        <v>6</v>
      </c>
      <c r="R404" s="3">
        <v>42</v>
      </c>
      <c r="S404" s="3">
        <v>15120</v>
      </c>
      <c r="T404" s="3">
        <v>0</v>
      </c>
      <c r="U404" s="3">
        <v>0</v>
      </c>
      <c r="V404" s="3">
        <v>0</v>
      </c>
    </row>
    <row r="405" spans="17:22">
      <c r="Q405" s="3">
        <v>6</v>
      </c>
      <c r="R405" s="3">
        <v>43</v>
      </c>
      <c r="S405" s="3">
        <v>15480</v>
      </c>
      <c r="T405" s="3">
        <v>0</v>
      </c>
      <c r="U405" s="3">
        <v>0</v>
      </c>
      <c r="V405" s="3">
        <v>0</v>
      </c>
    </row>
    <row r="406" spans="17:22">
      <c r="Q406" s="3">
        <v>6</v>
      </c>
      <c r="R406" s="3">
        <v>44</v>
      </c>
      <c r="S406" s="3">
        <v>15840</v>
      </c>
      <c r="T406" s="3">
        <v>0</v>
      </c>
      <c r="U406" s="3">
        <v>0</v>
      </c>
      <c r="V406" s="3">
        <v>0</v>
      </c>
    </row>
    <row r="407" spans="17:22">
      <c r="Q407" s="3">
        <v>6</v>
      </c>
      <c r="R407" s="3">
        <v>45</v>
      </c>
      <c r="S407" s="3">
        <v>16200</v>
      </c>
      <c r="T407" s="3">
        <v>0</v>
      </c>
      <c r="U407" s="3">
        <v>0</v>
      </c>
      <c r="V407" s="3">
        <v>0</v>
      </c>
    </row>
    <row r="408" spans="17:22">
      <c r="Q408" s="3">
        <v>6</v>
      </c>
      <c r="R408" s="3">
        <v>46</v>
      </c>
      <c r="S408" s="3">
        <v>16560</v>
      </c>
      <c r="T408" s="3">
        <v>0</v>
      </c>
      <c r="U408" s="3">
        <v>0</v>
      </c>
      <c r="V408" s="3">
        <v>0</v>
      </c>
    </row>
    <row r="409" spans="17:22">
      <c r="Q409" s="3">
        <v>6</v>
      </c>
      <c r="R409" s="3">
        <v>47</v>
      </c>
      <c r="S409" s="3">
        <v>16920</v>
      </c>
      <c r="T409" s="3">
        <v>0</v>
      </c>
      <c r="U409" s="3">
        <v>0</v>
      </c>
      <c r="V409" s="3">
        <v>0</v>
      </c>
    </row>
    <row r="410" spans="17:22">
      <c r="Q410" s="3">
        <v>6</v>
      </c>
      <c r="R410" s="3">
        <v>48</v>
      </c>
      <c r="S410" s="3">
        <v>17280</v>
      </c>
      <c r="T410" s="3">
        <v>0</v>
      </c>
      <c r="U410" s="3">
        <v>0</v>
      </c>
      <c r="V410" s="3">
        <v>0</v>
      </c>
    </row>
    <row r="411" spans="17:22">
      <c r="Q411" s="3">
        <v>6</v>
      </c>
      <c r="R411" s="3">
        <v>49</v>
      </c>
      <c r="S411" s="3">
        <v>17640</v>
      </c>
      <c r="T411" s="3">
        <v>0</v>
      </c>
      <c r="U411" s="3">
        <v>0</v>
      </c>
      <c r="V411" s="3">
        <v>0</v>
      </c>
    </row>
    <row r="412" spans="17:22">
      <c r="Q412" s="3">
        <v>6</v>
      </c>
      <c r="R412" s="3">
        <v>50</v>
      </c>
      <c r="S412" s="3">
        <v>18000</v>
      </c>
      <c r="T412" s="3">
        <v>0</v>
      </c>
      <c r="U412" s="3">
        <v>0</v>
      </c>
      <c r="V412" s="3">
        <v>0</v>
      </c>
    </row>
    <row r="413" spans="17:22">
      <c r="Q413" s="3">
        <v>6</v>
      </c>
      <c r="R413" s="3">
        <v>51</v>
      </c>
      <c r="S413" s="3">
        <v>18360</v>
      </c>
      <c r="T413" s="3">
        <v>0</v>
      </c>
      <c r="U413" s="3">
        <v>0</v>
      </c>
      <c r="V413" s="3">
        <v>0</v>
      </c>
    </row>
    <row r="414" spans="17:22">
      <c r="Q414" s="3">
        <v>6</v>
      </c>
      <c r="R414" s="3">
        <v>52</v>
      </c>
      <c r="S414" s="3">
        <v>18720</v>
      </c>
      <c r="T414" s="3">
        <v>0</v>
      </c>
      <c r="U414" s="3">
        <v>0</v>
      </c>
      <c r="V414" s="3">
        <v>0</v>
      </c>
    </row>
    <row r="415" spans="17:22">
      <c r="Q415" s="3">
        <v>6</v>
      </c>
      <c r="R415" s="3">
        <v>53</v>
      </c>
      <c r="S415" s="3">
        <v>19080</v>
      </c>
      <c r="T415" s="3">
        <v>0</v>
      </c>
      <c r="U415" s="3">
        <v>0</v>
      </c>
      <c r="V415" s="3">
        <v>0</v>
      </c>
    </row>
    <row r="416" spans="17:22">
      <c r="Q416" s="3">
        <v>6</v>
      </c>
      <c r="R416" s="3">
        <v>54</v>
      </c>
      <c r="S416" s="3">
        <v>19440</v>
      </c>
      <c r="T416" s="3">
        <v>0</v>
      </c>
      <c r="U416" s="3">
        <v>0</v>
      </c>
      <c r="V416" s="3">
        <v>0</v>
      </c>
    </row>
    <row r="417" spans="17:22">
      <c r="Q417" s="3">
        <v>6</v>
      </c>
      <c r="R417" s="3">
        <v>55</v>
      </c>
      <c r="S417" s="3">
        <v>19800</v>
      </c>
      <c r="T417" s="3">
        <v>0</v>
      </c>
      <c r="U417" s="3">
        <v>0</v>
      </c>
      <c r="V417" s="3">
        <v>0</v>
      </c>
    </row>
    <row r="418" spans="17:22">
      <c r="Q418" s="3">
        <v>6</v>
      </c>
      <c r="R418" s="3">
        <v>56</v>
      </c>
      <c r="S418" s="3">
        <v>20160</v>
      </c>
      <c r="T418" s="3">
        <v>0</v>
      </c>
      <c r="U418" s="3">
        <v>0</v>
      </c>
      <c r="V418" s="3">
        <v>0</v>
      </c>
    </row>
    <row r="419" spans="17:22">
      <c r="Q419" s="3">
        <v>6</v>
      </c>
      <c r="R419" s="3">
        <v>57</v>
      </c>
      <c r="S419" s="3">
        <v>20520</v>
      </c>
      <c r="T419" s="3">
        <v>0</v>
      </c>
      <c r="U419" s="3">
        <v>0</v>
      </c>
      <c r="V419" s="3">
        <v>0</v>
      </c>
    </row>
    <row r="420" spans="17:22">
      <c r="Q420" s="3">
        <v>6</v>
      </c>
      <c r="R420" s="3">
        <v>58</v>
      </c>
      <c r="S420" s="3">
        <v>20880</v>
      </c>
      <c r="T420" s="3">
        <v>0</v>
      </c>
      <c r="U420" s="3">
        <v>0</v>
      </c>
      <c r="V420" s="3">
        <v>0</v>
      </c>
    </row>
    <row r="421" spans="17:22">
      <c r="Q421" s="3">
        <v>6</v>
      </c>
      <c r="R421" s="3">
        <v>59</v>
      </c>
      <c r="S421" s="3">
        <v>21240</v>
      </c>
      <c r="T421" s="3">
        <v>0</v>
      </c>
      <c r="U421" s="3">
        <v>0</v>
      </c>
      <c r="V421" s="3">
        <v>0</v>
      </c>
    </row>
    <row r="422" spans="17:22">
      <c r="Q422" s="3">
        <v>6</v>
      </c>
      <c r="R422" s="3">
        <v>60</v>
      </c>
      <c r="S422" s="3">
        <v>21600</v>
      </c>
      <c r="T422" s="3">
        <v>0</v>
      </c>
      <c r="U422" s="3">
        <v>0</v>
      </c>
      <c r="V422" s="3">
        <v>0</v>
      </c>
    </row>
    <row r="423" spans="17:22">
      <c r="Q423" s="3">
        <v>7</v>
      </c>
      <c r="R423" s="3">
        <v>1</v>
      </c>
      <c r="S423" s="3">
        <v>0</v>
      </c>
      <c r="T423" s="3">
        <v>20</v>
      </c>
      <c r="U423" s="3">
        <v>0</v>
      </c>
      <c r="V423" s="3">
        <v>0</v>
      </c>
    </row>
    <row r="424" spans="17:22">
      <c r="Q424" s="3">
        <v>7</v>
      </c>
      <c r="R424" s="3">
        <v>2</v>
      </c>
      <c r="S424" s="3">
        <v>0</v>
      </c>
      <c r="T424" s="3">
        <v>40</v>
      </c>
      <c r="U424" s="3">
        <v>0</v>
      </c>
      <c r="V424" s="3">
        <v>0</v>
      </c>
    </row>
    <row r="425" spans="17:22">
      <c r="Q425" s="3">
        <v>7</v>
      </c>
      <c r="R425" s="3">
        <v>3</v>
      </c>
      <c r="S425" s="3">
        <v>0</v>
      </c>
      <c r="T425" s="3">
        <v>60</v>
      </c>
      <c r="U425" s="3">
        <v>0</v>
      </c>
      <c r="V425" s="3">
        <v>0</v>
      </c>
    </row>
    <row r="426" spans="17:22">
      <c r="Q426" s="3">
        <v>7</v>
      </c>
      <c r="R426" s="3">
        <v>4</v>
      </c>
      <c r="S426" s="3">
        <v>0</v>
      </c>
      <c r="T426" s="3">
        <v>80</v>
      </c>
      <c r="U426" s="3">
        <v>0</v>
      </c>
      <c r="V426" s="3">
        <v>0</v>
      </c>
    </row>
    <row r="427" spans="17:22">
      <c r="Q427" s="3">
        <v>7</v>
      </c>
      <c r="R427" s="3">
        <v>5</v>
      </c>
      <c r="S427" s="3">
        <v>0</v>
      </c>
      <c r="T427" s="3">
        <v>100</v>
      </c>
      <c r="U427" s="3">
        <v>0</v>
      </c>
      <c r="V427" s="3">
        <v>0</v>
      </c>
    </row>
    <row r="428" spans="17:22">
      <c r="Q428" s="3">
        <v>7</v>
      </c>
      <c r="R428" s="3">
        <v>6</v>
      </c>
      <c r="S428" s="3">
        <v>0</v>
      </c>
      <c r="T428" s="3">
        <v>120</v>
      </c>
      <c r="U428" s="3">
        <v>0</v>
      </c>
      <c r="V428" s="3">
        <v>0</v>
      </c>
    </row>
    <row r="429" spans="17:22">
      <c r="Q429" s="3">
        <v>7</v>
      </c>
      <c r="R429" s="3">
        <v>7</v>
      </c>
      <c r="S429" s="3">
        <v>0</v>
      </c>
      <c r="T429" s="3">
        <v>140</v>
      </c>
      <c r="U429" s="3">
        <v>0</v>
      </c>
      <c r="V429" s="3">
        <v>0</v>
      </c>
    </row>
    <row r="430" spans="17:22">
      <c r="Q430" s="3">
        <v>7</v>
      </c>
      <c r="R430" s="3">
        <v>8</v>
      </c>
      <c r="S430" s="3">
        <v>0</v>
      </c>
      <c r="T430" s="3">
        <v>160</v>
      </c>
      <c r="U430" s="3">
        <v>0</v>
      </c>
      <c r="V430" s="3">
        <v>0</v>
      </c>
    </row>
    <row r="431" spans="17:22">
      <c r="Q431" s="3">
        <v>7</v>
      </c>
      <c r="R431" s="3">
        <v>9</v>
      </c>
      <c r="S431" s="3">
        <v>0</v>
      </c>
      <c r="T431" s="3">
        <v>180</v>
      </c>
      <c r="U431" s="3">
        <v>0</v>
      </c>
      <c r="V431" s="3">
        <v>0</v>
      </c>
    </row>
    <row r="432" spans="17:22">
      <c r="Q432" s="3">
        <v>7</v>
      </c>
      <c r="R432" s="3">
        <v>10</v>
      </c>
      <c r="S432" s="3">
        <v>0</v>
      </c>
      <c r="T432" s="3">
        <v>200</v>
      </c>
      <c r="U432" s="3">
        <v>0</v>
      </c>
      <c r="V432" s="3">
        <v>0</v>
      </c>
    </row>
    <row r="433" spans="17:22">
      <c r="Q433" s="3">
        <v>7</v>
      </c>
      <c r="R433" s="3">
        <v>11</v>
      </c>
      <c r="S433" s="3">
        <v>0</v>
      </c>
      <c r="T433" s="3">
        <v>220</v>
      </c>
      <c r="U433" s="3">
        <v>0</v>
      </c>
      <c r="V433" s="3">
        <v>0</v>
      </c>
    </row>
    <row r="434" spans="17:22">
      <c r="Q434" s="3">
        <v>7</v>
      </c>
      <c r="R434" s="3">
        <v>12</v>
      </c>
      <c r="S434" s="3">
        <v>0</v>
      </c>
      <c r="T434" s="3">
        <v>240</v>
      </c>
      <c r="U434" s="3">
        <v>0</v>
      </c>
      <c r="V434" s="3">
        <v>0</v>
      </c>
    </row>
    <row r="435" spans="17:22">
      <c r="Q435" s="3">
        <v>7</v>
      </c>
      <c r="R435" s="3">
        <v>13</v>
      </c>
      <c r="S435" s="3">
        <v>0</v>
      </c>
      <c r="T435" s="3">
        <v>260</v>
      </c>
      <c r="U435" s="3">
        <v>0</v>
      </c>
      <c r="V435" s="3">
        <v>0</v>
      </c>
    </row>
    <row r="436" spans="17:22">
      <c r="Q436" s="3">
        <v>7</v>
      </c>
      <c r="R436" s="3">
        <v>14</v>
      </c>
      <c r="S436" s="3">
        <v>0</v>
      </c>
      <c r="T436" s="3">
        <v>280</v>
      </c>
      <c r="U436" s="3">
        <v>0</v>
      </c>
      <c r="V436" s="3">
        <v>0</v>
      </c>
    </row>
    <row r="437" spans="17:22">
      <c r="Q437" s="3">
        <v>7</v>
      </c>
      <c r="R437" s="3">
        <v>15</v>
      </c>
      <c r="S437" s="3">
        <v>0</v>
      </c>
      <c r="T437" s="3">
        <v>300</v>
      </c>
      <c r="U437" s="3">
        <v>0</v>
      </c>
      <c r="V437" s="3">
        <v>0</v>
      </c>
    </row>
    <row r="438" spans="17:22">
      <c r="Q438" s="3">
        <v>7</v>
      </c>
      <c r="R438" s="3">
        <v>16</v>
      </c>
      <c r="S438" s="3">
        <v>0</v>
      </c>
      <c r="T438" s="3">
        <v>320</v>
      </c>
      <c r="U438" s="3">
        <v>0</v>
      </c>
      <c r="V438" s="3">
        <v>0</v>
      </c>
    </row>
    <row r="439" spans="17:22">
      <c r="Q439" s="3">
        <v>7</v>
      </c>
      <c r="R439" s="3">
        <v>17</v>
      </c>
      <c r="S439" s="3">
        <v>0</v>
      </c>
      <c r="T439" s="3">
        <v>340</v>
      </c>
      <c r="U439" s="3">
        <v>0</v>
      </c>
      <c r="V439" s="3">
        <v>0</v>
      </c>
    </row>
    <row r="440" spans="17:22">
      <c r="Q440" s="3">
        <v>7</v>
      </c>
      <c r="R440" s="3">
        <v>18</v>
      </c>
      <c r="S440" s="3">
        <v>0</v>
      </c>
      <c r="T440" s="3">
        <v>360</v>
      </c>
      <c r="U440" s="3">
        <v>0</v>
      </c>
      <c r="V440" s="3">
        <v>0</v>
      </c>
    </row>
    <row r="441" spans="17:22">
      <c r="Q441" s="3">
        <v>7</v>
      </c>
      <c r="R441" s="3">
        <v>19</v>
      </c>
      <c r="S441" s="3">
        <v>0</v>
      </c>
      <c r="T441" s="3">
        <v>380</v>
      </c>
      <c r="U441" s="3">
        <v>0</v>
      </c>
      <c r="V441" s="3">
        <v>0</v>
      </c>
    </row>
    <row r="442" spans="17:22">
      <c r="Q442" s="3">
        <v>7</v>
      </c>
      <c r="R442" s="3">
        <v>20</v>
      </c>
      <c r="S442" s="3">
        <v>0</v>
      </c>
      <c r="T442" s="3">
        <v>400</v>
      </c>
      <c r="U442" s="3">
        <v>0</v>
      </c>
      <c r="V442" s="3">
        <v>0</v>
      </c>
    </row>
    <row r="443" spans="17:22">
      <c r="Q443" s="3">
        <v>7</v>
      </c>
      <c r="R443" s="3">
        <v>21</v>
      </c>
      <c r="S443" s="3">
        <v>0</v>
      </c>
      <c r="T443" s="3">
        <v>420</v>
      </c>
      <c r="U443" s="3">
        <v>0</v>
      </c>
      <c r="V443" s="3">
        <v>0</v>
      </c>
    </row>
    <row r="444" spans="17:22">
      <c r="Q444" s="3">
        <v>7</v>
      </c>
      <c r="R444" s="3">
        <v>22</v>
      </c>
      <c r="S444" s="3">
        <v>0</v>
      </c>
      <c r="T444" s="3">
        <v>440</v>
      </c>
      <c r="U444" s="3">
        <v>0</v>
      </c>
      <c r="V444" s="3">
        <v>0</v>
      </c>
    </row>
    <row r="445" spans="17:22">
      <c r="Q445" s="3">
        <v>7</v>
      </c>
      <c r="R445" s="3">
        <v>23</v>
      </c>
      <c r="S445" s="3">
        <v>0</v>
      </c>
      <c r="T445" s="3">
        <v>460</v>
      </c>
      <c r="U445" s="3">
        <v>0</v>
      </c>
      <c r="V445" s="3">
        <v>0</v>
      </c>
    </row>
    <row r="446" spans="17:22">
      <c r="Q446" s="3">
        <v>7</v>
      </c>
      <c r="R446" s="3">
        <v>24</v>
      </c>
      <c r="S446" s="3">
        <v>0</v>
      </c>
      <c r="T446" s="3">
        <v>480</v>
      </c>
      <c r="U446" s="3">
        <v>0</v>
      </c>
      <c r="V446" s="3">
        <v>0</v>
      </c>
    </row>
    <row r="447" spans="17:22">
      <c r="Q447" s="3">
        <v>7</v>
      </c>
      <c r="R447" s="3">
        <v>25</v>
      </c>
      <c r="S447" s="3">
        <v>0</v>
      </c>
      <c r="T447" s="3">
        <v>500</v>
      </c>
      <c r="U447" s="3">
        <v>0</v>
      </c>
      <c r="V447" s="3">
        <v>0</v>
      </c>
    </row>
    <row r="448" spans="17:22">
      <c r="Q448" s="3">
        <v>7</v>
      </c>
      <c r="R448" s="3">
        <v>26</v>
      </c>
      <c r="S448" s="3">
        <v>0</v>
      </c>
      <c r="T448" s="3">
        <v>520</v>
      </c>
      <c r="U448" s="3">
        <v>0</v>
      </c>
      <c r="V448" s="3">
        <v>0</v>
      </c>
    </row>
    <row r="449" spans="17:22">
      <c r="Q449" s="3">
        <v>7</v>
      </c>
      <c r="R449" s="3">
        <v>27</v>
      </c>
      <c r="S449" s="3">
        <v>0</v>
      </c>
      <c r="T449" s="3">
        <v>540</v>
      </c>
      <c r="U449" s="3">
        <v>0</v>
      </c>
      <c r="V449" s="3">
        <v>0</v>
      </c>
    </row>
    <row r="450" spans="17:22">
      <c r="Q450" s="3">
        <v>7</v>
      </c>
      <c r="R450" s="3">
        <v>28</v>
      </c>
      <c r="S450" s="3">
        <v>0</v>
      </c>
      <c r="T450" s="3">
        <v>560</v>
      </c>
      <c r="U450" s="3">
        <v>0</v>
      </c>
      <c r="V450" s="3">
        <v>0</v>
      </c>
    </row>
    <row r="451" spans="17:22">
      <c r="Q451" s="3">
        <v>7</v>
      </c>
      <c r="R451" s="3">
        <v>29</v>
      </c>
      <c r="S451" s="3">
        <v>0</v>
      </c>
      <c r="T451" s="3">
        <v>580</v>
      </c>
      <c r="U451" s="3">
        <v>0</v>
      </c>
      <c r="V451" s="3">
        <v>0</v>
      </c>
    </row>
    <row r="452" spans="17:22">
      <c r="Q452" s="3">
        <v>7</v>
      </c>
      <c r="R452" s="3">
        <v>30</v>
      </c>
      <c r="S452" s="3">
        <v>0</v>
      </c>
      <c r="T452" s="3">
        <v>600</v>
      </c>
      <c r="U452" s="3">
        <v>0</v>
      </c>
      <c r="V452" s="3">
        <v>0</v>
      </c>
    </row>
    <row r="453" spans="17:22">
      <c r="Q453" s="3">
        <v>7</v>
      </c>
      <c r="R453" s="3">
        <v>31</v>
      </c>
      <c r="S453" s="3">
        <v>0</v>
      </c>
      <c r="T453" s="3">
        <v>620</v>
      </c>
      <c r="U453" s="3">
        <v>0</v>
      </c>
      <c r="V453" s="3">
        <v>0</v>
      </c>
    </row>
    <row r="454" spans="17:22">
      <c r="Q454" s="3">
        <v>7</v>
      </c>
      <c r="R454" s="3">
        <v>32</v>
      </c>
      <c r="S454" s="3">
        <v>0</v>
      </c>
      <c r="T454" s="3">
        <v>640</v>
      </c>
      <c r="U454" s="3">
        <v>0</v>
      </c>
      <c r="V454" s="3">
        <v>0</v>
      </c>
    </row>
    <row r="455" spans="17:22">
      <c r="Q455" s="3">
        <v>7</v>
      </c>
      <c r="R455" s="3">
        <v>33</v>
      </c>
      <c r="S455" s="3">
        <v>0</v>
      </c>
      <c r="T455" s="3">
        <v>660</v>
      </c>
      <c r="U455" s="3">
        <v>0</v>
      </c>
      <c r="V455" s="3">
        <v>0</v>
      </c>
    </row>
    <row r="456" spans="17:22">
      <c r="Q456" s="3">
        <v>7</v>
      </c>
      <c r="R456" s="3">
        <v>34</v>
      </c>
      <c r="S456" s="3">
        <v>0</v>
      </c>
      <c r="T456" s="3">
        <v>680</v>
      </c>
      <c r="U456" s="3">
        <v>0</v>
      </c>
      <c r="V456" s="3">
        <v>0</v>
      </c>
    </row>
    <row r="457" spans="17:22">
      <c r="Q457" s="3">
        <v>7</v>
      </c>
      <c r="R457" s="3">
        <v>35</v>
      </c>
      <c r="S457" s="3">
        <v>0</v>
      </c>
      <c r="T457" s="3">
        <v>700</v>
      </c>
      <c r="U457" s="3">
        <v>0</v>
      </c>
      <c r="V457" s="3">
        <v>0</v>
      </c>
    </row>
    <row r="458" spans="17:22">
      <c r="Q458" s="3">
        <v>7</v>
      </c>
      <c r="R458" s="3">
        <v>36</v>
      </c>
      <c r="S458" s="3">
        <v>0</v>
      </c>
      <c r="T458" s="3">
        <v>720</v>
      </c>
      <c r="U458" s="3">
        <v>0</v>
      </c>
      <c r="V458" s="3">
        <v>0</v>
      </c>
    </row>
    <row r="459" spans="17:22">
      <c r="Q459" s="3">
        <v>7</v>
      </c>
      <c r="R459" s="3">
        <v>37</v>
      </c>
      <c r="S459" s="3">
        <v>0</v>
      </c>
      <c r="T459" s="3">
        <v>740</v>
      </c>
      <c r="U459" s="3">
        <v>0</v>
      </c>
      <c r="V459" s="3">
        <v>0</v>
      </c>
    </row>
    <row r="460" spans="17:22">
      <c r="Q460" s="3">
        <v>7</v>
      </c>
      <c r="R460" s="3">
        <v>38</v>
      </c>
      <c r="S460" s="3">
        <v>0</v>
      </c>
      <c r="T460" s="3">
        <v>760</v>
      </c>
      <c r="U460" s="3">
        <v>0</v>
      </c>
      <c r="V460" s="3">
        <v>0</v>
      </c>
    </row>
    <row r="461" spans="17:22">
      <c r="Q461" s="3">
        <v>7</v>
      </c>
      <c r="R461" s="3">
        <v>39</v>
      </c>
      <c r="S461" s="3">
        <v>0</v>
      </c>
      <c r="T461" s="3">
        <v>780</v>
      </c>
      <c r="U461" s="3">
        <v>0</v>
      </c>
      <c r="V461" s="3">
        <v>0</v>
      </c>
    </row>
    <row r="462" spans="17:22">
      <c r="Q462" s="3">
        <v>7</v>
      </c>
      <c r="R462" s="3">
        <v>40</v>
      </c>
      <c r="S462" s="3">
        <v>0</v>
      </c>
      <c r="T462" s="3">
        <v>800</v>
      </c>
      <c r="U462" s="3">
        <v>0</v>
      </c>
      <c r="V462" s="3">
        <v>0</v>
      </c>
    </row>
    <row r="463" spans="17:22">
      <c r="Q463" s="3">
        <v>7</v>
      </c>
      <c r="R463" s="3">
        <v>41</v>
      </c>
      <c r="S463" s="3">
        <v>0</v>
      </c>
      <c r="T463" s="3">
        <v>820</v>
      </c>
      <c r="U463" s="3">
        <v>0</v>
      </c>
      <c r="V463" s="3">
        <v>0</v>
      </c>
    </row>
    <row r="464" spans="17:22">
      <c r="Q464" s="3">
        <v>7</v>
      </c>
      <c r="R464" s="3">
        <v>42</v>
      </c>
      <c r="S464" s="3">
        <v>0</v>
      </c>
      <c r="T464" s="3">
        <v>840</v>
      </c>
      <c r="U464" s="3">
        <v>0</v>
      </c>
      <c r="V464" s="3">
        <v>0</v>
      </c>
    </row>
    <row r="465" spans="17:22">
      <c r="Q465" s="3">
        <v>7</v>
      </c>
      <c r="R465" s="3">
        <v>43</v>
      </c>
      <c r="S465" s="3">
        <v>0</v>
      </c>
      <c r="T465" s="3">
        <v>860</v>
      </c>
      <c r="U465" s="3">
        <v>0</v>
      </c>
      <c r="V465" s="3">
        <v>0</v>
      </c>
    </row>
    <row r="466" spans="17:22">
      <c r="Q466" s="3">
        <v>7</v>
      </c>
      <c r="R466" s="3">
        <v>44</v>
      </c>
      <c r="S466" s="3">
        <v>0</v>
      </c>
      <c r="T466" s="3">
        <v>880</v>
      </c>
      <c r="U466" s="3">
        <v>0</v>
      </c>
      <c r="V466" s="3">
        <v>0</v>
      </c>
    </row>
    <row r="467" spans="17:22">
      <c r="Q467" s="3">
        <v>7</v>
      </c>
      <c r="R467" s="3">
        <v>45</v>
      </c>
      <c r="S467" s="3">
        <v>0</v>
      </c>
      <c r="T467" s="3">
        <v>900</v>
      </c>
      <c r="U467" s="3">
        <v>0</v>
      </c>
      <c r="V467" s="3">
        <v>0</v>
      </c>
    </row>
    <row r="468" spans="17:22">
      <c r="Q468" s="3">
        <v>7</v>
      </c>
      <c r="R468" s="3">
        <v>46</v>
      </c>
      <c r="S468" s="3">
        <v>0</v>
      </c>
      <c r="T468" s="3">
        <v>920</v>
      </c>
      <c r="U468" s="3">
        <v>0</v>
      </c>
      <c r="V468" s="3">
        <v>0</v>
      </c>
    </row>
    <row r="469" spans="17:22">
      <c r="Q469" s="3">
        <v>7</v>
      </c>
      <c r="R469" s="3">
        <v>47</v>
      </c>
      <c r="S469" s="3">
        <v>0</v>
      </c>
      <c r="T469" s="3">
        <v>940</v>
      </c>
      <c r="U469" s="3">
        <v>0</v>
      </c>
      <c r="V469" s="3">
        <v>0</v>
      </c>
    </row>
    <row r="470" spans="17:22">
      <c r="Q470" s="3">
        <v>7</v>
      </c>
      <c r="R470" s="3">
        <v>48</v>
      </c>
      <c r="S470" s="3">
        <v>0</v>
      </c>
      <c r="T470" s="3">
        <v>960</v>
      </c>
      <c r="U470" s="3">
        <v>0</v>
      </c>
      <c r="V470" s="3">
        <v>0</v>
      </c>
    </row>
    <row r="471" spans="17:22">
      <c r="Q471" s="3">
        <v>7</v>
      </c>
      <c r="R471" s="3">
        <v>49</v>
      </c>
      <c r="S471" s="3">
        <v>0</v>
      </c>
      <c r="T471" s="3">
        <v>980</v>
      </c>
      <c r="U471" s="3">
        <v>0</v>
      </c>
      <c r="V471" s="3">
        <v>0</v>
      </c>
    </row>
    <row r="472" spans="17:22">
      <c r="Q472" s="3">
        <v>7</v>
      </c>
      <c r="R472" s="3">
        <v>50</v>
      </c>
      <c r="S472" s="3">
        <v>0</v>
      </c>
      <c r="T472" s="3">
        <v>1000</v>
      </c>
      <c r="U472" s="3">
        <v>0</v>
      </c>
      <c r="V472" s="3">
        <v>0</v>
      </c>
    </row>
    <row r="473" spans="17:22">
      <c r="Q473" s="3">
        <v>7</v>
      </c>
      <c r="R473" s="3">
        <v>51</v>
      </c>
      <c r="S473" s="3">
        <v>0</v>
      </c>
      <c r="T473" s="3">
        <v>1020</v>
      </c>
      <c r="U473" s="3">
        <v>0</v>
      </c>
      <c r="V473" s="3">
        <v>0</v>
      </c>
    </row>
    <row r="474" spans="17:22">
      <c r="Q474" s="3">
        <v>7</v>
      </c>
      <c r="R474" s="3">
        <v>52</v>
      </c>
      <c r="S474" s="3">
        <v>0</v>
      </c>
      <c r="T474" s="3">
        <v>1040</v>
      </c>
      <c r="U474" s="3">
        <v>0</v>
      </c>
      <c r="V474" s="3">
        <v>0</v>
      </c>
    </row>
    <row r="475" spans="17:22">
      <c r="Q475" s="3">
        <v>7</v>
      </c>
      <c r="R475" s="3">
        <v>53</v>
      </c>
      <c r="S475" s="3">
        <v>0</v>
      </c>
      <c r="T475" s="3">
        <v>1060</v>
      </c>
      <c r="U475" s="3">
        <v>0</v>
      </c>
      <c r="V475" s="3">
        <v>0</v>
      </c>
    </row>
    <row r="476" spans="17:22">
      <c r="Q476" s="3">
        <v>7</v>
      </c>
      <c r="R476" s="3">
        <v>54</v>
      </c>
      <c r="S476" s="3">
        <v>0</v>
      </c>
      <c r="T476" s="3">
        <v>1080</v>
      </c>
      <c r="U476" s="3">
        <v>0</v>
      </c>
      <c r="V476" s="3">
        <v>0</v>
      </c>
    </row>
    <row r="477" spans="17:22">
      <c r="Q477" s="3">
        <v>7</v>
      </c>
      <c r="R477" s="3">
        <v>55</v>
      </c>
      <c r="S477" s="3">
        <v>0</v>
      </c>
      <c r="T477" s="3">
        <v>1100</v>
      </c>
      <c r="U477" s="3">
        <v>0</v>
      </c>
      <c r="V477" s="3">
        <v>0</v>
      </c>
    </row>
    <row r="478" spans="17:22">
      <c r="Q478" s="3">
        <v>7</v>
      </c>
      <c r="R478" s="3">
        <v>56</v>
      </c>
      <c r="S478" s="3">
        <v>0</v>
      </c>
      <c r="T478" s="3">
        <v>1120</v>
      </c>
      <c r="U478" s="3">
        <v>0</v>
      </c>
      <c r="V478" s="3">
        <v>0</v>
      </c>
    </row>
    <row r="479" spans="17:22">
      <c r="Q479" s="3">
        <v>7</v>
      </c>
      <c r="R479" s="3">
        <v>57</v>
      </c>
      <c r="S479" s="3">
        <v>0</v>
      </c>
      <c r="T479" s="3">
        <v>1140</v>
      </c>
      <c r="U479" s="3">
        <v>0</v>
      </c>
      <c r="V479" s="3">
        <v>0</v>
      </c>
    </row>
    <row r="480" spans="17:22">
      <c r="Q480" s="3">
        <v>7</v>
      </c>
      <c r="R480" s="3">
        <v>58</v>
      </c>
      <c r="S480" s="3">
        <v>0</v>
      </c>
      <c r="T480" s="3">
        <v>1160</v>
      </c>
      <c r="U480" s="3">
        <v>0</v>
      </c>
      <c r="V480" s="3">
        <v>0</v>
      </c>
    </row>
    <row r="481" spans="17:22">
      <c r="Q481" s="3">
        <v>7</v>
      </c>
      <c r="R481" s="3">
        <v>59</v>
      </c>
      <c r="S481" s="3">
        <v>0</v>
      </c>
      <c r="T481" s="3">
        <v>1180</v>
      </c>
      <c r="U481" s="3">
        <v>0</v>
      </c>
      <c r="V481" s="3">
        <v>0</v>
      </c>
    </row>
    <row r="482" spans="17:22">
      <c r="Q482" s="3">
        <v>7</v>
      </c>
      <c r="R482" s="3">
        <v>60</v>
      </c>
      <c r="S482" s="3">
        <v>0</v>
      </c>
      <c r="T482" s="3">
        <v>1200</v>
      </c>
      <c r="U482" s="3">
        <v>0</v>
      </c>
      <c r="V482" s="3">
        <v>0</v>
      </c>
    </row>
  </sheetData>
  <mergeCells count="1">
    <mergeCell ref="G1:N1"/>
  </mergeCells>
  <phoneticPr fontId="3" type="noConversion"/>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K15"/>
  <sheetViews>
    <sheetView workbookViewId="0">
      <selection activeCell="H1" sqref="H1:K1"/>
    </sheetView>
  </sheetViews>
  <sheetFormatPr defaultRowHeight="13.5"/>
  <cols>
    <col min="1" max="16384" width="9" style="3"/>
  </cols>
  <sheetData>
    <row r="1" spans="1:11">
      <c r="A1" s="5" t="s">
        <v>0</v>
      </c>
      <c r="B1" s="6" t="s">
        <v>1</v>
      </c>
      <c r="C1" s="6" t="s">
        <v>3</v>
      </c>
      <c r="D1" s="6" t="s">
        <v>39</v>
      </c>
      <c r="E1" s="6" t="s">
        <v>31</v>
      </c>
      <c r="H1" s="47" t="s">
        <v>1</v>
      </c>
      <c r="I1" s="47" t="s">
        <v>3</v>
      </c>
      <c r="J1" s="47" t="s">
        <v>39</v>
      </c>
      <c r="K1" s="47" t="s">
        <v>31</v>
      </c>
    </row>
    <row r="2" spans="1:11">
      <c r="A2" s="3">
        <v>0</v>
      </c>
      <c r="B2" s="3">
        <v>0</v>
      </c>
      <c r="C2" s="3">
        <v>0</v>
      </c>
      <c r="D2" s="3">
        <v>0</v>
      </c>
      <c r="E2" s="3">
        <v>0</v>
      </c>
      <c r="G2" s="43" t="s">
        <v>23564</v>
      </c>
      <c r="H2" s="3">
        <f>B15</f>
        <v>504900</v>
      </c>
      <c r="I2" s="3">
        <f t="shared" ref="I2:K2" si="0">C15</f>
        <v>37400</v>
      </c>
      <c r="J2" s="3">
        <f t="shared" si="0"/>
        <v>9350</v>
      </c>
      <c r="K2" s="3">
        <f t="shared" si="0"/>
        <v>9350</v>
      </c>
    </row>
    <row r="3" spans="1:11">
      <c r="A3" s="3">
        <v>1</v>
      </c>
      <c r="B3" s="3">
        <v>2700</v>
      </c>
      <c r="C3" s="3">
        <v>200</v>
      </c>
      <c r="D3" s="3">
        <v>50</v>
      </c>
      <c r="E3" s="3">
        <v>50</v>
      </c>
      <c r="H3" s="3">
        <f>角色!O26</f>
        <v>0</v>
      </c>
      <c r="I3" s="3">
        <f>角色!P26</f>
        <v>0</v>
      </c>
      <c r="J3" s="3">
        <f>角色!Q26</f>
        <v>0</v>
      </c>
      <c r="K3" s="3">
        <f>角色!R26</f>
        <v>0</v>
      </c>
    </row>
    <row r="4" spans="1:11" ht="12.75" customHeight="1">
      <c r="A4" s="3">
        <v>2</v>
      </c>
      <c r="B4" s="3">
        <v>8100</v>
      </c>
      <c r="C4" s="3">
        <v>600</v>
      </c>
      <c r="D4" s="3">
        <v>150</v>
      </c>
      <c r="E4" s="3">
        <v>150</v>
      </c>
    </row>
    <row r="5" spans="1:11">
      <c r="A5" s="3">
        <v>3</v>
      </c>
      <c r="B5" s="3">
        <v>16200</v>
      </c>
      <c r="C5" s="3">
        <v>1200</v>
      </c>
      <c r="D5" s="3">
        <v>300</v>
      </c>
      <c r="E5" s="3">
        <v>300</v>
      </c>
      <c r="G5" s="3" t="s">
        <v>23585</v>
      </c>
      <c r="H5" s="3">
        <f>H3+H2</f>
        <v>504900</v>
      </c>
      <c r="I5" s="3">
        <f t="shared" ref="I5:K5" si="1">I3+I2</f>
        <v>37400</v>
      </c>
      <c r="J5" s="3">
        <f t="shared" si="1"/>
        <v>9350</v>
      </c>
      <c r="K5" s="3">
        <f t="shared" si="1"/>
        <v>9350</v>
      </c>
    </row>
    <row r="6" spans="1:11">
      <c r="A6" s="3">
        <v>4</v>
      </c>
      <c r="B6" s="3">
        <v>27000</v>
      </c>
      <c r="C6" s="3">
        <v>2000</v>
      </c>
      <c r="D6" s="3">
        <v>500</v>
      </c>
      <c r="E6" s="3">
        <v>500</v>
      </c>
      <c r="G6" s="3" t="s">
        <v>23586</v>
      </c>
      <c r="H6" s="3">
        <v>3780</v>
      </c>
      <c r="I6" s="3">
        <v>280</v>
      </c>
      <c r="J6" s="3">
        <v>70</v>
      </c>
      <c r="K6" s="3">
        <v>70</v>
      </c>
    </row>
    <row r="7" spans="1:11">
      <c r="A7" s="3">
        <v>5</v>
      </c>
      <c r="B7" s="3">
        <v>43200</v>
      </c>
      <c r="C7" s="3">
        <v>3200</v>
      </c>
      <c r="D7" s="3">
        <v>800</v>
      </c>
      <c r="E7" s="3">
        <v>800</v>
      </c>
      <c r="G7" s="3" t="s">
        <v>23564</v>
      </c>
      <c r="H7" s="3">
        <f>H5+H6</f>
        <v>508680</v>
      </c>
      <c r="I7" s="3">
        <f t="shared" ref="I7:K7" si="2">I5+I6</f>
        <v>37680</v>
      </c>
      <c r="J7" s="3">
        <f t="shared" si="2"/>
        <v>9420</v>
      </c>
      <c r="K7" s="3">
        <f t="shared" si="2"/>
        <v>9420</v>
      </c>
    </row>
    <row r="8" spans="1:11">
      <c r="A8" s="3">
        <v>6</v>
      </c>
      <c r="B8" s="3">
        <v>64800</v>
      </c>
      <c r="C8" s="3">
        <v>4800</v>
      </c>
      <c r="D8" s="3">
        <v>1200</v>
      </c>
      <c r="E8" s="3">
        <v>1200</v>
      </c>
    </row>
    <row r="9" spans="1:11">
      <c r="A9" s="3">
        <v>7</v>
      </c>
      <c r="B9" s="3">
        <v>91800</v>
      </c>
      <c r="C9" s="3">
        <v>6800</v>
      </c>
      <c r="D9" s="3">
        <v>1700</v>
      </c>
      <c r="E9" s="3">
        <v>1700</v>
      </c>
    </row>
    <row r="10" spans="1:11">
      <c r="A10" s="3">
        <v>8</v>
      </c>
      <c r="B10" s="3">
        <v>132300</v>
      </c>
      <c r="C10" s="3">
        <v>9800</v>
      </c>
      <c r="D10" s="3">
        <v>2450</v>
      </c>
      <c r="E10" s="3">
        <v>2450</v>
      </c>
    </row>
    <row r="11" spans="1:11">
      <c r="A11" s="3">
        <v>9</v>
      </c>
      <c r="B11" s="3">
        <v>186300</v>
      </c>
      <c r="C11" s="3">
        <v>13800</v>
      </c>
      <c r="D11" s="3">
        <v>3450</v>
      </c>
      <c r="E11" s="3">
        <v>3450</v>
      </c>
    </row>
    <row r="12" spans="1:11">
      <c r="A12" s="3">
        <v>10</v>
      </c>
      <c r="B12" s="3">
        <v>248400</v>
      </c>
      <c r="C12" s="3">
        <v>18400</v>
      </c>
      <c r="D12" s="3">
        <v>4600</v>
      </c>
      <c r="E12" s="3">
        <v>4600</v>
      </c>
    </row>
    <row r="13" spans="1:11">
      <c r="A13" s="3">
        <v>11</v>
      </c>
      <c r="B13" s="3">
        <v>315900</v>
      </c>
      <c r="C13" s="3">
        <v>23400</v>
      </c>
      <c r="D13" s="3">
        <v>5850</v>
      </c>
      <c r="E13" s="3">
        <v>5850</v>
      </c>
    </row>
    <row r="14" spans="1:11">
      <c r="A14" s="3">
        <v>12</v>
      </c>
      <c r="B14" s="3">
        <v>396900</v>
      </c>
      <c r="C14" s="3">
        <v>29400</v>
      </c>
      <c r="D14" s="3">
        <v>7350</v>
      </c>
      <c r="E14" s="3">
        <v>7350</v>
      </c>
    </row>
    <row r="15" spans="1:11">
      <c r="A15" s="3">
        <v>13</v>
      </c>
      <c r="B15" s="3">
        <v>504900</v>
      </c>
      <c r="C15" s="3">
        <v>37400</v>
      </c>
      <c r="D15" s="3">
        <v>9350</v>
      </c>
      <c r="E15" s="3">
        <v>9350</v>
      </c>
    </row>
  </sheetData>
  <phoneticPr fontId="3"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AA33"/>
  <sheetViews>
    <sheetView topLeftCell="E1" workbookViewId="0">
      <selection activeCell="U1" sqref="U1:Z1"/>
    </sheetView>
  </sheetViews>
  <sheetFormatPr defaultRowHeight="13.5"/>
  <cols>
    <col min="1" max="1" width="9" style="3"/>
    <col min="2" max="2" width="13.125" style="3" bestFit="1" customWidth="1"/>
    <col min="3" max="5" width="9" style="3"/>
    <col min="6" max="6" width="7.5" style="3" bestFit="1" customWidth="1"/>
    <col min="7" max="7" width="15.125" style="3" bestFit="1" customWidth="1"/>
    <col min="8" max="8" width="8" style="3" customWidth="1"/>
    <col min="9" max="9" width="7.125" style="3" bestFit="1" customWidth="1"/>
    <col min="10" max="10" width="8.5" style="3" customWidth="1"/>
    <col min="11" max="11" width="9" style="3"/>
    <col min="12" max="12" width="11" style="3" bestFit="1" customWidth="1"/>
    <col min="13" max="13" width="9" style="3"/>
    <col min="14" max="14" width="15.125" style="3" bestFit="1" customWidth="1"/>
    <col min="15" max="15" width="9" style="3"/>
    <col min="16" max="16" width="15.125" style="3" bestFit="1" customWidth="1"/>
    <col min="17" max="19" width="9" style="3"/>
    <col min="20" max="20" width="11" style="3" bestFit="1" customWidth="1"/>
    <col min="21" max="21" width="9.5" style="3" bestFit="1" customWidth="1"/>
    <col min="22" max="16384" width="9" style="3"/>
  </cols>
  <sheetData>
    <row r="1" spans="1:27">
      <c r="A1" s="5" t="s">
        <v>14307</v>
      </c>
      <c r="B1" s="6" t="s">
        <v>14308</v>
      </c>
      <c r="C1" s="6" t="s">
        <v>1</v>
      </c>
      <c r="D1" s="6" t="s">
        <v>3</v>
      </c>
      <c r="E1" s="6" t="s">
        <v>39</v>
      </c>
      <c r="F1" s="6" t="s">
        <v>23646</v>
      </c>
      <c r="G1" s="6" t="s">
        <v>14309</v>
      </c>
      <c r="H1" s="6" t="s">
        <v>14310</v>
      </c>
      <c r="I1" s="6" t="s">
        <v>14339</v>
      </c>
      <c r="J1" s="6" t="s">
        <v>14340</v>
      </c>
      <c r="M1" s="5" t="s">
        <v>14306</v>
      </c>
      <c r="N1" s="6" t="s">
        <v>7238</v>
      </c>
      <c r="O1" s="6" t="s">
        <v>7235</v>
      </c>
      <c r="P1" s="6" t="s">
        <v>7236</v>
      </c>
      <c r="Q1" s="6" t="s">
        <v>46</v>
      </c>
      <c r="R1" s="6" t="s">
        <v>14305</v>
      </c>
      <c r="U1" s="47" t="s">
        <v>1</v>
      </c>
      <c r="V1" s="47" t="s">
        <v>3</v>
      </c>
      <c r="W1" s="47" t="s">
        <v>39</v>
      </c>
      <c r="X1" s="47" t="s">
        <v>14304</v>
      </c>
      <c r="Y1" s="47" t="s">
        <v>23925</v>
      </c>
      <c r="Z1" s="47" t="s">
        <v>23927</v>
      </c>
      <c r="AA1" s="94" t="s">
        <v>24026</v>
      </c>
    </row>
    <row r="2" spans="1:27">
      <c r="A2" s="3" t="s">
        <v>22579</v>
      </c>
      <c r="B2" s="3">
        <v>0</v>
      </c>
      <c r="C2" s="3">
        <v>2700</v>
      </c>
      <c r="D2" s="3">
        <v>200</v>
      </c>
      <c r="E2" s="3">
        <v>50</v>
      </c>
      <c r="F2" s="3">
        <v>50</v>
      </c>
      <c r="G2" s="3">
        <v>50</v>
      </c>
      <c r="H2" s="3">
        <v>25</v>
      </c>
      <c r="M2" s="3" t="s">
        <v>14302</v>
      </c>
      <c r="N2" s="3">
        <v>4050</v>
      </c>
      <c r="O2" s="3">
        <v>300</v>
      </c>
      <c r="P2" s="3">
        <v>75</v>
      </c>
      <c r="Q2" s="3">
        <v>75</v>
      </c>
      <c r="T2" s="3" t="s">
        <v>23640</v>
      </c>
      <c r="U2" s="3">
        <f>C11</f>
        <v>769500</v>
      </c>
      <c r="V2" s="3">
        <f t="shared" ref="V2:X2" si="0">D11</f>
        <v>57000</v>
      </c>
      <c r="W2" s="3">
        <f t="shared" si="0"/>
        <v>14250</v>
      </c>
      <c r="X2" s="3">
        <f t="shared" si="0"/>
        <v>14250</v>
      </c>
    </row>
    <row r="3" spans="1:27">
      <c r="A3" s="3" t="s">
        <v>22580</v>
      </c>
      <c r="B3" s="3">
        <v>1</v>
      </c>
      <c r="C3" s="3">
        <v>18900</v>
      </c>
      <c r="D3" s="3">
        <v>1400</v>
      </c>
      <c r="E3" s="3">
        <v>350</v>
      </c>
      <c r="F3" s="3">
        <v>350</v>
      </c>
      <c r="G3" s="3">
        <v>100</v>
      </c>
      <c r="H3" s="3">
        <v>50</v>
      </c>
      <c r="M3" s="3" t="s">
        <v>14303</v>
      </c>
      <c r="N3" s="3">
        <v>8100</v>
      </c>
      <c r="O3" s="3">
        <v>600</v>
      </c>
      <c r="P3" s="3">
        <v>150</v>
      </c>
      <c r="Q3" s="3">
        <v>150</v>
      </c>
      <c r="R3" s="3">
        <v>100</v>
      </c>
      <c r="T3" s="3" t="s">
        <v>23641</v>
      </c>
      <c r="U3" s="3">
        <f>N2*$G$11</f>
        <v>4050000</v>
      </c>
      <c r="V3" s="3">
        <f t="shared" ref="V3:X3" si="1">O2*$G$11</f>
        <v>300000</v>
      </c>
      <c r="W3" s="3">
        <f t="shared" si="1"/>
        <v>75000</v>
      </c>
      <c r="X3" s="3">
        <f t="shared" si="1"/>
        <v>75000</v>
      </c>
    </row>
    <row r="4" spans="1:27">
      <c r="A4" s="3" t="s">
        <v>22581</v>
      </c>
      <c r="B4" s="3">
        <v>2</v>
      </c>
      <c r="C4" s="3">
        <v>45900</v>
      </c>
      <c r="D4" s="3">
        <v>3400</v>
      </c>
      <c r="E4" s="3">
        <v>850</v>
      </c>
      <c r="F4" s="3">
        <v>850</v>
      </c>
      <c r="G4" s="3">
        <v>150</v>
      </c>
      <c r="H4" s="3">
        <v>75</v>
      </c>
      <c r="T4" s="3" t="s">
        <v>23642</v>
      </c>
      <c r="U4" s="3">
        <f>N3*$H$11</f>
        <v>4050000</v>
      </c>
      <c r="V4" s="3">
        <f t="shared" ref="V4:X4" si="2">O3*$H$11</f>
        <v>300000</v>
      </c>
      <c r="W4" s="3">
        <f t="shared" si="2"/>
        <v>75000</v>
      </c>
      <c r="X4" s="3">
        <f t="shared" si="2"/>
        <v>75000</v>
      </c>
    </row>
    <row r="5" spans="1:27">
      <c r="A5" s="3" t="s">
        <v>22582</v>
      </c>
      <c r="B5" s="3">
        <v>3</v>
      </c>
      <c r="C5" s="3">
        <v>99900</v>
      </c>
      <c r="D5" s="3">
        <v>7400</v>
      </c>
      <c r="E5" s="3">
        <v>1850</v>
      </c>
      <c r="F5" s="3">
        <v>1850</v>
      </c>
      <c r="G5" s="3">
        <v>200</v>
      </c>
      <c r="H5" s="3">
        <v>100</v>
      </c>
      <c r="I5" s="3" t="s">
        <v>14311</v>
      </c>
      <c r="J5" s="3" t="s">
        <v>22583</v>
      </c>
      <c r="T5" s="3" t="s">
        <v>23643</v>
      </c>
      <c r="U5" s="3">
        <f>$H$11*$R$3/10000*U2</f>
        <v>3847500</v>
      </c>
      <c r="V5" s="3">
        <f t="shared" ref="V5:X5" si="3">$H$11*$R$3/10000*V2</f>
        <v>285000</v>
      </c>
      <c r="W5" s="3">
        <f t="shared" si="3"/>
        <v>71250</v>
      </c>
      <c r="X5" s="3">
        <f t="shared" si="3"/>
        <v>71250</v>
      </c>
    </row>
    <row r="6" spans="1:27">
      <c r="A6" s="3" t="s">
        <v>22584</v>
      </c>
      <c r="B6" s="3">
        <v>4</v>
      </c>
      <c r="C6" s="3">
        <v>164700</v>
      </c>
      <c r="D6" s="3">
        <v>12200</v>
      </c>
      <c r="E6" s="3">
        <v>3050</v>
      </c>
      <c r="F6" s="3">
        <v>3050</v>
      </c>
      <c r="G6" s="3">
        <v>250</v>
      </c>
      <c r="H6" s="3">
        <v>125</v>
      </c>
      <c r="T6" s="3" t="s">
        <v>23644</v>
      </c>
      <c r="U6" s="3">
        <f>SUMIF($C$14:$C$33,5,F14:F33)</f>
        <v>1125000</v>
      </c>
      <c r="V6" s="3">
        <f t="shared" ref="V6:X6" si="4">SUMIF($C$14:$C$33,5,G14:G33)</f>
        <v>84000</v>
      </c>
      <c r="W6" s="3">
        <f t="shared" si="4"/>
        <v>21000</v>
      </c>
      <c r="X6" s="3">
        <f t="shared" si="4"/>
        <v>21000</v>
      </c>
      <c r="Y6" s="3">
        <f t="shared" ref="Y6" si="5">SUMIF($C$14:$C$33,5,J14:J33)</f>
        <v>2400</v>
      </c>
      <c r="Z6" s="3">
        <f t="shared" ref="Z6" si="6">SUMIF($C$14:$C$33,5,K14:K33)</f>
        <v>2400</v>
      </c>
      <c r="AA6" s="3">
        <f>SUMIF($C$14:$C$33,5,L14:L33)</f>
        <v>957000</v>
      </c>
    </row>
    <row r="7" spans="1:27">
      <c r="A7" s="3" t="s">
        <v>22585</v>
      </c>
      <c r="B7" s="3">
        <v>5</v>
      </c>
      <c r="C7" s="3">
        <v>240300</v>
      </c>
      <c r="D7" s="3">
        <v>17800</v>
      </c>
      <c r="E7" s="3">
        <v>4450</v>
      </c>
      <c r="F7" s="3">
        <v>4450</v>
      </c>
      <c r="G7" s="3">
        <v>300</v>
      </c>
      <c r="H7" s="3">
        <v>150</v>
      </c>
      <c r="I7" s="3" t="s">
        <v>14312</v>
      </c>
      <c r="J7" s="3" t="s">
        <v>22586</v>
      </c>
      <c r="T7" s="3" t="s">
        <v>23645</v>
      </c>
      <c r="U7" s="3">
        <f>INT($N$18/10000*SUM(U6,U2))</f>
        <v>473625</v>
      </c>
      <c r="V7" s="3">
        <f t="shared" ref="V7:Z7" si="7">INT($N$18/10000*SUM(V6,V2))</f>
        <v>35250</v>
      </c>
      <c r="W7" s="3">
        <f t="shared" si="7"/>
        <v>8812</v>
      </c>
      <c r="X7" s="3">
        <f t="shared" si="7"/>
        <v>8812</v>
      </c>
      <c r="Y7" s="3">
        <f t="shared" si="7"/>
        <v>600</v>
      </c>
      <c r="Z7" s="3">
        <f t="shared" si="7"/>
        <v>600</v>
      </c>
    </row>
    <row r="8" spans="1:27">
      <c r="A8" s="3" t="s">
        <v>22587</v>
      </c>
      <c r="B8" s="3">
        <v>6</v>
      </c>
      <c r="C8" s="3">
        <v>332100</v>
      </c>
      <c r="D8" s="3">
        <v>24600</v>
      </c>
      <c r="E8" s="3">
        <v>6150</v>
      </c>
      <c r="F8" s="3">
        <v>6150</v>
      </c>
      <c r="G8" s="3">
        <v>400</v>
      </c>
      <c r="H8" s="3">
        <v>200</v>
      </c>
      <c r="T8" s="43" t="s">
        <v>23647</v>
      </c>
      <c r="U8" s="3">
        <f>SUM(U2:U7)</f>
        <v>14315625</v>
      </c>
      <c r="V8" s="3">
        <f t="shared" ref="V8:X8" si="8">SUM(V2:V7)</f>
        <v>1061250</v>
      </c>
      <c r="W8" s="3">
        <f t="shared" si="8"/>
        <v>265312</v>
      </c>
      <c r="X8" s="3">
        <f t="shared" si="8"/>
        <v>265312</v>
      </c>
      <c r="Y8" s="35">
        <f>SUM(Y2:Y7)/10000</f>
        <v>0.3</v>
      </c>
      <c r="Z8" s="35">
        <f>SUM(Z2:Z7)/10000</f>
        <v>0.3</v>
      </c>
      <c r="AA8" s="3">
        <f t="shared" ref="AA8" si="9">SUM(AA2:AA7)</f>
        <v>957000</v>
      </c>
    </row>
    <row r="9" spans="1:27">
      <c r="A9" s="3" t="s">
        <v>22588</v>
      </c>
      <c r="B9" s="3">
        <v>7</v>
      </c>
      <c r="C9" s="3">
        <v>450900</v>
      </c>
      <c r="D9" s="3">
        <v>33400</v>
      </c>
      <c r="E9" s="3">
        <v>8350</v>
      </c>
      <c r="F9" s="3">
        <v>8350</v>
      </c>
      <c r="G9" s="3">
        <v>500</v>
      </c>
      <c r="H9" s="3">
        <v>250</v>
      </c>
      <c r="I9" s="3" t="s">
        <v>14313</v>
      </c>
      <c r="J9" s="3" t="s">
        <v>24010</v>
      </c>
    </row>
    <row r="10" spans="1:27">
      <c r="A10" s="3" t="s">
        <v>22589</v>
      </c>
      <c r="B10" s="3">
        <v>8</v>
      </c>
      <c r="C10" s="3">
        <v>596700</v>
      </c>
      <c r="D10" s="3">
        <v>44200</v>
      </c>
      <c r="E10" s="3">
        <v>11050</v>
      </c>
      <c r="F10" s="3">
        <v>11050</v>
      </c>
      <c r="G10" s="3">
        <v>700</v>
      </c>
      <c r="H10" s="3">
        <v>350</v>
      </c>
      <c r="I10" s="3" t="s">
        <v>14314</v>
      </c>
      <c r="J10" s="3" t="s">
        <v>22590</v>
      </c>
    </row>
    <row r="11" spans="1:27">
      <c r="A11" s="3" t="s">
        <v>22591</v>
      </c>
      <c r="B11" s="3">
        <v>9</v>
      </c>
      <c r="C11" s="3">
        <v>769500</v>
      </c>
      <c r="D11" s="3">
        <v>57000</v>
      </c>
      <c r="E11" s="3">
        <v>14250</v>
      </c>
      <c r="F11" s="3">
        <v>14250</v>
      </c>
      <c r="G11" s="3">
        <v>1000</v>
      </c>
      <c r="H11" s="3">
        <v>500</v>
      </c>
      <c r="I11" s="3" t="s">
        <v>14315</v>
      </c>
      <c r="J11" s="3" t="s">
        <v>22592</v>
      </c>
    </row>
    <row r="13" spans="1:27">
      <c r="A13" s="5" t="s">
        <v>14316</v>
      </c>
      <c r="B13" s="6" t="s">
        <v>14337</v>
      </c>
      <c r="C13" s="6" t="s">
        <v>14338</v>
      </c>
      <c r="D13" s="6" t="s">
        <v>0</v>
      </c>
      <c r="E13" s="6" t="s">
        <v>7234</v>
      </c>
      <c r="F13" s="6" t="s">
        <v>1</v>
      </c>
      <c r="G13" s="6" t="s">
        <v>3</v>
      </c>
      <c r="H13" s="6" t="s">
        <v>39</v>
      </c>
      <c r="I13" s="6" t="s">
        <v>23646</v>
      </c>
      <c r="J13" s="6" t="s">
        <v>23926</v>
      </c>
      <c r="K13" s="6" t="s">
        <v>23928</v>
      </c>
      <c r="L13" s="94" t="s">
        <v>24026</v>
      </c>
      <c r="M13" s="5" t="s">
        <v>14341</v>
      </c>
      <c r="N13" s="6" t="s">
        <v>14342</v>
      </c>
      <c r="O13" s="6" t="s">
        <v>1689</v>
      </c>
      <c r="P13" s="6" t="s">
        <v>1689</v>
      </c>
      <c r="Q13" s="6" t="s">
        <v>1690</v>
      </c>
    </row>
    <row r="14" spans="1:27">
      <c r="A14" s="3" t="s">
        <v>14317</v>
      </c>
      <c r="B14" s="3">
        <v>601101</v>
      </c>
      <c r="C14" s="3">
        <v>1</v>
      </c>
      <c r="D14" s="3">
        <v>2</v>
      </c>
      <c r="E14" s="3">
        <v>1</v>
      </c>
      <c r="G14" s="3">
        <v>2450</v>
      </c>
      <c r="H14" s="3">
        <v>700</v>
      </c>
      <c r="K14" s="3">
        <v>120</v>
      </c>
      <c r="L14" s="3">
        <v>23920</v>
      </c>
      <c r="M14" s="3">
        <v>2</v>
      </c>
      <c r="N14" s="3">
        <v>500</v>
      </c>
      <c r="O14" s="31" t="s">
        <v>22593</v>
      </c>
    </row>
    <row r="15" spans="1:27">
      <c r="A15" s="3" t="s">
        <v>14318</v>
      </c>
      <c r="B15" s="3">
        <v>601102</v>
      </c>
      <c r="C15" s="3">
        <v>2</v>
      </c>
      <c r="D15" s="3">
        <v>4</v>
      </c>
      <c r="E15" s="3">
        <v>1</v>
      </c>
      <c r="G15" s="3">
        <v>4900</v>
      </c>
      <c r="H15" s="3">
        <v>1400</v>
      </c>
      <c r="K15" s="3">
        <v>250</v>
      </c>
      <c r="L15" s="3">
        <v>49840</v>
      </c>
      <c r="M15" s="3">
        <v>4</v>
      </c>
      <c r="N15" s="3">
        <v>1000</v>
      </c>
      <c r="O15" s="31" t="s">
        <v>22594</v>
      </c>
    </row>
    <row r="16" spans="1:27">
      <c r="A16" s="3" t="s">
        <v>14319</v>
      </c>
      <c r="B16" s="3">
        <v>601103</v>
      </c>
      <c r="C16" s="3">
        <v>3</v>
      </c>
      <c r="D16" s="3">
        <v>6</v>
      </c>
      <c r="E16" s="3">
        <v>1</v>
      </c>
      <c r="G16" s="3">
        <v>9800</v>
      </c>
      <c r="H16" s="3">
        <v>2800</v>
      </c>
      <c r="K16" s="3">
        <v>450</v>
      </c>
      <c r="L16" s="3">
        <v>89680</v>
      </c>
      <c r="M16" s="3">
        <v>6</v>
      </c>
      <c r="N16" s="3">
        <v>1500</v>
      </c>
      <c r="O16" s="31" t="s">
        <v>22595</v>
      </c>
    </row>
    <row r="17" spans="1:17">
      <c r="A17" s="3" t="s">
        <v>14320</v>
      </c>
      <c r="B17" s="3">
        <v>601104</v>
      </c>
      <c r="C17" s="3">
        <v>4</v>
      </c>
      <c r="D17" s="3">
        <v>7</v>
      </c>
      <c r="E17" s="3">
        <v>1</v>
      </c>
      <c r="G17" s="3">
        <v>19600</v>
      </c>
      <c r="H17" s="3">
        <v>5600</v>
      </c>
      <c r="K17" s="3">
        <v>750</v>
      </c>
      <c r="L17" s="3">
        <v>149360</v>
      </c>
      <c r="M17" s="3">
        <v>7</v>
      </c>
      <c r="N17" s="3">
        <v>2000</v>
      </c>
      <c r="O17" s="31" t="s">
        <v>22596</v>
      </c>
      <c r="P17" s="32" t="s">
        <v>22597</v>
      </c>
      <c r="Q17" s="32" t="s">
        <v>23669</v>
      </c>
    </row>
    <row r="18" spans="1:17">
      <c r="A18" s="3" t="s">
        <v>14321</v>
      </c>
      <c r="B18" s="3">
        <v>601105</v>
      </c>
      <c r="C18" s="3">
        <v>5</v>
      </c>
      <c r="D18" s="3">
        <v>8</v>
      </c>
      <c r="E18" s="3">
        <v>1</v>
      </c>
      <c r="G18" s="3">
        <v>36750</v>
      </c>
      <c r="H18" s="3">
        <v>10500</v>
      </c>
      <c r="K18" s="3">
        <v>1200</v>
      </c>
      <c r="L18" s="3">
        <v>238800</v>
      </c>
      <c r="M18" s="3">
        <v>8</v>
      </c>
      <c r="N18" s="3">
        <v>2500</v>
      </c>
      <c r="O18" s="31" t="s">
        <v>22598</v>
      </c>
      <c r="P18" s="33" t="s">
        <v>22597</v>
      </c>
      <c r="Q18" s="32" t="s">
        <v>23668</v>
      </c>
    </row>
    <row r="19" spans="1:17">
      <c r="A19" s="3" t="s">
        <v>14322</v>
      </c>
      <c r="B19" s="3">
        <v>601201</v>
      </c>
      <c r="C19" s="3">
        <v>1</v>
      </c>
      <c r="D19" s="3">
        <v>2</v>
      </c>
      <c r="E19" s="3">
        <v>2</v>
      </c>
      <c r="G19" s="3">
        <v>2450</v>
      </c>
      <c r="I19" s="3">
        <v>700</v>
      </c>
      <c r="J19" s="3">
        <v>120</v>
      </c>
      <c r="L19" s="3">
        <v>23920</v>
      </c>
    </row>
    <row r="20" spans="1:17">
      <c r="A20" s="3" t="s">
        <v>14323</v>
      </c>
      <c r="B20" s="3">
        <v>601202</v>
      </c>
      <c r="C20" s="3">
        <v>2</v>
      </c>
      <c r="D20" s="3">
        <v>4</v>
      </c>
      <c r="E20" s="3">
        <v>2</v>
      </c>
      <c r="G20" s="3">
        <v>4900</v>
      </c>
      <c r="I20" s="3">
        <v>1400</v>
      </c>
      <c r="J20" s="3">
        <v>250</v>
      </c>
      <c r="L20" s="3">
        <v>49840</v>
      </c>
    </row>
    <row r="21" spans="1:17">
      <c r="A21" s="3" t="s">
        <v>14324</v>
      </c>
      <c r="B21" s="3">
        <v>601203</v>
      </c>
      <c r="C21" s="3">
        <v>3</v>
      </c>
      <c r="D21" s="3">
        <v>6</v>
      </c>
      <c r="E21" s="3">
        <v>2</v>
      </c>
      <c r="G21" s="3">
        <v>9800</v>
      </c>
      <c r="I21" s="3">
        <v>2800</v>
      </c>
      <c r="J21" s="3">
        <v>450</v>
      </c>
      <c r="L21" s="3">
        <v>89680</v>
      </c>
    </row>
    <row r="22" spans="1:17">
      <c r="A22" s="3" t="s">
        <v>14325</v>
      </c>
      <c r="B22" s="3">
        <v>601204</v>
      </c>
      <c r="C22" s="3">
        <v>4</v>
      </c>
      <c r="D22" s="3">
        <v>7</v>
      </c>
      <c r="E22" s="3">
        <v>2</v>
      </c>
      <c r="G22" s="3">
        <v>19600</v>
      </c>
      <c r="I22" s="3">
        <v>5600</v>
      </c>
      <c r="J22" s="3">
        <v>750</v>
      </c>
      <c r="L22" s="3">
        <v>149360</v>
      </c>
    </row>
    <row r="23" spans="1:17">
      <c r="A23" s="3" t="s">
        <v>14326</v>
      </c>
      <c r="B23" s="3">
        <v>601205</v>
      </c>
      <c r="C23" s="3">
        <v>5</v>
      </c>
      <c r="D23" s="3">
        <v>8</v>
      </c>
      <c r="E23" s="3">
        <v>2</v>
      </c>
      <c r="G23" s="3">
        <v>36750</v>
      </c>
      <c r="I23" s="3">
        <v>10500</v>
      </c>
      <c r="J23" s="3">
        <v>1200</v>
      </c>
      <c r="L23" s="3">
        <v>238800</v>
      </c>
    </row>
    <row r="24" spans="1:17">
      <c r="A24" s="3" t="s">
        <v>14327</v>
      </c>
      <c r="B24" s="3">
        <v>601301</v>
      </c>
      <c r="C24" s="3">
        <v>1</v>
      </c>
      <c r="D24" s="3">
        <v>2</v>
      </c>
      <c r="E24" s="3">
        <v>3</v>
      </c>
      <c r="F24" s="3">
        <v>37500</v>
      </c>
      <c r="H24" s="3">
        <v>700</v>
      </c>
      <c r="I24" s="3">
        <v>700</v>
      </c>
      <c r="K24" s="3">
        <v>120</v>
      </c>
      <c r="L24" s="3">
        <v>23980</v>
      </c>
    </row>
    <row r="25" spans="1:17">
      <c r="A25" s="3" t="s">
        <v>14328</v>
      </c>
      <c r="B25" s="3">
        <v>601302</v>
      </c>
      <c r="C25" s="3">
        <v>2</v>
      </c>
      <c r="D25" s="3">
        <v>4</v>
      </c>
      <c r="E25" s="3">
        <v>3</v>
      </c>
      <c r="F25" s="3">
        <v>75000</v>
      </c>
      <c r="H25" s="3">
        <v>1400</v>
      </c>
      <c r="I25" s="3">
        <v>1400</v>
      </c>
      <c r="K25" s="3">
        <v>250</v>
      </c>
      <c r="L25" s="3">
        <v>49960</v>
      </c>
    </row>
    <row r="26" spans="1:17">
      <c r="A26" s="3" t="s">
        <v>14329</v>
      </c>
      <c r="B26" s="3">
        <v>601303</v>
      </c>
      <c r="C26" s="3">
        <v>3</v>
      </c>
      <c r="D26" s="3">
        <v>6</v>
      </c>
      <c r="E26" s="3">
        <v>3</v>
      </c>
      <c r="F26" s="3">
        <v>150000</v>
      </c>
      <c r="H26" s="3">
        <v>2800</v>
      </c>
      <c r="I26" s="3">
        <v>2800</v>
      </c>
      <c r="K26" s="3">
        <v>450</v>
      </c>
      <c r="L26" s="3">
        <v>89920</v>
      </c>
    </row>
    <row r="27" spans="1:17">
      <c r="A27" s="3" t="s">
        <v>14330</v>
      </c>
      <c r="B27" s="3">
        <v>601304</v>
      </c>
      <c r="C27" s="3">
        <v>4</v>
      </c>
      <c r="D27" s="3">
        <v>7</v>
      </c>
      <c r="E27" s="3">
        <v>3</v>
      </c>
      <c r="F27" s="3">
        <v>300000</v>
      </c>
      <c r="H27" s="3">
        <v>5600</v>
      </c>
      <c r="I27" s="3">
        <v>5600</v>
      </c>
      <c r="K27" s="3">
        <v>750</v>
      </c>
      <c r="L27" s="3">
        <v>149840</v>
      </c>
    </row>
    <row r="28" spans="1:17">
      <c r="A28" s="3" t="s">
        <v>14331</v>
      </c>
      <c r="B28" s="3">
        <v>601305</v>
      </c>
      <c r="C28" s="3">
        <v>5</v>
      </c>
      <c r="D28" s="3">
        <v>8</v>
      </c>
      <c r="E28" s="3">
        <v>3</v>
      </c>
      <c r="F28" s="3">
        <v>562500</v>
      </c>
      <c r="H28" s="3">
        <v>10500</v>
      </c>
      <c r="I28" s="3">
        <v>10500</v>
      </c>
      <c r="K28" s="3">
        <v>1200</v>
      </c>
      <c r="L28" s="3">
        <v>239700</v>
      </c>
    </row>
    <row r="29" spans="1:17">
      <c r="A29" s="3" t="s">
        <v>14332</v>
      </c>
      <c r="B29" s="3">
        <v>601401</v>
      </c>
      <c r="C29" s="3">
        <v>1</v>
      </c>
      <c r="D29" s="3">
        <v>2</v>
      </c>
      <c r="E29" s="3">
        <v>4</v>
      </c>
      <c r="F29" s="3">
        <v>37500</v>
      </c>
      <c r="G29" s="3">
        <v>700</v>
      </c>
      <c r="J29" s="3">
        <v>120</v>
      </c>
      <c r="L29" s="3">
        <v>23980</v>
      </c>
    </row>
    <row r="30" spans="1:17">
      <c r="A30" s="3" t="s">
        <v>14333</v>
      </c>
      <c r="B30" s="3">
        <v>601402</v>
      </c>
      <c r="C30" s="3">
        <v>2</v>
      </c>
      <c r="D30" s="3">
        <v>4</v>
      </c>
      <c r="E30" s="3">
        <v>4</v>
      </c>
      <c r="F30" s="3">
        <v>75000</v>
      </c>
      <c r="G30" s="3">
        <v>1400</v>
      </c>
      <c r="J30" s="3">
        <v>250</v>
      </c>
      <c r="L30" s="3">
        <v>49960</v>
      </c>
    </row>
    <row r="31" spans="1:17">
      <c r="A31" s="3" t="s">
        <v>14334</v>
      </c>
      <c r="B31" s="3">
        <v>601403</v>
      </c>
      <c r="C31" s="3">
        <v>3</v>
      </c>
      <c r="D31" s="3">
        <v>6</v>
      </c>
      <c r="E31" s="3">
        <v>4</v>
      </c>
      <c r="F31" s="3">
        <v>150000</v>
      </c>
      <c r="G31" s="3">
        <v>2800</v>
      </c>
      <c r="J31" s="3">
        <v>450</v>
      </c>
      <c r="L31" s="3">
        <v>89920</v>
      </c>
    </row>
    <row r="32" spans="1:17">
      <c r="A32" s="3" t="s">
        <v>14335</v>
      </c>
      <c r="B32" s="3">
        <v>601404</v>
      </c>
      <c r="C32" s="3">
        <v>4</v>
      </c>
      <c r="D32" s="3">
        <v>7</v>
      </c>
      <c r="E32" s="3">
        <v>4</v>
      </c>
      <c r="F32" s="3">
        <v>300000</v>
      </c>
      <c r="G32" s="3">
        <v>5600</v>
      </c>
      <c r="J32" s="3">
        <v>750</v>
      </c>
      <c r="L32" s="3">
        <v>149840</v>
      </c>
    </row>
    <row r="33" spans="1:12">
      <c r="A33" s="3" t="s">
        <v>14336</v>
      </c>
      <c r="B33" s="3">
        <v>601405</v>
      </c>
      <c r="C33" s="3">
        <v>5</v>
      </c>
      <c r="D33" s="3">
        <v>8</v>
      </c>
      <c r="E33" s="3">
        <v>4</v>
      </c>
      <c r="F33" s="3">
        <v>562500</v>
      </c>
      <c r="G33" s="3">
        <v>10500</v>
      </c>
      <c r="J33" s="3">
        <v>1200</v>
      </c>
      <c r="L33" s="3">
        <v>239700</v>
      </c>
    </row>
  </sheetData>
  <phoneticPr fontId="3" type="noConversion"/>
  <pageMargins left="0.7" right="0.7" top="0.75" bottom="0.75" header="0.3" footer="0.3"/>
  <pageSetup paperSize="9"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BE402"/>
  <sheetViews>
    <sheetView topLeftCell="AL1" workbookViewId="0">
      <selection activeCell="AS1" sqref="AS1:BD1"/>
    </sheetView>
  </sheetViews>
  <sheetFormatPr defaultRowHeight="13.5"/>
  <cols>
    <col min="1" max="1" width="15.25" style="3" bestFit="1" customWidth="1"/>
    <col min="2" max="6" width="9" style="3"/>
    <col min="7" max="7" width="19.25" style="3" bestFit="1" customWidth="1"/>
    <col min="8" max="8" width="9" style="3"/>
    <col min="9" max="9" width="17.25" style="3" bestFit="1" customWidth="1"/>
    <col min="10" max="10" width="9.75" style="3" customWidth="1"/>
    <col min="11" max="11" width="9.375" style="3" customWidth="1"/>
    <col min="12" max="17" width="9" style="3"/>
    <col min="18" max="18" width="15.125" style="3" bestFit="1" customWidth="1"/>
    <col min="19" max="19" width="16.25" style="3" bestFit="1" customWidth="1"/>
    <col min="20" max="29" width="9" style="3"/>
    <col min="30" max="30" width="7.875" style="3" customWidth="1"/>
    <col min="31" max="32" width="9" style="3"/>
    <col min="33" max="33" width="14.125" style="3" bestFit="1" customWidth="1"/>
    <col min="34" max="41" width="9" style="3"/>
    <col min="42" max="42" width="15.125" style="3" bestFit="1" customWidth="1"/>
    <col min="43" max="44" width="9" style="3"/>
    <col min="45" max="45" width="12.75" style="3" bestFit="1" customWidth="1"/>
    <col min="46" max="48" width="9" style="3"/>
    <col min="49" max="49" width="19.25" style="3" bestFit="1" customWidth="1"/>
    <col min="50" max="50" width="15.125" style="3" bestFit="1" customWidth="1"/>
    <col min="51" max="51" width="16.25" style="3" bestFit="1" customWidth="1"/>
    <col min="52" max="52" width="13" style="3" bestFit="1" customWidth="1"/>
    <col min="53" max="53" width="9" style="3"/>
    <col min="54" max="54" width="14.125" style="3" bestFit="1" customWidth="1"/>
    <col min="55" max="55" width="13" style="3" bestFit="1" customWidth="1"/>
    <col min="56" max="16384" width="9" style="3"/>
  </cols>
  <sheetData>
    <row r="1" spans="1:57">
      <c r="A1" s="21" t="s">
        <v>14416</v>
      </c>
      <c r="I1" s="8" t="s">
        <v>14343</v>
      </c>
      <c r="J1" s="8"/>
      <c r="U1" s="5" t="s">
        <v>14414</v>
      </c>
      <c r="AB1" s="8" t="s">
        <v>14428</v>
      </c>
      <c r="AI1" s="8" t="s">
        <v>14426</v>
      </c>
      <c r="AS1" s="66" t="s">
        <v>23709</v>
      </c>
      <c r="AT1" s="47" t="s">
        <v>23710</v>
      </c>
      <c r="AU1" s="47" t="s">
        <v>23711</v>
      </c>
      <c r="AV1" s="47" t="s">
        <v>23712</v>
      </c>
      <c r="AW1" s="47" t="s">
        <v>23584</v>
      </c>
      <c r="AX1" s="47" t="s">
        <v>23583</v>
      </c>
      <c r="AY1" s="47" t="s">
        <v>23950</v>
      </c>
      <c r="AZ1" s="47" t="s">
        <v>23997</v>
      </c>
      <c r="BA1" s="47" t="s">
        <v>23959</v>
      </c>
      <c r="BB1" s="47" t="s">
        <v>23968</v>
      </c>
      <c r="BC1" s="47" t="s">
        <v>23975</v>
      </c>
      <c r="BD1" s="47" t="s">
        <v>23739</v>
      </c>
      <c r="BE1" s="94" t="s">
        <v>24026</v>
      </c>
    </row>
    <row r="2" spans="1:57">
      <c r="A2" s="5" t="s">
        <v>14417</v>
      </c>
      <c r="B2" s="6" t="s">
        <v>14249</v>
      </c>
      <c r="C2" s="6" t="s">
        <v>7238</v>
      </c>
      <c r="D2" s="6" t="s">
        <v>7235</v>
      </c>
      <c r="E2" s="6" t="s">
        <v>7236</v>
      </c>
      <c r="F2" s="6" t="s">
        <v>7237</v>
      </c>
      <c r="G2" s="6" t="s">
        <v>23584</v>
      </c>
      <c r="I2" s="5" t="s">
        <v>14415</v>
      </c>
      <c r="J2" s="5" t="s">
        <v>23715</v>
      </c>
      <c r="K2" s="6" t="s">
        <v>14424</v>
      </c>
      <c r="L2" s="6" t="s">
        <v>14418</v>
      </c>
      <c r="M2" s="6" t="s">
        <v>14419</v>
      </c>
      <c r="N2" s="6" t="s">
        <v>1</v>
      </c>
      <c r="O2" s="6" t="s">
        <v>3</v>
      </c>
      <c r="P2" s="6" t="s">
        <v>40</v>
      </c>
      <c r="Q2" s="6" t="s">
        <v>31</v>
      </c>
      <c r="R2" s="6" t="s">
        <v>23583</v>
      </c>
      <c r="S2" s="6" t="s">
        <v>23951</v>
      </c>
      <c r="U2" s="34" t="s">
        <v>7234</v>
      </c>
      <c r="V2" s="34" t="s">
        <v>0</v>
      </c>
      <c r="W2" s="5" t="s">
        <v>1</v>
      </c>
      <c r="X2" s="5" t="s">
        <v>3</v>
      </c>
      <c r="Y2" s="6" t="s">
        <v>40</v>
      </c>
      <c r="Z2" s="5" t="s">
        <v>31</v>
      </c>
      <c r="AB2" s="5" t="s">
        <v>0</v>
      </c>
      <c r="AC2" s="6" t="s">
        <v>1</v>
      </c>
      <c r="AD2" s="6" t="s">
        <v>3</v>
      </c>
      <c r="AE2" s="6" t="s">
        <v>40</v>
      </c>
      <c r="AF2" s="6" t="s">
        <v>31</v>
      </c>
      <c r="AG2" s="6" t="s">
        <v>23956</v>
      </c>
      <c r="AH2" s="94" t="s">
        <v>24026</v>
      </c>
      <c r="AI2" s="5" t="s">
        <v>14425</v>
      </c>
      <c r="AJ2" s="6" t="s">
        <v>7234</v>
      </c>
      <c r="AK2" s="6" t="s">
        <v>14427</v>
      </c>
      <c r="AL2" s="6" t="s">
        <v>1</v>
      </c>
      <c r="AM2" s="6" t="s">
        <v>3</v>
      </c>
      <c r="AN2" s="6" t="s">
        <v>40</v>
      </c>
      <c r="AO2" s="6" t="s">
        <v>31</v>
      </c>
      <c r="AP2" s="6" t="s">
        <v>23583</v>
      </c>
      <c r="AR2" s="3" t="s">
        <v>23713</v>
      </c>
      <c r="AS2" s="3">
        <f>C39</f>
        <v>686880</v>
      </c>
      <c r="AT2" s="3">
        <f t="shared" ref="AT2:AW2" si="0">D39</f>
        <v>50880</v>
      </c>
      <c r="AU2" s="3">
        <f t="shared" si="0"/>
        <v>12720</v>
      </c>
      <c r="AV2" s="3">
        <f t="shared" si="0"/>
        <v>12720</v>
      </c>
      <c r="AW2" s="3">
        <f t="shared" si="0"/>
        <v>5100000</v>
      </c>
    </row>
    <row r="3" spans="1:57">
      <c r="A3" s="3" t="s">
        <v>22599</v>
      </c>
      <c r="B3" s="3">
        <v>0</v>
      </c>
      <c r="C3" s="3">
        <v>0</v>
      </c>
      <c r="D3" s="3">
        <v>0</v>
      </c>
      <c r="E3" s="3">
        <v>0</v>
      </c>
      <c r="F3" s="3">
        <v>0</v>
      </c>
      <c r="G3" s="3">
        <v>0</v>
      </c>
      <c r="I3" s="3" t="s">
        <v>23284</v>
      </c>
      <c r="J3" s="3" t="s">
        <v>23716</v>
      </c>
      <c r="K3" s="3" t="s">
        <v>14420</v>
      </c>
      <c r="L3" s="3">
        <v>80</v>
      </c>
      <c r="M3" s="3">
        <v>7</v>
      </c>
      <c r="N3" s="3">
        <v>2250</v>
      </c>
      <c r="O3" s="3">
        <v>2250</v>
      </c>
      <c r="P3" s="3">
        <v>125</v>
      </c>
      <c r="Q3" s="3">
        <v>125</v>
      </c>
      <c r="R3" s="3">
        <v>2500</v>
      </c>
      <c r="S3" s="3">
        <v>100</v>
      </c>
      <c r="U3" s="3" t="s">
        <v>14420</v>
      </c>
      <c r="V3" s="3">
        <v>1</v>
      </c>
      <c r="W3" s="3">
        <v>250</v>
      </c>
      <c r="X3" s="3">
        <v>250</v>
      </c>
      <c r="Y3" s="3">
        <v>13</v>
      </c>
      <c r="Z3" s="3">
        <v>13</v>
      </c>
      <c r="AB3" s="3">
        <v>7</v>
      </c>
      <c r="AC3" s="3">
        <v>5625</v>
      </c>
      <c r="AD3" s="3">
        <v>416</v>
      </c>
      <c r="AE3" s="3">
        <v>104</v>
      </c>
      <c r="AF3" s="3">
        <v>104</v>
      </c>
      <c r="AG3" s="3">
        <v>300</v>
      </c>
      <c r="AH3" s="3">
        <v>15000</v>
      </c>
      <c r="AI3" s="3">
        <v>1</v>
      </c>
      <c r="AJ3" s="3" t="s">
        <v>14420</v>
      </c>
      <c r="AK3" s="3">
        <v>1</v>
      </c>
      <c r="AL3" s="3">
        <v>10800</v>
      </c>
      <c r="AM3" s="3">
        <v>10800</v>
      </c>
      <c r="AN3" s="3">
        <v>600</v>
      </c>
      <c r="AO3" s="3">
        <v>600</v>
      </c>
      <c r="AP3" s="3">
        <v>5250</v>
      </c>
      <c r="AR3" s="3" t="s">
        <v>23714</v>
      </c>
      <c r="AS3" s="3">
        <f>SUMIF($J$3:$J$74,"圣·天道",N$3:N$74)</f>
        <v>3000556</v>
      </c>
      <c r="AT3" s="3">
        <f t="shared" ref="AT3:AV3" si="1">SUMIF($J$3:$J$74,"圣·天道",O$3:O$74)</f>
        <v>222264</v>
      </c>
      <c r="AU3" s="3">
        <f t="shared" si="1"/>
        <v>55567</v>
      </c>
      <c r="AV3" s="3">
        <f t="shared" si="1"/>
        <v>55567</v>
      </c>
      <c r="AX3" s="3">
        <f>SUMIF($J$3:$J$74,"圣·天道",R$3:R$74)</f>
        <v>444400</v>
      </c>
      <c r="AY3" s="3">
        <f>SUMIF($J$3:$J$74,"圣·天道",S$3:S$74)</f>
        <v>1600</v>
      </c>
    </row>
    <row r="4" spans="1:57">
      <c r="A4" s="3" t="s">
        <v>22600</v>
      </c>
      <c r="B4" s="3">
        <v>1</v>
      </c>
      <c r="C4" s="3">
        <v>1080</v>
      </c>
      <c r="D4" s="3">
        <v>80</v>
      </c>
      <c r="E4" s="3">
        <v>20</v>
      </c>
      <c r="F4" s="3">
        <v>20</v>
      </c>
      <c r="G4" s="3">
        <v>50000</v>
      </c>
      <c r="I4" s="3" t="s">
        <v>14344</v>
      </c>
      <c r="J4" s="3" t="s">
        <v>23717</v>
      </c>
      <c r="K4" s="3" t="s">
        <v>14420</v>
      </c>
      <c r="L4" s="3">
        <v>80</v>
      </c>
      <c r="M4" s="3">
        <v>7</v>
      </c>
      <c r="N4" s="3">
        <v>3420</v>
      </c>
      <c r="O4" s="3">
        <v>3420</v>
      </c>
      <c r="P4" s="3">
        <v>190</v>
      </c>
      <c r="Q4" s="3">
        <v>190</v>
      </c>
      <c r="R4" s="3">
        <v>3700</v>
      </c>
      <c r="S4" s="3">
        <v>150</v>
      </c>
      <c r="U4" s="3" t="s">
        <v>14420</v>
      </c>
      <c r="V4" s="3">
        <v>2</v>
      </c>
      <c r="W4" s="3">
        <v>500</v>
      </c>
      <c r="X4" s="3">
        <v>500</v>
      </c>
      <c r="Y4" s="3">
        <v>27</v>
      </c>
      <c r="Z4" s="3">
        <v>27</v>
      </c>
      <c r="AB4" s="3">
        <v>8</v>
      </c>
      <c r="AC4" s="3">
        <v>11250</v>
      </c>
      <c r="AD4" s="3">
        <v>833</v>
      </c>
      <c r="AE4" s="3">
        <v>208</v>
      </c>
      <c r="AF4" s="3">
        <v>208</v>
      </c>
      <c r="AG4" s="3">
        <v>600</v>
      </c>
      <c r="AH4" s="3">
        <v>30000</v>
      </c>
      <c r="AI4" s="3">
        <v>1</v>
      </c>
      <c r="AJ4" s="3" t="s">
        <v>14420</v>
      </c>
      <c r="AK4" s="3">
        <v>2</v>
      </c>
      <c r="AL4" s="3">
        <v>27000</v>
      </c>
      <c r="AM4" s="3">
        <v>27000</v>
      </c>
      <c r="AN4" s="3">
        <v>1500</v>
      </c>
      <c r="AO4" s="3">
        <v>1500</v>
      </c>
      <c r="AP4" s="3">
        <v>13125</v>
      </c>
      <c r="AR4" s="3" t="s">
        <v>23736</v>
      </c>
      <c r="AS4" s="3">
        <f>AC8</f>
        <v>37500</v>
      </c>
      <c r="AT4" s="3">
        <f t="shared" ref="AT4:AV4" si="2">AD8</f>
        <v>2777</v>
      </c>
      <c r="AU4" s="3">
        <f t="shared" si="2"/>
        <v>694</v>
      </c>
      <c r="AV4" s="3">
        <f t="shared" si="2"/>
        <v>694</v>
      </c>
      <c r="AZ4" s="3">
        <f>AG8</f>
        <v>3000</v>
      </c>
      <c r="BE4" s="3">
        <f>AH8</f>
        <v>150000</v>
      </c>
    </row>
    <row r="5" spans="1:57">
      <c r="A5" s="3" t="s">
        <v>22601</v>
      </c>
      <c r="B5" s="3">
        <v>2</v>
      </c>
      <c r="C5" s="3">
        <v>2376</v>
      </c>
      <c r="D5" s="3">
        <v>176</v>
      </c>
      <c r="E5" s="3">
        <v>44</v>
      </c>
      <c r="F5" s="3">
        <v>44</v>
      </c>
      <c r="G5" s="3">
        <v>100000</v>
      </c>
      <c r="I5" s="3" t="s">
        <v>14345</v>
      </c>
      <c r="J5" s="3" t="s">
        <v>23718</v>
      </c>
      <c r="K5" s="3" t="s">
        <v>14420</v>
      </c>
      <c r="L5" s="3">
        <v>80</v>
      </c>
      <c r="M5" s="3">
        <v>7</v>
      </c>
      <c r="N5" s="3">
        <v>4770</v>
      </c>
      <c r="O5" s="3">
        <v>4770</v>
      </c>
      <c r="P5" s="3">
        <v>265</v>
      </c>
      <c r="Q5" s="3">
        <v>265</v>
      </c>
      <c r="R5" s="3">
        <v>5200</v>
      </c>
      <c r="S5" s="3">
        <v>200</v>
      </c>
      <c r="U5" s="3" t="s">
        <v>14420</v>
      </c>
      <c r="V5" s="3">
        <v>3</v>
      </c>
      <c r="W5" s="3">
        <v>750</v>
      </c>
      <c r="X5" s="3">
        <v>750</v>
      </c>
      <c r="Y5" s="3">
        <v>41</v>
      </c>
      <c r="Z5" s="3">
        <v>41</v>
      </c>
      <c r="AB5" s="3">
        <v>9</v>
      </c>
      <c r="AC5" s="3">
        <v>16875</v>
      </c>
      <c r="AD5" s="3">
        <v>1250</v>
      </c>
      <c r="AE5" s="3">
        <v>312</v>
      </c>
      <c r="AF5" s="3">
        <v>312</v>
      </c>
      <c r="AG5" s="3">
        <v>1000</v>
      </c>
      <c r="AH5" s="3">
        <v>50000</v>
      </c>
      <c r="AI5" s="3">
        <v>1</v>
      </c>
      <c r="AJ5" s="3" t="s">
        <v>14420</v>
      </c>
      <c r="AK5" s="3">
        <v>3</v>
      </c>
      <c r="AL5" s="3">
        <v>43200</v>
      </c>
      <c r="AM5" s="3">
        <v>43200</v>
      </c>
      <c r="AN5" s="3">
        <v>2400</v>
      </c>
      <c r="AO5" s="3">
        <v>2400</v>
      </c>
      <c r="AP5" s="3">
        <v>21000</v>
      </c>
      <c r="AR5" s="3" t="s">
        <v>23735</v>
      </c>
      <c r="AS5" s="3">
        <f>SUMIF($V$3:$V$402,100,W$3:W$402)</f>
        <v>1087500</v>
      </c>
      <c r="AT5" s="3">
        <f t="shared" ref="AT5:AV5" si="3">SUMIF($V$3:$V$402,100,X$3:X$402)</f>
        <v>80554</v>
      </c>
      <c r="AU5" s="3">
        <f t="shared" si="3"/>
        <v>20136</v>
      </c>
      <c r="AV5" s="3">
        <f t="shared" si="3"/>
        <v>20136</v>
      </c>
    </row>
    <row r="6" spans="1:57">
      <c r="A6" s="3" t="s">
        <v>22602</v>
      </c>
      <c r="B6" s="3">
        <v>3</v>
      </c>
      <c r="C6" s="3">
        <v>3888</v>
      </c>
      <c r="D6" s="3">
        <v>288</v>
      </c>
      <c r="E6" s="3">
        <v>72</v>
      </c>
      <c r="F6" s="3">
        <v>72</v>
      </c>
      <c r="G6" s="3">
        <v>150000</v>
      </c>
      <c r="I6" s="3" t="s">
        <v>14346</v>
      </c>
      <c r="J6" s="3" t="s">
        <v>23719</v>
      </c>
      <c r="K6" s="3" t="s">
        <v>14420</v>
      </c>
      <c r="L6" s="3">
        <v>80</v>
      </c>
      <c r="M6" s="3">
        <v>8</v>
      </c>
      <c r="N6" s="3">
        <v>3420</v>
      </c>
      <c r="O6" s="3">
        <v>3420</v>
      </c>
      <c r="P6" s="3">
        <v>190</v>
      </c>
      <c r="Q6" s="3">
        <v>190</v>
      </c>
      <c r="R6" s="3">
        <v>3700</v>
      </c>
      <c r="S6" s="3">
        <v>150</v>
      </c>
      <c r="U6" s="3" t="s">
        <v>14420</v>
      </c>
      <c r="V6" s="3">
        <v>4</v>
      </c>
      <c r="W6" s="3">
        <v>1000</v>
      </c>
      <c r="X6" s="3">
        <v>1000</v>
      </c>
      <c r="Y6" s="3">
        <v>55</v>
      </c>
      <c r="Z6" s="3">
        <v>55</v>
      </c>
      <c r="AB6" s="3">
        <v>10</v>
      </c>
      <c r="AC6" s="3">
        <v>22500</v>
      </c>
      <c r="AD6" s="3">
        <v>1666</v>
      </c>
      <c r="AE6" s="3">
        <v>416</v>
      </c>
      <c r="AF6" s="3">
        <v>416</v>
      </c>
      <c r="AG6" s="3">
        <v>1500</v>
      </c>
      <c r="AH6" s="3">
        <v>75000</v>
      </c>
      <c r="AI6" s="3">
        <v>1</v>
      </c>
      <c r="AJ6" s="3" t="s">
        <v>14420</v>
      </c>
      <c r="AK6" s="3">
        <v>4</v>
      </c>
      <c r="AL6" s="3">
        <v>59400</v>
      </c>
      <c r="AM6" s="3">
        <v>59400</v>
      </c>
      <c r="AN6" s="3">
        <v>3300</v>
      </c>
      <c r="AO6" s="3">
        <v>3300</v>
      </c>
      <c r="AP6" s="3">
        <v>28875</v>
      </c>
      <c r="AR6" s="3" t="s">
        <v>23737</v>
      </c>
      <c r="AS6" s="3">
        <f>SUMIF($AK$3:$AK$18,4,AL$3:AL$18)</f>
        <v>1782000</v>
      </c>
      <c r="AT6" s="3">
        <f t="shared" ref="AT6:AV6" si="4">SUMIF($AK$3:$AK$18,4,AM$3:AM$18)</f>
        <v>132000</v>
      </c>
      <c r="AU6" s="3">
        <f t="shared" si="4"/>
        <v>33000</v>
      </c>
      <c r="AV6" s="3">
        <f t="shared" si="4"/>
        <v>33000</v>
      </c>
      <c r="AX6" s="3">
        <f>SUMIF($AK$3:$AK$18,4,AP$3:AP$18)</f>
        <v>115500</v>
      </c>
    </row>
    <row r="7" spans="1:57">
      <c r="A7" s="3" t="s">
        <v>22603</v>
      </c>
      <c r="B7" s="3">
        <v>4</v>
      </c>
      <c r="C7" s="3">
        <v>5616</v>
      </c>
      <c r="D7" s="3">
        <v>416</v>
      </c>
      <c r="E7" s="3">
        <v>104</v>
      </c>
      <c r="F7" s="3">
        <v>104</v>
      </c>
      <c r="G7" s="3">
        <v>200000</v>
      </c>
      <c r="I7" s="3" t="s">
        <v>14347</v>
      </c>
      <c r="J7" s="3" t="s">
        <v>23720</v>
      </c>
      <c r="K7" s="3" t="s">
        <v>14420</v>
      </c>
      <c r="L7" s="3">
        <v>80</v>
      </c>
      <c r="M7" s="3">
        <v>8</v>
      </c>
      <c r="N7" s="3">
        <v>5085</v>
      </c>
      <c r="O7" s="3">
        <v>5085</v>
      </c>
      <c r="P7" s="3">
        <v>283</v>
      </c>
      <c r="Q7" s="3">
        <v>283</v>
      </c>
      <c r="R7" s="3">
        <v>5600</v>
      </c>
      <c r="S7" s="3">
        <v>200</v>
      </c>
      <c r="U7" s="3" t="s">
        <v>14420</v>
      </c>
      <c r="V7" s="3">
        <v>5</v>
      </c>
      <c r="W7" s="3">
        <v>1250</v>
      </c>
      <c r="X7" s="3">
        <v>1250</v>
      </c>
      <c r="Y7" s="3">
        <v>69</v>
      </c>
      <c r="Z7" s="3">
        <v>69</v>
      </c>
      <c r="AB7" s="3">
        <v>11</v>
      </c>
      <c r="AC7" s="3">
        <v>28125</v>
      </c>
      <c r="AD7" s="3">
        <v>2083</v>
      </c>
      <c r="AE7" s="3">
        <v>520</v>
      </c>
      <c r="AF7" s="3">
        <v>520</v>
      </c>
      <c r="AG7" s="3">
        <v>2000</v>
      </c>
      <c r="AH7" s="3">
        <v>100000</v>
      </c>
      <c r="AI7" s="3">
        <v>1</v>
      </c>
      <c r="AJ7" s="3" t="s">
        <v>14421</v>
      </c>
      <c r="AK7" s="3">
        <v>1</v>
      </c>
      <c r="AL7" s="3">
        <v>54000</v>
      </c>
      <c r="AM7" s="3">
        <v>7200</v>
      </c>
      <c r="AN7" s="3">
        <v>1800</v>
      </c>
      <c r="AO7" s="3">
        <v>1800</v>
      </c>
      <c r="AP7" s="3">
        <v>5250</v>
      </c>
      <c r="AR7" s="3" t="s">
        <v>23738</v>
      </c>
      <c r="AS7" s="3">
        <f>INT(AS3*$AD$14/10000)</f>
        <v>1200222</v>
      </c>
      <c r="AT7" s="3">
        <f t="shared" ref="AT7:AX7" si="5">INT(AT3*$AD$14/10000)</f>
        <v>88905</v>
      </c>
      <c r="AU7" s="3">
        <f t="shared" si="5"/>
        <v>22226</v>
      </c>
      <c r="AV7" s="3">
        <f t="shared" si="5"/>
        <v>22226</v>
      </c>
      <c r="AX7" s="3">
        <f t="shared" si="5"/>
        <v>177760</v>
      </c>
    </row>
    <row r="8" spans="1:57">
      <c r="A8" s="3" t="s">
        <v>22604</v>
      </c>
      <c r="B8" s="3">
        <v>5</v>
      </c>
      <c r="C8" s="3">
        <v>7560</v>
      </c>
      <c r="D8" s="3">
        <v>560</v>
      </c>
      <c r="E8" s="3">
        <v>140</v>
      </c>
      <c r="F8" s="3">
        <v>140</v>
      </c>
      <c r="G8" s="3">
        <v>250000</v>
      </c>
      <c r="I8" s="3" t="s">
        <v>14348</v>
      </c>
      <c r="J8" s="3" t="s">
        <v>23721</v>
      </c>
      <c r="K8" s="3" t="s">
        <v>14420</v>
      </c>
      <c r="L8" s="3">
        <v>80</v>
      </c>
      <c r="M8" s="3">
        <v>8</v>
      </c>
      <c r="N8" s="3">
        <v>7155</v>
      </c>
      <c r="O8" s="3">
        <v>7155</v>
      </c>
      <c r="P8" s="3">
        <v>398</v>
      </c>
      <c r="Q8" s="3">
        <v>398</v>
      </c>
      <c r="R8" s="3">
        <v>7800</v>
      </c>
      <c r="S8" s="3">
        <v>300</v>
      </c>
      <c r="U8" s="3" t="s">
        <v>14420</v>
      </c>
      <c r="V8" s="3">
        <v>6</v>
      </c>
      <c r="W8" s="3">
        <v>1500</v>
      </c>
      <c r="X8" s="3">
        <v>1500</v>
      </c>
      <c r="Y8" s="3">
        <v>83</v>
      </c>
      <c r="Z8" s="3">
        <v>83</v>
      </c>
      <c r="AB8" s="3">
        <v>12</v>
      </c>
      <c r="AC8" s="3">
        <v>37500</v>
      </c>
      <c r="AD8" s="3">
        <v>2777</v>
      </c>
      <c r="AE8" s="3">
        <v>694</v>
      </c>
      <c r="AF8" s="3">
        <v>694</v>
      </c>
      <c r="AG8" s="3">
        <v>3000</v>
      </c>
      <c r="AH8" s="3">
        <v>150000</v>
      </c>
      <c r="AI8" s="3">
        <v>1</v>
      </c>
      <c r="AJ8" s="3" t="s">
        <v>14421</v>
      </c>
      <c r="AK8" s="3">
        <v>2</v>
      </c>
      <c r="AL8" s="3">
        <v>135000</v>
      </c>
      <c r="AM8" s="3">
        <v>18000</v>
      </c>
      <c r="AN8" s="3">
        <v>4500</v>
      </c>
      <c r="AO8" s="3">
        <v>4500</v>
      </c>
      <c r="AP8" s="3">
        <v>13125</v>
      </c>
      <c r="AR8" s="3" t="s">
        <v>23743</v>
      </c>
      <c r="BA8" s="7">
        <v>0.12</v>
      </c>
      <c r="BB8" s="7">
        <v>0.24</v>
      </c>
      <c r="BC8" s="7">
        <v>0.24</v>
      </c>
      <c r="BD8" s="7">
        <v>0.12</v>
      </c>
    </row>
    <row r="9" spans="1:57">
      <c r="A9" s="3" t="s">
        <v>22605</v>
      </c>
      <c r="B9" s="3">
        <v>6</v>
      </c>
      <c r="C9" s="3">
        <v>9720</v>
      </c>
      <c r="D9" s="3">
        <v>720</v>
      </c>
      <c r="E9" s="3">
        <v>180</v>
      </c>
      <c r="F9" s="3">
        <v>180</v>
      </c>
      <c r="G9" s="3">
        <v>300000</v>
      </c>
      <c r="I9" s="3" t="s">
        <v>14349</v>
      </c>
      <c r="J9" s="3" t="s">
        <v>23722</v>
      </c>
      <c r="K9" s="3" t="s">
        <v>14420</v>
      </c>
      <c r="L9" s="3">
        <v>80</v>
      </c>
      <c r="M9" s="3">
        <v>9</v>
      </c>
      <c r="N9" s="3">
        <v>6120</v>
      </c>
      <c r="O9" s="3">
        <v>6120</v>
      </c>
      <c r="P9" s="3">
        <v>340</v>
      </c>
      <c r="Q9" s="3">
        <v>340</v>
      </c>
      <c r="R9" s="3">
        <v>6700</v>
      </c>
      <c r="S9" s="3">
        <v>200</v>
      </c>
      <c r="U9" s="3" t="s">
        <v>14420</v>
      </c>
      <c r="V9" s="3">
        <v>7</v>
      </c>
      <c r="W9" s="3">
        <v>1750</v>
      </c>
      <c r="X9" s="3">
        <v>1750</v>
      </c>
      <c r="Y9" s="3">
        <v>97</v>
      </c>
      <c r="Z9" s="3">
        <v>97</v>
      </c>
      <c r="AI9" s="3">
        <v>1</v>
      </c>
      <c r="AJ9" s="3" t="s">
        <v>14421</v>
      </c>
      <c r="AK9" s="3">
        <v>3</v>
      </c>
      <c r="AL9" s="3">
        <v>216000</v>
      </c>
      <c r="AM9" s="3">
        <v>28800</v>
      </c>
      <c r="AN9" s="3">
        <v>7200</v>
      </c>
      <c r="AO9" s="3">
        <v>7200</v>
      </c>
      <c r="AP9" s="3">
        <v>21000</v>
      </c>
      <c r="AR9" s="43" t="s">
        <v>23672</v>
      </c>
      <c r="AS9" s="3">
        <f>SUM(AS2:AS8)</f>
        <v>7794658</v>
      </c>
      <c r="AT9" s="3">
        <f t="shared" ref="AT9:BD9" si="6">SUM(AT2:AT8)</f>
        <v>577380</v>
      </c>
      <c r="AU9" s="3">
        <f t="shared" si="6"/>
        <v>144343</v>
      </c>
      <c r="AV9" s="3">
        <f t="shared" si="6"/>
        <v>144343</v>
      </c>
      <c r="AW9" s="3">
        <f t="shared" si="6"/>
        <v>5100000</v>
      </c>
      <c r="AX9" s="3">
        <f t="shared" si="6"/>
        <v>737660</v>
      </c>
      <c r="AY9" s="35">
        <f>SUM(AY2:AY8)/10000</f>
        <v>0.16</v>
      </c>
      <c r="AZ9" s="35">
        <f>SUM(AZ2:AZ8)/10000</f>
        <v>0.3</v>
      </c>
      <c r="BA9" s="35">
        <f t="shared" si="6"/>
        <v>0.12</v>
      </c>
      <c r="BB9" s="35">
        <f t="shared" si="6"/>
        <v>0.24</v>
      </c>
      <c r="BC9" s="35">
        <f t="shared" si="6"/>
        <v>0.24</v>
      </c>
      <c r="BD9" s="35">
        <f t="shared" si="6"/>
        <v>0.12</v>
      </c>
      <c r="BE9" s="3">
        <f>SUM(BE2:BE8)</f>
        <v>150000</v>
      </c>
    </row>
    <row r="10" spans="1:57">
      <c r="A10" s="3" t="s">
        <v>22606</v>
      </c>
      <c r="B10" s="3">
        <v>7</v>
      </c>
      <c r="C10" s="3">
        <v>12420</v>
      </c>
      <c r="D10" s="3">
        <v>920</v>
      </c>
      <c r="E10" s="3">
        <v>230</v>
      </c>
      <c r="F10" s="3">
        <v>230</v>
      </c>
      <c r="G10" s="3">
        <v>400000</v>
      </c>
      <c r="I10" s="3" t="s">
        <v>14350</v>
      </c>
      <c r="J10" s="3" t="s">
        <v>23723</v>
      </c>
      <c r="K10" s="3" t="s">
        <v>14420</v>
      </c>
      <c r="L10" s="3">
        <v>80</v>
      </c>
      <c r="M10" s="3">
        <v>9</v>
      </c>
      <c r="N10" s="3">
        <v>9135</v>
      </c>
      <c r="O10" s="3">
        <v>9135</v>
      </c>
      <c r="P10" s="3">
        <v>508</v>
      </c>
      <c r="Q10" s="3">
        <v>508</v>
      </c>
      <c r="R10" s="3">
        <v>10100</v>
      </c>
      <c r="S10" s="3">
        <v>300</v>
      </c>
      <c r="U10" s="3" t="s">
        <v>14420</v>
      </c>
      <c r="V10" s="3">
        <v>8</v>
      </c>
      <c r="W10" s="3">
        <v>2000</v>
      </c>
      <c r="X10" s="3">
        <v>2000</v>
      </c>
      <c r="Y10" s="3">
        <v>111</v>
      </c>
      <c r="Z10" s="3">
        <v>111</v>
      </c>
      <c r="AB10" s="5" t="s">
        <v>7234</v>
      </c>
      <c r="AC10" s="6" t="s">
        <v>14429</v>
      </c>
      <c r="AD10" s="6" t="s">
        <v>14430</v>
      </c>
      <c r="AI10" s="3">
        <v>1</v>
      </c>
      <c r="AJ10" s="3" t="s">
        <v>14421</v>
      </c>
      <c r="AK10" s="3">
        <v>4</v>
      </c>
      <c r="AL10" s="3">
        <v>297000</v>
      </c>
      <c r="AM10" s="3">
        <v>39600</v>
      </c>
      <c r="AN10" s="3">
        <v>9900</v>
      </c>
      <c r="AO10" s="3">
        <v>9900</v>
      </c>
      <c r="AP10" s="3">
        <v>28875</v>
      </c>
    </row>
    <row r="11" spans="1:57">
      <c r="A11" s="3" t="s">
        <v>22607</v>
      </c>
      <c r="B11" s="3">
        <v>8</v>
      </c>
      <c r="C11" s="3">
        <v>15660</v>
      </c>
      <c r="D11" s="3">
        <v>1160</v>
      </c>
      <c r="E11" s="3">
        <v>290</v>
      </c>
      <c r="F11" s="3">
        <v>290</v>
      </c>
      <c r="G11" s="3">
        <v>500000</v>
      </c>
      <c r="I11" s="3" t="s">
        <v>14351</v>
      </c>
      <c r="J11" s="3" t="s">
        <v>23724</v>
      </c>
      <c r="K11" s="3" t="s">
        <v>14420</v>
      </c>
      <c r="L11" s="3">
        <v>80</v>
      </c>
      <c r="M11" s="3">
        <v>9</v>
      </c>
      <c r="N11" s="3">
        <v>12825</v>
      </c>
      <c r="O11" s="3">
        <v>12825</v>
      </c>
      <c r="P11" s="3">
        <v>713</v>
      </c>
      <c r="Q11" s="3">
        <v>713</v>
      </c>
      <c r="R11" s="3">
        <v>14100</v>
      </c>
      <c r="S11" s="3">
        <v>500</v>
      </c>
      <c r="U11" s="3" t="s">
        <v>14420</v>
      </c>
      <c r="V11" s="3">
        <v>9</v>
      </c>
      <c r="W11" s="3">
        <v>2250</v>
      </c>
      <c r="X11" s="3">
        <v>2250</v>
      </c>
      <c r="Y11" s="3">
        <v>125</v>
      </c>
      <c r="Z11" s="3">
        <v>125</v>
      </c>
      <c r="AB11" s="3" t="s">
        <v>14420</v>
      </c>
      <c r="AC11" s="3">
        <v>1</v>
      </c>
      <c r="AD11" s="3">
        <v>500</v>
      </c>
      <c r="AI11" s="3">
        <v>1</v>
      </c>
      <c r="AJ11" s="3" t="s">
        <v>14422</v>
      </c>
      <c r="AK11" s="3">
        <v>1</v>
      </c>
      <c r="AL11" s="3">
        <v>151200</v>
      </c>
      <c r="AM11" s="3">
        <v>3000</v>
      </c>
      <c r="AN11" s="3">
        <v>600</v>
      </c>
      <c r="AO11" s="3">
        <v>600</v>
      </c>
      <c r="AP11" s="3">
        <v>5250</v>
      </c>
    </row>
    <row r="12" spans="1:57">
      <c r="A12" s="3" t="s">
        <v>22608</v>
      </c>
      <c r="B12" s="3">
        <v>9</v>
      </c>
      <c r="C12" s="3">
        <v>19440</v>
      </c>
      <c r="D12" s="3">
        <v>1440</v>
      </c>
      <c r="E12" s="3">
        <v>360</v>
      </c>
      <c r="F12" s="3">
        <v>360</v>
      </c>
      <c r="G12" s="3">
        <v>600000</v>
      </c>
      <c r="I12" s="3" t="s">
        <v>14352</v>
      </c>
      <c r="J12" s="3" t="s">
        <v>23725</v>
      </c>
      <c r="K12" s="3" t="s">
        <v>14420</v>
      </c>
      <c r="L12" s="3">
        <v>80</v>
      </c>
      <c r="M12" s="3">
        <v>10</v>
      </c>
      <c r="N12" s="3">
        <v>11565</v>
      </c>
      <c r="O12" s="3">
        <v>11565</v>
      </c>
      <c r="P12" s="3">
        <v>643</v>
      </c>
      <c r="Q12" s="3">
        <v>643</v>
      </c>
      <c r="R12" s="3">
        <v>12800</v>
      </c>
      <c r="S12" s="3">
        <v>300</v>
      </c>
      <c r="U12" s="3" t="s">
        <v>14420</v>
      </c>
      <c r="V12" s="3">
        <v>10</v>
      </c>
      <c r="W12" s="3">
        <v>2500</v>
      </c>
      <c r="X12" s="3">
        <v>2500</v>
      </c>
      <c r="Y12" s="3">
        <v>138</v>
      </c>
      <c r="Z12" s="3">
        <v>138</v>
      </c>
      <c r="AB12" s="3" t="s">
        <v>14420</v>
      </c>
      <c r="AC12" s="3">
        <v>2</v>
      </c>
      <c r="AD12" s="3">
        <v>1000</v>
      </c>
      <c r="AI12" s="3">
        <v>1</v>
      </c>
      <c r="AJ12" s="3" t="s">
        <v>14422</v>
      </c>
      <c r="AK12" s="3">
        <v>2</v>
      </c>
      <c r="AL12" s="3">
        <v>378000</v>
      </c>
      <c r="AM12" s="3">
        <v>7500</v>
      </c>
      <c r="AN12" s="3">
        <v>1500</v>
      </c>
      <c r="AO12" s="3">
        <v>1500</v>
      </c>
      <c r="AP12" s="3">
        <v>13125</v>
      </c>
      <c r="BB12" s="37"/>
      <c r="BC12" s="7"/>
    </row>
    <row r="13" spans="1:57">
      <c r="A13" s="3" t="s">
        <v>22609</v>
      </c>
      <c r="B13" s="3">
        <v>10</v>
      </c>
      <c r="C13" s="3">
        <v>23760</v>
      </c>
      <c r="D13" s="3">
        <v>1760</v>
      </c>
      <c r="E13" s="3">
        <v>440</v>
      </c>
      <c r="F13" s="3">
        <v>440</v>
      </c>
      <c r="G13" s="3">
        <v>700000</v>
      </c>
      <c r="I13" s="3" t="s">
        <v>14353</v>
      </c>
      <c r="J13" s="3" t="s">
        <v>23726</v>
      </c>
      <c r="K13" s="3" t="s">
        <v>14420</v>
      </c>
      <c r="L13" s="3">
        <v>80</v>
      </c>
      <c r="M13" s="3">
        <v>10</v>
      </c>
      <c r="N13" s="3">
        <v>17348</v>
      </c>
      <c r="O13" s="3">
        <v>17348</v>
      </c>
      <c r="P13" s="3">
        <v>964</v>
      </c>
      <c r="Q13" s="3">
        <v>964</v>
      </c>
      <c r="R13" s="3">
        <v>19200</v>
      </c>
      <c r="S13" s="3">
        <v>500</v>
      </c>
      <c r="U13" s="3" t="s">
        <v>14420</v>
      </c>
      <c r="V13" s="3">
        <v>11</v>
      </c>
      <c r="W13" s="3">
        <v>2775</v>
      </c>
      <c r="X13" s="3">
        <v>2775</v>
      </c>
      <c r="Y13" s="3">
        <v>154</v>
      </c>
      <c r="Z13" s="3">
        <v>154</v>
      </c>
      <c r="AB13" s="3" t="s">
        <v>14420</v>
      </c>
      <c r="AC13" s="3">
        <v>3</v>
      </c>
      <c r="AD13" s="3">
        <v>2500</v>
      </c>
      <c r="AI13" s="3">
        <v>1</v>
      </c>
      <c r="AJ13" s="3" t="s">
        <v>14422</v>
      </c>
      <c r="AK13" s="3">
        <v>3</v>
      </c>
      <c r="AL13" s="3">
        <v>604800</v>
      </c>
      <c r="AM13" s="3">
        <v>12000</v>
      </c>
      <c r="AN13" s="3">
        <v>2400</v>
      </c>
      <c r="AO13" s="3">
        <v>2400</v>
      </c>
      <c r="AP13" s="3">
        <v>21000</v>
      </c>
    </row>
    <row r="14" spans="1:57">
      <c r="A14" s="3" t="s">
        <v>22610</v>
      </c>
      <c r="B14" s="3">
        <v>11</v>
      </c>
      <c r="C14" s="3">
        <v>28620</v>
      </c>
      <c r="D14" s="3">
        <v>2120</v>
      </c>
      <c r="E14" s="3">
        <v>530</v>
      </c>
      <c r="F14" s="3">
        <v>530</v>
      </c>
      <c r="G14" s="3">
        <v>800000</v>
      </c>
      <c r="I14" s="3" t="s">
        <v>14354</v>
      </c>
      <c r="J14" s="3" t="s">
        <v>23727</v>
      </c>
      <c r="K14" s="3" t="s">
        <v>14420</v>
      </c>
      <c r="L14" s="3">
        <v>80</v>
      </c>
      <c r="M14" s="3">
        <v>10</v>
      </c>
      <c r="N14" s="3">
        <v>27774</v>
      </c>
      <c r="O14" s="3">
        <v>27774</v>
      </c>
      <c r="P14" s="3">
        <v>1543</v>
      </c>
      <c r="Q14" s="3">
        <v>1543</v>
      </c>
      <c r="R14" s="3">
        <v>30700</v>
      </c>
      <c r="S14" s="3">
        <v>700</v>
      </c>
      <c r="U14" s="3" t="s">
        <v>14420</v>
      </c>
      <c r="V14" s="3">
        <v>12</v>
      </c>
      <c r="W14" s="3">
        <v>3050</v>
      </c>
      <c r="X14" s="3">
        <v>3050</v>
      </c>
      <c r="Y14" s="3">
        <v>169</v>
      </c>
      <c r="Z14" s="3">
        <v>169</v>
      </c>
      <c r="AB14" s="3" t="s">
        <v>14420</v>
      </c>
      <c r="AC14" s="3">
        <v>4</v>
      </c>
      <c r="AD14" s="3">
        <v>4000</v>
      </c>
      <c r="AI14" s="3">
        <v>1</v>
      </c>
      <c r="AJ14" s="3" t="s">
        <v>14422</v>
      </c>
      <c r="AK14" s="3">
        <v>4</v>
      </c>
      <c r="AL14" s="3">
        <v>831600</v>
      </c>
      <c r="AM14" s="3">
        <v>16500</v>
      </c>
      <c r="AN14" s="3">
        <v>3300</v>
      </c>
      <c r="AO14" s="3">
        <v>3300</v>
      </c>
      <c r="AP14" s="3">
        <v>28875</v>
      </c>
    </row>
    <row r="15" spans="1:57">
      <c r="A15" s="3" t="s">
        <v>22611</v>
      </c>
      <c r="B15" s="3">
        <v>12</v>
      </c>
      <c r="C15" s="3">
        <v>34020</v>
      </c>
      <c r="D15" s="3">
        <v>2520</v>
      </c>
      <c r="E15" s="3">
        <v>630</v>
      </c>
      <c r="F15" s="3">
        <v>630</v>
      </c>
      <c r="G15" s="3">
        <v>900000</v>
      </c>
      <c r="I15" s="3" t="s">
        <v>14355</v>
      </c>
      <c r="J15" s="3" t="s">
        <v>23728</v>
      </c>
      <c r="K15" s="3" t="s">
        <v>14420</v>
      </c>
      <c r="L15" s="3">
        <v>80</v>
      </c>
      <c r="M15" s="3">
        <v>11</v>
      </c>
      <c r="N15" s="3">
        <v>21992</v>
      </c>
      <c r="O15" s="3">
        <v>21992</v>
      </c>
      <c r="P15" s="3">
        <v>1222</v>
      </c>
      <c r="Q15" s="3">
        <v>1222</v>
      </c>
      <c r="R15" s="3">
        <v>24300</v>
      </c>
      <c r="S15" s="3">
        <v>600</v>
      </c>
      <c r="U15" s="3" t="s">
        <v>14420</v>
      </c>
      <c r="V15" s="3">
        <v>13</v>
      </c>
      <c r="W15" s="3">
        <v>3325</v>
      </c>
      <c r="X15" s="3">
        <v>3325</v>
      </c>
      <c r="Y15" s="3">
        <v>184</v>
      </c>
      <c r="Z15" s="3">
        <v>184</v>
      </c>
      <c r="AB15" s="3" t="s">
        <v>14421</v>
      </c>
      <c r="AC15" s="3">
        <v>1</v>
      </c>
      <c r="AD15" s="3">
        <v>500</v>
      </c>
      <c r="AI15" s="3">
        <v>1</v>
      </c>
      <c r="AJ15" s="3" t="s">
        <v>14423</v>
      </c>
      <c r="AK15" s="3">
        <v>1</v>
      </c>
      <c r="AL15" s="3">
        <v>108000</v>
      </c>
      <c r="AM15" s="3">
        <v>3000</v>
      </c>
      <c r="AN15" s="3">
        <v>3000</v>
      </c>
      <c r="AO15" s="3">
        <v>3000</v>
      </c>
      <c r="AP15" s="3">
        <v>5250</v>
      </c>
    </row>
    <row r="16" spans="1:57">
      <c r="A16" s="3" t="s">
        <v>22612</v>
      </c>
      <c r="B16" s="3">
        <v>13</v>
      </c>
      <c r="C16" s="3">
        <v>40500</v>
      </c>
      <c r="D16" s="3">
        <v>3000</v>
      </c>
      <c r="E16" s="3">
        <v>750</v>
      </c>
      <c r="F16" s="3">
        <v>750</v>
      </c>
      <c r="G16" s="3">
        <v>1050000</v>
      </c>
      <c r="I16" s="3" t="s">
        <v>14356</v>
      </c>
      <c r="J16" s="3" t="s">
        <v>23729</v>
      </c>
      <c r="K16" s="3" t="s">
        <v>14420</v>
      </c>
      <c r="L16" s="3">
        <v>80</v>
      </c>
      <c r="M16" s="3">
        <v>11</v>
      </c>
      <c r="N16" s="3">
        <v>32943</v>
      </c>
      <c r="O16" s="3">
        <v>32943</v>
      </c>
      <c r="P16" s="3">
        <v>1831</v>
      </c>
      <c r="Q16" s="3">
        <v>1831</v>
      </c>
      <c r="R16" s="3">
        <v>36500</v>
      </c>
      <c r="S16" s="3">
        <v>900</v>
      </c>
      <c r="U16" s="3" t="s">
        <v>14420</v>
      </c>
      <c r="V16" s="3">
        <v>14</v>
      </c>
      <c r="W16" s="3">
        <v>3600</v>
      </c>
      <c r="X16" s="3">
        <v>3600</v>
      </c>
      <c r="Y16" s="3">
        <v>200</v>
      </c>
      <c r="Z16" s="3">
        <v>200</v>
      </c>
      <c r="AB16" s="3" t="s">
        <v>14421</v>
      </c>
      <c r="AC16" s="3">
        <v>2</v>
      </c>
      <c r="AD16" s="3">
        <v>1000</v>
      </c>
      <c r="AI16" s="3">
        <v>1</v>
      </c>
      <c r="AJ16" s="3" t="s">
        <v>14423</v>
      </c>
      <c r="AK16" s="3">
        <v>2</v>
      </c>
      <c r="AL16" s="3">
        <v>270000</v>
      </c>
      <c r="AM16" s="3">
        <v>7500</v>
      </c>
      <c r="AN16" s="3">
        <v>7500</v>
      </c>
      <c r="AO16" s="3">
        <v>7500</v>
      </c>
      <c r="AP16" s="3">
        <v>13125</v>
      </c>
      <c r="BA16" s="7"/>
      <c r="BB16" s="7"/>
      <c r="BC16" s="7"/>
    </row>
    <row r="17" spans="1:42">
      <c r="A17" s="3" t="s">
        <v>22613</v>
      </c>
      <c r="B17" s="3">
        <v>14</v>
      </c>
      <c r="C17" s="3">
        <v>48060</v>
      </c>
      <c r="D17" s="3">
        <v>3560</v>
      </c>
      <c r="E17" s="3">
        <v>890</v>
      </c>
      <c r="F17" s="3">
        <v>890</v>
      </c>
      <c r="G17" s="3">
        <v>1200000</v>
      </c>
      <c r="I17" s="3" t="s">
        <v>14357</v>
      </c>
      <c r="J17" s="3" t="s">
        <v>23730</v>
      </c>
      <c r="K17" s="3" t="s">
        <v>14420</v>
      </c>
      <c r="L17" s="3">
        <v>80</v>
      </c>
      <c r="M17" s="3">
        <v>11</v>
      </c>
      <c r="N17" s="3">
        <v>52708</v>
      </c>
      <c r="O17" s="3">
        <v>52708</v>
      </c>
      <c r="P17" s="3">
        <v>2929</v>
      </c>
      <c r="Q17" s="3">
        <v>2929</v>
      </c>
      <c r="R17" s="3">
        <v>58400</v>
      </c>
      <c r="S17" s="3">
        <v>1200</v>
      </c>
      <c r="U17" s="3" t="s">
        <v>14420</v>
      </c>
      <c r="V17" s="3">
        <v>15</v>
      </c>
      <c r="W17" s="3">
        <v>3875</v>
      </c>
      <c r="X17" s="3">
        <v>3875</v>
      </c>
      <c r="Y17" s="3">
        <v>215</v>
      </c>
      <c r="Z17" s="3">
        <v>215</v>
      </c>
      <c r="AB17" s="3" t="s">
        <v>14421</v>
      </c>
      <c r="AC17" s="3">
        <v>3</v>
      </c>
      <c r="AD17" s="3">
        <v>2500</v>
      </c>
      <c r="AI17" s="3">
        <v>1</v>
      </c>
      <c r="AJ17" s="3" t="s">
        <v>14423</v>
      </c>
      <c r="AK17" s="3">
        <v>3</v>
      </c>
      <c r="AL17" s="3">
        <v>432000</v>
      </c>
      <c r="AM17" s="3">
        <v>12000</v>
      </c>
      <c r="AN17" s="3">
        <v>12000</v>
      </c>
      <c r="AO17" s="3">
        <v>12000</v>
      </c>
      <c r="AP17" s="3">
        <v>21000</v>
      </c>
    </row>
    <row r="18" spans="1:42">
      <c r="A18" s="3" t="s">
        <v>22614</v>
      </c>
      <c r="B18" s="3">
        <v>15</v>
      </c>
      <c r="C18" s="3">
        <v>56700</v>
      </c>
      <c r="D18" s="3">
        <v>4200</v>
      </c>
      <c r="E18" s="3">
        <v>1050</v>
      </c>
      <c r="F18" s="3">
        <v>1050</v>
      </c>
      <c r="G18" s="3">
        <v>1350000</v>
      </c>
      <c r="I18" s="3" t="s">
        <v>14358</v>
      </c>
      <c r="J18" s="3" t="s">
        <v>23731</v>
      </c>
      <c r="K18" s="3" t="s">
        <v>14420</v>
      </c>
      <c r="L18" s="3">
        <v>80</v>
      </c>
      <c r="M18" s="3">
        <v>12</v>
      </c>
      <c r="N18" s="3">
        <v>41757</v>
      </c>
      <c r="O18" s="3">
        <v>41757</v>
      </c>
      <c r="P18" s="3">
        <v>2320</v>
      </c>
      <c r="Q18" s="3">
        <v>2320</v>
      </c>
      <c r="R18" s="3">
        <v>46200</v>
      </c>
      <c r="S18" s="3">
        <v>1000</v>
      </c>
      <c r="U18" s="3" t="s">
        <v>14420</v>
      </c>
      <c r="V18" s="3">
        <v>16</v>
      </c>
      <c r="W18" s="3">
        <v>4150</v>
      </c>
      <c r="X18" s="3">
        <v>4150</v>
      </c>
      <c r="Y18" s="3">
        <v>230</v>
      </c>
      <c r="Z18" s="3">
        <v>230</v>
      </c>
      <c r="AB18" s="3" t="s">
        <v>14421</v>
      </c>
      <c r="AC18" s="3">
        <v>4</v>
      </c>
      <c r="AD18" s="3">
        <v>4000</v>
      </c>
      <c r="AI18" s="3">
        <v>1</v>
      </c>
      <c r="AJ18" s="3" t="s">
        <v>14423</v>
      </c>
      <c r="AK18" s="3">
        <v>4</v>
      </c>
      <c r="AL18" s="3">
        <v>594000</v>
      </c>
      <c r="AM18" s="3">
        <v>16500</v>
      </c>
      <c r="AN18" s="3">
        <v>16500</v>
      </c>
      <c r="AO18" s="3">
        <v>16500</v>
      </c>
      <c r="AP18" s="3">
        <v>28875</v>
      </c>
    </row>
    <row r="19" spans="1:42">
      <c r="A19" s="3" t="s">
        <v>22615</v>
      </c>
      <c r="B19" s="3">
        <v>16</v>
      </c>
      <c r="C19" s="3">
        <v>66420</v>
      </c>
      <c r="D19" s="3">
        <v>4920</v>
      </c>
      <c r="E19" s="3">
        <v>1230</v>
      </c>
      <c r="F19" s="3">
        <v>1230</v>
      </c>
      <c r="G19" s="3">
        <v>1500000</v>
      </c>
      <c r="I19" s="3" t="s">
        <v>14359</v>
      </c>
      <c r="J19" s="3" t="s">
        <v>23732</v>
      </c>
      <c r="K19" s="3" t="s">
        <v>14420</v>
      </c>
      <c r="L19" s="3">
        <v>80</v>
      </c>
      <c r="M19" s="3">
        <v>12</v>
      </c>
      <c r="N19" s="3">
        <v>62546</v>
      </c>
      <c r="O19" s="3">
        <v>62546</v>
      </c>
      <c r="P19" s="3">
        <v>3475</v>
      </c>
      <c r="Q19" s="3">
        <v>3475</v>
      </c>
      <c r="R19" s="3">
        <v>69400</v>
      </c>
      <c r="S19" s="3">
        <v>1300</v>
      </c>
      <c r="U19" s="3" t="s">
        <v>14420</v>
      </c>
      <c r="V19" s="3">
        <v>17</v>
      </c>
      <c r="W19" s="3">
        <v>4425</v>
      </c>
      <c r="X19" s="3">
        <v>4425</v>
      </c>
      <c r="Y19" s="3">
        <v>245</v>
      </c>
      <c r="Z19" s="3">
        <v>245</v>
      </c>
      <c r="AB19" s="3" t="s">
        <v>14422</v>
      </c>
      <c r="AC19" s="3">
        <v>1</v>
      </c>
      <c r="AD19" s="3">
        <v>500</v>
      </c>
    </row>
    <row r="20" spans="1:42">
      <c r="A20" s="3" t="s">
        <v>22616</v>
      </c>
      <c r="B20" s="3">
        <v>17</v>
      </c>
      <c r="C20" s="3">
        <v>77220</v>
      </c>
      <c r="D20" s="3">
        <v>5720</v>
      </c>
      <c r="E20" s="3">
        <v>1430</v>
      </c>
      <c r="F20" s="3">
        <v>1430</v>
      </c>
      <c r="G20" s="3">
        <v>1650000</v>
      </c>
      <c r="I20" s="3" t="s">
        <v>23744</v>
      </c>
      <c r="J20" s="3" t="s">
        <v>23734</v>
      </c>
      <c r="K20" s="3" t="s">
        <v>14420</v>
      </c>
      <c r="L20" s="3">
        <v>80</v>
      </c>
      <c r="M20" s="3">
        <v>12</v>
      </c>
      <c r="N20" s="3">
        <v>100019</v>
      </c>
      <c r="O20" s="3">
        <v>100019</v>
      </c>
      <c r="P20" s="3">
        <v>5557</v>
      </c>
      <c r="Q20" s="3">
        <v>5557</v>
      </c>
      <c r="R20" s="3">
        <v>111100</v>
      </c>
      <c r="S20" s="3">
        <v>1600</v>
      </c>
      <c r="U20" s="3" t="s">
        <v>14420</v>
      </c>
      <c r="V20" s="3">
        <v>18</v>
      </c>
      <c r="W20" s="3">
        <v>4700</v>
      </c>
      <c r="X20" s="3">
        <v>4700</v>
      </c>
      <c r="Y20" s="3">
        <v>261</v>
      </c>
      <c r="Z20" s="3">
        <v>261</v>
      </c>
      <c r="AB20" s="3" t="s">
        <v>14422</v>
      </c>
      <c r="AC20" s="3">
        <v>2</v>
      </c>
      <c r="AD20" s="3">
        <v>1000</v>
      </c>
    </row>
    <row r="21" spans="1:42">
      <c r="A21" s="3" t="s">
        <v>22617</v>
      </c>
      <c r="B21" s="3">
        <v>18</v>
      </c>
      <c r="C21" s="3">
        <v>89100</v>
      </c>
      <c r="D21" s="3">
        <v>6600</v>
      </c>
      <c r="E21" s="3">
        <v>1650</v>
      </c>
      <c r="F21" s="3">
        <v>1650</v>
      </c>
      <c r="G21" s="3">
        <v>1800000</v>
      </c>
      <c r="I21" s="3" t="s">
        <v>14360</v>
      </c>
      <c r="J21" s="3" t="s">
        <v>23716</v>
      </c>
      <c r="K21" s="3" t="s">
        <v>14421</v>
      </c>
      <c r="L21" s="3">
        <v>80</v>
      </c>
      <c r="M21" s="3">
        <v>7</v>
      </c>
      <c r="N21" s="3">
        <v>11250</v>
      </c>
      <c r="O21" s="3">
        <v>1500</v>
      </c>
      <c r="P21" s="3">
        <v>375</v>
      </c>
      <c r="Q21" s="3">
        <v>375</v>
      </c>
      <c r="R21" s="3">
        <v>2500</v>
      </c>
      <c r="S21" s="3">
        <v>0</v>
      </c>
      <c r="U21" s="3" t="s">
        <v>14420</v>
      </c>
      <c r="V21" s="3">
        <v>19</v>
      </c>
      <c r="W21" s="3">
        <v>4975</v>
      </c>
      <c r="X21" s="3">
        <v>4975</v>
      </c>
      <c r="Y21" s="3">
        <v>276</v>
      </c>
      <c r="Z21" s="3">
        <v>276</v>
      </c>
      <c r="AB21" s="3" t="s">
        <v>14422</v>
      </c>
      <c r="AC21" s="3">
        <v>3</v>
      </c>
      <c r="AD21" s="3">
        <v>2500</v>
      </c>
    </row>
    <row r="22" spans="1:42">
      <c r="A22" s="3" t="s">
        <v>22618</v>
      </c>
      <c r="B22" s="3">
        <v>19</v>
      </c>
      <c r="C22" s="3">
        <v>102600</v>
      </c>
      <c r="D22" s="3">
        <v>7600</v>
      </c>
      <c r="E22" s="3">
        <v>1900</v>
      </c>
      <c r="F22" s="3">
        <v>1900</v>
      </c>
      <c r="G22" s="3">
        <v>1950000</v>
      </c>
      <c r="I22" s="3" t="s">
        <v>14361</v>
      </c>
      <c r="J22" s="3" t="s">
        <v>23717</v>
      </c>
      <c r="K22" s="3" t="s">
        <v>14421</v>
      </c>
      <c r="L22" s="3">
        <v>80</v>
      </c>
      <c r="M22" s="3">
        <v>7</v>
      </c>
      <c r="N22" s="3">
        <v>17100</v>
      </c>
      <c r="O22" s="3">
        <v>2280</v>
      </c>
      <c r="P22" s="3">
        <v>570</v>
      </c>
      <c r="Q22" s="3">
        <v>570</v>
      </c>
      <c r="R22" s="3">
        <v>3700</v>
      </c>
      <c r="S22" s="3">
        <v>0</v>
      </c>
      <c r="U22" s="3" t="s">
        <v>14420</v>
      </c>
      <c r="V22" s="3">
        <v>20</v>
      </c>
      <c r="W22" s="3">
        <v>5250</v>
      </c>
      <c r="X22" s="3">
        <v>5250</v>
      </c>
      <c r="Y22" s="3">
        <v>291</v>
      </c>
      <c r="Z22" s="3">
        <v>291</v>
      </c>
      <c r="AB22" s="3" t="s">
        <v>14422</v>
      </c>
      <c r="AC22" s="3">
        <v>4</v>
      </c>
      <c r="AD22" s="3">
        <v>4000</v>
      </c>
    </row>
    <row r="23" spans="1:42">
      <c r="A23" s="3" t="s">
        <v>22619</v>
      </c>
      <c r="B23" s="3">
        <v>20</v>
      </c>
      <c r="C23" s="3">
        <v>117720</v>
      </c>
      <c r="D23" s="3">
        <v>8720</v>
      </c>
      <c r="E23" s="3">
        <v>2180</v>
      </c>
      <c r="F23" s="3">
        <v>2180</v>
      </c>
      <c r="G23" s="3">
        <v>2100000</v>
      </c>
      <c r="I23" s="3" t="s">
        <v>14362</v>
      </c>
      <c r="J23" s="3" t="s">
        <v>23718</v>
      </c>
      <c r="K23" s="3" t="s">
        <v>14421</v>
      </c>
      <c r="L23" s="3">
        <v>80</v>
      </c>
      <c r="M23" s="3">
        <v>7</v>
      </c>
      <c r="N23" s="3">
        <v>23850</v>
      </c>
      <c r="O23" s="3">
        <v>3180</v>
      </c>
      <c r="P23" s="3">
        <v>795</v>
      </c>
      <c r="Q23" s="3">
        <v>795</v>
      </c>
      <c r="R23" s="3">
        <v>5200</v>
      </c>
      <c r="S23" s="3">
        <v>0</v>
      </c>
      <c r="U23" s="3" t="s">
        <v>14420</v>
      </c>
      <c r="V23" s="3">
        <v>21</v>
      </c>
      <c r="W23" s="3">
        <v>5550</v>
      </c>
      <c r="X23" s="3">
        <v>5550</v>
      </c>
      <c r="Y23" s="3">
        <v>308</v>
      </c>
      <c r="Z23" s="3">
        <v>308</v>
      </c>
      <c r="AB23" s="3" t="s">
        <v>14423</v>
      </c>
      <c r="AC23" s="3">
        <v>1</v>
      </c>
      <c r="AD23" s="3">
        <v>500</v>
      </c>
    </row>
    <row r="24" spans="1:42">
      <c r="A24" s="3" t="s">
        <v>22620</v>
      </c>
      <c r="B24" s="3">
        <v>21</v>
      </c>
      <c r="C24" s="3">
        <v>134460</v>
      </c>
      <c r="D24" s="3">
        <v>9960</v>
      </c>
      <c r="E24" s="3">
        <v>2490</v>
      </c>
      <c r="F24" s="3">
        <v>2490</v>
      </c>
      <c r="G24" s="3">
        <v>2250000</v>
      </c>
      <c r="I24" s="3" t="s">
        <v>14363</v>
      </c>
      <c r="J24" s="3" t="s">
        <v>23719</v>
      </c>
      <c r="K24" s="3" t="s">
        <v>14421</v>
      </c>
      <c r="L24" s="3">
        <v>80</v>
      </c>
      <c r="M24" s="3">
        <v>8</v>
      </c>
      <c r="N24" s="3">
        <v>17100</v>
      </c>
      <c r="O24" s="3">
        <v>2280</v>
      </c>
      <c r="P24" s="3">
        <v>570</v>
      </c>
      <c r="Q24" s="3">
        <v>570</v>
      </c>
      <c r="R24" s="3">
        <v>3700</v>
      </c>
      <c r="S24" s="3">
        <v>0</v>
      </c>
      <c r="U24" s="3" t="s">
        <v>14420</v>
      </c>
      <c r="V24" s="3">
        <v>22</v>
      </c>
      <c r="W24" s="3">
        <v>5850</v>
      </c>
      <c r="X24" s="3">
        <v>5850</v>
      </c>
      <c r="Y24" s="3">
        <v>325</v>
      </c>
      <c r="Z24" s="3">
        <v>325</v>
      </c>
      <c r="AB24" s="3" t="s">
        <v>14423</v>
      </c>
      <c r="AC24" s="3">
        <v>2</v>
      </c>
      <c r="AD24" s="3">
        <v>1000</v>
      </c>
    </row>
    <row r="25" spans="1:42">
      <c r="A25" s="3" t="s">
        <v>22621</v>
      </c>
      <c r="B25" s="3">
        <v>22</v>
      </c>
      <c r="C25" s="3">
        <v>152820</v>
      </c>
      <c r="D25" s="3">
        <v>11320</v>
      </c>
      <c r="E25" s="3">
        <v>2830</v>
      </c>
      <c r="F25" s="3">
        <v>2830</v>
      </c>
      <c r="G25" s="3">
        <v>2400000</v>
      </c>
      <c r="I25" s="3" t="s">
        <v>14364</v>
      </c>
      <c r="J25" s="3" t="s">
        <v>23720</v>
      </c>
      <c r="K25" s="3" t="s">
        <v>14421</v>
      </c>
      <c r="L25" s="3">
        <v>80</v>
      </c>
      <c r="M25" s="3">
        <v>8</v>
      </c>
      <c r="N25" s="3">
        <v>25425</v>
      </c>
      <c r="O25" s="3">
        <v>3390</v>
      </c>
      <c r="P25" s="3">
        <v>848</v>
      </c>
      <c r="Q25" s="3">
        <v>848</v>
      </c>
      <c r="R25" s="3">
        <v>5600</v>
      </c>
      <c r="S25" s="3">
        <v>0</v>
      </c>
      <c r="U25" s="3" t="s">
        <v>14420</v>
      </c>
      <c r="V25" s="3">
        <v>23</v>
      </c>
      <c r="W25" s="3">
        <v>6150</v>
      </c>
      <c r="X25" s="3">
        <v>6150</v>
      </c>
      <c r="Y25" s="3">
        <v>341</v>
      </c>
      <c r="Z25" s="3">
        <v>341</v>
      </c>
      <c r="AB25" s="3" t="s">
        <v>14423</v>
      </c>
      <c r="AC25" s="3">
        <v>3</v>
      </c>
      <c r="AD25" s="3">
        <v>2500</v>
      </c>
    </row>
    <row r="26" spans="1:42">
      <c r="A26" s="3" t="s">
        <v>22622</v>
      </c>
      <c r="B26" s="3">
        <v>23</v>
      </c>
      <c r="C26" s="3">
        <v>172800</v>
      </c>
      <c r="D26" s="3">
        <v>12800</v>
      </c>
      <c r="E26" s="3">
        <v>3200</v>
      </c>
      <c r="F26" s="3">
        <v>3200</v>
      </c>
      <c r="G26" s="3">
        <v>2550000</v>
      </c>
      <c r="I26" s="3" t="s">
        <v>14365</v>
      </c>
      <c r="J26" s="3" t="s">
        <v>23721</v>
      </c>
      <c r="K26" s="3" t="s">
        <v>14421</v>
      </c>
      <c r="L26" s="3">
        <v>80</v>
      </c>
      <c r="M26" s="3">
        <v>8</v>
      </c>
      <c r="N26" s="3">
        <v>35775</v>
      </c>
      <c r="O26" s="3">
        <v>4770</v>
      </c>
      <c r="P26" s="3">
        <v>1193</v>
      </c>
      <c r="Q26" s="3">
        <v>1193</v>
      </c>
      <c r="R26" s="3">
        <v>7800</v>
      </c>
      <c r="S26" s="3">
        <v>0</v>
      </c>
      <c r="U26" s="3" t="s">
        <v>14420</v>
      </c>
      <c r="V26" s="3">
        <v>24</v>
      </c>
      <c r="W26" s="3">
        <v>6450</v>
      </c>
      <c r="X26" s="3">
        <v>6450</v>
      </c>
      <c r="Y26" s="3">
        <v>358</v>
      </c>
      <c r="Z26" s="3">
        <v>358</v>
      </c>
      <c r="AB26" s="3" t="s">
        <v>14423</v>
      </c>
      <c r="AC26" s="3">
        <v>4</v>
      </c>
      <c r="AD26" s="3">
        <v>4000</v>
      </c>
    </row>
    <row r="27" spans="1:42">
      <c r="A27" s="3" t="s">
        <v>22623</v>
      </c>
      <c r="B27" s="3">
        <v>24</v>
      </c>
      <c r="C27" s="3">
        <v>194400</v>
      </c>
      <c r="D27" s="3">
        <v>14400</v>
      </c>
      <c r="E27" s="3">
        <v>3600</v>
      </c>
      <c r="F27" s="3">
        <v>3600</v>
      </c>
      <c r="G27" s="3">
        <v>2700000</v>
      </c>
      <c r="I27" s="3" t="s">
        <v>14366</v>
      </c>
      <c r="J27" s="3" t="s">
        <v>23722</v>
      </c>
      <c r="K27" s="3" t="s">
        <v>14421</v>
      </c>
      <c r="L27" s="3">
        <v>80</v>
      </c>
      <c r="M27" s="3">
        <v>9</v>
      </c>
      <c r="N27" s="3">
        <v>30600</v>
      </c>
      <c r="O27" s="3">
        <v>4080</v>
      </c>
      <c r="P27" s="3">
        <v>1020</v>
      </c>
      <c r="Q27" s="3">
        <v>1020</v>
      </c>
      <c r="R27" s="3">
        <v>6700</v>
      </c>
      <c r="S27" s="3">
        <v>0</v>
      </c>
      <c r="U27" s="3" t="s">
        <v>14420</v>
      </c>
      <c r="V27" s="3">
        <v>25</v>
      </c>
      <c r="W27" s="3">
        <v>6750</v>
      </c>
      <c r="X27" s="3">
        <v>6750</v>
      </c>
      <c r="Y27" s="3">
        <v>375</v>
      </c>
      <c r="Z27" s="3">
        <v>375</v>
      </c>
    </row>
    <row r="28" spans="1:42">
      <c r="A28" s="3" t="s">
        <v>22624</v>
      </c>
      <c r="B28" s="3">
        <v>25</v>
      </c>
      <c r="C28" s="3">
        <v>217080</v>
      </c>
      <c r="D28" s="3">
        <v>16080</v>
      </c>
      <c r="E28" s="3">
        <v>4020</v>
      </c>
      <c r="F28" s="3">
        <v>4020</v>
      </c>
      <c r="G28" s="3">
        <v>2900000</v>
      </c>
      <c r="I28" s="3" t="s">
        <v>14367</v>
      </c>
      <c r="J28" s="3" t="s">
        <v>23723</v>
      </c>
      <c r="K28" s="3" t="s">
        <v>14421</v>
      </c>
      <c r="L28" s="3">
        <v>80</v>
      </c>
      <c r="M28" s="3">
        <v>9</v>
      </c>
      <c r="N28" s="3">
        <v>45675</v>
      </c>
      <c r="O28" s="3">
        <v>6090</v>
      </c>
      <c r="P28" s="3">
        <v>1523</v>
      </c>
      <c r="Q28" s="3">
        <v>1523</v>
      </c>
      <c r="R28" s="3">
        <v>10100</v>
      </c>
      <c r="S28" s="3">
        <v>0</v>
      </c>
      <c r="U28" s="3" t="s">
        <v>14420</v>
      </c>
      <c r="V28" s="3">
        <v>26</v>
      </c>
      <c r="W28" s="3">
        <v>7050</v>
      </c>
      <c r="X28" s="3">
        <v>7050</v>
      </c>
      <c r="Y28" s="3">
        <v>391</v>
      </c>
      <c r="Z28" s="3">
        <v>391</v>
      </c>
      <c r="AB28" s="5" t="s">
        <v>14431</v>
      </c>
      <c r="AC28" s="6" t="s">
        <v>14432</v>
      </c>
      <c r="AD28" s="6" t="s">
        <v>14448</v>
      </c>
      <c r="AE28" s="6" t="s">
        <v>14447</v>
      </c>
    </row>
    <row r="29" spans="1:42">
      <c r="A29" s="3" t="s">
        <v>22625</v>
      </c>
      <c r="B29" s="3">
        <v>26</v>
      </c>
      <c r="C29" s="3">
        <v>243000</v>
      </c>
      <c r="D29" s="3">
        <v>18000</v>
      </c>
      <c r="E29" s="3">
        <v>4500</v>
      </c>
      <c r="F29" s="3">
        <v>4500</v>
      </c>
      <c r="G29" s="3">
        <v>3100000</v>
      </c>
      <c r="I29" s="3" t="s">
        <v>14368</v>
      </c>
      <c r="J29" s="3" t="s">
        <v>23724</v>
      </c>
      <c r="K29" s="3" t="s">
        <v>14421</v>
      </c>
      <c r="L29" s="3">
        <v>80</v>
      </c>
      <c r="M29" s="3">
        <v>9</v>
      </c>
      <c r="N29" s="3">
        <v>64125</v>
      </c>
      <c r="O29" s="3">
        <v>8550</v>
      </c>
      <c r="P29" s="3">
        <v>2138</v>
      </c>
      <c r="Q29" s="3">
        <v>2138</v>
      </c>
      <c r="R29" s="3">
        <v>14100</v>
      </c>
      <c r="S29" s="3">
        <v>0</v>
      </c>
      <c r="U29" s="3" t="s">
        <v>14420</v>
      </c>
      <c r="V29" s="3">
        <v>27</v>
      </c>
      <c r="W29" s="3">
        <v>7350</v>
      </c>
      <c r="X29" s="3">
        <v>7350</v>
      </c>
      <c r="Y29" s="3">
        <v>408</v>
      </c>
      <c r="Z29" s="3">
        <v>408</v>
      </c>
      <c r="AB29" s="3" t="s">
        <v>14420</v>
      </c>
      <c r="AC29" s="3" t="s">
        <v>14421</v>
      </c>
      <c r="AD29" s="3">
        <v>1</v>
      </c>
      <c r="AE29" s="3" t="s">
        <v>14433</v>
      </c>
    </row>
    <row r="30" spans="1:42">
      <c r="A30" s="3" t="s">
        <v>22626</v>
      </c>
      <c r="B30" s="3">
        <v>27</v>
      </c>
      <c r="C30" s="3">
        <v>272160</v>
      </c>
      <c r="D30" s="3">
        <v>20160</v>
      </c>
      <c r="E30" s="3">
        <v>5040</v>
      </c>
      <c r="F30" s="3">
        <v>5040</v>
      </c>
      <c r="G30" s="3">
        <v>3300000</v>
      </c>
      <c r="I30" s="3" t="s">
        <v>14369</v>
      </c>
      <c r="J30" s="3" t="s">
        <v>23725</v>
      </c>
      <c r="K30" s="3" t="s">
        <v>14421</v>
      </c>
      <c r="L30" s="3">
        <v>80</v>
      </c>
      <c r="M30" s="3">
        <v>10</v>
      </c>
      <c r="N30" s="3">
        <v>57825</v>
      </c>
      <c r="O30" s="3">
        <v>7710</v>
      </c>
      <c r="P30" s="3">
        <v>1928</v>
      </c>
      <c r="Q30" s="3">
        <v>1928</v>
      </c>
      <c r="R30" s="3">
        <v>12800</v>
      </c>
      <c r="S30" s="3">
        <v>0</v>
      </c>
      <c r="U30" s="3" t="s">
        <v>14420</v>
      </c>
      <c r="V30" s="3">
        <v>28</v>
      </c>
      <c r="W30" s="3">
        <v>7650</v>
      </c>
      <c r="X30" s="3">
        <v>7650</v>
      </c>
      <c r="Y30" s="3">
        <v>425</v>
      </c>
      <c r="Z30" s="3">
        <v>425</v>
      </c>
      <c r="AB30" s="3" t="s">
        <v>14420</v>
      </c>
      <c r="AC30" s="3" t="s">
        <v>14421</v>
      </c>
      <c r="AD30" s="3">
        <v>2</v>
      </c>
      <c r="AE30" s="3" t="s">
        <v>14434</v>
      </c>
    </row>
    <row r="31" spans="1:42">
      <c r="A31" s="3" t="s">
        <v>22627</v>
      </c>
      <c r="B31" s="3">
        <v>28</v>
      </c>
      <c r="C31" s="3">
        <v>304560</v>
      </c>
      <c r="D31" s="3">
        <v>22560</v>
      </c>
      <c r="E31" s="3">
        <v>5640</v>
      </c>
      <c r="F31" s="3">
        <v>5640</v>
      </c>
      <c r="G31" s="3">
        <v>3500000</v>
      </c>
      <c r="I31" s="3" t="s">
        <v>14370</v>
      </c>
      <c r="J31" s="3" t="s">
        <v>23726</v>
      </c>
      <c r="K31" s="3" t="s">
        <v>14421</v>
      </c>
      <c r="L31" s="3">
        <v>80</v>
      </c>
      <c r="M31" s="3">
        <v>10</v>
      </c>
      <c r="N31" s="3">
        <v>86738</v>
      </c>
      <c r="O31" s="3">
        <v>11565</v>
      </c>
      <c r="P31" s="3">
        <v>2892</v>
      </c>
      <c r="Q31" s="3">
        <v>2892</v>
      </c>
      <c r="R31" s="3">
        <v>19200</v>
      </c>
      <c r="S31" s="3">
        <v>0</v>
      </c>
      <c r="U31" s="3" t="s">
        <v>14420</v>
      </c>
      <c r="V31" s="3">
        <v>29</v>
      </c>
      <c r="W31" s="3">
        <v>7950</v>
      </c>
      <c r="X31" s="3">
        <v>7950</v>
      </c>
      <c r="Y31" s="3">
        <v>441</v>
      </c>
      <c r="Z31" s="3">
        <v>441</v>
      </c>
      <c r="AB31" s="3" t="s">
        <v>14420</v>
      </c>
      <c r="AC31" s="3" t="s">
        <v>14421</v>
      </c>
      <c r="AD31" s="3">
        <v>3</v>
      </c>
      <c r="AE31" s="3" t="s">
        <v>14435</v>
      </c>
    </row>
    <row r="32" spans="1:42">
      <c r="A32" s="3" t="s">
        <v>22628</v>
      </c>
      <c r="B32" s="3">
        <v>29</v>
      </c>
      <c r="C32" s="3">
        <v>340200</v>
      </c>
      <c r="D32" s="3">
        <v>25200</v>
      </c>
      <c r="E32" s="3">
        <v>6300</v>
      </c>
      <c r="F32" s="3">
        <v>6300</v>
      </c>
      <c r="G32" s="3">
        <v>3700000</v>
      </c>
      <c r="I32" s="3" t="s">
        <v>14371</v>
      </c>
      <c r="J32" s="3" t="s">
        <v>23727</v>
      </c>
      <c r="K32" s="3" t="s">
        <v>14421</v>
      </c>
      <c r="L32" s="3">
        <v>80</v>
      </c>
      <c r="M32" s="3">
        <v>10</v>
      </c>
      <c r="N32" s="3">
        <v>138870</v>
      </c>
      <c r="O32" s="3">
        <v>18516</v>
      </c>
      <c r="P32" s="3">
        <v>4629</v>
      </c>
      <c r="Q32" s="3">
        <v>4629</v>
      </c>
      <c r="R32" s="3">
        <v>30700</v>
      </c>
      <c r="S32" s="3">
        <v>0</v>
      </c>
      <c r="U32" s="3" t="s">
        <v>14420</v>
      </c>
      <c r="V32" s="3">
        <v>30</v>
      </c>
      <c r="W32" s="3">
        <v>8250</v>
      </c>
      <c r="X32" s="3">
        <v>8250</v>
      </c>
      <c r="Y32" s="3">
        <v>458</v>
      </c>
      <c r="Z32" s="3">
        <v>458</v>
      </c>
      <c r="AB32" s="3" t="s">
        <v>14420</v>
      </c>
      <c r="AC32" s="3" t="s">
        <v>14421</v>
      </c>
      <c r="AD32" s="3">
        <v>4</v>
      </c>
      <c r="AE32" s="3" t="s">
        <v>14436</v>
      </c>
    </row>
    <row r="33" spans="1:31">
      <c r="A33" s="3" t="s">
        <v>22629</v>
      </c>
      <c r="B33" s="3">
        <v>30</v>
      </c>
      <c r="C33" s="3">
        <v>379080</v>
      </c>
      <c r="D33" s="3">
        <v>28080</v>
      </c>
      <c r="E33" s="3">
        <v>7020</v>
      </c>
      <c r="F33" s="3">
        <v>7020</v>
      </c>
      <c r="G33" s="3">
        <v>3900000</v>
      </c>
      <c r="I33" s="3" t="s">
        <v>14372</v>
      </c>
      <c r="J33" s="3" t="s">
        <v>23728</v>
      </c>
      <c r="K33" s="3" t="s">
        <v>14421</v>
      </c>
      <c r="L33" s="3">
        <v>80</v>
      </c>
      <c r="M33" s="3">
        <v>11</v>
      </c>
      <c r="N33" s="3">
        <v>109958</v>
      </c>
      <c r="O33" s="3">
        <v>14661</v>
      </c>
      <c r="P33" s="3">
        <v>3666</v>
      </c>
      <c r="Q33" s="3">
        <v>3666</v>
      </c>
      <c r="R33" s="3">
        <v>24300</v>
      </c>
      <c r="S33" s="3">
        <v>0</v>
      </c>
      <c r="U33" s="3" t="s">
        <v>14420</v>
      </c>
      <c r="V33" s="3">
        <v>31</v>
      </c>
      <c r="W33" s="3">
        <v>8575</v>
      </c>
      <c r="X33" s="3">
        <v>8575</v>
      </c>
      <c r="Y33" s="3">
        <v>476</v>
      </c>
      <c r="Z33" s="3">
        <v>476</v>
      </c>
      <c r="AB33" s="3" t="s">
        <v>14421</v>
      </c>
      <c r="AC33" s="3" t="s">
        <v>14423</v>
      </c>
      <c r="AD33" s="3">
        <v>1</v>
      </c>
      <c r="AE33" s="3" t="s">
        <v>14437</v>
      </c>
    </row>
    <row r="34" spans="1:31">
      <c r="A34" s="3" t="s">
        <v>22630</v>
      </c>
      <c r="B34" s="3">
        <v>31</v>
      </c>
      <c r="C34" s="3">
        <v>422280</v>
      </c>
      <c r="D34" s="3">
        <v>31280</v>
      </c>
      <c r="E34" s="3">
        <v>7820</v>
      </c>
      <c r="F34" s="3">
        <v>7820</v>
      </c>
      <c r="G34" s="3">
        <v>4100000</v>
      </c>
      <c r="I34" s="3" t="s">
        <v>14373</v>
      </c>
      <c r="J34" s="3" t="s">
        <v>23729</v>
      </c>
      <c r="K34" s="3" t="s">
        <v>14421</v>
      </c>
      <c r="L34" s="3">
        <v>80</v>
      </c>
      <c r="M34" s="3">
        <v>11</v>
      </c>
      <c r="N34" s="3">
        <v>164712</v>
      </c>
      <c r="O34" s="3">
        <v>21962</v>
      </c>
      <c r="P34" s="3">
        <v>5491</v>
      </c>
      <c r="Q34" s="3">
        <v>5491</v>
      </c>
      <c r="R34" s="3">
        <v>36500</v>
      </c>
      <c r="S34" s="3">
        <v>0</v>
      </c>
      <c r="U34" s="3" t="s">
        <v>14420</v>
      </c>
      <c r="V34" s="3">
        <v>32</v>
      </c>
      <c r="W34" s="3">
        <v>8900</v>
      </c>
      <c r="X34" s="3">
        <v>8900</v>
      </c>
      <c r="Y34" s="3">
        <v>494</v>
      </c>
      <c r="Z34" s="3">
        <v>494</v>
      </c>
      <c r="AB34" s="3" t="s">
        <v>14421</v>
      </c>
      <c r="AC34" s="3" t="s">
        <v>14423</v>
      </c>
      <c r="AD34" s="3">
        <v>2</v>
      </c>
      <c r="AE34" s="3" t="s">
        <v>14438</v>
      </c>
    </row>
    <row r="35" spans="1:31">
      <c r="A35" s="3" t="s">
        <v>22631</v>
      </c>
      <c r="B35" s="3">
        <v>32</v>
      </c>
      <c r="C35" s="3">
        <v>468720</v>
      </c>
      <c r="D35" s="3">
        <v>34720</v>
      </c>
      <c r="E35" s="3">
        <v>8680</v>
      </c>
      <c r="F35" s="3">
        <v>8680</v>
      </c>
      <c r="G35" s="3">
        <v>4300000</v>
      </c>
      <c r="I35" s="3" t="s">
        <v>14374</v>
      </c>
      <c r="J35" s="3" t="s">
        <v>23730</v>
      </c>
      <c r="K35" s="3" t="s">
        <v>14421</v>
      </c>
      <c r="L35" s="3">
        <v>80</v>
      </c>
      <c r="M35" s="3">
        <v>11</v>
      </c>
      <c r="N35" s="3">
        <v>263538</v>
      </c>
      <c r="O35" s="3">
        <v>35139</v>
      </c>
      <c r="P35" s="3">
        <v>8785</v>
      </c>
      <c r="Q35" s="3">
        <v>8785</v>
      </c>
      <c r="R35" s="3">
        <v>58400</v>
      </c>
      <c r="S35" s="3">
        <v>0</v>
      </c>
      <c r="U35" s="3" t="s">
        <v>14420</v>
      </c>
      <c r="V35" s="3">
        <v>33</v>
      </c>
      <c r="W35" s="3">
        <v>9225</v>
      </c>
      <c r="X35" s="3">
        <v>9225</v>
      </c>
      <c r="Y35" s="3">
        <v>512</v>
      </c>
      <c r="Z35" s="3">
        <v>512</v>
      </c>
      <c r="AB35" s="3" t="s">
        <v>14421</v>
      </c>
      <c r="AC35" s="3" t="s">
        <v>14423</v>
      </c>
      <c r="AD35" s="3">
        <v>3</v>
      </c>
      <c r="AE35" s="3" t="s">
        <v>14439</v>
      </c>
    </row>
    <row r="36" spans="1:31">
      <c r="A36" s="3" t="s">
        <v>22632</v>
      </c>
      <c r="B36" s="3">
        <v>33</v>
      </c>
      <c r="C36" s="3">
        <v>518400</v>
      </c>
      <c r="D36" s="3">
        <v>38400</v>
      </c>
      <c r="E36" s="3">
        <v>9600</v>
      </c>
      <c r="F36" s="3">
        <v>9600</v>
      </c>
      <c r="G36" s="3">
        <v>4500000</v>
      </c>
      <c r="I36" s="3" t="s">
        <v>14375</v>
      </c>
      <c r="J36" s="3" t="s">
        <v>23731</v>
      </c>
      <c r="K36" s="3" t="s">
        <v>14421</v>
      </c>
      <c r="L36" s="3">
        <v>80</v>
      </c>
      <c r="M36" s="3">
        <v>12</v>
      </c>
      <c r="N36" s="3">
        <v>208785</v>
      </c>
      <c r="O36" s="3">
        <v>27838</v>
      </c>
      <c r="P36" s="3">
        <v>6960</v>
      </c>
      <c r="Q36" s="3">
        <v>6960</v>
      </c>
      <c r="R36" s="3">
        <v>46200</v>
      </c>
      <c r="S36" s="3">
        <v>0</v>
      </c>
      <c r="U36" s="3" t="s">
        <v>14420</v>
      </c>
      <c r="V36" s="3">
        <v>34</v>
      </c>
      <c r="W36" s="3">
        <v>9550</v>
      </c>
      <c r="X36" s="3">
        <v>9550</v>
      </c>
      <c r="Y36" s="3">
        <v>530</v>
      </c>
      <c r="Z36" s="3">
        <v>530</v>
      </c>
      <c r="AB36" s="3" t="s">
        <v>14421</v>
      </c>
      <c r="AC36" s="3" t="s">
        <v>14423</v>
      </c>
      <c r="AD36" s="3">
        <v>4</v>
      </c>
      <c r="AE36" s="3" t="s">
        <v>14440</v>
      </c>
    </row>
    <row r="37" spans="1:31">
      <c r="A37" s="3" t="s">
        <v>22633</v>
      </c>
      <c r="B37" s="3">
        <v>34</v>
      </c>
      <c r="C37" s="3">
        <v>571320</v>
      </c>
      <c r="D37" s="3">
        <v>42320</v>
      </c>
      <c r="E37" s="3">
        <v>10580</v>
      </c>
      <c r="F37" s="3">
        <v>10580</v>
      </c>
      <c r="G37" s="3">
        <v>4700000</v>
      </c>
      <c r="I37" s="3" t="s">
        <v>14376</v>
      </c>
      <c r="J37" s="3" t="s">
        <v>23732</v>
      </c>
      <c r="K37" s="3" t="s">
        <v>14421</v>
      </c>
      <c r="L37" s="3">
        <v>80</v>
      </c>
      <c r="M37" s="3">
        <v>12</v>
      </c>
      <c r="N37" s="3">
        <v>312727</v>
      </c>
      <c r="O37" s="3">
        <v>41697</v>
      </c>
      <c r="P37" s="3">
        <v>10425</v>
      </c>
      <c r="Q37" s="3">
        <v>10425</v>
      </c>
      <c r="R37" s="3">
        <v>69400</v>
      </c>
      <c r="S37" s="3">
        <v>0</v>
      </c>
      <c r="U37" s="3" t="s">
        <v>14420</v>
      </c>
      <c r="V37" s="3">
        <v>35</v>
      </c>
      <c r="W37" s="3">
        <v>9875</v>
      </c>
      <c r="X37" s="3">
        <v>9875</v>
      </c>
      <c r="Y37" s="3">
        <v>548</v>
      </c>
      <c r="Z37" s="3">
        <v>548</v>
      </c>
      <c r="AB37" s="3" t="s">
        <v>14423</v>
      </c>
      <c r="AC37" s="3" t="s">
        <v>14422</v>
      </c>
      <c r="AD37" s="3">
        <v>1</v>
      </c>
      <c r="AE37" s="3" t="s">
        <v>23999</v>
      </c>
    </row>
    <row r="38" spans="1:31">
      <c r="A38" s="3" t="s">
        <v>22634</v>
      </c>
      <c r="B38" s="3">
        <v>35</v>
      </c>
      <c r="C38" s="3">
        <v>627480</v>
      </c>
      <c r="D38" s="3">
        <v>46480</v>
      </c>
      <c r="E38" s="3">
        <v>11620</v>
      </c>
      <c r="F38" s="3">
        <v>11620</v>
      </c>
      <c r="G38" s="3">
        <v>4900000</v>
      </c>
      <c r="I38" s="3" t="s">
        <v>14377</v>
      </c>
      <c r="J38" s="3" t="s">
        <v>23733</v>
      </c>
      <c r="K38" s="3" t="s">
        <v>14421</v>
      </c>
      <c r="L38" s="3">
        <v>80</v>
      </c>
      <c r="M38" s="3">
        <v>12</v>
      </c>
      <c r="N38" s="3">
        <v>500093</v>
      </c>
      <c r="O38" s="3">
        <v>66679</v>
      </c>
      <c r="P38" s="3">
        <v>16670</v>
      </c>
      <c r="Q38" s="3">
        <v>16670</v>
      </c>
      <c r="R38" s="3">
        <v>111100</v>
      </c>
      <c r="S38" s="3">
        <v>0</v>
      </c>
      <c r="U38" s="3" t="s">
        <v>14420</v>
      </c>
      <c r="V38" s="3">
        <v>36</v>
      </c>
      <c r="W38" s="3">
        <v>10200</v>
      </c>
      <c r="X38" s="3">
        <v>10200</v>
      </c>
      <c r="Y38" s="3">
        <v>566</v>
      </c>
      <c r="Z38" s="3">
        <v>566</v>
      </c>
      <c r="AB38" s="3" t="s">
        <v>14423</v>
      </c>
      <c r="AC38" s="3" t="s">
        <v>14422</v>
      </c>
      <c r="AD38" s="3">
        <v>2</v>
      </c>
      <c r="AE38" s="3" t="s">
        <v>24000</v>
      </c>
    </row>
    <row r="39" spans="1:31">
      <c r="A39" s="3" t="s">
        <v>22635</v>
      </c>
      <c r="B39" s="3">
        <v>36</v>
      </c>
      <c r="C39" s="3">
        <v>686880</v>
      </c>
      <c r="D39" s="3">
        <v>50880</v>
      </c>
      <c r="E39" s="3">
        <v>12720</v>
      </c>
      <c r="F39" s="3">
        <v>12720</v>
      </c>
      <c r="G39" s="3">
        <v>5100000</v>
      </c>
      <c r="I39" s="3" t="s">
        <v>14378</v>
      </c>
      <c r="J39" s="3" t="s">
        <v>23716</v>
      </c>
      <c r="K39" s="3" t="s">
        <v>14422</v>
      </c>
      <c r="L39" s="3">
        <v>80</v>
      </c>
      <c r="M39" s="3">
        <v>7</v>
      </c>
      <c r="N39" s="3">
        <v>31500</v>
      </c>
      <c r="O39" s="3">
        <v>625</v>
      </c>
      <c r="P39" s="3">
        <v>125</v>
      </c>
      <c r="Q39" s="3">
        <v>125</v>
      </c>
      <c r="R39" s="3">
        <v>2500</v>
      </c>
      <c r="S39" s="3">
        <v>0</v>
      </c>
      <c r="U39" s="3" t="s">
        <v>14420</v>
      </c>
      <c r="V39" s="3">
        <v>37</v>
      </c>
      <c r="W39" s="3">
        <v>10525</v>
      </c>
      <c r="X39" s="3">
        <v>10525</v>
      </c>
      <c r="Y39" s="3">
        <v>584</v>
      </c>
      <c r="Z39" s="3">
        <v>584</v>
      </c>
      <c r="AB39" s="3" t="s">
        <v>14423</v>
      </c>
      <c r="AC39" s="3" t="s">
        <v>14422</v>
      </c>
      <c r="AD39" s="3">
        <v>3</v>
      </c>
      <c r="AE39" s="3" t="s">
        <v>24001</v>
      </c>
    </row>
    <row r="40" spans="1:31">
      <c r="I40" s="3" t="s">
        <v>14379</v>
      </c>
      <c r="J40" s="3" t="s">
        <v>23717</v>
      </c>
      <c r="K40" s="3" t="s">
        <v>14422</v>
      </c>
      <c r="L40" s="3">
        <v>80</v>
      </c>
      <c r="M40" s="3">
        <v>7</v>
      </c>
      <c r="N40" s="3">
        <v>47880</v>
      </c>
      <c r="O40" s="3">
        <v>950</v>
      </c>
      <c r="P40" s="3">
        <v>190</v>
      </c>
      <c r="Q40" s="3">
        <v>190</v>
      </c>
      <c r="R40" s="3">
        <v>3700</v>
      </c>
      <c r="S40" s="3">
        <v>0</v>
      </c>
      <c r="U40" s="3" t="s">
        <v>14420</v>
      </c>
      <c r="V40" s="3">
        <v>38</v>
      </c>
      <c r="W40" s="3">
        <v>10850</v>
      </c>
      <c r="X40" s="3">
        <v>10850</v>
      </c>
      <c r="Y40" s="3">
        <v>602</v>
      </c>
      <c r="Z40" s="3">
        <v>602</v>
      </c>
      <c r="AB40" s="3" t="s">
        <v>14423</v>
      </c>
      <c r="AC40" s="3" t="s">
        <v>14422</v>
      </c>
      <c r="AD40" s="3">
        <v>4</v>
      </c>
      <c r="AE40" s="3" t="s">
        <v>24002</v>
      </c>
    </row>
    <row r="41" spans="1:31">
      <c r="I41" s="3" t="s">
        <v>14380</v>
      </c>
      <c r="J41" s="3" t="s">
        <v>23718</v>
      </c>
      <c r="K41" s="3" t="s">
        <v>14422</v>
      </c>
      <c r="L41" s="3">
        <v>80</v>
      </c>
      <c r="M41" s="3">
        <v>7</v>
      </c>
      <c r="N41" s="3">
        <v>66780</v>
      </c>
      <c r="O41" s="3">
        <v>1325</v>
      </c>
      <c r="P41" s="3">
        <v>265</v>
      </c>
      <c r="Q41" s="3">
        <v>265</v>
      </c>
      <c r="R41" s="3">
        <v>5200</v>
      </c>
      <c r="S41" s="3">
        <v>0</v>
      </c>
      <c r="U41" s="3" t="s">
        <v>14420</v>
      </c>
      <c r="V41" s="3">
        <v>39</v>
      </c>
      <c r="W41" s="3">
        <v>11175</v>
      </c>
      <c r="X41" s="3">
        <v>11175</v>
      </c>
      <c r="Y41" s="3">
        <v>620</v>
      </c>
      <c r="Z41" s="3">
        <v>620</v>
      </c>
      <c r="AB41" s="3" t="s">
        <v>14422</v>
      </c>
      <c r="AC41" s="3" t="s">
        <v>14420</v>
      </c>
      <c r="AD41" s="3">
        <v>1</v>
      </c>
      <c r="AE41" s="3" t="s">
        <v>14443</v>
      </c>
    </row>
    <row r="42" spans="1:31">
      <c r="I42" s="3" t="s">
        <v>14381</v>
      </c>
      <c r="J42" s="3" t="s">
        <v>23719</v>
      </c>
      <c r="K42" s="3" t="s">
        <v>14422</v>
      </c>
      <c r="L42" s="3">
        <v>80</v>
      </c>
      <c r="M42" s="3">
        <v>8</v>
      </c>
      <c r="N42" s="3">
        <v>47880</v>
      </c>
      <c r="O42" s="3">
        <v>950</v>
      </c>
      <c r="P42" s="3">
        <v>190</v>
      </c>
      <c r="Q42" s="3">
        <v>190</v>
      </c>
      <c r="R42" s="3">
        <v>3700</v>
      </c>
      <c r="S42" s="3">
        <v>0</v>
      </c>
      <c r="U42" s="3" t="s">
        <v>14420</v>
      </c>
      <c r="V42" s="3">
        <v>40</v>
      </c>
      <c r="W42" s="3">
        <v>11500</v>
      </c>
      <c r="X42" s="3">
        <v>11500</v>
      </c>
      <c r="Y42" s="3">
        <v>638</v>
      </c>
      <c r="Z42" s="3">
        <v>638</v>
      </c>
      <c r="AB42" s="3" t="s">
        <v>14422</v>
      </c>
      <c r="AC42" s="3" t="s">
        <v>14420</v>
      </c>
      <c r="AD42" s="3">
        <v>2</v>
      </c>
      <c r="AE42" s="3" t="s">
        <v>14441</v>
      </c>
    </row>
    <row r="43" spans="1:31">
      <c r="E43" s="83"/>
      <c r="I43" s="3" t="s">
        <v>14382</v>
      </c>
      <c r="J43" s="3" t="s">
        <v>23720</v>
      </c>
      <c r="K43" s="3" t="s">
        <v>14422</v>
      </c>
      <c r="L43" s="3">
        <v>80</v>
      </c>
      <c r="M43" s="3">
        <v>8</v>
      </c>
      <c r="N43" s="3">
        <v>71190</v>
      </c>
      <c r="O43" s="3">
        <v>1413</v>
      </c>
      <c r="P43" s="3">
        <v>283</v>
      </c>
      <c r="Q43" s="3">
        <v>283</v>
      </c>
      <c r="R43" s="3">
        <v>5600</v>
      </c>
      <c r="S43" s="3">
        <v>0</v>
      </c>
      <c r="U43" s="3" t="s">
        <v>14420</v>
      </c>
      <c r="V43" s="3">
        <v>41</v>
      </c>
      <c r="W43" s="3">
        <v>11850</v>
      </c>
      <c r="X43" s="3">
        <v>11850</v>
      </c>
      <c r="Y43" s="3">
        <v>658</v>
      </c>
      <c r="Z43" s="3">
        <v>658</v>
      </c>
      <c r="AB43" s="3" t="s">
        <v>14422</v>
      </c>
      <c r="AC43" s="3" t="s">
        <v>14420</v>
      </c>
      <c r="AD43" s="3">
        <v>3</v>
      </c>
      <c r="AE43" s="3" t="s">
        <v>14444</v>
      </c>
    </row>
    <row r="44" spans="1:31">
      <c r="I44" s="3" t="s">
        <v>14383</v>
      </c>
      <c r="J44" s="3" t="s">
        <v>23721</v>
      </c>
      <c r="K44" s="3" t="s">
        <v>14422</v>
      </c>
      <c r="L44" s="3">
        <v>80</v>
      </c>
      <c r="M44" s="3">
        <v>8</v>
      </c>
      <c r="N44" s="3">
        <v>100170</v>
      </c>
      <c r="O44" s="3">
        <v>1988</v>
      </c>
      <c r="P44" s="3">
        <v>398</v>
      </c>
      <c r="Q44" s="3">
        <v>398</v>
      </c>
      <c r="R44" s="3">
        <v>7800</v>
      </c>
      <c r="S44" s="3">
        <v>0</v>
      </c>
      <c r="U44" s="3" t="s">
        <v>14420</v>
      </c>
      <c r="V44" s="3">
        <v>42</v>
      </c>
      <c r="W44" s="3">
        <v>12200</v>
      </c>
      <c r="X44" s="3">
        <v>12200</v>
      </c>
      <c r="Y44" s="3">
        <v>677</v>
      </c>
      <c r="Z44" s="3">
        <v>677</v>
      </c>
      <c r="AB44" s="3" t="s">
        <v>14422</v>
      </c>
      <c r="AC44" s="3" t="s">
        <v>14420</v>
      </c>
      <c r="AD44" s="3">
        <v>4</v>
      </c>
      <c r="AE44" s="3" t="s">
        <v>14442</v>
      </c>
    </row>
    <row r="45" spans="1:31">
      <c r="I45" s="3" t="s">
        <v>14384</v>
      </c>
      <c r="J45" s="3" t="s">
        <v>23722</v>
      </c>
      <c r="K45" s="3" t="s">
        <v>14422</v>
      </c>
      <c r="L45" s="3">
        <v>80</v>
      </c>
      <c r="M45" s="3">
        <v>9</v>
      </c>
      <c r="N45" s="3">
        <v>85680</v>
      </c>
      <c r="O45" s="3">
        <v>1700</v>
      </c>
      <c r="P45" s="3">
        <v>340</v>
      </c>
      <c r="Q45" s="3">
        <v>340</v>
      </c>
      <c r="R45" s="3">
        <v>6700</v>
      </c>
      <c r="S45" s="3">
        <v>0</v>
      </c>
      <c r="U45" s="3" t="s">
        <v>14420</v>
      </c>
      <c r="V45" s="3">
        <v>43</v>
      </c>
      <c r="W45" s="3">
        <v>12550</v>
      </c>
      <c r="X45" s="3">
        <v>12550</v>
      </c>
      <c r="Y45" s="3">
        <v>697</v>
      </c>
      <c r="Z45" s="3">
        <v>697</v>
      </c>
    </row>
    <row r="46" spans="1:31">
      <c r="I46" s="3" t="s">
        <v>14385</v>
      </c>
      <c r="J46" s="3" t="s">
        <v>23723</v>
      </c>
      <c r="K46" s="3" t="s">
        <v>14422</v>
      </c>
      <c r="L46" s="3">
        <v>80</v>
      </c>
      <c r="M46" s="3">
        <v>9</v>
      </c>
      <c r="N46" s="3">
        <v>127890</v>
      </c>
      <c r="O46" s="3">
        <v>2538</v>
      </c>
      <c r="P46" s="3">
        <v>508</v>
      </c>
      <c r="Q46" s="3">
        <v>508</v>
      </c>
      <c r="R46" s="3">
        <v>10100</v>
      </c>
      <c r="S46" s="3">
        <v>0</v>
      </c>
      <c r="U46" s="3" t="s">
        <v>14420</v>
      </c>
      <c r="V46" s="3">
        <v>44</v>
      </c>
      <c r="W46" s="3">
        <v>12900</v>
      </c>
      <c r="X46" s="3">
        <v>12900</v>
      </c>
      <c r="Y46" s="3">
        <v>716</v>
      </c>
      <c r="Z46" s="3">
        <v>716</v>
      </c>
    </row>
    <row r="47" spans="1:31">
      <c r="I47" s="3" t="s">
        <v>14386</v>
      </c>
      <c r="J47" s="3" t="s">
        <v>23724</v>
      </c>
      <c r="K47" s="3" t="s">
        <v>14422</v>
      </c>
      <c r="L47" s="3">
        <v>80</v>
      </c>
      <c r="M47" s="3">
        <v>9</v>
      </c>
      <c r="N47" s="3">
        <v>179550</v>
      </c>
      <c r="O47" s="3">
        <v>3563</v>
      </c>
      <c r="P47" s="3">
        <v>713</v>
      </c>
      <c r="Q47" s="3">
        <v>713</v>
      </c>
      <c r="R47" s="3">
        <v>14100</v>
      </c>
      <c r="S47" s="3">
        <v>0</v>
      </c>
      <c r="U47" s="3" t="s">
        <v>14420</v>
      </c>
      <c r="V47" s="3">
        <v>45</v>
      </c>
      <c r="W47" s="3">
        <v>13250</v>
      </c>
      <c r="X47" s="3">
        <v>13250</v>
      </c>
      <c r="Y47" s="3">
        <v>736</v>
      </c>
      <c r="Z47" s="3">
        <v>736</v>
      </c>
    </row>
    <row r="48" spans="1:31">
      <c r="I48" s="3" t="s">
        <v>14387</v>
      </c>
      <c r="J48" s="3" t="s">
        <v>23725</v>
      </c>
      <c r="K48" s="3" t="s">
        <v>14422</v>
      </c>
      <c r="L48" s="3">
        <v>80</v>
      </c>
      <c r="M48" s="3">
        <v>10</v>
      </c>
      <c r="N48" s="3">
        <v>161910</v>
      </c>
      <c r="O48" s="3">
        <v>3213</v>
      </c>
      <c r="P48" s="3">
        <v>643</v>
      </c>
      <c r="Q48" s="3">
        <v>643</v>
      </c>
      <c r="R48" s="3">
        <v>12800</v>
      </c>
      <c r="S48" s="3">
        <v>0</v>
      </c>
      <c r="U48" s="3" t="s">
        <v>14420</v>
      </c>
      <c r="V48" s="3">
        <v>46</v>
      </c>
      <c r="W48" s="3">
        <v>13600</v>
      </c>
      <c r="X48" s="3">
        <v>13600</v>
      </c>
      <c r="Y48" s="3">
        <v>755</v>
      </c>
      <c r="Z48" s="3">
        <v>755</v>
      </c>
    </row>
    <row r="49" spans="9:26">
      <c r="I49" s="3" t="s">
        <v>14388</v>
      </c>
      <c r="J49" s="3" t="s">
        <v>23726</v>
      </c>
      <c r="K49" s="3" t="s">
        <v>14422</v>
      </c>
      <c r="L49" s="3">
        <v>80</v>
      </c>
      <c r="M49" s="3">
        <v>10</v>
      </c>
      <c r="N49" s="3">
        <v>242865</v>
      </c>
      <c r="O49" s="3">
        <v>4819</v>
      </c>
      <c r="P49" s="3">
        <v>964</v>
      </c>
      <c r="Q49" s="3">
        <v>964</v>
      </c>
      <c r="R49" s="3">
        <v>19200</v>
      </c>
      <c r="S49" s="3">
        <v>0</v>
      </c>
      <c r="U49" s="3" t="s">
        <v>14420</v>
      </c>
      <c r="V49" s="3">
        <v>47</v>
      </c>
      <c r="W49" s="3">
        <v>13950</v>
      </c>
      <c r="X49" s="3">
        <v>13950</v>
      </c>
      <c r="Y49" s="3">
        <v>775</v>
      </c>
      <c r="Z49" s="3">
        <v>775</v>
      </c>
    </row>
    <row r="50" spans="9:26">
      <c r="I50" s="3" t="s">
        <v>14389</v>
      </c>
      <c r="J50" s="3" t="s">
        <v>23727</v>
      </c>
      <c r="K50" s="3" t="s">
        <v>14422</v>
      </c>
      <c r="L50" s="3">
        <v>80</v>
      </c>
      <c r="M50" s="3">
        <v>10</v>
      </c>
      <c r="N50" s="3">
        <v>388836</v>
      </c>
      <c r="O50" s="3">
        <v>7715</v>
      </c>
      <c r="P50" s="3">
        <v>1543</v>
      </c>
      <c r="Q50" s="3">
        <v>1543</v>
      </c>
      <c r="R50" s="3">
        <v>30700</v>
      </c>
      <c r="S50" s="3">
        <v>0</v>
      </c>
      <c r="U50" s="3" t="s">
        <v>14420</v>
      </c>
      <c r="V50" s="3">
        <v>48</v>
      </c>
      <c r="W50" s="3">
        <v>14300</v>
      </c>
      <c r="X50" s="3">
        <v>14300</v>
      </c>
      <c r="Y50" s="3">
        <v>794</v>
      </c>
      <c r="Z50" s="3">
        <v>794</v>
      </c>
    </row>
    <row r="51" spans="9:26">
      <c r="I51" s="3" t="s">
        <v>14390</v>
      </c>
      <c r="J51" s="3" t="s">
        <v>23728</v>
      </c>
      <c r="K51" s="3" t="s">
        <v>14422</v>
      </c>
      <c r="L51" s="3">
        <v>80</v>
      </c>
      <c r="M51" s="3">
        <v>11</v>
      </c>
      <c r="N51" s="3">
        <v>307881</v>
      </c>
      <c r="O51" s="3">
        <v>6109</v>
      </c>
      <c r="P51" s="3">
        <v>1222</v>
      </c>
      <c r="Q51" s="3">
        <v>1222</v>
      </c>
      <c r="R51" s="3">
        <v>24300</v>
      </c>
      <c r="S51" s="3">
        <v>0</v>
      </c>
      <c r="U51" s="3" t="s">
        <v>14420</v>
      </c>
      <c r="V51" s="3">
        <v>49</v>
      </c>
      <c r="W51" s="3">
        <v>14650</v>
      </c>
      <c r="X51" s="3">
        <v>14650</v>
      </c>
      <c r="Y51" s="3">
        <v>813</v>
      </c>
      <c r="Z51" s="3">
        <v>813</v>
      </c>
    </row>
    <row r="52" spans="9:26">
      <c r="I52" s="3" t="s">
        <v>14391</v>
      </c>
      <c r="J52" s="3" t="s">
        <v>23729</v>
      </c>
      <c r="K52" s="3" t="s">
        <v>14422</v>
      </c>
      <c r="L52" s="3">
        <v>80</v>
      </c>
      <c r="M52" s="3">
        <v>11</v>
      </c>
      <c r="N52" s="3">
        <v>461192</v>
      </c>
      <c r="O52" s="3">
        <v>9151</v>
      </c>
      <c r="P52" s="3">
        <v>1831</v>
      </c>
      <c r="Q52" s="3">
        <v>1831</v>
      </c>
      <c r="R52" s="3">
        <v>36500</v>
      </c>
      <c r="S52" s="3">
        <v>0</v>
      </c>
      <c r="U52" s="3" t="s">
        <v>14420</v>
      </c>
      <c r="V52" s="3">
        <v>50</v>
      </c>
      <c r="W52" s="3">
        <v>15000</v>
      </c>
      <c r="X52" s="3">
        <v>15000</v>
      </c>
      <c r="Y52" s="3">
        <v>833</v>
      </c>
      <c r="Z52" s="3">
        <v>833</v>
      </c>
    </row>
    <row r="53" spans="9:26">
      <c r="I53" s="3" t="s">
        <v>14392</v>
      </c>
      <c r="J53" s="3" t="s">
        <v>23730</v>
      </c>
      <c r="K53" s="3" t="s">
        <v>14422</v>
      </c>
      <c r="L53" s="3">
        <v>80</v>
      </c>
      <c r="M53" s="3">
        <v>11</v>
      </c>
      <c r="N53" s="3">
        <v>737907</v>
      </c>
      <c r="O53" s="3">
        <v>14641</v>
      </c>
      <c r="P53" s="3">
        <v>2929</v>
      </c>
      <c r="Q53" s="3">
        <v>2929</v>
      </c>
      <c r="R53" s="3">
        <v>58400</v>
      </c>
      <c r="S53" s="3">
        <v>0</v>
      </c>
      <c r="U53" s="3" t="s">
        <v>14420</v>
      </c>
      <c r="V53" s="3">
        <v>51</v>
      </c>
      <c r="W53" s="3">
        <v>15375</v>
      </c>
      <c r="X53" s="3">
        <v>15375</v>
      </c>
      <c r="Y53" s="3">
        <v>854</v>
      </c>
      <c r="Z53" s="3">
        <v>854</v>
      </c>
    </row>
    <row r="54" spans="9:26">
      <c r="I54" s="3" t="s">
        <v>14393</v>
      </c>
      <c r="J54" s="3" t="s">
        <v>23731</v>
      </c>
      <c r="K54" s="3" t="s">
        <v>14422</v>
      </c>
      <c r="L54" s="3">
        <v>80</v>
      </c>
      <c r="M54" s="3">
        <v>12</v>
      </c>
      <c r="N54" s="3">
        <v>584596</v>
      </c>
      <c r="O54" s="3">
        <v>11600</v>
      </c>
      <c r="P54" s="3">
        <v>2320</v>
      </c>
      <c r="Q54" s="3">
        <v>2320</v>
      </c>
      <c r="R54" s="3">
        <v>46200</v>
      </c>
      <c r="S54" s="3">
        <v>0</v>
      </c>
      <c r="U54" s="3" t="s">
        <v>14420</v>
      </c>
      <c r="V54" s="3">
        <v>52</v>
      </c>
      <c r="W54" s="3">
        <v>15750</v>
      </c>
      <c r="X54" s="3">
        <v>15750</v>
      </c>
      <c r="Y54" s="3">
        <v>875</v>
      </c>
      <c r="Z54" s="3">
        <v>875</v>
      </c>
    </row>
    <row r="55" spans="9:26">
      <c r="I55" s="3" t="s">
        <v>14394</v>
      </c>
      <c r="J55" s="3" t="s">
        <v>23732</v>
      </c>
      <c r="K55" s="3" t="s">
        <v>14422</v>
      </c>
      <c r="L55" s="3">
        <v>80</v>
      </c>
      <c r="M55" s="3">
        <v>12</v>
      </c>
      <c r="N55" s="3">
        <v>875634</v>
      </c>
      <c r="O55" s="3">
        <v>17374</v>
      </c>
      <c r="P55" s="3">
        <v>3475</v>
      </c>
      <c r="Q55" s="3">
        <v>3475</v>
      </c>
      <c r="R55" s="3">
        <v>69400</v>
      </c>
      <c r="S55" s="3">
        <v>0</v>
      </c>
      <c r="U55" s="3" t="s">
        <v>14420</v>
      </c>
      <c r="V55" s="3">
        <v>53</v>
      </c>
      <c r="W55" s="3">
        <v>16125</v>
      </c>
      <c r="X55" s="3">
        <v>16125</v>
      </c>
      <c r="Y55" s="3">
        <v>895</v>
      </c>
      <c r="Z55" s="3">
        <v>895</v>
      </c>
    </row>
    <row r="56" spans="9:26">
      <c r="I56" s="3" t="s">
        <v>14395</v>
      </c>
      <c r="J56" s="3" t="s">
        <v>23733</v>
      </c>
      <c r="K56" s="3" t="s">
        <v>14422</v>
      </c>
      <c r="L56" s="3">
        <v>80</v>
      </c>
      <c r="M56" s="3">
        <v>12</v>
      </c>
      <c r="N56" s="3">
        <v>1400259</v>
      </c>
      <c r="O56" s="3">
        <v>27783</v>
      </c>
      <c r="P56" s="3">
        <v>5557</v>
      </c>
      <c r="Q56" s="3">
        <v>5557</v>
      </c>
      <c r="R56" s="3">
        <v>111100</v>
      </c>
      <c r="S56" s="3">
        <v>0</v>
      </c>
      <c r="U56" s="3" t="s">
        <v>14420</v>
      </c>
      <c r="V56" s="3">
        <v>54</v>
      </c>
      <c r="W56" s="3">
        <v>16500</v>
      </c>
      <c r="X56" s="3">
        <v>16500</v>
      </c>
      <c r="Y56" s="3">
        <v>916</v>
      </c>
      <c r="Z56" s="3">
        <v>916</v>
      </c>
    </row>
    <row r="57" spans="9:26">
      <c r="I57" s="3" t="s">
        <v>14396</v>
      </c>
      <c r="J57" s="3" t="s">
        <v>23716</v>
      </c>
      <c r="K57" s="3" t="s">
        <v>14423</v>
      </c>
      <c r="L57" s="3">
        <v>80</v>
      </c>
      <c r="M57" s="3">
        <v>7</v>
      </c>
      <c r="N57" s="3">
        <v>22500</v>
      </c>
      <c r="O57" s="3">
        <v>625</v>
      </c>
      <c r="P57" s="3">
        <v>625</v>
      </c>
      <c r="Q57" s="3">
        <v>625</v>
      </c>
      <c r="R57" s="3">
        <v>2500</v>
      </c>
      <c r="S57" s="3">
        <v>0</v>
      </c>
      <c r="U57" s="3" t="s">
        <v>14420</v>
      </c>
      <c r="V57" s="3">
        <v>55</v>
      </c>
      <c r="W57" s="3">
        <v>16875</v>
      </c>
      <c r="X57" s="3">
        <v>16875</v>
      </c>
      <c r="Y57" s="3">
        <v>937</v>
      </c>
      <c r="Z57" s="3">
        <v>937</v>
      </c>
    </row>
    <row r="58" spans="9:26">
      <c r="I58" s="3" t="s">
        <v>14397</v>
      </c>
      <c r="J58" s="3" t="s">
        <v>23717</v>
      </c>
      <c r="K58" s="3" t="s">
        <v>14423</v>
      </c>
      <c r="L58" s="3">
        <v>80</v>
      </c>
      <c r="M58" s="3">
        <v>7</v>
      </c>
      <c r="N58" s="3">
        <v>34200</v>
      </c>
      <c r="O58" s="3">
        <v>950</v>
      </c>
      <c r="P58" s="3">
        <v>950</v>
      </c>
      <c r="Q58" s="3">
        <v>950</v>
      </c>
      <c r="R58" s="3">
        <v>3700</v>
      </c>
      <c r="S58" s="3">
        <v>0</v>
      </c>
      <c r="U58" s="3" t="s">
        <v>14420</v>
      </c>
      <c r="V58" s="3">
        <v>56</v>
      </c>
      <c r="W58" s="3">
        <v>17250</v>
      </c>
      <c r="X58" s="3">
        <v>17250</v>
      </c>
      <c r="Y58" s="3">
        <v>958</v>
      </c>
      <c r="Z58" s="3">
        <v>958</v>
      </c>
    </row>
    <row r="59" spans="9:26">
      <c r="I59" s="3" t="s">
        <v>14398</v>
      </c>
      <c r="J59" s="3" t="s">
        <v>23718</v>
      </c>
      <c r="K59" s="3" t="s">
        <v>14423</v>
      </c>
      <c r="L59" s="3">
        <v>80</v>
      </c>
      <c r="M59" s="3">
        <v>7</v>
      </c>
      <c r="N59" s="3">
        <v>47700</v>
      </c>
      <c r="O59" s="3">
        <v>1325</v>
      </c>
      <c r="P59" s="3">
        <v>1325</v>
      </c>
      <c r="Q59" s="3">
        <v>1325</v>
      </c>
      <c r="R59" s="3">
        <v>5200</v>
      </c>
      <c r="S59" s="3">
        <v>0</v>
      </c>
      <c r="U59" s="3" t="s">
        <v>14420</v>
      </c>
      <c r="V59" s="3">
        <v>57</v>
      </c>
      <c r="W59" s="3">
        <v>17625</v>
      </c>
      <c r="X59" s="3">
        <v>17625</v>
      </c>
      <c r="Y59" s="3">
        <v>979</v>
      </c>
      <c r="Z59" s="3">
        <v>979</v>
      </c>
    </row>
    <row r="60" spans="9:26">
      <c r="I60" s="3" t="s">
        <v>14399</v>
      </c>
      <c r="J60" s="3" t="s">
        <v>23719</v>
      </c>
      <c r="K60" s="3" t="s">
        <v>14423</v>
      </c>
      <c r="L60" s="3">
        <v>80</v>
      </c>
      <c r="M60" s="3">
        <v>8</v>
      </c>
      <c r="N60" s="3">
        <v>34200</v>
      </c>
      <c r="O60" s="3">
        <v>950</v>
      </c>
      <c r="P60" s="3">
        <v>950</v>
      </c>
      <c r="Q60" s="3">
        <v>950</v>
      </c>
      <c r="R60" s="3">
        <v>3700</v>
      </c>
      <c r="S60" s="3">
        <v>0</v>
      </c>
      <c r="U60" s="3" t="s">
        <v>14420</v>
      </c>
      <c r="V60" s="3">
        <v>58</v>
      </c>
      <c r="W60" s="3">
        <v>18000</v>
      </c>
      <c r="X60" s="3">
        <v>18000</v>
      </c>
      <c r="Y60" s="3">
        <v>1000</v>
      </c>
      <c r="Z60" s="3">
        <v>1000</v>
      </c>
    </row>
    <row r="61" spans="9:26">
      <c r="I61" s="3" t="s">
        <v>14400</v>
      </c>
      <c r="J61" s="3" t="s">
        <v>23720</v>
      </c>
      <c r="K61" s="3" t="s">
        <v>14423</v>
      </c>
      <c r="L61" s="3">
        <v>80</v>
      </c>
      <c r="M61" s="3">
        <v>8</v>
      </c>
      <c r="N61" s="3">
        <v>50850</v>
      </c>
      <c r="O61" s="3">
        <v>1413</v>
      </c>
      <c r="P61" s="3">
        <v>1413</v>
      </c>
      <c r="Q61" s="3">
        <v>1413</v>
      </c>
      <c r="R61" s="3">
        <v>5600</v>
      </c>
      <c r="S61" s="3">
        <v>0</v>
      </c>
      <c r="U61" s="3" t="s">
        <v>14420</v>
      </c>
      <c r="V61" s="3">
        <v>59</v>
      </c>
      <c r="W61" s="3">
        <v>18375</v>
      </c>
      <c r="X61" s="3">
        <v>18375</v>
      </c>
      <c r="Y61" s="3">
        <v>1020</v>
      </c>
      <c r="Z61" s="3">
        <v>1020</v>
      </c>
    </row>
    <row r="62" spans="9:26">
      <c r="I62" s="3" t="s">
        <v>14401</v>
      </c>
      <c r="J62" s="3" t="s">
        <v>23721</v>
      </c>
      <c r="K62" s="3" t="s">
        <v>14423</v>
      </c>
      <c r="L62" s="3">
        <v>80</v>
      </c>
      <c r="M62" s="3">
        <v>8</v>
      </c>
      <c r="N62" s="3">
        <v>71550</v>
      </c>
      <c r="O62" s="3">
        <v>1988</v>
      </c>
      <c r="P62" s="3">
        <v>1988</v>
      </c>
      <c r="Q62" s="3">
        <v>1988</v>
      </c>
      <c r="R62" s="3">
        <v>7800</v>
      </c>
      <c r="S62" s="3">
        <v>0</v>
      </c>
      <c r="U62" s="3" t="s">
        <v>14420</v>
      </c>
      <c r="V62" s="3">
        <v>60</v>
      </c>
      <c r="W62" s="3">
        <v>18750</v>
      </c>
      <c r="X62" s="3">
        <v>18750</v>
      </c>
      <c r="Y62" s="3">
        <v>1041</v>
      </c>
      <c r="Z62" s="3">
        <v>1041</v>
      </c>
    </row>
    <row r="63" spans="9:26">
      <c r="I63" s="3" t="s">
        <v>14402</v>
      </c>
      <c r="J63" s="3" t="s">
        <v>23722</v>
      </c>
      <c r="K63" s="3" t="s">
        <v>14423</v>
      </c>
      <c r="L63" s="3">
        <v>80</v>
      </c>
      <c r="M63" s="3">
        <v>9</v>
      </c>
      <c r="N63" s="3">
        <v>61200</v>
      </c>
      <c r="O63" s="3">
        <v>1700</v>
      </c>
      <c r="P63" s="3">
        <v>1700</v>
      </c>
      <c r="Q63" s="3">
        <v>1700</v>
      </c>
      <c r="R63" s="3">
        <v>6700</v>
      </c>
      <c r="S63" s="3">
        <v>0</v>
      </c>
      <c r="U63" s="3" t="s">
        <v>14420</v>
      </c>
      <c r="V63" s="3">
        <v>61</v>
      </c>
      <c r="W63" s="3">
        <v>19150</v>
      </c>
      <c r="X63" s="3">
        <v>19150</v>
      </c>
      <c r="Y63" s="3">
        <v>1063</v>
      </c>
      <c r="Z63" s="3">
        <v>1063</v>
      </c>
    </row>
    <row r="64" spans="9:26">
      <c r="I64" s="3" t="s">
        <v>14403</v>
      </c>
      <c r="J64" s="3" t="s">
        <v>23723</v>
      </c>
      <c r="K64" s="3" t="s">
        <v>14423</v>
      </c>
      <c r="L64" s="3">
        <v>80</v>
      </c>
      <c r="M64" s="3">
        <v>9</v>
      </c>
      <c r="N64" s="3">
        <v>91350</v>
      </c>
      <c r="O64" s="3">
        <v>2538</v>
      </c>
      <c r="P64" s="3">
        <v>2538</v>
      </c>
      <c r="Q64" s="3">
        <v>2538</v>
      </c>
      <c r="R64" s="3">
        <v>10100</v>
      </c>
      <c r="S64" s="3">
        <v>0</v>
      </c>
      <c r="U64" s="3" t="s">
        <v>14420</v>
      </c>
      <c r="V64" s="3">
        <v>62</v>
      </c>
      <c r="W64" s="3">
        <v>19550</v>
      </c>
      <c r="X64" s="3">
        <v>19550</v>
      </c>
      <c r="Y64" s="3">
        <v>1086</v>
      </c>
      <c r="Z64" s="3">
        <v>1086</v>
      </c>
    </row>
    <row r="65" spans="9:26">
      <c r="I65" s="3" t="s">
        <v>14404</v>
      </c>
      <c r="J65" s="3" t="s">
        <v>23724</v>
      </c>
      <c r="K65" s="3" t="s">
        <v>14423</v>
      </c>
      <c r="L65" s="3">
        <v>80</v>
      </c>
      <c r="M65" s="3">
        <v>9</v>
      </c>
      <c r="N65" s="3">
        <v>128250</v>
      </c>
      <c r="O65" s="3">
        <v>3563</v>
      </c>
      <c r="P65" s="3">
        <v>3563</v>
      </c>
      <c r="Q65" s="3">
        <v>3563</v>
      </c>
      <c r="R65" s="3">
        <v>14100</v>
      </c>
      <c r="S65" s="3">
        <v>0</v>
      </c>
      <c r="U65" s="3" t="s">
        <v>14420</v>
      </c>
      <c r="V65" s="3">
        <v>63</v>
      </c>
      <c r="W65" s="3">
        <v>19950</v>
      </c>
      <c r="X65" s="3">
        <v>19950</v>
      </c>
      <c r="Y65" s="3">
        <v>1108</v>
      </c>
      <c r="Z65" s="3">
        <v>1108</v>
      </c>
    </row>
    <row r="66" spans="9:26">
      <c r="I66" s="3" t="s">
        <v>14405</v>
      </c>
      <c r="J66" s="3" t="s">
        <v>23725</v>
      </c>
      <c r="K66" s="3" t="s">
        <v>14423</v>
      </c>
      <c r="L66" s="3">
        <v>80</v>
      </c>
      <c r="M66" s="3">
        <v>10</v>
      </c>
      <c r="N66" s="3">
        <v>115650</v>
      </c>
      <c r="O66" s="3">
        <v>3213</v>
      </c>
      <c r="P66" s="3">
        <v>3213</v>
      </c>
      <c r="Q66" s="3">
        <v>3213</v>
      </c>
      <c r="R66" s="3">
        <v>12800</v>
      </c>
      <c r="S66" s="3">
        <v>0</v>
      </c>
      <c r="U66" s="3" t="s">
        <v>14420</v>
      </c>
      <c r="V66" s="3">
        <v>64</v>
      </c>
      <c r="W66" s="3">
        <v>20350</v>
      </c>
      <c r="X66" s="3">
        <v>20350</v>
      </c>
      <c r="Y66" s="3">
        <v>1130</v>
      </c>
      <c r="Z66" s="3">
        <v>1130</v>
      </c>
    </row>
    <row r="67" spans="9:26">
      <c r="I67" s="3" t="s">
        <v>14406</v>
      </c>
      <c r="J67" s="3" t="s">
        <v>23726</v>
      </c>
      <c r="K67" s="3" t="s">
        <v>14423</v>
      </c>
      <c r="L67" s="3">
        <v>80</v>
      </c>
      <c r="M67" s="3">
        <v>10</v>
      </c>
      <c r="N67" s="3">
        <v>173475</v>
      </c>
      <c r="O67" s="3">
        <v>4819</v>
      </c>
      <c r="P67" s="3">
        <v>4819</v>
      </c>
      <c r="Q67" s="3">
        <v>4819</v>
      </c>
      <c r="R67" s="3">
        <v>19200</v>
      </c>
      <c r="S67" s="3">
        <v>0</v>
      </c>
      <c r="U67" s="3" t="s">
        <v>14420</v>
      </c>
      <c r="V67" s="3">
        <v>65</v>
      </c>
      <c r="W67" s="3">
        <v>20750</v>
      </c>
      <c r="X67" s="3">
        <v>20750</v>
      </c>
      <c r="Y67" s="3">
        <v>1152</v>
      </c>
      <c r="Z67" s="3">
        <v>1152</v>
      </c>
    </row>
    <row r="68" spans="9:26">
      <c r="I68" s="3" t="s">
        <v>14407</v>
      </c>
      <c r="J68" s="3" t="s">
        <v>23727</v>
      </c>
      <c r="K68" s="3" t="s">
        <v>14423</v>
      </c>
      <c r="L68" s="3">
        <v>80</v>
      </c>
      <c r="M68" s="3">
        <v>10</v>
      </c>
      <c r="N68" s="3">
        <v>277740</v>
      </c>
      <c r="O68" s="3">
        <v>7715</v>
      </c>
      <c r="P68" s="3">
        <v>7715</v>
      </c>
      <c r="Q68" s="3">
        <v>7715</v>
      </c>
      <c r="R68" s="3">
        <v>30700</v>
      </c>
      <c r="S68" s="3">
        <v>0</v>
      </c>
      <c r="U68" s="3" t="s">
        <v>14420</v>
      </c>
      <c r="V68" s="3">
        <v>66</v>
      </c>
      <c r="W68" s="3">
        <v>21150</v>
      </c>
      <c r="X68" s="3">
        <v>21150</v>
      </c>
      <c r="Y68" s="3">
        <v>1175</v>
      </c>
      <c r="Z68" s="3">
        <v>1175</v>
      </c>
    </row>
    <row r="69" spans="9:26">
      <c r="I69" s="3" t="s">
        <v>14408</v>
      </c>
      <c r="J69" s="3" t="s">
        <v>23728</v>
      </c>
      <c r="K69" s="3" t="s">
        <v>14423</v>
      </c>
      <c r="L69" s="3">
        <v>80</v>
      </c>
      <c r="M69" s="3">
        <v>11</v>
      </c>
      <c r="N69" s="3">
        <v>219915</v>
      </c>
      <c r="O69" s="3">
        <v>6109</v>
      </c>
      <c r="P69" s="3">
        <v>6109</v>
      </c>
      <c r="Q69" s="3">
        <v>6109</v>
      </c>
      <c r="R69" s="3">
        <v>24300</v>
      </c>
      <c r="S69" s="3">
        <v>0</v>
      </c>
      <c r="U69" s="3" t="s">
        <v>14420</v>
      </c>
      <c r="V69" s="3">
        <v>67</v>
      </c>
      <c r="W69" s="3">
        <v>21550</v>
      </c>
      <c r="X69" s="3">
        <v>21550</v>
      </c>
      <c r="Y69" s="3">
        <v>1197</v>
      </c>
      <c r="Z69" s="3">
        <v>1197</v>
      </c>
    </row>
    <row r="70" spans="9:26">
      <c r="I70" s="3" t="s">
        <v>14409</v>
      </c>
      <c r="J70" s="3" t="s">
        <v>23729</v>
      </c>
      <c r="K70" s="3" t="s">
        <v>14423</v>
      </c>
      <c r="L70" s="3">
        <v>80</v>
      </c>
      <c r="M70" s="3">
        <v>11</v>
      </c>
      <c r="N70" s="3">
        <v>329423</v>
      </c>
      <c r="O70" s="3">
        <v>9151</v>
      </c>
      <c r="P70" s="3">
        <v>9151</v>
      </c>
      <c r="Q70" s="3">
        <v>9151</v>
      </c>
      <c r="R70" s="3">
        <v>36500</v>
      </c>
      <c r="S70" s="3">
        <v>0</v>
      </c>
      <c r="U70" s="3" t="s">
        <v>14420</v>
      </c>
      <c r="V70" s="3">
        <v>68</v>
      </c>
      <c r="W70" s="3">
        <v>21950</v>
      </c>
      <c r="X70" s="3">
        <v>21950</v>
      </c>
      <c r="Y70" s="3">
        <v>1219</v>
      </c>
      <c r="Z70" s="3">
        <v>1219</v>
      </c>
    </row>
    <row r="71" spans="9:26">
      <c r="I71" s="3" t="s">
        <v>14410</v>
      </c>
      <c r="J71" s="3" t="s">
        <v>23730</v>
      </c>
      <c r="K71" s="3" t="s">
        <v>14423</v>
      </c>
      <c r="L71" s="3">
        <v>80</v>
      </c>
      <c r="M71" s="3">
        <v>11</v>
      </c>
      <c r="N71" s="3">
        <v>527076</v>
      </c>
      <c r="O71" s="3">
        <v>14641</v>
      </c>
      <c r="P71" s="3">
        <v>14641</v>
      </c>
      <c r="Q71" s="3">
        <v>14641</v>
      </c>
      <c r="R71" s="3">
        <v>58400</v>
      </c>
      <c r="S71" s="3">
        <v>0</v>
      </c>
      <c r="U71" s="3" t="s">
        <v>14420</v>
      </c>
      <c r="V71" s="3">
        <v>69</v>
      </c>
      <c r="W71" s="3">
        <v>22350</v>
      </c>
      <c r="X71" s="3">
        <v>22350</v>
      </c>
      <c r="Y71" s="3">
        <v>1241</v>
      </c>
      <c r="Z71" s="3">
        <v>1241</v>
      </c>
    </row>
    <row r="72" spans="9:26">
      <c r="I72" s="3" t="s">
        <v>14411</v>
      </c>
      <c r="J72" s="3" t="s">
        <v>23731</v>
      </c>
      <c r="K72" s="3" t="s">
        <v>14423</v>
      </c>
      <c r="L72" s="3">
        <v>80</v>
      </c>
      <c r="M72" s="3">
        <v>12</v>
      </c>
      <c r="N72" s="3">
        <v>417569</v>
      </c>
      <c r="O72" s="3">
        <v>11600</v>
      </c>
      <c r="P72" s="3">
        <v>11600</v>
      </c>
      <c r="Q72" s="3">
        <v>11600</v>
      </c>
      <c r="R72" s="3">
        <v>46200</v>
      </c>
      <c r="S72" s="3">
        <v>0</v>
      </c>
      <c r="U72" s="3" t="s">
        <v>14420</v>
      </c>
      <c r="V72" s="3">
        <v>70</v>
      </c>
      <c r="W72" s="3">
        <v>22750</v>
      </c>
      <c r="X72" s="3">
        <v>22750</v>
      </c>
      <c r="Y72" s="3">
        <v>1263</v>
      </c>
      <c r="Z72" s="3">
        <v>1263</v>
      </c>
    </row>
    <row r="73" spans="9:26">
      <c r="I73" s="3" t="s">
        <v>14412</v>
      </c>
      <c r="J73" s="3" t="s">
        <v>23732</v>
      </c>
      <c r="K73" s="3" t="s">
        <v>14423</v>
      </c>
      <c r="L73" s="3">
        <v>80</v>
      </c>
      <c r="M73" s="3">
        <v>12</v>
      </c>
      <c r="N73" s="3">
        <v>625453</v>
      </c>
      <c r="O73" s="3">
        <v>17374</v>
      </c>
      <c r="P73" s="3">
        <v>17374</v>
      </c>
      <c r="Q73" s="3">
        <v>17374</v>
      </c>
      <c r="R73" s="3">
        <v>69400</v>
      </c>
      <c r="S73" s="3">
        <v>0</v>
      </c>
      <c r="U73" s="3" t="s">
        <v>14420</v>
      </c>
      <c r="V73" s="3">
        <v>71</v>
      </c>
      <c r="W73" s="3">
        <v>23175</v>
      </c>
      <c r="X73" s="3">
        <v>23175</v>
      </c>
      <c r="Y73" s="3">
        <v>1287</v>
      </c>
      <c r="Z73" s="3">
        <v>1287</v>
      </c>
    </row>
    <row r="74" spans="9:26">
      <c r="I74" s="3" t="s">
        <v>14413</v>
      </c>
      <c r="J74" s="3" t="s">
        <v>23733</v>
      </c>
      <c r="K74" s="3" t="s">
        <v>14423</v>
      </c>
      <c r="L74" s="3">
        <v>80</v>
      </c>
      <c r="M74" s="3">
        <v>12</v>
      </c>
      <c r="N74" s="3">
        <v>1000185</v>
      </c>
      <c r="O74" s="3">
        <v>27783</v>
      </c>
      <c r="P74" s="3">
        <v>27783</v>
      </c>
      <c r="Q74" s="3">
        <v>27783</v>
      </c>
      <c r="R74" s="3">
        <v>111100</v>
      </c>
      <c r="S74" s="3">
        <v>0</v>
      </c>
      <c r="U74" s="3" t="s">
        <v>14420</v>
      </c>
      <c r="V74" s="3">
        <v>72</v>
      </c>
      <c r="W74" s="3">
        <v>23600</v>
      </c>
      <c r="X74" s="3">
        <v>23600</v>
      </c>
      <c r="Y74" s="3">
        <v>1311</v>
      </c>
      <c r="Z74" s="3">
        <v>1311</v>
      </c>
    </row>
    <row r="75" spans="9:26">
      <c r="U75" s="3" t="s">
        <v>14420</v>
      </c>
      <c r="V75" s="3">
        <v>73</v>
      </c>
      <c r="W75" s="3">
        <v>24025</v>
      </c>
      <c r="X75" s="3">
        <v>24025</v>
      </c>
      <c r="Y75" s="3">
        <v>1334</v>
      </c>
      <c r="Z75" s="3">
        <v>1334</v>
      </c>
    </row>
    <row r="76" spans="9:26">
      <c r="U76" s="3" t="s">
        <v>14420</v>
      </c>
      <c r="V76" s="3">
        <v>74</v>
      </c>
      <c r="W76" s="3">
        <v>24450</v>
      </c>
      <c r="X76" s="3">
        <v>24450</v>
      </c>
      <c r="Y76" s="3">
        <v>1358</v>
      </c>
      <c r="Z76" s="3">
        <v>1358</v>
      </c>
    </row>
    <row r="77" spans="9:26">
      <c r="U77" s="3" t="s">
        <v>14420</v>
      </c>
      <c r="V77" s="3">
        <v>75</v>
      </c>
      <c r="W77" s="3">
        <v>24875</v>
      </c>
      <c r="X77" s="3">
        <v>24875</v>
      </c>
      <c r="Y77" s="3">
        <v>1381</v>
      </c>
      <c r="Z77" s="3">
        <v>1381</v>
      </c>
    </row>
    <row r="78" spans="9:26">
      <c r="U78" s="3" t="s">
        <v>14420</v>
      </c>
      <c r="V78" s="3">
        <v>76</v>
      </c>
      <c r="W78" s="3">
        <v>25300</v>
      </c>
      <c r="X78" s="3">
        <v>25300</v>
      </c>
      <c r="Y78" s="3">
        <v>1405</v>
      </c>
      <c r="Z78" s="3">
        <v>1405</v>
      </c>
    </row>
    <row r="79" spans="9:26">
      <c r="U79" s="3" t="s">
        <v>14420</v>
      </c>
      <c r="V79" s="3">
        <v>77</v>
      </c>
      <c r="W79" s="3">
        <v>25725</v>
      </c>
      <c r="X79" s="3">
        <v>25725</v>
      </c>
      <c r="Y79" s="3">
        <v>1429</v>
      </c>
      <c r="Z79" s="3">
        <v>1429</v>
      </c>
    </row>
    <row r="80" spans="9:26">
      <c r="U80" s="3" t="s">
        <v>14420</v>
      </c>
      <c r="V80" s="3">
        <v>78</v>
      </c>
      <c r="W80" s="3">
        <v>26150</v>
      </c>
      <c r="X80" s="3">
        <v>26150</v>
      </c>
      <c r="Y80" s="3">
        <v>1452</v>
      </c>
      <c r="Z80" s="3">
        <v>1452</v>
      </c>
    </row>
    <row r="81" spans="21:26">
      <c r="U81" s="3" t="s">
        <v>14420</v>
      </c>
      <c r="V81" s="3">
        <v>79</v>
      </c>
      <c r="W81" s="3">
        <v>26575</v>
      </c>
      <c r="X81" s="3">
        <v>26575</v>
      </c>
      <c r="Y81" s="3">
        <v>1476</v>
      </c>
      <c r="Z81" s="3">
        <v>1476</v>
      </c>
    </row>
    <row r="82" spans="21:26">
      <c r="U82" s="3" t="s">
        <v>14420</v>
      </c>
      <c r="V82" s="3">
        <v>80</v>
      </c>
      <c r="W82" s="3">
        <v>27000</v>
      </c>
      <c r="X82" s="3">
        <v>27000</v>
      </c>
      <c r="Y82" s="3">
        <v>1500</v>
      </c>
      <c r="Z82" s="3">
        <v>1500</v>
      </c>
    </row>
    <row r="83" spans="21:26">
      <c r="U83" s="3" t="s">
        <v>14420</v>
      </c>
      <c r="V83" s="3">
        <v>81</v>
      </c>
      <c r="W83" s="3">
        <v>27450</v>
      </c>
      <c r="X83" s="3">
        <v>27450</v>
      </c>
      <c r="Y83" s="3">
        <v>1525</v>
      </c>
      <c r="Z83" s="3">
        <v>1525</v>
      </c>
    </row>
    <row r="84" spans="21:26">
      <c r="U84" s="3" t="s">
        <v>14420</v>
      </c>
      <c r="V84" s="3">
        <v>82</v>
      </c>
      <c r="W84" s="3">
        <v>27900</v>
      </c>
      <c r="X84" s="3">
        <v>27900</v>
      </c>
      <c r="Y84" s="3">
        <v>1550</v>
      </c>
      <c r="Z84" s="3">
        <v>1550</v>
      </c>
    </row>
    <row r="85" spans="21:26">
      <c r="U85" s="3" t="s">
        <v>14420</v>
      </c>
      <c r="V85" s="3">
        <v>83</v>
      </c>
      <c r="W85" s="3">
        <v>28350</v>
      </c>
      <c r="X85" s="3">
        <v>28350</v>
      </c>
      <c r="Y85" s="3">
        <v>1575</v>
      </c>
      <c r="Z85" s="3">
        <v>1575</v>
      </c>
    </row>
    <row r="86" spans="21:26">
      <c r="U86" s="3" t="s">
        <v>14420</v>
      </c>
      <c r="V86" s="3">
        <v>84</v>
      </c>
      <c r="W86" s="3">
        <v>28800</v>
      </c>
      <c r="X86" s="3">
        <v>28800</v>
      </c>
      <c r="Y86" s="3">
        <v>1600</v>
      </c>
      <c r="Z86" s="3">
        <v>1600</v>
      </c>
    </row>
    <row r="87" spans="21:26">
      <c r="U87" s="3" t="s">
        <v>14420</v>
      </c>
      <c r="V87" s="3">
        <v>85</v>
      </c>
      <c r="W87" s="3">
        <v>29250</v>
      </c>
      <c r="X87" s="3">
        <v>29250</v>
      </c>
      <c r="Y87" s="3">
        <v>1625</v>
      </c>
      <c r="Z87" s="3">
        <v>1625</v>
      </c>
    </row>
    <row r="88" spans="21:26">
      <c r="U88" s="3" t="s">
        <v>14420</v>
      </c>
      <c r="V88" s="3">
        <v>86</v>
      </c>
      <c r="W88" s="3">
        <v>29700</v>
      </c>
      <c r="X88" s="3">
        <v>29700</v>
      </c>
      <c r="Y88" s="3">
        <v>1650</v>
      </c>
      <c r="Z88" s="3">
        <v>1650</v>
      </c>
    </row>
    <row r="89" spans="21:26">
      <c r="U89" s="3" t="s">
        <v>14420</v>
      </c>
      <c r="V89" s="3">
        <v>87</v>
      </c>
      <c r="W89" s="3">
        <v>30150</v>
      </c>
      <c r="X89" s="3">
        <v>30150</v>
      </c>
      <c r="Y89" s="3">
        <v>1675</v>
      </c>
      <c r="Z89" s="3">
        <v>1675</v>
      </c>
    </row>
    <row r="90" spans="21:26">
      <c r="U90" s="3" t="s">
        <v>14420</v>
      </c>
      <c r="V90" s="3">
        <v>88</v>
      </c>
      <c r="W90" s="3">
        <v>30600</v>
      </c>
      <c r="X90" s="3">
        <v>30600</v>
      </c>
      <c r="Y90" s="3">
        <v>1700</v>
      </c>
      <c r="Z90" s="3">
        <v>1700</v>
      </c>
    </row>
    <row r="91" spans="21:26">
      <c r="U91" s="3" t="s">
        <v>14420</v>
      </c>
      <c r="V91" s="3">
        <v>89</v>
      </c>
      <c r="W91" s="3">
        <v>31050</v>
      </c>
      <c r="X91" s="3">
        <v>31050</v>
      </c>
      <c r="Y91" s="3">
        <v>1725</v>
      </c>
      <c r="Z91" s="3">
        <v>1725</v>
      </c>
    </row>
    <row r="92" spans="21:26">
      <c r="U92" s="3" t="s">
        <v>14420</v>
      </c>
      <c r="V92" s="3">
        <v>90</v>
      </c>
      <c r="W92" s="3">
        <v>31500</v>
      </c>
      <c r="X92" s="3">
        <v>31500</v>
      </c>
      <c r="Y92" s="3">
        <v>1750</v>
      </c>
      <c r="Z92" s="3">
        <v>1750</v>
      </c>
    </row>
    <row r="93" spans="21:26">
      <c r="U93" s="3" t="s">
        <v>14420</v>
      </c>
      <c r="V93" s="3">
        <v>91</v>
      </c>
      <c r="W93" s="3">
        <v>31975</v>
      </c>
      <c r="X93" s="3">
        <v>31975</v>
      </c>
      <c r="Y93" s="3">
        <v>1776</v>
      </c>
      <c r="Z93" s="3">
        <v>1776</v>
      </c>
    </row>
    <row r="94" spans="21:26">
      <c r="U94" s="3" t="s">
        <v>14420</v>
      </c>
      <c r="V94" s="3">
        <v>92</v>
      </c>
      <c r="W94" s="3">
        <v>32450</v>
      </c>
      <c r="X94" s="3">
        <v>32450</v>
      </c>
      <c r="Y94" s="3">
        <v>1802</v>
      </c>
      <c r="Z94" s="3">
        <v>1802</v>
      </c>
    </row>
    <row r="95" spans="21:26">
      <c r="U95" s="3" t="s">
        <v>14420</v>
      </c>
      <c r="V95" s="3">
        <v>93</v>
      </c>
      <c r="W95" s="3">
        <v>32925</v>
      </c>
      <c r="X95" s="3">
        <v>32925</v>
      </c>
      <c r="Y95" s="3">
        <v>1829</v>
      </c>
      <c r="Z95" s="3">
        <v>1829</v>
      </c>
    </row>
    <row r="96" spans="21:26">
      <c r="U96" s="3" t="s">
        <v>14420</v>
      </c>
      <c r="V96" s="3">
        <v>94</v>
      </c>
      <c r="W96" s="3">
        <v>33400</v>
      </c>
      <c r="X96" s="3">
        <v>33400</v>
      </c>
      <c r="Y96" s="3">
        <v>1855</v>
      </c>
      <c r="Z96" s="3">
        <v>1855</v>
      </c>
    </row>
    <row r="97" spans="21:26">
      <c r="U97" s="3" t="s">
        <v>14420</v>
      </c>
      <c r="V97" s="3">
        <v>95</v>
      </c>
      <c r="W97" s="3">
        <v>33875</v>
      </c>
      <c r="X97" s="3">
        <v>33875</v>
      </c>
      <c r="Y97" s="3">
        <v>1881</v>
      </c>
      <c r="Z97" s="3">
        <v>1881</v>
      </c>
    </row>
    <row r="98" spans="21:26">
      <c r="U98" s="3" t="s">
        <v>14420</v>
      </c>
      <c r="V98" s="3">
        <v>96</v>
      </c>
      <c r="W98" s="3">
        <v>34350</v>
      </c>
      <c r="X98" s="3">
        <v>34350</v>
      </c>
      <c r="Y98" s="3">
        <v>1908</v>
      </c>
      <c r="Z98" s="3">
        <v>1908</v>
      </c>
    </row>
    <row r="99" spans="21:26">
      <c r="U99" s="3" t="s">
        <v>14420</v>
      </c>
      <c r="V99" s="3">
        <v>97</v>
      </c>
      <c r="W99" s="3">
        <v>34825</v>
      </c>
      <c r="X99" s="3">
        <v>34825</v>
      </c>
      <c r="Y99" s="3">
        <v>1934</v>
      </c>
      <c r="Z99" s="3">
        <v>1934</v>
      </c>
    </row>
    <row r="100" spans="21:26">
      <c r="U100" s="3" t="s">
        <v>14420</v>
      </c>
      <c r="V100" s="3">
        <v>98</v>
      </c>
      <c r="W100" s="3">
        <v>35300</v>
      </c>
      <c r="X100" s="3">
        <v>35300</v>
      </c>
      <c r="Y100" s="3">
        <v>1961</v>
      </c>
      <c r="Z100" s="3">
        <v>1961</v>
      </c>
    </row>
    <row r="101" spans="21:26">
      <c r="U101" s="3" t="s">
        <v>14420</v>
      </c>
      <c r="V101" s="3">
        <v>99</v>
      </c>
      <c r="W101" s="3">
        <v>35775</v>
      </c>
      <c r="X101" s="3">
        <v>35775</v>
      </c>
      <c r="Y101" s="3">
        <v>1987</v>
      </c>
      <c r="Z101" s="3">
        <v>1987</v>
      </c>
    </row>
    <row r="102" spans="21:26">
      <c r="U102" s="3" t="s">
        <v>14420</v>
      </c>
      <c r="V102" s="3">
        <v>100</v>
      </c>
      <c r="W102" s="3">
        <v>36250</v>
      </c>
      <c r="X102" s="3">
        <v>36250</v>
      </c>
      <c r="Y102" s="3">
        <v>2013</v>
      </c>
      <c r="Z102" s="3">
        <v>2013</v>
      </c>
    </row>
    <row r="103" spans="21:26">
      <c r="U103" s="3" t="s">
        <v>14421</v>
      </c>
      <c r="V103" s="3">
        <v>1</v>
      </c>
      <c r="W103" s="3">
        <v>1250</v>
      </c>
      <c r="X103" s="3">
        <v>166</v>
      </c>
      <c r="Y103" s="3">
        <v>41</v>
      </c>
      <c r="Z103" s="3">
        <v>41</v>
      </c>
    </row>
    <row r="104" spans="21:26">
      <c r="U104" s="3" t="s">
        <v>14421</v>
      </c>
      <c r="V104" s="3">
        <v>2</v>
      </c>
      <c r="W104" s="3">
        <v>2500</v>
      </c>
      <c r="X104" s="3">
        <v>333</v>
      </c>
      <c r="Y104" s="3">
        <v>83</v>
      </c>
      <c r="Z104" s="3">
        <v>83</v>
      </c>
    </row>
    <row r="105" spans="21:26">
      <c r="U105" s="3" t="s">
        <v>14421</v>
      </c>
      <c r="V105" s="3">
        <v>3</v>
      </c>
      <c r="W105" s="3">
        <v>3750</v>
      </c>
      <c r="X105" s="3">
        <v>500</v>
      </c>
      <c r="Y105" s="3">
        <v>125</v>
      </c>
      <c r="Z105" s="3">
        <v>125</v>
      </c>
    </row>
    <row r="106" spans="21:26">
      <c r="U106" s="3" t="s">
        <v>14421</v>
      </c>
      <c r="V106" s="3">
        <v>4</v>
      </c>
      <c r="W106" s="3">
        <v>5000</v>
      </c>
      <c r="X106" s="3">
        <v>666</v>
      </c>
      <c r="Y106" s="3">
        <v>166</v>
      </c>
      <c r="Z106" s="3">
        <v>166</v>
      </c>
    </row>
    <row r="107" spans="21:26">
      <c r="U107" s="3" t="s">
        <v>14421</v>
      </c>
      <c r="V107" s="3">
        <v>5</v>
      </c>
      <c r="W107" s="3">
        <v>6250</v>
      </c>
      <c r="X107" s="3">
        <v>833</v>
      </c>
      <c r="Y107" s="3">
        <v>208</v>
      </c>
      <c r="Z107" s="3">
        <v>208</v>
      </c>
    </row>
    <row r="108" spans="21:26">
      <c r="U108" s="3" t="s">
        <v>14421</v>
      </c>
      <c r="V108" s="3">
        <v>6</v>
      </c>
      <c r="W108" s="3">
        <v>7500</v>
      </c>
      <c r="X108" s="3">
        <v>1000</v>
      </c>
      <c r="Y108" s="3">
        <v>250</v>
      </c>
      <c r="Z108" s="3">
        <v>250</v>
      </c>
    </row>
    <row r="109" spans="21:26">
      <c r="U109" s="3" t="s">
        <v>14421</v>
      </c>
      <c r="V109" s="3">
        <v>7</v>
      </c>
      <c r="W109" s="3">
        <v>8750</v>
      </c>
      <c r="X109" s="3">
        <v>1166</v>
      </c>
      <c r="Y109" s="3">
        <v>291</v>
      </c>
      <c r="Z109" s="3">
        <v>291</v>
      </c>
    </row>
    <row r="110" spans="21:26">
      <c r="U110" s="3" t="s">
        <v>14421</v>
      </c>
      <c r="V110" s="3">
        <v>8</v>
      </c>
      <c r="W110" s="3">
        <v>10000</v>
      </c>
      <c r="X110" s="3">
        <v>1333</v>
      </c>
      <c r="Y110" s="3">
        <v>333</v>
      </c>
      <c r="Z110" s="3">
        <v>333</v>
      </c>
    </row>
    <row r="111" spans="21:26">
      <c r="U111" s="3" t="s">
        <v>14421</v>
      </c>
      <c r="V111" s="3">
        <v>9</v>
      </c>
      <c r="W111" s="3">
        <v>11250</v>
      </c>
      <c r="X111" s="3">
        <v>1500</v>
      </c>
      <c r="Y111" s="3">
        <v>375</v>
      </c>
      <c r="Z111" s="3">
        <v>375</v>
      </c>
    </row>
    <row r="112" spans="21:26">
      <c r="U112" s="3" t="s">
        <v>14421</v>
      </c>
      <c r="V112" s="3">
        <v>10</v>
      </c>
      <c r="W112" s="3">
        <v>12500</v>
      </c>
      <c r="X112" s="3">
        <v>1666</v>
      </c>
      <c r="Y112" s="3">
        <v>416</v>
      </c>
      <c r="Z112" s="3">
        <v>416</v>
      </c>
    </row>
    <row r="113" spans="21:26">
      <c r="U113" s="3" t="s">
        <v>14421</v>
      </c>
      <c r="V113" s="3">
        <v>11</v>
      </c>
      <c r="W113" s="3">
        <v>13875</v>
      </c>
      <c r="X113" s="3">
        <v>1850</v>
      </c>
      <c r="Y113" s="3">
        <v>462</v>
      </c>
      <c r="Z113" s="3">
        <v>462</v>
      </c>
    </row>
    <row r="114" spans="21:26">
      <c r="U114" s="3" t="s">
        <v>14421</v>
      </c>
      <c r="V114" s="3">
        <v>12</v>
      </c>
      <c r="W114" s="3">
        <v>15250</v>
      </c>
      <c r="X114" s="3">
        <v>2033</v>
      </c>
      <c r="Y114" s="3">
        <v>508</v>
      </c>
      <c r="Z114" s="3">
        <v>508</v>
      </c>
    </row>
    <row r="115" spans="21:26">
      <c r="U115" s="3" t="s">
        <v>14421</v>
      </c>
      <c r="V115" s="3">
        <v>13</v>
      </c>
      <c r="W115" s="3">
        <v>16625</v>
      </c>
      <c r="X115" s="3">
        <v>2216</v>
      </c>
      <c r="Y115" s="3">
        <v>554</v>
      </c>
      <c r="Z115" s="3">
        <v>554</v>
      </c>
    </row>
    <row r="116" spans="21:26">
      <c r="U116" s="3" t="s">
        <v>14421</v>
      </c>
      <c r="V116" s="3">
        <v>14</v>
      </c>
      <c r="W116" s="3">
        <v>18000</v>
      </c>
      <c r="X116" s="3">
        <v>2400</v>
      </c>
      <c r="Y116" s="3">
        <v>600</v>
      </c>
      <c r="Z116" s="3">
        <v>600</v>
      </c>
    </row>
    <row r="117" spans="21:26">
      <c r="U117" s="3" t="s">
        <v>14421</v>
      </c>
      <c r="V117" s="3">
        <v>15</v>
      </c>
      <c r="W117" s="3">
        <v>19375</v>
      </c>
      <c r="X117" s="3">
        <v>2583</v>
      </c>
      <c r="Y117" s="3">
        <v>645</v>
      </c>
      <c r="Z117" s="3">
        <v>645</v>
      </c>
    </row>
    <row r="118" spans="21:26">
      <c r="U118" s="3" t="s">
        <v>14421</v>
      </c>
      <c r="V118" s="3">
        <v>16</v>
      </c>
      <c r="W118" s="3">
        <v>20750</v>
      </c>
      <c r="X118" s="3">
        <v>2766</v>
      </c>
      <c r="Y118" s="3">
        <v>691</v>
      </c>
      <c r="Z118" s="3">
        <v>691</v>
      </c>
    </row>
    <row r="119" spans="21:26">
      <c r="U119" s="3" t="s">
        <v>14421</v>
      </c>
      <c r="V119" s="3">
        <v>17</v>
      </c>
      <c r="W119" s="3">
        <v>22125</v>
      </c>
      <c r="X119" s="3">
        <v>2950</v>
      </c>
      <c r="Y119" s="3">
        <v>737</v>
      </c>
      <c r="Z119" s="3">
        <v>737</v>
      </c>
    </row>
    <row r="120" spans="21:26">
      <c r="U120" s="3" t="s">
        <v>14421</v>
      </c>
      <c r="V120" s="3">
        <v>18</v>
      </c>
      <c r="W120" s="3">
        <v>23500</v>
      </c>
      <c r="X120" s="3">
        <v>3133</v>
      </c>
      <c r="Y120" s="3">
        <v>783</v>
      </c>
      <c r="Z120" s="3">
        <v>783</v>
      </c>
    </row>
    <row r="121" spans="21:26">
      <c r="U121" s="3" t="s">
        <v>14421</v>
      </c>
      <c r="V121" s="3">
        <v>19</v>
      </c>
      <c r="W121" s="3">
        <v>24875</v>
      </c>
      <c r="X121" s="3">
        <v>3316</v>
      </c>
      <c r="Y121" s="3">
        <v>829</v>
      </c>
      <c r="Z121" s="3">
        <v>829</v>
      </c>
    </row>
    <row r="122" spans="21:26">
      <c r="U122" s="3" t="s">
        <v>14421</v>
      </c>
      <c r="V122" s="3">
        <v>20</v>
      </c>
      <c r="W122" s="3">
        <v>26250</v>
      </c>
      <c r="X122" s="3">
        <v>3500</v>
      </c>
      <c r="Y122" s="3">
        <v>875</v>
      </c>
      <c r="Z122" s="3">
        <v>875</v>
      </c>
    </row>
    <row r="123" spans="21:26">
      <c r="U123" s="3" t="s">
        <v>14421</v>
      </c>
      <c r="V123" s="3">
        <v>21</v>
      </c>
      <c r="W123" s="3">
        <v>27750</v>
      </c>
      <c r="X123" s="3">
        <v>3700</v>
      </c>
      <c r="Y123" s="3">
        <v>925</v>
      </c>
      <c r="Z123" s="3">
        <v>925</v>
      </c>
    </row>
    <row r="124" spans="21:26">
      <c r="U124" s="3" t="s">
        <v>14421</v>
      </c>
      <c r="V124" s="3">
        <v>22</v>
      </c>
      <c r="W124" s="3">
        <v>29250</v>
      </c>
      <c r="X124" s="3">
        <v>3900</v>
      </c>
      <c r="Y124" s="3">
        <v>975</v>
      </c>
      <c r="Z124" s="3">
        <v>975</v>
      </c>
    </row>
    <row r="125" spans="21:26">
      <c r="U125" s="3" t="s">
        <v>14421</v>
      </c>
      <c r="V125" s="3">
        <v>23</v>
      </c>
      <c r="W125" s="3">
        <v>30750</v>
      </c>
      <c r="X125" s="3">
        <v>4100</v>
      </c>
      <c r="Y125" s="3">
        <v>1025</v>
      </c>
      <c r="Z125" s="3">
        <v>1025</v>
      </c>
    </row>
    <row r="126" spans="21:26">
      <c r="U126" s="3" t="s">
        <v>14421</v>
      </c>
      <c r="V126" s="3">
        <v>24</v>
      </c>
      <c r="W126" s="3">
        <v>32250</v>
      </c>
      <c r="X126" s="3">
        <v>4300</v>
      </c>
      <c r="Y126" s="3">
        <v>1075</v>
      </c>
      <c r="Z126" s="3">
        <v>1075</v>
      </c>
    </row>
    <row r="127" spans="21:26">
      <c r="U127" s="3" t="s">
        <v>14421</v>
      </c>
      <c r="V127" s="3">
        <v>25</v>
      </c>
      <c r="W127" s="3">
        <v>33750</v>
      </c>
      <c r="X127" s="3">
        <v>4500</v>
      </c>
      <c r="Y127" s="3">
        <v>1125</v>
      </c>
      <c r="Z127" s="3">
        <v>1125</v>
      </c>
    </row>
    <row r="128" spans="21:26">
      <c r="U128" s="3" t="s">
        <v>14421</v>
      </c>
      <c r="V128" s="3">
        <v>26</v>
      </c>
      <c r="W128" s="3">
        <v>35250</v>
      </c>
      <c r="X128" s="3">
        <v>4700</v>
      </c>
      <c r="Y128" s="3">
        <v>1175</v>
      </c>
      <c r="Z128" s="3">
        <v>1175</v>
      </c>
    </row>
    <row r="129" spans="21:26">
      <c r="U129" s="3" t="s">
        <v>14421</v>
      </c>
      <c r="V129" s="3">
        <v>27</v>
      </c>
      <c r="W129" s="3">
        <v>36750</v>
      </c>
      <c r="X129" s="3">
        <v>4900</v>
      </c>
      <c r="Y129" s="3">
        <v>1225</v>
      </c>
      <c r="Z129" s="3">
        <v>1225</v>
      </c>
    </row>
    <row r="130" spans="21:26">
      <c r="U130" s="3" t="s">
        <v>14421</v>
      </c>
      <c r="V130" s="3">
        <v>28</v>
      </c>
      <c r="W130" s="3">
        <v>38250</v>
      </c>
      <c r="X130" s="3">
        <v>5100</v>
      </c>
      <c r="Y130" s="3">
        <v>1275</v>
      </c>
      <c r="Z130" s="3">
        <v>1275</v>
      </c>
    </row>
    <row r="131" spans="21:26">
      <c r="U131" s="3" t="s">
        <v>14421</v>
      </c>
      <c r="V131" s="3">
        <v>29</v>
      </c>
      <c r="W131" s="3">
        <v>39750</v>
      </c>
      <c r="X131" s="3">
        <v>5300</v>
      </c>
      <c r="Y131" s="3">
        <v>1325</v>
      </c>
      <c r="Z131" s="3">
        <v>1325</v>
      </c>
    </row>
    <row r="132" spans="21:26">
      <c r="U132" s="3" t="s">
        <v>14421</v>
      </c>
      <c r="V132" s="3">
        <v>30</v>
      </c>
      <c r="W132" s="3">
        <v>41250</v>
      </c>
      <c r="X132" s="3">
        <v>5500</v>
      </c>
      <c r="Y132" s="3">
        <v>1375</v>
      </c>
      <c r="Z132" s="3">
        <v>1375</v>
      </c>
    </row>
    <row r="133" spans="21:26">
      <c r="U133" s="3" t="s">
        <v>14421</v>
      </c>
      <c r="V133" s="3">
        <v>31</v>
      </c>
      <c r="W133" s="3">
        <v>42875</v>
      </c>
      <c r="X133" s="3">
        <v>5716</v>
      </c>
      <c r="Y133" s="3">
        <v>1429</v>
      </c>
      <c r="Z133" s="3">
        <v>1429</v>
      </c>
    </row>
    <row r="134" spans="21:26">
      <c r="U134" s="3" t="s">
        <v>14421</v>
      </c>
      <c r="V134" s="3">
        <v>32</v>
      </c>
      <c r="W134" s="3">
        <v>44500</v>
      </c>
      <c r="X134" s="3">
        <v>5933</v>
      </c>
      <c r="Y134" s="3">
        <v>1483</v>
      </c>
      <c r="Z134" s="3">
        <v>1483</v>
      </c>
    </row>
    <row r="135" spans="21:26">
      <c r="U135" s="3" t="s">
        <v>14421</v>
      </c>
      <c r="V135" s="3">
        <v>33</v>
      </c>
      <c r="W135" s="3">
        <v>46125</v>
      </c>
      <c r="X135" s="3">
        <v>6150</v>
      </c>
      <c r="Y135" s="3">
        <v>1537</v>
      </c>
      <c r="Z135" s="3">
        <v>1537</v>
      </c>
    </row>
    <row r="136" spans="21:26">
      <c r="U136" s="3" t="s">
        <v>14421</v>
      </c>
      <c r="V136" s="3">
        <v>34</v>
      </c>
      <c r="W136" s="3">
        <v>47750</v>
      </c>
      <c r="X136" s="3">
        <v>6366</v>
      </c>
      <c r="Y136" s="3">
        <v>1591</v>
      </c>
      <c r="Z136" s="3">
        <v>1591</v>
      </c>
    </row>
    <row r="137" spans="21:26">
      <c r="U137" s="3" t="s">
        <v>14421</v>
      </c>
      <c r="V137" s="3">
        <v>35</v>
      </c>
      <c r="W137" s="3">
        <v>49375</v>
      </c>
      <c r="X137" s="3">
        <v>6583</v>
      </c>
      <c r="Y137" s="3">
        <v>1645</v>
      </c>
      <c r="Z137" s="3">
        <v>1645</v>
      </c>
    </row>
    <row r="138" spans="21:26">
      <c r="U138" s="3" t="s">
        <v>14421</v>
      </c>
      <c r="V138" s="3">
        <v>36</v>
      </c>
      <c r="W138" s="3">
        <v>51000</v>
      </c>
      <c r="X138" s="3">
        <v>6800</v>
      </c>
      <c r="Y138" s="3">
        <v>1700</v>
      </c>
      <c r="Z138" s="3">
        <v>1700</v>
      </c>
    </row>
    <row r="139" spans="21:26">
      <c r="U139" s="3" t="s">
        <v>14421</v>
      </c>
      <c r="V139" s="3">
        <v>37</v>
      </c>
      <c r="W139" s="3">
        <v>52625</v>
      </c>
      <c r="X139" s="3">
        <v>7016</v>
      </c>
      <c r="Y139" s="3">
        <v>1754</v>
      </c>
      <c r="Z139" s="3">
        <v>1754</v>
      </c>
    </row>
    <row r="140" spans="21:26">
      <c r="U140" s="3" t="s">
        <v>14421</v>
      </c>
      <c r="V140" s="3">
        <v>38</v>
      </c>
      <c r="W140" s="3">
        <v>54250</v>
      </c>
      <c r="X140" s="3">
        <v>7233</v>
      </c>
      <c r="Y140" s="3">
        <v>1808</v>
      </c>
      <c r="Z140" s="3">
        <v>1808</v>
      </c>
    </row>
    <row r="141" spans="21:26">
      <c r="U141" s="3" t="s">
        <v>14421</v>
      </c>
      <c r="V141" s="3">
        <v>39</v>
      </c>
      <c r="W141" s="3">
        <v>55875</v>
      </c>
      <c r="X141" s="3">
        <v>7450</v>
      </c>
      <c r="Y141" s="3">
        <v>1862</v>
      </c>
      <c r="Z141" s="3">
        <v>1862</v>
      </c>
    </row>
    <row r="142" spans="21:26">
      <c r="U142" s="3" t="s">
        <v>14421</v>
      </c>
      <c r="V142" s="3">
        <v>40</v>
      </c>
      <c r="W142" s="3">
        <v>57500</v>
      </c>
      <c r="X142" s="3">
        <v>7666</v>
      </c>
      <c r="Y142" s="3">
        <v>1916</v>
      </c>
      <c r="Z142" s="3">
        <v>1916</v>
      </c>
    </row>
    <row r="143" spans="21:26">
      <c r="U143" s="3" t="s">
        <v>14421</v>
      </c>
      <c r="V143" s="3">
        <v>41</v>
      </c>
      <c r="W143" s="3">
        <v>59250</v>
      </c>
      <c r="X143" s="3">
        <v>7900</v>
      </c>
      <c r="Y143" s="3">
        <v>1975</v>
      </c>
      <c r="Z143" s="3">
        <v>1975</v>
      </c>
    </row>
    <row r="144" spans="21:26">
      <c r="U144" s="3" t="s">
        <v>14421</v>
      </c>
      <c r="V144" s="3">
        <v>42</v>
      </c>
      <c r="W144" s="3">
        <v>61000</v>
      </c>
      <c r="X144" s="3">
        <v>8133</v>
      </c>
      <c r="Y144" s="3">
        <v>2033</v>
      </c>
      <c r="Z144" s="3">
        <v>2033</v>
      </c>
    </row>
    <row r="145" spans="21:26">
      <c r="U145" s="3" t="s">
        <v>14421</v>
      </c>
      <c r="V145" s="3">
        <v>43</v>
      </c>
      <c r="W145" s="3">
        <v>62750</v>
      </c>
      <c r="X145" s="3">
        <v>8366</v>
      </c>
      <c r="Y145" s="3">
        <v>2091</v>
      </c>
      <c r="Z145" s="3">
        <v>2091</v>
      </c>
    </row>
    <row r="146" spans="21:26">
      <c r="U146" s="3" t="s">
        <v>14421</v>
      </c>
      <c r="V146" s="3">
        <v>44</v>
      </c>
      <c r="W146" s="3">
        <v>64500</v>
      </c>
      <c r="X146" s="3">
        <v>8600</v>
      </c>
      <c r="Y146" s="3">
        <v>2150</v>
      </c>
      <c r="Z146" s="3">
        <v>2150</v>
      </c>
    </row>
    <row r="147" spans="21:26">
      <c r="U147" s="3" t="s">
        <v>14421</v>
      </c>
      <c r="V147" s="3">
        <v>45</v>
      </c>
      <c r="W147" s="3">
        <v>66250</v>
      </c>
      <c r="X147" s="3">
        <v>8833</v>
      </c>
      <c r="Y147" s="3">
        <v>2208</v>
      </c>
      <c r="Z147" s="3">
        <v>2208</v>
      </c>
    </row>
    <row r="148" spans="21:26">
      <c r="U148" s="3" t="s">
        <v>14421</v>
      </c>
      <c r="V148" s="3">
        <v>46</v>
      </c>
      <c r="W148" s="3">
        <v>68000</v>
      </c>
      <c r="X148" s="3">
        <v>9066</v>
      </c>
      <c r="Y148" s="3">
        <v>2266</v>
      </c>
      <c r="Z148" s="3">
        <v>2266</v>
      </c>
    </row>
    <row r="149" spans="21:26">
      <c r="U149" s="3" t="s">
        <v>14421</v>
      </c>
      <c r="V149" s="3">
        <v>47</v>
      </c>
      <c r="W149" s="3">
        <v>69750</v>
      </c>
      <c r="X149" s="3">
        <v>9300</v>
      </c>
      <c r="Y149" s="3">
        <v>2325</v>
      </c>
      <c r="Z149" s="3">
        <v>2325</v>
      </c>
    </row>
    <row r="150" spans="21:26">
      <c r="U150" s="3" t="s">
        <v>14421</v>
      </c>
      <c r="V150" s="3">
        <v>48</v>
      </c>
      <c r="W150" s="3">
        <v>71500</v>
      </c>
      <c r="X150" s="3">
        <v>9533</v>
      </c>
      <c r="Y150" s="3">
        <v>2383</v>
      </c>
      <c r="Z150" s="3">
        <v>2383</v>
      </c>
    </row>
    <row r="151" spans="21:26">
      <c r="U151" s="3" t="s">
        <v>14421</v>
      </c>
      <c r="V151" s="3">
        <v>49</v>
      </c>
      <c r="W151" s="3">
        <v>73250</v>
      </c>
      <c r="X151" s="3">
        <v>9766</v>
      </c>
      <c r="Y151" s="3">
        <v>2441</v>
      </c>
      <c r="Z151" s="3">
        <v>2441</v>
      </c>
    </row>
    <row r="152" spans="21:26">
      <c r="U152" s="3" t="s">
        <v>14421</v>
      </c>
      <c r="V152" s="3">
        <v>50</v>
      </c>
      <c r="W152" s="3">
        <v>75000</v>
      </c>
      <c r="X152" s="3">
        <v>10000</v>
      </c>
      <c r="Y152" s="3">
        <v>2500</v>
      </c>
      <c r="Z152" s="3">
        <v>2500</v>
      </c>
    </row>
    <row r="153" spans="21:26">
      <c r="U153" s="3" t="s">
        <v>14421</v>
      </c>
      <c r="V153" s="3">
        <v>51</v>
      </c>
      <c r="W153" s="3">
        <v>76875</v>
      </c>
      <c r="X153" s="3">
        <v>10250</v>
      </c>
      <c r="Y153" s="3">
        <v>2562</v>
      </c>
      <c r="Z153" s="3">
        <v>2562</v>
      </c>
    </row>
    <row r="154" spans="21:26">
      <c r="U154" s="3" t="s">
        <v>14421</v>
      </c>
      <c r="V154" s="3">
        <v>52</v>
      </c>
      <c r="W154" s="3">
        <v>78750</v>
      </c>
      <c r="X154" s="3">
        <v>10500</v>
      </c>
      <c r="Y154" s="3">
        <v>2625</v>
      </c>
      <c r="Z154" s="3">
        <v>2625</v>
      </c>
    </row>
    <row r="155" spans="21:26">
      <c r="U155" s="3" t="s">
        <v>14421</v>
      </c>
      <c r="V155" s="3">
        <v>53</v>
      </c>
      <c r="W155" s="3">
        <v>80625</v>
      </c>
      <c r="X155" s="3">
        <v>10750</v>
      </c>
      <c r="Y155" s="3">
        <v>2687</v>
      </c>
      <c r="Z155" s="3">
        <v>2687</v>
      </c>
    </row>
    <row r="156" spans="21:26">
      <c r="U156" s="3" t="s">
        <v>14421</v>
      </c>
      <c r="V156" s="3">
        <v>54</v>
      </c>
      <c r="W156" s="3">
        <v>82500</v>
      </c>
      <c r="X156" s="3">
        <v>11000</v>
      </c>
      <c r="Y156" s="3">
        <v>2750</v>
      </c>
      <c r="Z156" s="3">
        <v>2750</v>
      </c>
    </row>
    <row r="157" spans="21:26">
      <c r="U157" s="3" t="s">
        <v>14421</v>
      </c>
      <c r="V157" s="3">
        <v>55</v>
      </c>
      <c r="W157" s="3">
        <v>84375</v>
      </c>
      <c r="X157" s="3">
        <v>11250</v>
      </c>
      <c r="Y157" s="3">
        <v>2812</v>
      </c>
      <c r="Z157" s="3">
        <v>2812</v>
      </c>
    </row>
    <row r="158" spans="21:26">
      <c r="U158" s="3" t="s">
        <v>14421</v>
      </c>
      <c r="V158" s="3">
        <v>56</v>
      </c>
      <c r="W158" s="3">
        <v>86250</v>
      </c>
      <c r="X158" s="3">
        <v>11500</v>
      </c>
      <c r="Y158" s="3">
        <v>2875</v>
      </c>
      <c r="Z158" s="3">
        <v>2875</v>
      </c>
    </row>
    <row r="159" spans="21:26">
      <c r="U159" s="3" t="s">
        <v>14421</v>
      </c>
      <c r="V159" s="3">
        <v>57</v>
      </c>
      <c r="W159" s="3">
        <v>88125</v>
      </c>
      <c r="X159" s="3">
        <v>11750</v>
      </c>
      <c r="Y159" s="3">
        <v>2937</v>
      </c>
      <c r="Z159" s="3">
        <v>2937</v>
      </c>
    </row>
    <row r="160" spans="21:26">
      <c r="U160" s="3" t="s">
        <v>14421</v>
      </c>
      <c r="V160" s="3">
        <v>58</v>
      </c>
      <c r="W160" s="3">
        <v>90000</v>
      </c>
      <c r="X160" s="3">
        <v>12000</v>
      </c>
      <c r="Y160" s="3">
        <v>3000</v>
      </c>
      <c r="Z160" s="3">
        <v>3000</v>
      </c>
    </row>
    <row r="161" spans="21:26">
      <c r="U161" s="3" t="s">
        <v>14421</v>
      </c>
      <c r="V161" s="3">
        <v>59</v>
      </c>
      <c r="W161" s="3">
        <v>91875</v>
      </c>
      <c r="X161" s="3">
        <v>12250</v>
      </c>
      <c r="Y161" s="3">
        <v>3062</v>
      </c>
      <c r="Z161" s="3">
        <v>3062</v>
      </c>
    </row>
    <row r="162" spans="21:26">
      <c r="U162" s="3" t="s">
        <v>14421</v>
      </c>
      <c r="V162" s="3">
        <v>60</v>
      </c>
      <c r="W162" s="3">
        <v>93750</v>
      </c>
      <c r="X162" s="3">
        <v>12500</v>
      </c>
      <c r="Y162" s="3">
        <v>3125</v>
      </c>
      <c r="Z162" s="3">
        <v>3125</v>
      </c>
    </row>
    <row r="163" spans="21:26">
      <c r="U163" s="3" t="s">
        <v>14421</v>
      </c>
      <c r="V163" s="3">
        <v>61</v>
      </c>
      <c r="W163" s="3">
        <v>95750</v>
      </c>
      <c r="X163" s="3">
        <v>12766</v>
      </c>
      <c r="Y163" s="3">
        <v>3191</v>
      </c>
      <c r="Z163" s="3">
        <v>3191</v>
      </c>
    </row>
    <row r="164" spans="21:26">
      <c r="U164" s="3" t="s">
        <v>14421</v>
      </c>
      <c r="V164" s="3">
        <v>62</v>
      </c>
      <c r="W164" s="3">
        <v>97750</v>
      </c>
      <c r="X164" s="3">
        <v>13033</v>
      </c>
      <c r="Y164" s="3">
        <v>3258</v>
      </c>
      <c r="Z164" s="3">
        <v>3258</v>
      </c>
    </row>
    <row r="165" spans="21:26">
      <c r="U165" s="3" t="s">
        <v>14421</v>
      </c>
      <c r="V165" s="3">
        <v>63</v>
      </c>
      <c r="W165" s="3">
        <v>99750</v>
      </c>
      <c r="X165" s="3">
        <v>13300</v>
      </c>
      <c r="Y165" s="3">
        <v>3325</v>
      </c>
      <c r="Z165" s="3">
        <v>3325</v>
      </c>
    </row>
    <row r="166" spans="21:26">
      <c r="U166" s="3" t="s">
        <v>14421</v>
      </c>
      <c r="V166" s="3">
        <v>64</v>
      </c>
      <c r="W166" s="3">
        <v>101750</v>
      </c>
      <c r="X166" s="3">
        <v>13566</v>
      </c>
      <c r="Y166" s="3">
        <v>3391</v>
      </c>
      <c r="Z166" s="3">
        <v>3391</v>
      </c>
    </row>
    <row r="167" spans="21:26">
      <c r="U167" s="3" t="s">
        <v>14421</v>
      </c>
      <c r="V167" s="3">
        <v>65</v>
      </c>
      <c r="W167" s="3">
        <v>103750</v>
      </c>
      <c r="X167" s="3">
        <v>13833</v>
      </c>
      <c r="Y167" s="3">
        <v>3458</v>
      </c>
      <c r="Z167" s="3">
        <v>3458</v>
      </c>
    </row>
    <row r="168" spans="21:26">
      <c r="U168" s="3" t="s">
        <v>14421</v>
      </c>
      <c r="V168" s="3">
        <v>66</v>
      </c>
      <c r="W168" s="3">
        <v>105750</v>
      </c>
      <c r="X168" s="3">
        <v>14100</v>
      </c>
      <c r="Y168" s="3">
        <v>3525</v>
      </c>
      <c r="Z168" s="3">
        <v>3525</v>
      </c>
    </row>
    <row r="169" spans="21:26">
      <c r="U169" s="3" t="s">
        <v>14421</v>
      </c>
      <c r="V169" s="3">
        <v>67</v>
      </c>
      <c r="W169" s="3">
        <v>107750</v>
      </c>
      <c r="X169" s="3">
        <v>14366</v>
      </c>
      <c r="Y169" s="3">
        <v>3591</v>
      </c>
      <c r="Z169" s="3">
        <v>3591</v>
      </c>
    </row>
    <row r="170" spans="21:26">
      <c r="U170" s="3" t="s">
        <v>14421</v>
      </c>
      <c r="V170" s="3">
        <v>68</v>
      </c>
      <c r="W170" s="3">
        <v>109750</v>
      </c>
      <c r="X170" s="3">
        <v>14633</v>
      </c>
      <c r="Y170" s="3">
        <v>3658</v>
      </c>
      <c r="Z170" s="3">
        <v>3658</v>
      </c>
    </row>
    <row r="171" spans="21:26">
      <c r="U171" s="3" t="s">
        <v>14421</v>
      </c>
      <c r="V171" s="3">
        <v>69</v>
      </c>
      <c r="W171" s="3">
        <v>111750</v>
      </c>
      <c r="X171" s="3">
        <v>14900</v>
      </c>
      <c r="Y171" s="3">
        <v>3725</v>
      </c>
      <c r="Z171" s="3">
        <v>3725</v>
      </c>
    </row>
    <row r="172" spans="21:26">
      <c r="U172" s="3" t="s">
        <v>14421</v>
      </c>
      <c r="V172" s="3">
        <v>70</v>
      </c>
      <c r="W172" s="3">
        <v>113750</v>
      </c>
      <c r="X172" s="3">
        <v>15166</v>
      </c>
      <c r="Y172" s="3">
        <v>3791</v>
      </c>
      <c r="Z172" s="3">
        <v>3791</v>
      </c>
    </row>
    <row r="173" spans="21:26">
      <c r="U173" s="3" t="s">
        <v>14421</v>
      </c>
      <c r="V173" s="3">
        <v>71</v>
      </c>
      <c r="W173" s="3">
        <v>115875</v>
      </c>
      <c r="X173" s="3">
        <v>15450</v>
      </c>
      <c r="Y173" s="3">
        <v>3862</v>
      </c>
      <c r="Z173" s="3">
        <v>3862</v>
      </c>
    </row>
    <row r="174" spans="21:26">
      <c r="U174" s="3" t="s">
        <v>14421</v>
      </c>
      <c r="V174" s="3">
        <v>72</v>
      </c>
      <c r="W174" s="3">
        <v>118000</v>
      </c>
      <c r="X174" s="3">
        <v>15733</v>
      </c>
      <c r="Y174" s="3">
        <v>3933</v>
      </c>
      <c r="Z174" s="3">
        <v>3933</v>
      </c>
    </row>
    <row r="175" spans="21:26">
      <c r="U175" s="3" t="s">
        <v>14421</v>
      </c>
      <c r="V175" s="3">
        <v>73</v>
      </c>
      <c r="W175" s="3">
        <v>120125</v>
      </c>
      <c r="X175" s="3">
        <v>16016</v>
      </c>
      <c r="Y175" s="3">
        <v>4004</v>
      </c>
      <c r="Z175" s="3">
        <v>4004</v>
      </c>
    </row>
    <row r="176" spans="21:26">
      <c r="U176" s="3" t="s">
        <v>14421</v>
      </c>
      <c r="V176" s="3">
        <v>74</v>
      </c>
      <c r="W176" s="3">
        <v>122250</v>
      </c>
      <c r="X176" s="3">
        <v>16300</v>
      </c>
      <c r="Y176" s="3">
        <v>4075</v>
      </c>
      <c r="Z176" s="3">
        <v>4075</v>
      </c>
    </row>
    <row r="177" spans="21:26">
      <c r="U177" s="3" t="s">
        <v>14421</v>
      </c>
      <c r="V177" s="3">
        <v>75</v>
      </c>
      <c r="W177" s="3">
        <v>124375</v>
      </c>
      <c r="X177" s="3">
        <v>16583</v>
      </c>
      <c r="Y177" s="3">
        <v>4145</v>
      </c>
      <c r="Z177" s="3">
        <v>4145</v>
      </c>
    </row>
    <row r="178" spans="21:26">
      <c r="U178" s="3" t="s">
        <v>14421</v>
      </c>
      <c r="V178" s="3">
        <v>76</v>
      </c>
      <c r="W178" s="3">
        <v>126500</v>
      </c>
      <c r="X178" s="3">
        <v>16866</v>
      </c>
      <c r="Y178" s="3">
        <v>4216</v>
      </c>
      <c r="Z178" s="3">
        <v>4216</v>
      </c>
    </row>
    <row r="179" spans="21:26">
      <c r="U179" s="3" t="s">
        <v>14421</v>
      </c>
      <c r="V179" s="3">
        <v>77</v>
      </c>
      <c r="W179" s="3">
        <v>128625</v>
      </c>
      <c r="X179" s="3">
        <v>17150</v>
      </c>
      <c r="Y179" s="3">
        <v>4287</v>
      </c>
      <c r="Z179" s="3">
        <v>4287</v>
      </c>
    </row>
    <row r="180" spans="21:26">
      <c r="U180" s="3" t="s">
        <v>14421</v>
      </c>
      <c r="V180" s="3">
        <v>78</v>
      </c>
      <c r="W180" s="3">
        <v>130750</v>
      </c>
      <c r="X180" s="3">
        <v>17433</v>
      </c>
      <c r="Y180" s="3">
        <v>4358</v>
      </c>
      <c r="Z180" s="3">
        <v>4358</v>
      </c>
    </row>
    <row r="181" spans="21:26">
      <c r="U181" s="3" t="s">
        <v>14421</v>
      </c>
      <c r="V181" s="3">
        <v>79</v>
      </c>
      <c r="W181" s="3">
        <v>132875</v>
      </c>
      <c r="X181" s="3">
        <v>17716</v>
      </c>
      <c r="Y181" s="3">
        <v>4429</v>
      </c>
      <c r="Z181" s="3">
        <v>4429</v>
      </c>
    </row>
    <row r="182" spans="21:26">
      <c r="U182" s="3" t="s">
        <v>14421</v>
      </c>
      <c r="V182" s="3">
        <v>80</v>
      </c>
      <c r="W182" s="3">
        <v>135000</v>
      </c>
      <c r="X182" s="3">
        <v>18000</v>
      </c>
      <c r="Y182" s="3">
        <v>4500</v>
      </c>
      <c r="Z182" s="3">
        <v>4500</v>
      </c>
    </row>
    <row r="183" spans="21:26">
      <c r="U183" s="3" t="s">
        <v>14421</v>
      </c>
      <c r="V183" s="3">
        <v>81</v>
      </c>
      <c r="W183" s="3">
        <v>137250</v>
      </c>
      <c r="X183" s="3">
        <v>18300</v>
      </c>
      <c r="Y183" s="3">
        <v>4575</v>
      </c>
      <c r="Z183" s="3">
        <v>4575</v>
      </c>
    </row>
    <row r="184" spans="21:26">
      <c r="U184" s="3" t="s">
        <v>14421</v>
      </c>
      <c r="V184" s="3">
        <v>82</v>
      </c>
      <c r="W184" s="3">
        <v>139500</v>
      </c>
      <c r="X184" s="3">
        <v>18600</v>
      </c>
      <c r="Y184" s="3">
        <v>4650</v>
      </c>
      <c r="Z184" s="3">
        <v>4650</v>
      </c>
    </row>
    <row r="185" spans="21:26">
      <c r="U185" s="3" t="s">
        <v>14421</v>
      </c>
      <c r="V185" s="3">
        <v>83</v>
      </c>
      <c r="W185" s="3">
        <v>141750</v>
      </c>
      <c r="X185" s="3">
        <v>18900</v>
      </c>
      <c r="Y185" s="3">
        <v>4725</v>
      </c>
      <c r="Z185" s="3">
        <v>4725</v>
      </c>
    </row>
    <row r="186" spans="21:26">
      <c r="U186" s="3" t="s">
        <v>14421</v>
      </c>
      <c r="V186" s="3">
        <v>84</v>
      </c>
      <c r="W186" s="3">
        <v>144000</v>
      </c>
      <c r="X186" s="3">
        <v>19200</v>
      </c>
      <c r="Y186" s="3">
        <v>4800</v>
      </c>
      <c r="Z186" s="3">
        <v>4800</v>
      </c>
    </row>
    <row r="187" spans="21:26">
      <c r="U187" s="3" t="s">
        <v>14421</v>
      </c>
      <c r="V187" s="3">
        <v>85</v>
      </c>
      <c r="W187" s="3">
        <v>146250</v>
      </c>
      <c r="X187" s="3">
        <v>19500</v>
      </c>
      <c r="Y187" s="3">
        <v>4875</v>
      </c>
      <c r="Z187" s="3">
        <v>4875</v>
      </c>
    </row>
    <row r="188" spans="21:26">
      <c r="U188" s="3" t="s">
        <v>14421</v>
      </c>
      <c r="V188" s="3">
        <v>86</v>
      </c>
      <c r="W188" s="3">
        <v>148500</v>
      </c>
      <c r="X188" s="3">
        <v>19800</v>
      </c>
      <c r="Y188" s="3">
        <v>4950</v>
      </c>
      <c r="Z188" s="3">
        <v>4950</v>
      </c>
    </row>
    <row r="189" spans="21:26">
      <c r="U189" s="3" t="s">
        <v>14421</v>
      </c>
      <c r="V189" s="3">
        <v>87</v>
      </c>
      <c r="W189" s="3">
        <v>150750</v>
      </c>
      <c r="X189" s="3">
        <v>20100</v>
      </c>
      <c r="Y189" s="3">
        <v>5025</v>
      </c>
      <c r="Z189" s="3">
        <v>5025</v>
      </c>
    </row>
    <row r="190" spans="21:26">
      <c r="U190" s="3" t="s">
        <v>14421</v>
      </c>
      <c r="V190" s="3">
        <v>88</v>
      </c>
      <c r="W190" s="3">
        <v>153000</v>
      </c>
      <c r="X190" s="3">
        <v>20400</v>
      </c>
      <c r="Y190" s="3">
        <v>5100</v>
      </c>
      <c r="Z190" s="3">
        <v>5100</v>
      </c>
    </row>
    <row r="191" spans="21:26">
      <c r="U191" s="3" t="s">
        <v>14421</v>
      </c>
      <c r="V191" s="3">
        <v>89</v>
      </c>
      <c r="W191" s="3">
        <v>155250</v>
      </c>
      <c r="X191" s="3">
        <v>20700</v>
      </c>
      <c r="Y191" s="3">
        <v>5175</v>
      </c>
      <c r="Z191" s="3">
        <v>5175</v>
      </c>
    </row>
    <row r="192" spans="21:26">
      <c r="U192" s="3" t="s">
        <v>14421</v>
      </c>
      <c r="V192" s="3">
        <v>90</v>
      </c>
      <c r="W192" s="3">
        <v>157500</v>
      </c>
      <c r="X192" s="3">
        <v>21000</v>
      </c>
      <c r="Y192" s="3">
        <v>5250</v>
      </c>
      <c r="Z192" s="3">
        <v>5250</v>
      </c>
    </row>
    <row r="193" spans="21:26">
      <c r="U193" s="3" t="s">
        <v>14421</v>
      </c>
      <c r="V193" s="3">
        <v>91</v>
      </c>
      <c r="W193" s="3">
        <v>159875</v>
      </c>
      <c r="X193" s="3">
        <v>21316</v>
      </c>
      <c r="Y193" s="3">
        <v>5329</v>
      </c>
      <c r="Z193" s="3">
        <v>5329</v>
      </c>
    </row>
    <row r="194" spans="21:26">
      <c r="U194" s="3" t="s">
        <v>14421</v>
      </c>
      <c r="V194" s="3">
        <v>92</v>
      </c>
      <c r="W194" s="3">
        <v>162250</v>
      </c>
      <c r="X194" s="3">
        <v>21633</v>
      </c>
      <c r="Y194" s="3">
        <v>5408</v>
      </c>
      <c r="Z194" s="3">
        <v>5408</v>
      </c>
    </row>
    <row r="195" spans="21:26">
      <c r="U195" s="3" t="s">
        <v>14421</v>
      </c>
      <c r="V195" s="3">
        <v>93</v>
      </c>
      <c r="W195" s="3">
        <v>164625</v>
      </c>
      <c r="X195" s="3">
        <v>21950</v>
      </c>
      <c r="Y195" s="3">
        <v>5487</v>
      </c>
      <c r="Z195" s="3">
        <v>5487</v>
      </c>
    </row>
    <row r="196" spans="21:26">
      <c r="U196" s="3" t="s">
        <v>14421</v>
      </c>
      <c r="V196" s="3">
        <v>94</v>
      </c>
      <c r="W196" s="3">
        <v>167000</v>
      </c>
      <c r="X196" s="3">
        <v>22266</v>
      </c>
      <c r="Y196" s="3">
        <v>5566</v>
      </c>
      <c r="Z196" s="3">
        <v>5566</v>
      </c>
    </row>
    <row r="197" spans="21:26">
      <c r="U197" s="3" t="s">
        <v>14421</v>
      </c>
      <c r="V197" s="3">
        <v>95</v>
      </c>
      <c r="W197" s="3">
        <v>169375</v>
      </c>
      <c r="X197" s="3">
        <v>22583</v>
      </c>
      <c r="Y197" s="3">
        <v>5645</v>
      </c>
      <c r="Z197" s="3">
        <v>5645</v>
      </c>
    </row>
    <row r="198" spans="21:26">
      <c r="U198" s="3" t="s">
        <v>14421</v>
      </c>
      <c r="V198" s="3">
        <v>96</v>
      </c>
      <c r="W198" s="3">
        <v>171750</v>
      </c>
      <c r="X198" s="3">
        <v>22900</v>
      </c>
      <c r="Y198" s="3">
        <v>5725</v>
      </c>
      <c r="Z198" s="3">
        <v>5725</v>
      </c>
    </row>
    <row r="199" spans="21:26">
      <c r="U199" s="3" t="s">
        <v>14421</v>
      </c>
      <c r="V199" s="3">
        <v>97</v>
      </c>
      <c r="W199" s="3">
        <v>174125</v>
      </c>
      <c r="X199" s="3">
        <v>23216</v>
      </c>
      <c r="Y199" s="3">
        <v>5804</v>
      </c>
      <c r="Z199" s="3">
        <v>5804</v>
      </c>
    </row>
    <row r="200" spans="21:26">
      <c r="U200" s="3" t="s">
        <v>14421</v>
      </c>
      <c r="V200" s="3">
        <v>98</v>
      </c>
      <c r="W200" s="3">
        <v>176500</v>
      </c>
      <c r="X200" s="3">
        <v>23533</v>
      </c>
      <c r="Y200" s="3">
        <v>5883</v>
      </c>
      <c r="Z200" s="3">
        <v>5883</v>
      </c>
    </row>
    <row r="201" spans="21:26">
      <c r="U201" s="3" t="s">
        <v>14421</v>
      </c>
      <c r="V201" s="3">
        <v>99</v>
      </c>
      <c r="W201" s="3">
        <v>178875</v>
      </c>
      <c r="X201" s="3">
        <v>23850</v>
      </c>
      <c r="Y201" s="3">
        <v>5962</v>
      </c>
      <c r="Z201" s="3">
        <v>5962</v>
      </c>
    </row>
    <row r="202" spans="21:26">
      <c r="U202" s="3" t="s">
        <v>14421</v>
      </c>
      <c r="V202" s="3">
        <v>100</v>
      </c>
      <c r="W202" s="3">
        <v>181250</v>
      </c>
      <c r="X202" s="3">
        <v>24166</v>
      </c>
      <c r="Y202" s="3">
        <v>6041</v>
      </c>
      <c r="Z202" s="3">
        <v>6041</v>
      </c>
    </row>
    <row r="203" spans="21:26">
      <c r="U203" s="3" t="s">
        <v>14422</v>
      </c>
      <c r="V203" s="3">
        <v>1</v>
      </c>
      <c r="W203" s="3">
        <v>3500</v>
      </c>
      <c r="X203" s="3">
        <v>69</v>
      </c>
      <c r="Y203" s="3">
        <v>13</v>
      </c>
      <c r="Z203" s="3">
        <v>13</v>
      </c>
    </row>
    <row r="204" spans="21:26">
      <c r="U204" s="3" t="s">
        <v>14422</v>
      </c>
      <c r="V204" s="3">
        <v>2</v>
      </c>
      <c r="W204" s="3">
        <v>7000</v>
      </c>
      <c r="X204" s="3">
        <v>138</v>
      </c>
      <c r="Y204" s="3">
        <v>27</v>
      </c>
      <c r="Z204" s="3">
        <v>27</v>
      </c>
    </row>
    <row r="205" spans="21:26">
      <c r="U205" s="3" t="s">
        <v>14422</v>
      </c>
      <c r="V205" s="3">
        <v>3</v>
      </c>
      <c r="W205" s="3">
        <v>10500</v>
      </c>
      <c r="X205" s="3">
        <v>208</v>
      </c>
      <c r="Y205" s="3">
        <v>41</v>
      </c>
      <c r="Z205" s="3">
        <v>41</v>
      </c>
    </row>
    <row r="206" spans="21:26">
      <c r="U206" s="3" t="s">
        <v>14422</v>
      </c>
      <c r="V206" s="3">
        <v>4</v>
      </c>
      <c r="W206" s="3">
        <v>14000</v>
      </c>
      <c r="X206" s="3">
        <v>277</v>
      </c>
      <c r="Y206" s="3">
        <v>55</v>
      </c>
      <c r="Z206" s="3">
        <v>55</v>
      </c>
    </row>
    <row r="207" spans="21:26">
      <c r="U207" s="3" t="s">
        <v>14422</v>
      </c>
      <c r="V207" s="3">
        <v>5</v>
      </c>
      <c r="W207" s="3">
        <v>17500</v>
      </c>
      <c r="X207" s="3">
        <v>347</v>
      </c>
      <c r="Y207" s="3">
        <v>69</v>
      </c>
      <c r="Z207" s="3">
        <v>69</v>
      </c>
    </row>
    <row r="208" spans="21:26">
      <c r="U208" s="3" t="s">
        <v>14422</v>
      </c>
      <c r="V208" s="3">
        <v>6</v>
      </c>
      <c r="W208" s="3">
        <v>21000</v>
      </c>
      <c r="X208" s="3">
        <v>416</v>
      </c>
      <c r="Y208" s="3">
        <v>83</v>
      </c>
      <c r="Z208" s="3">
        <v>83</v>
      </c>
    </row>
    <row r="209" spans="21:26">
      <c r="U209" s="3" t="s">
        <v>14422</v>
      </c>
      <c r="V209" s="3">
        <v>7</v>
      </c>
      <c r="W209" s="3">
        <v>24500</v>
      </c>
      <c r="X209" s="3">
        <v>486</v>
      </c>
      <c r="Y209" s="3">
        <v>97</v>
      </c>
      <c r="Z209" s="3">
        <v>97</v>
      </c>
    </row>
    <row r="210" spans="21:26">
      <c r="U210" s="3" t="s">
        <v>14422</v>
      </c>
      <c r="V210" s="3">
        <v>8</v>
      </c>
      <c r="W210" s="3">
        <v>28000</v>
      </c>
      <c r="X210" s="3">
        <v>555</v>
      </c>
      <c r="Y210" s="3">
        <v>111</v>
      </c>
      <c r="Z210" s="3">
        <v>111</v>
      </c>
    </row>
    <row r="211" spans="21:26">
      <c r="U211" s="3" t="s">
        <v>14422</v>
      </c>
      <c r="V211" s="3">
        <v>9</v>
      </c>
      <c r="W211" s="3">
        <v>31500</v>
      </c>
      <c r="X211" s="3">
        <v>625</v>
      </c>
      <c r="Y211" s="3">
        <v>125</v>
      </c>
      <c r="Z211" s="3">
        <v>125</v>
      </c>
    </row>
    <row r="212" spans="21:26">
      <c r="U212" s="3" t="s">
        <v>14422</v>
      </c>
      <c r="V212" s="3">
        <v>10</v>
      </c>
      <c r="W212" s="3">
        <v>35000</v>
      </c>
      <c r="X212" s="3">
        <v>694</v>
      </c>
      <c r="Y212" s="3">
        <v>138</v>
      </c>
      <c r="Z212" s="3">
        <v>138</v>
      </c>
    </row>
    <row r="213" spans="21:26">
      <c r="U213" s="3" t="s">
        <v>14422</v>
      </c>
      <c r="V213" s="3">
        <v>11</v>
      </c>
      <c r="W213" s="3">
        <v>38850</v>
      </c>
      <c r="X213" s="3">
        <v>770</v>
      </c>
      <c r="Y213" s="3">
        <v>154</v>
      </c>
      <c r="Z213" s="3">
        <v>154</v>
      </c>
    </row>
    <row r="214" spans="21:26">
      <c r="U214" s="3" t="s">
        <v>14422</v>
      </c>
      <c r="V214" s="3">
        <v>12</v>
      </c>
      <c r="W214" s="3">
        <v>42700</v>
      </c>
      <c r="X214" s="3">
        <v>847</v>
      </c>
      <c r="Y214" s="3">
        <v>169</v>
      </c>
      <c r="Z214" s="3">
        <v>169</v>
      </c>
    </row>
    <row r="215" spans="21:26">
      <c r="U215" s="3" t="s">
        <v>14422</v>
      </c>
      <c r="V215" s="3">
        <v>13</v>
      </c>
      <c r="W215" s="3">
        <v>46550</v>
      </c>
      <c r="X215" s="3">
        <v>923</v>
      </c>
      <c r="Y215" s="3">
        <v>184</v>
      </c>
      <c r="Z215" s="3">
        <v>184</v>
      </c>
    </row>
    <row r="216" spans="21:26">
      <c r="U216" s="3" t="s">
        <v>14422</v>
      </c>
      <c r="V216" s="3">
        <v>14</v>
      </c>
      <c r="W216" s="3">
        <v>50400</v>
      </c>
      <c r="X216" s="3">
        <v>1000</v>
      </c>
      <c r="Y216" s="3">
        <v>200</v>
      </c>
      <c r="Z216" s="3">
        <v>200</v>
      </c>
    </row>
    <row r="217" spans="21:26">
      <c r="U217" s="3" t="s">
        <v>14422</v>
      </c>
      <c r="V217" s="3">
        <v>15</v>
      </c>
      <c r="W217" s="3">
        <v>54250</v>
      </c>
      <c r="X217" s="3">
        <v>1076</v>
      </c>
      <c r="Y217" s="3">
        <v>215</v>
      </c>
      <c r="Z217" s="3">
        <v>215</v>
      </c>
    </row>
    <row r="218" spans="21:26">
      <c r="U218" s="3" t="s">
        <v>14422</v>
      </c>
      <c r="V218" s="3">
        <v>16</v>
      </c>
      <c r="W218" s="3">
        <v>58100</v>
      </c>
      <c r="X218" s="3">
        <v>1152</v>
      </c>
      <c r="Y218" s="3">
        <v>230</v>
      </c>
      <c r="Z218" s="3">
        <v>230</v>
      </c>
    </row>
    <row r="219" spans="21:26">
      <c r="U219" s="3" t="s">
        <v>14422</v>
      </c>
      <c r="V219" s="3">
        <v>17</v>
      </c>
      <c r="W219" s="3">
        <v>61950</v>
      </c>
      <c r="X219" s="3">
        <v>1229</v>
      </c>
      <c r="Y219" s="3">
        <v>245</v>
      </c>
      <c r="Z219" s="3">
        <v>245</v>
      </c>
    </row>
    <row r="220" spans="21:26">
      <c r="U220" s="3" t="s">
        <v>14422</v>
      </c>
      <c r="V220" s="3">
        <v>18</v>
      </c>
      <c r="W220" s="3">
        <v>65800</v>
      </c>
      <c r="X220" s="3">
        <v>1305</v>
      </c>
      <c r="Y220" s="3">
        <v>261</v>
      </c>
      <c r="Z220" s="3">
        <v>261</v>
      </c>
    </row>
    <row r="221" spans="21:26">
      <c r="U221" s="3" t="s">
        <v>14422</v>
      </c>
      <c r="V221" s="3">
        <v>19</v>
      </c>
      <c r="W221" s="3">
        <v>69650</v>
      </c>
      <c r="X221" s="3">
        <v>1381</v>
      </c>
      <c r="Y221" s="3">
        <v>276</v>
      </c>
      <c r="Z221" s="3">
        <v>276</v>
      </c>
    </row>
    <row r="222" spans="21:26">
      <c r="U222" s="3" t="s">
        <v>14422</v>
      </c>
      <c r="V222" s="3">
        <v>20</v>
      </c>
      <c r="W222" s="3">
        <v>73500</v>
      </c>
      <c r="X222" s="3">
        <v>1458</v>
      </c>
      <c r="Y222" s="3">
        <v>291</v>
      </c>
      <c r="Z222" s="3">
        <v>291</v>
      </c>
    </row>
    <row r="223" spans="21:26">
      <c r="U223" s="3" t="s">
        <v>14422</v>
      </c>
      <c r="V223" s="3">
        <v>21</v>
      </c>
      <c r="W223" s="3">
        <v>77700</v>
      </c>
      <c r="X223" s="3">
        <v>1541</v>
      </c>
      <c r="Y223" s="3">
        <v>308</v>
      </c>
      <c r="Z223" s="3">
        <v>308</v>
      </c>
    </row>
    <row r="224" spans="21:26">
      <c r="U224" s="3" t="s">
        <v>14422</v>
      </c>
      <c r="V224" s="3">
        <v>22</v>
      </c>
      <c r="W224" s="3">
        <v>81900</v>
      </c>
      <c r="X224" s="3">
        <v>1625</v>
      </c>
      <c r="Y224" s="3">
        <v>325</v>
      </c>
      <c r="Z224" s="3">
        <v>325</v>
      </c>
    </row>
    <row r="225" spans="21:26">
      <c r="U225" s="3" t="s">
        <v>14422</v>
      </c>
      <c r="V225" s="3">
        <v>23</v>
      </c>
      <c r="W225" s="3">
        <v>86100</v>
      </c>
      <c r="X225" s="3">
        <v>1708</v>
      </c>
      <c r="Y225" s="3">
        <v>341</v>
      </c>
      <c r="Z225" s="3">
        <v>341</v>
      </c>
    </row>
    <row r="226" spans="21:26">
      <c r="U226" s="3" t="s">
        <v>14422</v>
      </c>
      <c r="V226" s="3">
        <v>24</v>
      </c>
      <c r="W226" s="3">
        <v>90300</v>
      </c>
      <c r="X226" s="3">
        <v>1791</v>
      </c>
      <c r="Y226" s="3">
        <v>358</v>
      </c>
      <c r="Z226" s="3">
        <v>358</v>
      </c>
    </row>
    <row r="227" spans="21:26">
      <c r="U227" s="3" t="s">
        <v>14422</v>
      </c>
      <c r="V227" s="3">
        <v>25</v>
      </c>
      <c r="W227" s="3">
        <v>94500</v>
      </c>
      <c r="X227" s="3">
        <v>1875</v>
      </c>
      <c r="Y227" s="3">
        <v>375</v>
      </c>
      <c r="Z227" s="3">
        <v>375</v>
      </c>
    </row>
    <row r="228" spans="21:26">
      <c r="U228" s="3" t="s">
        <v>14422</v>
      </c>
      <c r="V228" s="3">
        <v>26</v>
      </c>
      <c r="W228" s="3">
        <v>98700</v>
      </c>
      <c r="X228" s="3">
        <v>1958</v>
      </c>
      <c r="Y228" s="3">
        <v>391</v>
      </c>
      <c r="Z228" s="3">
        <v>391</v>
      </c>
    </row>
    <row r="229" spans="21:26">
      <c r="U229" s="3" t="s">
        <v>14422</v>
      </c>
      <c r="V229" s="3">
        <v>27</v>
      </c>
      <c r="W229" s="3">
        <v>102900</v>
      </c>
      <c r="X229" s="3">
        <v>2041</v>
      </c>
      <c r="Y229" s="3">
        <v>408</v>
      </c>
      <c r="Z229" s="3">
        <v>408</v>
      </c>
    </row>
    <row r="230" spans="21:26">
      <c r="U230" s="3" t="s">
        <v>14422</v>
      </c>
      <c r="V230" s="3">
        <v>28</v>
      </c>
      <c r="W230" s="3">
        <v>107100</v>
      </c>
      <c r="X230" s="3">
        <v>2125</v>
      </c>
      <c r="Y230" s="3">
        <v>425</v>
      </c>
      <c r="Z230" s="3">
        <v>425</v>
      </c>
    </row>
    <row r="231" spans="21:26">
      <c r="U231" s="3" t="s">
        <v>14422</v>
      </c>
      <c r="V231" s="3">
        <v>29</v>
      </c>
      <c r="W231" s="3">
        <v>111300</v>
      </c>
      <c r="X231" s="3">
        <v>2208</v>
      </c>
      <c r="Y231" s="3">
        <v>441</v>
      </c>
      <c r="Z231" s="3">
        <v>441</v>
      </c>
    </row>
    <row r="232" spans="21:26">
      <c r="U232" s="3" t="s">
        <v>14422</v>
      </c>
      <c r="V232" s="3">
        <v>30</v>
      </c>
      <c r="W232" s="3">
        <v>115500</v>
      </c>
      <c r="X232" s="3">
        <v>2291</v>
      </c>
      <c r="Y232" s="3">
        <v>458</v>
      </c>
      <c r="Z232" s="3">
        <v>458</v>
      </c>
    </row>
    <row r="233" spans="21:26">
      <c r="U233" s="3" t="s">
        <v>14422</v>
      </c>
      <c r="V233" s="3">
        <v>31</v>
      </c>
      <c r="W233" s="3">
        <v>120050</v>
      </c>
      <c r="X233" s="3">
        <v>2381</v>
      </c>
      <c r="Y233" s="3">
        <v>476</v>
      </c>
      <c r="Z233" s="3">
        <v>476</v>
      </c>
    </row>
    <row r="234" spans="21:26">
      <c r="U234" s="3" t="s">
        <v>14422</v>
      </c>
      <c r="V234" s="3">
        <v>32</v>
      </c>
      <c r="W234" s="3">
        <v>124600</v>
      </c>
      <c r="X234" s="3">
        <v>2472</v>
      </c>
      <c r="Y234" s="3">
        <v>494</v>
      </c>
      <c r="Z234" s="3">
        <v>494</v>
      </c>
    </row>
    <row r="235" spans="21:26">
      <c r="U235" s="3" t="s">
        <v>14422</v>
      </c>
      <c r="V235" s="3">
        <v>33</v>
      </c>
      <c r="W235" s="3">
        <v>129150</v>
      </c>
      <c r="X235" s="3">
        <v>2562</v>
      </c>
      <c r="Y235" s="3">
        <v>512</v>
      </c>
      <c r="Z235" s="3">
        <v>512</v>
      </c>
    </row>
    <row r="236" spans="21:26">
      <c r="U236" s="3" t="s">
        <v>14422</v>
      </c>
      <c r="V236" s="3">
        <v>34</v>
      </c>
      <c r="W236" s="3">
        <v>133700</v>
      </c>
      <c r="X236" s="3">
        <v>2652</v>
      </c>
      <c r="Y236" s="3">
        <v>530</v>
      </c>
      <c r="Z236" s="3">
        <v>530</v>
      </c>
    </row>
    <row r="237" spans="21:26">
      <c r="U237" s="3" t="s">
        <v>14422</v>
      </c>
      <c r="V237" s="3">
        <v>35</v>
      </c>
      <c r="W237" s="3">
        <v>138250</v>
      </c>
      <c r="X237" s="3">
        <v>2743</v>
      </c>
      <c r="Y237" s="3">
        <v>548</v>
      </c>
      <c r="Z237" s="3">
        <v>548</v>
      </c>
    </row>
    <row r="238" spans="21:26">
      <c r="U238" s="3" t="s">
        <v>14422</v>
      </c>
      <c r="V238" s="3">
        <v>36</v>
      </c>
      <c r="W238" s="3">
        <v>142800</v>
      </c>
      <c r="X238" s="3">
        <v>2833</v>
      </c>
      <c r="Y238" s="3">
        <v>566</v>
      </c>
      <c r="Z238" s="3">
        <v>566</v>
      </c>
    </row>
    <row r="239" spans="21:26">
      <c r="U239" s="3" t="s">
        <v>14422</v>
      </c>
      <c r="V239" s="3">
        <v>37</v>
      </c>
      <c r="W239" s="3">
        <v>147350</v>
      </c>
      <c r="X239" s="3">
        <v>2923</v>
      </c>
      <c r="Y239" s="3">
        <v>584</v>
      </c>
      <c r="Z239" s="3">
        <v>584</v>
      </c>
    </row>
    <row r="240" spans="21:26">
      <c r="U240" s="3" t="s">
        <v>14422</v>
      </c>
      <c r="V240" s="3">
        <v>38</v>
      </c>
      <c r="W240" s="3">
        <v>151900</v>
      </c>
      <c r="X240" s="3">
        <v>3013</v>
      </c>
      <c r="Y240" s="3">
        <v>602</v>
      </c>
      <c r="Z240" s="3">
        <v>602</v>
      </c>
    </row>
    <row r="241" spans="21:26">
      <c r="U241" s="3" t="s">
        <v>14422</v>
      </c>
      <c r="V241" s="3">
        <v>39</v>
      </c>
      <c r="W241" s="3">
        <v>156450</v>
      </c>
      <c r="X241" s="3">
        <v>3104</v>
      </c>
      <c r="Y241" s="3">
        <v>620</v>
      </c>
      <c r="Z241" s="3">
        <v>620</v>
      </c>
    </row>
    <row r="242" spans="21:26">
      <c r="U242" s="3" t="s">
        <v>14422</v>
      </c>
      <c r="V242" s="3">
        <v>40</v>
      </c>
      <c r="W242" s="3">
        <v>161000</v>
      </c>
      <c r="X242" s="3">
        <v>3194</v>
      </c>
      <c r="Y242" s="3">
        <v>638</v>
      </c>
      <c r="Z242" s="3">
        <v>638</v>
      </c>
    </row>
    <row r="243" spans="21:26">
      <c r="U243" s="3" t="s">
        <v>14422</v>
      </c>
      <c r="V243" s="3">
        <v>41</v>
      </c>
      <c r="W243" s="3">
        <v>165900</v>
      </c>
      <c r="X243" s="3">
        <v>3291</v>
      </c>
      <c r="Y243" s="3">
        <v>658</v>
      </c>
      <c r="Z243" s="3">
        <v>658</v>
      </c>
    </row>
    <row r="244" spans="21:26">
      <c r="U244" s="3" t="s">
        <v>14422</v>
      </c>
      <c r="V244" s="3">
        <v>42</v>
      </c>
      <c r="W244" s="3">
        <v>170800</v>
      </c>
      <c r="X244" s="3">
        <v>3388</v>
      </c>
      <c r="Y244" s="3">
        <v>677</v>
      </c>
      <c r="Z244" s="3">
        <v>677</v>
      </c>
    </row>
    <row r="245" spans="21:26">
      <c r="U245" s="3" t="s">
        <v>14422</v>
      </c>
      <c r="V245" s="3">
        <v>43</v>
      </c>
      <c r="W245" s="3">
        <v>175700</v>
      </c>
      <c r="X245" s="3">
        <v>3486</v>
      </c>
      <c r="Y245" s="3">
        <v>697</v>
      </c>
      <c r="Z245" s="3">
        <v>697</v>
      </c>
    </row>
    <row r="246" spans="21:26">
      <c r="U246" s="3" t="s">
        <v>14422</v>
      </c>
      <c r="V246" s="3">
        <v>44</v>
      </c>
      <c r="W246" s="3">
        <v>180600</v>
      </c>
      <c r="X246" s="3">
        <v>3583</v>
      </c>
      <c r="Y246" s="3">
        <v>716</v>
      </c>
      <c r="Z246" s="3">
        <v>716</v>
      </c>
    </row>
    <row r="247" spans="21:26">
      <c r="U247" s="3" t="s">
        <v>14422</v>
      </c>
      <c r="V247" s="3">
        <v>45</v>
      </c>
      <c r="W247" s="3">
        <v>185500</v>
      </c>
      <c r="X247" s="3">
        <v>3680</v>
      </c>
      <c r="Y247" s="3">
        <v>736</v>
      </c>
      <c r="Z247" s="3">
        <v>736</v>
      </c>
    </row>
    <row r="248" spans="21:26">
      <c r="U248" s="3" t="s">
        <v>14422</v>
      </c>
      <c r="V248" s="3">
        <v>46</v>
      </c>
      <c r="W248" s="3">
        <v>190400</v>
      </c>
      <c r="X248" s="3">
        <v>3777</v>
      </c>
      <c r="Y248" s="3">
        <v>755</v>
      </c>
      <c r="Z248" s="3">
        <v>755</v>
      </c>
    </row>
    <row r="249" spans="21:26">
      <c r="U249" s="3" t="s">
        <v>14422</v>
      </c>
      <c r="V249" s="3">
        <v>47</v>
      </c>
      <c r="W249" s="3">
        <v>195300</v>
      </c>
      <c r="X249" s="3">
        <v>3875</v>
      </c>
      <c r="Y249" s="3">
        <v>775</v>
      </c>
      <c r="Z249" s="3">
        <v>775</v>
      </c>
    </row>
    <row r="250" spans="21:26">
      <c r="U250" s="3" t="s">
        <v>14422</v>
      </c>
      <c r="V250" s="3">
        <v>48</v>
      </c>
      <c r="W250" s="3">
        <v>200200</v>
      </c>
      <c r="X250" s="3">
        <v>3972</v>
      </c>
      <c r="Y250" s="3">
        <v>794</v>
      </c>
      <c r="Z250" s="3">
        <v>794</v>
      </c>
    </row>
    <row r="251" spans="21:26">
      <c r="U251" s="3" t="s">
        <v>14422</v>
      </c>
      <c r="V251" s="3">
        <v>49</v>
      </c>
      <c r="W251" s="3">
        <v>205100</v>
      </c>
      <c r="X251" s="3">
        <v>4069</v>
      </c>
      <c r="Y251" s="3">
        <v>813</v>
      </c>
      <c r="Z251" s="3">
        <v>813</v>
      </c>
    </row>
    <row r="252" spans="21:26">
      <c r="U252" s="3" t="s">
        <v>14422</v>
      </c>
      <c r="V252" s="3">
        <v>50</v>
      </c>
      <c r="W252" s="3">
        <v>210000</v>
      </c>
      <c r="X252" s="3">
        <v>4166</v>
      </c>
      <c r="Y252" s="3">
        <v>833</v>
      </c>
      <c r="Z252" s="3">
        <v>833</v>
      </c>
    </row>
    <row r="253" spans="21:26">
      <c r="U253" s="3" t="s">
        <v>14422</v>
      </c>
      <c r="V253" s="3">
        <v>51</v>
      </c>
      <c r="W253" s="3">
        <v>215250</v>
      </c>
      <c r="X253" s="3">
        <v>4270</v>
      </c>
      <c r="Y253" s="3">
        <v>854</v>
      </c>
      <c r="Z253" s="3">
        <v>854</v>
      </c>
    </row>
    <row r="254" spans="21:26">
      <c r="U254" s="3" t="s">
        <v>14422</v>
      </c>
      <c r="V254" s="3">
        <v>52</v>
      </c>
      <c r="W254" s="3">
        <v>220500</v>
      </c>
      <c r="X254" s="3">
        <v>4375</v>
      </c>
      <c r="Y254" s="3">
        <v>875</v>
      </c>
      <c r="Z254" s="3">
        <v>875</v>
      </c>
    </row>
    <row r="255" spans="21:26">
      <c r="U255" s="3" t="s">
        <v>14422</v>
      </c>
      <c r="V255" s="3">
        <v>53</v>
      </c>
      <c r="W255" s="3">
        <v>225750</v>
      </c>
      <c r="X255" s="3">
        <v>4479</v>
      </c>
      <c r="Y255" s="3">
        <v>895</v>
      </c>
      <c r="Z255" s="3">
        <v>895</v>
      </c>
    </row>
    <row r="256" spans="21:26">
      <c r="U256" s="3" t="s">
        <v>14422</v>
      </c>
      <c r="V256" s="3">
        <v>54</v>
      </c>
      <c r="W256" s="3">
        <v>231000</v>
      </c>
      <c r="X256" s="3">
        <v>4583</v>
      </c>
      <c r="Y256" s="3">
        <v>916</v>
      </c>
      <c r="Z256" s="3">
        <v>916</v>
      </c>
    </row>
    <row r="257" spans="21:26">
      <c r="U257" s="3" t="s">
        <v>14422</v>
      </c>
      <c r="V257" s="3">
        <v>55</v>
      </c>
      <c r="W257" s="3">
        <v>236250</v>
      </c>
      <c r="X257" s="3">
        <v>4687</v>
      </c>
      <c r="Y257" s="3">
        <v>937</v>
      </c>
      <c r="Z257" s="3">
        <v>937</v>
      </c>
    </row>
    <row r="258" spans="21:26">
      <c r="U258" s="3" t="s">
        <v>14422</v>
      </c>
      <c r="V258" s="3">
        <v>56</v>
      </c>
      <c r="W258" s="3">
        <v>241500</v>
      </c>
      <c r="X258" s="3">
        <v>4791</v>
      </c>
      <c r="Y258" s="3">
        <v>958</v>
      </c>
      <c r="Z258" s="3">
        <v>958</v>
      </c>
    </row>
    <row r="259" spans="21:26">
      <c r="U259" s="3" t="s">
        <v>14422</v>
      </c>
      <c r="V259" s="3">
        <v>57</v>
      </c>
      <c r="W259" s="3">
        <v>246750</v>
      </c>
      <c r="X259" s="3">
        <v>4895</v>
      </c>
      <c r="Y259" s="3">
        <v>979</v>
      </c>
      <c r="Z259" s="3">
        <v>979</v>
      </c>
    </row>
    <row r="260" spans="21:26">
      <c r="U260" s="3" t="s">
        <v>14422</v>
      </c>
      <c r="V260" s="3">
        <v>58</v>
      </c>
      <c r="W260" s="3">
        <v>252000</v>
      </c>
      <c r="X260" s="3">
        <v>5000</v>
      </c>
      <c r="Y260" s="3">
        <v>1000</v>
      </c>
      <c r="Z260" s="3">
        <v>1000</v>
      </c>
    </row>
    <row r="261" spans="21:26">
      <c r="U261" s="3" t="s">
        <v>14422</v>
      </c>
      <c r="V261" s="3">
        <v>59</v>
      </c>
      <c r="W261" s="3">
        <v>257250</v>
      </c>
      <c r="X261" s="3">
        <v>5104</v>
      </c>
      <c r="Y261" s="3">
        <v>1020</v>
      </c>
      <c r="Z261" s="3">
        <v>1020</v>
      </c>
    </row>
    <row r="262" spans="21:26">
      <c r="U262" s="3" t="s">
        <v>14422</v>
      </c>
      <c r="V262" s="3">
        <v>60</v>
      </c>
      <c r="W262" s="3">
        <v>262500</v>
      </c>
      <c r="X262" s="3">
        <v>5208</v>
      </c>
      <c r="Y262" s="3">
        <v>1041</v>
      </c>
      <c r="Z262" s="3">
        <v>1041</v>
      </c>
    </row>
    <row r="263" spans="21:26">
      <c r="U263" s="3" t="s">
        <v>14422</v>
      </c>
      <c r="V263" s="3">
        <v>61</v>
      </c>
      <c r="W263" s="3">
        <v>268100</v>
      </c>
      <c r="X263" s="3">
        <v>5319</v>
      </c>
      <c r="Y263" s="3">
        <v>1063</v>
      </c>
      <c r="Z263" s="3">
        <v>1063</v>
      </c>
    </row>
    <row r="264" spans="21:26">
      <c r="U264" s="3" t="s">
        <v>14422</v>
      </c>
      <c r="V264" s="3">
        <v>62</v>
      </c>
      <c r="W264" s="3">
        <v>273700</v>
      </c>
      <c r="X264" s="3">
        <v>5430</v>
      </c>
      <c r="Y264" s="3">
        <v>1086</v>
      </c>
      <c r="Z264" s="3">
        <v>1086</v>
      </c>
    </row>
    <row r="265" spans="21:26">
      <c r="U265" s="3" t="s">
        <v>14422</v>
      </c>
      <c r="V265" s="3">
        <v>63</v>
      </c>
      <c r="W265" s="3">
        <v>279300</v>
      </c>
      <c r="X265" s="3">
        <v>5541</v>
      </c>
      <c r="Y265" s="3">
        <v>1108</v>
      </c>
      <c r="Z265" s="3">
        <v>1108</v>
      </c>
    </row>
    <row r="266" spans="21:26">
      <c r="U266" s="3" t="s">
        <v>14422</v>
      </c>
      <c r="V266" s="3">
        <v>64</v>
      </c>
      <c r="W266" s="3">
        <v>284900</v>
      </c>
      <c r="X266" s="3">
        <v>5652</v>
      </c>
      <c r="Y266" s="3">
        <v>1130</v>
      </c>
      <c r="Z266" s="3">
        <v>1130</v>
      </c>
    </row>
    <row r="267" spans="21:26">
      <c r="U267" s="3" t="s">
        <v>14422</v>
      </c>
      <c r="V267" s="3">
        <v>65</v>
      </c>
      <c r="W267" s="3">
        <v>290500</v>
      </c>
      <c r="X267" s="3">
        <v>5763</v>
      </c>
      <c r="Y267" s="3">
        <v>1152</v>
      </c>
      <c r="Z267" s="3">
        <v>1152</v>
      </c>
    </row>
    <row r="268" spans="21:26">
      <c r="U268" s="3" t="s">
        <v>14422</v>
      </c>
      <c r="V268" s="3">
        <v>66</v>
      </c>
      <c r="W268" s="3">
        <v>296100</v>
      </c>
      <c r="X268" s="3">
        <v>5875</v>
      </c>
      <c r="Y268" s="3">
        <v>1175</v>
      </c>
      <c r="Z268" s="3">
        <v>1175</v>
      </c>
    </row>
    <row r="269" spans="21:26">
      <c r="U269" s="3" t="s">
        <v>14422</v>
      </c>
      <c r="V269" s="3">
        <v>67</v>
      </c>
      <c r="W269" s="3">
        <v>301700</v>
      </c>
      <c r="X269" s="3">
        <v>5986</v>
      </c>
      <c r="Y269" s="3">
        <v>1197</v>
      </c>
      <c r="Z269" s="3">
        <v>1197</v>
      </c>
    </row>
    <row r="270" spans="21:26">
      <c r="U270" s="3" t="s">
        <v>14422</v>
      </c>
      <c r="V270" s="3">
        <v>68</v>
      </c>
      <c r="W270" s="3">
        <v>307300</v>
      </c>
      <c r="X270" s="3">
        <v>6097</v>
      </c>
      <c r="Y270" s="3">
        <v>1219</v>
      </c>
      <c r="Z270" s="3">
        <v>1219</v>
      </c>
    </row>
    <row r="271" spans="21:26">
      <c r="U271" s="3" t="s">
        <v>14422</v>
      </c>
      <c r="V271" s="3">
        <v>69</v>
      </c>
      <c r="W271" s="3">
        <v>312900</v>
      </c>
      <c r="X271" s="3">
        <v>6208</v>
      </c>
      <c r="Y271" s="3">
        <v>1241</v>
      </c>
      <c r="Z271" s="3">
        <v>1241</v>
      </c>
    </row>
    <row r="272" spans="21:26">
      <c r="U272" s="3" t="s">
        <v>14422</v>
      </c>
      <c r="V272" s="3">
        <v>70</v>
      </c>
      <c r="W272" s="3">
        <v>318500</v>
      </c>
      <c r="X272" s="3">
        <v>6319</v>
      </c>
      <c r="Y272" s="3">
        <v>1263</v>
      </c>
      <c r="Z272" s="3">
        <v>1263</v>
      </c>
    </row>
    <row r="273" spans="21:26">
      <c r="U273" s="3" t="s">
        <v>14422</v>
      </c>
      <c r="V273" s="3">
        <v>71</v>
      </c>
      <c r="W273" s="3">
        <v>324450</v>
      </c>
      <c r="X273" s="3">
        <v>6437</v>
      </c>
      <c r="Y273" s="3">
        <v>1287</v>
      </c>
      <c r="Z273" s="3">
        <v>1287</v>
      </c>
    </row>
    <row r="274" spans="21:26">
      <c r="U274" s="3" t="s">
        <v>14422</v>
      </c>
      <c r="V274" s="3">
        <v>72</v>
      </c>
      <c r="W274" s="3">
        <v>330400</v>
      </c>
      <c r="X274" s="3">
        <v>6555</v>
      </c>
      <c r="Y274" s="3">
        <v>1311</v>
      </c>
      <c r="Z274" s="3">
        <v>1311</v>
      </c>
    </row>
    <row r="275" spans="21:26">
      <c r="U275" s="3" t="s">
        <v>14422</v>
      </c>
      <c r="V275" s="3">
        <v>73</v>
      </c>
      <c r="W275" s="3">
        <v>336350</v>
      </c>
      <c r="X275" s="3">
        <v>6673</v>
      </c>
      <c r="Y275" s="3">
        <v>1334</v>
      </c>
      <c r="Z275" s="3">
        <v>1334</v>
      </c>
    </row>
    <row r="276" spans="21:26">
      <c r="U276" s="3" t="s">
        <v>14422</v>
      </c>
      <c r="V276" s="3">
        <v>74</v>
      </c>
      <c r="W276" s="3">
        <v>342300</v>
      </c>
      <c r="X276" s="3">
        <v>6791</v>
      </c>
      <c r="Y276" s="3">
        <v>1358</v>
      </c>
      <c r="Z276" s="3">
        <v>1358</v>
      </c>
    </row>
    <row r="277" spans="21:26">
      <c r="U277" s="3" t="s">
        <v>14422</v>
      </c>
      <c r="V277" s="3">
        <v>75</v>
      </c>
      <c r="W277" s="3">
        <v>348250</v>
      </c>
      <c r="X277" s="3">
        <v>6909</v>
      </c>
      <c r="Y277" s="3">
        <v>1381</v>
      </c>
      <c r="Z277" s="3">
        <v>1381</v>
      </c>
    </row>
    <row r="278" spans="21:26">
      <c r="U278" s="3" t="s">
        <v>14422</v>
      </c>
      <c r="V278" s="3">
        <v>76</v>
      </c>
      <c r="W278" s="3">
        <v>354200</v>
      </c>
      <c r="X278" s="3">
        <v>7027</v>
      </c>
      <c r="Y278" s="3">
        <v>1405</v>
      </c>
      <c r="Z278" s="3">
        <v>1405</v>
      </c>
    </row>
    <row r="279" spans="21:26">
      <c r="U279" s="3" t="s">
        <v>14422</v>
      </c>
      <c r="V279" s="3">
        <v>77</v>
      </c>
      <c r="W279" s="3">
        <v>360150</v>
      </c>
      <c r="X279" s="3">
        <v>7145</v>
      </c>
      <c r="Y279" s="3">
        <v>1429</v>
      </c>
      <c r="Z279" s="3">
        <v>1429</v>
      </c>
    </row>
    <row r="280" spans="21:26">
      <c r="U280" s="3" t="s">
        <v>14422</v>
      </c>
      <c r="V280" s="3">
        <v>78</v>
      </c>
      <c r="W280" s="3">
        <v>366100</v>
      </c>
      <c r="X280" s="3">
        <v>7263</v>
      </c>
      <c r="Y280" s="3">
        <v>1452</v>
      </c>
      <c r="Z280" s="3">
        <v>1452</v>
      </c>
    </row>
    <row r="281" spans="21:26">
      <c r="U281" s="3" t="s">
        <v>14422</v>
      </c>
      <c r="V281" s="3">
        <v>79</v>
      </c>
      <c r="W281" s="3">
        <v>372050</v>
      </c>
      <c r="X281" s="3">
        <v>7381</v>
      </c>
      <c r="Y281" s="3">
        <v>1476</v>
      </c>
      <c r="Z281" s="3">
        <v>1476</v>
      </c>
    </row>
    <row r="282" spans="21:26">
      <c r="U282" s="3" t="s">
        <v>14422</v>
      </c>
      <c r="V282" s="3">
        <v>80</v>
      </c>
      <c r="W282" s="3">
        <v>378000</v>
      </c>
      <c r="X282" s="3">
        <v>7500</v>
      </c>
      <c r="Y282" s="3">
        <v>1500</v>
      </c>
      <c r="Z282" s="3">
        <v>1500</v>
      </c>
    </row>
    <row r="283" spans="21:26">
      <c r="U283" s="3" t="s">
        <v>14422</v>
      </c>
      <c r="V283" s="3">
        <v>81</v>
      </c>
      <c r="W283" s="3">
        <v>384300</v>
      </c>
      <c r="X283" s="3">
        <v>7625</v>
      </c>
      <c r="Y283" s="3">
        <v>1525</v>
      </c>
      <c r="Z283" s="3">
        <v>1525</v>
      </c>
    </row>
    <row r="284" spans="21:26">
      <c r="U284" s="3" t="s">
        <v>14422</v>
      </c>
      <c r="V284" s="3">
        <v>82</v>
      </c>
      <c r="W284" s="3">
        <v>390600</v>
      </c>
      <c r="X284" s="3">
        <v>7750</v>
      </c>
      <c r="Y284" s="3">
        <v>1550</v>
      </c>
      <c r="Z284" s="3">
        <v>1550</v>
      </c>
    </row>
    <row r="285" spans="21:26">
      <c r="U285" s="3" t="s">
        <v>14422</v>
      </c>
      <c r="V285" s="3">
        <v>83</v>
      </c>
      <c r="W285" s="3">
        <v>396900</v>
      </c>
      <c r="X285" s="3">
        <v>7875</v>
      </c>
      <c r="Y285" s="3">
        <v>1575</v>
      </c>
      <c r="Z285" s="3">
        <v>1575</v>
      </c>
    </row>
    <row r="286" spans="21:26">
      <c r="U286" s="3" t="s">
        <v>14422</v>
      </c>
      <c r="V286" s="3">
        <v>84</v>
      </c>
      <c r="W286" s="3">
        <v>403200</v>
      </c>
      <c r="X286" s="3">
        <v>8000</v>
      </c>
      <c r="Y286" s="3">
        <v>1600</v>
      </c>
      <c r="Z286" s="3">
        <v>1600</v>
      </c>
    </row>
    <row r="287" spans="21:26">
      <c r="U287" s="3" t="s">
        <v>14422</v>
      </c>
      <c r="V287" s="3">
        <v>85</v>
      </c>
      <c r="W287" s="3">
        <v>409500</v>
      </c>
      <c r="X287" s="3">
        <v>8125</v>
      </c>
      <c r="Y287" s="3">
        <v>1625</v>
      </c>
      <c r="Z287" s="3">
        <v>1625</v>
      </c>
    </row>
    <row r="288" spans="21:26">
      <c r="U288" s="3" t="s">
        <v>14422</v>
      </c>
      <c r="V288" s="3">
        <v>86</v>
      </c>
      <c r="W288" s="3">
        <v>415800</v>
      </c>
      <c r="X288" s="3">
        <v>8250</v>
      </c>
      <c r="Y288" s="3">
        <v>1650</v>
      </c>
      <c r="Z288" s="3">
        <v>1650</v>
      </c>
    </row>
    <row r="289" spans="21:26">
      <c r="U289" s="3" t="s">
        <v>14422</v>
      </c>
      <c r="V289" s="3">
        <v>87</v>
      </c>
      <c r="W289" s="3">
        <v>422100</v>
      </c>
      <c r="X289" s="3">
        <v>8375</v>
      </c>
      <c r="Y289" s="3">
        <v>1675</v>
      </c>
      <c r="Z289" s="3">
        <v>1675</v>
      </c>
    </row>
    <row r="290" spans="21:26">
      <c r="U290" s="3" t="s">
        <v>14422</v>
      </c>
      <c r="V290" s="3">
        <v>88</v>
      </c>
      <c r="W290" s="3">
        <v>428400</v>
      </c>
      <c r="X290" s="3">
        <v>8500</v>
      </c>
      <c r="Y290" s="3">
        <v>1700</v>
      </c>
      <c r="Z290" s="3">
        <v>1700</v>
      </c>
    </row>
    <row r="291" spans="21:26">
      <c r="U291" s="3" t="s">
        <v>14422</v>
      </c>
      <c r="V291" s="3">
        <v>89</v>
      </c>
      <c r="W291" s="3">
        <v>434700</v>
      </c>
      <c r="X291" s="3">
        <v>8625</v>
      </c>
      <c r="Y291" s="3">
        <v>1725</v>
      </c>
      <c r="Z291" s="3">
        <v>1725</v>
      </c>
    </row>
    <row r="292" spans="21:26">
      <c r="U292" s="3" t="s">
        <v>14422</v>
      </c>
      <c r="V292" s="3">
        <v>90</v>
      </c>
      <c r="W292" s="3">
        <v>441000</v>
      </c>
      <c r="X292" s="3">
        <v>8750</v>
      </c>
      <c r="Y292" s="3">
        <v>1750</v>
      </c>
      <c r="Z292" s="3">
        <v>1750</v>
      </c>
    </row>
    <row r="293" spans="21:26">
      <c r="U293" s="3" t="s">
        <v>14422</v>
      </c>
      <c r="V293" s="3">
        <v>91</v>
      </c>
      <c r="W293" s="3">
        <v>447650</v>
      </c>
      <c r="X293" s="3">
        <v>8881</v>
      </c>
      <c r="Y293" s="3">
        <v>1776</v>
      </c>
      <c r="Z293" s="3">
        <v>1776</v>
      </c>
    </row>
    <row r="294" spans="21:26">
      <c r="U294" s="3" t="s">
        <v>14422</v>
      </c>
      <c r="V294" s="3">
        <v>92</v>
      </c>
      <c r="W294" s="3">
        <v>454300</v>
      </c>
      <c r="X294" s="3">
        <v>9013</v>
      </c>
      <c r="Y294" s="3">
        <v>1802</v>
      </c>
      <c r="Z294" s="3">
        <v>1802</v>
      </c>
    </row>
    <row r="295" spans="21:26">
      <c r="U295" s="3" t="s">
        <v>14422</v>
      </c>
      <c r="V295" s="3">
        <v>93</v>
      </c>
      <c r="W295" s="3">
        <v>460950</v>
      </c>
      <c r="X295" s="3">
        <v>9145</v>
      </c>
      <c r="Y295" s="3">
        <v>1829</v>
      </c>
      <c r="Z295" s="3">
        <v>1829</v>
      </c>
    </row>
    <row r="296" spans="21:26">
      <c r="U296" s="3" t="s">
        <v>14422</v>
      </c>
      <c r="V296" s="3">
        <v>94</v>
      </c>
      <c r="W296" s="3">
        <v>467600</v>
      </c>
      <c r="X296" s="3">
        <v>9277</v>
      </c>
      <c r="Y296" s="3">
        <v>1855</v>
      </c>
      <c r="Z296" s="3">
        <v>1855</v>
      </c>
    </row>
    <row r="297" spans="21:26">
      <c r="U297" s="3" t="s">
        <v>14422</v>
      </c>
      <c r="V297" s="3">
        <v>95</v>
      </c>
      <c r="W297" s="3">
        <v>474250</v>
      </c>
      <c r="X297" s="3">
        <v>9409</v>
      </c>
      <c r="Y297" s="3">
        <v>1881</v>
      </c>
      <c r="Z297" s="3">
        <v>1881</v>
      </c>
    </row>
    <row r="298" spans="21:26">
      <c r="U298" s="3" t="s">
        <v>14422</v>
      </c>
      <c r="V298" s="3">
        <v>96</v>
      </c>
      <c r="W298" s="3">
        <v>480900</v>
      </c>
      <c r="X298" s="3">
        <v>9541</v>
      </c>
      <c r="Y298" s="3">
        <v>1908</v>
      </c>
      <c r="Z298" s="3">
        <v>1908</v>
      </c>
    </row>
    <row r="299" spans="21:26">
      <c r="U299" s="3" t="s">
        <v>14422</v>
      </c>
      <c r="V299" s="3">
        <v>97</v>
      </c>
      <c r="W299" s="3">
        <v>487550</v>
      </c>
      <c r="X299" s="3">
        <v>9673</v>
      </c>
      <c r="Y299" s="3">
        <v>1934</v>
      </c>
      <c r="Z299" s="3">
        <v>1934</v>
      </c>
    </row>
    <row r="300" spans="21:26">
      <c r="U300" s="3" t="s">
        <v>14422</v>
      </c>
      <c r="V300" s="3">
        <v>98</v>
      </c>
      <c r="W300" s="3">
        <v>494200</v>
      </c>
      <c r="X300" s="3">
        <v>9805</v>
      </c>
      <c r="Y300" s="3">
        <v>1961</v>
      </c>
      <c r="Z300" s="3">
        <v>1961</v>
      </c>
    </row>
    <row r="301" spans="21:26">
      <c r="U301" s="3" t="s">
        <v>14422</v>
      </c>
      <c r="V301" s="3">
        <v>99</v>
      </c>
      <c r="W301" s="3">
        <v>500850</v>
      </c>
      <c r="X301" s="3">
        <v>9937</v>
      </c>
      <c r="Y301" s="3">
        <v>1987</v>
      </c>
      <c r="Z301" s="3">
        <v>1987</v>
      </c>
    </row>
    <row r="302" spans="21:26">
      <c r="U302" s="3" t="s">
        <v>14422</v>
      </c>
      <c r="V302" s="3">
        <v>100</v>
      </c>
      <c r="W302" s="3">
        <v>507500</v>
      </c>
      <c r="X302" s="3">
        <v>10069</v>
      </c>
      <c r="Y302" s="3">
        <v>2013</v>
      </c>
      <c r="Z302" s="3">
        <v>2013</v>
      </c>
    </row>
    <row r="303" spans="21:26">
      <c r="U303" s="3" t="s">
        <v>14423</v>
      </c>
      <c r="V303" s="3">
        <v>1</v>
      </c>
      <c r="W303" s="3">
        <v>2500</v>
      </c>
      <c r="X303" s="3">
        <v>69</v>
      </c>
      <c r="Y303" s="3">
        <v>69</v>
      </c>
      <c r="Z303" s="3">
        <v>69</v>
      </c>
    </row>
    <row r="304" spans="21:26">
      <c r="U304" s="3" t="s">
        <v>14423</v>
      </c>
      <c r="V304" s="3">
        <v>2</v>
      </c>
      <c r="W304" s="3">
        <v>5000</v>
      </c>
      <c r="X304" s="3">
        <v>138</v>
      </c>
      <c r="Y304" s="3">
        <v>138</v>
      </c>
      <c r="Z304" s="3">
        <v>138</v>
      </c>
    </row>
    <row r="305" spans="21:26">
      <c r="U305" s="3" t="s">
        <v>14423</v>
      </c>
      <c r="V305" s="3">
        <v>3</v>
      </c>
      <c r="W305" s="3">
        <v>7500</v>
      </c>
      <c r="X305" s="3">
        <v>208</v>
      </c>
      <c r="Y305" s="3">
        <v>208</v>
      </c>
      <c r="Z305" s="3">
        <v>208</v>
      </c>
    </row>
    <row r="306" spans="21:26">
      <c r="U306" s="3" t="s">
        <v>14423</v>
      </c>
      <c r="V306" s="3">
        <v>4</v>
      </c>
      <c r="W306" s="3">
        <v>10000</v>
      </c>
      <c r="X306" s="3">
        <v>277</v>
      </c>
      <c r="Y306" s="3">
        <v>277</v>
      </c>
      <c r="Z306" s="3">
        <v>277</v>
      </c>
    </row>
    <row r="307" spans="21:26">
      <c r="U307" s="3" t="s">
        <v>14423</v>
      </c>
      <c r="V307" s="3">
        <v>5</v>
      </c>
      <c r="W307" s="3">
        <v>12500</v>
      </c>
      <c r="X307" s="3">
        <v>347</v>
      </c>
      <c r="Y307" s="3">
        <v>347</v>
      </c>
      <c r="Z307" s="3">
        <v>347</v>
      </c>
    </row>
    <row r="308" spans="21:26">
      <c r="U308" s="3" t="s">
        <v>14423</v>
      </c>
      <c r="V308" s="3">
        <v>6</v>
      </c>
      <c r="W308" s="3">
        <v>15000</v>
      </c>
      <c r="X308" s="3">
        <v>416</v>
      </c>
      <c r="Y308" s="3">
        <v>416</v>
      </c>
      <c r="Z308" s="3">
        <v>416</v>
      </c>
    </row>
    <row r="309" spans="21:26">
      <c r="U309" s="3" t="s">
        <v>14423</v>
      </c>
      <c r="V309" s="3">
        <v>7</v>
      </c>
      <c r="W309" s="3">
        <v>17500</v>
      </c>
      <c r="X309" s="3">
        <v>486</v>
      </c>
      <c r="Y309" s="3">
        <v>486</v>
      </c>
      <c r="Z309" s="3">
        <v>486</v>
      </c>
    </row>
    <row r="310" spans="21:26">
      <c r="U310" s="3" t="s">
        <v>14423</v>
      </c>
      <c r="V310" s="3">
        <v>8</v>
      </c>
      <c r="W310" s="3">
        <v>20000</v>
      </c>
      <c r="X310" s="3">
        <v>555</v>
      </c>
      <c r="Y310" s="3">
        <v>555</v>
      </c>
      <c r="Z310" s="3">
        <v>555</v>
      </c>
    </row>
    <row r="311" spans="21:26">
      <c r="U311" s="3" t="s">
        <v>14423</v>
      </c>
      <c r="V311" s="3">
        <v>9</v>
      </c>
      <c r="W311" s="3">
        <v>22500</v>
      </c>
      <c r="X311" s="3">
        <v>625</v>
      </c>
      <c r="Y311" s="3">
        <v>625</v>
      </c>
      <c r="Z311" s="3">
        <v>625</v>
      </c>
    </row>
    <row r="312" spans="21:26">
      <c r="U312" s="3" t="s">
        <v>14423</v>
      </c>
      <c r="V312" s="3">
        <v>10</v>
      </c>
      <c r="W312" s="3">
        <v>25000</v>
      </c>
      <c r="X312" s="3">
        <v>694</v>
      </c>
      <c r="Y312" s="3">
        <v>694</v>
      </c>
      <c r="Z312" s="3">
        <v>694</v>
      </c>
    </row>
    <row r="313" spans="21:26">
      <c r="U313" s="3" t="s">
        <v>14423</v>
      </c>
      <c r="V313" s="3">
        <v>11</v>
      </c>
      <c r="W313" s="3">
        <v>27750</v>
      </c>
      <c r="X313" s="3">
        <v>770</v>
      </c>
      <c r="Y313" s="3">
        <v>770</v>
      </c>
      <c r="Z313" s="3">
        <v>770</v>
      </c>
    </row>
    <row r="314" spans="21:26">
      <c r="U314" s="3" t="s">
        <v>14423</v>
      </c>
      <c r="V314" s="3">
        <v>12</v>
      </c>
      <c r="W314" s="3">
        <v>30500</v>
      </c>
      <c r="X314" s="3">
        <v>847</v>
      </c>
      <c r="Y314" s="3">
        <v>847</v>
      </c>
      <c r="Z314" s="3">
        <v>847</v>
      </c>
    </row>
    <row r="315" spans="21:26">
      <c r="U315" s="3" t="s">
        <v>14423</v>
      </c>
      <c r="V315" s="3">
        <v>13</v>
      </c>
      <c r="W315" s="3">
        <v>33250</v>
      </c>
      <c r="X315" s="3">
        <v>923</v>
      </c>
      <c r="Y315" s="3">
        <v>923</v>
      </c>
      <c r="Z315" s="3">
        <v>923</v>
      </c>
    </row>
    <row r="316" spans="21:26">
      <c r="U316" s="3" t="s">
        <v>14423</v>
      </c>
      <c r="V316" s="3">
        <v>14</v>
      </c>
      <c r="W316" s="3">
        <v>36000</v>
      </c>
      <c r="X316" s="3">
        <v>1000</v>
      </c>
      <c r="Y316" s="3">
        <v>1000</v>
      </c>
      <c r="Z316" s="3">
        <v>1000</v>
      </c>
    </row>
    <row r="317" spans="21:26">
      <c r="U317" s="3" t="s">
        <v>14423</v>
      </c>
      <c r="V317" s="3">
        <v>15</v>
      </c>
      <c r="W317" s="3">
        <v>38750</v>
      </c>
      <c r="X317" s="3">
        <v>1076</v>
      </c>
      <c r="Y317" s="3">
        <v>1076</v>
      </c>
      <c r="Z317" s="3">
        <v>1076</v>
      </c>
    </row>
    <row r="318" spans="21:26">
      <c r="U318" s="3" t="s">
        <v>14423</v>
      </c>
      <c r="V318" s="3">
        <v>16</v>
      </c>
      <c r="W318" s="3">
        <v>41500</v>
      </c>
      <c r="X318" s="3">
        <v>1152</v>
      </c>
      <c r="Y318" s="3">
        <v>1152</v>
      </c>
      <c r="Z318" s="3">
        <v>1152</v>
      </c>
    </row>
    <row r="319" spans="21:26">
      <c r="U319" s="3" t="s">
        <v>14423</v>
      </c>
      <c r="V319" s="3">
        <v>17</v>
      </c>
      <c r="W319" s="3">
        <v>44250</v>
      </c>
      <c r="X319" s="3">
        <v>1229</v>
      </c>
      <c r="Y319" s="3">
        <v>1229</v>
      </c>
      <c r="Z319" s="3">
        <v>1229</v>
      </c>
    </row>
    <row r="320" spans="21:26">
      <c r="U320" s="3" t="s">
        <v>14423</v>
      </c>
      <c r="V320" s="3">
        <v>18</v>
      </c>
      <c r="W320" s="3">
        <v>47000</v>
      </c>
      <c r="X320" s="3">
        <v>1305</v>
      </c>
      <c r="Y320" s="3">
        <v>1305</v>
      </c>
      <c r="Z320" s="3">
        <v>1305</v>
      </c>
    </row>
    <row r="321" spans="21:26">
      <c r="U321" s="3" t="s">
        <v>14423</v>
      </c>
      <c r="V321" s="3">
        <v>19</v>
      </c>
      <c r="W321" s="3">
        <v>49750</v>
      </c>
      <c r="X321" s="3">
        <v>1381</v>
      </c>
      <c r="Y321" s="3">
        <v>1381</v>
      </c>
      <c r="Z321" s="3">
        <v>1381</v>
      </c>
    </row>
    <row r="322" spans="21:26">
      <c r="U322" s="3" t="s">
        <v>14423</v>
      </c>
      <c r="V322" s="3">
        <v>20</v>
      </c>
      <c r="W322" s="3">
        <v>52500</v>
      </c>
      <c r="X322" s="3">
        <v>1458</v>
      </c>
      <c r="Y322" s="3">
        <v>1458</v>
      </c>
      <c r="Z322" s="3">
        <v>1458</v>
      </c>
    </row>
    <row r="323" spans="21:26">
      <c r="U323" s="3" t="s">
        <v>14423</v>
      </c>
      <c r="V323" s="3">
        <v>21</v>
      </c>
      <c r="W323" s="3">
        <v>55500</v>
      </c>
      <c r="X323" s="3">
        <v>1541</v>
      </c>
      <c r="Y323" s="3">
        <v>1541</v>
      </c>
      <c r="Z323" s="3">
        <v>1541</v>
      </c>
    </row>
    <row r="324" spans="21:26">
      <c r="U324" s="3" t="s">
        <v>14423</v>
      </c>
      <c r="V324" s="3">
        <v>22</v>
      </c>
      <c r="W324" s="3">
        <v>58500</v>
      </c>
      <c r="X324" s="3">
        <v>1625</v>
      </c>
      <c r="Y324" s="3">
        <v>1625</v>
      </c>
      <c r="Z324" s="3">
        <v>1625</v>
      </c>
    </row>
    <row r="325" spans="21:26">
      <c r="U325" s="3" t="s">
        <v>14423</v>
      </c>
      <c r="V325" s="3">
        <v>23</v>
      </c>
      <c r="W325" s="3">
        <v>61500</v>
      </c>
      <c r="X325" s="3">
        <v>1708</v>
      </c>
      <c r="Y325" s="3">
        <v>1708</v>
      </c>
      <c r="Z325" s="3">
        <v>1708</v>
      </c>
    </row>
    <row r="326" spans="21:26">
      <c r="U326" s="3" t="s">
        <v>14423</v>
      </c>
      <c r="V326" s="3">
        <v>24</v>
      </c>
      <c r="W326" s="3">
        <v>64500</v>
      </c>
      <c r="X326" s="3">
        <v>1791</v>
      </c>
      <c r="Y326" s="3">
        <v>1791</v>
      </c>
      <c r="Z326" s="3">
        <v>1791</v>
      </c>
    </row>
    <row r="327" spans="21:26">
      <c r="U327" s="3" t="s">
        <v>14423</v>
      </c>
      <c r="V327" s="3">
        <v>25</v>
      </c>
      <c r="W327" s="3">
        <v>67500</v>
      </c>
      <c r="X327" s="3">
        <v>1875</v>
      </c>
      <c r="Y327" s="3">
        <v>1875</v>
      </c>
      <c r="Z327" s="3">
        <v>1875</v>
      </c>
    </row>
    <row r="328" spans="21:26">
      <c r="U328" s="3" t="s">
        <v>14423</v>
      </c>
      <c r="V328" s="3">
        <v>26</v>
      </c>
      <c r="W328" s="3">
        <v>70500</v>
      </c>
      <c r="X328" s="3">
        <v>1958</v>
      </c>
      <c r="Y328" s="3">
        <v>1958</v>
      </c>
      <c r="Z328" s="3">
        <v>1958</v>
      </c>
    </row>
    <row r="329" spans="21:26">
      <c r="U329" s="3" t="s">
        <v>14423</v>
      </c>
      <c r="V329" s="3">
        <v>27</v>
      </c>
      <c r="W329" s="3">
        <v>73500</v>
      </c>
      <c r="X329" s="3">
        <v>2041</v>
      </c>
      <c r="Y329" s="3">
        <v>2041</v>
      </c>
      <c r="Z329" s="3">
        <v>2041</v>
      </c>
    </row>
    <row r="330" spans="21:26">
      <c r="U330" s="3" t="s">
        <v>14423</v>
      </c>
      <c r="V330" s="3">
        <v>28</v>
      </c>
      <c r="W330" s="3">
        <v>76500</v>
      </c>
      <c r="X330" s="3">
        <v>2125</v>
      </c>
      <c r="Y330" s="3">
        <v>2125</v>
      </c>
      <c r="Z330" s="3">
        <v>2125</v>
      </c>
    </row>
    <row r="331" spans="21:26">
      <c r="U331" s="3" t="s">
        <v>14423</v>
      </c>
      <c r="V331" s="3">
        <v>29</v>
      </c>
      <c r="W331" s="3">
        <v>79500</v>
      </c>
      <c r="X331" s="3">
        <v>2208</v>
      </c>
      <c r="Y331" s="3">
        <v>2208</v>
      </c>
      <c r="Z331" s="3">
        <v>2208</v>
      </c>
    </row>
    <row r="332" spans="21:26">
      <c r="U332" s="3" t="s">
        <v>14423</v>
      </c>
      <c r="V332" s="3">
        <v>30</v>
      </c>
      <c r="W332" s="3">
        <v>82500</v>
      </c>
      <c r="X332" s="3">
        <v>2291</v>
      </c>
      <c r="Y332" s="3">
        <v>2291</v>
      </c>
      <c r="Z332" s="3">
        <v>2291</v>
      </c>
    </row>
    <row r="333" spans="21:26">
      <c r="U333" s="3" t="s">
        <v>14423</v>
      </c>
      <c r="V333" s="3">
        <v>31</v>
      </c>
      <c r="W333" s="3">
        <v>85750</v>
      </c>
      <c r="X333" s="3">
        <v>2381</v>
      </c>
      <c r="Y333" s="3">
        <v>2381</v>
      </c>
      <c r="Z333" s="3">
        <v>2381</v>
      </c>
    </row>
    <row r="334" spans="21:26">
      <c r="U334" s="3" t="s">
        <v>14423</v>
      </c>
      <c r="V334" s="3">
        <v>32</v>
      </c>
      <c r="W334" s="3">
        <v>89000</v>
      </c>
      <c r="X334" s="3">
        <v>2472</v>
      </c>
      <c r="Y334" s="3">
        <v>2472</v>
      </c>
      <c r="Z334" s="3">
        <v>2472</v>
      </c>
    </row>
    <row r="335" spans="21:26">
      <c r="U335" s="3" t="s">
        <v>14423</v>
      </c>
      <c r="V335" s="3">
        <v>33</v>
      </c>
      <c r="W335" s="3">
        <v>92250</v>
      </c>
      <c r="X335" s="3">
        <v>2562</v>
      </c>
      <c r="Y335" s="3">
        <v>2562</v>
      </c>
      <c r="Z335" s="3">
        <v>2562</v>
      </c>
    </row>
    <row r="336" spans="21:26">
      <c r="U336" s="3" t="s">
        <v>14423</v>
      </c>
      <c r="V336" s="3">
        <v>34</v>
      </c>
      <c r="W336" s="3">
        <v>95500</v>
      </c>
      <c r="X336" s="3">
        <v>2652</v>
      </c>
      <c r="Y336" s="3">
        <v>2652</v>
      </c>
      <c r="Z336" s="3">
        <v>2652</v>
      </c>
    </row>
    <row r="337" spans="21:26">
      <c r="U337" s="3" t="s">
        <v>14423</v>
      </c>
      <c r="V337" s="3">
        <v>35</v>
      </c>
      <c r="W337" s="3">
        <v>98750</v>
      </c>
      <c r="X337" s="3">
        <v>2743</v>
      </c>
      <c r="Y337" s="3">
        <v>2743</v>
      </c>
      <c r="Z337" s="3">
        <v>2743</v>
      </c>
    </row>
    <row r="338" spans="21:26">
      <c r="U338" s="3" t="s">
        <v>14423</v>
      </c>
      <c r="V338" s="3">
        <v>36</v>
      </c>
      <c r="W338" s="3">
        <v>102000</v>
      </c>
      <c r="X338" s="3">
        <v>2833</v>
      </c>
      <c r="Y338" s="3">
        <v>2833</v>
      </c>
      <c r="Z338" s="3">
        <v>2833</v>
      </c>
    </row>
    <row r="339" spans="21:26">
      <c r="U339" s="3" t="s">
        <v>14423</v>
      </c>
      <c r="V339" s="3">
        <v>37</v>
      </c>
      <c r="W339" s="3">
        <v>105250</v>
      </c>
      <c r="X339" s="3">
        <v>2923</v>
      </c>
      <c r="Y339" s="3">
        <v>2923</v>
      </c>
      <c r="Z339" s="3">
        <v>2923</v>
      </c>
    </row>
    <row r="340" spans="21:26">
      <c r="U340" s="3" t="s">
        <v>14423</v>
      </c>
      <c r="V340" s="3">
        <v>38</v>
      </c>
      <c r="W340" s="3">
        <v>108500</v>
      </c>
      <c r="X340" s="3">
        <v>3013</v>
      </c>
      <c r="Y340" s="3">
        <v>3013</v>
      </c>
      <c r="Z340" s="3">
        <v>3013</v>
      </c>
    </row>
    <row r="341" spans="21:26">
      <c r="U341" s="3" t="s">
        <v>14423</v>
      </c>
      <c r="V341" s="3">
        <v>39</v>
      </c>
      <c r="W341" s="3">
        <v>111750</v>
      </c>
      <c r="X341" s="3">
        <v>3104</v>
      </c>
      <c r="Y341" s="3">
        <v>3104</v>
      </c>
      <c r="Z341" s="3">
        <v>3104</v>
      </c>
    </row>
    <row r="342" spans="21:26">
      <c r="U342" s="3" t="s">
        <v>14423</v>
      </c>
      <c r="V342" s="3">
        <v>40</v>
      </c>
      <c r="W342" s="3">
        <v>115000</v>
      </c>
      <c r="X342" s="3">
        <v>3194</v>
      </c>
      <c r="Y342" s="3">
        <v>3194</v>
      </c>
      <c r="Z342" s="3">
        <v>3194</v>
      </c>
    </row>
    <row r="343" spans="21:26">
      <c r="U343" s="3" t="s">
        <v>14423</v>
      </c>
      <c r="V343" s="3">
        <v>41</v>
      </c>
      <c r="W343" s="3">
        <v>118500</v>
      </c>
      <c r="X343" s="3">
        <v>3291</v>
      </c>
      <c r="Y343" s="3">
        <v>3291</v>
      </c>
      <c r="Z343" s="3">
        <v>3291</v>
      </c>
    </row>
    <row r="344" spans="21:26">
      <c r="U344" s="3" t="s">
        <v>14423</v>
      </c>
      <c r="V344" s="3">
        <v>42</v>
      </c>
      <c r="W344" s="3">
        <v>122000</v>
      </c>
      <c r="X344" s="3">
        <v>3388</v>
      </c>
      <c r="Y344" s="3">
        <v>3388</v>
      </c>
      <c r="Z344" s="3">
        <v>3388</v>
      </c>
    </row>
    <row r="345" spans="21:26">
      <c r="U345" s="3" t="s">
        <v>14423</v>
      </c>
      <c r="V345" s="3">
        <v>43</v>
      </c>
      <c r="W345" s="3">
        <v>125500</v>
      </c>
      <c r="X345" s="3">
        <v>3486</v>
      </c>
      <c r="Y345" s="3">
        <v>3486</v>
      </c>
      <c r="Z345" s="3">
        <v>3486</v>
      </c>
    </row>
    <row r="346" spans="21:26">
      <c r="U346" s="3" t="s">
        <v>14423</v>
      </c>
      <c r="V346" s="3">
        <v>44</v>
      </c>
      <c r="W346" s="3">
        <v>129000</v>
      </c>
      <c r="X346" s="3">
        <v>3583</v>
      </c>
      <c r="Y346" s="3">
        <v>3583</v>
      </c>
      <c r="Z346" s="3">
        <v>3583</v>
      </c>
    </row>
    <row r="347" spans="21:26">
      <c r="U347" s="3" t="s">
        <v>14423</v>
      </c>
      <c r="V347" s="3">
        <v>45</v>
      </c>
      <c r="W347" s="3">
        <v>132500</v>
      </c>
      <c r="X347" s="3">
        <v>3680</v>
      </c>
      <c r="Y347" s="3">
        <v>3680</v>
      </c>
      <c r="Z347" s="3">
        <v>3680</v>
      </c>
    </row>
    <row r="348" spans="21:26">
      <c r="U348" s="3" t="s">
        <v>14423</v>
      </c>
      <c r="V348" s="3">
        <v>46</v>
      </c>
      <c r="W348" s="3">
        <v>136000</v>
      </c>
      <c r="X348" s="3">
        <v>3777</v>
      </c>
      <c r="Y348" s="3">
        <v>3777</v>
      </c>
      <c r="Z348" s="3">
        <v>3777</v>
      </c>
    </row>
    <row r="349" spans="21:26">
      <c r="U349" s="3" t="s">
        <v>14423</v>
      </c>
      <c r="V349" s="3">
        <v>47</v>
      </c>
      <c r="W349" s="3">
        <v>139500</v>
      </c>
      <c r="X349" s="3">
        <v>3875</v>
      </c>
      <c r="Y349" s="3">
        <v>3875</v>
      </c>
      <c r="Z349" s="3">
        <v>3875</v>
      </c>
    </row>
    <row r="350" spans="21:26">
      <c r="U350" s="3" t="s">
        <v>14423</v>
      </c>
      <c r="V350" s="3">
        <v>48</v>
      </c>
      <c r="W350" s="3">
        <v>143000</v>
      </c>
      <c r="X350" s="3">
        <v>3972</v>
      </c>
      <c r="Y350" s="3">
        <v>3972</v>
      </c>
      <c r="Z350" s="3">
        <v>3972</v>
      </c>
    </row>
    <row r="351" spans="21:26">
      <c r="U351" s="3" t="s">
        <v>14423</v>
      </c>
      <c r="V351" s="3">
        <v>49</v>
      </c>
      <c r="W351" s="3">
        <v>146500</v>
      </c>
      <c r="X351" s="3">
        <v>4069</v>
      </c>
      <c r="Y351" s="3">
        <v>4069</v>
      </c>
      <c r="Z351" s="3">
        <v>4069</v>
      </c>
    </row>
    <row r="352" spans="21:26">
      <c r="U352" s="3" t="s">
        <v>14423</v>
      </c>
      <c r="V352" s="3">
        <v>50</v>
      </c>
      <c r="W352" s="3">
        <v>150000</v>
      </c>
      <c r="X352" s="3">
        <v>4166</v>
      </c>
      <c r="Y352" s="3">
        <v>4166</v>
      </c>
      <c r="Z352" s="3">
        <v>4166</v>
      </c>
    </row>
    <row r="353" spans="21:26">
      <c r="U353" s="3" t="s">
        <v>14423</v>
      </c>
      <c r="V353" s="3">
        <v>51</v>
      </c>
      <c r="W353" s="3">
        <v>153750</v>
      </c>
      <c r="X353" s="3">
        <v>4270</v>
      </c>
      <c r="Y353" s="3">
        <v>4270</v>
      </c>
      <c r="Z353" s="3">
        <v>4270</v>
      </c>
    </row>
    <row r="354" spans="21:26">
      <c r="U354" s="3" t="s">
        <v>14423</v>
      </c>
      <c r="V354" s="3">
        <v>52</v>
      </c>
      <c r="W354" s="3">
        <v>157500</v>
      </c>
      <c r="X354" s="3">
        <v>4375</v>
      </c>
      <c r="Y354" s="3">
        <v>4375</v>
      </c>
      <c r="Z354" s="3">
        <v>4375</v>
      </c>
    </row>
    <row r="355" spans="21:26">
      <c r="U355" s="3" t="s">
        <v>14423</v>
      </c>
      <c r="V355" s="3">
        <v>53</v>
      </c>
      <c r="W355" s="3">
        <v>161250</v>
      </c>
      <c r="X355" s="3">
        <v>4479</v>
      </c>
      <c r="Y355" s="3">
        <v>4479</v>
      </c>
      <c r="Z355" s="3">
        <v>4479</v>
      </c>
    </row>
    <row r="356" spans="21:26">
      <c r="U356" s="3" t="s">
        <v>14423</v>
      </c>
      <c r="V356" s="3">
        <v>54</v>
      </c>
      <c r="W356" s="3">
        <v>165000</v>
      </c>
      <c r="X356" s="3">
        <v>4583</v>
      </c>
      <c r="Y356" s="3">
        <v>4583</v>
      </c>
      <c r="Z356" s="3">
        <v>4583</v>
      </c>
    </row>
    <row r="357" spans="21:26">
      <c r="U357" s="3" t="s">
        <v>14423</v>
      </c>
      <c r="V357" s="3">
        <v>55</v>
      </c>
      <c r="W357" s="3">
        <v>168750</v>
      </c>
      <c r="X357" s="3">
        <v>4687</v>
      </c>
      <c r="Y357" s="3">
        <v>4687</v>
      </c>
      <c r="Z357" s="3">
        <v>4687</v>
      </c>
    </row>
    <row r="358" spans="21:26">
      <c r="U358" s="3" t="s">
        <v>14423</v>
      </c>
      <c r="V358" s="3">
        <v>56</v>
      </c>
      <c r="W358" s="3">
        <v>172500</v>
      </c>
      <c r="X358" s="3">
        <v>4791</v>
      </c>
      <c r="Y358" s="3">
        <v>4791</v>
      </c>
      <c r="Z358" s="3">
        <v>4791</v>
      </c>
    </row>
    <row r="359" spans="21:26">
      <c r="U359" s="3" t="s">
        <v>14423</v>
      </c>
      <c r="V359" s="3">
        <v>57</v>
      </c>
      <c r="W359" s="3">
        <v>176250</v>
      </c>
      <c r="X359" s="3">
        <v>4895</v>
      </c>
      <c r="Y359" s="3">
        <v>4895</v>
      </c>
      <c r="Z359" s="3">
        <v>4895</v>
      </c>
    </row>
    <row r="360" spans="21:26">
      <c r="U360" s="3" t="s">
        <v>14423</v>
      </c>
      <c r="V360" s="3">
        <v>58</v>
      </c>
      <c r="W360" s="3">
        <v>180000</v>
      </c>
      <c r="X360" s="3">
        <v>5000</v>
      </c>
      <c r="Y360" s="3">
        <v>5000</v>
      </c>
      <c r="Z360" s="3">
        <v>5000</v>
      </c>
    </row>
    <row r="361" spans="21:26">
      <c r="U361" s="3" t="s">
        <v>14423</v>
      </c>
      <c r="V361" s="3">
        <v>59</v>
      </c>
      <c r="W361" s="3">
        <v>183750</v>
      </c>
      <c r="X361" s="3">
        <v>5104</v>
      </c>
      <c r="Y361" s="3">
        <v>5104</v>
      </c>
      <c r="Z361" s="3">
        <v>5104</v>
      </c>
    </row>
    <row r="362" spans="21:26">
      <c r="U362" s="3" t="s">
        <v>14423</v>
      </c>
      <c r="V362" s="3">
        <v>60</v>
      </c>
      <c r="W362" s="3">
        <v>187500</v>
      </c>
      <c r="X362" s="3">
        <v>5208</v>
      </c>
      <c r="Y362" s="3">
        <v>5208</v>
      </c>
      <c r="Z362" s="3">
        <v>5208</v>
      </c>
    </row>
    <row r="363" spans="21:26">
      <c r="U363" s="3" t="s">
        <v>14423</v>
      </c>
      <c r="V363" s="3">
        <v>61</v>
      </c>
      <c r="W363" s="3">
        <v>191500</v>
      </c>
      <c r="X363" s="3">
        <v>5319</v>
      </c>
      <c r="Y363" s="3">
        <v>5319</v>
      </c>
      <c r="Z363" s="3">
        <v>5319</v>
      </c>
    </row>
    <row r="364" spans="21:26">
      <c r="U364" s="3" t="s">
        <v>14423</v>
      </c>
      <c r="V364" s="3">
        <v>62</v>
      </c>
      <c r="W364" s="3">
        <v>195500</v>
      </c>
      <c r="X364" s="3">
        <v>5430</v>
      </c>
      <c r="Y364" s="3">
        <v>5430</v>
      </c>
      <c r="Z364" s="3">
        <v>5430</v>
      </c>
    </row>
    <row r="365" spans="21:26">
      <c r="U365" s="3" t="s">
        <v>14423</v>
      </c>
      <c r="V365" s="3">
        <v>63</v>
      </c>
      <c r="W365" s="3">
        <v>199500</v>
      </c>
      <c r="X365" s="3">
        <v>5541</v>
      </c>
      <c r="Y365" s="3">
        <v>5541</v>
      </c>
      <c r="Z365" s="3">
        <v>5541</v>
      </c>
    </row>
    <row r="366" spans="21:26">
      <c r="U366" s="3" t="s">
        <v>14423</v>
      </c>
      <c r="V366" s="3">
        <v>64</v>
      </c>
      <c r="W366" s="3">
        <v>203500</v>
      </c>
      <c r="X366" s="3">
        <v>5652</v>
      </c>
      <c r="Y366" s="3">
        <v>5652</v>
      </c>
      <c r="Z366" s="3">
        <v>5652</v>
      </c>
    </row>
    <row r="367" spans="21:26">
      <c r="U367" s="3" t="s">
        <v>14423</v>
      </c>
      <c r="V367" s="3">
        <v>65</v>
      </c>
      <c r="W367" s="3">
        <v>207500</v>
      </c>
      <c r="X367" s="3">
        <v>5763</v>
      </c>
      <c r="Y367" s="3">
        <v>5763</v>
      </c>
      <c r="Z367" s="3">
        <v>5763</v>
      </c>
    </row>
    <row r="368" spans="21:26">
      <c r="U368" s="3" t="s">
        <v>14423</v>
      </c>
      <c r="V368" s="3">
        <v>66</v>
      </c>
      <c r="W368" s="3">
        <v>211500</v>
      </c>
      <c r="X368" s="3">
        <v>5875</v>
      </c>
      <c r="Y368" s="3">
        <v>5875</v>
      </c>
      <c r="Z368" s="3">
        <v>5875</v>
      </c>
    </row>
    <row r="369" spans="21:26">
      <c r="U369" s="3" t="s">
        <v>14423</v>
      </c>
      <c r="V369" s="3">
        <v>67</v>
      </c>
      <c r="W369" s="3">
        <v>215500</v>
      </c>
      <c r="X369" s="3">
        <v>5986</v>
      </c>
      <c r="Y369" s="3">
        <v>5986</v>
      </c>
      <c r="Z369" s="3">
        <v>5986</v>
      </c>
    </row>
    <row r="370" spans="21:26">
      <c r="U370" s="3" t="s">
        <v>14423</v>
      </c>
      <c r="V370" s="3">
        <v>68</v>
      </c>
      <c r="W370" s="3">
        <v>219500</v>
      </c>
      <c r="X370" s="3">
        <v>6097</v>
      </c>
      <c r="Y370" s="3">
        <v>6097</v>
      </c>
      <c r="Z370" s="3">
        <v>6097</v>
      </c>
    </row>
    <row r="371" spans="21:26">
      <c r="U371" s="3" t="s">
        <v>14423</v>
      </c>
      <c r="V371" s="3">
        <v>69</v>
      </c>
      <c r="W371" s="3">
        <v>223500</v>
      </c>
      <c r="X371" s="3">
        <v>6208</v>
      </c>
      <c r="Y371" s="3">
        <v>6208</v>
      </c>
      <c r="Z371" s="3">
        <v>6208</v>
      </c>
    </row>
    <row r="372" spans="21:26">
      <c r="U372" s="3" t="s">
        <v>14423</v>
      </c>
      <c r="V372" s="3">
        <v>70</v>
      </c>
      <c r="W372" s="3">
        <v>227500</v>
      </c>
      <c r="X372" s="3">
        <v>6319</v>
      </c>
      <c r="Y372" s="3">
        <v>6319</v>
      </c>
      <c r="Z372" s="3">
        <v>6319</v>
      </c>
    </row>
    <row r="373" spans="21:26">
      <c r="U373" s="3" t="s">
        <v>14423</v>
      </c>
      <c r="V373" s="3">
        <v>71</v>
      </c>
      <c r="W373" s="3">
        <v>231750</v>
      </c>
      <c r="X373" s="3">
        <v>6437</v>
      </c>
      <c r="Y373" s="3">
        <v>6437</v>
      </c>
      <c r="Z373" s="3">
        <v>6437</v>
      </c>
    </row>
    <row r="374" spans="21:26">
      <c r="U374" s="3" t="s">
        <v>14423</v>
      </c>
      <c r="V374" s="3">
        <v>72</v>
      </c>
      <c r="W374" s="3">
        <v>236000</v>
      </c>
      <c r="X374" s="3">
        <v>6555</v>
      </c>
      <c r="Y374" s="3">
        <v>6555</v>
      </c>
      <c r="Z374" s="3">
        <v>6555</v>
      </c>
    </row>
    <row r="375" spans="21:26">
      <c r="U375" s="3" t="s">
        <v>14423</v>
      </c>
      <c r="V375" s="3">
        <v>73</v>
      </c>
      <c r="W375" s="3">
        <v>240250</v>
      </c>
      <c r="X375" s="3">
        <v>6673</v>
      </c>
      <c r="Y375" s="3">
        <v>6673</v>
      </c>
      <c r="Z375" s="3">
        <v>6673</v>
      </c>
    </row>
    <row r="376" spans="21:26">
      <c r="U376" s="3" t="s">
        <v>14423</v>
      </c>
      <c r="V376" s="3">
        <v>74</v>
      </c>
      <c r="W376" s="3">
        <v>244500</v>
      </c>
      <c r="X376" s="3">
        <v>6791</v>
      </c>
      <c r="Y376" s="3">
        <v>6791</v>
      </c>
      <c r="Z376" s="3">
        <v>6791</v>
      </c>
    </row>
    <row r="377" spans="21:26">
      <c r="U377" s="3" t="s">
        <v>14423</v>
      </c>
      <c r="V377" s="3">
        <v>75</v>
      </c>
      <c r="W377" s="3">
        <v>248750</v>
      </c>
      <c r="X377" s="3">
        <v>6909</v>
      </c>
      <c r="Y377" s="3">
        <v>6909</v>
      </c>
      <c r="Z377" s="3">
        <v>6909</v>
      </c>
    </row>
    <row r="378" spans="21:26">
      <c r="U378" s="3" t="s">
        <v>14423</v>
      </c>
      <c r="V378" s="3">
        <v>76</v>
      </c>
      <c r="W378" s="3">
        <v>253000</v>
      </c>
      <c r="X378" s="3">
        <v>7027</v>
      </c>
      <c r="Y378" s="3">
        <v>7027</v>
      </c>
      <c r="Z378" s="3">
        <v>7027</v>
      </c>
    </row>
    <row r="379" spans="21:26">
      <c r="U379" s="3" t="s">
        <v>14423</v>
      </c>
      <c r="V379" s="3">
        <v>77</v>
      </c>
      <c r="W379" s="3">
        <v>257250</v>
      </c>
      <c r="X379" s="3">
        <v>7145</v>
      </c>
      <c r="Y379" s="3">
        <v>7145</v>
      </c>
      <c r="Z379" s="3">
        <v>7145</v>
      </c>
    </row>
    <row r="380" spans="21:26">
      <c r="U380" s="3" t="s">
        <v>14423</v>
      </c>
      <c r="V380" s="3">
        <v>78</v>
      </c>
      <c r="W380" s="3">
        <v>261500</v>
      </c>
      <c r="X380" s="3">
        <v>7263</v>
      </c>
      <c r="Y380" s="3">
        <v>7263</v>
      </c>
      <c r="Z380" s="3">
        <v>7263</v>
      </c>
    </row>
    <row r="381" spans="21:26">
      <c r="U381" s="3" t="s">
        <v>14423</v>
      </c>
      <c r="V381" s="3">
        <v>79</v>
      </c>
      <c r="W381" s="3">
        <v>265750</v>
      </c>
      <c r="X381" s="3">
        <v>7381</v>
      </c>
      <c r="Y381" s="3">
        <v>7381</v>
      </c>
      <c r="Z381" s="3">
        <v>7381</v>
      </c>
    </row>
    <row r="382" spans="21:26">
      <c r="U382" s="3" t="s">
        <v>14423</v>
      </c>
      <c r="V382" s="3">
        <v>80</v>
      </c>
      <c r="W382" s="3">
        <v>270000</v>
      </c>
      <c r="X382" s="3">
        <v>7500</v>
      </c>
      <c r="Y382" s="3">
        <v>7500</v>
      </c>
      <c r="Z382" s="3">
        <v>7500</v>
      </c>
    </row>
    <row r="383" spans="21:26">
      <c r="U383" s="3" t="s">
        <v>14423</v>
      </c>
      <c r="V383" s="3">
        <v>81</v>
      </c>
      <c r="W383" s="3">
        <v>274500</v>
      </c>
      <c r="X383" s="3">
        <v>7625</v>
      </c>
      <c r="Y383" s="3">
        <v>7625</v>
      </c>
      <c r="Z383" s="3">
        <v>7625</v>
      </c>
    </row>
    <row r="384" spans="21:26">
      <c r="U384" s="3" t="s">
        <v>14423</v>
      </c>
      <c r="V384" s="3">
        <v>82</v>
      </c>
      <c r="W384" s="3">
        <v>279000</v>
      </c>
      <c r="X384" s="3">
        <v>7750</v>
      </c>
      <c r="Y384" s="3">
        <v>7750</v>
      </c>
      <c r="Z384" s="3">
        <v>7750</v>
      </c>
    </row>
    <row r="385" spans="21:26">
      <c r="U385" s="3" t="s">
        <v>14423</v>
      </c>
      <c r="V385" s="3">
        <v>83</v>
      </c>
      <c r="W385" s="3">
        <v>283500</v>
      </c>
      <c r="X385" s="3">
        <v>7875</v>
      </c>
      <c r="Y385" s="3">
        <v>7875</v>
      </c>
      <c r="Z385" s="3">
        <v>7875</v>
      </c>
    </row>
    <row r="386" spans="21:26">
      <c r="U386" s="3" t="s">
        <v>14423</v>
      </c>
      <c r="V386" s="3">
        <v>84</v>
      </c>
      <c r="W386" s="3">
        <v>288000</v>
      </c>
      <c r="X386" s="3">
        <v>8000</v>
      </c>
      <c r="Y386" s="3">
        <v>8000</v>
      </c>
      <c r="Z386" s="3">
        <v>8000</v>
      </c>
    </row>
    <row r="387" spans="21:26">
      <c r="U387" s="3" t="s">
        <v>14423</v>
      </c>
      <c r="V387" s="3">
        <v>85</v>
      </c>
      <c r="W387" s="3">
        <v>292500</v>
      </c>
      <c r="X387" s="3">
        <v>8125</v>
      </c>
      <c r="Y387" s="3">
        <v>8125</v>
      </c>
      <c r="Z387" s="3">
        <v>8125</v>
      </c>
    </row>
    <row r="388" spans="21:26">
      <c r="U388" s="3" t="s">
        <v>14423</v>
      </c>
      <c r="V388" s="3">
        <v>86</v>
      </c>
      <c r="W388" s="3">
        <v>297000</v>
      </c>
      <c r="X388" s="3">
        <v>8250</v>
      </c>
      <c r="Y388" s="3">
        <v>8250</v>
      </c>
      <c r="Z388" s="3">
        <v>8250</v>
      </c>
    </row>
    <row r="389" spans="21:26">
      <c r="U389" s="3" t="s">
        <v>14423</v>
      </c>
      <c r="V389" s="3">
        <v>87</v>
      </c>
      <c r="W389" s="3">
        <v>301500</v>
      </c>
      <c r="X389" s="3">
        <v>8375</v>
      </c>
      <c r="Y389" s="3">
        <v>8375</v>
      </c>
      <c r="Z389" s="3">
        <v>8375</v>
      </c>
    </row>
    <row r="390" spans="21:26">
      <c r="U390" s="3" t="s">
        <v>14423</v>
      </c>
      <c r="V390" s="3">
        <v>88</v>
      </c>
      <c r="W390" s="3">
        <v>306000</v>
      </c>
      <c r="X390" s="3">
        <v>8500</v>
      </c>
      <c r="Y390" s="3">
        <v>8500</v>
      </c>
      <c r="Z390" s="3">
        <v>8500</v>
      </c>
    </row>
    <row r="391" spans="21:26">
      <c r="U391" s="3" t="s">
        <v>14423</v>
      </c>
      <c r="V391" s="3">
        <v>89</v>
      </c>
      <c r="W391" s="3">
        <v>310500</v>
      </c>
      <c r="X391" s="3">
        <v>8625</v>
      </c>
      <c r="Y391" s="3">
        <v>8625</v>
      </c>
      <c r="Z391" s="3">
        <v>8625</v>
      </c>
    </row>
    <row r="392" spans="21:26">
      <c r="U392" s="3" t="s">
        <v>14423</v>
      </c>
      <c r="V392" s="3">
        <v>90</v>
      </c>
      <c r="W392" s="3">
        <v>315000</v>
      </c>
      <c r="X392" s="3">
        <v>8750</v>
      </c>
      <c r="Y392" s="3">
        <v>8750</v>
      </c>
      <c r="Z392" s="3">
        <v>8750</v>
      </c>
    </row>
    <row r="393" spans="21:26">
      <c r="U393" s="3" t="s">
        <v>14423</v>
      </c>
      <c r="V393" s="3">
        <v>91</v>
      </c>
      <c r="W393" s="3">
        <v>319750</v>
      </c>
      <c r="X393" s="3">
        <v>8881</v>
      </c>
      <c r="Y393" s="3">
        <v>8881</v>
      </c>
      <c r="Z393" s="3">
        <v>8881</v>
      </c>
    </row>
    <row r="394" spans="21:26">
      <c r="U394" s="3" t="s">
        <v>14423</v>
      </c>
      <c r="V394" s="3">
        <v>92</v>
      </c>
      <c r="W394" s="3">
        <v>324500</v>
      </c>
      <c r="X394" s="3">
        <v>9013</v>
      </c>
      <c r="Y394" s="3">
        <v>9013</v>
      </c>
      <c r="Z394" s="3">
        <v>9013</v>
      </c>
    </row>
    <row r="395" spans="21:26">
      <c r="U395" s="3" t="s">
        <v>14423</v>
      </c>
      <c r="V395" s="3">
        <v>93</v>
      </c>
      <c r="W395" s="3">
        <v>329250</v>
      </c>
      <c r="X395" s="3">
        <v>9145</v>
      </c>
      <c r="Y395" s="3">
        <v>9145</v>
      </c>
      <c r="Z395" s="3">
        <v>9145</v>
      </c>
    </row>
    <row r="396" spans="21:26">
      <c r="U396" s="3" t="s">
        <v>14423</v>
      </c>
      <c r="V396" s="3">
        <v>94</v>
      </c>
      <c r="W396" s="3">
        <v>334000</v>
      </c>
      <c r="X396" s="3">
        <v>9277</v>
      </c>
      <c r="Y396" s="3">
        <v>9277</v>
      </c>
      <c r="Z396" s="3">
        <v>9277</v>
      </c>
    </row>
    <row r="397" spans="21:26">
      <c r="U397" s="3" t="s">
        <v>14423</v>
      </c>
      <c r="V397" s="3">
        <v>95</v>
      </c>
      <c r="W397" s="3">
        <v>338750</v>
      </c>
      <c r="X397" s="3">
        <v>9409</v>
      </c>
      <c r="Y397" s="3">
        <v>9409</v>
      </c>
      <c r="Z397" s="3">
        <v>9409</v>
      </c>
    </row>
    <row r="398" spans="21:26">
      <c r="U398" s="3" t="s">
        <v>14423</v>
      </c>
      <c r="V398" s="3">
        <v>96</v>
      </c>
      <c r="W398" s="3">
        <v>343500</v>
      </c>
      <c r="X398" s="3">
        <v>9541</v>
      </c>
      <c r="Y398" s="3">
        <v>9541</v>
      </c>
      <c r="Z398" s="3">
        <v>9541</v>
      </c>
    </row>
    <row r="399" spans="21:26">
      <c r="U399" s="3" t="s">
        <v>14423</v>
      </c>
      <c r="V399" s="3">
        <v>97</v>
      </c>
      <c r="W399" s="3">
        <v>348250</v>
      </c>
      <c r="X399" s="3">
        <v>9673</v>
      </c>
      <c r="Y399" s="3">
        <v>9673</v>
      </c>
      <c r="Z399" s="3">
        <v>9673</v>
      </c>
    </row>
    <row r="400" spans="21:26">
      <c r="U400" s="3" t="s">
        <v>14423</v>
      </c>
      <c r="V400" s="3">
        <v>98</v>
      </c>
      <c r="W400" s="3">
        <v>353000</v>
      </c>
      <c r="X400" s="3">
        <v>9805</v>
      </c>
      <c r="Y400" s="3">
        <v>9805</v>
      </c>
      <c r="Z400" s="3">
        <v>9805</v>
      </c>
    </row>
    <row r="401" spans="21:26">
      <c r="U401" s="3" t="s">
        <v>14423</v>
      </c>
      <c r="V401" s="3">
        <v>99</v>
      </c>
      <c r="W401" s="3">
        <v>357750</v>
      </c>
      <c r="X401" s="3">
        <v>9937</v>
      </c>
      <c r="Y401" s="3">
        <v>9937</v>
      </c>
      <c r="Z401" s="3">
        <v>9937</v>
      </c>
    </row>
    <row r="402" spans="21:26">
      <c r="U402" s="3" t="s">
        <v>14423</v>
      </c>
      <c r="V402" s="3">
        <v>100</v>
      </c>
      <c r="W402" s="3">
        <v>362500</v>
      </c>
      <c r="X402" s="3">
        <v>10069</v>
      </c>
      <c r="Y402" s="3">
        <v>10069</v>
      </c>
      <c r="Z402" s="3">
        <v>10069</v>
      </c>
    </row>
  </sheetData>
  <phoneticPr fontId="3"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K1072"/>
  <sheetViews>
    <sheetView topLeftCell="G1" workbookViewId="0">
      <selection activeCell="X2" sqref="X2:AA9"/>
    </sheetView>
  </sheetViews>
  <sheetFormatPr defaultRowHeight="13.5"/>
  <cols>
    <col min="1" max="24" width="9" style="3"/>
    <col min="25" max="25" width="11" style="3" bestFit="1" customWidth="1"/>
    <col min="26" max="16384" width="9" style="3"/>
  </cols>
  <sheetData>
    <row r="1" spans="1:27">
      <c r="A1" s="101" t="s">
        <v>14</v>
      </c>
      <c r="B1" s="100"/>
      <c r="C1" s="100"/>
      <c r="D1" s="100"/>
      <c r="E1" s="100"/>
      <c r="F1" s="100"/>
      <c r="H1" s="101" t="s">
        <v>16</v>
      </c>
      <c r="I1" s="100"/>
      <c r="J1" s="100"/>
      <c r="K1" s="100"/>
      <c r="L1" s="100"/>
      <c r="M1" s="100"/>
      <c r="O1" s="101" t="s">
        <v>22</v>
      </c>
      <c r="P1" s="100"/>
      <c r="Q1" s="100"/>
      <c r="R1" s="100"/>
      <c r="S1" s="100"/>
      <c r="T1" s="100"/>
    </row>
    <row r="2" spans="1:27">
      <c r="A2" s="5" t="s">
        <v>6</v>
      </c>
      <c r="B2" s="6" t="s">
        <v>14445</v>
      </c>
      <c r="C2" s="6" t="s">
        <v>15</v>
      </c>
      <c r="D2" s="6" t="s">
        <v>8</v>
      </c>
      <c r="E2" s="6" t="s">
        <v>9</v>
      </c>
      <c r="F2" s="6" t="s">
        <v>14446</v>
      </c>
      <c r="G2" s="94" t="s">
        <v>24026</v>
      </c>
      <c r="H2" s="5" t="s">
        <v>6</v>
      </c>
      <c r="I2" s="6" t="s">
        <v>14445</v>
      </c>
      <c r="J2" s="6" t="s">
        <v>15</v>
      </c>
      <c r="K2" s="6" t="s">
        <v>8</v>
      </c>
      <c r="L2" s="6" t="s">
        <v>9</v>
      </c>
      <c r="M2" s="6" t="s">
        <v>14446</v>
      </c>
      <c r="N2" s="94" t="s">
        <v>24026</v>
      </c>
      <c r="O2" s="5" t="s">
        <v>6</v>
      </c>
      <c r="P2" s="6" t="s">
        <v>14445</v>
      </c>
      <c r="Q2" s="6" t="s">
        <v>15</v>
      </c>
      <c r="R2" s="6" t="s">
        <v>8</v>
      </c>
      <c r="S2" s="6" t="s">
        <v>9</v>
      </c>
      <c r="T2" s="6" t="s">
        <v>14446</v>
      </c>
      <c r="U2" s="94" t="s">
        <v>24026</v>
      </c>
      <c r="V2" s="43" t="s">
        <v>23745</v>
      </c>
      <c r="W2" s="43" t="s">
        <v>23748</v>
      </c>
      <c r="X2" s="43" t="s">
        <v>23747</v>
      </c>
      <c r="Y2" s="43" t="s">
        <v>23746</v>
      </c>
      <c r="Z2" s="43" t="s">
        <v>23751</v>
      </c>
      <c r="AA2" s="94" t="s">
        <v>24026</v>
      </c>
    </row>
    <row r="3" spans="1:27">
      <c r="A3" s="3" t="s">
        <v>7</v>
      </c>
      <c r="B3" s="3">
        <v>800</v>
      </c>
      <c r="C3" s="3">
        <v>1</v>
      </c>
      <c r="D3" s="3">
        <v>0.95</v>
      </c>
      <c r="E3" s="27" t="s">
        <v>14660</v>
      </c>
      <c r="F3" s="27"/>
      <c r="G3" s="3">
        <f>C3*35</f>
        <v>35</v>
      </c>
      <c r="H3" s="3" t="s">
        <v>17</v>
      </c>
      <c r="I3" s="3">
        <v>800</v>
      </c>
      <c r="J3" s="3">
        <v>1</v>
      </c>
      <c r="K3" s="3">
        <v>0.95</v>
      </c>
      <c r="L3" s="27" t="s">
        <v>14660</v>
      </c>
      <c r="M3" s="27"/>
      <c r="N3" s="3">
        <f>J3*35</f>
        <v>35</v>
      </c>
      <c r="O3" s="3" t="s">
        <v>23</v>
      </c>
      <c r="P3" s="3">
        <v>800</v>
      </c>
      <c r="Q3" s="3">
        <v>1</v>
      </c>
      <c r="R3" s="3">
        <v>0.95</v>
      </c>
      <c r="S3" s="27" t="s">
        <v>19957</v>
      </c>
      <c r="U3" s="3">
        <f>Q3*35</f>
        <v>35</v>
      </c>
      <c r="V3" s="3" t="s">
        <v>7</v>
      </c>
      <c r="W3" s="3">
        <f>LOOKUP(1,0/($A$3:$A$1072=$V3),B$3:B$1072)</f>
        <v>800</v>
      </c>
      <c r="X3" s="3">
        <f>LOOKUP(1,0/($A$3:$A$1072=$V3),D$3:D$1072)</f>
        <v>0.95</v>
      </c>
      <c r="Y3" s="3" t="str">
        <f>LOOKUP(1,0/($A$3:$A$1072=$V3),E$3:E$1072)</f>
        <v>7375</v>
      </c>
      <c r="Z3" s="3">
        <f>LOOKUP(1,0/($A$3:$A$1072=$V3),F$3:F$1072)</f>
        <v>0</v>
      </c>
      <c r="AA3" s="3">
        <f>LOOKUP(1,0/($A$3:$A$1072=V3),$G$3:$G$1072)</f>
        <v>7350</v>
      </c>
    </row>
    <row r="4" spans="1:27">
      <c r="A4" s="3" t="s">
        <v>7</v>
      </c>
      <c r="B4" s="3">
        <v>800</v>
      </c>
      <c r="C4" s="3">
        <v>2</v>
      </c>
      <c r="D4" s="3">
        <v>0.95</v>
      </c>
      <c r="E4" s="27" t="s">
        <v>19958</v>
      </c>
      <c r="F4" s="27"/>
      <c r="G4" s="3">
        <f t="shared" ref="G4:G67" si="0">C4*35</f>
        <v>70</v>
      </c>
      <c r="H4" s="3" t="s">
        <v>17</v>
      </c>
      <c r="I4" s="3">
        <v>800</v>
      </c>
      <c r="J4" s="3">
        <v>2</v>
      </c>
      <c r="K4" s="3">
        <v>0.95</v>
      </c>
      <c r="L4" s="27" t="s">
        <v>14664</v>
      </c>
      <c r="M4" s="27"/>
      <c r="N4" s="3">
        <f t="shared" ref="N4:N67" si="1">J4*35</f>
        <v>70</v>
      </c>
      <c r="O4" s="3" t="s">
        <v>23</v>
      </c>
      <c r="P4" s="3">
        <v>800</v>
      </c>
      <c r="Q4" s="3">
        <v>2</v>
      </c>
      <c r="R4" s="3">
        <v>0.95</v>
      </c>
      <c r="S4" s="27" t="s">
        <v>19959</v>
      </c>
      <c r="U4" s="3">
        <f t="shared" ref="U4:U67" si="2">Q4*35</f>
        <v>70</v>
      </c>
      <c r="V4" s="3" t="s">
        <v>10</v>
      </c>
      <c r="W4" s="3">
        <f t="shared" ref="W4:W9" si="3">LOOKUP(1,0/($A$3:$A$1072=$V4),B$3:B$1072)</f>
        <v>5000</v>
      </c>
      <c r="X4" s="3">
        <f t="shared" ref="X4:X9" si="4">LOOKUP(1,0/($A$3:$A$1072=$V4),D$3:D$1072)</f>
        <v>0.95</v>
      </c>
      <c r="Y4" s="3" t="str">
        <f t="shared" ref="Y4:Y9" si="5">LOOKUP(1,0/($A$3:$A$1072=$V4),E$3:E$1072)</f>
        <v>13275</v>
      </c>
      <c r="Z4" s="3">
        <f t="shared" ref="Z4:Z9" si="6">LOOKUP(1,0/($A$3:$A$1072=$V4),F$3:F$1072)</f>
        <v>0</v>
      </c>
      <c r="AA4" s="3">
        <f t="shared" ref="AA4:AA9" si="7">LOOKUP(1,0/($A$3:$A$1072=V4),$G$3:$G$1072)</f>
        <v>7350</v>
      </c>
    </row>
    <row r="5" spans="1:27">
      <c r="A5" s="3" t="s">
        <v>7</v>
      </c>
      <c r="B5" s="3">
        <v>800</v>
      </c>
      <c r="C5" s="3">
        <v>3</v>
      </c>
      <c r="D5" s="3">
        <v>0.95</v>
      </c>
      <c r="E5" s="27" t="s">
        <v>19960</v>
      </c>
      <c r="F5" s="27"/>
      <c r="G5" s="3">
        <f t="shared" si="0"/>
        <v>105</v>
      </c>
      <c r="H5" s="3" t="s">
        <v>17</v>
      </c>
      <c r="I5" s="3">
        <v>800</v>
      </c>
      <c r="J5" s="3">
        <v>3</v>
      </c>
      <c r="K5" s="3">
        <v>0.95</v>
      </c>
      <c r="L5" s="27" t="s">
        <v>19961</v>
      </c>
      <c r="M5" s="27"/>
      <c r="N5" s="3">
        <f t="shared" si="1"/>
        <v>105</v>
      </c>
      <c r="O5" s="3" t="s">
        <v>23</v>
      </c>
      <c r="P5" s="3">
        <v>800</v>
      </c>
      <c r="Q5" s="3">
        <v>3</v>
      </c>
      <c r="R5" s="3">
        <v>0.95</v>
      </c>
      <c r="S5" s="27" t="s">
        <v>14662</v>
      </c>
      <c r="U5" s="3">
        <f t="shared" si="2"/>
        <v>105</v>
      </c>
      <c r="V5" s="3" t="s">
        <v>11</v>
      </c>
      <c r="W5" s="3">
        <f t="shared" si="3"/>
        <v>800</v>
      </c>
      <c r="X5" s="3">
        <f t="shared" si="4"/>
        <v>0.7</v>
      </c>
      <c r="Y5" s="3" t="str">
        <f t="shared" si="5"/>
        <v>8850</v>
      </c>
      <c r="Z5" s="3">
        <f t="shared" si="6"/>
        <v>0</v>
      </c>
      <c r="AA5" s="3">
        <f t="shared" si="7"/>
        <v>7350</v>
      </c>
    </row>
    <row r="6" spans="1:27">
      <c r="A6" s="3" t="s">
        <v>7</v>
      </c>
      <c r="B6" s="3">
        <v>800</v>
      </c>
      <c r="C6" s="3">
        <v>4</v>
      </c>
      <c r="D6" s="3">
        <v>0.95</v>
      </c>
      <c r="E6" s="27" t="s">
        <v>19962</v>
      </c>
      <c r="F6" s="27"/>
      <c r="G6" s="3">
        <f t="shared" si="0"/>
        <v>140</v>
      </c>
      <c r="H6" s="3" t="s">
        <v>17</v>
      </c>
      <c r="I6" s="3">
        <v>800</v>
      </c>
      <c r="J6" s="3">
        <v>4</v>
      </c>
      <c r="K6" s="3">
        <v>0.95</v>
      </c>
      <c r="L6" s="27" t="s">
        <v>19963</v>
      </c>
      <c r="M6" s="27"/>
      <c r="N6" s="3">
        <f t="shared" si="1"/>
        <v>140</v>
      </c>
      <c r="O6" s="3" t="s">
        <v>23</v>
      </c>
      <c r="P6" s="3">
        <v>800</v>
      </c>
      <c r="Q6" s="3">
        <v>4</v>
      </c>
      <c r="R6" s="3">
        <v>0.95</v>
      </c>
      <c r="S6" s="27" t="s">
        <v>19958</v>
      </c>
      <c r="U6" s="3">
        <f t="shared" si="2"/>
        <v>140</v>
      </c>
      <c r="V6" s="3" t="s">
        <v>12</v>
      </c>
      <c r="W6" s="3">
        <f t="shared" si="3"/>
        <v>10000</v>
      </c>
      <c r="X6" s="3">
        <f t="shared" si="4"/>
        <v>1</v>
      </c>
      <c r="Y6" s="3" t="str">
        <f t="shared" si="5"/>
        <v>13275</v>
      </c>
      <c r="Z6" s="3">
        <f t="shared" si="6"/>
        <v>0</v>
      </c>
      <c r="AA6" s="3">
        <f t="shared" si="7"/>
        <v>7350</v>
      </c>
    </row>
    <row r="7" spans="1:27">
      <c r="A7" s="3" t="s">
        <v>7</v>
      </c>
      <c r="B7" s="3">
        <v>800</v>
      </c>
      <c r="C7" s="3">
        <v>5</v>
      </c>
      <c r="D7" s="3">
        <v>0.95</v>
      </c>
      <c r="E7" s="27" t="s">
        <v>19963</v>
      </c>
      <c r="F7" s="27"/>
      <c r="G7" s="3">
        <f t="shared" si="0"/>
        <v>175</v>
      </c>
      <c r="H7" s="3" t="s">
        <v>17</v>
      </c>
      <c r="I7" s="3">
        <v>800</v>
      </c>
      <c r="J7" s="3">
        <v>5</v>
      </c>
      <c r="K7" s="3">
        <v>0.95</v>
      </c>
      <c r="L7" s="27" t="s">
        <v>19964</v>
      </c>
      <c r="M7" s="27"/>
      <c r="N7" s="3">
        <f t="shared" si="1"/>
        <v>175</v>
      </c>
      <c r="O7" s="3" t="s">
        <v>23</v>
      </c>
      <c r="P7" s="3">
        <v>800</v>
      </c>
      <c r="Q7" s="3">
        <v>5</v>
      </c>
      <c r="R7" s="3">
        <v>0.95</v>
      </c>
      <c r="S7" s="27" t="s">
        <v>14664</v>
      </c>
      <c r="U7" s="3">
        <f t="shared" si="2"/>
        <v>175</v>
      </c>
      <c r="V7" s="3" t="s">
        <v>13</v>
      </c>
      <c r="W7" s="3">
        <f t="shared" si="3"/>
        <v>15000</v>
      </c>
      <c r="X7" s="3">
        <f t="shared" si="4"/>
        <v>1.8</v>
      </c>
      <c r="Y7" s="3" t="str">
        <f t="shared" si="5"/>
        <v>29500</v>
      </c>
      <c r="Z7" s="3">
        <f t="shared" si="6"/>
        <v>0</v>
      </c>
      <c r="AA7" s="3">
        <f t="shared" si="7"/>
        <v>7350</v>
      </c>
    </row>
    <row r="8" spans="1:27">
      <c r="A8" s="3" t="s">
        <v>7</v>
      </c>
      <c r="B8" s="3">
        <v>800</v>
      </c>
      <c r="C8" s="3">
        <v>6</v>
      </c>
      <c r="D8" s="3">
        <v>0.95</v>
      </c>
      <c r="E8" s="27" t="s">
        <v>19965</v>
      </c>
      <c r="F8" s="27"/>
      <c r="G8" s="3">
        <f t="shared" si="0"/>
        <v>210</v>
      </c>
      <c r="H8" s="3" t="s">
        <v>17</v>
      </c>
      <c r="I8" s="3">
        <v>800</v>
      </c>
      <c r="J8" s="3">
        <v>6</v>
      </c>
      <c r="K8" s="3">
        <v>0.95</v>
      </c>
      <c r="L8" s="27" t="s">
        <v>19966</v>
      </c>
      <c r="M8" s="27"/>
      <c r="N8" s="3">
        <f t="shared" si="1"/>
        <v>210</v>
      </c>
      <c r="O8" s="3" t="s">
        <v>23</v>
      </c>
      <c r="P8" s="3">
        <v>800</v>
      </c>
      <c r="Q8" s="3">
        <v>6</v>
      </c>
      <c r="R8" s="3">
        <v>0.95</v>
      </c>
      <c r="S8" s="27" t="s">
        <v>19961</v>
      </c>
      <c r="U8" s="3">
        <f t="shared" si="2"/>
        <v>210</v>
      </c>
      <c r="V8" s="3" t="s">
        <v>19651</v>
      </c>
      <c r="W8" s="3">
        <f t="shared" si="3"/>
        <v>15000</v>
      </c>
      <c r="X8" s="3">
        <f t="shared" si="4"/>
        <v>3.6</v>
      </c>
      <c r="Y8" s="3">
        <f t="shared" si="5"/>
        <v>27080</v>
      </c>
      <c r="Z8" s="3">
        <f t="shared" si="6"/>
        <v>0</v>
      </c>
      <c r="AA8" s="3">
        <f t="shared" si="7"/>
        <v>350</v>
      </c>
    </row>
    <row r="9" spans="1:27">
      <c r="A9" s="3" t="s">
        <v>7</v>
      </c>
      <c r="B9" s="3">
        <v>800</v>
      </c>
      <c r="C9" s="3">
        <v>7</v>
      </c>
      <c r="D9" s="3">
        <v>0.95</v>
      </c>
      <c r="E9" s="27" t="s">
        <v>19967</v>
      </c>
      <c r="F9" s="27"/>
      <c r="G9" s="3">
        <f t="shared" si="0"/>
        <v>245</v>
      </c>
      <c r="H9" s="3" t="s">
        <v>17</v>
      </c>
      <c r="I9" s="3">
        <v>800</v>
      </c>
      <c r="J9" s="3">
        <v>7</v>
      </c>
      <c r="K9" s="3">
        <v>0.95</v>
      </c>
      <c r="L9" s="27" t="s">
        <v>19968</v>
      </c>
      <c r="M9" s="27"/>
      <c r="N9" s="3">
        <f t="shared" si="1"/>
        <v>245</v>
      </c>
      <c r="O9" s="3" t="s">
        <v>23</v>
      </c>
      <c r="P9" s="3">
        <v>800</v>
      </c>
      <c r="Q9" s="3">
        <v>7</v>
      </c>
      <c r="R9" s="3">
        <v>0.95</v>
      </c>
      <c r="S9" s="27" t="s">
        <v>19969</v>
      </c>
      <c r="U9" s="3">
        <f t="shared" si="2"/>
        <v>245</v>
      </c>
      <c r="V9" s="3" t="s">
        <v>19652</v>
      </c>
      <c r="W9" s="3">
        <f t="shared" si="3"/>
        <v>30000</v>
      </c>
      <c r="X9" s="3">
        <f t="shared" si="4"/>
        <v>0</v>
      </c>
      <c r="Y9" s="3">
        <f t="shared" si="5"/>
        <v>0</v>
      </c>
      <c r="Z9" s="3" t="str">
        <f t="shared" si="6"/>
        <v>受到攻击时有8%机率无视任何痛苦，吸收自己最大血量42%的伤害，持续5秒</v>
      </c>
      <c r="AA9" s="3">
        <f t="shared" si="7"/>
        <v>350</v>
      </c>
    </row>
    <row r="10" spans="1:27">
      <c r="A10" s="3" t="s">
        <v>7</v>
      </c>
      <c r="B10" s="3">
        <v>800</v>
      </c>
      <c r="C10" s="3">
        <v>8</v>
      </c>
      <c r="D10" s="3">
        <v>0.95</v>
      </c>
      <c r="E10" s="27" t="s">
        <v>19970</v>
      </c>
      <c r="F10" s="27"/>
      <c r="G10" s="3">
        <f t="shared" si="0"/>
        <v>280</v>
      </c>
      <c r="H10" s="3" t="s">
        <v>17</v>
      </c>
      <c r="I10" s="3">
        <v>800</v>
      </c>
      <c r="J10" s="3">
        <v>8</v>
      </c>
      <c r="K10" s="3">
        <v>0.95</v>
      </c>
      <c r="L10" s="27" t="s">
        <v>19971</v>
      </c>
      <c r="M10" s="27"/>
      <c r="N10" s="3">
        <f t="shared" si="1"/>
        <v>280</v>
      </c>
      <c r="O10" s="3" t="s">
        <v>23</v>
      </c>
      <c r="P10" s="3">
        <v>800</v>
      </c>
      <c r="Q10" s="3">
        <v>8</v>
      </c>
      <c r="R10" s="3">
        <v>0.95</v>
      </c>
      <c r="S10" s="27" t="s">
        <v>19962</v>
      </c>
      <c r="U10" s="3">
        <f t="shared" si="2"/>
        <v>280</v>
      </c>
      <c r="V10"/>
      <c r="AA10"/>
    </row>
    <row r="11" spans="1:27">
      <c r="A11" s="3" t="s">
        <v>7</v>
      </c>
      <c r="B11" s="3">
        <v>800</v>
      </c>
      <c r="C11" s="3">
        <v>9</v>
      </c>
      <c r="D11" s="3">
        <v>0.95</v>
      </c>
      <c r="E11" s="27" t="s">
        <v>14680</v>
      </c>
      <c r="F11" s="27"/>
      <c r="G11" s="3">
        <f t="shared" si="0"/>
        <v>315</v>
      </c>
      <c r="H11" s="3" t="s">
        <v>17</v>
      </c>
      <c r="I11" s="3">
        <v>800</v>
      </c>
      <c r="J11" s="3">
        <v>9</v>
      </c>
      <c r="K11" s="3">
        <v>0.95</v>
      </c>
      <c r="L11" s="27" t="s">
        <v>14683</v>
      </c>
      <c r="M11" s="27"/>
      <c r="N11" s="3">
        <f t="shared" si="1"/>
        <v>315</v>
      </c>
      <c r="O11" s="3" t="s">
        <v>23</v>
      </c>
      <c r="P11" s="3">
        <v>800</v>
      </c>
      <c r="Q11" s="3">
        <v>9</v>
      </c>
      <c r="R11" s="3">
        <v>0.95</v>
      </c>
      <c r="S11" s="27" t="s">
        <v>19972</v>
      </c>
      <c r="U11" s="3">
        <f t="shared" si="2"/>
        <v>315</v>
      </c>
      <c r="V11" s="43" t="s">
        <v>23749</v>
      </c>
      <c r="W11" s="43" t="s">
        <v>23748</v>
      </c>
      <c r="X11" s="43" t="s">
        <v>23747</v>
      </c>
      <c r="Y11" s="43" t="s">
        <v>23746</v>
      </c>
      <c r="Z11" s="43" t="s">
        <v>23751</v>
      </c>
      <c r="AA11" s="94" t="s">
        <v>24026</v>
      </c>
    </row>
    <row r="12" spans="1:27">
      <c r="A12" s="3" t="s">
        <v>7</v>
      </c>
      <c r="B12" s="3">
        <v>800</v>
      </c>
      <c r="C12" s="3">
        <v>10</v>
      </c>
      <c r="D12" s="3">
        <v>0.95</v>
      </c>
      <c r="E12" s="27" t="s">
        <v>19973</v>
      </c>
      <c r="F12" s="27"/>
      <c r="G12" s="3">
        <f t="shared" si="0"/>
        <v>350</v>
      </c>
      <c r="H12" s="3" t="s">
        <v>17</v>
      </c>
      <c r="I12" s="3">
        <v>800</v>
      </c>
      <c r="J12" s="3">
        <v>10</v>
      </c>
      <c r="K12" s="3">
        <v>0.95</v>
      </c>
      <c r="L12" s="27" t="s">
        <v>19974</v>
      </c>
      <c r="M12" s="27"/>
      <c r="N12" s="3">
        <f t="shared" si="1"/>
        <v>350</v>
      </c>
      <c r="O12" s="3" t="s">
        <v>23</v>
      </c>
      <c r="P12" s="3">
        <v>800</v>
      </c>
      <c r="Q12" s="3">
        <v>10</v>
      </c>
      <c r="R12" s="3">
        <v>0.95</v>
      </c>
      <c r="S12" s="27" t="s">
        <v>19963</v>
      </c>
      <c r="U12" s="3">
        <f t="shared" si="2"/>
        <v>350</v>
      </c>
      <c r="V12" s="3" t="s">
        <v>17</v>
      </c>
      <c r="W12" s="3">
        <f>LOOKUP(1,0/($H$3:$H$1072=$V12),I$3:I$1072)</f>
        <v>800</v>
      </c>
      <c r="X12" s="3">
        <f>LOOKUP(1,0/($H$3:$H$1072=$V12),K$3:K$1072)</f>
        <v>0.95</v>
      </c>
      <c r="Y12" s="3" t="str">
        <f>LOOKUP(1,0/($H$3:$H$1072=$V12),L$3:L$1072)</f>
        <v>8850</v>
      </c>
      <c r="Z12" s="3">
        <f>LOOKUP(1,0/($H$3:$H$1072=$V12),M$3:M$1072)</f>
        <v>0</v>
      </c>
      <c r="AA12" s="3">
        <f>LOOKUP(1,0/($H$3:$H$1072=V12),$N$3:$N$1072)</f>
        <v>7350</v>
      </c>
    </row>
    <row r="13" spans="1:27">
      <c r="A13" s="3" t="s">
        <v>7</v>
      </c>
      <c r="B13" s="3">
        <v>800</v>
      </c>
      <c r="C13" s="3">
        <v>11</v>
      </c>
      <c r="D13" s="3">
        <v>0.95</v>
      </c>
      <c r="E13" s="27" t="s">
        <v>14683</v>
      </c>
      <c r="F13" s="27"/>
      <c r="G13" s="3">
        <f t="shared" si="0"/>
        <v>385</v>
      </c>
      <c r="H13" s="3" t="s">
        <v>17</v>
      </c>
      <c r="I13" s="3">
        <v>800</v>
      </c>
      <c r="J13" s="3">
        <v>11</v>
      </c>
      <c r="K13" s="3">
        <v>0.95</v>
      </c>
      <c r="L13" s="27" t="s">
        <v>19975</v>
      </c>
      <c r="M13" s="27"/>
      <c r="N13" s="3">
        <f t="shared" si="1"/>
        <v>385</v>
      </c>
      <c r="O13" s="3" t="s">
        <v>23</v>
      </c>
      <c r="P13" s="3">
        <v>800</v>
      </c>
      <c r="Q13" s="3">
        <v>11</v>
      </c>
      <c r="R13" s="3">
        <v>0.95</v>
      </c>
      <c r="S13" s="27" t="s">
        <v>19976</v>
      </c>
      <c r="U13" s="3">
        <f t="shared" si="2"/>
        <v>385</v>
      </c>
      <c r="V13" s="3" t="s">
        <v>18</v>
      </c>
      <c r="W13" s="3">
        <f t="shared" ref="W13:W18" si="8">LOOKUP(1,0/($H$3:$H$1072=$V13),I$3:I$1072)</f>
        <v>5000</v>
      </c>
      <c r="X13" s="3">
        <f t="shared" ref="X13:X18" si="9">LOOKUP(1,0/($H$3:$H$1072=$V13),K$3:K$1072)</f>
        <v>1.7</v>
      </c>
      <c r="Y13" s="3" t="str">
        <f t="shared" ref="Y13:Y18" si="10">LOOKUP(1,0/($H$3:$H$1072=$V13),L$3:L$1072)</f>
        <v>22125</v>
      </c>
      <c r="Z13" s="3">
        <f t="shared" ref="Z13:Z18" si="11">LOOKUP(1,0/($H$3:$H$1072=$V13),M$3:M$1072)</f>
        <v>0</v>
      </c>
      <c r="AA13" s="3">
        <f t="shared" ref="AA13:AA18" si="12">LOOKUP(1,0/($H$3:$H$1072=V13),$N$3:$N$1072)</f>
        <v>7350</v>
      </c>
    </row>
    <row r="14" spans="1:27">
      <c r="A14" s="3" t="s">
        <v>7</v>
      </c>
      <c r="B14" s="3">
        <v>800</v>
      </c>
      <c r="C14" s="3">
        <v>12</v>
      </c>
      <c r="D14" s="3">
        <v>0.95</v>
      </c>
      <c r="E14" s="27" t="s">
        <v>19974</v>
      </c>
      <c r="F14" s="27"/>
      <c r="G14" s="3">
        <f t="shared" si="0"/>
        <v>420</v>
      </c>
      <c r="H14" s="3" t="s">
        <v>17</v>
      </c>
      <c r="I14" s="3">
        <v>800</v>
      </c>
      <c r="J14" s="3">
        <v>12</v>
      </c>
      <c r="K14" s="3">
        <v>0.95</v>
      </c>
      <c r="L14" s="27" t="s">
        <v>19977</v>
      </c>
      <c r="M14" s="27"/>
      <c r="N14" s="3">
        <f t="shared" si="1"/>
        <v>420</v>
      </c>
      <c r="O14" s="3" t="s">
        <v>23</v>
      </c>
      <c r="P14" s="3">
        <v>800</v>
      </c>
      <c r="Q14" s="3">
        <v>12</v>
      </c>
      <c r="R14" s="3">
        <v>0.95</v>
      </c>
      <c r="S14" s="27" t="s">
        <v>19965</v>
      </c>
      <c r="U14" s="3">
        <f t="shared" si="2"/>
        <v>420</v>
      </c>
      <c r="V14" s="3" t="s">
        <v>19</v>
      </c>
      <c r="W14" s="3">
        <f t="shared" si="8"/>
        <v>11000</v>
      </c>
      <c r="X14" s="3">
        <f t="shared" si="9"/>
        <v>0.95</v>
      </c>
      <c r="Y14" s="3" t="str">
        <f t="shared" si="10"/>
        <v>8850</v>
      </c>
      <c r="Z14" s="3">
        <f t="shared" si="11"/>
        <v>0</v>
      </c>
      <c r="AA14" s="3">
        <f t="shared" si="12"/>
        <v>7350</v>
      </c>
    </row>
    <row r="15" spans="1:27">
      <c r="A15" s="3" t="s">
        <v>7</v>
      </c>
      <c r="B15" s="3">
        <v>800</v>
      </c>
      <c r="C15" s="3">
        <v>13</v>
      </c>
      <c r="D15" s="3">
        <v>0.95</v>
      </c>
      <c r="E15" s="27" t="s">
        <v>19975</v>
      </c>
      <c r="F15" s="27"/>
      <c r="G15" s="3">
        <f t="shared" si="0"/>
        <v>455</v>
      </c>
      <c r="H15" s="3" t="s">
        <v>17</v>
      </c>
      <c r="I15" s="3">
        <v>800</v>
      </c>
      <c r="J15" s="3">
        <v>13</v>
      </c>
      <c r="K15" s="3">
        <v>0.95</v>
      </c>
      <c r="L15" s="27" t="s">
        <v>19978</v>
      </c>
      <c r="M15" s="27"/>
      <c r="N15" s="3">
        <f t="shared" si="1"/>
        <v>455</v>
      </c>
      <c r="O15" s="3" t="s">
        <v>23</v>
      </c>
      <c r="P15" s="3">
        <v>800</v>
      </c>
      <c r="Q15" s="3">
        <v>13</v>
      </c>
      <c r="R15" s="3">
        <v>0.95</v>
      </c>
      <c r="S15" s="27" t="s">
        <v>19979</v>
      </c>
      <c r="U15" s="3">
        <f t="shared" si="2"/>
        <v>455</v>
      </c>
      <c r="V15" s="3" t="s">
        <v>20</v>
      </c>
      <c r="W15" s="3">
        <f t="shared" si="8"/>
        <v>10000</v>
      </c>
      <c r="X15" s="3">
        <f t="shared" si="9"/>
        <v>0.41</v>
      </c>
      <c r="Y15" s="3">
        <f t="shared" si="10"/>
        <v>0</v>
      </c>
      <c r="Z15" s="3" t="str">
        <f t="shared" si="11"/>
        <v>减免伤害41%,减免上限为攻击力的95%</v>
      </c>
      <c r="AA15" s="3">
        <f t="shared" si="12"/>
        <v>7350</v>
      </c>
    </row>
    <row r="16" spans="1:27">
      <c r="A16" s="3" t="s">
        <v>7</v>
      </c>
      <c r="B16" s="3">
        <v>800</v>
      </c>
      <c r="C16" s="3">
        <v>14</v>
      </c>
      <c r="D16" s="3">
        <v>0.95</v>
      </c>
      <c r="E16" s="27" t="s">
        <v>14689</v>
      </c>
      <c r="F16" s="27"/>
      <c r="G16" s="3">
        <f t="shared" si="0"/>
        <v>490</v>
      </c>
      <c r="H16" s="3" t="s">
        <v>17</v>
      </c>
      <c r="I16" s="3">
        <v>800</v>
      </c>
      <c r="J16" s="3">
        <v>14</v>
      </c>
      <c r="K16" s="3">
        <v>0.95</v>
      </c>
      <c r="L16" s="27" t="s">
        <v>19980</v>
      </c>
      <c r="M16" s="27"/>
      <c r="N16" s="3">
        <f t="shared" si="1"/>
        <v>490</v>
      </c>
      <c r="O16" s="3" t="s">
        <v>23</v>
      </c>
      <c r="P16" s="3">
        <v>800</v>
      </c>
      <c r="Q16" s="3">
        <v>14</v>
      </c>
      <c r="R16" s="3">
        <v>0.95</v>
      </c>
      <c r="S16" s="27" t="s">
        <v>19967</v>
      </c>
      <c r="U16" s="3">
        <f t="shared" si="2"/>
        <v>490</v>
      </c>
      <c r="V16" s="6" t="s">
        <v>21</v>
      </c>
      <c r="W16" s="3">
        <f t="shared" si="8"/>
        <v>800</v>
      </c>
      <c r="X16" s="3">
        <f t="shared" si="9"/>
        <v>0.65</v>
      </c>
      <c r="Y16" s="3" t="str">
        <f t="shared" si="10"/>
        <v>8850</v>
      </c>
      <c r="Z16" s="3">
        <f t="shared" si="11"/>
        <v>0</v>
      </c>
      <c r="AA16" s="3">
        <f t="shared" si="12"/>
        <v>7350</v>
      </c>
    </row>
    <row r="17" spans="1:27">
      <c r="A17" s="3" t="s">
        <v>7</v>
      </c>
      <c r="B17" s="3">
        <v>800</v>
      </c>
      <c r="C17" s="3">
        <v>15</v>
      </c>
      <c r="D17" s="3">
        <v>0.95</v>
      </c>
      <c r="E17" s="27" t="s">
        <v>19981</v>
      </c>
      <c r="F17" s="27"/>
      <c r="G17" s="3">
        <f t="shared" si="0"/>
        <v>525</v>
      </c>
      <c r="H17" s="3" t="s">
        <v>17</v>
      </c>
      <c r="I17" s="3">
        <v>800</v>
      </c>
      <c r="J17" s="3">
        <v>15</v>
      </c>
      <c r="K17" s="3">
        <v>0.95</v>
      </c>
      <c r="L17" s="27" t="s">
        <v>19982</v>
      </c>
      <c r="M17" s="27"/>
      <c r="N17" s="3">
        <f t="shared" si="1"/>
        <v>525</v>
      </c>
      <c r="O17" s="3" t="s">
        <v>23</v>
      </c>
      <c r="P17" s="3">
        <v>800</v>
      </c>
      <c r="Q17" s="3">
        <v>15</v>
      </c>
      <c r="R17" s="3">
        <v>0.95</v>
      </c>
      <c r="S17" s="27" t="s">
        <v>19966</v>
      </c>
      <c r="U17" s="3">
        <f t="shared" si="2"/>
        <v>525</v>
      </c>
      <c r="V17" s="3" t="s">
        <v>19667</v>
      </c>
      <c r="W17" s="3">
        <f t="shared" si="8"/>
        <v>5000</v>
      </c>
      <c r="X17" s="3">
        <f t="shared" si="9"/>
        <v>1.5</v>
      </c>
      <c r="Y17" s="3">
        <f t="shared" si="10"/>
        <v>10000</v>
      </c>
      <c r="Z17" s="3" t="str">
        <f t="shared" si="11"/>
        <v>有60%的几率冻住目标1秒</v>
      </c>
      <c r="AA17" s="3">
        <f t="shared" si="12"/>
        <v>350</v>
      </c>
    </row>
    <row r="18" spans="1:27">
      <c r="A18" s="3" t="s">
        <v>7</v>
      </c>
      <c r="B18" s="3">
        <v>800</v>
      </c>
      <c r="C18" s="3">
        <v>16</v>
      </c>
      <c r="D18" s="3">
        <v>0.95</v>
      </c>
      <c r="E18" s="27" t="s">
        <v>19983</v>
      </c>
      <c r="F18" s="27"/>
      <c r="G18" s="3">
        <f t="shared" si="0"/>
        <v>560</v>
      </c>
      <c r="H18" s="3" t="s">
        <v>17</v>
      </c>
      <c r="I18" s="3">
        <v>800</v>
      </c>
      <c r="J18" s="3">
        <v>16</v>
      </c>
      <c r="K18" s="3">
        <v>0.95</v>
      </c>
      <c r="L18" s="27" t="s">
        <v>19984</v>
      </c>
      <c r="M18" s="27"/>
      <c r="N18" s="3">
        <f t="shared" si="1"/>
        <v>560</v>
      </c>
      <c r="O18" s="3" t="s">
        <v>23</v>
      </c>
      <c r="P18" s="3">
        <v>800</v>
      </c>
      <c r="Q18" s="3">
        <v>16</v>
      </c>
      <c r="R18" s="3">
        <v>0.95</v>
      </c>
      <c r="S18" s="27" t="s">
        <v>19968</v>
      </c>
      <c r="U18" s="3">
        <f t="shared" si="2"/>
        <v>560</v>
      </c>
      <c r="V18" s="3" t="s">
        <v>19666</v>
      </c>
      <c r="W18" s="3">
        <f t="shared" si="8"/>
        <v>15000</v>
      </c>
      <c r="X18" s="3">
        <f t="shared" si="9"/>
        <v>3</v>
      </c>
      <c r="Y18" s="3">
        <f t="shared" si="10"/>
        <v>10000</v>
      </c>
      <c r="Z18" s="3" t="str">
        <f t="shared" si="11"/>
        <v>召唤天火持续轰击目标5次，造成总计攻击力300%并附加目标当前2%血量点伤害（附加伤害对怪物无效）</v>
      </c>
      <c r="AA18" s="3">
        <f t="shared" si="12"/>
        <v>350</v>
      </c>
    </row>
    <row r="19" spans="1:27">
      <c r="A19" s="3" t="s">
        <v>7</v>
      </c>
      <c r="B19" s="3">
        <v>800</v>
      </c>
      <c r="C19" s="3">
        <v>17</v>
      </c>
      <c r="D19" s="3">
        <v>0.95</v>
      </c>
      <c r="E19" s="27" t="s">
        <v>19980</v>
      </c>
      <c r="F19" s="27"/>
      <c r="G19" s="3">
        <f t="shared" si="0"/>
        <v>595</v>
      </c>
      <c r="H19" s="3" t="s">
        <v>17</v>
      </c>
      <c r="I19" s="3">
        <v>800</v>
      </c>
      <c r="J19" s="3">
        <v>17</v>
      </c>
      <c r="K19" s="3">
        <v>0.95</v>
      </c>
      <c r="L19" s="27" t="s">
        <v>19985</v>
      </c>
      <c r="M19" s="27"/>
      <c r="N19" s="3">
        <f t="shared" si="1"/>
        <v>595</v>
      </c>
      <c r="O19" s="3" t="s">
        <v>23</v>
      </c>
      <c r="P19" s="3">
        <v>800</v>
      </c>
      <c r="Q19" s="3">
        <v>17</v>
      </c>
      <c r="R19" s="3">
        <v>0.95</v>
      </c>
      <c r="S19" s="27" t="s">
        <v>19986</v>
      </c>
      <c r="U19" s="3">
        <f t="shared" si="2"/>
        <v>595</v>
      </c>
      <c r="V19"/>
      <c r="AA19"/>
    </row>
    <row r="20" spans="1:27">
      <c r="A20" s="3" t="s">
        <v>7</v>
      </c>
      <c r="B20" s="3">
        <v>800</v>
      </c>
      <c r="C20" s="3">
        <v>18</v>
      </c>
      <c r="D20" s="3">
        <v>0.95</v>
      </c>
      <c r="E20" s="27" t="s">
        <v>19987</v>
      </c>
      <c r="F20" s="27"/>
      <c r="G20" s="3">
        <f t="shared" si="0"/>
        <v>630</v>
      </c>
      <c r="H20" s="3" t="s">
        <v>17</v>
      </c>
      <c r="I20" s="3">
        <v>800</v>
      </c>
      <c r="J20" s="3">
        <v>18</v>
      </c>
      <c r="K20" s="3">
        <v>0.95</v>
      </c>
      <c r="L20" s="27" t="s">
        <v>19988</v>
      </c>
      <c r="M20" s="27"/>
      <c r="N20" s="3">
        <f t="shared" si="1"/>
        <v>630</v>
      </c>
      <c r="O20" s="3" t="s">
        <v>23</v>
      </c>
      <c r="P20" s="3">
        <v>800</v>
      </c>
      <c r="Q20" s="3">
        <v>18</v>
      </c>
      <c r="R20" s="3">
        <v>0.95</v>
      </c>
      <c r="S20" s="27" t="s">
        <v>14680</v>
      </c>
      <c r="U20" s="3">
        <f t="shared" si="2"/>
        <v>630</v>
      </c>
      <c r="V20" s="43" t="s">
        <v>23750</v>
      </c>
      <c r="W20" s="43" t="s">
        <v>23748</v>
      </c>
      <c r="X20" s="43" t="s">
        <v>23747</v>
      </c>
      <c r="Y20" s="43" t="s">
        <v>23746</v>
      </c>
      <c r="Z20" s="43" t="s">
        <v>23751</v>
      </c>
      <c r="AA20" s="94" t="s">
        <v>24026</v>
      </c>
    </row>
    <row r="21" spans="1:27">
      <c r="A21" s="3" t="s">
        <v>7</v>
      </c>
      <c r="B21" s="3">
        <v>800</v>
      </c>
      <c r="C21" s="3">
        <v>19</v>
      </c>
      <c r="D21" s="3">
        <v>0.95</v>
      </c>
      <c r="E21" s="27" t="s">
        <v>19989</v>
      </c>
      <c r="F21" s="27"/>
      <c r="G21" s="3">
        <f t="shared" si="0"/>
        <v>665</v>
      </c>
      <c r="H21" s="3" t="s">
        <v>17</v>
      </c>
      <c r="I21" s="3">
        <v>800</v>
      </c>
      <c r="J21" s="3">
        <v>19</v>
      </c>
      <c r="K21" s="3">
        <v>0.95</v>
      </c>
      <c r="L21" s="27" t="s">
        <v>19990</v>
      </c>
      <c r="M21" s="27"/>
      <c r="N21" s="3">
        <f t="shared" si="1"/>
        <v>665</v>
      </c>
      <c r="O21" s="3" t="s">
        <v>23</v>
      </c>
      <c r="P21" s="3">
        <v>800</v>
      </c>
      <c r="Q21" s="3">
        <v>19</v>
      </c>
      <c r="R21" s="3">
        <v>0.95</v>
      </c>
      <c r="S21" s="27" t="s">
        <v>19971</v>
      </c>
      <c r="U21" s="3">
        <f t="shared" si="2"/>
        <v>665</v>
      </c>
      <c r="V21" s="3" t="s">
        <v>23</v>
      </c>
      <c r="W21" s="3">
        <f>LOOKUP(1,0/($O$3:$O$1062=$V21),P$3:P$1072)</f>
        <v>800</v>
      </c>
      <c r="X21" s="3">
        <f>LOOKUP(1,0/($O$3:$O$1062=$V21),R$3:R$1072)</f>
        <v>0.95</v>
      </c>
      <c r="Y21" s="3" t="str">
        <f>LOOKUP(1,0/($O$3:$O$1062=$V21),S$3:S$1072)</f>
        <v>3690</v>
      </c>
      <c r="Z21" s="3">
        <f>LOOKUP(1,0/($O$3:$O$1062=$V21),T$3:T$1072)</f>
        <v>0</v>
      </c>
      <c r="AA21" s="3">
        <f>LOOKUP(1,0/($O$3:$O$1062=V21),$U$3:$U$1062)</f>
        <v>7350</v>
      </c>
    </row>
    <row r="22" spans="1:27">
      <c r="A22" s="3" t="s">
        <v>7</v>
      </c>
      <c r="B22" s="3">
        <v>800</v>
      </c>
      <c r="C22" s="3">
        <v>20</v>
      </c>
      <c r="D22" s="3">
        <v>0.95</v>
      </c>
      <c r="E22" s="27" t="s">
        <v>19985</v>
      </c>
      <c r="F22" s="27"/>
      <c r="G22" s="3">
        <f t="shared" si="0"/>
        <v>700</v>
      </c>
      <c r="H22" s="3" t="s">
        <v>17</v>
      </c>
      <c r="I22" s="3">
        <v>800</v>
      </c>
      <c r="J22" s="3">
        <v>20</v>
      </c>
      <c r="K22" s="3">
        <v>0.95</v>
      </c>
      <c r="L22" s="27" t="s">
        <v>19991</v>
      </c>
      <c r="M22" s="27"/>
      <c r="N22" s="3">
        <f t="shared" si="1"/>
        <v>700</v>
      </c>
      <c r="O22" s="3" t="s">
        <v>23</v>
      </c>
      <c r="P22" s="3">
        <v>800</v>
      </c>
      <c r="Q22" s="3">
        <v>20</v>
      </c>
      <c r="R22" s="3">
        <v>0.95</v>
      </c>
      <c r="S22" s="27" t="s">
        <v>19992</v>
      </c>
      <c r="U22" s="3">
        <f t="shared" si="2"/>
        <v>700</v>
      </c>
      <c r="V22" s="3" t="s">
        <v>24</v>
      </c>
      <c r="W22" s="3">
        <f t="shared" ref="W22:W26" si="13">LOOKUP(1,0/($O$3:$O$1062=$V22),P$3:P$1072)</f>
        <v>5000</v>
      </c>
      <c r="X22" s="3">
        <f t="shared" ref="X22:X26" si="14">LOOKUP(1,0/($O$3:$O$1062=$V22),R$3:R$1072)</f>
        <v>0.55000000000000004</v>
      </c>
      <c r="Y22" s="3" t="str">
        <f t="shared" ref="Y22:Y26" si="15">LOOKUP(1,0/($O$3:$O$1062=$V22),S$3:S$1072)</f>
        <v>2950</v>
      </c>
      <c r="Z22" s="3" t="str">
        <f t="shared" ref="Z22:Z26" si="16">LOOKUP(1,0/($O$3:$O$1062=$V22),T$3:T$1072)</f>
        <v>使目标每秒减少攻击的55%+2950点生命,持续3秒</v>
      </c>
      <c r="AA22" s="3">
        <f t="shared" ref="AA22:AA26" si="17">LOOKUP(1,0/($O$3:$O$1062=V22),$U$3:$U$1062)</f>
        <v>7350</v>
      </c>
    </row>
    <row r="23" spans="1:27">
      <c r="A23" s="3" t="s">
        <v>7</v>
      </c>
      <c r="B23" s="3">
        <v>800</v>
      </c>
      <c r="C23" s="3">
        <v>21</v>
      </c>
      <c r="D23" s="3">
        <v>0.95</v>
      </c>
      <c r="E23" s="27" t="s">
        <v>19993</v>
      </c>
      <c r="F23" s="27"/>
      <c r="G23" s="3">
        <f t="shared" si="0"/>
        <v>735</v>
      </c>
      <c r="H23" s="3" t="s">
        <v>17</v>
      </c>
      <c r="I23" s="3">
        <v>800</v>
      </c>
      <c r="J23" s="3">
        <v>21</v>
      </c>
      <c r="K23" s="3">
        <v>0.95</v>
      </c>
      <c r="L23" s="27" t="s">
        <v>19994</v>
      </c>
      <c r="M23" s="27"/>
      <c r="N23" s="3">
        <f t="shared" si="1"/>
        <v>735</v>
      </c>
      <c r="O23" s="3" t="s">
        <v>23</v>
      </c>
      <c r="P23" s="3">
        <v>800</v>
      </c>
      <c r="Q23" s="3">
        <v>21</v>
      </c>
      <c r="R23" s="3">
        <v>0.95</v>
      </c>
      <c r="S23" s="27" t="s">
        <v>14683</v>
      </c>
      <c r="U23" s="3">
        <f t="shared" si="2"/>
        <v>735</v>
      </c>
      <c r="V23" s="3" t="s">
        <v>25</v>
      </c>
      <c r="W23" s="3">
        <f t="shared" si="13"/>
        <v>11000</v>
      </c>
      <c r="X23" s="3">
        <f t="shared" si="14"/>
        <v>0.08</v>
      </c>
      <c r="Y23" s="3" t="str">
        <f t="shared" si="15"/>
        <v>1475</v>
      </c>
      <c r="Z23" s="3" t="str">
        <f t="shared" si="16"/>
        <v>每秒恢复攻击力8%+1475点生命,持续10秒</v>
      </c>
      <c r="AA23" s="3">
        <f t="shared" si="17"/>
        <v>7350</v>
      </c>
    </row>
    <row r="24" spans="1:27">
      <c r="A24" s="3" t="s">
        <v>7</v>
      </c>
      <c r="B24" s="3">
        <v>800</v>
      </c>
      <c r="C24" s="3">
        <v>22</v>
      </c>
      <c r="D24" s="3">
        <v>0.95</v>
      </c>
      <c r="E24" s="27" t="s">
        <v>19990</v>
      </c>
      <c r="F24" s="27"/>
      <c r="G24" s="3">
        <f t="shared" si="0"/>
        <v>770</v>
      </c>
      <c r="H24" s="3" t="s">
        <v>17</v>
      </c>
      <c r="I24" s="3">
        <v>800</v>
      </c>
      <c r="J24" s="3">
        <v>22</v>
      </c>
      <c r="K24" s="3">
        <v>0.95</v>
      </c>
      <c r="L24" s="27" t="s">
        <v>19995</v>
      </c>
      <c r="M24" s="27"/>
      <c r="N24" s="3">
        <f t="shared" si="1"/>
        <v>770</v>
      </c>
      <c r="O24" s="3" t="s">
        <v>23</v>
      </c>
      <c r="P24" s="3">
        <v>800</v>
      </c>
      <c r="Q24" s="3">
        <v>22</v>
      </c>
      <c r="R24" s="3">
        <v>0.95</v>
      </c>
      <c r="S24" s="27" t="s">
        <v>19996</v>
      </c>
      <c r="U24" s="3">
        <f t="shared" si="2"/>
        <v>770</v>
      </c>
      <c r="V24" s="3" t="s">
        <v>26</v>
      </c>
      <c r="W24" s="3">
        <f t="shared" si="13"/>
        <v>30000</v>
      </c>
      <c r="X24" s="3">
        <f t="shared" si="14"/>
        <v>0</v>
      </c>
      <c r="Y24" s="3" t="str">
        <f t="shared" si="15"/>
        <v>1475</v>
      </c>
      <c r="Z24" s="3" t="str">
        <f t="shared" si="16"/>
        <v>增加1475点物防和魔防,持续30秒</v>
      </c>
      <c r="AA24" s="3">
        <f t="shared" si="17"/>
        <v>7350</v>
      </c>
    </row>
    <row r="25" spans="1:27">
      <c r="A25" s="3" t="s">
        <v>7</v>
      </c>
      <c r="B25" s="3">
        <v>800</v>
      </c>
      <c r="C25" s="3">
        <v>23</v>
      </c>
      <c r="D25" s="3">
        <v>0.95</v>
      </c>
      <c r="E25" s="27" t="s">
        <v>19997</v>
      </c>
      <c r="F25" s="27"/>
      <c r="G25" s="3">
        <f t="shared" si="0"/>
        <v>805</v>
      </c>
      <c r="H25" s="3" t="s">
        <v>17</v>
      </c>
      <c r="I25" s="3">
        <v>800</v>
      </c>
      <c r="J25" s="3">
        <v>23</v>
      </c>
      <c r="K25" s="3">
        <v>0.95</v>
      </c>
      <c r="L25" s="27" t="s">
        <v>19998</v>
      </c>
      <c r="M25" s="27"/>
      <c r="N25" s="3">
        <f t="shared" si="1"/>
        <v>805</v>
      </c>
      <c r="O25" s="3" t="s">
        <v>23</v>
      </c>
      <c r="P25" s="3">
        <v>800</v>
      </c>
      <c r="Q25" s="3">
        <v>23</v>
      </c>
      <c r="R25" s="3">
        <v>0.95</v>
      </c>
      <c r="S25" s="27" t="s">
        <v>19974</v>
      </c>
      <c r="U25" s="3">
        <f t="shared" si="2"/>
        <v>805</v>
      </c>
      <c r="V25" s="3" t="s">
        <v>27</v>
      </c>
      <c r="W25" s="3">
        <f t="shared" si="13"/>
        <v>1000</v>
      </c>
      <c r="X25" s="3">
        <f t="shared" si="14"/>
        <v>0</v>
      </c>
      <c r="Y25" s="3" t="str">
        <f t="shared" si="15"/>
        <v>3665</v>
      </c>
      <c r="Z25" s="3">
        <f t="shared" si="16"/>
        <v>0</v>
      </c>
      <c r="AA25" s="3">
        <f t="shared" si="17"/>
        <v>7350</v>
      </c>
    </row>
    <row r="26" spans="1:27">
      <c r="A26" s="3" t="s">
        <v>7</v>
      </c>
      <c r="B26" s="3">
        <v>800</v>
      </c>
      <c r="C26" s="3">
        <v>24</v>
      </c>
      <c r="D26" s="3">
        <v>0.95</v>
      </c>
      <c r="E26" s="27" t="s">
        <v>19994</v>
      </c>
      <c r="F26" s="27"/>
      <c r="G26" s="3">
        <f t="shared" si="0"/>
        <v>840</v>
      </c>
      <c r="H26" s="3" t="s">
        <v>17</v>
      </c>
      <c r="I26" s="3">
        <v>800</v>
      </c>
      <c r="J26" s="3">
        <v>24</v>
      </c>
      <c r="K26" s="3">
        <v>0.95</v>
      </c>
      <c r="L26" s="27" t="s">
        <v>14714</v>
      </c>
      <c r="M26" s="27"/>
      <c r="N26" s="3">
        <f t="shared" si="1"/>
        <v>840</v>
      </c>
      <c r="O26" s="3" t="s">
        <v>23</v>
      </c>
      <c r="P26" s="3">
        <v>800</v>
      </c>
      <c r="Q26" s="3">
        <v>24</v>
      </c>
      <c r="R26" s="3">
        <v>0.95</v>
      </c>
      <c r="S26" s="27" t="s">
        <v>19975</v>
      </c>
      <c r="U26" s="3">
        <f t="shared" si="2"/>
        <v>840</v>
      </c>
      <c r="V26" s="3" t="s">
        <v>19683</v>
      </c>
      <c r="W26" s="3">
        <f t="shared" si="13"/>
        <v>30000</v>
      </c>
      <c r="X26" s="3">
        <f t="shared" si="14"/>
        <v>0</v>
      </c>
      <c r="Y26" s="3">
        <f t="shared" si="15"/>
        <v>0</v>
      </c>
      <c r="Z26" s="3" t="str">
        <f t="shared" si="16"/>
        <v>提升55%的攻击且必暴击</v>
      </c>
      <c r="AA26" s="3">
        <f t="shared" si="17"/>
        <v>350</v>
      </c>
    </row>
    <row r="27" spans="1:27">
      <c r="A27" s="3" t="s">
        <v>7</v>
      </c>
      <c r="B27" s="3">
        <v>800</v>
      </c>
      <c r="C27" s="3">
        <v>25</v>
      </c>
      <c r="D27" s="3">
        <v>0.95</v>
      </c>
      <c r="E27" s="27" t="s">
        <v>19999</v>
      </c>
      <c r="F27" s="27"/>
      <c r="G27" s="3">
        <f t="shared" si="0"/>
        <v>875</v>
      </c>
      <c r="H27" s="3" t="s">
        <v>17</v>
      </c>
      <c r="I27" s="3">
        <v>800</v>
      </c>
      <c r="J27" s="3">
        <v>25</v>
      </c>
      <c r="K27" s="3">
        <v>0.95</v>
      </c>
      <c r="L27" s="27" t="s">
        <v>20000</v>
      </c>
      <c r="M27" s="27"/>
      <c r="N27" s="3">
        <f t="shared" si="1"/>
        <v>875</v>
      </c>
      <c r="O27" s="3" t="s">
        <v>23</v>
      </c>
      <c r="P27" s="3">
        <v>800</v>
      </c>
      <c r="Q27" s="3">
        <v>25</v>
      </c>
      <c r="R27" s="3">
        <v>0.95</v>
      </c>
      <c r="S27" s="27" t="s">
        <v>20001</v>
      </c>
      <c r="U27" s="3">
        <f t="shared" si="2"/>
        <v>875</v>
      </c>
    </row>
    <row r="28" spans="1:27">
      <c r="A28" s="3" t="s">
        <v>7</v>
      </c>
      <c r="B28" s="3">
        <v>800</v>
      </c>
      <c r="C28" s="3">
        <v>26</v>
      </c>
      <c r="D28" s="3">
        <v>0.95</v>
      </c>
      <c r="E28" s="27" t="s">
        <v>20002</v>
      </c>
      <c r="F28" s="27"/>
      <c r="G28" s="3">
        <f t="shared" si="0"/>
        <v>910</v>
      </c>
      <c r="H28" s="3" t="s">
        <v>17</v>
      </c>
      <c r="I28" s="3">
        <v>800</v>
      </c>
      <c r="J28" s="3">
        <v>26</v>
      </c>
      <c r="K28" s="3">
        <v>0.95</v>
      </c>
      <c r="L28" s="27" t="s">
        <v>20003</v>
      </c>
      <c r="M28" s="27"/>
      <c r="N28" s="3">
        <f t="shared" si="1"/>
        <v>910</v>
      </c>
      <c r="O28" s="3" t="s">
        <v>23</v>
      </c>
      <c r="P28" s="3">
        <v>800</v>
      </c>
      <c r="Q28" s="3">
        <v>26</v>
      </c>
      <c r="R28" s="3">
        <v>0.95</v>
      </c>
      <c r="S28" s="27" t="s">
        <v>19977</v>
      </c>
      <c r="U28" s="3">
        <f t="shared" si="2"/>
        <v>910</v>
      </c>
      <c r="V28"/>
      <c r="Z28" s="43" t="s">
        <v>24031</v>
      </c>
      <c r="AA28" s="3">
        <f>SUM(AA3:AA26)</f>
        <v>112000</v>
      </c>
    </row>
    <row r="29" spans="1:27">
      <c r="A29" s="3" t="s">
        <v>7</v>
      </c>
      <c r="B29" s="3">
        <v>800</v>
      </c>
      <c r="C29" s="3">
        <v>27</v>
      </c>
      <c r="D29" s="3">
        <v>0.95</v>
      </c>
      <c r="E29" s="27" t="s">
        <v>20004</v>
      </c>
      <c r="F29" s="27"/>
      <c r="G29" s="3">
        <f t="shared" si="0"/>
        <v>945</v>
      </c>
      <c r="H29" s="3" t="s">
        <v>17</v>
      </c>
      <c r="I29" s="3">
        <v>800</v>
      </c>
      <c r="J29" s="3">
        <v>27</v>
      </c>
      <c r="K29" s="3">
        <v>0.95</v>
      </c>
      <c r="L29" s="27" t="s">
        <v>20005</v>
      </c>
      <c r="M29" s="27"/>
      <c r="N29" s="3">
        <f t="shared" si="1"/>
        <v>945</v>
      </c>
      <c r="O29" s="3" t="s">
        <v>23</v>
      </c>
      <c r="P29" s="3">
        <v>800</v>
      </c>
      <c r="Q29" s="3">
        <v>27</v>
      </c>
      <c r="R29" s="3">
        <v>0.95</v>
      </c>
      <c r="S29" s="27" t="s">
        <v>19981</v>
      </c>
      <c r="U29" s="3">
        <f t="shared" si="2"/>
        <v>945</v>
      </c>
      <c r="V29"/>
      <c r="AA29"/>
    </row>
    <row r="30" spans="1:27">
      <c r="A30" s="3" t="s">
        <v>7</v>
      </c>
      <c r="B30" s="3">
        <v>800</v>
      </c>
      <c r="C30" s="3">
        <v>28</v>
      </c>
      <c r="D30" s="3">
        <v>0.95</v>
      </c>
      <c r="E30" s="27" t="s">
        <v>14715</v>
      </c>
      <c r="F30" s="27"/>
      <c r="G30" s="3">
        <f t="shared" si="0"/>
        <v>980</v>
      </c>
      <c r="H30" s="3" t="s">
        <v>17</v>
      </c>
      <c r="I30" s="3">
        <v>800</v>
      </c>
      <c r="J30" s="3">
        <v>28</v>
      </c>
      <c r="K30" s="3">
        <v>0.95</v>
      </c>
      <c r="L30" s="27" t="s">
        <v>20006</v>
      </c>
      <c r="M30" s="27"/>
      <c r="N30" s="3">
        <f t="shared" si="1"/>
        <v>980</v>
      </c>
      <c r="O30" s="3" t="s">
        <v>23</v>
      </c>
      <c r="P30" s="3">
        <v>800</v>
      </c>
      <c r="Q30" s="3">
        <v>28</v>
      </c>
      <c r="R30" s="3">
        <v>0.95</v>
      </c>
      <c r="S30" s="27" t="s">
        <v>20007</v>
      </c>
      <c r="U30" s="3">
        <f t="shared" si="2"/>
        <v>980</v>
      </c>
      <c r="V30"/>
      <c r="AA30"/>
    </row>
    <row r="31" spans="1:27">
      <c r="A31" s="3" t="s">
        <v>7</v>
      </c>
      <c r="B31" s="3">
        <v>800</v>
      </c>
      <c r="C31" s="3">
        <v>29</v>
      </c>
      <c r="D31" s="3">
        <v>0.95</v>
      </c>
      <c r="E31" s="27" t="s">
        <v>20008</v>
      </c>
      <c r="F31" s="27"/>
      <c r="G31" s="3">
        <f t="shared" si="0"/>
        <v>1015</v>
      </c>
      <c r="H31" s="3" t="s">
        <v>17</v>
      </c>
      <c r="I31" s="3">
        <v>800</v>
      </c>
      <c r="J31" s="3">
        <v>29</v>
      </c>
      <c r="K31" s="3">
        <v>0.95</v>
      </c>
      <c r="L31" s="27" t="s">
        <v>20009</v>
      </c>
      <c r="M31" s="27"/>
      <c r="N31" s="3">
        <f t="shared" si="1"/>
        <v>1015</v>
      </c>
      <c r="O31" s="3" t="s">
        <v>23</v>
      </c>
      <c r="P31" s="3">
        <v>800</v>
      </c>
      <c r="Q31" s="3">
        <v>29</v>
      </c>
      <c r="R31" s="3">
        <v>0.95</v>
      </c>
      <c r="S31" s="27" t="s">
        <v>20010</v>
      </c>
      <c r="U31" s="3">
        <f t="shared" si="2"/>
        <v>1015</v>
      </c>
      <c r="V31"/>
      <c r="AA31"/>
    </row>
    <row r="32" spans="1:27">
      <c r="A32" s="3" t="s">
        <v>7</v>
      </c>
      <c r="B32" s="3">
        <v>800</v>
      </c>
      <c r="C32" s="3">
        <v>30</v>
      </c>
      <c r="D32" s="3">
        <v>0.95</v>
      </c>
      <c r="E32" s="27" t="s">
        <v>20011</v>
      </c>
      <c r="F32" s="27"/>
      <c r="G32" s="3">
        <f t="shared" si="0"/>
        <v>1050</v>
      </c>
      <c r="H32" s="3" t="s">
        <v>17</v>
      </c>
      <c r="I32" s="3">
        <v>800</v>
      </c>
      <c r="J32" s="3">
        <v>30</v>
      </c>
      <c r="K32" s="3">
        <v>0.95</v>
      </c>
      <c r="L32" s="27" t="s">
        <v>20012</v>
      </c>
      <c r="M32" s="27"/>
      <c r="N32" s="3">
        <f t="shared" si="1"/>
        <v>1050</v>
      </c>
      <c r="O32" s="3" t="s">
        <v>23</v>
      </c>
      <c r="P32" s="3">
        <v>800</v>
      </c>
      <c r="Q32" s="3">
        <v>30</v>
      </c>
      <c r="R32" s="3">
        <v>0.95</v>
      </c>
      <c r="S32" s="27" t="s">
        <v>19980</v>
      </c>
      <c r="U32" s="3">
        <f t="shared" si="2"/>
        <v>1050</v>
      </c>
      <c r="V32"/>
      <c r="AA32"/>
    </row>
    <row r="33" spans="1:27">
      <c r="A33" s="3" t="s">
        <v>7</v>
      </c>
      <c r="B33" s="3">
        <v>800</v>
      </c>
      <c r="C33" s="3">
        <v>31</v>
      </c>
      <c r="D33" s="3">
        <v>0.95</v>
      </c>
      <c r="E33" s="27" t="s">
        <v>20013</v>
      </c>
      <c r="F33" s="27"/>
      <c r="G33" s="3">
        <f t="shared" si="0"/>
        <v>1085</v>
      </c>
      <c r="H33" s="3" t="s">
        <v>17</v>
      </c>
      <c r="I33" s="3">
        <v>800</v>
      </c>
      <c r="J33" s="3">
        <v>31</v>
      </c>
      <c r="K33" s="3">
        <v>0.95</v>
      </c>
      <c r="L33" s="27" t="s">
        <v>20014</v>
      </c>
      <c r="M33" s="27"/>
      <c r="N33" s="3">
        <f t="shared" si="1"/>
        <v>1085</v>
      </c>
      <c r="O33" s="3" t="s">
        <v>23</v>
      </c>
      <c r="P33" s="3">
        <v>800</v>
      </c>
      <c r="Q33" s="3">
        <v>31</v>
      </c>
      <c r="R33" s="3">
        <v>0.95</v>
      </c>
      <c r="S33" s="27" t="s">
        <v>19982</v>
      </c>
      <c r="U33" s="3">
        <f t="shared" si="2"/>
        <v>1085</v>
      </c>
      <c r="V33"/>
      <c r="AA33"/>
    </row>
    <row r="34" spans="1:27">
      <c r="A34" s="3" t="s">
        <v>7</v>
      </c>
      <c r="B34" s="3">
        <v>800</v>
      </c>
      <c r="C34" s="3">
        <v>32</v>
      </c>
      <c r="D34" s="3">
        <v>0.95</v>
      </c>
      <c r="E34" s="27" t="s">
        <v>20015</v>
      </c>
      <c r="F34" s="27"/>
      <c r="G34" s="3">
        <f t="shared" si="0"/>
        <v>1120</v>
      </c>
      <c r="H34" s="3" t="s">
        <v>17</v>
      </c>
      <c r="I34" s="3">
        <v>800</v>
      </c>
      <c r="J34" s="3">
        <v>32</v>
      </c>
      <c r="K34" s="3">
        <v>0.95</v>
      </c>
      <c r="L34" s="27" t="s">
        <v>20016</v>
      </c>
      <c r="M34" s="27"/>
      <c r="N34" s="3">
        <f t="shared" si="1"/>
        <v>1120</v>
      </c>
      <c r="O34" s="3" t="s">
        <v>23</v>
      </c>
      <c r="P34" s="3">
        <v>800</v>
      </c>
      <c r="Q34" s="3">
        <v>32</v>
      </c>
      <c r="R34" s="3">
        <v>0.95</v>
      </c>
      <c r="S34" s="27" t="s">
        <v>20017</v>
      </c>
      <c r="U34" s="3">
        <f t="shared" si="2"/>
        <v>1120</v>
      </c>
      <c r="V34"/>
      <c r="AA34"/>
    </row>
    <row r="35" spans="1:27">
      <c r="A35" s="3" t="s">
        <v>7</v>
      </c>
      <c r="B35" s="3">
        <v>800</v>
      </c>
      <c r="C35" s="3">
        <v>33</v>
      </c>
      <c r="D35" s="3">
        <v>0.95</v>
      </c>
      <c r="E35" s="27" t="s">
        <v>14723</v>
      </c>
      <c r="F35" s="27"/>
      <c r="G35" s="3">
        <f t="shared" si="0"/>
        <v>1155</v>
      </c>
      <c r="H35" s="3" t="s">
        <v>17</v>
      </c>
      <c r="I35" s="3">
        <v>800</v>
      </c>
      <c r="J35" s="3">
        <v>33</v>
      </c>
      <c r="K35" s="3">
        <v>0.95</v>
      </c>
      <c r="L35" s="27" t="s">
        <v>20018</v>
      </c>
      <c r="M35" s="27"/>
      <c r="N35" s="3">
        <f t="shared" si="1"/>
        <v>1155</v>
      </c>
      <c r="O35" s="3" t="s">
        <v>23</v>
      </c>
      <c r="P35" s="3">
        <v>800</v>
      </c>
      <c r="Q35" s="3">
        <v>33</v>
      </c>
      <c r="R35" s="3">
        <v>0.95</v>
      </c>
      <c r="S35" s="27" t="s">
        <v>19989</v>
      </c>
      <c r="U35" s="3">
        <f t="shared" si="2"/>
        <v>1155</v>
      </c>
      <c r="V35"/>
      <c r="AA35"/>
    </row>
    <row r="36" spans="1:27">
      <c r="A36" s="3" t="s">
        <v>7</v>
      </c>
      <c r="B36" s="3">
        <v>800</v>
      </c>
      <c r="C36" s="3">
        <v>34</v>
      </c>
      <c r="D36" s="3">
        <v>0.95</v>
      </c>
      <c r="E36" s="27" t="s">
        <v>14725</v>
      </c>
      <c r="F36" s="27"/>
      <c r="G36" s="3">
        <f t="shared" si="0"/>
        <v>1190</v>
      </c>
      <c r="H36" s="3" t="s">
        <v>17</v>
      </c>
      <c r="I36" s="3">
        <v>800</v>
      </c>
      <c r="J36" s="3">
        <v>34</v>
      </c>
      <c r="K36" s="3">
        <v>0.95</v>
      </c>
      <c r="L36" s="27" t="s">
        <v>20019</v>
      </c>
      <c r="M36" s="27"/>
      <c r="N36" s="3">
        <f t="shared" si="1"/>
        <v>1190</v>
      </c>
      <c r="O36" s="3" t="s">
        <v>23</v>
      </c>
      <c r="P36" s="3">
        <v>800</v>
      </c>
      <c r="Q36" s="3">
        <v>34</v>
      </c>
      <c r="R36" s="3">
        <v>0.95</v>
      </c>
      <c r="S36" s="27" t="s">
        <v>14699</v>
      </c>
      <c r="U36" s="3">
        <f t="shared" si="2"/>
        <v>1190</v>
      </c>
      <c r="V36"/>
      <c r="AA36"/>
    </row>
    <row r="37" spans="1:27">
      <c r="A37" s="3" t="s">
        <v>7</v>
      </c>
      <c r="B37" s="3">
        <v>800</v>
      </c>
      <c r="C37" s="3">
        <v>35</v>
      </c>
      <c r="D37" s="3">
        <v>0.95</v>
      </c>
      <c r="E37" s="27" t="s">
        <v>20020</v>
      </c>
      <c r="F37" s="27"/>
      <c r="G37" s="3">
        <f t="shared" si="0"/>
        <v>1225</v>
      </c>
      <c r="H37" s="3" t="s">
        <v>17</v>
      </c>
      <c r="I37" s="3">
        <v>800</v>
      </c>
      <c r="J37" s="3">
        <v>35</v>
      </c>
      <c r="K37" s="3">
        <v>0.95</v>
      </c>
      <c r="L37" s="27" t="s">
        <v>20021</v>
      </c>
      <c r="M37" s="27"/>
      <c r="N37" s="3">
        <f t="shared" si="1"/>
        <v>1225</v>
      </c>
      <c r="O37" s="3" t="s">
        <v>23</v>
      </c>
      <c r="P37" s="3">
        <v>800</v>
      </c>
      <c r="Q37" s="3">
        <v>35</v>
      </c>
      <c r="R37" s="3">
        <v>0.95</v>
      </c>
      <c r="S37" s="27" t="s">
        <v>14700</v>
      </c>
      <c r="U37" s="3">
        <f t="shared" si="2"/>
        <v>1225</v>
      </c>
      <c r="V37"/>
      <c r="AA37"/>
    </row>
    <row r="38" spans="1:27">
      <c r="A38" s="3" t="s">
        <v>7</v>
      </c>
      <c r="B38" s="3">
        <v>800</v>
      </c>
      <c r="C38" s="3">
        <v>36</v>
      </c>
      <c r="D38" s="3">
        <v>0.95</v>
      </c>
      <c r="E38" s="27" t="s">
        <v>20022</v>
      </c>
      <c r="F38" s="27"/>
      <c r="G38" s="3">
        <f t="shared" si="0"/>
        <v>1260</v>
      </c>
      <c r="H38" s="3" t="s">
        <v>17</v>
      </c>
      <c r="I38" s="3">
        <v>800</v>
      </c>
      <c r="J38" s="3">
        <v>36</v>
      </c>
      <c r="K38" s="3">
        <v>0.95</v>
      </c>
      <c r="L38" s="27" t="s">
        <v>14738</v>
      </c>
      <c r="M38" s="27"/>
      <c r="N38" s="3">
        <f t="shared" si="1"/>
        <v>1260</v>
      </c>
      <c r="O38" s="3" t="s">
        <v>23</v>
      </c>
      <c r="P38" s="3">
        <v>800</v>
      </c>
      <c r="Q38" s="3">
        <v>36</v>
      </c>
      <c r="R38" s="3">
        <v>0.95</v>
      </c>
      <c r="S38" s="27" t="s">
        <v>19993</v>
      </c>
      <c r="U38" s="3">
        <f t="shared" si="2"/>
        <v>1260</v>
      </c>
      <c r="V38"/>
      <c r="AA38"/>
    </row>
    <row r="39" spans="1:27">
      <c r="A39" s="3" t="s">
        <v>7</v>
      </c>
      <c r="B39" s="3">
        <v>800</v>
      </c>
      <c r="C39" s="3">
        <v>37</v>
      </c>
      <c r="D39" s="3">
        <v>0.95</v>
      </c>
      <c r="E39" s="27" t="s">
        <v>20023</v>
      </c>
      <c r="F39" s="27"/>
      <c r="G39" s="3">
        <f t="shared" si="0"/>
        <v>1295</v>
      </c>
      <c r="H39" s="3" t="s">
        <v>17</v>
      </c>
      <c r="I39" s="3">
        <v>800</v>
      </c>
      <c r="J39" s="3">
        <v>37</v>
      </c>
      <c r="K39" s="3">
        <v>0.95</v>
      </c>
      <c r="L39" s="27" t="s">
        <v>20024</v>
      </c>
      <c r="M39" s="27"/>
      <c r="N39" s="3">
        <f t="shared" si="1"/>
        <v>1295</v>
      </c>
      <c r="O39" s="3" t="s">
        <v>23</v>
      </c>
      <c r="P39" s="3">
        <v>800</v>
      </c>
      <c r="Q39" s="3">
        <v>37</v>
      </c>
      <c r="R39" s="3">
        <v>0.95</v>
      </c>
      <c r="S39" s="27" t="s">
        <v>19988</v>
      </c>
      <c r="U39" s="3">
        <f t="shared" si="2"/>
        <v>1295</v>
      </c>
      <c r="V39"/>
      <c r="AA39"/>
    </row>
    <row r="40" spans="1:27">
      <c r="A40" s="3" t="s">
        <v>7</v>
      </c>
      <c r="B40" s="3">
        <v>800</v>
      </c>
      <c r="C40" s="3">
        <v>38</v>
      </c>
      <c r="D40" s="3">
        <v>0.95</v>
      </c>
      <c r="E40" s="27" t="s">
        <v>20025</v>
      </c>
      <c r="F40" s="27"/>
      <c r="G40" s="3">
        <f t="shared" si="0"/>
        <v>1330</v>
      </c>
      <c r="H40" s="3" t="s">
        <v>17</v>
      </c>
      <c r="I40" s="3">
        <v>800</v>
      </c>
      <c r="J40" s="3">
        <v>38</v>
      </c>
      <c r="K40" s="3">
        <v>0.95</v>
      </c>
      <c r="L40" s="27" t="s">
        <v>20026</v>
      </c>
      <c r="M40" s="27"/>
      <c r="N40" s="3">
        <f t="shared" si="1"/>
        <v>1330</v>
      </c>
      <c r="O40" s="3" t="s">
        <v>23</v>
      </c>
      <c r="P40" s="3">
        <v>800</v>
      </c>
      <c r="Q40" s="3">
        <v>38</v>
      </c>
      <c r="R40" s="3">
        <v>0.95</v>
      </c>
      <c r="S40" s="27" t="s">
        <v>19990</v>
      </c>
      <c r="U40" s="3">
        <f t="shared" si="2"/>
        <v>1330</v>
      </c>
      <c r="V40"/>
      <c r="AA40"/>
    </row>
    <row r="41" spans="1:27">
      <c r="A41" s="3" t="s">
        <v>7</v>
      </c>
      <c r="B41" s="3">
        <v>800</v>
      </c>
      <c r="C41" s="3">
        <v>39</v>
      </c>
      <c r="D41" s="3">
        <v>0.95</v>
      </c>
      <c r="E41" s="27" t="s">
        <v>20027</v>
      </c>
      <c r="F41" s="27"/>
      <c r="G41" s="3">
        <f t="shared" si="0"/>
        <v>1365</v>
      </c>
      <c r="H41" s="3" t="s">
        <v>17</v>
      </c>
      <c r="I41" s="3">
        <v>800</v>
      </c>
      <c r="J41" s="3">
        <v>39</v>
      </c>
      <c r="K41" s="3">
        <v>0.95</v>
      </c>
      <c r="L41" s="27" t="s">
        <v>20028</v>
      </c>
      <c r="M41" s="27"/>
      <c r="N41" s="3">
        <f t="shared" si="1"/>
        <v>1365</v>
      </c>
      <c r="O41" s="3" t="s">
        <v>23</v>
      </c>
      <c r="P41" s="3">
        <v>800</v>
      </c>
      <c r="Q41" s="3">
        <v>39</v>
      </c>
      <c r="R41" s="3">
        <v>0.95</v>
      </c>
      <c r="S41" s="27" t="s">
        <v>20029</v>
      </c>
      <c r="U41" s="3">
        <f t="shared" si="2"/>
        <v>1365</v>
      </c>
      <c r="V41"/>
      <c r="AA41"/>
    </row>
    <row r="42" spans="1:27">
      <c r="A42" s="3" t="s">
        <v>7</v>
      </c>
      <c r="B42" s="3">
        <v>800</v>
      </c>
      <c r="C42" s="3">
        <v>40</v>
      </c>
      <c r="D42" s="3">
        <v>0.95</v>
      </c>
      <c r="E42" s="27" t="s">
        <v>20030</v>
      </c>
      <c r="F42" s="27"/>
      <c r="G42" s="3">
        <f t="shared" si="0"/>
        <v>1400</v>
      </c>
      <c r="H42" s="3" t="s">
        <v>17</v>
      </c>
      <c r="I42" s="3">
        <v>800</v>
      </c>
      <c r="J42" s="3">
        <v>40</v>
      </c>
      <c r="K42" s="3">
        <v>0.95</v>
      </c>
      <c r="L42" s="27" t="s">
        <v>20031</v>
      </c>
      <c r="M42" s="27"/>
      <c r="N42" s="3">
        <f t="shared" si="1"/>
        <v>1400</v>
      </c>
      <c r="O42" s="3" t="s">
        <v>23</v>
      </c>
      <c r="P42" s="3">
        <v>800</v>
      </c>
      <c r="Q42" s="3">
        <v>40</v>
      </c>
      <c r="R42" s="3">
        <v>0.95</v>
      </c>
      <c r="S42" s="27" t="s">
        <v>19997</v>
      </c>
      <c r="U42" s="3">
        <f t="shared" si="2"/>
        <v>1400</v>
      </c>
      <c r="V42"/>
      <c r="AA42"/>
    </row>
    <row r="43" spans="1:27">
      <c r="A43" s="3" t="s">
        <v>7</v>
      </c>
      <c r="B43" s="3">
        <v>800</v>
      </c>
      <c r="C43" s="3">
        <v>41</v>
      </c>
      <c r="D43" s="3">
        <v>0.95</v>
      </c>
      <c r="E43" s="27" t="s">
        <v>20032</v>
      </c>
      <c r="F43" s="27"/>
      <c r="G43" s="3">
        <f t="shared" si="0"/>
        <v>1435</v>
      </c>
      <c r="H43" s="3" t="s">
        <v>17</v>
      </c>
      <c r="I43" s="3">
        <v>800</v>
      </c>
      <c r="J43" s="3">
        <v>41</v>
      </c>
      <c r="K43" s="3">
        <v>0.95</v>
      </c>
      <c r="L43" s="27" t="s">
        <v>14746</v>
      </c>
      <c r="M43" s="27"/>
      <c r="N43" s="3">
        <f t="shared" si="1"/>
        <v>1435</v>
      </c>
      <c r="O43" s="3" t="s">
        <v>23</v>
      </c>
      <c r="P43" s="3">
        <v>800</v>
      </c>
      <c r="Q43" s="3">
        <v>41</v>
      </c>
      <c r="R43" s="3">
        <v>0.95</v>
      </c>
      <c r="S43" s="27" t="s">
        <v>20033</v>
      </c>
      <c r="U43" s="3">
        <f t="shared" si="2"/>
        <v>1435</v>
      </c>
      <c r="V43"/>
      <c r="AA43"/>
    </row>
    <row r="44" spans="1:27">
      <c r="A44" s="3" t="s">
        <v>7</v>
      </c>
      <c r="B44" s="3">
        <v>800</v>
      </c>
      <c r="C44" s="3">
        <v>42</v>
      </c>
      <c r="D44" s="3">
        <v>0.95</v>
      </c>
      <c r="E44" s="27" t="s">
        <v>20034</v>
      </c>
      <c r="F44" s="27"/>
      <c r="G44" s="3">
        <f t="shared" si="0"/>
        <v>1470</v>
      </c>
      <c r="H44" s="3" t="s">
        <v>17</v>
      </c>
      <c r="I44" s="3">
        <v>800</v>
      </c>
      <c r="J44" s="3">
        <v>42</v>
      </c>
      <c r="K44" s="3">
        <v>0.95</v>
      </c>
      <c r="L44" s="27" t="s">
        <v>20035</v>
      </c>
      <c r="M44" s="27"/>
      <c r="N44" s="3">
        <f t="shared" si="1"/>
        <v>1470</v>
      </c>
      <c r="O44" s="3" t="s">
        <v>23</v>
      </c>
      <c r="P44" s="3">
        <v>800</v>
      </c>
      <c r="Q44" s="3">
        <v>42</v>
      </c>
      <c r="R44" s="3">
        <v>0.95</v>
      </c>
      <c r="S44" s="27" t="s">
        <v>20036</v>
      </c>
      <c r="U44" s="3">
        <f t="shared" si="2"/>
        <v>1470</v>
      </c>
      <c r="V44"/>
      <c r="AA44"/>
    </row>
    <row r="45" spans="1:27">
      <c r="A45" s="3" t="s">
        <v>7</v>
      </c>
      <c r="B45" s="3">
        <v>800</v>
      </c>
      <c r="C45" s="3">
        <v>43</v>
      </c>
      <c r="D45" s="3">
        <v>0.95</v>
      </c>
      <c r="E45" s="27" t="s">
        <v>20037</v>
      </c>
      <c r="F45" s="27"/>
      <c r="G45" s="3">
        <f t="shared" si="0"/>
        <v>1505</v>
      </c>
      <c r="H45" s="3" t="s">
        <v>17</v>
      </c>
      <c r="I45" s="3">
        <v>800</v>
      </c>
      <c r="J45" s="3">
        <v>43</v>
      </c>
      <c r="K45" s="3">
        <v>0.95</v>
      </c>
      <c r="L45" s="27" t="s">
        <v>20038</v>
      </c>
      <c r="M45" s="27"/>
      <c r="N45" s="3">
        <f t="shared" si="1"/>
        <v>1505</v>
      </c>
      <c r="O45" s="3" t="s">
        <v>23</v>
      </c>
      <c r="P45" s="3">
        <v>800</v>
      </c>
      <c r="Q45" s="3">
        <v>43</v>
      </c>
      <c r="R45" s="3">
        <v>0.95</v>
      </c>
      <c r="S45" s="27" t="s">
        <v>19999</v>
      </c>
      <c r="U45" s="3">
        <f t="shared" si="2"/>
        <v>1505</v>
      </c>
      <c r="V45"/>
      <c r="AA45"/>
    </row>
    <row r="46" spans="1:27">
      <c r="A46" s="3" t="s">
        <v>7</v>
      </c>
      <c r="B46" s="3">
        <v>800</v>
      </c>
      <c r="C46" s="3">
        <v>44</v>
      </c>
      <c r="D46" s="3">
        <v>0.95</v>
      </c>
      <c r="E46" s="27" t="s">
        <v>20039</v>
      </c>
      <c r="F46" s="27"/>
      <c r="G46" s="3">
        <f t="shared" si="0"/>
        <v>1540</v>
      </c>
      <c r="H46" s="3" t="s">
        <v>17</v>
      </c>
      <c r="I46" s="3">
        <v>800</v>
      </c>
      <c r="J46" s="3">
        <v>44</v>
      </c>
      <c r="K46" s="3">
        <v>0.95</v>
      </c>
      <c r="L46" s="27" t="s">
        <v>20040</v>
      </c>
      <c r="M46" s="27"/>
      <c r="N46" s="3">
        <f t="shared" si="1"/>
        <v>1540</v>
      </c>
      <c r="O46" s="3" t="s">
        <v>23</v>
      </c>
      <c r="P46" s="3">
        <v>800</v>
      </c>
      <c r="Q46" s="3">
        <v>44</v>
      </c>
      <c r="R46" s="3">
        <v>0.95</v>
      </c>
      <c r="S46" s="27" t="s">
        <v>20041</v>
      </c>
      <c r="U46" s="3">
        <f t="shared" si="2"/>
        <v>1540</v>
      </c>
      <c r="V46"/>
      <c r="AA46"/>
    </row>
    <row r="47" spans="1:27">
      <c r="A47" s="3" t="s">
        <v>7</v>
      </c>
      <c r="B47" s="3">
        <v>800</v>
      </c>
      <c r="C47" s="3">
        <v>45</v>
      </c>
      <c r="D47" s="3">
        <v>0.95</v>
      </c>
      <c r="E47" s="27" t="s">
        <v>20042</v>
      </c>
      <c r="F47" s="27"/>
      <c r="G47" s="3">
        <f t="shared" si="0"/>
        <v>1575</v>
      </c>
      <c r="H47" s="3" t="s">
        <v>17</v>
      </c>
      <c r="I47" s="3">
        <v>800</v>
      </c>
      <c r="J47" s="3">
        <v>45</v>
      </c>
      <c r="K47" s="3">
        <v>0.95</v>
      </c>
      <c r="L47" s="27" t="s">
        <v>20043</v>
      </c>
      <c r="M47" s="27"/>
      <c r="N47" s="3">
        <f t="shared" si="1"/>
        <v>1575</v>
      </c>
      <c r="O47" s="3" t="s">
        <v>23</v>
      </c>
      <c r="P47" s="3">
        <v>800</v>
      </c>
      <c r="Q47" s="3">
        <v>45</v>
      </c>
      <c r="R47" s="3">
        <v>0.95</v>
      </c>
      <c r="S47" s="27" t="s">
        <v>20002</v>
      </c>
      <c r="U47" s="3">
        <f t="shared" si="2"/>
        <v>1575</v>
      </c>
      <c r="V47"/>
      <c r="AA47"/>
    </row>
    <row r="48" spans="1:27">
      <c r="A48" s="3" t="s">
        <v>7</v>
      </c>
      <c r="B48" s="3">
        <v>800</v>
      </c>
      <c r="C48" s="3">
        <v>46</v>
      </c>
      <c r="D48" s="3">
        <v>0.95</v>
      </c>
      <c r="E48" s="27" t="s">
        <v>20044</v>
      </c>
      <c r="F48" s="27"/>
      <c r="G48" s="3">
        <f t="shared" si="0"/>
        <v>1610</v>
      </c>
      <c r="H48" s="3" t="s">
        <v>17</v>
      </c>
      <c r="I48" s="3">
        <v>800</v>
      </c>
      <c r="J48" s="3">
        <v>46</v>
      </c>
      <c r="K48" s="3">
        <v>0.95</v>
      </c>
      <c r="L48" s="27" t="s">
        <v>20045</v>
      </c>
      <c r="M48" s="27"/>
      <c r="N48" s="3">
        <f t="shared" si="1"/>
        <v>1610</v>
      </c>
      <c r="O48" s="3" t="s">
        <v>23</v>
      </c>
      <c r="P48" s="3">
        <v>800</v>
      </c>
      <c r="Q48" s="3">
        <v>46</v>
      </c>
      <c r="R48" s="3">
        <v>0.95</v>
      </c>
      <c r="S48" s="27" t="s">
        <v>20046</v>
      </c>
      <c r="U48" s="3">
        <f t="shared" si="2"/>
        <v>1610</v>
      </c>
      <c r="V48"/>
      <c r="AA48"/>
    </row>
    <row r="49" spans="1:27">
      <c r="A49" s="3" t="s">
        <v>7</v>
      </c>
      <c r="B49" s="3">
        <v>800</v>
      </c>
      <c r="C49" s="3">
        <v>47</v>
      </c>
      <c r="D49" s="3">
        <v>0.95</v>
      </c>
      <c r="E49" s="27" t="s">
        <v>20047</v>
      </c>
      <c r="F49" s="27"/>
      <c r="G49" s="3">
        <f t="shared" si="0"/>
        <v>1645</v>
      </c>
      <c r="H49" s="3" t="s">
        <v>17</v>
      </c>
      <c r="I49" s="3">
        <v>800</v>
      </c>
      <c r="J49" s="3">
        <v>47</v>
      </c>
      <c r="K49" s="3">
        <v>0.95</v>
      </c>
      <c r="L49" s="27" t="s">
        <v>20048</v>
      </c>
      <c r="M49" s="27"/>
      <c r="N49" s="3">
        <f t="shared" si="1"/>
        <v>1645</v>
      </c>
      <c r="O49" s="3" t="s">
        <v>23</v>
      </c>
      <c r="P49" s="3">
        <v>800</v>
      </c>
      <c r="Q49" s="3">
        <v>47</v>
      </c>
      <c r="R49" s="3">
        <v>0.95</v>
      </c>
      <c r="S49" s="27" t="s">
        <v>14714</v>
      </c>
      <c r="U49" s="3">
        <f t="shared" si="2"/>
        <v>1645</v>
      </c>
      <c r="V49"/>
      <c r="AA49"/>
    </row>
    <row r="50" spans="1:27">
      <c r="A50" s="3" t="s">
        <v>7</v>
      </c>
      <c r="B50" s="3">
        <v>800</v>
      </c>
      <c r="C50" s="3">
        <v>48</v>
      </c>
      <c r="D50" s="3">
        <v>0.95</v>
      </c>
      <c r="E50" s="27" t="s">
        <v>20049</v>
      </c>
      <c r="F50" s="27"/>
      <c r="G50" s="3">
        <f t="shared" si="0"/>
        <v>1680</v>
      </c>
      <c r="H50" s="3" t="s">
        <v>17</v>
      </c>
      <c r="I50" s="3">
        <v>800</v>
      </c>
      <c r="J50" s="3">
        <v>48</v>
      </c>
      <c r="K50" s="3">
        <v>0.95</v>
      </c>
      <c r="L50" s="27" t="s">
        <v>20050</v>
      </c>
      <c r="M50" s="27"/>
      <c r="N50" s="3">
        <f t="shared" si="1"/>
        <v>1680</v>
      </c>
      <c r="O50" s="3" t="s">
        <v>23</v>
      </c>
      <c r="P50" s="3">
        <v>800</v>
      </c>
      <c r="Q50" s="3">
        <v>48</v>
      </c>
      <c r="R50" s="3">
        <v>0.95</v>
      </c>
      <c r="S50" s="27" t="s">
        <v>14715</v>
      </c>
      <c r="U50" s="3">
        <f t="shared" si="2"/>
        <v>1680</v>
      </c>
      <c r="V50"/>
      <c r="AA50"/>
    </row>
    <row r="51" spans="1:27">
      <c r="A51" s="3" t="s">
        <v>7</v>
      </c>
      <c r="B51" s="3">
        <v>800</v>
      </c>
      <c r="C51" s="3">
        <v>49</v>
      </c>
      <c r="D51" s="3">
        <v>0.95</v>
      </c>
      <c r="E51" s="27" t="s">
        <v>20051</v>
      </c>
      <c r="F51" s="27"/>
      <c r="G51" s="3">
        <f t="shared" si="0"/>
        <v>1715</v>
      </c>
      <c r="H51" s="3" t="s">
        <v>17</v>
      </c>
      <c r="I51" s="3">
        <v>800</v>
      </c>
      <c r="J51" s="3">
        <v>49</v>
      </c>
      <c r="K51" s="3">
        <v>0.95</v>
      </c>
      <c r="L51" s="27" t="s">
        <v>20052</v>
      </c>
      <c r="M51" s="27"/>
      <c r="N51" s="3">
        <f t="shared" si="1"/>
        <v>1715</v>
      </c>
      <c r="O51" s="3" t="s">
        <v>23</v>
      </c>
      <c r="P51" s="3">
        <v>800</v>
      </c>
      <c r="Q51" s="3">
        <v>49</v>
      </c>
      <c r="R51" s="3">
        <v>0.95</v>
      </c>
      <c r="S51" s="27" t="s">
        <v>20000</v>
      </c>
      <c r="U51" s="3">
        <f t="shared" si="2"/>
        <v>1715</v>
      </c>
      <c r="V51"/>
      <c r="AA51"/>
    </row>
    <row r="52" spans="1:27">
      <c r="A52" s="3" t="s">
        <v>7</v>
      </c>
      <c r="B52" s="3">
        <v>800</v>
      </c>
      <c r="C52" s="3">
        <v>50</v>
      </c>
      <c r="D52" s="3">
        <v>0.95</v>
      </c>
      <c r="E52" s="27" t="s">
        <v>20040</v>
      </c>
      <c r="F52" s="27"/>
      <c r="G52" s="3">
        <f t="shared" si="0"/>
        <v>1750</v>
      </c>
      <c r="H52" s="3" t="s">
        <v>17</v>
      </c>
      <c r="I52" s="3">
        <v>800</v>
      </c>
      <c r="J52" s="3">
        <v>50</v>
      </c>
      <c r="K52" s="3">
        <v>0.95</v>
      </c>
      <c r="L52" s="27" t="s">
        <v>20053</v>
      </c>
      <c r="M52" s="27"/>
      <c r="N52" s="3">
        <f t="shared" si="1"/>
        <v>1750</v>
      </c>
      <c r="O52" s="3" t="s">
        <v>23</v>
      </c>
      <c r="P52" s="3">
        <v>800</v>
      </c>
      <c r="Q52" s="3">
        <v>50</v>
      </c>
      <c r="R52" s="3">
        <v>0.95</v>
      </c>
      <c r="S52" s="27" t="s">
        <v>20054</v>
      </c>
      <c r="U52" s="3">
        <f t="shared" si="2"/>
        <v>1750</v>
      </c>
      <c r="V52"/>
      <c r="AA52"/>
    </row>
    <row r="53" spans="1:27">
      <c r="A53" s="3" t="s">
        <v>7</v>
      </c>
      <c r="B53" s="3">
        <v>800</v>
      </c>
      <c r="C53" s="3">
        <v>51</v>
      </c>
      <c r="D53" s="3">
        <v>0.95</v>
      </c>
      <c r="E53" s="27" t="s">
        <v>14754</v>
      </c>
      <c r="F53" s="27"/>
      <c r="G53" s="3">
        <f t="shared" si="0"/>
        <v>1785</v>
      </c>
      <c r="H53" s="3" t="s">
        <v>17</v>
      </c>
      <c r="I53" s="3">
        <v>800</v>
      </c>
      <c r="J53" s="3">
        <v>51</v>
      </c>
      <c r="K53" s="3">
        <v>0.95</v>
      </c>
      <c r="L53" s="27" t="s">
        <v>20055</v>
      </c>
      <c r="M53" s="27"/>
      <c r="N53" s="3">
        <f t="shared" si="1"/>
        <v>1785</v>
      </c>
      <c r="O53" s="3" t="s">
        <v>23</v>
      </c>
      <c r="P53" s="3">
        <v>800</v>
      </c>
      <c r="Q53" s="3">
        <v>51</v>
      </c>
      <c r="R53" s="3">
        <v>0.95</v>
      </c>
      <c r="S53" s="27" t="s">
        <v>20011</v>
      </c>
      <c r="U53" s="3">
        <f t="shared" si="2"/>
        <v>1785</v>
      </c>
      <c r="V53"/>
      <c r="AA53"/>
    </row>
    <row r="54" spans="1:27">
      <c r="A54" s="3" t="s">
        <v>7</v>
      </c>
      <c r="B54" s="3">
        <v>800</v>
      </c>
      <c r="C54" s="3">
        <v>52</v>
      </c>
      <c r="D54" s="3">
        <v>0.95</v>
      </c>
      <c r="E54" s="27" t="s">
        <v>20056</v>
      </c>
      <c r="F54" s="27"/>
      <c r="G54" s="3">
        <f t="shared" si="0"/>
        <v>1820</v>
      </c>
      <c r="H54" s="3" t="s">
        <v>17</v>
      </c>
      <c r="I54" s="3">
        <v>800</v>
      </c>
      <c r="J54" s="3">
        <v>52</v>
      </c>
      <c r="K54" s="3">
        <v>0.95</v>
      </c>
      <c r="L54" s="27" t="s">
        <v>20057</v>
      </c>
      <c r="M54" s="27"/>
      <c r="N54" s="3">
        <f t="shared" si="1"/>
        <v>1820</v>
      </c>
      <c r="O54" s="3" t="s">
        <v>23</v>
      </c>
      <c r="P54" s="3">
        <v>800</v>
      </c>
      <c r="Q54" s="3">
        <v>52</v>
      </c>
      <c r="R54" s="3">
        <v>0.95</v>
      </c>
      <c r="S54" s="27" t="s">
        <v>20058</v>
      </c>
      <c r="U54" s="3">
        <f t="shared" si="2"/>
        <v>1820</v>
      </c>
      <c r="V54"/>
      <c r="AA54"/>
    </row>
    <row r="55" spans="1:27">
      <c r="A55" s="3" t="s">
        <v>7</v>
      </c>
      <c r="B55" s="3">
        <v>800</v>
      </c>
      <c r="C55" s="3">
        <v>53</v>
      </c>
      <c r="D55" s="3">
        <v>0.95</v>
      </c>
      <c r="E55" s="27" t="s">
        <v>20059</v>
      </c>
      <c r="F55" s="27"/>
      <c r="G55" s="3">
        <f t="shared" si="0"/>
        <v>1855</v>
      </c>
      <c r="H55" s="3" t="s">
        <v>17</v>
      </c>
      <c r="I55" s="3">
        <v>800</v>
      </c>
      <c r="J55" s="3">
        <v>53</v>
      </c>
      <c r="K55" s="3">
        <v>0.95</v>
      </c>
      <c r="L55" s="27" t="s">
        <v>20060</v>
      </c>
      <c r="M55" s="27"/>
      <c r="N55" s="3">
        <f t="shared" si="1"/>
        <v>1855</v>
      </c>
      <c r="O55" s="3" t="s">
        <v>23</v>
      </c>
      <c r="P55" s="3">
        <v>800</v>
      </c>
      <c r="Q55" s="3">
        <v>53</v>
      </c>
      <c r="R55" s="3">
        <v>0.95</v>
      </c>
      <c r="S55" s="27" t="s">
        <v>20061</v>
      </c>
      <c r="U55" s="3">
        <f t="shared" si="2"/>
        <v>1855</v>
      </c>
      <c r="V55"/>
      <c r="AA55"/>
    </row>
    <row r="56" spans="1:27">
      <c r="A56" s="3" t="s">
        <v>7</v>
      </c>
      <c r="B56" s="3">
        <v>800</v>
      </c>
      <c r="C56" s="3">
        <v>54</v>
      </c>
      <c r="D56" s="3">
        <v>0.95</v>
      </c>
      <c r="E56" s="27" t="s">
        <v>20062</v>
      </c>
      <c r="F56" s="27"/>
      <c r="G56" s="3">
        <f t="shared" si="0"/>
        <v>1890</v>
      </c>
      <c r="H56" s="3" t="s">
        <v>17</v>
      </c>
      <c r="I56" s="3">
        <v>800</v>
      </c>
      <c r="J56" s="3">
        <v>54</v>
      </c>
      <c r="K56" s="3">
        <v>0.95</v>
      </c>
      <c r="L56" s="27" t="s">
        <v>14771</v>
      </c>
      <c r="M56" s="27"/>
      <c r="N56" s="3">
        <f t="shared" si="1"/>
        <v>1890</v>
      </c>
      <c r="O56" s="3" t="s">
        <v>23</v>
      </c>
      <c r="P56" s="3">
        <v>800</v>
      </c>
      <c r="Q56" s="3">
        <v>54</v>
      </c>
      <c r="R56" s="3">
        <v>0.95</v>
      </c>
      <c r="S56" s="27" t="s">
        <v>20015</v>
      </c>
      <c r="U56" s="3">
        <f t="shared" si="2"/>
        <v>1890</v>
      </c>
      <c r="V56"/>
      <c r="AA56"/>
    </row>
    <row r="57" spans="1:27">
      <c r="A57" s="3" t="s">
        <v>7</v>
      </c>
      <c r="B57" s="3">
        <v>800</v>
      </c>
      <c r="C57" s="3">
        <v>55</v>
      </c>
      <c r="D57" s="3">
        <v>0.95</v>
      </c>
      <c r="E57" s="27" t="s">
        <v>20050</v>
      </c>
      <c r="F57" s="27"/>
      <c r="G57" s="3">
        <f t="shared" si="0"/>
        <v>1925</v>
      </c>
      <c r="H57" s="3" t="s">
        <v>17</v>
      </c>
      <c r="I57" s="3">
        <v>800</v>
      </c>
      <c r="J57" s="3">
        <v>55</v>
      </c>
      <c r="K57" s="3">
        <v>0.95</v>
      </c>
      <c r="L57" s="27" t="s">
        <v>20063</v>
      </c>
      <c r="M57" s="27"/>
      <c r="N57" s="3">
        <f t="shared" si="1"/>
        <v>1925</v>
      </c>
      <c r="O57" s="3" t="s">
        <v>23</v>
      </c>
      <c r="P57" s="3">
        <v>800</v>
      </c>
      <c r="Q57" s="3">
        <v>55</v>
      </c>
      <c r="R57" s="3">
        <v>0.95</v>
      </c>
      <c r="S57" s="27" t="s">
        <v>20006</v>
      </c>
      <c r="U57" s="3">
        <f t="shared" si="2"/>
        <v>1925</v>
      </c>
      <c r="V57"/>
      <c r="AA57"/>
    </row>
    <row r="58" spans="1:27">
      <c r="A58" s="3" t="s">
        <v>7</v>
      </c>
      <c r="B58" s="3">
        <v>800</v>
      </c>
      <c r="C58" s="3">
        <v>56</v>
      </c>
      <c r="D58" s="3">
        <v>0.95</v>
      </c>
      <c r="E58" s="27" t="s">
        <v>20064</v>
      </c>
      <c r="F58" s="27"/>
      <c r="G58" s="3">
        <f t="shared" si="0"/>
        <v>1960</v>
      </c>
      <c r="H58" s="3" t="s">
        <v>17</v>
      </c>
      <c r="I58" s="3">
        <v>800</v>
      </c>
      <c r="J58" s="3">
        <v>56</v>
      </c>
      <c r="K58" s="3">
        <v>0.95</v>
      </c>
      <c r="L58" s="27" t="s">
        <v>20065</v>
      </c>
      <c r="M58" s="27"/>
      <c r="N58" s="3">
        <f t="shared" si="1"/>
        <v>1960</v>
      </c>
      <c r="O58" s="3" t="s">
        <v>23</v>
      </c>
      <c r="P58" s="3">
        <v>800</v>
      </c>
      <c r="Q58" s="3">
        <v>56</v>
      </c>
      <c r="R58" s="3">
        <v>0.95</v>
      </c>
      <c r="S58" s="27" t="s">
        <v>20066</v>
      </c>
      <c r="U58" s="3">
        <f t="shared" si="2"/>
        <v>1960</v>
      </c>
      <c r="V58"/>
      <c r="AA58"/>
    </row>
    <row r="59" spans="1:27">
      <c r="A59" s="3" t="s">
        <v>7</v>
      </c>
      <c r="B59" s="3">
        <v>800</v>
      </c>
      <c r="C59" s="3">
        <v>57</v>
      </c>
      <c r="D59" s="3">
        <v>0.95</v>
      </c>
      <c r="E59" s="27" t="s">
        <v>20067</v>
      </c>
      <c r="F59" s="27"/>
      <c r="G59" s="3">
        <f t="shared" si="0"/>
        <v>1995</v>
      </c>
      <c r="H59" s="3" t="s">
        <v>17</v>
      </c>
      <c r="I59" s="3">
        <v>800</v>
      </c>
      <c r="J59" s="3">
        <v>57</v>
      </c>
      <c r="K59" s="3">
        <v>0.95</v>
      </c>
      <c r="L59" s="27" t="s">
        <v>20068</v>
      </c>
      <c r="M59" s="27"/>
      <c r="N59" s="3">
        <f t="shared" si="1"/>
        <v>1995</v>
      </c>
      <c r="O59" s="3" t="s">
        <v>23</v>
      </c>
      <c r="P59" s="3">
        <v>800</v>
      </c>
      <c r="Q59" s="3">
        <v>57</v>
      </c>
      <c r="R59" s="3">
        <v>0.95</v>
      </c>
      <c r="S59" s="27" t="s">
        <v>20009</v>
      </c>
      <c r="U59" s="3">
        <f t="shared" si="2"/>
        <v>1995</v>
      </c>
      <c r="V59"/>
      <c r="AA59"/>
    </row>
    <row r="60" spans="1:27">
      <c r="A60" s="3" t="s">
        <v>7</v>
      </c>
      <c r="B60" s="3">
        <v>800</v>
      </c>
      <c r="C60" s="3">
        <v>58</v>
      </c>
      <c r="D60" s="3">
        <v>0.95</v>
      </c>
      <c r="E60" s="27" t="s">
        <v>20069</v>
      </c>
      <c r="F60" s="27"/>
      <c r="G60" s="3">
        <f t="shared" si="0"/>
        <v>2030</v>
      </c>
      <c r="H60" s="3" t="s">
        <v>17</v>
      </c>
      <c r="I60" s="3">
        <v>800</v>
      </c>
      <c r="J60" s="3">
        <v>58</v>
      </c>
      <c r="K60" s="3">
        <v>0.95</v>
      </c>
      <c r="L60" s="27" t="s">
        <v>20070</v>
      </c>
      <c r="M60" s="27"/>
      <c r="N60" s="3">
        <f t="shared" si="1"/>
        <v>2030</v>
      </c>
      <c r="O60" s="3" t="s">
        <v>23</v>
      </c>
      <c r="P60" s="3">
        <v>800</v>
      </c>
      <c r="Q60" s="3">
        <v>58</v>
      </c>
      <c r="R60" s="3">
        <v>0.95</v>
      </c>
      <c r="S60" s="27" t="s">
        <v>20071</v>
      </c>
      <c r="U60" s="3">
        <f t="shared" si="2"/>
        <v>2030</v>
      </c>
      <c r="V60"/>
      <c r="AA60"/>
    </row>
    <row r="61" spans="1:27">
      <c r="A61" s="3" t="s">
        <v>7</v>
      </c>
      <c r="B61" s="3">
        <v>800</v>
      </c>
      <c r="C61" s="3">
        <v>59</v>
      </c>
      <c r="D61" s="3">
        <v>0.95</v>
      </c>
      <c r="E61" s="27" t="s">
        <v>20072</v>
      </c>
      <c r="F61" s="27"/>
      <c r="G61" s="3">
        <f t="shared" si="0"/>
        <v>2065</v>
      </c>
      <c r="H61" s="3" t="s">
        <v>17</v>
      </c>
      <c r="I61" s="3">
        <v>800</v>
      </c>
      <c r="J61" s="3">
        <v>59</v>
      </c>
      <c r="K61" s="3">
        <v>0.95</v>
      </c>
      <c r="L61" s="27" t="s">
        <v>20073</v>
      </c>
      <c r="M61" s="27"/>
      <c r="N61" s="3">
        <f t="shared" si="1"/>
        <v>2065</v>
      </c>
      <c r="O61" s="3" t="s">
        <v>23</v>
      </c>
      <c r="P61" s="3">
        <v>800</v>
      </c>
      <c r="Q61" s="3">
        <v>59</v>
      </c>
      <c r="R61" s="3">
        <v>0.95</v>
      </c>
      <c r="S61" s="27" t="s">
        <v>20074</v>
      </c>
      <c r="U61" s="3">
        <f t="shared" si="2"/>
        <v>2065</v>
      </c>
      <c r="V61"/>
      <c r="AA61"/>
    </row>
    <row r="62" spans="1:27">
      <c r="A62" s="3" t="s">
        <v>7</v>
      </c>
      <c r="B62" s="3">
        <v>800</v>
      </c>
      <c r="C62" s="3">
        <v>60</v>
      </c>
      <c r="D62" s="3">
        <v>0.95</v>
      </c>
      <c r="E62" s="27" t="s">
        <v>20075</v>
      </c>
      <c r="F62" s="27"/>
      <c r="G62" s="3">
        <f t="shared" si="0"/>
        <v>2100</v>
      </c>
      <c r="H62" s="3" t="s">
        <v>17</v>
      </c>
      <c r="I62" s="3">
        <v>800</v>
      </c>
      <c r="J62" s="3">
        <v>60</v>
      </c>
      <c r="K62" s="3">
        <v>0.95</v>
      </c>
      <c r="L62" s="27" t="s">
        <v>20076</v>
      </c>
      <c r="M62" s="27"/>
      <c r="N62" s="3">
        <f t="shared" si="1"/>
        <v>2100</v>
      </c>
      <c r="O62" s="3" t="s">
        <v>23</v>
      </c>
      <c r="P62" s="3">
        <v>800</v>
      </c>
      <c r="Q62" s="3">
        <v>60</v>
      </c>
      <c r="R62" s="3">
        <v>0.95</v>
      </c>
      <c r="S62" s="27" t="s">
        <v>20014</v>
      </c>
      <c r="U62" s="3">
        <f t="shared" si="2"/>
        <v>2100</v>
      </c>
      <c r="V62"/>
      <c r="AA62"/>
    </row>
    <row r="63" spans="1:27">
      <c r="A63" s="3" t="s">
        <v>7</v>
      </c>
      <c r="B63" s="3">
        <v>800</v>
      </c>
      <c r="C63" s="3">
        <v>61</v>
      </c>
      <c r="D63" s="3">
        <v>0.95</v>
      </c>
      <c r="E63" s="27" t="s">
        <v>20060</v>
      </c>
      <c r="F63" s="27"/>
      <c r="G63" s="3">
        <f t="shared" si="0"/>
        <v>2135</v>
      </c>
      <c r="H63" s="3" t="s">
        <v>17</v>
      </c>
      <c r="I63" s="3">
        <v>800</v>
      </c>
      <c r="J63" s="3">
        <v>61</v>
      </c>
      <c r="K63" s="3">
        <v>0.95</v>
      </c>
      <c r="L63" s="27" t="s">
        <v>20077</v>
      </c>
      <c r="M63" s="27"/>
      <c r="N63" s="3">
        <f t="shared" si="1"/>
        <v>2135</v>
      </c>
      <c r="O63" s="3" t="s">
        <v>23</v>
      </c>
      <c r="P63" s="3">
        <v>800</v>
      </c>
      <c r="Q63" s="3">
        <v>61</v>
      </c>
      <c r="R63" s="3">
        <v>0.95</v>
      </c>
      <c r="S63" s="27" t="s">
        <v>20078</v>
      </c>
      <c r="U63" s="3">
        <f t="shared" si="2"/>
        <v>2135</v>
      </c>
      <c r="V63"/>
      <c r="AA63"/>
    </row>
    <row r="64" spans="1:27">
      <c r="A64" s="3" t="s">
        <v>7</v>
      </c>
      <c r="B64" s="3">
        <v>800</v>
      </c>
      <c r="C64" s="3">
        <v>62</v>
      </c>
      <c r="D64" s="3">
        <v>0.95</v>
      </c>
      <c r="E64" s="27" t="s">
        <v>20079</v>
      </c>
      <c r="F64" s="27"/>
      <c r="G64" s="3">
        <f t="shared" si="0"/>
        <v>2170</v>
      </c>
      <c r="H64" s="3" t="s">
        <v>17</v>
      </c>
      <c r="I64" s="3">
        <v>800</v>
      </c>
      <c r="J64" s="3">
        <v>62</v>
      </c>
      <c r="K64" s="3">
        <v>0.95</v>
      </c>
      <c r="L64" s="27" t="s">
        <v>20080</v>
      </c>
      <c r="M64" s="27"/>
      <c r="N64" s="3">
        <f t="shared" si="1"/>
        <v>2170</v>
      </c>
      <c r="O64" s="3" t="s">
        <v>23</v>
      </c>
      <c r="P64" s="3">
        <v>800</v>
      </c>
      <c r="Q64" s="3">
        <v>62</v>
      </c>
      <c r="R64" s="3">
        <v>0.95</v>
      </c>
      <c r="S64" s="27" t="s">
        <v>20016</v>
      </c>
      <c r="U64" s="3">
        <f t="shared" si="2"/>
        <v>2170</v>
      </c>
      <c r="V64"/>
      <c r="AA64"/>
    </row>
    <row r="65" spans="1:27">
      <c r="A65" s="3" t="s">
        <v>7</v>
      </c>
      <c r="B65" s="3">
        <v>800</v>
      </c>
      <c r="C65" s="3">
        <v>63</v>
      </c>
      <c r="D65" s="3">
        <v>0.95</v>
      </c>
      <c r="E65" s="27" t="s">
        <v>20081</v>
      </c>
      <c r="F65" s="27"/>
      <c r="G65" s="3">
        <f t="shared" si="0"/>
        <v>2205</v>
      </c>
      <c r="H65" s="3" t="s">
        <v>17</v>
      </c>
      <c r="I65" s="3">
        <v>800</v>
      </c>
      <c r="J65" s="3">
        <v>63</v>
      </c>
      <c r="K65" s="3">
        <v>0.95</v>
      </c>
      <c r="L65" s="27" t="s">
        <v>20082</v>
      </c>
      <c r="M65" s="27"/>
      <c r="N65" s="3">
        <f t="shared" si="1"/>
        <v>2205</v>
      </c>
      <c r="O65" s="3" t="s">
        <v>23</v>
      </c>
      <c r="P65" s="3">
        <v>800</v>
      </c>
      <c r="Q65" s="3">
        <v>63</v>
      </c>
      <c r="R65" s="3">
        <v>0.95</v>
      </c>
      <c r="S65" s="27" t="s">
        <v>20018</v>
      </c>
      <c r="U65" s="3">
        <f t="shared" si="2"/>
        <v>2205</v>
      </c>
      <c r="V65"/>
      <c r="AA65"/>
    </row>
    <row r="66" spans="1:27">
      <c r="A66" s="3" t="s">
        <v>7</v>
      </c>
      <c r="B66" s="3">
        <v>800</v>
      </c>
      <c r="C66" s="3">
        <v>64</v>
      </c>
      <c r="D66" s="3">
        <v>0.95</v>
      </c>
      <c r="E66" s="27" t="s">
        <v>20083</v>
      </c>
      <c r="F66" s="27"/>
      <c r="G66" s="3">
        <f t="shared" si="0"/>
        <v>2240</v>
      </c>
      <c r="H66" s="3" t="s">
        <v>17</v>
      </c>
      <c r="I66" s="3">
        <v>800</v>
      </c>
      <c r="J66" s="3">
        <v>64</v>
      </c>
      <c r="K66" s="3">
        <v>0.95</v>
      </c>
      <c r="L66" s="27" t="s">
        <v>20084</v>
      </c>
      <c r="M66" s="27"/>
      <c r="N66" s="3">
        <f t="shared" si="1"/>
        <v>2240</v>
      </c>
      <c r="O66" s="3" t="s">
        <v>23</v>
      </c>
      <c r="P66" s="3">
        <v>800</v>
      </c>
      <c r="Q66" s="3">
        <v>64</v>
      </c>
      <c r="R66" s="3">
        <v>0.95</v>
      </c>
      <c r="S66" s="27" t="s">
        <v>20085</v>
      </c>
      <c r="U66" s="3">
        <f t="shared" si="2"/>
        <v>2240</v>
      </c>
      <c r="V66"/>
      <c r="AA66"/>
    </row>
    <row r="67" spans="1:27">
      <c r="A67" s="3" t="s">
        <v>7</v>
      </c>
      <c r="B67" s="3">
        <v>800</v>
      </c>
      <c r="C67" s="3">
        <v>65</v>
      </c>
      <c r="D67" s="3">
        <v>0.95</v>
      </c>
      <c r="E67" s="27" t="s">
        <v>20086</v>
      </c>
      <c r="F67" s="27"/>
      <c r="G67" s="3">
        <f t="shared" si="0"/>
        <v>2275</v>
      </c>
      <c r="H67" s="3" t="s">
        <v>17</v>
      </c>
      <c r="I67" s="3">
        <v>800</v>
      </c>
      <c r="J67" s="3">
        <v>65</v>
      </c>
      <c r="K67" s="3">
        <v>0.95</v>
      </c>
      <c r="L67" s="27" t="s">
        <v>20087</v>
      </c>
      <c r="M67" s="27"/>
      <c r="N67" s="3">
        <f t="shared" si="1"/>
        <v>2275</v>
      </c>
      <c r="O67" s="3" t="s">
        <v>23</v>
      </c>
      <c r="P67" s="3">
        <v>800</v>
      </c>
      <c r="Q67" s="3">
        <v>65</v>
      </c>
      <c r="R67" s="3">
        <v>0.95</v>
      </c>
      <c r="S67" s="27" t="s">
        <v>20019</v>
      </c>
      <c r="U67" s="3">
        <f t="shared" si="2"/>
        <v>2275</v>
      </c>
      <c r="V67"/>
      <c r="AA67"/>
    </row>
    <row r="68" spans="1:27">
      <c r="A68" s="3" t="s">
        <v>7</v>
      </c>
      <c r="B68" s="3">
        <v>800</v>
      </c>
      <c r="C68" s="3">
        <v>66</v>
      </c>
      <c r="D68" s="3">
        <v>0.95</v>
      </c>
      <c r="E68" s="27" t="s">
        <v>20088</v>
      </c>
      <c r="F68" s="27"/>
      <c r="G68" s="3">
        <f t="shared" ref="G68:G131" si="18">C68*35</f>
        <v>2310</v>
      </c>
      <c r="H68" s="3" t="s">
        <v>17</v>
      </c>
      <c r="I68" s="3">
        <v>800</v>
      </c>
      <c r="J68" s="3">
        <v>66</v>
      </c>
      <c r="K68" s="3">
        <v>0.95</v>
      </c>
      <c r="L68" s="27" t="s">
        <v>20089</v>
      </c>
      <c r="M68" s="27"/>
      <c r="N68" s="3">
        <f t="shared" ref="N68:N131" si="19">J68*35</f>
        <v>2310</v>
      </c>
      <c r="O68" s="3" t="s">
        <v>23</v>
      </c>
      <c r="P68" s="3">
        <v>800</v>
      </c>
      <c r="Q68" s="3">
        <v>66</v>
      </c>
      <c r="R68" s="3">
        <v>0.95</v>
      </c>
      <c r="S68" s="27" t="s">
        <v>20090</v>
      </c>
      <c r="U68" s="3">
        <f t="shared" ref="U68:U131" si="20">Q68*35</f>
        <v>2310</v>
      </c>
      <c r="V68"/>
      <c r="AA68"/>
    </row>
    <row r="69" spans="1:27">
      <c r="A69" s="3" t="s">
        <v>7</v>
      </c>
      <c r="B69" s="3">
        <v>800</v>
      </c>
      <c r="C69" s="3">
        <v>67</v>
      </c>
      <c r="D69" s="3">
        <v>0.95</v>
      </c>
      <c r="E69" s="27" t="s">
        <v>20091</v>
      </c>
      <c r="F69" s="27"/>
      <c r="G69" s="3">
        <f t="shared" si="18"/>
        <v>2345</v>
      </c>
      <c r="H69" s="3" t="s">
        <v>17</v>
      </c>
      <c r="I69" s="3">
        <v>800</v>
      </c>
      <c r="J69" s="3">
        <v>67</v>
      </c>
      <c r="K69" s="3">
        <v>0.95</v>
      </c>
      <c r="L69" s="27" t="s">
        <v>14795</v>
      </c>
      <c r="M69" s="27"/>
      <c r="N69" s="3">
        <f t="shared" si="19"/>
        <v>2345</v>
      </c>
      <c r="O69" s="3" t="s">
        <v>23</v>
      </c>
      <c r="P69" s="3">
        <v>800</v>
      </c>
      <c r="Q69" s="3">
        <v>67</v>
      </c>
      <c r="R69" s="3">
        <v>0.95</v>
      </c>
      <c r="S69" s="27" t="s">
        <v>20032</v>
      </c>
      <c r="U69" s="3">
        <f t="shared" si="20"/>
        <v>2345</v>
      </c>
      <c r="V69"/>
      <c r="AA69"/>
    </row>
    <row r="70" spans="1:27">
      <c r="A70" s="3" t="s">
        <v>7</v>
      </c>
      <c r="B70" s="3">
        <v>800</v>
      </c>
      <c r="C70" s="3">
        <v>68</v>
      </c>
      <c r="D70" s="3">
        <v>0.95</v>
      </c>
      <c r="E70" s="27" t="s">
        <v>20092</v>
      </c>
      <c r="F70" s="27"/>
      <c r="G70" s="3">
        <f t="shared" si="18"/>
        <v>2380</v>
      </c>
      <c r="H70" s="3" t="s">
        <v>17</v>
      </c>
      <c r="I70" s="3">
        <v>800</v>
      </c>
      <c r="J70" s="3">
        <v>68</v>
      </c>
      <c r="K70" s="3">
        <v>0.95</v>
      </c>
      <c r="L70" s="27" t="s">
        <v>20093</v>
      </c>
      <c r="M70" s="27"/>
      <c r="N70" s="3">
        <f t="shared" si="19"/>
        <v>2380</v>
      </c>
      <c r="O70" s="3" t="s">
        <v>23</v>
      </c>
      <c r="P70" s="3">
        <v>800</v>
      </c>
      <c r="Q70" s="3">
        <v>68</v>
      </c>
      <c r="R70" s="3">
        <v>0.95</v>
      </c>
      <c r="S70" s="27" t="s">
        <v>20094</v>
      </c>
      <c r="U70" s="3">
        <f t="shared" si="20"/>
        <v>2380</v>
      </c>
      <c r="V70"/>
      <c r="AA70"/>
    </row>
    <row r="71" spans="1:27">
      <c r="A71" s="3" t="s">
        <v>7</v>
      </c>
      <c r="B71" s="3">
        <v>800</v>
      </c>
      <c r="C71" s="3">
        <v>69</v>
      </c>
      <c r="D71" s="3">
        <v>0.95</v>
      </c>
      <c r="E71" s="27" t="s">
        <v>20095</v>
      </c>
      <c r="F71" s="27"/>
      <c r="G71" s="3">
        <f t="shared" si="18"/>
        <v>2415</v>
      </c>
      <c r="H71" s="3" t="s">
        <v>17</v>
      </c>
      <c r="I71" s="3">
        <v>800</v>
      </c>
      <c r="J71" s="3">
        <v>69</v>
      </c>
      <c r="K71" s="3">
        <v>0.95</v>
      </c>
      <c r="L71" s="27" t="s">
        <v>20096</v>
      </c>
      <c r="M71" s="27"/>
      <c r="N71" s="3">
        <f t="shared" si="19"/>
        <v>2415</v>
      </c>
      <c r="O71" s="3" t="s">
        <v>23</v>
      </c>
      <c r="P71" s="3">
        <v>800</v>
      </c>
      <c r="Q71" s="3">
        <v>69</v>
      </c>
      <c r="R71" s="3">
        <v>0.95</v>
      </c>
      <c r="S71" s="27" t="s">
        <v>20097</v>
      </c>
      <c r="U71" s="3">
        <f t="shared" si="20"/>
        <v>2415</v>
      </c>
      <c r="V71"/>
      <c r="AA71"/>
    </row>
    <row r="72" spans="1:27">
      <c r="A72" s="3" t="s">
        <v>7</v>
      </c>
      <c r="B72" s="3">
        <v>800</v>
      </c>
      <c r="C72" s="3">
        <v>70</v>
      </c>
      <c r="D72" s="3">
        <v>0.95</v>
      </c>
      <c r="E72" s="27" t="s">
        <v>20098</v>
      </c>
      <c r="F72" s="27"/>
      <c r="G72" s="3">
        <f t="shared" si="18"/>
        <v>2450</v>
      </c>
      <c r="H72" s="3" t="s">
        <v>17</v>
      </c>
      <c r="I72" s="3">
        <v>800</v>
      </c>
      <c r="J72" s="3">
        <v>70</v>
      </c>
      <c r="K72" s="3">
        <v>0.95</v>
      </c>
      <c r="L72" s="27" t="s">
        <v>20099</v>
      </c>
      <c r="M72" s="27"/>
      <c r="N72" s="3">
        <f t="shared" si="19"/>
        <v>2450</v>
      </c>
      <c r="O72" s="3" t="s">
        <v>23</v>
      </c>
      <c r="P72" s="3">
        <v>800</v>
      </c>
      <c r="Q72" s="3">
        <v>70</v>
      </c>
      <c r="R72" s="3">
        <v>0.95</v>
      </c>
      <c r="S72" s="27" t="s">
        <v>20100</v>
      </c>
      <c r="U72" s="3">
        <f t="shared" si="20"/>
        <v>2450</v>
      </c>
      <c r="V72"/>
      <c r="AA72"/>
    </row>
    <row r="73" spans="1:27">
      <c r="A73" s="3" t="s">
        <v>7</v>
      </c>
      <c r="B73" s="3">
        <v>800</v>
      </c>
      <c r="C73" s="3">
        <v>71</v>
      </c>
      <c r="D73" s="3">
        <v>0.95</v>
      </c>
      <c r="E73" s="27" t="s">
        <v>20101</v>
      </c>
      <c r="F73" s="27"/>
      <c r="G73" s="3">
        <f t="shared" si="18"/>
        <v>2485</v>
      </c>
      <c r="H73" s="3" t="s">
        <v>17</v>
      </c>
      <c r="I73" s="3">
        <v>800</v>
      </c>
      <c r="J73" s="3">
        <v>71</v>
      </c>
      <c r="K73" s="3">
        <v>0.95</v>
      </c>
      <c r="L73" s="27" t="s">
        <v>20102</v>
      </c>
      <c r="M73" s="27"/>
      <c r="N73" s="3">
        <f t="shared" si="19"/>
        <v>2485</v>
      </c>
      <c r="O73" s="3" t="s">
        <v>23</v>
      </c>
      <c r="P73" s="3">
        <v>800</v>
      </c>
      <c r="Q73" s="3">
        <v>71</v>
      </c>
      <c r="R73" s="3">
        <v>0.95</v>
      </c>
      <c r="S73" s="27" t="s">
        <v>20026</v>
      </c>
      <c r="U73" s="3">
        <f t="shared" si="20"/>
        <v>2485</v>
      </c>
      <c r="V73"/>
      <c r="AA73"/>
    </row>
    <row r="74" spans="1:27">
      <c r="A74" s="3" t="s">
        <v>7</v>
      </c>
      <c r="B74" s="3">
        <v>800</v>
      </c>
      <c r="C74" s="3">
        <v>72</v>
      </c>
      <c r="D74" s="3">
        <v>0.95</v>
      </c>
      <c r="E74" s="27" t="s">
        <v>20103</v>
      </c>
      <c r="F74" s="27"/>
      <c r="G74" s="3">
        <f t="shared" si="18"/>
        <v>2520</v>
      </c>
      <c r="H74" s="3" t="s">
        <v>17</v>
      </c>
      <c r="I74" s="3">
        <v>800</v>
      </c>
      <c r="J74" s="3">
        <v>72</v>
      </c>
      <c r="K74" s="3">
        <v>0.95</v>
      </c>
      <c r="L74" s="27" t="s">
        <v>14804</v>
      </c>
      <c r="M74" s="27"/>
      <c r="N74" s="3">
        <f t="shared" si="19"/>
        <v>2520</v>
      </c>
      <c r="O74" s="3" t="s">
        <v>23</v>
      </c>
      <c r="P74" s="3">
        <v>800</v>
      </c>
      <c r="Q74" s="3">
        <v>72</v>
      </c>
      <c r="R74" s="3">
        <v>0.95</v>
      </c>
      <c r="S74" s="27" t="s">
        <v>14742</v>
      </c>
      <c r="U74" s="3">
        <f t="shared" si="20"/>
        <v>2520</v>
      </c>
      <c r="V74"/>
      <c r="AA74"/>
    </row>
    <row r="75" spans="1:27">
      <c r="A75" s="3" t="s">
        <v>7</v>
      </c>
      <c r="B75" s="3">
        <v>800</v>
      </c>
      <c r="C75" s="3">
        <v>73</v>
      </c>
      <c r="D75" s="3">
        <v>0.95</v>
      </c>
      <c r="E75" s="27" t="s">
        <v>20104</v>
      </c>
      <c r="F75" s="27"/>
      <c r="G75" s="3">
        <f t="shared" si="18"/>
        <v>2555</v>
      </c>
      <c r="H75" s="3" t="s">
        <v>17</v>
      </c>
      <c r="I75" s="3">
        <v>800</v>
      </c>
      <c r="J75" s="3">
        <v>73</v>
      </c>
      <c r="K75" s="3">
        <v>0.95</v>
      </c>
      <c r="L75" s="27" t="s">
        <v>20105</v>
      </c>
      <c r="M75" s="27"/>
      <c r="N75" s="3">
        <f t="shared" si="19"/>
        <v>2555</v>
      </c>
      <c r="O75" s="3" t="s">
        <v>23</v>
      </c>
      <c r="P75" s="3">
        <v>800</v>
      </c>
      <c r="Q75" s="3">
        <v>73</v>
      </c>
      <c r="R75" s="3">
        <v>0.95</v>
      </c>
      <c r="S75" s="27" t="s">
        <v>20028</v>
      </c>
      <c r="U75" s="3">
        <f t="shared" si="20"/>
        <v>2555</v>
      </c>
      <c r="V75"/>
      <c r="AA75"/>
    </row>
    <row r="76" spans="1:27">
      <c r="A76" s="3" t="s">
        <v>7</v>
      </c>
      <c r="B76" s="3">
        <v>800</v>
      </c>
      <c r="C76" s="3">
        <v>74</v>
      </c>
      <c r="D76" s="3">
        <v>0.95</v>
      </c>
      <c r="E76" s="27" t="s">
        <v>14792</v>
      </c>
      <c r="F76" s="27"/>
      <c r="G76" s="3">
        <f t="shared" si="18"/>
        <v>2590</v>
      </c>
      <c r="H76" s="3" t="s">
        <v>17</v>
      </c>
      <c r="I76" s="3">
        <v>800</v>
      </c>
      <c r="J76" s="3">
        <v>74</v>
      </c>
      <c r="K76" s="3">
        <v>0.95</v>
      </c>
      <c r="L76" s="27" t="s">
        <v>20106</v>
      </c>
      <c r="M76" s="27"/>
      <c r="N76" s="3">
        <f t="shared" si="19"/>
        <v>2590</v>
      </c>
      <c r="O76" s="3" t="s">
        <v>23</v>
      </c>
      <c r="P76" s="3">
        <v>800</v>
      </c>
      <c r="Q76" s="3">
        <v>74</v>
      </c>
      <c r="R76" s="3">
        <v>0.95</v>
      </c>
      <c r="S76" s="27" t="s">
        <v>20031</v>
      </c>
      <c r="U76" s="3">
        <f t="shared" si="20"/>
        <v>2590</v>
      </c>
      <c r="V76"/>
      <c r="AA76"/>
    </row>
    <row r="77" spans="1:27">
      <c r="A77" s="3" t="s">
        <v>7</v>
      </c>
      <c r="B77" s="3">
        <v>800</v>
      </c>
      <c r="C77" s="3">
        <v>75</v>
      </c>
      <c r="D77" s="3">
        <v>0.95</v>
      </c>
      <c r="E77" s="27" t="s">
        <v>20107</v>
      </c>
      <c r="F77" s="27"/>
      <c r="G77" s="3">
        <f t="shared" si="18"/>
        <v>2625</v>
      </c>
      <c r="H77" s="3" t="s">
        <v>17</v>
      </c>
      <c r="I77" s="3">
        <v>800</v>
      </c>
      <c r="J77" s="3">
        <v>75</v>
      </c>
      <c r="K77" s="3">
        <v>0.95</v>
      </c>
      <c r="L77" s="27" t="s">
        <v>20108</v>
      </c>
      <c r="M77" s="27"/>
      <c r="N77" s="3">
        <f t="shared" si="19"/>
        <v>2625</v>
      </c>
      <c r="O77" s="3" t="s">
        <v>23</v>
      </c>
      <c r="P77" s="3">
        <v>800</v>
      </c>
      <c r="Q77" s="3">
        <v>75</v>
      </c>
      <c r="R77" s="3">
        <v>0.95</v>
      </c>
      <c r="S77" s="27" t="s">
        <v>20044</v>
      </c>
      <c r="U77" s="3">
        <f t="shared" si="20"/>
        <v>2625</v>
      </c>
      <c r="V77"/>
      <c r="AA77"/>
    </row>
    <row r="78" spans="1:27">
      <c r="A78" s="3" t="s">
        <v>7</v>
      </c>
      <c r="B78" s="3">
        <v>800</v>
      </c>
      <c r="C78" s="3">
        <v>76</v>
      </c>
      <c r="D78" s="3">
        <v>0.95</v>
      </c>
      <c r="E78" s="27" t="s">
        <v>14795</v>
      </c>
      <c r="F78" s="27"/>
      <c r="G78" s="3">
        <f t="shared" si="18"/>
        <v>2660</v>
      </c>
      <c r="H78" s="3" t="s">
        <v>17</v>
      </c>
      <c r="I78" s="3">
        <v>800</v>
      </c>
      <c r="J78" s="3">
        <v>76</v>
      </c>
      <c r="K78" s="3">
        <v>0.95</v>
      </c>
      <c r="L78" s="27" t="s">
        <v>14811</v>
      </c>
      <c r="M78" s="27"/>
      <c r="N78" s="3">
        <f t="shared" si="19"/>
        <v>2660</v>
      </c>
      <c r="O78" s="3" t="s">
        <v>23</v>
      </c>
      <c r="P78" s="3">
        <v>800</v>
      </c>
      <c r="Q78" s="3">
        <v>76</v>
      </c>
      <c r="R78" s="3">
        <v>0.95</v>
      </c>
      <c r="S78" s="27" t="s">
        <v>14746</v>
      </c>
      <c r="U78" s="3">
        <f t="shared" si="20"/>
        <v>2660</v>
      </c>
      <c r="V78"/>
      <c r="AA78"/>
    </row>
    <row r="79" spans="1:27">
      <c r="A79" s="3" t="s">
        <v>7</v>
      </c>
      <c r="B79" s="3">
        <v>800</v>
      </c>
      <c r="C79" s="3">
        <v>77</v>
      </c>
      <c r="D79" s="3">
        <v>0.95</v>
      </c>
      <c r="E79" s="27" t="s">
        <v>20109</v>
      </c>
      <c r="F79" s="27"/>
      <c r="G79" s="3">
        <f t="shared" si="18"/>
        <v>2695</v>
      </c>
      <c r="H79" s="3" t="s">
        <v>17</v>
      </c>
      <c r="I79" s="3">
        <v>800</v>
      </c>
      <c r="J79" s="3">
        <v>77</v>
      </c>
      <c r="K79" s="3">
        <v>0.95</v>
      </c>
      <c r="L79" s="27" t="s">
        <v>20110</v>
      </c>
      <c r="M79" s="27"/>
      <c r="N79" s="3">
        <f t="shared" si="19"/>
        <v>2695</v>
      </c>
      <c r="O79" s="3" t="s">
        <v>23</v>
      </c>
      <c r="P79" s="3">
        <v>800</v>
      </c>
      <c r="Q79" s="3">
        <v>77</v>
      </c>
      <c r="R79" s="3">
        <v>0.95</v>
      </c>
      <c r="S79" s="27" t="s">
        <v>20047</v>
      </c>
      <c r="U79" s="3">
        <f t="shared" si="20"/>
        <v>2695</v>
      </c>
      <c r="V79"/>
      <c r="AA79"/>
    </row>
    <row r="80" spans="1:27">
      <c r="A80" s="3" t="s">
        <v>7</v>
      </c>
      <c r="B80" s="3">
        <v>800</v>
      </c>
      <c r="C80" s="3">
        <v>78</v>
      </c>
      <c r="D80" s="3">
        <v>0.95</v>
      </c>
      <c r="E80" s="27" t="s">
        <v>20111</v>
      </c>
      <c r="F80" s="27"/>
      <c r="G80" s="3">
        <f t="shared" si="18"/>
        <v>2730</v>
      </c>
      <c r="H80" s="3" t="s">
        <v>17</v>
      </c>
      <c r="I80" s="3">
        <v>800</v>
      </c>
      <c r="J80" s="3">
        <v>78</v>
      </c>
      <c r="K80" s="3">
        <v>0.95</v>
      </c>
      <c r="L80" s="27" t="s">
        <v>20112</v>
      </c>
      <c r="M80" s="27"/>
      <c r="N80" s="3">
        <f t="shared" si="19"/>
        <v>2730</v>
      </c>
      <c r="O80" s="3" t="s">
        <v>23</v>
      </c>
      <c r="P80" s="3">
        <v>800</v>
      </c>
      <c r="Q80" s="3">
        <v>78</v>
      </c>
      <c r="R80" s="3">
        <v>0.95</v>
      </c>
      <c r="S80" s="27" t="s">
        <v>20035</v>
      </c>
      <c r="U80" s="3">
        <f t="shared" si="20"/>
        <v>2730</v>
      </c>
      <c r="V80"/>
      <c r="AA80"/>
    </row>
    <row r="81" spans="1:27">
      <c r="A81" s="3" t="s">
        <v>7</v>
      </c>
      <c r="B81" s="3">
        <v>800</v>
      </c>
      <c r="C81" s="3">
        <v>79</v>
      </c>
      <c r="D81" s="3">
        <v>0.95</v>
      </c>
      <c r="E81" s="27" t="s">
        <v>20113</v>
      </c>
      <c r="F81" s="27"/>
      <c r="G81" s="3">
        <f t="shared" si="18"/>
        <v>2765</v>
      </c>
      <c r="H81" s="3" t="s">
        <v>17</v>
      </c>
      <c r="I81" s="3">
        <v>800</v>
      </c>
      <c r="J81" s="3">
        <v>79</v>
      </c>
      <c r="K81" s="3">
        <v>0.95</v>
      </c>
      <c r="L81" s="27" t="s">
        <v>20114</v>
      </c>
      <c r="M81" s="27"/>
      <c r="N81" s="3">
        <f t="shared" si="19"/>
        <v>2765</v>
      </c>
      <c r="O81" s="3" t="s">
        <v>23</v>
      </c>
      <c r="P81" s="3">
        <v>800</v>
      </c>
      <c r="Q81" s="3">
        <v>79</v>
      </c>
      <c r="R81" s="3">
        <v>0.95</v>
      </c>
      <c r="S81" s="27" t="s">
        <v>20115</v>
      </c>
      <c r="U81" s="3">
        <f t="shared" si="20"/>
        <v>2765</v>
      </c>
      <c r="V81"/>
      <c r="AA81"/>
    </row>
    <row r="82" spans="1:27">
      <c r="A82" s="3" t="s">
        <v>7</v>
      </c>
      <c r="B82" s="3">
        <v>800</v>
      </c>
      <c r="C82" s="3">
        <v>80</v>
      </c>
      <c r="D82" s="3">
        <v>0.95</v>
      </c>
      <c r="E82" s="27" t="s">
        <v>20116</v>
      </c>
      <c r="F82" s="27"/>
      <c r="G82" s="3">
        <f t="shared" si="18"/>
        <v>2800</v>
      </c>
      <c r="H82" s="3" t="s">
        <v>17</v>
      </c>
      <c r="I82" s="3">
        <v>800</v>
      </c>
      <c r="J82" s="3">
        <v>80</v>
      </c>
      <c r="K82" s="3">
        <v>0.95</v>
      </c>
      <c r="L82" s="27" t="s">
        <v>20117</v>
      </c>
      <c r="M82" s="27"/>
      <c r="N82" s="3">
        <f t="shared" si="19"/>
        <v>2800</v>
      </c>
      <c r="O82" s="3" t="s">
        <v>23</v>
      </c>
      <c r="P82" s="3">
        <v>800</v>
      </c>
      <c r="Q82" s="3">
        <v>80</v>
      </c>
      <c r="R82" s="3">
        <v>0.95</v>
      </c>
      <c r="S82" s="27" t="s">
        <v>20038</v>
      </c>
      <c r="U82" s="3">
        <f t="shared" si="20"/>
        <v>2800</v>
      </c>
      <c r="V82"/>
      <c r="AA82"/>
    </row>
    <row r="83" spans="1:27">
      <c r="A83" s="3" t="s">
        <v>7</v>
      </c>
      <c r="B83" s="3">
        <v>800</v>
      </c>
      <c r="C83" s="3">
        <v>81</v>
      </c>
      <c r="D83" s="3">
        <v>0.95</v>
      </c>
      <c r="E83" s="27" t="s">
        <v>20118</v>
      </c>
      <c r="F83" s="27"/>
      <c r="G83" s="3">
        <f t="shared" si="18"/>
        <v>2835</v>
      </c>
      <c r="H83" s="3" t="s">
        <v>17</v>
      </c>
      <c r="I83" s="3">
        <v>800</v>
      </c>
      <c r="J83" s="3">
        <v>81</v>
      </c>
      <c r="K83" s="3">
        <v>0.95</v>
      </c>
      <c r="L83" s="27" t="s">
        <v>20119</v>
      </c>
      <c r="M83" s="27"/>
      <c r="N83" s="3">
        <f t="shared" si="19"/>
        <v>2835</v>
      </c>
      <c r="O83" s="3" t="s">
        <v>23</v>
      </c>
      <c r="P83" s="3">
        <v>800</v>
      </c>
      <c r="Q83" s="3">
        <v>81</v>
      </c>
      <c r="R83" s="3">
        <v>0.95</v>
      </c>
      <c r="S83" s="27" t="s">
        <v>20120</v>
      </c>
      <c r="U83" s="3">
        <f t="shared" si="20"/>
        <v>2835</v>
      </c>
      <c r="V83"/>
      <c r="AA83"/>
    </row>
    <row r="84" spans="1:27">
      <c r="A84" s="3" t="s">
        <v>7</v>
      </c>
      <c r="B84" s="3">
        <v>800</v>
      </c>
      <c r="C84" s="3">
        <v>82</v>
      </c>
      <c r="D84" s="3">
        <v>0.95</v>
      </c>
      <c r="E84" s="27" t="s">
        <v>20121</v>
      </c>
      <c r="F84" s="27"/>
      <c r="G84" s="3">
        <f t="shared" si="18"/>
        <v>2870</v>
      </c>
      <c r="H84" s="3" t="s">
        <v>17</v>
      </c>
      <c r="I84" s="3">
        <v>800</v>
      </c>
      <c r="J84" s="3">
        <v>82</v>
      </c>
      <c r="K84" s="3">
        <v>0.95</v>
      </c>
      <c r="L84" s="27" t="s">
        <v>20122</v>
      </c>
      <c r="M84" s="27"/>
      <c r="N84" s="3">
        <f t="shared" si="19"/>
        <v>2870</v>
      </c>
      <c r="O84" s="3" t="s">
        <v>23</v>
      </c>
      <c r="P84" s="3">
        <v>800</v>
      </c>
      <c r="Q84" s="3">
        <v>82</v>
      </c>
      <c r="R84" s="3">
        <v>0.95</v>
      </c>
      <c r="S84" s="27" t="s">
        <v>20123</v>
      </c>
      <c r="U84" s="3">
        <f t="shared" si="20"/>
        <v>2870</v>
      </c>
      <c r="V84"/>
      <c r="AA84"/>
    </row>
    <row r="85" spans="1:27">
      <c r="A85" s="3" t="s">
        <v>7</v>
      </c>
      <c r="B85" s="3">
        <v>800</v>
      </c>
      <c r="C85" s="3">
        <v>83</v>
      </c>
      <c r="D85" s="3">
        <v>0.95</v>
      </c>
      <c r="E85" s="27" t="s">
        <v>20124</v>
      </c>
      <c r="F85" s="27"/>
      <c r="G85" s="3">
        <f t="shared" si="18"/>
        <v>2905</v>
      </c>
      <c r="H85" s="3" t="s">
        <v>17</v>
      </c>
      <c r="I85" s="3">
        <v>800</v>
      </c>
      <c r="J85" s="3">
        <v>83</v>
      </c>
      <c r="K85" s="3">
        <v>0.95</v>
      </c>
      <c r="L85" s="27" t="s">
        <v>20125</v>
      </c>
      <c r="M85" s="27"/>
      <c r="N85" s="3">
        <f t="shared" si="19"/>
        <v>2905</v>
      </c>
      <c r="O85" s="3" t="s">
        <v>23</v>
      </c>
      <c r="P85" s="3">
        <v>800</v>
      </c>
      <c r="Q85" s="3">
        <v>83</v>
      </c>
      <c r="R85" s="3">
        <v>0.95</v>
      </c>
      <c r="S85" s="27" t="s">
        <v>14754</v>
      </c>
      <c r="U85" s="3">
        <f t="shared" si="20"/>
        <v>2905</v>
      </c>
      <c r="V85"/>
      <c r="AA85"/>
    </row>
    <row r="86" spans="1:27">
      <c r="A86" s="3" t="s">
        <v>7</v>
      </c>
      <c r="B86" s="3">
        <v>800</v>
      </c>
      <c r="C86" s="3">
        <v>84</v>
      </c>
      <c r="D86" s="3">
        <v>0.95</v>
      </c>
      <c r="E86" s="27" t="s">
        <v>20126</v>
      </c>
      <c r="F86" s="27"/>
      <c r="G86" s="3">
        <f t="shared" si="18"/>
        <v>2940</v>
      </c>
      <c r="H86" s="3" t="s">
        <v>17</v>
      </c>
      <c r="I86" s="3">
        <v>800</v>
      </c>
      <c r="J86" s="3">
        <v>84</v>
      </c>
      <c r="K86" s="3">
        <v>0.95</v>
      </c>
      <c r="L86" s="27" t="s">
        <v>20127</v>
      </c>
      <c r="M86" s="27"/>
      <c r="N86" s="3">
        <f t="shared" si="19"/>
        <v>2940</v>
      </c>
      <c r="O86" s="3" t="s">
        <v>23</v>
      </c>
      <c r="P86" s="3">
        <v>800</v>
      </c>
      <c r="Q86" s="3">
        <v>84</v>
      </c>
      <c r="R86" s="3">
        <v>0.95</v>
      </c>
      <c r="S86" s="27" t="s">
        <v>20056</v>
      </c>
      <c r="U86" s="3">
        <f t="shared" si="20"/>
        <v>2940</v>
      </c>
      <c r="V86"/>
      <c r="AA86"/>
    </row>
    <row r="87" spans="1:27">
      <c r="A87" s="3" t="s">
        <v>7</v>
      </c>
      <c r="B87" s="3">
        <v>800</v>
      </c>
      <c r="C87" s="3">
        <v>85</v>
      </c>
      <c r="D87" s="3">
        <v>0.95</v>
      </c>
      <c r="E87" s="27" t="s">
        <v>20128</v>
      </c>
      <c r="F87" s="27"/>
      <c r="G87" s="3">
        <f t="shared" si="18"/>
        <v>2975</v>
      </c>
      <c r="H87" s="3" t="s">
        <v>17</v>
      </c>
      <c r="I87" s="3">
        <v>800</v>
      </c>
      <c r="J87" s="3">
        <v>85</v>
      </c>
      <c r="K87" s="3">
        <v>0.95</v>
      </c>
      <c r="L87" s="27" t="s">
        <v>20129</v>
      </c>
      <c r="M87" s="27"/>
      <c r="N87" s="3">
        <f t="shared" si="19"/>
        <v>2975</v>
      </c>
      <c r="O87" s="3" t="s">
        <v>23</v>
      </c>
      <c r="P87" s="3">
        <v>800</v>
      </c>
      <c r="Q87" s="3">
        <v>85</v>
      </c>
      <c r="R87" s="3">
        <v>0.95</v>
      </c>
      <c r="S87" s="27" t="s">
        <v>20130</v>
      </c>
      <c r="U87" s="3">
        <f t="shared" si="20"/>
        <v>2975</v>
      </c>
      <c r="V87"/>
      <c r="AA87"/>
    </row>
    <row r="88" spans="1:27">
      <c r="A88" s="3" t="s">
        <v>7</v>
      </c>
      <c r="B88" s="3">
        <v>800</v>
      </c>
      <c r="C88" s="3">
        <v>86</v>
      </c>
      <c r="D88" s="3">
        <v>0.95</v>
      </c>
      <c r="E88" s="27" t="s">
        <v>20131</v>
      </c>
      <c r="F88" s="27"/>
      <c r="G88" s="3">
        <f t="shared" si="18"/>
        <v>3010</v>
      </c>
      <c r="H88" s="3" t="s">
        <v>17</v>
      </c>
      <c r="I88" s="3">
        <v>800</v>
      </c>
      <c r="J88" s="3">
        <v>86</v>
      </c>
      <c r="K88" s="3">
        <v>0.95</v>
      </c>
      <c r="L88" s="27" t="s">
        <v>14829</v>
      </c>
      <c r="M88" s="27"/>
      <c r="N88" s="3">
        <f t="shared" si="19"/>
        <v>3010</v>
      </c>
      <c r="O88" s="3" t="s">
        <v>23</v>
      </c>
      <c r="P88" s="3">
        <v>800</v>
      </c>
      <c r="Q88" s="3">
        <v>86</v>
      </c>
      <c r="R88" s="3">
        <v>0.95</v>
      </c>
      <c r="S88" s="27" t="s">
        <v>14758</v>
      </c>
      <c r="U88" s="3">
        <f t="shared" si="20"/>
        <v>3010</v>
      </c>
      <c r="V88"/>
      <c r="AA88"/>
    </row>
    <row r="89" spans="1:27">
      <c r="A89" s="3" t="s">
        <v>7</v>
      </c>
      <c r="B89" s="3">
        <v>800</v>
      </c>
      <c r="C89" s="3">
        <v>87</v>
      </c>
      <c r="D89" s="3">
        <v>0.95</v>
      </c>
      <c r="E89" s="27" t="s">
        <v>20110</v>
      </c>
      <c r="F89" s="27"/>
      <c r="G89" s="3">
        <f t="shared" si="18"/>
        <v>3045</v>
      </c>
      <c r="H89" s="3" t="s">
        <v>17</v>
      </c>
      <c r="I89" s="3">
        <v>800</v>
      </c>
      <c r="J89" s="3">
        <v>87</v>
      </c>
      <c r="K89" s="3">
        <v>0.95</v>
      </c>
      <c r="L89" s="27" t="s">
        <v>14831</v>
      </c>
      <c r="M89" s="27"/>
      <c r="N89" s="3">
        <f t="shared" si="19"/>
        <v>3045</v>
      </c>
      <c r="O89" s="3" t="s">
        <v>23</v>
      </c>
      <c r="P89" s="3">
        <v>800</v>
      </c>
      <c r="Q89" s="3">
        <v>87</v>
      </c>
      <c r="R89" s="3">
        <v>0.95</v>
      </c>
      <c r="S89" s="27" t="s">
        <v>20062</v>
      </c>
      <c r="U89" s="3">
        <f t="shared" si="20"/>
        <v>3045</v>
      </c>
      <c r="V89"/>
      <c r="AA89"/>
    </row>
    <row r="90" spans="1:27">
      <c r="A90" s="3" t="s">
        <v>7</v>
      </c>
      <c r="B90" s="3">
        <v>800</v>
      </c>
      <c r="C90" s="3">
        <v>88</v>
      </c>
      <c r="D90" s="3">
        <v>0.95</v>
      </c>
      <c r="E90" s="27" t="s">
        <v>20132</v>
      </c>
      <c r="F90" s="27"/>
      <c r="G90" s="3">
        <f t="shared" si="18"/>
        <v>3080</v>
      </c>
      <c r="H90" s="3" t="s">
        <v>17</v>
      </c>
      <c r="I90" s="3">
        <v>800</v>
      </c>
      <c r="J90" s="3">
        <v>88</v>
      </c>
      <c r="K90" s="3">
        <v>0.95</v>
      </c>
      <c r="L90" s="27" t="s">
        <v>20133</v>
      </c>
      <c r="M90" s="27"/>
      <c r="N90" s="3">
        <f t="shared" si="19"/>
        <v>3080</v>
      </c>
      <c r="O90" s="3" t="s">
        <v>23</v>
      </c>
      <c r="P90" s="3">
        <v>800</v>
      </c>
      <c r="Q90" s="3">
        <v>88</v>
      </c>
      <c r="R90" s="3">
        <v>0.95</v>
      </c>
      <c r="S90" s="27" t="s">
        <v>14760</v>
      </c>
      <c r="U90" s="3">
        <f t="shared" si="20"/>
        <v>3080</v>
      </c>
      <c r="V90"/>
      <c r="AA90"/>
    </row>
    <row r="91" spans="1:27">
      <c r="A91" s="3" t="s">
        <v>7</v>
      </c>
      <c r="B91" s="3">
        <v>800</v>
      </c>
      <c r="C91" s="3">
        <v>89</v>
      </c>
      <c r="D91" s="3">
        <v>0.95</v>
      </c>
      <c r="E91" s="27" t="s">
        <v>20134</v>
      </c>
      <c r="F91" s="27"/>
      <c r="G91" s="3">
        <f t="shared" si="18"/>
        <v>3115</v>
      </c>
      <c r="H91" s="3" t="s">
        <v>17</v>
      </c>
      <c r="I91" s="3">
        <v>800</v>
      </c>
      <c r="J91" s="3">
        <v>89</v>
      </c>
      <c r="K91" s="3">
        <v>0.95</v>
      </c>
      <c r="L91" s="27" t="s">
        <v>20135</v>
      </c>
      <c r="M91" s="27"/>
      <c r="N91" s="3">
        <f t="shared" si="19"/>
        <v>3115</v>
      </c>
      <c r="O91" s="3" t="s">
        <v>23</v>
      </c>
      <c r="P91" s="3">
        <v>800</v>
      </c>
      <c r="Q91" s="3">
        <v>89</v>
      </c>
      <c r="R91" s="3">
        <v>0.95</v>
      </c>
      <c r="S91" s="27" t="s">
        <v>20136</v>
      </c>
      <c r="U91" s="3">
        <f t="shared" si="20"/>
        <v>3115</v>
      </c>
      <c r="V91"/>
      <c r="AA91"/>
    </row>
    <row r="92" spans="1:27">
      <c r="A92" s="3" t="s">
        <v>7</v>
      </c>
      <c r="B92" s="3">
        <v>800</v>
      </c>
      <c r="C92" s="3">
        <v>90</v>
      </c>
      <c r="D92" s="3">
        <v>0.95</v>
      </c>
      <c r="E92" s="27" t="s">
        <v>20117</v>
      </c>
      <c r="F92" s="27"/>
      <c r="G92" s="3">
        <f t="shared" si="18"/>
        <v>3150</v>
      </c>
      <c r="H92" s="3" t="s">
        <v>17</v>
      </c>
      <c r="I92" s="3">
        <v>800</v>
      </c>
      <c r="J92" s="3">
        <v>90</v>
      </c>
      <c r="K92" s="3">
        <v>0.95</v>
      </c>
      <c r="L92" s="27" t="s">
        <v>20137</v>
      </c>
      <c r="M92" s="27"/>
      <c r="N92" s="3">
        <f t="shared" si="19"/>
        <v>3150</v>
      </c>
      <c r="O92" s="3" t="s">
        <v>23</v>
      </c>
      <c r="P92" s="3">
        <v>800</v>
      </c>
      <c r="Q92" s="3">
        <v>90</v>
      </c>
      <c r="R92" s="3">
        <v>0.95</v>
      </c>
      <c r="S92" s="27" t="s">
        <v>14762</v>
      </c>
      <c r="U92" s="3">
        <f t="shared" si="20"/>
        <v>3150</v>
      </c>
      <c r="V92"/>
      <c r="AA92"/>
    </row>
    <row r="93" spans="1:27">
      <c r="A93" s="3" t="s">
        <v>7</v>
      </c>
      <c r="B93" s="3">
        <v>800</v>
      </c>
      <c r="C93" s="3">
        <v>91</v>
      </c>
      <c r="D93" s="3">
        <v>0.95</v>
      </c>
      <c r="E93" s="27" t="s">
        <v>20138</v>
      </c>
      <c r="F93" s="27"/>
      <c r="G93" s="3">
        <f t="shared" si="18"/>
        <v>3185</v>
      </c>
      <c r="H93" s="3" t="s">
        <v>17</v>
      </c>
      <c r="I93" s="3">
        <v>800</v>
      </c>
      <c r="J93" s="3">
        <v>91</v>
      </c>
      <c r="K93" s="3">
        <v>0.95</v>
      </c>
      <c r="L93" s="27" t="s">
        <v>20139</v>
      </c>
      <c r="M93" s="27"/>
      <c r="N93" s="3">
        <f t="shared" si="19"/>
        <v>3185</v>
      </c>
      <c r="O93" s="3" t="s">
        <v>23</v>
      </c>
      <c r="P93" s="3">
        <v>800</v>
      </c>
      <c r="Q93" s="3">
        <v>91</v>
      </c>
      <c r="R93" s="3">
        <v>0.95</v>
      </c>
      <c r="S93" s="27" t="s">
        <v>20140</v>
      </c>
      <c r="U93" s="3">
        <f t="shared" si="20"/>
        <v>3185</v>
      </c>
      <c r="V93"/>
      <c r="AA93"/>
    </row>
    <row r="94" spans="1:27">
      <c r="A94" s="3" t="s">
        <v>7</v>
      </c>
      <c r="B94" s="3">
        <v>800</v>
      </c>
      <c r="C94" s="3">
        <v>92</v>
      </c>
      <c r="D94" s="3">
        <v>0.95</v>
      </c>
      <c r="E94" s="27" t="s">
        <v>20141</v>
      </c>
      <c r="F94" s="27"/>
      <c r="G94" s="3">
        <f t="shared" si="18"/>
        <v>3220</v>
      </c>
      <c r="H94" s="3" t="s">
        <v>17</v>
      </c>
      <c r="I94" s="3">
        <v>800</v>
      </c>
      <c r="J94" s="3">
        <v>92</v>
      </c>
      <c r="K94" s="3">
        <v>0.95</v>
      </c>
      <c r="L94" s="27" t="s">
        <v>20142</v>
      </c>
      <c r="M94" s="27"/>
      <c r="N94" s="3">
        <f t="shared" si="19"/>
        <v>3220</v>
      </c>
      <c r="O94" s="3" t="s">
        <v>23</v>
      </c>
      <c r="P94" s="3">
        <v>800</v>
      </c>
      <c r="Q94" s="3">
        <v>92</v>
      </c>
      <c r="R94" s="3">
        <v>0.95</v>
      </c>
      <c r="S94" s="27" t="s">
        <v>20143</v>
      </c>
      <c r="U94" s="3">
        <f t="shared" si="20"/>
        <v>3220</v>
      </c>
      <c r="V94"/>
      <c r="AA94"/>
    </row>
    <row r="95" spans="1:27">
      <c r="A95" s="3" t="s">
        <v>7</v>
      </c>
      <c r="B95" s="3">
        <v>800</v>
      </c>
      <c r="C95" s="3">
        <v>93</v>
      </c>
      <c r="D95" s="3">
        <v>0.95</v>
      </c>
      <c r="E95" s="27" t="s">
        <v>20144</v>
      </c>
      <c r="F95" s="27"/>
      <c r="G95" s="3">
        <f t="shared" si="18"/>
        <v>3255</v>
      </c>
      <c r="H95" s="3" t="s">
        <v>17</v>
      </c>
      <c r="I95" s="3">
        <v>800</v>
      </c>
      <c r="J95" s="3">
        <v>93</v>
      </c>
      <c r="K95" s="3">
        <v>0.95</v>
      </c>
      <c r="L95" s="27" t="s">
        <v>20145</v>
      </c>
      <c r="M95" s="27"/>
      <c r="N95" s="3">
        <f t="shared" si="19"/>
        <v>3255</v>
      </c>
      <c r="O95" s="3" t="s">
        <v>23</v>
      </c>
      <c r="P95" s="3">
        <v>800</v>
      </c>
      <c r="Q95" s="3">
        <v>93</v>
      </c>
      <c r="R95" s="3">
        <v>0.95</v>
      </c>
      <c r="S95" s="27" t="s">
        <v>20146</v>
      </c>
      <c r="U95" s="3">
        <f t="shared" si="20"/>
        <v>3255</v>
      </c>
      <c r="V95"/>
      <c r="AA95"/>
    </row>
    <row r="96" spans="1:27">
      <c r="A96" s="3" t="s">
        <v>7</v>
      </c>
      <c r="B96" s="3">
        <v>800</v>
      </c>
      <c r="C96" s="3">
        <v>94</v>
      </c>
      <c r="D96" s="3">
        <v>0.95</v>
      </c>
      <c r="E96" s="27" t="s">
        <v>20147</v>
      </c>
      <c r="F96" s="27"/>
      <c r="G96" s="3">
        <f t="shared" si="18"/>
        <v>3290</v>
      </c>
      <c r="H96" s="3" t="s">
        <v>17</v>
      </c>
      <c r="I96" s="3">
        <v>800</v>
      </c>
      <c r="J96" s="3">
        <v>94</v>
      </c>
      <c r="K96" s="3">
        <v>0.95</v>
      </c>
      <c r="L96" s="27" t="s">
        <v>20148</v>
      </c>
      <c r="M96" s="27"/>
      <c r="N96" s="3">
        <f t="shared" si="19"/>
        <v>3290</v>
      </c>
      <c r="O96" s="3" t="s">
        <v>23</v>
      </c>
      <c r="P96" s="3">
        <v>800</v>
      </c>
      <c r="Q96" s="3">
        <v>94</v>
      </c>
      <c r="R96" s="3">
        <v>0.95</v>
      </c>
      <c r="S96" s="27" t="s">
        <v>20072</v>
      </c>
      <c r="U96" s="3">
        <f t="shared" si="20"/>
        <v>3290</v>
      </c>
      <c r="V96"/>
      <c r="AA96"/>
    </row>
    <row r="97" spans="1:27">
      <c r="A97" s="3" t="s">
        <v>7</v>
      </c>
      <c r="B97" s="3">
        <v>800</v>
      </c>
      <c r="C97" s="3">
        <v>95</v>
      </c>
      <c r="D97" s="3">
        <v>0.95</v>
      </c>
      <c r="E97" s="27" t="s">
        <v>14826</v>
      </c>
      <c r="F97" s="27"/>
      <c r="G97" s="3">
        <f t="shared" si="18"/>
        <v>3325</v>
      </c>
      <c r="H97" s="3" t="s">
        <v>17</v>
      </c>
      <c r="I97" s="3">
        <v>800</v>
      </c>
      <c r="J97" s="3">
        <v>95</v>
      </c>
      <c r="K97" s="3">
        <v>0.95</v>
      </c>
      <c r="L97" s="27" t="s">
        <v>20149</v>
      </c>
      <c r="M97" s="27"/>
      <c r="N97" s="3">
        <f t="shared" si="19"/>
        <v>3325</v>
      </c>
      <c r="O97" s="3" t="s">
        <v>23</v>
      </c>
      <c r="P97" s="3">
        <v>800</v>
      </c>
      <c r="Q97" s="3">
        <v>95</v>
      </c>
      <c r="R97" s="3">
        <v>0.95</v>
      </c>
      <c r="S97" s="27" t="s">
        <v>20057</v>
      </c>
      <c r="U97" s="3">
        <f t="shared" si="20"/>
        <v>3325</v>
      </c>
      <c r="V97"/>
      <c r="AA97"/>
    </row>
    <row r="98" spans="1:27">
      <c r="A98" s="3" t="s">
        <v>7</v>
      </c>
      <c r="B98" s="3">
        <v>800</v>
      </c>
      <c r="C98" s="3">
        <v>96</v>
      </c>
      <c r="D98" s="3">
        <v>0.95</v>
      </c>
      <c r="E98" s="27" t="s">
        <v>20150</v>
      </c>
      <c r="F98" s="27"/>
      <c r="G98" s="3">
        <f t="shared" si="18"/>
        <v>3360</v>
      </c>
      <c r="H98" s="3" t="s">
        <v>17</v>
      </c>
      <c r="I98" s="3">
        <v>800</v>
      </c>
      <c r="J98" s="3">
        <v>96</v>
      </c>
      <c r="K98" s="3">
        <v>0.95</v>
      </c>
      <c r="L98" s="27" t="s">
        <v>20151</v>
      </c>
      <c r="M98" s="27"/>
      <c r="N98" s="3">
        <f t="shared" si="19"/>
        <v>3360</v>
      </c>
      <c r="O98" s="3" t="s">
        <v>23</v>
      </c>
      <c r="P98" s="3">
        <v>800</v>
      </c>
      <c r="Q98" s="3">
        <v>96</v>
      </c>
      <c r="R98" s="3">
        <v>0.95</v>
      </c>
      <c r="S98" s="27" t="s">
        <v>20152</v>
      </c>
      <c r="U98" s="3">
        <f t="shared" si="20"/>
        <v>3360</v>
      </c>
      <c r="V98"/>
      <c r="AA98"/>
    </row>
    <row r="99" spans="1:27">
      <c r="A99" s="3" t="s">
        <v>7</v>
      </c>
      <c r="B99" s="3">
        <v>800</v>
      </c>
      <c r="C99" s="3">
        <v>97</v>
      </c>
      <c r="D99" s="3">
        <v>0.95</v>
      </c>
      <c r="E99" s="27" t="s">
        <v>20153</v>
      </c>
      <c r="F99" s="27"/>
      <c r="G99" s="3">
        <f t="shared" si="18"/>
        <v>3395</v>
      </c>
      <c r="H99" s="3" t="s">
        <v>17</v>
      </c>
      <c r="I99" s="3">
        <v>800</v>
      </c>
      <c r="J99" s="3">
        <v>97</v>
      </c>
      <c r="K99" s="3">
        <v>0.95</v>
      </c>
      <c r="L99" s="27" t="s">
        <v>20154</v>
      </c>
      <c r="M99" s="27"/>
      <c r="N99" s="3">
        <f t="shared" si="19"/>
        <v>3395</v>
      </c>
      <c r="O99" s="3" t="s">
        <v>23</v>
      </c>
      <c r="P99" s="3">
        <v>800</v>
      </c>
      <c r="Q99" s="3">
        <v>97</v>
      </c>
      <c r="R99" s="3">
        <v>0.95</v>
      </c>
      <c r="S99" s="27" t="s">
        <v>20155</v>
      </c>
      <c r="U99" s="3">
        <f t="shared" si="20"/>
        <v>3395</v>
      </c>
      <c r="V99"/>
      <c r="AA99"/>
    </row>
    <row r="100" spans="1:27">
      <c r="A100" s="3" t="s">
        <v>7</v>
      </c>
      <c r="B100" s="3">
        <v>800</v>
      </c>
      <c r="C100" s="3">
        <v>98</v>
      </c>
      <c r="D100" s="3">
        <v>0.95</v>
      </c>
      <c r="E100" s="27" t="s">
        <v>20156</v>
      </c>
      <c r="F100" s="27"/>
      <c r="G100" s="3">
        <f t="shared" si="18"/>
        <v>3430</v>
      </c>
      <c r="H100" s="3" t="s">
        <v>17</v>
      </c>
      <c r="I100" s="3">
        <v>800</v>
      </c>
      <c r="J100" s="3">
        <v>98</v>
      </c>
      <c r="K100" s="3">
        <v>0.95</v>
      </c>
      <c r="L100" s="27" t="s">
        <v>20157</v>
      </c>
      <c r="M100" s="27"/>
      <c r="N100" s="3">
        <f t="shared" si="19"/>
        <v>3430</v>
      </c>
      <c r="O100" s="3" t="s">
        <v>23</v>
      </c>
      <c r="P100" s="3">
        <v>800</v>
      </c>
      <c r="Q100" s="3">
        <v>98</v>
      </c>
      <c r="R100" s="3">
        <v>0.95</v>
      </c>
      <c r="S100" s="27" t="s">
        <v>14771</v>
      </c>
      <c r="U100" s="3">
        <f t="shared" si="20"/>
        <v>3430</v>
      </c>
      <c r="V100"/>
      <c r="AA100"/>
    </row>
    <row r="101" spans="1:27">
      <c r="A101" s="3" t="s">
        <v>7</v>
      </c>
      <c r="B101" s="3">
        <v>800</v>
      </c>
      <c r="C101" s="3">
        <v>99</v>
      </c>
      <c r="D101" s="3">
        <v>0.95</v>
      </c>
      <c r="E101" s="27" t="s">
        <v>20158</v>
      </c>
      <c r="F101" s="27"/>
      <c r="G101" s="3">
        <f t="shared" si="18"/>
        <v>3465</v>
      </c>
      <c r="H101" s="3" t="s">
        <v>17</v>
      </c>
      <c r="I101" s="3">
        <v>800</v>
      </c>
      <c r="J101" s="3">
        <v>99</v>
      </c>
      <c r="K101" s="3">
        <v>0.95</v>
      </c>
      <c r="L101" s="27" t="s">
        <v>20159</v>
      </c>
      <c r="M101" s="27"/>
      <c r="N101" s="3">
        <f t="shared" si="19"/>
        <v>3465</v>
      </c>
      <c r="O101" s="3" t="s">
        <v>23</v>
      </c>
      <c r="P101" s="3">
        <v>800</v>
      </c>
      <c r="Q101" s="3">
        <v>99</v>
      </c>
      <c r="R101" s="3">
        <v>0.95</v>
      </c>
      <c r="S101" s="27" t="s">
        <v>20160</v>
      </c>
      <c r="U101" s="3">
        <f t="shared" si="20"/>
        <v>3465</v>
      </c>
      <c r="V101"/>
      <c r="AA101"/>
    </row>
    <row r="102" spans="1:27">
      <c r="A102" s="3" t="s">
        <v>7</v>
      </c>
      <c r="B102" s="3">
        <v>800</v>
      </c>
      <c r="C102" s="3">
        <v>100</v>
      </c>
      <c r="D102" s="3">
        <v>0.95</v>
      </c>
      <c r="E102" s="27" t="s">
        <v>20161</v>
      </c>
      <c r="F102" s="27"/>
      <c r="G102" s="3">
        <f t="shared" si="18"/>
        <v>3500</v>
      </c>
      <c r="H102" s="3" t="s">
        <v>17</v>
      </c>
      <c r="I102" s="3">
        <v>800</v>
      </c>
      <c r="J102" s="3">
        <v>100</v>
      </c>
      <c r="K102" s="3">
        <v>0.95</v>
      </c>
      <c r="L102" s="27" t="s">
        <v>20162</v>
      </c>
      <c r="M102" s="27"/>
      <c r="N102" s="3">
        <f t="shared" si="19"/>
        <v>3500</v>
      </c>
      <c r="O102" s="3" t="s">
        <v>23</v>
      </c>
      <c r="P102" s="3">
        <v>800</v>
      </c>
      <c r="Q102" s="3">
        <v>100</v>
      </c>
      <c r="R102" s="3">
        <v>0.95</v>
      </c>
      <c r="S102" s="27" t="s">
        <v>20163</v>
      </c>
      <c r="U102" s="3">
        <f t="shared" si="20"/>
        <v>3500</v>
      </c>
      <c r="V102"/>
      <c r="AA102"/>
    </row>
    <row r="103" spans="1:27">
      <c r="A103" s="3" t="s">
        <v>7</v>
      </c>
      <c r="B103" s="3">
        <v>800</v>
      </c>
      <c r="C103" s="3">
        <v>101</v>
      </c>
      <c r="D103" s="3">
        <v>0.95</v>
      </c>
      <c r="E103" s="27" t="s">
        <v>20164</v>
      </c>
      <c r="F103" s="27"/>
      <c r="G103" s="3">
        <f t="shared" si="18"/>
        <v>3535</v>
      </c>
      <c r="H103" s="3" t="s">
        <v>17</v>
      </c>
      <c r="I103" s="3">
        <v>800</v>
      </c>
      <c r="J103" s="3">
        <v>101</v>
      </c>
      <c r="K103" s="3">
        <v>0.95</v>
      </c>
      <c r="L103" s="27" t="s">
        <v>20165</v>
      </c>
      <c r="M103" s="27"/>
      <c r="N103" s="3">
        <f t="shared" si="19"/>
        <v>3535</v>
      </c>
      <c r="O103" s="3" t="s">
        <v>23</v>
      </c>
      <c r="P103" s="3">
        <v>800</v>
      </c>
      <c r="Q103" s="3">
        <v>101</v>
      </c>
      <c r="R103" s="3">
        <v>0.95</v>
      </c>
      <c r="S103" s="27" t="s">
        <v>20166</v>
      </c>
      <c r="U103" s="3">
        <f t="shared" si="20"/>
        <v>3535</v>
      </c>
      <c r="V103"/>
      <c r="AA103"/>
    </row>
    <row r="104" spans="1:27">
      <c r="A104" s="3" t="s">
        <v>7</v>
      </c>
      <c r="B104" s="3">
        <v>800</v>
      </c>
      <c r="C104" s="3">
        <v>102</v>
      </c>
      <c r="D104" s="3">
        <v>0.95</v>
      </c>
      <c r="E104" s="27" t="s">
        <v>20167</v>
      </c>
      <c r="F104" s="27"/>
      <c r="G104" s="3">
        <f t="shared" si="18"/>
        <v>3570</v>
      </c>
      <c r="H104" s="3" t="s">
        <v>17</v>
      </c>
      <c r="I104" s="3">
        <v>800</v>
      </c>
      <c r="J104" s="3">
        <v>102</v>
      </c>
      <c r="K104" s="3">
        <v>0.95</v>
      </c>
      <c r="L104" s="27" t="s">
        <v>20168</v>
      </c>
      <c r="M104" s="27"/>
      <c r="N104" s="3">
        <f t="shared" si="19"/>
        <v>3570</v>
      </c>
      <c r="O104" s="3" t="s">
        <v>23</v>
      </c>
      <c r="P104" s="3">
        <v>800</v>
      </c>
      <c r="Q104" s="3">
        <v>102</v>
      </c>
      <c r="R104" s="3">
        <v>0.95</v>
      </c>
      <c r="S104" s="27" t="s">
        <v>20169</v>
      </c>
      <c r="U104" s="3">
        <f t="shared" si="20"/>
        <v>3570</v>
      </c>
      <c r="V104"/>
      <c r="AA104"/>
    </row>
    <row r="105" spans="1:27">
      <c r="A105" s="3" t="s">
        <v>7</v>
      </c>
      <c r="B105" s="3">
        <v>800</v>
      </c>
      <c r="C105" s="3">
        <v>103</v>
      </c>
      <c r="D105" s="3">
        <v>0.95</v>
      </c>
      <c r="E105" s="27" t="s">
        <v>20170</v>
      </c>
      <c r="F105" s="27"/>
      <c r="G105" s="3">
        <f t="shared" si="18"/>
        <v>3605</v>
      </c>
      <c r="H105" s="3" t="s">
        <v>17</v>
      </c>
      <c r="I105" s="3">
        <v>800</v>
      </c>
      <c r="J105" s="3">
        <v>103</v>
      </c>
      <c r="K105" s="3">
        <v>0.95</v>
      </c>
      <c r="L105" s="27" t="s">
        <v>20171</v>
      </c>
      <c r="M105" s="27"/>
      <c r="N105" s="3">
        <f t="shared" si="19"/>
        <v>3605</v>
      </c>
      <c r="O105" s="3" t="s">
        <v>23</v>
      </c>
      <c r="P105" s="3">
        <v>800</v>
      </c>
      <c r="Q105" s="3">
        <v>103</v>
      </c>
      <c r="R105" s="3">
        <v>0.95</v>
      </c>
      <c r="S105" s="27" t="s">
        <v>20172</v>
      </c>
      <c r="U105" s="3">
        <f t="shared" si="20"/>
        <v>3605</v>
      </c>
      <c r="V105"/>
      <c r="AA105"/>
    </row>
    <row r="106" spans="1:27">
      <c r="A106" s="3" t="s">
        <v>7</v>
      </c>
      <c r="B106" s="3">
        <v>800</v>
      </c>
      <c r="C106" s="3">
        <v>104</v>
      </c>
      <c r="D106" s="3">
        <v>0.95</v>
      </c>
      <c r="E106" s="27" t="s">
        <v>20173</v>
      </c>
      <c r="F106" s="27"/>
      <c r="G106" s="3">
        <f t="shared" si="18"/>
        <v>3640</v>
      </c>
      <c r="H106" s="3" t="s">
        <v>17</v>
      </c>
      <c r="I106" s="3">
        <v>800</v>
      </c>
      <c r="J106" s="3">
        <v>104</v>
      </c>
      <c r="K106" s="3">
        <v>0.95</v>
      </c>
      <c r="L106" s="27" t="s">
        <v>20174</v>
      </c>
      <c r="M106" s="27"/>
      <c r="N106" s="3">
        <f t="shared" si="19"/>
        <v>3640</v>
      </c>
      <c r="O106" s="3" t="s">
        <v>23</v>
      </c>
      <c r="P106" s="3">
        <v>800</v>
      </c>
      <c r="Q106" s="3">
        <v>104</v>
      </c>
      <c r="R106" s="3">
        <v>0.95</v>
      </c>
      <c r="S106" s="27" t="s">
        <v>20070</v>
      </c>
      <c r="U106" s="3">
        <f t="shared" si="20"/>
        <v>3640</v>
      </c>
      <c r="V106"/>
      <c r="AA106"/>
    </row>
    <row r="107" spans="1:27">
      <c r="A107" s="3" t="s">
        <v>7</v>
      </c>
      <c r="B107" s="3">
        <v>800</v>
      </c>
      <c r="C107" s="3">
        <v>105</v>
      </c>
      <c r="D107" s="3">
        <v>0.95</v>
      </c>
      <c r="E107" s="27" t="s">
        <v>20175</v>
      </c>
      <c r="F107" s="27"/>
      <c r="G107" s="3">
        <f t="shared" si="18"/>
        <v>3675</v>
      </c>
      <c r="H107" s="3" t="s">
        <v>17</v>
      </c>
      <c r="I107" s="3">
        <v>800</v>
      </c>
      <c r="J107" s="3">
        <v>105</v>
      </c>
      <c r="K107" s="3">
        <v>0.95</v>
      </c>
      <c r="L107" s="27" t="s">
        <v>20176</v>
      </c>
      <c r="M107" s="27"/>
      <c r="N107" s="3">
        <f t="shared" si="19"/>
        <v>3675</v>
      </c>
      <c r="O107" s="3" t="s">
        <v>23</v>
      </c>
      <c r="P107" s="3">
        <v>800</v>
      </c>
      <c r="Q107" s="3">
        <v>105</v>
      </c>
      <c r="R107" s="3">
        <v>0.95</v>
      </c>
      <c r="S107" s="27" t="s">
        <v>20177</v>
      </c>
      <c r="U107" s="3">
        <f t="shared" si="20"/>
        <v>3675</v>
      </c>
      <c r="V107"/>
      <c r="AA107"/>
    </row>
    <row r="108" spans="1:27">
      <c r="A108" s="3" t="s">
        <v>7</v>
      </c>
      <c r="B108" s="3">
        <v>800</v>
      </c>
      <c r="C108" s="3">
        <v>106</v>
      </c>
      <c r="D108" s="3">
        <v>0.95</v>
      </c>
      <c r="E108" s="27" t="s">
        <v>20178</v>
      </c>
      <c r="F108" s="27"/>
      <c r="G108" s="3">
        <f t="shared" si="18"/>
        <v>3710</v>
      </c>
      <c r="H108" s="3" t="s">
        <v>17</v>
      </c>
      <c r="I108" s="3">
        <v>800</v>
      </c>
      <c r="J108" s="3">
        <v>106</v>
      </c>
      <c r="K108" s="3">
        <v>0.95</v>
      </c>
      <c r="L108" s="27" t="s">
        <v>20179</v>
      </c>
      <c r="M108" s="27"/>
      <c r="N108" s="3">
        <f t="shared" si="19"/>
        <v>3710</v>
      </c>
      <c r="O108" s="3" t="s">
        <v>23</v>
      </c>
      <c r="P108" s="3">
        <v>800</v>
      </c>
      <c r="Q108" s="3">
        <v>106</v>
      </c>
      <c r="R108" s="3">
        <v>0.95</v>
      </c>
      <c r="S108" s="27" t="s">
        <v>20073</v>
      </c>
      <c r="U108" s="3">
        <f t="shared" si="20"/>
        <v>3710</v>
      </c>
      <c r="V108"/>
      <c r="AA108"/>
    </row>
    <row r="109" spans="1:27">
      <c r="A109" s="3" t="s">
        <v>7</v>
      </c>
      <c r="B109" s="3">
        <v>800</v>
      </c>
      <c r="C109" s="3">
        <v>107</v>
      </c>
      <c r="D109" s="3">
        <v>0.95</v>
      </c>
      <c r="E109" s="27" t="s">
        <v>20180</v>
      </c>
      <c r="F109" s="27"/>
      <c r="G109" s="3">
        <f t="shared" si="18"/>
        <v>3745</v>
      </c>
      <c r="H109" s="3" t="s">
        <v>17</v>
      </c>
      <c r="I109" s="3">
        <v>800</v>
      </c>
      <c r="J109" s="3">
        <v>107</v>
      </c>
      <c r="K109" s="3">
        <v>0.95</v>
      </c>
      <c r="L109" s="27" t="s">
        <v>20181</v>
      </c>
      <c r="M109" s="27"/>
      <c r="N109" s="3">
        <f t="shared" si="19"/>
        <v>3745</v>
      </c>
      <c r="O109" s="3" t="s">
        <v>23</v>
      </c>
      <c r="P109" s="3">
        <v>800</v>
      </c>
      <c r="Q109" s="3">
        <v>107</v>
      </c>
      <c r="R109" s="3">
        <v>0.95</v>
      </c>
      <c r="S109" s="27" t="s">
        <v>20182</v>
      </c>
      <c r="U109" s="3">
        <f t="shared" si="20"/>
        <v>3745</v>
      </c>
      <c r="V109"/>
      <c r="AA109"/>
    </row>
    <row r="110" spans="1:27">
      <c r="A110" s="3" t="s">
        <v>7</v>
      </c>
      <c r="B110" s="3">
        <v>800</v>
      </c>
      <c r="C110" s="3">
        <v>108</v>
      </c>
      <c r="D110" s="3">
        <v>0.95</v>
      </c>
      <c r="E110" s="27" t="s">
        <v>20183</v>
      </c>
      <c r="F110" s="27"/>
      <c r="G110" s="3">
        <f t="shared" si="18"/>
        <v>3780</v>
      </c>
      <c r="H110" s="3" t="s">
        <v>17</v>
      </c>
      <c r="I110" s="3">
        <v>800</v>
      </c>
      <c r="J110" s="3">
        <v>108</v>
      </c>
      <c r="K110" s="3">
        <v>0.95</v>
      </c>
      <c r="L110" s="27" t="s">
        <v>20184</v>
      </c>
      <c r="M110" s="27"/>
      <c r="N110" s="3">
        <f t="shared" si="19"/>
        <v>3780</v>
      </c>
      <c r="O110" s="3" t="s">
        <v>23</v>
      </c>
      <c r="P110" s="3">
        <v>800</v>
      </c>
      <c r="Q110" s="3">
        <v>108</v>
      </c>
      <c r="R110" s="3">
        <v>0.95</v>
      </c>
      <c r="S110" s="27" t="s">
        <v>20185</v>
      </c>
      <c r="U110" s="3">
        <f t="shared" si="20"/>
        <v>3780</v>
      </c>
      <c r="V110"/>
      <c r="AA110"/>
    </row>
    <row r="111" spans="1:27">
      <c r="A111" s="3" t="s">
        <v>7</v>
      </c>
      <c r="B111" s="3">
        <v>800</v>
      </c>
      <c r="C111" s="3">
        <v>109</v>
      </c>
      <c r="D111" s="3">
        <v>0.95</v>
      </c>
      <c r="E111" s="27" t="s">
        <v>20186</v>
      </c>
      <c r="F111" s="27"/>
      <c r="G111" s="3">
        <f t="shared" si="18"/>
        <v>3815</v>
      </c>
      <c r="H111" s="3" t="s">
        <v>17</v>
      </c>
      <c r="I111" s="3">
        <v>800</v>
      </c>
      <c r="J111" s="3">
        <v>109</v>
      </c>
      <c r="K111" s="3">
        <v>0.95</v>
      </c>
      <c r="L111" s="27" t="s">
        <v>20187</v>
      </c>
      <c r="M111" s="27"/>
      <c r="N111" s="3">
        <f t="shared" si="19"/>
        <v>3815</v>
      </c>
      <c r="O111" s="3" t="s">
        <v>23</v>
      </c>
      <c r="P111" s="3">
        <v>800</v>
      </c>
      <c r="Q111" s="3">
        <v>109</v>
      </c>
      <c r="R111" s="3">
        <v>0.95</v>
      </c>
      <c r="S111" s="27" t="s">
        <v>20095</v>
      </c>
      <c r="U111" s="3">
        <f t="shared" si="20"/>
        <v>3815</v>
      </c>
      <c r="V111"/>
      <c r="AA111"/>
    </row>
    <row r="112" spans="1:27">
      <c r="A112" s="3" t="s">
        <v>7</v>
      </c>
      <c r="B112" s="3">
        <v>800</v>
      </c>
      <c r="C112" s="3">
        <v>110</v>
      </c>
      <c r="D112" s="3">
        <v>0.95</v>
      </c>
      <c r="E112" s="27" t="s">
        <v>20157</v>
      </c>
      <c r="F112" s="27"/>
      <c r="G112" s="3">
        <f t="shared" si="18"/>
        <v>3850</v>
      </c>
      <c r="H112" s="3" t="s">
        <v>17</v>
      </c>
      <c r="I112" s="3">
        <v>800</v>
      </c>
      <c r="J112" s="3">
        <v>110</v>
      </c>
      <c r="K112" s="3">
        <v>0.95</v>
      </c>
      <c r="L112" s="27" t="s">
        <v>20188</v>
      </c>
      <c r="M112" s="27"/>
      <c r="N112" s="3">
        <f t="shared" si="19"/>
        <v>3850</v>
      </c>
      <c r="O112" s="3" t="s">
        <v>23</v>
      </c>
      <c r="P112" s="3">
        <v>800</v>
      </c>
      <c r="Q112" s="3">
        <v>110</v>
      </c>
      <c r="R112" s="3">
        <v>0.95</v>
      </c>
      <c r="S112" s="27" t="s">
        <v>20189</v>
      </c>
      <c r="U112" s="3">
        <f t="shared" si="20"/>
        <v>3850</v>
      </c>
      <c r="V112"/>
      <c r="AA112"/>
    </row>
    <row r="113" spans="1:27">
      <c r="A113" s="3" t="s">
        <v>7</v>
      </c>
      <c r="B113" s="3">
        <v>800</v>
      </c>
      <c r="C113" s="3">
        <v>111</v>
      </c>
      <c r="D113" s="3">
        <v>0.95</v>
      </c>
      <c r="E113" s="27" t="s">
        <v>20159</v>
      </c>
      <c r="F113" s="27"/>
      <c r="G113" s="3">
        <f t="shared" si="18"/>
        <v>3885</v>
      </c>
      <c r="H113" s="3" t="s">
        <v>17</v>
      </c>
      <c r="I113" s="3">
        <v>800</v>
      </c>
      <c r="J113" s="3">
        <v>111</v>
      </c>
      <c r="K113" s="3">
        <v>0.95</v>
      </c>
      <c r="L113" s="27" t="s">
        <v>20190</v>
      </c>
      <c r="M113" s="27"/>
      <c r="N113" s="3">
        <f t="shared" si="19"/>
        <v>3885</v>
      </c>
      <c r="O113" s="3" t="s">
        <v>23</v>
      </c>
      <c r="P113" s="3">
        <v>800</v>
      </c>
      <c r="Q113" s="3">
        <v>111</v>
      </c>
      <c r="R113" s="3">
        <v>0.95</v>
      </c>
      <c r="S113" s="27" t="s">
        <v>20191</v>
      </c>
      <c r="U113" s="3">
        <f t="shared" si="20"/>
        <v>3885</v>
      </c>
      <c r="V113"/>
      <c r="AA113"/>
    </row>
    <row r="114" spans="1:27">
      <c r="A114" s="3" t="s">
        <v>7</v>
      </c>
      <c r="B114" s="3">
        <v>800</v>
      </c>
      <c r="C114" s="3">
        <v>112</v>
      </c>
      <c r="D114" s="3">
        <v>0.95</v>
      </c>
      <c r="E114" s="27" t="s">
        <v>20162</v>
      </c>
      <c r="F114" s="27"/>
      <c r="G114" s="3">
        <f t="shared" si="18"/>
        <v>3920</v>
      </c>
      <c r="H114" s="3" t="s">
        <v>17</v>
      </c>
      <c r="I114" s="3">
        <v>800</v>
      </c>
      <c r="J114" s="3">
        <v>112</v>
      </c>
      <c r="K114" s="3">
        <v>0.95</v>
      </c>
      <c r="L114" s="27" t="s">
        <v>20192</v>
      </c>
      <c r="M114" s="27"/>
      <c r="N114" s="3">
        <f t="shared" si="19"/>
        <v>3920</v>
      </c>
      <c r="O114" s="3" t="s">
        <v>23</v>
      </c>
      <c r="P114" s="3">
        <v>800</v>
      </c>
      <c r="Q114" s="3">
        <v>112</v>
      </c>
      <c r="R114" s="3">
        <v>0.95</v>
      </c>
      <c r="S114" s="27" t="s">
        <v>20193</v>
      </c>
      <c r="U114" s="3">
        <f t="shared" si="20"/>
        <v>3920</v>
      </c>
      <c r="V114"/>
      <c r="AA114"/>
    </row>
    <row r="115" spans="1:27">
      <c r="A115" s="3" t="s">
        <v>7</v>
      </c>
      <c r="B115" s="3">
        <v>800</v>
      </c>
      <c r="C115" s="3">
        <v>113</v>
      </c>
      <c r="D115" s="3">
        <v>0.95</v>
      </c>
      <c r="E115" s="27" t="s">
        <v>20165</v>
      </c>
      <c r="F115" s="27"/>
      <c r="G115" s="3">
        <f t="shared" si="18"/>
        <v>3955</v>
      </c>
      <c r="H115" s="3" t="s">
        <v>17</v>
      </c>
      <c r="I115" s="3">
        <v>800</v>
      </c>
      <c r="J115" s="3">
        <v>113</v>
      </c>
      <c r="K115" s="3">
        <v>0.95</v>
      </c>
      <c r="L115" s="27" t="s">
        <v>20194</v>
      </c>
      <c r="M115" s="27"/>
      <c r="N115" s="3">
        <f t="shared" si="19"/>
        <v>3955</v>
      </c>
      <c r="O115" s="3" t="s">
        <v>23</v>
      </c>
      <c r="P115" s="3">
        <v>800</v>
      </c>
      <c r="Q115" s="3">
        <v>113</v>
      </c>
      <c r="R115" s="3">
        <v>0.95</v>
      </c>
      <c r="S115" s="27" t="s">
        <v>20195</v>
      </c>
      <c r="U115" s="3">
        <f t="shared" si="20"/>
        <v>3955</v>
      </c>
      <c r="V115"/>
      <c r="AA115"/>
    </row>
    <row r="116" spans="1:27">
      <c r="A116" s="3" t="s">
        <v>7</v>
      </c>
      <c r="B116" s="3">
        <v>800</v>
      </c>
      <c r="C116" s="3">
        <v>114</v>
      </c>
      <c r="D116" s="3">
        <v>0.95</v>
      </c>
      <c r="E116" s="27" t="s">
        <v>20196</v>
      </c>
      <c r="F116" s="27"/>
      <c r="G116" s="3">
        <f t="shared" si="18"/>
        <v>3990</v>
      </c>
      <c r="H116" s="3" t="s">
        <v>17</v>
      </c>
      <c r="I116" s="3">
        <v>800</v>
      </c>
      <c r="J116" s="3">
        <v>114</v>
      </c>
      <c r="K116" s="3">
        <v>0.95</v>
      </c>
      <c r="L116" s="27" t="s">
        <v>20197</v>
      </c>
      <c r="M116" s="27"/>
      <c r="N116" s="3">
        <f t="shared" si="19"/>
        <v>3990</v>
      </c>
      <c r="O116" s="3" t="s">
        <v>23</v>
      </c>
      <c r="P116" s="3">
        <v>800</v>
      </c>
      <c r="Q116" s="3">
        <v>114</v>
      </c>
      <c r="R116" s="3">
        <v>0.95</v>
      </c>
      <c r="S116" s="27" t="s">
        <v>20084</v>
      </c>
      <c r="U116" s="3">
        <f t="shared" si="20"/>
        <v>3990</v>
      </c>
      <c r="V116"/>
      <c r="AA116"/>
    </row>
    <row r="117" spans="1:27">
      <c r="A117" s="3" t="s">
        <v>7</v>
      </c>
      <c r="B117" s="3">
        <v>800</v>
      </c>
      <c r="C117" s="3">
        <v>115</v>
      </c>
      <c r="D117" s="3">
        <v>0.95</v>
      </c>
      <c r="E117" s="27" t="s">
        <v>20198</v>
      </c>
      <c r="F117" s="27"/>
      <c r="G117" s="3">
        <f t="shared" si="18"/>
        <v>4025</v>
      </c>
      <c r="H117" s="3" t="s">
        <v>17</v>
      </c>
      <c r="I117" s="3">
        <v>800</v>
      </c>
      <c r="J117" s="3">
        <v>115</v>
      </c>
      <c r="K117" s="3">
        <v>0.95</v>
      </c>
      <c r="L117" s="27" t="s">
        <v>20199</v>
      </c>
      <c r="M117" s="27"/>
      <c r="N117" s="3">
        <f t="shared" si="19"/>
        <v>4025</v>
      </c>
      <c r="O117" s="3" t="s">
        <v>23</v>
      </c>
      <c r="P117" s="3">
        <v>800</v>
      </c>
      <c r="Q117" s="3">
        <v>115</v>
      </c>
      <c r="R117" s="3">
        <v>0.95</v>
      </c>
      <c r="S117" s="27" t="s">
        <v>20104</v>
      </c>
      <c r="U117" s="3">
        <f t="shared" si="20"/>
        <v>4025</v>
      </c>
      <c r="V117"/>
      <c r="AA117"/>
    </row>
    <row r="118" spans="1:27">
      <c r="A118" s="3" t="s">
        <v>7</v>
      </c>
      <c r="B118" s="3">
        <v>800</v>
      </c>
      <c r="C118" s="3">
        <v>116</v>
      </c>
      <c r="D118" s="3">
        <v>0.95</v>
      </c>
      <c r="E118" s="27" t="s">
        <v>20200</v>
      </c>
      <c r="F118" s="27"/>
      <c r="G118" s="3">
        <f t="shared" si="18"/>
        <v>4060</v>
      </c>
      <c r="H118" s="3" t="s">
        <v>17</v>
      </c>
      <c r="I118" s="3">
        <v>800</v>
      </c>
      <c r="J118" s="3">
        <v>116</v>
      </c>
      <c r="K118" s="3">
        <v>0.95</v>
      </c>
      <c r="L118" s="27" t="s">
        <v>20201</v>
      </c>
      <c r="M118" s="27"/>
      <c r="N118" s="3">
        <f t="shared" si="19"/>
        <v>4060</v>
      </c>
      <c r="O118" s="3" t="s">
        <v>23</v>
      </c>
      <c r="P118" s="3">
        <v>800</v>
      </c>
      <c r="Q118" s="3">
        <v>116</v>
      </c>
      <c r="R118" s="3">
        <v>0.95</v>
      </c>
      <c r="S118" s="27" t="s">
        <v>20087</v>
      </c>
      <c r="U118" s="3">
        <f t="shared" si="20"/>
        <v>4060</v>
      </c>
      <c r="V118"/>
      <c r="AA118"/>
    </row>
    <row r="119" spans="1:27">
      <c r="A119" s="3" t="s">
        <v>7</v>
      </c>
      <c r="B119" s="3">
        <v>800</v>
      </c>
      <c r="C119" s="3">
        <v>117</v>
      </c>
      <c r="D119" s="3">
        <v>0.95</v>
      </c>
      <c r="E119" s="27" t="s">
        <v>20174</v>
      </c>
      <c r="F119" s="27"/>
      <c r="G119" s="3">
        <f t="shared" si="18"/>
        <v>4095</v>
      </c>
      <c r="H119" s="3" t="s">
        <v>17</v>
      </c>
      <c r="I119" s="3">
        <v>800</v>
      </c>
      <c r="J119" s="3">
        <v>117</v>
      </c>
      <c r="K119" s="3">
        <v>0.95</v>
      </c>
      <c r="L119" s="27" t="s">
        <v>20202</v>
      </c>
      <c r="M119" s="27"/>
      <c r="N119" s="3">
        <f t="shared" si="19"/>
        <v>4095</v>
      </c>
      <c r="O119" s="3" t="s">
        <v>23</v>
      </c>
      <c r="P119" s="3">
        <v>800</v>
      </c>
      <c r="Q119" s="3">
        <v>117</v>
      </c>
      <c r="R119" s="3">
        <v>0.95</v>
      </c>
      <c r="S119" s="27" t="s">
        <v>20203</v>
      </c>
      <c r="U119" s="3">
        <f t="shared" si="20"/>
        <v>4095</v>
      </c>
      <c r="V119"/>
      <c r="AA119"/>
    </row>
    <row r="120" spans="1:27">
      <c r="A120" s="3" t="s">
        <v>7</v>
      </c>
      <c r="B120" s="3">
        <v>800</v>
      </c>
      <c r="C120" s="3">
        <v>118</v>
      </c>
      <c r="D120" s="3">
        <v>0.95</v>
      </c>
      <c r="E120" s="27" t="s">
        <v>20176</v>
      </c>
      <c r="F120" s="27"/>
      <c r="G120" s="3">
        <f t="shared" si="18"/>
        <v>4130</v>
      </c>
      <c r="H120" s="3" t="s">
        <v>17</v>
      </c>
      <c r="I120" s="3">
        <v>800</v>
      </c>
      <c r="J120" s="3">
        <v>118</v>
      </c>
      <c r="K120" s="3">
        <v>0.95</v>
      </c>
      <c r="L120" s="27" t="s">
        <v>20204</v>
      </c>
      <c r="M120" s="27"/>
      <c r="N120" s="3">
        <f t="shared" si="19"/>
        <v>4130</v>
      </c>
      <c r="O120" s="3" t="s">
        <v>23</v>
      </c>
      <c r="P120" s="3">
        <v>800</v>
      </c>
      <c r="Q120" s="3">
        <v>118</v>
      </c>
      <c r="R120" s="3">
        <v>0.95</v>
      </c>
      <c r="S120" s="27" t="s">
        <v>20107</v>
      </c>
      <c r="U120" s="3">
        <f t="shared" si="20"/>
        <v>4130</v>
      </c>
      <c r="V120"/>
      <c r="AA120"/>
    </row>
    <row r="121" spans="1:27">
      <c r="A121" s="3" t="s">
        <v>7</v>
      </c>
      <c r="B121" s="3">
        <v>800</v>
      </c>
      <c r="C121" s="3">
        <v>119</v>
      </c>
      <c r="D121" s="3">
        <v>0.95</v>
      </c>
      <c r="E121" s="27" t="s">
        <v>20205</v>
      </c>
      <c r="F121" s="27"/>
      <c r="G121" s="3">
        <f t="shared" si="18"/>
        <v>4165</v>
      </c>
      <c r="H121" s="3" t="s">
        <v>17</v>
      </c>
      <c r="I121" s="3">
        <v>800</v>
      </c>
      <c r="J121" s="3">
        <v>119</v>
      </c>
      <c r="K121" s="3">
        <v>0.95</v>
      </c>
      <c r="L121" s="27" t="s">
        <v>20206</v>
      </c>
      <c r="M121" s="27"/>
      <c r="N121" s="3">
        <f t="shared" si="19"/>
        <v>4165</v>
      </c>
      <c r="O121" s="3" t="s">
        <v>23</v>
      </c>
      <c r="P121" s="3">
        <v>800</v>
      </c>
      <c r="Q121" s="3">
        <v>119</v>
      </c>
      <c r="R121" s="3">
        <v>0.95</v>
      </c>
      <c r="S121" s="27" t="s">
        <v>20207</v>
      </c>
      <c r="U121" s="3">
        <f t="shared" si="20"/>
        <v>4165</v>
      </c>
      <c r="V121"/>
      <c r="AA121"/>
    </row>
    <row r="122" spans="1:27">
      <c r="A122" s="3" t="s">
        <v>7</v>
      </c>
      <c r="B122" s="3">
        <v>800</v>
      </c>
      <c r="C122" s="3">
        <v>120</v>
      </c>
      <c r="D122" s="3">
        <v>0.95</v>
      </c>
      <c r="E122" s="27" t="s">
        <v>20208</v>
      </c>
      <c r="F122" s="27"/>
      <c r="G122" s="3">
        <f t="shared" si="18"/>
        <v>4200</v>
      </c>
      <c r="H122" s="3" t="s">
        <v>17</v>
      </c>
      <c r="I122" s="3">
        <v>800</v>
      </c>
      <c r="J122" s="3">
        <v>120</v>
      </c>
      <c r="K122" s="3">
        <v>0.95</v>
      </c>
      <c r="L122" s="27" t="s">
        <v>20209</v>
      </c>
      <c r="M122" s="27"/>
      <c r="N122" s="3">
        <f t="shared" si="19"/>
        <v>4200</v>
      </c>
      <c r="O122" s="3" t="s">
        <v>23</v>
      </c>
      <c r="P122" s="3">
        <v>800</v>
      </c>
      <c r="Q122" s="3">
        <v>120</v>
      </c>
      <c r="R122" s="3">
        <v>0.95</v>
      </c>
      <c r="S122" s="27" t="s">
        <v>20210</v>
      </c>
      <c r="U122" s="3">
        <f t="shared" si="20"/>
        <v>4200</v>
      </c>
      <c r="V122"/>
      <c r="AA122"/>
    </row>
    <row r="123" spans="1:27">
      <c r="A123" s="3" t="s">
        <v>7</v>
      </c>
      <c r="B123" s="3">
        <v>800</v>
      </c>
      <c r="C123" s="3">
        <v>121</v>
      </c>
      <c r="D123" s="3">
        <v>0.95</v>
      </c>
      <c r="E123" s="27" t="s">
        <v>20211</v>
      </c>
      <c r="F123" s="27"/>
      <c r="G123" s="3">
        <f t="shared" si="18"/>
        <v>4235</v>
      </c>
      <c r="H123" s="3" t="s">
        <v>17</v>
      </c>
      <c r="I123" s="3">
        <v>800</v>
      </c>
      <c r="J123" s="3">
        <v>121</v>
      </c>
      <c r="K123" s="3">
        <v>0.95</v>
      </c>
      <c r="L123" s="27" t="s">
        <v>20212</v>
      </c>
      <c r="M123" s="27"/>
      <c r="N123" s="3">
        <f t="shared" si="19"/>
        <v>4235</v>
      </c>
      <c r="O123" s="3" t="s">
        <v>23</v>
      </c>
      <c r="P123" s="3">
        <v>800</v>
      </c>
      <c r="Q123" s="3">
        <v>121</v>
      </c>
      <c r="R123" s="3">
        <v>0.95</v>
      </c>
      <c r="S123" s="27" t="s">
        <v>20093</v>
      </c>
      <c r="U123" s="3">
        <f t="shared" si="20"/>
        <v>4235</v>
      </c>
      <c r="V123"/>
      <c r="AA123"/>
    </row>
    <row r="124" spans="1:27">
      <c r="A124" s="3" t="s">
        <v>7</v>
      </c>
      <c r="B124" s="3">
        <v>800</v>
      </c>
      <c r="C124" s="3">
        <v>122</v>
      </c>
      <c r="D124" s="3">
        <v>0.95</v>
      </c>
      <c r="E124" s="27" t="s">
        <v>20213</v>
      </c>
      <c r="F124" s="27"/>
      <c r="G124" s="3">
        <f t="shared" si="18"/>
        <v>4270</v>
      </c>
      <c r="H124" s="3" t="s">
        <v>17</v>
      </c>
      <c r="I124" s="3">
        <v>800</v>
      </c>
      <c r="J124" s="3">
        <v>122</v>
      </c>
      <c r="K124" s="3">
        <v>0.95</v>
      </c>
      <c r="L124" s="27" t="s">
        <v>20214</v>
      </c>
      <c r="M124" s="27"/>
      <c r="N124" s="3">
        <f t="shared" si="19"/>
        <v>4270</v>
      </c>
      <c r="O124" s="3" t="s">
        <v>23</v>
      </c>
      <c r="P124" s="3">
        <v>800</v>
      </c>
      <c r="Q124" s="3">
        <v>122</v>
      </c>
      <c r="R124" s="3">
        <v>0.95</v>
      </c>
      <c r="S124" s="27" t="s">
        <v>20111</v>
      </c>
      <c r="U124" s="3">
        <f t="shared" si="20"/>
        <v>4270</v>
      </c>
      <c r="V124"/>
      <c r="AA124"/>
    </row>
    <row r="125" spans="1:27">
      <c r="A125" s="3" t="s">
        <v>7</v>
      </c>
      <c r="B125" s="3">
        <v>800</v>
      </c>
      <c r="C125" s="3">
        <v>123</v>
      </c>
      <c r="D125" s="3">
        <v>0.95</v>
      </c>
      <c r="E125" s="27" t="s">
        <v>20215</v>
      </c>
      <c r="F125" s="27"/>
      <c r="G125" s="3">
        <f t="shared" si="18"/>
        <v>4305</v>
      </c>
      <c r="H125" s="3" t="s">
        <v>17</v>
      </c>
      <c r="I125" s="3">
        <v>800</v>
      </c>
      <c r="J125" s="3">
        <v>123</v>
      </c>
      <c r="K125" s="3">
        <v>0.95</v>
      </c>
      <c r="L125" s="27" t="s">
        <v>20216</v>
      </c>
      <c r="M125" s="27"/>
      <c r="N125" s="3">
        <f t="shared" si="19"/>
        <v>4305</v>
      </c>
      <c r="O125" s="3" t="s">
        <v>23</v>
      </c>
      <c r="P125" s="3">
        <v>800</v>
      </c>
      <c r="Q125" s="3">
        <v>123</v>
      </c>
      <c r="R125" s="3">
        <v>0.95</v>
      </c>
      <c r="S125" s="27" t="s">
        <v>20217</v>
      </c>
      <c r="U125" s="3">
        <f t="shared" si="20"/>
        <v>4305</v>
      </c>
      <c r="V125"/>
      <c r="AA125"/>
    </row>
    <row r="126" spans="1:27">
      <c r="A126" s="3" t="s">
        <v>7</v>
      </c>
      <c r="B126" s="3">
        <v>800</v>
      </c>
      <c r="C126" s="3">
        <v>124</v>
      </c>
      <c r="D126" s="3">
        <v>0.95</v>
      </c>
      <c r="E126" s="27" t="s">
        <v>20218</v>
      </c>
      <c r="F126" s="27"/>
      <c r="G126" s="3">
        <f t="shared" si="18"/>
        <v>4340</v>
      </c>
      <c r="H126" s="3" t="s">
        <v>17</v>
      </c>
      <c r="I126" s="3">
        <v>800</v>
      </c>
      <c r="J126" s="3">
        <v>124</v>
      </c>
      <c r="K126" s="3">
        <v>0.95</v>
      </c>
      <c r="L126" s="27" t="s">
        <v>20219</v>
      </c>
      <c r="M126" s="27"/>
      <c r="N126" s="3">
        <f t="shared" si="19"/>
        <v>4340</v>
      </c>
      <c r="O126" s="3" t="s">
        <v>23</v>
      </c>
      <c r="P126" s="3">
        <v>800</v>
      </c>
      <c r="Q126" s="3">
        <v>124</v>
      </c>
      <c r="R126" s="3">
        <v>0.95</v>
      </c>
      <c r="S126" s="27" t="s">
        <v>20099</v>
      </c>
      <c r="U126" s="3">
        <f t="shared" si="20"/>
        <v>4340</v>
      </c>
      <c r="V126"/>
      <c r="AA126"/>
    </row>
    <row r="127" spans="1:27">
      <c r="A127" s="3" t="s">
        <v>7</v>
      </c>
      <c r="B127" s="3">
        <v>800</v>
      </c>
      <c r="C127" s="3">
        <v>125</v>
      </c>
      <c r="D127" s="3">
        <v>0.95</v>
      </c>
      <c r="E127" s="27" t="s">
        <v>20220</v>
      </c>
      <c r="F127" s="27"/>
      <c r="G127" s="3">
        <f t="shared" si="18"/>
        <v>4375</v>
      </c>
      <c r="H127" s="3" t="s">
        <v>17</v>
      </c>
      <c r="I127" s="3">
        <v>800</v>
      </c>
      <c r="J127" s="3">
        <v>125</v>
      </c>
      <c r="K127" s="3">
        <v>0.95</v>
      </c>
      <c r="L127" s="27" t="s">
        <v>20221</v>
      </c>
      <c r="M127" s="27"/>
      <c r="N127" s="3">
        <f t="shared" si="19"/>
        <v>4375</v>
      </c>
      <c r="O127" s="3" t="s">
        <v>23</v>
      </c>
      <c r="P127" s="3">
        <v>800</v>
      </c>
      <c r="Q127" s="3">
        <v>125</v>
      </c>
      <c r="R127" s="3">
        <v>0.95</v>
      </c>
      <c r="S127" s="27" t="s">
        <v>20222</v>
      </c>
      <c r="U127" s="3">
        <f t="shared" si="20"/>
        <v>4375</v>
      </c>
      <c r="V127"/>
      <c r="AA127"/>
    </row>
    <row r="128" spans="1:27">
      <c r="A128" s="3" t="s">
        <v>7</v>
      </c>
      <c r="B128" s="3">
        <v>800</v>
      </c>
      <c r="C128" s="3">
        <v>126</v>
      </c>
      <c r="D128" s="3">
        <v>0.95</v>
      </c>
      <c r="E128" s="27" t="s">
        <v>20223</v>
      </c>
      <c r="F128" s="27"/>
      <c r="G128" s="3">
        <f t="shared" si="18"/>
        <v>4410</v>
      </c>
      <c r="H128" s="3" t="s">
        <v>17</v>
      </c>
      <c r="I128" s="3">
        <v>800</v>
      </c>
      <c r="J128" s="3">
        <v>126</v>
      </c>
      <c r="K128" s="3">
        <v>0.95</v>
      </c>
      <c r="L128" s="27" t="s">
        <v>20224</v>
      </c>
      <c r="M128" s="27"/>
      <c r="N128" s="3">
        <f t="shared" si="19"/>
        <v>4410</v>
      </c>
      <c r="O128" s="3" t="s">
        <v>23</v>
      </c>
      <c r="P128" s="3">
        <v>800</v>
      </c>
      <c r="Q128" s="3">
        <v>126</v>
      </c>
      <c r="R128" s="3">
        <v>0.95</v>
      </c>
      <c r="S128" s="27" t="s">
        <v>20225</v>
      </c>
      <c r="U128" s="3">
        <f t="shared" si="20"/>
        <v>4410</v>
      </c>
      <c r="V128"/>
      <c r="AA128"/>
    </row>
    <row r="129" spans="1:27">
      <c r="A129" s="3" t="s">
        <v>7</v>
      </c>
      <c r="B129" s="3">
        <v>800</v>
      </c>
      <c r="C129" s="3">
        <v>127</v>
      </c>
      <c r="D129" s="3">
        <v>0.95</v>
      </c>
      <c r="E129" s="27" t="s">
        <v>20226</v>
      </c>
      <c r="F129" s="27"/>
      <c r="G129" s="3">
        <f t="shared" si="18"/>
        <v>4445</v>
      </c>
      <c r="H129" s="3" t="s">
        <v>17</v>
      </c>
      <c r="I129" s="3">
        <v>800</v>
      </c>
      <c r="J129" s="3">
        <v>127</v>
      </c>
      <c r="K129" s="3">
        <v>0.95</v>
      </c>
      <c r="L129" s="27" t="s">
        <v>20227</v>
      </c>
      <c r="M129" s="27"/>
      <c r="N129" s="3">
        <f t="shared" si="19"/>
        <v>4445</v>
      </c>
      <c r="O129" s="3" t="s">
        <v>23</v>
      </c>
      <c r="P129" s="3">
        <v>800</v>
      </c>
      <c r="Q129" s="3">
        <v>127</v>
      </c>
      <c r="R129" s="3">
        <v>0.95</v>
      </c>
      <c r="S129" s="27" t="s">
        <v>20228</v>
      </c>
      <c r="U129" s="3">
        <f t="shared" si="20"/>
        <v>4445</v>
      </c>
      <c r="V129"/>
      <c r="AA129"/>
    </row>
    <row r="130" spans="1:27">
      <c r="A130" s="3" t="s">
        <v>7</v>
      </c>
      <c r="B130" s="3">
        <v>800</v>
      </c>
      <c r="C130" s="3">
        <v>128</v>
      </c>
      <c r="D130" s="3">
        <v>0.95</v>
      </c>
      <c r="E130" s="27" t="s">
        <v>20229</v>
      </c>
      <c r="F130" s="27"/>
      <c r="G130" s="3">
        <f t="shared" si="18"/>
        <v>4480</v>
      </c>
      <c r="H130" s="3" t="s">
        <v>17</v>
      </c>
      <c r="I130" s="3">
        <v>800</v>
      </c>
      <c r="J130" s="3">
        <v>128</v>
      </c>
      <c r="K130" s="3">
        <v>0.95</v>
      </c>
      <c r="L130" s="27" t="s">
        <v>20230</v>
      </c>
      <c r="M130" s="27"/>
      <c r="N130" s="3">
        <f t="shared" si="19"/>
        <v>4480</v>
      </c>
      <c r="O130" s="3" t="s">
        <v>23</v>
      </c>
      <c r="P130" s="3">
        <v>800</v>
      </c>
      <c r="Q130" s="3">
        <v>128</v>
      </c>
      <c r="R130" s="3">
        <v>0.95</v>
      </c>
      <c r="S130" s="27" t="s">
        <v>20231</v>
      </c>
      <c r="U130" s="3">
        <f t="shared" si="20"/>
        <v>4480</v>
      </c>
      <c r="V130"/>
      <c r="AA130"/>
    </row>
    <row r="131" spans="1:27">
      <c r="A131" s="3" t="s">
        <v>7</v>
      </c>
      <c r="B131" s="3">
        <v>800</v>
      </c>
      <c r="C131" s="3">
        <v>129</v>
      </c>
      <c r="D131" s="3">
        <v>0.95</v>
      </c>
      <c r="E131" s="27" t="s">
        <v>20232</v>
      </c>
      <c r="F131" s="27"/>
      <c r="G131" s="3">
        <f t="shared" si="18"/>
        <v>4515</v>
      </c>
      <c r="H131" s="3" t="s">
        <v>17</v>
      </c>
      <c r="I131" s="3">
        <v>800</v>
      </c>
      <c r="J131" s="3">
        <v>129</v>
      </c>
      <c r="K131" s="3">
        <v>0.95</v>
      </c>
      <c r="L131" s="27" t="s">
        <v>20233</v>
      </c>
      <c r="M131" s="27"/>
      <c r="N131" s="3">
        <f t="shared" si="19"/>
        <v>4515</v>
      </c>
      <c r="O131" s="3" t="s">
        <v>23</v>
      </c>
      <c r="P131" s="3">
        <v>800</v>
      </c>
      <c r="Q131" s="3">
        <v>129</v>
      </c>
      <c r="R131" s="3">
        <v>0.95</v>
      </c>
      <c r="S131" s="27" t="s">
        <v>20234</v>
      </c>
      <c r="U131" s="3">
        <f t="shared" si="20"/>
        <v>4515</v>
      </c>
      <c r="V131"/>
      <c r="AA131"/>
    </row>
    <row r="132" spans="1:27">
      <c r="A132" s="3" t="s">
        <v>7</v>
      </c>
      <c r="B132" s="3">
        <v>800</v>
      </c>
      <c r="C132" s="3">
        <v>130</v>
      </c>
      <c r="D132" s="3">
        <v>0.95</v>
      </c>
      <c r="E132" s="27" t="s">
        <v>20235</v>
      </c>
      <c r="F132" s="27"/>
      <c r="G132" s="3">
        <f t="shared" ref="G132:G195" si="21">C132*35</f>
        <v>4550</v>
      </c>
      <c r="H132" s="3" t="s">
        <v>17</v>
      </c>
      <c r="I132" s="3">
        <v>800</v>
      </c>
      <c r="J132" s="3">
        <v>130</v>
      </c>
      <c r="K132" s="3">
        <v>0.95</v>
      </c>
      <c r="L132" s="27" t="s">
        <v>20236</v>
      </c>
      <c r="M132" s="27"/>
      <c r="N132" s="3">
        <f t="shared" ref="N132:N195" si="22">J132*35</f>
        <v>4550</v>
      </c>
      <c r="O132" s="3" t="s">
        <v>23</v>
      </c>
      <c r="P132" s="3">
        <v>800</v>
      </c>
      <c r="Q132" s="3">
        <v>130</v>
      </c>
      <c r="R132" s="3">
        <v>0.95</v>
      </c>
      <c r="S132" s="27" t="s">
        <v>20237</v>
      </c>
      <c r="U132" s="3">
        <f t="shared" ref="U132:U195" si="23">Q132*35</f>
        <v>4550</v>
      </c>
      <c r="V132"/>
      <c r="AA132"/>
    </row>
    <row r="133" spans="1:27">
      <c r="A133" s="3" t="s">
        <v>7</v>
      </c>
      <c r="B133" s="3">
        <v>800</v>
      </c>
      <c r="C133" s="3">
        <v>131</v>
      </c>
      <c r="D133" s="3">
        <v>0.95</v>
      </c>
      <c r="E133" s="27" t="s">
        <v>20238</v>
      </c>
      <c r="F133" s="27"/>
      <c r="G133" s="3">
        <f t="shared" si="21"/>
        <v>4585</v>
      </c>
      <c r="H133" s="3" t="s">
        <v>17</v>
      </c>
      <c r="I133" s="3">
        <v>800</v>
      </c>
      <c r="J133" s="3">
        <v>131</v>
      </c>
      <c r="K133" s="3">
        <v>0.95</v>
      </c>
      <c r="L133" s="27" t="s">
        <v>20239</v>
      </c>
      <c r="M133" s="27"/>
      <c r="N133" s="3">
        <f t="shared" si="22"/>
        <v>4585</v>
      </c>
      <c r="O133" s="3" t="s">
        <v>23</v>
      </c>
      <c r="P133" s="3">
        <v>800</v>
      </c>
      <c r="Q133" s="3">
        <v>131</v>
      </c>
      <c r="R133" s="3">
        <v>0.95</v>
      </c>
      <c r="S133" s="27" t="s">
        <v>20240</v>
      </c>
      <c r="U133" s="3">
        <f t="shared" si="23"/>
        <v>4585</v>
      </c>
      <c r="V133"/>
      <c r="AA133"/>
    </row>
    <row r="134" spans="1:27">
      <c r="A134" s="3" t="s">
        <v>7</v>
      </c>
      <c r="B134" s="3">
        <v>800</v>
      </c>
      <c r="C134" s="3">
        <v>132</v>
      </c>
      <c r="D134" s="3">
        <v>0.95</v>
      </c>
      <c r="E134" s="27" t="s">
        <v>20204</v>
      </c>
      <c r="F134" s="27"/>
      <c r="G134" s="3">
        <f t="shared" si="21"/>
        <v>4620</v>
      </c>
      <c r="H134" s="3" t="s">
        <v>17</v>
      </c>
      <c r="I134" s="3">
        <v>800</v>
      </c>
      <c r="J134" s="3">
        <v>132</v>
      </c>
      <c r="K134" s="3">
        <v>0.95</v>
      </c>
      <c r="L134" s="27" t="s">
        <v>20241</v>
      </c>
      <c r="M134" s="27"/>
      <c r="N134" s="3">
        <f t="shared" si="22"/>
        <v>4620</v>
      </c>
      <c r="O134" s="3" t="s">
        <v>23</v>
      </c>
      <c r="P134" s="3">
        <v>800</v>
      </c>
      <c r="Q134" s="3">
        <v>132</v>
      </c>
      <c r="R134" s="3">
        <v>0.95</v>
      </c>
      <c r="S134" s="27" t="s">
        <v>20108</v>
      </c>
      <c r="U134" s="3">
        <f t="shared" si="23"/>
        <v>4620</v>
      </c>
      <c r="V134"/>
      <c r="AA134"/>
    </row>
    <row r="135" spans="1:27">
      <c r="A135" s="3" t="s">
        <v>7</v>
      </c>
      <c r="B135" s="3">
        <v>800</v>
      </c>
      <c r="C135" s="3">
        <v>133</v>
      </c>
      <c r="D135" s="3">
        <v>0.95</v>
      </c>
      <c r="E135" s="27" t="s">
        <v>20206</v>
      </c>
      <c r="F135" s="27"/>
      <c r="G135" s="3">
        <f t="shared" si="21"/>
        <v>4655</v>
      </c>
      <c r="H135" s="3" t="s">
        <v>17</v>
      </c>
      <c r="I135" s="3">
        <v>800</v>
      </c>
      <c r="J135" s="3">
        <v>133</v>
      </c>
      <c r="K135" s="3">
        <v>0.95</v>
      </c>
      <c r="L135" s="27" t="s">
        <v>20242</v>
      </c>
      <c r="M135" s="27"/>
      <c r="N135" s="3">
        <f t="shared" si="22"/>
        <v>4655</v>
      </c>
      <c r="O135" s="3" t="s">
        <v>23</v>
      </c>
      <c r="P135" s="3">
        <v>800</v>
      </c>
      <c r="Q135" s="3">
        <v>133</v>
      </c>
      <c r="R135" s="3">
        <v>0.95</v>
      </c>
      <c r="S135" s="27" t="s">
        <v>20243</v>
      </c>
      <c r="U135" s="3">
        <f t="shared" si="23"/>
        <v>4655</v>
      </c>
      <c r="V135"/>
      <c r="AA135"/>
    </row>
    <row r="136" spans="1:27">
      <c r="A136" s="3" t="s">
        <v>7</v>
      </c>
      <c r="B136" s="3">
        <v>800</v>
      </c>
      <c r="C136" s="3">
        <v>134</v>
      </c>
      <c r="D136" s="3">
        <v>0.95</v>
      </c>
      <c r="E136" s="27" t="s">
        <v>20244</v>
      </c>
      <c r="F136" s="27"/>
      <c r="G136" s="3">
        <f t="shared" si="21"/>
        <v>4690</v>
      </c>
      <c r="H136" s="3" t="s">
        <v>17</v>
      </c>
      <c r="I136" s="3">
        <v>800</v>
      </c>
      <c r="J136" s="3">
        <v>134</v>
      </c>
      <c r="K136" s="3">
        <v>0.95</v>
      </c>
      <c r="L136" s="27" t="s">
        <v>20245</v>
      </c>
      <c r="M136" s="27"/>
      <c r="N136" s="3">
        <f t="shared" si="22"/>
        <v>4690</v>
      </c>
      <c r="O136" s="3" t="s">
        <v>23</v>
      </c>
      <c r="P136" s="3">
        <v>800</v>
      </c>
      <c r="Q136" s="3">
        <v>134</v>
      </c>
      <c r="R136" s="3">
        <v>0.95</v>
      </c>
      <c r="S136" s="27" t="s">
        <v>20246</v>
      </c>
      <c r="U136" s="3">
        <f t="shared" si="23"/>
        <v>4690</v>
      </c>
      <c r="V136"/>
      <c r="AA136"/>
    </row>
    <row r="137" spans="1:27">
      <c r="A137" s="3" t="s">
        <v>7</v>
      </c>
      <c r="B137" s="3">
        <v>800</v>
      </c>
      <c r="C137" s="3">
        <v>135</v>
      </c>
      <c r="D137" s="3">
        <v>0.95</v>
      </c>
      <c r="E137" s="27" t="s">
        <v>20247</v>
      </c>
      <c r="F137" s="27"/>
      <c r="G137" s="3">
        <f t="shared" si="21"/>
        <v>4725</v>
      </c>
      <c r="H137" s="3" t="s">
        <v>17</v>
      </c>
      <c r="I137" s="3">
        <v>800</v>
      </c>
      <c r="J137" s="3">
        <v>135</v>
      </c>
      <c r="K137" s="3">
        <v>0.95</v>
      </c>
      <c r="L137" s="27" t="s">
        <v>20248</v>
      </c>
      <c r="M137" s="27"/>
      <c r="N137" s="3">
        <f t="shared" si="22"/>
        <v>4725</v>
      </c>
      <c r="O137" s="3" t="s">
        <v>23</v>
      </c>
      <c r="P137" s="3">
        <v>800</v>
      </c>
      <c r="Q137" s="3">
        <v>135</v>
      </c>
      <c r="R137" s="3">
        <v>0.95</v>
      </c>
      <c r="S137" s="27" t="s">
        <v>20249</v>
      </c>
      <c r="U137" s="3">
        <f t="shared" si="23"/>
        <v>4725</v>
      </c>
      <c r="V137"/>
      <c r="AA137"/>
    </row>
    <row r="138" spans="1:27">
      <c r="A138" s="3" t="s">
        <v>7</v>
      </c>
      <c r="B138" s="3">
        <v>800</v>
      </c>
      <c r="C138" s="3">
        <v>136</v>
      </c>
      <c r="D138" s="3">
        <v>0.95</v>
      </c>
      <c r="E138" s="27" t="s">
        <v>20250</v>
      </c>
      <c r="F138" s="27"/>
      <c r="G138" s="3">
        <f t="shared" si="21"/>
        <v>4760</v>
      </c>
      <c r="H138" s="3" t="s">
        <v>17</v>
      </c>
      <c r="I138" s="3">
        <v>800</v>
      </c>
      <c r="J138" s="3">
        <v>136</v>
      </c>
      <c r="K138" s="3">
        <v>0.95</v>
      </c>
      <c r="L138" s="27" t="s">
        <v>20251</v>
      </c>
      <c r="M138" s="27"/>
      <c r="N138" s="3">
        <f t="shared" si="22"/>
        <v>4760</v>
      </c>
      <c r="O138" s="3" t="s">
        <v>23</v>
      </c>
      <c r="P138" s="3">
        <v>800</v>
      </c>
      <c r="Q138" s="3">
        <v>136</v>
      </c>
      <c r="R138" s="3">
        <v>0.95</v>
      </c>
      <c r="S138" s="27" t="s">
        <v>20252</v>
      </c>
      <c r="U138" s="3">
        <f t="shared" si="23"/>
        <v>4760</v>
      </c>
      <c r="V138"/>
      <c r="AA138"/>
    </row>
    <row r="139" spans="1:27">
      <c r="A139" s="3" t="s">
        <v>7</v>
      </c>
      <c r="B139" s="3">
        <v>800</v>
      </c>
      <c r="C139" s="3">
        <v>137</v>
      </c>
      <c r="D139" s="3">
        <v>0.95</v>
      </c>
      <c r="E139" s="27" t="s">
        <v>20253</v>
      </c>
      <c r="F139" s="27"/>
      <c r="G139" s="3">
        <f t="shared" si="21"/>
        <v>4795</v>
      </c>
      <c r="H139" s="3" t="s">
        <v>17</v>
      </c>
      <c r="I139" s="3">
        <v>800</v>
      </c>
      <c r="J139" s="3">
        <v>137</v>
      </c>
      <c r="K139" s="3">
        <v>0.95</v>
      </c>
      <c r="L139" s="27" t="s">
        <v>20254</v>
      </c>
      <c r="M139" s="27"/>
      <c r="N139" s="3">
        <f t="shared" si="22"/>
        <v>4795</v>
      </c>
      <c r="O139" s="3" t="s">
        <v>23</v>
      </c>
      <c r="P139" s="3">
        <v>800</v>
      </c>
      <c r="Q139" s="3">
        <v>137</v>
      </c>
      <c r="R139" s="3">
        <v>0.95</v>
      </c>
      <c r="S139" s="27" t="s">
        <v>20132</v>
      </c>
      <c r="U139" s="3">
        <f t="shared" si="23"/>
        <v>4795</v>
      </c>
      <c r="V139"/>
      <c r="AA139"/>
    </row>
    <row r="140" spans="1:27">
      <c r="A140" s="3" t="s">
        <v>7</v>
      </c>
      <c r="B140" s="3">
        <v>800</v>
      </c>
      <c r="C140" s="3">
        <v>138</v>
      </c>
      <c r="D140" s="3">
        <v>0.95</v>
      </c>
      <c r="E140" s="27" t="s">
        <v>20255</v>
      </c>
      <c r="F140" s="27"/>
      <c r="G140" s="3">
        <f t="shared" si="21"/>
        <v>4830</v>
      </c>
      <c r="H140" s="3" t="s">
        <v>17</v>
      </c>
      <c r="I140" s="3">
        <v>800</v>
      </c>
      <c r="J140" s="3">
        <v>138</v>
      </c>
      <c r="K140" s="3">
        <v>0.95</v>
      </c>
      <c r="L140" s="27" t="s">
        <v>20256</v>
      </c>
      <c r="M140" s="27"/>
      <c r="N140" s="3">
        <f t="shared" si="22"/>
        <v>4830</v>
      </c>
      <c r="O140" s="3" t="s">
        <v>23</v>
      </c>
      <c r="P140" s="3">
        <v>800</v>
      </c>
      <c r="Q140" s="3">
        <v>138</v>
      </c>
      <c r="R140" s="3">
        <v>0.95</v>
      </c>
      <c r="S140" s="27" t="s">
        <v>14816</v>
      </c>
      <c r="U140" s="3">
        <f t="shared" si="23"/>
        <v>4830</v>
      </c>
      <c r="V140"/>
      <c r="AA140"/>
    </row>
    <row r="141" spans="1:27">
      <c r="A141" s="3" t="s">
        <v>7</v>
      </c>
      <c r="B141" s="3">
        <v>800</v>
      </c>
      <c r="C141" s="3">
        <v>139</v>
      </c>
      <c r="D141" s="3">
        <v>0.95</v>
      </c>
      <c r="E141" s="27" t="s">
        <v>20257</v>
      </c>
      <c r="F141" s="27"/>
      <c r="G141" s="3">
        <f t="shared" si="21"/>
        <v>4865</v>
      </c>
      <c r="H141" s="3" t="s">
        <v>17</v>
      </c>
      <c r="I141" s="3">
        <v>800</v>
      </c>
      <c r="J141" s="3">
        <v>139</v>
      </c>
      <c r="K141" s="3">
        <v>0.95</v>
      </c>
      <c r="L141" s="27" t="s">
        <v>20258</v>
      </c>
      <c r="M141" s="27"/>
      <c r="N141" s="3">
        <f t="shared" si="22"/>
        <v>4865</v>
      </c>
      <c r="O141" s="3" t="s">
        <v>23</v>
      </c>
      <c r="P141" s="3">
        <v>800</v>
      </c>
      <c r="Q141" s="3">
        <v>139</v>
      </c>
      <c r="R141" s="3">
        <v>0.95</v>
      </c>
      <c r="S141" s="27" t="s">
        <v>20259</v>
      </c>
      <c r="U141" s="3">
        <f t="shared" si="23"/>
        <v>4865</v>
      </c>
      <c r="V141"/>
      <c r="AA141"/>
    </row>
    <row r="142" spans="1:27">
      <c r="A142" s="3" t="s">
        <v>7</v>
      </c>
      <c r="B142" s="3">
        <v>800</v>
      </c>
      <c r="C142" s="3">
        <v>140</v>
      </c>
      <c r="D142" s="3">
        <v>0.95</v>
      </c>
      <c r="E142" s="27" t="s">
        <v>20260</v>
      </c>
      <c r="F142" s="27"/>
      <c r="G142" s="3">
        <f t="shared" si="21"/>
        <v>4900</v>
      </c>
      <c r="H142" s="3" t="s">
        <v>17</v>
      </c>
      <c r="I142" s="3">
        <v>800</v>
      </c>
      <c r="J142" s="3">
        <v>140</v>
      </c>
      <c r="K142" s="3">
        <v>0.95</v>
      </c>
      <c r="L142" s="27" t="s">
        <v>20261</v>
      </c>
      <c r="M142" s="27"/>
      <c r="N142" s="3">
        <f t="shared" si="22"/>
        <v>4900</v>
      </c>
      <c r="O142" s="3" t="s">
        <v>23</v>
      </c>
      <c r="P142" s="3">
        <v>800</v>
      </c>
      <c r="Q142" s="3">
        <v>140</v>
      </c>
      <c r="R142" s="3">
        <v>0.95</v>
      </c>
      <c r="S142" s="27" t="s">
        <v>20117</v>
      </c>
      <c r="U142" s="3">
        <f t="shared" si="23"/>
        <v>4900</v>
      </c>
      <c r="V142"/>
      <c r="AA142"/>
    </row>
    <row r="143" spans="1:27">
      <c r="A143" s="3" t="s">
        <v>7</v>
      </c>
      <c r="B143" s="3">
        <v>800</v>
      </c>
      <c r="C143" s="3">
        <v>141</v>
      </c>
      <c r="D143" s="3">
        <v>0.95</v>
      </c>
      <c r="E143" s="27" t="s">
        <v>20262</v>
      </c>
      <c r="F143" s="27"/>
      <c r="G143" s="3">
        <f t="shared" si="21"/>
        <v>4935</v>
      </c>
      <c r="H143" s="3" t="s">
        <v>17</v>
      </c>
      <c r="I143" s="3">
        <v>800</v>
      </c>
      <c r="J143" s="3">
        <v>141</v>
      </c>
      <c r="K143" s="3">
        <v>0.95</v>
      </c>
      <c r="L143" s="27" t="s">
        <v>20263</v>
      </c>
      <c r="M143" s="27"/>
      <c r="N143" s="3">
        <f t="shared" si="22"/>
        <v>4935</v>
      </c>
      <c r="O143" s="3" t="s">
        <v>23</v>
      </c>
      <c r="P143" s="3">
        <v>800</v>
      </c>
      <c r="Q143" s="3">
        <v>141</v>
      </c>
      <c r="R143" s="3">
        <v>0.95</v>
      </c>
      <c r="S143" s="27" t="s">
        <v>20264</v>
      </c>
      <c r="U143" s="3">
        <f t="shared" si="23"/>
        <v>4935</v>
      </c>
      <c r="V143"/>
      <c r="AA143"/>
    </row>
    <row r="144" spans="1:27">
      <c r="A144" s="3" t="s">
        <v>7</v>
      </c>
      <c r="B144" s="3">
        <v>800</v>
      </c>
      <c r="C144" s="3">
        <v>142</v>
      </c>
      <c r="D144" s="3">
        <v>0.95</v>
      </c>
      <c r="E144" s="27" t="s">
        <v>20265</v>
      </c>
      <c r="F144" s="27"/>
      <c r="G144" s="3">
        <f t="shared" si="21"/>
        <v>4970</v>
      </c>
      <c r="H144" s="3" t="s">
        <v>17</v>
      </c>
      <c r="I144" s="3">
        <v>800</v>
      </c>
      <c r="J144" s="3">
        <v>142</v>
      </c>
      <c r="K144" s="3">
        <v>0.95</v>
      </c>
      <c r="L144" s="27" t="s">
        <v>20266</v>
      </c>
      <c r="M144" s="27"/>
      <c r="N144" s="3">
        <f t="shared" si="22"/>
        <v>4970</v>
      </c>
      <c r="O144" s="3" t="s">
        <v>23</v>
      </c>
      <c r="P144" s="3">
        <v>800</v>
      </c>
      <c r="Q144" s="3">
        <v>142</v>
      </c>
      <c r="R144" s="3">
        <v>0.95</v>
      </c>
      <c r="S144" s="27" t="s">
        <v>20267</v>
      </c>
      <c r="U144" s="3">
        <f t="shared" si="23"/>
        <v>4970</v>
      </c>
      <c r="V144"/>
      <c r="AA144"/>
    </row>
    <row r="145" spans="1:27">
      <c r="A145" s="3" t="s">
        <v>7</v>
      </c>
      <c r="B145" s="3">
        <v>800</v>
      </c>
      <c r="C145" s="3">
        <v>143</v>
      </c>
      <c r="D145" s="3">
        <v>0.95</v>
      </c>
      <c r="E145" s="27" t="s">
        <v>20268</v>
      </c>
      <c r="F145" s="27"/>
      <c r="G145" s="3">
        <f t="shared" si="21"/>
        <v>5005</v>
      </c>
      <c r="H145" s="3" t="s">
        <v>17</v>
      </c>
      <c r="I145" s="3">
        <v>800</v>
      </c>
      <c r="J145" s="3">
        <v>143</v>
      </c>
      <c r="K145" s="3">
        <v>0.95</v>
      </c>
      <c r="L145" s="27" t="s">
        <v>20269</v>
      </c>
      <c r="M145" s="27"/>
      <c r="N145" s="3">
        <f t="shared" si="22"/>
        <v>5005</v>
      </c>
      <c r="O145" s="3" t="s">
        <v>23</v>
      </c>
      <c r="P145" s="3">
        <v>800</v>
      </c>
      <c r="Q145" s="3">
        <v>143</v>
      </c>
      <c r="R145" s="3">
        <v>0.95</v>
      </c>
      <c r="S145" s="27" t="s">
        <v>20122</v>
      </c>
      <c r="U145" s="3">
        <f t="shared" si="23"/>
        <v>5005</v>
      </c>
      <c r="V145"/>
      <c r="AA145"/>
    </row>
    <row r="146" spans="1:27">
      <c r="A146" s="3" t="s">
        <v>7</v>
      </c>
      <c r="B146" s="3">
        <v>800</v>
      </c>
      <c r="C146" s="3">
        <v>144</v>
      </c>
      <c r="D146" s="3">
        <v>0.95</v>
      </c>
      <c r="E146" s="27" t="s">
        <v>20270</v>
      </c>
      <c r="F146" s="27"/>
      <c r="G146" s="3">
        <f t="shared" si="21"/>
        <v>5040</v>
      </c>
      <c r="H146" s="3" t="s">
        <v>17</v>
      </c>
      <c r="I146" s="3">
        <v>800</v>
      </c>
      <c r="J146" s="3">
        <v>144</v>
      </c>
      <c r="K146" s="3">
        <v>0.95</v>
      </c>
      <c r="L146" s="27" t="s">
        <v>20271</v>
      </c>
      <c r="M146" s="27"/>
      <c r="N146" s="3">
        <f t="shared" si="22"/>
        <v>5040</v>
      </c>
      <c r="O146" s="3" t="s">
        <v>23</v>
      </c>
      <c r="P146" s="3">
        <v>800</v>
      </c>
      <c r="Q146" s="3">
        <v>144</v>
      </c>
      <c r="R146" s="3">
        <v>0.95</v>
      </c>
      <c r="S146" s="27" t="s">
        <v>20144</v>
      </c>
      <c r="U146" s="3">
        <f t="shared" si="23"/>
        <v>5040</v>
      </c>
      <c r="V146"/>
      <c r="AA146"/>
    </row>
    <row r="147" spans="1:27">
      <c r="A147" s="3" t="s">
        <v>7</v>
      </c>
      <c r="B147" s="3">
        <v>800</v>
      </c>
      <c r="C147" s="3">
        <v>145</v>
      </c>
      <c r="D147" s="3">
        <v>0.95</v>
      </c>
      <c r="E147" s="27" t="s">
        <v>20272</v>
      </c>
      <c r="F147" s="27"/>
      <c r="G147" s="3">
        <f t="shared" si="21"/>
        <v>5075</v>
      </c>
      <c r="H147" s="3" t="s">
        <v>17</v>
      </c>
      <c r="I147" s="3">
        <v>800</v>
      </c>
      <c r="J147" s="3">
        <v>145</v>
      </c>
      <c r="K147" s="3">
        <v>0.95</v>
      </c>
      <c r="L147" s="27" t="s">
        <v>20273</v>
      </c>
      <c r="M147" s="27"/>
      <c r="N147" s="3">
        <f t="shared" si="22"/>
        <v>5075</v>
      </c>
      <c r="O147" s="3" t="s">
        <v>23</v>
      </c>
      <c r="P147" s="3">
        <v>800</v>
      </c>
      <c r="Q147" s="3">
        <v>145</v>
      </c>
      <c r="R147" s="3">
        <v>0.95</v>
      </c>
      <c r="S147" s="27" t="s">
        <v>14824</v>
      </c>
      <c r="U147" s="3">
        <f t="shared" si="23"/>
        <v>5075</v>
      </c>
      <c r="V147"/>
      <c r="AA147"/>
    </row>
    <row r="148" spans="1:27">
      <c r="A148" s="3" t="s">
        <v>7</v>
      </c>
      <c r="B148" s="3">
        <v>800</v>
      </c>
      <c r="C148" s="3">
        <v>146</v>
      </c>
      <c r="D148" s="3">
        <v>0.95</v>
      </c>
      <c r="E148" s="27" t="s">
        <v>20274</v>
      </c>
      <c r="F148" s="27"/>
      <c r="G148" s="3">
        <f t="shared" si="21"/>
        <v>5110</v>
      </c>
      <c r="H148" s="3" t="s">
        <v>17</v>
      </c>
      <c r="I148" s="3">
        <v>800</v>
      </c>
      <c r="J148" s="3">
        <v>146</v>
      </c>
      <c r="K148" s="3">
        <v>0.95</v>
      </c>
      <c r="L148" s="27" t="s">
        <v>20275</v>
      </c>
      <c r="M148" s="27"/>
      <c r="N148" s="3">
        <f t="shared" si="22"/>
        <v>5110</v>
      </c>
      <c r="O148" s="3" t="s">
        <v>23</v>
      </c>
      <c r="P148" s="3">
        <v>800</v>
      </c>
      <c r="Q148" s="3">
        <v>146</v>
      </c>
      <c r="R148" s="3">
        <v>0.95</v>
      </c>
      <c r="S148" s="27" t="s">
        <v>14825</v>
      </c>
      <c r="U148" s="3">
        <f t="shared" si="23"/>
        <v>5110</v>
      </c>
      <c r="V148"/>
      <c r="AA148"/>
    </row>
    <row r="149" spans="1:27">
      <c r="A149" s="3" t="s">
        <v>7</v>
      </c>
      <c r="B149" s="3">
        <v>800</v>
      </c>
      <c r="C149" s="3">
        <v>147</v>
      </c>
      <c r="D149" s="3">
        <v>0.95</v>
      </c>
      <c r="E149" s="27" t="s">
        <v>20276</v>
      </c>
      <c r="F149" s="27"/>
      <c r="G149" s="3">
        <f t="shared" si="21"/>
        <v>5145</v>
      </c>
      <c r="H149" s="3" t="s">
        <v>17</v>
      </c>
      <c r="I149" s="3">
        <v>800</v>
      </c>
      <c r="J149" s="3">
        <v>147</v>
      </c>
      <c r="K149" s="3">
        <v>0.95</v>
      </c>
      <c r="L149" s="27" t="s">
        <v>20277</v>
      </c>
      <c r="M149" s="27"/>
      <c r="N149" s="3">
        <f t="shared" si="22"/>
        <v>5145</v>
      </c>
      <c r="O149" s="3" t="s">
        <v>23</v>
      </c>
      <c r="P149" s="3">
        <v>800</v>
      </c>
      <c r="Q149" s="3">
        <v>147</v>
      </c>
      <c r="R149" s="3">
        <v>0.95</v>
      </c>
      <c r="S149" s="27" t="s">
        <v>20278</v>
      </c>
      <c r="U149" s="3">
        <f t="shared" si="23"/>
        <v>5145</v>
      </c>
      <c r="V149"/>
      <c r="AA149"/>
    </row>
    <row r="150" spans="1:27">
      <c r="A150" s="3" t="s">
        <v>7</v>
      </c>
      <c r="B150" s="3">
        <v>800</v>
      </c>
      <c r="C150" s="3">
        <v>148</v>
      </c>
      <c r="D150" s="3">
        <v>0.95</v>
      </c>
      <c r="E150" s="27" t="s">
        <v>20279</v>
      </c>
      <c r="F150" s="27"/>
      <c r="G150" s="3">
        <f t="shared" si="21"/>
        <v>5180</v>
      </c>
      <c r="H150" s="3" t="s">
        <v>17</v>
      </c>
      <c r="I150" s="3">
        <v>800</v>
      </c>
      <c r="J150" s="3">
        <v>148</v>
      </c>
      <c r="K150" s="3">
        <v>0.95</v>
      </c>
      <c r="L150" s="27" t="s">
        <v>20280</v>
      </c>
      <c r="M150" s="27"/>
      <c r="N150" s="3">
        <f t="shared" si="22"/>
        <v>5180</v>
      </c>
      <c r="O150" s="3" t="s">
        <v>23</v>
      </c>
      <c r="P150" s="3">
        <v>800</v>
      </c>
      <c r="Q150" s="3">
        <v>148</v>
      </c>
      <c r="R150" s="3">
        <v>0.95</v>
      </c>
      <c r="S150" s="27" t="s">
        <v>20129</v>
      </c>
      <c r="U150" s="3">
        <f t="shared" si="23"/>
        <v>5180</v>
      </c>
      <c r="V150"/>
      <c r="AA150"/>
    </row>
    <row r="151" spans="1:27">
      <c r="A151" s="3" t="s">
        <v>7</v>
      </c>
      <c r="B151" s="3">
        <v>800</v>
      </c>
      <c r="C151" s="3">
        <v>149</v>
      </c>
      <c r="D151" s="3">
        <v>0.95</v>
      </c>
      <c r="E151" s="27" t="s">
        <v>20281</v>
      </c>
      <c r="F151" s="27"/>
      <c r="G151" s="3">
        <f t="shared" si="21"/>
        <v>5215</v>
      </c>
      <c r="H151" s="3" t="s">
        <v>17</v>
      </c>
      <c r="I151" s="3">
        <v>800</v>
      </c>
      <c r="J151" s="3">
        <v>149</v>
      </c>
      <c r="K151" s="3">
        <v>0.95</v>
      </c>
      <c r="L151" s="27" t="s">
        <v>20282</v>
      </c>
      <c r="M151" s="27"/>
      <c r="N151" s="3">
        <f t="shared" si="22"/>
        <v>5215</v>
      </c>
      <c r="O151" s="3" t="s">
        <v>23</v>
      </c>
      <c r="P151" s="3">
        <v>800</v>
      </c>
      <c r="Q151" s="3">
        <v>149</v>
      </c>
      <c r="R151" s="3">
        <v>0.95</v>
      </c>
      <c r="S151" s="27" t="s">
        <v>20283</v>
      </c>
      <c r="U151" s="3">
        <f t="shared" si="23"/>
        <v>5215</v>
      </c>
      <c r="V151"/>
      <c r="AA151"/>
    </row>
    <row r="152" spans="1:27">
      <c r="A152" s="3" t="s">
        <v>7</v>
      </c>
      <c r="B152" s="3">
        <v>800</v>
      </c>
      <c r="C152" s="3">
        <v>150</v>
      </c>
      <c r="D152" s="3">
        <v>0.95</v>
      </c>
      <c r="E152" s="27" t="s">
        <v>20284</v>
      </c>
      <c r="F152" s="27"/>
      <c r="G152" s="3">
        <f t="shared" si="21"/>
        <v>5250</v>
      </c>
      <c r="H152" s="3" t="s">
        <v>17</v>
      </c>
      <c r="I152" s="3">
        <v>800</v>
      </c>
      <c r="J152" s="3">
        <v>150</v>
      </c>
      <c r="K152" s="3">
        <v>0.95</v>
      </c>
      <c r="L152" s="27" t="s">
        <v>20285</v>
      </c>
      <c r="M152" s="27"/>
      <c r="N152" s="3">
        <f t="shared" si="22"/>
        <v>5250</v>
      </c>
      <c r="O152" s="3" t="s">
        <v>23</v>
      </c>
      <c r="P152" s="3">
        <v>800</v>
      </c>
      <c r="Q152" s="3">
        <v>150</v>
      </c>
      <c r="R152" s="3">
        <v>0.95</v>
      </c>
      <c r="S152" s="27" t="s">
        <v>20286</v>
      </c>
      <c r="U152" s="3">
        <f t="shared" si="23"/>
        <v>5250</v>
      </c>
      <c r="V152"/>
      <c r="AA152"/>
    </row>
    <row r="153" spans="1:27">
      <c r="A153" s="3" t="s">
        <v>7</v>
      </c>
      <c r="B153" s="3">
        <v>800</v>
      </c>
      <c r="C153" s="3">
        <v>151</v>
      </c>
      <c r="D153" s="3">
        <v>0.95</v>
      </c>
      <c r="E153" s="27" t="s">
        <v>20287</v>
      </c>
      <c r="F153" s="27"/>
      <c r="G153" s="3">
        <f t="shared" si="21"/>
        <v>5285</v>
      </c>
      <c r="H153" s="3" t="s">
        <v>17</v>
      </c>
      <c r="I153" s="3">
        <v>800</v>
      </c>
      <c r="J153" s="3">
        <v>151</v>
      </c>
      <c r="K153" s="3">
        <v>0.95</v>
      </c>
      <c r="L153" s="27" t="s">
        <v>20288</v>
      </c>
      <c r="M153" s="27"/>
      <c r="N153" s="3">
        <f t="shared" si="22"/>
        <v>5285</v>
      </c>
      <c r="O153" s="3" t="s">
        <v>23</v>
      </c>
      <c r="P153" s="3">
        <v>800</v>
      </c>
      <c r="Q153" s="3">
        <v>151</v>
      </c>
      <c r="R153" s="3">
        <v>0.95</v>
      </c>
      <c r="S153" s="27" t="s">
        <v>20156</v>
      </c>
      <c r="U153" s="3">
        <f t="shared" si="23"/>
        <v>5285</v>
      </c>
      <c r="V153"/>
      <c r="AA153"/>
    </row>
    <row r="154" spans="1:27">
      <c r="A154" s="3" t="s">
        <v>7</v>
      </c>
      <c r="B154" s="3">
        <v>800</v>
      </c>
      <c r="C154" s="3">
        <v>152</v>
      </c>
      <c r="D154" s="3">
        <v>0.95</v>
      </c>
      <c r="E154" s="27" t="s">
        <v>20289</v>
      </c>
      <c r="F154" s="27"/>
      <c r="G154" s="3">
        <f t="shared" si="21"/>
        <v>5320</v>
      </c>
      <c r="H154" s="3" t="s">
        <v>17</v>
      </c>
      <c r="I154" s="3">
        <v>800</v>
      </c>
      <c r="J154" s="3">
        <v>152</v>
      </c>
      <c r="K154" s="3">
        <v>0.95</v>
      </c>
      <c r="L154" s="27" t="s">
        <v>20290</v>
      </c>
      <c r="M154" s="27"/>
      <c r="N154" s="3">
        <f t="shared" si="22"/>
        <v>5320</v>
      </c>
      <c r="O154" s="3" t="s">
        <v>23</v>
      </c>
      <c r="P154" s="3">
        <v>800</v>
      </c>
      <c r="Q154" s="3">
        <v>152</v>
      </c>
      <c r="R154" s="3">
        <v>0.95</v>
      </c>
      <c r="S154" s="27" t="s">
        <v>20291</v>
      </c>
      <c r="U154" s="3">
        <f t="shared" si="23"/>
        <v>5320</v>
      </c>
      <c r="V154"/>
      <c r="AA154"/>
    </row>
    <row r="155" spans="1:27">
      <c r="A155" s="3" t="s">
        <v>7</v>
      </c>
      <c r="B155" s="3">
        <v>800</v>
      </c>
      <c r="C155" s="3">
        <v>153</v>
      </c>
      <c r="D155" s="3">
        <v>0.95</v>
      </c>
      <c r="E155" s="27" t="s">
        <v>20292</v>
      </c>
      <c r="F155" s="27"/>
      <c r="G155" s="3">
        <f t="shared" si="21"/>
        <v>5355</v>
      </c>
      <c r="H155" s="3" t="s">
        <v>17</v>
      </c>
      <c r="I155" s="3">
        <v>800</v>
      </c>
      <c r="J155" s="3">
        <v>153</v>
      </c>
      <c r="K155" s="3">
        <v>0.95</v>
      </c>
      <c r="L155" s="27" t="s">
        <v>20293</v>
      </c>
      <c r="M155" s="27"/>
      <c r="N155" s="3">
        <f t="shared" si="22"/>
        <v>5355</v>
      </c>
      <c r="O155" s="3" t="s">
        <v>23</v>
      </c>
      <c r="P155" s="3">
        <v>800</v>
      </c>
      <c r="Q155" s="3">
        <v>153</v>
      </c>
      <c r="R155" s="3">
        <v>0.95</v>
      </c>
      <c r="S155" s="27" t="s">
        <v>20294</v>
      </c>
      <c r="U155" s="3">
        <f t="shared" si="23"/>
        <v>5355</v>
      </c>
      <c r="V155"/>
      <c r="AA155"/>
    </row>
    <row r="156" spans="1:27">
      <c r="A156" s="3" t="s">
        <v>7</v>
      </c>
      <c r="B156" s="3">
        <v>800</v>
      </c>
      <c r="C156" s="3">
        <v>154</v>
      </c>
      <c r="D156" s="3">
        <v>0.95</v>
      </c>
      <c r="E156" s="27" t="s">
        <v>20256</v>
      </c>
      <c r="F156" s="27"/>
      <c r="G156" s="3">
        <f t="shared" si="21"/>
        <v>5390</v>
      </c>
      <c r="H156" s="3" t="s">
        <v>17</v>
      </c>
      <c r="I156" s="3">
        <v>800</v>
      </c>
      <c r="J156" s="3">
        <v>154</v>
      </c>
      <c r="K156" s="3">
        <v>0.95</v>
      </c>
      <c r="L156" s="27" t="s">
        <v>20295</v>
      </c>
      <c r="M156" s="27"/>
      <c r="N156" s="3">
        <f t="shared" si="22"/>
        <v>5390</v>
      </c>
      <c r="O156" s="3" t="s">
        <v>23</v>
      </c>
      <c r="P156" s="3">
        <v>800</v>
      </c>
      <c r="Q156" s="3">
        <v>154</v>
      </c>
      <c r="R156" s="3">
        <v>0.95</v>
      </c>
      <c r="S156" s="27" t="s">
        <v>20296</v>
      </c>
      <c r="U156" s="3">
        <f t="shared" si="23"/>
        <v>5390</v>
      </c>
      <c r="V156"/>
      <c r="AA156"/>
    </row>
    <row r="157" spans="1:27">
      <c r="A157" s="3" t="s">
        <v>7</v>
      </c>
      <c r="B157" s="3">
        <v>800</v>
      </c>
      <c r="C157" s="3">
        <v>155</v>
      </c>
      <c r="D157" s="3">
        <v>0.95</v>
      </c>
      <c r="E157" s="27" t="s">
        <v>20297</v>
      </c>
      <c r="F157" s="27"/>
      <c r="G157" s="3">
        <f t="shared" si="21"/>
        <v>5425</v>
      </c>
      <c r="H157" s="3" t="s">
        <v>17</v>
      </c>
      <c r="I157" s="3">
        <v>800</v>
      </c>
      <c r="J157" s="3">
        <v>155</v>
      </c>
      <c r="K157" s="3">
        <v>0.95</v>
      </c>
      <c r="L157" s="27" t="s">
        <v>20298</v>
      </c>
      <c r="M157" s="27"/>
      <c r="N157" s="3">
        <f t="shared" si="22"/>
        <v>5425</v>
      </c>
      <c r="O157" s="3" t="s">
        <v>23</v>
      </c>
      <c r="P157" s="3">
        <v>800</v>
      </c>
      <c r="Q157" s="3">
        <v>155</v>
      </c>
      <c r="R157" s="3">
        <v>0.95</v>
      </c>
      <c r="S157" s="27" t="s">
        <v>20164</v>
      </c>
      <c r="U157" s="3">
        <f t="shared" si="23"/>
        <v>5425</v>
      </c>
      <c r="V157"/>
      <c r="AA157"/>
    </row>
    <row r="158" spans="1:27">
      <c r="A158" s="3" t="s">
        <v>7</v>
      </c>
      <c r="B158" s="3">
        <v>800</v>
      </c>
      <c r="C158" s="3">
        <v>156</v>
      </c>
      <c r="D158" s="3">
        <v>0.95</v>
      </c>
      <c r="E158" s="27" t="s">
        <v>20299</v>
      </c>
      <c r="F158" s="27"/>
      <c r="G158" s="3">
        <f t="shared" si="21"/>
        <v>5460</v>
      </c>
      <c r="H158" s="3" t="s">
        <v>17</v>
      </c>
      <c r="I158" s="3">
        <v>800</v>
      </c>
      <c r="J158" s="3">
        <v>156</v>
      </c>
      <c r="K158" s="3">
        <v>0.95</v>
      </c>
      <c r="L158" s="27" t="s">
        <v>20300</v>
      </c>
      <c r="M158" s="27"/>
      <c r="N158" s="3">
        <f t="shared" si="22"/>
        <v>5460</v>
      </c>
      <c r="O158" s="3" t="s">
        <v>23</v>
      </c>
      <c r="P158" s="3">
        <v>800</v>
      </c>
      <c r="Q158" s="3">
        <v>156</v>
      </c>
      <c r="R158" s="3">
        <v>0.95</v>
      </c>
      <c r="S158" s="27" t="s">
        <v>20137</v>
      </c>
      <c r="U158" s="3">
        <f t="shared" si="23"/>
        <v>5460</v>
      </c>
      <c r="V158"/>
      <c r="AA158"/>
    </row>
    <row r="159" spans="1:27">
      <c r="A159" s="3" t="s">
        <v>7</v>
      </c>
      <c r="B159" s="3">
        <v>800</v>
      </c>
      <c r="C159" s="3">
        <v>157</v>
      </c>
      <c r="D159" s="3">
        <v>0.95</v>
      </c>
      <c r="E159" s="27" t="s">
        <v>20301</v>
      </c>
      <c r="F159" s="27"/>
      <c r="G159" s="3">
        <f t="shared" si="21"/>
        <v>5495</v>
      </c>
      <c r="H159" s="3" t="s">
        <v>17</v>
      </c>
      <c r="I159" s="3">
        <v>800</v>
      </c>
      <c r="J159" s="3">
        <v>157</v>
      </c>
      <c r="K159" s="3">
        <v>0.95</v>
      </c>
      <c r="L159" s="27" t="s">
        <v>20302</v>
      </c>
      <c r="M159" s="27"/>
      <c r="N159" s="3">
        <f t="shared" si="22"/>
        <v>5495</v>
      </c>
      <c r="O159" s="3" t="s">
        <v>23</v>
      </c>
      <c r="P159" s="3">
        <v>800</v>
      </c>
      <c r="Q159" s="3">
        <v>157</v>
      </c>
      <c r="R159" s="3">
        <v>0.95</v>
      </c>
      <c r="S159" s="27" t="s">
        <v>20303</v>
      </c>
      <c r="U159" s="3">
        <f t="shared" si="23"/>
        <v>5495</v>
      </c>
      <c r="V159"/>
      <c r="AA159"/>
    </row>
    <row r="160" spans="1:27">
      <c r="A160" s="3" t="s">
        <v>7</v>
      </c>
      <c r="B160" s="3">
        <v>800</v>
      </c>
      <c r="C160" s="3">
        <v>158</v>
      </c>
      <c r="D160" s="3">
        <v>0.95</v>
      </c>
      <c r="E160" s="27" t="s">
        <v>20304</v>
      </c>
      <c r="F160" s="27"/>
      <c r="G160" s="3">
        <f t="shared" si="21"/>
        <v>5530</v>
      </c>
      <c r="H160" s="3" t="s">
        <v>17</v>
      </c>
      <c r="I160" s="3">
        <v>800</v>
      </c>
      <c r="J160" s="3">
        <v>158</v>
      </c>
      <c r="K160" s="3">
        <v>0.95</v>
      </c>
      <c r="L160" s="27" t="s">
        <v>20305</v>
      </c>
      <c r="M160" s="27"/>
      <c r="N160" s="3">
        <f t="shared" si="22"/>
        <v>5530</v>
      </c>
      <c r="O160" s="3" t="s">
        <v>23</v>
      </c>
      <c r="P160" s="3">
        <v>800</v>
      </c>
      <c r="Q160" s="3">
        <v>158</v>
      </c>
      <c r="R160" s="3">
        <v>0.95</v>
      </c>
      <c r="S160" s="27" t="s">
        <v>20306</v>
      </c>
      <c r="U160" s="3">
        <f t="shared" si="23"/>
        <v>5530</v>
      </c>
      <c r="V160"/>
      <c r="AA160"/>
    </row>
    <row r="161" spans="1:27">
      <c r="A161" s="3" t="s">
        <v>7</v>
      </c>
      <c r="B161" s="3">
        <v>800</v>
      </c>
      <c r="C161" s="3">
        <v>159</v>
      </c>
      <c r="D161" s="3">
        <v>0.95</v>
      </c>
      <c r="E161" s="27" t="s">
        <v>20307</v>
      </c>
      <c r="F161" s="27"/>
      <c r="G161" s="3">
        <f t="shared" si="21"/>
        <v>5565</v>
      </c>
      <c r="H161" s="3" t="s">
        <v>17</v>
      </c>
      <c r="I161" s="3">
        <v>800</v>
      </c>
      <c r="J161" s="3">
        <v>159</v>
      </c>
      <c r="K161" s="3">
        <v>0.95</v>
      </c>
      <c r="L161" s="27" t="s">
        <v>20308</v>
      </c>
      <c r="M161" s="27"/>
      <c r="N161" s="3">
        <f t="shared" si="22"/>
        <v>5565</v>
      </c>
      <c r="O161" s="3" t="s">
        <v>23</v>
      </c>
      <c r="P161" s="3">
        <v>800</v>
      </c>
      <c r="Q161" s="3">
        <v>159</v>
      </c>
      <c r="R161" s="3">
        <v>0.95</v>
      </c>
      <c r="S161" s="27" t="s">
        <v>20309</v>
      </c>
      <c r="U161" s="3">
        <f t="shared" si="23"/>
        <v>5565</v>
      </c>
      <c r="V161"/>
      <c r="AA161"/>
    </row>
    <row r="162" spans="1:27">
      <c r="A162" s="3" t="s">
        <v>7</v>
      </c>
      <c r="B162" s="3">
        <v>800</v>
      </c>
      <c r="C162" s="3">
        <v>160</v>
      </c>
      <c r="D162" s="3">
        <v>0.95</v>
      </c>
      <c r="E162" s="27" t="s">
        <v>20310</v>
      </c>
      <c r="F162" s="27"/>
      <c r="G162" s="3">
        <f t="shared" si="21"/>
        <v>5600</v>
      </c>
      <c r="H162" s="3" t="s">
        <v>17</v>
      </c>
      <c r="I162" s="3">
        <v>800</v>
      </c>
      <c r="J162" s="3">
        <v>160</v>
      </c>
      <c r="K162" s="3">
        <v>0.95</v>
      </c>
      <c r="L162" s="27" t="s">
        <v>20311</v>
      </c>
      <c r="M162" s="27"/>
      <c r="N162" s="3">
        <f t="shared" si="22"/>
        <v>5600</v>
      </c>
      <c r="O162" s="3" t="s">
        <v>23</v>
      </c>
      <c r="P162" s="3">
        <v>800</v>
      </c>
      <c r="Q162" s="3">
        <v>160</v>
      </c>
      <c r="R162" s="3">
        <v>0.95</v>
      </c>
      <c r="S162" s="27" t="s">
        <v>20312</v>
      </c>
      <c r="U162" s="3">
        <f t="shared" si="23"/>
        <v>5600</v>
      </c>
      <c r="V162"/>
      <c r="AA162"/>
    </row>
    <row r="163" spans="1:27">
      <c r="A163" s="3" t="s">
        <v>7</v>
      </c>
      <c r="B163" s="3">
        <v>800</v>
      </c>
      <c r="C163" s="3">
        <v>161</v>
      </c>
      <c r="D163" s="3">
        <v>0.95</v>
      </c>
      <c r="E163" s="27" t="s">
        <v>20313</v>
      </c>
      <c r="F163" s="27"/>
      <c r="G163" s="3">
        <f t="shared" si="21"/>
        <v>5635</v>
      </c>
      <c r="H163" s="3" t="s">
        <v>17</v>
      </c>
      <c r="I163" s="3">
        <v>800</v>
      </c>
      <c r="J163" s="3">
        <v>161</v>
      </c>
      <c r="K163" s="3">
        <v>0.95</v>
      </c>
      <c r="L163" s="27" t="s">
        <v>20314</v>
      </c>
      <c r="M163" s="27"/>
      <c r="N163" s="3">
        <f t="shared" si="22"/>
        <v>5635</v>
      </c>
      <c r="O163" s="3" t="s">
        <v>23</v>
      </c>
      <c r="P163" s="3">
        <v>800</v>
      </c>
      <c r="Q163" s="3">
        <v>161</v>
      </c>
      <c r="R163" s="3">
        <v>0.95</v>
      </c>
      <c r="S163" s="27" t="s">
        <v>20315</v>
      </c>
      <c r="U163" s="3">
        <f t="shared" si="23"/>
        <v>5635</v>
      </c>
      <c r="V163"/>
      <c r="AA163"/>
    </row>
    <row r="164" spans="1:27">
      <c r="A164" s="3" t="s">
        <v>7</v>
      </c>
      <c r="B164" s="3">
        <v>800</v>
      </c>
      <c r="C164" s="3">
        <v>162</v>
      </c>
      <c r="D164" s="3">
        <v>0.95</v>
      </c>
      <c r="E164" s="27" t="s">
        <v>20273</v>
      </c>
      <c r="F164" s="27"/>
      <c r="G164" s="3">
        <f t="shared" si="21"/>
        <v>5670</v>
      </c>
      <c r="H164" s="3" t="s">
        <v>17</v>
      </c>
      <c r="I164" s="3">
        <v>800</v>
      </c>
      <c r="J164" s="3">
        <v>162</v>
      </c>
      <c r="K164" s="3">
        <v>0.95</v>
      </c>
      <c r="L164" s="27" t="s">
        <v>20316</v>
      </c>
      <c r="M164" s="27"/>
      <c r="N164" s="3">
        <f t="shared" si="22"/>
        <v>5670</v>
      </c>
      <c r="O164" s="3" t="s">
        <v>23</v>
      </c>
      <c r="P164" s="3">
        <v>800</v>
      </c>
      <c r="Q164" s="3">
        <v>162</v>
      </c>
      <c r="R164" s="3">
        <v>0.95</v>
      </c>
      <c r="S164" s="27" t="s">
        <v>20317</v>
      </c>
      <c r="U164" s="3">
        <f t="shared" si="23"/>
        <v>5670</v>
      </c>
      <c r="V164"/>
      <c r="AA164"/>
    </row>
    <row r="165" spans="1:27">
      <c r="A165" s="3" t="s">
        <v>7</v>
      </c>
      <c r="B165" s="3">
        <v>800</v>
      </c>
      <c r="C165" s="3">
        <v>163</v>
      </c>
      <c r="D165" s="3">
        <v>0.95</v>
      </c>
      <c r="E165" s="27" t="s">
        <v>20318</v>
      </c>
      <c r="F165" s="27"/>
      <c r="G165" s="3">
        <f t="shared" si="21"/>
        <v>5705</v>
      </c>
      <c r="H165" s="3" t="s">
        <v>17</v>
      </c>
      <c r="I165" s="3">
        <v>800</v>
      </c>
      <c r="J165" s="3">
        <v>163</v>
      </c>
      <c r="K165" s="3">
        <v>0.95</v>
      </c>
      <c r="L165" s="27" t="s">
        <v>20319</v>
      </c>
      <c r="M165" s="27"/>
      <c r="N165" s="3">
        <f t="shared" si="22"/>
        <v>5705</v>
      </c>
      <c r="O165" s="3" t="s">
        <v>23</v>
      </c>
      <c r="P165" s="3">
        <v>800</v>
      </c>
      <c r="Q165" s="3">
        <v>163</v>
      </c>
      <c r="R165" s="3">
        <v>0.95</v>
      </c>
      <c r="S165" s="27" t="s">
        <v>20320</v>
      </c>
      <c r="U165" s="3">
        <f t="shared" si="23"/>
        <v>5705</v>
      </c>
      <c r="V165"/>
      <c r="AA165"/>
    </row>
    <row r="166" spans="1:27">
      <c r="A166" s="3" t="s">
        <v>7</v>
      </c>
      <c r="B166" s="3">
        <v>800</v>
      </c>
      <c r="C166" s="3">
        <v>164</v>
      </c>
      <c r="D166" s="3">
        <v>0.95</v>
      </c>
      <c r="E166" s="27" t="s">
        <v>20321</v>
      </c>
      <c r="F166" s="27"/>
      <c r="G166" s="3">
        <f t="shared" si="21"/>
        <v>5740</v>
      </c>
      <c r="H166" s="3" t="s">
        <v>17</v>
      </c>
      <c r="I166" s="3">
        <v>800</v>
      </c>
      <c r="J166" s="3">
        <v>164</v>
      </c>
      <c r="K166" s="3">
        <v>0.95</v>
      </c>
      <c r="L166" s="27" t="s">
        <v>20322</v>
      </c>
      <c r="M166" s="27"/>
      <c r="N166" s="3">
        <f t="shared" si="22"/>
        <v>5740</v>
      </c>
      <c r="O166" s="3" t="s">
        <v>23</v>
      </c>
      <c r="P166" s="3">
        <v>800</v>
      </c>
      <c r="Q166" s="3">
        <v>164</v>
      </c>
      <c r="R166" s="3">
        <v>0.95</v>
      </c>
      <c r="S166" s="27" t="s">
        <v>20149</v>
      </c>
      <c r="U166" s="3">
        <f t="shared" si="23"/>
        <v>5740</v>
      </c>
      <c r="V166"/>
      <c r="AA166"/>
    </row>
    <row r="167" spans="1:27">
      <c r="A167" s="3" t="s">
        <v>7</v>
      </c>
      <c r="B167" s="3">
        <v>800</v>
      </c>
      <c r="C167" s="3">
        <v>165</v>
      </c>
      <c r="D167" s="3">
        <v>0.95</v>
      </c>
      <c r="E167" s="27" t="s">
        <v>20323</v>
      </c>
      <c r="F167" s="27"/>
      <c r="G167" s="3">
        <f t="shared" si="21"/>
        <v>5775</v>
      </c>
      <c r="H167" s="3" t="s">
        <v>17</v>
      </c>
      <c r="I167" s="3">
        <v>800</v>
      </c>
      <c r="J167" s="3">
        <v>165</v>
      </c>
      <c r="K167" s="3">
        <v>0.95</v>
      </c>
      <c r="L167" s="27" t="s">
        <v>20324</v>
      </c>
      <c r="M167" s="27"/>
      <c r="N167" s="3">
        <f t="shared" si="22"/>
        <v>5775</v>
      </c>
      <c r="O167" s="3" t="s">
        <v>23</v>
      </c>
      <c r="P167" s="3">
        <v>800</v>
      </c>
      <c r="Q167" s="3">
        <v>165</v>
      </c>
      <c r="R167" s="3">
        <v>0.95</v>
      </c>
      <c r="S167" s="27" t="s">
        <v>20325</v>
      </c>
      <c r="U167" s="3">
        <f t="shared" si="23"/>
        <v>5775</v>
      </c>
      <c r="V167"/>
      <c r="AA167"/>
    </row>
    <row r="168" spans="1:27">
      <c r="A168" s="3" t="s">
        <v>7</v>
      </c>
      <c r="B168" s="3">
        <v>800</v>
      </c>
      <c r="C168" s="3">
        <v>166</v>
      </c>
      <c r="D168" s="3">
        <v>0.95</v>
      </c>
      <c r="E168" s="27" t="s">
        <v>20326</v>
      </c>
      <c r="F168" s="27"/>
      <c r="G168" s="3">
        <f t="shared" si="21"/>
        <v>5810</v>
      </c>
      <c r="H168" s="3" t="s">
        <v>17</v>
      </c>
      <c r="I168" s="3">
        <v>800</v>
      </c>
      <c r="J168" s="3">
        <v>166</v>
      </c>
      <c r="K168" s="3">
        <v>0.95</v>
      </c>
      <c r="L168" s="27" t="s">
        <v>20327</v>
      </c>
      <c r="M168" s="27"/>
      <c r="N168" s="3">
        <f t="shared" si="22"/>
        <v>5810</v>
      </c>
      <c r="O168" s="3" t="s">
        <v>23</v>
      </c>
      <c r="P168" s="3">
        <v>800</v>
      </c>
      <c r="Q168" s="3">
        <v>166</v>
      </c>
      <c r="R168" s="3">
        <v>0.95</v>
      </c>
      <c r="S168" s="27" t="s">
        <v>20328</v>
      </c>
      <c r="U168" s="3">
        <f t="shared" si="23"/>
        <v>5810</v>
      </c>
      <c r="V168"/>
      <c r="AA168"/>
    </row>
    <row r="169" spans="1:27">
      <c r="A169" s="3" t="s">
        <v>7</v>
      </c>
      <c r="B169" s="3">
        <v>800</v>
      </c>
      <c r="C169" s="3">
        <v>167</v>
      </c>
      <c r="D169" s="3">
        <v>0.95</v>
      </c>
      <c r="E169" s="27" t="s">
        <v>20329</v>
      </c>
      <c r="F169" s="27"/>
      <c r="G169" s="3">
        <f t="shared" si="21"/>
        <v>5845</v>
      </c>
      <c r="H169" s="3" t="s">
        <v>17</v>
      </c>
      <c r="I169" s="3">
        <v>800</v>
      </c>
      <c r="J169" s="3">
        <v>167</v>
      </c>
      <c r="K169" s="3">
        <v>0.95</v>
      </c>
      <c r="L169" s="27" t="s">
        <v>20330</v>
      </c>
      <c r="M169" s="27"/>
      <c r="N169" s="3">
        <f t="shared" si="22"/>
        <v>5845</v>
      </c>
      <c r="O169" s="3" t="s">
        <v>23</v>
      </c>
      <c r="P169" s="3">
        <v>800</v>
      </c>
      <c r="Q169" s="3">
        <v>167</v>
      </c>
      <c r="R169" s="3">
        <v>0.95</v>
      </c>
      <c r="S169" s="27" t="s">
        <v>20154</v>
      </c>
      <c r="U169" s="3">
        <f t="shared" si="23"/>
        <v>5845</v>
      </c>
      <c r="V169"/>
      <c r="AA169"/>
    </row>
    <row r="170" spans="1:27">
      <c r="A170" s="3" t="s">
        <v>7</v>
      </c>
      <c r="B170" s="3">
        <v>800</v>
      </c>
      <c r="C170" s="3">
        <v>168</v>
      </c>
      <c r="D170" s="3">
        <v>0.95</v>
      </c>
      <c r="E170" s="27" t="s">
        <v>20331</v>
      </c>
      <c r="F170" s="27"/>
      <c r="G170" s="3">
        <f t="shared" si="21"/>
        <v>5880</v>
      </c>
      <c r="H170" s="3" t="s">
        <v>17</v>
      </c>
      <c r="I170" s="3">
        <v>800</v>
      </c>
      <c r="J170" s="3">
        <v>168</v>
      </c>
      <c r="K170" s="3">
        <v>0.95</v>
      </c>
      <c r="L170" s="27" t="s">
        <v>20332</v>
      </c>
      <c r="M170" s="27"/>
      <c r="N170" s="3">
        <f t="shared" si="22"/>
        <v>5880</v>
      </c>
      <c r="O170" s="3" t="s">
        <v>23</v>
      </c>
      <c r="P170" s="3">
        <v>800</v>
      </c>
      <c r="Q170" s="3">
        <v>168</v>
      </c>
      <c r="R170" s="3">
        <v>0.95</v>
      </c>
      <c r="S170" s="27" t="s">
        <v>20333</v>
      </c>
      <c r="U170" s="3">
        <f t="shared" si="23"/>
        <v>5880</v>
      </c>
      <c r="V170"/>
      <c r="AA170"/>
    </row>
    <row r="171" spans="1:27">
      <c r="A171" s="3" t="s">
        <v>7</v>
      </c>
      <c r="B171" s="3">
        <v>800</v>
      </c>
      <c r="C171" s="3">
        <v>169</v>
      </c>
      <c r="D171" s="3">
        <v>0.95</v>
      </c>
      <c r="E171" s="27" t="s">
        <v>20334</v>
      </c>
      <c r="F171" s="27"/>
      <c r="G171" s="3">
        <f t="shared" si="21"/>
        <v>5915</v>
      </c>
      <c r="H171" s="3" t="s">
        <v>17</v>
      </c>
      <c r="I171" s="3">
        <v>800</v>
      </c>
      <c r="J171" s="3">
        <v>169</v>
      </c>
      <c r="K171" s="3">
        <v>0.95</v>
      </c>
      <c r="L171" s="27" t="s">
        <v>20335</v>
      </c>
      <c r="M171" s="27"/>
      <c r="N171" s="3">
        <f t="shared" si="22"/>
        <v>5915</v>
      </c>
      <c r="O171" s="3" t="s">
        <v>23</v>
      </c>
      <c r="P171" s="3">
        <v>800</v>
      </c>
      <c r="Q171" s="3">
        <v>169</v>
      </c>
      <c r="R171" s="3">
        <v>0.95</v>
      </c>
      <c r="S171" s="27" t="s">
        <v>20336</v>
      </c>
      <c r="U171" s="3">
        <f t="shared" si="23"/>
        <v>5915</v>
      </c>
      <c r="V171"/>
      <c r="AA171"/>
    </row>
    <row r="172" spans="1:27">
      <c r="A172" s="3" t="s">
        <v>7</v>
      </c>
      <c r="B172" s="3">
        <v>800</v>
      </c>
      <c r="C172" s="3">
        <v>170</v>
      </c>
      <c r="D172" s="3">
        <v>0.95</v>
      </c>
      <c r="E172" s="27" t="s">
        <v>20337</v>
      </c>
      <c r="F172" s="27"/>
      <c r="G172" s="3">
        <f t="shared" si="21"/>
        <v>5950</v>
      </c>
      <c r="H172" s="3" t="s">
        <v>17</v>
      </c>
      <c r="I172" s="3">
        <v>800</v>
      </c>
      <c r="J172" s="3">
        <v>170</v>
      </c>
      <c r="K172" s="3">
        <v>0.95</v>
      </c>
      <c r="L172" s="27" t="s">
        <v>20338</v>
      </c>
      <c r="M172" s="27"/>
      <c r="N172" s="3">
        <f t="shared" si="22"/>
        <v>5950</v>
      </c>
      <c r="O172" s="3" t="s">
        <v>23</v>
      </c>
      <c r="P172" s="3">
        <v>800</v>
      </c>
      <c r="Q172" s="3">
        <v>170</v>
      </c>
      <c r="R172" s="3">
        <v>0.95</v>
      </c>
      <c r="S172" s="27" t="s">
        <v>20159</v>
      </c>
      <c r="U172" s="3">
        <f t="shared" si="23"/>
        <v>5950</v>
      </c>
      <c r="V172"/>
      <c r="AA172"/>
    </row>
    <row r="173" spans="1:27">
      <c r="A173" s="3" t="s">
        <v>7</v>
      </c>
      <c r="B173" s="3">
        <v>800</v>
      </c>
      <c r="C173" s="3">
        <v>171</v>
      </c>
      <c r="D173" s="3">
        <v>0.95</v>
      </c>
      <c r="E173" s="27" t="s">
        <v>20339</v>
      </c>
      <c r="F173" s="27"/>
      <c r="G173" s="3">
        <f t="shared" si="21"/>
        <v>5985</v>
      </c>
      <c r="H173" s="3" t="s">
        <v>17</v>
      </c>
      <c r="I173" s="3">
        <v>800</v>
      </c>
      <c r="J173" s="3">
        <v>171</v>
      </c>
      <c r="K173" s="3">
        <v>0.95</v>
      </c>
      <c r="L173" s="27" t="s">
        <v>20340</v>
      </c>
      <c r="M173" s="27"/>
      <c r="N173" s="3">
        <f t="shared" si="22"/>
        <v>5985</v>
      </c>
      <c r="O173" s="3" t="s">
        <v>23</v>
      </c>
      <c r="P173" s="3">
        <v>800</v>
      </c>
      <c r="Q173" s="3">
        <v>171</v>
      </c>
      <c r="R173" s="3">
        <v>0.95</v>
      </c>
      <c r="S173" s="27" t="s">
        <v>20341</v>
      </c>
      <c r="U173" s="3">
        <f t="shared" si="23"/>
        <v>5985</v>
      </c>
      <c r="V173"/>
      <c r="AA173"/>
    </row>
    <row r="174" spans="1:27">
      <c r="A174" s="3" t="s">
        <v>7</v>
      </c>
      <c r="B174" s="3">
        <v>800</v>
      </c>
      <c r="C174" s="3">
        <v>172</v>
      </c>
      <c r="D174" s="3">
        <v>0.95</v>
      </c>
      <c r="E174" s="27" t="s">
        <v>20342</v>
      </c>
      <c r="F174" s="27"/>
      <c r="G174" s="3">
        <f t="shared" si="21"/>
        <v>6020</v>
      </c>
      <c r="H174" s="3" t="s">
        <v>17</v>
      </c>
      <c r="I174" s="3">
        <v>800</v>
      </c>
      <c r="J174" s="3">
        <v>172</v>
      </c>
      <c r="K174" s="3">
        <v>0.95</v>
      </c>
      <c r="L174" s="27" t="s">
        <v>20343</v>
      </c>
      <c r="M174" s="27"/>
      <c r="N174" s="3">
        <f t="shared" si="22"/>
        <v>6020</v>
      </c>
      <c r="O174" s="3" t="s">
        <v>23</v>
      </c>
      <c r="P174" s="3">
        <v>800</v>
      </c>
      <c r="Q174" s="3">
        <v>172</v>
      </c>
      <c r="R174" s="3">
        <v>0.95</v>
      </c>
      <c r="S174" s="27" t="s">
        <v>20344</v>
      </c>
      <c r="U174" s="3">
        <f t="shared" si="23"/>
        <v>6020</v>
      </c>
      <c r="V174"/>
      <c r="AA174"/>
    </row>
    <row r="175" spans="1:27">
      <c r="A175" s="3" t="s">
        <v>7</v>
      </c>
      <c r="B175" s="3">
        <v>800</v>
      </c>
      <c r="C175" s="3">
        <v>173</v>
      </c>
      <c r="D175" s="3">
        <v>0.95</v>
      </c>
      <c r="E175" s="27" t="s">
        <v>20298</v>
      </c>
      <c r="F175" s="27"/>
      <c r="G175" s="3">
        <f t="shared" si="21"/>
        <v>6055</v>
      </c>
      <c r="H175" s="3" t="s">
        <v>17</v>
      </c>
      <c r="I175" s="3">
        <v>800</v>
      </c>
      <c r="J175" s="3">
        <v>173</v>
      </c>
      <c r="K175" s="3">
        <v>0.95</v>
      </c>
      <c r="L175" s="27" t="s">
        <v>20345</v>
      </c>
      <c r="M175" s="27"/>
      <c r="N175" s="3">
        <f t="shared" si="22"/>
        <v>6055</v>
      </c>
      <c r="O175" s="3" t="s">
        <v>23</v>
      </c>
      <c r="P175" s="3">
        <v>800</v>
      </c>
      <c r="Q175" s="3">
        <v>173</v>
      </c>
      <c r="R175" s="3">
        <v>0.95</v>
      </c>
      <c r="S175" s="27" t="s">
        <v>20165</v>
      </c>
      <c r="U175" s="3">
        <f t="shared" si="23"/>
        <v>6055</v>
      </c>
      <c r="V175"/>
      <c r="AA175"/>
    </row>
    <row r="176" spans="1:27">
      <c r="A176" s="3" t="s">
        <v>7</v>
      </c>
      <c r="B176" s="3">
        <v>800</v>
      </c>
      <c r="C176" s="3">
        <v>174</v>
      </c>
      <c r="D176" s="3">
        <v>0.95</v>
      </c>
      <c r="E176" s="27" t="s">
        <v>20346</v>
      </c>
      <c r="F176" s="27"/>
      <c r="G176" s="3">
        <f t="shared" si="21"/>
        <v>6090</v>
      </c>
      <c r="H176" s="3" t="s">
        <v>17</v>
      </c>
      <c r="I176" s="3">
        <v>800</v>
      </c>
      <c r="J176" s="3">
        <v>174</v>
      </c>
      <c r="K176" s="3">
        <v>0.95</v>
      </c>
      <c r="L176" s="27" t="s">
        <v>20347</v>
      </c>
      <c r="M176" s="27"/>
      <c r="N176" s="3">
        <f t="shared" si="22"/>
        <v>6090</v>
      </c>
      <c r="O176" s="3" t="s">
        <v>23</v>
      </c>
      <c r="P176" s="3">
        <v>800</v>
      </c>
      <c r="Q176" s="3">
        <v>174</v>
      </c>
      <c r="R176" s="3">
        <v>0.95</v>
      </c>
      <c r="S176" s="27" t="s">
        <v>20348</v>
      </c>
      <c r="U176" s="3">
        <f t="shared" si="23"/>
        <v>6090</v>
      </c>
      <c r="V176"/>
      <c r="AA176"/>
    </row>
    <row r="177" spans="1:27">
      <c r="A177" s="3" t="s">
        <v>7</v>
      </c>
      <c r="B177" s="3">
        <v>800</v>
      </c>
      <c r="C177" s="3">
        <v>175</v>
      </c>
      <c r="D177" s="3">
        <v>0.95</v>
      </c>
      <c r="E177" s="27" t="s">
        <v>20302</v>
      </c>
      <c r="F177" s="27"/>
      <c r="G177" s="3">
        <f t="shared" si="21"/>
        <v>6125</v>
      </c>
      <c r="H177" s="3" t="s">
        <v>17</v>
      </c>
      <c r="I177" s="3">
        <v>800</v>
      </c>
      <c r="J177" s="3">
        <v>175</v>
      </c>
      <c r="K177" s="3">
        <v>0.95</v>
      </c>
      <c r="L177" s="27" t="s">
        <v>20349</v>
      </c>
      <c r="M177" s="27"/>
      <c r="N177" s="3">
        <f t="shared" si="22"/>
        <v>6125</v>
      </c>
      <c r="O177" s="3" t="s">
        <v>23</v>
      </c>
      <c r="P177" s="3">
        <v>800</v>
      </c>
      <c r="Q177" s="3">
        <v>175</v>
      </c>
      <c r="R177" s="3">
        <v>0.95</v>
      </c>
      <c r="S177" s="27" t="s">
        <v>20350</v>
      </c>
      <c r="U177" s="3">
        <f t="shared" si="23"/>
        <v>6125</v>
      </c>
      <c r="V177"/>
      <c r="AA177"/>
    </row>
    <row r="178" spans="1:27">
      <c r="A178" s="3" t="s">
        <v>7</v>
      </c>
      <c r="B178" s="3">
        <v>800</v>
      </c>
      <c r="C178" s="3">
        <v>176</v>
      </c>
      <c r="D178" s="3">
        <v>0.95</v>
      </c>
      <c r="E178" s="27" t="s">
        <v>20351</v>
      </c>
      <c r="F178" s="27"/>
      <c r="G178" s="3">
        <f t="shared" si="21"/>
        <v>6160</v>
      </c>
      <c r="H178" s="3" t="s">
        <v>17</v>
      </c>
      <c r="I178" s="3">
        <v>800</v>
      </c>
      <c r="J178" s="3">
        <v>176</v>
      </c>
      <c r="K178" s="3">
        <v>0.95</v>
      </c>
      <c r="L178" s="27" t="s">
        <v>20352</v>
      </c>
      <c r="M178" s="27"/>
      <c r="N178" s="3">
        <f t="shared" si="22"/>
        <v>6160</v>
      </c>
      <c r="O178" s="3" t="s">
        <v>23</v>
      </c>
      <c r="P178" s="3">
        <v>800</v>
      </c>
      <c r="Q178" s="3">
        <v>176</v>
      </c>
      <c r="R178" s="3">
        <v>0.95</v>
      </c>
      <c r="S178" s="27" t="s">
        <v>20353</v>
      </c>
      <c r="U178" s="3">
        <f t="shared" si="23"/>
        <v>6160</v>
      </c>
      <c r="V178"/>
      <c r="AA178"/>
    </row>
    <row r="179" spans="1:27">
      <c r="A179" s="3" t="s">
        <v>7</v>
      </c>
      <c r="B179" s="3">
        <v>800</v>
      </c>
      <c r="C179" s="3">
        <v>177</v>
      </c>
      <c r="D179" s="3">
        <v>0.95</v>
      </c>
      <c r="E179" s="27" t="s">
        <v>20354</v>
      </c>
      <c r="F179" s="27"/>
      <c r="G179" s="3">
        <f t="shared" si="21"/>
        <v>6195</v>
      </c>
      <c r="H179" s="3" t="s">
        <v>17</v>
      </c>
      <c r="I179" s="3">
        <v>800</v>
      </c>
      <c r="J179" s="3">
        <v>177</v>
      </c>
      <c r="K179" s="3">
        <v>0.95</v>
      </c>
      <c r="L179" s="27" t="s">
        <v>20355</v>
      </c>
      <c r="M179" s="27"/>
      <c r="N179" s="3">
        <f t="shared" si="22"/>
        <v>6195</v>
      </c>
      <c r="O179" s="3" t="s">
        <v>23</v>
      </c>
      <c r="P179" s="3">
        <v>800</v>
      </c>
      <c r="Q179" s="3">
        <v>177</v>
      </c>
      <c r="R179" s="3">
        <v>0.95</v>
      </c>
      <c r="S179" s="27" t="s">
        <v>20200</v>
      </c>
      <c r="U179" s="3">
        <f t="shared" si="23"/>
        <v>6195</v>
      </c>
      <c r="V179"/>
      <c r="AA179"/>
    </row>
    <row r="180" spans="1:27">
      <c r="A180" s="3" t="s">
        <v>7</v>
      </c>
      <c r="B180" s="3">
        <v>800</v>
      </c>
      <c r="C180" s="3">
        <v>178</v>
      </c>
      <c r="D180" s="3">
        <v>0.95</v>
      </c>
      <c r="E180" s="27" t="s">
        <v>20356</v>
      </c>
      <c r="F180" s="27"/>
      <c r="G180" s="3">
        <f t="shared" si="21"/>
        <v>6230</v>
      </c>
      <c r="H180" s="3" t="s">
        <v>17</v>
      </c>
      <c r="I180" s="3">
        <v>800</v>
      </c>
      <c r="J180" s="3">
        <v>178</v>
      </c>
      <c r="K180" s="3">
        <v>0.95</v>
      </c>
      <c r="L180" s="27" t="s">
        <v>20357</v>
      </c>
      <c r="M180" s="27"/>
      <c r="N180" s="3">
        <f t="shared" si="22"/>
        <v>6230</v>
      </c>
      <c r="O180" s="3" t="s">
        <v>23</v>
      </c>
      <c r="P180" s="3">
        <v>800</v>
      </c>
      <c r="Q180" s="3">
        <v>178</v>
      </c>
      <c r="R180" s="3">
        <v>0.95</v>
      </c>
      <c r="S180" s="27" t="s">
        <v>14861</v>
      </c>
      <c r="U180" s="3">
        <f t="shared" si="23"/>
        <v>6230</v>
      </c>
      <c r="V180"/>
      <c r="AA180"/>
    </row>
    <row r="181" spans="1:27">
      <c r="A181" s="3" t="s">
        <v>7</v>
      </c>
      <c r="B181" s="3">
        <v>800</v>
      </c>
      <c r="C181" s="3">
        <v>179</v>
      </c>
      <c r="D181" s="3">
        <v>0.95</v>
      </c>
      <c r="E181" s="27" t="s">
        <v>20358</v>
      </c>
      <c r="F181" s="27"/>
      <c r="G181" s="3">
        <f t="shared" si="21"/>
        <v>6265</v>
      </c>
      <c r="H181" s="3" t="s">
        <v>17</v>
      </c>
      <c r="I181" s="3">
        <v>800</v>
      </c>
      <c r="J181" s="3">
        <v>179</v>
      </c>
      <c r="K181" s="3">
        <v>0.95</v>
      </c>
      <c r="L181" s="27" t="s">
        <v>20359</v>
      </c>
      <c r="M181" s="27"/>
      <c r="N181" s="3">
        <f t="shared" si="22"/>
        <v>6265</v>
      </c>
      <c r="O181" s="3" t="s">
        <v>23</v>
      </c>
      <c r="P181" s="3">
        <v>800</v>
      </c>
      <c r="Q181" s="3">
        <v>179</v>
      </c>
      <c r="R181" s="3">
        <v>0.95</v>
      </c>
      <c r="S181" s="27" t="s">
        <v>20360</v>
      </c>
      <c r="U181" s="3">
        <f t="shared" si="23"/>
        <v>6265</v>
      </c>
      <c r="V181"/>
      <c r="AA181"/>
    </row>
    <row r="182" spans="1:27">
      <c r="A182" s="3" t="s">
        <v>7</v>
      </c>
      <c r="B182" s="3">
        <v>800</v>
      </c>
      <c r="C182" s="3">
        <v>180</v>
      </c>
      <c r="D182" s="3">
        <v>0.95</v>
      </c>
      <c r="E182" s="27" t="s">
        <v>20361</v>
      </c>
      <c r="F182" s="27"/>
      <c r="G182" s="3">
        <f t="shared" si="21"/>
        <v>6300</v>
      </c>
      <c r="H182" s="3" t="s">
        <v>17</v>
      </c>
      <c r="I182" s="3">
        <v>800</v>
      </c>
      <c r="J182" s="3">
        <v>180</v>
      </c>
      <c r="K182" s="3">
        <v>0.95</v>
      </c>
      <c r="L182" s="27" t="s">
        <v>20362</v>
      </c>
      <c r="M182" s="27"/>
      <c r="N182" s="3">
        <f t="shared" si="22"/>
        <v>6300</v>
      </c>
      <c r="O182" s="3" t="s">
        <v>23</v>
      </c>
      <c r="P182" s="3">
        <v>800</v>
      </c>
      <c r="Q182" s="3">
        <v>180</v>
      </c>
      <c r="R182" s="3">
        <v>0.95</v>
      </c>
      <c r="S182" s="27" t="s">
        <v>20176</v>
      </c>
      <c r="U182" s="3">
        <f t="shared" si="23"/>
        <v>6300</v>
      </c>
      <c r="V182"/>
      <c r="AA182"/>
    </row>
    <row r="183" spans="1:27">
      <c r="A183" s="3" t="s">
        <v>7</v>
      </c>
      <c r="B183" s="3">
        <v>800</v>
      </c>
      <c r="C183" s="3">
        <v>181</v>
      </c>
      <c r="D183" s="3">
        <v>0.95</v>
      </c>
      <c r="E183" s="27" t="s">
        <v>20363</v>
      </c>
      <c r="F183" s="27"/>
      <c r="G183" s="3">
        <f t="shared" si="21"/>
        <v>6335</v>
      </c>
      <c r="H183" s="3" t="s">
        <v>17</v>
      </c>
      <c r="I183" s="3">
        <v>800</v>
      </c>
      <c r="J183" s="3">
        <v>181</v>
      </c>
      <c r="K183" s="3">
        <v>0.95</v>
      </c>
      <c r="L183" s="27" t="s">
        <v>20364</v>
      </c>
      <c r="M183" s="27"/>
      <c r="N183" s="3">
        <f t="shared" si="22"/>
        <v>6335</v>
      </c>
      <c r="O183" s="3" t="s">
        <v>23</v>
      </c>
      <c r="P183" s="3">
        <v>800</v>
      </c>
      <c r="Q183" s="3">
        <v>181</v>
      </c>
      <c r="R183" s="3">
        <v>0.95</v>
      </c>
      <c r="S183" s="27" t="s">
        <v>20365</v>
      </c>
      <c r="U183" s="3">
        <f t="shared" si="23"/>
        <v>6335</v>
      </c>
      <c r="V183"/>
      <c r="AA183"/>
    </row>
    <row r="184" spans="1:27">
      <c r="A184" s="3" t="s">
        <v>7</v>
      </c>
      <c r="B184" s="3">
        <v>800</v>
      </c>
      <c r="C184" s="3">
        <v>182</v>
      </c>
      <c r="D184" s="3">
        <v>0.95</v>
      </c>
      <c r="E184" s="27" t="s">
        <v>20366</v>
      </c>
      <c r="F184" s="27"/>
      <c r="G184" s="3">
        <f t="shared" si="21"/>
        <v>6370</v>
      </c>
      <c r="H184" s="3" t="s">
        <v>17</v>
      </c>
      <c r="I184" s="3">
        <v>800</v>
      </c>
      <c r="J184" s="3">
        <v>182</v>
      </c>
      <c r="K184" s="3">
        <v>0.95</v>
      </c>
      <c r="L184" s="27" t="s">
        <v>20367</v>
      </c>
      <c r="M184" s="27"/>
      <c r="N184" s="3">
        <f t="shared" si="22"/>
        <v>6370</v>
      </c>
      <c r="O184" s="3" t="s">
        <v>23</v>
      </c>
      <c r="P184" s="3">
        <v>800</v>
      </c>
      <c r="Q184" s="3">
        <v>182</v>
      </c>
      <c r="R184" s="3">
        <v>0.95</v>
      </c>
      <c r="S184" s="27" t="s">
        <v>20368</v>
      </c>
      <c r="U184" s="3">
        <f t="shared" si="23"/>
        <v>6370</v>
      </c>
      <c r="V184"/>
      <c r="AA184"/>
    </row>
    <row r="185" spans="1:27">
      <c r="A185" s="3" t="s">
        <v>7</v>
      </c>
      <c r="B185" s="3">
        <v>800</v>
      </c>
      <c r="C185" s="3">
        <v>183</v>
      </c>
      <c r="D185" s="3">
        <v>0.95</v>
      </c>
      <c r="E185" s="27" t="s">
        <v>20369</v>
      </c>
      <c r="F185" s="27"/>
      <c r="G185" s="3">
        <f t="shared" si="21"/>
        <v>6405</v>
      </c>
      <c r="H185" s="3" t="s">
        <v>17</v>
      </c>
      <c r="I185" s="3">
        <v>800</v>
      </c>
      <c r="J185" s="3">
        <v>183</v>
      </c>
      <c r="K185" s="3">
        <v>0.95</v>
      </c>
      <c r="L185" s="27" t="s">
        <v>20370</v>
      </c>
      <c r="M185" s="27"/>
      <c r="N185" s="3">
        <f t="shared" si="22"/>
        <v>6405</v>
      </c>
      <c r="O185" s="3" t="s">
        <v>23</v>
      </c>
      <c r="P185" s="3">
        <v>800</v>
      </c>
      <c r="Q185" s="3">
        <v>183</v>
      </c>
      <c r="R185" s="3">
        <v>0.95</v>
      </c>
      <c r="S185" s="27" t="s">
        <v>20181</v>
      </c>
      <c r="U185" s="3">
        <f t="shared" si="23"/>
        <v>6405</v>
      </c>
      <c r="V185"/>
      <c r="AA185"/>
    </row>
    <row r="186" spans="1:27">
      <c r="A186" s="3" t="s">
        <v>7</v>
      </c>
      <c r="B186" s="3">
        <v>800</v>
      </c>
      <c r="C186" s="3">
        <v>184</v>
      </c>
      <c r="D186" s="3">
        <v>0.95</v>
      </c>
      <c r="E186" s="27" t="s">
        <v>20371</v>
      </c>
      <c r="F186" s="27"/>
      <c r="G186" s="3">
        <f t="shared" si="21"/>
        <v>6440</v>
      </c>
      <c r="H186" s="3" t="s">
        <v>17</v>
      </c>
      <c r="I186" s="3">
        <v>800</v>
      </c>
      <c r="J186" s="3">
        <v>184</v>
      </c>
      <c r="K186" s="3">
        <v>0.95</v>
      </c>
      <c r="L186" s="27" t="s">
        <v>20372</v>
      </c>
      <c r="M186" s="27"/>
      <c r="N186" s="3">
        <f t="shared" si="22"/>
        <v>6440</v>
      </c>
      <c r="O186" s="3" t="s">
        <v>23</v>
      </c>
      <c r="P186" s="3">
        <v>800</v>
      </c>
      <c r="Q186" s="3">
        <v>184</v>
      </c>
      <c r="R186" s="3">
        <v>0.95</v>
      </c>
      <c r="S186" s="27" t="s">
        <v>20373</v>
      </c>
      <c r="U186" s="3">
        <f t="shared" si="23"/>
        <v>6440</v>
      </c>
      <c r="V186"/>
      <c r="AA186"/>
    </row>
    <row r="187" spans="1:27">
      <c r="A187" s="3" t="s">
        <v>7</v>
      </c>
      <c r="B187" s="3">
        <v>800</v>
      </c>
      <c r="C187" s="3">
        <v>185</v>
      </c>
      <c r="D187" s="3">
        <v>0.95</v>
      </c>
      <c r="E187" s="27" t="s">
        <v>20327</v>
      </c>
      <c r="F187" s="27"/>
      <c r="G187" s="3">
        <f t="shared" si="21"/>
        <v>6475</v>
      </c>
      <c r="H187" s="3" t="s">
        <v>17</v>
      </c>
      <c r="I187" s="3">
        <v>800</v>
      </c>
      <c r="J187" s="3">
        <v>185</v>
      </c>
      <c r="K187" s="3">
        <v>0.95</v>
      </c>
      <c r="L187" s="27" t="s">
        <v>20374</v>
      </c>
      <c r="M187" s="27"/>
      <c r="N187" s="3">
        <f t="shared" si="22"/>
        <v>6475</v>
      </c>
      <c r="O187" s="3" t="s">
        <v>23</v>
      </c>
      <c r="P187" s="3">
        <v>800</v>
      </c>
      <c r="Q187" s="3">
        <v>185</v>
      </c>
      <c r="R187" s="3">
        <v>0.95</v>
      </c>
      <c r="S187" s="27" t="s">
        <v>20375</v>
      </c>
      <c r="U187" s="3">
        <f t="shared" si="23"/>
        <v>6475</v>
      </c>
      <c r="V187"/>
      <c r="AA187"/>
    </row>
    <row r="188" spans="1:27">
      <c r="A188" s="3" t="s">
        <v>7</v>
      </c>
      <c r="B188" s="3">
        <v>800</v>
      </c>
      <c r="C188" s="3">
        <v>186</v>
      </c>
      <c r="D188" s="3">
        <v>0.95</v>
      </c>
      <c r="E188" s="27" t="s">
        <v>20376</v>
      </c>
      <c r="F188" s="27"/>
      <c r="G188" s="3">
        <f t="shared" si="21"/>
        <v>6510</v>
      </c>
      <c r="H188" s="3" t="s">
        <v>17</v>
      </c>
      <c r="I188" s="3">
        <v>800</v>
      </c>
      <c r="J188" s="3">
        <v>186</v>
      </c>
      <c r="K188" s="3">
        <v>0.95</v>
      </c>
      <c r="L188" s="27" t="s">
        <v>20377</v>
      </c>
      <c r="M188" s="27"/>
      <c r="N188" s="3">
        <f t="shared" si="22"/>
        <v>6510</v>
      </c>
      <c r="O188" s="3" t="s">
        <v>23</v>
      </c>
      <c r="P188" s="3">
        <v>800</v>
      </c>
      <c r="Q188" s="3">
        <v>186</v>
      </c>
      <c r="R188" s="3">
        <v>0.95</v>
      </c>
      <c r="S188" s="27" t="s">
        <v>20378</v>
      </c>
      <c r="U188" s="3">
        <f t="shared" si="23"/>
        <v>6510</v>
      </c>
      <c r="V188"/>
      <c r="AA188"/>
    </row>
    <row r="189" spans="1:27">
      <c r="A189" s="3" t="s">
        <v>7</v>
      </c>
      <c r="B189" s="3">
        <v>800</v>
      </c>
      <c r="C189" s="3">
        <v>187</v>
      </c>
      <c r="D189" s="3">
        <v>0.95</v>
      </c>
      <c r="E189" s="27" t="s">
        <v>20379</v>
      </c>
      <c r="F189" s="27"/>
      <c r="G189" s="3">
        <f t="shared" si="21"/>
        <v>6545</v>
      </c>
      <c r="H189" s="3" t="s">
        <v>17</v>
      </c>
      <c r="I189" s="3">
        <v>800</v>
      </c>
      <c r="J189" s="3">
        <v>187</v>
      </c>
      <c r="K189" s="3">
        <v>0.95</v>
      </c>
      <c r="L189" s="27" t="s">
        <v>20380</v>
      </c>
      <c r="M189" s="27"/>
      <c r="N189" s="3">
        <f t="shared" si="22"/>
        <v>6545</v>
      </c>
      <c r="O189" s="3" t="s">
        <v>23</v>
      </c>
      <c r="P189" s="3">
        <v>800</v>
      </c>
      <c r="Q189" s="3">
        <v>187</v>
      </c>
      <c r="R189" s="3">
        <v>0.95</v>
      </c>
      <c r="S189" s="27" t="s">
        <v>20215</v>
      </c>
      <c r="U189" s="3">
        <f t="shared" si="23"/>
        <v>6545</v>
      </c>
      <c r="V189"/>
      <c r="AA189"/>
    </row>
    <row r="190" spans="1:27">
      <c r="A190" s="3" t="s">
        <v>7</v>
      </c>
      <c r="B190" s="3">
        <v>800</v>
      </c>
      <c r="C190" s="3">
        <v>188</v>
      </c>
      <c r="D190" s="3">
        <v>0.95</v>
      </c>
      <c r="E190" s="27" t="s">
        <v>20381</v>
      </c>
      <c r="F190" s="27"/>
      <c r="G190" s="3">
        <f t="shared" si="21"/>
        <v>6580</v>
      </c>
      <c r="H190" s="3" t="s">
        <v>17</v>
      </c>
      <c r="I190" s="3">
        <v>800</v>
      </c>
      <c r="J190" s="3">
        <v>188</v>
      </c>
      <c r="K190" s="3">
        <v>0.95</v>
      </c>
      <c r="L190" s="27" t="s">
        <v>20382</v>
      </c>
      <c r="M190" s="27"/>
      <c r="N190" s="3">
        <f t="shared" si="22"/>
        <v>6580</v>
      </c>
      <c r="O190" s="3" t="s">
        <v>23</v>
      </c>
      <c r="P190" s="3">
        <v>800</v>
      </c>
      <c r="Q190" s="3">
        <v>188</v>
      </c>
      <c r="R190" s="3">
        <v>0.95</v>
      </c>
      <c r="S190" s="27" t="s">
        <v>20383</v>
      </c>
      <c r="U190" s="3">
        <f t="shared" si="23"/>
        <v>6580</v>
      </c>
      <c r="V190"/>
      <c r="AA190"/>
    </row>
    <row r="191" spans="1:27">
      <c r="A191" s="3" t="s">
        <v>7</v>
      </c>
      <c r="B191" s="3">
        <v>800</v>
      </c>
      <c r="C191" s="3">
        <v>189</v>
      </c>
      <c r="D191" s="3">
        <v>0.95</v>
      </c>
      <c r="E191" s="27" t="s">
        <v>20384</v>
      </c>
      <c r="F191" s="27"/>
      <c r="G191" s="3">
        <f t="shared" si="21"/>
        <v>6615</v>
      </c>
      <c r="H191" s="3" t="s">
        <v>17</v>
      </c>
      <c r="I191" s="3">
        <v>800</v>
      </c>
      <c r="J191" s="3">
        <v>189</v>
      </c>
      <c r="K191" s="3">
        <v>0.95</v>
      </c>
      <c r="L191" s="27" t="s">
        <v>20385</v>
      </c>
      <c r="M191" s="27"/>
      <c r="N191" s="3">
        <f t="shared" si="22"/>
        <v>6615</v>
      </c>
      <c r="O191" s="3" t="s">
        <v>23</v>
      </c>
      <c r="P191" s="3">
        <v>800</v>
      </c>
      <c r="Q191" s="3">
        <v>189</v>
      </c>
      <c r="R191" s="3">
        <v>0.95</v>
      </c>
      <c r="S191" s="27" t="s">
        <v>20386</v>
      </c>
      <c r="U191" s="3">
        <f t="shared" si="23"/>
        <v>6615</v>
      </c>
      <c r="V191"/>
      <c r="AA191"/>
    </row>
    <row r="192" spans="1:27">
      <c r="A192" s="3" t="s">
        <v>7</v>
      </c>
      <c r="B192" s="3">
        <v>800</v>
      </c>
      <c r="C192" s="3">
        <v>190</v>
      </c>
      <c r="D192" s="3">
        <v>0.95</v>
      </c>
      <c r="E192" s="27" t="s">
        <v>20387</v>
      </c>
      <c r="F192" s="27"/>
      <c r="G192" s="3">
        <f t="shared" si="21"/>
        <v>6650</v>
      </c>
      <c r="H192" s="3" t="s">
        <v>17</v>
      </c>
      <c r="I192" s="3">
        <v>800</v>
      </c>
      <c r="J192" s="3">
        <v>190</v>
      </c>
      <c r="K192" s="3">
        <v>0.95</v>
      </c>
      <c r="L192" s="27" t="s">
        <v>20388</v>
      </c>
      <c r="M192" s="27"/>
      <c r="N192" s="3">
        <f t="shared" si="22"/>
        <v>6650</v>
      </c>
      <c r="O192" s="3" t="s">
        <v>23</v>
      </c>
      <c r="P192" s="3">
        <v>800</v>
      </c>
      <c r="Q192" s="3">
        <v>190</v>
      </c>
      <c r="R192" s="3">
        <v>0.95</v>
      </c>
      <c r="S192" s="27" t="s">
        <v>20220</v>
      </c>
      <c r="U192" s="3">
        <f t="shared" si="23"/>
        <v>6650</v>
      </c>
      <c r="V192"/>
      <c r="AA192"/>
    </row>
    <row r="193" spans="1:27">
      <c r="A193" s="3" t="s">
        <v>7</v>
      </c>
      <c r="B193" s="3">
        <v>800</v>
      </c>
      <c r="C193" s="3">
        <v>191</v>
      </c>
      <c r="D193" s="3">
        <v>0.95</v>
      </c>
      <c r="E193" s="27" t="s">
        <v>20389</v>
      </c>
      <c r="F193" s="27"/>
      <c r="G193" s="3">
        <f t="shared" si="21"/>
        <v>6685</v>
      </c>
      <c r="H193" s="3" t="s">
        <v>17</v>
      </c>
      <c r="I193" s="3">
        <v>800</v>
      </c>
      <c r="J193" s="3">
        <v>191</v>
      </c>
      <c r="K193" s="3">
        <v>0.95</v>
      </c>
      <c r="L193" s="27" t="s">
        <v>20390</v>
      </c>
      <c r="M193" s="27"/>
      <c r="N193" s="3">
        <f t="shared" si="22"/>
        <v>6685</v>
      </c>
      <c r="O193" s="3" t="s">
        <v>23</v>
      </c>
      <c r="P193" s="3">
        <v>800</v>
      </c>
      <c r="Q193" s="3">
        <v>191</v>
      </c>
      <c r="R193" s="3">
        <v>0.95</v>
      </c>
      <c r="S193" s="27" t="s">
        <v>20391</v>
      </c>
      <c r="U193" s="3">
        <f t="shared" si="23"/>
        <v>6685</v>
      </c>
      <c r="V193"/>
      <c r="AA193"/>
    </row>
    <row r="194" spans="1:27">
      <c r="A194" s="3" t="s">
        <v>7</v>
      </c>
      <c r="B194" s="3">
        <v>800</v>
      </c>
      <c r="C194" s="3">
        <v>192</v>
      </c>
      <c r="D194" s="3">
        <v>0.95</v>
      </c>
      <c r="E194" s="27" t="s">
        <v>20392</v>
      </c>
      <c r="F194" s="27"/>
      <c r="G194" s="3">
        <f t="shared" si="21"/>
        <v>6720</v>
      </c>
      <c r="H194" s="3" t="s">
        <v>17</v>
      </c>
      <c r="I194" s="3">
        <v>800</v>
      </c>
      <c r="J194" s="3">
        <v>192</v>
      </c>
      <c r="K194" s="3">
        <v>0.95</v>
      </c>
      <c r="L194" s="27" t="s">
        <v>20393</v>
      </c>
      <c r="M194" s="27"/>
      <c r="N194" s="3">
        <f t="shared" si="22"/>
        <v>6720</v>
      </c>
      <c r="O194" s="3" t="s">
        <v>23</v>
      </c>
      <c r="P194" s="3">
        <v>800</v>
      </c>
      <c r="Q194" s="3">
        <v>192</v>
      </c>
      <c r="R194" s="3">
        <v>0.95</v>
      </c>
      <c r="S194" s="27" t="s">
        <v>20394</v>
      </c>
      <c r="U194" s="3">
        <f t="shared" si="23"/>
        <v>6720</v>
      </c>
      <c r="V194"/>
      <c r="AA194"/>
    </row>
    <row r="195" spans="1:27">
      <c r="A195" s="3" t="s">
        <v>7</v>
      </c>
      <c r="B195" s="3">
        <v>800</v>
      </c>
      <c r="C195" s="3">
        <v>193</v>
      </c>
      <c r="D195" s="3">
        <v>0.95</v>
      </c>
      <c r="E195" s="27" t="s">
        <v>20395</v>
      </c>
      <c r="F195" s="27"/>
      <c r="G195" s="3">
        <f t="shared" si="21"/>
        <v>6755</v>
      </c>
      <c r="H195" s="3" t="s">
        <v>17</v>
      </c>
      <c r="I195" s="3">
        <v>800</v>
      </c>
      <c r="J195" s="3">
        <v>193</v>
      </c>
      <c r="K195" s="3">
        <v>0.95</v>
      </c>
      <c r="L195" s="27" t="s">
        <v>20396</v>
      </c>
      <c r="M195" s="27"/>
      <c r="N195" s="3">
        <f t="shared" si="22"/>
        <v>6755</v>
      </c>
      <c r="O195" s="3" t="s">
        <v>23</v>
      </c>
      <c r="P195" s="3">
        <v>800</v>
      </c>
      <c r="Q195" s="3">
        <v>193</v>
      </c>
      <c r="R195" s="3">
        <v>0.95</v>
      </c>
      <c r="S195" s="27" t="s">
        <v>20226</v>
      </c>
      <c r="U195" s="3">
        <f t="shared" si="23"/>
        <v>6755</v>
      </c>
      <c r="V195"/>
      <c r="AA195"/>
    </row>
    <row r="196" spans="1:27">
      <c r="A196" s="3" t="s">
        <v>7</v>
      </c>
      <c r="B196" s="3">
        <v>800</v>
      </c>
      <c r="C196" s="3">
        <v>194</v>
      </c>
      <c r="D196" s="3">
        <v>0.95</v>
      </c>
      <c r="E196" s="27" t="s">
        <v>20397</v>
      </c>
      <c r="F196" s="27"/>
      <c r="G196" s="3">
        <f t="shared" ref="G196:G259" si="24">C196*35</f>
        <v>6790</v>
      </c>
      <c r="H196" s="3" t="s">
        <v>17</v>
      </c>
      <c r="I196" s="3">
        <v>800</v>
      </c>
      <c r="J196" s="3">
        <v>194</v>
      </c>
      <c r="K196" s="3">
        <v>0.95</v>
      </c>
      <c r="L196" s="27" t="s">
        <v>20398</v>
      </c>
      <c r="M196" s="27"/>
      <c r="N196" s="3">
        <f t="shared" ref="N196:N259" si="25">J196*35</f>
        <v>6790</v>
      </c>
      <c r="O196" s="3" t="s">
        <v>23</v>
      </c>
      <c r="P196" s="3">
        <v>800</v>
      </c>
      <c r="Q196" s="3">
        <v>194</v>
      </c>
      <c r="R196" s="3">
        <v>0.95</v>
      </c>
      <c r="S196" s="27" t="s">
        <v>20197</v>
      </c>
      <c r="U196" s="3">
        <f t="shared" ref="U196:U259" si="26">Q196*35</f>
        <v>6790</v>
      </c>
      <c r="V196"/>
      <c r="AA196"/>
    </row>
    <row r="197" spans="1:27">
      <c r="A197" s="3" t="s">
        <v>7</v>
      </c>
      <c r="B197" s="3">
        <v>800</v>
      </c>
      <c r="C197" s="3">
        <v>195</v>
      </c>
      <c r="D197" s="3">
        <v>0.95</v>
      </c>
      <c r="E197" s="27" t="s">
        <v>20399</v>
      </c>
      <c r="F197" s="27"/>
      <c r="G197" s="3">
        <f t="shared" si="24"/>
        <v>6825</v>
      </c>
      <c r="H197" s="3" t="s">
        <v>17</v>
      </c>
      <c r="I197" s="3">
        <v>800</v>
      </c>
      <c r="J197" s="3">
        <v>195</v>
      </c>
      <c r="K197" s="3">
        <v>0.95</v>
      </c>
      <c r="L197" s="27" t="s">
        <v>20400</v>
      </c>
      <c r="M197" s="27"/>
      <c r="N197" s="3">
        <f t="shared" si="25"/>
        <v>6825</v>
      </c>
      <c r="O197" s="3" t="s">
        <v>23</v>
      </c>
      <c r="P197" s="3">
        <v>800</v>
      </c>
      <c r="Q197" s="3">
        <v>195</v>
      </c>
      <c r="R197" s="3">
        <v>0.95</v>
      </c>
      <c r="S197" s="27" t="s">
        <v>20401</v>
      </c>
      <c r="U197" s="3">
        <f t="shared" si="26"/>
        <v>6825</v>
      </c>
      <c r="V197"/>
      <c r="AA197"/>
    </row>
    <row r="198" spans="1:27">
      <c r="A198" s="3" t="s">
        <v>7</v>
      </c>
      <c r="B198" s="3">
        <v>800</v>
      </c>
      <c r="C198" s="3">
        <v>196</v>
      </c>
      <c r="D198" s="3">
        <v>0.95</v>
      </c>
      <c r="E198" s="27" t="s">
        <v>20402</v>
      </c>
      <c r="F198" s="27"/>
      <c r="G198" s="3">
        <f t="shared" si="24"/>
        <v>6860</v>
      </c>
      <c r="H198" s="3" t="s">
        <v>17</v>
      </c>
      <c r="I198" s="3">
        <v>800</v>
      </c>
      <c r="J198" s="3">
        <v>196</v>
      </c>
      <c r="K198" s="3">
        <v>0.95</v>
      </c>
      <c r="L198" s="27" t="s">
        <v>20403</v>
      </c>
      <c r="M198" s="27"/>
      <c r="N198" s="3">
        <f t="shared" si="25"/>
        <v>6860</v>
      </c>
      <c r="O198" s="3" t="s">
        <v>23</v>
      </c>
      <c r="P198" s="3">
        <v>800</v>
      </c>
      <c r="Q198" s="3">
        <v>196</v>
      </c>
      <c r="R198" s="3">
        <v>0.95</v>
      </c>
      <c r="S198" s="27" t="s">
        <v>20404</v>
      </c>
      <c r="U198" s="3">
        <f t="shared" si="26"/>
        <v>6860</v>
      </c>
      <c r="V198"/>
      <c r="AA198"/>
    </row>
    <row r="199" spans="1:27">
      <c r="A199" s="3" t="s">
        <v>7</v>
      </c>
      <c r="B199" s="3">
        <v>800</v>
      </c>
      <c r="C199" s="3">
        <v>197</v>
      </c>
      <c r="D199" s="3">
        <v>0.95</v>
      </c>
      <c r="E199" s="27" t="s">
        <v>20355</v>
      </c>
      <c r="F199" s="27"/>
      <c r="G199" s="3">
        <f t="shared" si="24"/>
        <v>6895</v>
      </c>
      <c r="H199" s="3" t="s">
        <v>17</v>
      </c>
      <c r="I199" s="3">
        <v>800</v>
      </c>
      <c r="J199" s="3">
        <v>197</v>
      </c>
      <c r="K199" s="3">
        <v>0.95</v>
      </c>
      <c r="L199" s="27" t="s">
        <v>20405</v>
      </c>
      <c r="M199" s="27"/>
      <c r="N199" s="3">
        <f t="shared" si="25"/>
        <v>6895</v>
      </c>
      <c r="O199" s="3" t="s">
        <v>23</v>
      </c>
      <c r="P199" s="3">
        <v>800</v>
      </c>
      <c r="Q199" s="3">
        <v>197</v>
      </c>
      <c r="R199" s="3">
        <v>0.95</v>
      </c>
      <c r="S199" s="27" t="s">
        <v>20201</v>
      </c>
      <c r="U199" s="3">
        <f t="shared" si="26"/>
        <v>6895</v>
      </c>
      <c r="V199"/>
      <c r="AA199"/>
    </row>
    <row r="200" spans="1:27">
      <c r="A200" s="3" t="s">
        <v>7</v>
      </c>
      <c r="B200" s="3">
        <v>800</v>
      </c>
      <c r="C200" s="3">
        <v>198</v>
      </c>
      <c r="D200" s="3">
        <v>0.95</v>
      </c>
      <c r="E200" s="27" t="s">
        <v>20406</v>
      </c>
      <c r="F200" s="27"/>
      <c r="G200" s="3">
        <f t="shared" si="24"/>
        <v>6930</v>
      </c>
      <c r="H200" s="3" t="s">
        <v>17</v>
      </c>
      <c r="I200" s="3">
        <v>800</v>
      </c>
      <c r="J200" s="3">
        <v>198</v>
      </c>
      <c r="K200" s="3">
        <v>0.95</v>
      </c>
      <c r="L200" s="27" t="s">
        <v>20407</v>
      </c>
      <c r="M200" s="27"/>
      <c r="N200" s="3">
        <f t="shared" si="25"/>
        <v>6930</v>
      </c>
      <c r="O200" s="3" t="s">
        <v>23</v>
      </c>
      <c r="P200" s="3">
        <v>800</v>
      </c>
      <c r="Q200" s="3">
        <v>198</v>
      </c>
      <c r="R200" s="3">
        <v>0.95</v>
      </c>
      <c r="S200" s="27" t="s">
        <v>20408</v>
      </c>
      <c r="U200" s="3">
        <f t="shared" si="26"/>
        <v>6930</v>
      </c>
      <c r="V200"/>
      <c r="AA200"/>
    </row>
    <row r="201" spans="1:27">
      <c r="A201" s="3" t="s">
        <v>7</v>
      </c>
      <c r="B201" s="3">
        <v>800</v>
      </c>
      <c r="C201" s="3">
        <v>199</v>
      </c>
      <c r="D201" s="3">
        <v>0.95</v>
      </c>
      <c r="E201" s="27" t="s">
        <v>20409</v>
      </c>
      <c r="F201" s="27"/>
      <c r="G201" s="3">
        <f t="shared" si="24"/>
        <v>6965</v>
      </c>
      <c r="H201" s="3" t="s">
        <v>17</v>
      </c>
      <c r="I201" s="3">
        <v>800</v>
      </c>
      <c r="J201" s="3">
        <v>199</v>
      </c>
      <c r="K201" s="3">
        <v>0.95</v>
      </c>
      <c r="L201" s="27" t="s">
        <v>20410</v>
      </c>
      <c r="M201" s="27"/>
      <c r="N201" s="3">
        <f t="shared" si="25"/>
        <v>6965</v>
      </c>
      <c r="O201" s="3" t="s">
        <v>23</v>
      </c>
      <c r="P201" s="3">
        <v>800</v>
      </c>
      <c r="Q201" s="3">
        <v>199</v>
      </c>
      <c r="R201" s="3">
        <v>0.95</v>
      </c>
      <c r="S201" s="27" t="s">
        <v>20411</v>
      </c>
      <c r="U201" s="3">
        <f t="shared" si="26"/>
        <v>6965</v>
      </c>
      <c r="V201"/>
      <c r="AA201"/>
    </row>
    <row r="202" spans="1:27">
      <c r="A202" s="3" t="s">
        <v>7</v>
      </c>
      <c r="B202" s="3">
        <v>800</v>
      </c>
      <c r="C202" s="3">
        <v>200</v>
      </c>
      <c r="D202" s="3">
        <v>0.95</v>
      </c>
      <c r="E202" s="27" t="s">
        <v>20412</v>
      </c>
      <c r="F202" s="27"/>
      <c r="G202" s="3">
        <f t="shared" si="24"/>
        <v>7000</v>
      </c>
      <c r="H202" s="3" t="s">
        <v>17</v>
      </c>
      <c r="I202" s="3">
        <v>800</v>
      </c>
      <c r="J202" s="3">
        <v>200</v>
      </c>
      <c r="K202" s="3">
        <v>0.95</v>
      </c>
      <c r="L202" s="27" t="s">
        <v>20413</v>
      </c>
      <c r="M202" s="27"/>
      <c r="N202" s="3">
        <f t="shared" si="25"/>
        <v>7000</v>
      </c>
      <c r="O202" s="3" t="s">
        <v>23</v>
      </c>
      <c r="P202" s="3">
        <v>800</v>
      </c>
      <c r="Q202" s="3">
        <v>200</v>
      </c>
      <c r="R202" s="3">
        <v>0.95</v>
      </c>
      <c r="S202" s="27" t="s">
        <v>20414</v>
      </c>
      <c r="U202" s="3">
        <f t="shared" si="26"/>
        <v>7000</v>
      </c>
      <c r="V202"/>
      <c r="AA202"/>
    </row>
    <row r="203" spans="1:27">
      <c r="A203" s="3" t="s">
        <v>7</v>
      </c>
      <c r="B203" s="3">
        <v>800</v>
      </c>
      <c r="C203" s="3">
        <v>201</v>
      </c>
      <c r="D203" s="3">
        <v>0.95</v>
      </c>
      <c r="E203" s="27" t="s">
        <v>20415</v>
      </c>
      <c r="F203" s="27"/>
      <c r="G203" s="3">
        <f t="shared" si="24"/>
        <v>7035</v>
      </c>
      <c r="H203" s="3" t="s">
        <v>17</v>
      </c>
      <c r="I203" s="3">
        <v>800</v>
      </c>
      <c r="J203" s="3">
        <v>201</v>
      </c>
      <c r="K203" s="3">
        <v>0.95</v>
      </c>
      <c r="L203" s="27" t="s">
        <v>20416</v>
      </c>
      <c r="M203" s="27"/>
      <c r="N203" s="3">
        <f t="shared" si="25"/>
        <v>7035</v>
      </c>
      <c r="O203" s="3" t="s">
        <v>23</v>
      </c>
      <c r="P203" s="3">
        <v>800</v>
      </c>
      <c r="Q203" s="3">
        <v>201</v>
      </c>
      <c r="R203" s="3">
        <v>0.95</v>
      </c>
      <c r="S203" s="27" t="s">
        <v>20417</v>
      </c>
      <c r="U203" s="3">
        <f t="shared" si="26"/>
        <v>7035</v>
      </c>
      <c r="V203"/>
      <c r="AA203"/>
    </row>
    <row r="204" spans="1:27">
      <c r="A204" s="3" t="s">
        <v>7</v>
      </c>
      <c r="B204" s="3">
        <v>800</v>
      </c>
      <c r="C204" s="3">
        <v>202</v>
      </c>
      <c r="D204" s="3">
        <v>0.95</v>
      </c>
      <c r="E204" s="27" t="s">
        <v>20418</v>
      </c>
      <c r="F204" s="27"/>
      <c r="G204" s="3">
        <f t="shared" si="24"/>
        <v>7070</v>
      </c>
      <c r="H204" s="3" t="s">
        <v>17</v>
      </c>
      <c r="I204" s="3">
        <v>800</v>
      </c>
      <c r="J204" s="3">
        <v>202</v>
      </c>
      <c r="K204" s="3">
        <v>0.95</v>
      </c>
      <c r="L204" s="27" t="s">
        <v>20419</v>
      </c>
      <c r="M204" s="27"/>
      <c r="N204" s="3">
        <f t="shared" si="25"/>
        <v>7070</v>
      </c>
      <c r="O204" s="3" t="s">
        <v>23</v>
      </c>
      <c r="P204" s="3">
        <v>800</v>
      </c>
      <c r="Q204" s="3">
        <v>202</v>
      </c>
      <c r="R204" s="3">
        <v>0.95</v>
      </c>
      <c r="S204" s="27" t="s">
        <v>20420</v>
      </c>
      <c r="U204" s="3">
        <f t="shared" si="26"/>
        <v>7070</v>
      </c>
      <c r="V204"/>
      <c r="AA204"/>
    </row>
    <row r="205" spans="1:27">
      <c r="A205" s="3" t="s">
        <v>7</v>
      </c>
      <c r="B205" s="3">
        <v>800</v>
      </c>
      <c r="C205" s="3">
        <v>203</v>
      </c>
      <c r="D205" s="3">
        <v>0.95</v>
      </c>
      <c r="E205" s="27" t="s">
        <v>20421</v>
      </c>
      <c r="F205" s="27"/>
      <c r="G205" s="3">
        <f t="shared" si="24"/>
        <v>7105</v>
      </c>
      <c r="H205" s="3" t="s">
        <v>17</v>
      </c>
      <c r="I205" s="3">
        <v>800</v>
      </c>
      <c r="J205" s="3">
        <v>203</v>
      </c>
      <c r="K205" s="3">
        <v>0.95</v>
      </c>
      <c r="L205" s="27" t="s">
        <v>20422</v>
      </c>
      <c r="M205" s="27"/>
      <c r="N205" s="3">
        <f t="shared" si="25"/>
        <v>7105</v>
      </c>
      <c r="O205" s="3" t="s">
        <v>23</v>
      </c>
      <c r="P205" s="3">
        <v>800</v>
      </c>
      <c r="Q205" s="3">
        <v>203</v>
      </c>
      <c r="R205" s="3">
        <v>0.95</v>
      </c>
      <c r="S205" s="27" t="s">
        <v>20244</v>
      </c>
      <c r="U205" s="3">
        <f t="shared" si="26"/>
        <v>7105</v>
      </c>
      <c r="V205"/>
      <c r="AA205"/>
    </row>
    <row r="206" spans="1:27">
      <c r="A206" s="3" t="s">
        <v>7</v>
      </c>
      <c r="B206" s="3">
        <v>800</v>
      </c>
      <c r="C206" s="3">
        <v>204</v>
      </c>
      <c r="D206" s="3">
        <v>0.95</v>
      </c>
      <c r="E206" s="27" t="s">
        <v>20423</v>
      </c>
      <c r="F206" s="27"/>
      <c r="G206" s="3">
        <f t="shared" si="24"/>
        <v>7140</v>
      </c>
      <c r="H206" s="3" t="s">
        <v>17</v>
      </c>
      <c r="I206" s="3">
        <v>800</v>
      </c>
      <c r="J206" s="3">
        <v>204</v>
      </c>
      <c r="K206" s="3">
        <v>0.95</v>
      </c>
      <c r="L206" s="27" t="s">
        <v>20424</v>
      </c>
      <c r="M206" s="27"/>
      <c r="N206" s="3">
        <f t="shared" si="25"/>
        <v>7140</v>
      </c>
      <c r="O206" s="3" t="s">
        <v>23</v>
      </c>
      <c r="P206" s="3">
        <v>800</v>
      </c>
      <c r="Q206" s="3">
        <v>204</v>
      </c>
      <c r="R206" s="3">
        <v>0.95</v>
      </c>
      <c r="S206" s="27" t="s">
        <v>20425</v>
      </c>
      <c r="U206" s="3">
        <f t="shared" si="26"/>
        <v>7140</v>
      </c>
      <c r="V206"/>
      <c r="AA206"/>
    </row>
    <row r="207" spans="1:27">
      <c r="A207" s="3" t="s">
        <v>7</v>
      </c>
      <c r="B207" s="3">
        <v>800</v>
      </c>
      <c r="C207" s="3">
        <v>205</v>
      </c>
      <c r="D207" s="3">
        <v>0.95</v>
      </c>
      <c r="E207" s="27" t="s">
        <v>20426</v>
      </c>
      <c r="F207" s="27"/>
      <c r="G207" s="3">
        <f t="shared" si="24"/>
        <v>7175</v>
      </c>
      <c r="H207" s="3" t="s">
        <v>17</v>
      </c>
      <c r="I207" s="3">
        <v>800</v>
      </c>
      <c r="J207" s="3">
        <v>205</v>
      </c>
      <c r="K207" s="3">
        <v>0.95</v>
      </c>
      <c r="L207" s="27" t="s">
        <v>20427</v>
      </c>
      <c r="M207" s="27"/>
      <c r="N207" s="3">
        <f t="shared" si="25"/>
        <v>7175</v>
      </c>
      <c r="O207" s="3" t="s">
        <v>23</v>
      </c>
      <c r="P207" s="3">
        <v>800</v>
      </c>
      <c r="Q207" s="3">
        <v>205</v>
      </c>
      <c r="R207" s="3">
        <v>0.95</v>
      </c>
      <c r="S207" s="27" t="s">
        <v>20212</v>
      </c>
      <c r="U207" s="3">
        <f t="shared" si="26"/>
        <v>7175</v>
      </c>
      <c r="V207"/>
      <c r="AA207"/>
    </row>
    <row r="208" spans="1:27">
      <c r="A208" s="3" t="s">
        <v>7</v>
      </c>
      <c r="B208" s="3">
        <v>800</v>
      </c>
      <c r="C208" s="3">
        <v>206</v>
      </c>
      <c r="D208" s="3">
        <v>0.95</v>
      </c>
      <c r="E208" s="27" t="s">
        <v>20428</v>
      </c>
      <c r="F208" s="27"/>
      <c r="G208" s="3">
        <f t="shared" si="24"/>
        <v>7210</v>
      </c>
      <c r="H208" s="3" t="s">
        <v>17</v>
      </c>
      <c r="I208" s="3">
        <v>800</v>
      </c>
      <c r="J208" s="3">
        <v>206</v>
      </c>
      <c r="K208" s="3">
        <v>0.95</v>
      </c>
      <c r="L208" s="27" t="s">
        <v>20429</v>
      </c>
      <c r="M208" s="27"/>
      <c r="N208" s="3">
        <f t="shared" si="25"/>
        <v>7210</v>
      </c>
      <c r="O208" s="3" t="s">
        <v>23</v>
      </c>
      <c r="P208" s="3">
        <v>800</v>
      </c>
      <c r="Q208" s="3">
        <v>206</v>
      </c>
      <c r="R208" s="3">
        <v>0.95</v>
      </c>
      <c r="S208" s="27" t="s">
        <v>20430</v>
      </c>
      <c r="U208" s="3">
        <f t="shared" si="26"/>
        <v>7210</v>
      </c>
      <c r="V208"/>
      <c r="AA208"/>
    </row>
    <row r="209" spans="1:27">
      <c r="A209" s="3" t="s">
        <v>7</v>
      </c>
      <c r="B209" s="3">
        <v>800</v>
      </c>
      <c r="C209" s="3">
        <v>207</v>
      </c>
      <c r="D209" s="3">
        <v>0.95</v>
      </c>
      <c r="E209" s="27" t="s">
        <v>20431</v>
      </c>
      <c r="F209" s="27"/>
      <c r="G209" s="3">
        <f t="shared" si="24"/>
        <v>7245</v>
      </c>
      <c r="H209" s="3" t="s">
        <v>17</v>
      </c>
      <c r="I209" s="3">
        <v>800</v>
      </c>
      <c r="J209" s="3">
        <v>207</v>
      </c>
      <c r="K209" s="3">
        <v>0.95</v>
      </c>
      <c r="L209" s="27" t="s">
        <v>20432</v>
      </c>
      <c r="M209" s="27"/>
      <c r="N209" s="3">
        <f t="shared" si="25"/>
        <v>7245</v>
      </c>
      <c r="O209" s="3" t="s">
        <v>23</v>
      </c>
      <c r="P209" s="3">
        <v>800</v>
      </c>
      <c r="Q209" s="3">
        <v>207</v>
      </c>
      <c r="R209" s="3">
        <v>0.95</v>
      </c>
      <c r="S209" s="27" t="s">
        <v>20433</v>
      </c>
      <c r="U209" s="3">
        <f t="shared" si="26"/>
        <v>7245</v>
      </c>
      <c r="V209"/>
      <c r="AA209"/>
    </row>
    <row r="210" spans="1:27">
      <c r="A210" s="3" t="s">
        <v>7</v>
      </c>
      <c r="B210" s="3">
        <v>800</v>
      </c>
      <c r="C210" s="3">
        <v>208</v>
      </c>
      <c r="D210" s="3">
        <v>0.95</v>
      </c>
      <c r="E210" s="27" t="s">
        <v>20434</v>
      </c>
      <c r="F210" s="27"/>
      <c r="G210" s="3">
        <f t="shared" si="24"/>
        <v>7280</v>
      </c>
      <c r="H210" s="3" t="s">
        <v>17</v>
      </c>
      <c r="I210" s="3">
        <v>800</v>
      </c>
      <c r="J210" s="3">
        <v>208</v>
      </c>
      <c r="K210" s="3">
        <v>0.95</v>
      </c>
      <c r="L210" s="27" t="s">
        <v>20435</v>
      </c>
      <c r="M210" s="27"/>
      <c r="N210" s="3">
        <f t="shared" si="25"/>
        <v>7280</v>
      </c>
      <c r="O210" s="3" t="s">
        <v>23</v>
      </c>
      <c r="P210" s="3">
        <v>800</v>
      </c>
      <c r="Q210" s="3">
        <v>208</v>
      </c>
      <c r="R210" s="3">
        <v>0.95</v>
      </c>
      <c r="S210" s="27" t="s">
        <v>20216</v>
      </c>
      <c r="U210" s="3">
        <f t="shared" si="26"/>
        <v>7280</v>
      </c>
      <c r="V210"/>
      <c r="AA210"/>
    </row>
    <row r="211" spans="1:27">
      <c r="A211" s="3" t="s">
        <v>7</v>
      </c>
      <c r="B211" s="3">
        <v>800</v>
      </c>
      <c r="C211" s="3">
        <v>209</v>
      </c>
      <c r="D211" s="3">
        <v>0.95</v>
      </c>
      <c r="E211" s="27" t="s">
        <v>20436</v>
      </c>
      <c r="F211" s="27"/>
      <c r="G211" s="3">
        <f t="shared" si="24"/>
        <v>7315</v>
      </c>
      <c r="H211" s="3" t="s">
        <v>17</v>
      </c>
      <c r="I211" s="3">
        <v>800</v>
      </c>
      <c r="J211" s="3">
        <v>209</v>
      </c>
      <c r="K211" s="3">
        <v>0.95</v>
      </c>
      <c r="L211" s="27" t="s">
        <v>20437</v>
      </c>
      <c r="M211" s="27"/>
      <c r="N211" s="3">
        <f t="shared" si="25"/>
        <v>7315</v>
      </c>
      <c r="O211" s="3" t="s">
        <v>23</v>
      </c>
      <c r="P211" s="3">
        <v>800</v>
      </c>
      <c r="Q211" s="3">
        <v>209</v>
      </c>
      <c r="R211" s="3">
        <v>0.95</v>
      </c>
      <c r="S211" s="27" t="s">
        <v>20438</v>
      </c>
      <c r="U211" s="3">
        <f t="shared" si="26"/>
        <v>7315</v>
      </c>
      <c r="V211"/>
      <c r="AA211"/>
    </row>
    <row r="212" spans="1:27">
      <c r="A212" s="3" t="s">
        <v>7</v>
      </c>
      <c r="B212" s="3">
        <v>800</v>
      </c>
      <c r="C212" s="3">
        <v>210</v>
      </c>
      <c r="D212" s="3">
        <v>0.95</v>
      </c>
      <c r="E212" s="27" t="s">
        <v>20439</v>
      </c>
      <c r="F212" s="27"/>
      <c r="G212" s="3">
        <f t="shared" si="24"/>
        <v>7350</v>
      </c>
      <c r="H212" s="3" t="s">
        <v>17</v>
      </c>
      <c r="I212" s="3">
        <v>800</v>
      </c>
      <c r="J212" s="3">
        <v>210</v>
      </c>
      <c r="K212" s="3">
        <v>0.95</v>
      </c>
      <c r="L212" s="27" t="s">
        <v>20440</v>
      </c>
      <c r="M212" s="27"/>
      <c r="N212" s="3">
        <f t="shared" si="25"/>
        <v>7350</v>
      </c>
      <c r="O212" s="3" t="s">
        <v>23</v>
      </c>
      <c r="P212" s="3">
        <v>800</v>
      </c>
      <c r="Q212" s="3">
        <v>210</v>
      </c>
      <c r="R212" s="3">
        <v>0.95</v>
      </c>
      <c r="S212" s="27" t="s">
        <v>20441</v>
      </c>
      <c r="U212" s="3">
        <f t="shared" si="26"/>
        <v>7350</v>
      </c>
      <c r="V212"/>
      <c r="AA212"/>
    </row>
    <row r="213" spans="1:27">
      <c r="A213" s="3" t="s">
        <v>10</v>
      </c>
      <c r="B213" s="3">
        <v>5000</v>
      </c>
      <c r="C213" s="3">
        <v>1</v>
      </c>
      <c r="D213" s="3">
        <v>0.95</v>
      </c>
      <c r="E213" s="27" t="s">
        <v>14662</v>
      </c>
      <c r="F213" s="27"/>
      <c r="G213" s="3">
        <f t="shared" si="24"/>
        <v>35</v>
      </c>
      <c r="H213" s="3" t="s">
        <v>18</v>
      </c>
      <c r="I213" s="3">
        <v>5000</v>
      </c>
      <c r="J213" s="3">
        <v>1</v>
      </c>
      <c r="K213" s="3">
        <v>1.7</v>
      </c>
      <c r="L213" s="27" t="s">
        <v>14664</v>
      </c>
      <c r="M213" s="27"/>
      <c r="N213" s="3">
        <f t="shared" si="25"/>
        <v>35</v>
      </c>
      <c r="O213" s="3" t="s">
        <v>24</v>
      </c>
      <c r="P213" s="3">
        <v>5000</v>
      </c>
      <c r="Q213" s="3">
        <v>1</v>
      </c>
      <c r="R213" s="36">
        <v>0.55000000000000004</v>
      </c>
      <c r="S213" s="27" t="s">
        <v>14659</v>
      </c>
      <c r="T213" s="3" t="s">
        <v>20442</v>
      </c>
      <c r="U213" s="3">
        <f t="shared" si="26"/>
        <v>35</v>
      </c>
      <c r="V213"/>
      <c r="AA213"/>
    </row>
    <row r="214" spans="1:27">
      <c r="A214" s="3" t="s">
        <v>10</v>
      </c>
      <c r="B214" s="3">
        <v>5000</v>
      </c>
      <c r="C214" s="3">
        <v>2</v>
      </c>
      <c r="D214" s="3">
        <v>0.95</v>
      </c>
      <c r="E214" s="27" t="s">
        <v>19969</v>
      </c>
      <c r="F214" s="27"/>
      <c r="G214" s="3">
        <f t="shared" si="24"/>
        <v>70</v>
      </c>
      <c r="H214" s="3" t="s">
        <v>18</v>
      </c>
      <c r="I214" s="3">
        <v>5000</v>
      </c>
      <c r="J214" s="3">
        <v>2</v>
      </c>
      <c r="K214" s="3">
        <v>1.7</v>
      </c>
      <c r="L214" s="27" t="s">
        <v>19965</v>
      </c>
      <c r="M214" s="27"/>
      <c r="N214" s="3">
        <f t="shared" si="25"/>
        <v>70</v>
      </c>
      <c r="O214" s="3" t="s">
        <v>24</v>
      </c>
      <c r="P214" s="3">
        <v>5000</v>
      </c>
      <c r="Q214" s="3">
        <v>2</v>
      </c>
      <c r="R214" s="36">
        <v>0.55000000000000004</v>
      </c>
      <c r="S214" s="27" t="s">
        <v>14660</v>
      </c>
      <c r="T214" s="3" t="s">
        <v>20443</v>
      </c>
      <c r="U214" s="3">
        <f t="shared" si="26"/>
        <v>70</v>
      </c>
      <c r="V214"/>
      <c r="AA214"/>
    </row>
    <row r="215" spans="1:27">
      <c r="A215" s="3" t="s">
        <v>10</v>
      </c>
      <c r="B215" s="3">
        <v>5000</v>
      </c>
      <c r="C215" s="3">
        <v>3</v>
      </c>
      <c r="D215" s="3">
        <v>0.95</v>
      </c>
      <c r="E215" s="27" t="s">
        <v>19976</v>
      </c>
      <c r="F215" s="27"/>
      <c r="G215" s="3">
        <f t="shared" si="24"/>
        <v>105</v>
      </c>
      <c r="H215" s="3" t="s">
        <v>18</v>
      </c>
      <c r="I215" s="3">
        <v>5000</v>
      </c>
      <c r="J215" s="3">
        <v>3</v>
      </c>
      <c r="K215" s="3">
        <v>1.7</v>
      </c>
      <c r="L215" s="27" t="s">
        <v>19986</v>
      </c>
      <c r="M215" s="27"/>
      <c r="N215" s="3">
        <f t="shared" si="25"/>
        <v>105</v>
      </c>
      <c r="O215" s="3" t="s">
        <v>24</v>
      </c>
      <c r="P215" s="3">
        <v>5000</v>
      </c>
      <c r="Q215" s="3">
        <v>3</v>
      </c>
      <c r="R215" s="36">
        <v>0.55000000000000004</v>
      </c>
      <c r="S215" s="27" t="s">
        <v>14661</v>
      </c>
      <c r="T215" s="3" t="s">
        <v>20444</v>
      </c>
      <c r="U215" s="3">
        <f t="shared" si="26"/>
        <v>105</v>
      </c>
      <c r="V215"/>
      <c r="AA215"/>
    </row>
    <row r="216" spans="1:27">
      <c r="A216" s="3" t="s">
        <v>10</v>
      </c>
      <c r="B216" s="3">
        <v>5000</v>
      </c>
      <c r="C216" s="3">
        <v>4</v>
      </c>
      <c r="D216" s="3">
        <v>0.95</v>
      </c>
      <c r="E216" s="27" t="s">
        <v>19966</v>
      </c>
      <c r="F216" s="27"/>
      <c r="G216" s="3">
        <f t="shared" si="24"/>
        <v>140</v>
      </c>
      <c r="H216" s="3" t="s">
        <v>18</v>
      </c>
      <c r="I216" s="3">
        <v>5000</v>
      </c>
      <c r="J216" s="3">
        <v>4</v>
      </c>
      <c r="K216" s="3">
        <v>1.7</v>
      </c>
      <c r="L216" s="27" t="s">
        <v>20445</v>
      </c>
      <c r="M216" s="27"/>
      <c r="N216" s="3">
        <f t="shared" si="25"/>
        <v>140</v>
      </c>
      <c r="O216" s="3" t="s">
        <v>24</v>
      </c>
      <c r="P216" s="3">
        <v>5000</v>
      </c>
      <c r="Q216" s="3">
        <v>4</v>
      </c>
      <c r="R216" s="36">
        <v>0.55000000000000004</v>
      </c>
      <c r="S216" s="27" t="s">
        <v>14662</v>
      </c>
      <c r="T216" s="3" t="s">
        <v>20446</v>
      </c>
      <c r="U216" s="3">
        <f t="shared" si="26"/>
        <v>140</v>
      </c>
      <c r="V216"/>
      <c r="AA216"/>
    </row>
    <row r="217" spans="1:27">
      <c r="A217" s="3" t="s">
        <v>10</v>
      </c>
      <c r="B217" s="3">
        <v>5000</v>
      </c>
      <c r="C217" s="3">
        <v>5</v>
      </c>
      <c r="D217" s="3">
        <v>0.95</v>
      </c>
      <c r="E217" s="27" t="s">
        <v>14680</v>
      </c>
      <c r="F217" s="27"/>
      <c r="G217" s="3">
        <f t="shared" si="24"/>
        <v>175</v>
      </c>
      <c r="H217" s="3" t="s">
        <v>18</v>
      </c>
      <c r="I217" s="3">
        <v>5000</v>
      </c>
      <c r="J217" s="3">
        <v>5</v>
      </c>
      <c r="K217" s="3">
        <v>1.7</v>
      </c>
      <c r="L217" s="27" t="s">
        <v>19981</v>
      </c>
      <c r="M217" s="27"/>
      <c r="N217" s="3">
        <f t="shared" si="25"/>
        <v>175</v>
      </c>
      <c r="O217" s="3" t="s">
        <v>24</v>
      </c>
      <c r="P217" s="3">
        <v>5000</v>
      </c>
      <c r="Q217" s="3">
        <v>5</v>
      </c>
      <c r="R217" s="36">
        <v>0.55000000000000004</v>
      </c>
      <c r="S217" s="27" t="s">
        <v>14663</v>
      </c>
      <c r="T217" s="3" t="s">
        <v>20447</v>
      </c>
      <c r="U217" s="3">
        <f t="shared" si="26"/>
        <v>175</v>
      </c>
      <c r="V217"/>
      <c r="AA217"/>
    </row>
    <row r="218" spans="1:27">
      <c r="A218" s="3" t="s">
        <v>10</v>
      </c>
      <c r="B218" s="3">
        <v>5000</v>
      </c>
      <c r="C218" s="3">
        <v>6</v>
      </c>
      <c r="D218" s="3">
        <v>0.95</v>
      </c>
      <c r="E218" s="27" t="s">
        <v>20448</v>
      </c>
      <c r="F218" s="27"/>
      <c r="G218" s="3">
        <f t="shared" si="24"/>
        <v>210</v>
      </c>
      <c r="H218" s="3" t="s">
        <v>18</v>
      </c>
      <c r="I218" s="3">
        <v>5000</v>
      </c>
      <c r="J218" s="3">
        <v>6</v>
      </c>
      <c r="K218" s="3">
        <v>1.7</v>
      </c>
      <c r="L218" s="27" t="s">
        <v>20017</v>
      </c>
      <c r="M218" s="27"/>
      <c r="N218" s="3">
        <f t="shared" si="25"/>
        <v>210</v>
      </c>
      <c r="O218" s="3" t="s">
        <v>24</v>
      </c>
      <c r="P218" s="3">
        <v>5000</v>
      </c>
      <c r="Q218" s="3">
        <v>6</v>
      </c>
      <c r="R218" s="36">
        <v>0.55000000000000004</v>
      </c>
      <c r="S218" s="27" t="s">
        <v>14664</v>
      </c>
      <c r="T218" s="3" t="s">
        <v>20449</v>
      </c>
      <c r="U218" s="3">
        <f t="shared" si="26"/>
        <v>210</v>
      </c>
      <c r="V218"/>
      <c r="AA218"/>
    </row>
    <row r="219" spans="1:27">
      <c r="A219" s="3" t="s">
        <v>10</v>
      </c>
      <c r="B219" s="3">
        <v>5000</v>
      </c>
      <c r="C219" s="3">
        <v>7</v>
      </c>
      <c r="D219" s="3">
        <v>0.95</v>
      </c>
      <c r="E219" s="27" t="s">
        <v>19975</v>
      </c>
      <c r="F219" s="27"/>
      <c r="G219" s="3">
        <f t="shared" si="24"/>
        <v>245</v>
      </c>
      <c r="H219" s="3" t="s">
        <v>18</v>
      </c>
      <c r="I219" s="3">
        <v>5000</v>
      </c>
      <c r="J219" s="3">
        <v>7</v>
      </c>
      <c r="K219" s="3">
        <v>1.7</v>
      </c>
      <c r="L219" s="27" t="s">
        <v>20450</v>
      </c>
      <c r="M219" s="27"/>
      <c r="N219" s="3">
        <f t="shared" si="25"/>
        <v>245</v>
      </c>
      <c r="O219" s="3" t="s">
        <v>24</v>
      </c>
      <c r="P219" s="3">
        <v>5000</v>
      </c>
      <c r="Q219" s="3">
        <v>7</v>
      </c>
      <c r="R219" s="36">
        <v>0.55000000000000004</v>
      </c>
      <c r="S219" s="27" t="s">
        <v>14665</v>
      </c>
      <c r="T219" s="3" t="s">
        <v>20451</v>
      </c>
      <c r="U219" s="3">
        <f t="shared" si="26"/>
        <v>245</v>
      </c>
      <c r="V219"/>
      <c r="AA219"/>
    </row>
    <row r="220" spans="1:27">
      <c r="A220" s="3" t="s">
        <v>10</v>
      </c>
      <c r="B220" s="3">
        <v>5000</v>
      </c>
      <c r="C220" s="3">
        <v>8</v>
      </c>
      <c r="D220" s="3">
        <v>0.95</v>
      </c>
      <c r="E220" s="27" t="s">
        <v>14689</v>
      </c>
      <c r="F220" s="27"/>
      <c r="G220" s="3">
        <f t="shared" si="24"/>
        <v>280</v>
      </c>
      <c r="H220" s="3" t="s">
        <v>18</v>
      </c>
      <c r="I220" s="3">
        <v>5000</v>
      </c>
      <c r="J220" s="3">
        <v>8</v>
      </c>
      <c r="K220" s="3">
        <v>1.7</v>
      </c>
      <c r="L220" s="27" t="s">
        <v>20029</v>
      </c>
      <c r="M220" s="27"/>
      <c r="N220" s="3">
        <f t="shared" si="25"/>
        <v>280</v>
      </c>
      <c r="O220" s="3" t="s">
        <v>24</v>
      </c>
      <c r="P220" s="3">
        <v>5000</v>
      </c>
      <c r="Q220" s="3">
        <v>8</v>
      </c>
      <c r="R220" s="36">
        <v>0.55000000000000004</v>
      </c>
      <c r="S220" s="27" t="s">
        <v>14666</v>
      </c>
      <c r="T220" s="3" t="s">
        <v>20452</v>
      </c>
      <c r="U220" s="3">
        <f t="shared" si="26"/>
        <v>280</v>
      </c>
      <c r="V220"/>
      <c r="AA220"/>
    </row>
    <row r="221" spans="1:27">
      <c r="A221" s="3" t="s">
        <v>10</v>
      </c>
      <c r="B221" s="3">
        <v>5000</v>
      </c>
      <c r="C221" s="3">
        <v>9</v>
      </c>
      <c r="D221" s="3">
        <v>0.95</v>
      </c>
      <c r="E221" s="27" t="s">
        <v>20010</v>
      </c>
      <c r="F221" s="27"/>
      <c r="G221" s="3">
        <f t="shared" si="24"/>
        <v>315</v>
      </c>
      <c r="H221" s="3" t="s">
        <v>18</v>
      </c>
      <c r="I221" s="3">
        <v>5000</v>
      </c>
      <c r="J221" s="3">
        <v>9</v>
      </c>
      <c r="K221" s="3">
        <v>1.7</v>
      </c>
      <c r="L221" s="27" t="s">
        <v>19995</v>
      </c>
      <c r="M221" s="27"/>
      <c r="N221" s="3">
        <f t="shared" si="25"/>
        <v>315</v>
      </c>
      <c r="O221" s="3" t="s">
        <v>24</v>
      </c>
      <c r="P221" s="3">
        <v>5000</v>
      </c>
      <c r="Q221" s="3">
        <v>9</v>
      </c>
      <c r="R221" s="36">
        <v>0.55000000000000004</v>
      </c>
      <c r="S221" s="27" t="s">
        <v>14667</v>
      </c>
      <c r="T221" s="3" t="s">
        <v>20453</v>
      </c>
      <c r="U221" s="3">
        <f t="shared" si="26"/>
        <v>315</v>
      </c>
      <c r="V221"/>
      <c r="AA221"/>
    </row>
    <row r="222" spans="1:27">
      <c r="A222" s="3" t="s">
        <v>10</v>
      </c>
      <c r="B222" s="3">
        <v>5000</v>
      </c>
      <c r="C222" s="3">
        <v>10</v>
      </c>
      <c r="D222" s="3">
        <v>0.95</v>
      </c>
      <c r="E222" s="27" t="s">
        <v>19982</v>
      </c>
      <c r="F222" s="27"/>
      <c r="G222" s="3">
        <f t="shared" si="24"/>
        <v>350</v>
      </c>
      <c r="H222" s="3" t="s">
        <v>18</v>
      </c>
      <c r="I222" s="3">
        <v>5000</v>
      </c>
      <c r="J222" s="3">
        <v>10</v>
      </c>
      <c r="K222" s="3">
        <v>1.7</v>
      </c>
      <c r="L222" s="27" t="s">
        <v>20004</v>
      </c>
      <c r="M222" s="27"/>
      <c r="N222" s="3">
        <f t="shared" si="25"/>
        <v>350</v>
      </c>
      <c r="O222" s="3" t="s">
        <v>24</v>
      </c>
      <c r="P222" s="3">
        <v>5000</v>
      </c>
      <c r="Q222" s="3">
        <v>10</v>
      </c>
      <c r="R222" s="36">
        <v>0.55000000000000004</v>
      </c>
      <c r="S222" s="27" t="s">
        <v>14668</v>
      </c>
      <c r="T222" s="3" t="s">
        <v>20454</v>
      </c>
      <c r="U222" s="3">
        <f t="shared" si="26"/>
        <v>350</v>
      </c>
      <c r="V222"/>
      <c r="AA222"/>
    </row>
    <row r="223" spans="1:27">
      <c r="A223" s="3" t="s">
        <v>10</v>
      </c>
      <c r="B223" s="3">
        <v>5000</v>
      </c>
      <c r="C223" s="3">
        <v>11</v>
      </c>
      <c r="D223" s="3">
        <v>0.95</v>
      </c>
      <c r="E223" s="27" t="s">
        <v>19984</v>
      </c>
      <c r="F223" s="27"/>
      <c r="G223" s="3">
        <f t="shared" si="24"/>
        <v>385</v>
      </c>
      <c r="H223" s="3" t="s">
        <v>18</v>
      </c>
      <c r="I223" s="3">
        <v>5000</v>
      </c>
      <c r="J223" s="3">
        <v>11</v>
      </c>
      <c r="K223" s="3">
        <v>1.7</v>
      </c>
      <c r="L223" s="27" t="s">
        <v>20000</v>
      </c>
      <c r="M223" s="27"/>
      <c r="N223" s="3">
        <f t="shared" si="25"/>
        <v>385</v>
      </c>
      <c r="O223" s="3" t="s">
        <v>24</v>
      </c>
      <c r="P223" s="3">
        <v>5000</v>
      </c>
      <c r="Q223" s="3">
        <v>11</v>
      </c>
      <c r="R223" s="36">
        <v>0.55000000000000004</v>
      </c>
      <c r="S223" s="27" t="s">
        <v>14669</v>
      </c>
      <c r="T223" s="3" t="s">
        <v>20455</v>
      </c>
      <c r="U223" s="3">
        <f t="shared" si="26"/>
        <v>385</v>
      </c>
      <c r="V223"/>
      <c r="AA223"/>
    </row>
    <row r="224" spans="1:27">
      <c r="A224" s="3" t="s">
        <v>10</v>
      </c>
      <c r="B224" s="3">
        <v>5000</v>
      </c>
      <c r="C224" s="3">
        <v>12</v>
      </c>
      <c r="D224" s="3">
        <v>0.95</v>
      </c>
      <c r="E224" s="27" t="s">
        <v>19993</v>
      </c>
      <c r="F224" s="27"/>
      <c r="G224" s="3">
        <f t="shared" si="24"/>
        <v>420</v>
      </c>
      <c r="H224" s="3" t="s">
        <v>18</v>
      </c>
      <c r="I224" s="3">
        <v>5000</v>
      </c>
      <c r="J224" s="3">
        <v>12</v>
      </c>
      <c r="K224" s="3">
        <v>1.7</v>
      </c>
      <c r="L224" s="27" t="s">
        <v>20061</v>
      </c>
      <c r="M224" s="27"/>
      <c r="N224" s="3">
        <f t="shared" si="25"/>
        <v>420</v>
      </c>
      <c r="O224" s="3" t="s">
        <v>24</v>
      </c>
      <c r="P224" s="3">
        <v>5000</v>
      </c>
      <c r="Q224" s="3">
        <v>12</v>
      </c>
      <c r="R224" s="36">
        <v>0.55000000000000004</v>
      </c>
      <c r="S224" s="27" t="s">
        <v>14670</v>
      </c>
      <c r="T224" s="3" t="s">
        <v>20456</v>
      </c>
      <c r="U224" s="3">
        <f t="shared" si="26"/>
        <v>420</v>
      </c>
      <c r="V224"/>
      <c r="AA224"/>
    </row>
    <row r="225" spans="1:27">
      <c r="A225" s="3" t="s">
        <v>10</v>
      </c>
      <c r="B225" s="3">
        <v>5000</v>
      </c>
      <c r="C225" s="3">
        <v>13</v>
      </c>
      <c r="D225" s="3">
        <v>0.95</v>
      </c>
      <c r="E225" s="27" t="s">
        <v>20457</v>
      </c>
      <c r="F225" s="27"/>
      <c r="G225" s="3">
        <f t="shared" si="24"/>
        <v>455</v>
      </c>
      <c r="H225" s="3" t="s">
        <v>18</v>
      </c>
      <c r="I225" s="3">
        <v>5000</v>
      </c>
      <c r="J225" s="3">
        <v>13</v>
      </c>
      <c r="K225" s="3">
        <v>1.7</v>
      </c>
      <c r="L225" s="27" t="s">
        <v>20066</v>
      </c>
      <c r="M225" s="27"/>
      <c r="N225" s="3">
        <f t="shared" si="25"/>
        <v>455</v>
      </c>
      <c r="O225" s="3" t="s">
        <v>24</v>
      </c>
      <c r="P225" s="3">
        <v>5000</v>
      </c>
      <c r="Q225" s="3">
        <v>13</v>
      </c>
      <c r="R225" s="36">
        <v>0.55000000000000004</v>
      </c>
      <c r="S225" s="27" t="s">
        <v>14671</v>
      </c>
      <c r="T225" s="3" t="s">
        <v>20458</v>
      </c>
      <c r="U225" s="3">
        <f t="shared" si="26"/>
        <v>455</v>
      </c>
      <c r="V225"/>
      <c r="AA225"/>
    </row>
    <row r="226" spans="1:27">
      <c r="A226" s="3" t="s">
        <v>10</v>
      </c>
      <c r="B226" s="3">
        <v>5000</v>
      </c>
      <c r="C226" s="3">
        <v>14</v>
      </c>
      <c r="D226" s="3">
        <v>0.95</v>
      </c>
      <c r="E226" s="27" t="s">
        <v>20459</v>
      </c>
      <c r="F226" s="27"/>
      <c r="G226" s="3">
        <f t="shared" si="24"/>
        <v>490</v>
      </c>
      <c r="H226" s="3" t="s">
        <v>18</v>
      </c>
      <c r="I226" s="3">
        <v>5000</v>
      </c>
      <c r="J226" s="3">
        <v>14</v>
      </c>
      <c r="K226" s="3">
        <v>1.7</v>
      </c>
      <c r="L226" s="27" t="s">
        <v>20014</v>
      </c>
      <c r="M226" s="27"/>
      <c r="N226" s="3">
        <f t="shared" si="25"/>
        <v>490</v>
      </c>
      <c r="O226" s="3" t="s">
        <v>24</v>
      </c>
      <c r="P226" s="3">
        <v>5000</v>
      </c>
      <c r="Q226" s="3">
        <v>14</v>
      </c>
      <c r="R226" s="36">
        <v>0.55000000000000004</v>
      </c>
      <c r="S226" s="27" t="s">
        <v>14672</v>
      </c>
      <c r="T226" s="3" t="s">
        <v>20460</v>
      </c>
      <c r="U226" s="3">
        <f t="shared" si="26"/>
        <v>490</v>
      </c>
      <c r="V226"/>
      <c r="AA226"/>
    </row>
    <row r="227" spans="1:27">
      <c r="A227" s="3" t="s">
        <v>10</v>
      </c>
      <c r="B227" s="3">
        <v>5000</v>
      </c>
      <c r="C227" s="3">
        <v>15</v>
      </c>
      <c r="D227" s="3">
        <v>0.95</v>
      </c>
      <c r="E227" s="27" t="s">
        <v>19999</v>
      </c>
      <c r="F227" s="27"/>
      <c r="G227" s="3">
        <f t="shared" si="24"/>
        <v>525</v>
      </c>
      <c r="H227" s="3" t="s">
        <v>18</v>
      </c>
      <c r="I227" s="3">
        <v>5000</v>
      </c>
      <c r="J227" s="3">
        <v>15</v>
      </c>
      <c r="K227" s="3">
        <v>1.7</v>
      </c>
      <c r="L227" s="27" t="s">
        <v>20461</v>
      </c>
      <c r="M227" s="27"/>
      <c r="N227" s="3">
        <f t="shared" si="25"/>
        <v>525</v>
      </c>
      <c r="O227" s="3" t="s">
        <v>24</v>
      </c>
      <c r="P227" s="3">
        <v>5000</v>
      </c>
      <c r="Q227" s="3">
        <v>15</v>
      </c>
      <c r="R227" s="36">
        <v>0.55000000000000004</v>
      </c>
      <c r="S227" s="27" t="s">
        <v>14673</v>
      </c>
      <c r="T227" s="3" t="s">
        <v>20462</v>
      </c>
      <c r="U227" s="3">
        <f t="shared" si="26"/>
        <v>525</v>
      </c>
      <c r="V227"/>
      <c r="AA227"/>
    </row>
    <row r="228" spans="1:27">
      <c r="A228" s="3" t="s">
        <v>10</v>
      </c>
      <c r="B228" s="3">
        <v>5000</v>
      </c>
      <c r="C228" s="3">
        <v>16</v>
      </c>
      <c r="D228" s="3">
        <v>0.95</v>
      </c>
      <c r="E228" s="27" t="s">
        <v>19998</v>
      </c>
      <c r="F228" s="27"/>
      <c r="G228" s="3">
        <f t="shared" si="24"/>
        <v>560</v>
      </c>
      <c r="H228" s="3" t="s">
        <v>18</v>
      </c>
      <c r="I228" s="3">
        <v>5000</v>
      </c>
      <c r="J228" s="3">
        <v>16</v>
      </c>
      <c r="K228" s="3">
        <v>1.7</v>
      </c>
      <c r="L228" s="27" t="s">
        <v>20463</v>
      </c>
      <c r="M228" s="27"/>
      <c r="N228" s="3">
        <f t="shared" si="25"/>
        <v>560</v>
      </c>
      <c r="O228" s="3" t="s">
        <v>24</v>
      </c>
      <c r="P228" s="3">
        <v>5000</v>
      </c>
      <c r="Q228" s="3">
        <v>16</v>
      </c>
      <c r="R228" s="36">
        <v>0.55000000000000004</v>
      </c>
      <c r="S228" s="27" t="s">
        <v>14674</v>
      </c>
      <c r="T228" s="3" t="s">
        <v>20464</v>
      </c>
      <c r="U228" s="3">
        <f t="shared" si="26"/>
        <v>560</v>
      </c>
      <c r="V228"/>
      <c r="AA228"/>
    </row>
    <row r="229" spans="1:27">
      <c r="A229" s="3" t="s">
        <v>10</v>
      </c>
      <c r="B229" s="3">
        <v>5000</v>
      </c>
      <c r="C229" s="3">
        <v>17</v>
      </c>
      <c r="D229" s="3">
        <v>0.95</v>
      </c>
      <c r="E229" s="27" t="s">
        <v>14714</v>
      </c>
      <c r="F229" s="27"/>
      <c r="G229" s="3">
        <f t="shared" si="24"/>
        <v>595</v>
      </c>
      <c r="H229" s="3" t="s">
        <v>18</v>
      </c>
      <c r="I229" s="3">
        <v>5000</v>
      </c>
      <c r="J229" s="3">
        <v>17</v>
      </c>
      <c r="K229" s="3">
        <v>1.7</v>
      </c>
      <c r="L229" s="27" t="s">
        <v>20094</v>
      </c>
      <c r="M229" s="27"/>
      <c r="N229" s="3">
        <f t="shared" si="25"/>
        <v>595</v>
      </c>
      <c r="O229" s="3" t="s">
        <v>24</v>
      </c>
      <c r="P229" s="3">
        <v>5000</v>
      </c>
      <c r="Q229" s="3">
        <v>17</v>
      </c>
      <c r="R229" s="36">
        <v>0.55000000000000004</v>
      </c>
      <c r="S229" s="27" t="s">
        <v>14675</v>
      </c>
      <c r="T229" s="3" t="s">
        <v>20465</v>
      </c>
      <c r="U229" s="3">
        <f t="shared" si="26"/>
        <v>595</v>
      </c>
      <c r="V229"/>
      <c r="AA229"/>
    </row>
    <row r="230" spans="1:27">
      <c r="A230" s="3" t="s">
        <v>10</v>
      </c>
      <c r="B230" s="3">
        <v>5000</v>
      </c>
      <c r="C230" s="3">
        <v>18</v>
      </c>
      <c r="D230" s="3">
        <v>0.95</v>
      </c>
      <c r="E230" s="27" t="s">
        <v>20008</v>
      </c>
      <c r="F230" s="27"/>
      <c r="G230" s="3">
        <f t="shared" si="24"/>
        <v>630</v>
      </c>
      <c r="H230" s="3" t="s">
        <v>18</v>
      </c>
      <c r="I230" s="3">
        <v>5000</v>
      </c>
      <c r="J230" s="3">
        <v>18</v>
      </c>
      <c r="K230" s="3">
        <v>1.7</v>
      </c>
      <c r="L230" s="27" t="s">
        <v>20466</v>
      </c>
      <c r="M230" s="27"/>
      <c r="N230" s="3">
        <f t="shared" si="25"/>
        <v>630</v>
      </c>
      <c r="O230" s="3" t="s">
        <v>24</v>
      </c>
      <c r="P230" s="3">
        <v>5000</v>
      </c>
      <c r="Q230" s="3">
        <v>18</v>
      </c>
      <c r="R230" s="36">
        <v>0.55000000000000004</v>
      </c>
      <c r="S230" s="27" t="s">
        <v>14676</v>
      </c>
      <c r="T230" s="3" t="s">
        <v>20467</v>
      </c>
      <c r="U230" s="3">
        <f t="shared" si="26"/>
        <v>630</v>
      </c>
      <c r="V230"/>
      <c r="AA230"/>
    </row>
    <row r="231" spans="1:27">
      <c r="A231" s="3" t="s">
        <v>10</v>
      </c>
      <c r="B231" s="3">
        <v>5000</v>
      </c>
      <c r="C231" s="3">
        <v>19</v>
      </c>
      <c r="D231" s="3">
        <v>0.95</v>
      </c>
      <c r="E231" s="27" t="s">
        <v>20003</v>
      </c>
      <c r="F231" s="27"/>
      <c r="G231" s="3">
        <f t="shared" si="24"/>
        <v>665</v>
      </c>
      <c r="H231" s="3" t="s">
        <v>18</v>
      </c>
      <c r="I231" s="3">
        <v>5000</v>
      </c>
      <c r="J231" s="3">
        <v>19</v>
      </c>
      <c r="K231" s="3">
        <v>1.7</v>
      </c>
      <c r="L231" s="27" t="s">
        <v>20042</v>
      </c>
      <c r="M231" s="27"/>
      <c r="N231" s="3">
        <f t="shared" si="25"/>
        <v>665</v>
      </c>
      <c r="O231" s="3" t="s">
        <v>24</v>
      </c>
      <c r="P231" s="3">
        <v>5000</v>
      </c>
      <c r="Q231" s="3">
        <v>19</v>
      </c>
      <c r="R231" s="36">
        <v>0.55000000000000004</v>
      </c>
      <c r="S231" s="27" t="s">
        <v>14677</v>
      </c>
      <c r="T231" s="3" t="s">
        <v>20468</v>
      </c>
      <c r="U231" s="3">
        <f t="shared" si="26"/>
        <v>665</v>
      </c>
      <c r="V231"/>
      <c r="AA231"/>
    </row>
    <row r="232" spans="1:27">
      <c r="A232" s="3" t="s">
        <v>10</v>
      </c>
      <c r="B232" s="3">
        <v>5000</v>
      </c>
      <c r="C232" s="3">
        <v>20</v>
      </c>
      <c r="D232" s="3">
        <v>0.95</v>
      </c>
      <c r="E232" s="27" t="s">
        <v>20469</v>
      </c>
      <c r="F232" s="27"/>
      <c r="G232" s="3">
        <f t="shared" si="24"/>
        <v>700</v>
      </c>
      <c r="H232" s="3" t="s">
        <v>18</v>
      </c>
      <c r="I232" s="3">
        <v>5000</v>
      </c>
      <c r="J232" s="3">
        <v>20</v>
      </c>
      <c r="K232" s="3">
        <v>1.7</v>
      </c>
      <c r="L232" s="27" t="s">
        <v>20047</v>
      </c>
      <c r="M232" s="27"/>
      <c r="N232" s="3">
        <f t="shared" si="25"/>
        <v>700</v>
      </c>
      <c r="O232" s="3" t="s">
        <v>24</v>
      </c>
      <c r="P232" s="3">
        <v>5000</v>
      </c>
      <c r="Q232" s="3">
        <v>20</v>
      </c>
      <c r="R232" s="36">
        <v>0.55000000000000004</v>
      </c>
      <c r="S232" s="27" t="s">
        <v>14678</v>
      </c>
      <c r="T232" s="3" t="s">
        <v>20470</v>
      </c>
      <c r="U232" s="3">
        <f t="shared" si="26"/>
        <v>700</v>
      </c>
      <c r="V232"/>
      <c r="AA232"/>
    </row>
    <row r="233" spans="1:27">
      <c r="A233" s="3" t="s">
        <v>10</v>
      </c>
      <c r="B233" s="3">
        <v>5000</v>
      </c>
      <c r="C233" s="3">
        <v>21</v>
      </c>
      <c r="D233" s="3">
        <v>0.95</v>
      </c>
      <c r="E233" s="27" t="s">
        <v>14724</v>
      </c>
      <c r="F233" s="27"/>
      <c r="G233" s="3">
        <f t="shared" si="24"/>
        <v>735</v>
      </c>
      <c r="H233" s="3" t="s">
        <v>18</v>
      </c>
      <c r="I233" s="3">
        <v>5000</v>
      </c>
      <c r="J233" s="3">
        <v>21</v>
      </c>
      <c r="K233" s="3">
        <v>1.7</v>
      </c>
      <c r="L233" s="27" t="s">
        <v>20051</v>
      </c>
      <c r="M233" s="27"/>
      <c r="N233" s="3">
        <f t="shared" si="25"/>
        <v>735</v>
      </c>
      <c r="O233" s="3" t="s">
        <v>24</v>
      </c>
      <c r="P233" s="3">
        <v>5000</v>
      </c>
      <c r="Q233" s="3">
        <v>21</v>
      </c>
      <c r="R233" s="36">
        <v>0.55000000000000004</v>
      </c>
      <c r="S233" s="27" t="s">
        <v>14679</v>
      </c>
      <c r="T233" s="3" t="s">
        <v>20471</v>
      </c>
      <c r="U233" s="3">
        <f t="shared" si="26"/>
        <v>735</v>
      </c>
      <c r="V233"/>
      <c r="AA233"/>
    </row>
    <row r="234" spans="1:27">
      <c r="A234" s="3" t="s">
        <v>10</v>
      </c>
      <c r="B234" s="3">
        <v>5000</v>
      </c>
      <c r="C234" s="3">
        <v>22</v>
      </c>
      <c r="D234" s="3">
        <v>0.95</v>
      </c>
      <c r="E234" s="27" t="s">
        <v>20020</v>
      </c>
      <c r="F234" s="27"/>
      <c r="G234" s="3">
        <f t="shared" si="24"/>
        <v>770</v>
      </c>
      <c r="H234" s="3" t="s">
        <v>18</v>
      </c>
      <c r="I234" s="3">
        <v>5000</v>
      </c>
      <c r="J234" s="3">
        <v>22</v>
      </c>
      <c r="K234" s="3">
        <v>1.7</v>
      </c>
      <c r="L234" s="27" t="s">
        <v>20472</v>
      </c>
      <c r="M234" s="27"/>
      <c r="N234" s="3">
        <f t="shared" si="25"/>
        <v>770</v>
      </c>
      <c r="O234" s="3" t="s">
        <v>24</v>
      </c>
      <c r="P234" s="3">
        <v>5000</v>
      </c>
      <c r="Q234" s="3">
        <v>22</v>
      </c>
      <c r="R234" s="36">
        <v>0.55000000000000004</v>
      </c>
      <c r="S234" s="27" t="s">
        <v>14680</v>
      </c>
      <c r="T234" s="3" t="s">
        <v>20473</v>
      </c>
      <c r="U234" s="3">
        <f t="shared" si="26"/>
        <v>770</v>
      </c>
      <c r="V234"/>
      <c r="AA234"/>
    </row>
    <row r="235" spans="1:27">
      <c r="A235" s="3" t="s">
        <v>10</v>
      </c>
      <c r="B235" s="3">
        <v>5000</v>
      </c>
      <c r="C235" s="3">
        <v>23</v>
      </c>
      <c r="D235" s="3">
        <v>0.95</v>
      </c>
      <c r="E235" s="27" t="s">
        <v>20078</v>
      </c>
      <c r="F235" s="27"/>
      <c r="G235" s="3">
        <f t="shared" si="24"/>
        <v>805</v>
      </c>
      <c r="H235" s="3" t="s">
        <v>18</v>
      </c>
      <c r="I235" s="3">
        <v>5000</v>
      </c>
      <c r="J235" s="3">
        <v>23</v>
      </c>
      <c r="K235" s="3">
        <v>1.7</v>
      </c>
      <c r="L235" s="27" t="s">
        <v>14758</v>
      </c>
      <c r="M235" s="27"/>
      <c r="N235" s="3">
        <f t="shared" si="25"/>
        <v>805</v>
      </c>
      <c r="O235" s="3" t="s">
        <v>24</v>
      </c>
      <c r="P235" s="3">
        <v>5000</v>
      </c>
      <c r="Q235" s="3">
        <v>23</v>
      </c>
      <c r="R235" s="36">
        <v>0.55000000000000004</v>
      </c>
      <c r="S235" s="27" t="s">
        <v>14681</v>
      </c>
      <c r="T235" s="3" t="s">
        <v>20474</v>
      </c>
      <c r="U235" s="3">
        <f t="shared" si="26"/>
        <v>805</v>
      </c>
      <c r="V235"/>
      <c r="AA235"/>
    </row>
    <row r="236" spans="1:27">
      <c r="A236" s="3" t="s">
        <v>10</v>
      </c>
      <c r="B236" s="3">
        <v>5000</v>
      </c>
      <c r="C236" s="3">
        <v>24</v>
      </c>
      <c r="D236" s="3">
        <v>0.95</v>
      </c>
      <c r="E236" s="27" t="s">
        <v>20085</v>
      </c>
      <c r="F236" s="27"/>
      <c r="G236" s="3">
        <f t="shared" si="24"/>
        <v>840</v>
      </c>
      <c r="H236" s="3" t="s">
        <v>18</v>
      </c>
      <c r="I236" s="3">
        <v>5000</v>
      </c>
      <c r="J236" s="3">
        <v>24</v>
      </c>
      <c r="K236" s="3">
        <v>1.7</v>
      </c>
      <c r="L236" s="27" t="s">
        <v>14762</v>
      </c>
      <c r="M236" s="27"/>
      <c r="N236" s="3">
        <f t="shared" si="25"/>
        <v>840</v>
      </c>
      <c r="O236" s="3" t="s">
        <v>24</v>
      </c>
      <c r="P236" s="3">
        <v>5000</v>
      </c>
      <c r="Q236" s="3">
        <v>24</v>
      </c>
      <c r="R236" s="36">
        <v>0.55000000000000004</v>
      </c>
      <c r="S236" s="27" t="s">
        <v>14682</v>
      </c>
      <c r="T236" s="3" t="s">
        <v>20475</v>
      </c>
      <c r="U236" s="3">
        <f t="shared" si="26"/>
        <v>840</v>
      </c>
      <c r="V236"/>
      <c r="AA236"/>
    </row>
    <row r="237" spans="1:27">
      <c r="A237" s="3" t="s">
        <v>10</v>
      </c>
      <c r="B237" s="3">
        <v>5000</v>
      </c>
      <c r="C237" s="3">
        <v>25</v>
      </c>
      <c r="D237" s="3">
        <v>0.95</v>
      </c>
      <c r="E237" s="27" t="s">
        <v>20463</v>
      </c>
      <c r="F237" s="27"/>
      <c r="G237" s="3">
        <f t="shared" si="24"/>
        <v>875</v>
      </c>
      <c r="H237" s="3" t="s">
        <v>18</v>
      </c>
      <c r="I237" s="3">
        <v>5000</v>
      </c>
      <c r="J237" s="3">
        <v>25</v>
      </c>
      <c r="K237" s="3">
        <v>1.7</v>
      </c>
      <c r="L237" s="27" t="s">
        <v>20476</v>
      </c>
      <c r="M237" s="27"/>
      <c r="N237" s="3">
        <f t="shared" si="25"/>
        <v>875</v>
      </c>
      <c r="O237" s="3" t="s">
        <v>24</v>
      </c>
      <c r="P237" s="3">
        <v>5000</v>
      </c>
      <c r="Q237" s="3">
        <v>25</v>
      </c>
      <c r="R237" s="36">
        <v>0.55000000000000004</v>
      </c>
      <c r="S237" s="27" t="s">
        <v>14683</v>
      </c>
      <c r="T237" s="3" t="s">
        <v>20477</v>
      </c>
      <c r="U237" s="3">
        <f t="shared" si="26"/>
        <v>875</v>
      </c>
      <c r="V237"/>
      <c r="AA237"/>
    </row>
    <row r="238" spans="1:27">
      <c r="A238" s="3" t="s">
        <v>10</v>
      </c>
      <c r="B238" s="3">
        <v>5000</v>
      </c>
      <c r="C238" s="3">
        <v>26</v>
      </c>
      <c r="D238" s="3">
        <v>0.95</v>
      </c>
      <c r="E238" s="27" t="s">
        <v>14738</v>
      </c>
      <c r="F238" s="27"/>
      <c r="G238" s="3">
        <f t="shared" si="24"/>
        <v>910</v>
      </c>
      <c r="H238" s="3" t="s">
        <v>18</v>
      </c>
      <c r="I238" s="3">
        <v>5000</v>
      </c>
      <c r="J238" s="3">
        <v>26</v>
      </c>
      <c r="K238" s="3">
        <v>1.7</v>
      </c>
      <c r="L238" s="27" t="s">
        <v>20478</v>
      </c>
      <c r="M238" s="27"/>
      <c r="N238" s="3">
        <f t="shared" si="25"/>
        <v>910</v>
      </c>
      <c r="O238" s="3" t="s">
        <v>24</v>
      </c>
      <c r="P238" s="3">
        <v>5000</v>
      </c>
      <c r="Q238" s="3">
        <v>26</v>
      </c>
      <c r="R238" s="36">
        <v>0.55000000000000004</v>
      </c>
      <c r="S238" s="27" t="s">
        <v>14684</v>
      </c>
      <c r="T238" s="3" t="s">
        <v>20479</v>
      </c>
      <c r="U238" s="3">
        <f t="shared" si="26"/>
        <v>910</v>
      </c>
      <c r="V238"/>
      <c r="AA238"/>
    </row>
    <row r="239" spans="1:27">
      <c r="A239" s="3" t="s">
        <v>10</v>
      </c>
      <c r="B239" s="3">
        <v>5000</v>
      </c>
      <c r="C239" s="3">
        <v>27</v>
      </c>
      <c r="D239" s="3">
        <v>0.95</v>
      </c>
      <c r="E239" s="27" t="s">
        <v>20480</v>
      </c>
      <c r="F239" s="27"/>
      <c r="G239" s="3">
        <f t="shared" si="24"/>
        <v>945</v>
      </c>
      <c r="H239" s="3" t="s">
        <v>18</v>
      </c>
      <c r="I239" s="3">
        <v>5000</v>
      </c>
      <c r="J239" s="3">
        <v>27</v>
      </c>
      <c r="K239" s="3">
        <v>1.7</v>
      </c>
      <c r="L239" s="27" t="s">
        <v>20481</v>
      </c>
      <c r="M239" s="27"/>
      <c r="N239" s="3">
        <f t="shared" si="25"/>
        <v>945</v>
      </c>
      <c r="O239" s="3" t="s">
        <v>24</v>
      </c>
      <c r="P239" s="3">
        <v>5000</v>
      </c>
      <c r="Q239" s="3">
        <v>27</v>
      </c>
      <c r="R239" s="36">
        <v>0.55000000000000004</v>
      </c>
      <c r="S239" s="27" t="s">
        <v>14685</v>
      </c>
      <c r="T239" s="3" t="s">
        <v>20482</v>
      </c>
      <c r="U239" s="3">
        <f t="shared" si="26"/>
        <v>945</v>
      </c>
      <c r="V239"/>
      <c r="AA239"/>
    </row>
    <row r="240" spans="1:27">
      <c r="A240" s="3" t="s">
        <v>10</v>
      </c>
      <c r="B240" s="3">
        <v>5000</v>
      </c>
      <c r="C240" s="3">
        <v>28</v>
      </c>
      <c r="D240" s="3">
        <v>0.95</v>
      </c>
      <c r="E240" s="27" t="s">
        <v>20483</v>
      </c>
      <c r="F240" s="27"/>
      <c r="G240" s="3">
        <f t="shared" si="24"/>
        <v>980</v>
      </c>
      <c r="H240" s="3" t="s">
        <v>18</v>
      </c>
      <c r="I240" s="3">
        <v>5000</v>
      </c>
      <c r="J240" s="3">
        <v>28</v>
      </c>
      <c r="K240" s="3">
        <v>1.7</v>
      </c>
      <c r="L240" s="27" t="s">
        <v>20068</v>
      </c>
      <c r="M240" s="27"/>
      <c r="N240" s="3">
        <f t="shared" si="25"/>
        <v>980</v>
      </c>
      <c r="O240" s="3" t="s">
        <v>24</v>
      </c>
      <c r="P240" s="3">
        <v>5000</v>
      </c>
      <c r="Q240" s="3">
        <v>28</v>
      </c>
      <c r="R240" s="36">
        <v>0.55000000000000004</v>
      </c>
      <c r="S240" s="27" t="s">
        <v>14686</v>
      </c>
      <c r="T240" s="3" t="s">
        <v>20484</v>
      </c>
      <c r="U240" s="3">
        <f t="shared" si="26"/>
        <v>980</v>
      </c>
      <c r="V240"/>
      <c r="AA240"/>
    </row>
    <row r="241" spans="1:27">
      <c r="A241" s="3" t="s">
        <v>10</v>
      </c>
      <c r="B241" s="3">
        <v>5000</v>
      </c>
      <c r="C241" s="3">
        <v>29</v>
      </c>
      <c r="D241" s="3">
        <v>0.95</v>
      </c>
      <c r="E241" s="27" t="s">
        <v>20044</v>
      </c>
      <c r="F241" s="27"/>
      <c r="G241" s="3">
        <f t="shared" si="24"/>
        <v>1015</v>
      </c>
      <c r="H241" s="3" t="s">
        <v>18</v>
      </c>
      <c r="I241" s="3">
        <v>5000</v>
      </c>
      <c r="J241" s="3">
        <v>29</v>
      </c>
      <c r="K241" s="3">
        <v>1.7</v>
      </c>
      <c r="L241" s="27" t="s">
        <v>20485</v>
      </c>
      <c r="M241" s="27"/>
      <c r="N241" s="3">
        <f t="shared" si="25"/>
        <v>1015</v>
      </c>
      <c r="O241" s="3" t="s">
        <v>24</v>
      </c>
      <c r="P241" s="3">
        <v>5000</v>
      </c>
      <c r="Q241" s="3">
        <v>29</v>
      </c>
      <c r="R241" s="36">
        <v>0.55000000000000004</v>
      </c>
      <c r="S241" s="27" t="s">
        <v>14687</v>
      </c>
      <c r="T241" s="3" t="s">
        <v>20486</v>
      </c>
      <c r="U241" s="3">
        <f t="shared" si="26"/>
        <v>1015</v>
      </c>
      <c r="V241"/>
      <c r="AA241"/>
    </row>
    <row r="242" spans="1:27">
      <c r="A242" s="3" t="s">
        <v>10</v>
      </c>
      <c r="B242" s="3">
        <v>5000</v>
      </c>
      <c r="C242" s="3">
        <v>30</v>
      </c>
      <c r="D242" s="3">
        <v>0.95</v>
      </c>
      <c r="E242" s="27" t="s">
        <v>20487</v>
      </c>
      <c r="F242" s="27"/>
      <c r="G242" s="3">
        <f t="shared" si="24"/>
        <v>1050</v>
      </c>
      <c r="H242" s="3" t="s">
        <v>18</v>
      </c>
      <c r="I242" s="3">
        <v>5000</v>
      </c>
      <c r="J242" s="3">
        <v>30</v>
      </c>
      <c r="K242" s="3">
        <v>1.7</v>
      </c>
      <c r="L242" s="27" t="s">
        <v>20092</v>
      </c>
      <c r="M242" s="27"/>
      <c r="N242" s="3">
        <f t="shared" si="25"/>
        <v>1050</v>
      </c>
      <c r="O242" s="3" t="s">
        <v>24</v>
      </c>
      <c r="P242" s="3">
        <v>5000</v>
      </c>
      <c r="Q242" s="3">
        <v>30</v>
      </c>
      <c r="R242" s="36">
        <v>0.55000000000000004</v>
      </c>
      <c r="S242" s="27" t="s">
        <v>14688</v>
      </c>
      <c r="T242" s="3" t="s">
        <v>20488</v>
      </c>
      <c r="U242" s="3">
        <f t="shared" si="26"/>
        <v>1050</v>
      </c>
      <c r="V242"/>
      <c r="AA242"/>
    </row>
    <row r="243" spans="1:27">
      <c r="A243" s="3" t="s">
        <v>10</v>
      </c>
      <c r="B243" s="3">
        <v>5000</v>
      </c>
      <c r="C243" s="3">
        <v>31</v>
      </c>
      <c r="D243" s="3">
        <v>0.95</v>
      </c>
      <c r="E243" s="27" t="s">
        <v>20489</v>
      </c>
      <c r="F243" s="27"/>
      <c r="G243" s="3">
        <f t="shared" si="24"/>
        <v>1085</v>
      </c>
      <c r="H243" s="3" t="s">
        <v>18</v>
      </c>
      <c r="I243" s="3">
        <v>5000</v>
      </c>
      <c r="J243" s="3">
        <v>31</v>
      </c>
      <c r="K243" s="3">
        <v>1.7</v>
      </c>
      <c r="L243" s="27" t="s">
        <v>20490</v>
      </c>
      <c r="M243" s="27"/>
      <c r="N243" s="3">
        <f t="shared" si="25"/>
        <v>1085</v>
      </c>
      <c r="O243" s="3" t="s">
        <v>24</v>
      </c>
      <c r="P243" s="3">
        <v>5000</v>
      </c>
      <c r="Q243" s="3">
        <v>31</v>
      </c>
      <c r="R243" s="36">
        <v>0.55000000000000004</v>
      </c>
      <c r="S243" s="27" t="s">
        <v>14689</v>
      </c>
      <c r="T243" s="3" t="s">
        <v>20491</v>
      </c>
      <c r="U243" s="3">
        <f t="shared" si="26"/>
        <v>1085</v>
      </c>
      <c r="V243"/>
      <c r="AA243"/>
    </row>
    <row r="244" spans="1:27">
      <c r="A244" s="3" t="s">
        <v>10</v>
      </c>
      <c r="B244" s="3">
        <v>5000</v>
      </c>
      <c r="C244" s="3">
        <v>32</v>
      </c>
      <c r="D244" s="3">
        <v>0.95</v>
      </c>
      <c r="E244" s="27" t="s">
        <v>20040</v>
      </c>
      <c r="F244" s="27"/>
      <c r="G244" s="3">
        <f t="shared" si="24"/>
        <v>1120</v>
      </c>
      <c r="H244" s="3" t="s">
        <v>18</v>
      </c>
      <c r="I244" s="3">
        <v>5000</v>
      </c>
      <c r="J244" s="3">
        <v>32</v>
      </c>
      <c r="K244" s="3">
        <v>1.7</v>
      </c>
      <c r="L244" s="27" t="s">
        <v>20103</v>
      </c>
      <c r="M244" s="27"/>
      <c r="N244" s="3">
        <f t="shared" si="25"/>
        <v>1120</v>
      </c>
      <c r="O244" s="3" t="s">
        <v>24</v>
      </c>
      <c r="P244" s="3">
        <v>5000</v>
      </c>
      <c r="Q244" s="3">
        <v>32</v>
      </c>
      <c r="R244" s="36">
        <v>0.55000000000000004</v>
      </c>
      <c r="S244" s="27" t="s">
        <v>14690</v>
      </c>
      <c r="T244" s="3" t="s">
        <v>20492</v>
      </c>
      <c r="U244" s="3">
        <f t="shared" si="26"/>
        <v>1120</v>
      </c>
      <c r="V244"/>
      <c r="AA244"/>
    </row>
    <row r="245" spans="1:27">
      <c r="A245" s="3" t="s">
        <v>10</v>
      </c>
      <c r="B245" s="3">
        <v>5000</v>
      </c>
      <c r="C245" s="3">
        <v>33</v>
      </c>
      <c r="D245" s="3">
        <v>0.95</v>
      </c>
      <c r="E245" s="27" t="s">
        <v>20043</v>
      </c>
      <c r="F245" s="27"/>
      <c r="G245" s="3">
        <f t="shared" si="24"/>
        <v>1155</v>
      </c>
      <c r="H245" s="3" t="s">
        <v>18</v>
      </c>
      <c r="I245" s="3">
        <v>5000</v>
      </c>
      <c r="J245" s="3">
        <v>33</v>
      </c>
      <c r="K245" s="3">
        <v>1.7</v>
      </c>
      <c r="L245" s="27" t="s">
        <v>20087</v>
      </c>
      <c r="M245" s="27"/>
      <c r="N245" s="3">
        <f t="shared" si="25"/>
        <v>1155</v>
      </c>
      <c r="O245" s="3" t="s">
        <v>24</v>
      </c>
      <c r="P245" s="3">
        <v>5000</v>
      </c>
      <c r="Q245" s="3">
        <v>33</v>
      </c>
      <c r="R245" s="36">
        <v>0.55000000000000004</v>
      </c>
      <c r="S245" s="27" t="s">
        <v>14691</v>
      </c>
      <c r="T245" s="3" t="s">
        <v>20493</v>
      </c>
      <c r="U245" s="3">
        <f t="shared" si="26"/>
        <v>1155</v>
      </c>
      <c r="V245"/>
      <c r="AA245"/>
    </row>
    <row r="246" spans="1:27">
      <c r="A246" s="3" t="s">
        <v>10</v>
      </c>
      <c r="B246" s="3">
        <v>5000</v>
      </c>
      <c r="C246" s="3">
        <v>34</v>
      </c>
      <c r="D246" s="3">
        <v>0.95</v>
      </c>
      <c r="E246" s="27" t="s">
        <v>20059</v>
      </c>
      <c r="F246" s="27"/>
      <c r="G246" s="3">
        <f t="shared" si="24"/>
        <v>1190</v>
      </c>
      <c r="H246" s="3" t="s">
        <v>18</v>
      </c>
      <c r="I246" s="3">
        <v>5000</v>
      </c>
      <c r="J246" s="3">
        <v>34</v>
      </c>
      <c r="K246" s="3">
        <v>1.7</v>
      </c>
      <c r="L246" s="27" t="s">
        <v>14795</v>
      </c>
      <c r="M246" s="27"/>
      <c r="N246" s="3">
        <f t="shared" si="25"/>
        <v>1190</v>
      </c>
      <c r="O246" s="3" t="s">
        <v>24</v>
      </c>
      <c r="P246" s="3">
        <v>5000</v>
      </c>
      <c r="Q246" s="3">
        <v>34</v>
      </c>
      <c r="R246" s="36">
        <v>0.55000000000000004</v>
      </c>
      <c r="S246" s="27" t="s">
        <v>14692</v>
      </c>
      <c r="T246" s="3" t="s">
        <v>20494</v>
      </c>
      <c r="U246" s="3">
        <f t="shared" si="26"/>
        <v>1190</v>
      </c>
      <c r="V246"/>
      <c r="AA246"/>
    </row>
    <row r="247" spans="1:27">
      <c r="A247" s="3" t="s">
        <v>10</v>
      </c>
      <c r="B247" s="3">
        <v>5000</v>
      </c>
      <c r="C247" s="3">
        <v>35</v>
      </c>
      <c r="D247" s="3">
        <v>0.95</v>
      </c>
      <c r="E247" s="27" t="s">
        <v>20495</v>
      </c>
      <c r="F247" s="27"/>
      <c r="G247" s="3">
        <f t="shared" si="24"/>
        <v>1225</v>
      </c>
      <c r="H247" s="3" t="s">
        <v>18</v>
      </c>
      <c r="I247" s="3">
        <v>5000</v>
      </c>
      <c r="J247" s="3">
        <v>35</v>
      </c>
      <c r="K247" s="3">
        <v>1.7</v>
      </c>
      <c r="L247" s="27" t="s">
        <v>20496</v>
      </c>
      <c r="M247" s="27"/>
      <c r="N247" s="3">
        <f t="shared" si="25"/>
        <v>1225</v>
      </c>
      <c r="O247" s="3" t="s">
        <v>24</v>
      </c>
      <c r="P247" s="3">
        <v>5000</v>
      </c>
      <c r="Q247" s="3">
        <v>35</v>
      </c>
      <c r="R247" s="36">
        <v>0.55000000000000004</v>
      </c>
      <c r="S247" s="27" t="s">
        <v>14693</v>
      </c>
      <c r="T247" s="3" t="s">
        <v>20497</v>
      </c>
      <c r="U247" s="3">
        <f t="shared" si="26"/>
        <v>1225</v>
      </c>
      <c r="V247"/>
      <c r="AA247"/>
    </row>
    <row r="248" spans="1:27">
      <c r="A248" s="3" t="s">
        <v>10</v>
      </c>
      <c r="B248" s="3">
        <v>5000</v>
      </c>
      <c r="C248" s="3">
        <v>36</v>
      </c>
      <c r="D248" s="3">
        <v>0.95</v>
      </c>
      <c r="E248" s="27" t="s">
        <v>20064</v>
      </c>
      <c r="F248" s="27"/>
      <c r="G248" s="3">
        <f t="shared" si="24"/>
        <v>1260</v>
      </c>
      <c r="H248" s="3" t="s">
        <v>18</v>
      </c>
      <c r="I248" s="3">
        <v>5000</v>
      </c>
      <c r="J248" s="3">
        <v>36</v>
      </c>
      <c r="K248" s="3">
        <v>1.7</v>
      </c>
      <c r="L248" s="27" t="s">
        <v>20498</v>
      </c>
      <c r="M248" s="27"/>
      <c r="N248" s="3">
        <f t="shared" si="25"/>
        <v>1260</v>
      </c>
      <c r="O248" s="3" t="s">
        <v>24</v>
      </c>
      <c r="P248" s="3">
        <v>5000</v>
      </c>
      <c r="Q248" s="3">
        <v>36</v>
      </c>
      <c r="R248" s="36">
        <v>0.55000000000000004</v>
      </c>
      <c r="S248" s="27" t="s">
        <v>14694</v>
      </c>
      <c r="T248" s="3" t="s">
        <v>20499</v>
      </c>
      <c r="U248" s="3">
        <f t="shared" si="26"/>
        <v>1260</v>
      </c>
      <c r="V248"/>
      <c r="AA248"/>
    </row>
    <row r="249" spans="1:27">
      <c r="A249" s="3" t="s">
        <v>10</v>
      </c>
      <c r="B249" s="3">
        <v>5000</v>
      </c>
      <c r="C249" s="3">
        <v>37</v>
      </c>
      <c r="D249" s="3">
        <v>0.95</v>
      </c>
      <c r="E249" s="27" t="s">
        <v>20500</v>
      </c>
      <c r="F249" s="27"/>
      <c r="G249" s="3">
        <f t="shared" si="24"/>
        <v>1295</v>
      </c>
      <c r="H249" s="3" t="s">
        <v>18</v>
      </c>
      <c r="I249" s="3">
        <v>5000</v>
      </c>
      <c r="J249" s="3">
        <v>37</v>
      </c>
      <c r="K249" s="3">
        <v>1.7</v>
      </c>
      <c r="L249" s="27" t="s">
        <v>20501</v>
      </c>
      <c r="M249" s="27"/>
      <c r="N249" s="3">
        <f t="shared" si="25"/>
        <v>1295</v>
      </c>
      <c r="O249" s="3" t="s">
        <v>24</v>
      </c>
      <c r="P249" s="3">
        <v>5000</v>
      </c>
      <c r="Q249" s="3">
        <v>37</v>
      </c>
      <c r="R249" s="36">
        <v>0.55000000000000004</v>
      </c>
      <c r="S249" s="27" t="s">
        <v>14695</v>
      </c>
      <c r="T249" s="3" t="s">
        <v>20502</v>
      </c>
      <c r="U249" s="3">
        <f t="shared" si="26"/>
        <v>1295</v>
      </c>
      <c r="V249"/>
      <c r="AA249"/>
    </row>
    <row r="250" spans="1:27">
      <c r="A250" s="3" t="s">
        <v>10</v>
      </c>
      <c r="B250" s="3">
        <v>5000</v>
      </c>
      <c r="C250" s="3">
        <v>38</v>
      </c>
      <c r="D250" s="3">
        <v>0.95</v>
      </c>
      <c r="E250" s="27" t="s">
        <v>20146</v>
      </c>
      <c r="F250" s="27"/>
      <c r="G250" s="3">
        <f t="shared" si="24"/>
        <v>1330</v>
      </c>
      <c r="H250" s="3" t="s">
        <v>18</v>
      </c>
      <c r="I250" s="3">
        <v>5000</v>
      </c>
      <c r="J250" s="3">
        <v>38</v>
      </c>
      <c r="K250" s="3">
        <v>1.7</v>
      </c>
      <c r="L250" s="27" t="s">
        <v>20234</v>
      </c>
      <c r="M250" s="27"/>
      <c r="N250" s="3">
        <f t="shared" si="25"/>
        <v>1330</v>
      </c>
      <c r="O250" s="3" t="s">
        <v>24</v>
      </c>
      <c r="P250" s="3">
        <v>5000</v>
      </c>
      <c r="Q250" s="3">
        <v>38</v>
      </c>
      <c r="R250" s="36">
        <v>0.55000000000000004</v>
      </c>
      <c r="S250" s="27" t="s">
        <v>14696</v>
      </c>
      <c r="T250" s="3" t="s">
        <v>20503</v>
      </c>
      <c r="U250" s="3">
        <f t="shared" si="26"/>
        <v>1330</v>
      </c>
      <c r="V250"/>
      <c r="AA250"/>
    </row>
    <row r="251" spans="1:27">
      <c r="A251" s="3" t="s">
        <v>10</v>
      </c>
      <c r="B251" s="3">
        <v>5000</v>
      </c>
      <c r="C251" s="3">
        <v>39</v>
      </c>
      <c r="D251" s="3">
        <v>0.95</v>
      </c>
      <c r="E251" s="27" t="s">
        <v>20075</v>
      </c>
      <c r="F251" s="27"/>
      <c r="G251" s="3">
        <f t="shared" si="24"/>
        <v>1365</v>
      </c>
      <c r="H251" s="3" t="s">
        <v>18</v>
      </c>
      <c r="I251" s="3">
        <v>5000</v>
      </c>
      <c r="J251" s="3">
        <v>39</v>
      </c>
      <c r="K251" s="3">
        <v>1.7</v>
      </c>
      <c r="L251" s="27" t="s">
        <v>20504</v>
      </c>
      <c r="M251" s="27"/>
      <c r="N251" s="3">
        <f t="shared" si="25"/>
        <v>1365</v>
      </c>
      <c r="O251" s="3" t="s">
        <v>24</v>
      </c>
      <c r="P251" s="3">
        <v>5000</v>
      </c>
      <c r="Q251" s="3">
        <v>39</v>
      </c>
      <c r="R251" s="36">
        <v>0.55000000000000004</v>
      </c>
      <c r="S251" s="27" t="s">
        <v>14697</v>
      </c>
      <c r="T251" s="3" t="s">
        <v>20505</v>
      </c>
      <c r="U251" s="3">
        <f t="shared" si="26"/>
        <v>1365</v>
      </c>
      <c r="V251"/>
      <c r="AA251"/>
    </row>
    <row r="252" spans="1:27">
      <c r="A252" s="3" t="s">
        <v>10</v>
      </c>
      <c r="B252" s="3">
        <v>5000</v>
      </c>
      <c r="C252" s="3">
        <v>40</v>
      </c>
      <c r="D252" s="3">
        <v>0.95</v>
      </c>
      <c r="E252" s="27" t="s">
        <v>20155</v>
      </c>
      <c r="F252" s="27"/>
      <c r="G252" s="3">
        <f t="shared" si="24"/>
        <v>1400</v>
      </c>
      <c r="H252" s="3" t="s">
        <v>18</v>
      </c>
      <c r="I252" s="3">
        <v>5000</v>
      </c>
      <c r="J252" s="3">
        <v>40</v>
      </c>
      <c r="K252" s="3">
        <v>1.7</v>
      </c>
      <c r="L252" s="27" t="s">
        <v>20246</v>
      </c>
      <c r="M252" s="27"/>
      <c r="N252" s="3">
        <f t="shared" si="25"/>
        <v>1400</v>
      </c>
      <c r="O252" s="3" t="s">
        <v>24</v>
      </c>
      <c r="P252" s="3">
        <v>5000</v>
      </c>
      <c r="Q252" s="3">
        <v>40</v>
      </c>
      <c r="R252" s="36">
        <v>0.55000000000000004</v>
      </c>
      <c r="S252" s="27" t="s">
        <v>14698</v>
      </c>
      <c r="T252" s="3" t="s">
        <v>20506</v>
      </c>
      <c r="U252" s="3">
        <f t="shared" si="26"/>
        <v>1400</v>
      </c>
      <c r="V252"/>
      <c r="AA252"/>
    </row>
    <row r="253" spans="1:27">
      <c r="A253" s="3" t="s">
        <v>10</v>
      </c>
      <c r="B253" s="3">
        <v>5000</v>
      </c>
      <c r="C253" s="3">
        <v>41</v>
      </c>
      <c r="D253" s="3">
        <v>0.95</v>
      </c>
      <c r="E253" s="27" t="s">
        <v>20481</v>
      </c>
      <c r="F253" s="27"/>
      <c r="G253" s="3">
        <f t="shared" si="24"/>
        <v>1435</v>
      </c>
      <c r="H253" s="3" t="s">
        <v>18</v>
      </c>
      <c r="I253" s="3">
        <v>5000</v>
      </c>
      <c r="J253" s="3">
        <v>41</v>
      </c>
      <c r="K253" s="3">
        <v>1.7</v>
      </c>
      <c r="L253" s="27" t="s">
        <v>20132</v>
      </c>
      <c r="M253" s="27"/>
      <c r="N253" s="3">
        <f t="shared" si="25"/>
        <v>1435</v>
      </c>
      <c r="O253" s="3" t="s">
        <v>24</v>
      </c>
      <c r="P253" s="3">
        <v>5000</v>
      </c>
      <c r="Q253" s="3">
        <v>41</v>
      </c>
      <c r="R253" s="36">
        <v>0.55000000000000004</v>
      </c>
      <c r="S253" s="27" t="s">
        <v>14699</v>
      </c>
      <c r="T253" s="3" t="s">
        <v>20507</v>
      </c>
      <c r="U253" s="3">
        <f t="shared" si="26"/>
        <v>1435</v>
      </c>
      <c r="V253"/>
      <c r="AA253"/>
    </row>
    <row r="254" spans="1:27">
      <c r="A254" s="3" t="s">
        <v>10</v>
      </c>
      <c r="B254" s="3">
        <v>5000</v>
      </c>
      <c r="C254" s="3">
        <v>42</v>
      </c>
      <c r="D254" s="3">
        <v>0.95</v>
      </c>
      <c r="E254" s="27" t="s">
        <v>20169</v>
      </c>
      <c r="F254" s="27"/>
      <c r="G254" s="3">
        <f t="shared" si="24"/>
        <v>1470</v>
      </c>
      <c r="H254" s="3" t="s">
        <v>18</v>
      </c>
      <c r="I254" s="3">
        <v>5000</v>
      </c>
      <c r="J254" s="3">
        <v>42</v>
      </c>
      <c r="K254" s="3">
        <v>1.7</v>
      </c>
      <c r="L254" s="27" t="s">
        <v>20508</v>
      </c>
      <c r="M254" s="27"/>
      <c r="N254" s="3">
        <f t="shared" si="25"/>
        <v>1470</v>
      </c>
      <c r="O254" s="3" t="s">
        <v>24</v>
      </c>
      <c r="P254" s="3">
        <v>5000</v>
      </c>
      <c r="Q254" s="3">
        <v>42</v>
      </c>
      <c r="R254" s="36">
        <v>0.55000000000000004</v>
      </c>
      <c r="S254" s="27" t="s">
        <v>14700</v>
      </c>
      <c r="T254" s="3" t="s">
        <v>20509</v>
      </c>
      <c r="U254" s="3">
        <f t="shared" si="26"/>
        <v>1470</v>
      </c>
      <c r="V254"/>
      <c r="AA254"/>
    </row>
    <row r="255" spans="1:27">
      <c r="A255" s="3" t="s">
        <v>10</v>
      </c>
      <c r="B255" s="3">
        <v>5000</v>
      </c>
      <c r="C255" s="3">
        <v>43</v>
      </c>
      <c r="D255" s="3">
        <v>0.95</v>
      </c>
      <c r="E255" s="27" t="s">
        <v>20510</v>
      </c>
      <c r="F255" s="27"/>
      <c r="G255" s="3">
        <f t="shared" si="24"/>
        <v>1505</v>
      </c>
      <c r="H255" s="3" t="s">
        <v>18</v>
      </c>
      <c r="I255" s="3">
        <v>5000</v>
      </c>
      <c r="J255" s="3">
        <v>43</v>
      </c>
      <c r="K255" s="3">
        <v>1.7</v>
      </c>
      <c r="L255" s="27" t="s">
        <v>20511</v>
      </c>
      <c r="M255" s="27"/>
      <c r="N255" s="3">
        <f t="shared" si="25"/>
        <v>1505</v>
      </c>
      <c r="O255" s="3" t="s">
        <v>24</v>
      </c>
      <c r="P255" s="3">
        <v>5000</v>
      </c>
      <c r="Q255" s="3">
        <v>43</v>
      </c>
      <c r="R255" s="36">
        <v>0.55000000000000004</v>
      </c>
      <c r="S255" s="27" t="s">
        <v>14701</v>
      </c>
      <c r="T255" s="3" t="s">
        <v>20512</v>
      </c>
      <c r="U255" s="3">
        <f t="shared" si="26"/>
        <v>1505</v>
      </c>
      <c r="V255"/>
      <c r="AA255"/>
    </row>
    <row r="256" spans="1:27">
      <c r="A256" s="3" t="s">
        <v>10</v>
      </c>
      <c r="B256" s="3">
        <v>5000</v>
      </c>
      <c r="C256" s="3">
        <v>44</v>
      </c>
      <c r="D256" s="3">
        <v>0.95</v>
      </c>
      <c r="E256" s="27" t="s">
        <v>20073</v>
      </c>
      <c r="F256" s="27"/>
      <c r="G256" s="3">
        <f t="shared" si="24"/>
        <v>1540</v>
      </c>
      <c r="H256" s="3" t="s">
        <v>18</v>
      </c>
      <c r="I256" s="3">
        <v>5000</v>
      </c>
      <c r="J256" s="3">
        <v>44</v>
      </c>
      <c r="K256" s="3">
        <v>1.7</v>
      </c>
      <c r="L256" s="27" t="s">
        <v>20513</v>
      </c>
      <c r="M256" s="27"/>
      <c r="N256" s="3">
        <f t="shared" si="25"/>
        <v>1540</v>
      </c>
      <c r="O256" s="3" t="s">
        <v>24</v>
      </c>
      <c r="P256" s="3">
        <v>5000</v>
      </c>
      <c r="Q256" s="3">
        <v>44</v>
      </c>
      <c r="R256" s="36">
        <v>0.55000000000000004</v>
      </c>
      <c r="S256" s="27" t="s">
        <v>14702</v>
      </c>
      <c r="T256" s="3" t="s">
        <v>20514</v>
      </c>
      <c r="U256" s="3">
        <f t="shared" si="26"/>
        <v>1540</v>
      </c>
      <c r="V256"/>
      <c r="AA256"/>
    </row>
    <row r="257" spans="1:27">
      <c r="A257" s="3" t="s">
        <v>10</v>
      </c>
      <c r="B257" s="3">
        <v>5000</v>
      </c>
      <c r="C257" s="3">
        <v>45</v>
      </c>
      <c r="D257" s="3">
        <v>0.95</v>
      </c>
      <c r="E257" s="27" t="s">
        <v>20515</v>
      </c>
      <c r="F257" s="27"/>
      <c r="G257" s="3">
        <f t="shared" si="24"/>
        <v>1575</v>
      </c>
      <c r="H257" s="3" t="s">
        <v>18</v>
      </c>
      <c r="I257" s="3">
        <v>5000</v>
      </c>
      <c r="J257" s="3">
        <v>45</v>
      </c>
      <c r="K257" s="3">
        <v>1.7</v>
      </c>
      <c r="L257" s="27" t="s">
        <v>20283</v>
      </c>
      <c r="M257" s="27"/>
      <c r="N257" s="3">
        <f t="shared" si="25"/>
        <v>1575</v>
      </c>
      <c r="O257" s="3" t="s">
        <v>24</v>
      </c>
      <c r="P257" s="3">
        <v>5000</v>
      </c>
      <c r="Q257" s="3">
        <v>45</v>
      </c>
      <c r="R257" s="36">
        <v>0.55000000000000004</v>
      </c>
      <c r="S257" s="27" t="s">
        <v>14703</v>
      </c>
      <c r="T257" s="3" t="s">
        <v>20516</v>
      </c>
      <c r="U257" s="3">
        <f t="shared" si="26"/>
        <v>1575</v>
      </c>
      <c r="V257"/>
      <c r="AA257"/>
    </row>
    <row r="258" spans="1:27">
      <c r="A258" s="3" t="s">
        <v>10</v>
      </c>
      <c r="B258" s="3">
        <v>5000</v>
      </c>
      <c r="C258" s="3">
        <v>46</v>
      </c>
      <c r="D258" s="3">
        <v>0.95</v>
      </c>
      <c r="E258" s="27" t="s">
        <v>20098</v>
      </c>
      <c r="F258" s="27"/>
      <c r="G258" s="3">
        <f t="shared" si="24"/>
        <v>1610</v>
      </c>
      <c r="H258" s="3" t="s">
        <v>18</v>
      </c>
      <c r="I258" s="3">
        <v>5000</v>
      </c>
      <c r="J258" s="3">
        <v>46</v>
      </c>
      <c r="K258" s="3">
        <v>1.7</v>
      </c>
      <c r="L258" s="27" t="s">
        <v>20517</v>
      </c>
      <c r="M258" s="27"/>
      <c r="N258" s="3">
        <f t="shared" si="25"/>
        <v>1610</v>
      </c>
      <c r="O258" s="3" t="s">
        <v>24</v>
      </c>
      <c r="P258" s="3">
        <v>5000</v>
      </c>
      <c r="Q258" s="3">
        <v>46</v>
      </c>
      <c r="R258" s="36">
        <v>0.55000000000000004</v>
      </c>
      <c r="S258" s="27" t="s">
        <v>14704</v>
      </c>
      <c r="T258" s="3" t="s">
        <v>20518</v>
      </c>
      <c r="U258" s="3">
        <f t="shared" si="26"/>
        <v>1610</v>
      </c>
      <c r="V258"/>
      <c r="AA258"/>
    </row>
    <row r="259" spans="1:27">
      <c r="A259" s="3" t="s">
        <v>10</v>
      </c>
      <c r="B259" s="3">
        <v>5000</v>
      </c>
      <c r="C259" s="3">
        <v>47</v>
      </c>
      <c r="D259" s="3">
        <v>0.95</v>
      </c>
      <c r="E259" s="27" t="s">
        <v>20195</v>
      </c>
      <c r="F259" s="27"/>
      <c r="G259" s="3">
        <f t="shared" si="24"/>
        <v>1645</v>
      </c>
      <c r="H259" s="3" t="s">
        <v>18</v>
      </c>
      <c r="I259" s="3">
        <v>5000</v>
      </c>
      <c r="J259" s="3">
        <v>47</v>
      </c>
      <c r="K259" s="3">
        <v>1.7</v>
      </c>
      <c r="L259" s="27" t="s">
        <v>20519</v>
      </c>
      <c r="M259" s="27"/>
      <c r="N259" s="3">
        <f t="shared" si="25"/>
        <v>1645</v>
      </c>
      <c r="O259" s="3" t="s">
        <v>24</v>
      </c>
      <c r="P259" s="3">
        <v>5000</v>
      </c>
      <c r="Q259" s="3">
        <v>47</v>
      </c>
      <c r="R259" s="36">
        <v>0.55000000000000004</v>
      </c>
      <c r="S259" s="27" t="s">
        <v>14705</v>
      </c>
      <c r="T259" s="3" t="s">
        <v>20520</v>
      </c>
      <c r="U259" s="3">
        <f t="shared" si="26"/>
        <v>1645</v>
      </c>
      <c r="V259"/>
      <c r="AA259"/>
    </row>
    <row r="260" spans="1:27">
      <c r="A260" s="3" t="s">
        <v>10</v>
      </c>
      <c r="B260" s="3">
        <v>5000</v>
      </c>
      <c r="C260" s="3">
        <v>48</v>
      </c>
      <c r="D260" s="3">
        <v>0.95</v>
      </c>
      <c r="E260" s="27" t="s">
        <v>20104</v>
      </c>
      <c r="F260" s="27"/>
      <c r="G260" s="3">
        <f t="shared" ref="G260:G323" si="27">C260*35</f>
        <v>1680</v>
      </c>
      <c r="H260" s="3" t="s">
        <v>18</v>
      </c>
      <c r="I260" s="3">
        <v>5000</v>
      </c>
      <c r="J260" s="3">
        <v>48</v>
      </c>
      <c r="K260" s="3">
        <v>1.7</v>
      </c>
      <c r="L260" s="27" t="s">
        <v>20521</v>
      </c>
      <c r="M260" s="27"/>
      <c r="N260" s="3">
        <f t="shared" ref="N260:N323" si="28">J260*35</f>
        <v>1680</v>
      </c>
      <c r="O260" s="3" t="s">
        <v>24</v>
      </c>
      <c r="P260" s="3">
        <v>5000</v>
      </c>
      <c r="Q260" s="3">
        <v>48</v>
      </c>
      <c r="R260" s="36">
        <v>0.55000000000000004</v>
      </c>
      <c r="S260" s="27" t="s">
        <v>14706</v>
      </c>
      <c r="T260" s="3" t="s">
        <v>20522</v>
      </c>
      <c r="U260" s="3">
        <f t="shared" ref="U260:U323" si="29">Q260*35</f>
        <v>1680</v>
      </c>
      <c r="V260"/>
      <c r="AA260"/>
    </row>
    <row r="261" spans="1:27">
      <c r="A261" s="3" t="s">
        <v>10</v>
      </c>
      <c r="B261" s="3">
        <v>5000</v>
      </c>
      <c r="C261" s="3">
        <v>49</v>
      </c>
      <c r="D261" s="3">
        <v>0.95</v>
      </c>
      <c r="E261" s="27" t="s">
        <v>20523</v>
      </c>
      <c r="F261" s="27"/>
      <c r="G261" s="3">
        <f t="shared" si="27"/>
        <v>1715</v>
      </c>
      <c r="H261" s="3" t="s">
        <v>18</v>
      </c>
      <c r="I261" s="3">
        <v>5000</v>
      </c>
      <c r="J261" s="3">
        <v>49</v>
      </c>
      <c r="K261" s="3">
        <v>1.7</v>
      </c>
      <c r="L261" s="27" t="s">
        <v>20524</v>
      </c>
      <c r="M261" s="27"/>
      <c r="N261" s="3">
        <f t="shared" si="28"/>
        <v>1715</v>
      </c>
      <c r="O261" s="3" t="s">
        <v>24</v>
      </c>
      <c r="P261" s="3">
        <v>5000</v>
      </c>
      <c r="Q261" s="3">
        <v>49</v>
      </c>
      <c r="R261" s="36">
        <v>0.55000000000000004</v>
      </c>
      <c r="S261" s="27" t="s">
        <v>14707</v>
      </c>
      <c r="T261" s="3" t="s">
        <v>20525</v>
      </c>
      <c r="U261" s="3">
        <f t="shared" si="29"/>
        <v>1715</v>
      </c>
      <c r="V261"/>
      <c r="AA261"/>
    </row>
    <row r="262" spans="1:27">
      <c r="A262" s="3" t="s">
        <v>10</v>
      </c>
      <c r="B262" s="3">
        <v>5000</v>
      </c>
      <c r="C262" s="3">
        <v>50</v>
      </c>
      <c r="D262" s="3">
        <v>0.95</v>
      </c>
      <c r="E262" s="27" t="s">
        <v>14795</v>
      </c>
      <c r="F262" s="27"/>
      <c r="G262" s="3">
        <f t="shared" si="27"/>
        <v>1750</v>
      </c>
      <c r="H262" s="3" t="s">
        <v>18</v>
      </c>
      <c r="I262" s="3">
        <v>5000</v>
      </c>
      <c r="J262" s="3">
        <v>50</v>
      </c>
      <c r="K262" s="3">
        <v>1.7</v>
      </c>
      <c r="L262" s="27" t="s">
        <v>20320</v>
      </c>
      <c r="M262" s="27"/>
      <c r="N262" s="3">
        <f t="shared" si="28"/>
        <v>1750</v>
      </c>
      <c r="O262" s="3" t="s">
        <v>24</v>
      </c>
      <c r="P262" s="3">
        <v>5000</v>
      </c>
      <c r="Q262" s="3">
        <v>50</v>
      </c>
      <c r="R262" s="36">
        <v>0.55000000000000004</v>
      </c>
      <c r="S262" s="27" t="s">
        <v>14708</v>
      </c>
      <c r="T262" s="3" t="s">
        <v>20526</v>
      </c>
      <c r="U262" s="3">
        <f t="shared" si="29"/>
        <v>1750</v>
      </c>
      <c r="V262"/>
      <c r="AA262"/>
    </row>
    <row r="263" spans="1:27">
      <c r="A263" s="3" t="s">
        <v>10</v>
      </c>
      <c r="B263" s="3">
        <v>5000</v>
      </c>
      <c r="C263" s="3">
        <v>51</v>
      </c>
      <c r="D263" s="3">
        <v>0.95</v>
      </c>
      <c r="E263" s="27" t="s">
        <v>20093</v>
      </c>
      <c r="F263" s="27"/>
      <c r="G263" s="3">
        <f t="shared" si="27"/>
        <v>1785</v>
      </c>
      <c r="H263" s="3" t="s">
        <v>18</v>
      </c>
      <c r="I263" s="3">
        <v>5000</v>
      </c>
      <c r="J263" s="3">
        <v>51</v>
      </c>
      <c r="K263" s="3">
        <v>1.7</v>
      </c>
      <c r="L263" s="27" t="s">
        <v>20151</v>
      </c>
      <c r="M263" s="27"/>
      <c r="N263" s="3">
        <f t="shared" si="28"/>
        <v>1785</v>
      </c>
      <c r="O263" s="3" t="s">
        <v>24</v>
      </c>
      <c r="P263" s="3">
        <v>5000</v>
      </c>
      <c r="Q263" s="3">
        <v>51</v>
      </c>
      <c r="R263" s="36">
        <v>0.55000000000000004</v>
      </c>
      <c r="S263" s="27" t="s">
        <v>14709</v>
      </c>
      <c r="T263" s="3" t="s">
        <v>20527</v>
      </c>
      <c r="U263" s="3">
        <f t="shared" si="29"/>
        <v>1785</v>
      </c>
      <c r="V263"/>
      <c r="AA263"/>
    </row>
    <row r="264" spans="1:27">
      <c r="A264" s="3" t="s">
        <v>10</v>
      </c>
      <c r="B264" s="3">
        <v>5000</v>
      </c>
      <c r="C264" s="3">
        <v>52</v>
      </c>
      <c r="D264" s="3">
        <v>0.95</v>
      </c>
      <c r="E264" s="27" t="s">
        <v>20528</v>
      </c>
      <c r="F264" s="27"/>
      <c r="G264" s="3">
        <f t="shared" si="27"/>
        <v>1820</v>
      </c>
      <c r="H264" s="3" t="s">
        <v>18</v>
      </c>
      <c r="I264" s="3">
        <v>5000</v>
      </c>
      <c r="J264" s="3">
        <v>52</v>
      </c>
      <c r="K264" s="3">
        <v>1.7</v>
      </c>
      <c r="L264" s="27" t="s">
        <v>20529</v>
      </c>
      <c r="M264" s="27"/>
      <c r="N264" s="3">
        <f t="shared" si="28"/>
        <v>1820</v>
      </c>
      <c r="O264" s="3" t="s">
        <v>24</v>
      </c>
      <c r="P264" s="3">
        <v>5000</v>
      </c>
      <c r="Q264" s="3">
        <v>52</v>
      </c>
      <c r="R264" s="36">
        <v>0.55000000000000004</v>
      </c>
      <c r="S264" s="27" t="s">
        <v>14710</v>
      </c>
      <c r="T264" s="3" t="s">
        <v>20530</v>
      </c>
      <c r="U264" s="3">
        <f t="shared" si="29"/>
        <v>1820</v>
      </c>
      <c r="V264"/>
      <c r="AA264"/>
    </row>
    <row r="265" spans="1:27">
      <c r="A265" s="3" t="s">
        <v>10</v>
      </c>
      <c r="B265" s="3">
        <v>5000</v>
      </c>
      <c r="C265" s="3">
        <v>53</v>
      </c>
      <c r="D265" s="3">
        <v>0.95</v>
      </c>
      <c r="E265" s="27" t="s">
        <v>20222</v>
      </c>
      <c r="F265" s="27"/>
      <c r="G265" s="3">
        <f t="shared" si="27"/>
        <v>1855</v>
      </c>
      <c r="H265" s="3" t="s">
        <v>18</v>
      </c>
      <c r="I265" s="3">
        <v>5000</v>
      </c>
      <c r="J265" s="3">
        <v>53</v>
      </c>
      <c r="K265" s="3">
        <v>1.7</v>
      </c>
      <c r="L265" s="27" t="s">
        <v>20531</v>
      </c>
      <c r="M265" s="27"/>
      <c r="N265" s="3">
        <f t="shared" si="28"/>
        <v>1855</v>
      </c>
      <c r="O265" s="3" t="s">
        <v>24</v>
      </c>
      <c r="P265" s="3">
        <v>5000</v>
      </c>
      <c r="Q265" s="3">
        <v>53</v>
      </c>
      <c r="R265" s="36">
        <v>0.55000000000000004</v>
      </c>
      <c r="S265" s="27" t="s">
        <v>14711</v>
      </c>
      <c r="T265" s="3" t="s">
        <v>20532</v>
      </c>
      <c r="U265" s="3">
        <f t="shared" si="29"/>
        <v>1855</v>
      </c>
      <c r="V265"/>
      <c r="AA265"/>
    </row>
    <row r="266" spans="1:27">
      <c r="A266" s="3" t="s">
        <v>10</v>
      </c>
      <c r="B266" s="3">
        <v>5000</v>
      </c>
      <c r="C266" s="3">
        <v>54</v>
      </c>
      <c r="D266" s="3">
        <v>0.95</v>
      </c>
      <c r="E266" s="27" t="s">
        <v>20228</v>
      </c>
      <c r="F266" s="27"/>
      <c r="G266" s="3">
        <f t="shared" si="27"/>
        <v>1890</v>
      </c>
      <c r="H266" s="3" t="s">
        <v>18</v>
      </c>
      <c r="I266" s="3">
        <v>5000</v>
      </c>
      <c r="J266" s="3">
        <v>54</v>
      </c>
      <c r="K266" s="3">
        <v>1.7</v>
      </c>
      <c r="L266" s="27" t="s">
        <v>20533</v>
      </c>
      <c r="M266" s="27"/>
      <c r="N266" s="3">
        <f t="shared" si="28"/>
        <v>1890</v>
      </c>
      <c r="O266" s="3" t="s">
        <v>24</v>
      </c>
      <c r="P266" s="3">
        <v>5000</v>
      </c>
      <c r="Q266" s="3">
        <v>54</v>
      </c>
      <c r="R266" s="36">
        <v>0.55000000000000004</v>
      </c>
      <c r="S266" s="27" t="s">
        <v>14712</v>
      </c>
      <c r="T266" s="3" t="s">
        <v>20534</v>
      </c>
      <c r="U266" s="3">
        <f t="shared" si="29"/>
        <v>1890</v>
      </c>
      <c r="V266"/>
      <c r="AA266"/>
    </row>
    <row r="267" spans="1:27">
      <c r="A267" s="3" t="s">
        <v>10</v>
      </c>
      <c r="B267" s="3">
        <v>5000</v>
      </c>
      <c r="C267" s="3">
        <v>55</v>
      </c>
      <c r="D267" s="3">
        <v>0.95</v>
      </c>
      <c r="E267" s="27" t="s">
        <v>20105</v>
      </c>
      <c r="F267" s="27"/>
      <c r="G267" s="3">
        <f t="shared" si="27"/>
        <v>1925</v>
      </c>
      <c r="H267" s="3" t="s">
        <v>18</v>
      </c>
      <c r="I267" s="3">
        <v>5000</v>
      </c>
      <c r="J267" s="3">
        <v>55</v>
      </c>
      <c r="K267" s="3">
        <v>1.7</v>
      </c>
      <c r="L267" s="27" t="s">
        <v>20535</v>
      </c>
      <c r="M267" s="27"/>
      <c r="N267" s="3">
        <f t="shared" si="28"/>
        <v>1925</v>
      </c>
      <c r="O267" s="3" t="s">
        <v>24</v>
      </c>
      <c r="P267" s="3">
        <v>5000</v>
      </c>
      <c r="Q267" s="3">
        <v>55</v>
      </c>
      <c r="R267" s="36">
        <v>0.55000000000000004</v>
      </c>
      <c r="S267" s="27" t="s">
        <v>14713</v>
      </c>
      <c r="T267" s="3" t="s">
        <v>20536</v>
      </c>
      <c r="U267" s="3">
        <f t="shared" si="29"/>
        <v>1925</v>
      </c>
      <c r="V267"/>
      <c r="AA267"/>
    </row>
    <row r="268" spans="1:27">
      <c r="A268" s="3" t="s">
        <v>10</v>
      </c>
      <c r="B268" s="3">
        <v>5000</v>
      </c>
      <c r="C268" s="3">
        <v>56</v>
      </c>
      <c r="D268" s="3">
        <v>0.95</v>
      </c>
      <c r="E268" s="27" t="s">
        <v>20537</v>
      </c>
      <c r="F268" s="27"/>
      <c r="G268" s="3">
        <f t="shared" si="27"/>
        <v>1960</v>
      </c>
      <c r="H268" s="3" t="s">
        <v>18</v>
      </c>
      <c r="I268" s="3">
        <v>5000</v>
      </c>
      <c r="J268" s="3">
        <v>56</v>
      </c>
      <c r="K268" s="3">
        <v>1.7</v>
      </c>
      <c r="L268" s="27" t="s">
        <v>20538</v>
      </c>
      <c r="M268" s="27"/>
      <c r="N268" s="3">
        <f t="shared" si="28"/>
        <v>1960</v>
      </c>
      <c r="O268" s="3" t="s">
        <v>24</v>
      </c>
      <c r="P268" s="3">
        <v>5000</v>
      </c>
      <c r="Q268" s="3">
        <v>56</v>
      </c>
      <c r="R268" s="36">
        <v>0.55000000000000004</v>
      </c>
      <c r="S268" s="27" t="s">
        <v>14714</v>
      </c>
      <c r="T268" s="3" t="s">
        <v>20539</v>
      </c>
      <c r="U268" s="3">
        <f t="shared" si="29"/>
        <v>1960</v>
      </c>
      <c r="V268"/>
      <c r="AA268"/>
    </row>
    <row r="269" spans="1:27">
      <c r="A269" s="3" t="s">
        <v>10</v>
      </c>
      <c r="B269" s="3">
        <v>5000</v>
      </c>
      <c r="C269" s="3">
        <v>57</v>
      </c>
      <c r="D269" s="3">
        <v>0.95</v>
      </c>
      <c r="E269" s="27" t="s">
        <v>14810</v>
      </c>
      <c r="F269" s="27"/>
      <c r="G269" s="3">
        <f t="shared" si="27"/>
        <v>1995</v>
      </c>
      <c r="H269" s="3" t="s">
        <v>18</v>
      </c>
      <c r="I269" s="3">
        <v>5000</v>
      </c>
      <c r="J269" s="3">
        <v>57</v>
      </c>
      <c r="K269" s="3">
        <v>1.7</v>
      </c>
      <c r="L269" s="27" t="s">
        <v>20540</v>
      </c>
      <c r="M269" s="27"/>
      <c r="N269" s="3">
        <f t="shared" si="28"/>
        <v>1995</v>
      </c>
      <c r="O269" s="3" t="s">
        <v>24</v>
      </c>
      <c r="P269" s="3">
        <v>5000</v>
      </c>
      <c r="Q269" s="3">
        <v>57</v>
      </c>
      <c r="R269" s="36">
        <v>0.55000000000000004</v>
      </c>
      <c r="S269" s="27" t="s">
        <v>14715</v>
      </c>
      <c r="T269" s="3" t="s">
        <v>20541</v>
      </c>
      <c r="U269" s="3">
        <f t="shared" si="29"/>
        <v>1995</v>
      </c>
      <c r="V269"/>
      <c r="AA269"/>
    </row>
    <row r="270" spans="1:27">
      <c r="A270" s="3" t="s">
        <v>10</v>
      </c>
      <c r="B270" s="3">
        <v>5000</v>
      </c>
      <c r="C270" s="3">
        <v>58</v>
      </c>
      <c r="D270" s="3">
        <v>0.95</v>
      </c>
      <c r="E270" s="27" t="s">
        <v>20542</v>
      </c>
      <c r="F270" s="27"/>
      <c r="G270" s="3">
        <f t="shared" si="27"/>
        <v>2030</v>
      </c>
      <c r="H270" s="3" t="s">
        <v>18</v>
      </c>
      <c r="I270" s="3">
        <v>5000</v>
      </c>
      <c r="J270" s="3">
        <v>58</v>
      </c>
      <c r="K270" s="3">
        <v>1.7</v>
      </c>
      <c r="L270" s="27" t="s">
        <v>20543</v>
      </c>
      <c r="M270" s="27"/>
      <c r="N270" s="3">
        <f t="shared" si="28"/>
        <v>2030</v>
      </c>
      <c r="O270" s="3" t="s">
        <v>24</v>
      </c>
      <c r="P270" s="3">
        <v>5000</v>
      </c>
      <c r="Q270" s="3">
        <v>58</v>
      </c>
      <c r="R270" s="36">
        <v>0.55000000000000004</v>
      </c>
      <c r="S270" s="27" t="s">
        <v>14716</v>
      </c>
      <c r="T270" s="3" t="s">
        <v>20544</v>
      </c>
      <c r="U270" s="3">
        <f t="shared" si="29"/>
        <v>2030</v>
      </c>
      <c r="V270"/>
      <c r="AA270"/>
    </row>
    <row r="271" spans="1:27">
      <c r="A271" s="3" t="s">
        <v>10</v>
      </c>
      <c r="B271" s="3">
        <v>5000</v>
      </c>
      <c r="C271" s="3">
        <v>59</v>
      </c>
      <c r="D271" s="3">
        <v>0.95</v>
      </c>
      <c r="E271" s="27" t="s">
        <v>20545</v>
      </c>
      <c r="F271" s="27"/>
      <c r="G271" s="3">
        <f t="shared" si="27"/>
        <v>2065</v>
      </c>
      <c r="H271" s="3" t="s">
        <v>18</v>
      </c>
      <c r="I271" s="3">
        <v>5000</v>
      </c>
      <c r="J271" s="3">
        <v>59</v>
      </c>
      <c r="K271" s="3">
        <v>1.7</v>
      </c>
      <c r="L271" s="27" t="s">
        <v>20213</v>
      </c>
      <c r="M271" s="27"/>
      <c r="N271" s="3">
        <f t="shared" si="28"/>
        <v>2065</v>
      </c>
      <c r="O271" s="3" t="s">
        <v>24</v>
      </c>
      <c r="P271" s="3">
        <v>5000</v>
      </c>
      <c r="Q271" s="3">
        <v>59</v>
      </c>
      <c r="R271" s="36">
        <v>0.55000000000000004</v>
      </c>
      <c r="S271" s="27" t="s">
        <v>14717</v>
      </c>
      <c r="T271" s="3" t="s">
        <v>20546</v>
      </c>
      <c r="U271" s="3">
        <f t="shared" si="29"/>
        <v>2065</v>
      </c>
      <c r="V271"/>
      <c r="AA271"/>
    </row>
    <row r="272" spans="1:27">
      <c r="A272" s="3" t="s">
        <v>10</v>
      </c>
      <c r="B272" s="3">
        <v>5000</v>
      </c>
      <c r="C272" s="3">
        <v>60</v>
      </c>
      <c r="D272" s="3">
        <v>0.95</v>
      </c>
      <c r="E272" s="27" t="s">
        <v>20114</v>
      </c>
      <c r="F272" s="27"/>
      <c r="G272" s="3">
        <f t="shared" si="27"/>
        <v>2100</v>
      </c>
      <c r="H272" s="3" t="s">
        <v>18</v>
      </c>
      <c r="I272" s="3">
        <v>5000</v>
      </c>
      <c r="J272" s="3">
        <v>60</v>
      </c>
      <c r="K272" s="3">
        <v>1.7</v>
      </c>
      <c r="L272" s="27" t="s">
        <v>20547</v>
      </c>
      <c r="M272" s="27"/>
      <c r="N272" s="3">
        <f t="shared" si="28"/>
        <v>2100</v>
      </c>
      <c r="O272" s="3" t="s">
        <v>24</v>
      </c>
      <c r="P272" s="3">
        <v>5000</v>
      </c>
      <c r="Q272" s="3">
        <v>60</v>
      </c>
      <c r="R272" s="36">
        <v>0.55000000000000004</v>
      </c>
      <c r="S272" s="27" t="s">
        <v>14718</v>
      </c>
      <c r="T272" s="3" t="s">
        <v>20548</v>
      </c>
      <c r="U272" s="3">
        <f t="shared" si="29"/>
        <v>2100</v>
      </c>
      <c r="V272"/>
      <c r="AA272"/>
    </row>
    <row r="273" spans="1:27">
      <c r="A273" s="3" t="s">
        <v>10</v>
      </c>
      <c r="B273" s="3">
        <v>5000</v>
      </c>
      <c r="C273" s="3">
        <v>61</v>
      </c>
      <c r="D273" s="3">
        <v>0.95</v>
      </c>
      <c r="E273" s="27" t="s">
        <v>20549</v>
      </c>
      <c r="F273" s="27"/>
      <c r="G273" s="3">
        <f t="shared" si="27"/>
        <v>2135</v>
      </c>
      <c r="H273" s="3" t="s">
        <v>18</v>
      </c>
      <c r="I273" s="3">
        <v>5000</v>
      </c>
      <c r="J273" s="3">
        <v>61</v>
      </c>
      <c r="K273" s="3">
        <v>1.7</v>
      </c>
      <c r="L273" s="27" t="s">
        <v>20550</v>
      </c>
      <c r="M273" s="27"/>
      <c r="N273" s="3">
        <f t="shared" si="28"/>
        <v>2135</v>
      </c>
      <c r="O273" s="3" t="s">
        <v>24</v>
      </c>
      <c r="P273" s="3">
        <v>5000</v>
      </c>
      <c r="Q273" s="3">
        <v>61</v>
      </c>
      <c r="R273" s="36">
        <v>0.55000000000000004</v>
      </c>
      <c r="S273" s="27" t="s">
        <v>14719</v>
      </c>
      <c r="T273" s="3" t="s">
        <v>20551</v>
      </c>
      <c r="U273" s="3">
        <f t="shared" si="29"/>
        <v>2135</v>
      </c>
      <c r="V273"/>
      <c r="AA273"/>
    </row>
    <row r="274" spans="1:27">
      <c r="A274" s="3" t="s">
        <v>10</v>
      </c>
      <c r="B274" s="3">
        <v>5000</v>
      </c>
      <c r="C274" s="3">
        <v>62</v>
      </c>
      <c r="D274" s="3">
        <v>0.95</v>
      </c>
      <c r="E274" s="27" t="s">
        <v>20141</v>
      </c>
      <c r="F274" s="27"/>
      <c r="G274" s="3">
        <f t="shared" si="27"/>
        <v>2170</v>
      </c>
      <c r="H274" s="3" t="s">
        <v>18</v>
      </c>
      <c r="I274" s="3">
        <v>5000</v>
      </c>
      <c r="J274" s="3">
        <v>62</v>
      </c>
      <c r="K274" s="3">
        <v>1.7</v>
      </c>
      <c r="L274" s="27" t="s">
        <v>20552</v>
      </c>
      <c r="M274" s="27"/>
      <c r="N274" s="3">
        <f t="shared" si="28"/>
        <v>2170</v>
      </c>
      <c r="O274" s="3" t="s">
        <v>24</v>
      </c>
      <c r="P274" s="3">
        <v>5000</v>
      </c>
      <c r="Q274" s="3">
        <v>62</v>
      </c>
      <c r="R274" s="36">
        <v>0.55000000000000004</v>
      </c>
      <c r="S274" s="27" t="s">
        <v>14720</v>
      </c>
      <c r="T274" s="3" t="s">
        <v>20553</v>
      </c>
      <c r="U274" s="3">
        <f t="shared" si="29"/>
        <v>2170</v>
      </c>
      <c r="V274"/>
      <c r="AA274"/>
    </row>
    <row r="275" spans="1:27">
      <c r="A275" s="3" t="s">
        <v>10</v>
      </c>
      <c r="B275" s="3">
        <v>5000</v>
      </c>
      <c r="C275" s="3">
        <v>63</v>
      </c>
      <c r="D275" s="3">
        <v>0.95</v>
      </c>
      <c r="E275" s="27" t="s">
        <v>20125</v>
      </c>
      <c r="F275" s="27"/>
      <c r="G275" s="3">
        <f t="shared" si="27"/>
        <v>2205</v>
      </c>
      <c r="H275" s="3" t="s">
        <v>18</v>
      </c>
      <c r="I275" s="3">
        <v>5000</v>
      </c>
      <c r="J275" s="3">
        <v>63</v>
      </c>
      <c r="K275" s="3">
        <v>1.7</v>
      </c>
      <c r="L275" s="27" t="s">
        <v>20554</v>
      </c>
      <c r="M275" s="27"/>
      <c r="N275" s="3">
        <f t="shared" si="28"/>
        <v>2205</v>
      </c>
      <c r="O275" s="3" t="s">
        <v>24</v>
      </c>
      <c r="P275" s="3">
        <v>5000</v>
      </c>
      <c r="Q275" s="3">
        <v>63</v>
      </c>
      <c r="R275" s="36">
        <v>0.55000000000000004</v>
      </c>
      <c r="S275" s="27" t="s">
        <v>14721</v>
      </c>
      <c r="T275" s="3" t="s">
        <v>20555</v>
      </c>
      <c r="U275" s="3">
        <f t="shared" si="29"/>
        <v>2205</v>
      </c>
      <c r="V275"/>
      <c r="AA275"/>
    </row>
    <row r="276" spans="1:27">
      <c r="A276" s="3" t="s">
        <v>10</v>
      </c>
      <c r="B276" s="3">
        <v>5000</v>
      </c>
      <c r="C276" s="3">
        <v>64</v>
      </c>
      <c r="D276" s="3">
        <v>0.95</v>
      </c>
      <c r="E276" s="27" t="s">
        <v>20556</v>
      </c>
      <c r="F276" s="27"/>
      <c r="G276" s="3">
        <f t="shared" si="27"/>
        <v>2240</v>
      </c>
      <c r="H276" s="3" t="s">
        <v>18</v>
      </c>
      <c r="I276" s="3">
        <v>5000</v>
      </c>
      <c r="J276" s="3">
        <v>64</v>
      </c>
      <c r="K276" s="3">
        <v>1.7</v>
      </c>
      <c r="L276" s="27" t="s">
        <v>20411</v>
      </c>
      <c r="M276" s="27"/>
      <c r="N276" s="3">
        <f t="shared" si="28"/>
        <v>2240</v>
      </c>
      <c r="O276" s="3" t="s">
        <v>24</v>
      </c>
      <c r="P276" s="3">
        <v>5000</v>
      </c>
      <c r="Q276" s="3">
        <v>64</v>
      </c>
      <c r="R276" s="36">
        <v>0.55000000000000004</v>
      </c>
      <c r="S276" s="27" t="s">
        <v>14722</v>
      </c>
      <c r="T276" s="3" t="s">
        <v>20557</v>
      </c>
      <c r="U276" s="3">
        <f t="shared" si="29"/>
        <v>2240</v>
      </c>
      <c r="V276"/>
      <c r="AA276"/>
    </row>
    <row r="277" spans="1:27">
      <c r="A277" s="3" t="s">
        <v>10</v>
      </c>
      <c r="B277" s="3">
        <v>5000</v>
      </c>
      <c r="C277" s="3">
        <v>65</v>
      </c>
      <c r="D277" s="3">
        <v>0.95</v>
      </c>
      <c r="E277" s="27" t="s">
        <v>20283</v>
      </c>
      <c r="F277" s="27"/>
      <c r="G277" s="3">
        <f t="shared" si="27"/>
        <v>2275</v>
      </c>
      <c r="H277" s="3" t="s">
        <v>18</v>
      </c>
      <c r="I277" s="3">
        <v>5000</v>
      </c>
      <c r="J277" s="3">
        <v>65</v>
      </c>
      <c r="K277" s="3">
        <v>1.7</v>
      </c>
      <c r="L277" s="27" t="s">
        <v>20558</v>
      </c>
      <c r="M277" s="27"/>
      <c r="N277" s="3">
        <f t="shared" si="28"/>
        <v>2275</v>
      </c>
      <c r="O277" s="3" t="s">
        <v>24</v>
      </c>
      <c r="P277" s="3">
        <v>5000</v>
      </c>
      <c r="Q277" s="3">
        <v>65</v>
      </c>
      <c r="R277" s="36">
        <v>0.55000000000000004</v>
      </c>
      <c r="S277" s="27" t="s">
        <v>14723</v>
      </c>
      <c r="T277" s="3" t="s">
        <v>20559</v>
      </c>
      <c r="U277" s="3">
        <f t="shared" si="29"/>
        <v>2275</v>
      </c>
      <c r="V277"/>
      <c r="AA277"/>
    </row>
    <row r="278" spans="1:27">
      <c r="A278" s="3" t="s">
        <v>10</v>
      </c>
      <c r="B278" s="3">
        <v>5000</v>
      </c>
      <c r="C278" s="3">
        <v>66</v>
      </c>
      <c r="D278" s="3">
        <v>0.95</v>
      </c>
      <c r="E278" s="27" t="s">
        <v>20156</v>
      </c>
      <c r="F278" s="27"/>
      <c r="G278" s="3">
        <f t="shared" si="27"/>
        <v>2310</v>
      </c>
      <c r="H278" s="3" t="s">
        <v>18</v>
      </c>
      <c r="I278" s="3">
        <v>5000</v>
      </c>
      <c r="J278" s="3">
        <v>66</v>
      </c>
      <c r="K278" s="3">
        <v>1.7</v>
      </c>
      <c r="L278" s="27" t="s">
        <v>20560</v>
      </c>
      <c r="M278" s="27"/>
      <c r="N278" s="3">
        <f t="shared" si="28"/>
        <v>2310</v>
      </c>
      <c r="O278" s="3" t="s">
        <v>24</v>
      </c>
      <c r="P278" s="3">
        <v>5000</v>
      </c>
      <c r="Q278" s="3">
        <v>66</v>
      </c>
      <c r="R278" s="36">
        <v>0.55000000000000004</v>
      </c>
      <c r="S278" s="27" t="s">
        <v>14724</v>
      </c>
      <c r="T278" s="3" t="s">
        <v>20561</v>
      </c>
      <c r="U278" s="3">
        <f t="shared" si="29"/>
        <v>2310</v>
      </c>
      <c r="V278"/>
      <c r="AA278"/>
    </row>
    <row r="279" spans="1:27">
      <c r="A279" s="3" t="s">
        <v>10</v>
      </c>
      <c r="B279" s="3">
        <v>5000</v>
      </c>
      <c r="C279" s="3">
        <v>67</v>
      </c>
      <c r="D279" s="3">
        <v>0.95</v>
      </c>
      <c r="E279" s="27" t="s">
        <v>20133</v>
      </c>
      <c r="F279" s="27"/>
      <c r="G279" s="3">
        <f t="shared" si="27"/>
        <v>2345</v>
      </c>
      <c r="H279" s="3" t="s">
        <v>18</v>
      </c>
      <c r="I279" s="3">
        <v>5000</v>
      </c>
      <c r="J279" s="3">
        <v>67</v>
      </c>
      <c r="K279" s="3">
        <v>1.7</v>
      </c>
      <c r="L279" s="27" t="s">
        <v>20253</v>
      </c>
      <c r="M279" s="27"/>
      <c r="N279" s="3">
        <f t="shared" si="28"/>
        <v>2345</v>
      </c>
      <c r="O279" s="3" t="s">
        <v>24</v>
      </c>
      <c r="P279" s="3">
        <v>5000</v>
      </c>
      <c r="Q279" s="3">
        <v>67</v>
      </c>
      <c r="R279" s="36">
        <v>0.55000000000000004</v>
      </c>
      <c r="S279" s="27" t="s">
        <v>14725</v>
      </c>
      <c r="T279" s="3" t="s">
        <v>20562</v>
      </c>
      <c r="U279" s="3">
        <f t="shared" si="29"/>
        <v>2345</v>
      </c>
      <c r="V279"/>
      <c r="AA279"/>
    </row>
    <row r="280" spans="1:27">
      <c r="A280" s="3" t="s">
        <v>10</v>
      </c>
      <c r="B280" s="3">
        <v>5000</v>
      </c>
      <c r="C280" s="3">
        <v>68</v>
      </c>
      <c r="D280" s="3">
        <v>0.95</v>
      </c>
      <c r="E280" s="27" t="s">
        <v>20563</v>
      </c>
      <c r="F280" s="27"/>
      <c r="G280" s="3">
        <f t="shared" si="27"/>
        <v>2380</v>
      </c>
      <c r="H280" s="3" t="s">
        <v>18</v>
      </c>
      <c r="I280" s="3">
        <v>5000</v>
      </c>
      <c r="J280" s="3">
        <v>68</v>
      </c>
      <c r="K280" s="3">
        <v>1.7</v>
      </c>
      <c r="L280" s="27" t="s">
        <v>20441</v>
      </c>
      <c r="M280" s="27"/>
      <c r="N280" s="3">
        <f t="shared" si="28"/>
        <v>2380</v>
      </c>
      <c r="O280" s="3" t="s">
        <v>24</v>
      </c>
      <c r="P280" s="3">
        <v>5000</v>
      </c>
      <c r="Q280" s="3">
        <v>68</v>
      </c>
      <c r="R280" s="36">
        <v>0.55000000000000004</v>
      </c>
      <c r="S280" s="27" t="s">
        <v>14726</v>
      </c>
      <c r="T280" s="3" t="s">
        <v>20564</v>
      </c>
      <c r="U280" s="3">
        <f t="shared" si="29"/>
        <v>2380</v>
      </c>
      <c r="V280"/>
      <c r="AA280"/>
    </row>
    <row r="281" spans="1:27">
      <c r="A281" s="3" t="s">
        <v>10</v>
      </c>
      <c r="B281" s="3">
        <v>5000</v>
      </c>
      <c r="C281" s="3">
        <v>69</v>
      </c>
      <c r="D281" s="3">
        <v>0.95</v>
      </c>
      <c r="E281" s="27" t="s">
        <v>20565</v>
      </c>
      <c r="F281" s="27"/>
      <c r="G281" s="3">
        <f t="shared" si="27"/>
        <v>2415</v>
      </c>
      <c r="H281" s="3" t="s">
        <v>18</v>
      </c>
      <c r="I281" s="3">
        <v>5000</v>
      </c>
      <c r="J281" s="3">
        <v>69</v>
      </c>
      <c r="K281" s="3">
        <v>1.7</v>
      </c>
      <c r="L281" s="27" t="s">
        <v>20566</v>
      </c>
      <c r="M281" s="27"/>
      <c r="N281" s="3">
        <f t="shared" si="28"/>
        <v>2415</v>
      </c>
      <c r="O281" s="3" t="s">
        <v>24</v>
      </c>
      <c r="P281" s="3">
        <v>5000</v>
      </c>
      <c r="Q281" s="3">
        <v>69</v>
      </c>
      <c r="R281" s="36">
        <v>0.55000000000000004</v>
      </c>
      <c r="S281" s="27" t="s">
        <v>14727</v>
      </c>
      <c r="T281" s="3" t="s">
        <v>20567</v>
      </c>
      <c r="U281" s="3">
        <f t="shared" si="29"/>
        <v>2415</v>
      </c>
      <c r="V281"/>
      <c r="AA281"/>
    </row>
    <row r="282" spans="1:27">
      <c r="A282" s="3" t="s">
        <v>10</v>
      </c>
      <c r="B282" s="3">
        <v>5000</v>
      </c>
      <c r="C282" s="3">
        <v>70</v>
      </c>
      <c r="D282" s="3">
        <v>0.95</v>
      </c>
      <c r="E282" s="27" t="s">
        <v>20568</v>
      </c>
      <c r="F282" s="27"/>
      <c r="G282" s="3">
        <f t="shared" si="27"/>
        <v>2450</v>
      </c>
      <c r="H282" s="3" t="s">
        <v>18</v>
      </c>
      <c r="I282" s="3">
        <v>5000</v>
      </c>
      <c r="J282" s="3">
        <v>70</v>
      </c>
      <c r="K282" s="3">
        <v>1.7</v>
      </c>
      <c r="L282" s="27" t="s">
        <v>20569</v>
      </c>
      <c r="M282" s="27"/>
      <c r="N282" s="3">
        <f t="shared" si="28"/>
        <v>2450</v>
      </c>
      <c r="O282" s="3" t="s">
        <v>24</v>
      </c>
      <c r="P282" s="3">
        <v>5000</v>
      </c>
      <c r="Q282" s="3">
        <v>70</v>
      </c>
      <c r="R282" s="36">
        <v>0.55000000000000004</v>
      </c>
      <c r="S282" s="27" t="s">
        <v>14728</v>
      </c>
      <c r="T282" s="3" t="s">
        <v>20570</v>
      </c>
      <c r="U282" s="3">
        <f t="shared" si="29"/>
        <v>2450</v>
      </c>
      <c r="V282"/>
      <c r="AA282"/>
    </row>
    <row r="283" spans="1:27">
      <c r="A283" s="3" t="s">
        <v>10</v>
      </c>
      <c r="B283" s="3">
        <v>5000</v>
      </c>
      <c r="C283" s="3">
        <v>71</v>
      </c>
      <c r="D283" s="3">
        <v>0.95</v>
      </c>
      <c r="E283" s="27" t="s">
        <v>20175</v>
      </c>
      <c r="F283" s="27"/>
      <c r="G283" s="3">
        <f t="shared" si="27"/>
        <v>2485</v>
      </c>
      <c r="H283" s="3" t="s">
        <v>18</v>
      </c>
      <c r="I283" s="3">
        <v>5000</v>
      </c>
      <c r="J283" s="3">
        <v>71</v>
      </c>
      <c r="K283" s="3">
        <v>1.7</v>
      </c>
      <c r="L283" s="27" t="s">
        <v>20571</v>
      </c>
      <c r="M283" s="27"/>
      <c r="N283" s="3">
        <f t="shared" si="28"/>
        <v>2485</v>
      </c>
      <c r="O283" s="3" t="s">
        <v>24</v>
      </c>
      <c r="P283" s="3">
        <v>5000</v>
      </c>
      <c r="Q283" s="3">
        <v>71</v>
      </c>
      <c r="R283" s="36">
        <v>0.55000000000000004</v>
      </c>
      <c r="S283" s="27" t="s">
        <v>14729</v>
      </c>
      <c r="T283" s="3" t="s">
        <v>20572</v>
      </c>
      <c r="U283" s="3">
        <f t="shared" si="29"/>
        <v>2485</v>
      </c>
      <c r="V283"/>
      <c r="AA283"/>
    </row>
    <row r="284" spans="1:27">
      <c r="A284" s="3" t="s">
        <v>10</v>
      </c>
      <c r="B284" s="3">
        <v>5000</v>
      </c>
      <c r="C284" s="3">
        <v>72</v>
      </c>
      <c r="D284" s="3">
        <v>0.95</v>
      </c>
      <c r="E284" s="27" t="s">
        <v>20573</v>
      </c>
      <c r="F284" s="27"/>
      <c r="G284" s="3">
        <f t="shared" si="27"/>
        <v>2520</v>
      </c>
      <c r="H284" s="3" t="s">
        <v>18</v>
      </c>
      <c r="I284" s="3">
        <v>5000</v>
      </c>
      <c r="J284" s="3">
        <v>72</v>
      </c>
      <c r="K284" s="3">
        <v>1.7</v>
      </c>
      <c r="L284" s="27" t="s">
        <v>20574</v>
      </c>
      <c r="M284" s="27"/>
      <c r="N284" s="3">
        <f t="shared" si="28"/>
        <v>2520</v>
      </c>
      <c r="O284" s="3" t="s">
        <v>24</v>
      </c>
      <c r="P284" s="3">
        <v>5000</v>
      </c>
      <c r="Q284" s="3">
        <v>72</v>
      </c>
      <c r="R284" s="36">
        <v>0.55000000000000004</v>
      </c>
      <c r="S284" s="27" t="s">
        <v>14730</v>
      </c>
      <c r="T284" s="3" t="s">
        <v>20575</v>
      </c>
      <c r="U284" s="3">
        <f t="shared" si="29"/>
        <v>2520</v>
      </c>
      <c r="V284"/>
      <c r="AA284"/>
    </row>
    <row r="285" spans="1:27">
      <c r="A285" s="3" t="s">
        <v>10</v>
      </c>
      <c r="B285" s="3">
        <v>5000</v>
      </c>
      <c r="C285" s="3">
        <v>73</v>
      </c>
      <c r="D285" s="3">
        <v>0.95</v>
      </c>
      <c r="E285" s="27" t="s">
        <v>20325</v>
      </c>
      <c r="F285" s="27"/>
      <c r="G285" s="3">
        <f t="shared" si="27"/>
        <v>2555</v>
      </c>
      <c r="H285" s="3" t="s">
        <v>18</v>
      </c>
      <c r="I285" s="3">
        <v>5000</v>
      </c>
      <c r="J285" s="3">
        <v>73</v>
      </c>
      <c r="K285" s="3">
        <v>1.7</v>
      </c>
      <c r="L285" s="27" t="s">
        <v>20576</v>
      </c>
      <c r="M285" s="27"/>
      <c r="N285" s="3">
        <f t="shared" si="28"/>
        <v>2555</v>
      </c>
      <c r="O285" s="3" t="s">
        <v>24</v>
      </c>
      <c r="P285" s="3">
        <v>5000</v>
      </c>
      <c r="Q285" s="3">
        <v>73</v>
      </c>
      <c r="R285" s="36">
        <v>0.55000000000000004</v>
      </c>
      <c r="S285" s="27" t="s">
        <v>14731</v>
      </c>
      <c r="T285" s="3" t="s">
        <v>20577</v>
      </c>
      <c r="U285" s="3">
        <f t="shared" si="29"/>
        <v>2555</v>
      </c>
      <c r="V285"/>
      <c r="AA285"/>
    </row>
    <row r="286" spans="1:27">
      <c r="A286" s="3" t="s">
        <v>10</v>
      </c>
      <c r="B286" s="3">
        <v>5000</v>
      </c>
      <c r="C286" s="3">
        <v>74</v>
      </c>
      <c r="D286" s="3">
        <v>0.95</v>
      </c>
      <c r="E286" s="27" t="s">
        <v>20154</v>
      </c>
      <c r="F286" s="27"/>
      <c r="G286" s="3">
        <f t="shared" si="27"/>
        <v>2590</v>
      </c>
      <c r="H286" s="3" t="s">
        <v>18</v>
      </c>
      <c r="I286" s="3">
        <v>5000</v>
      </c>
      <c r="J286" s="3">
        <v>74</v>
      </c>
      <c r="K286" s="3">
        <v>1.7</v>
      </c>
      <c r="L286" s="27" t="s">
        <v>20245</v>
      </c>
      <c r="M286" s="27"/>
      <c r="N286" s="3">
        <f t="shared" si="28"/>
        <v>2590</v>
      </c>
      <c r="O286" s="3" t="s">
        <v>24</v>
      </c>
      <c r="P286" s="3">
        <v>5000</v>
      </c>
      <c r="Q286" s="3">
        <v>74</v>
      </c>
      <c r="R286" s="36">
        <v>0.55000000000000004</v>
      </c>
      <c r="S286" s="27" t="s">
        <v>14732</v>
      </c>
      <c r="T286" s="3" t="s">
        <v>20578</v>
      </c>
      <c r="U286" s="3">
        <f t="shared" si="29"/>
        <v>2590</v>
      </c>
      <c r="V286"/>
      <c r="AA286"/>
    </row>
    <row r="287" spans="1:27">
      <c r="A287" s="3" t="s">
        <v>10</v>
      </c>
      <c r="B287" s="3">
        <v>5000</v>
      </c>
      <c r="C287" s="3">
        <v>75</v>
      </c>
      <c r="D287" s="3">
        <v>0.95</v>
      </c>
      <c r="E287" s="27" t="s">
        <v>20579</v>
      </c>
      <c r="F287" s="27"/>
      <c r="G287" s="3">
        <f t="shared" si="27"/>
        <v>2625</v>
      </c>
      <c r="H287" s="3" t="s">
        <v>18</v>
      </c>
      <c r="I287" s="3">
        <v>5000</v>
      </c>
      <c r="J287" s="3">
        <v>75</v>
      </c>
      <c r="K287" s="3">
        <v>1.7</v>
      </c>
      <c r="L287" s="27" t="s">
        <v>20580</v>
      </c>
      <c r="M287" s="27"/>
      <c r="N287" s="3">
        <f t="shared" si="28"/>
        <v>2625</v>
      </c>
      <c r="O287" s="3" t="s">
        <v>24</v>
      </c>
      <c r="P287" s="3">
        <v>5000</v>
      </c>
      <c r="Q287" s="3">
        <v>75</v>
      </c>
      <c r="R287" s="36">
        <v>0.55000000000000004</v>
      </c>
      <c r="S287" s="27" t="s">
        <v>14733</v>
      </c>
      <c r="T287" s="3" t="s">
        <v>20581</v>
      </c>
      <c r="U287" s="3">
        <f t="shared" si="29"/>
        <v>2625</v>
      </c>
      <c r="V287"/>
      <c r="AA287"/>
    </row>
    <row r="288" spans="1:27">
      <c r="A288" s="3" t="s">
        <v>10</v>
      </c>
      <c r="B288" s="3">
        <v>5000</v>
      </c>
      <c r="C288" s="3">
        <v>76</v>
      </c>
      <c r="D288" s="3">
        <v>0.95</v>
      </c>
      <c r="E288" s="27" t="s">
        <v>20582</v>
      </c>
      <c r="F288" s="27"/>
      <c r="G288" s="3">
        <f t="shared" si="27"/>
        <v>2660</v>
      </c>
      <c r="H288" s="3" t="s">
        <v>18</v>
      </c>
      <c r="I288" s="3">
        <v>5000</v>
      </c>
      <c r="J288" s="3">
        <v>76</v>
      </c>
      <c r="K288" s="3">
        <v>1.7</v>
      </c>
      <c r="L288" s="27" t="s">
        <v>20254</v>
      </c>
      <c r="M288" s="27"/>
      <c r="N288" s="3">
        <f t="shared" si="28"/>
        <v>2660</v>
      </c>
      <c r="O288" s="3" t="s">
        <v>24</v>
      </c>
      <c r="P288" s="3">
        <v>5000</v>
      </c>
      <c r="Q288" s="3">
        <v>76</v>
      </c>
      <c r="R288" s="36">
        <v>0.55000000000000004</v>
      </c>
      <c r="S288" s="27" t="s">
        <v>14734</v>
      </c>
      <c r="T288" s="3" t="s">
        <v>20583</v>
      </c>
      <c r="U288" s="3">
        <f t="shared" si="29"/>
        <v>2660</v>
      </c>
      <c r="V288"/>
      <c r="AA288"/>
    </row>
    <row r="289" spans="1:27">
      <c r="A289" s="3" t="s">
        <v>10</v>
      </c>
      <c r="B289" s="3">
        <v>5000</v>
      </c>
      <c r="C289" s="3">
        <v>77</v>
      </c>
      <c r="D289" s="3">
        <v>0.95</v>
      </c>
      <c r="E289" s="27" t="s">
        <v>20584</v>
      </c>
      <c r="F289" s="27"/>
      <c r="G289" s="3">
        <f t="shared" si="27"/>
        <v>2695</v>
      </c>
      <c r="H289" s="3" t="s">
        <v>18</v>
      </c>
      <c r="I289" s="3">
        <v>5000</v>
      </c>
      <c r="J289" s="3">
        <v>77</v>
      </c>
      <c r="K289" s="3">
        <v>1.7</v>
      </c>
      <c r="L289" s="27" t="s">
        <v>20585</v>
      </c>
      <c r="M289" s="27"/>
      <c r="N289" s="3">
        <f t="shared" si="28"/>
        <v>2695</v>
      </c>
      <c r="O289" s="3" t="s">
        <v>24</v>
      </c>
      <c r="P289" s="3">
        <v>5000</v>
      </c>
      <c r="Q289" s="3">
        <v>77</v>
      </c>
      <c r="R289" s="36">
        <v>0.55000000000000004</v>
      </c>
      <c r="S289" s="27" t="s">
        <v>14735</v>
      </c>
      <c r="T289" s="3" t="s">
        <v>20586</v>
      </c>
      <c r="U289" s="3">
        <f t="shared" si="29"/>
        <v>2695</v>
      </c>
      <c r="V289"/>
      <c r="AA289"/>
    </row>
    <row r="290" spans="1:27">
      <c r="A290" s="3" t="s">
        <v>10</v>
      </c>
      <c r="B290" s="3">
        <v>5000</v>
      </c>
      <c r="C290" s="3">
        <v>78</v>
      </c>
      <c r="D290" s="3">
        <v>0.95</v>
      </c>
      <c r="E290" s="27" t="s">
        <v>20587</v>
      </c>
      <c r="F290" s="27"/>
      <c r="G290" s="3">
        <f t="shared" si="27"/>
        <v>2730</v>
      </c>
      <c r="H290" s="3" t="s">
        <v>18</v>
      </c>
      <c r="I290" s="3">
        <v>5000</v>
      </c>
      <c r="J290" s="3">
        <v>78</v>
      </c>
      <c r="K290" s="3">
        <v>1.7</v>
      </c>
      <c r="L290" s="27" t="s">
        <v>20588</v>
      </c>
      <c r="M290" s="27"/>
      <c r="N290" s="3">
        <f t="shared" si="28"/>
        <v>2730</v>
      </c>
      <c r="O290" s="3" t="s">
        <v>24</v>
      </c>
      <c r="P290" s="3">
        <v>5000</v>
      </c>
      <c r="Q290" s="3">
        <v>78</v>
      </c>
      <c r="R290" s="36">
        <v>0.55000000000000004</v>
      </c>
      <c r="S290" s="27" t="s">
        <v>14736</v>
      </c>
      <c r="T290" s="3" t="s">
        <v>20589</v>
      </c>
      <c r="U290" s="3">
        <f t="shared" si="29"/>
        <v>2730</v>
      </c>
      <c r="V290"/>
      <c r="AA290"/>
    </row>
    <row r="291" spans="1:27">
      <c r="A291" s="3" t="s">
        <v>10</v>
      </c>
      <c r="B291" s="3">
        <v>5000</v>
      </c>
      <c r="C291" s="3">
        <v>79</v>
      </c>
      <c r="D291" s="3">
        <v>0.95</v>
      </c>
      <c r="E291" s="27" t="s">
        <v>20590</v>
      </c>
      <c r="F291" s="27"/>
      <c r="G291" s="3">
        <f t="shared" si="27"/>
        <v>2765</v>
      </c>
      <c r="H291" s="3" t="s">
        <v>18</v>
      </c>
      <c r="I291" s="3">
        <v>5000</v>
      </c>
      <c r="J291" s="3">
        <v>79</v>
      </c>
      <c r="K291" s="3">
        <v>1.7</v>
      </c>
      <c r="L291" s="27" t="s">
        <v>20591</v>
      </c>
      <c r="M291" s="27"/>
      <c r="N291" s="3">
        <f t="shared" si="28"/>
        <v>2765</v>
      </c>
      <c r="O291" s="3" t="s">
        <v>24</v>
      </c>
      <c r="P291" s="3">
        <v>5000</v>
      </c>
      <c r="Q291" s="3">
        <v>79</v>
      </c>
      <c r="R291" s="36">
        <v>0.55000000000000004</v>
      </c>
      <c r="S291" s="27" t="s">
        <v>14737</v>
      </c>
      <c r="T291" s="3" t="s">
        <v>20592</v>
      </c>
      <c r="U291" s="3">
        <f t="shared" si="29"/>
        <v>2765</v>
      </c>
      <c r="V291"/>
      <c r="AA291"/>
    </row>
    <row r="292" spans="1:27">
      <c r="A292" s="3" t="s">
        <v>10</v>
      </c>
      <c r="B292" s="3">
        <v>5000</v>
      </c>
      <c r="C292" s="3">
        <v>80</v>
      </c>
      <c r="D292" s="3">
        <v>0.95</v>
      </c>
      <c r="E292" s="27" t="s">
        <v>20174</v>
      </c>
      <c r="F292" s="27"/>
      <c r="G292" s="3">
        <f t="shared" si="27"/>
        <v>2800</v>
      </c>
      <c r="H292" s="3" t="s">
        <v>18</v>
      </c>
      <c r="I292" s="3">
        <v>5000</v>
      </c>
      <c r="J292" s="3">
        <v>80</v>
      </c>
      <c r="K292" s="3">
        <v>1.7</v>
      </c>
      <c r="L292" s="27" t="s">
        <v>20593</v>
      </c>
      <c r="M292" s="27"/>
      <c r="N292" s="3">
        <f t="shared" si="28"/>
        <v>2800</v>
      </c>
      <c r="O292" s="3" t="s">
        <v>24</v>
      </c>
      <c r="P292" s="3">
        <v>5000</v>
      </c>
      <c r="Q292" s="3">
        <v>80</v>
      </c>
      <c r="R292" s="36">
        <v>0.55000000000000004</v>
      </c>
      <c r="S292" s="27" t="s">
        <v>14738</v>
      </c>
      <c r="T292" s="3" t="s">
        <v>20594</v>
      </c>
      <c r="U292" s="3">
        <f t="shared" si="29"/>
        <v>2800</v>
      </c>
      <c r="V292"/>
      <c r="AA292"/>
    </row>
    <row r="293" spans="1:27">
      <c r="A293" s="3" t="s">
        <v>10</v>
      </c>
      <c r="B293" s="3">
        <v>5000</v>
      </c>
      <c r="C293" s="3">
        <v>81</v>
      </c>
      <c r="D293" s="3">
        <v>0.95</v>
      </c>
      <c r="E293" s="27" t="s">
        <v>20595</v>
      </c>
      <c r="F293" s="27"/>
      <c r="G293" s="3">
        <f t="shared" si="27"/>
        <v>2835</v>
      </c>
      <c r="H293" s="3" t="s">
        <v>18</v>
      </c>
      <c r="I293" s="3">
        <v>5000</v>
      </c>
      <c r="J293" s="3">
        <v>81</v>
      </c>
      <c r="K293" s="3">
        <v>1.7</v>
      </c>
      <c r="L293" s="27" t="s">
        <v>20596</v>
      </c>
      <c r="M293" s="27"/>
      <c r="N293" s="3">
        <f t="shared" si="28"/>
        <v>2835</v>
      </c>
      <c r="O293" s="3" t="s">
        <v>24</v>
      </c>
      <c r="P293" s="3">
        <v>5000</v>
      </c>
      <c r="Q293" s="3">
        <v>81</v>
      </c>
      <c r="R293" s="36">
        <v>0.55000000000000004</v>
      </c>
      <c r="S293" s="27" t="s">
        <v>14739</v>
      </c>
      <c r="T293" s="3" t="s">
        <v>20597</v>
      </c>
      <c r="U293" s="3">
        <f t="shared" si="29"/>
        <v>2835</v>
      </c>
      <c r="V293"/>
      <c r="AA293"/>
    </row>
    <row r="294" spans="1:27">
      <c r="A294" s="3" t="s">
        <v>10</v>
      </c>
      <c r="B294" s="3">
        <v>5000</v>
      </c>
      <c r="C294" s="3">
        <v>82</v>
      </c>
      <c r="D294" s="3">
        <v>0.95</v>
      </c>
      <c r="E294" s="27" t="s">
        <v>20598</v>
      </c>
      <c r="F294" s="27"/>
      <c r="G294" s="3">
        <f t="shared" si="27"/>
        <v>2870</v>
      </c>
      <c r="H294" s="3" t="s">
        <v>18</v>
      </c>
      <c r="I294" s="3">
        <v>5000</v>
      </c>
      <c r="J294" s="3">
        <v>82</v>
      </c>
      <c r="K294" s="3">
        <v>1.7</v>
      </c>
      <c r="L294" s="27" t="s">
        <v>20599</v>
      </c>
      <c r="M294" s="27"/>
      <c r="N294" s="3">
        <f t="shared" si="28"/>
        <v>2870</v>
      </c>
      <c r="O294" s="3" t="s">
        <v>24</v>
      </c>
      <c r="P294" s="3">
        <v>5000</v>
      </c>
      <c r="Q294" s="3">
        <v>82</v>
      </c>
      <c r="R294" s="36">
        <v>0.55000000000000004</v>
      </c>
      <c r="S294" s="27" t="s">
        <v>14740</v>
      </c>
      <c r="T294" s="3" t="s">
        <v>20600</v>
      </c>
      <c r="U294" s="3">
        <f t="shared" si="29"/>
        <v>2870</v>
      </c>
      <c r="V294"/>
      <c r="AA294"/>
    </row>
    <row r="295" spans="1:27">
      <c r="A295" s="3" t="s">
        <v>10</v>
      </c>
      <c r="B295" s="3">
        <v>5000</v>
      </c>
      <c r="C295" s="3">
        <v>83</v>
      </c>
      <c r="D295" s="3">
        <v>0.95</v>
      </c>
      <c r="E295" s="27" t="s">
        <v>14868</v>
      </c>
      <c r="F295" s="27"/>
      <c r="G295" s="3">
        <f t="shared" si="27"/>
        <v>2905</v>
      </c>
      <c r="H295" s="3" t="s">
        <v>18</v>
      </c>
      <c r="I295" s="3">
        <v>5000</v>
      </c>
      <c r="J295" s="3">
        <v>83</v>
      </c>
      <c r="K295" s="3">
        <v>1.7</v>
      </c>
      <c r="L295" s="27" t="s">
        <v>20601</v>
      </c>
      <c r="M295" s="27"/>
      <c r="N295" s="3">
        <f t="shared" si="28"/>
        <v>2905</v>
      </c>
      <c r="O295" s="3" t="s">
        <v>24</v>
      </c>
      <c r="P295" s="3">
        <v>5000</v>
      </c>
      <c r="Q295" s="3">
        <v>83</v>
      </c>
      <c r="R295" s="36">
        <v>0.55000000000000004</v>
      </c>
      <c r="S295" s="27" t="s">
        <v>14741</v>
      </c>
      <c r="T295" s="3" t="s">
        <v>20602</v>
      </c>
      <c r="U295" s="3">
        <f t="shared" si="29"/>
        <v>2905</v>
      </c>
      <c r="V295"/>
      <c r="AA295"/>
    </row>
    <row r="296" spans="1:27">
      <c r="A296" s="3" t="s">
        <v>10</v>
      </c>
      <c r="B296" s="3">
        <v>5000</v>
      </c>
      <c r="C296" s="3">
        <v>84</v>
      </c>
      <c r="D296" s="3">
        <v>0.95</v>
      </c>
      <c r="E296" s="27" t="s">
        <v>20603</v>
      </c>
      <c r="F296" s="27"/>
      <c r="G296" s="3">
        <f t="shared" si="27"/>
        <v>2940</v>
      </c>
      <c r="H296" s="3" t="s">
        <v>18</v>
      </c>
      <c r="I296" s="3">
        <v>5000</v>
      </c>
      <c r="J296" s="3">
        <v>84</v>
      </c>
      <c r="K296" s="3">
        <v>1.7</v>
      </c>
      <c r="L296" s="27" t="s">
        <v>20604</v>
      </c>
      <c r="M296" s="27"/>
      <c r="N296" s="3">
        <f t="shared" si="28"/>
        <v>2940</v>
      </c>
      <c r="O296" s="3" t="s">
        <v>24</v>
      </c>
      <c r="P296" s="3">
        <v>5000</v>
      </c>
      <c r="Q296" s="3">
        <v>84</v>
      </c>
      <c r="R296" s="36">
        <v>0.55000000000000004</v>
      </c>
      <c r="S296" s="27" t="s">
        <v>14742</v>
      </c>
      <c r="T296" s="3" t="s">
        <v>20605</v>
      </c>
      <c r="U296" s="3">
        <f t="shared" si="29"/>
        <v>2940</v>
      </c>
      <c r="V296"/>
      <c r="AA296"/>
    </row>
    <row r="297" spans="1:27">
      <c r="A297" s="3" t="s">
        <v>10</v>
      </c>
      <c r="B297" s="3">
        <v>5000</v>
      </c>
      <c r="C297" s="3">
        <v>85</v>
      </c>
      <c r="D297" s="3">
        <v>0.95</v>
      </c>
      <c r="E297" s="27" t="s">
        <v>20606</v>
      </c>
      <c r="F297" s="27"/>
      <c r="G297" s="3">
        <f t="shared" si="27"/>
        <v>2975</v>
      </c>
      <c r="H297" s="3" t="s">
        <v>18</v>
      </c>
      <c r="I297" s="3">
        <v>5000</v>
      </c>
      <c r="J297" s="3">
        <v>85</v>
      </c>
      <c r="K297" s="3">
        <v>1.7</v>
      </c>
      <c r="L297" s="27" t="s">
        <v>20607</v>
      </c>
      <c r="M297" s="27"/>
      <c r="N297" s="3">
        <f t="shared" si="28"/>
        <v>2975</v>
      </c>
      <c r="O297" s="3" t="s">
        <v>24</v>
      </c>
      <c r="P297" s="3">
        <v>5000</v>
      </c>
      <c r="Q297" s="3">
        <v>85</v>
      </c>
      <c r="R297" s="36">
        <v>0.55000000000000004</v>
      </c>
      <c r="S297" s="27" t="s">
        <v>14743</v>
      </c>
      <c r="T297" s="3" t="s">
        <v>20608</v>
      </c>
      <c r="U297" s="3">
        <f t="shared" si="29"/>
        <v>2975</v>
      </c>
      <c r="V297"/>
      <c r="AA297"/>
    </row>
    <row r="298" spans="1:27">
      <c r="A298" s="3" t="s">
        <v>10</v>
      </c>
      <c r="B298" s="3">
        <v>5000</v>
      </c>
      <c r="C298" s="3">
        <v>86</v>
      </c>
      <c r="D298" s="3">
        <v>0.95</v>
      </c>
      <c r="E298" s="27" t="s">
        <v>20609</v>
      </c>
      <c r="F298" s="27"/>
      <c r="G298" s="3">
        <f t="shared" si="27"/>
        <v>3010</v>
      </c>
      <c r="H298" s="3" t="s">
        <v>18</v>
      </c>
      <c r="I298" s="3">
        <v>5000</v>
      </c>
      <c r="J298" s="3">
        <v>86</v>
      </c>
      <c r="K298" s="3">
        <v>1.7</v>
      </c>
      <c r="L298" s="27" t="s">
        <v>20610</v>
      </c>
      <c r="M298" s="27"/>
      <c r="N298" s="3">
        <f t="shared" si="28"/>
        <v>3010</v>
      </c>
      <c r="O298" s="3" t="s">
        <v>24</v>
      </c>
      <c r="P298" s="3">
        <v>5000</v>
      </c>
      <c r="Q298" s="3">
        <v>86</v>
      </c>
      <c r="R298" s="36">
        <v>0.55000000000000004</v>
      </c>
      <c r="S298" s="27" t="s">
        <v>14744</v>
      </c>
      <c r="T298" s="3" t="s">
        <v>20611</v>
      </c>
      <c r="U298" s="3">
        <f t="shared" si="29"/>
        <v>3010</v>
      </c>
      <c r="V298"/>
      <c r="AA298"/>
    </row>
    <row r="299" spans="1:27">
      <c r="A299" s="3" t="s">
        <v>10</v>
      </c>
      <c r="B299" s="3">
        <v>5000</v>
      </c>
      <c r="C299" s="3">
        <v>87</v>
      </c>
      <c r="D299" s="3">
        <v>0.95</v>
      </c>
      <c r="E299" s="27" t="s">
        <v>20612</v>
      </c>
      <c r="F299" s="27"/>
      <c r="G299" s="3">
        <f t="shared" si="27"/>
        <v>3045</v>
      </c>
      <c r="H299" s="3" t="s">
        <v>18</v>
      </c>
      <c r="I299" s="3">
        <v>5000</v>
      </c>
      <c r="J299" s="3">
        <v>87</v>
      </c>
      <c r="K299" s="3">
        <v>1.7</v>
      </c>
      <c r="L299" s="27" t="s">
        <v>20613</v>
      </c>
      <c r="M299" s="27"/>
      <c r="N299" s="3">
        <f t="shared" si="28"/>
        <v>3045</v>
      </c>
      <c r="O299" s="3" t="s">
        <v>24</v>
      </c>
      <c r="P299" s="3">
        <v>5000</v>
      </c>
      <c r="Q299" s="3">
        <v>87</v>
      </c>
      <c r="R299" s="36">
        <v>0.55000000000000004</v>
      </c>
      <c r="S299" s="27" t="s">
        <v>14745</v>
      </c>
      <c r="T299" s="3" t="s">
        <v>20614</v>
      </c>
      <c r="U299" s="3">
        <f t="shared" si="29"/>
        <v>3045</v>
      </c>
      <c r="V299"/>
      <c r="AA299"/>
    </row>
    <row r="300" spans="1:27">
      <c r="A300" s="3" t="s">
        <v>10</v>
      </c>
      <c r="B300" s="3">
        <v>5000</v>
      </c>
      <c r="C300" s="3">
        <v>88</v>
      </c>
      <c r="D300" s="3">
        <v>0.95</v>
      </c>
      <c r="E300" s="27" t="s">
        <v>20615</v>
      </c>
      <c r="F300" s="27"/>
      <c r="G300" s="3">
        <f t="shared" si="27"/>
        <v>3080</v>
      </c>
      <c r="H300" s="3" t="s">
        <v>18</v>
      </c>
      <c r="I300" s="3">
        <v>5000</v>
      </c>
      <c r="J300" s="3">
        <v>88</v>
      </c>
      <c r="K300" s="3">
        <v>1.7</v>
      </c>
      <c r="L300" s="27" t="s">
        <v>20616</v>
      </c>
      <c r="M300" s="27"/>
      <c r="N300" s="3">
        <f t="shared" si="28"/>
        <v>3080</v>
      </c>
      <c r="O300" s="3" t="s">
        <v>24</v>
      </c>
      <c r="P300" s="3">
        <v>5000</v>
      </c>
      <c r="Q300" s="3">
        <v>88</v>
      </c>
      <c r="R300" s="36">
        <v>0.55000000000000004</v>
      </c>
      <c r="S300" s="27" t="s">
        <v>14746</v>
      </c>
      <c r="T300" s="3" t="s">
        <v>20617</v>
      </c>
      <c r="U300" s="3">
        <f t="shared" si="29"/>
        <v>3080</v>
      </c>
      <c r="V300"/>
      <c r="AA300"/>
    </row>
    <row r="301" spans="1:27">
      <c r="A301" s="3" t="s">
        <v>10</v>
      </c>
      <c r="B301" s="3">
        <v>5000</v>
      </c>
      <c r="C301" s="3">
        <v>89</v>
      </c>
      <c r="D301" s="3">
        <v>0.95</v>
      </c>
      <c r="E301" s="27" t="s">
        <v>20618</v>
      </c>
      <c r="F301" s="27"/>
      <c r="G301" s="3">
        <f t="shared" si="27"/>
        <v>3115</v>
      </c>
      <c r="H301" s="3" t="s">
        <v>18</v>
      </c>
      <c r="I301" s="3">
        <v>5000</v>
      </c>
      <c r="J301" s="3">
        <v>89</v>
      </c>
      <c r="K301" s="3">
        <v>1.7</v>
      </c>
      <c r="L301" s="27" t="s">
        <v>20619</v>
      </c>
      <c r="M301" s="27"/>
      <c r="N301" s="3">
        <f t="shared" si="28"/>
        <v>3115</v>
      </c>
      <c r="O301" s="3" t="s">
        <v>24</v>
      </c>
      <c r="P301" s="3">
        <v>5000</v>
      </c>
      <c r="Q301" s="3">
        <v>89</v>
      </c>
      <c r="R301" s="36">
        <v>0.55000000000000004</v>
      </c>
      <c r="S301" s="27" t="s">
        <v>14747</v>
      </c>
      <c r="T301" s="3" t="s">
        <v>20620</v>
      </c>
      <c r="U301" s="3">
        <f t="shared" si="29"/>
        <v>3115</v>
      </c>
      <c r="V301"/>
      <c r="AA301"/>
    </row>
    <row r="302" spans="1:27">
      <c r="A302" s="3" t="s">
        <v>10</v>
      </c>
      <c r="B302" s="3">
        <v>5000</v>
      </c>
      <c r="C302" s="3">
        <v>90</v>
      </c>
      <c r="D302" s="3">
        <v>0.95</v>
      </c>
      <c r="E302" s="27" t="s">
        <v>20202</v>
      </c>
      <c r="F302" s="27"/>
      <c r="G302" s="3">
        <f t="shared" si="27"/>
        <v>3150</v>
      </c>
      <c r="H302" s="3" t="s">
        <v>18</v>
      </c>
      <c r="I302" s="3">
        <v>5000</v>
      </c>
      <c r="J302" s="3">
        <v>90</v>
      </c>
      <c r="K302" s="3">
        <v>1.7</v>
      </c>
      <c r="L302" s="27" t="s">
        <v>20621</v>
      </c>
      <c r="M302" s="27"/>
      <c r="N302" s="3">
        <f t="shared" si="28"/>
        <v>3150</v>
      </c>
      <c r="O302" s="3" t="s">
        <v>24</v>
      </c>
      <c r="P302" s="3">
        <v>5000</v>
      </c>
      <c r="Q302" s="3">
        <v>90</v>
      </c>
      <c r="R302" s="36">
        <v>0.55000000000000004</v>
      </c>
      <c r="S302" s="27" t="s">
        <v>14748</v>
      </c>
      <c r="T302" s="3" t="s">
        <v>20622</v>
      </c>
      <c r="U302" s="3">
        <f t="shared" si="29"/>
        <v>3150</v>
      </c>
      <c r="V302"/>
      <c r="AA302"/>
    </row>
    <row r="303" spans="1:27">
      <c r="A303" s="3" t="s">
        <v>10</v>
      </c>
      <c r="B303" s="3">
        <v>5000</v>
      </c>
      <c r="C303" s="3">
        <v>91</v>
      </c>
      <c r="D303" s="3">
        <v>0.95</v>
      </c>
      <c r="E303" s="27" t="s">
        <v>20623</v>
      </c>
      <c r="F303" s="27"/>
      <c r="G303" s="3">
        <f t="shared" si="27"/>
        <v>3185</v>
      </c>
      <c r="H303" s="3" t="s">
        <v>18</v>
      </c>
      <c r="I303" s="3">
        <v>5000</v>
      </c>
      <c r="J303" s="3">
        <v>91</v>
      </c>
      <c r="K303" s="3">
        <v>1.7</v>
      </c>
      <c r="L303" s="27" t="s">
        <v>20624</v>
      </c>
      <c r="M303" s="27"/>
      <c r="N303" s="3">
        <f t="shared" si="28"/>
        <v>3185</v>
      </c>
      <c r="O303" s="3" t="s">
        <v>24</v>
      </c>
      <c r="P303" s="3">
        <v>5000</v>
      </c>
      <c r="Q303" s="3">
        <v>91</v>
      </c>
      <c r="R303" s="36">
        <v>0.55000000000000004</v>
      </c>
      <c r="S303" s="27" t="s">
        <v>14749</v>
      </c>
      <c r="T303" s="3" t="s">
        <v>20625</v>
      </c>
      <c r="U303" s="3">
        <f t="shared" si="29"/>
        <v>3185</v>
      </c>
      <c r="V303"/>
      <c r="AA303"/>
    </row>
    <row r="304" spans="1:27">
      <c r="A304" s="3" t="s">
        <v>10</v>
      </c>
      <c r="B304" s="3">
        <v>5000</v>
      </c>
      <c r="C304" s="3">
        <v>92</v>
      </c>
      <c r="D304" s="3">
        <v>0.95</v>
      </c>
      <c r="E304" s="27" t="s">
        <v>20626</v>
      </c>
      <c r="F304" s="27"/>
      <c r="G304" s="3">
        <f t="shared" si="27"/>
        <v>3220</v>
      </c>
      <c r="H304" s="3" t="s">
        <v>18</v>
      </c>
      <c r="I304" s="3">
        <v>5000</v>
      </c>
      <c r="J304" s="3">
        <v>92</v>
      </c>
      <c r="K304" s="3">
        <v>1.7</v>
      </c>
      <c r="L304" s="27" t="s">
        <v>20627</v>
      </c>
      <c r="M304" s="27"/>
      <c r="N304" s="3">
        <f t="shared" si="28"/>
        <v>3220</v>
      </c>
      <c r="O304" s="3" t="s">
        <v>24</v>
      </c>
      <c r="P304" s="3">
        <v>5000</v>
      </c>
      <c r="Q304" s="3">
        <v>92</v>
      </c>
      <c r="R304" s="36">
        <v>0.55000000000000004</v>
      </c>
      <c r="S304" s="27" t="s">
        <v>14750</v>
      </c>
      <c r="T304" s="3" t="s">
        <v>20628</v>
      </c>
      <c r="U304" s="3">
        <f t="shared" si="29"/>
        <v>3220</v>
      </c>
      <c r="V304"/>
      <c r="AA304"/>
    </row>
    <row r="305" spans="1:27">
      <c r="A305" s="3" t="s">
        <v>10</v>
      </c>
      <c r="B305" s="3">
        <v>5000</v>
      </c>
      <c r="C305" s="3">
        <v>93</v>
      </c>
      <c r="D305" s="3">
        <v>0.95</v>
      </c>
      <c r="E305" s="27" t="s">
        <v>20629</v>
      </c>
      <c r="F305" s="27"/>
      <c r="G305" s="3">
        <f t="shared" si="27"/>
        <v>3255</v>
      </c>
      <c r="H305" s="3" t="s">
        <v>18</v>
      </c>
      <c r="I305" s="3">
        <v>5000</v>
      </c>
      <c r="J305" s="3">
        <v>93</v>
      </c>
      <c r="K305" s="3">
        <v>1.7</v>
      </c>
      <c r="L305" s="27" t="s">
        <v>20630</v>
      </c>
      <c r="M305" s="27"/>
      <c r="N305" s="3">
        <f t="shared" si="28"/>
        <v>3255</v>
      </c>
      <c r="O305" s="3" t="s">
        <v>24</v>
      </c>
      <c r="P305" s="3">
        <v>5000</v>
      </c>
      <c r="Q305" s="3">
        <v>93</v>
      </c>
      <c r="R305" s="36">
        <v>0.55000000000000004</v>
      </c>
      <c r="S305" s="27" t="s">
        <v>14751</v>
      </c>
      <c r="T305" s="3" t="s">
        <v>20631</v>
      </c>
      <c r="U305" s="3">
        <f t="shared" si="29"/>
        <v>3255</v>
      </c>
      <c r="V305"/>
      <c r="AA305"/>
    </row>
    <row r="306" spans="1:27">
      <c r="A306" s="3" t="s">
        <v>10</v>
      </c>
      <c r="B306" s="3">
        <v>5000</v>
      </c>
      <c r="C306" s="3">
        <v>94</v>
      </c>
      <c r="D306" s="3">
        <v>0.95</v>
      </c>
      <c r="E306" s="27" t="s">
        <v>20632</v>
      </c>
      <c r="F306" s="27"/>
      <c r="G306" s="3">
        <f t="shared" si="27"/>
        <v>3290</v>
      </c>
      <c r="H306" s="3" t="s">
        <v>18</v>
      </c>
      <c r="I306" s="3">
        <v>5000</v>
      </c>
      <c r="J306" s="3">
        <v>94</v>
      </c>
      <c r="K306" s="3">
        <v>1.7</v>
      </c>
      <c r="L306" s="27" t="s">
        <v>20633</v>
      </c>
      <c r="M306" s="27"/>
      <c r="N306" s="3">
        <f t="shared" si="28"/>
        <v>3290</v>
      </c>
      <c r="O306" s="3" t="s">
        <v>24</v>
      </c>
      <c r="P306" s="3">
        <v>5000</v>
      </c>
      <c r="Q306" s="3">
        <v>94</v>
      </c>
      <c r="R306" s="36">
        <v>0.55000000000000004</v>
      </c>
      <c r="S306" s="27" t="s">
        <v>14752</v>
      </c>
      <c r="T306" s="3" t="s">
        <v>20634</v>
      </c>
      <c r="U306" s="3">
        <f t="shared" si="29"/>
        <v>3290</v>
      </c>
      <c r="V306"/>
      <c r="AA306"/>
    </row>
    <row r="307" spans="1:27">
      <c r="A307" s="3" t="s">
        <v>10</v>
      </c>
      <c r="B307" s="3">
        <v>5000</v>
      </c>
      <c r="C307" s="3">
        <v>95</v>
      </c>
      <c r="D307" s="3">
        <v>0.95</v>
      </c>
      <c r="E307" s="27" t="s">
        <v>20635</v>
      </c>
      <c r="F307" s="27"/>
      <c r="G307" s="3">
        <f t="shared" si="27"/>
        <v>3325</v>
      </c>
      <c r="H307" s="3" t="s">
        <v>18</v>
      </c>
      <c r="I307" s="3">
        <v>5000</v>
      </c>
      <c r="J307" s="3">
        <v>95</v>
      </c>
      <c r="K307" s="3">
        <v>1.7</v>
      </c>
      <c r="L307" s="27" t="s">
        <v>20332</v>
      </c>
      <c r="M307" s="27"/>
      <c r="N307" s="3">
        <f t="shared" si="28"/>
        <v>3325</v>
      </c>
      <c r="O307" s="3" t="s">
        <v>24</v>
      </c>
      <c r="P307" s="3">
        <v>5000</v>
      </c>
      <c r="Q307" s="3">
        <v>95</v>
      </c>
      <c r="R307" s="36">
        <v>0.55000000000000004</v>
      </c>
      <c r="S307" s="27" t="s">
        <v>14753</v>
      </c>
      <c r="T307" s="3" t="s">
        <v>20636</v>
      </c>
      <c r="U307" s="3">
        <f t="shared" si="29"/>
        <v>3325</v>
      </c>
      <c r="V307"/>
      <c r="AA307"/>
    </row>
    <row r="308" spans="1:27">
      <c r="A308" s="3" t="s">
        <v>10</v>
      </c>
      <c r="B308" s="3">
        <v>5000</v>
      </c>
      <c r="C308" s="3">
        <v>96</v>
      </c>
      <c r="D308" s="3">
        <v>0.95</v>
      </c>
      <c r="E308" s="27" t="s">
        <v>20441</v>
      </c>
      <c r="F308" s="27"/>
      <c r="G308" s="3">
        <f t="shared" si="27"/>
        <v>3360</v>
      </c>
      <c r="H308" s="3" t="s">
        <v>18</v>
      </c>
      <c r="I308" s="3">
        <v>5000</v>
      </c>
      <c r="J308" s="3">
        <v>96</v>
      </c>
      <c r="K308" s="3">
        <v>1.7</v>
      </c>
      <c r="L308" s="27" t="s">
        <v>20637</v>
      </c>
      <c r="M308" s="27"/>
      <c r="N308" s="3">
        <f t="shared" si="28"/>
        <v>3360</v>
      </c>
      <c r="O308" s="3" t="s">
        <v>24</v>
      </c>
      <c r="P308" s="3">
        <v>5000</v>
      </c>
      <c r="Q308" s="3">
        <v>96</v>
      </c>
      <c r="R308" s="36">
        <v>0.55000000000000004</v>
      </c>
      <c r="S308" s="27" t="s">
        <v>14754</v>
      </c>
      <c r="T308" s="3" t="s">
        <v>20638</v>
      </c>
      <c r="U308" s="3">
        <f t="shared" si="29"/>
        <v>3360</v>
      </c>
      <c r="V308"/>
      <c r="AA308"/>
    </row>
    <row r="309" spans="1:27">
      <c r="A309" s="3" t="s">
        <v>10</v>
      </c>
      <c r="B309" s="3">
        <v>5000</v>
      </c>
      <c r="C309" s="3">
        <v>97</v>
      </c>
      <c r="D309" s="3">
        <v>0.95</v>
      </c>
      <c r="E309" s="27" t="s">
        <v>20639</v>
      </c>
      <c r="F309" s="27"/>
      <c r="G309" s="3">
        <f t="shared" si="27"/>
        <v>3395</v>
      </c>
      <c r="H309" s="3" t="s">
        <v>18</v>
      </c>
      <c r="I309" s="3">
        <v>5000</v>
      </c>
      <c r="J309" s="3">
        <v>97</v>
      </c>
      <c r="K309" s="3">
        <v>1.7</v>
      </c>
      <c r="L309" s="27" t="s">
        <v>20640</v>
      </c>
      <c r="M309" s="27"/>
      <c r="N309" s="3">
        <f t="shared" si="28"/>
        <v>3395</v>
      </c>
      <c r="O309" s="3" t="s">
        <v>24</v>
      </c>
      <c r="P309" s="3">
        <v>5000</v>
      </c>
      <c r="Q309" s="3">
        <v>97</v>
      </c>
      <c r="R309" s="36">
        <v>0.55000000000000004</v>
      </c>
      <c r="S309" s="27" t="s">
        <v>14755</v>
      </c>
      <c r="T309" s="3" t="s">
        <v>20641</v>
      </c>
      <c r="U309" s="3">
        <f t="shared" si="29"/>
        <v>3395</v>
      </c>
      <c r="V309"/>
      <c r="AA309"/>
    </row>
    <row r="310" spans="1:27">
      <c r="A310" s="3" t="s">
        <v>10</v>
      </c>
      <c r="B310" s="3">
        <v>5000</v>
      </c>
      <c r="C310" s="3">
        <v>98</v>
      </c>
      <c r="D310" s="3">
        <v>0.95</v>
      </c>
      <c r="E310" s="27" t="s">
        <v>20642</v>
      </c>
      <c r="F310" s="27"/>
      <c r="G310" s="3">
        <f t="shared" si="27"/>
        <v>3430</v>
      </c>
      <c r="H310" s="3" t="s">
        <v>18</v>
      </c>
      <c r="I310" s="3">
        <v>5000</v>
      </c>
      <c r="J310" s="3">
        <v>98</v>
      </c>
      <c r="K310" s="3">
        <v>1.7</v>
      </c>
      <c r="L310" s="27" t="s">
        <v>20643</v>
      </c>
      <c r="M310" s="27"/>
      <c r="N310" s="3">
        <f t="shared" si="28"/>
        <v>3430</v>
      </c>
      <c r="O310" s="3" t="s">
        <v>24</v>
      </c>
      <c r="P310" s="3">
        <v>5000</v>
      </c>
      <c r="Q310" s="3">
        <v>98</v>
      </c>
      <c r="R310" s="36">
        <v>0.55000000000000004</v>
      </c>
      <c r="S310" s="27" t="s">
        <v>14756</v>
      </c>
      <c r="T310" s="3" t="s">
        <v>20644</v>
      </c>
      <c r="U310" s="3">
        <f t="shared" si="29"/>
        <v>3430</v>
      </c>
      <c r="V310"/>
      <c r="AA310"/>
    </row>
    <row r="311" spans="1:27">
      <c r="A311" s="3" t="s">
        <v>10</v>
      </c>
      <c r="B311" s="3">
        <v>5000</v>
      </c>
      <c r="C311" s="3">
        <v>99</v>
      </c>
      <c r="D311" s="3">
        <v>0.95</v>
      </c>
      <c r="E311" s="27" t="s">
        <v>20268</v>
      </c>
      <c r="F311" s="27"/>
      <c r="G311" s="3">
        <f t="shared" si="27"/>
        <v>3465</v>
      </c>
      <c r="H311" s="3" t="s">
        <v>18</v>
      </c>
      <c r="I311" s="3">
        <v>5000</v>
      </c>
      <c r="J311" s="3">
        <v>99</v>
      </c>
      <c r="K311" s="3">
        <v>1.7</v>
      </c>
      <c r="L311" s="27" t="s">
        <v>20645</v>
      </c>
      <c r="M311" s="27"/>
      <c r="N311" s="3">
        <f t="shared" si="28"/>
        <v>3465</v>
      </c>
      <c r="O311" s="3" t="s">
        <v>24</v>
      </c>
      <c r="P311" s="3">
        <v>5000</v>
      </c>
      <c r="Q311" s="3">
        <v>99</v>
      </c>
      <c r="R311" s="36">
        <v>0.55000000000000004</v>
      </c>
      <c r="S311" s="27" t="s">
        <v>14757</v>
      </c>
      <c r="T311" s="3" t="s">
        <v>20646</v>
      </c>
      <c r="U311" s="3">
        <f t="shared" si="29"/>
        <v>3465</v>
      </c>
      <c r="V311"/>
      <c r="AA311"/>
    </row>
    <row r="312" spans="1:27">
      <c r="A312" s="3" t="s">
        <v>10</v>
      </c>
      <c r="B312" s="3">
        <v>5000</v>
      </c>
      <c r="C312" s="3">
        <v>100</v>
      </c>
      <c r="D312" s="3">
        <v>0.95</v>
      </c>
      <c r="E312" s="27" t="s">
        <v>20647</v>
      </c>
      <c r="F312" s="27"/>
      <c r="G312" s="3">
        <f t="shared" si="27"/>
        <v>3500</v>
      </c>
      <c r="H312" s="3" t="s">
        <v>18</v>
      </c>
      <c r="I312" s="3">
        <v>5000</v>
      </c>
      <c r="J312" s="3">
        <v>100</v>
      </c>
      <c r="K312" s="3">
        <v>1.7</v>
      </c>
      <c r="L312" s="27" t="s">
        <v>20648</v>
      </c>
      <c r="M312" s="27"/>
      <c r="N312" s="3">
        <f t="shared" si="28"/>
        <v>3500</v>
      </c>
      <c r="O312" s="3" t="s">
        <v>24</v>
      </c>
      <c r="P312" s="3">
        <v>5000</v>
      </c>
      <c r="Q312" s="3">
        <v>100</v>
      </c>
      <c r="R312" s="36">
        <v>0.55000000000000004</v>
      </c>
      <c r="S312" s="27" t="s">
        <v>14758</v>
      </c>
      <c r="T312" s="3" t="s">
        <v>20649</v>
      </c>
      <c r="U312" s="3">
        <f t="shared" si="29"/>
        <v>3500</v>
      </c>
      <c r="V312"/>
      <c r="AA312"/>
    </row>
    <row r="313" spans="1:27">
      <c r="A313" s="3" t="s">
        <v>10</v>
      </c>
      <c r="B313" s="3">
        <v>5000</v>
      </c>
      <c r="C313" s="3">
        <v>101</v>
      </c>
      <c r="D313" s="3">
        <v>0.95</v>
      </c>
      <c r="E313" s="27" t="s">
        <v>20236</v>
      </c>
      <c r="F313" s="27"/>
      <c r="G313" s="3">
        <f t="shared" si="27"/>
        <v>3535</v>
      </c>
      <c r="H313" s="3" t="s">
        <v>18</v>
      </c>
      <c r="I313" s="3">
        <v>5000</v>
      </c>
      <c r="J313" s="3">
        <v>101</v>
      </c>
      <c r="K313" s="3">
        <v>1.7</v>
      </c>
      <c r="L313" s="27" t="s">
        <v>20650</v>
      </c>
      <c r="M313" s="27"/>
      <c r="N313" s="3">
        <f t="shared" si="28"/>
        <v>3535</v>
      </c>
      <c r="O313" s="3" t="s">
        <v>24</v>
      </c>
      <c r="P313" s="3">
        <v>5000</v>
      </c>
      <c r="Q313" s="3">
        <v>101</v>
      </c>
      <c r="R313" s="36">
        <v>0.55000000000000004</v>
      </c>
      <c r="S313" s="27" t="s">
        <v>14759</v>
      </c>
      <c r="T313" s="3" t="s">
        <v>20651</v>
      </c>
      <c r="U313" s="3">
        <f t="shared" si="29"/>
        <v>3535</v>
      </c>
      <c r="V313"/>
      <c r="AA313"/>
    </row>
    <row r="314" spans="1:27">
      <c r="A314" s="3" t="s">
        <v>10</v>
      </c>
      <c r="B314" s="3">
        <v>5000</v>
      </c>
      <c r="C314" s="3">
        <v>102</v>
      </c>
      <c r="D314" s="3">
        <v>0.95</v>
      </c>
      <c r="E314" s="27" t="s">
        <v>20652</v>
      </c>
      <c r="F314" s="27"/>
      <c r="G314" s="3">
        <f t="shared" si="27"/>
        <v>3570</v>
      </c>
      <c r="H314" s="3" t="s">
        <v>18</v>
      </c>
      <c r="I314" s="3">
        <v>5000</v>
      </c>
      <c r="J314" s="3">
        <v>102</v>
      </c>
      <c r="K314" s="3">
        <v>1.7</v>
      </c>
      <c r="L314" s="27" t="s">
        <v>20653</v>
      </c>
      <c r="M314" s="27"/>
      <c r="N314" s="3">
        <f t="shared" si="28"/>
        <v>3570</v>
      </c>
      <c r="O314" s="3" t="s">
        <v>24</v>
      </c>
      <c r="P314" s="3">
        <v>5000</v>
      </c>
      <c r="Q314" s="3">
        <v>102</v>
      </c>
      <c r="R314" s="36">
        <v>0.55000000000000004</v>
      </c>
      <c r="S314" s="27" t="s">
        <v>14760</v>
      </c>
      <c r="T314" s="3" t="s">
        <v>20654</v>
      </c>
      <c r="U314" s="3">
        <f t="shared" si="29"/>
        <v>3570</v>
      </c>
      <c r="V314"/>
      <c r="AA314"/>
    </row>
    <row r="315" spans="1:27">
      <c r="A315" s="3" t="s">
        <v>10</v>
      </c>
      <c r="B315" s="3">
        <v>5000</v>
      </c>
      <c r="C315" s="3">
        <v>103</v>
      </c>
      <c r="D315" s="3">
        <v>0.95</v>
      </c>
      <c r="E315" s="27" t="s">
        <v>20655</v>
      </c>
      <c r="F315" s="27"/>
      <c r="G315" s="3">
        <f t="shared" si="27"/>
        <v>3605</v>
      </c>
      <c r="H315" s="3" t="s">
        <v>18</v>
      </c>
      <c r="I315" s="3">
        <v>5000</v>
      </c>
      <c r="J315" s="3">
        <v>103</v>
      </c>
      <c r="K315" s="3">
        <v>1.7</v>
      </c>
      <c r="L315" s="27" t="s">
        <v>20656</v>
      </c>
      <c r="M315" s="27"/>
      <c r="N315" s="3">
        <f t="shared" si="28"/>
        <v>3605</v>
      </c>
      <c r="O315" s="3" t="s">
        <v>24</v>
      </c>
      <c r="P315" s="3">
        <v>5000</v>
      </c>
      <c r="Q315" s="3">
        <v>103</v>
      </c>
      <c r="R315" s="36">
        <v>0.55000000000000004</v>
      </c>
      <c r="S315" s="27" t="s">
        <v>14761</v>
      </c>
      <c r="T315" s="3" t="s">
        <v>20657</v>
      </c>
      <c r="U315" s="3">
        <f t="shared" si="29"/>
        <v>3605</v>
      </c>
      <c r="V315"/>
      <c r="AA315"/>
    </row>
    <row r="316" spans="1:27">
      <c r="A316" s="3" t="s">
        <v>10</v>
      </c>
      <c r="B316" s="3">
        <v>5000</v>
      </c>
      <c r="C316" s="3">
        <v>104</v>
      </c>
      <c r="D316" s="3">
        <v>0.95</v>
      </c>
      <c r="E316" s="27" t="s">
        <v>20284</v>
      </c>
      <c r="F316" s="27"/>
      <c r="G316" s="3">
        <f t="shared" si="27"/>
        <v>3640</v>
      </c>
      <c r="H316" s="3" t="s">
        <v>18</v>
      </c>
      <c r="I316" s="3">
        <v>5000</v>
      </c>
      <c r="J316" s="3">
        <v>104</v>
      </c>
      <c r="K316" s="3">
        <v>1.7</v>
      </c>
      <c r="L316" s="27" t="s">
        <v>20658</v>
      </c>
      <c r="M316" s="27"/>
      <c r="N316" s="3">
        <f t="shared" si="28"/>
        <v>3640</v>
      </c>
      <c r="O316" s="3" t="s">
        <v>24</v>
      </c>
      <c r="P316" s="3">
        <v>5000</v>
      </c>
      <c r="Q316" s="3">
        <v>104</v>
      </c>
      <c r="R316" s="36">
        <v>0.55000000000000004</v>
      </c>
      <c r="S316" s="27" t="s">
        <v>14762</v>
      </c>
      <c r="T316" s="3" t="s">
        <v>20659</v>
      </c>
      <c r="U316" s="3">
        <f t="shared" si="29"/>
        <v>3640</v>
      </c>
      <c r="V316"/>
      <c r="AA316"/>
    </row>
    <row r="317" spans="1:27">
      <c r="A317" s="3" t="s">
        <v>10</v>
      </c>
      <c r="B317" s="3">
        <v>5000</v>
      </c>
      <c r="C317" s="3">
        <v>105</v>
      </c>
      <c r="D317" s="3">
        <v>0.95</v>
      </c>
      <c r="E317" s="27" t="s">
        <v>20660</v>
      </c>
      <c r="F317" s="27"/>
      <c r="G317" s="3">
        <f t="shared" si="27"/>
        <v>3675</v>
      </c>
      <c r="H317" s="3" t="s">
        <v>18</v>
      </c>
      <c r="I317" s="3">
        <v>5000</v>
      </c>
      <c r="J317" s="3">
        <v>105</v>
      </c>
      <c r="K317" s="3">
        <v>1.7</v>
      </c>
      <c r="L317" s="27" t="s">
        <v>20661</v>
      </c>
      <c r="M317" s="27"/>
      <c r="N317" s="3">
        <f t="shared" si="28"/>
        <v>3675</v>
      </c>
      <c r="O317" s="3" t="s">
        <v>24</v>
      </c>
      <c r="P317" s="3">
        <v>5000</v>
      </c>
      <c r="Q317" s="3">
        <v>105</v>
      </c>
      <c r="R317" s="36">
        <v>0.55000000000000004</v>
      </c>
      <c r="S317" s="27" t="s">
        <v>14763</v>
      </c>
      <c r="T317" s="3" t="s">
        <v>20662</v>
      </c>
      <c r="U317" s="3">
        <f t="shared" si="29"/>
        <v>3675</v>
      </c>
      <c r="V317"/>
      <c r="AA317"/>
    </row>
    <row r="318" spans="1:27">
      <c r="A318" s="3" t="s">
        <v>10</v>
      </c>
      <c r="B318" s="3">
        <v>5000</v>
      </c>
      <c r="C318" s="3">
        <v>106</v>
      </c>
      <c r="D318" s="3">
        <v>0.95</v>
      </c>
      <c r="E318" s="27" t="s">
        <v>20663</v>
      </c>
      <c r="F318" s="27"/>
      <c r="G318" s="3">
        <f t="shared" si="27"/>
        <v>3710</v>
      </c>
      <c r="H318" s="3" t="s">
        <v>18</v>
      </c>
      <c r="I318" s="3">
        <v>5000</v>
      </c>
      <c r="J318" s="3">
        <v>106</v>
      </c>
      <c r="K318" s="3">
        <v>1.7</v>
      </c>
      <c r="L318" s="27" t="s">
        <v>20664</v>
      </c>
      <c r="M318" s="27"/>
      <c r="N318" s="3">
        <f t="shared" si="28"/>
        <v>3710</v>
      </c>
      <c r="O318" s="3" t="s">
        <v>24</v>
      </c>
      <c r="P318" s="3">
        <v>5000</v>
      </c>
      <c r="Q318" s="3">
        <v>106</v>
      </c>
      <c r="R318" s="36">
        <v>0.55000000000000004</v>
      </c>
      <c r="S318" s="27" t="s">
        <v>14764</v>
      </c>
      <c r="T318" s="3" t="s">
        <v>20665</v>
      </c>
      <c r="U318" s="3">
        <f t="shared" si="29"/>
        <v>3710</v>
      </c>
      <c r="V318"/>
      <c r="AA318"/>
    </row>
    <row r="319" spans="1:27">
      <c r="A319" s="3" t="s">
        <v>10</v>
      </c>
      <c r="B319" s="3">
        <v>5000</v>
      </c>
      <c r="C319" s="3">
        <v>107</v>
      </c>
      <c r="D319" s="3">
        <v>0.95</v>
      </c>
      <c r="E319" s="27" t="s">
        <v>20666</v>
      </c>
      <c r="F319" s="27"/>
      <c r="G319" s="3">
        <f t="shared" si="27"/>
        <v>3745</v>
      </c>
      <c r="H319" s="3" t="s">
        <v>18</v>
      </c>
      <c r="I319" s="3">
        <v>5000</v>
      </c>
      <c r="J319" s="3">
        <v>107</v>
      </c>
      <c r="K319" s="3">
        <v>1.7</v>
      </c>
      <c r="L319" s="27" t="s">
        <v>20667</v>
      </c>
      <c r="M319" s="27"/>
      <c r="N319" s="3">
        <f t="shared" si="28"/>
        <v>3745</v>
      </c>
      <c r="O319" s="3" t="s">
        <v>24</v>
      </c>
      <c r="P319" s="3">
        <v>5000</v>
      </c>
      <c r="Q319" s="3">
        <v>107</v>
      </c>
      <c r="R319" s="36">
        <v>0.55000000000000004</v>
      </c>
      <c r="S319" s="27" t="s">
        <v>14765</v>
      </c>
      <c r="T319" s="3" t="s">
        <v>20668</v>
      </c>
      <c r="U319" s="3">
        <f t="shared" si="29"/>
        <v>3745</v>
      </c>
      <c r="V319"/>
      <c r="AA319"/>
    </row>
    <row r="320" spans="1:27">
      <c r="A320" s="3" t="s">
        <v>10</v>
      </c>
      <c r="B320" s="3">
        <v>5000</v>
      </c>
      <c r="C320" s="3">
        <v>108</v>
      </c>
      <c r="D320" s="3">
        <v>0.95</v>
      </c>
      <c r="E320" s="27" t="s">
        <v>20669</v>
      </c>
      <c r="F320" s="27"/>
      <c r="G320" s="3">
        <f t="shared" si="27"/>
        <v>3780</v>
      </c>
      <c r="H320" s="3" t="s">
        <v>18</v>
      </c>
      <c r="I320" s="3">
        <v>5000</v>
      </c>
      <c r="J320" s="3">
        <v>108</v>
      </c>
      <c r="K320" s="3">
        <v>1.7</v>
      </c>
      <c r="L320" s="27" t="s">
        <v>20670</v>
      </c>
      <c r="M320" s="27"/>
      <c r="N320" s="3">
        <f t="shared" si="28"/>
        <v>3780</v>
      </c>
      <c r="O320" s="3" t="s">
        <v>24</v>
      </c>
      <c r="P320" s="3">
        <v>5000</v>
      </c>
      <c r="Q320" s="3">
        <v>108</v>
      </c>
      <c r="R320" s="36">
        <v>0.55000000000000004</v>
      </c>
      <c r="S320" s="27" t="s">
        <v>14766</v>
      </c>
      <c r="T320" s="3" t="s">
        <v>20671</v>
      </c>
      <c r="U320" s="3">
        <f t="shared" si="29"/>
        <v>3780</v>
      </c>
      <c r="V320"/>
      <c r="AA320"/>
    </row>
    <row r="321" spans="1:27">
      <c r="A321" s="3" t="s">
        <v>10</v>
      </c>
      <c r="B321" s="3">
        <v>5000</v>
      </c>
      <c r="C321" s="3">
        <v>109</v>
      </c>
      <c r="D321" s="3">
        <v>0.95</v>
      </c>
      <c r="E321" s="27" t="s">
        <v>20672</v>
      </c>
      <c r="F321" s="27"/>
      <c r="G321" s="3">
        <f t="shared" si="27"/>
        <v>3815</v>
      </c>
      <c r="H321" s="3" t="s">
        <v>18</v>
      </c>
      <c r="I321" s="3">
        <v>5000</v>
      </c>
      <c r="J321" s="3">
        <v>109</v>
      </c>
      <c r="K321" s="3">
        <v>1.7</v>
      </c>
      <c r="L321" s="27" t="s">
        <v>20673</v>
      </c>
      <c r="M321" s="27"/>
      <c r="N321" s="3">
        <f t="shared" si="28"/>
        <v>3815</v>
      </c>
      <c r="O321" s="3" t="s">
        <v>24</v>
      </c>
      <c r="P321" s="3">
        <v>5000</v>
      </c>
      <c r="Q321" s="3">
        <v>109</v>
      </c>
      <c r="R321" s="36">
        <v>0.55000000000000004</v>
      </c>
      <c r="S321" s="27" t="s">
        <v>14767</v>
      </c>
      <c r="T321" s="3" t="s">
        <v>20674</v>
      </c>
      <c r="U321" s="3">
        <f t="shared" si="29"/>
        <v>3815</v>
      </c>
      <c r="V321"/>
      <c r="AA321"/>
    </row>
    <row r="322" spans="1:27">
      <c r="A322" s="3" t="s">
        <v>10</v>
      </c>
      <c r="B322" s="3">
        <v>5000</v>
      </c>
      <c r="C322" s="3">
        <v>110</v>
      </c>
      <c r="D322" s="3">
        <v>0.95</v>
      </c>
      <c r="E322" s="27" t="s">
        <v>20675</v>
      </c>
      <c r="F322" s="27"/>
      <c r="G322" s="3">
        <f t="shared" si="27"/>
        <v>3850</v>
      </c>
      <c r="H322" s="3" t="s">
        <v>18</v>
      </c>
      <c r="I322" s="3">
        <v>5000</v>
      </c>
      <c r="J322" s="3">
        <v>110</v>
      </c>
      <c r="K322" s="3">
        <v>1.7</v>
      </c>
      <c r="L322" s="27" t="s">
        <v>20676</v>
      </c>
      <c r="M322" s="27"/>
      <c r="N322" s="3">
        <f t="shared" si="28"/>
        <v>3850</v>
      </c>
      <c r="O322" s="3" t="s">
        <v>24</v>
      </c>
      <c r="P322" s="3">
        <v>5000</v>
      </c>
      <c r="Q322" s="3">
        <v>110</v>
      </c>
      <c r="R322" s="36">
        <v>0.55000000000000004</v>
      </c>
      <c r="S322" s="27" t="s">
        <v>14768</v>
      </c>
      <c r="T322" s="3" t="s">
        <v>20677</v>
      </c>
      <c r="U322" s="3">
        <f t="shared" si="29"/>
        <v>3850</v>
      </c>
      <c r="V322"/>
      <c r="AA322"/>
    </row>
    <row r="323" spans="1:27">
      <c r="A323" s="3" t="s">
        <v>10</v>
      </c>
      <c r="B323" s="3">
        <v>5000</v>
      </c>
      <c r="C323" s="3">
        <v>111</v>
      </c>
      <c r="D323" s="3">
        <v>0.95</v>
      </c>
      <c r="E323" s="27" t="s">
        <v>20678</v>
      </c>
      <c r="F323" s="27"/>
      <c r="G323" s="3">
        <f t="shared" si="27"/>
        <v>3885</v>
      </c>
      <c r="H323" s="3" t="s">
        <v>18</v>
      </c>
      <c r="I323" s="3">
        <v>5000</v>
      </c>
      <c r="J323" s="3">
        <v>111</v>
      </c>
      <c r="K323" s="3">
        <v>1.7</v>
      </c>
      <c r="L323" s="27" t="s">
        <v>20679</v>
      </c>
      <c r="M323" s="27"/>
      <c r="N323" s="3">
        <f t="shared" si="28"/>
        <v>3885</v>
      </c>
      <c r="O323" s="3" t="s">
        <v>24</v>
      </c>
      <c r="P323" s="3">
        <v>5000</v>
      </c>
      <c r="Q323" s="3">
        <v>111</v>
      </c>
      <c r="R323" s="36">
        <v>0.55000000000000004</v>
      </c>
      <c r="S323" s="27" t="s">
        <v>14769</v>
      </c>
      <c r="T323" s="3" t="s">
        <v>20680</v>
      </c>
      <c r="U323" s="3">
        <f t="shared" si="29"/>
        <v>3885</v>
      </c>
      <c r="V323"/>
      <c r="AA323"/>
    </row>
    <row r="324" spans="1:27">
      <c r="A324" s="3" t="s">
        <v>10</v>
      </c>
      <c r="B324" s="3">
        <v>5000</v>
      </c>
      <c r="C324" s="3">
        <v>112</v>
      </c>
      <c r="D324" s="3">
        <v>0.95</v>
      </c>
      <c r="E324" s="27" t="s">
        <v>20681</v>
      </c>
      <c r="F324" s="27"/>
      <c r="G324" s="3">
        <f t="shared" ref="G324:G387" si="30">C324*35</f>
        <v>3920</v>
      </c>
      <c r="H324" s="3" t="s">
        <v>18</v>
      </c>
      <c r="I324" s="3">
        <v>5000</v>
      </c>
      <c r="J324" s="3">
        <v>112</v>
      </c>
      <c r="K324" s="3">
        <v>1.7</v>
      </c>
      <c r="L324" s="27" t="s">
        <v>20682</v>
      </c>
      <c r="M324" s="27"/>
      <c r="N324" s="3">
        <f t="shared" ref="N324:N387" si="31">J324*35</f>
        <v>3920</v>
      </c>
      <c r="O324" s="3" t="s">
        <v>24</v>
      </c>
      <c r="P324" s="3">
        <v>5000</v>
      </c>
      <c r="Q324" s="3">
        <v>112</v>
      </c>
      <c r="R324" s="36">
        <v>0.55000000000000004</v>
      </c>
      <c r="S324" s="27" t="s">
        <v>14770</v>
      </c>
      <c r="T324" s="3" t="s">
        <v>20683</v>
      </c>
      <c r="U324" s="3">
        <f t="shared" ref="U324:U387" si="32">Q324*35</f>
        <v>3920</v>
      </c>
      <c r="V324"/>
      <c r="AA324"/>
    </row>
    <row r="325" spans="1:27">
      <c r="A325" s="3" t="s">
        <v>10</v>
      </c>
      <c r="B325" s="3">
        <v>5000</v>
      </c>
      <c r="C325" s="3">
        <v>113</v>
      </c>
      <c r="D325" s="3">
        <v>0.95</v>
      </c>
      <c r="E325" s="27" t="s">
        <v>20684</v>
      </c>
      <c r="F325" s="27"/>
      <c r="G325" s="3">
        <f t="shared" si="30"/>
        <v>3955</v>
      </c>
      <c r="H325" s="3" t="s">
        <v>18</v>
      </c>
      <c r="I325" s="3">
        <v>5000</v>
      </c>
      <c r="J325" s="3">
        <v>113</v>
      </c>
      <c r="K325" s="3">
        <v>1.7</v>
      </c>
      <c r="L325" s="27" t="s">
        <v>20685</v>
      </c>
      <c r="M325" s="27"/>
      <c r="N325" s="3">
        <f t="shared" si="31"/>
        <v>3955</v>
      </c>
      <c r="O325" s="3" t="s">
        <v>24</v>
      </c>
      <c r="P325" s="3">
        <v>5000</v>
      </c>
      <c r="Q325" s="3">
        <v>113</v>
      </c>
      <c r="R325" s="36">
        <v>0.55000000000000004</v>
      </c>
      <c r="S325" s="27" t="s">
        <v>14771</v>
      </c>
      <c r="T325" s="3" t="s">
        <v>20686</v>
      </c>
      <c r="U325" s="3">
        <f t="shared" si="32"/>
        <v>3955</v>
      </c>
      <c r="V325"/>
      <c r="AA325"/>
    </row>
    <row r="326" spans="1:27">
      <c r="A326" s="3" t="s">
        <v>10</v>
      </c>
      <c r="B326" s="3">
        <v>5000</v>
      </c>
      <c r="C326" s="3">
        <v>114</v>
      </c>
      <c r="D326" s="3">
        <v>0.95</v>
      </c>
      <c r="E326" s="27" t="s">
        <v>20687</v>
      </c>
      <c r="F326" s="27"/>
      <c r="G326" s="3">
        <f t="shared" si="30"/>
        <v>3990</v>
      </c>
      <c r="H326" s="3" t="s">
        <v>18</v>
      </c>
      <c r="I326" s="3">
        <v>5000</v>
      </c>
      <c r="J326" s="3">
        <v>114</v>
      </c>
      <c r="K326" s="3">
        <v>1.7</v>
      </c>
      <c r="L326" s="27" t="s">
        <v>20688</v>
      </c>
      <c r="M326" s="27"/>
      <c r="N326" s="3">
        <f t="shared" si="31"/>
        <v>3990</v>
      </c>
      <c r="O326" s="3" t="s">
        <v>24</v>
      </c>
      <c r="P326" s="3">
        <v>5000</v>
      </c>
      <c r="Q326" s="3">
        <v>114</v>
      </c>
      <c r="R326" s="36">
        <v>0.55000000000000004</v>
      </c>
      <c r="S326" s="27" t="s">
        <v>14772</v>
      </c>
      <c r="T326" s="3" t="s">
        <v>20689</v>
      </c>
      <c r="U326" s="3">
        <f t="shared" si="32"/>
        <v>3990</v>
      </c>
      <c r="V326"/>
      <c r="AA326"/>
    </row>
    <row r="327" spans="1:27">
      <c r="A327" s="3" t="s">
        <v>10</v>
      </c>
      <c r="B327" s="3">
        <v>5000</v>
      </c>
      <c r="C327" s="3">
        <v>115</v>
      </c>
      <c r="D327" s="3">
        <v>0.95</v>
      </c>
      <c r="E327" s="27" t="s">
        <v>20323</v>
      </c>
      <c r="F327" s="27"/>
      <c r="G327" s="3">
        <f t="shared" si="30"/>
        <v>4025</v>
      </c>
      <c r="H327" s="3" t="s">
        <v>18</v>
      </c>
      <c r="I327" s="3">
        <v>5000</v>
      </c>
      <c r="J327" s="3">
        <v>115</v>
      </c>
      <c r="K327" s="3">
        <v>1.7</v>
      </c>
      <c r="L327" s="27" t="s">
        <v>20690</v>
      </c>
      <c r="M327" s="27"/>
      <c r="N327" s="3">
        <f t="shared" si="31"/>
        <v>4025</v>
      </c>
      <c r="O327" s="3" t="s">
        <v>24</v>
      </c>
      <c r="P327" s="3">
        <v>5000</v>
      </c>
      <c r="Q327" s="3">
        <v>115</v>
      </c>
      <c r="R327" s="36">
        <v>0.55000000000000004</v>
      </c>
      <c r="S327" s="27" t="s">
        <v>14773</v>
      </c>
      <c r="T327" s="3" t="s">
        <v>20691</v>
      </c>
      <c r="U327" s="3">
        <f t="shared" si="32"/>
        <v>4025</v>
      </c>
      <c r="V327"/>
      <c r="AA327"/>
    </row>
    <row r="328" spans="1:27">
      <c r="A328" s="3" t="s">
        <v>10</v>
      </c>
      <c r="B328" s="3">
        <v>5000</v>
      </c>
      <c r="C328" s="3">
        <v>116</v>
      </c>
      <c r="D328" s="3">
        <v>0.95</v>
      </c>
      <c r="E328" s="27" t="s">
        <v>20692</v>
      </c>
      <c r="F328" s="27"/>
      <c r="G328" s="3">
        <f t="shared" si="30"/>
        <v>4060</v>
      </c>
      <c r="H328" s="3" t="s">
        <v>18</v>
      </c>
      <c r="I328" s="3">
        <v>5000</v>
      </c>
      <c r="J328" s="3">
        <v>116</v>
      </c>
      <c r="K328" s="3">
        <v>1.7</v>
      </c>
      <c r="L328" s="27" t="s">
        <v>20693</v>
      </c>
      <c r="M328" s="27"/>
      <c r="N328" s="3">
        <f t="shared" si="31"/>
        <v>4060</v>
      </c>
      <c r="O328" s="3" t="s">
        <v>24</v>
      </c>
      <c r="P328" s="3">
        <v>5000</v>
      </c>
      <c r="Q328" s="3">
        <v>116</v>
      </c>
      <c r="R328" s="36">
        <v>0.55000000000000004</v>
      </c>
      <c r="S328" s="27" t="s">
        <v>14774</v>
      </c>
      <c r="T328" s="3" t="s">
        <v>20694</v>
      </c>
      <c r="U328" s="3">
        <f t="shared" si="32"/>
        <v>4060</v>
      </c>
      <c r="V328"/>
      <c r="AA328"/>
    </row>
    <row r="329" spans="1:27">
      <c r="A329" s="3" t="s">
        <v>10</v>
      </c>
      <c r="B329" s="3">
        <v>5000</v>
      </c>
      <c r="C329" s="3">
        <v>117</v>
      </c>
      <c r="D329" s="3">
        <v>0.95</v>
      </c>
      <c r="E329" s="27" t="s">
        <v>20285</v>
      </c>
      <c r="F329" s="27"/>
      <c r="G329" s="3">
        <f t="shared" si="30"/>
        <v>4095</v>
      </c>
      <c r="H329" s="3" t="s">
        <v>18</v>
      </c>
      <c r="I329" s="3">
        <v>5000</v>
      </c>
      <c r="J329" s="3">
        <v>117</v>
      </c>
      <c r="K329" s="3">
        <v>1.7</v>
      </c>
      <c r="L329" s="27" t="s">
        <v>20695</v>
      </c>
      <c r="M329" s="27"/>
      <c r="N329" s="3">
        <f t="shared" si="31"/>
        <v>4095</v>
      </c>
      <c r="O329" s="3" t="s">
        <v>24</v>
      </c>
      <c r="P329" s="3">
        <v>5000</v>
      </c>
      <c r="Q329" s="3">
        <v>117</v>
      </c>
      <c r="R329" s="36">
        <v>0.55000000000000004</v>
      </c>
      <c r="S329" s="27" t="s">
        <v>14775</v>
      </c>
      <c r="T329" s="3" t="s">
        <v>20696</v>
      </c>
      <c r="U329" s="3">
        <f t="shared" si="32"/>
        <v>4095</v>
      </c>
      <c r="V329"/>
      <c r="AA329"/>
    </row>
    <row r="330" spans="1:27">
      <c r="A330" s="3" t="s">
        <v>10</v>
      </c>
      <c r="B330" s="3">
        <v>5000</v>
      </c>
      <c r="C330" s="3">
        <v>118</v>
      </c>
      <c r="D330" s="3">
        <v>0.95</v>
      </c>
      <c r="E330" s="27" t="s">
        <v>20697</v>
      </c>
      <c r="F330" s="27"/>
      <c r="G330" s="3">
        <f t="shared" si="30"/>
        <v>4130</v>
      </c>
      <c r="H330" s="3" t="s">
        <v>18</v>
      </c>
      <c r="I330" s="3">
        <v>5000</v>
      </c>
      <c r="J330" s="3">
        <v>118</v>
      </c>
      <c r="K330" s="3">
        <v>1.7</v>
      </c>
      <c r="L330" s="27" t="s">
        <v>20698</v>
      </c>
      <c r="M330" s="27"/>
      <c r="N330" s="3">
        <f t="shared" si="31"/>
        <v>4130</v>
      </c>
      <c r="O330" s="3" t="s">
        <v>24</v>
      </c>
      <c r="P330" s="3">
        <v>5000</v>
      </c>
      <c r="Q330" s="3">
        <v>118</v>
      </c>
      <c r="R330" s="36">
        <v>0.55000000000000004</v>
      </c>
      <c r="S330" s="27" t="s">
        <v>14776</v>
      </c>
      <c r="T330" s="3" t="s">
        <v>20699</v>
      </c>
      <c r="U330" s="3">
        <f t="shared" si="32"/>
        <v>4130</v>
      </c>
      <c r="V330"/>
      <c r="AA330"/>
    </row>
    <row r="331" spans="1:27">
      <c r="A331" s="3" t="s">
        <v>10</v>
      </c>
      <c r="B331" s="3">
        <v>5000</v>
      </c>
      <c r="C331" s="3">
        <v>119</v>
      </c>
      <c r="D331" s="3">
        <v>0.95</v>
      </c>
      <c r="E331" s="27" t="s">
        <v>20700</v>
      </c>
      <c r="F331" s="27"/>
      <c r="G331" s="3">
        <f t="shared" si="30"/>
        <v>4165</v>
      </c>
      <c r="H331" s="3" t="s">
        <v>18</v>
      </c>
      <c r="I331" s="3">
        <v>5000</v>
      </c>
      <c r="J331" s="3">
        <v>119</v>
      </c>
      <c r="K331" s="3">
        <v>1.7</v>
      </c>
      <c r="L331" s="27" t="s">
        <v>20701</v>
      </c>
      <c r="M331" s="27"/>
      <c r="N331" s="3">
        <f t="shared" si="31"/>
        <v>4165</v>
      </c>
      <c r="O331" s="3" t="s">
        <v>24</v>
      </c>
      <c r="P331" s="3">
        <v>5000</v>
      </c>
      <c r="Q331" s="3">
        <v>119</v>
      </c>
      <c r="R331" s="36">
        <v>0.55000000000000004</v>
      </c>
      <c r="S331" s="27" t="s">
        <v>14777</v>
      </c>
      <c r="T331" s="3" t="s">
        <v>20702</v>
      </c>
      <c r="U331" s="3">
        <f t="shared" si="32"/>
        <v>4165</v>
      </c>
      <c r="V331"/>
      <c r="AA331"/>
    </row>
    <row r="332" spans="1:27">
      <c r="A332" s="3" t="s">
        <v>10</v>
      </c>
      <c r="B332" s="3">
        <v>5000</v>
      </c>
      <c r="C332" s="3">
        <v>120</v>
      </c>
      <c r="D332" s="3">
        <v>0.95</v>
      </c>
      <c r="E332" s="27" t="s">
        <v>20703</v>
      </c>
      <c r="F332" s="27"/>
      <c r="G332" s="3">
        <f t="shared" si="30"/>
        <v>4200</v>
      </c>
      <c r="H332" s="3" t="s">
        <v>18</v>
      </c>
      <c r="I332" s="3">
        <v>5000</v>
      </c>
      <c r="J332" s="3">
        <v>120</v>
      </c>
      <c r="K332" s="3">
        <v>1.7</v>
      </c>
      <c r="L332" s="27" t="s">
        <v>20704</v>
      </c>
      <c r="M332" s="27"/>
      <c r="N332" s="3">
        <f t="shared" si="31"/>
        <v>4200</v>
      </c>
      <c r="O332" s="3" t="s">
        <v>24</v>
      </c>
      <c r="P332" s="3">
        <v>5000</v>
      </c>
      <c r="Q332" s="3">
        <v>120</v>
      </c>
      <c r="R332" s="36">
        <v>0.55000000000000004</v>
      </c>
      <c r="S332" s="27" t="s">
        <v>14778</v>
      </c>
      <c r="T332" s="3" t="s">
        <v>20705</v>
      </c>
      <c r="U332" s="3">
        <f t="shared" si="32"/>
        <v>4200</v>
      </c>
      <c r="V332"/>
      <c r="AA332"/>
    </row>
    <row r="333" spans="1:27">
      <c r="A333" s="3" t="s">
        <v>10</v>
      </c>
      <c r="B333" s="3">
        <v>5000</v>
      </c>
      <c r="C333" s="3">
        <v>121</v>
      </c>
      <c r="D333" s="3">
        <v>0.95</v>
      </c>
      <c r="E333" s="27" t="s">
        <v>20298</v>
      </c>
      <c r="F333" s="27"/>
      <c r="G333" s="3">
        <f t="shared" si="30"/>
        <v>4235</v>
      </c>
      <c r="H333" s="3" t="s">
        <v>18</v>
      </c>
      <c r="I333" s="3">
        <v>5000</v>
      </c>
      <c r="J333" s="3">
        <v>121</v>
      </c>
      <c r="K333" s="3">
        <v>1.7</v>
      </c>
      <c r="L333" s="27" t="s">
        <v>20706</v>
      </c>
      <c r="M333" s="27"/>
      <c r="N333" s="3">
        <f t="shared" si="31"/>
        <v>4235</v>
      </c>
      <c r="O333" s="3" t="s">
        <v>24</v>
      </c>
      <c r="P333" s="3">
        <v>5000</v>
      </c>
      <c r="Q333" s="3">
        <v>121</v>
      </c>
      <c r="R333" s="36">
        <v>0.55000000000000004</v>
      </c>
      <c r="S333" s="27" t="s">
        <v>14779</v>
      </c>
      <c r="T333" s="3" t="s">
        <v>20707</v>
      </c>
      <c r="U333" s="3">
        <f t="shared" si="32"/>
        <v>4235</v>
      </c>
      <c r="V333"/>
      <c r="AA333"/>
    </row>
    <row r="334" spans="1:27">
      <c r="A334" s="3" t="s">
        <v>10</v>
      </c>
      <c r="B334" s="3">
        <v>5000</v>
      </c>
      <c r="C334" s="3">
        <v>122</v>
      </c>
      <c r="D334" s="3">
        <v>0.95</v>
      </c>
      <c r="E334" s="27" t="s">
        <v>20708</v>
      </c>
      <c r="F334" s="27"/>
      <c r="G334" s="3">
        <f t="shared" si="30"/>
        <v>4270</v>
      </c>
      <c r="H334" s="3" t="s">
        <v>18</v>
      </c>
      <c r="I334" s="3">
        <v>5000</v>
      </c>
      <c r="J334" s="3">
        <v>122</v>
      </c>
      <c r="K334" s="3">
        <v>1.7</v>
      </c>
      <c r="L334" s="27" t="s">
        <v>20709</v>
      </c>
      <c r="M334" s="27"/>
      <c r="N334" s="3">
        <f t="shared" si="31"/>
        <v>4270</v>
      </c>
      <c r="O334" s="3" t="s">
        <v>24</v>
      </c>
      <c r="P334" s="3">
        <v>5000</v>
      </c>
      <c r="Q334" s="3">
        <v>122</v>
      </c>
      <c r="R334" s="36">
        <v>0.55000000000000004</v>
      </c>
      <c r="S334" s="27" t="s">
        <v>14780</v>
      </c>
      <c r="T334" s="3" t="s">
        <v>20710</v>
      </c>
      <c r="U334" s="3">
        <f t="shared" si="32"/>
        <v>4270</v>
      </c>
      <c r="V334"/>
      <c r="AA334"/>
    </row>
    <row r="335" spans="1:27">
      <c r="A335" s="3" t="s">
        <v>10</v>
      </c>
      <c r="B335" s="3">
        <v>5000</v>
      </c>
      <c r="C335" s="3">
        <v>123</v>
      </c>
      <c r="D335" s="3">
        <v>0.95</v>
      </c>
      <c r="E335" s="27" t="s">
        <v>20711</v>
      </c>
      <c r="F335" s="27"/>
      <c r="G335" s="3">
        <f t="shared" si="30"/>
        <v>4305</v>
      </c>
      <c r="H335" s="3" t="s">
        <v>18</v>
      </c>
      <c r="I335" s="3">
        <v>5000</v>
      </c>
      <c r="J335" s="3">
        <v>123</v>
      </c>
      <c r="K335" s="3">
        <v>1.7</v>
      </c>
      <c r="L335" s="27" t="s">
        <v>20712</v>
      </c>
      <c r="M335" s="27"/>
      <c r="N335" s="3">
        <f t="shared" si="31"/>
        <v>4305</v>
      </c>
      <c r="O335" s="3" t="s">
        <v>24</v>
      </c>
      <c r="P335" s="3">
        <v>5000</v>
      </c>
      <c r="Q335" s="3">
        <v>123</v>
      </c>
      <c r="R335" s="36">
        <v>0.55000000000000004</v>
      </c>
      <c r="S335" s="27" t="s">
        <v>14781</v>
      </c>
      <c r="T335" s="3" t="s">
        <v>20713</v>
      </c>
      <c r="U335" s="3">
        <f t="shared" si="32"/>
        <v>4305</v>
      </c>
      <c r="V335"/>
      <c r="AA335"/>
    </row>
    <row r="336" spans="1:27">
      <c r="A336" s="3" t="s">
        <v>10</v>
      </c>
      <c r="B336" s="3">
        <v>5000</v>
      </c>
      <c r="C336" s="3">
        <v>124</v>
      </c>
      <c r="D336" s="3">
        <v>0.95</v>
      </c>
      <c r="E336" s="27" t="s">
        <v>20308</v>
      </c>
      <c r="F336" s="27"/>
      <c r="G336" s="3">
        <f t="shared" si="30"/>
        <v>4340</v>
      </c>
      <c r="H336" s="3" t="s">
        <v>18</v>
      </c>
      <c r="I336" s="3">
        <v>5000</v>
      </c>
      <c r="J336" s="3">
        <v>124</v>
      </c>
      <c r="K336" s="3">
        <v>1.7</v>
      </c>
      <c r="L336" s="27" t="s">
        <v>20714</v>
      </c>
      <c r="M336" s="27"/>
      <c r="N336" s="3">
        <f t="shared" si="31"/>
        <v>4340</v>
      </c>
      <c r="O336" s="3" t="s">
        <v>24</v>
      </c>
      <c r="P336" s="3">
        <v>5000</v>
      </c>
      <c r="Q336" s="3">
        <v>124</v>
      </c>
      <c r="R336" s="36">
        <v>0.55000000000000004</v>
      </c>
      <c r="S336" s="27" t="s">
        <v>14782</v>
      </c>
      <c r="T336" s="3" t="s">
        <v>20715</v>
      </c>
      <c r="U336" s="3">
        <f t="shared" si="32"/>
        <v>4340</v>
      </c>
      <c r="V336"/>
      <c r="AA336"/>
    </row>
    <row r="337" spans="1:27">
      <c r="A337" s="3" t="s">
        <v>10</v>
      </c>
      <c r="B337" s="3">
        <v>5000</v>
      </c>
      <c r="C337" s="3">
        <v>125</v>
      </c>
      <c r="D337" s="3">
        <v>0.95</v>
      </c>
      <c r="E337" s="27" t="s">
        <v>20716</v>
      </c>
      <c r="F337" s="27"/>
      <c r="G337" s="3">
        <f t="shared" si="30"/>
        <v>4375</v>
      </c>
      <c r="H337" s="3" t="s">
        <v>18</v>
      </c>
      <c r="I337" s="3">
        <v>5000</v>
      </c>
      <c r="J337" s="3">
        <v>125</v>
      </c>
      <c r="K337" s="3">
        <v>1.7</v>
      </c>
      <c r="L337" s="27" t="s">
        <v>20717</v>
      </c>
      <c r="M337" s="27"/>
      <c r="N337" s="3">
        <f t="shared" si="31"/>
        <v>4375</v>
      </c>
      <c r="O337" s="3" t="s">
        <v>24</v>
      </c>
      <c r="P337" s="3">
        <v>5000</v>
      </c>
      <c r="Q337" s="3">
        <v>125</v>
      </c>
      <c r="R337" s="36">
        <v>0.55000000000000004</v>
      </c>
      <c r="S337" s="27" t="s">
        <v>14783</v>
      </c>
      <c r="T337" s="3" t="s">
        <v>20718</v>
      </c>
      <c r="U337" s="3">
        <f t="shared" si="32"/>
        <v>4375</v>
      </c>
      <c r="V337"/>
      <c r="AA337"/>
    </row>
    <row r="338" spans="1:27">
      <c r="A338" s="3" t="s">
        <v>10</v>
      </c>
      <c r="B338" s="3">
        <v>5000</v>
      </c>
      <c r="C338" s="3">
        <v>126</v>
      </c>
      <c r="D338" s="3">
        <v>0.95</v>
      </c>
      <c r="E338" s="27" t="s">
        <v>20624</v>
      </c>
      <c r="F338" s="27"/>
      <c r="G338" s="3">
        <f t="shared" si="30"/>
        <v>4410</v>
      </c>
      <c r="H338" s="3" t="s">
        <v>18</v>
      </c>
      <c r="I338" s="3">
        <v>5000</v>
      </c>
      <c r="J338" s="3">
        <v>126</v>
      </c>
      <c r="K338" s="3">
        <v>1.7</v>
      </c>
      <c r="L338" s="27" t="s">
        <v>20719</v>
      </c>
      <c r="M338" s="27"/>
      <c r="N338" s="3">
        <f t="shared" si="31"/>
        <v>4410</v>
      </c>
      <c r="O338" s="3" t="s">
        <v>24</v>
      </c>
      <c r="P338" s="3">
        <v>5000</v>
      </c>
      <c r="Q338" s="3">
        <v>126</v>
      </c>
      <c r="R338" s="36">
        <v>0.55000000000000004</v>
      </c>
      <c r="S338" s="27" t="s">
        <v>14784</v>
      </c>
      <c r="T338" s="3" t="s">
        <v>20720</v>
      </c>
      <c r="U338" s="3">
        <f t="shared" si="32"/>
        <v>4410</v>
      </c>
      <c r="V338"/>
      <c r="AA338"/>
    </row>
    <row r="339" spans="1:27">
      <c r="A339" s="3" t="s">
        <v>10</v>
      </c>
      <c r="B339" s="3">
        <v>5000</v>
      </c>
      <c r="C339" s="3">
        <v>127</v>
      </c>
      <c r="D339" s="3">
        <v>0.95</v>
      </c>
      <c r="E339" s="27" t="s">
        <v>20721</v>
      </c>
      <c r="F339" s="27"/>
      <c r="G339" s="3">
        <f t="shared" si="30"/>
        <v>4445</v>
      </c>
      <c r="H339" s="3" t="s">
        <v>18</v>
      </c>
      <c r="I339" s="3">
        <v>5000</v>
      </c>
      <c r="J339" s="3">
        <v>127</v>
      </c>
      <c r="K339" s="3">
        <v>1.7</v>
      </c>
      <c r="L339" s="27" t="s">
        <v>20722</v>
      </c>
      <c r="M339" s="27"/>
      <c r="N339" s="3">
        <f t="shared" si="31"/>
        <v>4445</v>
      </c>
      <c r="O339" s="3" t="s">
        <v>24</v>
      </c>
      <c r="P339" s="3">
        <v>5000</v>
      </c>
      <c r="Q339" s="3">
        <v>127</v>
      </c>
      <c r="R339" s="36">
        <v>0.55000000000000004</v>
      </c>
      <c r="S339" s="27" t="s">
        <v>14785</v>
      </c>
      <c r="T339" s="3" t="s">
        <v>20723</v>
      </c>
      <c r="U339" s="3">
        <f t="shared" si="32"/>
        <v>4445</v>
      </c>
      <c r="V339"/>
      <c r="AA339"/>
    </row>
    <row r="340" spans="1:27">
      <c r="A340" s="3" t="s">
        <v>10</v>
      </c>
      <c r="B340" s="3">
        <v>5000</v>
      </c>
      <c r="C340" s="3">
        <v>128</v>
      </c>
      <c r="D340" s="3">
        <v>0.95</v>
      </c>
      <c r="E340" s="27" t="s">
        <v>20322</v>
      </c>
      <c r="F340" s="27"/>
      <c r="G340" s="3">
        <f t="shared" si="30"/>
        <v>4480</v>
      </c>
      <c r="H340" s="3" t="s">
        <v>18</v>
      </c>
      <c r="I340" s="3">
        <v>5000</v>
      </c>
      <c r="J340" s="3">
        <v>128</v>
      </c>
      <c r="K340" s="3">
        <v>1.7</v>
      </c>
      <c r="L340" s="27" t="s">
        <v>20724</v>
      </c>
      <c r="M340" s="27"/>
      <c r="N340" s="3">
        <f t="shared" si="31"/>
        <v>4480</v>
      </c>
      <c r="O340" s="3" t="s">
        <v>24</v>
      </c>
      <c r="P340" s="3">
        <v>5000</v>
      </c>
      <c r="Q340" s="3">
        <v>128</v>
      </c>
      <c r="R340" s="36">
        <v>0.55000000000000004</v>
      </c>
      <c r="S340" s="27" t="s">
        <v>14786</v>
      </c>
      <c r="T340" s="3" t="s">
        <v>20725</v>
      </c>
      <c r="U340" s="3">
        <f t="shared" si="32"/>
        <v>4480</v>
      </c>
      <c r="V340"/>
      <c r="AA340"/>
    </row>
    <row r="341" spans="1:27">
      <c r="A341" s="3" t="s">
        <v>10</v>
      </c>
      <c r="B341" s="3">
        <v>5000</v>
      </c>
      <c r="C341" s="3">
        <v>129</v>
      </c>
      <c r="D341" s="3">
        <v>0.95</v>
      </c>
      <c r="E341" s="27" t="s">
        <v>20726</v>
      </c>
      <c r="F341" s="27"/>
      <c r="G341" s="3">
        <f t="shared" si="30"/>
        <v>4515</v>
      </c>
      <c r="H341" s="3" t="s">
        <v>18</v>
      </c>
      <c r="I341" s="3">
        <v>5000</v>
      </c>
      <c r="J341" s="3">
        <v>129</v>
      </c>
      <c r="K341" s="3">
        <v>1.7</v>
      </c>
      <c r="L341" s="27" t="s">
        <v>20727</v>
      </c>
      <c r="M341" s="27"/>
      <c r="N341" s="3">
        <f t="shared" si="31"/>
        <v>4515</v>
      </c>
      <c r="O341" s="3" t="s">
        <v>24</v>
      </c>
      <c r="P341" s="3">
        <v>5000</v>
      </c>
      <c r="Q341" s="3">
        <v>129</v>
      </c>
      <c r="R341" s="36">
        <v>0.55000000000000004</v>
      </c>
      <c r="S341" s="27" t="s">
        <v>14787</v>
      </c>
      <c r="T341" s="3" t="s">
        <v>20728</v>
      </c>
      <c r="U341" s="3">
        <f t="shared" si="32"/>
        <v>4515</v>
      </c>
      <c r="V341"/>
      <c r="AA341"/>
    </row>
    <row r="342" spans="1:27">
      <c r="A342" s="3" t="s">
        <v>10</v>
      </c>
      <c r="B342" s="3">
        <v>5000</v>
      </c>
      <c r="C342" s="3">
        <v>130</v>
      </c>
      <c r="D342" s="3">
        <v>0.95</v>
      </c>
      <c r="E342" s="27" t="s">
        <v>20729</v>
      </c>
      <c r="F342" s="27"/>
      <c r="G342" s="3">
        <f t="shared" si="30"/>
        <v>4550</v>
      </c>
      <c r="H342" s="3" t="s">
        <v>18</v>
      </c>
      <c r="I342" s="3">
        <v>5000</v>
      </c>
      <c r="J342" s="3">
        <v>130</v>
      </c>
      <c r="K342" s="3">
        <v>1.7</v>
      </c>
      <c r="L342" s="27" t="s">
        <v>20730</v>
      </c>
      <c r="M342" s="27"/>
      <c r="N342" s="3">
        <f t="shared" si="31"/>
        <v>4550</v>
      </c>
      <c r="O342" s="3" t="s">
        <v>24</v>
      </c>
      <c r="P342" s="3">
        <v>5000</v>
      </c>
      <c r="Q342" s="3">
        <v>130</v>
      </c>
      <c r="R342" s="36">
        <v>0.55000000000000004</v>
      </c>
      <c r="S342" s="27" t="s">
        <v>14788</v>
      </c>
      <c r="T342" s="3" t="s">
        <v>20731</v>
      </c>
      <c r="U342" s="3">
        <f t="shared" si="32"/>
        <v>4550</v>
      </c>
      <c r="V342"/>
      <c r="AA342"/>
    </row>
    <row r="343" spans="1:27">
      <c r="A343" s="3" t="s">
        <v>10</v>
      </c>
      <c r="B343" s="3">
        <v>5000</v>
      </c>
      <c r="C343" s="3">
        <v>131</v>
      </c>
      <c r="D343" s="3">
        <v>0.95</v>
      </c>
      <c r="E343" s="27" t="s">
        <v>20732</v>
      </c>
      <c r="F343" s="27"/>
      <c r="G343" s="3">
        <f t="shared" si="30"/>
        <v>4585</v>
      </c>
      <c r="H343" s="3" t="s">
        <v>18</v>
      </c>
      <c r="I343" s="3">
        <v>5000</v>
      </c>
      <c r="J343" s="3">
        <v>131</v>
      </c>
      <c r="K343" s="3">
        <v>1.7</v>
      </c>
      <c r="L343" s="27" t="s">
        <v>20733</v>
      </c>
      <c r="M343" s="27"/>
      <c r="N343" s="3">
        <f t="shared" si="31"/>
        <v>4585</v>
      </c>
      <c r="O343" s="3" t="s">
        <v>24</v>
      </c>
      <c r="P343" s="3">
        <v>5000</v>
      </c>
      <c r="Q343" s="3">
        <v>131</v>
      </c>
      <c r="R343" s="36">
        <v>0.55000000000000004</v>
      </c>
      <c r="S343" s="27" t="s">
        <v>14789</v>
      </c>
      <c r="T343" s="3" t="s">
        <v>20734</v>
      </c>
      <c r="U343" s="3">
        <f t="shared" si="32"/>
        <v>4585</v>
      </c>
      <c r="V343"/>
      <c r="AA343"/>
    </row>
    <row r="344" spans="1:27">
      <c r="A344" s="3" t="s">
        <v>10</v>
      </c>
      <c r="B344" s="3">
        <v>5000</v>
      </c>
      <c r="C344" s="3">
        <v>132</v>
      </c>
      <c r="D344" s="3">
        <v>0.95</v>
      </c>
      <c r="E344" s="27" t="s">
        <v>20735</v>
      </c>
      <c r="F344" s="27"/>
      <c r="G344" s="3">
        <f t="shared" si="30"/>
        <v>4620</v>
      </c>
      <c r="H344" s="3" t="s">
        <v>18</v>
      </c>
      <c r="I344" s="3">
        <v>5000</v>
      </c>
      <c r="J344" s="3">
        <v>132</v>
      </c>
      <c r="K344" s="3">
        <v>1.7</v>
      </c>
      <c r="L344" s="27" t="s">
        <v>20736</v>
      </c>
      <c r="M344" s="27"/>
      <c r="N344" s="3">
        <f t="shared" si="31"/>
        <v>4620</v>
      </c>
      <c r="O344" s="3" t="s">
        <v>24</v>
      </c>
      <c r="P344" s="3">
        <v>5000</v>
      </c>
      <c r="Q344" s="3">
        <v>132</v>
      </c>
      <c r="R344" s="36">
        <v>0.55000000000000004</v>
      </c>
      <c r="S344" s="27" t="s">
        <v>14790</v>
      </c>
      <c r="T344" s="3" t="s">
        <v>20737</v>
      </c>
      <c r="U344" s="3">
        <f t="shared" si="32"/>
        <v>4620</v>
      </c>
      <c r="V344"/>
      <c r="AA344"/>
    </row>
    <row r="345" spans="1:27">
      <c r="A345" s="3" t="s">
        <v>10</v>
      </c>
      <c r="B345" s="3">
        <v>5000</v>
      </c>
      <c r="C345" s="3">
        <v>133</v>
      </c>
      <c r="D345" s="3">
        <v>0.95</v>
      </c>
      <c r="E345" s="27" t="s">
        <v>20738</v>
      </c>
      <c r="F345" s="27"/>
      <c r="G345" s="3">
        <f t="shared" si="30"/>
        <v>4655</v>
      </c>
      <c r="H345" s="3" t="s">
        <v>18</v>
      </c>
      <c r="I345" s="3">
        <v>5000</v>
      </c>
      <c r="J345" s="3">
        <v>133</v>
      </c>
      <c r="K345" s="3">
        <v>1.7</v>
      </c>
      <c r="L345" s="27" t="s">
        <v>20739</v>
      </c>
      <c r="M345" s="27"/>
      <c r="N345" s="3">
        <f t="shared" si="31"/>
        <v>4655</v>
      </c>
      <c r="O345" s="3" t="s">
        <v>24</v>
      </c>
      <c r="P345" s="3">
        <v>5000</v>
      </c>
      <c r="Q345" s="3">
        <v>133</v>
      </c>
      <c r="R345" s="36">
        <v>0.55000000000000004</v>
      </c>
      <c r="S345" s="27" t="s">
        <v>14791</v>
      </c>
      <c r="T345" s="3" t="s">
        <v>20740</v>
      </c>
      <c r="U345" s="3">
        <f t="shared" si="32"/>
        <v>4655</v>
      </c>
      <c r="V345"/>
      <c r="AA345"/>
    </row>
    <row r="346" spans="1:27">
      <c r="A346" s="3" t="s">
        <v>10</v>
      </c>
      <c r="B346" s="3">
        <v>5000</v>
      </c>
      <c r="C346" s="3">
        <v>134</v>
      </c>
      <c r="D346" s="3">
        <v>0.95</v>
      </c>
      <c r="E346" s="27" t="s">
        <v>20640</v>
      </c>
      <c r="F346" s="27"/>
      <c r="G346" s="3">
        <f t="shared" si="30"/>
        <v>4690</v>
      </c>
      <c r="H346" s="3" t="s">
        <v>18</v>
      </c>
      <c r="I346" s="3">
        <v>5000</v>
      </c>
      <c r="J346" s="3">
        <v>134</v>
      </c>
      <c r="K346" s="3">
        <v>1.7</v>
      </c>
      <c r="L346" s="27" t="s">
        <v>20741</v>
      </c>
      <c r="M346" s="27"/>
      <c r="N346" s="3">
        <f t="shared" si="31"/>
        <v>4690</v>
      </c>
      <c r="O346" s="3" t="s">
        <v>24</v>
      </c>
      <c r="P346" s="3">
        <v>5000</v>
      </c>
      <c r="Q346" s="3">
        <v>134</v>
      </c>
      <c r="R346" s="36">
        <v>0.55000000000000004</v>
      </c>
      <c r="S346" s="27" t="s">
        <v>14792</v>
      </c>
      <c r="T346" s="3" t="s">
        <v>20742</v>
      </c>
      <c r="U346" s="3">
        <f t="shared" si="32"/>
        <v>4690</v>
      </c>
      <c r="V346"/>
      <c r="AA346"/>
    </row>
    <row r="347" spans="1:27">
      <c r="A347" s="3" t="s">
        <v>10</v>
      </c>
      <c r="B347" s="3">
        <v>5000</v>
      </c>
      <c r="C347" s="3">
        <v>135</v>
      </c>
      <c r="D347" s="3">
        <v>0.95</v>
      </c>
      <c r="E347" s="27" t="s">
        <v>20392</v>
      </c>
      <c r="F347" s="27"/>
      <c r="G347" s="3">
        <f t="shared" si="30"/>
        <v>4725</v>
      </c>
      <c r="H347" s="3" t="s">
        <v>18</v>
      </c>
      <c r="I347" s="3">
        <v>5000</v>
      </c>
      <c r="J347" s="3">
        <v>135</v>
      </c>
      <c r="K347" s="3">
        <v>1.7</v>
      </c>
      <c r="L347" s="27" t="s">
        <v>20743</v>
      </c>
      <c r="M347" s="27"/>
      <c r="N347" s="3">
        <f t="shared" si="31"/>
        <v>4725</v>
      </c>
      <c r="O347" s="3" t="s">
        <v>24</v>
      </c>
      <c r="P347" s="3">
        <v>5000</v>
      </c>
      <c r="Q347" s="3">
        <v>135</v>
      </c>
      <c r="R347" s="36">
        <v>0.55000000000000004</v>
      </c>
      <c r="S347" s="27" t="s">
        <v>14793</v>
      </c>
      <c r="T347" s="3" t="s">
        <v>20744</v>
      </c>
      <c r="U347" s="3">
        <f t="shared" si="32"/>
        <v>4725</v>
      </c>
      <c r="V347"/>
      <c r="AA347"/>
    </row>
    <row r="348" spans="1:27">
      <c r="A348" s="3" t="s">
        <v>10</v>
      </c>
      <c r="B348" s="3">
        <v>5000</v>
      </c>
      <c r="C348" s="3">
        <v>136</v>
      </c>
      <c r="D348" s="3">
        <v>0.95</v>
      </c>
      <c r="E348" s="27" t="s">
        <v>20745</v>
      </c>
      <c r="F348" s="27"/>
      <c r="G348" s="3">
        <f t="shared" si="30"/>
        <v>4760</v>
      </c>
      <c r="H348" s="3" t="s">
        <v>18</v>
      </c>
      <c r="I348" s="3">
        <v>5000</v>
      </c>
      <c r="J348" s="3">
        <v>136</v>
      </c>
      <c r="K348" s="3">
        <v>1.7</v>
      </c>
      <c r="L348" s="27" t="s">
        <v>20746</v>
      </c>
      <c r="M348" s="27"/>
      <c r="N348" s="3">
        <f t="shared" si="31"/>
        <v>4760</v>
      </c>
      <c r="O348" s="3" t="s">
        <v>24</v>
      </c>
      <c r="P348" s="3">
        <v>5000</v>
      </c>
      <c r="Q348" s="3">
        <v>136</v>
      </c>
      <c r="R348" s="36">
        <v>0.55000000000000004</v>
      </c>
      <c r="S348" s="27" t="s">
        <v>14794</v>
      </c>
      <c r="T348" s="3" t="s">
        <v>20747</v>
      </c>
      <c r="U348" s="3">
        <f t="shared" si="32"/>
        <v>4760</v>
      </c>
      <c r="V348"/>
      <c r="AA348"/>
    </row>
    <row r="349" spans="1:27">
      <c r="A349" s="3" t="s">
        <v>10</v>
      </c>
      <c r="B349" s="3">
        <v>5000</v>
      </c>
      <c r="C349" s="3">
        <v>137</v>
      </c>
      <c r="D349" s="3">
        <v>0.95</v>
      </c>
      <c r="E349" s="27" t="s">
        <v>20748</v>
      </c>
      <c r="F349" s="27"/>
      <c r="G349" s="3">
        <f t="shared" si="30"/>
        <v>4795</v>
      </c>
      <c r="H349" s="3" t="s">
        <v>18</v>
      </c>
      <c r="I349" s="3">
        <v>5000</v>
      </c>
      <c r="J349" s="3">
        <v>137</v>
      </c>
      <c r="K349" s="3">
        <v>1.7</v>
      </c>
      <c r="L349" s="27" t="s">
        <v>20749</v>
      </c>
      <c r="M349" s="27"/>
      <c r="N349" s="3">
        <f t="shared" si="31"/>
        <v>4795</v>
      </c>
      <c r="O349" s="3" t="s">
        <v>24</v>
      </c>
      <c r="P349" s="3">
        <v>5000</v>
      </c>
      <c r="Q349" s="3">
        <v>137</v>
      </c>
      <c r="R349" s="36">
        <v>0.55000000000000004</v>
      </c>
      <c r="S349" s="27" t="s">
        <v>14795</v>
      </c>
      <c r="T349" s="3" t="s">
        <v>20750</v>
      </c>
      <c r="U349" s="3">
        <f t="shared" si="32"/>
        <v>4795</v>
      </c>
      <c r="V349"/>
      <c r="AA349"/>
    </row>
    <row r="350" spans="1:27">
      <c r="A350" s="3" t="s">
        <v>10</v>
      </c>
      <c r="B350" s="3">
        <v>5000</v>
      </c>
      <c r="C350" s="3">
        <v>138</v>
      </c>
      <c r="D350" s="3">
        <v>0.95</v>
      </c>
      <c r="E350" s="27" t="s">
        <v>20402</v>
      </c>
      <c r="F350" s="27"/>
      <c r="G350" s="3">
        <f t="shared" si="30"/>
        <v>4830</v>
      </c>
      <c r="H350" s="3" t="s">
        <v>18</v>
      </c>
      <c r="I350" s="3">
        <v>5000</v>
      </c>
      <c r="J350" s="3">
        <v>138</v>
      </c>
      <c r="K350" s="3">
        <v>1.7</v>
      </c>
      <c r="L350" s="27" t="s">
        <v>20751</v>
      </c>
      <c r="M350" s="27"/>
      <c r="N350" s="3">
        <f t="shared" si="31"/>
        <v>4830</v>
      </c>
      <c r="O350" s="3" t="s">
        <v>24</v>
      </c>
      <c r="P350" s="3">
        <v>5000</v>
      </c>
      <c r="Q350" s="3">
        <v>138</v>
      </c>
      <c r="R350" s="36">
        <v>0.55000000000000004</v>
      </c>
      <c r="S350" s="27" t="s">
        <v>14796</v>
      </c>
      <c r="T350" s="3" t="s">
        <v>20752</v>
      </c>
      <c r="U350" s="3">
        <f t="shared" si="32"/>
        <v>4830</v>
      </c>
      <c r="V350"/>
      <c r="AA350"/>
    </row>
    <row r="351" spans="1:27">
      <c r="A351" s="3" t="s">
        <v>10</v>
      </c>
      <c r="B351" s="3">
        <v>5000</v>
      </c>
      <c r="C351" s="3">
        <v>139</v>
      </c>
      <c r="D351" s="3">
        <v>0.95</v>
      </c>
      <c r="E351" s="27" t="s">
        <v>20753</v>
      </c>
      <c r="F351" s="27"/>
      <c r="G351" s="3">
        <f t="shared" si="30"/>
        <v>4865</v>
      </c>
      <c r="H351" s="3" t="s">
        <v>18</v>
      </c>
      <c r="I351" s="3">
        <v>5000</v>
      </c>
      <c r="J351" s="3">
        <v>139</v>
      </c>
      <c r="K351" s="3">
        <v>1.7</v>
      </c>
      <c r="L351" s="27" t="s">
        <v>20754</v>
      </c>
      <c r="M351" s="27"/>
      <c r="N351" s="3">
        <f t="shared" si="31"/>
        <v>4865</v>
      </c>
      <c r="O351" s="3" t="s">
        <v>24</v>
      </c>
      <c r="P351" s="3">
        <v>5000</v>
      </c>
      <c r="Q351" s="3">
        <v>139</v>
      </c>
      <c r="R351" s="36">
        <v>0.55000000000000004</v>
      </c>
      <c r="S351" s="27" t="s">
        <v>14797</v>
      </c>
      <c r="T351" s="3" t="s">
        <v>20755</v>
      </c>
      <c r="U351" s="3">
        <f t="shared" si="32"/>
        <v>4865</v>
      </c>
      <c r="V351"/>
      <c r="AA351"/>
    </row>
    <row r="352" spans="1:27">
      <c r="A352" s="3" t="s">
        <v>10</v>
      </c>
      <c r="B352" s="3">
        <v>5000</v>
      </c>
      <c r="C352" s="3">
        <v>140</v>
      </c>
      <c r="D352" s="3">
        <v>0.95</v>
      </c>
      <c r="E352" s="27" t="s">
        <v>20756</v>
      </c>
      <c r="F352" s="27"/>
      <c r="G352" s="3">
        <f t="shared" si="30"/>
        <v>4900</v>
      </c>
      <c r="H352" s="3" t="s">
        <v>18</v>
      </c>
      <c r="I352" s="3">
        <v>5000</v>
      </c>
      <c r="J352" s="3">
        <v>140</v>
      </c>
      <c r="K352" s="3">
        <v>1.7</v>
      </c>
      <c r="L352" s="27" t="s">
        <v>20757</v>
      </c>
      <c r="M352" s="27"/>
      <c r="N352" s="3">
        <f t="shared" si="31"/>
        <v>4900</v>
      </c>
      <c r="O352" s="3" t="s">
        <v>24</v>
      </c>
      <c r="P352" s="3">
        <v>5000</v>
      </c>
      <c r="Q352" s="3">
        <v>140</v>
      </c>
      <c r="R352" s="36">
        <v>0.55000000000000004</v>
      </c>
      <c r="S352" s="27" t="s">
        <v>14798</v>
      </c>
      <c r="T352" s="3" t="s">
        <v>20758</v>
      </c>
      <c r="U352" s="3">
        <f t="shared" si="32"/>
        <v>4900</v>
      </c>
      <c r="V352"/>
      <c r="AA352"/>
    </row>
    <row r="353" spans="1:27">
      <c r="A353" s="3" t="s">
        <v>10</v>
      </c>
      <c r="B353" s="3">
        <v>5000</v>
      </c>
      <c r="C353" s="3">
        <v>141</v>
      </c>
      <c r="D353" s="3">
        <v>0.95</v>
      </c>
      <c r="E353" s="27" t="s">
        <v>20759</v>
      </c>
      <c r="F353" s="27"/>
      <c r="G353" s="3">
        <f t="shared" si="30"/>
        <v>4935</v>
      </c>
      <c r="H353" s="3" t="s">
        <v>18</v>
      </c>
      <c r="I353" s="3">
        <v>5000</v>
      </c>
      <c r="J353" s="3">
        <v>141</v>
      </c>
      <c r="K353" s="3">
        <v>1.7</v>
      </c>
      <c r="L353" s="27" t="s">
        <v>20760</v>
      </c>
      <c r="M353" s="27"/>
      <c r="N353" s="3">
        <f t="shared" si="31"/>
        <v>4935</v>
      </c>
      <c r="O353" s="3" t="s">
        <v>24</v>
      </c>
      <c r="P353" s="3">
        <v>5000</v>
      </c>
      <c r="Q353" s="3">
        <v>141</v>
      </c>
      <c r="R353" s="36">
        <v>0.55000000000000004</v>
      </c>
      <c r="S353" s="27" t="s">
        <v>14799</v>
      </c>
      <c r="T353" s="3" t="s">
        <v>20761</v>
      </c>
      <c r="U353" s="3">
        <f t="shared" si="32"/>
        <v>4935</v>
      </c>
      <c r="V353"/>
      <c r="AA353"/>
    </row>
    <row r="354" spans="1:27">
      <c r="A354" s="3" t="s">
        <v>10</v>
      </c>
      <c r="B354" s="3">
        <v>5000</v>
      </c>
      <c r="C354" s="3">
        <v>142</v>
      </c>
      <c r="D354" s="3">
        <v>0.95</v>
      </c>
      <c r="E354" s="27" t="s">
        <v>20762</v>
      </c>
      <c r="F354" s="27"/>
      <c r="G354" s="3">
        <f t="shared" si="30"/>
        <v>4970</v>
      </c>
      <c r="H354" s="3" t="s">
        <v>18</v>
      </c>
      <c r="I354" s="3">
        <v>5000</v>
      </c>
      <c r="J354" s="3">
        <v>142</v>
      </c>
      <c r="K354" s="3">
        <v>1.7</v>
      </c>
      <c r="L354" s="27" t="s">
        <v>20763</v>
      </c>
      <c r="M354" s="27"/>
      <c r="N354" s="3">
        <f t="shared" si="31"/>
        <v>4970</v>
      </c>
      <c r="O354" s="3" t="s">
        <v>24</v>
      </c>
      <c r="P354" s="3">
        <v>5000</v>
      </c>
      <c r="Q354" s="3">
        <v>142</v>
      </c>
      <c r="R354" s="36">
        <v>0.55000000000000004</v>
      </c>
      <c r="S354" s="27" t="s">
        <v>14800</v>
      </c>
      <c r="T354" s="3" t="s">
        <v>20764</v>
      </c>
      <c r="U354" s="3">
        <f t="shared" si="32"/>
        <v>4970</v>
      </c>
      <c r="V354"/>
      <c r="AA354"/>
    </row>
    <row r="355" spans="1:27">
      <c r="A355" s="3" t="s">
        <v>10</v>
      </c>
      <c r="B355" s="3">
        <v>5000</v>
      </c>
      <c r="C355" s="3">
        <v>143</v>
      </c>
      <c r="D355" s="3">
        <v>0.95</v>
      </c>
      <c r="E355" s="27" t="s">
        <v>20421</v>
      </c>
      <c r="F355" s="27"/>
      <c r="G355" s="3">
        <f t="shared" si="30"/>
        <v>5005</v>
      </c>
      <c r="H355" s="3" t="s">
        <v>18</v>
      </c>
      <c r="I355" s="3">
        <v>5000</v>
      </c>
      <c r="J355" s="3">
        <v>143</v>
      </c>
      <c r="K355" s="3">
        <v>1.7</v>
      </c>
      <c r="L355" s="27" t="s">
        <v>20765</v>
      </c>
      <c r="M355" s="27"/>
      <c r="N355" s="3">
        <f t="shared" si="31"/>
        <v>5005</v>
      </c>
      <c r="O355" s="3" t="s">
        <v>24</v>
      </c>
      <c r="P355" s="3">
        <v>5000</v>
      </c>
      <c r="Q355" s="3">
        <v>143</v>
      </c>
      <c r="R355" s="36">
        <v>0.55000000000000004</v>
      </c>
      <c r="S355" s="27" t="s">
        <v>14801</v>
      </c>
      <c r="T355" s="3" t="s">
        <v>20766</v>
      </c>
      <c r="U355" s="3">
        <f t="shared" si="32"/>
        <v>5005</v>
      </c>
      <c r="V355"/>
      <c r="AA355"/>
    </row>
    <row r="356" spans="1:27">
      <c r="A356" s="3" t="s">
        <v>10</v>
      </c>
      <c r="B356" s="3">
        <v>5000</v>
      </c>
      <c r="C356" s="3">
        <v>144</v>
      </c>
      <c r="D356" s="3">
        <v>0.95</v>
      </c>
      <c r="E356" s="27" t="s">
        <v>20767</v>
      </c>
      <c r="F356" s="27"/>
      <c r="G356" s="3">
        <f t="shared" si="30"/>
        <v>5040</v>
      </c>
      <c r="H356" s="3" t="s">
        <v>18</v>
      </c>
      <c r="I356" s="3">
        <v>5000</v>
      </c>
      <c r="J356" s="3">
        <v>144</v>
      </c>
      <c r="K356" s="3">
        <v>1.7</v>
      </c>
      <c r="L356" s="27" t="s">
        <v>20768</v>
      </c>
      <c r="M356" s="27"/>
      <c r="N356" s="3">
        <f t="shared" si="31"/>
        <v>5040</v>
      </c>
      <c r="O356" s="3" t="s">
        <v>24</v>
      </c>
      <c r="P356" s="3">
        <v>5000</v>
      </c>
      <c r="Q356" s="3">
        <v>144</v>
      </c>
      <c r="R356" s="36">
        <v>0.55000000000000004</v>
      </c>
      <c r="S356" s="27" t="s">
        <v>14802</v>
      </c>
      <c r="T356" s="3" t="s">
        <v>20769</v>
      </c>
      <c r="U356" s="3">
        <f t="shared" si="32"/>
        <v>5040</v>
      </c>
      <c r="V356"/>
      <c r="AA356"/>
    </row>
    <row r="357" spans="1:27">
      <c r="A357" s="3" t="s">
        <v>10</v>
      </c>
      <c r="B357" s="3">
        <v>5000</v>
      </c>
      <c r="C357" s="3">
        <v>145</v>
      </c>
      <c r="D357" s="3">
        <v>0.95</v>
      </c>
      <c r="E357" s="27" t="s">
        <v>20770</v>
      </c>
      <c r="F357" s="27"/>
      <c r="G357" s="3">
        <f t="shared" si="30"/>
        <v>5075</v>
      </c>
      <c r="H357" s="3" t="s">
        <v>18</v>
      </c>
      <c r="I357" s="3">
        <v>5000</v>
      </c>
      <c r="J357" s="3">
        <v>145</v>
      </c>
      <c r="K357" s="3">
        <v>1.7</v>
      </c>
      <c r="L357" s="27" t="s">
        <v>20771</v>
      </c>
      <c r="M357" s="27"/>
      <c r="N357" s="3">
        <f t="shared" si="31"/>
        <v>5075</v>
      </c>
      <c r="O357" s="3" t="s">
        <v>24</v>
      </c>
      <c r="P357" s="3">
        <v>5000</v>
      </c>
      <c r="Q357" s="3">
        <v>145</v>
      </c>
      <c r="R357" s="36">
        <v>0.55000000000000004</v>
      </c>
      <c r="S357" s="27" t="s">
        <v>14803</v>
      </c>
      <c r="T357" s="3" t="s">
        <v>20772</v>
      </c>
      <c r="U357" s="3">
        <f t="shared" si="32"/>
        <v>5075</v>
      </c>
      <c r="V357"/>
      <c r="AA357"/>
    </row>
    <row r="358" spans="1:27">
      <c r="A358" s="3" t="s">
        <v>10</v>
      </c>
      <c r="B358" s="3">
        <v>5000</v>
      </c>
      <c r="C358" s="3">
        <v>146</v>
      </c>
      <c r="D358" s="3">
        <v>0.95</v>
      </c>
      <c r="E358" s="27" t="s">
        <v>20773</v>
      </c>
      <c r="F358" s="27"/>
      <c r="G358" s="3">
        <f t="shared" si="30"/>
        <v>5110</v>
      </c>
      <c r="H358" s="3" t="s">
        <v>18</v>
      </c>
      <c r="I358" s="3">
        <v>5000</v>
      </c>
      <c r="J358" s="3">
        <v>146</v>
      </c>
      <c r="K358" s="3">
        <v>1.7</v>
      </c>
      <c r="L358" s="27" t="s">
        <v>20774</v>
      </c>
      <c r="M358" s="27"/>
      <c r="N358" s="3">
        <f t="shared" si="31"/>
        <v>5110</v>
      </c>
      <c r="O358" s="3" t="s">
        <v>24</v>
      </c>
      <c r="P358" s="3">
        <v>5000</v>
      </c>
      <c r="Q358" s="3">
        <v>146</v>
      </c>
      <c r="R358" s="36">
        <v>0.55000000000000004</v>
      </c>
      <c r="S358" s="27" t="s">
        <v>14804</v>
      </c>
      <c r="T358" s="3" t="s">
        <v>20775</v>
      </c>
      <c r="U358" s="3">
        <f t="shared" si="32"/>
        <v>5110</v>
      </c>
      <c r="V358"/>
      <c r="AA358"/>
    </row>
    <row r="359" spans="1:27">
      <c r="A359" s="3" t="s">
        <v>10</v>
      </c>
      <c r="B359" s="3">
        <v>5000</v>
      </c>
      <c r="C359" s="3">
        <v>147</v>
      </c>
      <c r="D359" s="3">
        <v>0.95</v>
      </c>
      <c r="E359" s="27" t="s">
        <v>20776</v>
      </c>
      <c r="F359" s="27"/>
      <c r="G359" s="3">
        <f t="shared" si="30"/>
        <v>5145</v>
      </c>
      <c r="H359" s="3" t="s">
        <v>18</v>
      </c>
      <c r="I359" s="3">
        <v>5000</v>
      </c>
      <c r="J359" s="3">
        <v>147</v>
      </c>
      <c r="K359" s="3">
        <v>1.7</v>
      </c>
      <c r="L359" s="27" t="s">
        <v>20777</v>
      </c>
      <c r="M359" s="27"/>
      <c r="N359" s="3">
        <f t="shared" si="31"/>
        <v>5145</v>
      </c>
      <c r="O359" s="3" t="s">
        <v>24</v>
      </c>
      <c r="P359" s="3">
        <v>5000</v>
      </c>
      <c r="Q359" s="3">
        <v>147</v>
      </c>
      <c r="R359" s="36">
        <v>0.55000000000000004</v>
      </c>
      <c r="S359" s="27" t="s">
        <v>14805</v>
      </c>
      <c r="T359" s="3" t="s">
        <v>20778</v>
      </c>
      <c r="U359" s="3">
        <f t="shared" si="32"/>
        <v>5145</v>
      </c>
      <c r="V359"/>
      <c r="AA359"/>
    </row>
    <row r="360" spans="1:27">
      <c r="A360" s="3" t="s">
        <v>10</v>
      </c>
      <c r="B360" s="3">
        <v>5000</v>
      </c>
      <c r="C360" s="3">
        <v>148</v>
      </c>
      <c r="D360" s="3">
        <v>0.95</v>
      </c>
      <c r="E360" s="27" t="s">
        <v>20779</v>
      </c>
      <c r="F360" s="27"/>
      <c r="G360" s="3">
        <f t="shared" si="30"/>
        <v>5180</v>
      </c>
      <c r="H360" s="3" t="s">
        <v>18</v>
      </c>
      <c r="I360" s="3">
        <v>5000</v>
      </c>
      <c r="J360" s="3">
        <v>148</v>
      </c>
      <c r="K360" s="3">
        <v>1.7</v>
      </c>
      <c r="L360" s="27" t="s">
        <v>20780</v>
      </c>
      <c r="M360" s="27"/>
      <c r="N360" s="3">
        <f t="shared" si="31"/>
        <v>5180</v>
      </c>
      <c r="O360" s="3" t="s">
        <v>24</v>
      </c>
      <c r="P360" s="3">
        <v>5000</v>
      </c>
      <c r="Q360" s="3">
        <v>148</v>
      </c>
      <c r="R360" s="36">
        <v>0.55000000000000004</v>
      </c>
      <c r="S360" s="27" t="s">
        <v>14806</v>
      </c>
      <c r="T360" s="3" t="s">
        <v>20781</v>
      </c>
      <c r="U360" s="3">
        <f t="shared" si="32"/>
        <v>5180</v>
      </c>
      <c r="V360"/>
      <c r="AA360"/>
    </row>
    <row r="361" spans="1:27">
      <c r="A361" s="3" t="s">
        <v>10</v>
      </c>
      <c r="B361" s="3">
        <v>5000</v>
      </c>
      <c r="C361" s="3">
        <v>149</v>
      </c>
      <c r="D361" s="3">
        <v>0.95</v>
      </c>
      <c r="E361" s="27" t="s">
        <v>20782</v>
      </c>
      <c r="F361" s="27"/>
      <c r="G361" s="3">
        <f t="shared" si="30"/>
        <v>5215</v>
      </c>
      <c r="H361" s="3" t="s">
        <v>18</v>
      </c>
      <c r="I361" s="3">
        <v>5000</v>
      </c>
      <c r="J361" s="3">
        <v>149</v>
      </c>
      <c r="K361" s="3">
        <v>1.7</v>
      </c>
      <c r="L361" s="27" t="s">
        <v>20783</v>
      </c>
      <c r="M361" s="27"/>
      <c r="N361" s="3">
        <f t="shared" si="31"/>
        <v>5215</v>
      </c>
      <c r="O361" s="3" t="s">
        <v>24</v>
      </c>
      <c r="P361" s="3">
        <v>5000</v>
      </c>
      <c r="Q361" s="3">
        <v>149</v>
      </c>
      <c r="R361" s="36">
        <v>0.55000000000000004</v>
      </c>
      <c r="S361" s="27" t="s">
        <v>14807</v>
      </c>
      <c r="T361" s="3" t="s">
        <v>20784</v>
      </c>
      <c r="U361" s="3">
        <f t="shared" si="32"/>
        <v>5215</v>
      </c>
      <c r="V361"/>
      <c r="AA361"/>
    </row>
    <row r="362" spans="1:27">
      <c r="A362" s="3" t="s">
        <v>10</v>
      </c>
      <c r="B362" s="3">
        <v>5000</v>
      </c>
      <c r="C362" s="3">
        <v>150</v>
      </c>
      <c r="D362" s="3">
        <v>0.95</v>
      </c>
      <c r="E362" s="27" t="s">
        <v>20785</v>
      </c>
      <c r="F362" s="27"/>
      <c r="G362" s="3">
        <f t="shared" si="30"/>
        <v>5250</v>
      </c>
      <c r="H362" s="3" t="s">
        <v>18</v>
      </c>
      <c r="I362" s="3">
        <v>5000</v>
      </c>
      <c r="J362" s="3">
        <v>150</v>
      </c>
      <c r="K362" s="3">
        <v>1.7</v>
      </c>
      <c r="L362" s="27" t="s">
        <v>20786</v>
      </c>
      <c r="M362" s="27"/>
      <c r="N362" s="3">
        <f t="shared" si="31"/>
        <v>5250</v>
      </c>
      <c r="O362" s="3" t="s">
        <v>24</v>
      </c>
      <c r="P362" s="3">
        <v>5000</v>
      </c>
      <c r="Q362" s="3">
        <v>150</v>
      </c>
      <c r="R362" s="36">
        <v>0.55000000000000004</v>
      </c>
      <c r="S362" s="27" t="s">
        <v>14808</v>
      </c>
      <c r="T362" s="3" t="s">
        <v>20787</v>
      </c>
      <c r="U362" s="3">
        <f t="shared" si="32"/>
        <v>5250</v>
      </c>
      <c r="V362"/>
      <c r="AA362"/>
    </row>
    <row r="363" spans="1:27">
      <c r="A363" s="3" t="s">
        <v>10</v>
      </c>
      <c r="B363" s="3">
        <v>5000</v>
      </c>
      <c r="C363" s="3">
        <v>151</v>
      </c>
      <c r="D363" s="3">
        <v>0.95</v>
      </c>
      <c r="E363" s="27" t="s">
        <v>20788</v>
      </c>
      <c r="F363" s="27"/>
      <c r="G363" s="3">
        <f t="shared" si="30"/>
        <v>5285</v>
      </c>
      <c r="H363" s="3" t="s">
        <v>18</v>
      </c>
      <c r="I363" s="3">
        <v>5000</v>
      </c>
      <c r="J363" s="3">
        <v>151</v>
      </c>
      <c r="K363" s="3">
        <v>1.7</v>
      </c>
      <c r="L363" s="27" t="s">
        <v>20789</v>
      </c>
      <c r="M363" s="27"/>
      <c r="N363" s="3">
        <f t="shared" si="31"/>
        <v>5285</v>
      </c>
      <c r="O363" s="3" t="s">
        <v>24</v>
      </c>
      <c r="P363" s="3">
        <v>5000</v>
      </c>
      <c r="Q363" s="3">
        <v>151</v>
      </c>
      <c r="R363" s="36">
        <v>0.55000000000000004</v>
      </c>
      <c r="S363" s="27" t="s">
        <v>14809</v>
      </c>
      <c r="T363" s="3" t="s">
        <v>20790</v>
      </c>
      <c r="U363" s="3">
        <f t="shared" si="32"/>
        <v>5285</v>
      </c>
      <c r="V363"/>
      <c r="AA363"/>
    </row>
    <row r="364" spans="1:27">
      <c r="A364" s="3" t="s">
        <v>10</v>
      </c>
      <c r="B364" s="3">
        <v>5000</v>
      </c>
      <c r="C364" s="3">
        <v>152</v>
      </c>
      <c r="D364" s="3">
        <v>0.95</v>
      </c>
      <c r="E364" s="27" t="s">
        <v>20791</v>
      </c>
      <c r="F364" s="27"/>
      <c r="G364" s="3">
        <f t="shared" si="30"/>
        <v>5320</v>
      </c>
      <c r="H364" s="3" t="s">
        <v>18</v>
      </c>
      <c r="I364" s="3">
        <v>5000</v>
      </c>
      <c r="J364" s="3">
        <v>152</v>
      </c>
      <c r="K364" s="3">
        <v>1.7</v>
      </c>
      <c r="L364" s="27" t="s">
        <v>20792</v>
      </c>
      <c r="M364" s="27"/>
      <c r="N364" s="3">
        <f t="shared" si="31"/>
        <v>5320</v>
      </c>
      <c r="O364" s="3" t="s">
        <v>24</v>
      </c>
      <c r="P364" s="3">
        <v>5000</v>
      </c>
      <c r="Q364" s="3">
        <v>152</v>
      </c>
      <c r="R364" s="36">
        <v>0.55000000000000004</v>
      </c>
      <c r="S364" s="27" t="s">
        <v>14810</v>
      </c>
      <c r="T364" s="3" t="s">
        <v>20793</v>
      </c>
      <c r="U364" s="3">
        <f t="shared" si="32"/>
        <v>5320</v>
      </c>
      <c r="V364"/>
      <c r="AA364"/>
    </row>
    <row r="365" spans="1:27">
      <c r="A365" s="3" t="s">
        <v>10</v>
      </c>
      <c r="B365" s="3">
        <v>5000</v>
      </c>
      <c r="C365" s="3">
        <v>153</v>
      </c>
      <c r="D365" s="3">
        <v>0.95</v>
      </c>
      <c r="E365" s="27" t="s">
        <v>20794</v>
      </c>
      <c r="F365" s="27"/>
      <c r="G365" s="3">
        <f t="shared" si="30"/>
        <v>5355</v>
      </c>
      <c r="H365" s="3" t="s">
        <v>18</v>
      </c>
      <c r="I365" s="3">
        <v>5000</v>
      </c>
      <c r="J365" s="3">
        <v>153</v>
      </c>
      <c r="K365" s="3">
        <v>1.7</v>
      </c>
      <c r="L365" s="27" t="s">
        <v>20795</v>
      </c>
      <c r="M365" s="27"/>
      <c r="N365" s="3">
        <f t="shared" si="31"/>
        <v>5355</v>
      </c>
      <c r="O365" s="3" t="s">
        <v>24</v>
      </c>
      <c r="P365" s="3">
        <v>5000</v>
      </c>
      <c r="Q365" s="3">
        <v>153</v>
      </c>
      <c r="R365" s="36">
        <v>0.55000000000000004</v>
      </c>
      <c r="S365" s="27" t="s">
        <v>14811</v>
      </c>
      <c r="T365" s="3" t="s">
        <v>20796</v>
      </c>
      <c r="U365" s="3">
        <f t="shared" si="32"/>
        <v>5355</v>
      </c>
      <c r="V365"/>
      <c r="AA365"/>
    </row>
    <row r="366" spans="1:27">
      <c r="A366" s="3" t="s">
        <v>10</v>
      </c>
      <c r="B366" s="3">
        <v>5000</v>
      </c>
      <c r="C366" s="3">
        <v>154</v>
      </c>
      <c r="D366" s="3">
        <v>0.95</v>
      </c>
      <c r="E366" s="27" t="s">
        <v>20797</v>
      </c>
      <c r="F366" s="27"/>
      <c r="G366" s="3">
        <f t="shared" si="30"/>
        <v>5390</v>
      </c>
      <c r="H366" s="3" t="s">
        <v>18</v>
      </c>
      <c r="I366" s="3">
        <v>5000</v>
      </c>
      <c r="J366" s="3">
        <v>154</v>
      </c>
      <c r="K366" s="3">
        <v>1.7</v>
      </c>
      <c r="L366" s="27" t="s">
        <v>20798</v>
      </c>
      <c r="M366" s="27"/>
      <c r="N366" s="3">
        <f t="shared" si="31"/>
        <v>5390</v>
      </c>
      <c r="O366" s="3" t="s">
        <v>24</v>
      </c>
      <c r="P366" s="3">
        <v>5000</v>
      </c>
      <c r="Q366" s="3">
        <v>154</v>
      </c>
      <c r="R366" s="36">
        <v>0.55000000000000004</v>
      </c>
      <c r="S366" s="27" t="s">
        <v>14812</v>
      </c>
      <c r="T366" s="3" t="s">
        <v>20799</v>
      </c>
      <c r="U366" s="3">
        <f t="shared" si="32"/>
        <v>5390</v>
      </c>
      <c r="V366"/>
      <c r="AA366"/>
    </row>
    <row r="367" spans="1:27">
      <c r="A367" s="3" t="s">
        <v>10</v>
      </c>
      <c r="B367" s="3">
        <v>5000</v>
      </c>
      <c r="C367" s="3">
        <v>155</v>
      </c>
      <c r="D367" s="3">
        <v>0.95</v>
      </c>
      <c r="E367" s="27" t="s">
        <v>20800</v>
      </c>
      <c r="F367" s="27"/>
      <c r="G367" s="3">
        <f t="shared" si="30"/>
        <v>5425</v>
      </c>
      <c r="H367" s="3" t="s">
        <v>18</v>
      </c>
      <c r="I367" s="3">
        <v>5000</v>
      </c>
      <c r="J367" s="3">
        <v>155</v>
      </c>
      <c r="K367" s="3">
        <v>1.7</v>
      </c>
      <c r="L367" s="27" t="s">
        <v>20801</v>
      </c>
      <c r="M367" s="27"/>
      <c r="N367" s="3">
        <f t="shared" si="31"/>
        <v>5425</v>
      </c>
      <c r="O367" s="3" t="s">
        <v>24</v>
      </c>
      <c r="P367" s="3">
        <v>5000</v>
      </c>
      <c r="Q367" s="3">
        <v>155</v>
      </c>
      <c r="R367" s="36">
        <v>0.55000000000000004</v>
      </c>
      <c r="S367" s="27" t="s">
        <v>14813</v>
      </c>
      <c r="T367" s="3" t="s">
        <v>20802</v>
      </c>
      <c r="U367" s="3">
        <f t="shared" si="32"/>
        <v>5425</v>
      </c>
      <c r="V367"/>
      <c r="AA367"/>
    </row>
    <row r="368" spans="1:27">
      <c r="A368" s="3" t="s">
        <v>10</v>
      </c>
      <c r="B368" s="3">
        <v>5000</v>
      </c>
      <c r="C368" s="3">
        <v>156</v>
      </c>
      <c r="D368" s="3">
        <v>0.95</v>
      </c>
      <c r="E368" s="27" t="s">
        <v>20803</v>
      </c>
      <c r="F368" s="27"/>
      <c r="G368" s="3">
        <f t="shared" si="30"/>
        <v>5460</v>
      </c>
      <c r="H368" s="3" t="s">
        <v>18</v>
      </c>
      <c r="I368" s="3">
        <v>5000</v>
      </c>
      <c r="J368" s="3">
        <v>156</v>
      </c>
      <c r="K368" s="3">
        <v>1.7</v>
      </c>
      <c r="L368" s="27" t="s">
        <v>20804</v>
      </c>
      <c r="M368" s="27"/>
      <c r="N368" s="3">
        <f t="shared" si="31"/>
        <v>5460</v>
      </c>
      <c r="O368" s="3" t="s">
        <v>24</v>
      </c>
      <c r="P368" s="3">
        <v>5000</v>
      </c>
      <c r="Q368" s="3">
        <v>156</v>
      </c>
      <c r="R368" s="36">
        <v>0.55000000000000004</v>
      </c>
      <c r="S368" s="27" t="s">
        <v>14814</v>
      </c>
      <c r="T368" s="3" t="s">
        <v>20805</v>
      </c>
      <c r="U368" s="3">
        <f t="shared" si="32"/>
        <v>5460</v>
      </c>
      <c r="V368"/>
      <c r="AA368"/>
    </row>
    <row r="369" spans="1:27">
      <c r="A369" s="3" t="s">
        <v>10</v>
      </c>
      <c r="B369" s="3">
        <v>5000</v>
      </c>
      <c r="C369" s="3">
        <v>157</v>
      </c>
      <c r="D369" s="3">
        <v>0.95</v>
      </c>
      <c r="E369" s="27" t="s">
        <v>20806</v>
      </c>
      <c r="F369" s="27"/>
      <c r="G369" s="3">
        <f t="shared" si="30"/>
        <v>5495</v>
      </c>
      <c r="H369" s="3" t="s">
        <v>18</v>
      </c>
      <c r="I369" s="3">
        <v>5000</v>
      </c>
      <c r="J369" s="3">
        <v>157</v>
      </c>
      <c r="K369" s="3">
        <v>1.7</v>
      </c>
      <c r="L369" s="27" t="s">
        <v>20807</v>
      </c>
      <c r="M369" s="27"/>
      <c r="N369" s="3">
        <f t="shared" si="31"/>
        <v>5495</v>
      </c>
      <c r="O369" s="3" t="s">
        <v>24</v>
      </c>
      <c r="P369" s="3">
        <v>5000</v>
      </c>
      <c r="Q369" s="3">
        <v>157</v>
      </c>
      <c r="R369" s="36">
        <v>0.55000000000000004</v>
      </c>
      <c r="S369" s="27" t="s">
        <v>14815</v>
      </c>
      <c r="T369" s="3" t="s">
        <v>20808</v>
      </c>
      <c r="U369" s="3">
        <f t="shared" si="32"/>
        <v>5495</v>
      </c>
      <c r="V369"/>
      <c r="AA369"/>
    </row>
    <row r="370" spans="1:27">
      <c r="A370" s="3" t="s">
        <v>10</v>
      </c>
      <c r="B370" s="3">
        <v>5000</v>
      </c>
      <c r="C370" s="3">
        <v>158</v>
      </c>
      <c r="D370" s="3">
        <v>0.95</v>
      </c>
      <c r="E370" s="27" t="s">
        <v>20809</v>
      </c>
      <c r="F370" s="27"/>
      <c r="G370" s="3">
        <f t="shared" si="30"/>
        <v>5530</v>
      </c>
      <c r="H370" s="3" t="s">
        <v>18</v>
      </c>
      <c r="I370" s="3">
        <v>5000</v>
      </c>
      <c r="J370" s="3">
        <v>158</v>
      </c>
      <c r="K370" s="3">
        <v>1.7</v>
      </c>
      <c r="L370" s="27" t="s">
        <v>20810</v>
      </c>
      <c r="M370" s="27"/>
      <c r="N370" s="3">
        <f t="shared" si="31"/>
        <v>5530</v>
      </c>
      <c r="O370" s="3" t="s">
        <v>24</v>
      </c>
      <c r="P370" s="3">
        <v>5000</v>
      </c>
      <c r="Q370" s="3">
        <v>158</v>
      </c>
      <c r="R370" s="36">
        <v>0.55000000000000004</v>
      </c>
      <c r="S370" s="27" t="s">
        <v>14816</v>
      </c>
      <c r="T370" s="3" t="s">
        <v>20811</v>
      </c>
      <c r="U370" s="3">
        <f t="shared" si="32"/>
        <v>5530</v>
      </c>
      <c r="V370"/>
      <c r="AA370"/>
    </row>
    <row r="371" spans="1:27">
      <c r="A371" s="3" t="s">
        <v>10</v>
      </c>
      <c r="B371" s="3">
        <v>5000</v>
      </c>
      <c r="C371" s="3">
        <v>159</v>
      </c>
      <c r="D371" s="3">
        <v>0.95</v>
      </c>
      <c r="E371" s="27" t="s">
        <v>20419</v>
      </c>
      <c r="F371" s="27"/>
      <c r="G371" s="3">
        <f t="shared" si="30"/>
        <v>5565</v>
      </c>
      <c r="H371" s="3" t="s">
        <v>18</v>
      </c>
      <c r="I371" s="3">
        <v>5000</v>
      </c>
      <c r="J371" s="3">
        <v>159</v>
      </c>
      <c r="K371" s="3">
        <v>1.7</v>
      </c>
      <c r="L371" s="27" t="s">
        <v>20812</v>
      </c>
      <c r="M371" s="27"/>
      <c r="N371" s="3">
        <f t="shared" si="31"/>
        <v>5565</v>
      </c>
      <c r="O371" s="3" t="s">
        <v>24</v>
      </c>
      <c r="P371" s="3">
        <v>5000</v>
      </c>
      <c r="Q371" s="3">
        <v>159</v>
      </c>
      <c r="R371" s="36">
        <v>0.55000000000000004</v>
      </c>
      <c r="S371" s="27" t="s">
        <v>14817</v>
      </c>
      <c r="T371" s="3" t="s">
        <v>20813</v>
      </c>
      <c r="U371" s="3">
        <f t="shared" si="32"/>
        <v>5565</v>
      </c>
      <c r="V371"/>
      <c r="AA371"/>
    </row>
    <row r="372" spans="1:27">
      <c r="A372" s="3" t="s">
        <v>10</v>
      </c>
      <c r="B372" s="3">
        <v>5000</v>
      </c>
      <c r="C372" s="3">
        <v>160</v>
      </c>
      <c r="D372" s="3">
        <v>0.95</v>
      </c>
      <c r="E372" s="27" t="s">
        <v>20814</v>
      </c>
      <c r="F372" s="27"/>
      <c r="G372" s="3">
        <f t="shared" si="30"/>
        <v>5600</v>
      </c>
      <c r="H372" s="3" t="s">
        <v>18</v>
      </c>
      <c r="I372" s="3">
        <v>5000</v>
      </c>
      <c r="J372" s="3">
        <v>160</v>
      </c>
      <c r="K372" s="3">
        <v>1.7</v>
      </c>
      <c r="L372" s="27" t="s">
        <v>20815</v>
      </c>
      <c r="M372" s="27"/>
      <c r="N372" s="3">
        <f t="shared" si="31"/>
        <v>5600</v>
      </c>
      <c r="O372" s="3" t="s">
        <v>24</v>
      </c>
      <c r="P372" s="3">
        <v>5000</v>
      </c>
      <c r="Q372" s="3">
        <v>160</v>
      </c>
      <c r="R372" s="36">
        <v>0.55000000000000004</v>
      </c>
      <c r="S372" s="27" t="s">
        <v>14818</v>
      </c>
      <c r="T372" s="3" t="s">
        <v>20816</v>
      </c>
      <c r="U372" s="3">
        <f t="shared" si="32"/>
        <v>5600</v>
      </c>
      <c r="V372"/>
      <c r="AA372"/>
    </row>
    <row r="373" spans="1:27">
      <c r="A373" s="3" t="s">
        <v>10</v>
      </c>
      <c r="B373" s="3">
        <v>5000</v>
      </c>
      <c r="C373" s="3">
        <v>161</v>
      </c>
      <c r="D373" s="3">
        <v>0.95</v>
      </c>
      <c r="E373" s="27" t="s">
        <v>20817</v>
      </c>
      <c r="F373" s="27"/>
      <c r="G373" s="3">
        <f t="shared" si="30"/>
        <v>5635</v>
      </c>
      <c r="H373" s="3" t="s">
        <v>18</v>
      </c>
      <c r="I373" s="3">
        <v>5000</v>
      </c>
      <c r="J373" s="3">
        <v>161</v>
      </c>
      <c r="K373" s="3">
        <v>1.7</v>
      </c>
      <c r="L373" s="27" t="s">
        <v>20818</v>
      </c>
      <c r="M373" s="27"/>
      <c r="N373" s="3">
        <f t="shared" si="31"/>
        <v>5635</v>
      </c>
      <c r="O373" s="3" t="s">
        <v>24</v>
      </c>
      <c r="P373" s="3">
        <v>5000</v>
      </c>
      <c r="Q373" s="3">
        <v>161</v>
      </c>
      <c r="R373" s="36">
        <v>0.55000000000000004</v>
      </c>
      <c r="S373" s="27" t="s">
        <v>14819</v>
      </c>
      <c r="T373" s="3" t="s">
        <v>20819</v>
      </c>
      <c r="U373" s="3">
        <f t="shared" si="32"/>
        <v>5635</v>
      </c>
      <c r="V373"/>
      <c r="AA373"/>
    </row>
    <row r="374" spans="1:27">
      <c r="A374" s="3" t="s">
        <v>10</v>
      </c>
      <c r="B374" s="3">
        <v>5000</v>
      </c>
      <c r="C374" s="3">
        <v>162</v>
      </c>
      <c r="D374" s="3">
        <v>0.95</v>
      </c>
      <c r="E374" s="27" t="s">
        <v>20820</v>
      </c>
      <c r="F374" s="27"/>
      <c r="G374" s="3">
        <f t="shared" si="30"/>
        <v>5670</v>
      </c>
      <c r="H374" s="3" t="s">
        <v>18</v>
      </c>
      <c r="I374" s="3">
        <v>5000</v>
      </c>
      <c r="J374" s="3">
        <v>162</v>
      </c>
      <c r="K374" s="3">
        <v>1.7</v>
      </c>
      <c r="L374" s="27" t="s">
        <v>20821</v>
      </c>
      <c r="M374" s="27"/>
      <c r="N374" s="3">
        <f t="shared" si="31"/>
        <v>5670</v>
      </c>
      <c r="O374" s="3" t="s">
        <v>24</v>
      </c>
      <c r="P374" s="3">
        <v>5000</v>
      </c>
      <c r="Q374" s="3">
        <v>162</v>
      </c>
      <c r="R374" s="36">
        <v>0.55000000000000004</v>
      </c>
      <c r="S374" s="27" t="s">
        <v>14820</v>
      </c>
      <c r="T374" s="3" t="s">
        <v>20822</v>
      </c>
      <c r="U374" s="3">
        <f t="shared" si="32"/>
        <v>5670</v>
      </c>
      <c r="V374"/>
      <c r="AA374"/>
    </row>
    <row r="375" spans="1:27">
      <c r="A375" s="3" t="s">
        <v>10</v>
      </c>
      <c r="B375" s="3">
        <v>5000</v>
      </c>
      <c r="C375" s="3">
        <v>163</v>
      </c>
      <c r="D375" s="3">
        <v>0.95</v>
      </c>
      <c r="E375" s="27" t="s">
        <v>20432</v>
      </c>
      <c r="F375" s="27"/>
      <c r="G375" s="3">
        <f t="shared" si="30"/>
        <v>5705</v>
      </c>
      <c r="H375" s="3" t="s">
        <v>18</v>
      </c>
      <c r="I375" s="3">
        <v>5000</v>
      </c>
      <c r="J375" s="3">
        <v>163</v>
      </c>
      <c r="K375" s="3">
        <v>1.7</v>
      </c>
      <c r="L375" s="27" t="s">
        <v>20823</v>
      </c>
      <c r="M375" s="27"/>
      <c r="N375" s="3">
        <f t="shared" si="31"/>
        <v>5705</v>
      </c>
      <c r="O375" s="3" t="s">
        <v>24</v>
      </c>
      <c r="P375" s="3">
        <v>5000</v>
      </c>
      <c r="Q375" s="3">
        <v>163</v>
      </c>
      <c r="R375" s="36">
        <v>0.55000000000000004</v>
      </c>
      <c r="S375" s="27" t="s">
        <v>14821</v>
      </c>
      <c r="T375" s="3" t="s">
        <v>20824</v>
      </c>
      <c r="U375" s="3">
        <f t="shared" si="32"/>
        <v>5705</v>
      </c>
      <c r="V375"/>
      <c r="AA375"/>
    </row>
    <row r="376" spans="1:27">
      <c r="A376" s="3" t="s">
        <v>10</v>
      </c>
      <c r="B376" s="3">
        <v>5000</v>
      </c>
      <c r="C376" s="3">
        <v>164</v>
      </c>
      <c r="D376" s="3">
        <v>0.95</v>
      </c>
      <c r="E376" s="27" t="s">
        <v>20825</v>
      </c>
      <c r="F376" s="27"/>
      <c r="G376" s="3">
        <f t="shared" si="30"/>
        <v>5740</v>
      </c>
      <c r="H376" s="3" t="s">
        <v>18</v>
      </c>
      <c r="I376" s="3">
        <v>5000</v>
      </c>
      <c r="J376" s="3">
        <v>164</v>
      </c>
      <c r="K376" s="3">
        <v>1.7</v>
      </c>
      <c r="L376" s="27" t="s">
        <v>20826</v>
      </c>
      <c r="M376" s="27"/>
      <c r="N376" s="3">
        <f t="shared" si="31"/>
        <v>5740</v>
      </c>
      <c r="O376" s="3" t="s">
        <v>24</v>
      </c>
      <c r="P376" s="3">
        <v>5000</v>
      </c>
      <c r="Q376" s="3">
        <v>164</v>
      </c>
      <c r="R376" s="36">
        <v>0.55000000000000004</v>
      </c>
      <c r="S376" s="27" t="s">
        <v>14822</v>
      </c>
      <c r="T376" s="3" t="s">
        <v>20827</v>
      </c>
      <c r="U376" s="3">
        <f t="shared" si="32"/>
        <v>5740</v>
      </c>
      <c r="V376"/>
      <c r="AA376"/>
    </row>
    <row r="377" spans="1:27">
      <c r="A377" s="3" t="s">
        <v>10</v>
      </c>
      <c r="B377" s="3">
        <v>5000</v>
      </c>
      <c r="C377" s="3">
        <v>165</v>
      </c>
      <c r="D377" s="3">
        <v>0.95</v>
      </c>
      <c r="E377" s="27" t="s">
        <v>20828</v>
      </c>
      <c r="F377" s="27"/>
      <c r="G377" s="3">
        <f t="shared" si="30"/>
        <v>5775</v>
      </c>
      <c r="H377" s="3" t="s">
        <v>18</v>
      </c>
      <c r="I377" s="3">
        <v>5000</v>
      </c>
      <c r="J377" s="3">
        <v>165</v>
      </c>
      <c r="K377" s="3">
        <v>1.7</v>
      </c>
      <c r="L377" s="27" t="s">
        <v>20829</v>
      </c>
      <c r="M377" s="27"/>
      <c r="N377" s="3">
        <f t="shared" si="31"/>
        <v>5775</v>
      </c>
      <c r="O377" s="3" t="s">
        <v>24</v>
      </c>
      <c r="P377" s="3">
        <v>5000</v>
      </c>
      <c r="Q377" s="3">
        <v>165</v>
      </c>
      <c r="R377" s="36">
        <v>0.55000000000000004</v>
      </c>
      <c r="S377" s="27" t="s">
        <v>14823</v>
      </c>
      <c r="T377" s="3" t="s">
        <v>20830</v>
      </c>
      <c r="U377" s="3">
        <f t="shared" si="32"/>
        <v>5775</v>
      </c>
      <c r="V377"/>
      <c r="AA377"/>
    </row>
    <row r="378" spans="1:27">
      <c r="A378" s="3" t="s">
        <v>10</v>
      </c>
      <c r="B378" s="3">
        <v>5000</v>
      </c>
      <c r="C378" s="3">
        <v>166</v>
      </c>
      <c r="D378" s="3">
        <v>0.95</v>
      </c>
      <c r="E378" s="27" t="s">
        <v>20831</v>
      </c>
      <c r="F378" s="27"/>
      <c r="G378" s="3">
        <f t="shared" si="30"/>
        <v>5810</v>
      </c>
      <c r="H378" s="3" t="s">
        <v>18</v>
      </c>
      <c r="I378" s="3">
        <v>5000</v>
      </c>
      <c r="J378" s="3">
        <v>166</v>
      </c>
      <c r="K378" s="3">
        <v>1.7</v>
      </c>
      <c r="L378" s="27" t="s">
        <v>20832</v>
      </c>
      <c r="M378" s="27"/>
      <c r="N378" s="3">
        <f t="shared" si="31"/>
        <v>5810</v>
      </c>
      <c r="O378" s="3" t="s">
        <v>24</v>
      </c>
      <c r="P378" s="3">
        <v>5000</v>
      </c>
      <c r="Q378" s="3">
        <v>166</v>
      </c>
      <c r="R378" s="36">
        <v>0.55000000000000004</v>
      </c>
      <c r="S378" s="27" t="s">
        <v>14824</v>
      </c>
      <c r="T378" s="3" t="s">
        <v>20833</v>
      </c>
      <c r="U378" s="3">
        <f t="shared" si="32"/>
        <v>5810</v>
      </c>
      <c r="V378"/>
      <c r="AA378"/>
    </row>
    <row r="379" spans="1:27">
      <c r="A379" s="3" t="s">
        <v>10</v>
      </c>
      <c r="B379" s="3">
        <v>5000</v>
      </c>
      <c r="C379" s="3">
        <v>167</v>
      </c>
      <c r="D379" s="3">
        <v>0.95</v>
      </c>
      <c r="E379" s="27" t="s">
        <v>20834</v>
      </c>
      <c r="F379" s="27"/>
      <c r="G379" s="3">
        <f t="shared" si="30"/>
        <v>5845</v>
      </c>
      <c r="H379" s="3" t="s">
        <v>18</v>
      </c>
      <c r="I379" s="3">
        <v>5000</v>
      </c>
      <c r="J379" s="3">
        <v>167</v>
      </c>
      <c r="K379" s="3">
        <v>1.7</v>
      </c>
      <c r="L379" s="27" t="s">
        <v>20835</v>
      </c>
      <c r="M379" s="27"/>
      <c r="N379" s="3">
        <f t="shared" si="31"/>
        <v>5845</v>
      </c>
      <c r="O379" s="3" t="s">
        <v>24</v>
      </c>
      <c r="P379" s="3">
        <v>5000</v>
      </c>
      <c r="Q379" s="3">
        <v>167</v>
      </c>
      <c r="R379" s="36">
        <v>0.55000000000000004</v>
      </c>
      <c r="S379" s="27" t="s">
        <v>14825</v>
      </c>
      <c r="T379" s="3" t="s">
        <v>20836</v>
      </c>
      <c r="U379" s="3">
        <f t="shared" si="32"/>
        <v>5845</v>
      </c>
      <c r="V379"/>
      <c r="AA379"/>
    </row>
    <row r="380" spans="1:27">
      <c r="A380" s="3" t="s">
        <v>10</v>
      </c>
      <c r="B380" s="3">
        <v>5000</v>
      </c>
      <c r="C380" s="3">
        <v>168</v>
      </c>
      <c r="D380" s="3">
        <v>0.95</v>
      </c>
      <c r="E380" s="27" t="s">
        <v>20837</v>
      </c>
      <c r="F380" s="27"/>
      <c r="G380" s="3">
        <f t="shared" si="30"/>
        <v>5880</v>
      </c>
      <c r="H380" s="3" t="s">
        <v>18</v>
      </c>
      <c r="I380" s="3">
        <v>5000</v>
      </c>
      <c r="J380" s="3">
        <v>168</v>
      </c>
      <c r="K380" s="3">
        <v>1.7</v>
      </c>
      <c r="L380" s="27" t="s">
        <v>20838</v>
      </c>
      <c r="M380" s="27"/>
      <c r="N380" s="3">
        <f t="shared" si="31"/>
        <v>5880</v>
      </c>
      <c r="O380" s="3" t="s">
        <v>24</v>
      </c>
      <c r="P380" s="3">
        <v>5000</v>
      </c>
      <c r="Q380" s="3">
        <v>168</v>
      </c>
      <c r="R380" s="36">
        <v>0.55000000000000004</v>
      </c>
      <c r="S380" s="27" t="s">
        <v>14826</v>
      </c>
      <c r="T380" s="3" t="s">
        <v>20839</v>
      </c>
      <c r="U380" s="3">
        <f t="shared" si="32"/>
        <v>5880</v>
      </c>
      <c r="V380"/>
      <c r="AA380"/>
    </row>
    <row r="381" spans="1:27">
      <c r="A381" s="3" t="s">
        <v>10</v>
      </c>
      <c r="B381" s="3">
        <v>5000</v>
      </c>
      <c r="C381" s="3">
        <v>169</v>
      </c>
      <c r="D381" s="3">
        <v>0.95</v>
      </c>
      <c r="E381" s="27" t="s">
        <v>20840</v>
      </c>
      <c r="F381" s="27"/>
      <c r="G381" s="3">
        <f t="shared" si="30"/>
        <v>5915</v>
      </c>
      <c r="H381" s="3" t="s">
        <v>18</v>
      </c>
      <c r="I381" s="3">
        <v>5000</v>
      </c>
      <c r="J381" s="3">
        <v>169</v>
      </c>
      <c r="K381" s="3">
        <v>1.7</v>
      </c>
      <c r="L381" s="27" t="s">
        <v>20841</v>
      </c>
      <c r="M381" s="27"/>
      <c r="N381" s="3">
        <f t="shared" si="31"/>
        <v>5915</v>
      </c>
      <c r="O381" s="3" t="s">
        <v>24</v>
      </c>
      <c r="P381" s="3">
        <v>5000</v>
      </c>
      <c r="Q381" s="3">
        <v>169</v>
      </c>
      <c r="R381" s="36">
        <v>0.55000000000000004</v>
      </c>
      <c r="S381" s="27" t="s">
        <v>14827</v>
      </c>
      <c r="T381" s="3" t="s">
        <v>20842</v>
      </c>
      <c r="U381" s="3">
        <f t="shared" si="32"/>
        <v>5915</v>
      </c>
      <c r="V381"/>
      <c r="AA381"/>
    </row>
    <row r="382" spans="1:27">
      <c r="A382" s="3" t="s">
        <v>10</v>
      </c>
      <c r="B382" s="3">
        <v>5000</v>
      </c>
      <c r="C382" s="3">
        <v>170</v>
      </c>
      <c r="D382" s="3">
        <v>0.95</v>
      </c>
      <c r="E382" s="27" t="s">
        <v>20843</v>
      </c>
      <c r="F382" s="27"/>
      <c r="G382" s="3">
        <f t="shared" si="30"/>
        <v>5950</v>
      </c>
      <c r="H382" s="3" t="s">
        <v>18</v>
      </c>
      <c r="I382" s="3">
        <v>5000</v>
      </c>
      <c r="J382" s="3">
        <v>170</v>
      </c>
      <c r="K382" s="3">
        <v>1.7</v>
      </c>
      <c r="L382" s="27" t="s">
        <v>20844</v>
      </c>
      <c r="M382" s="27"/>
      <c r="N382" s="3">
        <f t="shared" si="31"/>
        <v>5950</v>
      </c>
      <c r="O382" s="3" t="s">
        <v>24</v>
      </c>
      <c r="P382" s="3">
        <v>5000</v>
      </c>
      <c r="Q382" s="3">
        <v>170</v>
      </c>
      <c r="R382" s="36">
        <v>0.55000000000000004</v>
      </c>
      <c r="S382" s="27" t="s">
        <v>14828</v>
      </c>
      <c r="T382" s="3" t="s">
        <v>20845</v>
      </c>
      <c r="U382" s="3">
        <f t="shared" si="32"/>
        <v>5950</v>
      </c>
      <c r="V382"/>
      <c r="AA382"/>
    </row>
    <row r="383" spans="1:27">
      <c r="A383" s="3" t="s">
        <v>10</v>
      </c>
      <c r="B383" s="3">
        <v>5000</v>
      </c>
      <c r="C383" s="3">
        <v>171</v>
      </c>
      <c r="D383" s="3">
        <v>0.95</v>
      </c>
      <c r="E383" s="27" t="s">
        <v>20846</v>
      </c>
      <c r="F383" s="27"/>
      <c r="G383" s="3">
        <f t="shared" si="30"/>
        <v>5985</v>
      </c>
      <c r="H383" s="3" t="s">
        <v>18</v>
      </c>
      <c r="I383" s="3">
        <v>5000</v>
      </c>
      <c r="J383" s="3">
        <v>171</v>
      </c>
      <c r="K383" s="3">
        <v>1.7</v>
      </c>
      <c r="L383" s="27" t="s">
        <v>20847</v>
      </c>
      <c r="M383" s="27"/>
      <c r="N383" s="3">
        <f t="shared" si="31"/>
        <v>5985</v>
      </c>
      <c r="O383" s="3" t="s">
        <v>24</v>
      </c>
      <c r="P383" s="3">
        <v>5000</v>
      </c>
      <c r="Q383" s="3">
        <v>171</v>
      </c>
      <c r="R383" s="36">
        <v>0.55000000000000004</v>
      </c>
      <c r="S383" s="27" t="s">
        <v>14829</v>
      </c>
      <c r="T383" s="3" t="s">
        <v>20848</v>
      </c>
      <c r="U383" s="3">
        <f t="shared" si="32"/>
        <v>5985</v>
      </c>
      <c r="V383"/>
      <c r="AA383"/>
    </row>
    <row r="384" spans="1:27">
      <c r="A384" s="3" t="s">
        <v>10</v>
      </c>
      <c r="B384" s="3">
        <v>5000</v>
      </c>
      <c r="C384" s="3">
        <v>172</v>
      </c>
      <c r="D384" s="3">
        <v>0.95</v>
      </c>
      <c r="E384" s="27" t="s">
        <v>20849</v>
      </c>
      <c r="F384" s="27"/>
      <c r="G384" s="3">
        <f t="shared" si="30"/>
        <v>6020</v>
      </c>
      <c r="H384" s="3" t="s">
        <v>18</v>
      </c>
      <c r="I384" s="3">
        <v>5000</v>
      </c>
      <c r="J384" s="3">
        <v>172</v>
      </c>
      <c r="K384" s="3">
        <v>1.7</v>
      </c>
      <c r="L384" s="27" t="s">
        <v>20850</v>
      </c>
      <c r="M384" s="27"/>
      <c r="N384" s="3">
        <f t="shared" si="31"/>
        <v>6020</v>
      </c>
      <c r="O384" s="3" t="s">
        <v>24</v>
      </c>
      <c r="P384" s="3">
        <v>5000</v>
      </c>
      <c r="Q384" s="3">
        <v>172</v>
      </c>
      <c r="R384" s="36">
        <v>0.55000000000000004</v>
      </c>
      <c r="S384" s="27" t="s">
        <v>14830</v>
      </c>
      <c r="T384" s="3" t="s">
        <v>20851</v>
      </c>
      <c r="U384" s="3">
        <f t="shared" si="32"/>
        <v>6020</v>
      </c>
      <c r="V384"/>
      <c r="AA384"/>
    </row>
    <row r="385" spans="1:27">
      <c r="A385" s="3" t="s">
        <v>10</v>
      </c>
      <c r="B385" s="3">
        <v>5000</v>
      </c>
      <c r="C385" s="3">
        <v>173</v>
      </c>
      <c r="D385" s="3">
        <v>0.95</v>
      </c>
      <c r="E385" s="27" t="s">
        <v>20852</v>
      </c>
      <c r="F385" s="27"/>
      <c r="G385" s="3">
        <f t="shared" si="30"/>
        <v>6055</v>
      </c>
      <c r="H385" s="3" t="s">
        <v>18</v>
      </c>
      <c r="I385" s="3">
        <v>5000</v>
      </c>
      <c r="J385" s="3">
        <v>173</v>
      </c>
      <c r="K385" s="3">
        <v>1.7</v>
      </c>
      <c r="L385" s="27" t="s">
        <v>20853</v>
      </c>
      <c r="M385" s="27"/>
      <c r="N385" s="3">
        <f t="shared" si="31"/>
        <v>6055</v>
      </c>
      <c r="O385" s="3" t="s">
        <v>24</v>
      </c>
      <c r="P385" s="3">
        <v>5000</v>
      </c>
      <c r="Q385" s="3">
        <v>173</v>
      </c>
      <c r="R385" s="36">
        <v>0.55000000000000004</v>
      </c>
      <c r="S385" s="27" t="s">
        <v>14831</v>
      </c>
      <c r="T385" s="3" t="s">
        <v>20854</v>
      </c>
      <c r="U385" s="3">
        <f t="shared" si="32"/>
        <v>6055</v>
      </c>
      <c r="V385"/>
      <c r="AA385"/>
    </row>
    <row r="386" spans="1:27">
      <c r="A386" s="3" t="s">
        <v>10</v>
      </c>
      <c r="B386" s="3">
        <v>5000</v>
      </c>
      <c r="C386" s="3">
        <v>174</v>
      </c>
      <c r="D386" s="3">
        <v>0.95</v>
      </c>
      <c r="E386" s="27" t="s">
        <v>20855</v>
      </c>
      <c r="F386" s="27"/>
      <c r="G386" s="3">
        <f t="shared" si="30"/>
        <v>6090</v>
      </c>
      <c r="H386" s="3" t="s">
        <v>18</v>
      </c>
      <c r="I386" s="3">
        <v>5000</v>
      </c>
      <c r="J386" s="3">
        <v>174</v>
      </c>
      <c r="K386" s="3">
        <v>1.7</v>
      </c>
      <c r="L386" s="27" t="s">
        <v>20856</v>
      </c>
      <c r="M386" s="27"/>
      <c r="N386" s="3">
        <f t="shared" si="31"/>
        <v>6090</v>
      </c>
      <c r="O386" s="3" t="s">
        <v>24</v>
      </c>
      <c r="P386" s="3">
        <v>5000</v>
      </c>
      <c r="Q386" s="3">
        <v>174</v>
      </c>
      <c r="R386" s="36">
        <v>0.55000000000000004</v>
      </c>
      <c r="S386" s="27" t="s">
        <v>14832</v>
      </c>
      <c r="T386" s="3" t="s">
        <v>20857</v>
      </c>
      <c r="U386" s="3">
        <f t="shared" si="32"/>
        <v>6090</v>
      </c>
      <c r="V386"/>
      <c r="AA386"/>
    </row>
    <row r="387" spans="1:27">
      <c r="A387" s="3" t="s">
        <v>10</v>
      </c>
      <c r="B387" s="3">
        <v>5000</v>
      </c>
      <c r="C387" s="3">
        <v>175</v>
      </c>
      <c r="D387" s="3">
        <v>0.95</v>
      </c>
      <c r="E387" s="27" t="s">
        <v>20858</v>
      </c>
      <c r="F387" s="27"/>
      <c r="G387" s="3">
        <f t="shared" si="30"/>
        <v>6125</v>
      </c>
      <c r="H387" s="3" t="s">
        <v>18</v>
      </c>
      <c r="I387" s="3">
        <v>5000</v>
      </c>
      <c r="J387" s="3">
        <v>175</v>
      </c>
      <c r="K387" s="3">
        <v>1.7</v>
      </c>
      <c r="L387" s="27" t="s">
        <v>20859</v>
      </c>
      <c r="M387" s="27"/>
      <c r="N387" s="3">
        <f t="shared" si="31"/>
        <v>6125</v>
      </c>
      <c r="O387" s="3" t="s">
        <v>24</v>
      </c>
      <c r="P387" s="3">
        <v>5000</v>
      </c>
      <c r="Q387" s="3">
        <v>175</v>
      </c>
      <c r="R387" s="36">
        <v>0.55000000000000004</v>
      </c>
      <c r="S387" s="27" t="s">
        <v>14833</v>
      </c>
      <c r="T387" s="3" t="s">
        <v>20860</v>
      </c>
      <c r="U387" s="3">
        <f t="shared" si="32"/>
        <v>6125</v>
      </c>
      <c r="V387"/>
      <c r="AA387"/>
    </row>
    <row r="388" spans="1:27">
      <c r="A388" s="3" t="s">
        <v>10</v>
      </c>
      <c r="B388" s="3">
        <v>5000</v>
      </c>
      <c r="C388" s="3">
        <v>176</v>
      </c>
      <c r="D388" s="3">
        <v>0.95</v>
      </c>
      <c r="E388" s="27" t="s">
        <v>20861</v>
      </c>
      <c r="F388" s="27"/>
      <c r="G388" s="3">
        <f t="shared" ref="G388:G451" si="33">C388*35</f>
        <v>6160</v>
      </c>
      <c r="H388" s="3" t="s">
        <v>18</v>
      </c>
      <c r="I388" s="3">
        <v>5000</v>
      </c>
      <c r="J388" s="3">
        <v>176</v>
      </c>
      <c r="K388" s="3">
        <v>1.7</v>
      </c>
      <c r="L388" s="27" t="s">
        <v>20862</v>
      </c>
      <c r="M388" s="27"/>
      <c r="N388" s="3">
        <f t="shared" ref="N388:N451" si="34">J388*35</f>
        <v>6160</v>
      </c>
      <c r="O388" s="3" t="s">
        <v>24</v>
      </c>
      <c r="P388" s="3">
        <v>5000</v>
      </c>
      <c r="Q388" s="3">
        <v>176</v>
      </c>
      <c r="R388" s="36">
        <v>0.55000000000000004</v>
      </c>
      <c r="S388" s="27" t="s">
        <v>14834</v>
      </c>
      <c r="T388" s="3" t="s">
        <v>20863</v>
      </c>
      <c r="U388" s="3">
        <f t="shared" ref="U388:U451" si="35">Q388*35</f>
        <v>6160</v>
      </c>
      <c r="V388"/>
      <c r="AA388"/>
    </row>
    <row r="389" spans="1:27">
      <c r="A389" s="3" t="s">
        <v>10</v>
      </c>
      <c r="B389" s="3">
        <v>5000</v>
      </c>
      <c r="C389" s="3">
        <v>177</v>
      </c>
      <c r="D389" s="3">
        <v>0.95</v>
      </c>
      <c r="E389" s="27" t="s">
        <v>20864</v>
      </c>
      <c r="F389" s="27"/>
      <c r="G389" s="3">
        <f t="shared" si="33"/>
        <v>6195</v>
      </c>
      <c r="H389" s="3" t="s">
        <v>18</v>
      </c>
      <c r="I389" s="3">
        <v>5000</v>
      </c>
      <c r="J389" s="3">
        <v>177</v>
      </c>
      <c r="K389" s="3">
        <v>1.7</v>
      </c>
      <c r="L389" s="27" t="s">
        <v>20865</v>
      </c>
      <c r="M389" s="27"/>
      <c r="N389" s="3">
        <f t="shared" si="34"/>
        <v>6195</v>
      </c>
      <c r="O389" s="3" t="s">
        <v>24</v>
      </c>
      <c r="P389" s="3">
        <v>5000</v>
      </c>
      <c r="Q389" s="3">
        <v>177</v>
      </c>
      <c r="R389" s="36">
        <v>0.55000000000000004</v>
      </c>
      <c r="S389" s="27" t="s">
        <v>14835</v>
      </c>
      <c r="T389" s="3" t="s">
        <v>20866</v>
      </c>
      <c r="U389" s="3">
        <f t="shared" si="35"/>
        <v>6195</v>
      </c>
      <c r="V389"/>
      <c r="AA389"/>
    </row>
    <row r="390" spans="1:27">
      <c r="A390" s="3" t="s">
        <v>10</v>
      </c>
      <c r="B390" s="3">
        <v>5000</v>
      </c>
      <c r="C390" s="3">
        <v>178</v>
      </c>
      <c r="D390" s="3">
        <v>0.95</v>
      </c>
      <c r="E390" s="27" t="s">
        <v>20867</v>
      </c>
      <c r="F390" s="27"/>
      <c r="G390" s="3">
        <f t="shared" si="33"/>
        <v>6230</v>
      </c>
      <c r="H390" s="3" t="s">
        <v>18</v>
      </c>
      <c r="I390" s="3">
        <v>5000</v>
      </c>
      <c r="J390" s="3">
        <v>178</v>
      </c>
      <c r="K390" s="3">
        <v>1.7</v>
      </c>
      <c r="L390" s="27" t="s">
        <v>20868</v>
      </c>
      <c r="M390" s="27"/>
      <c r="N390" s="3">
        <f t="shared" si="34"/>
        <v>6230</v>
      </c>
      <c r="O390" s="3" t="s">
        <v>24</v>
      </c>
      <c r="P390" s="3">
        <v>5000</v>
      </c>
      <c r="Q390" s="3">
        <v>178</v>
      </c>
      <c r="R390" s="36">
        <v>0.55000000000000004</v>
      </c>
      <c r="S390" s="27" t="s">
        <v>14836</v>
      </c>
      <c r="T390" s="3" t="s">
        <v>20869</v>
      </c>
      <c r="U390" s="3">
        <f t="shared" si="35"/>
        <v>6230</v>
      </c>
      <c r="V390"/>
      <c r="AA390"/>
    </row>
    <row r="391" spans="1:27">
      <c r="A391" s="3" t="s">
        <v>10</v>
      </c>
      <c r="B391" s="3">
        <v>5000</v>
      </c>
      <c r="C391" s="3">
        <v>179</v>
      </c>
      <c r="D391" s="3">
        <v>0.95</v>
      </c>
      <c r="E391" s="27" t="s">
        <v>20870</v>
      </c>
      <c r="F391" s="27"/>
      <c r="G391" s="3">
        <f t="shared" si="33"/>
        <v>6265</v>
      </c>
      <c r="H391" s="3" t="s">
        <v>18</v>
      </c>
      <c r="I391" s="3">
        <v>5000</v>
      </c>
      <c r="J391" s="3">
        <v>179</v>
      </c>
      <c r="K391" s="3">
        <v>1.7</v>
      </c>
      <c r="L391" s="27" t="s">
        <v>20871</v>
      </c>
      <c r="M391" s="27"/>
      <c r="N391" s="3">
        <f t="shared" si="34"/>
        <v>6265</v>
      </c>
      <c r="O391" s="3" t="s">
        <v>24</v>
      </c>
      <c r="P391" s="3">
        <v>5000</v>
      </c>
      <c r="Q391" s="3">
        <v>179</v>
      </c>
      <c r="R391" s="36">
        <v>0.55000000000000004</v>
      </c>
      <c r="S391" s="27" t="s">
        <v>14837</v>
      </c>
      <c r="T391" s="3" t="s">
        <v>20872</v>
      </c>
      <c r="U391" s="3">
        <f t="shared" si="35"/>
        <v>6265</v>
      </c>
      <c r="V391"/>
      <c r="AA391"/>
    </row>
    <row r="392" spans="1:27">
      <c r="A392" s="3" t="s">
        <v>10</v>
      </c>
      <c r="B392" s="3">
        <v>5000</v>
      </c>
      <c r="C392" s="3">
        <v>180</v>
      </c>
      <c r="D392" s="3">
        <v>0.95</v>
      </c>
      <c r="E392" s="27" t="s">
        <v>20873</v>
      </c>
      <c r="F392" s="27"/>
      <c r="G392" s="3">
        <f t="shared" si="33"/>
        <v>6300</v>
      </c>
      <c r="H392" s="3" t="s">
        <v>18</v>
      </c>
      <c r="I392" s="3">
        <v>5000</v>
      </c>
      <c r="J392" s="3">
        <v>180</v>
      </c>
      <c r="K392" s="3">
        <v>1.7</v>
      </c>
      <c r="L392" s="27" t="s">
        <v>20874</v>
      </c>
      <c r="M392" s="27"/>
      <c r="N392" s="3">
        <f t="shared" si="34"/>
        <v>6300</v>
      </c>
      <c r="O392" s="3" t="s">
        <v>24</v>
      </c>
      <c r="P392" s="3">
        <v>5000</v>
      </c>
      <c r="Q392" s="3">
        <v>180</v>
      </c>
      <c r="R392" s="36">
        <v>0.55000000000000004</v>
      </c>
      <c r="S392" s="27" t="s">
        <v>14838</v>
      </c>
      <c r="T392" s="3" t="s">
        <v>20875</v>
      </c>
      <c r="U392" s="3">
        <f t="shared" si="35"/>
        <v>6300</v>
      </c>
      <c r="V392"/>
      <c r="AA392"/>
    </row>
    <row r="393" spans="1:27">
      <c r="A393" s="3" t="s">
        <v>10</v>
      </c>
      <c r="B393" s="3">
        <v>5000</v>
      </c>
      <c r="C393" s="3">
        <v>181</v>
      </c>
      <c r="D393" s="3">
        <v>0.95</v>
      </c>
      <c r="E393" s="27" t="s">
        <v>20876</v>
      </c>
      <c r="F393" s="27"/>
      <c r="G393" s="3">
        <f t="shared" si="33"/>
        <v>6335</v>
      </c>
      <c r="H393" s="3" t="s">
        <v>18</v>
      </c>
      <c r="I393" s="3">
        <v>5000</v>
      </c>
      <c r="J393" s="3">
        <v>181</v>
      </c>
      <c r="K393" s="3">
        <v>1.7</v>
      </c>
      <c r="L393" s="27" t="s">
        <v>20877</v>
      </c>
      <c r="M393" s="27"/>
      <c r="N393" s="3">
        <f t="shared" si="34"/>
        <v>6335</v>
      </c>
      <c r="O393" s="3" t="s">
        <v>24</v>
      </c>
      <c r="P393" s="3">
        <v>5000</v>
      </c>
      <c r="Q393" s="3">
        <v>181</v>
      </c>
      <c r="R393" s="36">
        <v>0.55000000000000004</v>
      </c>
      <c r="S393" s="27" t="s">
        <v>14839</v>
      </c>
      <c r="T393" s="3" t="s">
        <v>20878</v>
      </c>
      <c r="U393" s="3">
        <f t="shared" si="35"/>
        <v>6335</v>
      </c>
      <c r="V393"/>
      <c r="AA393"/>
    </row>
    <row r="394" spans="1:27">
      <c r="A394" s="3" t="s">
        <v>10</v>
      </c>
      <c r="B394" s="3">
        <v>5000</v>
      </c>
      <c r="C394" s="3">
        <v>182</v>
      </c>
      <c r="D394" s="3">
        <v>0.95</v>
      </c>
      <c r="E394" s="27" t="s">
        <v>20879</v>
      </c>
      <c r="F394" s="27"/>
      <c r="G394" s="3">
        <f t="shared" si="33"/>
        <v>6370</v>
      </c>
      <c r="H394" s="3" t="s">
        <v>18</v>
      </c>
      <c r="I394" s="3">
        <v>5000</v>
      </c>
      <c r="J394" s="3">
        <v>182</v>
      </c>
      <c r="K394" s="3">
        <v>1.7</v>
      </c>
      <c r="L394" s="27" t="s">
        <v>20880</v>
      </c>
      <c r="M394" s="27"/>
      <c r="N394" s="3">
        <f t="shared" si="34"/>
        <v>6370</v>
      </c>
      <c r="O394" s="3" t="s">
        <v>24</v>
      </c>
      <c r="P394" s="3">
        <v>5000</v>
      </c>
      <c r="Q394" s="3">
        <v>182</v>
      </c>
      <c r="R394" s="36">
        <v>0.55000000000000004</v>
      </c>
      <c r="S394" s="27" t="s">
        <v>14840</v>
      </c>
      <c r="T394" s="3" t="s">
        <v>20881</v>
      </c>
      <c r="U394" s="3">
        <f t="shared" si="35"/>
        <v>6370</v>
      </c>
      <c r="V394"/>
      <c r="AA394"/>
    </row>
    <row r="395" spans="1:27">
      <c r="A395" s="3" t="s">
        <v>10</v>
      </c>
      <c r="B395" s="3">
        <v>5000</v>
      </c>
      <c r="C395" s="3">
        <v>183</v>
      </c>
      <c r="D395" s="3">
        <v>0.95</v>
      </c>
      <c r="E395" s="27" t="s">
        <v>20882</v>
      </c>
      <c r="F395" s="27"/>
      <c r="G395" s="3">
        <f t="shared" si="33"/>
        <v>6405</v>
      </c>
      <c r="H395" s="3" t="s">
        <v>18</v>
      </c>
      <c r="I395" s="3">
        <v>5000</v>
      </c>
      <c r="J395" s="3">
        <v>183</v>
      </c>
      <c r="K395" s="3">
        <v>1.7</v>
      </c>
      <c r="L395" s="27" t="s">
        <v>20883</v>
      </c>
      <c r="M395" s="27"/>
      <c r="N395" s="3">
        <f t="shared" si="34"/>
        <v>6405</v>
      </c>
      <c r="O395" s="3" t="s">
        <v>24</v>
      </c>
      <c r="P395" s="3">
        <v>5000</v>
      </c>
      <c r="Q395" s="3">
        <v>183</v>
      </c>
      <c r="R395" s="36">
        <v>0.55000000000000004</v>
      </c>
      <c r="S395" s="27" t="s">
        <v>14841</v>
      </c>
      <c r="T395" s="3" t="s">
        <v>20884</v>
      </c>
      <c r="U395" s="3">
        <f t="shared" si="35"/>
        <v>6405</v>
      </c>
      <c r="V395"/>
      <c r="AA395"/>
    </row>
    <row r="396" spans="1:27">
      <c r="A396" s="3" t="s">
        <v>10</v>
      </c>
      <c r="B396" s="3">
        <v>5000</v>
      </c>
      <c r="C396" s="3">
        <v>184</v>
      </c>
      <c r="D396" s="3">
        <v>0.95</v>
      </c>
      <c r="E396" s="27" t="s">
        <v>20885</v>
      </c>
      <c r="F396" s="27"/>
      <c r="G396" s="3">
        <f t="shared" si="33"/>
        <v>6440</v>
      </c>
      <c r="H396" s="3" t="s">
        <v>18</v>
      </c>
      <c r="I396" s="3">
        <v>5000</v>
      </c>
      <c r="J396" s="3">
        <v>184</v>
      </c>
      <c r="K396" s="3">
        <v>1.7</v>
      </c>
      <c r="L396" s="27" t="s">
        <v>20886</v>
      </c>
      <c r="M396" s="27"/>
      <c r="N396" s="3">
        <f t="shared" si="34"/>
        <v>6440</v>
      </c>
      <c r="O396" s="3" t="s">
        <v>24</v>
      </c>
      <c r="P396" s="3">
        <v>5000</v>
      </c>
      <c r="Q396" s="3">
        <v>184</v>
      </c>
      <c r="R396" s="36">
        <v>0.55000000000000004</v>
      </c>
      <c r="S396" s="27" t="s">
        <v>14842</v>
      </c>
      <c r="T396" s="3" t="s">
        <v>20887</v>
      </c>
      <c r="U396" s="3">
        <f t="shared" si="35"/>
        <v>6440</v>
      </c>
      <c r="V396"/>
      <c r="AA396"/>
    </row>
    <row r="397" spans="1:27">
      <c r="A397" s="3" t="s">
        <v>10</v>
      </c>
      <c r="B397" s="3">
        <v>5000</v>
      </c>
      <c r="C397" s="3">
        <v>185</v>
      </c>
      <c r="D397" s="3">
        <v>0.95</v>
      </c>
      <c r="E397" s="27" t="s">
        <v>20888</v>
      </c>
      <c r="F397" s="27"/>
      <c r="G397" s="3">
        <f t="shared" si="33"/>
        <v>6475</v>
      </c>
      <c r="H397" s="3" t="s">
        <v>18</v>
      </c>
      <c r="I397" s="3">
        <v>5000</v>
      </c>
      <c r="J397" s="3">
        <v>185</v>
      </c>
      <c r="K397" s="3">
        <v>1.7</v>
      </c>
      <c r="L397" s="27" t="s">
        <v>20889</v>
      </c>
      <c r="M397" s="27"/>
      <c r="N397" s="3">
        <f t="shared" si="34"/>
        <v>6475</v>
      </c>
      <c r="O397" s="3" t="s">
        <v>24</v>
      </c>
      <c r="P397" s="3">
        <v>5000</v>
      </c>
      <c r="Q397" s="3">
        <v>185</v>
      </c>
      <c r="R397" s="36">
        <v>0.55000000000000004</v>
      </c>
      <c r="S397" s="27" t="s">
        <v>14843</v>
      </c>
      <c r="T397" s="3" t="s">
        <v>20890</v>
      </c>
      <c r="U397" s="3">
        <f t="shared" si="35"/>
        <v>6475</v>
      </c>
      <c r="V397"/>
      <c r="AA397"/>
    </row>
    <row r="398" spans="1:27">
      <c r="A398" s="3" t="s">
        <v>10</v>
      </c>
      <c r="B398" s="3">
        <v>5000</v>
      </c>
      <c r="C398" s="3">
        <v>186</v>
      </c>
      <c r="D398" s="3">
        <v>0.95</v>
      </c>
      <c r="E398" s="27" t="s">
        <v>20891</v>
      </c>
      <c r="F398" s="27"/>
      <c r="G398" s="3">
        <f t="shared" si="33"/>
        <v>6510</v>
      </c>
      <c r="H398" s="3" t="s">
        <v>18</v>
      </c>
      <c r="I398" s="3">
        <v>5000</v>
      </c>
      <c r="J398" s="3">
        <v>186</v>
      </c>
      <c r="K398" s="3">
        <v>1.7</v>
      </c>
      <c r="L398" s="27" t="s">
        <v>20892</v>
      </c>
      <c r="M398" s="27"/>
      <c r="N398" s="3">
        <f t="shared" si="34"/>
        <v>6510</v>
      </c>
      <c r="O398" s="3" t="s">
        <v>24</v>
      </c>
      <c r="P398" s="3">
        <v>5000</v>
      </c>
      <c r="Q398" s="3">
        <v>186</v>
      </c>
      <c r="R398" s="36">
        <v>0.55000000000000004</v>
      </c>
      <c r="S398" s="27" t="s">
        <v>14844</v>
      </c>
      <c r="T398" s="3" t="s">
        <v>20893</v>
      </c>
      <c r="U398" s="3">
        <f t="shared" si="35"/>
        <v>6510</v>
      </c>
      <c r="V398"/>
      <c r="AA398"/>
    </row>
    <row r="399" spans="1:27">
      <c r="A399" s="3" t="s">
        <v>10</v>
      </c>
      <c r="B399" s="3">
        <v>5000</v>
      </c>
      <c r="C399" s="3">
        <v>187</v>
      </c>
      <c r="D399" s="3">
        <v>0.95</v>
      </c>
      <c r="E399" s="27" t="s">
        <v>20894</v>
      </c>
      <c r="F399" s="27"/>
      <c r="G399" s="3">
        <f t="shared" si="33"/>
        <v>6545</v>
      </c>
      <c r="H399" s="3" t="s">
        <v>18</v>
      </c>
      <c r="I399" s="3">
        <v>5000</v>
      </c>
      <c r="J399" s="3">
        <v>187</v>
      </c>
      <c r="K399" s="3">
        <v>1.7</v>
      </c>
      <c r="L399" s="27" t="s">
        <v>20895</v>
      </c>
      <c r="M399" s="27"/>
      <c r="N399" s="3">
        <f t="shared" si="34"/>
        <v>6545</v>
      </c>
      <c r="O399" s="3" t="s">
        <v>24</v>
      </c>
      <c r="P399" s="3">
        <v>5000</v>
      </c>
      <c r="Q399" s="3">
        <v>187</v>
      </c>
      <c r="R399" s="36">
        <v>0.55000000000000004</v>
      </c>
      <c r="S399" s="27" t="s">
        <v>14845</v>
      </c>
      <c r="T399" s="3" t="s">
        <v>20896</v>
      </c>
      <c r="U399" s="3">
        <f t="shared" si="35"/>
        <v>6545</v>
      </c>
      <c r="V399"/>
      <c r="AA399"/>
    </row>
    <row r="400" spans="1:27">
      <c r="A400" s="3" t="s">
        <v>10</v>
      </c>
      <c r="B400" s="3">
        <v>5000</v>
      </c>
      <c r="C400" s="3">
        <v>188</v>
      </c>
      <c r="D400" s="3">
        <v>0.95</v>
      </c>
      <c r="E400" s="27" t="s">
        <v>20897</v>
      </c>
      <c r="F400" s="27"/>
      <c r="G400" s="3">
        <f t="shared" si="33"/>
        <v>6580</v>
      </c>
      <c r="H400" s="3" t="s">
        <v>18</v>
      </c>
      <c r="I400" s="3">
        <v>5000</v>
      </c>
      <c r="J400" s="3">
        <v>188</v>
      </c>
      <c r="K400" s="3">
        <v>1.7</v>
      </c>
      <c r="L400" s="27" t="s">
        <v>20898</v>
      </c>
      <c r="M400" s="27"/>
      <c r="N400" s="3">
        <f t="shared" si="34"/>
        <v>6580</v>
      </c>
      <c r="O400" s="3" t="s">
        <v>24</v>
      </c>
      <c r="P400" s="3">
        <v>5000</v>
      </c>
      <c r="Q400" s="3">
        <v>188</v>
      </c>
      <c r="R400" s="36">
        <v>0.55000000000000004</v>
      </c>
      <c r="S400" s="27" t="s">
        <v>14846</v>
      </c>
      <c r="T400" s="3" t="s">
        <v>20899</v>
      </c>
      <c r="U400" s="3">
        <f t="shared" si="35"/>
        <v>6580</v>
      </c>
      <c r="V400"/>
      <c r="AA400"/>
    </row>
    <row r="401" spans="1:27">
      <c r="A401" s="3" t="s">
        <v>10</v>
      </c>
      <c r="B401" s="3">
        <v>5000</v>
      </c>
      <c r="C401" s="3">
        <v>189</v>
      </c>
      <c r="D401" s="3">
        <v>0.95</v>
      </c>
      <c r="E401" s="27" t="s">
        <v>20900</v>
      </c>
      <c r="F401" s="27"/>
      <c r="G401" s="3">
        <f t="shared" si="33"/>
        <v>6615</v>
      </c>
      <c r="H401" s="3" t="s">
        <v>18</v>
      </c>
      <c r="I401" s="3">
        <v>5000</v>
      </c>
      <c r="J401" s="3">
        <v>189</v>
      </c>
      <c r="K401" s="3">
        <v>1.7</v>
      </c>
      <c r="L401" s="27" t="s">
        <v>20901</v>
      </c>
      <c r="M401" s="27"/>
      <c r="N401" s="3">
        <f t="shared" si="34"/>
        <v>6615</v>
      </c>
      <c r="O401" s="3" t="s">
        <v>24</v>
      </c>
      <c r="P401" s="3">
        <v>5000</v>
      </c>
      <c r="Q401" s="3">
        <v>189</v>
      </c>
      <c r="R401" s="36">
        <v>0.55000000000000004</v>
      </c>
      <c r="S401" s="27" t="s">
        <v>14847</v>
      </c>
      <c r="T401" s="3" t="s">
        <v>20902</v>
      </c>
      <c r="U401" s="3">
        <f t="shared" si="35"/>
        <v>6615</v>
      </c>
      <c r="V401"/>
      <c r="AA401"/>
    </row>
    <row r="402" spans="1:27">
      <c r="A402" s="3" t="s">
        <v>10</v>
      </c>
      <c r="B402" s="3">
        <v>5000</v>
      </c>
      <c r="C402" s="3">
        <v>190</v>
      </c>
      <c r="D402" s="3">
        <v>0.95</v>
      </c>
      <c r="E402" s="27" t="s">
        <v>20903</v>
      </c>
      <c r="F402" s="27"/>
      <c r="G402" s="3">
        <f t="shared" si="33"/>
        <v>6650</v>
      </c>
      <c r="H402" s="3" t="s">
        <v>18</v>
      </c>
      <c r="I402" s="3">
        <v>5000</v>
      </c>
      <c r="J402" s="3">
        <v>190</v>
      </c>
      <c r="K402" s="3">
        <v>1.7</v>
      </c>
      <c r="L402" s="27" t="s">
        <v>20904</v>
      </c>
      <c r="M402" s="27"/>
      <c r="N402" s="3">
        <f t="shared" si="34"/>
        <v>6650</v>
      </c>
      <c r="O402" s="3" t="s">
        <v>24</v>
      </c>
      <c r="P402" s="3">
        <v>5000</v>
      </c>
      <c r="Q402" s="3">
        <v>190</v>
      </c>
      <c r="R402" s="36">
        <v>0.55000000000000004</v>
      </c>
      <c r="S402" s="27" t="s">
        <v>14848</v>
      </c>
      <c r="T402" s="3" t="s">
        <v>20905</v>
      </c>
      <c r="U402" s="3">
        <f t="shared" si="35"/>
        <v>6650</v>
      </c>
      <c r="V402"/>
      <c r="AA402"/>
    </row>
    <row r="403" spans="1:27">
      <c r="A403" s="3" t="s">
        <v>10</v>
      </c>
      <c r="B403" s="3">
        <v>5000</v>
      </c>
      <c r="C403" s="3">
        <v>191</v>
      </c>
      <c r="D403" s="3">
        <v>0.95</v>
      </c>
      <c r="E403" s="27" t="s">
        <v>20906</v>
      </c>
      <c r="F403" s="27"/>
      <c r="G403" s="3">
        <f t="shared" si="33"/>
        <v>6685</v>
      </c>
      <c r="H403" s="3" t="s">
        <v>18</v>
      </c>
      <c r="I403" s="3">
        <v>5000</v>
      </c>
      <c r="J403" s="3">
        <v>191</v>
      </c>
      <c r="K403" s="3">
        <v>1.7</v>
      </c>
      <c r="L403" s="27" t="s">
        <v>20907</v>
      </c>
      <c r="M403" s="27"/>
      <c r="N403" s="3">
        <f t="shared" si="34"/>
        <v>6685</v>
      </c>
      <c r="O403" s="3" t="s">
        <v>24</v>
      </c>
      <c r="P403" s="3">
        <v>5000</v>
      </c>
      <c r="Q403" s="3">
        <v>191</v>
      </c>
      <c r="R403" s="36">
        <v>0.55000000000000004</v>
      </c>
      <c r="S403" s="27" t="s">
        <v>14849</v>
      </c>
      <c r="T403" s="3" t="s">
        <v>20908</v>
      </c>
      <c r="U403" s="3">
        <f t="shared" si="35"/>
        <v>6685</v>
      </c>
      <c r="V403"/>
      <c r="AA403"/>
    </row>
    <row r="404" spans="1:27">
      <c r="A404" s="3" t="s">
        <v>10</v>
      </c>
      <c r="B404" s="3">
        <v>5000</v>
      </c>
      <c r="C404" s="3">
        <v>192</v>
      </c>
      <c r="D404" s="3">
        <v>0.95</v>
      </c>
      <c r="E404" s="27" t="s">
        <v>20909</v>
      </c>
      <c r="F404" s="27"/>
      <c r="G404" s="3">
        <f t="shared" si="33"/>
        <v>6720</v>
      </c>
      <c r="H404" s="3" t="s">
        <v>18</v>
      </c>
      <c r="I404" s="3">
        <v>5000</v>
      </c>
      <c r="J404" s="3">
        <v>192</v>
      </c>
      <c r="K404" s="3">
        <v>1.7</v>
      </c>
      <c r="L404" s="27" t="s">
        <v>20910</v>
      </c>
      <c r="M404" s="27"/>
      <c r="N404" s="3">
        <f t="shared" si="34"/>
        <v>6720</v>
      </c>
      <c r="O404" s="3" t="s">
        <v>24</v>
      </c>
      <c r="P404" s="3">
        <v>5000</v>
      </c>
      <c r="Q404" s="3">
        <v>192</v>
      </c>
      <c r="R404" s="36">
        <v>0.55000000000000004</v>
      </c>
      <c r="S404" s="27" t="s">
        <v>14850</v>
      </c>
      <c r="T404" s="3" t="s">
        <v>20911</v>
      </c>
      <c r="U404" s="3">
        <f t="shared" si="35"/>
        <v>6720</v>
      </c>
      <c r="V404"/>
      <c r="AA404"/>
    </row>
    <row r="405" spans="1:27">
      <c r="A405" s="3" t="s">
        <v>10</v>
      </c>
      <c r="B405" s="3">
        <v>5000</v>
      </c>
      <c r="C405" s="3">
        <v>193</v>
      </c>
      <c r="D405" s="3">
        <v>0.95</v>
      </c>
      <c r="E405" s="27" t="s">
        <v>20912</v>
      </c>
      <c r="F405" s="27"/>
      <c r="G405" s="3">
        <f t="shared" si="33"/>
        <v>6755</v>
      </c>
      <c r="H405" s="3" t="s">
        <v>18</v>
      </c>
      <c r="I405" s="3">
        <v>5000</v>
      </c>
      <c r="J405" s="3">
        <v>193</v>
      </c>
      <c r="K405" s="3">
        <v>1.7</v>
      </c>
      <c r="L405" s="27" t="s">
        <v>20913</v>
      </c>
      <c r="M405" s="27"/>
      <c r="N405" s="3">
        <f t="shared" si="34"/>
        <v>6755</v>
      </c>
      <c r="O405" s="3" t="s">
        <v>24</v>
      </c>
      <c r="P405" s="3">
        <v>5000</v>
      </c>
      <c r="Q405" s="3">
        <v>193</v>
      </c>
      <c r="R405" s="36">
        <v>0.55000000000000004</v>
      </c>
      <c r="S405" s="27" t="s">
        <v>14851</v>
      </c>
      <c r="T405" s="3" t="s">
        <v>20914</v>
      </c>
      <c r="U405" s="3">
        <f t="shared" si="35"/>
        <v>6755</v>
      </c>
      <c r="V405"/>
      <c r="AA405"/>
    </row>
    <row r="406" spans="1:27">
      <c r="A406" s="3" t="s">
        <v>10</v>
      </c>
      <c r="B406" s="3">
        <v>5000</v>
      </c>
      <c r="C406" s="3">
        <v>194</v>
      </c>
      <c r="D406" s="3">
        <v>0.95</v>
      </c>
      <c r="E406" s="27" t="s">
        <v>20915</v>
      </c>
      <c r="F406" s="27"/>
      <c r="G406" s="3">
        <f t="shared" si="33"/>
        <v>6790</v>
      </c>
      <c r="H406" s="3" t="s">
        <v>18</v>
      </c>
      <c r="I406" s="3">
        <v>5000</v>
      </c>
      <c r="J406" s="3">
        <v>194</v>
      </c>
      <c r="K406" s="3">
        <v>1.7</v>
      </c>
      <c r="L406" s="27" t="s">
        <v>20916</v>
      </c>
      <c r="M406" s="27"/>
      <c r="N406" s="3">
        <f t="shared" si="34"/>
        <v>6790</v>
      </c>
      <c r="O406" s="3" t="s">
        <v>24</v>
      </c>
      <c r="P406" s="3">
        <v>5000</v>
      </c>
      <c r="Q406" s="3">
        <v>194</v>
      </c>
      <c r="R406" s="36">
        <v>0.55000000000000004</v>
      </c>
      <c r="S406" s="27" t="s">
        <v>14852</v>
      </c>
      <c r="T406" s="3" t="s">
        <v>20917</v>
      </c>
      <c r="U406" s="3">
        <f t="shared" si="35"/>
        <v>6790</v>
      </c>
      <c r="V406"/>
      <c r="AA406"/>
    </row>
    <row r="407" spans="1:27">
      <c r="A407" s="3" t="s">
        <v>10</v>
      </c>
      <c r="B407" s="3">
        <v>5000</v>
      </c>
      <c r="C407" s="3">
        <v>195</v>
      </c>
      <c r="D407" s="3">
        <v>0.95</v>
      </c>
      <c r="E407" s="27" t="s">
        <v>20918</v>
      </c>
      <c r="F407" s="27"/>
      <c r="G407" s="3">
        <f t="shared" si="33"/>
        <v>6825</v>
      </c>
      <c r="H407" s="3" t="s">
        <v>18</v>
      </c>
      <c r="I407" s="3">
        <v>5000</v>
      </c>
      <c r="J407" s="3">
        <v>195</v>
      </c>
      <c r="K407" s="3">
        <v>1.7</v>
      </c>
      <c r="L407" s="27" t="s">
        <v>20919</v>
      </c>
      <c r="M407" s="27"/>
      <c r="N407" s="3">
        <f t="shared" si="34"/>
        <v>6825</v>
      </c>
      <c r="O407" s="3" t="s">
        <v>24</v>
      </c>
      <c r="P407" s="3">
        <v>5000</v>
      </c>
      <c r="Q407" s="3">
        <v>195</v>
      </c>
      <c r="R407" s="36">
        <v>0.55000000000000004</v>
      </c>
      <c r="S407" s="27" t="s">
        <v>14853</v>
      </c>
      <c r="T407" s="3" t="s">
        <v>20920</v>
      </c>
      <c r="U407" s="3">
        <f t="shared" si="35"/>
        <v>6825</v>
      </c>
      <c r="V407"/>
      <c r="AA407"/>
    </row>
    <row r="408" spans="1:27">
      <c r="A408" s="3" t="s">
        <v>10</v>
      </c>
      <c r="B408" s="3">
        <v>5000</v>
      </c>
      <c r="C408" s="3">
        <v>196</v>
      </c>
      <c r="D408" s="3">
        <v>0.95</v>
      </c>
      <c r="E408" s="27" t="s">
        <v>20921</v>
      </c>
      <c r="F408" s="27"/>
      <c r="G408" s="3">
        <f t="shared" si="33"/>
        <v>6860</v>
      </c>
      <c r="H408" s="3" t="s">
        <v>18</v>
      </c>
      <c r="I408" s="3">
        <v>5000</v>
      </c>
      <c r="J408" s="3">
        <v>196</v>
      </c>
      <c r="K408" s="3">
        <v>1.7</v>
      </c>
      <c r="L408" s="27" t="s">
        <v>20922</v>
      </c>
      <c r="M408" s="27"/>
      <c r="N408" s="3">
        <f t="shared" si="34"/>
        <v>6860</v>
      </c>
      <c r="O408" s="3" t="s">
        <v>24</v>
      </c>
      <c r="P408" s="3">
        <v>5000</v>
      </c>
      <c r="Q408" s="3">
        <v>196</v>
      </c>
      <c r="R408" s="36">
        <v>0.55000000000000004</v>
      </c>
      <c r="S408" s="27" t="s">
        <v>14854</v>
      </c>
      <c r="T408" s="3" t="s">
        <v>20923</v>
      </c>
      <c r="U408" s="3">
        <f t="shared" si="35"/>
        <v>6860</v>
      </c>
      <c r="V408"/>
      <c r="AA408"/>
    </row>
    <row r="409" spans="1:27">
      <c r="A409" s="3" t="s">
        <v>10</v>
      </c>
      <c r="B409" s="3">
        <v>5000</v>
      </c>
      <c r="C409" s="3">
        <v>197</v>
      </c>
      <c r="D409" s="3">
        <v>0.95</v>
      </c>
      <c r="E409" s="27" t="s">
        <v>20924</v>
      </c>
      <c r="F409" s="27"/>
      <c r="G409" s="3">
        <f t="shared" si="33"/>
        <v>6895</v>
      </c>
      <c r="H409" s="3" t="s">
        <v>18</v>
      </c>
      <c r="I409" s="3">
        <v>5000</v>
      </c>
      <c r="J409" s="3">
        <v>197</v>
      </c>
      <c r="K409" s="3">
        <v>1.7</v>
      </c>
      <c r="L409" s="27" t="s">
        <v>20925</v>
      </c>
      <c r="M409" s="27"/>
      <c r="N409" s="3">
        <f t="shared" si="34"/>
        <v>6895</v>
      </c>
      <c r="O409" s="3" t="s">
        <v>24</v>
      </c>
      <c r="P409" s="3">
        <v>5000</v>
      </c>
      <c r="Q409" s="3">
        <v>197</v>
      </c>
      <c r="R409" s="36">
        <v>0.55000000000000004</v>
      </c>
      <c r="S409" s="27" t="s">
        <v>14855</v>
      </c>
      <c r="T409" s="3" t="s">
        <v>20926</v>
      </c>
      <c r="U409" s="3">
        <f t="shared" si="35"/>
        <v>6895</v>
      </c>
      <c r="V409"/>
      <c r="AA409"/>
    </row>
    <row r="410" spans="1:27">
      <c r="A410" s="3" t="s">
        <v>10</v>
      </c>
      <c r="B410" s="3">
        <v>5000</v>
      </c>
      <c r="C410" s="3">
        <v>198</v>
      </c>
      <c r="D410" s="3">
        <v>0.95</v>
      </c>
      <c r="E410" s="27" t="s">
        <v>20927</v>
      </c>
      <c r="F410" s="27"/>
      <c r="G410" s="3">
        <f t="shared" si="33"/>
        <v>6930</v>
      </c>
      <c r="H410" s="3" t="s">
        <v>18</v>
      </c>
      <c r="I410" s="3">
        <v>5000</v>
      </c>
      <c r="J410" s="3">
        <v>198</v>
      </c>
      <c r="K410" s="3">
        <v>1.7</v>
      </c>
      <c r="L410" s="27" t="s">
        <v>20928</v>
      </c>
      <c r="M410" s="27"/>
      <c r="N410" s="3">
        <f t="shared" si="34"/>
        <v>6930</v>
      </c>
      <c r="O410" s="3" t="s">
        <v>24</v>
      </c>
      <c r="P410" s="3">
        <v>5000</v>
      </c>
      <c r="Q410" s="3">
        <v>198</v>
      </c>
      <c r="R410" s="36">
        <v>0.55000000000000004</v>
      </c>
      <c r="S410" s="27" t="s">
        <v>14856</v>
      </c>
      <c r="T410" s="3" t="s">
        <v>20929</v>
      </c>
      <c r="U410" s="3">
        <f t="shared" si="35"/>
        <v>6930</v>
      </c>
      <c r="V410"/>
      <c r="AA410"/>
    </row>
    <row r="411" spans="1:27">
      <c r="A411" s="3" t="s">
        <v>10</v>
      </c>
      <c r="B411" s="3">
        <v>5000</v>
      </c>
      <c r="C411" s="3">
        <v>199</v>
      </c>
      <c r="D411" s="3">
        <v>0.95</v>
      </c>
      <c r="E411" s="27" t="s">
        <v>20930</v>
      </c>
      <c r="F411" s="27"/>
      <c r="G411" s="3">
        <f t="shared" si="33"/>
        <v>6965</v>
      </c>
      <c r="H411" s="3" t="s">
        <v>18</v>
      </c>
      <c r="I411" s="3">
        <v>5000</v>
      </c>
      <c r="J411" s="3">
        <v>199</v>
      </c>
      <c r="K411" s="3">
        <v>1.7</v>
      </c>
      <c r="L411" s="27" t="s">
        <v>20931</v>
      </c>
      <c r="M411" s="27"/>
      <c r="N411" s="3">
        <f t="shared" si="34"/>
        <v>6965</v>
      </c>
      <c r="O411" s="3" t="s">
        <v>24</v>
      </c>
      <c r="P411" s="3">
        <v>5000</v>
      </c>
      <c r="Q411" s="3">
        <v>199</v>
      </c>
      <c r="R411" s="36">
        <v>0.55000000000000004</v>
      </c>
      <c r="S411" s="27" t="s">
        <v>14857</v>
      </c>
      <c r="T411" s="3" t="s">
        <v>20932</v>
      </c>
      <c r="U411" s="3">
        <f t="shared" si="35"/>
        <v>6965</v>
      </c>
      <c r="V411"/>
      <c r="AA411"/>
    </row>
    <row r="412" spans="1:27">
      <c r="A412" s="3" t="s">
        <v>10</v>
      </c>
      <c r="B412" s="3">
        <v>5000</v>
      </c>
      <c r="C412" s="3">
        <v>200</v>
      </c>
      <c r="D412" s="3">
        <v>0.95</v>
      </c>
      <c r="E412" s="27" t="s">
        <v>20933</v>
      </c>
      <c r="F412" s="27"/>
      <c r="G412" s="3">
        <f t="shared" si="33"/>
        <v>7000</v>
      </c>
      <c r="H412" s="3" t="s">
        <v>18</v>
      </c>
      <c r="I412" s="3">
        <v>5000</v>
      </c>
      <c r="J412" s="3">
        <v>200</v>
      </c>
      <c r="K412" s="3">
        <v>1.7</v>
      </c>
      <c r="L412" s="27" t="s">
        <v>20934</v>
      </c>
      <c r="M412" s="27"/>
      <c r="N412" s="3">
        <f t="shared" si="34"/>
        <v>7000</v>
      </c>
      <c r="O412" s="3" t="s">
        <v>24</v>
      </c>
      <c r="P412" s="3">
        <v>5000</v>
      </c>
      <c r="Q412" s="3">
        <v>200</v>
      </c>
      <c r="R412" s="36">
        <v>0.55000000000000004</v>
      </c>
      <c r="S412" s="27" t="s">
        <v>14858</v>
      </c>
      <c r="T412" s="3" t="s">
        <v>20935</v>
      </c>
      <c r="U412" s="3">
        <f t="shared" si="35"/>
        <v>7000</v>
      </c>
      <c r="V412"/>
      <c r="AA412"/>
    </row>
    <row r="413" spans="1:27">
      <c r="A413" s="3" t="s">
        <v>10</v>
      </c>
      <c r="B413" s="3">
        <v>5000</v>
      </c>
      <c r="C413" s="3">
        <v>201</v>
      </c>
      <c r="D413" s="3">
        <v>0.95</v>
      </c>
      <c r="E413" s="27" t="s">
        <v>20936</v>
      </c>
      <c r="F413" s="27"/>
      <c r="G413" s="3">
        <f t="shared" si="33"/>
        <v>7035</v>
      </c>
      <c r="H413" s="3" t="s">
        <v>18</v>
      </c>
      <c r="I413" s="3">
        <v>5000</v>
      </c>
      <c r="J413" s="3">
        <v>201</v>
      </c>
      <c r="K413" s="3">
        <v>1.7</v>
      </c>
      <c r="L413" s="27" t="s">
        <v>20937</v>
      </c>
      <c r="M413" s="27"/>
      <c r="N413" s="3">
        <f t="shared" si="34"/>
        <v>7035</v>
      </c>
      <c r="O413" s="3" t="s">
        <v>24</v>
      </c>
      <c r="P413" s="3">
        <v>5000</v>
      </c>
      <c r="Q413" s="3">
        <v>201</v>
      </c>
      <c r="R413" s="36">
        <v>0.55000000000000004</v>
      </c>
      <c r="S413" s="27" t="s">
        <v>14859</v>
      </c>
      <c r="T413" s="3" t="s">
        <v>20938</v>
      </c>
      <c r="U413" s="3">
        <f t="shared" si="35"/>
        <v>7035</v>
      </c>
      <c r="V413"/>
      <c r="AA413"/>
    </row>
    <row r="414" spans="1:27">
      <c r="A414" s="3" t="s">
        <v>10</v>
      </c>
      <c r="B414" s="3">
        <v>5000</v>
      </c>
      <c r="C414" s="3">
        <v>202</v>
      </c>
      <c r="D414" s="3">
        <v>0.95</v>
      </c>
      <c r="E414" s="27" t="s">
        <v>20939</v>
      </c>
      <c r="F414" s="27"/>
      <c r="G414" s="3">
        <f t="shared" si="33"/>
        <v>7070</v>
      </c>
      <c r="H414" s="3" t="s">
        <v>18</v>
      </c>
      <c r="I414" s="3">
        <v>5000</v>
      </c>
      <c r="J414" s="3">
        <v>202</v>
      </c>
      <c r="K414" s="3">
        <v>1.7</v>
      </c>
      <c r="L414" s="27" t="s">
        <v>20940</v>
      </c>
      <c r="M414" s="27"/>
      <c r="N414" s="3">
        <f t="shared" si="34"/>
        <v>7070</v>
      </c>
      <c r="O414" s="3" t="s">
        <v>24</v>
      </c>
      <c r="P414" s="3">
        <v>5000</v>
      </c>
      <c r="Q414" s="3">
        <v>202</v>
      </c>
      <c r="R414" s="36">
        <v>0.55000000000000004</v>
      </c>
      <c r="S414" s="27" t="s">
        <v>14860</v>
      </c>
      <c r="T414" s="3" t="s">
        <v>20941</v>
      </c>
      <c r="U414" s="3">
        <f t="shared" si="35"/>
        <v>7070</v>
      </c>
      <c r="V414"/>
      <c r="AA414"/>
    </row>
    <row r="415" spans="1:27">
      <c r="A415" s="3" t="s">
        <v>10</v>
      </c>
      <c r="B415" s="3">
        <v>5000</v>
      </c>
      <c r="C415" s="3">
        <v>203</v>
      </c>
      <c r="D415" s="3">
        <v>0.95</v>
      </c>
      <c r="E415" s="27" t="s">
        <v>20942</v>
      </c>
      <c r="F415" s="27"/>
      <c r="G415" s="3">
        <f t="shared" si="33"/>
        <v>7105</v>
      </c>
      <c r="H415" s="3" t="s">
        <v>18</v>
      </c>
      <c r="I415" s="3">
        <v>5000</v>
      </c>
      <c r="J415" s="3">
        <v>203</v>
      </c>
      <c r="K415" s="3">
        <v>1.7</v>
      </c>
      <c r="L415" s="27" t="s">
        <v>20943</v>
      </c>
      <c r="M415" s="27"/>
      <c r="N415" s="3">
        <f t="shared" si="34"/>
        <v>7105</v>
      </c>
      <c r="O415" s="3" t="s">
        <v>24</v>
      </c>
      <c r="P415" s="3">
        <v>5000</v>
      </c>
      <c r="Q415" s="3">
        <v>203</v>
      </c>
      <c r="R415" s="36">
        <v>0.55000000000000004</v>
      </c>
      <c r="S415" s="27" t="s">
        <v>14861</v>
      </c>
      <c r="T415" s="3" t="s">
        <v>20944</v>
      </c>
      <c r="U415" s="3">
        <f t="shared" si="35"/>
        <v>7105</v>
      </c>
      <c r="V415"/>
      <c r="AA415"/>
    </row>
    <row r="416" spans="1:27">
      <c r="A416" s="3" t="s">
        <v>10</v>
      </c>
      <c r="B416" s="3">
        <v>5000</v>
      </c>
      <c r="C416" s="3">
        <v>204</v>
      </c>
      <c r="D416" s="3">
        <v>0.95</v>
      </c>
      <c r="E416" s="27" t="s">
        <v>20945</v>
      </c>
      <c r="F416" s="27"/>
      <c r="G416" s="3">
        <f t="shared" si="33"/>
        <v>7140</v>
      </c>
      <c r="H416" s="3" t="s">
        <v>18</v>
      </c>
      <c r="I416" s="3">
        <v>5000</v>
      </c>
      <c r="J416" s="3">
        <v>204</v>
      </c>
      <c r="K416" s="3">
        <v>1.7</v>
      </c>
      <c r="L416" s="27" t="s">
        <v>20946</v>
      </c>
      <c r="M416" s="27"/>
      <c r="N416" s="3">
        <f t="shared" si="34"/>
        <v>7140</v>
      </c>
      <c r="O416" s="3" t="s">
        <v>24</v>
      </c>
      <c r="P416" s="3">
        <v>5000</v>
      </c>
      <c r="Q416" s="3">
        <v>204</v>
      </c>
      <c r="R416" s="36">
        <v>0.55000000000000004</v>
      </c>
      <c r="S416" s="27" t="s">
        <v>14862</v>
      </c>
      <c r="T416" s="3" t="s">
        <v>20947</v>
      </c>
      <c r="U416" s="3">
        <f t="shared" si="35"/>
        <v>7140</v>
      </c>
      <c r="V416"/>
      <c r="AA416"/>
    </row>
    <row r="417" spans="1:27">
      <c r="A417" s="3" t="s">
        <v>10</v>
      </c>
      <c r="B417" s="3">
        <v>5000</v>
      </c>
      <c r="C417" s="3">
        <v>205</v>
      </c>
      <c r="D417" s="3">
        <v>0.95</v>
      </c>
      <c r="E417" s="27" t="s">
        <v>20948</v>
      </c>
      <c r="F417" s="27"/>
      <c r="G417" s="3">
        <f t="shared" si="33"/>
        <v>7175</v>
      </c>
      <c r="H417" s="3" t="s">
        <v>18</v>
      </c>
      <c r="I417" s="3">
        <v>5000</v>
      </c>
      <c r="J417" s="3">
        <v>205</v>
      </c>
      <c r="K417" s="3">
        <v>1.7</v>
      </c>
      <c r="L417" s="27" t="s">
        <v>20949</v>
      </c>
      <c r="M417" s="27"/>
      <c r="N417" s="3">
        <f t="shared" si="34"/>
        <v>7175</v>
      </c>
      <c r="O417" s="3" t="s">
        <v>24</v>
      </c>
      <c r="P417" s="3">
        <v>5000</v>
      </c>
      <c r="Q417" s="3">
        <v>205</v>
      </c>
      <c r="R417" s="36">
        <v>0.55000000000000004</v>
      </c>
      <c r="S417" s="27" t="s">
        <v>14863</v>
      </c>
      <c r="T417" s="3" t="s">
        <v>20950</v>
      </c>
      <c r="U417" s="3">
        <f t="shared" si="35"/>
        <v>7175</v>
      </c>
      <c r="V417"/>
      <c r="AA417"/>
    </row>
    <row r="418" spans="1:27">
      <c r="A418" s="3" t="s">
        <v>10</v>
      </c>
      <c r="B418" s="3">
        <v>5000</v>
      </c>
      <c r="C418" s="3">
        <v>206</v>
      </c>
      <c r="D418" s="3">
        <v>0.95</v>
      </c>
      <c r="E418" s="27" t="s">
        <v>20951</v>
      </c>
      <c r="F418" s="27"/>
      <c r="G418" s="3">
        <f t="shared" si="33"/>
        <v>7210</v>
      </c>
      <c r="H418" s="3" t="s">
        <v>18</v>
      </c>
      <c r="I418" s="3">
        <v>5000</v>
      </c>
      <c r="J418" s="3">
        <v>206</v>
      </c>
      <c r="K418" s="3">
        <v>1.7</v>
      </c>
      <c r="L418" s="27" t="s">
        <v>20952</v>
      </c>
      <c r="M418" s="27"/>
      <c r="N418" s="3">
        <f t="shared" si="34"/>
        <v>7210</v>
      </c>
      <c r="O418" s="3" t="s">
        <v>24</v>
      </c>
      <c r="P418" s="3">
        <v>5000</v>
      </c>
      <c r="Q418" s="3">
        <v>206</v>
      </c>
      <c r="R418" s="36">
        <v>0.55000000000000004</v>
      </c>
      <c r="S418" s="27" t="s">
        <v>14864</v>
      </c>
      <c r="T418" s="3" t="s">
        <v>20953</v>
      </c>
      <c r="U418" s="3">
        <f t="shared" si="35"/>
        <v>7210</v>
      </c>
      <c r="V418"/>
      <c r="AA418"/>
    </row>
    <row r="419" spans="1:27">
      <c r="A419" s="3" t="s">
        <v>10</v>
      </c>
      <c r="B419" s="3">
        <v>5000</v>
      </c>
      <c r="C419" s="3">
        <v>207</v>
      </c>
      <c r="D419" s="3">
        <v>0.95</v>
      </c>
      <c r="E419" s="27" t="s">
        <v>20954</v>
      </c>
      <c r="F419" s="27"/>
      <c r="G419" s="3">
        <f t="shared" si="33"/>
        <v>7245</v>
      </c>
      <c r="H419" s="3" t="s">
        <v>18</v>
      </c>
      <c r="I419" s="3">
        <v>5000</v>
      </c>
      <c r="J419" s="3">
        <v>207</v>
      </c>
      <c r="K419" s="3">
        <v>1.7</v>
      </c>
      <c r="L419" s="27" t="s">
        <v>20955</v>
      </c>
      <c r="M419" s="27"/>
      <c r="N419" s="3">
        <f t="shared" si="34"/>
        <v>7245</v>
      </c>
      <c r="O419" s="3" t="s">
        <v>24</v>
      </c>
      <c r="P419" s="3">
        <v>5000</v>
      </c>
      <c r="Q419" s="3">
        <v>207</v>
      </c>
      <c r="R419" s="36">
        <v>0.55000000000000004</v>
      </c>
      <c r="S419" s="27" t="s">
        <v>14865</v>
      </c>
      <c r="T419" s="3" t="s">
        <v>20956</v>
      </c>
      <c r="U419" s="3">
        <f t="shared" si="35"/>
        <v>7245</v>
      </c>
      <c r="V419"/>
      <c r="AA419"/>
    </row>
    <row r="420" spans="1:27">
      <c r="A420" s="3" t="s">
        <v>10</v>
      </c>
      <c r="B420" s="3">
        <v>5000</v>
      </c>
      <c r="C420" s="3">
        <v>208</v>
      </c>
      <c r="D420" s="3">
        <v>0.95</v>
      </c>
      <c r="E420" s="27" t="s">
        <v>20957</v>
      </c>
      <c r="F420" s="27"/>
      <c r="G420" s="3">
        <f t="shared" si="33"/>
        <v>7280</v>
      </c>
      <c r="H420" s="3" t="s">
        <v>18</v>
      </c>
      <c r="I420" s="3">
        <v>5000</v>
      </c>
      <c r="J420" s="3">
        <v>208</v>
      </c>
      <c r="K420" s="3">
        <v>1.7</v>
      </c>
      <c r="L420" s="27" t="s">
        <v>20958</v>
      </c>
      <c r="M420" s="27"/>
      <c r="N420" s="3">
        <f t="shared" si="34"/>
        <v>7280</v>
      </c>
      <c r="O420" s="3" t="s">
        <v>24</v>
      </c>
      <c r="P420" s="3">
        <v>5000</v>
      </c>
      <c r="Q420" s="3">
        <v>208</v>
      </c>
      <c r="R420" s="36">
        <v>0.55000000000000004</v>
      </c>
      <c r="S420" s="27" t="s">
        <v>14866</v>
      </c>
      <c r="T420" s="3" t="s">
        <v>20959</v>
      </c>
      <c r="U420" s="3">
        <f t="shared" si="35"/>
        <v>7280</v>
      </c>
      <c r="V420"/>
      <c r="AA420"/>
    </row>
    <row r="421" spans="1:27">
      <c r="A421" s="3" t="s">
        <v>10</v>
      </c>
      <c r="B421" s="3">
        <v>5000</v>
      </c>
      <c r="C421" s="3">
        <v>209</v>
      </c>
      <c r="D421" s="3">
        <v>0.95</v>
      </c>
      <c r="E421" s="27" t="s">
        <v>20960</v>
      </c>
      <c r="F421" s="27"/>
      <c r="G421" s="3">
        <f t="shared" si="33"/>
        <v>7315</v>
      </c>
      <c r="H421" s="3" t="s">
        <v>18</v>
      </c>
      <c r="I421" s="3">
        <v>5000</v>
      </c>
      <c r="J421" s="3">
        <v>209</v>
      </c>
      <c r="K421" s="3">
        <v>1.7</v>
      </c>
      <c r="L421" s="27" t="s">
        <v>20961</v>
      </c>
      <c r="M421" s="27"/>
      <c r="N421" s="3">
        <f t="shared" si="34"/>
        <v>7315</v>
      </c>
      <c r="O421" s="3" t="s">
        <v>24</v>
      </c>
      <c r="P421" s="3">
        <v>5000</v>
      </c>
      <c r="Q421" s="3">
        <v>209</v>
      </c>
      <c r="R421" s="36">
        <v>0.55000000000000004</v>
      </c>
      <c r="S421" s="27" t="s">
        <v>14867</v>
      </c>
      <c r="T421" s="3" t="s">
        <v>20962</v>
      </c>
      <c r="U421" s="3">
        <f t="shared" si="35"/>
        <v>7315</v>
      </c>
      <c r="V421"/>
      <c r="AA421"/>
    </row>
    <row r="422" spans="1:27">
      <c r="A422" s="3" t="s">
        <v>10</v>
      </c>
      <c r="B422" s="3">
        <v>5000</v>
      </c>
      <c r="C422" s="3">
        <v>210</v>
      </c>
      <c r="D422" s="3">
        <v>0.95</v>
      </c>
      <c r="E422" s="27" t="s">
        <v>20963</v>
      </c>
      <c r="F422" s="27"/>
      <c r="G422" s="3">
        <f t="shared" si="33"/>
        <v>7350</v>
      </c>
      <c r="H422" s="3" t="s">
        <v>18</v>
      </c>
      <c r="I422" s="3">
        <v>5000</v>
      </c>
      <c r="J422" s="3">
        <v>210</v>
      </c>
      <c r="K422" s="3">
        <v>1.7</v>
      </c>
      <c r="L422" s="27" t="s">
        <v>20964</v>
      </c>
      <c r="M422" s="27"/>
      <c r="N422" s="3">
        <f t="shared" si="34"/>
        <v>7350</v>
      </c>
      <c r="O422" s="3" t="s">
        <v>24</v>
      </c>
      <c r="P422" s="3">
        <v>5000</v>
      </c>
      <c r="Q422" s="3">
        <v>210</v>
      </c>
      <c r="R422" s="36">
        <v>0.55000000000000004</v>
      </c>
      <c r="S422" s="27" t="s">
        <v>14868</v>
      </c>
      <c r="T422" s="3" t="s">
        <v>20965</v>
      </c>
      <c r="U422" s="3">
        <f t="shared" si="35"/>
        <v>7350</v>
      </c>
      <c r="V422"/>
      <c r="AA422"/>
    </row>
    <row r="423" spans="1:27">
      <c r="A423" s="3" t="s">
        <v>11</v>
      </c>
      <c r="B423" s="3">
        <v>800</v>
      </c>
      <c r="C423" s="3">
        <v>1</v>
      </c>
      <c r="D423" s="3">
        <v>0.7</v>
      </c>
      <c r="E423" s="27" t="s">
        <v>14660</v>
      </c>
      <c r="F423" s="27"/>
      <c r="G423" s="3">
        <f t="shared" si="33"/>
        <v>35</v>
      </c>
      <c r="H423" s="3" t="s">
        <v>19</v>
      </c>
      <c r="I423" s="3">
        <v>11000</v>
      </c>
      <c r="J423" s="3">
        <v>1</v>
      </c>
      <c r="K423" s="3">
        <v>0.95</v>
      </c>
      <c r="L423" s="27" t="s">
        <v>14660</v>
      </c>
      <c r="M423" s="27"/>
      <c r="N423" s="3">
        <f t="shared" si="34"/>
        <v>35</v>
      </c>
      <c r="O423" s="3" t="s">
        <v>25</v>
      </c>
      <c r="P423" s="3">
        <v>11000</v>
      </c>
      <c r="Q423" s="3">
        <v>1</v>
      </c>
      <c r="R423" s="35">
        <v>0.08</v>
      </c>
      <c r="S423" s="27" t="s">
        <v>20966</v>
      </c>
      <c r="T423" s="3" t="s">
        <v>20967</v>
      </c>
      <c r="U423" s="3">
        <f t="shared" si="35"/>
        <v>35</v>
      </c>
      <c r="V423"/>
      <c r="AA423"/>
    </row>
    <row r="424" spans="1:27">
      <c r="A424" s="3" t="s">
        <v>11</v>
      </c>
      <c r="B424" s="3">
        <v>800</v>
      </c>
      <c r="C424" s="3">
        <v>2</v>
      </c>
      <c r="D424" s="3">
        <v>0.7</v>
      </c>
      <c r="E424" s="27" t="s">
        <v>14664</v>
      </c>
      <c r="F424" s="27"/>
      <c r="G424" s="3">
        <f t="shared" si="33"/>
        <v>70</v>
      </c>
      <c r="H424" s="3" t="s">
        <v>19</v>
      </c>
      <c r="I424" s="3">
        <v>11000</v>
      </c>
      <c r="J424" s="3">
        <v>2</v>
      </c>
      <c r="K424" s="3">
        <v>0.95</v>
      </c>
      <c r="L424" s="27" t="s">
        <v>14664</v>
      </c>
      <c r="M424" s="27"/>
      <c r="N424" s="3">
        <f t="shared" si="34"/>
        <v>70</v>
      </c>
      <c r="O424" s="3" t="s">
        <v>25</v>
      </c>
      <c r="P424" s="3">
        <v>11000</v>
      </c>
      <c r="Q424" s="3">
        <v>2</v>
      </c>
      <c r="R424" s="35">
        <v>0.08</v>
      </c>
      <c r="S424" s="27" t="s">
        <v>19957</v>
      </c>
      <c r="T424" s="3" t="s">
        <v>20968</v>
      </c>
      <c r="U424" s="3">
        <f t="shared" si="35"/>
        <v>70</v>
      </c>
      <c r="V424"/>
      <c r="AA424"/>
    </row>
    <row r="425" spans="1:27">
      <c r="A425" s="3" t="s">
        <v>11</v>
      </c>
      <c r="B425" s="3">
        <v>800</v>
      </c>
      <c r="C425" s="3">
        <v>3</v>
      </c>
      <c r="D425" s="3">
        <v>0.7</v>
      </c>
      <c r="E425" s="27" t="s">
        <v>19961</v>
      </c>
      <c r="F425" s="27"/>
      <c r="G425" s="3">
        <f t="shared" si="33"/>
        <v>105</v>
      </c>
      <c r="H425" s="3" t="s">
        <v>19</v>
      </c>
      <c r="I425" s="3">
        <v>11000</v>
      </c>
      <c r="J425" s="3">
        <v>3</v>
      </c>
      <c r="K425" s="3">
        <v>0.95</v>
      </c>
      <c r="L425" s="27" t="s">
        <v>19961</v>
      </c>
      <c r="M425" s="27"/>
      <c r="N425" s="3">
        <f t="shared" si="34"/>
        <v>105</v>
      </c>
      <c r="O425" s="3" t="s">
        <v>25</v>
      </c>
      <c r="P425" s="3">
        <v>11000</v>
      </c>
      <c r="Q425" s="3">
        <v>3</v>
      </c>
      <c r="R425" s="35">
        <v>0.08</v>
      </c>
      <c r="S425" s="27" t="s">
        <v>20969</v>
      </c>
      <c r="T425" s="3" t="s">
        <v>20970</v>
      </c>
      <c r="U425" s="3">
        <f t="shared" si="35"/>
        <v>105</v>
      </c>
      <c r="V425"/>
      <c r="AA425"/>
    </row>
    <row r="426" spans="1:27">
      <c r="A426" s="3" t="s">
        <v>11</v>
      </c>
      <c r="B426" s="3">
        <v>800</v>
      </c>
      <c r="C426" s="3">
        <v>4</v>
      </c>
      <c r="D426" s="3">
        <v>0.7</v>
      </c>
      <c r="E426" s="27" t="s">
        <v>19963</v>
      </c>
      <c r="F426" s="27"/>
      <c r="G426" s="3">
        <f t="shared" si="33"/>
        <v>140</v>
      </c>
      <c r="H426" s="3" t="s">
        <v>19</v>
      </c>
      <c r="I426" s="3">
        <v>11000</v>
      </c>
      <c r="J426" s="3">
        <v>4</v>
      </c>
      <c r="K426" s="3">
        <v>0.95</v>
      </c>
      <c r="L426" s="27" t="s">
        <v>19963</v>
      </c>
      <c r="M426" s="27"/>
      <c r="N426" s="3">
        <f t="shared" si="34"/>
        <v>140</v>
      </c>
      <c r="O426" s="3" t="s">
        <v>25</v>
      </c>
      <c r="P426" s="3">
        <v>11000</v>
      </c>
      <c r="Q426" s="3">
        <v>4</v>
      </c>
      <c r="R426" s="35">
        <v>0.08</v>
      </c>
      <c r="S426" s="27" t="s">
        <v>14660</v>
      </c>
      <c r="T426" s="3" t="s">
        <v>20971</v>
      </c>
      <c r="U426" s="3">
        <f t="shared" si="35"/>
        <v>140</v>
      </c>
      <c r="V426"/>
      <c r="AA426"/>
    </row>
    <row r="427" spans="1:27">
      <c r="A427" s="3" t="s">
        <v>11</v>
      </c>
      <c r="B427" s="3">
        <v>800</v>
      </c>
      <c r="C427" s="3">
        <v>5</v>
      </c>
      <c r="D427" s="3">
        <v>0.7</v>
      </c>
      <c r="E427" s="27" t="s">
        <v>19964</v>
      </c>
      <c r="F427" s="27"/>
      <c r="G427" s="3">
        <f t="shared" si="33"/>
        <v>175</v>
      </c>
      <c r="H427" s="3" t="s">
        <v>19</v>
      </c>
      <c r="I427" s="3">
        <v>11000</v>
      </c>
      <c r="J427" s="3">
        <v>5</v>
      </c>
      <c r="K427" s="3">
        <v>0.95</v>
      </c>
      <c r="L427" s="27" t="s">
        <v>19964</v>
      </c>
      <c r="M427" s="27"/>
      <c r="N427" s="3">
        <f t="shared" si="34"/>
        <v>175</v>
      </c>
      <c r="O427" s="3" t="s">
        <v>25</v>
      </c>
      <c r="P427" s="3">
        <v>11000</v>
      </c>
      <c r="Q427" s="3">
        <v>5</v>
      </c>
      <c r="R427" s="35">
        <v>0.08</v>
      </c>
      <c r="S427" s="27" t="s">
        <v>20972</v>
      </c>
      <c r="T427" s="3" t="s">
        <v>20973</v>
      </c>
      <c r="U427" s="3">
        <f t="shared" si="35"/>
        <v>175</v>
      </c>
      <c r="V427"/>
      <c r="AA427"/>
    </row>
    <row r="428" spans="1:27">
      <c r="A428" s="3" t="s">
        <v>11</v>
      </c>
      <c r="B428" s="3">
        <v>800</v>
      </c>
      <c r="C428" s="3">
        <v>6</v>
      </c>
      <c r="D428" s="3">
        <v>0.7</v>
      </c>
      <c r="E428" s="27" t="s">
        <v>19966</v>
      </c>
      <c r="F428" s="27"/>
      <c r="G428" s="3">
        <f t="shared" si="33"/>
        <v>210</v>
      </c>
      <c r="H428" s="3" t="s">
        <v>19</v>
      </c>
      <c r="I428" s="3">
        <v>11000</v>
      </c>
      <c r="J428" s="3">
        <v>6</v>
      </c>
      <c r="K428" s="3">
        <v>0.95</v>
      </c>
      <c r="L428" s="27" t="s">
        <v>19966</v>
      </c>
      <c r="M428" s="27"/>
      <c r="N428" s="3">
        <f t="shared" si="34"/>
        <v>210</v>
      </c>
      <c r="O428" s="3" t="s">
        <v>25</v>
      </c>
      <c r="P428" s="3">
        <v>11000</v>
      </c>
      <c r="Q428" s="3">
        <v>6</v>
      </c>
      <c r="R428" s="35">
        <v>0.08</v>
      </c>
      <c r="S428" s="27" t="s">
        <v>19959</v>
      </c>
      <c r="T428" s="3" t="s">
        <v>20974</v>
      </c>
      <c r="U428" s="3">
        <f t="shared" si="35"/>
        <v>210</v>
      </c>
      <c r="V428"/>
      <c r="AA428"/>
    </row>
    <row r="429" spans="1:27">
      <c r="A429" s="3" t="s">
        <v>11</v>
      </c>
      <c r="B429" s="3">
        <v>800</v>
      </c>
      <c r="C429" s="3">
        <v>7</v>
      </c>
      <c r="D429" s="3">
        <v>0.7</v>
      </c>
      <c r="E429" s="27" t="s">
        <v>19968</v>
      </c>
      <c r="F429" s="27"/>
      <c r="G429" s="3">
        <f t="shared" si="33"/>
        <v>245</v>
      </c>
      <c r="H429" s="3" t="s">
        <v>19</v>
      </c>
      <c r="I429" s="3">
        <v>11000</v>
      </c>
      <c r="J429" s="3">
        <v>7</v>
      </c>
      <c r="K429" s="3">
        <v>0.95</v>
      </c>
      <c r="L429" s="27" t="s">
        <v>19968</v>
      </c>
      <c r="M429" s="27"/>
      <c r="N429" s="3">
        <f t="shared" si="34"/>
        <v>245</v>
      </c>
      <c r="O429" s="3" t="s">
        <v>25</v>
      </c>
      <c r="P429" s="3">
        <v>11000</v>
      </c>
      <c r="Q429" s="3">
        <v>7</v>
      </c>
      <c r="R429" s="35">
        <v>0.08</v>
      </c>
      <c r="S429" s="27" t="s">
        <v>20975</v>
      </c>
      <c r="T429" s="3" t="s">
        <v>20976</v>
      </c>
      <c r="U429" s="3">
        <f t="shared" si="35"/>
        <v>245</v>
      </c>
      <c r="V429"/>
      <c r="AA429"/>
    </row>
    <row r="430" spans="1:27">
      <c r="A430" s="3" t="s">
        <v>11</v>
      </c>
      <c r="B430" s="3">
        <v>800</v>
      </c>
      <c r="C430" s="3">
        <v>8</v>
      </c>
      <c r="D430" s="3">
        <v>0.7</v>
      </c>
      <c r="E430" s="27" t="s">
        <v>19971</v>
      </c>
      <c r="F430" s="27"/>
      <c r="G430" s="3">
        <f t="shared" si="33"/>
        <v>280</v>
      </c>
      <c r="H430" s="3" t="s">
        <v>19</v>
      </c>
      <c r="I430" s="3">
        <v>11000</v>
      </c>
      <c r="J430" s="3">
        <v>8</v>
      </c>
      <c r="K430" s="3">
        <v>0.95</v>
      </c>
      <c r="L430" s="27" t="s">
        <v>19971</v>
      </c>
      <c r="M430" s="27"/>
      <c r="N430" s="3">
        <f t="shared" si="34"/>
        <v>280</v>
      </c>
      <c r="O430" s="3" t="s">
        <v>25</v>
      </c>
      <c r="P430" s="3">
        <v>11000</v>
      </c>
      <c r="Q430" s="3">
        <v>8</v>
      </c>
      <c r="R430" s="35">
        <v>0.08</v>
      </c>
      <c r="S430" s="27" t="s">
        <v>20977</v>
      </c>
      <c r="T430" s="3" t="s">
        <v>20978</v>
      </c>
      <c r="U430" s="3">
        <f t="shared" si="35"/>
        <v>280</v>
      </c>
      <c r="V430"/>
      <c r="AA430"/>
    </row>
    <row r="431" spans="1:27">
      <c r="A431" s="3" t="s">
        <v>11</v>
      </c>
      <c r="B431" s="3">
        <v>800</v>
      </c>
      <c r="C431" s="3">
        <v>9</v>
      </c>
      <c r="D431" s="3">
        <v>0.7</v>
      </c>
      <c r="E431" s="27" t="s">
        <v>14683</v>
      </c>
      <c r="F431" s="27"/>
      <c r="G431" s="3">
        <f t="shared" si="33"/>
        <v>315</v>
      </c>
      <c r="H431" s="3" t="s">
        <v>19</v>
      </c>
      <c r="I431" s="3">
        <v>11000</v>
      </c>
      <c r="J431" s="3">
        <v>9</v>
      </c>
      <c r="K431" s="3">
        <v>0.95</v>
      </c>
      <c r="L431" s="27" t="s">
        <v>14683</v>
      </c>
      <c r="M431" s="27"/>
      <c r="N431" s="3">
        <f t="shared" si="34"/>
        <v>315</v>
      </c>
      <c r="O431" s="3" t="s">
        <v>25</v>
      </c>
      <c r="P431" s="3">
        <v>11000</v>
      </c>
      <c r="Q431" s="3">
        <v>9</v>
      </c>
      <c r="R431" s="35">
        <v>0.08</v>
      </c>
      <c r="S431" s="27" t="s">
        <v>20979</v>
      </c>
      <c r="T431" s="3" t="s">
        <v>20980</v>
      </c>
      <c r="U431" s="3">
        <f t="shared" si="35"/>
        <v>315</v>
      </c>
      <c r="V431"/>
      <c r="AA431"/>
    </row>
    <row r="432" spans="1:27">
      <c r="A432" s="3" t="s">
        <v>11</v>
      </c>
      <c r="B432" s="3">
        <v>800</v>
      </c>
      <c r="C432" s="3">
        <v>10</v>
      </c>
      <c r="D432" s="3">
        <v>0.7</v>
      </c>
      <c r="E432" s="27" t="s">
        <v>19974</v>
      </c>
      <c r="F432" s="27"/>
      <c r="G432" s="3">
        <f t="shared" si="33"/>
        <v>350</v>
      </c>
      <c r="H432" s="3" t="s">
        <v>19</v>
      </c>
      <c r="I432" s="3">
        <v>11000</v>
      </c>
      <c r="J432" s="3">
        <v>10</v>
      </c>
      <c r="K432" s="3">
        <v>0.95</v>
      </c>
      <c r="L432" s="27" t="s">
        <v>19974</v>
      </c>
      <c r="M432" s="27"/>
      <c r="N432" s="3">
        <f t="shared" si="34"/>
        <v>350</v>
      </c>
      <c r="O432" s="3" t="s">
        <v>25</v>
      </c>
      <c r="P432" s="3">
        <v>11000</v>
      </c>
      <c r="Q432" s="3">
        <v>10</v>
      </c>
      <c r="R432" s="35">
        <v>0.08</v>
      </c>
      <c r="S432" s="27" t="s">
        <v>14663</v>
      </c>
      <c r="T432" s="3" t="s">
        <v>20981</v>
      </c>
      <c r="U432" s="3">
        <f t="shared" si="35"/>
        <v>350</v>
      </c>
      <c r="V432"/>
      <c r="AA432"/>
    </row>
    <row r="433" spans="1:27">
      <c r="A433" s="3" t="s">
        <v>11</v>
      </c>
      <c r="B433" s="3">
        <v>800</v>
      </c>
      <c r="C433" s="3">
        <v>11</v>
      </c>
      <c r="D433" s="3">
        <v>0.7</v>
      </c>
      <c r="E433" s="27" t="s">
        <v>19975</v>
      </c>
      <c r="F433" s="27"/>
      <c r="G433" s="3">
        <f t="shared" si="33"/>
        <v>385</v>
      </c>
      <c r="H433" s="3" t="s">
        <v>19</v>
      </c>
      <c r="I433" s="3">
        <v>11000</v>
      </c>
      <c r="J433" s="3">
        <v>11</v>
      </c>
      <c r="K433" s="3">
        <v>0.95</v>
      </c>
      <c r="L433" s="27" t="s">
        <v>19975</v>
      </c>
      <c r="M433" s="27"/>
      <c r="N433" s="3">
        <f t="shared" si="34"/>
        <v>385</v>
      </c>
      <c r="O433" s="3" t="s">
        <v>25</v>
      </c>
      <c r="P433" s="3">
        <v>11000</v>
      </c>
      <c r="Q433" s="3">
        <v>11</v>
      </c>
      <c r="R433" s="35">
        <v>0.08</v>
      </c>
      <c r="S433" s="27" t="s">
        <v>20982</v>
      </c>
      <c r="T433" s="3" t="s">
        <v>20983</v>
      </c>
      <c r="U433" s="3">
        <f t="shared" si="35"/>
        <v>385</v>
      </c>
      <c r="V433"/>
      <c r="AA433"/>
    </row>
    <row r="434" spans="1:27">
      <c r="A434" s="3" t="s">
        <v>11</v>
      </c>
      <c r="B434" s="3">
        <v>800</v>
      </c>
      <c r="C434" s="3">
        <v>12</v>
      </c>
      <c r="D434" s="3">
        <v>0.7</v>
      </c>
      <c r="E434" s="27" t="s">
        <v>19977</v>
      </c>
      <c r="F434" s="27"/>
      <c r="G434" s="3">
        <f t="shared" si="33"/>
        <v>420</v>
      </c>
      <c r="H434" s="3" t="s">
        <v>19</v>
      </c>
      <c r="I434" s="3">
        <v>11000</v>
      </c>
      <c r="J434" s="3">
        <v>12</v>
      </c>
      <c r="K434" s="3">
        <v>0.95</v>
      </c>
      <c r="L434" s="27" t="s">
        <v>19977</v>
      </c>
      <c r="M434" s="27"/>
      <c r="N434" s="3">
        <f t="shared" si="34"/>
        <v>420</v>
      </c>
      <c r="O434" s="3" t="s">
        <v>25</v>
      </c>
      <c r="P434" s="3">
        <v>11000</v>
      </c>
      <c r="Q434" s="3">
        <v>12</v>
      </c>
      <c r="R434" s="35">
        <v>0.08</v>
      </c>
      <c r="S434" s="27" t="s">
        <v>20984</v>
      </c>
      <c r="T434" s="3" t="s">
        <v>20985</v>
      </c>
      <c r="U434" s="3">
        <f t="shared" si="35"/>
        <v>420</v>
      </c>
      <c r="V434"/>
      <c r="AA434"/>
    </row>
    <row r="435" spans="1:27">
      <c r="A435" s="3" t="s">
        <v>11</v>
      </c>
      <c r="B435" s="3">
        <v>800</v>
      </c>
      <c r="C435" s="3">
        <v>13</v>
      </c>
      <c r="D435" s="3">
        <v>0.7</v>
      </c>
      <c r="E435" s="27" t="s">
        <v>19978</v>
      </c>
      <c r="F435" s="27"/>
      <c r="G435" s="3">
        <f t="shared" si="33"/>
        <v>455</v>
      </c>
      <c r="H435" s="3" t="s">
        <v>19</v>
      </c>
      <c r="I435" s="3">
        <v>11000</v>
      </c>
      <c r="J435" s="3">
        <v>13</v>
      </c>
      <c r="K435" s="3">
        <v>0.95</v>
      </c>
      <c r="L435" s="27" t="s">
        <v>19978</v>
      </c>
      <c r="M435" s="27"/>
      <c r="N435" s="3">
        <f t="shared" si="34"/>
        <v>455</v>
      </c>
      <c r="O435" s="3" t="s">
        <v>25</v>
      </c>
      <c r="P435" s="3">
        <v>11000</v>
      </c>
      <c r="Q435" s="3">
        <v>13</v>
      </c>
      <c r="R435" s="35">
        <v>0.08</v>
      </c>
      <c r="S435" s="27" t="s">
        <v>20986</v>
      </c>
      <c r="T435" s="3" t="s">
        <v>20987</v>
      </c>
      <c r="U435" s="3">
        <f t="shared" si="35"/>
        <v>455</v>
      </c>
      <c r="V435"/>
      <c r="AA435"/>
    </row>
    <row r="436" spans="1:27">
      <c r="A436" s="3" t="s">
        <v>11</v>
      </c>
      <c r="B436" s="3">
        <v>800</v>
      </c>
      <c r="C436" s="3">
        <v>14</v>
      </c>
      <c r="D436" s="3">
        <v>0.7</v>
      </c>
      <c r="E436" s="27" t="s">
        <v>19980</v>
      </c>
      <c r="F436" s="27"/>
      <c r="G436" s="3">
        <f t="shared" si="33"/>
        <v>490</v>
      </c>
      <c r="H436" s="3" t="s">
        <v>19</v>
      </c>
      <c r="I436" s="3">
        <v>11000</v>
      </c>
      <c r="J436" s="3">
        <v>14</v>
      </c>
      <c r="K436" s="3">
        <v>0.95</v>
      </c>
      <c r="L436" s="27" t="s">
        <v>19980</v>
      </c>
      <c r="M436" s="27"/>
      <c r="N436" s="3">
        <f t="shared" si="34"/>
        <v>490</v>
      </c>
      <c r="O436" s="3" t="s">
        <v>25</v>
      </c>
      <c r="P436" s="3">
        <v>11000</v>
      </c>
      <c r="Q436" s="3">
        <v>14</v>
      </c>
      <c r="R436" s="35">
        <v>0.08</v>
      </c>
      <c r="S436" s="27" t="s">
        <v>14665</v>
      </c>
      <c r="T436" s="3" t="s">
        <v>20988</v>
      </c>
      <c r="U436" s="3">
        <f t="shared" si="35"/>
        <v>490</v>
      </c>
      <c r="V436"/>
      <c r="AA436"/>
    </row>
    <row r="437" spans="1:27">
      <c r="A437" s="3" t="s">
        <v>11</v>
      </c>
      <c r="B437" s="3">
        <v>800</v>
      </c>
      <c r="C437" s="3">
        <v>15</v>
      </c>
      <c r="D437" s="3">
        <v>0.7</v>
      </c>
      <c r="E437" s="27" t="s">
        <v>19982</v>
      </c>
      <c r="F437" s="27"/>
      <c r="G437" s="3">
        <f t="shared" si="33"/>
        <v>525</v>
      </c>
      <c r="H437" s="3" t="s">
        <v>19</v>
      </c>
      <c r="I437" s="3">
        <v>11000</v>
      </c>
      <c r="J437" s="3">
        <v>15</v>
      </c>
      <c r="K437" s="3">
        <v>0.95</v>
      </c>
      <c r="L437" s="27" t="s">
        <v>19982</v>
      </c>
      <c r="M437" s="27"/>
      <c r="N437" s="3">
        <f t="shared" si="34"/>
        <v>525</v>
      </c>
      <c r="O437" s="3" t="s">
        <v>25</v>
      </c>
      <c r="P437" s="3">
        <v>11000</v>
      </c>
      <c r="Q437" s="3">
        <v>15</v>
      </c>
      <c r="R437" s="35">
        <v>0.08</v>
      </c>
      <c r="S437" s="27" t="s">
        <v>20989</v>
      </c>
      <c r="T437" s="3" t="s">
        <v>20990</v>
      </c>
      <c r="U437" s="3">
        <f t="shared" si="35"/>
        <v>525</v>
      </c>
      <c r="V437"/>
      <c r="AA437"/>
    </row>
    <row r="438" spans="1:27">
      <c r="A438" s="3" t="s">
        <v>11</v>
      </c>
      <c r="B438" s="3">
        <v>800</v>
      </c>
      <c r="C438" s="3">
        <v>16</v>
      </c>
      <c r="D438" s="3">
        <v>0.7</v>
      </c>
      <c r="E438" s="27" t="s">
        <v>19984</v>
      </c>
      <c r="F438" s="27"/>
      <c r="G438" s="3">
        <f t="shared" si="33"/>
        <v>560</v>
      </c>
      <c r="H438" s="3" t="s">
        <v>19</v>
      </c>
      <c r="I438" s="3">
        <v>11000</v>
      </c>
      <c r="J438" s="3">
        <v>16</v>
      </c>
      <c r="K438" s="3">
        <v>0.95</v>
      </c>
      <c r="L438" s="27" t="s">
        <v>19984</v>
      </c>
      <c r="M438" s="27"/>
      <c r="N438" s="3">
        <f t="shared" si="34"/>
        <v>560</v>
      </c>
      <c r="O438" s="3" t="s">
        <v>25</v>
      </c>
      <c r="P438" s="3">
        <v>11000</v>
      </c>
      <c r="Q438" s="3">
        <v>16</v>
      </c>
      <c r="R438" s="35">
        <v>0.08</v>
      </c>
      <c r="S438" s="27" t="s">
        <v>20991</v>
      </c>
      <c r="T438" s="3" t="s">
        <v>20992</v>
      </c>
      <c r="U438" s="3">
        <f t="shared" si="35"/>
        <v>560</v>
      </c>
      <c r="V438"/>
      <c r="AA438"/>
    </row>
    <row r="439" spans="1:27">
      <c r="A439" s="3" t="s">
        <v>11</v>
      </c>
      <c r="B439" s="3">
        <v>800</v>
      </c>
      <c r="C439" s="3">
        <v>17</v>
      </c>
      <c r="D439" s="3">
        <v>0.7</v>
      </c>
      <c r="E439" s="27" t="s">
        <v>19985</v>
      </c>
      <c r="F439" s="27"/>
      <c r="G439" s="3">
        <f t="shared" si="33"/>
        <v>595</v>
      </c>
      <c r="H439" s="3" t="s">
        <v>19</v>
      </c>
      <c r="I439" s="3">
        <v>11000</v>
      </c>
      <c r="J439" s="3">
        <v>17</v>
      </c>
      <c r="K439" s="3">
        <v>0.95</v>
      </c>
      <c r="L439" s="27" t="s">
        <v>19985</v>
      </c>
      <c r="M439" s="27"/>
      <c r="N439" s="3">
        <f t="shared" si="34"/>
        <v>595</v>
      </c>
      <c r="O439" s="3" t="s">
        <v>25</v>
      </c>
      <c r="P439" s="3">
        <v>11000</v>
      </c>
      <c r="Q439" s="3">
        <v>17</v>
      </c>
      <c r="R439" s="35">
        <v>0.08</v>
      </c>
      <c r="S439" s="27" t="s">
        <v>20993</v>
      </c>
      <c r="T439" s="3" t="s">
        <v>20994</v>
      </c>
      <c r="U439" s="3">
        <f t="shared" si="35"/>
        <v>595</v>
      </c>
      <c r="V439"/>
      <c r="AA439"/>
    </row>
    <row r="440" spans="1:27">
      <c r="A440" s="3" t="s">
        <v>11</v>
      </c>
      <c r="B440" s="3">
        <v>800</v>
      </c>
      <c r="C440" s="3">
        <v>18</v>
      </c>
      <c r="D440" s="3">
        <v>0.7</v>
      </c>
      <c r="E440" s="27" t="s">
        <v>19988</v>
      </c>
      <c r="F440" s="27"/>
      <c r="G440" s="3">
        <f t="shared" si="33"/>
        <v>630</v>
      </c>
      <c r="H440" s="3" t="s">
        <v>19</v>
      </c>
      <c r="I440" s="3">
        <v>11000</v>
      </c>
      <c r="J440" s="3">
        <v>18</v>
      </c>
      <c r="K440" s="3">
        <v>0.95</v>
      </c>
      <c r="L440" s="27" t="s">
        <v>19988</v>
      </c>
      <c r="M440" s="27"/>
      <c r="N440" s="3">
        <f t="shared" si="34"/>
        <v>630</v>
      </c>
      <c r="O440" s="3" t="s">
        <v>25</v>
      </c>
      <c r="P440" s="3">
        <v>11000</v>
      </c>
      <c r="Q440" s="3">
        <v>18</v>
      </c>
      <c r="R440" s="35">
        <v>0.08</v>
      </c>
      <c r="S440" s="27" t="s">
        <v>14667</v>
      </c>
      <c r="T440" s="3" t="s">
        <v>20995</v>
      </c>
      <c r="U440" s="3">
        <f t="shared" si="35"/>
        <v>630</v>
      </c>
      <c r="V440"/>
      <c r="AA440"/>
    </row>
    <row r="441" spans="1:27">
      <c r="A441" s="3" t="s">
        <v>11</v>
      </c>
      <c r="B441" s="3">
        <v>800</v>
      </c>
      <c r="C441" s="3">
        <v>19</v>
      </c>
      <c r="D441" s="3">
        <v>0.7</v>
      </c>
      <c r="E441" s="27" t="s">
        <v>19990</v>
      </c>
      <c r="F441" s="27"/>
      <c r="G441" s="3">
        <f t="shared" si="33"/>
        <v>665</v>
      </c>
      <c r="H441" s="3" t="s">
        <v>19</v>
      </c>
      <c r="I441" s="3">
        <v>11000</v>
      </c>
      <c r="J441" s="3">
        <v>19</v>
      </c>
      <c r="K441" s="3">
        <v>0.95</v>
      </c>
      <c r="L441" s="27" t="s">
        <v>19990</v>
      </c>
      <c r="M441" s="27"/>
      <c r="N441" s="3">
        <f t="shared" si="34"/>
        <v>665</v>
      </c>
      <c r="O441" s="3" t="s">
        <v>25</v>
      </c>
      <c r="P441" s="3">
        <v>11000</v>
      </c>
      <c r="Q441" s="3">
        <v>19</v>
      </c>
      <c r="R441" s="35">
        <v>0.08</v>
      </c>
      <c r="S441" s="27" t="s">
        <v>20996</v>
      </c>
      <c r="T441" s="3" t="s">
        <v>20997</v>
      </c>
      <c r="U441" s="3">
        <f t="shared" si="35"/>
        <v>665</v>
      </c>
      <c r="V441"/>
      <c r="AA441"/>
    </row>
    <row r="442" spans="1:27">
      <c r="A442" s="3" t="s">
        <v>11</v>
      </c>
      <c r="B442" s="3">
        <v>800</v>
      </c>
      <c r="C442" s="3">
        <v>20</v>
      </c>
      <c r="D442" s="3">
        <v>0.7</v>
      </c>
      <c r="E442" s="27" t="s">
        <v>19991</v>
      </c>
      <c r="F442" s="27"/>
      <c r="G442" s="3">
        <f t="shared" si="33"/>
        <v>700</v>
      </c>
      <c r="H442" s="3" t="s">
        <v>19</v>
      </c>
      <c r="I442" s="3">
        <v>11000</v>
      </c>
      <c r="J442" s="3">
        <v>20</v>
      </c>
      <c r="K442" s="3">
        <v>0.95</v>
      </c>
      <c r="L442" s="27" t="s">
        <v>19991</v>
      </c>
      <c r="M442" s="27"/>
      <c r="N442" s="3">
        <f t="shared" si="34"/>
        <v>700</v>
      </c>
      <c r="O442" s="3" t="s">
        <v>25</v>
      </c>
      <c r="P442" s="3">
        <v>11000</v>
      </c>
      <c r="Q442" s="3">
        <v>20</v>
      </c>
      <c r="R442" s="35">
        <v>0.08</v>
      </c>
      <c r="S442" s="27" t="s">
        <v>20998</v>
      </c>
      <c r="T442" s="3" t="s">
        <v>20999</v>
      </c>
      <c r="U442" s="3">
        <f t="shared" si="35"/>
        <v>700</v>
      </c>
      <c r="V442"/>
      <c r="AA442"/>
    </row>
    <row r="443" spans="1:27">
      <c r="A443" s="3" t="s">
        <v>11</v>
      </c>
      <c r="B443" s="3">
        <v>800</v>
      </c>
      <c r="C443" s="3">
        <v>21</v>
      </c>
      <c r="D443" s="3">
        <v>0.7</v>
      </c>
      <c r="E443" s="27" t="s">
        <v>19994</v>
      </c>
      <c r="F443" s="27"/>
      <c r="G443" s="3">
        <f t="shared" si="33"/>
        <v>735</v>
      </c>
      <c r="H443" s="3" t="s">
        <v>19</v>
      </c>
      <c r="I443" s="3">
        <v>11000</v>
      </c>
      <c r="J443" s="3">
        <v>21</v>
      </c>
      <c r="K443" s="3">
        <v>0.95</v>
      </c>
      <c r="L443" s="27" t="s">
        <v>19994</v>
      </c>
      <c r="M443" s="27"/>
      <c r="N443" s="3">
        <f t="shared" si="34"/>
        <v>735</v>
      </c>
      <c r="O443" s="3" t="s">
        <v>25</v>
      </c>
      <c r="P443" s="3">
        <v>11000</v>
      </c>
      <c r="Q443" s="3">
        <v>21</v>
      </c>
      <c r="R443" s="35">
        <v>0.08</v>
      </c>
      <c r="S443" s="27" t="s">
        <v>14669</v>
      </c>
      <c r="T443" s="3" t="s">
        <v>21000</v>
      </c>
      <c r="U443" s="3">
        <f t="shared" si="35"/>
        <v>735</v>
      </c>
      <c r="V443"/>
      <c r="AA443"/>
    </row>
    <row r="444" spans="1:27">
      <c r="A444" s="3" t="s">
        <v>11</v>
      </c>
      <c r="B444" s="3">
        <v>800</v>
      </c>
      <c r="C444" s="3">
        <v>22</v>
      </c>
      <c r="D444" s="3">
        <v>0.7</v>
      </c>
      <c r="E444" s="27" t="s">
        <v>19995</v>
      </c>
      <c r="F444" s="27"/>
      <c r="G444" s="3">
        <f t="shared" si="33"/>
        <v>770</v>
      </c>
      <c r="H444" s="3" t="s">
        <v>19</v>
      </c>
      <c r="I444" s="3">
        <v>11000</v>
      </c>
      <c r="J444" s="3">
        <v>22</v>
      </c>
      <c r="K444" s="3">
        <v>0.95</v>
      </c>
      <c r="L444" s="27" t="s">
        <v>19995</v>
      </c>
      <c r="M444" s="27"/>
      <c r="N444" s="3">
        <f t="shared" si="34"/>
        <v>770</v>
      </c>
      <c r="O444" s="3" t="s">
        <v>25</v>
      </c>
      <c r="P444" s="3">
        <v>11000</v>
      </c>
      <c r="Q444" s="3">
        <v>22</v>
      </c>
      <c r="R444" s="35">
        <v>0.08</v>
      </c>
      <c r="S444" s="27" t="s">
        <v>19972</v>
      </c>
      <c r="T444" s="3" t="s">
        <v>21001</v>
      </c>
      <c r="U444" s="3">
        <f t="shared" si="35"/>
        <v>770</v>
      </c>
      <c r="V444"/>
      <c r="AA444"/>
    </row>
    <row r="445" spans="1:27">
      <c r="A445" s="3" t="s">
        <v>11</v>
      </c>
      <c r="B445" s="3">
        <v>800</v>
      </c>
      <c r="C445" s="3">
        <v>23</v>
      </c>
      <c r="D445" s="3">
        <v>0.7</v>
      </c>
      <c r="E445" s="27" t="s">
        <v>19998</v>
      </c>
      <c r="F445" s="27"/>
      <c r="G445" s="3">
        <f t="shared" si="33"/>
        <v>805</v>
      </c>
      <c r="H445" s="3" t="s">
        <v>19</v>
      </c>
      <c r="I445" s="3">
        <v>11000</v>
      </c>
      <c r="J445" s="3">
        <v>23</v>
      </c>
      <c r="K445" s="3">
        <v>0.95</v>
      </c>
      <c r="L445" s="27" t="s">
        <v>19998</v>
      </c>
      <c r="M445" s="27"/>
      <c r="N445" s="3">
        <f t="shared" si="34"/>
        <v>805</v>
      </c>
      <c r="O445" s="3" t="s">
        <v>25</v>
      </c>
      <c r="P445" s="3">
        <v>11000</v>
      </c>
      <c r="Q445" s="3">
        <v>23</v>
      </c>
      <c r="R445" s="35">
        <v>0.08</v>
      </c>
      <c r="S445" s="27" t="s">
        <v>14670</v>
      </c>
      <c r="T445" s="3" t="s">
        <v>21002</v>
      </c>
      <c r="U445" s="3">
        <f t="shared" si="35"/>
        <v>805</v>
      </c>
      <c r="V445"/>
      <c r="AA445"/>
    </row>
    <row r="446" spans="1:27">
      <c r="A446" s="3" t="s">
        <v>11</v>
      </c>
      <c r="B446" s="3">
        <v>800</v>
      </c>
      <c r="C446" s="3">
        <v>24</v>
      </c>
      <c r="D446" s="3">
        <v>0.7</v>
      </c>
      <c r="E446" s="27" t="s">
        <v>14714</v>
      </c>
      <c r="F446" s="27"/>
      <c r="G446" s="3">
        <f t="shared" si="33"/>
        <v>840</v>
      </c>
      <c r="H446" s="3" t="s">
        <v>19</v>
      </c>
      <c r="I446" s="3">
        <v>11000</v>
      </c>
      <c r="J446" s="3">
        <v>24</v>
      </c>
      <c r="K446" s="3">
        <v>0.95</v>
      </c>
      <c r="L446" s="27" t="s">
        <v>14714</v>
      </c>
      <c r="M446" s="27"/>
      <c r="N446" s="3">
        <f t="shared" si="34"/>
        <v>840</v>
      </c>
      <c r="O446" s="3" t="s">
        <v>25</v>
      </c>
      <c r="P446" s="3">
        <v>11000</v>
      </c>
      <c r="Q446" s="3">
        <v>24</v>
      </c>
      <c r="R446" s="35">
        <v>0.08</v>
      </c>
      <c r="S446" s="27" t="s">
        <v>14671</v>
      </c>
      <c r="T446" s="3" t="s">
        <v>21003</v>
      </c>
      <c r="U446" s="3">
        <f t="shared" si="35"/>
        <v>840</v>
      </c>
      <c r="V446"/>
      <c r="AA446"/>
    </row>
    <row r="447" spans="1:27">
      <c r="A447" s="3" t="s">
        <v>11</v>
      </c>
      <c r="B447" s="3">
        <v>800</v>
      </c>
      <c r="C447" s="3">
        <v>25</v>
      </c>
      <c r="D447" s="3">
        <v>0.7</v>
      </c>
      <c r="E447" s="27" t="s">
        <v>20000</v>
      </c>
      <c r="F447" s="27"/>
      <c r="G447" s="3">
        <f t="shared" si="33"/>
        <v>875</v>
      </c>
      <c r="H447" s="3" t="s">
        <v>19</v>
      </c>
      <c r="I447" s="3">
        <v>11000</v>
      </c>
      <c r="J447" s="3">
        <v>25</v>
      </c>
      <c r="K447" s="3">
        <v>0.95</v>
      </c>
      <c r="L447" s="27" t="s">
        <v>20000</v>
      </c>
      <c r="M447" s="27"/>
      <c r="N447" s="3">
        <f t="shared" si="34"/>
        <v>875</v>
      </c>
      <c r="O447" s="3" t="s">
        <v>25</v>
      </c>
      <c r="P447" s="3">
        <v>11000</v>
      </c>
      <c r="Q447" s="3">
        <v>25</v>
      </c>
      <c r="R447" s="35">
        <v>0.08</v>
      </c>
      <c r="S447" s="27" t="s">
        <v>19976</v>
      </c>
      <c r="T447" s="3" t="s">
        <v>21004</v>
      </c>
      <c r="U447" s="3">
        <f t="shared" si="35"/>
        <v>875</v>
      </c>
      <c r="V447"/>
      <c r="AA447"/>
    </row>
    <row r="448" spans="1:27">
      <c r="A448" s="3" t="s">
        <v>11</v>
      </c>
      <c r="B448" s="3">
        <v>800</v>
      </c>
      <c r="C448" s="3">
        <v>26</v>
      </c>
      <c r="D448" s="3">
        <v>0.7</v>
      </c>
      <c r="E448" s="27" t="s">
        <v>20003</v>
      </c>
      <c r="F448" s="27"/>
      <c r="G448" s="3">
        <f t="shared" si="33"/>
        <v>910</v>
      </c>
      <c r="H448" s="3" t="s">
        <v>19</v>
      </c>
      <c r="I448" s="3">
        <v>11000</v>
      </c>
      <c r="J448" s="3">
        <v>26</v>
      </c>
      <c r="K448" s="3">
        <v>0.95</v>
      </c>
      <c r="L448" s="27" t="s">
        <v>20003</v>
      </c>
      <c r="M448" s="27"/>
      <c r="N448" s="3">
        <f t="shared" si="34"/>
        <v>910</v>
      </c>
      <c r="O448" s="3" t="s">
        <v>25</v>
      </c>
      <c r="P448" s="3">
        <v>11000</v>
      </c>
      <c r="Q448" s="3">
        <v>26</v>
      </c>
      <c r="R448" s="35">
        <v>0.08</v>
      </c>
      <c r="S448" s="27" t="s">
        <v>21005</v>
      </c>
      <c r="T448" s="3" t="s">
        <v>21006</v>
      </c>
      <c r="U448" s="3">
        <f t="shared" si="35"/>
        <v>910</v>
      </c>
      <c r="V448"/>
      <c r="AA448"/>
    </row>
    <row r="449" spans="1:27">
      <c r="A449" s="3" t="s">
        <v>11</v>
      </c>
      <c r="B449" s="3">
        <v>800</v>
      </c>
      <c r="C449" s="3">
        <v>27</v>
      </c>
      <c r="D449" s="3">
        <v>0.7</v>
      </c>
      <c r="E449" s="27" t="s">
        <v>20005</v>
      </c>
      <c r="F449" s="27"/>
      <c r="G449" s="3">
        <f t="shared" si="33"/>
        <v>945</v>
      </c>
      <c r="H449" s="3" t="s">
        <v>19</v>
      </c>
      <c r="I449" s="3">
        <v>11000</v>
      </c>
      <c r="J449" s="3">
        <v>27</v>
      </c>
      <c r="K449" s="3">
        <v>0.95</v>
      </c>
      <c r="L449" s="27" t="s">
        <v>20005</v>
      </c>
      <c r="M449" s="27"/>
      <c r="N449" s="3">
        <f t="shared" si="34"/>
        <v>945</v>
      </c>
      <c r="O449" s="3" t="s">
        <v>25</v>
      </c>
      <c r="P449" s="3">
        <v>11000</v>
      </c>
      <c r="Q449" s="3">
        <v>27</v>
      </c>
      <c r="R449" s="35">
        <v>0.08</v>
      </c>
      <c r="S449" s="27" t="s">
        <v>14673</v>
      </c>
      <c r="T449" s="3" t="s">
        <v>21007</v>
      </c>
      <c r="U449" s="3">
        <f t="shared" si="35"/>
        <v>945</v>
      </c>
      <c r="V449"/>
      <c r="AA449"/>
    </row>
    <row r="450" spans="1:27">
      <c r="A450" s="3" t="s">
        <v>11</v>
      </c>
      <c r="B450" s="3">
        <v>800</v>
      </c>
      <c r="C450" s="3">
        <v>28</v>
      </c>
      <c r="D450" s="3">
        <v>0.7</v>
      </c>
      <c r="E450" s="27" t="s">
        <v>20006</v>
      </c>
      <c r="F450" s="27"/>
      <c r="G450" s="3">
        <f t="shared" si="33"/>
        <v>980</v>
      </c>
      <c r="H450" s="3" t="s">
        <v>19</v>
      </c>
      <c r="I450" s="3">
        <v>11000</v>
      </c>
      <c r="J450" s="3">
        <v>28</v>
      </c>
      <c r="K450" s="3">
        <v>0.95</v>
      </c>
      <c r="L450" s="27" t="s">
        <v>20006</v>
      </c>
      <c r="M450" s="27"/>
      <c r="N450" s="3">
        <f t="shared" si="34"/>
        <v>980</v>
      </c>
      <c r="O450" s="3" t="s">
        <v>25</v>
      </c>
      <c r="P450" s="3">
        <v>11000</v>
      </c>
      <c r="Q450" s="3">
        <v>28</v>
      </c>
      <c r="R450" s="35">
        <v>0.08</v>
      </c>
      <c r="S450" s="27" t="s">
        <v>21008</v>
      </c>
      <c r="T450" s="3" t="s">
        <v>21009</v>
      </c>
      <c r="U450" s="3">
        <f t="shared" si="35"/>
        <v>980</v>
      </c>
      <c r="V450"/>
      <c r="AA450"/>
    </row>
    <row r="451" spans="1:27">
      <c r="A451" s="3" t="s">
        <v>11</v>
      </c>
      <c r="B451" s="3">
        <v>800</v>
      </c>
      <c r="C451" s="3">
        <v>29</v>
      </c>
      <c r="D451" s="3">
        <v>0.7</v>
      </c>
      <c r="E451" s="27" t="s">
        <v>20009</v>
      </c>
      <c r="F451" s="27"/>
      <c r="G451" s="3">
        <f t="shared" si="33"/>
        <v>1015</v>
      </c>
      <c r="H451" s="3" t="s">
        <v>19</v>
      </c>
      <c r="I451" s="3">
        <v>11000</v>
      </c>
      <c r="J451" s="3">
        <v>29</v>
      </c>
      <c r="K451" s="3">
        <v>0.95</v>
      </c>
      <c r="L451" s="27" t="s">
        <v>20009</v>
      </c>
      <c r="M451" s="27"/>
      <c r="N451" s="3">
        <f t="shared" si="34"/>
        <v>1015</v>
      </c>
      <c r="O451" s="3" t="s">
        <v>25</v>
      </c>
      <c r="P451" s="3">
        <v>11000</v>
      </c>
      <c r="Q451" s="3">
        <v>29</v>
      </c>
      <c r="R451" s="35">
        <v>0.08</v>
      </c>
      <c r="S451" s="27" t="s">
        <v>21010</v>
      </c>
      <c r="T451" s="3" t="s">
        <v>21011</v>
      </c>
      <c r="U451" s="3">
        <f t="shared" si="35"/>
        <v>1015</v>
      </c>
      <c r="V451"/>
      <c r="AA451"/>
    </row>
    <row r="452" spans="1:27">
      <c r="A452" s="3" t="s">
        <v>11</v>
      </c>
      <c r="B452" s="3">
        <v>800</v>
      </c>
      <c r="C452" s="3">
        <v>30</v>
      </c>
      <c r="D452" s="3">
        <v>0.7</v>
      </c>
      <c r="E452" s="27" t="s">
        <v>20012</v>
      </c>
      <c r="F452" s="27"/>
      <c r="G452" s="3">
        <f t="shared" ref="G452:G515" si="36">C452*35</f>
        <v>1050</v>
      </c>
      <c r="H452" s="3" t="s">
        <v>19</v>
      </c>
      <c r="I452" s="3">
        <v>11000</v>
      </c>
      <c r="J452" s="3">
        <v>30</v>
      </c>
      <c r="K452" s="3">
        <v>0.95</v>
      </c>
      <c r="L452" s="27" t="s">
        <v>20012</v>
      </c>
      <c r="M452" s="27"/>
      <c r="N452" s="3">
        <f t="shared" ref="N452:N515" si="37">J452*35</f>
        <v>1050</v>
      </c>
      <c r="O452" s="3" t="s">
        <v>25</v>
      </c>
      <c r="P452" s="3">
        <v>11000</v>
      </c>
      <c r="Q452" s="3">
        <v>30</v>
      </c>
      <c r="R452" s="35">
        <v>0.08</v>
      </c>
      <c r="S452" s="27" t="s">
        <v>14675</v>
      </c>
      <c r="T452" s="3" t="s">
        <v>21012</v>
      </c>
      <c r="U452" s="3">
        <f t="shared" ref="U452:U515" si="38">Q452*35</f>
        <v>1050</v>
      </c>
      <c r="V452"/>
      <c r="AA452"/>
    </row>
    <row r="453" spans="1:27">
      <c r="A453" s="3" t="s">
        <v>11</v>
      </c>
      <c r="B453" s="3">
        <v>800</v>
      </c>
      <c r="C453" s="3">
        <v>31</v>
      </c>
      <c r="D453" s="3">
        <v>0.7</v>
      </c>
      <c r="E453" s="27" t="s">
        <v>20014</v>
      </c>
      <c r="F453" s="27"/>
      <c r="G453" s="3">
        <f t="shared" si="36"/>
        <v>1085</v>
      </c>
      <c r="H453" s="3" t="s">
        <v>19</v>
      </c>
      <c r="I453" s="3">
        <v>11000</v>
      </c>
      <c r="J453" s="3">
        <v>31</v>
      </c>
      <c r="K453" s="3">
        <v>0.95</v>
      </c>
      <c r="L453" s="27" t="s">
        <v>20014</v>
      </c>
      <c r="M453" s="27"/>
      <c r="N453" s="3">
        <f t="shared" si="37"/>
        <v>1085</v>
      </c>
      <c r="O453" s="3" t="s">
        <v>25</v>
      </c>
      <c r="P453" s="3">
        <v>11000</v>
      </c>
      <c r="Q453" s="3">
        <v>31</v>
      </c>
      <c r="R453" s="35">
        <v>0.08</v>
      </c>
      <c r="S453" s="27" t="s">
        <v>19967</v>
      </c>
      <c r="T453" s="3" t="s">
        <v>21013</v>
      </c>
      <c r="U453" s="3">
        <f t="shared" si="38"/>
        <v>1085</v>
      </c>
      <c r="V453"/>
      <c r="AA453"/>
    </row>
    <row r="454" spans="1:27">
      <c r="A454" s="3" t="s">
        <v>11</v>
      </c>
      <c r="B454" s="3">
        <v>800</v>
      </c>
      <c r="C454" s="3">
        <v>32</v>
      </c>
      <c r="D454" s="3">
        <v>0.7</v>
      </c>
      <c r="E454" s="27" t="s">
        <v>20016</v>
      </c>
      <c r="F454" s="27"/>
      <c r="G454" s="3">
        <f t="shared" si="36"/>
        <v>1120</v>
      </c>
      <c r="H454" s="3" t="s">
        <v>19</v>
      </c>
      <c r="I454" s="3">
        <v>11000</v>
      </c>
      <c r="J454" s="3">
        <v>32</v>
      </c>
      <c r="K454" s="3">
        <v>0.95</v>
      </c>
      <c r="L454" s="27" t="s">
        <v>20016</v>
      </c>
      <c r="M454" s="27"/>
      <c r="N454" s="3">
        <f t="shared" si="37"/>
        <v>1120</v>
      </c>
      <c r="O454" s="3" t="s">
        <v>25</v>
      </c>
      <c r="P454" s="3">
        <v>11000</v>
      </c>
      <c r="Q454" s="3">
        <v>32</v>
      </c>
      <c r="R454" s="35">
        <v>0.08</v>
      </c>
      <c r="S454" s="27" t="s">
        <v>21014</v>
      </c>
      <c r="T454" s="3" t="s">
        <v>21015</v>
      </c>
      <c r="U454" s="3">
        <f t="shared" si="38"/>
        <v>1120</v>
      </c>
      <c r="V454"/>
      <c r="AA454"/>
    </row>
    <row r="455" spans="1:27">
      <c r="A455" s="3" t="s">
        <v>11</v>
      </c>
      <c r="B455" s="3">
        <v>800</v>
      </c>
      <c r="C455" s="3">
        <v>33</v>
      </c>
      <c r="D455" s="3">
        <v>0.7</v>
      </c>
      <c r="E455" s="27" t="s">
        <v>20018</v>
      </c>
      <c r="F455" s="27"/>
      <c r="G455" s="3">
        <f t="shared" si="36"/>
        <v>1155</v>
      </c>
      <c r="H455" s="3" t="s">
        <v>19</v>
      </c>
      <c r="I455" s="3">
        <v>11000</v>
      </c>
      <c r="J455" s="3">
        <v>33</v>
      </c>
      <c r="K455" s="3">
        <v>0.95</v>
      </c>
      <c r="L455" s="27" t="s">
        <v>20018</v>
      </c>
      <c r="M455" s="27"/>
      <c r="N455" s="3">
        <f t="shared" si="37"/>
        <v>1155</v>
      </c>
      <c r="O455" s="3" t="s">
        <v>25</v>
      </c>
      <c r="P455" s="3">
        <v>11000</v>
      </c>
      <c r="Q455" s="3">
        <v>33</v>
      </c>
      <c r="R455" s="35">
        <v>0.08</v>
      </c>
      <c r="S455" s="27" t="s">
        <v>14677</v>
      </c>
      <c r="T455" s="3" t="s">
        <v>21016</v>
      </c>
      <c r="U455" s="3">
        <f t="shared" si="38"/>
        <v>1155</v>
      </c>
      <c r="V455"/>
      <c r="AA455"/>
    </row>
    <row r="456" spans="1:27">
      <c r="A456" s="3" t="s">
        <v>11</v>
      </c>
      <c r="B456" s="3">
        <v>800</v>
      </c>
      <c r="C456" s="3">
        <v>34</v>
      </c>
      <c r="D456" s="3">
        <v>0.7</v>
      </c>
      <c r="E456" s="27" t="s">
        <v>20019</v>
      </c>
      <c r="F456" s="27"/>
      <c r="G456" s="3">
        <f t="shared" si="36"/>
        <v>1190</v>
      </c>
      <c r="H456" s="3" t="s">
        <v>19</v>
      </c>
      <c r="I456" s="3">
        <v>11000</v>
      </c>
      <c r="J456" s="3">
        <v>34</v>
      </c>
      <c r="K456" s="3">
        <v>0.95</v>
      </c>
      <c r="L456" s="27" t="s">
        <v>20019</v>
      </c>
      <c r="M456" s="27"/>
      <c r="N456" s="3">
        <f t="shared" si="37"/>
        <v>1190</v>
      </c>
      <c r="O456" s="3" t="s">
        <v>25</v>
      </c>
      <c r="P456" s="3">
        <v>11000</v>
      </c>
      <c r="Q456" s="3">
        <v>34</v>
      </c>
      <c r="R456" s="35">
        <v>0.08</v>
      </c>
      <c r="S456" s="27" t="s">
        <v>21017</v>
      </c>
      <c r="T456" s="3" t="s">
        <v>21018</v>
      </c>
      <c r="U456" s="3">
        <f t="shared" si="38"/>
        <v>1190</v>
      </c>
      <c r="V456"/>
      <c r="AA456"/>
    </row>
    <row r="457" spans="1:27">
      <c r="A457" s="3" t="s">
        <v>11</v>
      </c>
      <c r="B457" s="3">
        <v>800</v>
      </c>
      <c r="C457" s="3">
        <v>35</v>
      </c>
      <c r="D457" s="3">
        <v>0.7</v>
      </c>
      <c r="E457" s="27" t="s">
        <v>20021</v>
      </c>
      <c r="F457" s="27"/>
      <c r="G457" s="3">
        <f t="shared" si="36"/>
        <v>1225</v>
      </c>
      <c r="H457" s="3" t="s">
        <v>19</v>
      </c>
      <c r="I457" s="3">
        <v>11000</v>
      </c>
      <c r="J457" s="3">
        <v>35</v>
      </c>
      <c r="K457" s="3">
        <v>0.95</v>
      </c>
      <c r="L457" s="27" t="s">
        <v>20021</v>
      </c>
      <c r="M457" s="27"/>
      <c r="N457" s="3">
        <f t="shared" si="37"/>
        <v>1225</v>
      </c>
      <c r="O457" s="3" t="s">
        <v>25</v>
      </c>
      <c r="P457" s="3">
        <v>11000</v>
      </c>
      <c r="Q457" s="3">
        <v>35</v>
      </c>
      <c r="R457" s="35">
        <v>0.08</v>
      </c>
      <c r="S457" s="27" t="s">
        <v>21019</v>
      </c>
      <c r="T457" s="3" t="s">
        <v>21020</v>
      </c>
      <c r="U457" s="3">
        <f t="shared" si="38"/>
        <v>1225</v>
      </c>
      <c r="V457"/>
      <c r="AA457"/>
    </row>
    <row r="458" spans="1:27">
      <c r="A458" s="3" t="s">
        <v>11</v>
      </c>
      <c r="B458" s="3">
        <v>800</v>
      </c>
      <c r="C458" s="3">
        <v>36</v>
      </c>
      <c r="D458" s="3">
        <v>0.7</v>
      </c>
      <c r="E458" s="27" t="s">
        <v>14738</v>
      </c>
      <c r="F458" s="27"/>
      <c r="G458" s="3">
        <f t="shared" si="36"/>
        <v>1260</v>
      </c>
      <c r="H458" s="3" t="s">
        <v>19</v>
      </c>
      <c r="I458" s="3">
        <v>11000</v>
      </c>
      <c r="J458" s="3">
        <v>36</v>
      </c>
      <c r="K458" s="3">
        <v>0.95</v>
      </c>
      <c r="L458" s="27" t="s">
        <v>14738</v>
      </c>
      <c r="M458" s="27"/>
      <c r="N458" s="3">
        <f t="shared" si="37"/>
        <v>1260</v>
      </c>
      <c r="O458" s="3" t="s">
        <v>25</v>
      </c>
      <c r="P458" s="3">
        <v>11000</v>
      </c>
      <c r="Q458" s="3">
        <v>36</v>
      </c>
      <c r="R458" s="35">
        <v>0.08</v>
      </c>
      <c r="S458" s="27" t="s">
        <v>21021</v>
      </c>
      <c r="T458" s="3" t="s">
        <v>21022</v>
      </c>
      <c r="U458" s="3">
        <f t="shared" si="38"/>
        <v>1260</v>
      </c>
      <c r="V458"/>
      <c r="AA458"/>
    </row>
    <row r="459" spans="1:27">
      <c r="A459" s="3" t="s">
        <v>11</v>
      </c>
      <c r="B459" s="3">
        <v>800</v>
      </c>
      <c r="C459" s="3">
        <v>37</v>
      </c>
      <c r="D459" s="3">
        <v>0.7</v>
      </c>
      <c r="E459" s="27" t="s">
        <v>20024</v>
      </c>
      <c r="F459" s="27"/>
      <c r="G459" s="3">
        <f t="shared" si="36"/>
        <v>1295</v>
      </c>
      <c r="H459" s="3" t="s">
        <v>19</v>
      </c>
      <c r="I459" s="3">
        <v>11000</v>
      </c>
      <c r="J459" s="3">
        <v>37</v>
      </c>
      <c r="K459" s="3">
        <v>0.95</v>
      </c>
      <c r="L459" s="27" t="s">
        <v>20024</v>
      </c>
      <c r="M459" s="27"/>
      <c r="N459" s="3">
        <f t="shared" si="37"/>
        <v>1295</v>
      </c>
      <c r="O459" s="3" t="s">
        <v>25</v>
      </c>
      <c r="P459" s="3">
        <v>11000</v>
      </c>
      <c r="Q459" s="3">
        <v>37</v>
      </c>
      <c r="R459" s="35">
        <v>0.08</v>
      </c>
      <c r="S459" s="27" t="s">
        <v>21023</v>
      </c>
      <c r="T459" s="3" t="s">
        <v>21024</v>
      </c>
      <c r="U459" s="3">
        <f t="shared" si="38"/>
        <v>1295</v>
      </c>
      <c r="V459"/>
      <c r="AA459"/>
    </row>
    <row r="460" spans="1:27">
      <c r="A460" s="3" t="s">
        <v>11</v>
      </c>
      <c r="B460" s="3">
        <v>800</v>
      </c>
      <c r="C460" s="3">
        <v>38</v>
      </c>
      <c r="D460" s="3">
        <v>0.7</v>
      </c>
      <c r="E460" s="27" t="s">
        <v>20026</v>
      </c>
      <c r="F460" s="27"/>
      <c r="G460" s="3">
        <f t="shared" si="36"/>
        <v>1330</v>
      </c>
      <c r="H460" s="3" t="s">
        <v>19</v>
      </c>
      <c r="I460" s="3">
        <v>11000</v>
      </c>
      <c r="J460" s="3">
        <v>38</v>
      </c>
      <c r="K460" s="3">
        <v>0.95</v>
      </c>
      <c r="L460" s="27" t="s">
        <v>20026</v>
      </c>
      <c r="M460" s="27"/>
      <c r="N460" s="3">
        <f t="shared" si="37"/>
        <v>1330</v>
      </c>
      <c r="O460" s="3" t="s">
        <v>25</v>
      </c>
      <c r="P460" s="3">
        <v>11000</v>
      </c>
      <c r="Q460" s="3">
        <v>38</v>
      </c>
      <c r="R460" s="35">
        <v>0.08</v>
      </c>
      <c r="S460" s="27" t="s">
        <v>21025</v>
      </c>
      <c r="T460" s="3" t="s">
        <v>21026</v>
      </c>
      <c r="U460" s="3">
        <f t="shared" si="38"/>
        <v>1330</v>
      </c>
      <c r="V460"/>
      <c r="AA460"/>
    </row>
    <row r="461" spans="1:27">
      <c r="A461" s="3" t="s">
        <v>11</v>
      </c>
      <c r="B461" s="3">
        <v>800</v>
      </c>
      <c r="C461" s="3">
        <v>39</v>
      </c>
      <c r="D461" s="3">
        <v>0.7</v>
      </c>
      <c r="E461" s="27" t="s">
        <v>20028</v>
      </c>
      <c r="F461" s="27"/>
      <c r="G461" s="3">
        <f t="shared" si="36"/>
        <v>1365</v>
      </c>
      <c r="H461" s="3" t="s">
        <v>19</v>
      </c>
      <c r="I461" s="3">
        <v>11000</v>
      </c>
      <c r="J461" s="3">
        <v>39</v>
      </c>
      <c r="K461" s="3">
        <v>0.95</v>
      </c>
      <c r="L461" s="27" t="s">
        <v>20028</v>
      </c>
      <c r="M461" s="27"/>
      <c r="N461" s="3">
        <f t="shared" si="37"/>
        <v>1365</v>
      </c>
      <c r="O461" s="3" t="s">
        <v>25</v>
      </c>
      <c r="P461" s="3">
        <v>11000</v>
      </c>
      <c r="Q461" s="3">
        <v>39</v>
      </c>
      <c r="R461" s="35">
        <v>0.08</v>
      </c>
      <c r="S461" s="27" t="s">
        <v>21027</v>
      </c>
      <c r="T461" s="3" t="s">
        <v>21028</v>
      </c>
      <c r="U461" s="3">
        <f t="shared" si="38"/>
        <v>1365</v>
      </c>
      <c r="V461"/>
      <c r="AA461"/>
    </row>
    <row r="462" spans="1:27">
      <c r="A462" s="3" t="s">
        <v>11</v>
      </c>
      <c r="B462" s="3">
        <v>800</v>
      </c>
      <c r="C462" s="3">
        <v>40</v>
      </c>
      <c r="D462" s="3">
        <v>0.7</v>
      </c>
      <c r="E462" s="27" t="s">
        <v>20031</v>
      </c>
      <c r="F462" s="27"/>
      <c r="G462" s="3">
        <f t="shared" si="36"/>
        <v>1400</v>
      </c>
      <c r="H462" s="3" t="s">
        <v>19</v>
      </c>
      <c r="I462" s="3">
        <v>11000</v>
      </c>
      <c r="J462" s="3">
        <v>40</v>
      </c>
      <c r="K462" s="3">
        <v>0.95</v>
      </c>
      <c r="L462" s="27" t="s">
        <v>20031</v>
      </c>
      <c r="M462" s="27"/>
      <c r="N462" s="3">
        <f t="shared" si="37"/>
        <v>1400</v>
      </c>
      <c r="O462" s="3" t="s">
        <v>25</v>
      </c>
      <c r="P462" s="3">
        <v>11000</v>
      </c>
      <c r="Q462" s="3">
        <v>40</v>
      </c>
      <c r="R462" s="35">
        <v>0.08</v>
      </c>
      <c r="S462" s="27" t="s">
        <v>14681</v>
      </c>
      <c r="T462" s="3" t="s">
        <v>21029</v>
      </c>
      <c r="U462" s="3">
        <f t="shared" si="38"/>
        <v>1400</v>
      </c>
      <c r="V462"/>
      <c r="AA462"/>
    </row>
    <row r="463" spans="1:27">
      <c r="A463" s="3" t="s">
        <v>11</v>
      </c>
      <c r="B463" s="3">
        <v>800</v>
      </c>
      <c r="C463" s="3">
        <v>41</v>
      </c>
      <c r="D463" s="3">
        <v>0.7</v>
      </c>
      <c r="E463" s="27" t="s">
        <v>14746</v>
      </c>
      <c r="F463" s="27"/>
      <c r="G463" s="3">
        <f t="shared" si="36"/>
        <v>1435</v>
      </c>
      <c r="H463" s="3" t="s">
        <v>19</v>
      </c>
      <c r="I463" s="3">
        <v>11000</v>
      </c>
      <c r="J463" s="3">
        <v>41</v>
      </c>
      <c r="K463" s="3">
        <v>0.95</v>
      </c>
      <c r="L463" s="27" t="s">
        <v>14746</v>
      </c>
      <c r="M463" s="27"/>
      <c r="N463" s="3">
        <f t="shared" si="37"/>
        <v>1435</v>
      </c>
      <c r="O463" s="3" t="s">
        <v>25</v>
      </c>
      <c r="P463" s="3">
        <v>11000</v>
      </c>
      <c r="Q463" s="3">
        <v>41</v>
      </c>
      <c r="R463" s="35">
        <v>0.08</v>
      </c>
      <c r="S463" s="27" t="s">
        <v>19973</v>
      </c>
      <c r="T463" s="3" t="s">
        <v>21030</v>
      </c>
      <c r="U463" s="3">
        <f t="shared" si="38"/>
        <v>1435</v>
      </c>
      <c r="V463"/>
      <c r="AA463"/>
    </row>
    <row r="464" spans="1:27">
      <c r="A464" s="3" t="s">
        <v>11</v>
      </c>
      <c r="B464" s="3">
        <v>800</v>
      </c>
      <c r="C464" s="3">
        <v>42</v>
      </c>
      <c r="D464" s="3">
        <v>0.7</v>
      </c>
      <c r="E464" s="27" t="s">
        <v>20035</v>
      </c>
      <c r="F464" s="27"/>
      <c r="G464" s="3">
        <f t="shared" si="36"/>
        <v>1470</v>
      </c>
      <c r="H464" s="3" t="s">
        <v>19</v>
      </c>
      <c r="I464" s="3">
        <v>11000</v>
      </c>
      <c r="J464" s="3">
        <v>42</v>
      </c>
      <c r="K464" s="3">
        <v>0.95</v>
      </c>
      <c r="L464" s="27" t="s">
        <v>20035</v>
      </c>
      <c r="M464" s="27"/>
      <c r="N464" s="3">
        <f t="shared" si="37"/>
        <v>1470</v>
      </c>
      <c r="O464" s="3" t="s">
        <v>25</v>
      </c>
      <c r="P464" s="3">
        <v>11000</v>
      </c>
      <c r="Q464" s="3">
        <v>42</v>
      </c>
      <c r="R464" s="35">
        <v>0.08</v>
      </c>
      <c r="S464" s="27" t="s">
        <v>19992</v>
      </c>
      <c r="T464" s="3" t="s">
        <v>21031</v>
      </c>
      <c r="U464" s="3">
        <f t="shared" si="38"/>
        <v>1470</v>
      </c>
      <c r="V464"/>
      <c r="AA464"/>
    </row>
    <row r="465" spans="1:27">
      <c r="A465" s="3" t="s">
        <v>11</v>
      </c>
      <c r="B465" s="3">
        <v>800</v>
      </c>
      <c r="C465" s="3">
        <v>43</v>
      </c>
      <c r="D465" s="3">
        <v>0.7</v>
      </c>
      <c r="E465" s="27" t="s">
        <v>20038</v>
      </c>
      <c r="F465" s="27"/>
      <c r="G465" s="3">
        <f t="shared" si="36"/>
        <v>1505</v>
      </c>
      <c r="H465" s="3" t="s">
        <v>19</v>
      </c>
      <c r="I465" s="3">
        <v>11000</v>
      </c>
      <c r="J465" s="3">
        <v>43</v>
      </c>
      <c r="K465" s="3">
        <v>0.95</v>
      </c>
      <c r="L465" s="27" t="s">
        <v>20038</v>
      </c>
      <c r="M465" s="27"/>
      <c r="N465" s="3">
        <f t="shared" si="37"/>
        <v>1505</v>
      </c>
      <c r="O465" s="3" t="s">
        <v>25</v>
      </c>
      <c r="P465" s="3">
        <v>11000</v>
      </c>
      <c r="Q465" s="3">
        <v>43</v>
      </c>
      <c r="R465" s="35">
        <v>0.08</v>
      </c>
      <c r="S465" s="27" t="s">
        <v>21032</v>
      </c>
      <c r="T465" s="3" t="s">
        <v>21033</v>
      </c>
      <c r="U465" s="3">
        <f t="shared" si="38"/>
        <v>1505</v>
      </c>
      <c r="V465"/>
      <c r="AA465"/>
    </row>
    <row r="466" spans="1:27">
      <c r="A466" s="3" t="s">
        <v>11</v>
      </c>
      <c r="B466" s="3">
        <v>800</v>
      </c>
      <c r="C466" s="3">
        <v>44</v>
      </c>
      <c r="D466" s="3">
        <v>0.7</v>
      </c>
      <c r="E466" s="27" t="s">
        <v>20040</v>
      </c>
      <c r="F466" s="27"/>
      <c r="G466" s="3">
        <f t="shared" si="36"/>
        <v>1540</v>
      </c>
      <c r="H466" s="3" t="s">
        <v>19</v>
      </c>
      <c r="I466" s="3">
        <v>11000</v>
      </c>
      <c r="J466" s="3">
        <v>44</v>
      </c>
      <c r="K466" s="3">
        <v>0.95</v>
      </c>
      <c r="L466" s="27" t="s">
        <v>20040</v>
      </c>
      <c r="M466" s="27"/>
      <c r="N466" s="3">
        <f t="shared" si="37"/>
        <v>1540</v>
      </c>
      <c r="O466" s="3" t="s">
        <v>25</v>
      </c>
      <c r="P466" s="3">
        <v>11000</v>
      </c>
      <c r="Q466" s="3">
        <v>44</v>
      </c>
      <c r="R466" s="35">
        <v>0.08</v>
      </c>
      <c r="S466" s="27" t="s">
        <v>21034</v>
      </c>
      <c r="T466" s="3" t="s">
        <v>21035</v>
      </c>
      <c r="U466" s="3">
        <f t="shared" si="38"/>
        <v>1540</v>
      </c>
      <c r="V466"/>
      <c r="AA466"/>
    </row>
    <row r="467" spans="1:27">
      <c r="A467" s="3" t="s">
        <v>11</v>
      </c>
      <c r="B467" s="3">
        <v>800</v>
      </c>
      <c r="C467" s="3">
        <v>45</v>
      </c>
      <c r="D467" s="3">
        <v>0.7</v>
      </c>
      <c r="E467" s="27" t="s">
        <v>20043</v>
      </c>
      <c r="F467" s="27"/>
      <c r="G467" s="3">
        <f t="shared" si="36"/>
        <v>1575</v>
      </c>
      <c r="H467" s="3" t="s">
        <v>19</v>
      </c>
      <c r="I467" s="3">
        <v>11000</v>
      </c>
      <c r="J467" s="3">
        <v>45</v>
      </c>
      <c r="K467" s="3">
        <v>0.95</v>
      </c>
      <c r="L467" s="27" t="s">
        <v>20043</v>
      </c>
      <c r="M467" s="27"/>
      <c r="N467" s="3">
        <f t="shared" si="37"/>
        <v>1575</v>
      </c>
      <c r="O467" s="3" t="s">
        <v>25</v>
      </c>
      <c r="P467" s="3">
        <v>11000</v>
      </c>
      <c r="Q467" s="3">
        <v>45</v>
      </c>
      <c r="R467" s="35">
        <v>0.08</v>
      </c>
      <c r="S467" s="27" t="s">
        <v>14684</v>
      </c>
      <c r="T467" s="3" t="s">
        <v>21036</v>
      </c>
      <c r="U467" s="3">
        <f t="shared" si="38"/>
        <v>1575</v>
      </c>
      <c r="V467"/>
      <c r="AA467"/>
    </row>
    <row r="468" spans="1:27">
      <c r="A468" s="3" t="s">
        <v>11</v>
      </c>
      <c r="B468" s="3">
        <v>800</v>
      </c>
      <c r="C468" s="3">
        <v>46</v>
      </c>
      <c r="D468" s="3">
        <v>0.7</v>
      </c>
      <c r="E468" s="27" t="s">
        <v>20045</v>
      </c>
      <c r="F468" s="27"/>
      <c r="G468" s="3">
        <f t="shared" si="36"/>
        <v>1610</v>
      </c>
      <c r="H468" s="3" t="s">
        <v>19</v>
      </c>
      <c r="I468" s="3">
        <v>11000</v>
      </c>
      <c r="J468" s="3">
        <v>46</v>
      </c>
      <c r="K468" s="3">
        <v>0.95</v>
      </c>
      <c r="L468" s="27" t="s">
        <v>20045</v>
      </c>
      <c r="M468" s="27"/>
      <c r="N468" s="3">
        <f t="shared" si="37"/>
        <v>1610</v>
      </c>
      <c r="O468" s="3" t="s">
        <v>25</v>
      </c>
      <c r="P468" s="3">
        <v>11000</v>
      </c>
      <c r="Q468" s="3">
        <v>46</v>
      </c>
      <c r="R468" s="35">
        <v>0.08</v>
      </c>
      <c r="S468" s="27" t="s">
        <v>21037</v>
      </c>
      <c r="T468" s="3" t="s">
        <v>21038</v>
      </c>
      <c r="U468" s="3">
        <f t="shared" si="38"/>
        <v>1610</v>
      </c>
      <c r="V468"/>
      <c r="AA468"/>
    </row>
    <row r="469" spans="1:27">
      <c r="A469" s="3" t="s">
        <v>11</v>
      </c>
      <c r="B469" s="3">
        <v>800</v>
      </c>
      <c r="C469" s="3">
        <v>47</v>
      </c>
      <c r="D469" s="3">
        <v>0.7</v>
      </c>
      <c r="E469" s="27" t="s">
        <v>20048</v>
      </c>
      <c r="F469" s="27"/>
      <c r="G469" s="3">
        <f t="shared" si="36"/>
        <v>1645</v>
      </c>
      <c r="H469" s="3" t="s">
        <v>19</v>
      </c>
      <c r="I469" s="3">
        <v>11000</v>
      </c>
      <c r="J469" s="3">
        <v>47</v>
      </c>
      <c r="K469" s="3">
        <v>0.95</v>
      </c>
      <c r="L469" s="27" t="s">
        <v>20048</v>
      </c>
      <c r="M469" s="27"/>
      <c r="N469" s="3">
        <f t="shared" si="37"/>
        <v>1645</v>
      </c>
      <c r="O469" s="3" t="s">
        <v>25</v>
      </c>
      <c r="P469" s="3">
        <v>11000</v>
      </c>
      <c r="Q469" s="3">
        <v>47</v>
      </c>
      <c r="R469" s="35">
        <v>0.08</v>
      </c>
      <c r="S469" s="27" t="s">
        <v>21039</v>
      </c>
      <c r="T469" s="3" t="s">
        <v>21040</v>
      </c>
      <c r="U469" s="3">
        <f t="shared" si="38"/>
        <v>1645</v>
      </c>
      <c r="V469"/>
      <c r="AA469"/>
    </row>
    <row r="470" spans="1:27">
      <c r="A470" s="3" t="s">
        <v>11</v>
      </c>
      <c r="B470" s="3">
        <v>800</v>
      </c>
      <c r="C470" s="3">
        <v>48</v>
      </c>
      <c r="D470" s="3">
        <v>0.7</v>
      </c>
      <c r="E470" s="27" t="s">
        <v>20050</v>
      </c>
      <c r="F470" s="27"/>
      <c r="G470" s="3">
        <f t="shared" si="36"/>
        <v>1680</v>
      </c>
      <c r="H470" s="3" t="s">
        <v>19</v>
      </c>
      <c r="I470" s="3">
        <v>11000</v>
      </c>
      <c r="J470" s="3">
        <v>48</v>
      </c>
      <c r="K470" s="3">
        <v>0.95</v>
      </c>
      <c r="L470" s="27" t="s">
        <v>20050</v>
      </c>
      <c r="M470" s="27"/>
      <c r="N470" s="3">
        <f t="shared" si="37"/>
        <v>1680</v>
      </c>
      <c r="O470" s="3" t="s">
        <v>25</v>
      </c>
      <c r="P470" s="3">
        <v>11000</v>
      </c>
      <c r="Q470" s="3">
        <v>48</v>
      </c>
      <c r="R470" s="35">
        <v>0.08</v>
      </c>
      <c r="S470" s="27" t="s">
        <v>21041</v>
      </c>
      <c r="T470" s="3" t="s">
        <v>21042</v>
      </c>
      <c r="U470" s="3">
        <f t="shared" si="38"/>
        <v>1680</v>
      </c>
      <c r="V470"/>
      <c r="AA470"/>
    </row>
    <row r="471" spans="1:27">
      <c r="A471" s="3" t="s">
        <v>11</v>
      </c>
      <c r="B471" s="3">
        <v>800</v>
      </c>
      <c r="C471" s="3">
        <v>49</v>
      </c>
      <c r="D471" s="3">
        <v>0.7</v>
      </c>
      <c r="E471" s="27" t="s">
        <v>20052</v>
      </c>
      <c r="F471" s="27"/>
      <c r="G471" s="3">
        <f t="shared" si="36"/>
        <v>1715</v>
      </c>
      <c r="H471" s="3" t="s">
        <v>19</v>
      </c>
      <c r="I471" s="3">
        <v>11000</v>
      </c>
      <c r="J471" s="3">
        <v>49</v>
      </c>
      <c r="K471" s="3">
        <v>0.95</v>
      </c>
      <c r="L471" s="27" t="s">
        <v>20052</v>
      </c>
      <c r="M471" s="27"/>
      <c r="N471" s="3">
        <f t="shared" si="37"/>
        <v>1715</v>
      </c>
      <c r="O471" s="3" t="s">
        <v>25</v>
      </c>
      <c r="P471" s="3">
        <v>11000</v>
      </c>
      <c r="Q471" s="3">
        <v>49</v>
      </c>
      <c r="R471" s="35">
        <v>0.08</v>
      </c>
      <c r="S471" s="27" t="s">
        <v>21043</v>
      </c>
      <c r="T471" s="3" t="s">
        <v>21044</v>
      </c>
      <c r="U471" s="3">
        <f t="shared" si="38"/>
        <v>1715</v>
      </c>
      <c r="V471"/>
      <c r="AA471"/>
    </row>
    <row r="472" spans="1:27">
      <c r="A472" s="3" t="s">
        <v>11</v>
      </c>
      <c r="B472" s="3">
        <v>800</v>
      </c>
      <c r="C472" s="3">
        <v>50</v>
      </c>
      <c r="D472" s="3">
        <v>0.7</v>
      </c>
      <c r="E472" s="27" t="s">
        <v>20053</v>
      </c>
      <c r="F472" s="27"/>
      <c r="G472" s="3">
        <f t="shared" si="36"/>
        <v>1750</v>
      </c>
      <c r="H472" s="3" t="s">
        <v>19</v>
      </c>
      <c r="I472" s="3">
        <v>11000</v>
      </c>
      <c r="J472" s="3">
        <v>50</v>
      </c>
      <c r="K472" s="3">
        <v>0.95</v>
      </c>
      <c r="L472" s="27" t="s">
        <v>20053</v>
      </c>
      <c r="M472" s="27"/>
      <c r="N472" s="3">
        <f t="shared" si="37"/>
        <v>1750</v>
      </c>
      <c r="O472" s="3" t="s">
        <v>25</v>
      </c>
      <c r="P472" s="3">
        <v>11000</v>
      </c>
      <c r="Q472" s="3">
        <v>50</v>
      </c>
      <c r="R472" s="35">
        <v>0.08</v>
      </c>
      <c r="S472" s="27" t="s">
        <v>21045</v>
      </c>
      <c r="T472" s="3" t="s">
        <v>21046</v>
      </c>
      <c r="U472" s="3">
        <f t="shared" si="38"/>
        <v>1750</v>
      </c>
      <c r="V472"/>
      <c r="AA472"/>
    </row>
    <row r="473" spans="1:27">
      <c r="A473" s="3" t="s">
        <v>11</v>
      </c>
      <c r="B473" s="3">
        <v>800</v>
      </c>
      <c r="C473" s="3">
        <v>51</v>
      </c>
      <c r="D473" s="3">
        <v>0.7</v>
      </c>
      <c r="E473" s="27" t="s">
        <v>20055</v>
      </c>
      <c r="F473" s="27"/>
      <c r="G473" s="3">
        <f t="shared" si="36"/>
        <v>1785</v>
      </c>
      <c r="H473" s="3" t="s">
        <v>19</v>
      </c>
      <c r="I473" s="3">
        <v>11000</v>
      </c>
      <c r="J473" s="3">
        <v>51</v>
      </c>
      <c r="K473" s="3">
        <v>0.95</v>
      </c>
      <c r="L473" s="27" t="s">
        <v>20055</v>
      </c>
      <c r="M473" s="27"/>
      <c r="N473" s="3">
        <f t="shared" si="37"/>
        <v>1785</v>
      </c>
      <c r="O473" s="3" t="s">
        <v>25</v>
      </c>
      <c r="P473" s="3">
        <v>11000</v>
      </c>
      <c r="Q473" s="3">
        <v>51</v>
      </c>
      <c r="R473" s="35">
        <v>0.08</v>
      </c>
      <c r="S473" s="27" t="s">
        <v>14688</v>
      </c>
      <c r="T473" s="3" t="s">
        <v>21047</v>
      </c>
      <c r="U473" s="3">
        <f t="shared" si="38"/>
        <v>1785</v>
      </c>
      <c r="V473"/>
      <c r="AA473"/>
    </row>
    <row r="474" spans="1:27">
      <c r="A474" s="3" t="s">
        <v>11</v>
      </c>
      <c r="B474" s="3">
        <v>800</v>
      </c>
      <c r="C474" s="3">
        <v>52</v>
      </c>
      <c r="D474" s="3">
        <v>0.7</v>
      </c>
      <c r="E474" s="27" t="s">
        <v>20057</v>
      </c>
      <c r="F474" s="27"/>
      <c r="G474" s="3">
        <f t="shared" si="36"/>
        <v>1820</v>
      </c>
      <c r="H474" s="3" t="s">
        <v>19</v>
      </c>
      <c r="I474" s="3">
        <v>11000</v>
      </c>
      <c r="J474" s="3">
        <v>52</v>
      </c>
      <c r="K474" s="3">
        <v>0.95</v>
      </c>
      <c r="L474" s="27" t="s">
        <v>20057</v>
      </c>
      <c r="M474" s="27"/>
      <c r="N474" s="3">
        <f t="shared" si="37"/>
        <v>1820</v>
      </c>
      <c r="O474" s="3" t="s">
        <v>25</v>
      </c>
      <c r="P474" s="3">
        <v>11000</v>
      </c>
      <c r="Q474" s="3">
        <v>52</v>
      </c>
      <c r="R474" s="35">
        <v>0.08</v>
      </c>
      <c r="S474" s="27" t="s">
        <v>21048</v>
      </c>
      <c r="T474" s="3" t="s">
        <v>21049</v>
      </c>
      <c r="U474" s="3">
        <f t="shared" si="38"/>
        <v>1820</v>
      </c>
      <c r="V474"/>
      <c r="AA474"/>
    </row>
    <row r="475" spans="1:27">
      <c r="A475" s="3" t="s">
        <v>11</v>
      </c>
      <c r="B475" s="3">
        <v>800</v>
      </c>
      <c r="C475" s="3">
        <v>53</v>
      </c>
      <c r="D475" s="3">
        <v>0.7</v>
      </c>
      <c r="E475" s="27" t="s">
        <v>20060</v>
      </c>
      <c r="F475" s="27"/>
      <c r="G475" s="3">
        <f t="shared" si="36"/>
        <v>1855</v>
      </c>
      <c r="H475" s="3" t="s">
        <v>19</v>
      </c>
      <c r="I475" s="3">
        <v>11000</v>
      </c>
      <c r="J475" s="3">
        <v>53</v>
      </c>
      <c r="K475" s="3">
        <v>0.95</v>
      </c>
      <c r="L475" s="27" t="s">
        <v>20060</v>
      </c>
      <c r="M475" s="27"/>
      <c r="N475" s="3">
        <f t="shared" si="37"/>
        <v>1855</v>
      </c>
      <c r="O475" s="3" t="s">
        <v>25</v>
      </c>
      <c r="P475" s="3">
        <v>11000</v>
      </c>
      <c r="Q475" s="3">
        <v>53</v>
      </c>
      <c r="R475" s="35">
        <v>0.08</v>
      </c>
      <c r="S475" s="27" t="s">
        <v>21050</v>
      </c>
      <c r="T475" s="3" t="s">
        <v>21051</v>
      </c>
      <c r="U475" s="3">
        <f t="shared" si="38"/>
        <v>1855</v>
      </c>
      <c r="V475"/>
      <c r="AA475"/>
    </row>
    <row r="476" spans="1:27">
      <c r="A476" s="3" t="s">
        <v>11</v>
      </c>
      <c r="B476" s="3">
        <v>800</v>
      </c>
      <c r="C476" s="3">
        <v>54</v>
      </c>
      <c r="D476" s="3">
        <v>0.7</v>
      </c>
      <c r="E476" s="27" t="s">
        <v>14771</v>
      </c>
      <c r="F476" s="27"/>
      <c r="G476" s="3">
        <f t="shared" si="36"/>
        <v>1890</v>
      </c>
      <c r="H476" s="3" t="s">
        <v>19</v>
      </c>
      <c r="I476" s="3">
        <v>11000</v>
      </c>
      <c r="J476" s="3">
        <v>54</v>
      </c>
      <c r="K476" s="3">
        <v>0.95</v>
      </c>
      <c r="L476" s="27" t="s">
        <v>14771</v>
      </c>
      <c r="M476" s="27"/>
      <c r="N476" s="3">
        <f t="shared" si="37"/>
        <v>1890</v>
      </c>
      <c r="O476" s="3" t="s">
        <v>25</v>
      </c>
      <c r="P476" s="3">
        <v>11000</v>
      </c>
      <c r="Q476" s="3">
        <v>54</v>
      </c>
      <c r="R476" s="35">
        <v>0.08</v>
      </c>
      <c r="S476" s="27" t="s">
        <v>21052</v>
      </c>
      <c r="T476" s="3" t="s">
        <v>21053</v>
      </c>
      <c r="U476" s="3">
        <f t="shared" si="38"/>
        <v>1890</v>
      </c>
      <c r="V476"/>
      <c r="AA476"/>
    </row>
    <row r="477" spans="1:27">
      <c r="A477" s="3" t="s">
        <v>11</v>
      </c>
      <c r="B477" s="3">
        <v>800</v>
      </c>
      <c r="C477" s="3">
        <v>55</v>
      </c>
      <c r="D477" s="3">
        <v>0.7</v>
      </c>
      <c r="E477" s="27" t="s">
        <v>20063</v>
      </c>
      <c r="F477" s="27"/>
      <c r="G477" s="3">
        <f t="shared" si="36"/>
        <v>1925</v>
      </c>
      <c r="H477" s="3" t="s">
        <v>19</v>
      </c>
      <c r="I477" s="3">
        <v>11000</v>
      </c>
      <c r="J477" s="3">
        <v>55</v>
      </c>
      <c r="K477" s="3">
        <v>0.95</v>
      </c>
      <c r="L477" s="27" t="s">
        <v>20063</v>
      </c>
      <c r="M477" s="27"/>
      <c r="N477" s="3">
        <f t="shared" si="37"/>
        <v>1925</v>
      </c>
      <c r="O477" s="3" t="s">
        <v>25</v>
      </c>
      <c r="P477" s="3">
        <v>11000</v>
      </c>
      <c r="Q477" s="3">
        <v>55</v>
      </c>
      <c r="R477" s="35">
        <v>0.08</v>
      </c>
      <c r="S477" s="27" t="s">
        <v>21054</v>
      </c>
      <c r="T477" s="3" t="s">
        <v>21055</v>
      </c>
      <c r="U477" s="3">
        <f t="shared" si="38"/>
        <v>1925</v>
      </c>
      <c r="V477"/>
      <c r="AA477"/>
    </row>
    <row r="478" spans="1:27">
      <c r="A478" s="3" t="s">
        <v>11</v>
      </c>
      <c r="B478" s="3">
        <v>800</v>
      </c>
      <c r="C478" s="3">
        <v>56</v>
      </c>
      <c r="D478" s="3">
        <v>0.7</v>
      </c>
      <c r="E478" s="27" t="s">
        <v>20065</v>
      </c>
      <c r="F478" s="27"/>
      <c r="G478" s="3">
        <f t="shared" si="36"/>
        <v>1960</v>
      </c>
      <c r="H478" s="3" t="s">
        <v>19</v>
      </c>
      <c r="I478" s="3">
        <v>11000</v>
      </c>
      <c r="J478" s="3">
        <v>56</v>
      </c>
      <c r="K478" s="3">
        <v>0.95</v>
      </c>
      <c r="L478" s="27" t="s">
        <v>20065</v>
      </c>
      <c r="M478" s="27"/>
      <c r="N478" s="3">
        <f t="shared" si="37"/>
        <v>1960</v>
      </c>
      <c r="O478" s="3" t="s">
        <v>25</v>
      </c>
      <c r="P478" s="3">
        <v>11000</v>
      </c>
      <c r="Q478" s="3">
        <v>56</v>
      </c>
      <c r="R478" s="35">
        <v>0.08</v>
      </c>
      <c r="S478" s="27" t="s">
        <v>19978</v>
      </c>
      <c r="T478" s="3" t="s">
        <v>21056</v>
      </c>
      <c r="U478" s="3">
        <f t="shared" si="38"/>
        <v>1960</v>
      </c>
      <c r="V478"/>
      <c r="AA478"/>
    </row>
    <row r="479" spans="1:27">
      <c r="A479" s="3" t="s">
        <v>11</v>
      </c>
      <c r="B479" s="3">
        <v>800</v>
      </c>
      <c r="C479" s="3">
        <v>57</v>
      </c>
      <c r="D479" s="3">
        <v>0.7</v>
      </c>
      <c r="E479" s="27" t="s">
        <v>20068</v>
      </c>
      <c r="F479" s="27"/>
      <c r="G479" s="3">
        <f t="shared" si="36"/>
        <v>1995</v>
      </c>
      <c r="H479" s="3" t="s">
        <v>19</v>
      </c>
      <c r="I479" s="3">
        <v>11000</v>
      </c>
      <c r="J479" s="3">
        <v>57</v>
      </c>
      <c r="K479" s="3">
        <v>0.95</v>
      </c>
      <c r="L479" s="27" t="s">
        <v>20068</v>
      </c>
      <c r="M479" s="27"/>
      <c r="N479" s="3">
        <f t="shared" si="37"/>
        <v>1995</v>
      </c>
      <c r="O479" s="3" t="s">
        <v>25</v>
      </c>
      <c r="P479" s="3">
        <v>11000</v>
      </c>
      <c r="Q479" s="3">
        <v>57</v>
      </c>
      <c r="R479" s="35">
        <v>0.08</v>
      </c>
      <c r="S479" s="27" t="s">
        <v>20007</v>
      </c>
      <c r="T479" s="3" t="s">
        <v>21057</v>
      </c>
      <c r="U479" s="3">
        <f t="shared" si="38"/>
        <v>1995</v>
      </c>
      <c r="V479"/>
      <c r="AA479"/>
    </row>
    <row r="480" spans="1:27">
      <c r="A480" s="3" t="s">
        <v>11</v>
      </c>
      <c r="B480" s="3">
        <v>800</v>
      </c>
      <c r="C480" s="3">
        <v>58</v>
      </c>
      <c r="D480" s="3">
        <v>0.7</v>
      </c>
      <c r="E480" s="27" t="s">
        <v>20070</v>
      </c>
      <c r="F480" s="27"/>
      <c r="G480" s="3">
        <f t="shared" si="36"/>
        <v>2030</v>
      </c>
      <c r="H480" s="3" t="s">
        <v>19</v>
      </c>
      <c r="I480" s="3">
        <v>11000</v>
      </c>
      <c r="J480" s="3">
        <v>58</v>
      </c>
      <c r="K480" s="3">
        <v>0.95</v>
      </c>
      <c r="L480" s="27" t="s">
        <v>20070</v>
      </c>
      <c r="M480" s="27"/>
      <c r="N480" s="3">
        <f t="shared" si="37"/>
        <v>2030</v>
      </c>
      <c r="O480" s="3" t="s">
        <v>25</v>
      </c>
      <c r="P480" s="3">
        <v>11000</v>
      </c>
      <c r="Q480" s="3">
        <v>58</v>
      </c>
      <c r="R480" s="35">
        <v>0.08</v>
      </c>
      <c r="S480" s="27" t="s">
        <v>21058</v>
      </c>
      <c r="T480" s="3" t="s">
        <v>21059</v>
      </c>
      <c r="U480" s="3">
        <f t="shared" si="38"/>
        <v>2030</v>
      </c>
      <c r="V480"/>
      <c r="AA480"/>
    </row>
    <row r="481" spans="1:27">
      <c r="A481" s="3" t="s">
        <v>11</v>
      </c>
      <c r="B481" s="3">
        <v>800</v>
      </c>
      <c r="C481" s="3">
        <v>59</v>
      </c>
      <c r="D481" s="3">
        <v>0.7</v>
      </c>
      <c r="E481" s="27" t="s">
        <v>20073</v>
      </c>
      <c r="F481" s="27"/>
      <c r="G481" s="3">
        <f t="shared" si="36"/>
        <v>2065</v>
      </c>
      <c r="H481" s="3" t="s">
        <v>19</v>
      </c>
      <c r="I481" s="3">
        <v>11000</v>
      </c>
      <c r="J481" s="3">
        <v>59</v>
      </c>
      <c r="K481" s="3">
        <v>0.95</v>
      </c>
      <c r="L481" s="27" t="s">
        <v>20073</v>
      </c>
      <c r="M481" s="27"/>
      <c r="N481" s="3">
        <f t="shared" si="37"/>
        <v>2065</v>
      </c>
      <c r="O481" s="3" t="s">
        <v>25</v>
      </c>
      <c r="P481" s="3">
        <v>11000</v>
      </c>
      <c r="Q481" s="3">
        <v>59</v>
      </c>
      <c r="R481" s="35">
        <v>0.08</v>
      </c>
      <c r="S481" s="27" t="s">
        <v>21060</v>
      </c>
      <c r="T481" s="3" t="s">
        <v>21061</v>
      </c>
      <c r="U481" s="3">
        <f t="shared" si="38"/>
        <v>2065</v>
      </c>
      <c r="V481"/>
      <c r="AA481"/>
    </row>
    <row r="482" spans="1:27">
      <c r="A482" s="3" t="s">
        <v>11</v>
      </c>
      <c r="B482" s="3">
        <v>800</v>
      </c>
      <c r="C482" s="3">
        <v>60</v>
      </c>
      <c r="D482" s="3">
        <v>0.7</v>
      </c>
      <c r="E482" s="27" t="s">
        <v>20076</v>
      </c>
      <c r="F482" s="27"/>
      <c r="G482" s="3">
        <f t="shared" si="36"/>
        <v>2100</v>
      </c>
      <c r="H482" s="3" t="s">
        <v>19</v>
      </c>
      <c r="I482" s="3">
        <v>11000</v>
      </c>
      <c r="J482" s="3">
        <v>60</v>
      </c>
      <c r="K482" s="3">
        <v>0.95</v>
      </c>
      <c r="L482" s="27" t="s">
        <v>20076</v>
      </c>
      <c r="M482" s="27"/>
      <c r="N482" s="3">
        <f t="shared" si="37"/>
        <v>2100</v>
      </c>
      <c r="O482" s="3" t="s">
        <v>25</v>
      </c>
      <c r="P482" s="3">
        <v>11000</v>
      </c>
      <c r="Q482" s="3">
        <v>60</v>
      </c>
      <c r="R482" s="35">
        <v>0.08</v>
      </c>
      <c r="S482" s="27" t="s">
        <v>21062</v>
      </c>
      <c r="T482" s="3" t="s">
        <v>21063</v>
      </c>
      <c r="U482" s="3">
        <f t="shared" si="38"/>
        <v>2100</v>
      </c>
      <c r="V482"/>
      <c r="AA482"/>
    </row>
    <row r="483" spans="1:27">
      <c r="A483" s="3" t="s">
        <v>11</v>
      </c>
      <c r="B483" s="3">
        <v>800</v>
      </c>
      <c r="C483" s="3">
        <v>61</v>
      </c>
      <c r="D483" s="3">
        <v>0.7</v>
      </c>
      <c r="E483" s="27" t="s">
        <v>20077</v>
      </c>
      <c r="F483" s="27"/>
      <c r="G483" s="3">
        <f t="shared" si="36"/>
        <v>2135</v>
      </c>
      <c r="H483" s="3" t="s">
        <v>19</v>
      </c>
      <c r="I483" s="3">
        <v>11000</v>
      </c>
      <c r="J483" s="3">
        <v>61</v>
      </c>
      <c r="K483" s="3">
        <v>0.95</v>
      </c>
      <c r="L483" s="27" t="s">
        <v>20077</v>
      </c>
      <c r="M483" s="27"/>
      <c r="N483" s="3">
        <f t="shared" si="37"/>
        <v>2135</v>
      </c>
      <c r="O483" s="3" t="s">
        <v>25</v>
      </c>
      <c r="P483" s="3">
        <v>11000</v>
      </c>
      <c r="Q483" s="3">
        <v>61</v>
      </c>
      <c r="R483" s="35">
        <v>0.08</v>
      </c>
      <c r="S483" s="27" t="s">
        <v>21064</v>
      </c>
      <c r="T483" s="3" t="s">
        <v>21065</v>
      </c>
      <c r="U483" s="3">
        <f t="shared" si="38"/>
        <v>2135</v>
      </c>
      <c r="V483"/>
      <c r="AA483"/>
    </row>
    <row r="484" spans="1:27">
      <c r="A484" s="3" t="s">
        <v>11</v>
      </c>
      <c r="B484" s="3">
        <v>800</v>
      </c>
      <c r="C484" s="3">
        <v>62</v>
      </c>
      <c r="D484" s="3">
        <v>0.7</v>
      </c>
      <c r="E484" s="27" t="s">
        <v>20080</v>
      </c>
      <c r="F484" s="27"/>
      <c r="G484" s="3">
        <f t="shared" si="36"/>
        <v>2170</v>
      </c>
      <c r="H484" s="3" t="s">
        <v>19</v>
      </c>
      <c r="I484" s="3">
        <v>11000</v>
      </c>
      <c r="J484" s="3">
        <v>62</v>
      </c>
      <c r="K484" s="3">
        <v>0.95</v>
      </c>
      <c r="L484" s="27" t="s">
        <v>20080</v>
      </c>
      <c r="M484" s="27"/>
      <c r="N484" s="3">
        <f t="shared" si="37"/>
        <v>2170</v>
      </c>
      <c r="O484" s="3" t="s">
        <v>25</v>
      </c>
      <c r="P484" s="3">
        <v>11000</v>
      </c>
      <c r="Q484" s="3">
        <v>62</v>
      </c>
      <c r="R484" s="35">
        <v>0.08</v>
      </c>
      <c r="S484" s="27" t="s">
        <v>21066</v>
      </c>
      <c r="T484" s="3" t="s">
        <v>21067</v>
      </c>
      <c r="U484" s="3">
        <f t="shared" si="38"/>
        <v>2170</v>
      </c>
      <c r="V484"/>
      <c r="AA484"/>
    </row>
    <row r="485" spans="1:27">
      <c r="A485" s="3" t="s">
        <v>11</v>
      </c>
      <c r="B485" s="3">
        <v>800</v>
      </c>
      <c r="C485" s="3">
        <v>63</v>
      </c>
      <c r="D485" s="3">
        <v>0.7</v>
      </c>
      <c r="E485" s="27" t="s">
        <v>20082</v>
      </c>
      <c r="F485" s="27"/>
      <c r="G485" s="3">
        <f t="shared" si="36"/>
        <v>2205</v>
      </c>
      <c r="H485" s="3" t="s">
        <v>19</v>
      </c>
      <c r="I485" s="3">
        <v>11000</v>
      </c>
      <c r="J485" s="3">
        <v>63</v>
      </c>
      <c r="K485" s="3">
        <v>0.95</v>
      </c>
      <c r="L485" s="27" t="s">
        <v>20082</v>
      </c>
      <c r="M485" s="27"/>
      <c r="N485" s="3">
        <f t="shared" si="37"/>
        <v>2205</v>
      </c>
      <c r="O485" s="3" t="s">
        <v>25</v>
      </c>
      <c r="P485" s="3">
        <v>11000</v>
      </c>
      <c r="Q485" s="3">
        <v>63</v>
      </c>
      <c r="R485" s="35">
        <v>0.08</v>
      </c>
      <c r="S485" s="27" t="s">
        <v>21068</v>
      </c>
      <c r="T485" s="3" t="s">
        <v>21069</v>
      </c>
      <c r="U485" s="3">
        <f t="shared" si="38"/>
        <v>2205</v>
      </c>
      <c r="V485"/>
      <c r="AA485"/>
    </row>
    <row r="486" spans="1:27">
      <c r="A486" s="3" t="s">
        <v>11</v>
      </c>
      <c r="B486" s="3">
        <v>800</v>
      </c>
      <c r="C486" s="3">
        <v>64</v>
      </c>
      <c r="D486" s="3">
        <v>0.7</v>
      </c>
      <c r="E486" s="27" t="s">
        <v>20084</v>
      </c>
      <c r="F486" s="27"/>
      <c r="G486" s="3">
        <f t="shared" si="36"/>
        <v>2240</v>
      </c>
      <c r="H486" s="3" t="s">
        <v>19</v>
      </c>
      <c r="I486" s="3">
        <v>11000</v>
      </c>
      <c r="J486" s="3">
        <v>64</v>
      </c>
      <c r="K486" s="3">
        <v>0.95</v>
      </c>
      <c r="L486" s="27" t="s">
        <v>20084</v>
      </c>
      <c r="M486" s="27"/>
      <c r="N486" s="3">
        <f t="shared" si="37"/>
        <v>2240</v>
      </c>
      <c r="O486" s="3" t="s">
        <v>25</v>
      </c>
      <c r="P486" s="3">
        <v>11000</v>
      </c>
      <c r="Q486" s="3">
        <v>64</v>
      </c>
      <c r="R486" s="35">
        <v>0.08</v>
      </c>
      <c r="S486" s="27" t="s">
        <v>21070</v>
      </c>
      <c r="T486" s="3" t="s">
        <v>21071</v>
      </c>
      <c r="U486" s="3">
        <f t="shared" si="38"/>
        <v>2240</v>
      </c>
      <c r="V486"/>
      <c r="AA486"/>
    </row>
    <row r="487" spans="1:27">
      <c r="A487" s="3" t="s">
        <v>11</v>
      </c>
      <c r="B487" s="3">
        <v>800</v>
      </c>
      <c r="C487" s="3">
        <v>65</v>
      </c>
      <c r="D487" s="3">
        <v>0.7</v>
      </c>
      <c r="E487" s="27" t="s">
        <v>20087</v>
      </c>
      <c r="F487" s="27"/>
      <c r="G487" s="3">
        <f t="shared" si="36"/>
        <v>2275</v>
      </c>
      <c r="H487" s="3" t="s">
        <v>19</v>
      </c>
      <c r="I487" s="3">
        <v>11000</v>
      </c>
      <c r="J487" s="3">
        <v>65</v>
      </c>
      <c r="K487" s="3">
        <v>0.95</v>
      </c>
      <c r="L487" s="27" t="s">
        <v>20087</v>
      </c>
      <c r="M487" s="27"/>
      <c r="N487" s="3">
        <f t="shared" si="37"/>
        <v>2275</v>
      </c>
      <c r="O487" s="3" t="s">
        <v>25</v>
      </c>
      <c r="P487" s="3">
        <v>11000</v>
      </c>
      <c r="Q487" s="3">
        <v>65</v>
      </c>
      <c r="R487" s="35">
        <v>0.08</v>
      </c>
      <c r="S487" s="27" t="s">
        <v>19989</v>
      </c>
      <c r="T487" s="3" t="s">
        <v>21072</v>
      </c>
      <c r="U487" s="3">
        <f t="shared" si="38"/>
        <v>2275</v>
      </c>
      <c r="V487"/>
      <c r="AA487"/>
    </row>
    <row r="488" spans="1:27">
      <c r="A488" s="3" t="s">
        <v>11</v>
      </c>
      <c r="B488" s="3">
        <v>800</v>
      </c>
      <c r="C488" s="3">
        <v>66</v>
      </c>
      <c r="D488" s="3">
        <v>0.7</v>
      </c>
      <c r="E488" s="27" t="s">
        <v>20089</v>
      </c>
      <c r="F488" s="27"/>
      <c r="G488" s="3">
        <f t="shared" si="36"/>
        <v>2310</v>
      </c>
      <c r="H488" s="3" t="s">
        <v>19</v>
      </c>
      <c r="I488" s="3">
        <v>11000</v>
      </c>
      <c r="J488" s="3">
        <v>66</v>
      </c>
      <c r="K488" s="3">
        <v>0.95</v>
      </c>
      <c r="L488" s="27" t="s">
        <v>20089</v>
      </c>
      <c r="M488" s="27"/>
      <c r="N488" s="3">
        <f t="shared" si="37"/>
        <v>2310</v>
      </c>
      <c r="O488" s="3" t="s">
        <v>25</v>
      </c>
      <c r="P488" s="3">
        <v>11000</v>
      </c>
      <c r="Q488" s="3">
        <v>66</v>
      </c>
      <c r="R488" s="35">
        <v>0.08</v>
      </c>
      <c r="S488" s="27" t="s">
        <v>19984</v>
      </c>
      <c r="T488" s="3" t="s">
        <v>21073</v>
      </c>
      <c r="U488" s="3">
        <f t="shared" si="38"/>
        <v>2310</v>
      </c>
      <c r="V488"/>
      <c r="AA488"/>
    </row>
    <row r="489" spans="1:27">
      <c r="A489" s="3" t="s">
        <v>11</v>
      </c>
      <c r="B489" s="3">
        <v>800</v>
      </c>
      <c r="C489" s="3">
        <v>67</v>
      </c>
      <c r="D489" s="3">
        <v>0.7</v>
      </c>
      <c r="E489" s="27" t="s">
        <v>14795</v>
      </c>
      <c r="F489" s="27"/>
      <c r="G489" s="3">
        <f t="shared" si="36"/>
        <v>2345</v>
      </c>
      <c r="H489" s="3" t="s">
        <v>19</v>
      </c>
      <c r="I489" s="3">
        <v>11000</v>
      </c>
      <c r="J489" s="3">
        <v>67</v>
      </c>
      <c r="K489" s="3">
        <v>0.95</v>
      </c>
      <c r="L489" s="27" t="s">
        <v>14795</v>
      </c>
      <c r="M489" s="27"/>
      <c r="N489" s="3">
        <f t="shared" si="37"/>
        <v>2345</v>
      </c>
      <c r="O489" s="3" t="s">
        <v>25</v>
      </c>
      <c r="P489" s="3">
        <v>11000</v>
      </c>
      <c r="Q489" s="3">
        <v>67</v>
      </c>
      <c r="R489" s="35">
        <v>0.08</v>
      </c>
      <c r="S489" s="27" t="s">
        <v>14699</v>
      </c>
      <c r="T489" s="3" t="s">
        <v>21074</v>
      </c>
      <c r="U489" s="3">
        <f t="shared" si="38"/>
        <v>2345</v>
      </c>
      <c r="V489"/>
      <c r="AA489"/>
    </row>
    <row r="490" spans="1:27">
      <c r="A490" s="3" t="s">
        <v>11</v>
      </c>
      <c r="B490" s="3">
        <v>800</v>
      </c>
      <c r="C490" s="3">
        <v>68</v>
      </c>
      <c r="D490" s="3">
        <v>0.7</v>
      </c>
      <c r="E490" s="27" t="s">
        <v>20093</v>
      </c>
      <c r="F490" s="27"/>
      <c r="G490" s="3">
        <f t="shared" si="36"/>
        <v>2380</v>
      </c>
      <c r="H490" s="3" t="s">
        <v>19</v>
      </c>
      <c r="I490" s="3">
        <v>11000</v>
      </c>
      <c r="J490" s="3">
        <v>68</v>
      </c>
      <c r="K490" s="3">
        <v>0.95</v>
      </c>
      <c r="L490" s="27" t="s">
        <v>20093</v>
      </c>
      <c r="M490" s="27"/>
      <c r="N490" s="3">
        <f t="shared" si="37"/>
        <v>2380</v>
      </c>
      <c r="O490" s="3" t="s">
        <v>25</v>
      </c>
      <c r="P490" s="3">
        <v>11000</v>
      </c>
      <c r="Q490" s="3">
        <v>68</v>
      </c>
      <c r="R490" s="35">
        <v>0.08</v>
      </c>
      <c r="S490" s="27" t="s">
        <v>21075</v>
      </c>
      <c r="T490" s="3" t="s">
        <v>21076</v>
      </c>
      <c r="U490" s="3">
        <f t="shared" si="38"/>
        <v>2380</v>
      </c>
      <c r="V490"/>
      <c r="AA490"/>
    </row>
    <row r="491" spans="1:27">
      <c r="A491" s="3" t="s">
        <v>11</v>
      </c>
      <c r="B491" s="3">
        <v>800</v>
      </c>
      <c r="C491" s="3">
        <v>69</v>
      </c>
      <c r="D491" s="3">
        <v>0.7</v>
      </c>
      <c r="E491" s="27" t="s">
        <v>20096</v>
      </c>
      <c r="F491" s="27"/>
      <c r="G491" s="3">
        <f t="shared" si="36"/>
        <v>2415</v>
      </c>
      <c r="H491" s="3" t="s">
        <v>19</v>
      </c>
      <c r="I491" s="3">
        <v>11000</v>
      </c>
      <c r="J491" s="3">
        <v>69</v>
      </c>
      <c r="K491" s="3">
        <v>0.95</v>
      </c>
      <c r="L491" s="27" t="s">
        <v>20096</v>
      </c>
      <c r="M491" s="27"/>
      <c r="N491" s="3">
        <f t="shared" si="37"/>
        <v>2415</v>
      </c>
      <c r="O491" s="3" t="s">
        <v>25</v>
      </c>
      <c r="P491" s="3">
        <v>11000</v>
      </c>
      <c r="Q491" s="3">
        <v>69</v>
      </c>
      <c r="R491" s="35">
        <v>0.08</v>
      </c>
      <c r="S491" s="27" t="s">
        <v>21077</v>
      </c>
      <c r="T491" s="3" t="s">
        <v>21078</v>
      </c>
      <c r="U491" s="3">
        <f t="shared" si="38"/>
        <v>2415</v>
      </c>
      <c r="V491"/>
      <c r="AA491"/>
    </row>
    <row r="492" spans="1:27">
      <c r="A492" s="3" t="s">
        <v>11</v>
      </c>
      <c r="B492" s="3">
        <v>800</v>
      </c>
      <c r="C492" s="3">
        <v>70</v>
      </c>
      <c r="D492" s="3">
        <v>0.7</v>
      </c>
      <c r="E492" s="27" t="s">
        <v>20099</v>
      </c>
      <c r="F492" s="27"/>
      <c r="G492" s="3">
        <f t="shared" si="36"/>
        <v>2450</v>
      </c>
      <c r="H492" s="3" t="s">
        <v>19</v>
      </c>
      <c r="I492" s="3">
        <v>11000</v>
      </c>
      <c r="J492" s="3">
        <v>70</v>
      </c>
      <c r="K492" s="3">
        <v>0.95</v>
      </c>
      <c r="L492" s="27" t="s">
        <v>20099</v>
      </c>
      <c r="M492" s="27"/>
      <c r="N492" s="3">
        <f t="shared" si="37"/>
        <v>2450</v>
      </c>
      <c r="O492" s="3" t="s">
        <v>25</v>
      </c>
      <c r="P492" s="3">
        <v>11000</v>
      </c>
      <c r="Q492" s="3">
        <v>70</v>
      </c>
      <c r="R492" s="35">
        <v>0.08</v>
      </c>
      <c r="S492" s="27" t="s">
        <v>21079</v>
      </c>
      <c r="T492" s="3" t="s">
        <v>21080</v>
      </c>
      <c r="U492" s="3">
        <f t="shared" si="38"/>
        <v>2450</v>
      </c>
      <c r="V492"/>
      <c r="AA492"/>
    </row>
    <row r="493" spans="1:27">
      <c r="A493" s="3" t="s">
        <v>11</v>
      </c>
      <c r="B493" s="3">
        <v>800</v>
      </c>
      <c r="C493" s="3">
        <v>71</v>
      </c>
      <c r="D493" s="3">
        <v>0.7</v>
      </c>
      <c r="E493" s="27" t="s">
        <v>20102</v>
      </c>
      <c r="F493" s="27"/>
      <c r="G493" s="3">
        <f t="shared" si="36"/>
        <v>2485</v>
      </c>
      <c r="H493" s="3" t="s">
        <v>19</v>
      </c>
      <c r="I493" s="3">
        <v>11000</v>
      </c>
      <c r="J493" s="3">
        <v>71</v>
      </c>
      <c r="K493" s="3">
        <v>0.95</v>
      </c>
      <c r="L493" s="27" t="s">
        <v>20102</v>
      </c>
      <c r="M493" s="27"/>
      <c r="N493" s="3">
        <f t="shared" si="37"/>
        <v>2485</v>
      </c>
      <c r="O493" s="3" t="s">
        <v>25</v>
      </c>
      <c r="P493" s="3">
        <v>11000</v>
      </c>
      <c r="Q493" s="3">
        <v>71</v>
      </c>
      <c r="R493" s="35">
        <v>0.08</v>
      </c>
      <c r="S493" s="27" t="s">
        <v>21081</v>
      </c>
      <c r="T493" s="3" t="s">
        <v>21082</v>
      </c>
      <c r="U493" s="3">
        <f t="shared" si="38"/>
        <v>2485</v>
      </c>
      <c r="V493"/>
      <c r="AA493"/>
    </row>
    <row r="494" spans="1:27">
      <c r="A494" s="3" t="s">
        <v>11</v>
      </c>
      <c r="B494" s="3">
        <v>800</v>
      </c>
      <c r="C494" s="3">
        <v>72</v>
      </c>
      <c r="D494" s="3">
        <v>0.7</v>
      </c>
      <c r="E494" s="27" t="s">
        <v>14804</v>
      </c>
      <c r="F494" s="27"/>
      <c r="G494" s="3">
        <f t="shared" si="36"/>
        <v>2520</v>
      </c>
      <c r="H494" s="3" t="s">
        <v>19</v>
      </c>
      <c r="I494" s="3">
        <v>11000</v>
      </c>
      <c r="J494" s="3">
        <v>72</v>
      </c>
      <c r="K494" s="3">
        <v>0.95</v>
      </c>
      <c r="L494" s="27" t="s">
        <v>14804</v>
      </c>
      <c r="M494" s="27"/>
      <c r="N494" s="3">
        <f t="shared" si="37"/>
        <v>2520</v>
      </c>
      <c r="O494" s="3" t="s">
        <v>25</v>
      </c>
      <c r="P494" s="3">
        <v>11000</v>
      </c>
      <c r="Q494" s="3">
        <v>72</v>
      </c>
      <c r="R494" s="35">
        <v>0.08</v>
      </c>
      <c r="S494" s="27" t="s">
        <v>21083</v>
      </c>
      <c r="T494" s="3" t="s">
        <v>21084</v>
      </c>
      <c r="U494" s="3">
        <f t="shared" si="38"/>
        <v>2520</v>
      </c>
      <c r="V494"/>
      <c r="AA494"/>
    </row>
    <row r="495" spans="1:27">
      <c r="A495" s="3" t="s">
        <v>11</v>
      </c>
      <c r="B495" s="3">
        <v>800</v>
      </c>
      <c r="C495" s="3">
        <v>73</v>
      </c>
      <c r="D495" s="3">
        <v>0.7</v>
      </c>
      <c r="E495" s="27" t="s">
        <v>20105</v>
      </c>
      <c r="F495" s="27"/>
      <c r="G495" s="3">
        <f t="shared" si="36"/>
        <v>2555</v>
      </c>
      <c r="H495" s="3" t="s">
        <v>19</v>
      </c>
      <c r="I495" s="3">
        <v>11000</v>
      </c>
      <c r="J495" s="3">
        <v>73</v>
      </c>
      <c r="K495" s="3">
        <v>0.95</v>
      </c>
      <c r="L495" s="27" t="s">
        <v>20105</v>
      </c>
      <c r="M495" s="27"/>
      <c r="N495" s="3">
        <f t="shared" si="37"/>
        <v>2555</v>
      </c>
      <c r="O495" s="3" t="s">
        <v>25</v>
      </c>
      <c r="P495" s="3">
        <v>11000</v>
      </c>
      <c r="Q495" s="3">
        <v>73</v>
      </c>
      <c r="R495" s="35">
        <v>0.08</v>
      </c>
      <c r="S495" s="27" t="s">
        <v>21085</v>
      </c>
      <c r="T495" s="3" t="s">
        <v>21086</v>
      </c>
      <c r="U495" s="3">
        <f t="shared" si="38"/>
        <v>2555</v>
      </c>
      <c r="V495"/>
      <c r="AA495"/>
    </row>
    <row r="496" spans="1:27">
      <c r="A496" s="3" t="s">
        <v>11</v>
      </c>
      <c r="B496" s="3">
        <v>800</v>
      </c>
      <c r="C496" s="3">
        <v>74</v>
      </c>
      <c r="D496" s="3">
        <v>0.7</v>
      </c>
      <c r="E496" s="27" t="s">
        <v>20106</v>
      </c>
      <c r="F496" s="27"/>
      <c r="G496" s="3">
        <f t="shared" si="36"/>
        <v>2590</v>
      </c>
      <c r="H496" s="3" t="s">
        <v>19</v>
      </c>
      <c r="I496" s="3">
        <v>11000</v>
      </c>
      <c r="J496" s="3">
        <v>74</v>
      </c>
      <c r="K496" s="3">
        <v>0.95</v>
      </c>
      <c r="L496" s="27" t="s">
        <v>20106</v>
      </c>
      <c r="M496" s="27"/>
      <c r="N496" s="3">
        <f t="shared" si="37"/>
        <v>2590</v>
      </c>
      <c r="O496" s="3" t="s">
        <v>25</v>
      </c>
      <c r="P496" s="3">
        <v>11000</v>
      </c>
      <c r="Q496" s="3">
        <v>74</v>
      </c>
      <c r="R496" s="35">
        <v>0.08</v>
      </c>
      <c r="S496" s="27" t="s">
        <v>21087</v>
      </c>
      <c r="T496" s="3" t="s">
        <v>21088</v>
      </c>
      <c r="U496" s="3">
        <f t="shared" si="38"/>
        <v>2590</v>
      </c>
      <c r="V496"/>
      <c r="AA496"/>
    </row>
    <row r="497" spans="1:27">
      <c r="A497" s="3" t="s">
        <v>11</v>
      </c>
      <c r="B497" s="3">
        <v>800</v>
      </c>
      <c r="C497" s="3">
        <v>75</v>
      </c>
      <c r="D497" s="3">
        <v>0.7</v>
      </c>
      <c r="E497" s="27" t="s">
        <v>20108</v>
      </c>
      <c r="F497" s="27"/>
      <c r="G497" s="3">
        <f t="shared" si="36"/>
        <v>2625</v>
      </c>
      <c r="H497" s="3" t="s">
        <v>19</v>
      </c>
      <c r="I497" s="3">
        <v>11000</v>
      </c>
      <c r="J497" s="3">
        <v>75</v>
      </c>
      <c r="K497" s="3">
        <v>0.95</v>
      </c>
      <c r="L497" s="27" t="s">
        <v>20108</v>
      </c>
      <c r="M497" s="27"/>
      <c r="N497" s="3">
        <f t="shared" si="37"/>
        <v>2625</v>
      </c>
      <c r="O497" s="3" t="s">
        <v>25</v>
      </c>
      <c r="P497" s="3">
        <v>11000</v>
      </c>
      <c r="Q497" s="3">
        <v>75</v>
      </c>
      <c r="R497" s="35">
        <v>0.08</v>
      </c>
      <c r="S497" s="27" t="s">
        <v>21089</v>
      </c>
      <c r="T497" s="3" t="s">
        <v>21090</v>
      </c>
      <c r="U497" s="3">
        <f t="shared" si="38"/>
        <v>2625</v>
      </c>
      <c r="V497"/>
      <c r="AA497"/>
    </row>
    <row r="498" spans="1:27">
      <c r="A498" s="3" t="s">
        <v>11</v>
      </c>
      <c r="B498" s="3">
        <v>800</v>
      </c>
      <c r="C498" s="3">
        <v>76</v>
      </c>
      <c r="D498" s="3">
        <v>0.7</v>
      </c>
      <c r="E498" s="27" t="s">
        <v>14811</v>
      </c>
      <c r="F498" s="27"/>
      <c r="G498" s="3">
        <f t="shared" si="36"/>
        <v>2660</v>
      </c>
      <c r="H498" s="3" t="s">
        <v>19</v>
      </c>
      <c r="I498" s="3">
        <v>11000</v>
      </c>
      <c r="J498" s="3">
        <v>76</v>
      </c>
      <c r="K498" s="3">
        <v>0.95</v>
      </c>
      <c r="L498" s="27" t="s">
        <v>14811</v>
      </c>
      <c r="M498" s="27"/>
      <c r="N498" s="3">
        <f t="shared" si="37"/>
        <v>2660</v>
      </c>
      <c r="O498" s="3" t="s">
        <v>25</v>
      </c>
      <c r="P498" s="3">
        <v>11000</v>
      </c>
      <c r="Q498" s="3">
        <v>76</v>
      </c>
      <c r="R498" s="35">
        <v>0.08</v>
      </c>
      <c r="S498" s="27" t="s">
        <v>21091</v>
      </c>
      <c r="T498" s="3" t="s">
        <v>21092</v>
      </c>
      <c r="U498" s="3">
        <f t="shared" si="38"/>
        <v>2660</v>
      </c>
      <c r="V498"/>
      <c r="AA498"/>
    </row>
    <row r="499" spans="1:27">
      <c r="A499" s="3" t="s">
        <v>11</v>
      </c>
      <c r="B499" s="3">
        <v>800</v>
      </c>
      <c r="C499" s="3">
        <v>77</v>
      </c>
      <c r="D499" s="3">
        <v>0.7</v>
      </c>
      <c r="E499" s="27" t="s">
        <v>20110</v>
      </c>
      <c r="F499" s="27"/>
      <c r="G499" s="3">
        <f t="shared" si="36"/>
        <v>2695</v>
      </c>
      <c r="H499" s="3" t="s">
        <v>19</v>
      </c>
      <c r="I499" s="3">
        <v>11000</v>
      </c>
      <c r="J499" s="3">
        <v>77</v>
      </c>
      <c r="K499" s="3">
        <v>0.95</v>
      </c>
      <c r="L499" s="27" t="s">
        <v>20110</v>
      </c>
      <c r="M499" s="27"/>
      <c r="N499" s="3">
        <f t="shared" si="37"/>
        <v>2695</v>
      </c>
      <c r="O499" s="3" t="s">
        <v>25</v>
      </c>
      <c r="P499" s="3">
        <v>11000</v>
      </c>
      <c r="Q499" s="3">
        <v>77</v>
      </c>
      <c r="R499" s="35">
        <v>0.08</v>
      </c>
      <c r="S499" s="27" t="s">
        <v>14705</v>
      </c>
      <c r="T499" s="3" t="s">
        <v>21093</v>
      </c>
      <c r="U499" s="3">
        <f t="shared" si="38"/>
        <v>2695</v>
      </c>
      <c r="V499"/>
      <c r="AA499"/>
    </row>
    <row r="500" spans="1:27">
      <c r="A500" s="3" t="s">
        <v>11</v>
      </c>
      <c r="B500" s="3">
        <v>800</v>
      </c>
      <c r="C500" s="3">
        <v>78</v>
      </c>
      <c r="D500" s="3">
        <v>0.7</v>
      </c>
      <c r="E500" s="27" t="s">
        <v>20112</v>
      </c>
      <c r="F500" s="27"/>
      <c r="G500" s="3">
        <f t="shared" si="36"/>
        <v>2730</v>
      </c>
      <c r="H500" s="3" t="s">
        <v>19</v>
      </c>
      <c r="I500" s="3">
        <v>11000</v>
      </c>
      <c r="J500" s="3">
        <v>78</v>
      </c>
      <c r="K500" s="3">
        <v>0.95</v>
      </c>
      <c r="L500" s="27" t="s">
        <v>20112</v>
      </c>
      <c r="M500" s="27"/>
      <c r="N500" s="3">
        <f t="shared" si="37"/>
        <v>2730</v>
      </c>
      <c r="O500" s="3" t="s">
        <v>25</v>
      </c>
      <c r="P500" s="3">
        <v>11000</v>
      </c>
      <c r="Q500" s="3">
        <v>78</v>
      </c>
      <c r="R500" s="35">
        <v>0.08</v>
      </c>
      <c r="S500" s="27" t="s">
        <v>21094</v>
      </c>
      <c r="T500" s="3" t="s">
        <v>21095</v>
      </c>
      <c r="U500" s="3">
        <f t="shared" si="38"/>
        <v>2730</v>
      </c>
      <c r="V500"/>
      <c r="AA500"/>
    </row>
    <row r="501" spans="1:27">
      <c r="A501" s="3" t="s">
        <v>11</v>
      </c>
      <c r="B501" s="3">
        <v>800</v>
      </c>
      <c r="C501" s="3">
        <v>79</v>
      </c>
      <c r="D501" s="3">
        <v>0.7</v>
      </c>
      <c r="E501" s="27" t="s">
        <v>20114</v>
      </c>
      <c r="F501" s="27"/>
      <c r="G501" s="3">
        <f t="shared" si="36"/>
        <v>2765</v>
      </c>
      <c r="H501" s="3" t="s">
        <v>19</v>
      </c>
      <c r="I501" s="3">
        <v>11000</v>
      </c>
      <c r="J501" s="3">
        <v>79</v>
      </c>
      <c r="K501" s="3">
        <v>0.95</v>
      </c>
      <c r="L501" s="27" t="s">
        <v>20114</v>
      </c>
      <c r="M501" s="27"/>
      <c r="N501" s="3">
        <f t="shared" si="37"/>
        <v>2765</v>
      </c>
      <c r="O501" s="3" t="s">
        <v>25</v>
      </c>
      <c r="P501" s="3">
        <v>11000</v>
      </c>
      <c r="Q501" s="3">
        <v>79</v>
      </c>
      <c r="R501" s="35">
        <v>0.08</v>
      </c>
      <c r="S501" s="27" t="s">
        <v>21096</v>
      </c>
      <c r="T501" s="3" t="s">
        <v>21097</v>
      </c>
      <c r="U501" s="3">
        <f t="shared" si="38"/>
        <v>2765</v>
      </c>
      <c r="V501"/>
      <c r="AA501"/>
    </row>
    <row r="502" spans="1:27">
      <c r="A502" s="3" t="s">
        <v>11</v>
      </c>
      <c r="B502" s="3">
        <v>800</v>
      </c>
      <c r="C502" s="3">
        <v>80</v>
      </c>
      <c r="D502" s="3">
        <v>0.7</v>
      </c>
      <c r="E502" s="27" t="s">
        <v>20117</v>
      </c>
      <c r="F502" s="27"/>
      <c r="G502" s="3">
        <f t="shared" si="36"/>
        <v>2800</v>
      </c>
      <c r="H502" s="3" t="s">
        <v>19</v>
      </c>
      <c r="I502" s="3">
        <v>11000</v>
      </c>
      <c r="J502" s="3">
        <v>80</v>
      </c>
      <c r="K502" s="3">
        <v>0.95</v>
      </c>
      <c r="L502" s="27" t="s">
        <v>20117</v>
      </c>
      <c r="M502" s="27"/>
      <c r="N502" s="3">
        <f t="shared" si="37"/>
        <v>2800</v>
      </c>
      <c r="O502" s="3" t="s">
        <v>25</v>
      </c>
      <c r="P502" s="3">
        <v>11000</v>
      </c>
      <c r="Q502" s="3">
        <v>80</v>
      </c>
      <c r="R502" s="35">
        <v>0.08</v>
      </c>
      <c r="S502" s="27" t="s">
        <v>19994</v>
      </c>
      <c r="T502" s="3" t="s">
        <v>21098</v>
      </c>
      <c r="U502" s="3">
        <f t="shared" si="38"/>
        <v>2800</v>
      </c>
      <c r="V502"/>
      <c r="AA502"/>
    </row>
    <row r="503" spans="1:27">
      <c r="A503" s="3" t="s">
        <v>11</v>
      </c>
      <c r="B503" s="3">
        <v>800</v>
      </c>
      <c r="C503" s="3">
        <v>81</v>
      </c>
      <c r="D503" s="3">
        <v>0.7</v>
      </c>
      <c r="E503" s="27" t="s">
        <v>20119</v>
      </c>
      <c r="F503" s="27"/>
      <c r="G503" s="3">
        <f t="shared" si="36"/>
        <v>2835</v>
      </c>
      <c r="H503" s="3" t="s">
        <v>19</v>
      </c>
      <c r="I503" s="3">
        <v>11000</v>
      </c>
      <c r="J503" s="3">
        <v>81</v>
      </c>
      <c r="K503" s="3">
        <v>0.95</v>
      </c>
      <c r="L503" s="27" t="s">
        <v>20119</v>
      </c>
      <c r="M503" s="27"/>
      <c r="N503" s="3">
        <f t="shared" si="37"/>
        <v>2835</v>
      </c>
      <c r="O503" s="3" t="s">
        <v>25</v>
      </c>
      <c r="P503" s="3">
        <v>11000</v>
      </c>
      <c r="Q503" s="3">
        <v>81</v>
      </c>
      <c r="R503" s="35">
        <v>0.08</v>
      </c>
      <c r="S503" s="27" t="s">
        <v>21099</v>
      </c>
      <c r="T503" s="3" t="s">
        <v>21100</v>
      </c>
      <c r="U503" s="3">
        <f t="shared" si="38"/>
        <v>2835</v>
      </c>
      <c r="V503"/>
      <c r="AA503"/>
    </row>
    <row r="504" spans="1:27">
      <c r="A504" s="3" t="s">
        <v>11</v>
      </c>
      <c r="B504" s="3">
        <v>800</v>
      </c>
      <c r="C504" s="3">
        <v>82</v>
      </c>
      <c r="D504" s="3">
        <v>0.7</v>
      </c>
      <c r="E504" s="27" t="s">
        <v>20122</v>
      </c>
      <c r="F504" s="27"/>
      <c r="G504" s="3">
        <f t="shared" si="36"/>
        <v>2870</v>
      </c>
      <c r="H504" s="3" t="s">
        <v>19</v>
      </c>
      <c r="I504" s="3">
        <v>11000</v>
      </c>
      <c r="J504" s="3">
        <v>82</v>
      </c>
      <c r="K504" s="3">
        <v>0.95</v>
      </c>
      <c r="L504" s="27" t="s">
        <v>20122</v>
      </c>
      <c r="M504" s="27"/>
      <c r="N504" s="3">
        <f t="shared" si="37"/>
        <v>2870</v>
      </c>
      <c r="O504" s="3" t="s">
        <v>25</v>
      </c>
      <c r="P504" s="3">
        <v>11000</v>
      </c>
      <c r="Q504" s="3">
        <v>82</v>
      </c>
      <c r="R504" s="35">
        <v>0.08</v>
      </c>
      <c r="S504" s="27" t="s">
        <v>21101</v>
      </c>
      <c r="T504" s="3" t="s">
        <v>21102</v>
      </c>
      <c r="U504" s="3">
        <f t="shared" si="38"/>
        <v>2870</v>
      </c>
      <c r="V504"/>
      <c r="AA504"/>
    </row>
    <row r="505" spans="1:27">
      <c r="A505" s="3" t="s">
        <v>11</v>
      </c>
      <c r="B505" s="3">
        <v>800</v>
      </c>
      <c r="C505" s="3">
        <v>83</v>
      </c>
      <c r="D505" s="3">
        <v>0.7</v>
      </c>
      <c r="E505" s="27" t="s">
        <v>20125</v>
      </c>
      <c r="F505" s="27"/>
      <c r="G505" s="3">
        <f t="shared" si="36"/>
        <v>2905</v>
      </c>
      <c r="H505" s="3" t="s">
        <v>19</v>
      </c>
      <c r="I505" s="3">
        <v>11000</v>
      </c>
      <c r="J505" s="3">
        <v>83</v>
      </c>
      <c r="K505" s="3">
        <v>0.95</v>
      </c>
      <c r="L505" s="27" t="s">
        <v>20125</v>
      </c>
      <c r="M505" s="27"/>
      <c r="N505" s="3">
        <f t="shared" si="37"/>
        <v>2905</v>
      </c>
      <c r="O505" s="3" t="s">
        <v>25</v>
      </c>
      <c r="P505" s="3">
        <v>11000</v>
      </c>
      <c r="Q505" s="3">
        <v>83</v>
      </c>
      <c r="R505" s="35">
        <v>0.08</v>
      </c>
      <c r="S505" s="27" t="s">
        <v>14709</v>
      </c>
      <c r="T505" s="3" t="s">
        <v>21103</v>
      </c>
      <c r="U505" s="3">
        <f t="shared" si="38"/>
        <v>2905</v>
      </c>
      <c r="V505"/>
      <c r="AA505"/>
    </row>
    <row r="506" spans="1:27">
      <c r="A506" s="3" t="s">
        <v>11</v>
      </c>
      <c r="B506" s="3">
        <v>800</v>
      </c>
      <c r="C506" s="3">
        <v>84</v>
      </c>
      <c r="D506" s="3">
        <v>0.7</v>
      </c>
      <c r="E506" s="27" t="s">
        <v>20127</v>
      </c>
      <c r="F506" s="27"/>
      <c r="G506" s="3">
        <f t="shared" si="36"/>
        <v>2940</v>
      </c>
      <c r="H506" s="3" t="s">
        <v>19</v>
      </c>
      <c r="I506" s="3">
        <v>11000</v>
      </c>
      <c r="J506" s="3">
        <v>84</v>
      </c>
      <c r="K506" s="3">
        <v>0.95</v>
      </c>
      <c r="L506" s="27" t="s">
        <v>20127</v>
      </c>
      <c r="M506" s="27"/>
      <c r="N506" s="3">
        <f t="shared" si="37"/>
        <v>2940</v>
      </c>
      <c r="O506" s="3" t="s">
        <v>25</v>
      </c>
      <c r="P506" s="3">
        <v>11000</v>
      </c>
      <c r="Q506" s="3">
        <v>84</v>
      </c>
      <c r="R506" s="35">
        <v>0.08</v>
      </c>
      <c r="S506" s="27" t="s">
        <v>20041</v>
      </c>
      <c r="T506" s="3" t="s">
        <v>21104</v>
      </c>
      <c r="U506" s="3">
        <f t="shared" si="38"/>
        <v>2940</v>
      </c>
      <c r="V506"/>
      <c r="AA506"/>
    </row>
    <row r="507" spans="1:27">
      <c r="A507" s="3" t="s">
        <v>11</v>
      </c>
      <c r="B507" s="3">
        <v>800</v>
      </c>
      <c r="C507" s="3">
        <v>85</v>
      </c>
      <c r="D507" s="3">
        <v>0.7</v>
      </c>
      <c r="E507" s="27" t="s">
        <v>20129</v>
      </c>
      <c r="F507" s="27"/>
      <c r="G507" s="3">
        <f t="shared" si="36"/>
        <v>2975</v>
      </c>
      <c r="H507" s="3" t="s">
        <v>19</v>
      </c>
      <c r="I507" s="3">
        <v>11000</v>
      </c>
      <c r="J507" s="3">
        <v>85</v>
      </c>
      <c r="K507" s="3">
        <v>0.95</v>
      </c>
      <c r="L507" s="27" t="s">
        <v>20129</v>
      </c>
      <c r="M507" s="27"/>
      <c r="N507" s="3">
        <f t="shared" si="37"/>
        <v>2975</v>
      </c>
      <c r="O507" s="3" t="s">
        <v>25</v>
      </c>
      <c r="P507" s="3">
        <v>11000</v>
      </c>
      <c r="Q507" s="3">
        <v>85</v>
      </c>
      <c r="R507" s="35">
        <v>0.08</v>
      </c>
      <c r="S507" s="27" t="s">
        <v>21105</v>
      </c>
      <c r="T507" s="3" t="s">
        <v>21106</v>
      </c>
      <c r="U507" s="3">
        <f t="shared" si="38"/>
        <v>2975</v>
      </c>
      <c r="V507"/>
      <c r="AA507"/>
    </row>
    <row r="508" spans="1:27">
      <c r="A508" s="3" t="s">
        <v>11</v>
      </c>
      <c r="B508" s="3">
        <v>800</v>
      </c>
      <c r="C508" s="3">
        <v>86</v>
      </c>
      <c r="D508" s="3">
        <v>0.7</v>
      </c>
      <c r="E508" s="27" t="s">
        <v>14829</v>
      </c>
      <c r="F508" s="27"/>
      <c r="G508" s="3">
        <f t="shared" si="36"/>
        <v>3010</v>
      </c>
      <c r="H508" s="3" t="s">
        <v>19</v>
      </c>
      <c r="I508" s="3">
        <v>11000</v>
      </c>
      <c r="J508" s="3">
        <v>86</v>
      </c>
      <c r="K508" s="3">
        <v>0.95</v>
      </c>
      <c r="L508" s="27" t="s">
        <v>14829</v>
      </c>
      <c r="M508" s="27"/>
      <c r="N508" s="3">
        <f t="shared" si="37"/>
        <v>3010</v>
      </c>
      <c r="O508" s="3" t="s">
        <v>25</v>
      </c>
      <c r="P508" s="3">
        <v>11000</v>
      </c>
      <c r="Q508" s="3">
        <v>86</v>
      </c>
      <c r="R508" s="35">
        <v>0.08</v>
      </c>
      <c r="S508" s="27" t="s">
        <v>21107</v>
      </c>
      <c r="T508" s="3" t="s">
        <v>21108</v>
      </c>
      <c r="U508" s="3">
        <f t="shared" si="38"/>
        <v>3010</v>
      </c>
      <c r="V508"/>
      <c r="AA508"/>
    </row>
    <row r="509" spans="1:27">
      <c r="A509" s="3" t="s">
        <v>11</v>
      </c>
      <c r="B509" s="3">
        <v>800</v>
      </c>
      <c r="C509" s="3">
        <v>87</v>
      </c>
      <c r="D509" s="3">
        <v>0.7</v>
      </c>
      <c r="E509" s="27" t="s">
        <v>14831</v>
      </c>
      <c r="F509" s="27"/>
      <c r="G509" s="3">
        <f t="shared" si="36"/>
        <v>3045</v>
      </c>
      <c r="H509" s="3" t="s">
        <v>19</v>
      </c>
      <c r="I509" s="3">
        <v>11000</v>
      </c>
      <c r="J509" s="3">
        <v>87</v>
      </c>
      <c r="K509" s="3">
        <v>0.95</v>
      </c>
      <c r="L509" s="27" t="s">
        <v>14831</v>
      </c>
      <c r="M509" s="27"/>
      <c r="N509" s="3">
        <f t="shared" si="37"/>
        <v>3045</v>
      </c>
      <c r="O509" s="3" t="s">
        <v>25</v>
      </c>
      <c r="P509" s="3">
        <v>11000</v>
      </c>
      <c r="Q509" s="3">
        <v>87</v>
      </c>
      <c r="R509" s="35">
        <v>0.08</v>
      </c>
      <c r="S509" s="27" t="s">
        <v>21109</v>
      </c>
      <c r="T509" s="3" t="s">
        <v>21110</v>
      </c>
      <c r="U509" s="3">
        <f t="shared" si="38"/>
        <v>3045</v>
      </c>
      <c r="V509"/>
      <c r="AA509"/>
    </row>
    <row r="510" spans="1:27">
      <c r="A510" s="3" t="s">
        <v>11</v>
      </c>
      <c r="B510" s="3">
        <v>800</v>
      </c>
      <c r="C510" s="3">
        <v>88</v>
      </c>
      <c r="D510" s="3">
        <v>0.7</v>
      </c>
      <c r="E510" s="27" t="s">
        <v>20133</v>
      </c>
      <c r="F510" s="27"/>
      <c r="G510" s="3">
        <f t="shared" si="36"/>
        <v>3080</v>
      </c>
      <c r="H510" s="3" t="s">
        <v>19</v>
      </c>
      <c r="I510" s="3">
        <v>11000</v>
      </c>
      <c r="J510" s="3">
        <v>88</v>
      </c>
      <c r="K510" s="3">
        <v>0.95</v>
      </c>
      <c r="L510" s="27" t="s">
        <v>20133</v>
      </c>
      <c r="M510" s="27"/>
      <c r="N510" s="3">
        <f t="shared" si="37"/>
        <v>3080</v>
      </c>
      <c r="O510" s="3" t="s">
        <v>25</v>
      </c>
      <c r="P510" s="3">
        <v>11000</v>
      </c>
      <c r="Q510" s="3">
        <v>88</v>
      </c>
      <c r="R510" s="35">
        <v>0.08</v>
      </c>
      <c r="S510" s="27" t="s">
        <v>20004</v>
      </c>
      <c r="T510" s="3" t="s">
        <v>21111</v>
      </c>
      <c r="U510" s="3">
        <f t="shared" si="38"/>
        <v>3080</v>
      </c>
      <c r="V510"/>
      <c r="AA510"/>
    </row>
    <row r="511" spans="1:27">
      <c r="A511" s="3" t="s">
        <v>11</v>
      </c>
      <c r="B511" s="3">
        <v>800</v>
      </c>
      <c r="C511" s="3">
        <v>89</v>
      </c>
      <c r="D511" s="3">
        <v>0.7</v>
      </c>
      <c r="E511" s="27" t="s">
        <v>20135</v>
      </c>
      <c r="F511" s="27"/>
      <c r="G511" s="3">
        <f t="shared" si="36"/>
        <v>3115</v>
      </c>
      <c r="H511" s="3" t="s">
        <v>19</v>
      </c>
      <c r="I511" s="3">
        <v>11000</v>
      </c>
      <c r="J511" s="3">
        <v>89</v>
      </c>
      <c r="K511" s="3">
        <v>0.95</v>
      </c>
      <c r="L511" s="27" t="s">
        <v>20135</v>
      </c>
      <c r="M511" s="27"/>
      <c r="N511" s="3">
        <f t="shared" si="37"/>
        <v>3115</v>
      </c>
      <c r="O511" s="3" t="s">
        <v>25</v>
      </c>
      <c r="P511" s="3">
        <v>11000</v>
      </c>
      <c r="Q511" s="3">
        <v>89</v>
      </c>
      <c r="R511" s="35">
        <v>0.08</v>
      </c>
      <c r="S511" s="27" t="s">
        <v>21112</v>
      </c>
      <c r="T511" s="3" t="s">
        <v>21113</v>
      </c>
      <c r="U511" s="3">
        <f t="shared" si="38"/>
        <v>3115</v>
      </c>
      <c r="V511"/>
      <c r="AA511"/>
    </row>
    <row r="512" spans="1:27">
      <c r="A512" s="3" t="s">
        <v>11</v>
      </c>
      <c r="B512" s="3">
        <v>800</v>
      </c>
      <c r="C512" s="3">
        <v>90</v>
      </c>
      <c r="D512" s="3">
        <v>0.7</v>
      </c>
      <c r="E512" s="27" t="s">
        <v>20137</v>
      </c>
      <c r="F512" s="27"/>
      <c r="G512" s="3">
        <f t="shared" si="36"/>
        <v>3150</v>
      </c>
      <c r="H512" s="3" t="s">
        <v>19</v>
      </c>
      <c r="I512" s="3">
        <v>11000</v>
      </c>
      <c r="J512" s="3">
        <v>90</v>
      </c>
      <c r="K512" s="3">
        <v>0.95</v>
      </c>
      <c r="L512" s="27" t="s">
        <v>20137</v>
      </c>
      <c r="M512" s="27"/>
      <c r="N512" s="3">
        <f t="shared" si="37"/>
        <v>3150</v>
      </c>
      <c r="O512" s="3" t="s">
        <v>25</v>
      </c>
      <c r="P512" s="3">
        <v>11000</v>
      </c>
      <c r="Q512" s="3">
        <v>90</v>
      </c>
      <c r="R512" s="35">
        <v>0.08</v>
      </c>
      <c r="S512" s="27" t="s">
        <v>21114</v>
      </c>
      <c r="T512" s="3" t="s">
        <v>21115</v>
      </c>
      <c r="U512" s="3">
        <f t="shared" si="38"/>
        <v>3150</v>
      </c>
      <c r="V512"/>
      <c r="AA512"/>
    </row>
    <row r="513" spans="1:27">
      <c r="A513" s="3" t="s">
        <v>11</v>
      </c>
      <c r="B513" s="3">
        <v>800</v>
      </c>
      <c r="C513" s="3">
        <v>91</v>
      </c>
      <c r="D513" s="3">
        <v>0.7</v>
      </c>
      <c r="E513" s="27" t="s">
        <v>20139</v>
      </c>
      <c r="F513" s="27"/>
      <c r="G513" s="3">
        <f t="shared" si="36"/>
        <v>3185</v>
      </c>
      <c r="H513" s="3" t="s">
        <v>19</v>
      </c>
      <c r="I513" s="3">
        <v>11000</v>
      </c>
      <c r="J513" s="3">
        <v>91</v>
      </c>
      <c r="K513" s="3">
        <v>0.95</v>
      </c>
      <c r="L513" s="27" t="s">
        <v>20139</v>
      </c>
      <c r="M513" s="27"/>
      <c r="N513" s="3">
        <f t="shared" si="37"/>
        <v>3185</v>
      </c>
      <c r="O513" s="3" t="s">
        <v>25</v>
      </c>
      <c r="P513" s="3">
        <v>11000</v>
      </c>
      <c r="Q513" s="3">
        <v>91</v>
      </c>
      <c r="R513" s="35">
        <v>0.08</v>
      </c>
      <c r="S513" s="27" t="s">
        <v>21116</v>
      </c>
      <c r="T513" s="3" t="s">
        <v>21117</v>
      </c>
      <c r="U513" s="3">
        <f t="shared" si="38"/>
        <v>3185</v>
      </c>
      <c r="V513"/>
      <c r="AA513"/>
    </row>
    <row r="514" spans="1:27">
      <c r="A514" s="3" t="s">
        <v>11</v>
      </c>
      <c r="B514" s="3">
        <v>800</v>
      </c>
      <c r="C514" s="3">
        <v>92</v>
      </c>
      <c r="D514" s="3">
        <v>0.7</v>
      </c>
      <c r="E514" s="27" t="s">
        <v>20142</v>
      </c>
      <c r="F514" s="27"/>
      <c r="G514" s="3">
        <f t="shared" si="36"/>
        <v>3220</v>
      </c>
      <c r="H514" s="3" t="s">
        <v>19</v>
      </c>
      <c r="I514" s="3">
        <v>11000</v>
      </c>
      <c r="J514" s="3">
        <v>92</v>
      </c>
      <c r="K514" s="3">
        <v>0.95</v>
      </c>
      <c r="L514" s="27" t="s">
        <v>20142</v>
      </c>
      <c r="M514" s="27"/>
      <c r="N514" s="3">
        <f t="shared" si="37"/>
        <v>3220</v>
      </c>
      <c r="O514" s="3" t="s">
        <v>25</v>
      </c>
      <c r="P514" s="3">
        <v>11000</v>
      </c>
      <c r="Q514" s="3">
        <v>92</v>
      </c>
      <c r="R514" s="35">
        <v>0.08</v>
      </c>
      <c r="S514" s="27" t="s">
        <v>21118</v>
      </c>
      <c r="T514" s="3" t="s">
        <v>21119</v>
      </c>
      <c r="U514" s="3">
        <f t="shared" si="38"/>
        <v>3220</v>
      </c>
      <c r="V514"/>
      <c r="AA514"/>
    </row>
    <row r="515" spans="1:27">
      <c r="A515" s="3" t="s">
        <v>11</v>
      </c>
      <c r="B515" s="3">
        <v>800</v>
      </c>
      <c r="C515" s="3">
        <v>93</v>
      </c>
      <c r="D515" s="3">
        <v>0.7</v>
      </c>
      <c r="E515" s="27" t="s">
        <v>20145</v>
      </c>
      <c r="F515" s="27"/>
      <c r="G515" s="3">
        <f t="shared" si="36"/>
        <v>3255</v>
      </c>
      <c r="H515" s="3" t="s">
        <v>19</v>
      </c>
      <c r="I515" s="3">
        <v>11000</v>
      </c>
      <c r="J515" s="3">
        <v>93</v>
      </c>
      <c r="K515" s="3">
        <v>0.95</v>
      </c>
      <c r="L515" s="27" t="s">
        <v>20145</v>
      </c>
      <c r="M515" s="27"/>
      <c r="N515" s="3">
        <f t="shared" si="37"/>
        <v>3255</v>
      </c>
      <c r="O515" s="3" t="s">
        <v>25</v>
      </c>
      <c r="P515" s="3">
        <v>11000</v>
      </c>
      <c r="Q515" s="3">
        <v>93</v>
      </c>
      <c r="R515" s="35">
        <v>0.08</v>
      </c>
      <c r="S515" s="27" t="s">
        <v>21120</v>
      </c>
      <c r="T515" s="3" t="s">
        <v>21121</v>
      </c>
      <c r="U515" s="3">
        <f t="shared" si="38"/>
        <v>3255</v>
      </c>
      <c r="V515"/>
      <c r="AA515"/>
    </row>
    <row r="516" spans="1:27">
      <c r="A516" s="3" t="s">
        <v>11</v>
      </c>
      <c r="B516" s="3">
        <v>800</v>
      </c>
      <c r="C516" s="3">
        <v>94</v>
      </c>
      <c r="D516" s="3">
        <v>0.7</v>
      </c>
      <c r="E516" s="27" t="s">
        <v>20148</v>
      </c>
      <c r="F516" s="27"/>
      <c r="G516" s="3">
        <f t="shared" ref="G516:G579" si="39">C516*35</f>
        <v>3290</v>
      </c>
      <c r="H516" s="3" t="s">
        <v>19</v>
      </c>
      <c r="I516" s="3">
        <v>11000</v>
      </c>
      <c r="J516" s="3">
        <v>94</v>
      </c>
      <c r="K516" s="3">
        <v>0.95</v>
      </c>
      <c r="L516" s="27" t="s">
        <v>20148</v>
      </c>
      <c r="M516" s="27"/>
      <c r="N516" s="3">
        <f t="shared" ref="N516:N579" si="40">J516*35</f>
        <v>3290</v>
      </c>
      <c r="O516" s="3" t="s">
        <v>25</v>
      </c>
      <c r="P516" s="3">
        <v>11000</v>
      </c>
      <c r="Q516" s="3">
        <v>94</v>
      </c>
      <c r="R516" s="35">
        <v>0.08</v>
      </c>
      <c r="S516" s="27" t="s">
        <v>21122</v>
      </c>
      <c r="T516" s="3" t="s">
        <v>21123</v>
      </c>
      <c r="U516" s="3">
        <f t="shared" ref="U516:U579" si="41">Q516*35</f>
        <v>3290</v>
      </c>
      <c r="V516"/>
      <c r="AA516"/>
    </row>
    <row r="517" spans="1:27">
      <c r="A517" s="3" t="s">
        <v>11</v>
      </c>
      <c r="B517" s="3">
        <v>800</v>
      </c>
      <c r="C517" s="3">
        <v>95</v>
      </c>
      <c r="D517" s="3">
        <v>0.7</v>
      </c>
      <c r="E517" s="27" t="s">
        <v>20149</v>
      </c>
      <c r="F517" s="27"/>
      <c r="G517" s="3">
        <f t="shared" si="39"/>
        <v>3325</v>
      </c>
      <c r="H517" s="3" t="s">
        <v>19</v>
      </c>
      <c r="I517" s="3">
        <v>11000</v>
      </c>
      <c r="J517" s="3">
        <v>95</v>
      </c>
      <c r="K517" s="3">
        <v>0.95</v>
      </c>
      <c r="L517" s="27" t="s">
        <v>20149</v>
      </c>
      <c r="M517" s="27"/>
      <c r="N517" s="3">
        <f t="shared" si="40"/>
        <v>3325</v>
      </c>
      <c r="O517" s="3" t="s">
        <v>25</v>
      </c>
      <c r="P517" s="3">
        <v>11000</v>
      </c>
      <c r="Q517" s="3">
        <v>95</v>
      </c>
      <c r="R517" s="35">
        <v>0.08</v>
      </c>
      <c r="S517" s="27" t="s">
        <v>21124</v>
      </c>
      <c r="T517" s="3" t="s">
        <v>21125</v>
      </c>
      <c r="U517" s="3">
        <f t="shared" si="41"/>
        <v>3325</v>
      </c>
      <c r="V517"/>
      <c r="AA517"/>
    </row>
    <row r="518" spans="1:27">
      <c r="A518" s="3" t="s">
        <v>11</v>
      </c>
      <c r="B518" s="3">
        <v>800</v>
      </c>
      <c r="C518" s="3">
        <v>96</v>
      </c>
      <c r="D518" s="3">
        <v>0.7</v>
      </c>
      <c r="E518" s="27" t="s">
        <v>20151</v>
      </c>
      <c r="F518" s="27"/>
      <c r="G518" s="3">
        <f t="shared" si="39"/>
        <v>3360</v>
      </c>
      <c r="H518" s="3" t="s">
        <v>19</v>
      </c>
      <c r="I518" s="3">
        <v>11000</v>
      </c>
      <c r="J518" s="3">
        <v>96</v>
      </c>
      <c r="K518" s="3">
        <v>0.95</v>
      </c>
      <c r="L518" s="27" t="s">
        <v>20151</v>
      </c>
      <c r="M518" s="27"/>
      <c r="N518" s="3">
        <f t="shared" si="40"/>
        <v>3360</v>
      </c>
      <c r="O518" s="3" t="s">
        <v>25</v>
      </c>
      <c r="P518" s="3">
        <v>11000</v>
      </c>
      <c r="Q518" s="3">
        <v>96</v>
      </c>
      <c r="R518" s="35">
        <v>0.08</v>
      </c>
      <c r="S518" s="27" t="s">
        <v>20011</v>
      </c>
      <c r="T518" s="3" t="s">
        <v>21126</v>
      </c>
      <c r="U518" s="3">
        <f t="shared" si="41"/>
        <v>3360</v>
      </c>
      <c r="V518"/>
      <c r="AA518"/>
    </row>
    <row r="519" spans="1:27">
      <c r="A519" s="3" t="s">
        <v>11</v>
      </c>
      <c r="B519" s="3">
        <v>800</v>
      </c>
      <c r="C519" s="3">
        <v>97</v>
      </c>
      <c r="D519" s="3">
        <v>0.7</v>
      </c>
      <c r="E519" s="27" t="s">
        <v>20154</v>
      </c>
      <c r="F519" s="27"/>
      <c r="G519" s="3">
        <f t="shared" si="39"/>
        <v>3395</v>
      </c>
      <c r="H519" s="3" t="s">
        <v>19</v>
      </c>
      <c r="I519" s="3">
        <v>11000</v>
      </c>
      <c r="J519" s="3">
        <v>97</v>
      </c>
      <c r="K519" s="3">
        <v>0.95</v>
      </c>
      <c r="L519" s="27" t="s">
        <v>20154</v>
      </c>
      <c r="M519" s="27"/>
      <c r="N519" s="3">
        <f t="shared" si="40"/>
        <v>3395</v>
      </c>
      <c r="O519" s="3" t="s">
        <v>25</v>
      </c>
      <c r="P519" s="3">
        <v>11000</v>
      </c>
      <c r="Q519" s="3">
        <v>97</v>
      </c>
      <c r="R519" s="35">
        <v>0.08</v>
      </c>
      <c r="S519" s="27" t="s">
        <v>21127</v>
      </c>
      <c r="T519" s="3" t="s">
        <v>21128</v>
      </c>
      <c r="U519" s="3">
        <f t="shared" si="41"/>
        <v>3395</v>
      </c>
      <c r="V519"/>
      <c r="AA519"/>
    </row>
    <row r="520" spans="1:27">
      <c r="A520" s="3" t="s">
        <v>11</v>
      </c>
      <c r="B520" s="3">
        <v>800</v>
      </c>
      <c r="C520" s="3">
        <v>98</v>
      </c>
      <c r="D520" s="3">
        <v>0.7</v>
      </c>
      <c r="E520" s="27" t="s">
        <v>20157</v>
      </c>
      <c r="F520" s="27"/>
      <c r="G520" s="3">
        <f t="shared" si="39"/>
        <v>3430</v>
      </c>
      <c r="H520" s="3" t="s">
        <v>19</v>
      </c>
      <c r="I520" s="3">
        <v>11000</v>
      </c>
      <c r="J520" s="3">
        <v>98</v>
      </c>
      <c r="K520" s="3">
        <v>0.95</v>
      </c>
      <c r="L520" s="27" t="s">
        <v>20157</v>
      </c>
      <c r="M520" s="27"/>
      <c r="N520" s="3">
        <f t="shared" si="40"/>
        <v>3430</v>
      </c>
      <c r="O520" s="3" t="s">
        <v>25</v>
      </c>
      <c r="P520" s="3">
        <v>11000</v>
      </c>
      <c r="Q520" s="3">
        <v>98</v>
      </c>
      <c r="R520" s="35">
        <v>0.08</v>
      </c>
      <c r="S520" s="27" t="s">
        <v>21129</v>
      </c>
      <c r="T520" s="3" t="s">
        <v>21130</v>
      </c>
      <c r="U520" s="3">
        <f t="shared" si="41"/>
        <v>3430</v>
      </c>
      <c r="V520"/>
      <c r="AA520"/>
    </row>
    <row r="521" spans="1:27">
      <c r="A521" s="3" t="s">
        <v>11</v>
      </c>
      <c r="B521" s="3">
        <v>800</v>
      </c>
      <c r="C521" s="3">
        <v>99</v>
      </c>
      <c r="D521" s="3">
        <v>0.7</v>
      </c>
      <c r="E521" s="27" t="s">
        <v>20159</v>
      </c>
      <c r="F521" s="27"/>
      <c r="G521" s="3">
        <f t="shared" si="39"/>
        <v>3465</v>
      </c>
      <c r="H521" s="3" t="s">
        <v>19</v>
      </c>
      <c r="I521" s="3">
        <v>11000</v>
      </c>
      <c r="J521" s="3">
        <v>99</v>
      </c>
      <c r="K521" s="3">
        <v>0.95</v>
      </c>
      <c r="L521" s="27" t="s">
        <v>20159</v>
      </c>
      <c r="M521" s="27"/>
      <c r="N521" s="3">
        <f t="shared" si="40"/>
        <v>3465</v>
      </c>
      <c r="O521" s="3" t="s">
        <v>25</v>
      </c>
      <c r="P521" s="3">
        <v>11000</v>
      </c>
      <c r="Q521" s="3">
        <v>99</v>
      </c>
      <c r="R521" s="35">
        <v>0.08</v>
      </c>
      <c r="S521" s="27" t="s">
        <v>21131</v>
      </c>
      <c r="T521" s="3" t="s">
        <v>21132</v>
      </c>
      <c r="U521" s="3">
        <f t="shared" si="41"/>
        <v>3465</v>
      </c>
      <c r="V521"/>
      <c r="AA521"/>
    </row>
    <row r="522" spans="1:27">
      <c r="A522" s="3" t="s">
        <v>11</v>
      </c>
      <c r="B522" s="3">
        <v>800</v>
      </c>
      <c r="C522" s="3">
        <v>100</v>
      </c>
      <c r="D522" s="3">
        <v>0.7</v>
      </c>
      <c r="E522" s="27" t="s">
        <v>20162</v>
      </c>
      <c r="F522" s="27"/>
      <c r="G522" s="3">
        <f t="shared" si="39"/>
        <v>3500</v>
      </c>
      <c r="H522" s="3" t="s">
        <v>19</v>
      </c>
      <c r="I522" s="3">
        <v>11000</v>
      </c>
      <c r="J522" s="3">
        <v>100</v>
      </c>
      <c r="K522" s="3">
        <v>0.95</v>
      </c>
      <c r="L522" s="27" t="s">
        <v>20162</v>
      </c>
      <c r="M522" s="27"/>
      <c r="N522" s="3">
        <f t="shared" si="40"/>
        <v>3500</v>
      </c>
      <c r="O522" s="3" t="s">
        <v>25</v>
      </c>
      <c r="P522" s="3">
        <v>11000</v>
      </c>
      <c r="Q522" s="3">
        <v>100</v>
      </c>
      <c r="R522" s="35">
        <v>0.08</v>
      </c>
      <c r="S522" s="27" t="s">
        <v>20061</v>
      </c>
      <c r="T522" s="3" t="s">
        <v>21133</v>
      </c>
      <c r="U522" s="3">
        <f t="shared" si="41"/>
        <v>3500</v>
      </c>
      <c r="V522"/>
      <c r="AA522"/>
    </row>
    <row r="523" spans="1:27">
      <c r="A523" s="3" t="s">
        <v>11</v>
      </c>
      <c r="B523" s="3">
        <v>800</v>
      </c>
      <c r="C523" s="3">
        <v>101</v>
      </c>
      <c r="D523" s="3">
        <v>0.7</v>
      </c>
      <c r="E523" s="27" t="s">
        <v>20165</v>
      </c>
      <c r="F523" s="27"/>
      <c r="G523" s="3">
        <f t="shared" si="39"/>
        <v>3535</v>
      </c>
      <c r="H523" s="3" t="s">
        <v>19</v>
      </c>
      <c r="I523" s="3">
        <v>11000</v>
      </c>
      <c r="J523" s="3">
        <v>101</v>
      </c>
      <c r="K523" s="3">
        <v>0.95</v>
      </c>
      <c r="L523" s="27" t="s">
        <v>20165</v>
      </c>
      <c r="M523" s="27"/>
      <c r="N523" s="3">
        <f t="shared" si="40"/>
        <v>3535</v>
      </c>
      <c r="O523" s="3" t="s">
        <v>25</v>
      </c>
      <c r="P523" s="3">
        <v>11000</v>
      </c>
      <c r="Q523" s="3">
        <v>101</v>
      </c>
      <c r="R523" s="35">
        <v>0.08</v>
      </c>
      <c r="S523" s="27" t="s">
        <v>21134</v>
      </c>
      <c r="T523" s="3" t="s">
        <v>21135</v>
      </c>
      <c r="U523" s="3">
        <f t="shared" si="41"/>
        <v>3535</v>
      </c>
      <c r="V523"/>
      <c r="AA523"/>
    </row>
    <row r="524" spans="1:27">
      <c r="A524" s="3" t="s">
        <v>11</v>
      </c>
      <c r="B524" s="3">
        <v>800</v>
      </c>
      <c r="C524" s="3">
        <v>102</v>
      </c>
      <c r="D524" s="3">
        <v>0.7</v>
      </c>
      <c r="E524" s="27" t="s">
        <v>20168</v>
      </c>
      <c r="F524" s="27"/>
      <c r="G524" s="3">
        <f t="shared" si="39"/>
        <v>3570</v>
      </c>
      <c r="H524" s="3" t="s">
        <v>19</v>
      </c>
      <c r="I524" s="3">
        <v>11000</v>
      </c>
      <c r="J524" s="3">
        <v>102</v>
      </c>
      <c r="K524" s="3">
        <v>0.95</v>
      </c>
      <c r="L524" s="27" t="s">
        <v>20168</v>
      </c>
      <c r="M524" s="27"/>
      <c r="N524" s="3">
        <f t="shared" si="40"/>
        <v>3570</v>
      </c>
      <c r="O524" s="3" t="s">
        <v>25</v>
      </c>
      <c r="P524" s="3">
        <v>11000</v>
      </c>
      <c r="Q524" s="3">
        <v>102</v>
      </c>
      <c r="R524" s="35">
        <v>0.08</v>
      </c>
      <c r="S524" s="27" t="s">
        <v>21136</v>
      </c>
      <c r="T524" s="3" t="s">
        <v>21137</v>
      </c>
      <c r="U524" s="3">
        <f t="shared" si="41"/>
        <v>3570</v>
      </c>
      <c r="V524"/>
      <c r="AA524"/>
    </row>
    <row r="525" spans="1:27">
      <c r="A525" s="3" t="s">
        <v>11</v>
      </c>
      <c r="B525" s="3">
        <v>800</v>
      </c>
      <c r="C525" s="3">
        <v>103</v>
      </c>
      <c r="D525" s="3">
        <v>0.7</v>
      </c>
      <c r="E525" s="27" t="s">
        <v>20171</v>
      </c>
      <c r="F525" s="27"/>
      <c r="G525" s="3">
        <f t="shared" si="39"/>
        <v>3605</v>
      </c>
      <c r="H525" s="3" t="s">
        <v>19</v>
      </c>
      <c r="I525" s="3">
        <v>11000</v>
      </c>
      <c r="J525" s="3">
        <v>103</v>
      </c>
      <c r="K525" s="3">
        <v>0.95</v>
      </c>
      <c r="L525" s="27" t="s">
        <v>20171</v>
      </c>
      <c r="M525" s="27"/>
      <c r="N525" s="3">
        <f t="shared" si="40"/>
        <v>3605</v>
      </c>
      <c r="O525" s="3" t="s">
        <v>25</v>
      </c>
      <c r="P525" s="3">
        <v>11000</v>
      </c>
      <c r="Q525" s="3">
        <v>103</v>
      </c>
      <c r="R525" s="35">
        <v>0.08</v>
      </c>
      <c r="S525" s="27" t="s">
        <v>21138</v>
      </c>
      <c r="T525" s="3" t="s">
        <v>21139</v>
      </c>
      <c r="U525" s="3">
        <f t="shared" si="41"/>
        <v>3605</v>
      </c>
      <c r="V525"/>
      <c r="AA525"/>
    </row>
    <row r="526" spans="1:27">
      <c r="A526" s="3" t="s">
        <v>11</v>
      </c>
      <c r="B526" s="3">
        <v>800</v>
      </c>
      <c r="C526" s="3">
        <v>104</v>
      </c>
      <c r="D526" s="3">
        <v>0.7</v>
      </c>
      <c r="E526" s="27" t="s">
        <v>20174</v>
      </c>
      <c r="F526" s="27"/>
      <c r="G526" s="3">
        <f t="shared" si="39"/>
        <v>3640</v>
      </c>
      <c r="H526" s="3" t="s">
        <v>19</v>
      </c>
      <c r="I526" s="3">
        <v>11000</v>
      </c>
      <c r="J526" s="3">
        <v>104</v>
      </c>
      <c r="K526" s="3">
        <v>0.95</v>
      </c>
      <c r="L526" s="27" t="s">
        <v>20174</v>
      </c>
      <c r="M526" s="27"/>
      <c r="N526" s="3">
        <f t="shared" si="40"/>
        <v>3640</v>
      </c>
      <c r="O526" s="3" t="s">
        <v>25</v>
      </c>
      <c r="P526" s="3">
        <v>11000</v>
      </c>
      <c r="Q526" s="3">
        <v>104</v>
      </c>
      <c r="R526" s="35">
        <v>0.08</v>
      </c>
      <c r="S526" s="27" t="s">
        <v>20066</v>
      </c>
      <c r="T526" s="3" t="s">
        <v>21140</v>
      </c>
      <c r="U526" s="3">
        <f t="shared" si="41"/>
        <v>3640</v>
      </c>
      <c r="V526"/>
      <c r="AA526"/>
    </row>
    <row r="527" spans="1:27">
      <c r="A527" s="3" t="s">
        <v>11</v>
      </c>
      <c r="B527" s="3">
        <v>800</v>
      </c>
      <c r="C527" s="3">
        <v>105</v>
      </c>
      <c r="D527" s="3">
        <v>0.7</v>
      </c>
      <c r="E527" s="27" t="s">
        <v>20176</v>
      </c>
      <c r="F527" s="27"/>
      <c r="G527" s="3">
        <f t="shared" si="39"/>
        <v>3675</v>
      </c>
      <c r="H527" s="3" t="s">
        <v>19</v>
      </c>
      <c r="I527" s="3">
        <v>11000</v>
      </c>
      <c r="J527" s="3">
        <v>105</v>
      </c>
      <c r="K527" s="3">
        <v>0.95</v>
      </c>
      <c r="L527" s="27" t="s">
        <v>20176</v>
      </c>
      <c r="M527" s="27"/>
      <c r="N527" s="3">
        <f t="shared" si="40"/>
        <v>3675</v>
      </c>
      <c r="O527" s="3" t="s">
        <v>25</v>
      </c>
      <c r="P527" s="3">
        <v>11000</v>
      </c>
      <c r="Q527" s="3">
        <v>105</v>
      </c>
      <c r="R527" s="35">
        <v>0.08</v>
      </c>
      <c r="S527" s="27" t="s">
        <v>21141</v>
      </c>
      <c r="T527" s="3" t="s">
        <v>21142</v>
      </c>
      <c r="U527" s="3">
        <f t="shared" si="41"/>
        <v>3675</v>
      </c>
      <c r="V527"/>
      <c r="AA527"/>
    </row>
    <row r="528" spans="1:27">
      <c r="A528" s="3" t="s">
        <v>11</v>
      </c>
      <c r="B528" s="3">
        <v>800</v>
      </c>
      <c r="C528" s="3">
        <v>106</v>
      </c>
      <c r="D528" s="3">
        <v>0.7</v>
      </c>
      <c r="E528" s="27" t="s">
        <v>20179</v>
      </c>
      <c r="F528" s="27"/>
      <c r="G528" s="3">
        <f t="shared" si="39"/>
        <v>3710</v>
      </c>
      <c r="H528" s="3" t="s">
        <v>19</v>
      </c>
      <c r="I528" s="3">
        <v>11000</v>
      </c>
      <c r="J528" s="3">
        <v>106</v>
      </c>
      <c r="K528" s="3">
        <v>0.95</v>
      </c>
      <c r="L528" s="27" t="s">
        <v>20179</v>
      </c>
      <c r="M528" s="27"/>
      <c r="N528" s="3">
        <f t="shared" si="40"/>
        <v>3710</v>
      </c>
      <c r="O528" s="3" t="s">
        <v>25</v>
      </c>
      <c r="P528" s="3">
        <v>11000</v>
      </c>
      <c r="Q528" s="3">
        <v>106</v>
      </c>
      <c r="R528" s="35">
        <v>0.08</v>
      </c>
      <c r="S528" s="27" t="s">
        <v>21143</v>
      </c>
      <c r="T528" s="3" t="s">
        <v>21144</v>
      </c>
      <c r="U528" s="3">
        <f t="shared" si="41"/>
        <v>3710</v>
      </c>
      <c r="V528"/>
      <c r="AA528"/>
    </row>
    <row r="529" spans="1:27">
      <c r="A529" s="3" t="s">
        <v>11</v>
      </c>
      <c r="B529" s="3">
        <v>800</v>
      </c>
      <c r="C529" s="3">
        <v>107</v>
      </c>
      <c r="D529" s="3">
        <v>0.7</v>
      </c>
      <c r="E529" s="27" t="s">
        <v>20181</v>
      </c>
      <c r="F529" s="27"/>
      <c r="G529" s="3">
        <f t="shared" si="39"/>
        <v>3745</v>
      </c>
      <c r="H529" s="3" t="s">
        <v>19</v>
      </c>
      <c r="I529" s="3">
        <v>11000</v>
      </c>
      <c r="J529" s="3">
        <v>107</v>
      </c>
      <c r="K529" s="3">
        <v>0.95</v>
      </c>
      <c r="L529" s="27" t="s">
        <v>20181</v>
      </c>
      <c r="M529" s="27"/>
      <c r="N529" s="3">
        <f t="shared" si="40"/>
        <v>3745</v>
      </c>
      <c r="O529" s="3" t="s">
        <v>25</v>
      </c>
      <c r="P529" s="3">
        <v>11000</v>
      </c>
      <c r="Q529" s="3">
        <v>107</v>
      </c>
      <c r="R529" s="35">
        <v>0.08</v>
      </c>
      <c r="S529" s="27" t="s">
        <v>21145</v>
      </c>
      <c r="T529" s="3" t="s">
        <v>21146</v>
      </c>
      <c r="U529" s="3">
        <f t="shared" si="41"/>
        <v>3745</v>
      </c>
      <c r="V529"/>
      <c r="AA529"/>
    </row>
    <row r="530" spans="1:27">
      <c r="A530" s="3" t="s">
        <v>11</v>
      </c>
      <c r="B530" s="3">
        <v>800</v>
      </c>
      <c r="C530" s="3">
        <v>108</v>
      </c>
      <c r="D530" s="3">
        <v>0.7</v>
      </c>
      <c r="E530" s="27" t="s">
        <v>20184</v>
      </c>
      <c r="F530" s="27"/>
      <c r="G530" s="3">
        <f t="shared" si="39"/>
        <v>3780</v>
      </c>
      <c r="H530" s="3" t="s">
        <v>19</v>
      </c>
      <c r="I530" s="3">
        <v>11000</v>
      </c>
      <c r="J530" s="3">
        <v>108</v>
      </c>
      <c r="K530" s="3">
        <v>0.95</v>
      </c>
      <c r="L530" s="27" t="s">
        <v>20184</v>
      </c>
      <c r="M530" s="27"/>
      <c r="N530" s="3">
        <f t="shared" si="40"/>
        <v>3780</v>
      </c>
      <c r="O530" s="3" t="s">
        <v>25</v>
      </c>
      <c r="P530" s="3">
        <v>11000</v>
      </c>
      <c r="Q530" s="3">
        <v>108</v>
      </c>
      <c r="R530" s="35">
        <v>0.08</v>
      </c>
      <c r="S530" s="27" t="s">
        <v>21147</v>
      </c>
      <c r="T530" s="3" t="s">
        <v>21148</v>
      </c>
      <c r="U530" s="3">
        <f t="shared" si="41"/>
        <v>3780</v>
      </c>
      <c r="V530"/>
      <c r="AA530"/>
    </row>
    <row r="531" spans="1:27">
      <c r="A531" s="3" t="s">
        <v>11</v>
      </c>
      <c r="B531" s="3">
        <v>800</v>
      </c>
      <c r="C531" s="3">
        <v>109</v>
      </c>
      <c r="D531" s="3">
        <v>0.7</v>
      </c>
      <c r="E531" s="27" t="s">
        <v>20187</v>
      </c>
      <c r="F531" s="27"/>
      <c r="G531" s="3">
        <f t="shared" si="39"/>
        <v>3815</v>
      </c>
      <c r="H531" s="3" t="s">
        <v>19</v>
      </c>
      <c r="I531" s="3">
        <v>11000</v>
      </c>
      <c r="J531" s="3">
        <v>109</v>
      </c>
      <c r="K531" s="3">
        <v>0.95</v>
      </c>
      <c r="L531" s="27" t="s">
        <v>20187</v>
      </c>
      <c r="M531" s="27"/>
      <c r="N531" s="3">
        <f t="shared" si="40"/>
        <v>3815</v>
      </c>
      <c r="O531" s="3" t="s">
        <v>25</v>
      </c>
      <c r="P531" s="3">
        <v>11000</v>
      </c>
      <c r="Q531" s="3">
        <v>109</v>
      </c>
      <c r="R531" s="35">
        <v>0.08</v>
      </c>
      <c r="S531" s="27" t="s">
        <v>21149</v>
      </c>
      <c r="T531" s="3" t="s">
        <v>21150</v>
      </c>
      <c r="U531" s="3">
        <f t="shared" si="41"/>
        <v>3815</v>
      </c>
      <c r="V531"/>
      <c r="AA531"/>
    </row>
    <row r="532" spans="1:27">
      <c r="A532" s="3" t="s">
        <v>11</v>
      </c>
      <c r="B532" s="3">
        <v>800</v>
      </c>
      <c r="C532" s="3">
        <v>110</v>
      </c>
      <c r="D532" s="3">
        <v>0.7</v>
      </c>
      <c r="E532" s="27" t="s">
        <v>20188</v>
      </c>
      <c r="F532" s="27"/>
      <c r="G532" s="3">
        <f t="shared" si="39"/>
        <v>3850</v>
      </c>
      <c r="H532" s="3" t="s">
        <v>19</v>
      </c>
      <c r="I532" s="3">
        <v>11000</v>
      </c>
      <c r="J532" s="3">
        <v>110</v>
      </c>
      <c r="K532" s="3">
        <v>0.95</v>
      </c>
      <c r="L532" s="27" t="s">
        <v>20188</v>
      </c>
      <c r="M532" s="27"/>
      <c r="N532" s="3">
        <f t="shared" si="40"/>
        <v>3850</v>
      </c>
      <c r="O532" s="3" t="s">
        <v>25</v>
      </c>
      <c r="P532" s="3">
        <v>11000</v>
      </c>
      <c r="Q532" s="3">
        <v>110</v>
      </c>
      <c r="R532" s="35">
        <v>0.08</v>
      </c>
      <c r="S532" s="27" t="s">
        <v>21151</v>
      </c>
      <c r="T532" s="3" t="s">
        <v>21152</v>
      </c>
      <c r="U532" s="3">
        <f t="shared" si="41"/>
        <v>3850</v>
      </c>
      <c r="V532"/>
      <c r="AA532"/>
    </row>
    <row r="533" spans="1:27">
      <c r="A533" s="3" t="s">
        <v>11</v>
      </c>
      <c r="B533" s="3">
        <v>800</v>
      </c>
      <c r="C533" s="3">
        <v>111</v>
      </c>
      <c r="D533" s="3">
        <v>0.7</v>
      </c>
      <c r="E533" s="27" t="s">
        <v>20190</v>
      </c>
      <c r="F533" s="27"/>
      <c r="G533" s="3">
        <f t="shared" si="39"/>
        <v>3885</v>
      </c>
      <c r="H533" s="3" t="s">
        <v>19</v>
      </c>
      <c r="I533" s="3">
        <v>11000</v>
      </c>
      <c r="J533" s="3">
        <v>111</v>
      </c>
      <c r="K533" s="3">
        <v>0.95</v>
      </c>
      <c r="L533" s="27" t="s">
        <v>20190</v>
      </c>
      <c r="M533" s="27"/>
      <c r="N533" s="3">
        <f t="shared" si="40"/>
        <v>3885</v>
      </c>
      <c r="O533" s="3" t="s">
        <v>25</v>
      </c>
      <c r="P533" s="3">
        <v>11000</v>
      </c>
      <c r="Q533" s="3">
        <v>111</v>
      </c>
      <c r="R533" s="35">
        <v>0.08</v>
      </c>
      <c r="S533" s="27" t="s">
        <v>20022</v>
      </c>
      <c r="T533" s="3" t="s">
        <v>21153</v>
      </c>
      <c r="U533" s="3">
        <f t="shared" si="41"/>
        <v>3885</v>
      </c>
      <c r="V533"/>
      <c r="AA533"/>
    </row>
    <row r="534" spans="1:27">
      <c r="A534" s="3" t="s">
        <v>11</v>
      </c>
      <c r="B534" s="3">
        <v>800</v>
      </c>
      <c r="C534" s="3">
        <v>112</v>
      </c>
      <c r="D534" s="3">
        <v>0.7</v>
      </c>
      <c r="E534" s="27" t="s">
        <v>20192</v>
      </c>
      <c r="F534" s="27"/>
      <c r="G534" s="3">
        <f t="shared" si="39"/>
        <v>3920</v>
      </c>
      <c r="H534" s="3" t="s">
        <v>19</v>
      </c>
      <c r="I534" s="3">
        <v>11000</v>
      </c>
      <c r="J534" s="3">
        <v>112</v>
      </c>
      <c r="K534" s="3">
        <v>0.95</v>
      </c>
      <c r="L534" s="27" t="s">
        <v>20192</v>
      </c>
      <c r="M534" s="27"/>
      <c r="N534" s="3">
        <f t="shared" si="40"/>
        <v>3920</v>
      </c>
      <c r="O534" s="3" t="s">
        <v>25</v>
      </c>
      <c r="P534" s="3">
        <v>11000</v>
      </c>
      <c r="Q534" s="3">
        <v>112</v>
      </c>
      <c r="R534" s="35">
        <v>0.08</v>
      </c>
      <c r="S534" s="27" t="s">
        <v>21154</v>
      </c>
      <c r="T534" s="3" t="s">
        <v>21155</v>
      </c>
      <c r="U534" s="3">
        <f t="shared" si="41"/>
        <v>3920</v>
      </c>
      <c r="V534"/>
      <c r="AA534"/>
    </row>
    <row r="535" spans="1:27">
      <c r="A535" s="3" t="s">
        <v>11</v>
      </c>
      <c r="B535" s="3">
        <v>800</v>
      </c>
      <c r="C535" s="3">
        <v>113</v>
      </c>
      <c r="D535" s="3">
        <v>0.7</v>
      </c>
      <c r="E535" s="27" t="s">
        <v>20194</v>
      </c>
      <c r="F535" s="27"/>
      <c r="G535" s="3">
        <f t="shared" si="39"/>
        <v>3955</v>
      </c>
      <c r="H535" s="3" t="s">
        <v>19</v>
      </c>
      <c r="I535" s="3">
        <v>11000</v>
      </c>
      <c r="J535" s="3">
        <v>113</v>
      </c>
      <c r="K535" s="3">
        <v>0.95</v>
      </c>
      <c r="L535" s="27" t="s">
        <v>20194</v>
      </c>
      <c r="M535" s="27"/>
      <c r="N535" s="3">
        <f t="shared" si="40"/>
        <v>3955</v>
      </c>
      <c r="O535" s="3" t="s">
        <v>25</v>
      </c>
      <c r="P535" s="3">
        <v>11000</v>
      </c>
      <c r="Q535" s="3">
        <v>113</v>
      </c>
      <c r="R535" s="35">
        <v>0.08</v>
      </c>
      <c r="S535" s="27" t="s">
        <v>20023</v>
      </c>
      <c r="T535" s="3" t="s">
        <v>21156</v>
      </c>
      <c r="U535" s="3">
        <f t="shared" si="41"/>
        <v>3955</v>
      </c>
      <c r="V535"/>
      <c r="AA535"/>
    </row>
    <row r="536" spans="1:27">
      <c r="A536" s="3" t="s">
        <v>11</v>
      </c>
      <c r="B536" s="3">
        <v>800</v>
      </c>
      <c r="C536" s="3">
        <v>114</v>
      </c>
      <c r="D536" s="3">
        <v>0.7</v>
      </c>
      <c r="E536" s="27" t="s">
        <v>20197</v>
      </c>
      <c r="F536" s="27"/>
      <c r="G536" s="3">
        <f t="shared" si="39"/>
        <v>3990</v>
      </c>
      <c r="H536" s="3" t="s">
        <v>19</v>
      </c>
      <c r="I536" s="3">
        <v>11000</v>
      </c>
      <c r="J536" s="3">
        <v>114</v>
      </c>
      <c r="K536" s="3">
        <v>0.95</v>
      </c>
      <c r="L536" s="27" t="s">
        <v>20197</v>
      </c>
      <c r="M536" s="27"/>
      <c r="N536" s="3">
        <f t="shared" si="40"/>
        <v>3990</v>
      </c>
      <c r="O536" s="3" t="s">
        <v>25</v>
      </c>
      <c r="P536" s="3">
        <v>11000</v>
      </c>
      <c r="Q536" s="3">
        <v>114</v>
      </c>
      <c r="R536" s="35">
        <v>0.08</v>
      </c>
      <c r="S536" s="27" t="s">
        <v>21157</v>
      </c>
      <c r="T536" s="3" t="s">
        <v>21158</v>
      </c>
      <c r="U536" s="3">
        <f t="shared" si="41"/>
        <v>3990</v>
      </c>
      <c r="V536"/>
      <c r="AA536"/>
    </row>
    <row r="537" spans="1:27">
      <c r="A537" s="3" t="s">
        <v>11</v>
      </c>
      <c r="B537" s="3">
        <v>800</v>
      </c>
      <c r="C537" s="3">
        <v>115</v>
      </c>
      <c r="D537" s="3">
        <v>0.7</v>
      </c>
      <c r="E537" s="27" t="s">
        <v>20199</v>
      </c>
      <c r="F537" s="27"/>
      <c r="G537" s="3">
        <f t="shared" si="39"/>
        <v>4025</v>
      </c>
      <c r="H537" s="3" t="s">
        <v>19</v>
      </c>
      <c r="I537" s="3">
        <v>11000</v>
      </c>
      <c r="J537" s="3">
        <v>115</v>
      </c>
      <c r="K537" s="3">
        <v>0.95</v>
      </c>
      <c r="L537" s="27" t="s">
        <v>20199</v>
      </c>
      <c r="M537" s="27"/>
      <c r="N537" s="3">
        <f t="shared" si="40"/>
        <v>4025</v>
      </c>
      <c r="O537" s="3" t="s">
        <v>25</v>
      </c>
      <c r="P537" s="3">
        <v>11000</v>
      </c>
      <c r="Q537" s="3">
        <v>115</v>
      </c>
      <c r="R537" s="35">
        <v>0.08</v>
      </c>
      <c r="S537" s="27" t="s">
        <v>14731</v>
      </c>
      <c r="T537" s="3" t="s">
        <v>21159</v>
      </c>
      <c r="U537" s="3">
        <f t="shared" si="41"/>
        <v>4025</v>
      </c>
      <c r="V537"/>
      <c r="AA537"/>
    </row>
    <row r="538" spans="1:27">
      <c r="A538" s="3" t="s">
        <v>11</v>
      </c>
      <c r="B538" s="3">
        <v>800</v>
      </c>
      <c r="C538" s="3">
        <v>116</v>
      </c>
      <c r="D538" s="3">
        <v>0.7</v>
      </c>
      <c r="E538" s="27" t="s">
        <v>20201</v>
      </c>
      <c r="F538" s="27"/>
      <c r="G538" s="3">
        <f t="shared" si="39"/>
        <v>4060</v>
      </c>
      <c r="H538" s="3" t="s">
        <v>19</v>
      </c>
      <c r="I538" s="3">
        <v>11000</v>
      </c>
      <c r="J538" s="3">
        <v>116</v>
      </c>
      <c r="K538" s="3">
        <v>0.95</v>
      </c>
      <c r="L538" s="27" t="s">
        <v>20201</v>
      </c>
      <c r="M538" s="27"/>
      <c r="N538" s="3">
        <f t="shared" si="40"/>
        <v>4060</v>
      </c>
      <c r="O538" s="3" t="s">
        <v>25</v>
      </c>
      <c r="P538" s="3">
        <v>11000</v>
      </c>
      <c r="Q538" s="3">
        <v>116</v>
      </c>
      <c r="R538" s="35">
        <v>0.08</v>
      </c>
      <c r="S538" s="27" t="s">
        <v>21160</v>
      </c>
      <c r="T538" s="3" t="s">
        <v>21161</v>
      </c>
      <c r="U538" s="3">
        <f t="shared" si="41"/>
        <v>4060</v>
      </c>
      <c r="V538"/>
      <c r="AA538"/>
    </row>
    <row r="539" spans="1:27">
      <c r="A539" s="3" t="s">
        <v>11</v>
      </c>
      <c r="B539" s="3">
        <v>800</v>
      </c>
      <c r="C539" s="3">
        <v>117</v>
      </c>
      <c r="D539" s="3">
        <v>0.7</v>
      </c>
      <c r="E539" s="27" t="s">
        <v>20202</v>
      </c>
      <c r="F539" s="27"/>
      <c r="G539" s="3">
        <f t="shared" si="39"/>
        <v>4095</v>
      </c>
      <c r="H539" s="3" t="s">
        <v>19</v>
      </c>
      <c r="I539" s="3">
        <v>11000</v>
      </c>
      <c r="J539" s="3">
        <v>117</v>
      </c>
      <c r="K539" s="3">
        <v>0.95</v>
      </c>
      <c r="L539" s="27" t="s">
        <v>20202</v>
      </c>
      <c r="M539" s="27"/>
      <c r="N539" s="3">
        <f t="shared" si="40"/>
        <v>4095</v>
      </c>
      <c r="O539" s="3" t="s">
        <v>25</v>
      </c>
      <c r="P539" s="3">
        <v>11000</v>
      </c>
      <c r="Q539" s="3">
        <v>117</v>
      </c>
      <c r="R539" s="35">
        <v>0.08</v>
      </c>
      <c r="S539" s="27" t="s">
        <v>21162</v>
      </c>
      <c r="T539" s="3" t="s">
        <v>21163</v>
      </c>
      <c r="U539" s="3">
        <f t="shared" si="41"/>
        <v>4095</v>
      </c>
      <c r="V539"/>
      <c r="AA539"/>
    </row>
    <row r="540" spans="1:27">
      <c r="A540" s="3" t="s">
        <v>11</v>
      </c>
      <c r="B540" s="3">
        <v>800</v>
      </c>
      <c r="C540" s="3">
        <v>118</v>
      </c>
      <c r="D540" s="3">
        <v>0.7</v>
      </c>
      <c r="E540" s="27" t="s">
        <v>20204</v>
      </c>
      <c r="F540" s="27"/>
      <c r="G540" s="3">
        <f t="shared" si="39"/>
        <v>4130</v>
      </c>
      <c r="H540" s="3" t="s">
        <v>19</v>
      </c>
      <c r="I540" s="3">
        <v>11000</v>
      </c>
      <c r="J540" s="3">
        <v>118</v>
      </c>
      <c r="K540" s="3">
        <v>0.95</v>
      </c>
      <c r="L540" s="27" t="s">
        <v>20204</v>
      </c>
      <c r="M540" s="27"/>
      <c r="N540" s="3">
        <f t="shared" si="40"/>
        <v>4130</v>
      </c>
      <c r="O540" s="3" t="s">
        <v>25</v>
      </c>
      <c r="P540" s="3">
        <v>11000</v>
      </c>
      <c r="Q540" s="3">
        <v>118</v>
      </c>
      <c r="R540" s="35">
        <v>0.08</v>
      </c>
      <c r="S540" s="27" t="s">
        <v>14733</v>
      </c>
      <c r="T540" s="3" t="s">
        <v>21164</v>
      </c>
      <c r="U540" s="3">
        <f t="shared" si="41"/>
        <v>4130</v>
      </c>
      <c r="V540"/>
      <c r="AA540"/>
    </row>
    <row r="541" spans="1:27">
      <c r="A541" s="3" t="s">
        <v>11</v>
      </c>
      <c r="B541" s="3">
        <v>800</v>
      </c>
      <c r="C541" s="3">
        <v>119</v>
      </c>
      <c r="D541" s="3">
        <v>0.7</v>
      </c>
      <c r="E541" s="27" t="s">
        <v>20206</v>
      </c>
      <c r="F541" s="27"/>
      <c r="G541" s="3">
        <f t="shared" si="39"/>
        <v>4165</v>
      </c>
      <c r="H541" s="3" t="s">
        <v>19</v>
      </c>
      <c r="I541" s="3">
        <v>11000</v>
      </c>
      <c r="J541" s="3">
        <v>119</v>
      </c>
      <c r="K541" s="3">
        <v>0.95</v>
      </c>
      <c r="L541" s="27" t="s">
        <v>20206</v>
      </c>
      <c r="M541" s="27"/>
      <c r="N541" s="3">
        <f t="shared" si="40"/>
        <v>4165</v>
      </c>
      <c r="O541" s="3" t="s">
        <v>25</v>
      </c>
      <c r="P541" s="3">
        <v>11000</v>
      </c>
      <c r="Q541" s="3">
        <v>119</v>
      </c>
      <c r="R541" s="35">
        <v>0.08</v>
      </c>
      <c r="S541" s="27" t="s">
        <v>21165</v>
      </c>
      <c r="T541" s="3" t="s">
        <v>21166</v>
      </c>
      <c r="U541" s="3">
        <f t="shared" si="41"/>
        <v>4165</v>
      </c>
      <c r="V541"/>
      <c r="AA541"/>
    </row>
    <row r="542" spans="1:27">
      <c r="A542" s="3" t="s">
        <v>11</v>
      </c>
      <c r="B542" s="3">
        <v>800</v>
      </c>
      <c r="C542" s="3">
        <v>120</v>
      </c>
      <c r="D542" s="3">
        <v>0.7</v>
      </c>
      <c r="E542" s="27" t="s">
        <v>20209</v>
      </c>
      <c r="F542" s="27"/>
      <c r="G542" s="3">
        <f t="shared" si="39"/>
        <v>4200</v>
      </c>
      <c r="H542" s="3" t="s">
        <v>19</v>
      </c>
      <c r="I542" s="3">
        <v>11000</v>
      </c>
      <c r="J542" s="3">
        <v>120</v>
      </c>
      <c r="K542" s="3">
        <v>0.95</v>
      </c>
      <c r="L542" s="27" t="s">
        <v>20209</v>
      </c>
      <c r="M542" s="27"/>
      <c r="N542" s="3">
        <f t="shared" si="40"/>
        <v>4200</v>
      </c>
      <c r="O542" s="3" t="s">
        <v>25</v>
      </c>
      <c r="P542" s="3">
        <v>11000</v>
      </c>
      <c r="Q542" s="3">
        <v>120</v>
      </c>
      <c r="R542" s="35">
        <v>0.08</v>
      </c>
      <c r="S542" s="27" t="s">
        <v>21167</v>
      </c>
      <c r="T542" s="3" t="s">
        <v>21168</v>
      </c>
      <c r="U542" s="3">
        <f t="shared" si="41"/>
        <v>4200</v>
      </c>
      <c r="V542"/>
      <c r="AA542"/>
    </row>
    <row r="543" spans="1:27">
      <c r="A543" s="3" t="s">
        <v>11</v>
      </c>
      <c r="B543" s="3">
        <v>800</v>
      </c>
      <c r="C543" s="3">
        <v>121</v>
      </c>
      <c r="D543" s="3">
        <v>0.7</v>
      </c>
      <c r="E543" s="27" t="s">
        <v>20212</v>
      </c>
      <c r="F543" s="27"/>
      <c r="G543" s="3">
        <f t="shared" si="39"/>
        <v>4235</v>
      </c>
      <c r="H543" s="3" t="s">
        <v>19</v>
      </c>
      <c r="I543" s="3">
        <v>11000</v>
      </c>
      <c r="J543" s="3">
        <v>121</v>
      </c>
      <c r="K543" s="3">
        <v>0.95</v>
      </c>
      <c r="L543" s="27" t="s">
        <v>20212</v>
      </c>
      <c r="M543" s="27"/>
      <c r="N543" s="3">
        <f t="shared" si="40"/>
        <v>4235</v>
      </c>
      <c r="O543" s="3" t="s">
        <v>25</v>
      </c>
      <c r="P543" s="3">
        <v>11000</v>
      </c>
      <c r="Q543" s="3">
        <v>121</v>
      </c>
      <c r="R543" s="35">
        <v>0.08</v>
      </c>
      <c r="S543" s="27" t="s">
        <v>21169</v>
      </c>
      <c r="T543" s="3" t="s">
        <v>21170</v>
      </c>
      <c r="U543" s="3">
        <f t="shared" si="41"/>
        <v>4235</v>
      </c>
      <c r="V543"/>
      <c r="AA543"/>
    </row>
    <row r="544" spans="1:27">
      <c r="A544" s="3" t="s">
        <v>11</v>
      </c>
      <c r="B544" s="3">
        <v>800</v>
      </c>
      <c r="C544" s="3">
        <v>122</v>
      </c>
      <c r="D544" s="3">
        <v>0.7</v>
      </c>
      <c r="E544" s="27" t="s">
        <v>20214</v>
      </c>
      <c r="F544" s="27"/>
      <c r="G544" s="3">
        <f t="shared" si="39"/>
        <v>4270</v>
      </c>
      <c r="H544" s="3" t="s">
        <v>19</v>
      </c>
      <c r="I544" s="3">
        <v>11000</v>
      </c>
      <c r="J544" s="3">
        <v>122</v>
      </c>
      <c r="K544" s="3">
        <v>0.95</v>
      </c>
      <c r="L544" s="27" t="s">
        <v>20214</v>
      </c>
      <c r="M544" s="27"/>
      <c r="N544" s="3">
        <f t="shared" si="40"/>
        <v>4270</v>
      </c>
      <c r="O544" s="3" t="s">
        <v>25</v>
      </c>
      <c r="P544" s="3">
        <v>11000</v>
      </c>
      <c r="Q544" s="3">
        <v>122</v>
      </c>
      <c r="R544" s="35">
        <v>0.08</v>
      </c>
      <c r="S544" s="27" t="s">
        <v>21171</v>
      </c>
      <c r="T544" s="3" t="s">
        <v>21172</v>
      </c>
      <c r="U544" s="3">
        <f t="shared" si="41"/>
        <v>4270</v>
      </c>
      <c r="V544"/>
      <c r="AA544"/>
    </row>
    <row r="545" spans="1:27">
      <c r="A545" s="3" t="s">
        <v>11</v>
      </c>
      <c r="B545" s="3">
        <v>800</v>
      </c>
      <c r="C545" s="3">
        <v>123</v>
      </c>
      <c r="D545" s="3">
        <v>0.7</v>
      </c>
      <c r="E545" s="27" t="s">
        <v>20216</v>
      </c>
      <c r="F545" s="27"/>
      <c r="G545" s="3">
        <f t="shared" si="39"/>
        <v>4305</v>
      </c>
      <c r="H545" s="3" t="s">
        <v>19</v>
      </c>
      <c r="I545" s="3">
        <v>11000</v>
      </c>
      <c r="J545" s="3">
        <v>123</v>
      </c>
      <c r="K545" s="3">
        <v>0.95</v>
      </c>
      <c r="L545" s="27" t="s">
        <v>20216</v>
      </c>
      <c r="M545" s="27"/>
      <c r="N545" s="3">
        <f t="shared" si="40"/>
        <v>4305</v>
      </c>
      <c r="O545" s="3" t="s">
        <v>25</v>
      </c>
      <c r="P545" s="3">
        <v>11000</v>
      </c>
      <c r="Q545" s="3">
        <v>123</v>
      </c>
      <c r="R545" s="35">
        <v>0.08</v>
      </c>
      <c r="S545" s="27" t="s">
        <v>21173</v>
      </c>
      <c r="T545" s="3" t="s">
        <v>21174</v>
      </c>
      <c r="U545" s="3">
        <f t="shared" si="41"/>
        <v>4305</v>
      </c>
      <c r="V545"/>
      <c r="AA545"/>
    </row>
    <row r="546" spans="1:27">
      <c r="A546" s="3" t="s">
        <v>11</v>
      </c>
      <c r="B546" s="3">
        <v>800</v>
      </c>
      <c r="C546" s="3">
        <v>124</v>
      </c>
      <c r="D546" s="3">
        <v>0.7</v>
      </c>
      <c r="E546" s="27" t="s">
        <v>20219</v>
      </c>
      <c r="F546" s="27"/>
      <c r="G546" s="3">
        <f t="shared" si="39"/>
        <v>4340</v>
      </c>
      <c r="H546" s="3" t="s">
        <v>19</v>
      </c>
      <c r="I546" s="3">
        <v>11000</v>
      </c>
      <c r="J546" s="3">
        <v>124</v>
      </c>
      <c r="K546" s="3">
        <v>0.95</v>
      </c>
      <c r="L546" s="27" t="s">
        <v>20219</v>
      </c>
      <c r="M546" s="27"/>
      <c r="N546" s="3">
        <f t="shared" si="40"/>
        <v>4340</v>
      </c>
      <c r="O546" s="3" t="s">
        <v>25</v>
      </c>
      <c r="P546" s="3">
        <v>11000</v>
      </c>
      <c r="Q546" s="3">
        <v>124</v>
      </c>
      <c r="R546" s="35">
        <v>0.08</v>
      </c>
      <c r="S546" s="27" t="s">
        <v>21175</v>
      </c>
      <c r="T546" s="3" t="s">
        <v>21176</v>
      </c>
      <c r="U546" s="3">
        <f t="shared" si="41"/>
        <v>4340</v>
      </c>
      <c r="V546"/>
      <c r="AA546"/>
    </row>
    <row r="547" spans="1:27">
      <c r="A547" s="3" t="s">
        <v>11</v>
      </c>
      <c r="B547" s="3">
        <v>800</v>
      </c>
      <c r="C547" s="3">
        <v>125</v>
      </c>
      <c r="D547" s="3">
        <v>0.7</v>
      </c>
      <c r="E547" s="27" t="s">
        <v>20221</v>
      </c>
      <c r="F547" s="27"/>
      <c r="G547" s="3">
        <f t="shared" si="39"/>
        <v>4375</v>
      </c>
      <c r="H547" s="3" t="s">
        <v>19</v>
      </c>
      <c r="I547" s="3">
        <v>11000</v>
      </c>
      <c r="J547" s="3">
        <v>125</v>
      </c>
      <c r="K547" s="3">
        <v>0.95</v>
      </c>
      <c r="L547" s="27" t="s">
        <v>20221</v>
      </c>
      <c r="M547" s="27"/>
      <c r="N547" s="3">
        <f t="shared" si="40"/>
        <v>4375</v>
      </c>
      <c r="O547" s="3" t="s">
        <v>25</v>
      </c>
      <c r="P547" s="3">
        <v>11000</v>
      </c>
      <c r="Q547" s="3">
        <v>125</v>
      </c>
      <c r="R547" s="35">
        <v>0.08</v>
      </c>
      <c r="S547" s="27" t="s">
        <v>21177</v>
      </c>
      <c r="T547" s="3" t="s">
        <v>21178</v>
      </c>
      <c r="U547" s="3">
        <f t="shared" si="41"/>
        <v>4375</v>
      </c>
      <c r="V547"/>
      <c r="AA547"/>
    </row>
    <row r="548" spans="1:27">
      <c r="A548" s="3" t="s">
        <v>11</v>
      </c>
      <c r="B548" s="3">
        <v>800</v>
      </c>
      <c r="C548" s="3">
        <v>126</v>
      </c>
      <c r="D548" s="3">
        <v>0.7</v>
      </c>
      <c r="E548" s="27" t="s">
        <v>20224</v>
      </c>
      <c r="F548" s="27"/>
      <c r="G548" s="3">
        <f t="shared" si="39"/>
        <v>4410</v>
      </c>
      <c r="H548" s="3" t="s">
        <v>19</v>
      </c>
      <c r="I548" s="3">
        <v>11000</v>
      </c>
      <c r="J548" s="3">
        <v>126</v>
      </c>
      <c r="K548" s="3">
        <v>0.95</v>
      </c>
      <c r="L548" s="27" t="s">
        <v>20224</v>
      </c>
      <c r="M548" s="27"/>
      <c r="N548" s="3">
        <f t="shared" si="40"/>
        <v>4410</v>
      </c>
      <c r="O548" s="3" t="s">
        <v>25</v>
      </c>
      <c r="P548" s="3">
        <v>11000</v>
      </c>
      <c r="Q548" s="3">
        <v>126</v>
      </c>
      <c r="R548" s="35">
        <v>0.08</v>
      </c>
      <c r="S548" s="27" t="s">
        <v>20097</v>
      </c>
      <c r="T548" s="3" t="s">
        <v>21179</v>
      </c>
      <c r="U548" s="3">
        <f t="shared" si="41"/>
        <v>4410</v>
      </c>
      <c r="V548"/>
      <c r="AA548"/>
    </row>
    <row r="549" spans="1:27">
      <c r="A549" s="3" t="s">
        <v>11</v>
      </c>
      <c r="B549" s="3">
        <v>800</v>
      </c>
      <c r="C549" s="3">
        <v>127</v>
      </c>
      <c r="D549" s="3">
        <v>0.7</v>
      </c>
      <c r="E549" s="27" t="s">
        <v>20227</v>
      </c>
      <c r="F549" s="27"/>
      <c r="G549" s="3">
        <f t="shared" si="39"/>
        <v>4445</v>
      </c>
      <c r="H549" s="3" t="s">
        <v>19</v>
      </c>
      <c r="I549" s="3">
        <v>11000</v>
      </c>
      <c r="J549" s="3">
        <v>127</v>
      </c>
      <c r="K549" s="3">
        <v>0.95</v>
      </c>
      <c r="L549" s="27" t="s">
        <v>20227</v>
      </c>
      <c r="M549" s="27"/>
      <c r="N549" s="3">
        <f t="shared" si="40"/>
        <v>4445</v>
      </c>
      <c r="O549" s="3" t="s">
        <v>25</v>
      </c>
      <c r="P549" s="3">
        <v>11000</v>
      </c>
      <c r="Q549" s="3">
        <v>127</v>
      </c>
      <c r="R549" s="35">
        <v>0.08</v>
      </c>
      <c r="S549" s="27" t="s">
        <v>21180</v>
      </c>
      <c r="T549" s="3" t="s">
        <v>21181</v>
      </c>
      <c r="U549" s="3">
        <f t="shared" si="41"/>
        <v>4445</v>
      </c>
      <c r="V549"/>
      <c r="AA549"/>
    </row>
    <row r="550" spans="1:27">
      <c r="A550" s="3" t="s">
        <v>11</v>
      </c>
      <c r="B550" s="3">
        <v>800</v>
      </c>
      <c r="C550" s="3">
        <v>128</v>
      </c>
      <c r="D550" s="3">
        <v>0.7</v>
      </c>
      <c r="E550" s="27" t="s">
        <v>20230</v>
      </c>
      <c r="F550" s="27"/>
      <c r="G550" s="3">
        <f t="shared" si="39"/>
        <v>4480</v>
      </c>
      <c r="H550" s="3" t="s">
        <v>19</v>
      </c>
      <c r="I550" s="3">
        <v>11000</v>
      </c>
      <c r="J550" s="3">
        <v>128</v>
      </c>
      <c r="K550" s="3">
        <v>0.95</v>
      </c>
      <c r="L550" s="27" t="s">
        <v>20230</v>
      </c>
      <c r="M550" s="27"/>
      <c r="N550" s="3">
        <f t="shared" si="40"/>
        <v>4480</v>
      </c>
      <c r="O550" s="3" t="s">
        <v>25</v>
      </c>
      <c r="P550" s="3">
        <v>11000</v>
      </c>
      <c r="Q550" s="3">
        <v>128</v>
      </c>
      <c r="R550" s="35">
        <v>0.08</v>
      </c>
      <c r="S550" s="27" t="s">
        <v>21182</v>
      </c>
      <c r="T550" s="3" t="s">
        <v>21183</v>
      </c>
      <c r="U550" s="3">
        <f t="shared" si="41"/>
        <v>4480</v>
      </c>
      <c r="V550"/>
      <c r="AA550"/>
    </row>
    <row r="551" spans="1:27">
      <c r="A551" s="3" t="s">
        <v>11</v>
      </c>
      <c r="B551" s="3">
        <v>800</v>
      </c>
      <c r="C551" s="3">
        <v>129</v>
      </c>
      <c r="D551" s="3">
        <v>0.7</v>
      </c>
      <c r="E551" s="27" t="s">
        <v>20233</v>
      </c>
      <c r="F551" s="27"/>
      <c r="G551" s="3">
        <f t="shared" si="39"/>
        <v>4515</v>
      </c>
      <c r="H551" s="3" t="s">
        <v>19</v>
      </c>
      <c r="I551" s="3">
        <v>11000</v>
      </c>
      <c r="J551" s="3">
        <v>129</v>
      </c>
      <c r="K551" s="3">
        <v>0.95</v>
      </c>
      <c r="L551" s="27" t="s">
        <v>20233</v>
      </c>
      <c r="M551" s="27"/>
      <c r="N551" s="3">
        <f t="shared" si="40"/>
        <v>4515</v>
      </c>
      <c r="O551" s="3" t="s">
        <v>25</v>
      </c>
      <c r="P551" s="3">
        <v>11000</v>
      </c>
      <c r="Q551" s="3">
        <v>129</v>
      </c>
      <c r="R551" s="35">
        <v>0.08</v>
      </c>
      <c r="S551" s="27" t="s">
        <v>21184</v>
      </c>
      <c r="T551" s="3" t="s">
        <v>21185</v>
      </c>
      <c r="U551" s="3">
        <f t="shared" si="41"/>
        <v>4515</v>
      </c>
      <c r="V551"/>
      <c r="AA551"/>
    </row>
    <row r="552" spans="1:27">
      <c r="A552" s="3" t="s">
        <v>11</v>
      </c>
      <c r="B552" s="3">
        <v>800</v>
      </c>
      <c r="C552" s="3">
        <v>130</v>
      </c>
      <c r="D552" s="3">
        <v>0.7</v>
      </c>
      <c r="E552" s="27" t="s">
        <v>20236</v>
      </c>
      <c r="F552" s="27"/>
      <c r="G552" s="3">
        <f t="shared" si="39"/>
        <v>4550</v>
      </c>
      <c r="H552" s="3" t="s">
        <v>19</v>
      </c>
      <c r="I552" s="3">
        <v>11000</v>
      </c>
      <c r="J552" s="3">
        <v>130</v>
      </c>
      <c r="K552" s="3">
        <v>0.95</v>
      </c>
      <c r="L552" s="27" t="s">
        <v>20236</v>
      </c>
      <c r="M552" s="27"/>
      <c r="N552" s="3">
        <f t="shared" si="40"/>
        <v>4550</v>
      </c>
      <c r="O552" s="3" t="s">
        <v>25</v>
      </c>
      <c r="P552" s="3">
        <v>11000</v>
      </c>
      <c r="Q552" s="3">
        <v>130</v>
      </c>
      <c r="R552" s="35">
        <v>0.08</v>
      </c>
      <c r="S552" s="27" t="s">
        <v>21186</v>
      </c>
      <c r="T552" s="3" t="s">
        <v>21187</v>
      </c>
      <c r="U552" s="3">
        <f t="shared" si="41"/>
        <v>4550</v>
      </c>
      <c r="V552"/>
      <c r="AA552"/>
    </row>
    <row r="553" spans="1:27">
      <c r="A553" s="3" t="s">
        <v>11</v>
      </c>
      <c r="B553" s="3">
        <v>800</v>
      </c>
      <c r="C553" s="3">
        <v>131</v>
      </c>
      <c r="D553" s="3">
        <v>0.7</v>
      </c>
      <c r="E553" s="27" t="s">
        <v>20239</v>
      </c>
      <c r="F553" s="27"/>
      <c r="G553" s="3">
        <f t="shared" si="39"/>
        <v>4585</v>
      </c>
      <c r="H553" s="3" t="s">
        <v>19</v>
      </c>
      <c r="I553" s="3">
        <v>11000</v>
      </c>
      <c r="J553" s="3">
        <v>131</v>
      </c>
      <c r="K553" s="3">
        <v>0.95</v>
      </c>
      <c r="L553" s="27" t="s">
        <v>20239</v>
      </c>
      <c r="M553" s="27"/>
      <c r="N553" s="3">
        <f t="shared" si="40"/>
        <v>4585</v>
      </c>
      <c r="O553" s="3" t="s">
        <v>25</v>
      </c>
      <c r="P553" s="3">
        <v>11000</v>
      </c>
      <c r="Q553" s="3">
        <v>131</v>
      </c>
      <c r="R553" s="35">
        <v>0.08</v>
      </c>
      <c r="S553" s="27" t="s">
        <v>21188</v>
      </c>
      <c r="T553" s="3" t="s">
        <v>21189</v>
      </c>
      <c r="U553" s="3">
        <f t="shared" si="41"/>
        <v>4585</v>
      </c>
      <c r="V553"/>
      <c r="AA553"/>
    </row>
    <row r="554" spans="1:27">
      <c r="A554" s="3" t="s">
        <v>11</v>
      </c>
      <c r="B554" s="3">
        <v>800</v>
      </c>
      <c r="C554" s="3">
        <v>132</v>
      </c>
      <c r="D554" s="3">
        <v>0.7</v>
      </c>
      <c r="E554" s="27" t="s">
        <v>20241</v>
      </c>
      <c r="F554" s="27"/>
      <c r="G554" s="3">
        <f t="shared" si="39"/>
        <v>4620</v>
      </c>
      <c r="H554" s="3" t="s">
        <v>19</v>
      </c>
      <c r="I554" s="3">
        <v>11000</v>
      </c>
      <c r="J554" s="3">
        <v>132</v>
      </c>
      <c r="K554" s="3">
        <v>0.95</v>
      </c>
      <c r="L554" s="27" t="s">
        <v>20241</v>
      </c>
      <c r="M554" s="27"/>
      <c r="N554" s="3">
        <f t="shared" si="40"/>
        <v>4620</v>
      </c>
      <c r="O554" s="3" t="s">
        <v>25</v>
      </c>
      <c r="P554" s="3">
        <v>11000</v>
      </c>
      <c r="Q554" s="3">
        <v>132</v>
      </c>
      <c r="R554" s="35">
        <v>0.08</v>
      </c>
      <c r="S554" s="27" t="s">
        <v>21190</v>
      </c>
      <c r="T554" s="3" t="s">
        <v>21191</v>
      </c>
      <c r="U554" s="3">
        <f t="shared" si="41"/>
        <v>4620</v>
      </c>
      <c r="V554"/>
      <c r="AA554"/>
    </row>
    <row r="555" spans="1:27">
      <c r="A555" s="3" t="s">
        <v>11</v>
      </c>
      <c r="B555" s="3">
        <v>800</v>
      </c>
      <c r="C555" s="3">
        <v>133</v>
      </c>
      <c r="D555" s="3">
        <v>0.7</v>
      </c>
      <c r="E555" s="27" t="s">
        <v>20242</v>
      </c>
      <c r="F555" s="27"/>
      <c r="G555" s="3">
        <f t="shared" si="39"/>
        <v>4655</v>
      </c>
      <c r="H555" s="3" t="s">
        <v>19</v>
      </c>
      <c r="I555" s="3">
        <v>11000</v>
      </c>
      <c r="J555" s="3">
        <v>133</v>
      </c>
      <c r="K555" s="3">
        <v>0.95</v>
      </c>
      <c r="L555" s="27" t="s">
        <v>20242</v>
      </c>
      <c r="M555" s="27"/>
      <c r="N555" s="3">
        <f t="shared" si="40"/>
        <v>4655</v>
      </c>
      <c r="O555" s="3" t="s">
        <v>25</v>
      </c>
      <c r="P555" s="3">
        <v>11000</v>
      </c>
      <c r="Q555" s="3">
        <v>133</v>
      </c>
      <c r="R555" s="35">
        <v>0.08</v>
      </c>
      <c r="S555" s="27" t="s">
        <v>21192</v>
      </c>
      <c r="T555" s="3" t="s">
        <v>21193</v>
      </c>
      <c r="U555" s="3">
        <f t="shared" si="41"/>
        <v>4655</v>
      </c>
      <c r="V555"/>
      <c r="AA555"/>
    </row>
    <row r="556" spans="1:27">
      <c r="A556" s="3" t="s">
        <v>11</v>
      </c>
      <c r="B556" s="3">
        <v>800</v>
      </c>
      <c r="C556" s="3">
        <v>134</v>
      </c>
      <c r="D556" s="3">
        <v>0.7</v>
      </c>
      <c r="E556" s="27" t="s">
        <v>20245</v>
      </c>
      <c r="F556" s="27"/>
      <c r="G556" s="3">
        <f t="shared" si="39"/>
        <v>4690</v>
      </c>
      <c r="H556" s="3" t="s">
        <v>19</v>
      </c>
      <c r="I556" s="3">
        <v>11000</v>
      </c>
      <c r="J556" s="3">
        <v>134</v>
      </c>
      <c r="K556" s="3">
        <v>0.95</v>
      </c>
      <c r="L556" s="27" t="s">
        <v>20245</v>
      </c>
      <c r="M556" s="27"/>
      <c r="N556" s="3">
        <f t="shared" si="40"/>
        <v>4690</v>
      </c>
      <c r="O556" s="3" t="s">
        <v>25</v>
      </c>
      <c r="P556" s="3">
        <v>11000</v>
      </c>
      <c r="Q556" s="3">
        <v>134</v>
      </c>
      <c r="R556" s="35">
        <v>0.08</v>
      </c>
      <c r="S556" s="27" t="s">
        <v>20031</v>
      </c>
      <c r="T556" s="3" t="s">
        <v>21194</v>
      </c>
      <c r="U556" s="3">
        <f t="shared" si="41"/>
        <v>4690</v>
      </c>
      <c r="V556"/>
      <c r="AA556"/>
    </row>
    <row r="557" spans="1:27">
      <c r="A557" s="3" t="s">
        <v>11</v>
      </c>
      <c r="B557" s="3">
        <v>800</v>
      </c>
      <c r="C557" s="3">
        <v>135</v>
      </c>
      <c r="D557" s="3">
        <v>0.7</v>
      </c>
      <c r="E557" s="27" t="s">
        <v>20248</v>
      </c>
      <c r="F557" s="27"/>
      <c r="G557" s="3">
        <f t="shared" si="39"/>
        <v>4725</v>
      </c>
      <c r="H557" s="3" t="s">
        <v>19</v>
      </c>
      <c r="I557" s="3">
        <v>11000</v>
      </c>
      <c r="J557" s="3">
        <v>135</v>
      </c>
      <c r="K557" s="3">
        <v>0.95</v>
      </c>
      <c r="L557" s="27" t="s">
        <v>20248</v>
      </c>
      <c r="M557" s="27"/>
      <c r="N557" s="3">
        <f t="shared" si="40"/>
        <v>4725</v>
      </c>
      <c r="O557" s="3" t="s">
        <v>25</v>
      </c>
      <c r="P557" s="3">
        <v>11000</v>
      </c>
      <c r="Q557" s="3">
        <v>135</v>
      </c>
      <c r="R557" s="35">
        <v>0.08</v>
      </c>
      <c r="S557" s="27" t="s">
        <v>21195</v>
      </c>
      <c r="T557" s="3" t="s">
        <v>21196</v>
      </c>
      <c r="U557" s="3">
        <f t="shared" si="41"/>
        <v>4725</v>
      </c>
      <c r="V557"/>
      <c r="AA557"/>
    </row>
    <row r="558" spans="1:27">
      <c r="A558" s="3" t="s">
        <v>11</v>
      </c>
      <c r="B558" s="3">
        <v>800</v>
      </c>
      <c r="C558" s="3">
        <v>136</v>
      </c>
      <c r="D558" s="3">
        <v>0.7</v>
      </c>
      <c r="E558" s="27" t="s">
        <v>20251</v>
      </c>
      <c r="F558" s="27"/>
      <c r="G558" s="3">
        <f t="shared" si="39"/>
        <v>4760</v>
      </c>
      <c r="H558" s="3" t="s">
        <v>19</v>
      </c>
      <c r="I558" s="3">
        <v>11000</v>
      </c>
      <c r="J558" s="3">
        <v>136</v>
      </c>
      <c r="K558" s="3">
        <v>0.95</v>
      </c>
      <c r="L558" s="27" t="s">
        <v>20251</v>
      </c>
      <c r="M558" s="27"/>
      <c r="N558" s="3">
        <f t="shared" si="40"/>
        <v>4760</v>
      </c>
      <c r="O558" s="3" t="s">
        <v>25</v>
      </c>
      <c r="P558" s="3">
        <v>11000</v>
      </c>
      <c r="Q558" s="3">
        <v>136</v>
      </c>
      <c r="R558" s="35">
        <v>0.08</v>
      </c>
      <c r="S558" s="27" t="s">
        <v>21197</v>
      </c>
      <c r="T558" s="3" t="s">
        <v>21198</v>
      </c>
      <c r="U558" s="3">
        <f t="shared" si="41"/>
        <v>4760</v>
      </c>
      <c r="V558"/>
      <c r="AA558"/>
    </row>
    <row r="559" spans="1:27">
      <c r="A559" s="3" t="s">
        <v>11</v>
      </c>
      <c r="B559" s="3">
        <v>800</v>
      </c>
      <c r="C559" s="3">
        <v>137</v>
      </c>
      <c r="D559" s="3">
        <v>0.7</v>
      </c>
      <c r="E559" s="27" t="s">
        <v>20254</v>
      </c>
      <c r="F559" s="27"/>
      <c r="G559" s="3">
        <f t="shared" si="39"/>
        <v>4795</v>
      </c>
      <c r="H559" s="3" t="s">
        <v>19</v>
      </c>
      <c r="I559" s="3">
        <v>11000</v>
      </c>
      <c r="J559" s="3">
        <v>137</v>
      </c>
      <c r="K559" s="3">
        <v>0.95</v>
      </c>
      <c r="L559" s="27" t="s">
        <v>20254</v>
      </c>
      <c r="M559" s="27"/>
      <c r="N559" s="3">
        <f t="shared" si="40"/>
        <v>4795</v>
      </c>
      <c r="O559" s="3" t="s">
        <v>25</v>
      </c>
      <c r="P559" s="3">
        <v>11000</v>
      </c>
      <c r="Q559" s="3">
        <v>137</v>
      </c>
      <c r="R559" s="35">
        <v>0.08</v>
      </c>
      <c r="S559" s="27" t="s">
        <v>14746</v>
      </c>
      <c r="T559" s="3" t="s">
        <v>21199</v>
      </c>
      <c r="U559" s="3">
        <f t="shared" si="41"/>
        <v>4795</v>
      </c>
      <c r="V559"/>
      <c r="AA559"/>
    </row>
    <row r="560" spans="1:27">
      <c r="A560" s="3" t="s">
        <v>11</v>
      </c>
      <c r="B560" s="3">
        <v>800</v>
      </c>
      <c r="C560" s="3">
        <v>138</v>
      </c>
      <c r="D560" s="3">
        <v>0.7</v>
      </c>
      <c r="E560" s="27" t="s">
        <v>20256</v>
      </c>
      <c r="F560" s="27"/>
      <c r="G560" s="3">
        <f t="shared" si="39"/>
        <v>4830</v>
      </c>
      <c r="H560" s="3" t="s">
        <v>19</v>
      </c>
      <c r="I560" s="3">
        <v>11000</v>
      </c>
      <c r="J560" s="3">
        <v>138</v>
      </c>
      <c r="K560" s="3">
        <v>0.95</v>
      </c>
      <c r="L560" s="27" t="s">
        <v>20256</v>
      </c>
      <c r="M560" s="27"/>
      <c r="N560" s="3">
        <f t="shared" si="40"/>
        <v>4830</v>
      </c>
      <c r="O560" s="3" t="s">
        <v>25</v>
      </c>
      <c r="P560" s="3">
        <v>11000</v>
      </c>
      <c r="Q560" s="3">
        <v>138</v>
      </c>
      <c r="R560" s="35">
        <v>0.08</v>
      </c>
      <c r="S560" s="27" t="s">
        <v>21200</v>
      </c>
      <c r="T560" s="3" t="s">
        <v>21201</v>
      </c>
      <c r="U560" s="3">
        <f t="shared" si="41"/>
        <v>4830</v>
      </c>
      <c r="V560"/>
      <c r="AA560"/>
    </row>
    <row r="561" spans="1:27">
      <c r="A561" s="3" t="s">
        <v>11</v>
      </c>
      <c r="B561" s="3">
        <v>800</v>
      </c>
      <c r="C561" s="3">
        <v>139</v>
      </c>
      <c r="D561" s="3">
        <v>0.7</v>
      </c>
      <c r="E561" s="27" t="s">
        <v>20258</v>
      </c>
      <c r="F561" s="27"/>
      <c r="G561" s="3">
        <f t="shared" si="39"/>
        <v>4865</v>
      </c>
      <c r="H561" s="3" t="s">
        <v>19</v>
      </c>
      <c r="I561" s="3">
        <v>11000</v>
      </c>
      <c r="J561" s="3">
        <v>139</v>
      </c>
      <c r="K561" s="3">
        <v>0.95</v>
      </c>
      <c r="L561" s="27" t="s">
        <v>20258</v>
      </c>
      <c r="M561" s="27"/>
      <c r="N561" s="3">
        <f t="shared" si="40"/>
        <v>4865</v>
      </c>
      <c r="O561" s="3" t="s">
        <v>25</v>
      </c>
      <c r="P561" s="3">
        <v>11000</v>
      </c>
      <c r="Q561" s="3">
        <v>139</v>
      </c>
      <c r="R561" s="35">
        <v>0.08</v>
      </c>
      <c r="S561" s="27" t="s">
        <v>21202</v>
      </c>
      <c r="T561" s="3" t="s">
        <v>21203</v>
      </c>
      <c r="U561" s="3">
        <f t="shared" si="41"/>
        <v>4865</v>
      </c>
      <c r="V561"/>
      <c r="AA561"/>
    </row>
    <row r="562" spans="1:27">
      <c r="A562" s="3" t="s">
        <v>11</v>
      </c>
      <c r="B562" s="3">
        <v>800</v>
      </c>
      <c r="C562" s="3">
        <v>140</v>
      </c>
      <c r="D562" s="3">
        <v>0.7</v>
      </c>
      <c r="E562" s="27" t="s">
        <v>20261</v>
      </c>
      <c r="F562" s="27"/>
      <c r="G562" s="3">
        <f t="shared" si="39"/>
        <v>4900</v>
      </c>
      <c r="H562" s="3" t="s">
        <v>19</v>
      </c>
      <c r="I562" s="3">
        <v>11000</v>
      </c>
      <c r="J562" s="3">
        <v>140</v>
      </c>
      <c r="K562" s="3">
        <v>0.95</v>
      </c>
      <c r="L562" s="27" t="s">
        <v>20261</v>
      </c>
      <c r="M562" s="27"/>
      <c r="N562" s="3">
        <f t="shared" si="40"/>
        <v>4900</v>
      </c>
      <c r="O562" s="3" t="s">
        <v>25</v>
      </c>
      <c r="P562" s="3">
        <v>11000</v>
      </c>
      <c r="Q562" s="3">
        <v>140</v>
      </c>
      <c r="R562" s="35">
        <v>0.08</v>
      </c>
      <c r="S562" s="27" t="s">
        <v>14748</v>
      </c>
      <c r="T562" s="3" t="s">
        <v>21204</v>
      </c>
      <c r="U562" s="3">
        <f t="shared" si="41"/>
        <v>4900</v>
      </c>
      <c r="V562"/>
      <c r="AA562"/>
    </row>
    <row r="563" spans="1:27">
      <c r="A563" s="3" t="s">
        <v>11</v>
      </c>
      <c r="B563" s="3">
        <v>800</v>
      </c>
      <c r="C563" s="3">
        <v>141</v>
      </c>
      <c r="D563" s="3">
        <v>0.7</v>
      </c>
      <c r="E563" s="27" t="s">
        <v>20263</v>
      </c>
      <c r="F563" s="27"/>
      <c r="G563" s="3">
        <f t="shared" si="39"/>
        <v>4935</v>
      </c>
      <c r="H563" s="3" t="s">
        <v>19</v>
      </c>
      <c r="I563" s="3">
        <v>11000</v>
      </c>
      <c r="J563" s="3">
        <v>141</v>
      </c>
      <c r="K563" s="3">
        <v>0.95</v>
      </c>
      <c r="L563" s="27" t="s">
        <v>20263</v>
      </c>
      <c r="M563" s="27"/>
      <c r="N563" s="3">
        <f t="shared" si="40"/>
        <v>4935</v>
      </c>
      <c r="O563" s="3" t="s">
        <v>25</v>
      </c>
      <c r="P563" s="3">
        <v>11000</v>
      </c>
      <c r="Q563" s="3">
        <v>141</v>
      </c>
      <c r="R563" s="35">
        <v>0.08</v>
      </c>
      <c r="S563" s="27" t="s">
        <v>21205</v>
      </c>
      <c r="T563" s="3" t="s">
        <v>21206</v>
      </c>
      <c r="U563" s="3">
        <f t="shared" si="41"/>
        <v>4935</v>
      </c>
      <c r="V563"/>
      <c r="AA563"/>
    </row>
    <row r="564" spans="1:27">
      <c r="A564" s="3" t="s">
        <v>11</v>
      </c>
      <c r="B564" s="3">
        <v>800</v>
      </c>
      <c r="C564" s="3">
        <v>142</v>
      </c>
      <c r="D564" s="3">
        <v>0.7</v>
      </c>
      <c r="E564" s="27" t="s">
        <v>20266</v>
      </c>
      <c r="F564" s="27"/>
      <c r="G564" s="3">
        <f t="shared" si="39"/>
        <v>4970</v>
      </c>
      <c r="H564" s="3" t="s">
        <v>19</v>
      </c>
      <c r="I564" s="3">
        <v>11000</v>
      </c>
      <c r="J564" s="3">
        <v>142</v>
      </c>
      <c r="K564" s="3">
        <v>0.95</v>
      </c>
      <c r="L564" s="27" t="s">
        <v>20266</v>
      </c>
      <c r="M564" s="27"/>
      <c r="N564" s="3">
        <f t="shared" si="40"/>
        <v>4970</v>
      </c>
      <c r="O564" s="3" t="s">
        <v>25</v>
      </c>
      <c r="P564" s="3">
        <v>11000</v>
      </c>
      <c r="Q564" s="3">
        <v>142</v>
      </c>
      <c r="R564" s="35">
        <v>0.08</v>
      </c>
      <c r="S564" s="27" t="s">
        <v>21207</v>
      </c>
      <c r="T564" s="3" t="s">
        <v>21208</v>
      </c>
      <c r="U564" s="3">
        <f t="shared" si="41"/>
        <v>4970</v>
      </c>
      <c r="V564"/>
      <c r="AA564"/>
    </row>
    <row r="565" spans="1:27">
      <c r="A565" s="3" t="s">
        <v>11</v>
      </c>
      <c r="B565" s="3">
        <v>800</v>
      </c>
      <c r="C565" s="3">
        <v>143</v>
      </c>
      <c r="D565" s="3">
        <v>0.7</v>
      </c>
      <c r="E565" s="27" t="s">
        <v>20269</v>
      </c>
      <c r="F565" s="27"/>
      <c r="G565" s="3">
        <f t="shared" si="39"/>
        <v>5005</v>
      </c>
      <c r="H565" s="3" t="s">
        <v>19</v>
      </c>
      <c r="I565" s="3">
        <v>11000</v>
      </c>
      <c r="J565" s="3">
        <v>143</v>
      </c>
      <c r="K565" s="3">
        <v>0.95</v>
      </c>
      <c r="L565" s="27" t="s">
        <v>20269</v>
      </c>
      <c r="M565" s="27"/>
      <c r="N565" s="3">
        <f t="shared" si="40"/>
        <v>5005</v>
      </c>
      <c r="O565" s="3" t="s">
        <v>25</v>
      </c>
      <c r="P565" s="3">
        <v>11000</v>
      </c>
      <c r="Q565" s="3">
        <v>143</v>
      </c>
      <c r="R565" s="35">
        <v>0.08</v>
      </c>
      <c r="S565" s="27" t="s">
        <v>21209</v>
      </c>
      <c r="T565" s="3" t="s">
        <v>21210</v>
      </c>
      <c r="U565" s="3">
        <f t="shared" si="41"/>
        <v>5005</v>
      </c>
      <c r="V565"/>
      <c r="AA565"/>
    </row>
    <row r="566" spans="1:27">
      <c r="A566" s="3" t="s">
        <v>11</v>
      </c>
      <c r="B566" s="3">
        <v>800</v>
      </c>
      <c r="C566" s="3">
        <v>144</v>
      </c>
      <c r="D566" s="3">
        <v>0.7</v>
      </c>
      <c r="E566" s="27" t="s">
        <v>20271</v>
      </c>
      <c r="F566" s="27"/>
      <c r="G566" s="3">
        <f t="shared" si="39"/>
        <v>5040</v>
      </c>
      <c r="H566" s="3" t="s">
        <v>19</v>
      </c>
      <c r="I566" s="3">
        <v>11000</v>
      </c>
      <c r="J566" s="3">
        <v>144</v>
      </c>
      <c r="K566" s="3">
        <v>0.95</v>
      </c>
      <c r="L566" s="27" t="s">
        <v>20271</v>
      </c>
      <c r="M566" s="27"/>
      <c r="N566" s="3">
        <f t="shared" si="40"/>
        <v>5040</v>
      </c>
      <c r="O566" s="3" t="s">
        <v>25</v>
      </c>
      <c r="P566" s="3">
        <v>11000</v>
      </c>
      <c r="Q566" s="3">
        <v>144</v>
      </c>
      <c r="R566" s="35">
        <v>0.08</v>
      </c>
      <c r="S566" s="27" t="s">
        <v>21211</v>
      </c>
      <c r="T566" s="3" t="s">
        <v>21212</v>
      </c>
      <c r="U566" s="3">
        <f t="shared" si="41"/>
        <v>5040</v>
      </c>
      <c r="V566"/>
      <c r="AA566"/>
    </row>
    <row r="567" spans="1:27">
      <c r="A567" s="3" t="s">
        <v>11</v>
      </c>
      <c r="B567" s="3">
        <v>800</v>
      </c>
      <c r="C567" s="3">
        <v>145</v>
      </c>
      <c r="D567" s="3">
        <v>0.7</v>
      </c>
      <c r="E567" s="27" t="s">
        <v>20273</v>
      </c>
      <c r="F567" s="27"/>
      <c r="G567" s="3">
        <f t="shared" si="39"/>
        <v>5075</v>
      </c>
      <c r="H567" s="3" t="s">
        <v>19</v>
      </c>
      <c r="I567" s="3">
        <v>11000</v>
      </c>
      <c r="J567" s="3">
        <v>145</v>
      </c>
      <c r="K567" s="3">
        <v>0.95</v>
      </c>
      <c r="L567" s="27" t="s">
        <v>20273</v>
      </c>
      <c r="M567" s="27"/>
      <c r="N567" s="3">
        <f t="shared" si="40"/>
        <v>5075</v>
      </c>
      <c r="O567" s="3" t="s">
        <v>25</v>
      </c>
      <c r="P567" s="3">
        <v>11000</v>
      </c>
      <c r="Q567" s="3">
        <v>145</v>
      </c>
      <c r="R567" s="35">
        <v>0.08</v>
      </c>
      <c r="S567" s="27" t="s">
        <v>21213</v>
      </c>
      <c r="T567" s="3" t="s">
        <v>21214</v>
      </c>
      <c r="U567" s="3">
        <f t="shared" si="41"/>
        <v>5075</v>
      </c>
      <c r="V567"/>
      <c r="AA567"/>
    </row>
    <row r="568" spans="1:27">
      <c r="A568" s="3" t="s">
        <v>11</v>
      </c>
      <c r="B568" s="3">
        <v>800</v>
      </c>
      <c r="C568" s="3">
        <v>146</v>
      </c>
      <c r="D568" s="3">
        <v>0.7</v>
      </c>
      <c r="E568" s="27" t="s">
        <v>20275</v>
      </c>
      <c r="F568" s="27"/>
      <c r="G568" s="3">
        <f t="shared" si="39"/>
        <v>5110</v>
      </c>
      <c r="H568" s="3" t="s">
        <v>19</v>
      </c>
      <c r="I568" s="3">
        <v>11000</v>
      </c>
      <c r="J568" s="3">
        <v>146</v>
      </c>
      <c r="K568" s="3">
        <v>0.95</v>
      </c>
      <c r="L568" s="27" t="s">
        <v>20275</v>
      </c>
      <c r="M568" s="27"/>
      <c r="N568" s="3">
        <f t="shared" si="40"/>
        <v>5110</v>
      </c>
      <c r="O568" s="3" t="s">
        <v>25</v>
      </c>
      <c r="P568" s="3">
        <v>11000</v>
      </c>
      <c r="Q568" s="3">
        <v>146</v>
      </c>
      <c r="R568" s="35">
        <v>0.08</v>
      </c>
      <c r="S568" s="27" t="s">
        <v>20040</v>
      </c>
      <c r="T568" s="3" t="s">
        <v>21215</v>
      </c>
      <c r="U568" s="3">
        <f t="shared" si="41"/>
        <v>5110</v>
      </c>
      <c r="V568"/>
      <c r="AA568"/>
    </row>
    <row r="569" spans="1:27">
      <c r="A569" s="3" t="s">
        <v>11</v>
      </c>
      <c r="B569" s="3">
        <v>800</v>
      </c>
      <c r="C569" s="3">
        <v>147</v>
      </c>
      <c r="D569" s="3">
        <v>0.7</v>
      </c>
      <c r="E569" s="27" t="s">
        <v>20277</v>
      </c>
      <c r="F569" s="27"/>
      <c r="G569" s="3">
        <f t="shared" si="39"/>
        <v>5145</v>
      </c>
      <c r="H569" s="3" t="s">
        <v>19</v>
      </c>
      <c r="I569" s="3">
        <v>11000</v>
      </c>
      <c r="J569" s="3">
        <v>147</v>
      </c>
      <c r="K569" s="3">
        <v>0.95</v>
      </c>
      <c r="L569" s="27" t="s">
        <v>20277</v>
      </c>
      <c r="M569" s="27"/>
      <c r="N569" s="3">
        <f t="shared" si="40"/>
        <v>5145</v>
      </c>
      <c r="O569" s="3" t="s">
        <v>25</v>
      </c>
      <c r="P569" s="3">
        <v>11000</v>
      </c>
      <c r="Q569" s="3">
        <v>147</v>
      </c>
      <c r="R569" s="35">
        <v>0.08</v>
      </c>
      <c r="S569" s="27" t="s">
        <v>21216</v>
      </c>
      <c r="T569" s="3" t="s">
        <v>21217</v>
      </c>
      <c r="U569" s="3">
        <f t="shared" si="41"/>
        <v>5145</v>
      </c>
      <c r="V569"/>
      <c r="AA569"/>
    </row>
    <row r="570" spans="1:27">
      <c r="A570" s="3" t="s">
        <v>11</v>
      </c>
      <c r="B570" s="3">
        <v>800</v>
      </c>
      <c r="C570" s="3">
        <v>148</v>
      </c>
      <c r="D570" s="3">
        <v>0.7</v>
      </c>
      <c r="E570" s="27" t="s">
        <v>20280</v>
      </c>
      <c r="F570" s="27"/>
      <c r="G570" s="3">
        <f t="shared" si="39"/>
        <v>5180</v>
      </c>
      <c r="H570" s="3" t="s">
        <v>19</v>
      </c>
      <c r="I570" s="3">
        <v>11000</v>
      </c>
      <c r="J570" s="3">
        <v>148</v>
      </c>
      <c r="K570" s="3">
        <v>0.95</v>
      </c>
      <c r="L570" s="27" t="s">
        <v>20280</v>
      </c>
      <c r="M570" s="27"/>
      <c r="N570" s="3">
        <f t="shared" si="40"/>
        <v>5180</v>
      </c>
      <c r="O570" s="3" t="s">
        <v>25</v>
      </c>
      <c r="P570" s="3">
        <v>11000</v>
      </c>
      <c r="Q570" s="3">
        <v>148</v>
      </c>
      <c r="R570" s="35">
        <v>0.08</v>
      </c>
      <c r="S570" s="27" t="s">
        <v>21218</v>
      </c>
      <c r="T570" s="3" t="s">
        <v>21219</v>
      </c>
      <c r="U570" s="3">
        <f t="shared" si="41"/>
        <v>5180</v>
      </c>
      <c r="V570"/>
      <c r="AA570"/>
    </row>
    <row r="571" spans="1:27">
      <c r="A571" s="3" t="s">
        <v>11</v>
      </c>
      <c r="B571" s="3">
        <v>800</v>
      </c>
      <c r="C571" s="3">
        <v>149</v>
      </c>
      <c r="D571" s="3">
        <v>0.7</v>
      </c>
      <c r="E571" s="27" t="s">
        <v>20282</v>
      </c>
      <c r="F571" s="27"/>
      <c r="G571" s="3">
        <f t="shared" si="39"/>
        <v>5215</v>
      </c>
      <c r="H571" s="3" t="s">
        <v>19</v>
      </c>
      <c r="I571" s="3">
        <v>11000</v>
      </c>
      <c r="J571" s="3">
        <v>149</v>
      </c>
      <c r="K571" s="3">
        <v>0.95</v>
      </c>
      <c r="L571" s="27" t="s">
        <v>20282</v>
      </c>
      <c r="M571" s="27"/>
      <c r="N571" s="3">
        <f t="shared" si="40"/>
        <v>5215</v>
      </c>
      <c r="O571" s="3" t="s">
        <v>25</v>
      </c>
      <c r="P571" s="3">
        <v>11000</v>
      </c>
      <c r="Q571" s="3">
        <v>149</v>
      </c>
      <c r="R571" s="35">
        <v>0.08</v>
      </c>
      <c r="S571" s="27" t="s">
        <v>21220</v>
      </c>
      <c r="T571" s="3" t="s">
        <v>21221</v>
      </c>
      <c r="U571" s="3">
        <f t="shared" si="41"/>
        <v>5215</v>
      </c>
      <c r="V571"/>
      <c r="AA571"/>
    </row>
    <row r="572" spans="1:27">
      <c r="A572" s="3" t="s">
        <v>11</v>
      </c>
      <c r="B572" s="3">
        <v>800</v>
      </c>
      <c r="C572" s="3">
        <v>150</v>
      </c>
      <c r="D572" s="3">
        <v>0.7</v>
      </c>
      <c r="E572" s="27" t="s">
        <v>20285</v>
      </c>
      <c r="F572" s="27"/>
      <c r="G572" s="3">
        <f t="shared" si="39"/>
        <v>5250</v>
      </c>
      <c r="H572" s="3" t="s">
        <v>19</v>
      </c>
      <c r="I572" s="3">
        <v>11000</v>
      </c>
      <c r="J572" s="3">
        <v>150</v>
      </c>
      <c r="K572" s="3">
        <v>0.95</v>
      </c>
      <c r="L572" s="27" t="s">
        <v>20285</v>
      </c>
      <c r="M572" s="27"/>
      <c r="N572" s="3">
        <f t="shared" si="40"/>
        <v>5250</v>
      </c>
      <c r="O572" s="3" t="s">
        <v>25</v>
      </c>
      <c r="P572" s="3">
        <v>11000</v>
      </c>
      <c r="Q572" s="3">
        <v>150</v>
      </c>
      <c r="R572" s="35">
        <v>0.08</v>
      </c>
      <c r="S572" s="27" t="s">
        <v>21222</v>
      </c>
      <c r="T572" s="3" t="s">
        <v>21223</v>
      </c>
      <c r="U572" s="3">
        <f t="shared" si="41"/>
        <v>5250</v>
      </c>
      <c r="V572"/>
      <c r="AA572"/>
    </row>
    <row r="573" spans="1:27">
      <c r="A573" s="3" t="s">
        <v>11</v>
      </c>
      <c r="B573" s="3">
        <v>800</v>
      </c>
      <c r="C573" s="3">
        <v>151</v>
      </c>
      <c r="D573" s="3">
        <v>0.7</v>
      </c>
      <c r="E573" s="27" t="s">
        <v>20288</v>
      </c>
      <c r="F573" s="27"/>
      <c r="G573" s="3">
        <f t="shared" si="39"/>
        <v>5285</v>
      </c>
      <c r="H573" s="3" t="s">
        <v>19</v>
      </c>
      <c r="I573" s="3">
        <v>11000</v>
      </c>
      <c r="J573" s="3">
        <v>151</v>
      </c>
      <c r="K573" s="3">
        <v>0.95</v>
      </c>
      <c r="L573" s="27" t="s">
        <v>20288</v>
      </c>
      <c r="M573" s="27"/>
      <c r="N573" s="3">
        <f t="shared" si="40"/>
        <v>5285</v>
      </c>
      <c r="O573" s="3" t="s">
        <v>25</v>
      </c>
      <c r="P573" s="3">
        <v>11000</v>
      </c>
      <c r="Q573" s="3">
        <v>151</v>
      </c>
      <c r="R573" s="35">
        <v>0.08</v>
      </c>
      <c r="S573" s="27" t="s">
        <v>14756</v>
      </c>
      <c r="T573" s="3" t="s">
        <v>21224</v>
      </c>
      <c r="U573" s="3">
        <f t="shared" si="41"/>
        <v>5285</v>
      </c>
      <c r="V573"/>
      <c r="AA573"/>
    </row>
    <row r="574" spans="1:27">
      <c r="A574" s="3" t="s">
        <v>11</v>
      </c>
      <c r="B574" s="3">
        <v>800</v>
      </c>
      <c r="C574" s="3">
        <v>152</v>
      </c>
      <c r="D574" s="3">
        <v>0.7</v>
      </c>
      <c r="E574" s="27" t="s">
        <v>20290</v>
      </c>
      <c r="F574" s="27"/>
      <c r="G574" s="3">
        <f t="shared" si="39"/>
        <v>5320</v>
      </c>
      <c r="H574" s="3" t="s">
        <v>19</v>
      </c>
      <c r="I574" s="3">
        <v>11000</v>
      </c>
      <c r="J574" s="3">
        <v>152</v>
      </c>
      <c r="K574" s="3">
        <v>0.95</v>
      </c>
      <c r="L574" s="27" t="s">
        <v>20290</v>
      </c>
      <c r="M574" s="27"/>
      <c r="N574" s="3">
        <f t="shared" si="40"/>
        <v>5320</v>
      </c>
      <c r="O574" s="3" t="s">
        <v>25</v>
      </c>
      <c r="P574" s="3">
        <v>11000</v>
      </c>
      <c r="Q574" s="3">
        <v>152</v>
      </c>
      <c r="R574" s="35">
        <v>0.08</v>
      </c>
      <c r="S574" s="27" t="s">
        <v>20130</v>
      </c>
      <c r="T574" s="3" t="s">
        <v>21225</v>
      </c>
      <c r="U574" s="3">
        <f t="shared" si="41"/>
        <v>5320</v>
      </c>
      <c r="V574"/>
      <c r="AA574"/>
    </row>
    <row r="575" spans="1:27">
      <c r="A575" s="3" t="s">
        <v>11</v>
      </c>
      <c r="B575" s="3">
        <v>800</v>
      </c>
      <c r="C575" s="3">
        <v>153</v>
      </c>
      <c r="D575" s="3">
        <v>0.7</v>
      </c>
      <c r="E575" s="27" t="s">
        <v>20293</v>
      </c>
      <c r="F575" s="27"/>
      <c r="G575" s="3">
        <f t="shared" si="39"/>
        <v>5355</v>
      </c>
      <c r="H575" s="3" t="s">
        <v>19</v>
      </c>
      <c r="I575" s="3">
        <v>11000</v>
      </c>
      <c r="J575" s="3">
        <v>153</v>
      </c>
      <c r="K575" s="3">
        <v>0.95</v>
      </c>
      <c r="L575" s="27" t="s">
        <v>20293</v>
      </c>
      <c r="M575" s="27"/>
      <c r="N575" s="3">
        <f t="shared" si="40"/>
        <v>5355</v>
      </c>
      <c r="O575" s="3" t="s">
        <v>25</v>
      </c>
      <c r="P575" s="3">
        <v>11000</v>
      </c>
      <c r="Q575" s="3">
        <v>153</v>
      </c>
      <c r="R575" s="35">
        <v>0.08</v>
      </c>
      <c r="S575" s="27" t="s">
        <v>20059</v>
      </c>
      <c r="T575" s="3" t="s">
        <v>21226</v>
      </c>
      <c r="U575" s="3">
        <f t="shared" si="41"/>
        <v>5355</v>
      </c>
      <c r="V575"/>
      <c r="AA575"/>
    </row>
    <row r="576" spans="1:27">
      <c r="A576" s="3" t="s">
        <v>11</v>
      </c>
      <c r="B576" s="3">
        <v>800</v>
      </c>
      <c r="C576" s="3">
        <v>154</v>
      </c>
      <c r="D576" s="3">
        <v>0.7</v>
      </c>
      <c r="E576" s="27" t="s">
        <v>20295</v>
      </c>
      <c r="F576" s="27"/>
      <c r="G576" s="3">
        <f t="shared" si="39"/>
        <v>5390</v>
      </c>
      <c r="H576" s="3" t="s">
        <v>19</v>
      </c>
      <c r="I576" s="3">
        <v>11000</v>
      </c>
      <c r="J576" s="3">
        <v>154</v>
      </c>
      <c r="K576" s="3">
        <v>0.95</v>
      </c>
      <c r="L576" s="27" t="s">
        <v>20295</v>
      </c>
      <c r="M576" s="27"/>
      <c r="N576" s="3">
        <f t="shared" si="40"/>
        <v>5390</v>
      </c>
      <c r="O576" s="3" t="s">
        <v>25</v>
      </c>
      <c r="P576" s="3">
        <v>11000</v>
      </c>
      <c r="Q576" s="3">
        <v>154</v>
      </c>
      <c r="R576" s="35">
        <v>0.08</v>
      </c>
      <c r="S576" s="27" t="s">
        <v>21227</v>
      </c>
      <c r="T576" s="3" t="s">
        <v>21228</v>
      </c>
      <c r="U576" s="3">
        <f t="shared" si="41"/>
        <v>5390</v>
      </c>
      <c r="V576"/>
      <c r="AA576"/>
    </row>
    <row r="577" spans="1:27">
      <c r="A577" s="3" t="s">
        <v>11</v>
      </c>
      <c r="B577" s="3">
        <v>800</v>
      </c>
      <c r="C577" s="3">
        <v>155</v>
      </c>
      <c r="D577" s="3">
        <v>0.7</v>
      </c>
      <c r="E577" s="27" t="s">
        <v>20298</v>
      </c>
      <c r="F577" s="27"/>
      <c r="G577" s="3">
        <f t="shared" si="39"/>
        <v>5425</v>
      </c>
      <c r="H577" s="3" t="s">
        <v>19</v>
      </c>
      <c r="I577" s="3">
        <v>11000</v>
      </c>
      <c r="J577" s="3">
        <v>155</v>
      </c>
      <c r="K577" s="3">
        <v>0.95</v>
      </c>
      <c r="L577" s="27" t="s">
        <v>20298</v>
      </c>
      <c r="M577" s="27"/>
      <c r="N577" s="3">
        <f t="shared" si="40"/>
        <v>5425</v>
      </c>
      <c r="O577" s="3" t="s">
        <v>25</v>
      </c>
      <c r="P577" s="3">
        <v>11000</v>
      </c>
      <c r="Q577" s="3">
        <v>155</v>
      </c>
      <c r="R577" s="35">
        <v>0.08</v>
      </c>
      <c r="S577" s="27" t="s">
        <v>21229</v>
      </c>
      <c r="T577" s="3" t="s">
        <v>21230</v>
      </c>
      <c r="U577" s="3">
        <f t="shared" si="41"/>
        <v>5425</v>
      </c>
      <c r="V577"/>
      <c r="AA577"/>
    </row>
    <row r="578" spans="1:27">
      <c r="A578" s="3" t="s">
        <v>11</v>
      </c>
      <c r="B578" s="3">
        <v>800</v>
      </c>
      <c r="C578" s="3">
        <v>156</v>
      </c>
      <c r="D578" s="3">
        <v>0.7</v>
      </c>
      <c r="E578" s="27" t="s">
        <v>20300</v>
      </c>
      <c r="F578" s="27"/>
      <c r="G578" s="3">
        <f t="shared" si="39"/>
        <v>5460</v>
      </c>
      <c r="H578" s="3" t="s">
        <v>19</v>
      </c>
      <c r="I578" s="3">
        <v>11000</v>
      </c>
      <c r="J578" s="3">
        <v>156</v>
      </c>
      <c r="K578" s="3">
        <v>0.95</v>
      </c>
      <c r="L578" s="27" t="s">
        <v>20300</v>
      </c>
      <c r="M578" s="27"/>
      <c r="N578" s="3">
        <f t="shared" si="40"/>
        <v>5460</v>
      </c>
      <c r="O578" s="3" t="s">
        <v>25</v>
      </c>
      <c r="P578" s="3">
        <v>11000</v>
      </c>
      <c r="Q578" s="3">
        <v>156</v>
      </c>
      <c r="R578" s="35">
        <v>0.08</v>
      </c>
      <c r="S578" s="27" t="s">
        <v>21231</v>
      </c>
      <c r="T578" s="3" t="s">
        <v>21232</v>
      </c>
      <c r="U578" s="3">
        <f t="shared" si="41"/>
        <v>5460</v>
      </c>
      <c r="V578"/>
      <c r="AA578"/>
    </row>
    <row r="579" spans="1:27">
      <c r="A579" s="3" t="s">
        <v>11</v>
      </c>
      <c r="B579" s="3">
        <v>800</v>
      </c>
      <c r="C579" s="3">
        <v>157</v>
      </c>
      <c r="D579" s="3">
        <v>0.7</v>
      </c>
      <c r="E579" s="27" t="s">
        <v>20302</v>
      </c>
      <c r="F579" s="27"/>
      <c r="G579" s="3">
        <f t="shared" si="39"/>
        <v>5495</v>
      </c>
      <c r="H579" s="3" t="s">
        <v>19</v>
      </c>
      <c r="I579" s="3">
        <v>11000</v>
      </c>
      <c r="J579" s="3">
        <v>157</v>
      </c>
      <c r="K579" s="3">
        <v>0.95</v>
      </c>
      <c r="L579" s="27" t="s">
        <v>20302</v>
      </c>
      <c r="M579" s="27"/>
      <c r="N579" s="3">
        <f t="shared" si="40"/>
        <v>5495</v>
      </c>
      <c r="O579" s="3" t="s">
        <v>25</v>
      </c>
      <c r="P579" s="3">
        <v>11000</v>
      </c>
      <c r="Q579" s="3">
        <v>157</v>
      </c>
      <c r="R579" s="35">
        <v>0.08</v>
      </c>
      <c r="S579" s="27" t="s">
        <v>21233</v>
      </c>
      <c r="T579" s="3" t="s">
        <v>21234</v>
      </c>
      <c r="U579" s="3">
        <f t="shared" si="41"/>
        <v>5495</v>
      </c>
      <c r="V579"/>
      <c r="AA579"/>
    </row>
    <row r="580" spans="1:27">
      <c r="A580" s="3" t="s">
        <v>11</v>
      </c>
      <c r="B580" s="3">
        <v>800</v>
      </c>
      <c r="C580" s="3">
        <v>158</v>
      </c>
      <c r="D580" s="3">
        <v>0.7</v>
      </c>
      <c r="E580" s="27" t="s">
        <v>20305</v>
      </c>
      <c r="F580" s="27"/>
      <c r="G580" s="3">
        <f t="shared" ref="G580:G643" si="42">C580*35</f>
        <v>5530</v>
      </c>
      <c r="H580" s="3" t="s">
        <v>19</v>
      </c>
      <c r="I580" s="3">
        <v>11000</v>
      </c>
      <c r="J580" s="3">
        <v>158</v>
      </c>
      <c r="K580" s="3">
        <v>0.95</v>
      </c>
      <c r="L580" s="27" t="s">
        <v>20305</v>
      </c>
      <c r="M580" s="27"/>
      <c r="N580" s="3">
        <f t="shared" ref="N580:N643" si="43">J580*35</f>
        <v>5530</v>
      </c>
      <c r="O580" s="3" t="s">
        <v>25</v>
      </c>
      <c r="P580" s="3">
        <v>11000</v>
      </c>
      <c r="Q580" s="3">
        <v>158</v>
      </c>
      <c r="R580" s="35">
        <v>0.08</v>
      </c>
      <c r="S580" s="27" t="s">
        <v>21235</v>
      </c>
      <c r="T580" s="3" t="s">
        <v>21236</v>
      </c>
      <c r="U580" s="3">
        <f t="shared" ref="U580:U643" si="44">Q580*35</f>
        <v>5530</v>
      </c>
      <c r="V580"/>
      <c r="AA580"/>
    </row>
    <row r="581" spans="1:27">
      <c r="A581" s="3" t="s">
        <v>11</v>
      </c>
      <c r="B581" s="3">
        <v>800</v>
      </c>
      <c r="C581" s="3">
        <v>159</v>
      </c>
      <c r="D581" s="3">
        <v>0.7</v>
      </c>
      <c r="E581" s="27" t="s">
        <v>20308</v>
      </c>
      <c r="F581" s="27"/>
      <c r="G581" s="3">
        <f t="shared" si="42"/>
        <v>5565</v>
      </c>
      <c r="H581" s="3" t="s">
        <v>19</v>
      </c>
      <c r="I581" s="3">
        <v>11000</v>
      </c>
      <c r="J581" s="3">
        <v>159</v>
      </c>
      <c r="K581" s="3">
        <v>0.95</v>
      </c>
      <c r="L581" s="27" t="s">
        <v>20308</v>
      </c>
      <c r="M581" s="27"/>
      <c r="N581" s="3">
        <f t="shared" si="43"/>
        <v>5565</v>
      </c>
      <c r="O581" s="3" t="s">
        <v>25</v>
      </c>
      <c r="P581" s="3">
        <v>11000</v>
      </c>
      <c r="Q581" s="3">
        <v>159</v>
      </c>
      <c r="R581" s="35">
        <v>0.08</v>
      </c>
      <c r="S581" s="27" t="s">
        <v>21237</v>
      </c>
      <c r="T581" s="3" t="s">
        <v>21238</v>
      </c>
      <c r="U581" s="3">
        <f t="shared" si="44"/>
        <v>5565</v>
      </c>
      <c r="V581"/>
      <c r="AA581"/>
    </row>
    <row r="582" spans="1:27">
      <c r="A582" s="3" t="s">
        <v>11</v>
      </c>
      <c r="B582" s="3">
        <v>800</v>
      </c>
      <c r="C582" s="3">
        <v>160</v>
      </c>
      <c r="D582" s="3">
        <v>0.7</v>
      </c>
      <c r="E582" s="27" t="s">
        <v>20311</v>
      </c>
      <c r="F582" s="27"/>
      <c r="G582" s="3">
        <f t="shared" si="42"/>
        <v>5600</v>
      </c>
      <c r="H582" s="3" t="s">
        <v>19</v>
      </c>
      <c r="I582" s="3">
        <v>11000</v>
      </c>
      <c r="J582" s="3">
        <v>160</v>
      </c>
      <c r="K582" s="3">
        <v>0.95</v>
      </c>
      <c r="L582" s="27" t="s">
        <v>20311</v>
      </c>
      <c r="M582" s="27"/>
      <c r="N582" s="3">
        <f t="shared" si="43"/>
        <v>5600</v>
      </c>
      <c r="O582" s="3" t="s">
        <v>25</v>
      </c>
      <c r="P582" s="3">
        <v>11000</v>
      </c>
      <c r="Q582" s="3">
        <v>160</v>
      </c>
      <c r="R582" s="35">
        <v>0.08</v>
      </c>
      <c r="S582" s="27" t="s">
        <v>21239</v>
      </c>
      <c r="T582" s="3" t="s">
        <v>21240</v>
      </c>
      <c r="U582" s="3">
        <f t="shared" si="44"/>
        <v>5600</v>
      </c>
      <c r="V582"/>
      <c r="AA582"/>
    </row>
    <row r="583" spans="1:27">
      <c r="A583" s="3" t="s">
        <v>11</v>
      </c>
      <c r="B583" s="3">
        <v>800</v>
      </c>
      <c r="C583" s="3">
        <v>161</v>
      </c>
      <c r="D583" s="3">
        <v>0.7</v>
      </c>
      <c r="E583" s="27" t="s">
        <v>20314</v>
      </c>
      <c r="F583" s="27"/>
      <c r="G583" s="3">
        <f t="shared" si="42"/>
        <v>5635</v>
      </c>
      <c r="H583" s="3" t="s">
        <v>19</v>
      </c>
      <c r="I583" s="3">
        <v>11000</v>
      </c>
      <c r="J583" s="3">
        <v>161</v>
      </c>
      <c r="K583" s="3">
        <v>0.95</v>
      </c>
      <c r="L583" s="27" t="s">
        <v>20314</v>
      </c>
      <c r="M583" s="27"/>
      <c r="N583" s="3">
        <f t="shared" si="43"/>
        <v>5635</v>
      </c>
      <c r="O583" s="3" t="s">
        <v>25</v>
      </c>
      <c r="P583" s="3">
        <v>11000</v>
      </c>
      <c r="Q583" s="3">
        <v>161</v>
      </c>
      <c r="R583" s="35">
        <v>0.08</v>
      </c>
      <c r="S583" s="27" t="s">
        <v>21241</v>
      </c>
      <c r="T583" s="3" t="s">
        <v>21242</v>
      </c>
      <c r="U583" s="3">
        <f t="shared" si="44"/>
        <v>5635</v>
      </c>
      <c r="V583"/>
      <c r="AA583"/>
    </row>
    <row r="584" spans="1:27">
      <c r="A584" s="3" t="s">
        <v>11</v>
      </c>
      <c r="B584" s="3">
        <v>800</v>
      </c>
      <c r="C584" s="3">
        <v>162</v>
      </c>
      <c r="D584" s="3">
        <v>0.7</v>
      </c>
      <c r="E584" s="27" t="s">
        <v>20316</v>
      </c>
      <c r="F584" s="27"/>
      <c r="G584" s="3">
        <f t="shared" si="42"/>
        <v>5670</v>
      </c>
      <c r="H584" s="3" t="s">
        <v>19</v>
      </c>
      <c r="I584" s="3">
        <v>11000</v>
      </c>
      <c r="J584" s="3">
        <v>162</v>
      </c>
      <c r="K584" s="3">
        <v>0.95</v>
      </c>
      <c r="L584" s="27" t="s">
        <v>20316</v>
      </c>
      <c r="M584" s="27"/>
      <c r="N584" s="3">
        <f t="shared" si="43"/>
        <v>5670</v>
      </c>
      <c r="O584" s="3" t="s">
        <v>25</v>
      </c>
      <c r="P584" s="3">
        <v>11000</v>
      </c>
      <c r="Q584" s="3">
        <v>162</v>
      </c>
      <c r="R584" s="35">
        <v>0.08</v>
      </c>
      <c r="S584" s="27" t="s">
        <v>21243</v>
      </c>
      <c r="T584" s="3" t="s">
        <v>21244</v>
      </c>
      <c r="U584" s="3">
        <f t="shared" si="44"/>
        <v>5670</v>
      </c>
      <c r="V584"/>
      <c r="AA584"/>
    </row>
    <row r="585" spans="1:27">
      <c r="A585" s="3" t="s">
        <v>11</v>
      </c>
      <c r="B585" s="3">
        <v>800</v>
      </c>
      <c r="C585" s="3">
        <v>163</v>
      </c>
      <c r="D585" s="3">
        <v>0.7</v>
      </c>
      <c r="E585" s="27" t="s">
        <v>20319</v>
      </c>
      <c r="F585" s="27"/>
      <c r="G585" s="3">
        <f t="shared" si="42"/>
        <v>5705</v>
      </c>
      <c r="H585" s="3" t="s">
        <v>19</v>
      </c>
      <c r="I585" s="3">
        <v>11000</v>
      </c>
      <c r="J585" s="3">
        <v>163</v>
      </c>
      <c r="K585" s="3">
        <v>0.95</v>
      </c>
      <c r="L585" s="27" t="s">
        <v>20319</v>
      </c>
      <c r="M585" s="27"/>
      <c r="N585" s="3">
        <f t="shared" si="43"/>
        <v>5705</v>
      </c>
      <c r="O585" s="3" t="s">
        <v>25</v>
      </c>
      <c r="P585" s="3">
        <v>11000</v>
      </c>
      <c r="Q585" s="3">
        <v>163</v>
      </c>
      <c r="R585" s="35">
        <v>0.08</v>
      </c>
      <c r="S585" s="27" t="s">
        <v>21245</v>
      </c>
      <c r="T585" s="3" t="s">
        <v>21246</v>
      </c>
      <c r="U585" s="3">
        <f t="shared" si="44"/>
        <v>5705</v>
      </c>
      <c r="V585"/>
      <c r="AA585"/>
    </row>
    <row r="586" spans="1:27">
      <c r="A586" s="3" t="s">
        <v>11</v>
      </c>
      <c r="B586" s="3">
        <v>800</v>
      </c>
      <c r="C586" s="3">
        <v>164</v>
      </c>
      <c r="D586" s="3">
        <v>0.7</v>
      </c>
      <c r="E586" s="27" t="s">
        <v>20322</v>
      </c>
      <c r="F586" s="27"/>
      <c r="G586" s="3">
        <f t="shared" si="42"/>
        <v>5740</v>
      </c>
      <c r="H586" s="3" t="s">
        <v>19</v>
      </c>
      <c r="I586" s="3">
        <v>11000</v>
      </c>
      <c r="J586" s="3">
        <v>164</v>
      </c>
      <c r="K586" s="3">
        <v>0.95</v>
      </c>
      <c r="L586" s="27" t="s">
        <v>20322</v>
      </c>
      <c r="M586" s="27"/>
      <c r="N586" s="3">
        <f t="shared" si="43"/>
        <v>5740</v>
      </c>
      <c r="O586" s="3" t="s">
        <v>25</v>
      </c>
      <c r="P586" s="3">
        <v>11000</v>
      </c>
      <c r="Q586" s="3">
        <v>164</v>
      </c>
      <c r="R586" s="35">
        <v>0.08</v>
      </c>
      <c r="S586" s="27" t="s">
        <v>21247</v>
      </c>
      <c r="T586" s="3" t="s">
        <v>21248</v>
      </c>
      <c r="U586" s="3">
        <f t="shared" si="44"/>
        <v>5740</v>
      </c>
      <c r="V586"/>
      <c r="AA586"/>
    </row>
    <row r="587" spans="1:27">
      <c r="A587" s="3" t="s">
        <v>11</v>
      </c>
      <c r="B587" s="3">
        <v>800</v>
      </c>
      <c r="C587" s="3">
        <v>165</v>
      </c>
      <c r="D587" s="3">
        <v>0.7</v>
      </c>
      <c r="E587" s="27" t="s">
        <v>20324</v>
      </c>
      <c r="F587" s="27"/>
      <c r="G587" s="3">
        <f t="shared" si="42"/>
        <v>5775</v>
      </c>
      <c r="H587" s="3" t="s">
        <v>19</v>
      </c>
      <c r="I587" s="3">
        <v>11000</v>
      </c>
      <c r="J587" s="3">
        <v>165</v>
      </c>
      <c r="K587" s="3">
        <v>0.95</v>
      </c>
      <c r="L587" s="27" t="s">
        <v>20324</v>
      </c>
      <c r="M587" s="27"/>
      <c r="N587" s="3">
        <f t="shared" si="43"/>
        <v>5775</v>
      </c>
      <c r="O587" s="3" t="s">
        <v>25</v>
      </c>
      <c r="P587" s="3">
        <v>11000</v>
      </c>
      <c r="Q587" s="3">
        <v>165</v>
      </c>
      <c r="R587" s="35">
        <v>0.08</v>
      </c>
      <c r="S587" s="27" t="s">
        <v>21249</v>
      </c>
      <c r="T587" s="3" t="s">
        <v>21250</v>
      </c>
      <c r="U587" s="3">
        <f t="shared" si="44"/>
        <v>5775</v>
      </c>
      <c r="V587"/>
      <c r="AA587"/>
    </row>
    <row r="588" spans="1:27">
      <c r="A588" s="3" t="s">
        <v>11</v>
      </c>
      <c r="B588" s="3">
        <v>800</v>
      </c>
      <c r="C588" s="3">
        <v>166</v>
      </c>
      <c r="D588" s="3">
        <v>0.7</v>
      </c>
      <c r="E588" s="27" t="s">
        <v>20327</v>
      </c>
      <c r="F588" s="27"/>
      <c r="G588" s="3">
        <f t="shared" si="42"/>
        <v>5810</v>
      </c>
      <c r="H588" s="3" t="s">
        <v>19</v>
      </c>
      <c r="I588" s="3">
        <v>11000</v>
      </c>
      <c r="J588" s="3">
        <v>166</v>
      </c>
      <c r="K588" s="3">
        <v>0.95</v>
      </c>
      <c r="L588" s="27" t="s">
        <v>20327</v>
      </c>
      <c r="M588" s="27"/>
      <c r="N588" s="3">
        <f t="shared" si="43"/>
        <v>5810</v>
      </c>
      <c r="O588" s="3" t="s">
        <v>25</v>
      </c>
      <c r="P588" s="3">
        <v>11000</v>
      </c>
      <c r="Q588" s="3">
        <v>166</v>
      </c>
      <c r="R588" s="35">
        <v>0.08</v>
      </c>
      <c r="S588" s="27" t="s">
        <v>21251</v>
      </c>
      <c r="T588" s="3" t="s">
        <v>21252</v>
      </c>
      <c r="U588" s="3">
        <f t="shared" si="44"/>
        <v>5810</v>
      </c>
      <c r="V588"/>
      <c r="AA588"/>
    </row>
    <row r="589" spans="1:27">
      <c r="A589" s="3" t="s">
        <v>11</v>
      </c>
      <c r="B589" s="3">
        <v>800</v>
      </c>
      <c r="C589" s="3">
        <v>167</v>
      </c>
      <c r="D589" s="3">
        <v>0.7</v>
      </c>
      <c r="E589" s="27" t="s">
        <v>20330</v>
      </c>
      <c r="F589" s="27"/>
      <c r="G589" s="3">
        <f t="shared" si="42"/>
        <v>5845</v>
      </c>
      <c r="H589" s="3" t="s">
        <v>19</v>
      </c>
      <c r="I589" s="3">
        <v>11000</v>
      </c>
      <c r="J589" s="3">
        <v>167</v>
      </c>
      <c r="K589" s="3">
        <v>0.95</v>
      </c>
      <c r="L589" s="27" t="s">
        <v>20330</v>
      </c>
      <c r="M589" s="27"/>
      <c r="N589" s="3">
        <f t="shared" si="43"/>
        <v>5845</v>
      </c>
      <c r="O589" s="3" t="s">
        <v>25</v>
      </c>
      <c r="P589" s="3">
        <v>11000</v>
      </c>
      <c r="Q589" s="3">
        <v>167</v>
      </c>
      <c r="R589" s="35">
        <v>0.08</v>
      </c>
      <c r="S589" s="27" t="s">
        <v>21253</v>
      </c>
      <c r="T589" s="3" t="s">
        <v>21254</v>
      </c>
      <c r="U589" s="3">
        <f t="shared" si="44"/>
        <v>5845</v>
      </c>
      <c r="V589"/>
      <c r="AA589"/>
    </row>
    <row r="590" spans="1:27">
      <c r="A590" s="3" t="s">
        <v>11</v>
      </c>
      <c r="B590" s="3">
        <v>800</v>
      </c>
      <c r="C590" s="3">
        <v>168</v>
      </c>
      <c r="D590" s="3">
        <v>0.7</v>
      </c>
      <c r="E590" s="27" t="s">
        <v>20332</v>
      </c>
      <c r="F590" s="27"/>
      <c r="G590" s="3">
        <f t="shared" si="42"/>
        <v>5880</v>
      </c>
      <c r="H590" s="3" t="s">
        <v>19</v>
      </c>
      <c r="I590" s="3">
        <v>11000</v>
      </c>
      <c r="J590" s="3">
        <v>168</v>
      </c>
      <c r="K590" s="3">
        <v>0.95</v>
      </c>
      <c r="L590" s="27" t="s">
        <v>20332</v>
      </c>
      <c r="M590" s="27"/>
      <c r="N590" s="3">
        <f t="shared" si="43"/>
        <v>5880</v>
      </c>
      <c r="O590" s="3" t="s">
        <v>25</v>
      </c>
      <c r="P590" s="3">
        <v>11000</v>
      </c>
      <c r="Q590" s="3">
        <v>168</v>
      </c>
      <c r="R590" s="35">
        <v>0.08</v>
      </c>
      <c r="S590" s="27" t="s">
        <v>20057</v>
      </c>
      <c r="T590" s="3" t="s">
        <v>21255</v>
      </c>
      <c r="U590" s="3">
        <f t="shared" si="44"/>
        <v>5880</v>
      </c>
      <c r="V590"/>
      <c r="AA590"/>
    </row>
    <row r="591" spans="1:27">
      <c r="A591" s="3" t="s">
        <v>11</v>
      </c>
      <c r="B591" s="3">
        <v>800</v>
      </c>
      <c r="C591" s="3">
        <v>169</v>
      </c>
      <c r="D591" s="3">
        <v>0.7</v>
      </c>
      <c r="E591" s="27" t="s">
        <v>20335</v>
      </c>
      <c r="F591" s="27"/>
      <c r="G591" s="3">
        <f t="shared" si="42"/>
        <v>5915</v>
      </c>
      <c r="H591" s="3" t="s">
        <v>19</v>
      </c>
      <c r="I591" s="3">
        <v>11000</v>
      </c>
      <c r="J591" s="3">
        <v>169</v>
      </c>
      <c r="K591" s="3">
        <v>0.95</v>
      </c>
      <c r="L591" s="27" t="s">
        <v>20335</v>
      </c>
      <c r="M591" s="27"/>
      <c r="N591" s="3">
        <f t="shared" si="43"/>
        <v>5915</v>
      </c>
      <c r="O591" s="3" t="s">
        <v>25</v>
      </c>
      <c r="P591" s="3">
        <v>11000</v>
      </c>
      <c r="Q591" s="3">
        <v>169</v>
      </c>
      <c r="R591" s="35">
        <v>0.08</v>
      </c>
      <c r="S591" s="27" t="s">
        <v>21256</v>
      </c>
      <c r="T591" s="3" t="s">
        <v>21257</v>
      </c>
      <c r="U591" s="3">
        <f t="shared" si="44"/>
        <v>5915</v>
      </c>
      <c r="V591"/>
      <c r="AA591"/>
    </row>
    <row r="592" spans="1:27">
      <c r="A592" s="3" t="s">
        <v>11</v>
      </c>
      <c r="B592" s="3">
        <v>800</v>
      </c>
      <c r="C592" s="3">
        <v>170</v>
      </c>
      <c r="D592" s="3">
        <v>0.7</v>
      </c>
      <c r="E592" s="27" t="s">
        <v>20338</v>
      </c>
      <c r="F592" s="27"/>
      <c r="G592" s="3">
        <f t="shared" si="42"/>
        <v>5950</v>
      </c>
      <c r="H592" s="3" t="s">
        <v>19</v>
      </c>
      <c r="I592" s="3">
        <v>11000</v>
      </c>
      <c r="J592" s="3">
        <v>170</v>
      </c>
      <c r="K592" s="3">
        <v>0.95</v>
      </c>
      <c r="L592" s="27" t="s">
        <v>20338</v>
      </c>
      <c r="M592" s="27"/>
      <c r="N592" s="3">
        <f t="shared" si="43"/>
        <v>5950</v>
      </c>
      <c r="O592" s="3" t="s">
        <v>25</v>
      </c>
      <c r="P592" s="3">
        <v>11000</v>
      </c>
      <c r="Q592" s="3">
        <v>170</v>
      </c>
      <c r="R592" s="35">
        <v>0.08</v>
      </c>
      <c r="S592" s="27" t="s">
        <v>14769</v>
      </c>
      <c r="T592" s="3" t="s">
        <v>21258</v>
      </c>
      <c r="U592" s="3">
        <f t="shared" si="44"/>
        <v>5950</v>
      </c>
      <c r="V592"/>
      <c r="AA592"/>
    </row>
    <row r="593" spans="1:27">
      <c r="A593" s="3" t="s">
        <v>11</v>
      </c>
      <c r="B593" s="3">
        <v>800</v>
      </c>
      <c r="C593" s="3">
        <v>171</v>
      </c>
      <c r="D593" s="3">
        <v>0.7</v>
      </c>
      <c r="E593" s="27" t="s">
        <v>20340</v>
      </c>
      <c r="F593" s="27"/>
      <c r="G593" s="3">
        <f t="shared" si="42"/>
        <v>5985</v>
      </c>
      <c r="H593" s="3" t="s">
        <v>19</v>
      </c>
      <c r="I593" s="3">
        <v>11000</v>
      </c>
      <c r="J593" s="3">
        <v>171</v>
      </c>
      <c r="K593" s="3">
        <v>0.95</v>
      </c>
      <c r="L593" s="27" t="s">
        <v>20340</v>
      </c>
      <c r="M593" s="27"/>
      <c r="N593" s="3">
        <f t="shared" si="43"/>
        <v>5985</v>
      </c>
      <c r="O593" s="3" t="s">
        <v>25</v>
      </c>
      <c r="P593" s="3">
        <v>11000</v>
      </c>
      <c r="Q593" s="3">
        <v>171</v>
      </c>
      <c r="R593" s="35">
        <v>0.08</v>
      </c>
      <c r="S593" s="27" t="s">
        <v>20060</v>
      </c>
      <c r="T593" s="3" t="s">
        <v>21259</v>
      </c>
      <c r="U593" s="3">
        <f t="shared" si="44"/>
        <v>5985</v>
      </c>
      <c r="V593"/>
      <c r="AA593"/>
    </row>
    <row r="594" spans="1:27">
      <c r="A594" s="3" t="s">
        <v>11</v>
      </c>
      <c r="B594" s="3">
        <v>800</v>
      </c>
      <c r="C594" s="3">
        <v>172</v>
      </c>
      <c r="D594" s="3">
        <v>0.7</v>
      </c>
      <c r="E594" s="27" t="s">
        <v>20343</v>
      </c>
      <c r="F594" s="27"/>
      <c r="G594" s="3">
        <f t="shared" si="42"/>
        <v>6020</v>
      </c>
      <c r="H594" s="3" t="s">
        <v>19</v>
      </c>
      <c r="I594" s="3">
        <v>11000</v>
      </c>
      <c r="J594" s="3">
        <v>172</v>
      </c>
      <c r="K594" s="3">
        <v>0.95</v>
      </c>
      <c r="L594" s="27" t="s">
        <v>20343</v>
      </c>
      <c r="M594" s="27"/>
      <c r="N594" s="3">
        <f t="shared" si="43"/>
        <v>6020</v>
      </c>
      <c r="O594" s="3" t="s">
        <v>25</v>
      </c>
      <c r="P594" s="3">
        <v>11000</v>
      </c>
      <c r="Q594" s="3">
        <v>172</v>
      </c>
      <c r="R594" s="35">
        <v>0.08</v>
      </c>
      <c r="S594" s="27" t="s">
        <v>21260</v>
      </c>
      <c r="T594" s="3" t="s">
        <v>21261</v>
      </c>
      <c r="U594" s="3">
        <f t="shared" si="44"/>
        <v>6020</v>
      </c>
      <c r="V594"/>
      <c r="AA594"/>
    </row>
    <row r="595" spans="1:27">
      <c r="A595" s="3" t="s">
        <v>11</v>
      </c>
      <c r="B595" s="3">
        <v>800</v>
      </c>
      <c r="C595" s="3">
        <v>173</v>
      </c>
      <c r="D595" s="3">
        <v>0.7</v>
      </c>
      <c r="E595" s="27" t="s">
        <v>20345</v>
      </c>
      <c r="F595" s="27"/>
      <c r="G595" s="3">
        <f t="shared" si="42"/>
        <v>6055</v>
      </c>
      <c r="H595" s="3" t="s">
        <v>19</v>
      </c>
      <c r="I595" s="3">
        <v>11000</v>
      </c>
      <c r="J595" s="3">
        <v>173</v>
      </c>
      <c r="K595" s="3">
        <v>0.95</v>
      </c>
      <c r="L595" s="27" t="s">
        <v>20345</v>
      </c>
      <c r="M595" s="27"/>
      <c r="N595" s="3">
        <f t="shared" si="43"/>
        <v>6055</v>
      </c>
      <c r="O595" s="3" t="s">
        <v>25</v>
      </c>
      <c r="P595" s="3">
        <v>11000</v>
      </c>
      <c r="Q595" s="3">
        <v>173</v>
      </c>
      <c r="R595" s="35">
        <v>0.08</v>
      </c>
      <c r="S595" s="27" t="s">
        <v>14771</v>
      </c>
      <c r="T595" s="3" t="s">
        <v>21262</v>
      </c>
      <c r="U595" s="3">
        <f t="shared" si="44"/>
        <v>6055</v>
      </c>
      <c r="V595"/>
      <c r="AA595"/>
    </row>
    <row r="596" spans="1:27">
      <c r="A596" s="3" t="s">
        <v>11</v>
      </c>
      <c r="B596" s="3">
        <v>800</v>
      </c>
      <c r="C596" s="3">
        <v>174</v>
      </c>
      <c r="D596" s="3">
        <v>0.7</v>
      </c>
      <c r="E596" s="27" t="s">
        <v>20347</v>
      </c>
      <c r="F596" s="27"/>
      <c r="G596" s="3">
        <f t="shared" si="42"/>
        <v>6090</v>
      </c>
      <c r="H596" s="3" t="s">
        <v>19</v>
      </c>
      <c r="I596" s="3">
        <v>11000</v>
      </c>
      <c r="J596" s="3">
        <v>174</v>
      </c>
      <c r="K596" s="3">
        <v>0.95</v>
      </c>
      <c r="L596" s="27" t="s">
        <v>20347</v>
      </c>
      <c r="M596" s="27"/>
      <c r="N596" s="3">
        <f t="shared" si="43"/>
        <v>6090</v>
      </c>
      <c r="O596" s="3" t="s">
        <v>25</v>
      </c>
      <c r="P596" s="3">
        <v>11000</v>
      </c>
      <c r="Q596" s="3">
        <v>174</v>
      </c>
      <c r="R596" s="35">
        <v>0.08</v>
      </c>
      <c r="S596" s="27" t="s">
        <v>21263</v>
      </c>
      <c r="T596" s="3" t="s">
        <v>21264</v>
      </c>
      <c r="U596" s="3">
        <f t="shared" si="44"/>
        <v>6090</v>
      </c>
      <c r="V596"/>
      <c r="AA596"/>
    </row>
    <row r="597" spans="1:27">
      <c r="A597" s="3" t="s">
        <v>11</v>
      </c>
      <c r="B597" s="3">
        <v>800</v>
      </c>
      <c r="C597" s="3">
        <v>175</v>
      </c>
      <c r="D597" s="3">
        <v>0.7</v>
      </c>
      <c r="E597" s="27" t="s">
        <v>20349</v>
      </c>
      <c r="F597" s="27"/>
      <c r="G597" s="3">
        <f t="shared" si="42"/>
        <v>6125</v>
      </c>
      <c r="H597" s="3" t="s">
        <v>19</v>
      </c>
      <c r="I597" s="3">
        <v>11000</v>
      </c>
      <c r="J597" s="3">
        <v>175</v>
      </c>
      <c r="K597" s="3">
        <v>0.95</v>
      </c>
      <c r="L597" s="27" t="s">
        <v>20349</v>
      </c>
      <c r="M597" s="27"/>
      <c r="N597" s="3">
        <f t="shared" si="43"/>
        <v>6125</v>
      </c>
      <c r="O597" s="3" t="s">
        <v>25</v>
      </c>
      <c r="P597" s="3">
        <v>11000</v>
      </c>
      <c r="Q597" s="3">
        <v>175</v>
      </c>
      <c r="R597" s="35">
        <v>0.08</v>
      </c>
      <c r="S597" s="27" t="s">
        <v>21265</v>
      </c>
      <c r="T597" s="3" t="s">
        <v>21266</v>
      </c>
      <c r="U597" s="3">
        <f t="shared" si="44"/>
        <v>6125</v>
      </c>
      <c r="V597"/>
      <c r="AA597"/>
    </row>
    <row r="598" spans="1:27">
      <c r="A598" s="3" t="s">
        <v>11</v>
      </c>
      <c r="B598" s="3">
        <v>800</v>
      </c>
      <c r="C598" s="3">
        <v>176</v>
      </c>
      <c r="D598" s="3">
        <v>0.7</v>
      </c>
      <c r="E598" s="27" t="s">
        <v>20352</v>
      </c>
      <c r="F598" s="27"/>
      <c r="G598" s="3">
        <f t="shared" si="42"/>
        <v>6160</v>
      </c>
      <c r="H598" s="3" t="s">
        <v>19</v>
      </c>
      <c r="I598" s="3">
        <v>11000</v>
      </c>
      <c r="J598" s="3">
        <v>176</v>
      </c>
      <c r="K598" s="3">
        <v>0.95</v>
      </c>
      <c r="L598" s="27" t="s">
        <v>20352</v>
      </c>
      <c r="M598" s="27"/>
      <c r="N598" s="3">
        <f t="shared" si="43"/>
        <v>6160</v>
      </c>
      <c r="O598" s="3" t="s">
        <v>25</v>
      </c>
      <c r="P598" s="3">
        <v>11000</v>
      </c>
      <c r="Q598" s="3">
        <v>176</v>
      </c>
      <c r="R598" s="35">
        <v>0.08</v>
      </c>
      <c r="S598" s="27" t="s">
        <v>21267</v>
      </c>
      <c r="T598" s="3" t="s">
        <v>21268</v>
      </c>
      <c r="U598" s="3">
        <f t="shared" si="44"/>
        <v>6160</v>
      </c>
      <c r="V598"/>
      <c r="AA598"/>
    </row>
    <row r="599" spans="1:27">
      <c r="A599" s="3" t="s">
        <v>11</v>
      </c>
      <c r="B599" s="3">
        <v>800</v>
      </c>
      <c r="C599" s="3">
        <v>177</v>
      </c>
      <c r="D599" s="3">
        <v>0.7</v>
      </c>
      <c r="E599" s="27" t="s">
        <v>20355</v>
      </c>
      <c r="F599" s="27"/>
      <c r="G599" s="3">
        <f t="shared" si="42"/>
        <v>6195</v>
      </c>
      <c r="H599" s="3" t="s">
        <v>19</v>
      </c>
      <c r="I599" s="3">
        <v>11000</v>
      </c>
      <c r="J599" s="3">
        <v>177</v>
      </c>
      <c r="K599" s="3">
        <v>0.95</v>
      </c>
      <c r="L599" s="27" t="s">
        <v>20355</v>
      </c>
      <c r="M599" s="27"/>
      <c r="N599" s="3">
        <f t="shared" si="43"/>
        <v>6195</v>
      </c>
      <c r="O599" s="3" t="s">
        <v>25</v>
      </c>
      <c r="P599" s="3">
        <v>11000</v>
      </c>
      <c r="Q599" s="3">
        <v>177</v>
      </c>
      <c r="R599" s="35">
        <v>0.08</v>
      </c>
      <c r="S599" s="27" t="s">
        <v>21269</v>
      </c>
      <c r="T599" s="3" t="s">
        <v>21270</v>
      </c>
      <c r="U599" s="3">
        <f t="shared" si="44"/>
        <v>6195</v>
      </c>
      <c r="V599"/>
      <c r="AA599"/>
    </row>
    <row r="600" spans="1:27">
      <c r="A600" s="3" t="s">
        <v>11</v>
      </c>
      <c r="B600" s="3">
        <v>800</v>
      </c>
      <c r="C600" s="3">
        <v>178</v>
      </c>
      <c r="D600" s="3">
        <v>0.7</v>
      </c>
      <c r="E600" s="27" t="s">
        <v>20357</v>
      </c>
      <c r="F600" s="27"/>
      <c r="G600" s="3">
        <f t="shared" si="42"/>
        <v>6230</v>
      </c>
      <c r="H600" s="3" t="s">
        <v>19</v>
      </c>
      <c r="I600" s="3">
        <v>11000</v>
      </c>
      <c r="J600" s="3">
        <v>178</v>
      </c>
      <c r="K600" s="3">
        <v>0.95</v>
      </c>
      <c r="L600" s="27" t="s">
        <v>20357</v>
      </c>
      <c r="M600" s="27"/>
      <c r="N600" s="3">
        <f t="shared" si="43"/>
        <v>6230</v>
      </c>
      <c r="O600" s="3" t="s">
        <v>25</v>
      </c>
      <c r="P600" s="3">
        <v>11000</v>
      </c>
      <c r="Q600" s="3">
        <v>178</v>
      </c>
      <c r="R600" s="35">
        <v>0.08</v>
      </c>
      <c r="S600" s="27" t="s">
        <v>21271</v>
      </c>
      <c r="T600" s="3" t="s">
        <v>21272</v>
      </c>
      <c r="U600" s="3">
        <f t="shared" si="44"/>
        <v>6230</v>
      </c>
      <c r="V600"/>
      <c r="AA600"/>
    </row>
    <row r="601" spans="1:27">
      <c r="A601" s="3" t="s">
        <v>11</v>
      </c>
      <c r="B601" s="3">
        <v>800</v>
      </c>
      <c r="C601" s="3">
        <v>179</v>
      </c>
      <c r="D601" s="3">
        <v>0.7</v>
      </c>
      <c r="E601" s="27" t="s">
        <v>20359</v>
      </c>
      <c r="F601" s="27"/>
      <c r="G601" s="3">
        <f t="shared" si="42"/>
        <v>6265</v>
      </c>
      <c r="H601" s="3" t="s">
        <v>19</v>
      </c>
      <c r="I601" s="3">
        <v>11000</v>
      </c>
      <c r="J601" s="3">
        <v>179</v>
      </c>
      <c r="K601" s="3">
        <v>0.95</v>
      </c>
      <c r="L601" s="27" t="s">
        <v>20359</v>
      </c>
      <c r="M601" s="27"/>
      <c r="N601" s="3">
        <f t="shared" si="43"/>
        <v>6265</v>
      </c>
      <c r="O601" s="3" t="s">
        <v>25</v>
      </c>
      <c r="P601" s="3">
        <v>11000</v>
      </c>
      <c r="Q601" s="3">
        <v>179</v>
      </c>
      <c r="R601" s="35">
        <v>0.08</v>
      </c>
      <c r="S601" s="27" t="s">
        <v>21273</v>
      </c>
      <c r="T601" s="3" t="s">
        <v>21274</v>
      </c>
      <c r="U601" s="3">
        <f t="shared" si="44"/>
        <v>6265</v>
      </c>
      <c r="V601"/>
      <c r="AA601"/>
    </row>
    <row r="602" spans="1:27">
      <c r="A602" s="3" t="s">
        <v>11</v>
      </c>
      <c r="B602" s="3">
        <v>800</v>
      </c>
      <c r="C602" s="3">
        <v>180</v>
      </c>
      <c r="D602" s="3">
        <v>0.7</v>
      </c>
      <c r="E602" s="27" t="s">
        <v>20362</v>
      </c>
      <c r="F602" s="27"/>
      <c r="G602" s="3">
        <f t="shared" si="42"/>
        <v>6300</v>
      </c>
      <c r="H602" s="3" t="s">
        <v>19</v>
      </c>
      <c r="I602" s="3">
        <v>11000</v>
      </c>
      <c r="J602" s="3">
        <v>180</v>
      </c>
      <c r="K602" s="3">
        <v>0.95</v>
      </c>
      <c r="L602" s="27" t="s">
        <v>20362</v>
      </c>
      <c r="M602" s="27"/>
      <c r="N602" s="3">
        <f t="shared" si="43"/>
        <v>6300</v>
      </c>
      <c r="O602" s="3" t="s">
        <v>25</v>
      </c>
      <c r="P602" s="3">
        <v>11000</v>
      </c>
      <c r="Q602" s="3">
        <v>180</v>
      </c>
      <c r="R602" s="35">
        <v>0.08</v>
      </c>
      <c r="S602" s="27" t="s">
        <v>14776</v>
      </c>
      <c r="T602" s="3" t="s">
        <v>21275</v>
      </c>
      <c r="U602" s="3">
        <f t="shared" si="44"/>
        <v>6300</v>
      </c>
      <c r="V602"/>
      <c r="AA602"/>
    </row>
    <row r="603" spans="1:27">
      <c r="A603" s="3" t="s">
        <v>11</v>
      </c>
      <c r="B603" s="3">
        <v>800</v>
      </c>
      <c r="C603" s="3">
        <v>181</v>
      </c>
      <c r="D603" s="3">
        <v>0.7</v>
      </c>
      <c r="E603" s="27" t="s">
        <v>20364</v>
      </c>
      <c r="F603" s="27"/>
      <c r="G603" s="3">
        <f t="shared" si="42"/>
        <v>6335</v>
      </c>
      <c r="H603" s="3" t="s">
        <v>19</v>
      </c>
      <c r="I603" s="3">
        <v>11000</v>
      </c>
      <c r="J603" s="3">
        <v>181</v>
      </c>
      <c r="K603" s="3">
        <v>0.95</v>
      </c>
      <c r="L603" s="27" t="s">
        <v>20364</v>
      </c>
      <c r="M603" s="27"/>
      <c r="N603" s="3">
        <f t="shared" si="43"/>
        <v>6335</v>
      </c>
      <c r="O603" s="3" t="s">
        <v>25</v>
      </c>
      <c r="P603" s="3">
        <v>11000</v>
      </c>
      <c r="Q603" s="3">
        <v>181</v>
      </c>
      <c r="R603" s="35">
        <v>0.08</v>
      </c>
      <c r="S603" s="27" t="s">
        <v>21276</v>
      </c>
      <c r="T603" s="3" t="s">
        <v>21277</v>
      </c>
      <c r="U603" s="3">
        <f t="shared" si="44"/>
        <v>6335</v>
      </c>
      <c r="V603"/>
      <c r="AA603"/>
    </row>
    <row r="604" spans="1:27">
      <c r="A604" s="3" t="s">
        <v>11</v>
      </c>
      <c r="B604" s="3">
        <v>800</v>
      </c>
      <c r="C604" s="3">
        <v>182</v>
      </c>
      <c r="D604" s="3">
        <v>0.7</v>
      </c>
      <c r="E604" s="27" t="s">
        <v>20367</v>
      </c>
      <c r="F604" s="27"/>
      <c r="G604" s="3">
        <f t="shared" si="42"/>
        <v>6370</v>
      </c>
      <c r="H604" s="3" t="s">
        <v>19</v>
      </c>
      <c r="I604" s="3">
        <v>11000</v>
      </c>
      <c r="J604" s="3">
        <v>182</v>
      </c>
      <c r="K604" s="3">
        <v>0.95</v>
      </c>
      <c r="L604" s="27" t="s">
        <v>20367</v>
      </c>
      <c r="M604" s="27"/>
      <c r="N604" s="3">
        <f t="shared" si="43"/>
        <v>6370</v>
      </c>
      <c r="O604" s="3" t="s">
        <v>25</v>
      </c>
      <c r="P604" s="3">
        <v>11000</v>
      </c>
      <c r="Q604" s="3">
        <v>182</v>
      </c>
      <c r="R604" s="35">
        <v>0.08</v>
      </c>
      <c r="S604" s="27" t="s">
        <v>21278</v>
      </c>
      <c r="T604" s="3" t="s">
        <v>21279</v>
      </c>
      <c r="U604" s="3">
        <f t="shared" si="44"/>
        <v>6370</v>
      </c>
      <c r="V604"/>
      <c r="AA604"/>
    </row>
    <row r="605" spans="1:27">
      <c r="A605" s="3" t="s">
        <v>11</v>
      </c>
      <c r="B605" s="3">
        <v>800</v>
      </c>
      <c r="C605" s="3">
        <v>183</v>
      </c>
      <c r="D605" s="3">
        <v>0.7</v>
      </c>
      <c r="E605" s="27" t="s">
        <v>20370</v>
      </c>
      <c r="F605" s="27"/>
      <c r="G605" s="3">
        <f t="shared" si="42"/>
        <v>6405</v>
      </c>
      <c r="H605" s="3" t="s">
        <v>19</v>
      </c>
      <c r="I605" s="3">
        <v>11000</v>
      </c>
      <c r="J605" s="3">
        <v>183</v>
      </c>
      <c r="K605" s="3">
        <v>0.95</v>
      </c>
      <c r="L605" s="27" t="s">
        <v>20370</v>
      </c>
      <c r="M605" s="27"/>
      <c r="N605" s="3">
        <f t="shared" si="43"/>
        <v>6405</v>
      </c>
      <c r="O605" s="3" t="s">
        <v>25</v>
      </c>
      <c r="P605" s="3">
        <v>11000</v>
      </c>
      <c r="Q605" s="3">
        <v>183</v>
      </c>
      <c r="R605" s="35">
        <v>0.08</v>
      </c>
      <c r="S605" s="27" t="s">
        <v>20070</v>
      </c>
      <c r="T605" s="3" t="s">
        <v>21280</v>
      </c>
      <c r="U605" s="3">
        <f t="shared" si="44"/>
        <v>6405</v>
      </c>
      <c r="V605"/>
      <c r="AA605"/>
    </row>
    <row r="606" spans="1:27">
      <c r="A606" s="3" t="s">
        <v>11</v>
      </c>
      <c r="B606" s="3">
        <v>800</v>
      </c>
      <c r="C606" s="3">
        <v>184</v>
      </c>
      <c r="D606" s="3">
        <v>0.7</v>
      </c>
      <c r="E606" s="27" t="s">
        <v>20372</v>
      </c>
      <c r="F606" s="27"/>
      <c r="G606" s="3">
        <f t="shared" si="42"/>
        <v>6440</v>
      </c>
      <c r="H606" s="3" t="s">
        <v>19</v>
      </c>
      <c r="I606" s="3">
        <v>11000</v>
      </c>
      <c r="J606" s="3">
        <v>184</v>
      </c>
      <c r="K606" s="3">
        <v>0.95</v>
      </c>
      <c r="L606" s="27" t="s">
        <v>20372</v>
      </c>
      <c r="M606" s="27"/>
      <c r="N606" s="3">
        <f t="shared" si="43"/>
        <v>6440</v>
      </c>
      <c r="O606" s="3" t="s">
        <v>25</v>
      </c>
      <c r="P606" s="3">
        <v>11000</v>
      </c>
      <c r="Q606" s="3">
        <v>184</v>
      </c>
      <c r="R606" s="35">
        <v>0.08</v>
      </c>
      <c r="S606" s="27" t="s">
        <v>21281</v>
      </c>
      <c r="T606" s="3" t="s">
        <v>21282</v>
      </c>
      <c r="U606" s="3">
        <f t="shared" si="44"/>
        <v>6440</v>
      </c>
      <c r="V606"/>
      <c r="AA606"/>
    </row>
    <row r="607" spans="1:27">
      <c r="A607" s="3" t="s">
        <v>11</v>
      </c>
      <c r="B607" s="3">
        <v>800</v>
      </c>
      <c r="C607" s="3">
        <v>185</v>
      </c>
      <c r="D607" s="3">
        <v>0.7</v>
      </c>
      <c r="E607" s="27" t="s">
        <v>20374</v>
      </c>
      <c r="F607" s="27"/>
      <c r="G607" s="3">
        <f t="shared" si="42"/>
        <v>6475</v>
      </c>
      <c r="H607" s="3" t="s">
        <v>19</v>
      </c>
      <c r="I607" s="3">
        <v>11000</v>
      </c>
      <c r="J607" s="3">
        <v>185</v>
      </c>
      <c r="K607" s="3">
        <v>0.95</v>
      </c>
      <c r="L607" s="27" t="s">
        <v>20374</v>
      </c>
      <c r="M607" s="27"/>
      <c r="N607" s="3">
        <f t="shared" si="43"/>
        <v>6475</v>
      </c>
      <c r="O607" s="3" t="s">
        <v>25</v>
      </c>
      <c r="P607" s="3">
        <v>11000</v>
      </c>
      <c r="Q607" s="3">
        <v>185</v>
      </c>
      <c r="R607" s="35">
        <v>0.08</v>
      </c>
      <c r="S607" s="27" t="s">
        <v>21283</v>
      </c>
      <c r="T607" s="3" t="s">
        <v>21284</v>
      </c>
      <c r="U607" s="3">
        <f t="shared" si="44"/>
        <v>6475</v>
      </c>
      <c r="V607"/>
      <c r="AA607"/>
    </row>
    <row r="608" spans="1:27">
      <c r="A608" s="3" t="s">
        <v>11</v>
      </c>
      <c r="B608" s="3">
        <v>800</v>
      </c>
      <c r="C608" s="3">
        <v>186</v>
      </c>
      <c r="D608" s="3">
        <v>0.7</v>
      </c>
      <c r="E608" s="27" t="s">
        <v>20377</v>
      </c>
      <c r="F608" s="27"/>
      <c r="G608" s="3">
        <f t="shared" si="42"/>
        <v>6510</v>
      </c>
      <c r="H608" s="3" t="s">
        <v>19</v>
      </c>
      <c r="I608" s="3">
        <v>11000</v>
      </c>
      <c r="J608" s="3">
        <v>186</v>
      </c>
      <c r="K608" s="3">
        <v>0.95</v>
      </c>
      <c r="L608" s="27" t="s">
        <v>20377</v>
      </c>
      <c r="M608" s="27"/>
      <c r="N608" s="3">
        <f t="shared" si="43"/>
        <v>6510</v>
      </c>
      <c r="O608" s="3" t="s">
        <v>25</v>
      </c>
      <c r="P608" s="3">
        <v>11000</v>
      </c>
      <c r="Q608" s="3">
        <v>186</v>
      </c>
      <c r="R608" s="35">
        <v>0.08</v>
      </c>
      <c r="S608" s="27" t="s">
        <v>21285</v>
      </c>
      <c r="T608" s="3" t="s">
        <v>21286</v>
      </c>
      <c r="U608" s="3">
        <f t="shared" si="44"/>
        <v>6510</v>
      </c>
      <c r="V608"/>
      <c r="AA608"/>
    </row>
    <row r="609" spans="1:27">
      <c r="A609" s="3" t="s">
        <v>11</v>
      </c>
      <c r="B609" s="3">
        <v>800</v>
      </c>
      <c r="C609" s="3">
        <v>187</v>
      </c>
      <c r="D609" s="3">
        <v>0.7</v>
      </c>
      <c r="E609" s="27" t="s">
        <v>20380</v>
      </c>
      <c r="F609" s="27"/>
      <c r="G609" s="3">
        <f t="shared" si="42"/>
        <v>6545</v>
      </c>
      <c r="H609" s="3" t="s">
        <v>19</v>
      </c>
      <c r="I609" s="3">
        <v>11000</v>
      </c>
      <c r="J609" s="3">
        <v>187</v>
      </c>
      <c r="K609" s="3">
        <v>0.95</v>
      </c>
      <c r="L609" s="27" t="s">
        <v>20380</v>
      </c>
      <c r="M609" s="27"/>
      <c r="N609" s="3">
        <f t="shared" si="43"/>
        <v>6545</v>
      </c>
      <c r="O609" s="3" t="s">
        <v>25</v>
      </c>
      <c r="P609" s="3">
        <v>11000</v>
      </c>
      <c r="Q609" s="3">
        <v>187</v>
      </c>
      <c r="R609" s="35">
        <v>0.08</v>
      </c>
      <c r="S609" s="27" t="s">
        <v>14781</v>
      </c>
      <c r="T609" s="3" t="s">
        <v>21287</v>
      </c>
      <c r="U609" s="3">
        <f t="shared" si="44"/>
        <v>6545</v>
      </c>
      <c r="V609"/>
      <c r="AA609"/>
    </row>
    <row r="610" spans="1:27">
      <c r="A610" s="3" t="s">
        <v>11</v>
      </c>
      <c r="B610" s="3">
        <v>800</v>
      </c>
      <c r="C610" s="3">
        <v>188</v>
      </c>
      <c r="D610" s="3">
        <v>0.7</v>
      </c>
      <c r="E610" s="27" t="s">
        <v>20382</v>
      </c>
      <c r="F610" s="27"/>
      <c r="G610" s="3">
        <f t="shared" si="42"/>
        <v>6580</v>
      </c>
      <c r="H610" s="3" t="s">
        <v>19</v>
      </c>
      <c r="I610" s="3">
        <v>11000</v>
      </c>
      <c r="J610" s="3">
        <v>188</v>
      </c>
      <c r="K610" s="3">
        <v>0.95</v>
      </c>
      <c r="L610" s="27" t="s">
        <v>20382</v>
      </c>
      <c r="M610" s="27"/>
      <c r="N610" s="3">
        <f t="shared" si="43"/>
        <v>6580</v>
      </c>
      <c r="O610" s="3" t="s">
        <v>25</v>
      </c>
      <c r="P610" s="3">
        <v>11000</v>
      </c>
      <c r="Q610" s="3">
        <v>188</v>
      </c>
      <c r="R610" s="35">
        <v>0.08</v>
      </c>
      <c r="S610" s="27" t="s">
        <v>21288</v>
      </c>
      <c r="T610" s="3" t="s">
        <v>21289</v>
      </c>
      <c r="U610" s="3">
        <f t="shared" si="44"/>
        <v>6580</v>
      </c>
      <c r="V610"/>
      <c r="AA610"/>
    </row>
    <row r="611" spans="1:27">
      <c r="A611" s="3" t="s">
        <v>11</v>
      </c>
      <c r="B611" s="3">
        <v>800</v>
      </c>
      <c r="C611" s="3">
        <v>189</v>
      </c>
      <c r="D611" s="3">
        <v>0.7</v>
      </c>
      <c r="E611" s="27" t="s">
        <v>20385</v>
      </c>
      <c r="F611" s="27"/>
      <c r="G611" s="3">
        <f t="shared" si="42"/>
        <v>6615</v>
      </c>
      <c r="H611" s="3" t="s">
        <v>19</v>
      </c>
      <c r="I611" s="3">
        <v>11000</v>
      </c>
      <c r="J611" s="3">
        <v>189</v>
      </c>
      <c r="K611" s="3">
        <v>0.95</v>
      </c>
      <c r="L611" s="27" t="s">
        <v>20385</v>
      </c>
      <c r="M611" s="27"/>
      <c r="N611" s="3">
        <f t="shared" si="43"/>
        <v>6615</v>
      </c>
      <c r="O611" s="3" t="s">
        <v>25</v>
      </c>
      <c r="P611" s="3">
        <v>11000</v>
      </c>
      <c r="Q611" s="3">
        <v>189</v>
      </c>
      <c r="R611" s="35">
        <v>0.08</v>
      </c>
      <c r="S611" s="27" t="s">
        <v>21290</v>
      </c>
      <c r="T611" s="3" t="s">
        <v>21291</v>
      </c>
      <c r="U611" s="3">
        <f t="shared" si="44"/>
        <v>6615</v>
      </c>
      <c r="V611"/>
      <c r="AA611"/>
    </row>
    <row r="612" spans="1:27">
      <c r="A612" s="3" t="s">
        <v>11</v>
      </c>
      <c r="B612" s="3">
        <v>800</v>
      </c>
      <c r="C612" s="3">
        <v>190</v>
      </c>
      <c r="D612" s="3">
        <v>0.7</v>
      </c>
      <c r="E612" s="27" t="s">
        <v>20388</v>
      </c>
      <c r="F612" s="27"/>
      <c r="G612" s="3">
        <f t="shared" si="42"/>
        <v>6650</v>
      </c>
      <c r="H612" s="3" t="s">
        <v>19</v>
      </c>
      <c r="I612" s="3">
        <v>11000</v>
      </c>
      <c r="J612" s="3">
        <v>190</v>
      </c>
      <c r="K612" s="3">
        <v>0.95</v>
      </c>
      <c r="L612" s="27" t="s">
        <v>20388</v>
      </c>
      <c r="M612" s="27"/>
      <c r="N612" s="3">
        <f t="shared" si="43"/>
        <v>6650</v>
      </c>
      <c r="O612" s="3" t="s">
        <v>25</v>
      </c>
      <c r="P612" s="3">
        <v>11000</v>
      </c>
      <c r="Q612" s="3">
        <v>190</v>
      </c>
      <c r="R612" s="35">
        <v>0.08</v>
      </c>
      <c r="S612" s="27" t="s">
        <v>21292</v>
      </c>
      <c r="T612" s="3" t="s">
        <v>21293</v>
      </c>
      <c r="U612" s="3">
        <f t="shared" si="44"/>
        <v>6650</v>
      </c>
      <c r="V612"/>
      <c r="AA612"/>
    </row>
    <row r="613" spans="1:27">
      <c r="A613" s="3" t="s">
        <v>11</v>
      </c>
      <c r="B613" s="3">
        <v>800</v>
      </c>
      <c r="C613" s="3">
        <v>191</v>
      </c>
      <c r="D613" s="3">
        <v>0.7</v>
      </c>
      <c r="E613" s="27" t="s">
        <v>20390</v>
      </c>
      <c r="F613" s="27"/>
      <c r="G613" s="3">
        <f t="shared" si="42"/>
        <v>6685</v>
      </c>
      <c r="H613" s="3" t="s">
        <v>19</v>
      </c>
      <c r="I613" s="3">
        <v>11000</v>
      </c>
      <c r="J613" s="3">
        <v>191</v>
      </c>
      <c r="K613" s="3">
        <v>0.95</v>
      </c>
      <c r="L613" s="27" t="s">
        <v>20390</v>
      </c>
      <c r="M613" s="27"/>
      <c r="N613" s="3">
        <f t="shared" si="43"/>
        <v>6685</v>
      </c>
      <c r="O613" s="3" t="s">
        <v>25</v>
      </c>
      <c r="P613" s="3">
        <v>11000</v>
      </c>
      <c r="Q613" s="3">
        <v>191</v>
      </c>
      <c r="R613" s="35">
        <v>0.08</v>
      </c>
      <c r="S613" s="27" t="s">
        <v>21294</v>
      </c>
      <c r="T613" s="3" t="s">
        <v>21295</v>
      </c>
      <c r="U613" s="3">
        <f t="shared" si="44"/>
        <v>6685</v>
      </c>
      <c r="V613"/>
      <c r="AA613"/>
    </row>
    <row r="614" spans="1:27">
      <c r="A614" s="3" t="s">
        <v>11</v>
      </c>
      <c r="B614" s="3">
        <v>800</v>
      </c>
      <c r="C614" s="3">
        <v>192</v>
      </c>
      <c r="D614" s="3">
        <v>0.7</v>
      </c>
      <c r="E614" s="27" t="s">
        <v>20393</v>
      </c>
      <c r="F614" s="27"/>
      <c r="G614" s="3">
        <f t="shared" si="42"/>
        <v>6720</v>
      </c>
      <c r="H614" s="3" t="s">
        <v>19</v>
      </c>
      <c r="I614" s="3">
        <v>11000</v>
      </c>
      <c r="J614" s="3">
        <v>192</v>
      </c>
      <c r="K614" s="3">
        <v>0.95</v>
      </c>
      <c r="L614" s="27" t="s">
        <v>20393</v>
      </c>
      <c r="M614" s="27"/>
      <c r="N614" s="3">
        <f t="shared" si="43"/>
        <v>6720</v>
      </c>
      <c r="O614" s="3" t="s">
        <v>25</v>
      </c>
      <c r="P614" s="3">
        <v>11000</v>
      </c>
      <c r="Q614" s="3">
        <v>192</v>
      </c>
      <c r="R614" s="35">
        <v>0.08</v>
      </c>
      <c r="S614" s="27" t="s">
        <v>21296</v>
      </c>
      <c r="T614" s="3" t="s">
        <v>21297</v>
      </c>
      <c r="U614" s="3">
        <f t="shared" si="44"/>
        <v>6720</v>
      </c>
      <c r="V614"/>
      <c r="AA614"/>
    </row>
    <row r="615" spans="1:27">
      <c r="A615" s="3" t="s">
        <v>11</v>
      </c>
      <c r="B615" s="3">
        <v>800</v>
      </c>
      <c r="C615" s="3">
        <v>193</v>
      </c>
      <c r="D615" s="3">
        <v>0.7</v>
      </c>
      <c r="E615" s="27" t="s">
        <v>20396</v>
      </c>
      <c r="F615" s="27"/>
      <c r="G615" s="3">
        <f t="shared" si="42"/>
        <v>6755</v>
      </c>
      <c r="H615" s="3" t="s">
        <v>19</v>
      </c>
      <c r="I615" s="3">
        <v>11000</v>
      </c>
      <c r="J615" s="3">
        <v>193</v>
      </c>
      <c r="K615" s="3">
        <v>0.95</v>
      </c>
      <c r="L615" s="27" t="s">
        <v>20396</v>
      </c>
      <c r="M615" s="27"/>
      <c r="N615" s="3">
        <f t="shared" si="43"/>
        <v>6755</v>
      </c>
      <c r="O615" s="3" t="s">
        <v>25</v>
      </c>
      <c r="P615" s="3">
        <v>11000</v>
      </c>
      <c r="Q615" s="3">
        <v>193</v>
      </c>
      <c r="R615" s="35">
        <v>0.08</v>
      </c>
      <c r="S615" s="27" t="s">
        <v>14785</v>
      </c>
      <c r="T615" s="3" t="s">
        <v>21298</v>
      </c>
      <c r="U615" s="3">
        <f t="shared" si="44"/>
        <v>6755</v>
      </c>
      <c r="V615"/>
      <c r="AA615"/>
    </row>
    <row r="616" spans="1:27">
      <c r="A616" s="3" t="s">
        <v>11</v>
      </c>
      <c r="B616" s="3">
        <v>800</v>
      </c>
      <c r="C616" s="3">
        <v>194</v>
      </c>
      <c r="D616" s="3">
        <v>0.7</v>
      </c>
      <c r="E616" s="27" t="s">
        <v>20398</v>
      </c>
      <c r="F616" s="27"/>
      <c r="G616" s="3">
        <f t="shared" si="42"/>
        <v>6790</v>
      </c>
      <c r="H616" s="3" t="s">
        <v>19</v>
      </c>
      <c r="I616" s="3">
        <v>11000</v>
      </c>
      <c r="J616" s="3">
        <v>194</v>
      </c>
      <c r="K616" s="3">
        <v>0.95</v>
      </c>
      <c r="L616" s="27" t="s">
        <v>20398</v>
      </c>
      <c r="M616" s="27"/>
      <c r="N616" s="3">
        <f t="shared" si="43"/>
        <v>6790</v>
      </c>
      <c r="O616" s="3" t="s">
        <v>25</v>
      </c>
      <c r="P616" s="3">
        <v>11000</v>
      </c>
      <c r="Q616" s="3">
        <v>194</v>
      </c>
      <c r="R616" s="35">
        <v>0.08</v>
      </c>
      <c r="S616" s="27" t="s">
        <v>21299</v>
      </c>
      <c r="T616" s="3" t="s">
        <v>21300</v>
      </c>
      <c r="U616" s="3">
        <f t="shared" si="44"/>
        <v>6790</v>
      </c>
      <c r="V616"/>
      <c r="AA616"/>
    </row>
    <row r="617" spans="1:27">
      <c r="A617" s="3" t="s">
        <v>11</v>
      </c>
      <c r="B617" s="3">
        <v>800</v>
      </c>
      <c r="C617" s="3">
        <v>195</v>
      </c>
      <c r="D617" s="3">
        <v>0.7</v>
      </c>
      <c r="E617" s="27" t="s">
        <v>20400</v>
      </c>
      <c r="F617" s="27"/>
      <c r="G617" s="3">
        <f t="shared" si="42"/>
        <v>6825</v>
      </c>
      <c r="H617" s="3" t="s">
        <v>19</v>
      </c>
      <c r="I617" s="3">
        <v>11000</v>
      </c>
      <c r="J617" s="3">
        <v>195</v>
      </c>
      <c r="K617" s="3">
        <v>0.95</v>
      </c>
      <c r="L617" s="27" t="s">
        <v>20400</v>
      </c>
      <c r="M617" s="27"/>
      <c r="N617" s="3">
        <f t="shared" si="43"/>
        <v>6825</v>
      </c>
      <c r="O617" s="3" t="s">
        <v>25</v>
      </c>
      <c r="P617" s="3">
        <v>11000</v>
      </c>
      <c r="Q617" s="3">
        <v>195</v>
      </c>
      <c r="R617" s="35">
        <v>0.08</v>
      </c>
      <c r="S617" s="27" t="s">
        <v>21301</v>
      </c>
      <c r="T617" s="3" t="s">
        <v>21302</v>
      </c>
      <c r="U617" s="3">
        <f t="shared" si="44"/>
        <v>6825</v>
      </c>
      <c r="V617"/>
      <c r="AA617"/>
    </row>
    <row r="618" spans="1:27">
      <c r="A618" s="3" t="s">
        <v>11</v>
      </c>
      <c r="B618" s="3">
        <v>800</v>
      </c>
      <c r="C618" s="3">
        <v>196</v>
      </c>
      <c r="D618" s="3">
        <v>0.7</v>
      </c>
      <c r="E618" s="27" t="s">
        <v>20403</v>
      </c>
      <c r="F618" s="27"/>
      <c r="G618" s="3">
        <f t="shared" si="42"/>
        <v>6860</v>
      </c>
      <c r="H618" s="3" t="s">
        <v>19</v>
      </c>
      <c r="I618" s="3">
        <v>11000</v>
      </c>
      <c r="J618" s="3">
        <v>196</v>
      </c>
      <c r="K618" s="3">
        <v>0.95</v>
      </c>
      <c r="L618" s="27" t="s">
        <v>20403</v>
      </c>
      <c r="M618" s="27"/>
      <c r="N618" s="3">
        <f t="shared" si="43"/>
        <v>6860</v>
      </c>
      <c r="O618" s="3" t="s">
        <v>25</v>
      </c>
      <c r="P618" s="3">
        <v>11000</v>
      </c>
      <c r="Q618" s="3">
        <v>196</v>
      </c>
      <c r="R618" s="35">
        <v>0.08</v>
      </c>
      <c r="S618" s="27" t="s">
        <v>20101</v>
      </c>
      <c r="T618" s="3" t="s">
        <v>21303</v>
      </c>
      <c r="U618" s="3">
        <f t="shared" si="44"/>
        <v>6860</v>
      </c>
      <c r="V618"/>
      <c r="AA618"/>
    </row>
    <row r="619" spans="1:27">
      <c r="A619" s="3" t="s">
        <v>11</v>
      </c>
      <c r="B619" s="3">
        <v>800</v>
      </c>
      <c r="C619" s="3">
        <v>197</v>
      </c>
      <c r="D619" s="3">
        <v>0.7</v>
      </c>
      <c r="E619" s="27" t="s">
        <v>20405</v>
      </c>
      <c r="F619" s="27"/>
      <c r="G619" s="3">
        <f t="shared" si="42"/>
        <v>6895</v>
      </c>
      <c r="H619" s="3" t="s">
        <v>19</v>
      </c>
      <c r="I619" s="3">
        <v>11000</v>
      </c>
      <c r="J619" s="3">
        <v>197</v>
      </c>
      <c r="K619" s="3">
        <v>0.95</v>
      </c>
      <c r="L619" s="27" t="s">
        <v>20405</v>
      </c>
      <c r="M619" s="27"/>
      <c r="N619" s="3">
        <f t="shared" si="43"/>
        <v>6895</v>
      </c>
      <c r="O619" s="3" t="s">
        <v>25</v>
      </c>
      <c r="P619" s="3">
        <v>11000</v>
      </c>
      <c r="Q619" s="3">
        <v>197</v>
      </c>
      <c r="R619" s="35">
        <v>0.08</v>
      </c>
      <c r="S619" s="27" t="s">
        <v>21304</v>
      </c>
      <c r="T619" s="3" t="s">
        <v>21305</v>
      </c>
      <c r="U619" s="3">
        <f t="shared" si="44"/>
        <v>6895</v>
      </c>
      <c r="V619"/>
      <c r="AA619"/>
    </row>
    <row r="620" spans="1:27">
      <c r="A620" s="3" t="s">
        <v>11</v>
      </c>
      <c r="B620" s="3">
        <v>800</v>
      </c>
      <c r="C620" s="3">
        <v>198</v>
      </c>
      <c r="D620" s="3">
        <v>0.7</v>
      </c>
      <c r="E620" s="27" t="s">
        <v>20407</v>
      </c>
      <c r="F620" s="27"/>
      <c r="G620" s="3">
        <f t="shared" si="42"/>
        <v>6930</v>
      </c>
      <c r="H620" s="3" t="s">
        <v>19</v>
      </c>
      <c r="I620" s="3">
        <v>11000</v>
      </c>
      <c r="J620" s="3">
        <v>198</v>
      </c>
      <c r="K620" s="3">
        <v>0.95</v>
      </c>
      <c r="L620" s="27" t="s">
        <v>20407</v>
      </c>
      <c r="M620" s="27"/>
      <c r="N620" s="3">
        <f t="shared" si="43"/>
        <v>6930</v>
      </c>
      <c r="O620" s="3" t="s">
        <v>25</v>
      </c>
      <c r="P620" s="3">
        <v>11000</v>
      </c>
      <c r="Q620" s="3">
        <v>198</v>
      </c>
      <c r="R620" s="35">
        <v>0.08</v>
      </c>
      <c r="S620" s="27" t="s">
        <v>21306</v>
      </c>
      <c r="T620" s="3" t="s">
        <v>21307</v>
      </c>
      <c r="U620" s="3">
        <f t="shared" si="44"/>
        <v>6930</v>
      </c>
      <c r="V620"/>
      <c r="AA620"/>
    </row>
    <row r="621" spans="1:27">
      <c r="A621" s="3" t="s">
        <v>11</v>
      </c>
      <c r="B621" s="3">
        <v>800</v>
      </c>
      <c r="C621" s="3">
        <v>199</v>
      </c>
      <c r="D621" s="3">
        <v>0.7</v>
      </c>
      <c r="E621" s="27" t="s">
        <v>20410</v>
      </c>
      <c r="F621" s="27"/>
      <c r="G621" s="3">
        <f t="shared" si="42"/>
        <v>6965</v>
      </c>
      <c r="H621" s="3" t="s">
        <v>19</v>
      </c>
      <c r="I621" s="3">
        <v>11000</v>
      </c>
      <c r="J621" s="3">
        <v>199</v>
      </c>
      <c r="K621" s="3">
        <v>0.95</v>
      </c>
      <c r="L621" s="27" t="s">
        <v>20410</v>
      </c>
      <c r="M621" s="27"/>
      <c r="N621" s="3">
        <f t="shared" si="43"/>
        <v>6965</v>
      </c>
      <c r="O621" s="3" t="s">
        <v>25</v>
      </c>
      <c r="P621" s="3">
        <v>11000</v>
      </c>
      <c r="Q621" s="3">
        <v>199</v>
      </c>
      <c r="R621" s="35">
        <v>0.08</v>
      </c>
      <c r="S621" s="27" t="s">
        <v>21308</v>
      </c>
      <c r="T621" s="3" t="s">
        <v>21309</v>
      </c>
      <c r="U621" s="3">
        <f t="shared" si="44"/>
        <v>6965</v>
      </c>
      <c r="V621"/>
      <c r="AA621"/>
    </row>
    <row r="622" spans="1:27">
      <c r="A622" s="3" t="s">
        <v>11</v>
      </c>
      <c r="B622" s="3">
        <v>800</v>
      </c>
      <c r="C622" s="3">
        <v>200</v>
      </c>
      <c r="D622" s="3">
        <v>0.7</v>
      </c>
      <c r="E622" s="27" t="s">
        <v>20413</v>
      </c>
      <c r="F622" s="27"/>
      <c r="G622" s="3">
        <f t="shared" si="42"/>
        <v>7000</v>
      </c>
      <c r="H622" s="3" t="s">
        <v>19</v>
      </c>
      <c r="I622" s="3">
        <v>11000</v>
      </c>
      <c r="J622" s="3">
        <v>200</v>
      </c>
      <c r="K622" s="3">
        <v>0.95</v>
      </c>
      <c r="L622" s="27" t="s">
        <v>20413</v>
      </c>
      <c r="M622" s="27"/>
      <c r="N622" s="3">
        <f t="shared" si="43"/>
        <v>7000</v>
      </c>
      <c r="O622" s="3" t="s">
        <v>25</v>
      </c>
      <c r="P622" s="3">
        <v>11000</v>
      </c>
      <c r="Q622" s="3">
        <v>200</v>
      </c>
      <c r="R622" s="35">
        <v>0.08</v>
      </c>
      <c r="S622" s="27" t="s">
        <v>21310</v>
      </c>
      <c r="T622" s="3" t="s">
        <v>21311</v>
      </c>
      <c r="U622" s="3">
        <f t="shared" si="44"/>
        <v>7000</v>
      </c>
      <c r="V622"/>
      <c r="AA622"/>
    </row>
    <row r="623" spans="1:27">
      <c r="A623" s="3" t="s">
        <v>11</v>
      </c>
      <c r="B623" s="3">
        <v>800</v>
      </c>
      <c r="C623" s="3">
        <v>201</v>
      </c>
      <c r="D623" s="3">
        <v>0.7</v>
      </c>
      <c r="E623" s="27" t="s">
        <v>20416</v>
      </c>
      <c r="F623" s="27"/>
      <c r="G623" s="3">
        <f t="shared" si="42"/>
        <v>7035</v>
      </c>
      <c r="H623" s="3" t="s">
        <v>19</v>
      </c>
      <c r="I623" s="3">
        <v>11000</v>
      </c>
      <c r="J623" s="3">
        <v>201</v>
      </c>
      <c r="K623" s="3">
        <v>0.95</v>
      </c>
      <c r="L623" s="27" t="s">
        <v>20416</v>
      </c>
      <c r="M623" s="27"/>
      <c r="N623" s="3">
        <f t="shared" si="43"/>
        <v>7035</v>
      </c>
      <c r="O623" s="3" t="s">
        <v>25</v>
      </c>
      <c r="P623" s="3">
        <v>11000</v>
      </c>
      <c r="Q623" s="3">
        <v>201</v>
      </c>
      <c r="R623" s="35">
        <v>0.08</v>
      </c>
      <c r="S623" s="27" t="s">
        <v>21312</v>
      </c>
      <c r="T623" s="3" t="s">
        <v>21313</v>
      </c>
      <c r="U623" s="3">
        <f t="shared" si="44"/>
        <v>7035</v>
      </c>
      <c r="V623"/>
      <c r="AA623"/>
    </row>
    <row r="624" spans="1:27">
      <c r="A624" s="3" t="s">
        <v>11</v>
      </c>
      <c r="B624" s="3">
        <v>800</v>
      </c>
      <c r="C624" s="3">
        <v>202</v>
      </c>
      <c r="D624" s="3">
        <v>0.7</v>
      </c>
      <c r="E624" s="27" t="s">
        <v>20419</v>
      </c>
      <c r="F624" s="27"/>
      <c r="G624" s="3">
        <f t="shared" si="42"/>
        <v>7070</v>
      </c>
      <c r="H624" s="3" t="s">
        <v>19</v>
      </c>
      <c r="I624" s="3">
        <v>11000</v>
      </c>
      <c r="J624" s="3">
        <v>202</v>
      </c>
      <c r="K624" s="3">
        <v>0.95</v>
      </c>
      <c r="L624" s="27" t="s">
        <v>20419</v>
      </c>
      <c r="M624" s="27"/>
      <c r="N624" s="3">
        <f t="shared" si="43"/>
        <v>7070</v>
      </c>
      <c r="O624" s="3" t="s">
        <v>25</v>
      </c>
      <c r="P624" s="3">
        <v>11000</v>
      </c>
      <c r="Q624" s="3">
        <v>202</v>
      </c>
      <c r="R624" s="35">
        <v>0.08</v>
      </c>
      <c r="S624" s="27" t="s">
        <v>21314</v>
      </c>
      <c r="T624" s="3" t="s">
        <v>21315</v>
      </c>
      <c r="U624" s="3">
        <f t="shared" si="44"/>
        <v>7070</v>
      </c>
      <c r="V624"/>
      <c r="AA624"/>
    </row>
    <row r="625" spans="1:27">
      <c r="A625" s="3" t="s">
        <v>11</v>
      </c>
      <c r="B625" s="3">
        <v>800</v>
      </c>
      <c r="C625" s="3">
        <v>203</v>
      </c>
      <c r="D625" s="3">
        <v>0.7</v>
      </c>
      <c r="E625" s="27" t="s">
        <v>20422</v>
      </c>
      <c r="F625" s="27"/>
      <c r="G625" s="3">
        <f t="shared" si="42"/>
        <v>7105</v>
      </c>
      <c r="H625" s="3" t="s">
        <v>19</v>
      </c>
      <c r="I625" s="3">
        <v>11000</v>
      </c>
      <c r="J625" s="3">
        <v>203</v>
      </c>
      <c r="K625" s="3">
        <v>0.95</v>
      </c>
      <c r="L625" s="27" t="s">
        <v>20422</v>
      </c>
      <c r="M625" s="27"/>
      <c r="N625" s="3">
        <f t="shared" si="43"/>
        <v>7105</v>
      </c>
      <c r="O625" s="3" t="s">
        <v>25</v>
      </c>
      <c r="P625" s="3">
        <v>11000</v>
      </c>
      <c r="Q625" s="3">
        <v>203</v>
      </c>
      <c r="R625" s="35">
        <v>0.08</v>
      </c>
      <c r="S625" s="27" t="s">
        <v>14792</v>
      </c>
      <c r="T625" s="3" t="s">
        <v>21316</v>
      </c>
      <c r="U625" s="3">
        <f t="shared" si="44"/>
        <v>7105</v>
      </c>
      <c r="V625"/>
      <c r="AA625"/>
    </row>
    <row r="626" spans="1:27">
      <c r="A626" s="3" t="s">
        <v>11</v>
      </c>
      <c r="B626" s="3">
        <v>800</v>
      </c>
      <c r="C626" s="3">
        <v>204</v>
      </c>
      <c r="D626" s="3">
        <v>0.7</v>
      </c>
      <c r="E626" s="27" t="s">
        <v>20424</v>
      </c>
      <c r="F626" s="27"/>
      <c r="G626" s="3">
        <f t="shared" si="42"/>
        <v>7140</v>
      </c>
      <c r="H626" s="3" t="s">
        <v>19</v>
      </c>
      <c r="I626" s="3">
        <v>11000</v>
      </c>
      <c r="J626" s="3">
        <v>204</v>
      </c>
      <c r="K626" s="3">
        <v>0.95</v>
      </c>
      <c r="L626" s="27" t="s">
        <v>20424</v>
      </c>
      <c r="M626" s="27"/>
      <c r="N626" s="3">
        <f t="shared" si="43"/>
        <v>7140</v>
      </c>
      <c r="O626" s="3" t="s">
        <v>25</v>
      </c>
      <c r="P626" s="3">
        <v>11000</v>
      </c>
      <c r="Q626" s="3">
        <v>204</v>
      </c>
      <c r="R626" s="35">
        <v>0.08</v>
      </c>
      <c r="S626" s="27" t="s">
        <v>21317</v>
      </c>
      <c r="T626" s="3" t="s">
        <v>21318</v>
      </c>
      <c r="U626" s="3">
        <f t="shared" si="44"/>
        <v>7140</v>
      </c>
      <c r="V626"/>
      <c r="AA626"/>
    </row>
    <row r="627" spans="1:27">
      <c r="A627" s="3" t="s">
        <v>11</v>
      </c>
      <c r="B627" s="3">
        <v>800</v>
      </c>
      <c r="C627" s="3">
        <v>205</v>
      </c>
      <c r="D627" s="3">
        <v>0.7</v>
      </c>
      <c r="E627" s="27" t="s">
        <v>20427</v>
      </c>
      <c r="F627" s="27"/>
      <c r="G627" s="3">
        <f t="shared" si="42"/>
        <v>7175</v>
      </c>
      <c r="H627" s="3" t="s">
        <v>19</v>
      </c>
      <c r="I627" s="3">
        <v>11000</v>
      </c>
      <c r="J627" s="3">
        <v>205</v>
      </c>
      <c r="K627" s="3">
        <v>0.95</v>
      </c>
      <c r="L627" s="27" t="s">
        <v>20427</v>
      </c>
      <c r="M627" s="27"/>
      <c r="N627" s="3">
        <f t="shared" si="43"/>
        <v>7175</v>
      </c>
      <c r="O627" s="3" t="s">
        <v>25</v>
      </c>
      <c r="P627" s="3">
        <v>11000</v>
      </c>
      <c r="Q627" s="3">
        <v>205</v>
      </c>
      <c r="R627" s="35">
        <v>0.08</v>
      </c>
      <c r="S627" s="27" t="s">
        <v>21319</v>
      </c>
      <c r="T627" s="3" t="s">
        <v>21320</v>
      </c>
      <c r="U627" s="3">
        <f t="shared" si="44"/>
        <v>7175</v>
      </c>
      <c r="V627"/>
      <c r="AA627"/>
    </row>
    <row r="628" spans="1:27">
      <c r="A628" s="3" t="s">
        <v>11</v>
      </c>
      <c r="B628" s="3">
        <v>800</v>
      </c>
      <c r="C628" s="3">
        <v>206</v>
      </c>
      <c r="D628" s="3">
        <v>0.7</v>
      </c>
      <c r="E628" s="27" t="s">
        <v>20429</v>
      </c>
      <c r="F628" s="27"/>
      <c r="G628" s="3">
        <f t="shared" si="42"/>
        <v>7210</v>
      </c>
      <c r="H628" s="3" t="s">
        <v>19</v>
      </c>
      <c r="I628" s="3">
        <v>11000</v>
      </c>
      <c r="J628" s="3">
        <v>206</v>
      </c>
      <c r="K628" s="3">
        <v>0.95</v>
      </c>
      <c r="L628" s="27" t="s">
        <v>20429</v>
      </c>
      <c r="M628" s="27"/>
      <c r="N628" s="3">
        <f t="shared" si="43"/>
        <v>7210</v>
      </c>
      <c r="O628" s="3" t="s">
        <v>25</v>
      </c>
      <c r="P628" s="3">
        <v>11000</v>
      </c>
      <c r="Q628" s="3">
        <v>206</v>
      </c>
      <c r="R628" s="35">
        <v>0.08</v>
      </c>
      <c r="S628" s="27" t="s">
        <v>21321</v>
      </c>
      <c r="T628" s="3" t="s">
        <v>21322</v>
      </c>
      <c r="U628" s="3">
        <f t="shared" si="44"/>
        <v>7210</v>
      </c>
      <c r="V628"/>
      <c r="AA628"/>
    </row>
    <row r="629" spans="1:27">
      <c r="A629" s="3" t="s">
        <v>11</v>
      </c>
      <c r="B629" s="3">
        <v>800</v>
      </c>
      <c r="C629" s="3">
        <v>207</v>
      </c>
      <c r="D629" s="3">
        <v>0.7</v>
      </c>
      <c r="E629" s="27" t="s">
        <v>20432</v>
      </c>
      <c r="F629" s="27"/>
      <c r="G629" s="3">
        <f t="shared" si="42"/>
        <v>7245</v>
      </c>
      <c r="H629" s="3" t="s">
        <v>19</v>
      </c>
      <c r="I629" s="3">
        <v>11000</v>
      </c>
      <c r="J629" s="3">
        <v>207</v>
      </c>
      <c r="K629" s="3">
        <v>0.95</v>
      </c>
      <c r="L629" s="27" t="s">
        <v>20432</v>
      </c>
      <c r="M629" s="27"/>
      <c r="N629" s="3">
        <f t="shared" si="43"/>
        <v>7245</v>
      </c>
      <c r="O629" s="3" t="s">
        <v>25</v>
      </c>
      <c r="P629" s="3">
        <v>11000</v>
      </c>
      <c r="Q629" s="3">
        <v>207</v>
      </c>
      <c r="R629" s="35">
        <v>0.08</v>
      </c>
      <c r="S629" s="27" t="s">
        <v>21323</v>
      </c>
      <c r="T629" s="3" t="s">
        <v>21324</v>
      </c>
      <c r="U629" s="3">
        <f t="shared" si="44"/>
        <v>7245</v>
      </c>
      <c r="V629"/>
      <c r="AA629"/>
    </row>
    <row r="630" spans="1:27">
      <c r="A630" s="3" t="s">
        <v>11</v>
      </c>
      <c r="B630" s="3">
        <v>800</v>
      </c>
      <c r="C630" s="3">
        <v>208</v>
      </c>
      <c r="D630" s="3">
        <v>0.7</v>
      </c>
      <c r="E630" s="27" t="s">
        <v>20435</v>
      </c>
      <c r="F630" s="27"/>
      <c r="G630" s="3">
        <f t="shared" si="42"/>
        <v>7280</v>
      </c>
      <c r="H630" s="3" t="s">
        <v>19</v>
      </c>
      <c r="I630" s="3">
        <v>11000</v>
      </c>
      <c r="J630" s="3">
        <v>208</v>
      </c>
      <c r="K630" s="3">
        <v>0.95</v>
      </c>
      <c r="L630" s="27" t="s">
        <v>20435</v>
      </c>
      <c r="M630" s="27"/>
      <c r="N630" s="3">
        <f t="shared" si="43"/>
        <v>7280</v>
      </c>
      <c r="O630" s="3" t="s">
        <v>25</v>
      </c>
      <c r="P630" s="3">
        <v>11000</v>
      </c>
      <c r="Q630" s="3">
        <v>208</v>
      </c>
      <c r="R630" s="35">
        <v>0.08</v>
      </c>
      <c r="S630" s="27" t="s">
        <v>21325</v>
      </c>
      <c r="T630" s="3" t="s">
        <v>21326</v>
      </c>
      <c r="U630" s="3">
        <f t="shared" si="44"/>
        <v>7280</v>
      </c>
      <c r="V630"/>
      <c r="AA630"/>
    </row>
    <row r="631" spans="1:27">
      <c r="A631" s="3" t="s">
        <v>11</v>
      </c>
      <c r="B631" s="3">
        <v>800</v>
      </c>
      <c r="C631" s="3">
        <v>209</v>
      </c>
      <c r="D631" s="3">
        <v>0.7</v>
      </c>
      <c r="E631" s="27" t="s">
        <v>20437</v>
      </c>
      <c r="F631" s="27"/>
      <c r="G631" s="3">
        <f t="shared" si="42"/>
        <v>7315</v>
      </c>
      <c r="H631" s="3" t="s">
        <v>19</v>
      </c>
      <c r="I631" s="3">
        <v>11000</v>
      </c>
      <c r="J631" s="3">
        <v>209</v>
      </c>
      <c r="K631" s="3">
        <v>0.95</v>
      </c>
      <c r="L631" s="27" t="s">
        <v>20437</v>
      </c>
      <c r="M631" s="27"/>
      <c r="N631" s="3">
        <f t="shared" si="43"/>
        <v>7315</v>
      </c>
      <c r="O631" s="3" t="s">
        <v>25</v>
      </c>
      <c r="P631" s="3">
        <v>11000</v>
      </c>
      <c r="Q631" s="3">
        <v>209</v>
      </c>
      <c r="R631" s="35">
        <v>0.08</v>
      </c>
      <c r="S631" s="27" t="s">
        <v>21327</v>
      </c>
      <c r="T631" s="3" t="s">
        <v>21328</v>
      </c>
      <c r="U631" s="3">
        <f t="shared" si="44"/>
        <v>7315</v>
      </c>
      <c r="V631"/>
      <c r="AA631"/>
    </row>
    <row r="632" spans="1:27">
      <c r="A632" s="3" t="s">
        <v>11</v>
      </c>
      <c r="B632" s="3">
        <v>800</v>
      </c>
      <c r="C632" s="3">
        <v>210</v>
      </c>
      <c r="D632" s="3">
        <v>0.7</v>
      </c>
      <c r="E632" s="27" t="s">
        <v>20440</v>
      </c>
      <c r="F632" s="27"/>
      <c r="G632" s="3">
        <f t="shared" si="42"/>
        <v>7350</v>
      </c>
      <c r="H632" s="3" t="s">
        <v>19</v>
      </c>
      <c r="I632" s="3">
        <v>11000</v>
      </c>
      <c r="J632" s="3">
        <v>210</v>
      </c>
      <c r="K632" s="3">
        <v>0.95</v>
      </c>
      <c r="L632" s="27" t="s">
        <v>20440</v>
      </c>
      <c r="M632" s="27"/>
      <c r="N632" s="3">
        <f t="shared" si="43"/>
        <v>7350</v>
      </c>
      <c r="O632" s="3" t="s">
        <v>25</v>
      </c>
      <c r="P632" s="3">
        <v>11000</v>
      </c>
      <c r="Q632" s="3">
        <v>210</v>
      </c>
      <c r="R632" s="35">
        <v>0.08</v>
      </c>
      <c r="S632" s="27" t="s">
        <v>20093</v>
      </c>
      <c r="T632" s="3" t="s">
        <v>21329</v>
      </c>
      <c r="U632" s="3">
        <f t="shared" si="44"/>
        <v>7350</v>
      </c>
      <c r="V632"/>
      <c r="AA632"/>
    </row>
    <row r="633" spans="1:27">
      <c r="A633" s="3" t="s">
        <v>12</v>
      </c>
      <c r="B633" s="3">
        <v>10000</v>
      </c>
      <c r="C633" s="3">
        <v>1</v>
      </c>
      <c r="D633" s="3">
        <v>1</v>
      </c>
      <c r="E633" s="27" t="s">
        <v>14662</v>
      </c>
      <c r="F633" s="27"/>
      <c r="G633" s="3">
        <f t="shared" si="42"/>
        <v>35</v>
      </c>
      <c r="H633" s="3" t="s">
        <v>20</v>
      </c>
      <c r="I633" s="3">
        <v>10000</v>
      </c>
      <c r="J633" s="3">
        <v>1</v>
      </c>
      <c r="K633" s="37">
        <v>0.20100000000000001</v>
      </c>
      <c r="M633" s="4" t="s">
        <v>14449</v>
      </c>
      <c r="N633" s="3">
        <f t="shared" si="43"/>
        <v>35</v>
      </c>
      <c r="O633" s="3" t="s">
        <v>26</v>
      </c>
      <c r="P633" s="3">
        <v>30000</v>
      </c>
      <c r="Q633" s="3">
        <v>1</v>
      </c>
      <c r="R633" s="3">
        <v>0</v>
      </c>
      <c r="S633" s="27" t="s">
        <v>20966</v>
      </c>
      <c r="T633" s="3" t="s">
        <v>21330</v>
      </c>
      <c r="U633" s="3">
        <f t="shared" si="44"/>
        <v>35</v>
      </c>
      <c r="V633"/>
      <c r="AA633"/>
    </row>
    <row r="634" spans="1:27">
      <c r="A634" s="3" t="s">
        <v>12</v>
      </c>
      <c r="B634" s="3">
        <v>10000</v>
      </c>
      <c r="C634" s="3">
        <v>2</v>
      </c>
      <c r="D634" s="3">
        <v>1</v>
      </c>
      <c r="E634" s="27" t="s">
        <v>19969</v>
      </c>
      <c r="F634" s="27"/>
      <c r="G634" s="3">
        <f t="shared" si="42"/>
        <v>70</v>
      </c>
      <c r="H634" s="3" t="s">
        <v>20</v>
      </c>
      <c r="I634" s="3">
        <v>10000</v>
      </c>
      <c r="J634" s="3">
        <v>2</v>
      </c>
      <c r="K634" s="37">
        <v>0.20200000000000001</v>
      </c>
      <c r="M634" s="4" t="s">
        <v>14450</v>
      </c>
      <c r="N634" s="3">
        <f t="shared" si="43"/>
        <v>70</v>
      </c>
      <c r="O634" s="3" t="s">
        <v>26</v>
      </c>
      <c r="P634" s="3">
        <v>30000</v>
      </c>
      <c r="Q634" s="3">
        <v>2</v>
      </c>
      <c r="R634" s="3">
        <v>0</v>
      </c>
      <c r="S634" s="27" t="s">
        <v>19957</v>
      </c>
      <c r="T634" s="3" t="s">
        <v>21331</v>
      </c>
      <c r="U634" s="3">
        <f t="shared" si="44"/>
        <v>70</v>
      </c>
      <c r="V634"/>
      <c r="AA634"/>
    </row>
    <row r="635" spans="1:27">
      <c r="A635" s="3" t="s">
        <v>12</v>
      </c>
      <c r="B635" s="3">
        <v>10000</v>
      </c>
      <c r="C635" s="3">
        <v>3</v>
      </c>
      <c r="D635" s="3">
        <v>1</v>
      </c>
      <c r="E635" s="27" t="s">
        <v>19976</v>
      </c>
      <c r="F635" s="27"/>
      <c r="G635" s="3">
        <f t="shared" si="42"/>
        <v>105</v>
      </c>
      <c r="H635" s="3" t="s">
        <v>20</v>
      </c>
      <c r="I635" s="3">
        <v>10000</v>
      </c>
      <c r="J635" s="3">
        <v>3</v>
      </c>
      <c r="K635" s="37">
        <v>0.20300000000000001</v>
      </c>
      <c r="M635" s="4" t="s">
        <v>14451</v>
      </c>
      <c r="N635" s="3">
        <f t="shared" si="43"/>
        <v>105</v>
      </c>
      <c r="O635" s="3" t="s">
        <v>26</v>
      </c>
      <c r="P635" s="3">
        <v>30000</v>
      </c>
      <c r="Q635" s="3">
        <v>3</v>
      </c>
      <c r="R635" s="3">
        <v>0</v>
      </c>
      <c r="S635" s="27" t="s">
        <v>20969</v>
      </c>
      <c r="T635" s="3" t="s">
        <v>21332</v>
      </c>
      <c r="U635" s="3">
        <f t="shared" si="44"/>
        <v>105</v>
      </c>
      <c r="V635"/>
      <c r="AA635"/>
    </row>
    <row r="636" spans="1:27">
      <c r="A636" s="3" t="s">
        <v>12</v>
      </c>
      <c r="B636" s="3">
        <v>10000</v>
      </c>
      <c r="C636" s="3">
        <v>4</v>
      </c>
      <c r="D636" s="3">
        <v>1</v>
      </c>
      <c r="E636" s="27" t="s">
        <v>19966</v>
      </c>
      <c r="F636" s="27"/>
      <c r="G636" s="3">
        <f t="shared" si="42"/>
        <v>140</v>
      </c>
      <c r="H636" s="3" t="s">
        <v>20</v>
      </c>
      <c r="I636" s="3">
        <v>10000</v>
      </c>
      <c r="J636" s="3">
        <v>4</v>
      </c>
      <c r="K636" s="37">
        <v>0.20399999999999999</v>
      </c>
      <c r="M636" s="4" t="s">
        <v>14452</v>
      </c>
      <c r="N636" s="3">
        <f t="shared" si="43"/>
        <v>140</v>
      </c>
      <c r="O636" s="3" t="s">
        <v>26</v>
      </c>
      <c r="P636" s="3">
        <v>30000</v>
      </c>
      <c r="Q636" s="3">
        <v>4</v>
      </c>
      <c r="R636" s="3">
        <v>0</v>
      </c>
      <c r="S636" s="27" t="s">
        <v>14660</v>
      </c>
      <c r="T636" s="3" t="s">
        <v>21333</v>
      </c>
      <c r="U636" s="3">
        <f t="shared" si="44"/>
        <v>140</v>
      </c>
      <c r="V636"/>
      <c r="AA636"/>
    </row>
    <row r="637" spans="1:27">
      <c r="A637" s="3" t="s">
        <v>12</v>
      </c>
      <c r="B637" s="3">
        <v>10000</v>
      </c>
      <c r="C637" s="3">
        <v>5</v>
      </c>
      <c r="D637" s="3">
        <v>1</v>
      </c>
      <c r="E637" s="27" t="s">
        <v>14680</v>
      </c>
      <c r="F637" s="27"/>
      <c r="G637" s="3">
        <f t="shared" si="42"/>
        <v>175</v>
      </c>
      <c r="H637" s="3" t="s">
        <v>20</v>
      </c>
      <c r="I637" s="3">
        <v>10000</v>
      </c>
      <c r="J637" s="3">
        <v>5</v>
      </c>
      <c r="K637" s="37">
        <v>0.20499999999999999</v>
      </c>
      <c r="M637" s="4" t="s">
        <v>14453</v>
      </c>
      <c r="N637" s="3">
        <f t="shared" si="43"/>
        <v>175</v>
      </c>
      <c r="O637" s="3" t="s">
        <v>26</v>
      </c>
      <c r="P637" s="3">
        <v>30000</v>
      </c>
      <c r="Q637" s="3">
        <v>5</v>
      </c>
      <c r="R637" s="3">
        <v>0</v>
      </c>
      <c r="S637" s="27" t="s">
        <v>20972</v>
      </c>
      <c r="T637" s="3" t="s">
        <v>21334</v>
      </c>
      <c r="U637" s="3">
        <f t="shared" si="44"/>
        <v>175</v>
      </c>
      <c r="V637"/>
      <c r="AA637"/>
    </row>
    <row r="638" spans="1:27">
      <c r="A638" s="3" t="s">
        <v>12</v>
      </c>
      <c r="B638" s="3">
        <v>10000</v>
      </c>
      <c r="C638" s="3">
        <v>6</v>
      </c>
      <c r="D638" s="3">
        <v>1</v>
      </c>
      <c r="E638" s="27" t="s">
        <v>20448</v>
      </c>
      <c r="F638" s="27"/>
      <c r="G638" s="3">
        <f t="shared" si="42"/>
        <v>210</v>
      </c>
      <c r="H638" s="3" t="s">
        <v>20</v>
      </c>
      <c r="I638" s="3">
        <v>10000</v>
      </c>
      <c r="J638" s="3">
        <v>6</v>
      </c>
      <c r="K638" s="37">
        <v>0.20599999999999999</v>
      </c>
      <c r="M638" s="4" t="s">
        <v>14454</v>
      </c>
      <c r="N638" s="3">
        <f t="shared" si="43"/>
        <v>210</v>
      </c>
      <c r="O638" s="3" t="s">
        <v>26</v>
      </c>
      <c r="P638" s="3">
        <v>30000</v>
      </c>
      <c r="Q638" s="3">
        <v>6</v>
      </c>
      <c r="R638" s="3">
        <v>0</v>
      </c>
      <c r="S638" s="27" t="s">
        <v>19959</v>
      </c>
      <c r="T638" s="3" t="s">
        <v>21335</v>
      </c>
      <c r="U638" s="3">
        <f t="shared" si="44"/>
        <v>210</v>
      </c>
      <c r="V638"/>
      <c r="AA638"/>
    </row>
    <row r="639" spans="1:27">
      <c r="A639" s="3" t="s">
        <v>12</v>
      </c>
      <c r="B639" s="3">
        <v>10000</v>
      </c>
      <c r="C639" s="3">
        <v>7</v>
      </c>
      <c r="D639" s="3">
        <v>1</v>
      </c>
      <c r="E639" s="27" t="s">
        <v>19975</v>
      </c>
      <c r="F639" s="27"/>
      <c r="G639" s="3">
        <f t="shared" si="42"/>
        <v>245</v>
      </c>
      <c r="H639" s="3" t="s">
        <v>20</v>
      </c>
      <c r="I639" s="3">
        <v>10000</v>
      </c>
      <c r="J639" s="3">
        <v>7</v>
      </c>
      <c r="K639" s="37">
        <v>0.20699999999999999</v>
      </c>
      <c r="M639" s="4" t="s">
        <v>14455</v>
      </c>
      <c r="N639" s="3">
        <f t="shared" si="43"/>
        <v>245</v>
      </c>
      <c r="O639" s="3" t="s">
        <v>26</v>
      </c>
      <c r="P639" s="3">
        <v>30000</v>
      </c>
      <c r="Q639" s="3">
        <v>7</v>
      </c>
      <c r="R639" s="3">
        <v>0</v>
      </c>
      <c r="S639" s="27" t="s">
        <v>20975</v>
      </c>
      <c r="T639" s="3" t="s">
        <v>21336</v>
      </c>
      <c r="U639" s="3">
        <f t="shared" si="44"/>
        <v>245</v>
      </c>
      <c r="V639"/>
      <c r="AA639"/>
    </row>
    <row r="640" spans="1:27">
      <c r="A640" s="3" t="s">
        <v>12</v>
      </c>
      <c r="B640" s="3">
        <v>10000</v>
      </c>
      <c r="C640" s="3">
        <v>8</v>
      </c>
      <c r="D640" s="3">
        <v>1</v>
      </c>
      <c r="E640" s="27" t="s">
        <v>14689</v>
      </c>
      <c r="F640" s="27"/>
      <c r="G640" s="3">
        <f t="shared" si="42"/>
        <v>280</v>
      </c>
      <c r="H640" s="3" t="s">
        <v>20</v>
      </c>
      <c r="I640" s="3">
        <v>10000</v>
      </c>
      <c r="J640" s="3">
        <v>8</v>
      </c>
      <c r="K640" s="37">
        <v>0.20799999999999999</v>
      </c>
      <c r="M640" s="4" t="s">
        <v>14456</v>
      </c>
      <c r="N640" s="3">
        <f t="shared" si="43"/>
        <v>280</v>
      </c>
      <c r="O640" s="3" t="s">
        <v>26</v>
      </c>
      <c r="P640" s="3">
        <v>30000</v>
      </c>
      <c r="Q640" s="3">
        <v>8</v>
      </c>
      <c r="R640" s="3">
        <v>0</v>
      </c>
      <c r="S640" s="27" t="s">
        <v>20977</v>
      </c>
      <c r="T640" s="3" t="s">
        <v>21337</v>
      </c>
      <c r="U640" s="3">
        <f t="shared" si="44"/>
        <v>280</v>
      </c>
      <c r="V640"/>
      <c r="AA640"/>
    </row>
    <row r="641" spans="1:27">
      <c r="A641" s="3" t="s">
        <v>12</v>
      </c>
      <c r="B641" s="3">
        <v>10000</v>
      </c>
      <c r="C641" s="3">
        <v>9</v>
      </c>
      <c r="D641" s="3">
        <v>1</v>
      </c>
      <c r="E641" s="27" t="s">
        <v>20010</v>
      </c>
      <c r="F641" s="27"/>
      <c r="G641" s="3">
        <f t="shared" si="42"/>
        <v>315</v>
      </c>
      <c r="H641" s="3" t="s">
        <v>20</v>
      </c>
      <c r="I641" s="3">
        <v>10000</v>
      </c>
      <c r="J641" s="3">
        <v>9</v>
      </c>
      <c r="K641" s="37">
        <v>0.20899999999999999</v>
      </c>
      <c r="M641" s="4" t="s">
        <v>14457</v>
      </c>
      <c r="N641" s="3">
        <f t="shared" si="43"/>
        <v>315</v>
      </c>
      <c r="O641" s="3" t="s">
        <v>26</v>
      </c>
      <c r="P641" s="3">
        <v>30000</v>
      </c>
      <c r="Q641" s="3">
        <v>9</v>
      </c>
      <c r="R641" s="3">
        <v>0</v>
      </c>
      <c r="S641" s="27" t="s">
        <v>20979</v>
      </c>
      <c r="T641" s="3" t="s">
        <v>21338</v>
      </c>
      <c r="U641" s="3">
        <f t="shared" si="44"/>
        <v>315</v>
      </c>
      <c r="V641"/>
      <c r="AA641"/>
    </row>
    <row r="642" spans="1:27">
      <c r="A642" s="3" t="s">
        <v>12</v>
      </c>
      <c r="B642" s="3">
        <v>10000</v>
      </c>
      <c r="C642" s="3">
        <v>10</v>
      </c>
      <c r="D642" s="3">
        <v>1</v>
      </c>
      <c r="E642" s="27" t="s">
        <v>19982</v>
      </c>
      <c r="F642" s="27"/>
      <c r="G642" s="3">
        <f t="shared" si="42"/>
        <v>350</v>
      </c>
      <c r="H642" s="3" t="s">
        <v>20</v>
      </c>
      <c r="I642" s="3">
        <v>10000</v>
      </c>
      <c r="J642" s="3">
        <v>10</v>
      </c>
      <c r="K642" s="37">
        <v>0.21</v>
      </c>
      <c r="M642" s="4" t="s">
        <v>14458</v>
      </c>
      <c r="N642" s="3">
        <f t="shared" si="43"/>
        <v>350</v>
      </c>
      <c r="O642" s="3" t="s">
        <v>26</v>
      </c>
      <c r="P642" s="3">
        <v>30000</v>
      </c>
      <c r="Q642" s="3">
        <v>10</v>
      </c>
      <c r="R642" s="3">
        <v>0</v>
      </c>
      <c r="S642" s="27" t="s">
        <v>14663</v>
      </c>
      <c r="T642" s="3" t="s">
        <v>21339</v>
      </c>
      <c r="U642" s="3">
        <f t="shared" si="44"/>
        <v>350</v>
      </c>
      <c r="V642"/>
      <c r="AA642"/>
    </row>
    <row r="643" spans="1:27">
      <c r="A643" s="3" t="s">
        <v>12</v>
      </c>
      <c r="B643" s="3">
        <v>10000</v>
      </c>
      <c r="C643" s="3">
        <v>11</v>
      </c>
      <c r="D643" s="3">
        <v>1</v>
      </c>
      <c r="E643" s="27" t="s">
        <v>19984</v>
      </c>
      <c r="F643" s="27"/>
      <c r="G643" s="3">
        <f t="shared" si="42"/>
        <v>385</v>
      </c>
      <c r="H643" s="3" t="s">
        <v>20</v>
      </c>
      <c r="I643" s="3">
        <v>10000</v>
      </c>
      <c r="J643" s="3">
        <v>11</v>
      </c>
      <c r="K643" s="37">
        <v>0.21099999999999999</v>
      </c>
      <c r="M643" s="4" t="s">
        <v>14459</v>
      </c>
      <c r="N643" s="3">
        <f t="shared" si="43"/>
        <v>385</v>
      </c>
      <c r="O643" s="3" t="s">
        <v>26</v>
      </c>
      <c r="P643" s="3">
        <v>30000</v>
      </c>
      <c r="Q643" s="3">
        <v>11</v>
      </c>
      <c r="R643" s="3">
        <v>0</v>
      </c>
      <c r="S643" s="27" t="s">
        <v>20982</v>
      </c>
      <c r="T643" s="3" t="s">
        <v>21340</v>
      </c>
      <c r="U643" s="3">
        <f t="shared" si="44"/>
        <v>385</v>
      </c>
      <c r="V643"/>
      <c r="AA643"/>
    </row>
    <row r="644" spans="1:27">
      <c r="A644" s="3" t="s">
        <v>12</v>
      </c>
      <c r="B644" s="3">
        <v>10000</v>
      </c>
      <c r="C644" s="3">
        <v>12</v>
      </c>
      <c r="D644" s="3">
        <v>1</v>
      </c>
      <c r="E644" s="27" t="s">
        <v>19993</v>
      </c>
      <c r="F644" s="27"/>
      <c r="G644" s="3">
        <f t="shared" ref="G644:G707" si="45">C644*35</f>
        <v>420</v>
      </c>
      <c r="H644" s="3" t="s">
        <v>20</v>
      </c>
      <c r="I644" s="3">
        <v>10000</v>
      </c>
      <c r="J644" s="3">
        <v>12</v>
      </c>
      <c r="K644" s="37">
        <v>0.21199999999999999</v>
      </c>
      <c r="M644" s="4" t="s">
        <v>14460</v>
      </c>
      <c r="N644" s="3">
        <f t="shared" ref="N644:N707" si="46">J644*35</f>
        <v>420</v>
      </c>
      <c r="O644" s="3" t="s">
        <v>26</v>
      </c>
      <c r="P644" s="3">
        <v>30000</v>
      </c>
      <c r="Q644" s="3">
        <v>12</v>
      </c>
      <c r="R644" s="3">
        <v>0</v>
      </c>
      <c r="S644" s="27" t="s">
        <v>20984</v>
      </c>
      <c r="T644" s="3" t="s">
        <v>21341</v>
      </c>
      <c r="U644" s="3">
        <f t="shared" ref="U644:U707" si="47">Q644*35</f>
        <v>420</v>
      </c>
      <c r="V644"/>
      <c r="AA644"/>
    </row>
    <row r="645" spans="1:27">
      <c r="A645" s="3" t="s">
        <v>12</v>
      </c>
      <c r="B645" s="3">
        <v>10000</v>
      </c>
      <c r="C645" s="3">
        <v>13</v>
      </c>
      <c r="D645" s="3">
        <v>1</v>
      </c>
      <c r="E645" s="27" t="s">
        <v>20457</v>
      </c>
      <c r="F645" s="27"/>
      <c r="G645" s="3">
        <f t="shared" si="45"/>
        <v>455</v>
      </c>
      <c r="H645" s="3" t="s">
        <v>20</v>
      </c>
      <c r="I645" s="3">
        <v>10000</v>
      </c>
      <c r="J645" s="3">
        <v>13</v>
      </c>
      <c r="K645" s="37">
        <v>0.21299999999999999</v>
      </c>
      <c r="M645" s="4" t="s">
        <v>14461</v>
      </c>
      <c r="N645" s="3">
        <f t="shared" si="46"/>
        <v>455</v>
      </c>
      <c r="O645" s="3" t="s">
        <v>26</v>
      </c>
      <c r="P645" s="3">
        <v>30000</v>
      </c>
      <c r="Q645" s="3">
        <v>13</v>
      </c>
      <c r="R645" s="3">
        <v>0</v>
      </c>
      <c r="S645" s="27" t="s">
        <v>20986</v>
      </c>
      <c r="T645" s="3" t="s">
        <v>21342</v>
      </c>
      <c r="U645" s="3">
        <f t="shared" si="47"/>
        <v>455</v>
      </c>
      <c r="V645"/>
      <c r="AA645"/>
    </row>
    <row r="646" spans="1:27">
      <c r="A646" s="3" t="s">
        <v>12</v>
      </c>
      <c r="B646" s="3">
        <v>10000</v>
      </c>
      <c r="C646" s="3">
        <v>14</v>
      </c>
      <c r="D646" s="3">
        <v>1</v>
      </c>
      <c r="E646" s="27" t="s">
        <v>20459</v>
      </c>
      <c r="F646" s="27"/>
      <c r="G646" s="3">
        <f t="shared" si="45"/>
        <v>490</v>
      </c>
      <c r="H646" s="3" t="s">
        <v>20</v>
      </c>
      <c r="I646" s="3">
        <v>10000</v>
      </c>
      <c r="J646" s="3">
        <v>14</v>
      </c>
      <c r="K646" s="37">
        <v>0.214</v>
      </c>
      <c r="M646" s="4" t="s">
        <v>14462</v>
      </c>
      <c r="N646" s="3">
        <f t="shared" si="46"/>
        <v>490</v>
      </c>
      <c r="O646" s="3" t="s">
        <v>26</v>
      </c>
      <c r="P646" s="3">
        <v>30000</v>
      </c>
      <c r="Q646" s="3">
        <v>14</v>
      </c>
      <c r="R646" s="3">
        <v>0</v>
      </c>
      <c r="S646" s="27" t="s">
        <v>14665</v>
      </c>
      <c r="T646" s="3" t="s">
        <v>21343</v>
      </c>
      <c r="U646" s="3">
        <f t="shared" si="47"/>
        <v>490</v>
      </c>
      <c r="V646"/>
      <c r="AA646"/>
    </row>
    <row r="647" spans="1:27">
      <c r="A647" s="3" t="s">
        <v>12</v>
      </c>
      <c r="B647" s="3">
        <v>10000</v>
      </c>
      <c r="C647" s="3">
        <v>15</v>
      </c>
      <c r="D647" s="3">
        <v>1</v>
      </c>
      <c r="E647" s="27" t="s">
        <v>19999</v>
      </c>
      <c r="F647" s="27"/>
      <c r="G647" s="3">
        <f t="shared" si="45"/>
        <v>525</v>
      </c>
      <c r="H647" s="3" t="s">
        <v>20</v>
      </c>
      <c r="I647" s="3">
        <v>10000</v>
      </c>
      <c r="J647" s="3">
        <v>15</v>
      </c>
      <c r="K647" s="37">
        <v>0.215</v>
      </c>
      <c r="M647" s="4" t="s">
        <v>14463</v>
      </c>
      <c r="N647" s="3">
        <f t="shared" si="46"/>
        <v>525</v>
      </c>
      <c r="O647" s="3" t="s">
        <v>26</v>
      </c>
      <c r="P647" s="3">
        <v>30000</v>
      </c>
      <c r="Q647" s="3">
        <v>15</v>
      </c>
      <c r="R647" s="3">
        <v>0</v>
      </c>
      <c r="S647" s="27" t="s">
        <v>20989</v>
      </c>
      <c r="T647" s="3" t="s">
        <v>21344</v>
      </c>
      <c r="U647" s="3">
        <f t="shared" si="47"/>
        <v>525</v>
      </c>
      <c r="V647"/>
      <c r="AA647"/>
    </row>
    <row r="648" spans="1:27">
      <c r="A648" s="3" t="s">
        <v>12</v>
      </c>
      <c r="B648" s="3">
        <v>10000</v>
      </c>
      <c r="C648" s="3">
        <v>16</v>
      </c>
      <c r="D648" s="3">
        <v>1</v>
      </c>
      <c r="E648" s="27" t="s">
        <v>19998</v>
      </c>
      <c r="F648" s="27"/>
      <c r="G648" s="3">
        <f t="shared" si="45"/>
        <v>560</v>
      </c>
      <c r="H648" s="3" t="s">
        <v>20</v>
      </c>
      <c r="I648" s="3">
        <v>10000</v>
      </c>
      <c r="J648" s="3">
        <v>16</v>
      </c>
      <c r="K648" s="37">
        <v>0.216</v>
      </c>
      <c r="M648" s="4" t="s">
        <v>14464</v>
      </c>
      <c r="N648" s="3">
        <f t="shared" si="46"/>
        <v>560</v>
      </c>
      <c r="O648" s="3" t="s">
        <v>26</v>
      </c>
      <c r="P648" s="3">
        <v>30000</v>
      </c>
      <c r="Q648" s="3">
        <v>16</v>
      </c>
      <c r="R648" s="3">
        <v>0</v>
      </c>
      <c r="S648" s="27" t="s">
        <v>20991</v>
      </c>
      <c r="T648" s="3" t="s">
        <v>21345</v>
      </c>
      <c r="U648" s="3">
        <f t="shared" si="47"/>
        <v>560</v>
      </c>
      <c r="V648"/>
      <c r="AA648"/>
    </row>
    <row r="649" spans="1:27">
      <c r="A649" s="3" t="s">
        <v>12</v>
      </c>
      <c r="B649" s="3">
        <v>10000</v>
      </c>
      <c r="C649" s="3">
        <v>17</v>
      </c>
      <c r="D649" s="3">
        <v>1</v>
      </c>
      <c r="E649" s="27" t="s">
        <v>14714</v>
      </c>
      <c r="F649" s="27"/>
      <c r="G649" s="3">
        <f t="shared" si="45"/>
        <v>595</v>
      </c>
      <c r="H649" s="3" t="s">
        <v>20</v>
      </c>
      <c r="I649" s="3">
        <v>10000</v>
      </c>
      <c r="J649" s="3">
        <v>17</v>
      </c>
      <c r="K649" s="37">
        <v>0.217</v>
      </c>
      <c r="M649" s="4" t="s">
        <v>14465</v>
      </c>
      <c r="N649" s="3">
        <f t="shared" si="46"/>
        <v>595</v>
      </c>
      <c r="O649" s="3" t="s">
        <v>26</v>
      </c>
      <c r="P649" s="3">
        <v>30000</v>
      </c>
      <c r="Q649" s="3">
        <v>17</v>
      </c>
      <c r="R649" s="3">
        <v>0</v>
      </c>
      <c r="S649" s="27" t="s">
        <v>20993</v>
      </c>
      <c r="T649" s="3" t="s">
        <v>21346</v>
      </c>
      <c r="U649" s="3">
        <f t="shared" si="47"/>
        <v>595</v>
      </c>
      <c r="V649"/>
      <c r="AA649"/>
    </row>
    <row r="650" spans="1:27">
      <c r="A650" s="3" t="s">
        <v>12</v>
      </c>
      <c r="B650" s="3">
        <v>10000</v>
      </c>
      <c r="C650" s="3">
        <v>18</v>
      </c>
      <c r="D650" s="3">
        <v>1</v>
      </c>
      <c r="E650" s="27" t="s">
        <v>20008</v>
      </c>
      <c r="F650" s="27"/>
      <c r="G650" s="3">
        <f t="shared" si="45"/>
        <v>630</v>
      </c>
      <c r="H650" s="3" t="s">
        <v>20</v>
      </c>
      <c r="I650" s="3">
        <v>10000</v>
      </c>
      <c r="J650" s="3">
        <v>18</v>
      </c>
      <c r="K650" s="37">
        <v>0.218</v>
      </c>
      <c r="M650" s="4" t="s">
        <v>14466</v>
      </c>
      <c r="N650" s="3">
        <f t="shared" si="46"/>
        <v>630</v>
      </c>
      <c r="O650" s="3" t="s">
        <v>26</v>
      </c>
      <c r="P650" s="3">
        <v>30000</v>
      </c>
      <c r="Q650" s="3">
        <v>18</v>
      </c>
      <c r="R650" s="3">
        <v>0</v>
      </c>
      <c r="S650" s="27" t="s">
        <v>14667</v>
      </c>
      <c r="T650" s="3" t="s">
        <v>21347</v>
      </c>
      <c r="U650" s="3">
        <f t="shared" si="47"/>
        <v>630</v>
      </c>
      <c r="V650"/>
      <c r="AA650"/>
    </row>
    <row r="651" spans="1:27">
      <c r="A651" s="3" t="s">
        <v>12</v>
      </c>
      <c r="B651" s="3">
        <v>10000</v>
      </c>
      <c r="C651" s="3">
        <v>19</v>
      </c>
      <c r="D651" s="3">
        <v>1</v>
      </c>
      <c r="E651" s="27" t="s">
        <v>20003</v>
      </c>
      <c r="F651" s="27"/>
      <c r="G651" s="3">
        <f t="shared" si="45"/>
        <v>665</v>
      </c>
      <c r="H651" s="3" t="s">
        <v>20</v>
      </c>
      <c r="I651" s="3">
        <v>10000</v>
      </c>
      <c r="J651" s="3">
        <v>19</v>
      </c>
      <c r="K651" s="37">
        <v>0.219</v>
      </c>
      <c r="M651" s="4" t="s">
        <v>14467</v>
      </c>
      <c r="N651" s="3">
        <f t="shared" si="46"/>
        <v>665</v>
      </c>
      <c r="O651" s="3" t="s">
        <v>26</v>
      </c>
      <c r="P651" s="3">
        <v>30000</v>
      </c>
      <c r="Q651" s="3">
        <v>19</v>
      </c>
      <c r="R651" s="3">
        <v>0</v>
      </c>
      <c r="S651" s="27" t="s">
        <v>20996</v>
      </c>
      <c r="T651" s="3" t="s">
        <v>21348</v>
      </c>
      <c r="U651" s="3">
        <f t="shared" si="47"/>
        <v>665</v>
      </c>
      <c r="V651"/>
      <c r="AA651"/>
    </row>
    <row r="652" spans="1:27">
      <c r="A652" s="3" t="s">
        <v>12</v>
      </c>
      <c r="B652" s="3">
        <v>10000</v>
      </c>
      <c r="C652" s="3">
        <v>20</v>
      </c>
      <c r="D652" s="3">
        <v>1</v>
      </c>
      <c r="E652" s="27" t="s">
        <v>20469</v>
      </c>
      <c r="F652" s="27"/>
      <c r="G652" s="3">
        <f t="shared" si="45"/>
        <v>700</v>
      </c>
      <c r="H652" s="3" t="s">
        <v>20</v>
      </c>
      <c r="I652" s="3">
        <v>10000</v>
      </c>
      <c r="J652" s="3">
        <v>20</v>
      </c>
      <c r="K652" s="37">
        <v>0.22</v>
      </c>
      <c r="M652" s="4" t="s">
        <v>14468</v>
      </c>
      <c r="N652" s="3">
        <f t="shared" si="46"/>
        <v>700</v>
      </c>
      <c r="O652" s="3" t="s">
        <v>26</v>
      </c>
      <c r="P652" s="3">
        <v>30000</v>
      </c>
      <c r="Q652" s="3">
        <v>20</v>
      </c>
      <c r="R652" s="3">
        <v>0</v>
      </c>
      <c r="S652" s="27" t="s">
        <v>20998</v>
      </c>
      <c r="T652" s="3" t="s">
        <v>21349</v>
      </c>
      <c r="U652" s="3">
        <f t="shared" si="47"/>
        <v>700</v>
      </c>
      <c r="V652"/>
      <c r="AA652"/>
    </row>
    <row r="653" spans="1:27">
      <c r="A653" s="3" t="s">
        <v>12</v>
      </c>
      <c r="B653" s="3">
        <v>10000</v>
      </c>
      <c r="C653" s="3">
        <v>21</v>
      </c>
      <c r="D653" s="3">
        <v>1</v>
      </c>
      <c r="E653" s="27" t="s">
        <v>14724</v>
      </c>
      <c r="F653" s="27"/>
      <c r="G653" s="3">
        <f t="shared" si="45"/>
        <v>735</v>
      </c>
      <c r="H653" s="3" t="s">
        <v>20</v>
      </c>
      <c r="I653" s="3">
        <v>10000</v>
      </c>
      <c r="J653" s="3">
        <v>21</v>
      </c>
      <c r="K653" s="37">
        <v>0.221</v>
      </c>
      <c r="M653" s="4" t="s">
        <v>14469</v>
      </c>
      <c r="N653" s="3">
        <f t="shared" si="46"/>
        <v>735</v>
      </c>
      <c r="O653" s="3" t="s">
        <v>26</v>
      </c>
      <c r="P653" s="3">
        <v>30000</v>
      </c>
      <c r="Q653" s="3">
        <v>21</v>
      </c>
      <c r="R653" s="3">
        <v>0</v>
      </c>
      <c r="S653" s="27" t="s">
        <v>14669</v>
      </c>
      <c r="T653" s="3" t="s">
        <v>21350</v>
      </c>
      <c r="U653" s="3">
        <f t="shared" si="47"/>
        <v>735</v>
      </c>
      <c r="V653"/>
      <c r="AA653"/>
    </row>
    <row r="654" spans="1:27">
      <c r="A654" s="3" t="s">
        <v>12</v>
      </c>
      <c r="B654" s="3">
        <v>10000</v>
      </c>
      <c r="C654" s="3">
        <v>22</v>
      </c>
      <c r="D654" s="3">
        <v>1</v>
      </c>
      <c r="E654" s="27" t="s">
        <v>20020</v>
      </c>
      <c r="F654" s="27"/>
      <c r="G654" s="3">
        <f t="shared" si="45"/>
        <v>770</v>
      </c>
      <c r="H654" s="3" t="s">
        <v>20</v>
      </c>
      <c r="I654" s="3">
        <v>10000</v>
      </c>
      <c r="J654" s="3">
        <v>22</v>
      </c>
      <c r="K654" s="37">
        <v>0.222</v>
      </c>
      <c r="M654" s="4" t="s">
        <v>14470</v>
      </c>
      <c r="N654" s="3">
        <f t="shared" si="46"/>
        <v>770</v>
      </c>
      <c r="O654" s="3" t="s">
        <v>26</v>
      </c>
      <c r="P654" s="3">
        <v>30000</v>
      </c>
      <c r="Q654" s="3">
        <v>22</v>
      </c>
      <c r="R654" s="3">
        <v>0</v>
      </c>
      <c r="S654" s="27" t="s">
        <v>19972</v>
      </c>
      <c r="T654" s="3" t="s">
        <v>21351</v>
      </c>
      <c r="U654" s="3">
        <f t="shared" si="47"/>
        <v>770</v>
      </c>
      <c r="V654"/>
      <c r="AA654"/>
    </row>
    <row r="655" spans="1:27">
      <c r="A655" s="3" t="s">
        <v>12</v>
      </c>
      <c r="B655" s="3">
        <v>10000</v>
      </c>
      <c r="C655" s="3">
        <v>23</v>
      </c>
      <c r="D655" s="3">
        <v>1</v>
      </c>
      <c r="E655" s="27" t="s">
        <v>20078</v>
      </c>
      <c r="F655" s="27"/>
      <c r="G655" s="3">
        <f t="shared" si="45"/>
        <v>805</v>
      </c>
      <c r="H655" s="3" t="s">
        <v>20</v>
      </c>
      <c r="I655" s="3">
        <v>10000</v>
      </c>
      <c r="J655" s="3">
        <v>23</v>
      </c>
      <c r="K655" s="37">
        <v>0.223</v>
      </c>
      <c r="M655" s="4" t="s">
        <v>14471</v>
      </c>
      <c r="N655" s="3">
        <f t="shared" si="46"/>
        <v>805</v>
      </c>
      <c r="O655" s="3" t="s">
        <v>26</v>
      </c>
      <c r="P655" s="3">
        <v>30000</v>
      </c>
      <c r="Q655" s="3">
        <v>23</v>
      </c>
      <c r="R655" s="3">
        <v>0</v>
      </c>
      <c r="S655" s="27" t="s">
        <v>14670</v>
      </c>
      <c r="T655" s="3" t="s">
        <v>21352</v>
      </c>
      <c r="U655" s="3">
        <f t="shared" si="47"/>
        <v>805</v>
      </c>
      <c r="V655"/>
      <c r="AA655"/>
    </row>
    <row r="656" spans="1:27">
      <c r="A656" s="3" t="s">
        <v>12</v>
      </c>
      <c r="B656" s="3">
        <v>10000</v>
      </c>
      <c r="C656" s="3">
        <v>24</v>
      </c>
      <c r="D656" s="3">
        <v>1</v>
      </c>
      <c r="E656" s="27" t="s">
        <v>20085</v>
      </c>
      <c r="F656" s="27"/>
      <c r="G656" s="3">
        <f t="shared" si="45"/>
        <v>840</v>
      </c>
      <c r="H656" s="3" t="s">
        <v>20</v>
      </c>
      <c r="I656" s="3">
        <v>10000</v>
      </c>
      <c r="J656" s="3">
        <v>24</v>
      </c>
      <c r="K656" s="37">
        <v>0.224</v>
      </c>
      <c r="M656" s="4" t="s">
        <v>14472</v>
      </c>
      <c r="N656" s="3">
        <f t="shared" si="46"/>
        <v>840</v>
      </c>
      <c r="O656" s="3" t="s">
        <v>26</v>
      </c>
      <c r="P656" s="3">
        <v>30000</v>
      </c>
      <c r="Q656" s="3">
        <v>24</v>
      </c>
      <c r="R656" s="3">
        <v>0</v>
      </c>
      <c r="S656" s="27" t="s">
        <v>14671</v>
      </c>
      <c r="T656" s="3" t="s">
        <v>21353</v>
      </c>
      <c r="U656" s="3">
        <f t="shared" si="47"/>
        <v>840</v>
      </c>
      <c r="V656"/>
      <c r="AA656"/>
    </row>
    <row r="657" spans="1:27">
      <c r="A657" s="3" t="s">
        <v>12</v>
      </c>
      <c r="B657" s="3">
        <v>10000</v>
      </c>
      <c r="C657" s="3">
        <v>25</v>
      </c>
      <c r="D657" s="3">
        <v>1</v>
      </c>
      <c r="E657" s="27" t="s">
        <v>20463</v>
      </c>
      <c r="F657" s="27"/>
      <c r="G657" s="3">
        <f t="shared" si="45"/>
        <v>875</v>
      </c>
      <c r="H657" s="3" t="s">
        <v>20</v>
      </c>
      <c r="I657" s="3">
        <v>10000</v>
      </c>
      <c r="J657" s="3">
        <v>25</v>
      </c>
      <c r="K657" s="37">
        <v>0.22500000000000001</v>
      </c>
      <c r="M657" s="4" t="s">
        <v>14473</v>
      </c>
      <c r="N657" s="3">
        <f t="shared" si="46"/>
        <v>875</v>
      </c>
      <c r="O657" s="3" t="s">
        <v>26</v>
      </c>
      <c r="P657" s="3">
        <v>30000</v>
      </c>
      <c r="Q657" s="3">
        <v>25</v>
      </c>
      <c r="R657" s="3">
        <v>0</v>
      </c>
      <c r="S657" s="27" t="s">
        <v>19976</v>
      </c>
      <c r="T657" s="3" t="s">
        <v>21354</v>
      </c>
      <c r="U657" s="3">
        <f t="shared" si="47"/>
        <v>875</v>
      </c>
      <c r="V657"/>
      <c r="AA657"/>
    </row>
    <row r="658" spans="1:27">
      <c r="A658" s="3" t="s">
        <v>12</v>
      </c>
      <c r="B658" s="3">
        <v>10000</v>
      </c>
      <c r="C658" s="3">
        <v>26</v>
      </c>
      <c r="D658" s="3">
        <v>1</v>
      </c>
      <c r="E658" s="27" t="s">
        <v>14738</v>
      </c>
      <c r="F658" s="27"/>
      <c r="G658" s="3">
        <f t="shared" si="45"/>
        <v>910</v>
      </c>
      <c r="H658" s="3" t="s">
        <v>20</v>
      </c>
      <c r="I658" s="3">
        <v>10000</v>
      </c>
      <c r="J658" s="3">
        <v>26</v>
      </c>
      <c r="K658" s="37">
        <v>0.22600000000000001</v>
      </c>
      <c r="M658" s="4" t="s">
        <v>14474</v>
      </c>
      <c r="N658" s="3">
        <f t="shared" si="46"/>
        <v>910</v>
      </c>
      <c r="O658" s="3" t="s">
        <v>26</v>
      </c>
      <c r="P658" s="3">
        <v>30000</v>
      </c>
      <c r="Q658" s="3">
        <v>26</v>
      </c>
      <c r="R658" s="3">
        <v>0</v>
      </c>
      <c r="S658" s="27" t="s">
        <v>21005</v>
      </c>
      <c r="T658" s="3" t="s">
        <v>21355</v>
      </c>
      <c r="U658" s="3">
        <f t="shared" si="47"/>
        <v>910</v>
      </c>
      <c r="V658"/>
      <c r="AA658"/>
    </row>
    <row r="659" spans="1:27">
      <c r="A659" s="3" t="s">
        <v>12</v>
      </c>
      <c r="B659" s="3">
        <v>10000</v>
      </c>
      <c r="C659" s="3">
        <v>27</v>
      </c>
      <c r="D659" s="3">
        <v>1</v>
      </c>
      <c r="E659" s="27" t="s">
        <v>20480</v>
      </c>
      <c r="F659" s="27"/>
      <c r="G659" s="3">
        <f t="shared" si="45"/>
        <v>945</v>
      </c>
      <c r="H659" s="3" t="s">
        <v>20</v>
      </c>
      <c r="I659" s="3">
        <v>10000</v>
      </c>
      <c r="J659" s="3">
        <v>27</v>
      </c>
      <c r="K659" s="37">
        <v>0.22700000000000001</v>
      </c>
      <c r="M659" s="4" t="s">
        <v>14475</v>
      </c>
      <c r="N659" s="3">
        <f t="shared" si="46"/>
        <v>945</v>
      </c>
      <c r="O659" s="3" t="s">
        <v>26</v>
      </c>
      <c r="P659" s="3">
        <v>30000</v>
      </c>
      <c r="Q659" s="3">
        <v>27</v>
      </c>
      <c r="R659" s="3">
        <v>0</v>
      </c>
      <c r="S659" s="27" t="s">
        <v>14673</v>
      </c>
      <c r="T659" s="3" t="s">
        <v>21356</v>
      </c>
      <c r="U659" s="3">
        <f t="shared" si="47"/>
        <v>945</v>
      </c>
      <c r="V659"/>
      <c r="AA659"/>
    </row>
    <row r="660" spans="1:27">
      <c r="A660" s="3" t="s">
        <v>12</v>
      </c>
      <c r="B660" s="3">
        <v>10000</v>
      </c>
      <c r="C660" s="3">
        <v>28</v>
      </c>
      <c r="D660" s="3">
        <v>1</v>
      </c>
      <c r="E660" s="27" t="s">
        <v>20483</v>
      </c>
      <c r="F660" s="27"/>
      <c r="G660" s="3">
        <f t="shared" si="45"/>
        <v>980</v>
      </c>
      <c r="H660" s="3" t="s">
        <v>20</v>
      </c>
      <c r="I660" s="3">
        <v>10000</v>
      </c>
      <c r="J660" s="3">
        <v>28</v>
      </c>
      <c r="K660" s="37">
        <v>0.22800000000000001</v>
      </c>
      <c r="M660" s="4" t="s">
        <v>14476</v>
      </c>
      <c r="N660" s="3">
        <f t="shared" si="46"/>
        <v>980</v>
      </c>
      <c r="O660" s="3" t="s">
        <v>26</v>
      </c>
      <c r="P660" s="3">
        <v>30000</v>
      </c>
      <c r="Q660" s="3">
        <v>28</v>
      </c>
      <c r="R660" s="3">
        <v>0</v>
      </c>
      <c r="S660" s="27" t="s">
        <v>21008</v>
      </c>
      <c r="T660" s="3" t="s">
        <v>21357</v>
      </c>
      <c r="U660" s="3">
        <f t="shared" si="47"/>
        <v>980</v>
      </c>
      <c r="V660"/>
      <c r="AA660"/>
    </row>
    <row r="661" spans="1:27">
      <c r="A661" s="3" t="s">
        <v>12</v>
      </c>
      <c r="B661" s="3">
        <v>10000</v>
      </c>
      <c r="C661" s="3">
        <v>29</v>
      </c>
      <c r="D661" s="3">
        <v>1</v>
      </c>
      <c r="E661" s="27" t="s">
        <v>20044</v>
      </c>
      <c r="F661" s="27"/>
      <c r="G661" s="3">
        <f t="shared" si="45"/>
        <v>1015</v>
      </c>
      <c r="H661" s="3" t="s">
        <v>20</v>
      </c>
      <c r="I661" s="3">
        <v>10000</v>
      </c>
      <c r="J661" s="3">
        <v>29</v>
      </c>
      <c r="K661" s="37">
        <v>0.22900000000000001</v>
      </c>
      <c r="M661" s="4" t="s">
        <v>14477</v>
      </c>
      <c r="N661" s="3">
        <f t="shared" si="46"/>
        <v>1015</v>
      </c>
      <c r="O661" s="3" t="s">
        <v>26</v>
      </c>
      <c r="P661" s="3">
        <v>30000</v>
      </c>
      <c r="Q661" s="3">
        <v>29</v>
      </c>
      <c r="R661" s="3">
        <v>0</v>
      </c>
      <c r="S661" s="27" t="s">
        <v>21010</v>
      </c>
      <c r="T661" s="3" t="s">
        <v>21358</v>
      </c>
      <c r="U661" s="3">
        <f t="shared" si="47"/>
        <v>1015</v>
      </c>
      <c r="V661"/>
      <c r="AA661"/>
    </row>
    <row r="662" spans="1:27">
      <c r="A662" s="3" t="s">
        <v>12</v>
      </c>
      <c r="B662" s="3">
        <v>10000</v>
      </c>
      <c r="C662" s="3">
        <v>30</v>
      </c>
      <c r="D662" s="3">
        <v>1</v>
      </c>
      <c r="E662" s="27" t="s">
        <v>20487</v>
      </c>
      <c r="F662" s="27"/>
      <c r="G662" s="3">
        <f t="shared" si="45"/>
        <v>1050</v>
      </c>
      <c r="H662" s="3" t="s">
        <v>20</v>
      </c>
      <c r="I662" s="3">
        <v>10000</v>
      </c>
      <c r="J662" s="3">
        <v>30</v>
      </c>
      <c r="K662" s="37">
        <v>0.23</v>
      </c>
      <c r="M662" s="4" t="s">
        <v>14478</v>
      </c>
      <c r="N662" s="3">
        <f t="shared" si="46"/>
        <v>1050</v>
      </c>
      <c r="O662" s="3" t="s">
        <v>26</v>
      </c>
      <c r="P662" s="3">
        <v>30000</v>
      </c>
      <c r="Q662" s="3">
        <v>30</v>
      </c>
      <c r="R662" s="3">
        <v>0</v>
      </c>
      <c r="S662" s="27" t="s">
        <v>14675</v>
      </c>
      <c r="T662" s="3" t="s">
        <v>21359</v>
      </c>
      <c r="U662" s="3">
        <f t="shared" si="47"/>
        <v>1050</v>
      </c>
      <c r="V662"/>
      <c r="AA662"/>
    </row>
    <row r="663" spans="1:27">
      <c r="A663" s="3" t="s">
        <v>12</v>
      </c>
      <c r="B663" s="3">
        <v>10000</v>
      </c>
      <c r="C663" s="3">
        <v>31</v>
      </c>
      <c r="D663" s="3">
        <v>1</v>
      </c>
      <c r="E663" s="27" t="s">
        <v>20489</v>
      </c>
      <c r="F663" s="27"/>
      <c r="G663" s="3">
        <f t="shared" si="45"/>
        <v>1085</v>
      </c>
      <c r="H663" s="3" t="s">
        <v>20</v>
      </c>
      <c r="I663" s="3">
        <v>10000</v>
      </c>
      <c r="J663" s="3">
        <v>31</v>
      </c>
      <c r="K663" s="37">
        <v>0.23100000000000001</v>
      </c>
      <c r="M663" s="4" t="s">
        <v>14479</v>
      </c>
      <c r="N663" s="3">
        <f t="shared" si="46"/>
        <v>1085</v>
      </c>
      <c r="O663" s="3" t="s">
        <v>26</v>
      </c>
      <c r="P663" s="3">
        <v>30000</v>
      </c>
      <c r="Q663" s="3">
        <v>31</v>
      </c>
      <c r="R663" s="3">
        <v>0</v>
      </c>
      <c r="S663" s="27" t="s">
        <v>19967</v>
      </c>
      <c r="T663" s="3" t="s">
        <v>21360</v>
      </c>
      <c r="U663" s="3">
        <f t="shared" si="47"/>
        <v>1085</v>
      </c>
      <c r="V663"/>
      <c r="AA663"/>
    </row>
    <row r="664" spans="1:27">
      <c r="A664" s="3" t="s">
        <v>12</v>
      </c>
      <c r="B664" s="3">
        <v>10000</v>
      </c>
      <c r="C664" s="3">
        <v>32</v>
      </c>
      <c r="D664" s="3">
        <v>1</v>
      </c>
      <c r="E664" s="27" t="s">
        <v>20040</v>
      </c>
      <c r="F664" s="27"/>
      <c r="G664" s="3">
        <f t="shared" si="45"/>
        <v>1120</v>
      </c>
      <c r="H664" s="3" t="s">
        <v>20</v>
      </c>
      <c r="I664" s="3">
        <v>10000</v>
      </c>
      <c r="J664" s="3">
        <v>32</v>
      </c>
      <c r="K664" s="37">
        <v>0.23200000000000001</v>
      </c>
      <c r="M664" s="4" t="s">
        <v>14480</v>
      </c>
      <c r="N664" s="3">
        <f t="shared" si="46"/>
        <v>1120</v>
      </c>
      <c r="O664" s="3" t="s">
        <v>26</v>
      </c>
      <c r="P664" s="3">
        <v>30000</v>
      </c>
      <c r="Q664" s="3">
        <v>32</v>
      </c>
      <c r="R664" s="3">
        <v>0</v>
      </c>
      <c r="S664" s="27" t="s">
        <v>21014</v>
      </c>
      <c r="T664" s="3" t="s">
        <v>21361</v>
      </c>
      <c r="U664" s="3">
        <f t="shared" si="47"/>
        <v>1120</v>
      </c>
      <c r="V664"/>
      <c r="AA664"/>
    </row>
    <row r="665" spans="1:27">
      <c r="A665" s="3" t="s">
        <v>12</v>
      </c>
      <c r="B665" s="3">
        <v>10000</v>
      </c>
      <c r="C665" s="3">
        <v>33</v>
      </c>
      <c r="D665" s="3">
        <v>1</v>
      </c>
      <c r="E665" s="27" t="s">
        <v>20043</v>
      </c>
      <c r="F665" s="27"/>
      <c r="G665" s="3">
        <f t="shared" si="45"/>
        <v>1155</v>
      </c>
      <c r="H665" s="3" t="s">
        <v>20</v>
      </c>
      <c r="I665" s="3">
        <v>10000</v>
      </c>
      <c r="J665" s="3">
        <v>33</v>
      </c>
      <c r="K665" s="37">
        <v>0.23300000000000001</v>
      </c>
      <c r="M665" s="4" t="s">
        <v>14481</v>
      </c>
      <c r="N665" s="3">
        <f t="shared" si="46"/>
        <v>1155</v>
      </c>
      <c r="O665" s="3" t="s">
        <v>26</v>
      </c>
      <c r="P665" s="3">
        <v>30000</v>
      </c>
      <c r="Q665" s="3">
        <v>33</v>
      </c>
      <c r="R665" s="3">
        <v>0</v>
      </c>
      <c r="S665" s="27" t="s">
        <v>14677</v>
      </c>
      <c r="T665" s="3" t="s">
        <v>21362</v>
      </c>
      <c r="U665" s="3">
        <f t="shared" si="47"/>
        <v>1155</v>
      </c>
      <c r="V665"/>
      <c r="AA665"/>
    </row>
    <row r="666" spans="1:27">
      <c r="A666" s="3" t="s">
        <v>12</v>
      </c>
      <c r="B666" s="3">
        <v>10000</v>
      </c>
      <c r="C666" s="3">
        <v>34</v>
      </c>
      <c r="D666" s="3">
        <v>1</v>
      </c>
      <c r="E666" s="27" t="s">
        <v>20059</v>
      </c>
      <c r="F666" s="27"/>
      <c r="G666" s="3">
        <f t="shared" si="45"/>
        <v>1190</v>
      </c>
      <c r="H666" s="3" t="s">
        <v>20</v>
      </c>
      <c r="I666" s="3">
        <v>10000</v>
      </c>
      <c r="J666" s="3">
        <v>34</v>
      </c>
      <c r="K666" s="37">
        <v>0.23400000000000001</v>
      </c>
      <c r="M666" s="4" t="s">
        <v>14482</v>
      </c>
      <c r="N666" s="3">
        <f t="shared" si="46"/>
        <v>1190</v>
      </c>
      <c r="O666" s="3" t="s">
        <v>26</v>
      </c>
      <c r="P666" s="3">
        <v>30000</v>
      </c>
      <c r="Q666" s="3">
        <v>34</v>
      </c>
      <c r="R666" s="3">
        <v>0</v>
      </c>
      <c r="S666" s="27" t="s">
        <v>21017</v>
      </c>
      <c r="T666" s="3" t="s">
        <v>21363</v>
      </c>
      <c r="U666" s="3">
        <f t="shared" si="47"/>
        <v>1190</v>
      </c>
      <c r="V666"/>
      <c r="AA666"/>
    </row>
    <row r="667" spans="1:27">
      <c r="A667" s="3" t="s">
        <v>12</v>
      </c>
      <c r="B667" s="3">
        <v>10000</v>
      </c>
      <c r="C667" s="3">
        <v>35</v>
      </c>
      <c r="D667" s="3">
        <v>1</v>
      </c>
      <c r="E667" s="27" t="s">
        <v>20495</v>
      </c>
      <c r="F667" s="27"/>
      <c r="G667" s="3">
        <f t="shared" si="45"/>
        <v>1225</v>
      </c>
      <c r="H667" s="3" t="s">
        <v>20</v>
      </c>
      <c r="I667" s="3">
        <v>10000</v>
      </c>
      <c r="J667" s="3">
        <v>35</v>
      </c>
      <c r="K667" s="37">
        <v>0.23499999999999999</v>
      </c>
      <c r="M667" s="4" t="s">
        <v>14483</v>
      </c>
      <c r="N667" s="3">
        <f t="shared" si="46"/>
        <v>1225</v>
      </c>
      <c r="O667" s="3" t="s">
        <v>26</v>
      </c>
      <c r="P667" s="3">
        <v>30000</v>
      </c>
      <c r="Q667" s="3">
        <v>35</v>
      </c>
      <c r="R667" s="3">
        <v>0</v>
      </c>
      <c r="S667" s="27" t="s">
        <v>21019</v>
      </c>
      <c r="T667" s="3" t="s">
        <v>21364</v>
      </c>
      <c r="U667" s="3">
        <f t="shared" si="47"/>
        <v>1225</v>
      </c>
      <c r="V667"/>
      <c r="AA667"/>
    </row>
    <row r="668" spans="1:27">
      <c r="A668" s="3" t="s">
        <v>12</v>
      </c>
      <c r="B668" s="3">
        <v>10000</v>
      </c>
      <c r="C668" s="3">
        <v>36</v>
      </c>
      <c r="D668" s="3">
        <v>1</v>
      </c>
      <c r="E668" s="27" t="s">
        <v>20064</v>
      </c>
      <c r="F668" s="27"/>
      <c r="G668" s="3">
        <f t="shared" si="45"/>
        <v>1260</v>
      </c>
      <c r="H668" s="3" t="s">
        <v>20</v>
      </c>
      <c r="I668" s="3">
        <v>10000</v>
      </c>
      <c r="J668" s="3">
        <v>36</v>
      </c>
      <c r="K668" s="37">
        <v>0.23599999999999999</v>
      </c>
      <c r="M668" s="4" t="s">
        <v>14484</v>
      </c>
      <c r="N668" s="3">
        <f t="shared" si="46"/>
        <v>1260</v>
      </c>
      <c r="O668" s="3" t="s">
        <v>26</v>
      </c>
      <c r="P668" s="3">
        <v>30000</v>
      </c>
      <c r="Q668" s="3">
        <v>36</v>
      </c>
      <c r="R668" s="3">
        <v>0</v>
      </c>
      <c r="S668" s="27" t="s">
        <v>21021</v>
      </c>
      <c r="T668" s="3" t="s">
        <v>21365</v>
      </c>
      <c r="U668" s="3">
        <f t="shared" si="47"/>
        <v>1260</v>
      </c>
      <c r="V668"/>
      <c r="AA668"/>
    </row>
    <row r="669" spans="1:27">
      <c r="A669" s="3" t="s">
        <v>12</v>
      </c>
      <c r="B669" s="3">
        <v>10000</v>
      </c>
      <c r="C669" s="3">
        <v>37</v>
      </c>
      <c r="D669" s="3">
        <v>1</v>
      </c>
      <c r="E669" s="27" t="s">
        <v>20500</v>
      </c>
      <c r="F669" s="27"/>
      <c r="G669" s="3">
        <f t="shared" si="45"/>
        <v>1295</v>
      </c>
      <c r="H669" s="3" t="s">
        <v>20</v>
      </c>
      <c r="I669" s="3">
        <v>10000</v>
      </c>
      <c r="J669" s="3">
        <v>37</v>
      </c>
      <c r="K669" s="37">
        <v>0.23699999999999999</v>
      </c>
      <c r="M669" s="4" t="s">
        <v>14485</v>
      </c>
      <c r="N669" s="3">
        <f t="shared" si="46"/>
        <v>1295</v>
      </c>
      <c r="O669" s="3" t="s">
        <v>26</v>
      </c>
      <c r="P669" s="3">
        <v>30000</v>
      </c>
      <c r="Q669" s="3">
        <v>37</v>
      </c>
      <c r="R669" s="3">
        <v>0</v>
      </c>
      <c r="S669" s="27" t="s">
        <v>21023</v>
      </c>
      <c r="T669" s="3" t="s">
        <v>21366</v>
      </c>
      <c r="U669" s="3">
        <f t="shared" si="47"/>
        <v>1295</v>
      </c>
      <c r="V669"/>
      <c r="AA669"/>
    </row>
    <row r="670" spans="1:27">
      <c r="A670" s="3" t="s">
        <v>12</v>
      </c>
      <c r="B670" s="3">
        <v>10000</v>
      </c>
      <c r="C670" s="3">
        <v>38</v>
      </c>
      <c r="D670" s="3">
        <v>1</v>
      </c>
      <c r="E670" s="27" t="s">
        <v>20146</v>
      </c>
      <c r="F670" s="27"/>
      <c r="G670" s="3">
        <f t="shared" si="45"/>
        <v>1330</v>
      </c>
      <c r="H670" s="3" t="s">
        <v>20</v>
      </c>
      <c r="I670" s="3">
        <v>10000</v>
      </c>
      <c r="J670" s="3">
        <v>38</v>
      </c>
      <c r="K670" s="37">
        <v>0.23799999999999999</v>
      </c>
      <c r="M670" s="4" t="s">
        <v>14486</v>
      </c>
      <c r="N670" s="3">
        <f t="shared" si="46"/>
        <v>1330</v>
      </c>
      <c r="O670" s="3" t="s">
        <v>26</v>
      </c>
      <c r="P670" s="3">
        <v>30000</v>
      </c>
      <c r="Q670" s="3">
        <v>38</v>
      </c>
      <c r="R670" s="3">
        <v>0</v>
      </c>
      <c r="S670" s="27" t="s">
        <v>21025</v>
      </c>
      <c r="T670" s="3" t="s">
        <v>21367</v>
      </c>
      <c r="U670" s="3">
        <f t="shared" si="47"/>
        <v>1330</v>
      </c>
      <c r="V670"/>
      <c r="AA670"/>
    </row>
    <row r="671" spans="1:27">
      <c r="A671" s="3" t="s">
        <v>12</v>
      </c>
      <c r="B671" s="3">
        <v>10000</v>
      </c>
      <c r="C671" s="3">
        <v>39</v>
      </c>
      <c r="D671" s="3">
        <v>1</v>
      </c>
      <c r="E671" s="27" t="s">
        <v>20075</v>
      </c>
      <c r="F671" s="27"/>
      <c r="G671" s="3">
        <f t="shared" si="45"/>
        <v>1365</v>
      </c>
      <c r="H671" s="3" t="s">
        <v>20</v>
      </c>
      <c r="I671" s="3">
        <v>10000</v>
      </c>
      <c r="J671" s="3">
        <v>39</v>
      </c>
      <c r="K671" s="37">
        <v>0.23899999999999999</v>
      </c>
      <c r="M671" s="4" t="s">
        <v>14487</v>
      </c>
      <c r="N671" s="3">
        <f t="shared" si="46"/>
        <v>1365</v>
      </c>
      <c r="O671" s="3" t="s">
        <v>26</v>
      </c>
      <c r="P671" s="3">
        <v>30000</v>
      </c>
      <c r="Q671" s="3">
        <v>39</v>
      </c>
      <c r="R671" s="3">
        <v>0</v>
      </c>
      <c r="S671" s="27" t="s">
        <v>21027</v>
      </c>
      <c r="T671" s="3" t="s">
        <v>21368</v>
      </c>
      <c r="U671" s="3">
        <f t="shared" si="47"/>
        <v>1365</v>
      </c>
      <c r="V671"/>
      <c r="AA671"/>
    </row>
    <row r="672" spans="1:27">
      <c r="A672" s="3" t="s">
        <v>12</v>
      </c>
      <c r="B672" s="3">
        <v>10000</v>
      </c>
      <c r="C672" s="3">
        <v>40</v>
      </c>
      <c r="D672" s="3">
        <v>1</v>
      </c>
      <c r="E672" s="27" t="s">
        <v>20155</v>
      </c>
      <c r="F672" s="27"/>
      <c r="G672" s="3">
        <f t="shared" si="45"/>
        <v>1400</v>
      </c>
      <c r="H672" s="3" t="s">
        <v>20</v>
      </c>
      <c r="I672" s="3">
        <v>10000</v>
      </c>
      <c r="J672" s="3">
        <v>40</v>
      </c>
      <c r="K672" s="37">
        <v>0.24</v>
      </c>
      <c r="M672" s="4" t="s">
        <v>14488</v>
      </c>
      <c r="N672" s="3">
        <f t="shared" si="46"/>
        <v>1400</v>
      </c>
      <c r="O672" s="3" t="s">
        <v>26</v>
      </c>
      <c r="P672" s="3">
        <v>30000</v>
      </c>
      <c r="Q672" s="3">
        <v>40</v>
      </c>
      <c r="R672" s="3">
        <v>0</v>
      </c>
      <c r="S672" s="27" t="s">
        <v>14681</v>
      </c>
      <c r="T672" s="3" t="s">
        <v>21369</v>
      </c>
      <c r="U672" s="3">
        <f t="shared" si="47"/>
        <v>1400</v>
      </c>
      <c r="V672"/>
      <c r="AA672"/>
    </row>
    <row r="673" spans="1:27">
      <c r="A673" s="3" t="s">
        <v>12</v>
      </c>
      <c r="B673" s="3">
        <v>10000</v>
      </c>
      <c r="C673" s="3">
        <v>41</v>
      </c>
      <c r="D673" s="3">
        <v>1</v>
      </c>
      <c r="E673" s="27" t="s">
        <v>20481</v>
      </c>
      <c r="F673" s="27"/>
      <c r="G673" s="3">
        <f t="shared" si="45"/>
        <v>1435</v>
      </c>
      <c r="H673" s="3" t="s">
        <v>20</v>
      </c>
      <c r="I673" s="3">
        <v>10000</v>
      </c>
      <c r="J673" s="3">
        <v>41</v>
      </c>
      <c r="K673" s="37">
        <v>0.24099999999999999</v>
      </c>
      <c r="M673" s="4" t="s">
        <v>14489</v>
      </c>
      <c r="N673" s="3">
        <f t="shared" si="46"/>
        <v>1435</v>
      </c>
      <c r="O673" s="3" t="s">
        <v>26</v>
      </c>
      <c r="P673" s="3">
        <v>30000</v>
      </c>
      <c r="Q673" s="3">
        <v>41</v>
      </c>
      <c r="R673" s="3">
        <v>0</v>
      </c>
      <c r="S673" s="27" t="s">
        <v>19973</v>
      </c>
      <c r="T673" s="3" t="s">
        <v>21370</v>
      </c>
      <c r="U673" s="3">
        <f t="shared" si="47"/>
        <v>1435</v>
      </c>
      <c r="V673"/>
      <c r="AA673"/>
    </row>
    <row r="674" spans="1:27">
      <c r="A674" s="3" t="s">
        <v>12</v>
      </c>
      <c r="B674" s="3">
        <v>10000</v>
      </c>
      <c r="C674" s="3">
        <v>42</v>
      </c>
      <c r="D674" s="3">
        <v>1</v>
      </c>
      <c r="E674" s="27" t="s">
        <v>20169</v>
      </c>
      <c r="F674" s="27"/>
      <c r="G674" s="3">
        <f t="shared" si="45"/>
        <v>1470</v>
      </c>
      <c r="H674" s="3" t="s">
        <v>20</v>
      </c>
      <c r="I674" s="3">
        <v>10000</v>
      </c>
      <c r="J674" s="3">
        <v>42</v>
      </c>
      <c r="K674" s="37">
        <v>0.24199999999999999</v>
      </c>
      <c r="M674" s="4" t="s">
        <v>14490</v>
      </c>
      <c r="N674" s="3">
        <f t="shared" si="46"/>
        <v>1470</v>
      </c>
      <c r="O674" s="3" t="s">
        <v>26</v>
      </c>
      <c r="P674" s="3">
        <v>30000</v>
      </c>
      <c r="Q674" s="3">
        <v>42</v>
      </c>
      <c r="R674" s="3">
        <v>0</v>
      </c>
      <c r="S674" s="27" t="s">
        <v>19992</v>
      </c>
      <c r="T674" s="3" t="s">
        <v>21371</v>
      </c>
      <c r="U674" s="3">
        <f t="shared" si="47"/>
        <v>1470</v>
      </c>
      <c r="V674"/>
      <c r="AA674"/>
    </row>
    <row r="675" spans="1:27">
      <c r="A675" s="3" t="s">
        <v>12</v>
      </c>
      <c r="B675" s="3">
        <v>10000</v>
      </c>
      <c r="C675" s="3">
        <v>43</v>
      </c>
      <c r="D675" s="3">
        <v>1</v>
      </c>
      <c r="E675" s="27" t="s">
        <v>20510</v>
      </c>
      <c r="F675" s="27"/>
      <c r="G675" s="3">
        <f t="shared" si="45"/>
        <v>1505</v>
      </c>
      <c r="H675" s="3" t="s">
        <v>20</v>
      </c>
      <c r="I675" s="3">
        <v>10000</v>
      </c>
      <c r="J675" s="3">
        <v>43</v>
      </c>
      <c r="K675" s="37">
        <v>0.24299999999999999</v>
      </c>
      <c r="M675" s="4" t="s">
        <v>14491</v>
      </c>
      <c r="N675" s="3">
        <f t="shared" si="46"/>
        <v>1505</v>
      </c>
      <c r="O675" s="3" t="s">
        <v>26</v>
      </c>
      <c r="P675" s="3">
        <v>30000</v>
      </c>
      <c r="Q675" s="3">
        <v>43</v>
      </c>
      <c r="R675" s="3">
        <v>0</v>
      </c>
      <c r="S675" s="27" t="s">
        <v>21032</v>
      </c>
      <c r="T675" s="3" t="s">
        <v>21372</v>
      </c>
      <c r="U675" s="3">
        <f t="shared" si="47"/>
        <v>1505</v>
      </c>
      <c r="V675"/>
      <c r="AA675"/>
    </row>
    <row r="676" spans="1:27">
      <c r="A676" s="3" t="s">
        <v>12</v>
      </c>
      <c r="B676" s="3">
        <v>10000</v>
      </c>
      <c r="C676" s="3">
        <v>44</v>
      </c>
      <c r="D676" s="3">
        <v>1</v>
      </c>
      <c r="E676" s="27" t="s">
        <v>20073</v>
      </c>
      <c r="F676" s="27"/>
      <c r="G676" s="3">
        <f t="shared" si="45"/>
        <v>1540</v>
      </c>
      <c r="H676" s="3" t="s">
        <v>20</v>
      </c>
      <c r="I676" s="3">
        <v>10000</v>
      </c>
      <c r="J676" s="3">
        <v>44</v>
      </c>
      <c r="K676" s="37">
        <v>0.24399999999999999</v>
      </c>
      <c r="M676" s="4" t="s">
        <v>14492</v>
      </c>
      <c r="N676" s="3">
        <f t="shared" si="46"/>
        <v>1540</v>
      </c>
      <c r="O676" s="3" t="s">
        <v>26</v>
      </c>
      <c r="P676" s="3">
        <v>30000</v>
      </c>
      <c r="Q676" s="3">
        <v>44</v>
      </c>
      <c r="R676" s="3">
        <v>0</v>
      </c>
      <c r="S676" s="27" t="s">
        <v>21034</v>
      </c>
      <c r="T676" s="3" t="s">
        <v>21373</v>
      </c>
      <c r="U676" s="3">
        <f t="shared" si="47"/>
        <v>1540</v>
      </c>
      <c r="V676"/>
      <c r="AA676"/>
    </row>
    <row r="677" spans="1:27">
      <c r="A677" s="3" t="s">
        <v>12</v>
      </c>
      <c r="B677" s="3">
        <v>10000</v>
      </c>
      <c r="C677" s="3">
        <v>45</v>
      </c>
      <c r="D677" s="3">
        <v>1</v>
      </c>
      <c r="E677" s="27" t="s">
        <v>20515</v>
      </c>
      <c r="F677" s="27"/>
      <c r="G677" s="3">
        <f t="shared" si="45"/>
        <v>1575</v>
      </c>
      <c r="H677" s="3" t="s">
        <v>20</v>
      </c>
      <c r="I677" s="3">
        <v>10000</v>
      </c>
      <c r="J677" s="3">
        <v>45</v>
      </c>
      <c r="K677" s="37">
        <v>0.245</v>
      </c>
      <c r="M677" s="4" t="s">
        <v>14493</v>
      </c>
      <c r="N677" s="3">
        <f t="shared" si="46"/>
        <v>1575</v>
      </c>
      <c r="O677" s="3" t="s">
        <v>26</v>
      </c>
      <c r="P677" s="3">
        <v>30000</v>
      </c>
      <c r="Q677" s="3">
        <v>45</v>
      </c>
      <c r="R677" s="3">
        <v>0</v>
      </c>
      <c r="S677" s="27" t="s">
        <v>14684</v>
      </c>
      <c r="T677" s="3" t="s">
        <v>21374</v>
      </c>
      <c r="U677" s="3">
        <f t="shared" si="47"/>
        <v>1575</v>
      </c>
      <c r="V677"/>
      <c r="AA677"/>
    </row>
    <row r="678" spans="1:27">
      <c r="A678" s="3" t="s">
        <v>12</v>
      </c>
      <c r="B678" s="3">
        <v>10000</v>
      </c>
      <c r="C678" s="3">
        <v>46</v>
      </c>
      <c r="D678" s="3">
        <v>1</v>
      </c>
      <c r="E678" s="27" t="s">
        <v>20098</v>
      </c>
      <c r="F678" s="27"/>
      <c r="G678" s="3">
        <f t="shared" si="45"/>
        <v>1610</v>
      </c>
      <c r="H678" s="3" t="s">
        <v>20</v>
      </c>
      <c r="I678" s="3">
        <v>10000</v>
      </c>
      <c r="J678" s="3">
        <v>46</v>
      </c>
      <c r="K678" s="37">
        <v>0.246</v>
      </c>
      <c r="M678" s="4" t="s">
        <v>14494</v>
      </c>
      <c r="N678" s="3">
        <f t="shared" si="46"/>
        <v>1610</v>
      </c>
      <c r="O678" s="3" t="s">
        <v>26</v>
      </c>
      <c r="P678" s="3">
        <v>30000</v>
      </c>
      <c r="Q678" s="3">
        <v>46</v>
      </c>
      <c r="R678" s="3">
        <v>0</v>
      </c>
      <c r="S678" s="27" t="s">
        <v>21037</v>
      </c>
      <c r="T678" s="3" t="s">
        <v>21375</v>
      </c>
      <c r="U678" s="3">
        <f t="shared" si="47"/>
        <v>1610</v>
      </c>
      <c r="V678"/>
      <c r="AA678"/>
    </row>
    <row r="679" spans="1:27">
      <c r="A679" s="3" t="s">
        <v>12</v>
      </c>
      <c r="B679" s="3">
        <v>10000</v>
      </c>
      <c r="C679" s="3">
        <v>47</v>
      </c>
      <c r="D679" s="3">
        <v>1</v>
      </c>
      <c r="E679" s="27" t="s">
        <v>20195</v>
      </c>
      <c r="F679" s="27"/>
      <c r="G679" s="3">
        <f t="shared" si="45"/>
        <v>1645</v>
      </c>
      <c r="H679" s="3" t="s">
        <v>20</v>
      </c>
      <c r="I679" s="3">
        <v>10000</v>
      </c>
      <c r="J679" s="3">
        <v>47</v>
      </c>
      <c r="K679" s="37">
        <v>0.247</v>
      </c>
      <c r="M679" s="4" t="s">
        <v>14495</v>
      </c>
      <c r="N679" s="3">
        <f t="shared" si="46"/>
        <v>1645</v>
      </c>
      <c r="O679" s="3" t="s">
        <v>26</v>
      </c>
      <c r="P679" s="3">
        <v>30000</v>
      </c>
      <c r="Q679" s="3">
        <v>47</v>
      </c>
      <c r="R679" s="3">
        <v>0</v>
      </c>
      <c r="S679" s="27" t="s">
        <v>21039</v>
      </c>
      <c r="T679" s="3" t="s">
        <v>21376</v>
      </c>
      <c r="U679" s="3">
        <f t="shared" si="47"/>
        <v>1645</v>
      </c>
      <c r="V679"/>
      <c r="AA679"/>
    </row>
    <row r="680" spans="1:27">
      <c r="A680" s="3" t="s">
        <v>12</v>
      </c>
      <c r="B680" s="3">
        <v>10000</v>
      </c>
      <c r="C680" s="3">
        <v>48</v>
      </c>
      <c r="D680" s="3">
        <v>1</v>
      </c>
      <c r="E680" s="27" t="s">
        <v>20104</v>
      </c>
      <c r="F680" s="27"/>
      <c r="G680" s="3">
        <f t="shared" si="45"/>
        <v>1680</v>
      </c>
      <c r="H680" s="3" t="s">
        <v>20</v>
      </c>
      <c r="I680" s="3">
        <v>10000</v>
      </c>
      <c r="J680" s="3">
        <v>48</v>
      </c>
      <c r="K680" s="37">
        <v>0.248</v>
      </c>
      <c r="M680" s="4" t="s">
        <v>14496</v>
      </c>
      <c r="N680" s="3">
        <f t="shared" si="46"/>
        <v>1680</v>
      </c>
      <c r="O680" s="3" t="s">
        <v>26</v>
      </c>
      <c r="P680" s="3">
        <v>30000</v>
      </c>
      <c r="Q680" s="3">
        <v>48</v>
      </c>
      <c r="R680" s="3">
        <v>0</v>
      </c>
      <c r="S680" s="27" t="s">
        <v>21041</v>
      </c>
      <c r="T680" s="3" t="s">
        <v>21377</v>
      </c>
      <c r="U680" s="3">
        <f t="shared" si="47"/>
        <v>1680</v>
      </c>
      <c r="V680"/>
      <c r="AA680"/>
    </row>
    <row r="681" spans="1:27">
      <c r="A681" s="3" t="s">
        <v>12</v>
      </c>
      <c r="B681" s="3">
        <v>10000</v>
      </c>
      <c r="C681" s="3">
        <v>49</v>
      </c>
      <c r="D681" s="3">
        <v>1</v>
      </c>
      <c r="E681" s="27" t="s">
        <v>20523</v>
      </c>
      <c r="F681" s="27"/>
      <c r="G681" s="3">
        <f t="shared" si="45"/>
        <v>1715</v>
      </c>
      <c r="H681" s="3" t="s">
        <v>20</v>
      </c>
      <c r="I681" s="3">
        <v>10000</v>
      </c>
      <c r="J681" s="3">
        <v>49</v>
      </c>
      <c r="K681" s="37">
        <v>0.249</v>
      </c>
      <c r="M681" s="4" t="s">
        <v>14497</v>
      </c>
      <c r="N681" s="3">
        <f t="shared" si="46"/>
        <v>1715</v>
      </c>
      <c r="O681" s="3" t="s">
        <v>26</v>
      </c>
      <c r="P681" s="3">
        <v>30000</v>
      </c>
      <c r="Q681" s="3">
        <v>49</v>
      </c>
      <c r="R681" s="3">
        <v>0</v>
      </c>
      <c r="S681" s="27" t="s">
        <v>21043</v>
      </c>
      <c r="T681" s="3" t="s">
        <v>21378</v>
      </c>
      <c r="U681" s="3">
        <f t="shared" si="47"/>
        <v>1715</v>
      </c>
      <c r="V681"/>
      <c r="AA681"/>
    </row>
    <row r="682" spans="1:27">
      <c r="A682" s="3" t="s">
        <v>12</v>
      </c>
      <c r="B682" s="3">
        <v>10000</v>
      </c>
      <c r="C682" s="3">
        <v>50</v>
      </c>
      <c r="D682" s="3">
        <v>1</v>
      </c>
      <c r="E682" s="27" t="s">
        <v>14795</v>
      </c>
      <c r="F682" s="27"/>
      <c r="G682" s="3">
        <f t="shared" si="45"/>
        <v>1750</v>
      </c>
      <c r="H682" s="3" t="s">
        <v>20</v>
      </c>
      <c r="I682" s="3">
        <v>10000</v>
      </c>
      <c r="J682" s="3">
        <v>50</v>
      </c>
      <c r="K682" s="37">
        <v>0.25</v>
      </c>
      <c r="M682" s="4" t="s">
        <v>14498</v>
      </c>
      <c r="N682" s="3">
        <f t="shared" si="46"/>
        <v>1750</v>
      </c>
      <c r="O682" s="3" t="s">
        <v>26</v>
      </c>
      <c r="P682" s="3">
        <v>30000</v>
      </c>
      <c r="Q682" s="3">
        <v>50</v>
      </c>
      <c r="R682" s="3">
        <v>0</v>
      </c>
      <c r="S682" s="27" t="s">
        <v>21045</v>
      </c>
      <c r="T682" s="3" t="s">
        <v>21379</v>
      </c>
      <c r="U682" s="3">
        <f t="shared" si="47"/>
        <v>1750</v>
      </c>
      <c r="V682"/>
      <c r="AA682"/>
    </row>
    <row r="683" spans="1:27">
      <c r="A683" s="3" t="s">
        <v>12</v>
      </c>
      <c r="B683" s="3">
        <v>10000</v>
      </c>
      <c r="C683" s="3">
        <v>51</v>
      </c>
      <c r="D683" s="3">
        <v>1</v>
      </c>
      <c r="E683" s="27" t="s">
        <v>20093</v>
      </c>
      <c r="F683" s="27"/>
      <c r="G683" s="3">
        <f t="shared" si="45"/>
        <v>1785</v>
      </c>
      <c r="H683" s="3" t="s">
        <v>20</v>
      </c>
      <c r="I683" s="3">
        <v>10000</v>
      </c>
      <c r="J683" s="3">
        <v>51</v>
      </c>
      <c r="K683" s="37">
        <v>0.251</v>
      </c>
      <c r="M683" s="4" t="s">
        <v>14499</v>
      </c>
      <c r="N683" s="3">
        <f t="shared" si="46"/>
        <v>1785</v>
      </c>
      <c r="O683" s="3" t="s">
        <v>26</v>
      </c>
      <c r="P683" s="3">
        <v>30000</v>
      </c>
      <c r="Q683" s="3">
        <v>51</v>
      </c>
      <c r="R683" s="3">
        <v>0</v>
      </c>
      <c r="S683" s="27" t="s">
        <v>14688</v>
      </c>
      <c r="T683" s="3" t="s">
        <v>21380</v>
      </c>
      <c r="U683" s="3">
        <f t="shared" si="47"/>
        <v>1785</v>
      </c>
      <c r="V683"/>
      <c r="AA683"/>
    </row>
    <row r="684" spans="1:27">
      <c r="A684" s="3" t="s">
        <v>12</v>
      </c>
      <c r="B684" s="3">
        <v>10000</v>
      </c>
      <c r="C684" s="3">
        <v>52</v>
      </c>
      <c r="D684" s="3">
        <v>1</v>
      </c>
      <c r="E684" s="27" t="s">
        <v>20528</v>
      </c>
      <c r="F684" s="27"/>
      <c r="G684" s="3">
        <f t="shared" si="45"/>
        <v>1820</v>
      </c>
      <c r="H684" s="3" t="s">
        <v>20</v>
      </c>
      <c r="I684" s="3">
        <v>10000</v>
      </c>
      <c r="J684" s="3">
        <v>52</v>
      </c>
      <c r="K684" s="37">
        <v>0.252</v>
      </c>
      <c r="M684" s="4" t="s">
        <v>14500</v>
      </c>
      <c r="N684" s="3">
        <f t="shared" si="46"/>
        <v>1820</v>
      </c>
      <c r="O684" s="3" t="s">
        <v>26</v>
      </c>
      <c r="P684" s="3">
        <v>30000</v>
      </c>
      <c r="Q684" s="3">
        <v>52</v>
      </c>
      <c r="R684" s="3">
        <v>0</v>
      </c>
      <c r="S684" s="27" t="s">
        <v>21048</v>
      </c>
      <c r="T684" s="3" t="s">
        <v>21381</v>
      </c>
      <c r="U684" s="3">
        <f t="shared" si="47"/>
        <v>1820</v>
      </c>
      <c r="V684"/>
      <c r="AA684"/>
    </row>
    <row r="685" spans="1:27">
      <c r="A685" s="3" t="s">
        <v>12</v>
      </c>
      <c r="B685" s="3">
        <v>10000</v>
      </c>
      <c r="C685" s="3">
        <v>53</v>
      </c>
      <c r="D685" s="3">
        <v>1</v>
      </c>
      <c r="E685" s="27" t="s">
        <v>20222</v>
      </c>
      <c r="F685" s="27"/>
      <c r="G685" s="3">
        <f t="shared" si="45"/>
        <v>1855</v>
      </c>
      <c r="H685" s="3" t="s">
        <v>20</v>
      </c>
      <c r="I685" s="3">
        <v>10000</v>
      </c>
      <c r="J685" s="3">
        <v>53</v>
      </c>
      <c r="K685" s="37">
        <v>0.253</v>
      </c>
      <c r="M685" s="4" t="s">
        <v>14501</v>
      </c>
      <c r="N685" s="3">
        <f t="shared" si="46"/>
        <v>1855</v>
      </c>
      <c r="O685" s="3" t="s">
        <v>26</v>
      </c>
      <c r="P685" s="3">
        <v>30000</v>
      </c>
      <c r="Q685" s="3">
        <v>53</v>
      </c>
      <c r="R685" s="3">
        <v>0</v>
      </c>
      <c r="S685" s="27" t="s">
        <v>21050</v>
      </c>
      <c r="T685" s="3" t="s">
        <v>21382</v>
      </c>
      <c r="U685" s="3">
        <f t="shared" si="47"/>
        <v>1855</v>
      </c>
      <c r="V685"/>
      <c r="AA685"/>
    </row>
    <row r="686" spans="1:27">
      <c r="A686" s="3" t="s">
        <v>12</v>
      </c>
      <c r="B686" s="3">
        <v>10000</v>
      </c>
      <c r="C686" s="3">
        <v>54</v>
      </c>
      <c r="D686" s="3">
        <v>1</v>
      </c>
      <c r="E686" s="27" t="s">
        <v>20228</v>
      </c>
      <c r="F686" s="27"/>
      <c r="G686" s="3">
        <f t="shared" si="45"/>
        <v>1890</v>
      </c>
      <c r="H686" s="3" t="s">
        <v>20</v>
      </c>
      <c r="I686" s="3">
        <v>10000</v>
      </c>
      <c r="J686" s="3">
        <v>54</v>
      </c>
      <c r="K686" s="37">
        <v>0.254</v>
      </c>
      <c r="M686" s="4" t="s">
        <v>14502</v>
      </c>
      <c r="N686" s="3">
        <f t="shared" si="46"/>
        <v>1890</v>
      </c>
      <c r="O686" s="3" t="s">
        <v>26</v>
      </c>
      <c r="P686" s="3">
        <v>30000</v>
      </c>
      <c r="Q686" s="3">
        <v>54</v>
      </c>
      <c r="R686" s="3">
        <v>0</v>
      </c>
      <c r="S686" s="27" t="s">
        <v>21052</v>
      </c>
      <c r="T686" s="3" t="s">
        <v>21383</v>
      </c>
      <c r="U686" s="3">
        <f t="shared" si="47"/>
        <v>1890</v>
      </c>
      <c r="V686"/>
      <c r="AA686"/>
    </row>
    <row r="687" spans="1:27">
      <c r="A687" s="3" t="s">
        <v>12</v>
      </c>
      <c r="B687" s="3">
        <v>10000</v>
      </c>
      <c r="C687" s="3">
        <v>55</v>
      </c>
      <c r="D687" s="3">
        <v>1</v>
      </c>
      <c r="E687" s="27" t="s">
        <v>20105</v>
      </c>
      <c r="F687" s="27"/>
      <c r="G687" s="3">
        <f t="shared" si="45"/>
        <v>1925</v>
      </c>
      <c r="H687" s="3" t="s">
        <v>20</v>
      </c>
      <c r="I687" s="3">
        <v>10000</v>
      </c>
      <c r="J687" s="3">
        <v>55</v>
      </c>
      <c r="K687" s="37">
        <v>0.255</v>
      </c>
      <c r="M687" s="4" t="s">
        <v>14503</v>
      </c>
      <c r="N687" s="3">
        <f t="shared" si="46"/>
        <v>1925</v>
      </c>
      <c r="O687" s="3" t="s">
        <v>26</v>
      </c>
      <c r="P687" s="3">
        <v>30000</v>
      </c>
      <c r="Q687" s="3">
        <v>55</v>
      </c>
      <c r="R687" s="3">
        <v>0</v>
      </c>
      <c r="S687" s="27" t="s">
        <v>21054</v>
      </c>
      <c r="T687" s="3" t="s">
        <v>21384</v>
      </c>
      <c r="U687" s="3">
        <f t="shared" si="47"/>
        <v>1925</v>
      </c>
      <c r="V687"/>
      <c r="AA687"/>
    </row>
    <row r="688" spans="1:27">
      <c r="A688" s="3" t="s">
        <v>12</v>
      </c>
      <c r="B688" s="3">
        <v>10000</v>
      </c>
      <c r="C688" s="3">
        <v>56</v>
      </c>
      <c r="D688" s="3">
        <v>1</v>
      </c>
      <c r="E688" s="27" t="s">
        <v>20537</v>
      </c>
      <c r="F688" s="27"/>
      <c r="G688" s="3">
        <f t="shared" si="45"/>
        <v>1960</v>
      </c>
      <c r="H688" s="3" t="s">
        <v>20</v>
      </c>
      <c r="I688" s="3">
        <v>10000</v>
      </c>
      <c r="J688" s="3">
        <v>56</v>
      </c>
      <c r="K688" s="37">
        <v>0.25600000000000001</v>
      </c>
      <c r="M688" s="4" t="s">
        <v>14504</v>
      </c>
      <c r="N688" s="3">
        <f t="shared" si="46"/>
        <v>1960</v>
      </c>
      <c r="O688" s="3" t="s">
        <v>26</v>
      </c>
      <c r="P688" s="3">
        <v>30000</v>
      </c>
      <c r="Q688" s="3">
        <v>56</v>
      </c>
      <c r="R688" s="3">
        <v>0</v>
      </c>
      <c r="S688" s="27" t="s">
        <v>19978</v>
      </c>
      <c r="T688" s="3" t="s">
        <v>21385</v>
      </c>
      <c r="U688" s="3">
        <f t="shared" si="47"/>
        <v>1960</v>
      </c>
      <c r="V688"/>
      <c r="AA688"/>
    </row>
    <row r="689" spans="1:27">
      <c r="A689" s="3" t="s">
        <v>12</v>
      </c>
      <c r="B689" s="3">
        <v>10000</v>
      </c>
      <c r="C689" s="3">
        <v>57</v>
      </c>
      <c r="D689" s="3">
        <v>1</v>
      </c>
      <c r="E689" s="27" t="s">
        <v>14810</v>
      </c>
      <c r="F689" s="27"/>
      <c r="G689" s="3">
        <f t="shared" si="45"/>
        <v>1995</v>
      </c>
      <c r="H689" s="3" t="s">
        <v>20</v>
      </c>
      <c r="I689" s="3">
        <v>10000</v>
      </c>
      <c r="J689" s="3">
        <v>57</v>
      </c>
      <c r="K689" s="37">
        <v>0.25700000000000001</v>
      </c>
      <c r="M689" s="4" t="s">
        <v>14505</v>
      </c>
      <c r="N689" s="3">
        <f t="shared" si="46"/>
        <v>1995</v>
      </c>
      <c r="O689" s="3" t="s">
        <v>26</v>
      </c>
      <c r="P689" s="3">
        <v>30000</v>
      </c>
      <c r="Q689" s="3">
        <v>57</v>
      </c>
      <c r="R689" s="3">
        <v>0</v>
      </c>
      <c r="S689" s="27" t="s">
        <v>20007</v>
      </c>
      <c r="T689" s="3" t="s">
        <v>21386</v>
      </c>
      <c r="U689" s="3">
        <f t="shared" si="47"/>
        <v>1995</v>
      </c>
      <c r="V689"/>
      <c r="AA689"/>
    </row>
    <row r="690" spans="1:27">
      <c r="A690" s="3" t="s">
        <v>12</v>
      </c>
      <c r="B690" s="3">
        <v>10000</v>
      </c>
      <c r="C690" s="3">
        <v>58</v>
      </c>
      <c r="D690" s="3">
        <v>1</v>
      </c>
      <c r="E690" s="27" t="s">
        <v>20542</v>
      </c>
      <c r="F690" s="27"/>
      <c r="G690" s="3">
        <f t="shared" si="45"/>
        <v>2030</v>
      </c>
      <c r="H690" s="3" t="s">
        <v>20</v>
      </c>
      <c r="I690" s="3">
        <v>10000</v>
      </c>
      <c r="J690" s="3">
        <v>58</v>
      </c>
      <c r="K690" s="37">
        <v>0.25800000000000001</v>
      </c>
      <c r="M690" s="4" t="s">
        <v>14506</v>
      </c>
      <c r="N690" s="3">
        <f t="shared" si="46"/>
        <v>2030</v>
      </c>
      <c r="O690" s="3" t="s">
        <v>26</v>
      </c>
      <c r="P690" s="3">
        <v>30000</v>
      </c>
      <c r="Q690" s="3">
        <v>58</v>
      </c>
      <c r="R690" s="3">
        <v>0</v>
      </c>
      <c r="S690" s="27" t="s">
        <v>21058</v>
      </c>
      <c r="T690" s="3" t="s">
        <v>21387</v>
      </c>
      <c r="U690" s="3">
        <f t="shared" si="47"/>
        <v>2030</v>
      </c>
      <c r="V690"/>
      <c r="AA690"/>
    </row>
    <row r="691" spans="1:27">
      <c r="A691" s="3" t="s">
        <v>12</v>
      </c>
      <c r="B691" s="3">
        <v>10000</v>
      </c>
      <c r="C691" s="3">
        <v>59</v>
      </c>
      <c r="D691" s="3">
        <v>1</v>
      </c>
      <c r="E691" s="27" t="s">
        <v>20545</v>
      </c>
      <c r="F691" s="27"/>
      <c r="G691" s="3">
        <f t="shared" si="45"/>
        <v>2065</v>
      </c>
      <c r="H691" s="3" t="s">
        <v>20</v>
      </c>
      <c r="I691" s="3">
        <v>10000</v>
      </c>
      <c r="J691" s="3">
        <v>59</v>
      </c>
      <c r="K691" s="37">
        <v>0.25900000000000001</v>
      </c>
      <c r="M691" s="4" t="s">
        <v>14507</v>
      </c>
      <c r="N691" s="3">
        <f t="shared" si="46"/>
        <v>2065</v>
      </c>
      <c r="O691" s="3" t="s">
        <v>26</v>
      </c>
      <c r="P691" s="3">
        <v>30000</v>
      </c>
      <c r="Q691" s="3">
        <v>59</v>
      </c>
      <c r="R691" s="3">
        <v>0</v>
      </c>
      <c r="S691" s="27" t="s">
        <v>21060</v>
      </c>
      <c r="T691" s="3" t="s">
        <v>21388</v>
      </c>
      <c r="U691" s="3">
        <f t="shared" si="47"/>
        <v>2065</v>
      </c>
      <c r="V691"/>
      <c r="AA691"/>
    </row>
    <row r="692" spans="1:27">
      <c r="A692" s="3" t="s">
        <v>12</v>
      </c>
      <c r="B692" s="3">
        <v>10000</v>
      </c>
      <c r="C692" s="3">
        <v>60</v>
      </c>
      <c r="D692" s="3">
        <v>1</v>
      </c>
      <c r="E692" s="27" t="s">
        <v>20114</v>
      </c>
      <c r="F692" s="27"/>
      <c r="G692" s="3">
        <f t="shared" si="45"/>
        <v>2100</v>
      </c>
      <c r="H692" s="3" t="s">
        <v>20</v>
      </c>
      <c r="I692" s="3">
        <v>10000</v>
      </c>
      <c r="J692" s="3">
        <v>60</v>
      </c>
      <c r="K692" s="37">
        <v>0.26</v>
      </c>
      <c r="M692" s="4" t="s">
        <v>14508</v>
      </c>
      <c r="N692" s="3">
        <f t="shared" si="46"/>
        <v>2100</v>
      </c>
      <c r="O692" s="3" t="s">
        <v>26</v>
      </c>
      <c r="P692" s="3">
        <v>30000</v>
      </c>
      <c r="Q692" s="3">
        <v>60</v>
      </c>
      <c r="R692" s="3">
        <v>0</v>
      </c>
      <c r="S692" s="27" t="s">
        <v>21062</v>
      </c>
      <c r="T692" s="3" t="s">
        <v>21389</v>
      </c>
      <c r="U692" s="3">
        <f t="shared" si="47"/>
        <v>2100</v>
      </c>
      <c r="V692"/>
      <c r="AA692"/>
    </row>
    <row r="693" spans="1:27">
      <c r="A693" s="3" t="s">
        <v>12</v>
      </c>
      <c r="B693" s="3">
        <v>10000</v>
      </c>
      <c r="C693" s="3">
        <v>61</v>
      </c>
      <c r="D693" s="3">
        <v>1</v>
      </c>
      <c r="E693" s="27" t="s">
        <v>20549</v>
      </c>
      <c r="F693" s="27"/>
      <c r="G693" s="3">
        <f t="shared" si="45"/>
        <v>2135</v>
      </c>
      <c r="H693" s="3" t="s">
        <v>20</v>
      </c>
      <c r="I693" s="3">
        <v>10000</v>
      </c>
      <c r="J693" s="3">
        <v>61</v>
      </c>
      <c r="K693" s="37">
        <v>0.26100000000000001</v>
      </c>
      <c r="M693" s="4" t="s">
        <v>14509</v>
      </c>
      <c r="N693" s="3">
        <f t="shared" si="46"/>
        <v>2135</v>
      </c>
      <c r="O693" s="3" t="s">
        <v>26</v>
      </c>
      <c r="P693" s="3">
        <v>30000</v>
      </c>
      <c r="Q693" s="3">
        <v>61</v>
      </c>
      <c r="R693" s="3">
        <v>0</v>
      </c>
      <c r="S693" s="27" t="s">
        <v>21064</v>
      </c>
      <c r="T693" s="3" t="s">
        <v>21390</v>
      </c>
      <c r="U693" s="3">
        <f t="shared" si="47"/>
        <v>2135</v>
      </c>
      <c r="V693"/>
      <c r="AA693"/>
    </row>
    <row r="694" spans="1:27">
      <c r="A694" s="3" t="s">
        <v>12</v>
      </c>
      <c r="B694" s="3">
        <v>10000</v>
      </c>
      <c r="C694" s="3">
        <v>62</v>
      </c>
      <c r="D694" s="3">
        <v>1</v>
      </c>
      <c r="E694" s="27" t="s">
        <v>20141</v>
      </c>
      <c r="F694" s="27"/>
      <c r="G694" s="3">
        <f t="shared" si="45"/>
        <v>2170</v>
      </c>
      <c r="H694" s="3" t="s">
        <v>20</v>
      </c>
      <c r="I694" s="3">
        <v>10000</v>
      </c>
      <c r="J694" s="3">
        <v>62</v>
      </c>
      <c r="K694" s="37">
        <v>0.26200000000000001</v>
      </c>
      <c r="M694" s="4" t="s">
        <v>14510</v>
      </c>
      <c r="N694" s="3">
        <f t="shared" si="46"/>
        <v>2170</v>
      </c>
      <c r="O694" s="3" t="s">
        <v>26</v>
      </c>
      <c r="P694" s="3">
        <v>30000</v>
      </c>
      <c r="Q694" s="3">
        <v>62</v>
      </c>
      <c r="R694" s="3">
        <v>0</v>
      </c>
      <c r="S694" s="27" t="s">
        <v>21066</v>
      </c>
      <c r="T694" s="3" t="s">
        <v>21391</v>
      </c>
      <c r="U694" s="3">
        <f t="shared" si="47"/>
        <v>2170</v>
      </c>
      <c r="V694"/>
      <c r="AA694"/>
    </row>
    <row r="695" spans="1:27">
      <c r="A695" s="3" t="s">
        <v>12</v>
      </c>
      <c r="B695" s="3">
        <v>10000</v>
      </c>
      <c r="C695" s="3">
        <v>63</v>
      </c>
      <c r="D695" s="3">
        <v>1</v>
      </c>
      <c r="E695" s="27" t="s">
        <v>20125</v>
      </c>
      <c r="F695" s="27"/>
      <c r="G695" s="3">
        <f t="shared" si="45"/>
        <v>2205</v>
      </c>
      <c r="H695" s="3" t="s">
        <v>20</v>
      </c>
      <c r="I695" s="3">
        <v>10000</v>
      </c>
      <c r="J695" s="3">
        <v>63</v>
      </c>
      <c r="K695" s="37">
        <v>0.26300000000000001</v>
      </c>
      <c r="M695" s="4" t="s">
        <v>14511</v>
      </c>
      <c r="N695" s="3">
        <f t="shared" si="46"/>
        <v>2205</v>
      </c>
      <c r="O695" s="3" t="s">
        <v>26</v>
      </c>
      <c r="P695" s="3">
        <v>30000</v>
      </c>
      <c r="Q695" s="3">
        <v>63</v>
      </c>
      <c r="R695" s="3">
        <v>0</v>
      </c>
      <c r="S695" s="27" t="s">
        <v>21068</v>
      </c>
      <c r="T695" s="3" t="s">
        <v>21392</v>
      </c>
      <c r="U695" s="3">
        <f t="shared" si="47"/>
        <v>2205</v>
      </c>
      <c r="V695"/>
      <c r="AA695"/>
    </row>
    <row r="696" spans="1:27">
      <c r="A696" s="3" t="s">
        <v>12</v>
      </c>
      <c r="B696" s="3">
        <v>10000</v>
      </c>
      <c r="C696" s="3">
        <v>64</v>
      </c>
      <c r="D696" s="3">
        <v>1</v>
      </c>
      <c r="E696" s="27" t="s">
        <v>20556</v>
      </c>
      <c r="F696" s="27"/>
      <c r="G696" s="3">
        <f t="shared" si="45"/>
        <v>2240</v>
      </c>
      <c r="H696" s="3" t="s">
        <v>20</v>
      </c>
      <c r="I696" s="3">
        <v>10000</v>
      </c>
      <c r="J696" s="3">
        <v>64</v>
      </c>
      <c r="K696" s="37">
        <v>0.26400000000000001</v>
      </c>
      <c r="M696" s="4" t="s">
        <v>14512</v>
      </c>
      <c r="N696" s="3">
        <f t="shared" si="46"/>
        <v>2240</v>
      </c>
      <c r="O696" s="3" t="s">
        <v>26</v>
      </c>
      <c r="P696" s="3">
        <v>30000</v>
      </c>
      <c r="Q696" s="3">
        <v>64</v>
      </c>
      <c r="R696" s="3">
        <v>0</v>
      </c>
      <c r="S696" s="27" t="s">
        <v>21070</v>
      </c>
      <c r="T696" s="3" t="s">
        <v>21393</v>
      </c>
      <c r="U696" s="3">
        <f t="shared" si="47"/>
        <v>2240</v>
      </c>
      <c r="V696"/>
      <c r="AA696"/>
    </row>
    <row r="697" spans="1:27">
      <c r="A697" s="3" t="s">
        <v>12</v>
      </c>
      <c r="B697" s="3">
        <v>10000</v>
      </c>
      <c r="C697" s="3">
        <v>65</v>
      </c>
      <c r="D697" s="3">
        <v>1</v>
      </c>
      <c r="E697" s="27" t="s">
        <v>20283</v>
      </c>
      <c r="F697" s="27"/>
      <c r="G697" s="3">
        <f t="shared" si="45"/>
        <v>2275</v>
      </c>
      <c r="H697" s="3" t="s">
        <v>20</v>
      </c>
      <c r="I697" s="3">
        <v>10000</v>
      </c>
      <c r="J697" s="3">
        <v>65</v>
      </c>
      <c r="K697" s="37">
        <v>0.26500000000000001</v>
      </c>
      <c r="M697" s="4" t="s">
        <v>14513</v>
      </c>
      <c r="N697" s="3">
        <f t="shared" si="46"/>
        <v>2275</v>
      </c>
      <c r="O697" s="3" t="s">
        <v>26</v>
      </c>
      <c r="P697" s="3">
        <v>30000</v>
      </c>
      <c r="Q697" s="3">
        <v>65</v>
      </c>
      <c r="R697" s="3">
        <v>0</v>
      </c>
      <c r="S697" s="27" t="s">
        <v>19989</v>
      </c>
      <c r="T697" s="3" t="s">
        <v>21394</v>
      </c>
      <c r="U697" s="3">
        <f t="shared" si="47"/>
        <v>2275</v>
      </c>
      <c r="V697"/>
      <c r="AA697"/>
    </row>
    <row r="698" spans="1:27">
      <c r="A698" s="3" t="s">
        <v>12</v>
      </c>
      <c r="B698" s="3">
        <v>10000</v>
      </c>
      <c r="C698" s="3">
        <v>66</v>
      </c>
      <c r="D698" s="3">
        <v>1</v>
      </c>
      <c r="E698" s="27" t="s">
        <v>20156</v>
      </c>
      <c r="F698" s="27"/>
      <c r="G698" s="3">
        <f t="shared" si="45"/>
        <v>2310</v>
      </c>
      <c r="H698" s="3" t="s">
        <v>20</v>
      </c>
      <c r="I698" s="3">
        <v>10000</v>
      </c>
      <c r="J698" s="3">
        <v>66</v>
      </c>
      <c r="K698" s="37">
        <v>0.26600000000000001</v>
      </c>
      <c r="M698" s="4" t="s">
        <v>14514</v>
      </c>
      <c r="N698" s="3">
        <f t="shared" si="46"/>
        <v>2310</v>
      </c>
      <c r="O698" s="3" t="s">
        <v>26</v>
      </c>
      <c r="P698" s="3">
        <v>30000</v>
      </c>
      <c r="Q698" s="3">
        <v>66</v>
      </c>
      <c r="R698" s="3">
        <v>0</v>
      </c>
      <c r="S698" s="27" t="s">
        <v>19984</v>
      </c>
      <c r="T698" s="3" t="s">
        <v>21395</v>
      </c>
      <c r="U698" s="3">
        <f t="shared" si="47"/>
        <v>2310</v>
      </c>
      <c r="V698"/>
      <c r="AA698"/>
    </row>
    <row r="699" spans="1:27">
      <c r="A699" s="3" t="s">
        <v>12</v>
      </c>
      <c r="B699" s="3">
        <v>10000</v>
      </c>
      <c r="C699" s="3">
        <v>67</v>
      </c>
      <c r="D699" s="3">
        <v>1</v>
      </c>
      <c r="E699" s="27" t="s">
        <v>20133</v>
      </c>
      <c r="F699" s="27"/>
      <c r="G699" s="3">
        <f t="shared" si="45"/>
        <v>2345</v>
      </c>
      <c r="H699" s="3" t="s">
        <v>20</v>
      </c>
      <c r="I699" s="3">
        <v>10000</v>
      </c>
      <c r="J699" s="3">
        <v>67</v>
      </c>
      <c r="K699" s="37">
        <v>0.26700000000000002</v>
      </c>
      <c r="M699" s="4" t="s">
        <v>14515</v>
      </c>
      <c r="N699" s="3">
        <f t="shared" si="46"/>
        <v>2345</v>
      </c>
      <c r="O699" s="3" t="s">
        <v>26</v>
      </c>
      <c r="P699" s="3">
        <v>30000</v>
      </c>
      <c r="Q699" s="3">
        <v>67</v>
      </c>
      <c r="R699" s="3">
        <v>0</v>
      </c>
      <c r="S699" s="27" t="s">
        <v>14699</v>
      </c>
      <c r="T699" s="3" t="s">
        <v>21396</v>
      </c>
      <c r="U699" s="3">
        <f t="shared" si="47"/>
        <v>2345</v>
      </c>
      <c r="V699"/>
      <c r="AA699"/>
    </row>
    <row r="700" spans="1:27">
      <c r="A700" s="3" t="s">
        <v>12</v>
      </c>
      <c r="B700" s="3">
        <v>10000</v>
      </c>
      <c r="C700" s="3">
        <v>68</v>
      </c>
      <c r="D700" s="3">
        <v>1</v>
      </c>
      <c r="E700" s="27" t="s">
        <v>20563</v>
      </c>
      <c r="F700" s="27"/>
      <c r="G700" s="3">
        <f t="shared" si="45"/>
        <v>2380</v>
      </c>
      <c r="H700" s="3" t="s">
        <v>20</v>
      </c>
      <c r="I700" s="3">
        <v>10000</v>
      </c>
      <c r="J700" s="3">
        <v>68</v>
      </c>
      <c r="K700" s="37">
        <v>0.26800000000000002</v>
      </c>
      <c r="M700" s="4" t="s">
        <v>14516</v>
      </c>
      <c r="N700" s="3">
        <f t="shared" si="46"/>
        <v>2380</v>
      </c>
      <c r="O700" s="3" t="s">
        <v>26</v>
      </c>
      <c r="P700" s="3">
        <v>30000</v>
      </c>
      <c r="Q700" s="3">
        <v>68</v>
      </c>
      <c r="R700" s="3">
        <v>0</v>
      </c>
      <c r="S700" s="27" t="s">
        <v>21075</v>
      </c>
      <c r="T700" s="3" t="s">
        <v>21397</v>
      </c>
      <c r="U700" s="3">
        <f t="shared" si="47"/>
        <v>2380</v>
      </c>
      <c r="V700"/>
      <c r="AA700"/>
    </row>
    <row r="701" spans="1:27">
      <c r="A701" s="3" t="s">
        <v>12</v>
      </c>
      <c r="B701" s="3">
        <v>10000</v>
      </c>
      <c r="C701" s="3">
        <v>69</v>
      </c>
      <c r="D701" s="3">
        <v>1</v>
      </c>
      <c r="E701" s="27" t="s">
        <v>20565</v>
      </c>
      <c r="F701" s="27"/>
      <c r="G701" s="3">
        <f t="shared" si="45"/>
        <v>2415</v>
      </c>
      <c r="H701" s="3" t="s">
        <v>20</v>
      </c>
      <c r="I701" s="3">
        <v>10000</v>
      </c>
      <c r="J701" s="3">
        <v>69</v>
      </c>
      <c r="K701" s="37">
        <v>0.26900000000000002</v>
      </c>
      <c r="M701" s="4" t="s">
        <v>14517</v>
      </c>
      <c r="N701" s="3">
        <f t="shared" si="46"/>
        <v>2415</v>
      </c>
      <c r="O701" s="3" t="s">
        <v>26</v>
      </c>
      <c r="P701" s="3">
        <v>30000</v>
      </c>
      <c r="Q701" s="3">
        <v>69</v>
      </c>
      <c r="R701" s="3">
        <v>0</v>
      </c>
      <c r="S701" s="27" t="s">
        <v>21077</v>
      </c>
      <c r="T701" s="3" t="s">
        <v>21398</v>
      </c>
      <c r="U701" s="3">
        <f t="shared" si="47"/>
        <v>2415</v>
      </c>
      <c r="V701"/>
      <c r="AA701"/>
    </row>
    <row r="702" spans="1:27">
      <c r="A702" s="3" t="s">
        <v>12</v>
      </c>
      <c r="B702" s="3">
        <v>10000</v>
      </c>
      <c r="C702" s="3">
        <v>70</v>
      </c>
      <c r="D702" s="3">
        <v>1</v>
      </c>
      <c r="E702" s="27" t="s">
        <v>20568</v>
      </c>
      <c r="F702" s="27"/>
      <c r="G702" s="3">
        <f t="shared" si="45"/>
        <v>2450</v>
      </c>
      <c r="H702" s="3" t="s">
        <v>20</v>
      </c>
      <c r="I702" s="3">
        <v>10000</v>
      </c>
      <c r="J702" s="3">
        <v>70</v>
      </c>
      <c r="K702" s="37">
        <v>0.27</v>
      </c>
      <c r="M702" s="4" t="s">
        <v>14518</v>
      </c>
      <c r="N702" s="3">
        <f t="shared" si="46"/>
        <v>2450</v>
      </c>
      <c r="O702" s="3" t="s">
        <v>26</v>
      </c>
      <c r="P702" s="3">
        <v>30000</v>
      </c>
      <c r="Q702" s="3">
        <v>70</v>
      </c>
      <c r="R702" s="3">
        <v>0</v>
      </c>
      <c r="S702" s="27" t="s">
        <v>21079</v>
      </c>
      <c r="T702" s="3" t="s">
        <v>21399</v>
      </c>
      <c r="U702" s="3">
        <f t="shared" si="47"/>
        <v>2450</v>
      </c>
      <c r="V702"/>
      <c r="AA702"/>
    </row>
    <row r="703" spans="1:27">
      <c r="A703" s="3" t="s">
        <v>12</v>
      </c>
      <c r="B703" s="3">
        <v>10000</v>
      </c>
      <c r="C703" s="3">
        <v>71</v>
      </c>
      <c r="D703" s="3">
        <v>1</v>
      </c>
      <c r="E703" s="27" t="s">
        <v>20175</v>
      </c>
      <c r="F703" s="27"/>
      <c r="G703" s="3">
        <f t="shared" si="45"/>
        <v>2485</v>
      </c>
      <c r="H703" s="3" t="s">
        <v>20</v>
      </c>
      <c r="I703" s="3">
        <v>10000</v>
      </c>
      <c r="J703" s="3">
        <v>71</v>
      </c>
      <c r="K703" s="37">
        <v>0.27100000000000002</v>
      </c>
      <c r="M703" s="4" t="s">
        <v>14519</v>
      </c>
      <c r="N703" s="3">
        <f t="shared" si="46"/>
        <v>2485</v>
      </c>
      <c r="O703" s="3" t="s">
        <v>26</v>
      </c>
      <c r="P703" s="3">
        <v>30000</v>
      </c>
      <c r="Q703" s="3">
        <v>71</v>
      </c>
      <c r="R703" s="3">
        <v>0</v>
      </c>
      <c r="S703" s="27" t="s">
        <v>21081</v>
      </c>
      <c r="T703" s="3" t="s">
        <v>21400</v>
      </c>
      <c r="U703" s="3">
        <f t="shared" si="47"/>
        <v>2485</v>
      </c>
      <c r="V703"/>
      <c r="AA703"/>
    </row>
    <row r="704" spans="1:27">
      <c r="A704" s="3" t="s">
        <v>12</v>
      </c>
      <c r="B704" s="3">
        <v>10000</v>
      </c>
      <c r="C704" s="3">
        <v>72</v>
      </c>
      <c r="D704" s="3">
        <v>1</v>
      </c>
      <c r="E704" s="27" t="s">
        <v>20573</v>
      </c>
      <c r="F704" s="27"/>
      <c r="G704" s="3">
        <f t="shared" si="45"/>
        <v>2520</v>
      </c>
      <c r="H704" s="3" t="s">
        <v>20</v>
      </c>
      <c r="I704" s="3">
        <v>10000</v>
      </c>
      <c r="J704" s="3">
        <v>72</v>
      </c>
      <c r="K704" s="37">
        <v>0.27200000000000002</v>
      </c>
      <c r="M704" s="4" t="s">
        <v>14520</v>
      </c>
      <c r="N704" s="3">
        <f t="shared" si="46"/>
        <v>2520</v>
      </c>
      <c r="O704" s="3" t="s">
        <v>26</v>
      </c>
      <c r="P704" s="3">
        <v>30000</v>
      </c>
      <c r="Q704" s="3">
        <v>72</v>
      </c>
      <c r="R704" s="3">
        <v>0</v>
      </c>
      <c r="S704" s="27" t="s">
        <v>21083</v>
      </c>
      <c r="T704" s="3" t="s">
        <v>21401</v>
      </c>
      <c r="U704" s="3">
        <f t="shared" si="47"/>
        <v>2520</v>
      </c>
      <c r="V704"/>
      <c r="AA704"/>
    </row>
    <row r="705" spans="1:27">
      <c r="A705" s="3" t="s">
        <v>12</v>
      </c>
      <c r="B705" s="3">
        <v>10000</v>
      </c>
      <c r="C705" s="3">
        <v>73</v>
      </c>
      <c r="D705" s="3">
        <v>1</v>
      </c>
      <c r="E705" s="27" t="s">
        <v>20325</v>
      </c>
      <c r="F705" s="27"/>
      <c r="G705" s="3">
        <f t="shared" si="45"/>
        <v>2555</v>
      </c>
      <c r="H705" s="3" t="s">
        <v>20</v>
      </c>
      <c r="I705" s="3">
        <v>10000</v>
      </c>
      <c r="J705" s="3">
        <v>73</v>
      </c>
      <c r="K705" s="37">
        <v>0.27300000000000002</v>
      </c>
      <c r="M705" s="4" t="s">
        <v>14521</v>
      </c>
      <c r="N705" s="3">
        <f t="shared" si="46"/>
        <v>2555</v>
      </c>
      <c r="O705" s="3" t="s">
        <v>26</v>
      </c>
      <c r="P705" s="3">
        <v>30000</v>
      </c>
      <c r="Q705" s="3">
        <v>73</v>
      </c>
      <c r="R705" s="3">
        <v>0</v>
      </c>
      <c r="S705" s="27" t="s">
        <v>21085</v>
      </c>
      <c r="T705" s="3" t="s">
        <v>21402</v>
      </c>
      <c r="U705" s="3">
        <f t="shared" si="47"/>
        <v>2555</v>
      </c>
      <c r="V705"/>
      <c r="AA705"/>
    </row>
    <row r="706" spans="1:27">
      <c r="A706" s="3" t="s">
        <v>12</v>
      </c>
      <c r="B706" s="3">
        <v>10000</v>
      </c>
      <c r="C706" s="3">
        <v>74</v>
      </c>
      <c r="D706" s="3">
        <v>1</v>
      </c>
      <c r="E706" s="27" t="s">
        <v>20154</v>
      </c>
      <c r="F706" s="27"/>
      <c r="G706" s="3">
        <f t="shared" si="45"/>
        <v>2590</v>
      </c>
      <c r="H706" s="3" t="s">
        <v>20</v>
      </c>
      <c r="I706" s="3">
        <v>10000</v>
      </c>
      <c r="J706" s="3">
        <v>74</v>
      </c>
      <c r="K706" s="37">
        <v>0.27400000000000002</v>
      </c>
      <c r="M706" s="4" t="s">
        <v>14522</v>
      </c>
      <c r="N706" s="3">
        <f t="shared" si="46"/>
        <v>2590</v>
      </c>
      <c r="O706" s="3" t="s">
        <v>26</v>
      </c>
      <c r="P706" s="3">
        <v>30000</v>
      </c>
      <c r="Q706" s="3">
        <v>74</v>
      </c>
      <c r="R706" s="3">
        <v>0</v>
      </c>
      <c r="S706" s="27" t="s">
        <v>21087</v>
      </c>
      <c r="T706" s="3" t="s">
        <v>21403</v>
      </c>
      <c r="U706" s="3">
        <f t="shared" si="47"/>
        <v>2590</v>
      </c>
      <c r="V706"/>
      <c r="AA706"/>
    </row>
    <row r="707" spans="1:27">
      <c r="A707" s="3" t="s">
        <v>12</v>
      </c>
      <c r="B707" s="3">
        <v>10000</v>
      </c>
      <c r="C707" s="3">
        <v>75</v>
      </c>
      <c r="D707" s="3">
        <v>1</v>
      </c>
      <c r="E707" s="27" t="s">
        <v>20579</v>
      </c>
      <c r="F707" s="27"/>
      <c r="G707" s="3">
        <f t="shared" si="45"/>
        <v>2625</v>
      </c>
      <c r="H707" s="3" t="s">
        <v>20</v>
      </c>
      <c r="I707" s="3">
        <v>10000</v>
      </c>
      <c r="J707" s="3">
        <v>75</v>
      </c>
      <c r="K707" s="37">
        <v>0.27500000000000002</v>
      </c>
      <c r="M707" s="4" t="s">
        <v>14523</v>
      </c>
      <c r="N707" s="3">
        <f t="shared" si="46"/>
        <v>2625</v>
      </c>
      <c r="O707" s="3" t="s">
        <v>26</v>
      </c>
      <c r="P707" s="3">
        <v>30000</v>
      </c>
      <c r="Q707" s="3">
        <v>75</v>
      </c>
      <c r="R707" s="3">
        <v>0</v>
      </c>
      <c r="S707" s="27" t="s">
        <v>21089</v>
      </c>
      <c r="T707" s="3" t="s">
        <v>21404</v>
      </c>
      <c r="U707" s="3">
        <f t="shared" si="47"/>
        <v>2625</v>
      </c>
      <c r="V707"/>
      <c r="AA707"/>
    </row>
    <row r="708" spans="1:27">
      <c r="A708" s="3" t="s">
        <v>12</v>
      </c>
      <c r="B708" s="3">
        <v>10000</v>
      </c>
      <c r="C708" s="3">
        <v>76</v>
      </c>
      <c r="D708" s="3">
        <v>1</v>
      </c>
      <c r="E708" s="27" t="s">
        <v>20582</v>
      </c>
      <c r="F708" s="27"/>
      <c r="G708" s="3">
        <f t="shared" ref="G708:G771" si="48">C708*35</f>
        <v>2660</v>
      </c>
      <c r="H708" s="3" t="s">
        <v>20</v>
      </c>
      <c r="I708" s="3">
        <v>10000</v>
      </c>
      <c r="J708" s="3">
        <v>76</v>
      </c>
      <c r="K708" s="37">
        <v>0.27600000000000002</v>
      </c>
      <c r="M708" s="4" t="s">
        <v>14524</v>
      </c>
      <c r="N708" s="3">
        <f t="shared" ref="N708:N771" si="49">J708*35</f>
        <v>2660</v>
      </c>
      <c r="O708" s="3" t="s">
        <v>26</v>
      </c>
      <c r="P708" s="3">
        <v>30000</v>
      </c>
      <c r="Q708" s="3">
        <v>76</v>
      </c>
      <c r="R708" s="3">
        <v>0</v>
      </c>
      <c r="S708" s="27" t="s">
        <v>21091</v>
      </c>
      <c r="T708" s="3" t="s">
        <v>21405</v>
      </c>
      <c r="U708" s="3">
        <f t="shared" ref="U708:U771" si="50">Q708*35</f>
        <v>2660</v>
      </c>
      <c r="V708"/>
      <c r="AA708"/>
    </row>
    <row r="709" spans="1:27">
      <c r="A709" s="3" t="s">
        <v>12</v>
      </c>
      <c r="B709" s="3">
        <v>10000</v>
      </c>
      <c r="C709" s="3">
        <v>77</v>
      </c>
      <c r="D709" s="3">
        <v>1</v>
      </c>
      <c r="E709" s="27" t="s">
        <v>20584</v>
      </c>
      <c r="F709" s="27"/>
      <c r="G709" s="3">
        <f t="shared" si="48"/>
        <v>2695</v>
      </c>
      <c r="H709" s="3" t="s">
        <v>20</v>
      </c>
      <c r="I709" s="3">
        <v>10000</v>
      </c>
      <c r="J709" s="3">
        <v>77</v>
      </c>
      <c r="K709" s="37">
        <v>0.27700000000000002</v>
      </c>
      <c r="M709" s="4" t="s">
        <v>14525</v>
      </c>
      <c r="N709" s="3">
        <f t="shared" si="49"/>
        <v>2695</v>
      </c>
      <c r="O709" s="3" t="s">
        <v>26</v>
      </c>
      <c r="P709" s="3">
        <v>30000</v>
      </c>
      <c r="Q709" s="3">
        <v>77</v>
      </c>
      <c r="R709" s="3">
        <v>0</v>
      </c>
      <c r="S709" s="27" t="s">
        <v>14705</v>
      </c>
      <c r="T709" s="3" t="s">
        <v>21406</v>
      </c>
      <c r="U709" s="3">
        <f t="shared" si="50"/>
        <v>2695</v>
      </c>
      <c r="V709"/>
      <c r="AA709"/>
    </row>
    <row r="710" spans="1:27">
      <c r="A710" s="3" t="s">
        <v>12</v>
      </c>
      <c r="B710" s="3">
        <v>10000</v>
      </c>
      <c r="C710" s="3">
        <v>78</v>
      </c>
      <c r="D710" s="3">
        <v>1</v>
      </c>
      <c r="E710" s="27" t="s">
        <v>20587</v>
      </c>
      <c r="F710" s="27"/>
      <c r="G710" s="3">
        <f t="shared" si="48"/>
        <v>2730</v>
      </c>
      <c r="H710" s="3" t="s">
        <v>20</v>
      </c>
      <c r="I710" s="3">
        <v>10000</v>
      </c>
      <c r="J710" s="3">
        <v>78</v>
      </c>
      <c r="K710" s="37">
        <v>0.27800000000000002</v>
      </c>
      <c r="M710" s="4" t="s">
        <v>14526</v>
      </c>
      <c r="N710" s="3">
        <f t="shared" si="49"/>
        <v>2730</v>
      </c>
      <c r="O710" s="3" t="s">
        <v>26</v>
      </c>
      <c r="P710" s="3">
        <v>30000</v>
      </c>
      <c r="Q710" s="3">
        <v>78</v>
      </c>
      <c r="R710" s="3">
        <v>0</v>
      </c>
      <c r="S710" s="27" t="s">
        <v>21094</v>
      </c>
      <c r="T710" s="3" t="s">
        <v>21407</v>
      </c>
      <c r="U710" s="3">
        <f t="shared" si="50"/>
        <v>2730</v>
      </c>
      <c r="V710"/>
      <c r="AA710"/>
    </row>
    <row r="711" spans="1:27">
      <c r="A711" s="3" t="s">
        <v>12</v>
      </c>
      <c r="B711" s="3">
        <v>10000</v>
      </c>
      <c r="C711" s="3">
        <v>79</v>
      </c>
      <c r="D711" s="3">
        <v>1</v>
      </c>
      <c r="E711" s="27" t="s">
        <v>20590</v>
      </c>
      <c r="F711" s="27"/>
      <c r="G711" s="3">
        <f t="shared" si="48"/>
        <v>2765</v>
      </c>
      <c r="H711" s="3" t="s">
        <v>20</v>
      </c>
      <c r="I711" s="3">
        <v>10000</v>
      </c>
      <c r="J711" s="3">
        <v>79</v>
      </c>
      <c r="K711" s="37">
        <v>0.27900000000000003</v>
      </c>
      <c r="M711" s="4" t="s">
        <v>14527</v>
      </c>
      <c r="N711" s="3">
        <f t="shared" si="49"/>
        <v>2765</v>
      </c>
      <c r="O711" s="3" t="s">
        <v>26</v>
      </c>
      <c r="P711" s="3">
        <v>30000</v>
      </c>
      <c r="Q711" s="3">
        <v>79</v>
      </c>
      <c r="R711" s="3">
        <v>0</v>
      </c>
      <c r="S711" s="27" t="s">
        <v>21096</v>
      </c>
      <c r="T711" s="3" t="s">
        <v>21408</v>
      </c>
      <c r="U711" s="3">
        <f t="shared" si="50"/>
        <v>2765</v>
      </c>
      <c r="V711"/>
      <c r="AA711"/>
    </row>
    <row r="712" spans="1:27">
      <c r="A712" s="3" t="s">
        <v>12</v>
      </c>
      <c r="B712" s="3">
        <v>10000</v>
      </c>
      <c r="C712" s="3">
        <v>80</v>
      </c>
      <c r="D712" s="3">
        <v>1</v>
      </c>
      <c r="E712" s="27" t="s">
        <v>20174</v>
      </c>
      <c r="F712" s="27"/>
      <c r="G712" s="3">
        <f t="shared" si="48"/>
        <v>2800</v>
      </c>
      <c r="H712" s="3" t="s">
        <v>20</v>
      </c>
      <c r="I712" s="3">
        <v>10000</v>
      </c>
      <c r="J712" s="3">
        <v>80</v>
      </c>
      <c r="K712" s="37">
        <v>0.28000000000000003</v>
      </c>
      <c r="M712" s="4" t="s">
        <v>14528</v>
      </c>
      <c r="N712" s="3">
        <f t="shared" si="49"/>
        <v>2800</v>
      </c>
      <c r="O712" s="3" t="s">
        <v>26</v>
      </c>
      <c r="P712" s="3">
        <v>30000</v>
      </c>
      <c r="Q712" s="3">
        <v>80</v>
      </c>
      <c r="R712" s="3">
        <v>0</v>
      </c>
      <c r="S712" s="27" t="s">
        <v>19994</v>
      </c>
      <c r="T712" s="3" t="s">
        <v>21409</v>
      </c>
      <c r="U712" s="3">
        <f t="shared" si="50"/>
        <v>2800</v>
      </c>
      <c r="V712"/>
      <c r="AA712"/>
    </row>
    <row r="713" spans="1:27">
      <c r="A713" s="3" t="s">
        <v>12</v>
      </c>
      <c r="B713" s="3">
        <v>10000</v>
      </c>
      <c r="C713" s="3">
        <v>81</v>
      </c>
      <c r="D713" s="3">
        <v>1</v>
      </c>
      <c r="E713" s="27" t="s">
        <v>20595</v>
      </c>
      <c r="F713" s="27"/>
      <c r="G713" s="3">
        <f t="shared" si="48"/>
        <v>2835</v>
      </c>
      <c r="H713" s="3" t="s">
        <v>20</v>
      </c>
      <c r="I713" s="3">
        <v>10000</v>
      </c>
      <c r="J713" s="3">
        <v>81</v>
      </c>
      <c r="K713" s="37">
        <v>0.28100000000000003</v>
      </c>
      <c r="M713" s="4" t="s">
        <v>14529</v>
      </c>
      <c r="N713" s="3">
        <f t="shared" si="49"/>
        <v>2835</v>
      </c>
      <c r="O713" s="3" t="s">
        <v>26</v>
      </c>
      <c r="P713" s="3">
        <v>30000</v>
      </c>
      <c r="Q713" s="3">
        <v>81</v>
      </c>
      <c r="R713" s="3">
        <v>0</v>
      </c>
      <c r="S713" s="27" t="s">
        <v>21099</v>
      </c>
      <c r="T713" s="3" t="s">
        <v>21410</v>
      </c>
      <c r="U713" s="3">
        <f t="shared" si="50"/>
        <v>2835</v>
      </c>
      <c r="V713"/>
      <c r="AA713"/>
    </row>
    <row r="714" spans="1:27">
      <c r="A714" s="3" t="s">
        <v>12</v>
      </c>
      <c r="B714" s="3">
        <v>10000</v>
      </c>
      <c r="C714" s="3">
        <v>82</v>
      </c>
      <c r="D714" s="3">
        <v>1</v>
      </c>
      <c r="E714" s="27" t="s">
        <v>20598</v>
      </c>
      <c r="F714" s="27"/>
      <c r="G714" s="3">
        <f t="shared" si="48"/>
        <v>2870</v>
      </c>
      <c r="H714" s="3" t="s">
        <v>20</v>
      </c>
      <c r="I714" s="3">
        <v>10000</v>
      </c>
      <c r="J714" s="3">
        <v>82</v>
      </c>
      <c r="K714" s="37">
        <v>0.28199999999999997</v>
      </c>
      <c r="M714" s="4" t="s">
        <v>14530</v>
      </c>
      <c r="N714" s="3">
        <f t="shared" si="49"/>
        <v>2870</v>
      </c>
      <c r="O714" s="3" t="s">
        <v>26</v>
      </c>
      <c r="P714" s="3">
        <v>30000</v>
      </c>
      <c r="Q714" s="3">
        <v>82</v>
      </c>
      <c r="R714" s="3">
        <v>0</v>
      </c>
      <c r="S714" s="27" t="s">
        <v>21101</v>
      </c>
      <c r="T714" s="3" t="s">
        <v>21411</v>
      </c>
      <c r="U714" s="3">
        <f t="shared" si="50"/>
        <v>2870</v>
      </c>
      <c r="V714"/>
      <c r="AA714"/>
    </row>
    <row r="715" spans="1:27">
      <c r="A715" s="3" t="s">
        <v>12</v>
      </c>
      <c r="B715" s="3">
        <v>10000</v>
      </c>
      <c r="C715" s="3">
        <v>83</v>
      </c>
      <c r="D715" s="3">
        <v>1</v>
      </c>
      <c r="E715" s="27" t="s">
        <v>14868</v>
      </c>
      <c r="F715" s="27"/>
      <c r="G715" s="3">
        <f t="shared" si="48"/>
        <v>2905</v>
      </c>
      <c r="H715" s="3" t="s">
        <v>20</v>
      </c>
      <c r="I715" s="3">
        <v>10000</v>
      </c>
      <c r="J715" s="3">
        <v>83</v>
      </c>
      <c r="K715" s="37">
        <v>0.28299999999999997</v>
      </c>
      <c r="M715" s="4" t="s">
        <v>14531</v>
      </c>
      <c r="N715" s="3">
        <f t="shared" si="49"/>
        <v>2905</v>
      </c>
      <c r="O715" s="3" t="s">
        <v>26</v>
      </c>
      <c r="P715" s="3">
        <v>30000</v>
      </c>
      <c r="Q715" s="3">
        <v>83</v>
      </c>
      <c r="R715" s="3">
        <v>0</v>
      </c>
      <c r="S715" s="27" t="s">
        <v>14709</v>
      </c>
      <c r="T715" s="3" t="s">
        <v>21412</v>
      </c>
      <c r="U715" s="3">
        <f t="shared" si="50"/>
        <v>2905</v>
      </c>
      <c r="V715"/>
      <c r="AA715"/>
    </row>
    <row r="716" spans="1:27">
      <c r="A716" s="3" t="s">
        <v>12</v>
      </c>
      <c r="B716" s="3">
        <v>10000</v>
      </c>
      <c r="C716" s="3">
        <v>84</v>
      </c>
      <c r="D716" s="3">
        <v>1</v>
      </c>
      <c r="E716" s="27" t="s">
        <v>20603</v>
      </c>
      <c r="F716" s="27"/>
      <c r="G716" s="3">
        <f t="shared" si="48"/>
        <v>2940</v>
      </c>
      <c r="H716" s="3" t="s">
        <v>20</v>
      </c>
      <c r="I716" s="3">
        <v>10000</v>
      </c>
      <c r="J716" s="3">
        <v>84</v>
      </c>
      <c r="K716" s="37">
        <v>0.28399999999999997</v>
      </c>
      <c r="M716" s="4" t="s">
        <v>14532</v>
      </c>
      <c r="N716" s="3">
        <f t="shared" si="49"/>
        <v>2940</v>
      </c>
      <c r="O716" s="3" t="s">
        <v>26</v>
      </c>
      <c r="P716" s="3">
        <v>30000</v>
      </c>
      <c r="Q716" s="3">
        <v>84</v>
      </c>
      <c r="R716" s="3">
        <v>0</v>
      </c>
      <c r="S716" s="27" t="s">
        <v>20041</v>
      </c>
      <c r="T716" s="3" t="s">
        <v>21413</v>
      </c>
      <c r="U716" s="3">
        <f t="shared" si="50"/>
        <v>2940</v>
      </c>
      <c r="V716"/>
      <c r="AA716"/>
    </row>
    <row r="717" spans="1:27">
      <c r="A717" s="3" t="s">
        <v>12</v>
      </c>
      <c r="B717" s="3">
        <v>10000</v>
      </c>
      <c r="C717" s="3">
        <v>85</v>
      </c>
      <c r="D717" s="3">
        <v>1</v>
      </c>
      <c r="E717" s="27" t="s">
        <v>20606</v>
      </c>
      <c r="F717" s="27"/>
      <c r="G717" s="3">
        <f t="shared" si="48"/>
        <v>2975</v>
      </c>
      <c r="H717" s="3" t="s">
        <v>20</v>
      </c>
      <c r="I717" s="3">
        <v>10000</v>
      </c>
      <c r="J717" s="3">
        <v>85</v>
      </c>
      <c r="K717" s="37">
        <v>0.28499999999999998</v>
      </c>
      <c r="M717" s="4" t="s">
        <v>14533</v>
      </c>
      <c r="N717" s="3">
        <f t="shared" si="49"/>
        <v>2975</v>
      </c>
      <c r="O717" s="3" t="s">
        <v>26</v>
      </c>
      <c r="P717" s="3">
        <v>30000</v>
      </c>
      <c r="Q717" s="3">
        <v>85</v>
      </c>
      <c r="R717" s="3">
        <v>0</v>
      </c>
      <c r="S717" s="27" t="s">
        <v>21105</v>
      </c>
      <c r="T717" s="3" t="s">
        <v>21414</v>
      </c>
      <c r="U717" s="3">
        <f t="shared" si="50"/>
        <v>2975</v>
      </c>
      <c r="V717"/>
      <c r="AA717"/>
    </row>
    <row r="718" spans="1:27">
      <c r="A718" s="3" t="s">
        <v>12</v>
      </c>
      <c r="B718" s="3">
        <v>10000</v>
      </c>
      <c r="C718" s="3">
        <v>86</v>
      </c>
      <c r="D718" s="3">
        <v>1</v>
      </c>
      <c r="E718" s="27" t="s">
        <v>20609</v>
      </c>
      <c r="F718" s="27"/>
      <c r="G718" s="3">
        <f t="shared" si="48"/>
        <v>3010</v>
      </c>
      <c r="H718" s="3" t="s">
        <v>20</v>
      </c>
      <c r="I718" s="3">
        <v>10000</v>
      </c>
      <c r="J718" s="3">
        <v>86</v>
      </c>
      <c r="K718" s="37">
        <v>0.28599999999999998</v>
      </c>
      <c r="M718" s="4" t="s">
        <v>14534</v>
      </c>
      <c r="N718" s="3">
        <f t="shared" si="49"/>
        <v>3010</v>
      </c>
      <c r="O718" s="3" t="s">
        <v>26</v>
      </c>
      <c r="P718" s="3">
        <v>30000</v>
      </c>
      <c r="Q718" s="3">
        <v>86</v>
      </c>
      <c r="R718" s="3">
        <v>0</v>
      </c>
      <c r="S718" s="27" t="s">
        <v>21107</v>
      </c>
      <c r="T718" s="3" t="s">
        <v>21415</v>
      </c>
      <c r="U718" s="3">
        <f t="shared" si="50"/>
        <v>3010</v>
      </c>
      <c r="V718"/>
      <c r="AA718"/>
    </row>
    <row r="719" spans="1:27">
      <c r="A719" s="3" t="s">
        <v>12</v>
      </c>
      <c r="B719" s="3">
        <v>10000</v>
      </c>
      <c r="C719" s="3">
        <v>87</v>
      </c>
      <c r="D719" s="3">
        <v>1</v>
      </c>
      <c r="E719" s="27" t="s">
        <v>20612</v>
      </c>
      <c r="F719" s="27"/>
      <c r="G719" s="3">
        <f t="shared" si="48"/>
        <v>3045</v>
      </c>
      <c r="H719" s="3" t="s">
        <v>20</v>
      </c>
      <c r="I719" s="3">
        <v>10000</v>
      </c>
      <c r="J719" s="3">
        <v>87</v>
      </c>
      <c r="K719" s="37">
        <v>0.28699999999999998</v>
      </c>
      <c r="M719" s="4" t="s">
        <v>14535</v>
      </c>
      <c r="N719" s="3">
        <f t="shared" si="49"/>
        <v>3045</v>
      </c>
      <c r="O719" s="3" t="s">
        <v>26</v>
      </c>
      <c r="P719" s="3">
        <v>30000</v>
      </c>
      <c r="Q719" s="3">
        <v>87</v>
      </c>
      <c r="R719" s="3">
        <v>0</v>
      </c>
      <c r="S719" s="27" t="s">
        <v>21109</v>
      </c>
      <c r="T719" s="3" t="s">
        <v>21416</v>
      </c>
      <c r="U719" s="3">
        <f t="shared" si="50"/>
        <v>3045</v>
      </c>
      <c r="V719"/>
      <c r="AA719"/>
    </row>
    <row r="720" spans="1:27">
      <c r="A720" s="3" t="s">
        <v>12</v>
      </c>
      <c r="B720" s="3">
        <v>10000</v>
      </c>
      <c r="C720" s="3">
        <v>88</v>
      </c>
      <c r="D720" s="3">
        <v>1</v>
      </c>
      <c r="E720" s="27" t="s">
        <v>20615</v>
      </c>
      <c r="F720" s="27"/>
      <c r="G720" s="3">
        <f t="shared" si="48"/>
        <v>3080</v>
      </c>
      <c r="H720" s="3" t="s">
        <v>20</v>
      </c>
      <c r="I720" s="3">
        <v>10000</v>
      </c>
      <c r="J720" s="3">
        <v>88</v>
      </c>
      <c r="K720" s="37">
        <v>0.28799999999999998</v>
      </c>
      <c r="M720" s="4" t="s">
        <v>14536</v>
      </c>
      <c r="N720" s="3">
        <f t="shared" si="49"/>
        <v>3080</v>
      </c>
      <c r="O720" s="3" t="s">
        <v>26</v>
      </c>
      <c r="P720" s="3">
        <v>30000</v>
      </c>
      <c r="Q720" s="3">
        <v>88</v>
      </c>
      <c r="R720" s="3">
        <v>0</v>
      </c>
      <c r="S720" s="27" t="s">
        <v>20004</v>
      </c>
      <c r="T720" s="3" t="s">
        <v>21417</v>
      </c>
      <c r="U720" s="3">
        <f t="shared" si="50"/>
        <v>3080</v>
      </c>
      <c r="V720"/>
      <c r="AA720"/>
    </row>
    <row r="721" spans="1:27">
      <c r="A721" s="3" t="s">
        <v>12</v>
      </c>
      <c r="B721" s="3">
        <v>10000</v>
      </c>
      <c r="C721" s="3">
        <v>89</v>
      </c>
      <c r="D721" s="3">
        <v>1</v>
      </c>
      <c r="E721" s="27" t="s">
        <v>20618</v>
      </c>
      <c r="F721" s="27"/>
      <c r="G721" s="3">
        <f t="shared" si="48"/>
        <v>3115</v>
      </c>
      <c r="H721" s="3" t="s">
        <v>20</v>
      </c>
      <c r="I721" s="3">
        <v>10000</v>
      </c>
      <c r="J721" s="3">
        <v>89</v>
      </c>
      <c r="K721" s="37">
        <v>0.28899999999999998</v>
      </c>
      <c r="M721" s="4" t="s">
        <v>14537</v>
      </c>
      <c r="N721" s="3">
        <f t="shared" si="49"/>
        <v>3115</v>
      </c>
      <c r="O721" s="3" t="s">
        <v>26</v>
      </c>
      <c r="P721" s="3">
        <v>30000</v>
      </c>
      <c r="Q721" s="3">
        <v>89</v>
      </c>
      <c r="R721" s="3">
        <v>0</v>
      </c>
      <c r="S721" s="27" t="s">
        <v>21112</v>
      </c>
      <c r="T721" s="3" t="s">
        <v>21418</v>
      </c>
      <c r="U721" s="3">
        <f t="shared" si="50"/>
        <v>3115</v>
      </c>
      <c r="V721"/>
      <c r="AA721"/>
    </row>
    <row r="722" spans="1:27">
      <c r="A722" s="3" t="s">
        <v>12</v>
      </c>
      <c r="B722" s="3">
        <v>10000</v>
      </c>
      <c r="C722" s="3">
        <v>90</v>
      </c>
      <c r="D722" s="3">
        <v>1</v>
      </c>
      <c r="E722" s="27" t="s">
        <v>20202</v>
      </c>
      <c r="F722" s="27"/>
      <c r="G722" s="3">
        <f t="shared" si="48"/>
        <v>3150</v>
      </c>
      <c r="H722" s="3" t="s">
        <v>20</v>
      </c>
      <c r="I722" s="3">
        <v>10000</v>
      </c>
      <c r="J722" s="3">
        <v>90</v>
      </c>
      <c r="K722" s="37">
        <v>0.28999999999999998</v>
      </c>
      <c r="M722" s="4" t="s">
        <v>14538</v>
      </c>
      <c r="N722" s="3">
        <f t="shared" si="49"/>
        <v>3150</v>
      </c>
      <c r="O722" s="3" t="s">
        <v>26</v>
      </c>
      <c r="P722" s="3">
        <v>30000</v>
      </c>
      <c r="Q722" s="3">
        <v>90</v>
      </c>
      <c r="R722" s="3">
        <v>0</v>
      </c>
      <c r="S722" s="27" t="s">
        <v>21114</v>
      </c>
      <c r="T722" s="3" t="s">
        <v>21419</v>
      </c>
      <c r="U722" s="3">
        <f t="shared" si="50"/>
        <v>3150</v>
      </c>
      <c r="V722"/>
      <c r="AA722"/>
    </row>
    <row r="723" spans="1:27">
      <c r="A723" s="3" t="s">
        <v>12</v>
      </c>
      <c r="B723" s="3">
        <v>10000</v>
      </c>
      <c r="C723" s="3">
        <v>91</v>
      </c>
      <c r="D723" s="3">
        <v>1</v>
      </c>
      <c r="E723" s="27" t="s">
        <v>20623</v>
      </c>
      <c r="F723" s="27"/>
      <c r="G723" s="3">
        <f t="shared" si="48"/>
        <v>3185</v>
      </c>
      <c r="H723" s="3" t="s">
        <v>20</v>
      </c>
      <c r="I723" s="3">
        <v>10000</v>
      </c>
      <c r="J723" s="3">
        <v>91</v>
      </c>
      <c r="K723" s="37">
        <v>0.29099999999999998</v>
      </c>
      <c r="M723" s="4" t="s">
        <v>14539</v>
      </c>
      <c r="N723" s="3">
        <f t="shared" si="49"/>
        <v>3185</v>
      </c>
      <c r="O723" s="3" t="s">
        <v>26</v>
      </c>
      <c r="P723" s="3">
        <v>30000</v>
      </c>
      <c r="Q723" s="3">
        <v>91</v>
      </c>
      <c r="R723" s="3">
        <v>0</v>
      </c>
      <c r="S723" s="27" t="s">
        <v>21116</v>
      </c>
      <c r="T723" s="3" t="s">
        <v>21420</v>
      </c>
      <c r="U723" s="3">
        <f t="shared" si="50"/>
        <v>3185</v>
      </c>
      <c r="V723"/>
      <c r="AA723"/>
    </row>
    <row r="724" spans="1:27">
      <c r="A724" s="3" t="s">
        <v>12</v>
      </c>
      <c r="B724" s="3">
        <v>10000</v>
      </c>
      <c r="C724" s="3">
        <v>92</v>
      </c>
      <c r="D724" s="3">
        <v>1</v>
      </c>
      <c r="E724" s="27" t="s">
        <v>20626</v>
      </c>
      <c r="F724" s="27"/>
      <c r="G724" s="3">
        <f t="shared" si="48"/>
        <v>3220</v>
      </c>
      <c r="H724" s="3" t="s">
        <v>20</v>
      </c>
      <c r="I724" s="3">
        <v>10000</v>
      </c>
      <c r="J724" s="3">
        <v>92</v>
      </c>
      <c r="K724" s="37">
        <v>0.29199999999999998</v>
      </c>
      <c r="M724" s="4" t="s">
        <v>14540</v>
      </c>
      <c r="N724" s="3">
        <f t="shared" si="49"/>
        <v>3220</v>
      </c>
      <c r="O724" s="3" t="s">
        <v>26</v>
      </c>
      <c r="P724" s="3">
        <v>30000</v>
      </c>
      <c r="Q724" s="3">
        <v>92</v>
      </c>
      <c r="R724" s="3">
        <v>0</v>
      </c>
      <c r="S724" s="27" t="s">
        <v>21118</v>
      </c>
      <c r="T724" s="3" t="s">
        <v>21421</v>
      </c>
      <c r="U724" s="3">
        <f t="shared" si="50"/>
        <v>3220</v>
      </c>
      <c r="V724"/>
      <c r="AA724"/>
    </row>
    <row r="725" spans="1:27">
      <c r="A725" s="3" t="s">
        <v>12</v>
      </c>
      <c r="B725" s="3">
        <v>10000</v>
      </c>
      <c r="C725" s="3">
        <v>93</v>
      </c>
      <c r="D725" s="3">
        <v>1</v>
      </c>
      <c r="E725" s="27" t="s">
        <v>20629</v>
      </c>
      <c r="F725" s="27"/>
      <c r="G725" s="3">
        <f t="shared" si="48"/>
        <v>3255</v>
      </c>
      <c r="H725" s="3" t="s">
        <v>20</v>
      </c>
      <c r="I725" s="3">
        <v>10000</v>
      </c>
      <c r="J725" s="3">
        <v>93</v>
      </c>
      <c r="K725" s="37">
        <v>0.29299999999999998</v>
      </c>
      <c r="M725" s="4" t="s">
        <v>14541</v>
      </c>
      <c r="N725" s="3">
        <f t="shared" si="49"/>
        <v>3255</v>
      </c>
      <c r="O725" s="3" t="s">
        <v>26</v>
      </c>
      <c r="P725" s="3">
        <v>30000</v>
      </c>
      <c r="Q725" s="3">
        <v>93</v>
      </c>
      <c r="R725" s="3">
        <v>0</v>
      </c>
      <c r="S725" s="27" t="s">
        <v>21120</v>
      </c>
      <c r="T725" s="3" t="s">
        <v>21422</v>
      </c>
      <c r="U725" s="3">
        <f t="shared" si="50"/>
        <v>3255</v>
      </c>
      <c r="V725"/>
      <c r="AA725"/>
    </row>
    <row r="726" spans="1:27">
      <c r="A726" s="3" t="s">
        <v>12</v>
      </c>
      <c r="B726" s="3">
        <v>10000</v>
      </c>
      <c r="C726" s="3">
        <v>94</v>
      </c>
      <c r="D726" s="3">
        <v>1</v>
      </c>
      <c r="E726" s="27" t="s">
        <v>20632</v>
      </c>
      <c r="F726" s="27"/>
      <c r="G726" s="3">
        <f t="shared" si="48"/>
        <v>3290</v>
      </c>
      <c r="H726" s="3" t="s">
        <v>20</v>
      </c>
      <c r="I726" s="3">
        <v>10000</v>
      </c>
      <c r="J726" s="3">
        <v>94</v>
      </c>
      <c r="K726" s="37">
        <v>0.29399999999999998</v>
      </c>
      <c r="M726" s="4" t="s">
        <v>14542</v>
      </c>
      <c r="N726" s="3">
        <f t="shared" si="49"/>
        <v>3290</v>
      </c>
      <c r="O726" s="3" t="s">
        <v>26</v>
      </c>
      <c r="P726" s="3">
        <v>30000</v>
      </c>
      <c r="Q726" s="3">
        <v>94</v>
      </c>
      <c r="R726" s="3">
        <v>0</v>
      </c>
      <c r="S726" s="27" t="s">
        <v>21122</v>
      </c>
      <c r="T726" s="3" t="s">
        <v>21423</v>
      </c>
      <c r="U726" s="3">
        <f t="shared" si="50"/>
        <v>3290</v>
      </c>
      <c r="V726"/>
      <c r="AA726"/>
    </row>
    <row r="727" spans="1:27">
      <c r="A727" s="3" t="s">
        <v>12</v>
      </c>
      <c r="B727" s="3">
        <v>10000</v>
      </c>
      <c r="C727" s="3">
        <v>95</v>
      </c>
      <c r="D727" s="3">
        <v>1</v>
      </c>
      <c r="E727" s="27" t="s">
        <v>20635</v>
      </c>
      <c r="F727" s="27"/>
      <c r="G727" s="3">
        <f t="shared" si="48"/>
        <v>3325</v>
      </c>
      <c r="H727" s="3" t="s">
        <v>20</v>
      </c>
      <c r="I727" s="3">
        <v>10000</v>
      </c>
      <c r="J727" s="3">
        <v>95</v>
      </c>
      <c r="K727" s="37">
        <v>0.29499999999999998</v>
      </c>
      <c r="M727" s="4" t="s">
        <v>14543</v>
      </c>
      <c r="N727" s="3">
        <f t="shared" si="49"/>
        <v>3325</v>
      </c>
      <c r="O727" s="3" t="s">
        <v>26</v>
      </c>
      <c r="P727" s="3">
        <v>30000</v>
      </c>
      <c r="Q727" s="3">
        <v>95</v>
      </c>
      <c r="R727" s="3">
        <v>0</v>
      </c>
      <c r="S727" s="27" t="s">
        <v>21124</v>
      </c>
      <c r="T727" s="3" t="s">
        <v>21424</v>
      </c>
      <c r="U727" s="3">
        <f t="shared" si="50"/>
        <v>3325</v>
      </c>
      <c r="V727"/>
      <c r="AA727"/>
    </row>
    <row r="728" spans="1:27">
      <c r="A728" s="3" t="s">
        <v>12</v>
      </c>
      <c r="B728" s="3">
        <v>10000</v>
      </c>
      <c r="C728" s="3">
        <v>96</v>
      </c>
      <c r="D728" s="3">
        <v>1</v>
      </c>
      <c r="E728" s="27" t="s">
        <v>20441</v>
      </c>
      <c r="F728" s="27"/>
      <c r="G728" s="3">
        <f t="shared" si="48"/>
        <v>3360</v>
      </c>
      <c r="H728" s="3" t="s">
        <v>20</v>
      </c>
      <c r="I728" s="3">
        <v>10000</v>
      </c>
      <c r="J728" s="3">
        <v>96</v>
      </c>
      <c r="K728" s="37">
        <v>0.29599999999999999</v>
      </c>
      <c r="M728" s="4" t="s">
        <v>14544</v>
      </c>
      <c r="N728" s="3">
        <f t="shared" si="49"/>
        <v>3360</v>
      </c>
      <c r="O728" s="3" t="s">
        <v>26</v>
      </c>
      <c r="P728" s="3">
        <v>30000</v>
      </c>
      <c r="Q728" s="3">
        <v>96</v>
      </c>
      <c r="R728" s="3">
        <v>0</v>
      </c>
      <c r="S728" s="27" t="s">
        <v>20011</v>
      </c>
      <c r="T728" s="3" t="s">
        <v>21425</v>
      </c>
      <c r="U728" s="3">
        <f t="shared" si="50"/>
        <v>3360</v>
      </c>
      <c r="V728"/>
      <c r="AA728"/>
    </row>
    <row r="729" spans="1:27">
      <c r="A729" s="3" t="s">
        <v>12</v>
      </c>
      <c r="B729" s="3">
        <v>10000</v>
      </c>
      <c r="C729" s="3">
        <v>97</v>
      </c>
      <c r="D729" s="3">
        <v>1</v>
      </c>
      <c r="E729" s="27" t="s">
        <v>20639</v>
      </c>
      <c r="F729" s="27"/>
      <c r="G729" s="3">
        <f t="shared" si="48"/>
        <v>3395</v>
      </c>
      <c r="H729" s="3" t="s">
        <v>20</v>
      </c>
      <c r="I729" s="3">
        <v>10000</v>
      </c>
      <c r="J729" s="3">
        <v>97</v>
      </c>
      <c r="K729" s="37">
        <v>0.29699999999999999</v>
      </c>
      <c r="M729" s="4" t="s">
        <v>14545</v>
      </c>
      <c r="N729" s="3">
        <f t="shared" si="49"/>
        <v>3395</v>
      </c>
      <c r="O729" s="3" t="s">
        <v>26</v>
      </c>
      <c r="P729" s="3">
        <v>30000</v>
      </c>
      <c r="Q729" s="3">
        <v>97</v>
      </c>
      <c r="R729" s="3">
        <v>0</v>
      </c>
      <c r="S729" s="27" t="s">
        <v>21127</v>
      </c>
      <c r="T729" s="3" t="s">
        <v>21426</v>
      </c>
      <c r="U729" s="3">
        <f t="shared" si="50"/>
        <v>3395</v>
      </c>
      <c r="V729"/>
      <c r="AA729"/>
    </row>
    <row r="730" spans="1:27">
      <c r="A730" s="3" t="s">
        <v>12</v>
      </c>
      <c r="B730" s="3">
        <v>10000</v>
      </c>
      <c r="C730" s="3">
        <v>98</v>
      </c>
      <c r="D730" s="3">
        <v>1</v>
      </c>
      <c r="E730" s="27" t="s">
        <v>20642</v>
      </c>
      <c r="F730" s="27"/>
      <c r="G730" s="3">
        <f t="shared" si="48"/>
        <v>3430</v>
      </c>
      <c r="H730" s="3" t="s">
        <v>20</v>
      </c>
      <c r="I730" s="3">
        <v>10000</v>
      </c>
      <c r="J730" s="3">
        <v>98</v>
      </c>
      <c r="K730" s="37">
        <v>0.29799999999999999</v>
      </c>
      <c r="M730" s="4" t="s">
        <v>14546</v>
      </c>
      <c r="N730" s="3">
        <f t="shared" si="49"/>
        <v>3430</v>
      </c>
      <c r="O730" s="3" t="s">
        <v>26</v>
      </c>
      <c r="P730" s="3">
        <v>30000</v>
      </c>
      <c r="Q730" s="3">
        <v>98</v>
      </c>
      <c r="R730" s="3">
        <v>0</v>
      </c>
      <c r="S730" s="27" t="s">
        <v>21129</v>
      </c>
      <c r="T730" s="3" t="s">
        <v>21427</v>
      </c>
      <c r="U730" s="3">
        <f t="shared" si="50"/>
        <v>3430</v>
      </c>
      <c r="V730"/>
      <c r="AA730"/>
    </row>
    <row r="731" spans="1:27">
      <c r="A731" s="3" t="s">
        <v>12</v>
      </c>
      <c r="B731" s="3">
        <v>10000</v>
      </c>
      <c r="C731" s="3">
        <v>99</v>
      </c>
      <c r="D731" s="3">
        <v>1</v>
      </c>
      <c r="E731" s="27" t="s">
        <v>20268</v>
      </c>
      <c r="F731" s="27"/>
      <c r="G731" s="3">
        <f t="shared" si="48"/>
        <v>3465</v>
      </c>
      <c r="H731" s="3" t="s">
        <v>20</v>
      </c>
      <c r="I731" s="3">
        <v>10000</v>
      </c>
      <c r="J731" s="3">
        <v>99</v>
      </c>
      <c r="K731" s="37">
        <v>0.29899999999999999</v>
      </c>
      <c r="M731" s="4" t="s">
        <v>14547</v>
      </c>
      <c r="N731" s="3">
        <f t="shared" si="49"/>
        <v>3465</v>
      </c>
      <c r="O731" s="3" t="s">
        <v>26</v>
      </c>
      <c r="P731" s="3">
        <v>30000</v>
      </c>
      <c r="Q731" s="3">
        <v>99</v>
      </c>
      <c r="R731" s="3">
        <v>0</v>
      </c>
      <c r="S731" s="27" t="s">
        <v>21131</v>
      </c>
      <c r="T731" s="3" t="s">
        <v>21428</v>
      </c>
      <c r="U731" s="3">
        <f t="shared" si="50"/>
        <v>3465</v>
      </c>
      <c r="V731"/>
      <c r="AA731"/>
    </row>
    <row r="732" spans="1:27">
      <c r="A732" s="3" t="s">
        <v>12</v>
      </c>
      <c r="B732" s="3">
        <v>10000</v>
      </c>
      <c r="C732" s="3">
        <v>100</v>
      </c>
      <c r="D732" s="3">
        <v>1</v>
      </c>
      <c r="E732" s="27" t="s">
        <v>20647</v>
      </c>
      <c r="F732" s="27"/>
      <c r="G732" s="3">
        <f t="shared" si="48"/>
        <v>3500</v>
      </c>
      <c r="H732" s="3" t="s">
        <v>20</v>
      </c>
      <c r="I732" s="3">
        <v>10000</v>
      </c>
      <c r="J732" s="3">
        <v>100</v>
      </c>
      <c r="K732" s="37">
        <v>0.3</v>
      </c>
      <c r="M732" s="4" t="s">
        <v>14548</v>
      </c>
      <c r="N732" s="3">
        <f t="shared" si="49"/>
        <v>3500</v>
      </c>
      <c r="O732" s="3" t="s">
        <v>26</v>
      </c>
      <c r="P732" s="3">
        <v>30000</v>
      </c>
      <c r="Q732" s="3">
        <v>100</v>
      </c>
      <c r="R732" s="3">
        <v>0</v>
      </c>
      <c r="S732" s="27" t="s">
        <v>20061</v>
      </c>
      <c r="T732" s="3" t="s">
        <v>21429</v>
      </c>
      <c r="U732" s="3">
        <f t="shared" si="50"/>
        <v>3500</v>
      </c>
      <c r="V732"/>
      <c r="AA732"/>
    </row>
    <row r="733" spans="1:27">
      <c r="A733" s="3" t="s">
        <v>12</v>
      </c>
      <c r="B733" s="3">
        <v>10000</v>
      </c>
      <c r="C733" s="3">
        <v>101</v>
      </c>
      <c r="D733" s="3">
        <v>1</v>
      </c>
      <c r="E733" s="27" t="s">
        <v>20236</v>
      </c>
      <c r="F733" s="27"/>
      <c r="G733" s="3">
        <f t="shared" si="48"/>
        <v>3535</v>
      </c>
      <c r="H733" s="3" t="s">
        <v>20</v>
      </c>
      <c r="I733" s="3">
        <v>10000</v>
      </c>
      <c r="J733" s="3">
        <v>101</v>
      </c>
      <c r="K733" s="37">
        <v>0.30099999999999999</v>
      </c>
      <c r="M733" s="4" t="s">
        <v>14549</v>
      </c>
      <c r="N733" s="3">
        <f t="shared" si="49"/>
        <v>3535</v>
      </c>
      <c r="O733" s="3" t="s">
        <v>26</v>
      </c>
      <c r="P733" s="3">
        <v>30000</v>
      </c>
      <c r="Q733" s="3">
        <v>101</v>
      </c>
      <c r="R733" s="3">
        <v>0</v>
      </c>
      <c r="S733" s="27" t="s">
        <v>21134</v>
      </c>
      <c r="T733" s="3" t="s">
        <v>21430</v>
      </c>
      <c r="U733" s="3">
        <f t="shared" si="50"/>
        <v>3535</v>
      </c>
      <c r="V733"/>
      <c r="AA733"/>
    </row>
    <row r="734" spans="1:27">
      <c r="A734" s="3" t="s">
        <v>12</v>
      </c>
      <c r="B734" s="3">
        <v>10000</v>
      </c>
      <c r="C734" s="3">
        <v>102</v>
      </c>
      <c r="D734" s="3">
        <v>1</v>
      </c>
      <c r="E734" s="27" t="s">
        <v>20652</v>
      </c>
      <c r="F734" s="27"/>
      <c r="G734" s="3">
        <f t="shared" si="48"/>
        <v>3570</v>
      </c>
      <c r="H734" s="3" t="s">
        <v>20</v>
      </c>
      <c r="I734" s="3">
        <v>10000</v>
      </c>
      <c r="J734" s="3">
        <v>102</v>
      </c>
      <c r="K734" s="37">
        <v>0.30199999999999999</v>
      </c>
      <c r="M734" s="4" t="s">
        <v>14550</v>
      </c>
      <c r="N734" s="3">
        <f t="shared" si="49"/>
        <v>3570</v>
      </c>
      <c r="O734" s="3" t="s">
        <v>26</v>
      </c>
      <c r="P734" s="3">
        <v>30000</v>
      </c>
      <c r="Q734" s="3">
        <v>102</v>
      </c>
      <c r="R734" s="3">
        <v>0</v>
      </c>
      <c r="S734" s="27" t="s">
        <v>21136</v>
      </c>
      <c r="T734" s="3" t="s">
        <v>21431</v>
      </c>
      <c r="U734" s="3">
        <f t="shared" si="50"/>
        <v>3570</v>
      </c>
      <c r="V734"/>
      <c r="AA734"/>
    </row>
    <row r="735" spans="1:27">
      <c r="A735" s="3" t="s">
        <v>12</v>
      </c>
      <c r="B735" s="3">
        <v>10000</v>
      </c>
      <c r="C735" s="3">
        <v>103</v>
      </c>
      <c r="D735" s="3">
        <v>1</v>
      </c>
      <c r="E735" s="27" t="s">
        <v>20655</v>
      </c>
      <c r="F735" s="27"/>
      <c r="G735" s="3">
        <f t="shared" si="48"/>
        <v>3605</v>
      </c>
      <c r="H735" s="3" t="s">
        <v>20</v>
      </c>
      <c r="I735" s="3">
        <v>10000</v>
      </c>
      <c r="J735" s="3">
        <v>103</v>
      </c>
      <c r="K735" s="37">
        <v>0.30299999999999999</v>
      </c>
      <c r="M735" s="4" t="s">
        <v>14551</v>
      </c>
      <c r="N735" s="3">
        <f t="shared" si="49"/>
        <v>3605</v>
      </c>
      <c r="O735" s="3" t="s">
        <v>26</v>
      </c>
      <c r="P735" s="3">
        <v>30000</v>
      </c>
      <c r="Q735" s="3">
        <v>103</v>
      </c>
      <c r="R735" s="3">
        <v>0</v>
      </c>
      <c r="S735" s="27" t="s">
        <v>21138</v>
      </c>
      <c r="T735" s="3" t="s">
        <v>21432</v>
      </c>
      <c r="U735" s="3">
        <f t="shared" si="50"/>
        <v>3605</v>
      </c>
      <c r="V735"/>
      <c r="AA735"/>
    </row>
    <row r="736" spans="1:27">
      <c r="A736" s="3" t="s">
        <v>12</v>
      </c>
      <c r="B736" s="3">
        <v>10000</v>
      </c>
      <c r="C736" s="3">
        <v>104</v>
      </c>
      <c r="D736" s="3">
        <v>1</v>
      </c>
      <c r="E736" s="27" t="s">
        <v>20284</v>
      </c>
      <c r="F736" s="27"/>
      <c r="G736" s="3">
        <f t="shared" si="48"/>
        <v>3640</v>
      </c>
      <c r="H736" s="3" t="s">
        <v>20</v>
      </c>
      <c r="I736" s="3">
        <v>10000</v>
      </c>
      <c r="J736" s="3">
        <v>104</v>
      </c>
      <c r="K736" s="37">
        <v>0.30399999999999999</v>
      </c>
      <c r="M736" s="4" t="s">
        <v>14552</v>
      </c>
      <c r="N736" s="3">
        <f t="shared" si="49"/>
        <v>3640</v>
      </c>
      <c r="O736" s="3" t="s">
        <v>26</v>
      </c>
      <c r="P736" s="3">
        <v>30000</v>
      </c>
      <c r="Q736" s="3">
        <v>104</v>
      </c>
      <c r="R736" s="3">
        <v>0</v>
      </c>
      <c r="S736" s="27" t="s">
        <v>20066</v>
      </c>
      <c r="T736" s="3" t="s">
        <v>21433</v>
      </c>
      <c r="U736" s="3">
        <f t="shared" si="50"/>
        <v>3640</v>
      </c>
      <c r="V736"/>
      <c r="AA736"/>
    </row>
    <row r="737" spans="1:27">
      <c r="A737" s="3" t="s">
        <v>12</v>
      </c>
      <c r="B737" s="3">
        <v>10000</v>
      </c>
      <c r="C737" s="3">
        <v>105</v>
      </c>
      <c r="D737" s="3">
        <v>1</v>
      </c>
      <c r="E737" s="27" t="s">
        <v>20660</v>
      </c>
      <c r="F737" s="27"/>
      <c r="G737" s="3">
        <f t="shared" si="48"/>
        <v>3675</v>
      </c>
      <c r="H737" s="3" t="s">
        <v>20</v>
      </c>
      <c r="I737" s="3">
        <v>10000</v>
      </c>
      <c r="J737" s="3">
        <v>105</v>
      </c>
      <c r="K737" s="37">
        <v>0.30499999999999999</v>
      </c>
      <c r="M737" s="4" t="s">
        <v>14553</v>
      </c>
      <c r="N737" s="3">
        <f t="shared" si="49"/>
        <v>3675</v>
      </c>
      <c r="O737" s="3" t="s">
        <v>26</v>
      </c>
      <c r="P737" s="3">
        <v>30000</v>
      </c>
      <c r="Q737" s="3">
        <v>105</v>
      </c>
      <c r="R737" s="3">
        <v>0</v>
      </c>
      <c r="S737" s="27" t="s">
        <v>21141</v>
      </c>
      <c r="T737" s="3" t="s">
        <v>21434</v>
      </c>
      <c r="U737" s="3">
        <f t="shared" si="50"/>
        <v>3675</v>
      </c>
      <c r="V737"/>
      <c r="AA737"/>
    </row>
    <row r="738" spans="1:27">
      <c r="A738" s="3" t="s">
        <v>12</v>
      </c>
      <c r="B738" s="3">
        <v>10000</v>
      </c>
      <c r="C738" s="3">
        <v>106</v>
      </c>
      <c r="D738" s="3">
        <v>1</v>
      </c>
      <c r="E738" s="27" t="s">
        <v>20663</v>
      </c>
      <c r="F738" s="27"/>
      <c r="G738" s="3">
        <f t="shared" si="48"/>
        <v>3710</v>
      </c>
      <c r="H738" s="3" t="s">
        <v>20</v>
      </c>
      <c r="I738" s="3">
        <v>10000</v>
      </c>
      <c r="J738" s="3">
        <v>106</v>
      </c>
      <c r="K738" s="37">
        <v>0.30599999999999999</v>
      </c>
      <c r="M738" s="4" t="s">
        <v>14554</v>
      </c>
      <c r="N738" s="3">
        <f t="shared" si="49"/>
        <v>3710</v>
      </c>
      <c r="O738" s="3" t="s">
        <v>26</v>
      </c>
      <c r="P738" s="3">
        <v>30000</v>
      </c>
      <c r="Q738" s="3">
        <v>106</v>
      </c>
      <c r="R738" s="3">
        <v>0</v>
      </c>
      <c r="S738" s="27" t="s">
        <v>21143</v>
      </c>
      <c r="T738" s="3" t="s">
        <v>21435</v>
      </c>
      <c r="U738" s="3">
        <f t="shared" si="50"/>
        <v>3710</v>
      </c>
      <c r="V738"/>
      <c r="AA738"/>
    </row>
    <row r="739" spans="1:27">
      <c r="A739" s="3" t="s">
        <v>12</v>
      </c>
      <c r="B739" s="3">
        <v>10000</v>
      </c>
      <c r="C739" s="3">
        <v>107</v>
      </c>
      <c r="D739" s="3">
        <v>1</v>
      </c>
      <c r="E739" s="27" t="s">
        <v>20666</v>
      </c>
      <c r="F739" s="27"/>
      <c r="G739" s="3">
        <f t="shared" si="48"/>
        <v>3745</v>
      </c>
      <c r="H739" s="3" t="s">
        <v>20</v>
      </c>
      <c r="I739" s="3">
        <v>10000</v>
      </c>
      <c r="J739" s="3">
        <v>107</v>
      </c>
      <c r="K739" s="37">
        <v>0.307</v>
      </c>
      <c r="M739" s="4" t="s">
        <v>14555</v>
      </c>
      <c r="N739" s="3">
        <f t="shared" si="49"/>
        <v>3745</v>
      </c>
      <c r="O739" s="3" t="s">
        <v>26</v>
      </c>
      <c r="P739" s="3">
        <v>30000</v>
      </c>
      <c r="Q739" s="3">
        <v>107</v>
      </c>
      <c r="R739" s="3">
        <v>0</v>
      </c>
      <c r="S739" s="27" t="s">
        <v>21145</v>
      </c>
      <c r="T739" s="3" t="s">
        <v>21436</v>
      </c>
      <c r="U739" s="3">
        <f t="shared" si="50"/>
        <v>3745</v>
      </c>
      <c r="V739"/>
      <c r="AA739"/>
    </row>
    <row r="740" spans="1:27">
      <c r="A740" s="3" t="s">
        <v>12</v>
      </c>
      <c r="B740" s="3">
        <v>10000</v>
      </c>
      <c r="C740" s="3">
        <v>108</v>
      </c>
      <c r="D740" s="3">
        <v>1</v>
      </c>
      <c r="E740" s="27" t="s">
        <v>20669</v>
      </c>
      <c r="F740" s="27"/>
      <c r="G740" s="3">
        <f t="shared" si="48"/>
        <v>3780</v>
      </c>
      <c r="H740" s="3" t="s">
        <v>20</v>
      </c>
      <c r="I740" s="3">
        <v>10000</v>
      </c>
      <c r="J740" s="3">
        <v>108</v>
      </c>
      <c r="K740" s="37">
        <v>0.308</v>
      </c>
      <c r="M740" s="4" t="s">
        <v>14556</v>
      </c>
      <c r="N740" s="3">
        <f t="shared" si="49"/>
        <v>3780</v>
      </c>
      <c r="O740" s="3" t="s">
        <v>26</v>
      </c>
      <c r="P740" s="3">
        <v>30000</v>
      </c>
      <c r="Q740" s="3">
        <v>108</v>
      </c>
      <c r="R740" s="3">
        <v>0</v>
      </c>
      <c r="S740" s="27" t="s">
        <v>21147</v>
      </c>
      <c r="T740" s="3" t="s">
        <v>21437</v>
      </c>
      <c r="U740" s="3">
        <f t="shared" si="50"/>
        <v>3780</v>
      </c>
      <c r="V740"/>
      <c r="AA740"/>
    </row>
    <row r="741" spans="1:27">
      <c r="A741" s="3" t="s">
        <v>12</v>
      </c>
      <c r="B741" s="3">
        <v>10000</v>
      </c>
      <c r="C741" s="3">
        <v>109</v>
      </c>
      <c r="D741" s="3">
        <v>1</v>
      </c>
      <c r="E741" s="27" t="s">
        <v>20672</v>
      </c>
      <c r="F741" s="27"/>
      <c r="G741" s="3">
        <f t="shared" si="48"/>
        <v>3815</v>
      </c>
      <c r="H741" s="3" t="s">
        <v>20</v>
      </c>
      <c r="I741" s="3">
        <v>10000</v>
      </c>
      <c r="J741" s="3">
        <v>109</v>
      </c>
      <c r="K741" s="37">
        <v>0.309</v>
      </c>
      <c r="M741" s="4" t="s">
        <v>14557</v>
      </c>
      <c r="N741" s="3">
        <f t="shared" si="49"/>
        <v>3815</v>
      </c>
      <c r="O741" s="3" t="s">
        <v>26</v>
      </c>
      <c r="P741" s="3">
        <v>30000</v>
      </c>
      <c r="Q741" s="3">
        <v>109</v>
      </c>
      <c r="R741" s="3">
        <v>0</v>
      </c>
      <c r="S741" s="27" t="s">
        <v>21149</v>
      </c>
      <c r="T741" s="3" t="s">
        <v>21438</v>
      </c>
      <c r="U741" s="3">
        <f t="shared" si="50"/>
        <v>3815</v>
      </c>
      <c r="V741"/>
      <c r="AA741"/>
    </row>
    <row r="742" spans="1:27">
      <c r="A742" s="3" t="s">
        <v>12</v>
      </c>
      <c r="B742" s="3">
        <v>10000</v>
      </c>
      <c r="C742" s="3">
        <v>110</v>
      </c>
      <c r="D742" s="3">
        <v>1</v>
      </c>
      <c r="E742" s="27" t="s">
        <v>20675</v>
      </c>
      <c r="F742" s="27"/>
      <c r="G742" s="3">
        <f t="shared" si="48"/>
        <v>3850</v>
      </c>
      <c r="H742" s="3" t="s">
        <v>20</v>
      </c>
      <c r="I742" s="3">
        <v>10000</v>
      </c>
      <c r="J742" s="3">
        <v>110</v>
      </c>
      <c r="K742" s="37">
        <v>0.31</v>
      </c>
      <c r="M742" s="4" t="s">
        <v>14558</v>
      </c>
      <c r="N742" s="3">
        <f t="shared" si="49"/>
        <v>3850</v>
      </c>
      <c r="O742" s="3" t="s">
        <v>26</v>
      </c>
      <c r="P742" s="3">
        <v>30000</v>
      </c>
      <c r="Q742" s="3">
        <v>110</v>
      </c>
      <c r="R742" s="3">
        <v>0</v>
      </c>
      <c r="S742" s="27" t="s">
        <v>21151</v>
      </c>
      <c r="T742" s="3" t="s">
        <v>21439</v>
      </c>
      <c r="U742" s="3">
        <f t="shared" si="50"/>
        <v>3850</v>
      </c>
      <c r="V742"/>
      <c r="AA742"/>
    </row>
    <row r="743" spans="1:27">
      <c r="A743" s="3" t="s">
        <v>12</v>
      </c>
      <c r="B743" s="3">
        <v>10000</v>
      </c>
      <c r="C743" s="3">
        <v>111</v>
      </c>
      <c r="D743" s="3">
        <v>1</v>
      </c>
      <c r="E743" s="27" t="s">
        <v>20678</v>
      </c>
      <c r="F743" s="27"/>
      <c r="G743" s="3">
        <f t="shared" si="48"/>
        <v>3885</v>
      </c>
      <c r="H743" s="3" t="s">
        <v>20</v>
      </c>
      <c r="I743" s="3">
        <v>10000</v>
      </c>
      <c r="J743" s="3">
        <v>111</v>
      </c>
      <c r="K743" s="37">
        <v>0.311</v>
      </c>
      <c r="M743" s="4" t="s">
        <v>14559</v>
      </c>
      <c r="N743" s="3">
        <f t="shared" si="49"/>
        <v>3885</v>
      </c>
      <c r="O743" s="3" t="s">
        <v>26</v>
      </c>
      <c r="P743" s="3">
        <v>30000</v>
      </c>
      <c r="Q743" s="3">
        <v>111</v>
      </c>
      <c r="R743" s="3">
        <v>0</v>
      </c>
      <c r="S743" s="27" t="s">
        <v>20022</v>
      </c>
      <c r="T743" s="3" t="s">
        <v>21440</v>
      </c>
      <c r="U743" s="3">
        <f t="shared" si="50"/>
        <v>3885</v>
      </c>
      <c r="V743"/>
      <c r="AA743"/>
    </row>
    <row r="744" spans="1:27">
      <c r="A744" s="3" t="s">
        <v>12</v>
      </c>
      <c r="B744" s="3">
        <v>10000</v>
      </c>
      <c r="C744" s="3">
        <v>112</v>
      </c>
      <c r="D744" s="3">
        <v>1</v>
      </c>
      <c r="E744" s="27" t="s">
        <v>20681</v>
      </c>
      <c r="F744" s="27"/>
      <c r="G744" s="3">
        <f t="shared" si="48"/>
        <v>3920</v>
      </c>
      <c r="H744" s="3" t="s">
        <v>20</v>
      </c>
      <c r="I744" s="3">
        <v>10000</v>
      </c>
      <c r="J744" s="3">
        <v>112</v>
      </c>
      <c r="K744" s="37">
        <v>0.312</v>
      </c>
      <c r="M744" s="4" t="s">
        <v>14560</v>
      </c>
      <c r="N744" s="3">
        <f t="shared" si="49"/>
        <v>3920</v>
      </c>
      <c r="O744" s="3" t="s">
        <v>26</v>
      </c>
      <c r="P744" s="3">
        <v>30000</v>
      </c>
      <c r="Q744" s="3">
        <v>112</v>
      </c>
      <c r="R744" s="3">
        <v>0</v>
      </c>
      <c r="S744" s="27" t="s">
        <v>21154</v>
      </c>
      <c r="T744" s="3" t="s">
        <v>21441</v>
      </c>
      <c r="U744" s="3">
        <f t="shared" si="50"/>
        <v>3920</v>
      </c>
      <c r="V744"/>
      <c r="AA744"/>
    </row>
    <row r="745" spans="1:27">
      <c r="A745" s="3" t="s">
        <v>12</v>
      </c>
      <c r="B745" s="3">
        <v>10000</v>
      </c>
      <c r="C745" s="3">
        <v>113</v>
      </c>
      <c r="D745" s="3">
        <v>1</v>
      </c>
      <c r="E745" s="27" t="s">
        <v>20684</v>
      </c>
      <c r="F745" s="27"/>
      <c r="G745" s="3">
        <f t="shared" si="48"/>
        <v>3955</v>
      </c>
      <c r="H745" s="3" t="s">
        <v>20</v>
      </c>
      <c r="I745" s="3">
        <v>10000</v>
      </c>
      <c r="J745" s="3">
        <v>113</v>
      </c>
      <c r="K745" s="37">
        <v>0.313</v>
      </c>
      <c r="M745" s="4" t="s">
        <v>14561</v>
      </c>
      <c r="N745" s="3">
        <f t="shared" si="49"/>
        <v>3955</v>
      </c>
      <c r="O745" s="3" t="s">
        <v>26</v>
      </c>
      <c r="P745" s="3">
        <v>30000</v>
      </c>
      <c r="Q745" s="3">
        <v>113</v>
      </c>
      <c r="R745" s="3">
        <v>0</v>
      </c>
      <c r="S745" s="27" t="s">
        <v>20023</v>
      </c>
      <c r="T745" s="3" t="s">
        <v>21442</v>
      </c>
      <c r="U745" s="3">
        <f t="shared" si="50"/>
        <v>3955</v>
      </c>
      <c r="V745"/>
      <c r="AA745"/>
    </row>
    <row r="746" spans="1:27">
      <c r="A746" s="3" t="s">
        <v>12</v>
      </c>
      <c r="B746" s="3">
        <v>10000</v>
      </c>
      <c r="C746" s="3">
        <v>114</v>
      </c>
      <c r="D746" s="3">
        <v>1</v>
      </c>
      <c r="E746" s="27" t="s">
        <v>20687</v>
      </c>
      <c r="F746" s="27"/>
      <c r="G746" s="3">
        <f t="shared" si="48"/>
        <v>3990</v>
      </c>
      <c r="H746" s="3" t="s">
        <v>20</v>
      </c>
      <c r="I746" s="3">
        <v>10000</v>
      </c>
      <c r="J746" s="3">
        <v>114</v>
      </c>
      <c r="K746" s="37">
        <v>0.314</v>
      </c>
      <c r="M746" s="4" t="s">
        <v>14562</v>
      </c>
      <c r="N746" s="3">
        <f t="shared" si="49"/>
        <v>3990</v>
      </c>
      <c r="O746" s="3" t="s">
        <v>26</v>
      </c>
      <c r="P746" s="3">
        <v>30000</v>
      </c>
      <c r="Q746" s="3">
        <v>114</v>
      </c>
      <c r="R746" s="3">
        <v>0</v>
      </c>
      <c r="S746" s="27" t="s">
        <v>21157</v>
      </c>
      <c r="T746" s="3" t="s">
        <v>21443</v>
      </c>
      <c r="U746" s="3">
        <f t="shared" si="50"/>
        <v>3990</v>
      </c>
      <c r="V746"/>
      <c r="AA746"/>
    </row>
    <row r="747" spans="1:27">
      <c r="A747" s="3" t="s">
        <v>12</v>
      </c>
      <c r="B747" s="3">
        <v>10000</v>
      </c>
      <c r="C747" s="3">
        <v>115</v>
      </c>
      <c r="D747" s="3">
        <v>1</v>
      </c>
      <c r="E747" s="27" t="s">
        <v>20323</v>
      </c>
      <c r="F747" s="27"/>
      <c r="G747" s="3">
        <f t="shared" si="48"/>
        <v>4025</v>
      </c>
      <c r="H747" s="3" t="s">
        <v>20</v>
      </c>
      <c r="I747" s="3">
        <v>10000</v>
      </c>
      <c r="J747" s="3">
        <v>115</v>
      </c>
      <c r="K747" s="37">
        <v>0.315</v>
      </c>
      <c r="M747" s="4" t="s">
        <v>14563</v>
      </c>
      <c r="N747" s="3">
        <f t="shared" si="49"/>
        <v>4025</v>
      </c>
      <c r="O747" s="3" t="s">
        <v>26</v>
      </c>
      <c r="P747" s="3">
        <v>30000</v>
      </c>
      <c r="Q747" s="3">
        <v>115</v>
      </c>
      <c r="R747" s="3">
        <v>0</v>
      </c>
      <c r="S747" s="27" t="s">
        <v>14731</v>
      </c>
      <c r="T747" s="3" t="s">
        <v>21444</v>
      </c>
      <c r="U747" s="3">
        <f t="shared" si="50"/>
        <v>4025</v>
      </c>
      <c r="V747"/>
      <c r="AA747"/>
    </row>
    <row r="748" spans="1:27">
      <c r="A748" s="3" t="s">
        <v>12</v>
      </c>
      <c r="B748" s="3">
        <v>10000</v>
      </c>
      <c r="C748" s="3">
        <v>116</v>
      </c>
      <c r="D748" s="3">
        <v>1</v>
      </c>
      <c r="E748" s="27" t="s">
        <v>20692</v>
      </c>
      <c r="F748" s="27"/>
      <c r="G748" s="3">
        <f t="shared" si="48"/>
        <v>4060</v>
      </c>
      <c r="H748" s="3" t="s">
        <v>20</v>
      </c>
      <c r="I748" s="3">
        <v>10000</v>
      </c>
      <c r="J748" s="3">
        <v>116</v>
      </c>
      <c r="K748" s="37">
        <v>0.316</v>
      </c>
      <c r="M748" s="4" t="s">
        <v>14564</v>
      </c>
      <c r="N748" s="3">
        <f t="shared" si="49"/>
        <v>4060</v>
      </c>
      <c r="O748" s="3" t="s">
        <v>26</v>
      </c>
      <c r="P748" s="3">
        <v>30000</v>
      </c>
      <c r="Q748" s="3">
        <v>116</v>
      </c>
      <c r="R748" s="3">
        <v>0</v>
      </c>
      <c r="S748" s="27" t="s">
        <v>21160</v>
      </c>
      <c r="T748" s="3" t="s">
        <v>21445</v>
      </c>
      <c r="U748" s="3">
        <f t="shared" si="50"/>
        <v>4060</v>
      </c>
      <c r="V748"/>
      <c r="AA748"/>
    </row>
    <row r="749" spans="1:27">
      <c r="A749" s="3" t="s">
        <v>12</v>
      </c>
      <c r="B749" s="3">
        <v>10000</v>
      </c>
      <c r="C749" s="3">
        <v>117</v>
      </c>
      <c r="D749" s="3">
        <v>1</v>
      </c>
      <c r="E749" s="27" t="s">
        <v>20285</v>
      </c>
      <c r="F749" s="27"/>
      <c r="G749" s="3">
        <f t="shared" si="48"/>
        <v>4095</v>
      </c>
      <c r="H749" s="3" t="s">
        <v>20</v>
      </c>
      <c r="I749" s="3">
        <v>10000</v>
      </c>
      <c r="J749" s="3">
        <v>117</v>
      </c>
      <c r="K749" s="37">
        <v>0.317</v>
      </c>
      <c r="M749" s="4" t="s">
        <v>14565</v>
      </c>
      <c r="N749" s="3">
        <f t="shared" si="49"/>
        <v>4095</v>
      </c>
      <c r="O749" s="3" t="s">
        <v>26</v>
      </c>
      <c r="P749" s="3">
        <v>30000</v>
      </c>
      <c r="Q749" s="3">
        <v>117</v>
      </c>
      <c r="R749" s="3">
        <v>0</v>
      </c>
      <c r="S749" s="27" t="s">
        <v>21162</v>
      </c>
      <c r="T749" s="3" t="s">
        <v>21446</v>
      </c>
      <c r="U749" s="3">
        <f t="shared" si="50"/>
        <v>4095</v>
      </c>
      <c r="V749"/>
      <c r="AA749"/>
    </row>
    <row r="750" spans="1:27">
      <c r="A750" s="3" t="s">
        <v>12</v>
      </c>
      <c r="B750" s="3">
        <v>10000</v>
      </c>
      <c r="C750" s="3">
        <v>118</v>
      </c>
      <c r="D750" s="3">
        <v>1</v>
      </c>
      <c r="E750" s="27" t="s">
        <v>20697</v>
      </c>
      <c r="F750" s="27"/>
      <c r="G750" s="3">
        <f t="shared" si="48"/>
        <v>4130</v>
      </c>
      <c r="H750" s="3" t="s">
        <v>20</v>
      </c>
      <c r="I750" s="3">
        <v>10000</v>
      </c>
      <c r="J750" s="3">
        <v>118</v>
      </c>
      <c r="K750" s="37">
        <v>0.318</v>
      </c>
      <c r="M750" s="4" t="s">
        <v>14566</v>
      </c>
      <c r="N750" s="3">
        <f t="shared" si="49"/>
        <v>4130</v>
      </c>
      <c r="O750" s="3" t="s">
        <v>26</v>
      </c>
      <c r="P750" s="3">
        <v>30000</v>
      </c>
      <c r="Q750" s="3">
        <v>118</v>
      </c>
      <c r="R750" s="3">
        <v>0</v>
      </c>
      <c r="S750" s="27" t="s">
        <v>14733</v>
      </c>
      <c r="T750" s="3" t="s">
        <v>21447</v>
      </c>
      <c r="U750" s="3">
        <f t="shared" si="50"/>
        <v>4130</v>
      </c>
      <c r="V750"/>
      <c r="AA750"/>
    </row>
    <row r="751" spans="1:27">
      <c r="A751" s="3" t="s">
        <v>12</v>
      </c>
      <c r="B751" s="3">
        <v>10000</v>
      </c>
      <c r="C751" s="3">
        <v>119</v>
      </c>
      <c r="D751" s="3">
        <v>1</v>
      </c>
      <c r="E751" s="27" t="s">
        <v>20700</v>
      </c>
      <c r="F751" s="27"/>
      <c r="G751" s="3">
        <f t="shared" si="48"/>
        <v>4165</v>
      </c>
      <c r="H751" s="3" t="s">
        <v>20</v>
      </c>
      <c r="I751" s="3">
        <v>10000</v>
      </c>
      <c r="J751" s="3">
        <v>119</v>
      </c>
      <c r="K751" s="37">
        <v>0.31900000000000001</v>
      </c>
      <c r="M751" s="4" t="s">
        <v>14567</v>
      </c>
      <c r="N751" s="3">
        <f t="shared" si="49"/>
        <v>4165</v>
      </c>
      <c r="O751" s="3" t="s">
        <v>26</v>
      </c>
      <c r="P751" s="3">
        <v>30000</v>
      </c>
      <c r="Q751" s="3">
        <v>119</v>
      </c>
      <c r="R751" s="3">
        <v>0</v>
      </c>
      <c r="S751" s="27" t="s">
        <v>21165</v>
      </c>
      <c r="T751" s="3" t="s">
        <v>21448</v>
      </c>
      <c r="U751" s="3">
        <f t="shared" si="50"/>
        <v>4165</v>
      </c>
      <c r="V751"/>
      <c r="AA751"/>
    </row>
    <row r="752" spans="1:27">
      <c r="A752" s="3" t="s">
        <v>12</v>
      </c>
      <c r="B752" s="3">
        <v>10000</v>
      </c>
      <c r="C752" s="3">
        <v>120</v>
      </c>
      <c r="D752" s="3">
        <v>1</v>
      </c>
      <c r="E752" s="27" t="s">
        <v>20703</v>
      </c>
      <c r="F752" s="27"/>
      <c r="G752" s="3">
        <f t="shared" si="48"/>
        <v>4200</v>
      </c>
      <c r="H752" s="3" t="s">
        <v>20</v>
      </c>
      <c r="I752" s="3">
        <v>10000</v>
      </c>
      <c r="J752" s="3">
        <v>120</v>
      </c>
      <c r="K752" s="37">
        <v>0.32</v>
      </c>
      <c r="M752" s="4" t="s">
        <v>14568</v>
      </c>
      <c r="N752" s="3">
        <f t="shared" si="49"/>
        <v>4200</v>
      </c>
      <c r="O752" s="3" t="s">
        <v>26</v>
      </c>
      <c r="P752" s="3">
        <v>30000</v>
      </c>
      <c r="Q752" s="3">
        <v>120</v>
      </c>
      <c r="R752" s="3">
        <v>0</v>
      </c>
      <c r="S752" s="27" t="s">
        <v>21167</v>
      </c>
      <c r="T752" s="3" t="s">
        <v>21449</v>
      </c>
      <c r="U752" s="3">
        <f t="shared" si="50"/>
        <v>4200</v>
      </c>
      <c r="V752"/>
      <c r="AA752"/>
    </row>
    <row r="753" spans="1:27">
      <c r="A753" s="3" t="s">
        <v>12</v>
      </c>
      <c r="B753" s="3">
        <v>10000</v>
      </c>
      <c r="C753" s="3">
        <v>121</v>
      </c>
      <c r="D753" s="3">
        <v>1</v>
      </c>
      <c r="E753" s="27" t="s">
        <v>20298</v>
      </c>
      <c r="F753" s="27"/>
      <c r="G753" s="3">
        <f t="shared" si="48"/>
        <v>4235</v>
      </c>
      <c r="H753" s="3" t="s">
        <v>20</v>
      </c>
      <c r="I753" s="3">
        <v>10000</v>
      </c>
      <c r="J753" s="3">
        <v>121</v>
      </c>
      <c r="K753" s="37">
        <v>0.32100000000000001</v>
      </c>
      <c r="M753" s="4" t="s">
        <v>14569</v>
      </c>
      <c r="N753" s="3">
        <f t="shared" si="49"/>
        <v>4235</v>
      </c>
      <c r="O753" s="3" t="s">
        <v>26</v>
      </c>
      <c r="P753" s="3">
        <v>30000</v>
      </c>
      <c r="Q753" s="3">
        <v>121</v>
      </c>
      <c r="R753" s="3">
        <v>0</v>
      </c>
      <c r="S753" s="27" t="s">
        <v>21169</v>
      </c>
      <c r="T753" s="3" t="s">
        <v>21450</v>
      </c>
      <c r="U753" s="3">
        <f t="shared" si="50"/>
        <v>4235</v>
      </c>
      <c r="V753"/>
      <c r="AA753"/>
    </row>
    <row r="754" spans="1:27">
      <c r="A754" s="3" t="s">
        <v>12</v>
      </c>
      <c r="B754" s="3">
        <v>10000</v>
      </c>
      <c r="C754" s="3">
        <v>122</v>
      </c>
      <c r="D754" s="3">
        <v>1</v>
      </c>
      <c r="E754" s="27" t="s">
        <v>20708</v>
      </c>
      <c r="F754" s="27"/>
      <c r="G754" s="3">
        <f t="shared" si="48"/>
        <v>4270</v>
      </c>
      <c r="H754" s="3" t="s">
        <v>20</v>
      </c>
      <c r="I754" s="3">
        <v>10000</v>
      </c>
      <c r="J754" s="3">
        <v>122</v>
      </c>
      <c r="K754" s="37">
        <v>0.32200000000000001</v>
      </c>
      <c r="M754" s="4" t="s">
        <v>14570</v>
      </c>
      <c r="N754" s="3">
        <f t="shared" si="49"/>
        <v>4270</v>
      </c>
      <c r="O754" s="3" t="s">
        <v>26</v>
      </c>
      <c r="P754" s="3">
        <v>30000</v>
      </c>
      <c r="Q754" s="3">
        <v>122</v>
      </c>
      <c r="R754" s="3">
        <v>0</v>
      </c>
      <c r="S754" s="27" t="s">
        <v>21171</v>
      </c>
      <c r="T754" s="3" t="s">
        <v>21451</v>
      </c>
      <c r="U754" s="3">
        <f t="shared" si="50"/>
        <v>4270</v>
      </c>
      <c r="V754"/>
      <c r="AA754"/>
    </row>
    <row r="755" spans="1:27">
      <c r="A755" s="3" t="s">
        <v>12</v>
      </c>
      <c r="B755" s="3">
        <v>10000</v>
      </c>
      <c r="C755" s="3">
        <v>123</v>
      </c>
      <c r="D755" s="3">
        <v>1</v>
      </c>
      <c r="E755" s="27" t="s">
        <v>20711</v>
      </c>
      <c r="F755" s="27"/>
      <c r="G755" s="3">
        <f t="shared" si="48"/>
        <v>4305</v>
      </c>
      <c r="H755" s="3" t="s">
        <v>20</v>
      </c>
      <c r="I755" s="3">
        <v>10000</v>
      </c>
      <c r="J755" s="3">
        <v>123</v>
      </c>
      <c r="K755" s="37">
        <v>0.32300000000000001</v>
      </c>
      <c r="M755" s="4" t="s">
        <v>14571</v>
      </c>
      <c r="N755" s="3">
        <f t="shared" si="49"/>
        <v>4305</v>
      </c>
      <c r="O755" s="3" t="s">
        <v>26</v>
      </c>
      <c r="P755" s="3">
        <v>30000</v>
      </c>
      <c r="Q755" s="3">
        <v>123</v>
      </c>
      <c r="R755" s="3">
        <v>0</v>
      </c>
      <c r="S755" s="27" t="s">
        <v>21173</v>
      </c>
      <c r="T755" s="3" t="s">
        <v>21452</v>
      </c>
      <c r="U755" s="3">
        <f t="shared" si="50"/>
        <v>4305</v>
      </c>
      <c r="V755"/>
      <c r="AA755"/>
    </row>
    <row r="756" spans="1:27">
      <c r="A756" s="3" t="s">
        <v>12</v>
      </c>
      <c r="B756" s="3">
        <v>10000</v>
      </c>
      <c r="C756" s="3">
        <v>124</v>
      </c>
      <c r="D756" s="3">
        <v>1</v>
      </c>
      <c r="E756" s="27" t="s">
        <v>20308</v>
      </c>
      <c r="F756" s="27"/>
      <c r="G756" s="3">
        <f t="shared" si="48"/>
        <v>4340</v>
      </c>
      <c r="H756" s="3" t="s">
        <v>20</v>
      </c>
      <c r="I756" s="3">
        <v>10000</v>
      </c>
      <c r="J756" s="3">
        <v>124</v>
      </c>
      <c r="K756" s="37">
        <v>0.32400000000000001</v>
      </c>
      <c r="M756" s="4" t="s">
        <v>14572</v>
      </c>
      <c r="N756" s="3">
        <f t="shared" si="49"/>
        <v>4340</v>
      </c>
      <c r="O756" s="3" t="s">
        <v>26</v>
      </c>
      <c r="P756" s="3">
        <v>30000</v>
      </c>
      <c r="Q756" s="3">
        <v>124</v>
      </c>
      <c r="R756" s="3">
        <v>0</v>
      </c>
      <c r="S756" s="27" t="s">
        <v>21175</v>
      </c>
      <c r="T756" s="3" t="s">
        <v>21453</v>
      </c>
      <c r="U756" s="3">
        <f t="shared" si="50"/>
        <v>4340</v>
      </c>
      <c r="V756"/>
      <c r="AA756"/>
    </row>
    <row r="757" spans="1:27">
      <c r="A757" s="3" t="s">
        <v>12</v>
      </c>
      <c r="B757" s="3">
        <v>10000</v>
      </c>
      <c r="C757" s="3">
        <v>125</v>
      </c>
      <c r="D757" s="3">
        <v>1</v>
      </c>
      <c r="E757" s="27" t="s">
        <v>20716</v>
      </c>
      <c r="F757" s="27"/>
      <c r="G757" s="3">
        <f t="shared" si="48"/>
        <v>4375</v>
      </c>
      <c r="H757" s="3" t="s">
        <v>20</v>
      </c>
      <c r="I757" s="3">
        <v>10000</v>
      </c>
      <c r="J757" s="3">
        <v>125</v>
      </c>
      <c r="K757" s="37">
        <v>0.32500000000000001</v>
      </c>
      <c r="M757" s="4" t="s">
        <v>14573</v>
      </c>
      <c r="N757" s="3">
        <f t="shared" si="49"/>
        <v>4375</v>
      </c>
      <c r="O757" s="3" t="s">
        <v>26</v>
      </c>
      <c r="P757" s="3">
        <v>30000</v>
      </c>
      <c r="Q757" s="3">
        <v>125</v>
      </c>
      <c r="R757" s="3">
        <v>0</v>
      </c>
      <c r="S757" s="27" t="s">
        <v>21177</v>
      </c>
      <c r="T757" s="3" t="s">
        <v>21454</v>
      </c>
      <c r="U757" s="3">
        <f t="shared" si="50"/>
        <v>4375</v>
      </c>
      <c r="V757"/>
      <c r="AA757"/>
    </row>
    <row r="758" spans="1:27">
      <c r="A758" s="3" t="s">
        <v>12</v>
      </c>
      <c r="B758" s="3">
        <v>10000</v>
      </c>
      <c r="C758" s="3">
        <v>126</v>
      </c>
      <c r="D758" s="3">
        <v>1</v>
      </c>
      <c r="E758" s="27" t="s">
        <v>20624</v>
      </c>
      <c r="F758" s="27"/>
      <c r="G758" s="3">
        <f t="shared" si="48"/>
        <v>4410</v>
      </c>
      <c r="H758" s="3" t="s">
        <v>20</v>
      </c>
      <c r="I758" s="3">
        <v>10000</v>
      </c>
      <c r="J758" s="3">
        <v>126</v>
      </c>
      <c r="K758" s="37">
        <v>0.32600000000000001</v>
      </c>
      <c r="M758" s="4" t="s">
        <v>14574</v>
      </c>
      <c r="N758" s="3">
        <f t="shared" si="49"/>
        <v>4410</v>
      </c>
      <c r="O758" s="3" t="s">
        <v>26</v>
      </c>
      <c r="P758" s="3">
        <v>30000</v>
      </c>
      <c r="Q758" s="3">
        <v>126</v>
      </c>
      <c r="R758" s="3">
        <v>0</v>
      </c>
      <c r="S758" s="27" t="s">
        <v>20097</v>
      </c>
      <c r="T758" s="3" t="s">
        <v>21455</v>
      </c>
      <c r="U758" s="3">
        <f t="shared" si="50"/>
        <v>4410</v>
      </c>
      <c r="V758"/>
      <c r="AA758"/>
    </row>
    <row r="759" spans="1:27">
      <c r="A759" s="3" t="s">
        <v>12</v>
      </c>
      <c r="B759" s="3">
        <v>10000</v>
      </c>
      <c r="C759" s="3">
        <v>127</v>
      </c>
      <c r="D759" s="3">
        <v>1</v>
      </c>
      <c r="E759" s="27" t="s">
        <v>20721</v>
      </c>
      <c r="F759" s="27"/>
      <c r="G759" s="3">
        <f t="shared" si="48"/>
        <v>4445</v>
      </c>
      <c r="H759" s="3" t="s">
        <v>20</v>
      </c>
      <c r="I759" s="3">
        <v>10000</v>
      </c>
      <c r="J759" s="3">
        <v>127</v>
      </c>
      <c r="K759" s="37">
        <v>0.32700000000000001</v>
      </c>
      <c r="M759" s="4" t="s">
        <v>14575</v>
      </c>
      <c r="N759" s="3">
        <f t="shared" si="49"/>
        <v>4445</v>
      </c>
      <c r="O759" s="3" t="s">
        <v>26</v>
      </c>
      <c r="P759" s="3">
        <v>30000</v>
      </c>
      <c r="Q759" s="3">
        <v>127</v>
      </c>
      <c r="R759" s="3">
        <v>0</v>
      </c>
      <c r="S759" s="27" t="s">
        <v>21180</v>
      </c>
      <c r="T759" s="3" t="s">
        <v>21456</v>
      </c>
      <c r="U759" s="3">
        <f t="shared" si="50"/>
        <v>4445</v>
      </c>
      <c r="V759"/>
      <c r="AA759"/>
    </row>
    <row r="760" spans="1:27">
      <c r="A760" s="3" t="s">
        <v>12</v>
      </c>
      <c r="B760" s="3">
        <v>10000</v>
      </c>
      <c r="C760" s="3">
        <v>128</v>
      </c>
      <c r="D760" s="3">
        <v>1</v>
      </c>
      <c r="E760" s="27" t="s">
        <v>20322</v>
      </c>
      <c r="F760" s="27"/>
      <c r="G760" s="3">
        <f t="shared" si="48"/>
        <v>4480</v>
      </c>
      <c r="H760" s="3" t="s">
        <v>20</v>
      </c>
      <c r="I760" s="3">
        <v>10000</v>
      </c>
      <c r="J760" s="3">
        <v>128</v>
      </c>
      <c r="K760" s="37">
        <v>0.32800000000000001</v>
      </c>
      <c r="M760" s="4" t="s">
        <v>14576</v>
      </c>
      <c r="N760" s="3">
        <f t="shared" si="49"/>
        <v>4480</v>
      </c>
      <c r="O760" s="3" t="s">
        <v>26</v>
      </c>
      <c r="P760" s="3">
        <v>30000</v>
      </c>
      <c r="Q760" s="3">
        <v>128</v>
      </c>
      <c r="R760" s="3">
        <v>0</v>
      </c>
      <c r="S760" s="27" t="s">
        <v>21182</v>
      </c>
      <c r="T760" s="3" t="s">
        <v>21457</v>
      </c>
      <c r="U760" s="3">
        <f t="shared" si="50"/>
        <v>4480</v>
      </c>
      <c r="V760"/>
      <c r="AA760"/>
    </row>
    <row r="761" spans="1:27">
      <c r="A761" s="3" t="s">
        <v>12</v>
      </c>
      <c r="B761" s="3">
        <v>10000</v>
      </c>
      <c r="C761" s="3">
        <v>129</v>
      </c>
      <c r="D761" s="3">
        <v>1</v>
      </c>
      <c r="E761" s="27" t="s">
        <v>20726</v>
      </c>
      <c r="F761" s="27"/>
      <c r="G761" s="3">
        <f t="shared" si="48"/>
        <v>4515</v>
      </c>
      <c r="H761" s="3" t="s">
        <v>20</v>
      </c>
      <c r="I761" s="3">
        <v>10000</v>
      </c>
      <c r="J761" s="3">
        <v>129</v>
      </c>
      <c r="K761" s="37">
        <v>0.32900000000000001</v>
      </c>
      <c r="M761" s="4" t="s">
        <v>14577</v>
      </c>
      <c r="N761" s="3">
        <f t="shared" si="49"/>
        <v>4515</v>
      </c>
      <c r="O761" s="3" t="s">
        <v>26</v>
      </c>
      <c r="P761" s="3">
        <v>30000</v>
      </c>
      <c r="Q761" s="3">
        <v>129</v>
      </c>
      <c r="R761" s="3">
        <v>0</v>
      </c>
      <c r="S761" s="27" t="s">
        <v>21184</v>
      </c>
      <c r="T761" s="3" t="s">
        <v>21458</v>
      </c>
      <c r="U761" s="3">
        <f t="shared" si="50"/>
        <v>4515</v>
      </c>
      <c r="V761"/>
      <c r="AA761"/>
    </row>
    <row r="762" spans="1:27">
      <c r="A762" s="3" t="s">
        <v>12</v>
      </c>
      <c r="B762" s="3">
        <v>10000</v>
      </c>
      <c r="C762" s="3">
        <v>130</v>
      </c>
      <c r="D762" s="3">
        <v>1</v>
      </c>
      <c r="E762" s="27" t="s">
        <v>20729</v>
      </c>
      <c r="F762" s="27"/>
      <c r="G762" s="3">
        <f t="shared" si="48"/>
        <v>4550</v>
      </c>
      <c r="H762" s="3" t="s">
        <v>20</v>
      </c>
      <c r="I762" s="3">
        <v>10000</v>
      </c>
      <c r="J762" s="3">
        <v>130</v>
      </c>
      <c r="K762" s="37">
        <v>0.33</v>
      </c>
      <c r="M762" s="4" t="s">
        <v>14578</v>
      </c>
      <c r="N762" s="3">
        <f t="shared" si="49"/>
        <v>4550</v>
      </c>
      <c r="O762" s="3" t="s">
        <v>26</v>
      </c>
      <c r="P762" s="3">
        <v>30000</v>
      </c>
      <c r="Q762" s="3">
        <v>130</v>
      </c>
      <c r="R762" s="3">
        <v>0</v>
      </c>
      <c r="S762" s="27" t="s">
        <v>21186</v>
      </c>
      <c r="T762" s="3" t="s">
        <v>21459</v>
      </c>
      <c r="U762" s="3">
        <f t="shared" si="50"/>
        <v>4550</v>
      </c>
      <c r="V762"/>
      <c r="AA762"/>
    </row>
    <row r="763" spans="1:27">
      <c r="A763" s="3" t="s">
        <v>12</v>
      </c>
      <c r="B763" s="3">
        <v>10000</v>
      </c>
      <c r="C763" s="3">
        <v>131</v>
      </c>
      <c r="D763" s="3">
        <v>1</v>
      </c>
      <c r="E763" s="27" t="s">
        <v>20732</v>
      </c>
      <c r="F763" s="27"/>
      <c r="G763" s="3">
        <f t="shared" si="48"/>
        <v>4585</v>
      </c>
      <c r="H763" s="3" t="s">
        <v>20</v>
      </c>
      <c r="I763" s="3">
        <v>10000</v>
      </c>
      <c r="J763" s="3">
        <v>131</v>
      </c>
      <c r="K763" s="37">
        <v>0.33100000000000002</v>
      </c>
      <c r="M763" s="4" t="s">
        <v>14579</v>
      </c>
      <c r="N763" s="3">
        <f t="shared" si="49"/>
        <v>4585</v>
      </c>
      <c r="O763" s="3" t="s">
        <v>26</v>
      </c>
      <c r="P763" s="3">
        <v>30000</v>
      </c>
      <c r="Q763" s="3">
        <v>131</v>
      </c>
      <c r="R763" s="3">
        <v>0</v>
      </c>
      <c r="S763" s="27" t="s">
        <v>21188</v>
      </c>
      <c r="T763" s="3" t="s">
        <v>21460</v>
      </c>
      <c r="U763" s="3">
        <f t="shared" si="50"/>
        <v>4585</v>
      </c>
      <c r="V763"/>
      <c r="AA763"/>
    </row>
    <row r="764" spans="1:27">
      <c r="A764" s="3" t="s">
        <v>12</v>
      </c>
      <c r="B764" s="3">
        <v>10000</v>
      </c>
      <c r="C764" s="3">
        <v>132</v>
      </c>
      <c r="D764" s="3">
        <v>1</v>
      </c>
      <c r="E764" s="27" t="s">
        <v>20735</v>
      </c>
      <c r="F764" s="27"/>
      <c r="G764" s="3">
        <f t="shared" si="48"/>
        <v>4620</v>
      </c>
      <c r="H764" s="3" t="s">
        <v>20</v>
      </c>
      <c r="I764" s="3">
        <v>10000</v>
      </c>
      <c r="J764" s="3">
        <v>132</v>
      </c>
      <c r="K764" s="37">
        <v>0.33200000000000002</v>
      </c>
      <c r="M764" s="4" t="s">
        <v>14580</v>
      </c>
      <c r="N764" s="3">
        <f t="shared" si="49"/>
        <v>4620</v>
      </c>
      <c r="O764" s="3" t="s">
        <v>26</v>
      </c>
      <c r="P764" s="3">
        <v>30000</v>
      </c>
      <c r="Q764" s="3">
        <v>132</v>
      </c>
      <c r="R764" s="3">
        <v>0</v>
      </c>
      <c r="S764" s="27" t="s">
        <v>21190</v>
      </c>
      <c r="T764" s="3" t="s">
        <v>21461</v>
      </c>
      <c r="U764" s="3">
        <f t="shared" si="50"/>
        <v>4620</v>
      </c>
      <c r="V764"/>
      <c r="AA764"/>
    </row>
    <row r="765" spans="1:27">
      <c r="A765" s="3" t="s">
        <v>12</v>
      </c>
      <c r="B765" s="3">
        <v>10000</v>
      </c>
      <c r="C765" s="3">
        <v>133</v>
      </c>
      <c r="D765" s="3">
        <v>1</v>
      </c>
      <c r="E765" s="27" t="s">
        <v>20738</v>
      </c>
      <c r="F765" s="27"/>
      <c r="G765" s="3">
        <f t="shared" si="48"/>
        <v>4655</v>
      </c>
      <c r="H765" s="3" t="s">
        <v>20</v>
      </c>
      <c r="I765" s="3">
        <v>10000</v>
      </c>
      <c r="J765" s="3">
        <v>133</v>
      </c>
      <c r="K765" s="37">
        <v>0.33300000000000002</v>
      </c>
      <c r="M765" s="4" t="s">
        <v>14581</v>
      </c>
      <c r="N765" s="3">
        <f t="shared" si="49"/>
        <v>4655</v>
      </c>
      <c r="O765" s="3" t="s">
        <v>26</v>
      </c>
      <c r="P765" s="3">
        <v>30000</v>
      </c>
      <c r="Q765" s="3">
        <v>133</v>
      </c>
      <c r="R765" s="3">
        <v>0</v>
      </c>
      <c r="S765" s="27" t="s">
        <v>21192</v>
      </c>
      <c r="T765" s="3" t="s">
        <v>21462</v>
      </c>
      <c r="U765" s="3">
        <f t="shared" si="50"/>
        <v>4655</v>
      </c>
      <c r="V765"/>
      <c r="AA765"/>
    </row>
    <row r="766" spans="1:27">
      <c r="A766" s="3" t="s">
        <v>12</v>
      </c>
      <c r="B766" s="3">
        <v>10000</v>
      </c>
      <c r="C766" s="3">
        <v>134</v>
      </c>
      <c r="D766" s="3">
        <v>1</v>
      </c>
      <c r="E766" s="27" t="s">
        <v>20640</v>
      </c>
      <c r="F766" s="27"/>
      <c r="G766" s="3">
        <f t="shared" si="48"/>
        <v>4690</v>
      </c>
      <c r="H766" s="3" t="s">
        <v>20</v>
      </c>
      <c r="I766" s="3">
        <v>10000</v>
      </c>
      <c r="J766" s="3">
        <v>134</v>
      </c>
      <c r="K766" s="37">
        <v>0.33400000000000002</v>
      </c>
      <c r="M766" s="4" t="s">
        <v>14582</v>
      </c>
      <c r="N766" s="3">
        <f t="shared" si="49"/>
        <v>4690</v>
      </c>
      <c r="O766" s="3" t="s">
        <v>26</v>
      </c>
      <c r="P766" s="3">
        <v>30000</v>
      </c>
      <c r="Q766" s="3">
        <v>134</v>
      </c>
      <c r="R766" s="3">
        <v>0</v>
      </c>
      <c r="S766" s="27" t="s">
        <v>20031</v>
      </c>
      <c r="T766" s="3" t="s">
        <v>21463</v>
      </c>
      <c r="U766" s="3">
        <f t="shared" si="50"/>
        <v>4690</v>
      </c>
      <c r="V766"/>
      <c r="AA766"/>
    </row>
    <row r="767" spans="1:27">
      <c r="A767" s="3" t="s">
        <v>12</v>
      </c>
      <c r="B767" s="3">
        <v>10000</v>
      </c>
      <c r="C767" s="3">
        <v>135</v>
      </c>
      <c r="D767" s="3">
        <v>1</v>
      </c>
      <c r="E767" s="27" t="s">
        <v>20392</v>
      </c>
      <c r="F767" s="27"/>
      <c r="G767" s="3">
        <f t="shared" si="48"/>
        <v>4725</v>
      </c>
      <c r="H767" s="3" t="s">
        <v>20</v>
      </c>
      <c r="I767" s="3">
        <v>10000</v>
      </c>
      <c r="J767" s="3">
        <v>135</v>
      </c>
      <c r="K767" s="37">
        <v>0.33500000000000002</v>
      </c>
      <c r="M767" s="4" t="s">
        <v>14583</v>
      </c>
      <c r="N767" s="3">
        <f t="shared" si="49"/>
        <v>4725</v>
      </c>
      <c r="O767" s="3" t="s">
        <v>26</v>
      </c>
      <c r="P767" s="3">
        <v>30000</v>
      </c>
      <c r="Q767" s="3">
        <v>135</v>
      </c>
      <c r="R767" s="3">
        <v>0</v>
      </c>
      <c r="S767" s="27" t="s">
        <v>21195</v>
      </c>
      <c r="T767" s="3" t="s">
        <v>21464</v>
      </c>
      <c r="U767" s="3">
        <f t="shared" si="50"/>
        <v>4725</v>
      </c>
      <c r="V767"/>
      <c r="AA767"/>
    </row>
    <row r="768" spans="1:27">
      <c r="A768" s="3" t="s">
        <v>12</v>
      </c>
      <c r="B768" s="3">
        <v>10000</v>
      </c>
      <c r="C768" s="3">
        <v>136</v>
      </c>
      <c r="D768" s="3">
        <v>1</v>
      </c>
      <c r="E768" s="27" t="s">
        <v>20745</v>
      </c>
      <c r="F768" s="27"/>
      <c r="G768" s="3">
        <f t="shared" si="48"/>
        <v>4760</v>
      </c>
      <c r="H768" s="3" t="s">
        <v>20</v>
      </c>
      <c r="I768" s="3">
        <v>10000</v>
      </c>
      <c r="J768" s="3">
        <v>136</v>
      </c>
      <c r="K768" s="37">
        <v>0.33600000000000002</v>
      </c>
      <c r="M768" s="4" t="s">
        <v>14584</v>
      </c>
      <c r="N768" s="3">
        <f t="shared" si="49"/>
        <v>4760</v>
      </c>
      <c r="O768" s="3" t="s">
        <v>26</v>
      </c>
      <c r="P768" s="3">
        <v>30000</v>
      </c>
      <c r="Q768" s="3">
        <v>136</v>
      </c>
      <c r="R768" s="3">
        <v>0</v>
      </c>
      <c r="S768" s="27" t="s">
        <v>21197</v>
      </c>
      <c r="T768" s="3" t="s">
        <v>21465</v>
      </c>
      <c r="U768" s="3">
        <f t="shared" si="50"/>
        <v>4760</v>
      </c>
      <c r="V768"/>
      <c r="AA768"/>
    </row>
    <row r="769" spans="1:27">
      <c r="A769" s="3" t="s">
        <v>12</v>
      </c>
      <c r="B769" s="3">
        <v>10000</v>
      </c>
      <c r="C769" s="3">
        <v>137</v>
      </c>
      <c r="D769" s="3">
        <v>1</v>
      </c>
      <c r="E769" s="27" t="s">
        <v>20748</v>
      </c>
      <c r="F769" s="27"/>
      <c r="G769" s="3">
        <f t="shared" si="48"/>
        <v>4795</v>
      </c>
      <c r="H769" s="3" t="s">
        <v>20</v>
      </c>
      <c r="I769" s="3">
        <v>10000</v>
      </c>
      <c r="J769" s="3">
        <v>137</v>
      </c>
      <c r="K769" s="37">
        <v>0.33700000000000002</v>
      </c>
      <c r="M769" s="4" t="s">
        <v>14585</v>
      </c>
      <c r="N769" s="3">
        <f t="shared" si="49"/>
        <v>4795</v>
      </c>
      <c r="O769" s="3" t="s">
        <v>26</v>
      </c>
      <c r="P769" s="3">
        <v>30000</v>
      </c>
      <c r="Q769" s="3">
        <v>137</v>
      </c>
      <c r="R769" s="3">
        <v>0</v>
      </c>
      <c r="S769" s="27" t="s">
        <v>14746</v>
      </c>
      <c r="T769" s="3" t="s">
        <v>21466</v>
      </c>
      <c r="U769" s="3">
        <f t="shared" si="50"/>
        <v>4795</v>
      </c>
      <c r="V769"/>
      <c r="AA769"/>
    </row>
    <row r="770" spans="1:27">
      <c r="A770" s="3" t="s">
        <v>12</v>
      </c>
      <c r="B770" s="3">
        <v>10000</v>
      </c>
      <c r="C770" s="3">
        <v>138</v>
      </c>
      <c r="D770" s="3">
        <v>1</v>
      </c>
      <c r="E770" s="27" t="s">
        <v>20402</v>
      </c>
      <c r="F770" s="27"/>
      <c r="G770" s="3">
        <f t="shared" si="48"/>
        <v>4830</v>
      </c>
      <c r="H770" s="3" t="s">
        <v>20</v>
      </c>
      <c r="I770" s="3">
        <v>10000</v>
      </c>
      <c r="J770" s="3">
        <v>138</v>
      </c>
      <c r="K770" s="37">
        <v>0.33800000000000002</v>
      </c>
      <c r="M770" s="4" t="s">
        <v>14586</v>
      </c>
      <c r="N770" s="3">
        <f t="shared" si="49"/>
        <v>4830</v>
      </c>
      <c r="O770" s="3" t="s">
        <v>26</v>
      </c>
      <c r="P770" s="3">
        <v>30000</v>
      </c>
      <c r="Q770" s="3">
        <v>138</v>
      </c>
      <c r="R770" s="3">
        <v>0</v>
      </c>
      <c r="S770" s="27" t="s">
        <v>21200</v>
      </c>
      <c r="T770" s="3" t="s">
        <v>21467</v>
      </c>
      <c r="U770" s="3">
        <f t="shared" si="50"/>
        <v>4830</v>
      </c>
      <c r="V770"/>
      <c r="AA770"/>
    </row>
    <row r="771" spans="1:27">
      <c r="A771" s="3" t="s">
        <v>12</v>
      </c>
      <c r="B771" s="3">
        <v>10000</v>
      </c>
      <c r="C771" s="3">
        <v>139</v>
      </c>
      <c r="D771" s="3">
        <v>1</v>
      </c>
      <c r="E771" s="27" t="s">
        <v>20753</v>
      </c>
      <c r="F771" s="27"/>
      <c r="G771" s="3">
        <f t="shared" si="48"/>
        <v>4865</v>
      </c>
      <c r="H771" s="3" t="s">
        <v>20</v>
      </c>
      <c r="I771" s="3">
        <v>10000</v>
      </c>
      <c r="J771" s="3">
        <v>139</v>
      </c>
      <c r="K771" s="37">
        <v>0.33900000000000002</v>
      </c>
      <c r="M771" s="4" t="s">
        <v>14587</v>
      </c>
      <c r="N771" s="3">
        <f t="shared" si="49"/>
        <v>4865</v>
      </c>
      <c r="O771" s="3" t="s">
        <v>26</v>
      </c>
      <c r="P771" s="3">
        <v>30000</v>
      </c>
      <c r="Q771" s="3">
        <v>139</v>
      </c>
      <c r="R771" s="3">
        <v>0</v>
      </c>
      <c r="S771" s="27" t="s">
        <v>21202</v>
      </c>
      <c r="T771" s="3" t="s">
        <v>21468</v>
      </c>
      <c r="U771" s="3">
        <f t="shared" si="50"/>
        <v>4865</v>
      </c>
      <c r="V771"/>
      <c r="AA771"/>
    </row>
    <row r="772" spans="1:27">
      <c r="A772" s="3" t="s">
        <v>12</v>
      </c>
      <c r="B772" s="3">
        <v>10000</v>
      </c>
      <c r="C772" s="3">
        <v>140</v>
      </c>
      <c r="D772" s="3">
        <v>1</v>
      </c>
      <c r="E772" s="27" t="s">
        <v>20756</v>
      </c>
      <c r="F772" s="27"/>
      <c r="G772" s="3">
        <f t="shared" ref="G772:G835" si="51">C772*35</f>
        <v>4900</v>
      </c>
      <c r="H772" s="3" t="s">
        <v>20</v>
      </c>
      <c r="I772" s="3">
        <v>10000</v>
      </c>
      <c r="J772" s="3">
        <v>140</v>
      </c>
      <c r="K772" s="37">
        <v>0.34</v>
      </c>
      <c r="M772" s="4" t="s">
        <v>14588</v>
      </c>
      <c r="N772" s="3">
        <f t="shared" ref="N772:N835" si="52">J772*35</f>
        <v>4900</v>
      </c>
      <c r="O772" s="3" t="s">
        <v>26</v>
      </c>
      <c r="P772" s="3">
        <v>30000</v>
      </c>
      <c r="Q772" s="3">
        <v>140</v>
      </c>
      <c r="R772" s="3">
        <v>0</v>
      </c>
      <c r="S772" s="27" t="s">
        <v>14748</v>
      </c>
      <c r="T772" s="3" t="s">
        <v>21469</v>
      </c>
      <c r="U772" s="3">
        <f t="shared" ref="U772:U835" si="53">Q772*35</f>
        <v>4900</v>
      </c>
      <c r="V772"/>
      <c r="AA772"/>
    </row>
    <row r="773" spans="1:27">
      <c r="A773" s="3" t="s">
        <v>12</v>
      </c>
      <c r="B773" s="3">
        <v>10000</v>
      </c>
      <c r="C773" s="3">
        <v>141</v>
      </c>
      <c r="D773" s="3">
        <v>1</v>
      </c>
      <c r="E773" s="27" t="s">
        <v>20759</v>
      </c>
      <c r="F773" s="27"/>
      <c r="G773" s="3">
        <f t="shared" si="51"/>
        <v>4935</v>
      </c>
      <c r="H773" s="3" t="s">
        <v>20</v>
      </c>
      <c r="I773" s="3">
        <v>10000</v>
      </c>
      <c r="J773" s="3">
        <v>141</v>
      </c>
      <c r="K773" s="37">
        <v>0.34100000000000003</v>
      </c>
      <c r="M773" s="4" t="s">
        <v>14589</v>
      </c>
      <c r="N773" s="3">
        <f t="shared" si="52"/>
        <v>4935</v>
      </c>
      <c r="O773" s="3" t="s">
        <v>26</v>
      </c>
      <c r="P773" s="3">
        <v>30000</v>
      </c>
      <c r="Q773" s="3">
        <v>141</v>
      </c>
      <c r="R773" s="3">
        <v>0</v>
      </c>
      <c r="S773" s="27" t="s">
        <v>21205</v>
      </c>
      <c r="T773" s="3" t="s">
        <v>21470</v>
      </c>
      <c r="U773" s="3">
        <f t="shared" si="53"/>
        <v>4935</v>
      </c>
      <c r="V773"/>
      <c r="AA773"/>
    </row>
    <row r="774" spans="1:27">
      <c r="A774" s="3" t="s">
        <v>12</v>
      </c>
      <c r="B774" s="3">
        <v>10000</v>
      </c>
      <c r="C774" s="3">
        <v>142</v>
      </c>
      <c r="D774" s="3">
        <v>1</v>
      </c>
      <c r="E774" s="27" t="s">
        <v>20762</v>
      </c>
      <c r="F774" s="27"/>
      <c r="G774" s="3">
        <f t="shared" si="51"/>
        <v>4970</v>
      </c>
      <c r="H774" s="3" t="s">
        <v>20</v>
      </c>
      <c r="I774" s="3">
        <v>10000</v>
      </c>
      <c r="J774" s="3">
        <v>142</v>
      </c>
      <c r="K774" s="37">
        <v>0.34200000000000003</v>
      </c>
      <c r="M774" s="4" t="s">
        <v>14590</v>
      </c>
      <c r="N774" s="3">
        <f t="shared" si="52"/>
        <v>4970</v>
      </c>
      <c r="O774" s="3" t="s">
        <v>26</v>
      </c>
      <c r="P774" s="3">
        <v>30000</v>
      </c>
      <c r="Q774" s="3">
        <v>142</v>
      </c>
      <c r="R774" s="3">
        <v>0</v>
      </c>
      <c r="S774" s="27" t="s">
        <v>21207</v>
      </c>
      <c r="T774" s="3" t="s">
        <v>21471</v>
      </c>
      <c r="U774" s="3">
        <f t="shared" si="53"/>
        <v>4970</v>
      </c>
      <c r="V774"/>
      <c r="AA774"/>
    </row>
    <row r="775" spans="1:27">
      <c r="A775" s="3" t="s">
        <v>12</v>
      </c>
      <c r="B775" s="3">
        <v>10000</v>
      </c>
      <c r="C775" s="3">
        <v>143</v>
      </c>
      <c r="D775" s="3">
        <v>1</v>
      </c>
      <c r="E775" s="27" t="s">
        <v>20421</v>
      </c>
      <c r="F775" s="27"/>
      <c r="G775" s="3">
        <f t="shared" si="51"/>
        <v>5005</v>
      </c>
      <c r="H775" s="3" t="s">
        <v>20</v>
      </c>
      <c r="I775" s="3">
        <v>10000</v>
      </c>
      <c r="J775" s="3">
        <v>143</v>
      </c>
      <c r="K775" s="37">
        <v>0.34300000000000003</v>
      </c>
      <c r="M775" s="4" t="s">
        <v>14591</v>
      </c>
      <c r="N775" s="3">
        <f t="shared" si="52"/>
        <v>5005</v>
      </c>
      <c r="O775" s="3" t="s">
        <v>26</v>
      </c>
      <c r="P775" s="3">
        <v>30000</v>
      </c>
      <c r="Q775" s="3">
        <v>143</v>
      </c>
      <c r="R775" s="3">
        <v>0</v>
      </c>
      <c r="S775" s="27" t="s">
        <v>21209</v>
      </c>
      <c r="T775" s="3" t="s">
        <v>21472</v>
      </c>
      <c r="U775" s="3">
        <f t="shared" si="53"/>
        <v>5005</v>
      </c>
      <c r="V775"/>
      <c r="AA775"/>
    </row>
    <row r="776" spans="1:27">
      <c r="A776" s="3" t="s">
        <v>12</v>
      </c>
      <c r="B776" s="3">
        <v>10000</v>
      </c>
      <c r="C776" s="3">
        <v>144</v>
      </c>
      <c r="D776" s="3">
        <v>1</v>
      </c>
      <c r="E776" s="27" t="s">
        <v>20767</v>
      </c>
      <c r="F776" s="27"/>
      <c r="G776" s="3">
        <f t="shared" si="51"/>
        <v>5040</v>
      </c>
      <c r="H776" s="3" t="s">
        <v>20</v>
      </c>
      <c r="I776" s="3">
        <v>10000</v>
      </c>
      <c r="J776" s="3">
        <v>144</v>
      </c>
      <c r="K776" s="37">
        <v>0.34399999999999997</v>
      </c>
      <c r="M776" s="4" t="s">
        <v>14592</v>
      </c>
      <c r="N776" s="3">
        <f t="shared" si="52"/>
        <v>5040</v>
      </c>
      <c r="O776" s="3" t="s">
        <v>26</v>
      </c>
      <c r="P776" s="3">
        <v>30000</v>
      </c>
      <c r="Q776" s="3">
        <v>144</v>
      </c>
      <c r="R776" s="3">
        <v>0</v>
      </c>
      <c r="S776" s="27" t="s">
        <v>21211</v>
      </c>
      <c r="T776" s="3" t="s">
        <v>21473</v>
      </c>
      <c r="U776" s="3">
        <f t="shared" si="53"/>
        <v>5040</v>
      </c>
      <c r="V776"/>
      <c r="AA776"/>
    </row>
    <row r="777" spans="1:27">
      <c r="A777" s="3" t="s">
        <v>12</v>
      </c>
      <c r="B777" s="3">
        <v>10000</v>
      </c>
      <c r="C777" s="3">
        <v>145</v>
      </c>
      <c r="D777" s="3">
        <v>1</v>
      </c>
      <c r="E777" s="27" t="s">
        <v>20770</v>
      </c>
      <c r="F777" s="27"/>
      <c r="G777" s="3">
        <f t="shared" si="51"/>
        <v>5075</v>
      </c>
      <c r="H777" s="3" t="s">
        <v>20</v>
      </c>
      <c r="I777" s="3">
        <v>10000</v>
      </c>
      <c r="J777" s="3">
        <v>145</v>
      </c>
      <c r="K777" s="37">
        <v>0.34499999999999997</v>
      </c>
      <c r="M777" s="4" t="s">
        <v>14593</v>
      </c>
      <c r="N777" s="3">
        <f t="shared" si="52"/>
        <v>5075</v>
      </c>
      <c r="O777" s="3" t="s">
        <v>26</v>
      </c>
      <c r="P777" s="3">
        <v>30000</v>
      </c>
      <c r="Q777" s="3">
        <v>145</v>
      </c>
      <c r="R777" s="3">
        <v>0</v>
      </c>
      <c r="S777" s="27" t="s">
        <v>21213</v>
      </c>
      <c r="T777" s="3" t="s">
        <v>21474</v>
      </c>
      <c r="U777" s="3">
        <f t="shared" si="53"/>
        <v>5075</v>
      </c>
      <c r="V777"/>
      <c r="AA777"/>
    </row>
    <row r="778" spans="1:27">
      <c r="A778" s="3" t="s">
        <v>12</v>
      </c>
      <c r="B778" s="3">
        <v>10000</v>
      </c>
      <c r="C778" s="3">
        <v>146</v>
      </c>
      <c r="D778" s="3">
        <v>1</v>
      </c>
      <c r="E778" s="27" t="s">
        <v>20773</v>
      </c>
      <c r="F778" s="27"/>
      <c r="G778" s="3">
        <f t="shared" si="51"/>
        <v>5110</v>
      </c>
      <c r="H778" s="3" t="s">
        <v>20</v>
      </c>
      <c r="I778" s="3">
        <v>10000</v>
      </c>
      <c r="J778" s="3">
        <v>146</v>
      </c>
      <c r="K778" s="37">
        <v>0.34599999999999997</v>
      </c>
      <c r="M778" s="4" t="s">
        <v>14594</v>
      </c>
      <c r="N778" s="3">
        <f t="shared" si="52"/>
        <v>5110</v>
      </c>
      <c r="O778" s="3" t="s">
        <v>26</v>
      </c>
      <c r="P778" s="3">
        <v>30000</v>
      </c>
      <c r="Q778" s="3">
        <v>146</v>
      </c>
      <c r="R778" s="3">
        <v>0</v>
      </c>
      <c r="S778" s="27" t="s">
        <v>20040</v>
      </c>
      <c r="T778" s="3" t="s">
        <v>21475</v>
      </c>
      <c r="U778" s="3">
        <f t="shared" si="53"/>
        <v>5110</v>
      </c>
      <c r="V778"/>
      <c r="AA778"/>
    </row>
    <row r="779" spans="1:27">
      <c r="A779" s="3" t="s">
        <v>12</v>
      </c>
      <c r="B779" s="3">
        <v>10000</v>
      </c>
      <c r="C779" s="3">
        <v>147</v>
      </c>
      <c r="D779" s="3">
        <v>1</v>
      </c>
      <c r="E779" s="27" t="s">
        <v>20776</v>
      </c>
      <c r="F779" s="27"/>
      <c r="G779" s="3">
        <f t="shared" si="51"/>
        <v>5145</v>
      </c>
      <c r="H779" s="3" t="s">
        <v>20</v>
      </c>
      <c r="I779" s="3">
        <v>10000</v>
      </c>
      <c r="J779" s="3">
        <v>147</v>
      </c>
      <c r="K779" s="37">
        <v>0.34699999999999998</v>
      </c>
      <c r="M779" s="4" t="s">
        <v>14595</v>
      </c>
      <c r="N779" s="3">
        <f t="shared" si="52"/>
        <v>5145</v>
      </c>
      <c r="O779" s="3" t="s">
        <v>26</v>
      </c>
      <c r="P779" s="3">
        <v>30000</v>
      </c>
      <c r="Q779" s="3">
        <v>147</v>
      </c>
      <c r="R779" s="3">
        <v>0</v>
      </c>
      <c r="S779" s="27" t="s">
        <v>21216</v>
      </c>
      <c r="T779" s="3" t="s">
        <v>21476</v>
      </c>
      <c r="U779" s="3">
        <f t="shared" si="53"/>
        <v>5145</v>
      </c>
      <c r="V779"/>
      <c r="AA779"/>
    </row>
    <row r="780" spans="1:27">
      <c r="A780" s="3" t="s">
        <v>12</v>
      </c>
      <c r="B780" s="3">
        <v>10000</v>
      </c>
      <c r="C780" s="3">
        <v>148</v>
      </c>
      <c r="D780" s="3">
        <v>1</v>
      </c>
      <c r="E780" s="27" t="s">
        <v>20779</v>
      </c>
      <c r="F780" s="27"/>
      <c r="G780" s="3">
        <f t="shared" si="51"/>
        <v>5180</v>
      </c>
      <c r="H780" s="3" t="s">
        <v>20</v>
      </c>
      <c r="I780" s="3">
        <v>10000</v>
      </c>
      <c r="J780" s="3">
        <v>148</v>
      </c>
      <c r="K780" s="37">
        <v>0.34799999999999998</v>
      </c>
      <c r="M780" s="4" t="s">
        <v>14596</v>
      </c>
      <c r="N780" s="3">
        <f t="shared" si="52"/>
        <v>5180</v>
      </c>
      <c r="O780" s="3" t="s">
        <v>26</v>
      </c>
      <c r="P780" s="3">
        <v>30000</v>
      </c>
      <c r="Q780" s="3">
        <v>148</v>
      </c>
      <c r="R780" s="3">
        <v>0</v>
      </c>
      <c r="S780" s="27" t="s">
        <v>21218</v>
      </c>
      <c r="T780" s="3" t="s">
        <v>21477</v>
      </c>
      <c r="U780" s="3">
        <f t="shared" si="53"/>
        <v>5180</v>
      </c>
      <c r="V780"/>
      <c r="AA780"/>
    </row>
    <row r="781" spans="1:27">
      <c r="A781" s="3" t="s">
        <v>12</v>
      </c>
      <c r="B781" s="3">
        <v>10000</v>
      </c>
      <c r="C781" s="3">
        <v>149</v>
      </c>
      <c r="D781" s="3">
        <v>1</v>
      </c>
      <c r="E781" s="27" t="s">
        <v>20782</v>
      </c>
      <c r="F781" s="27"/>
      <c r="G781" s="3">
        <f t="shared" si="51"/>
        <v>5215</v>
      </c>
      <c r="H781" s="3" t="s">
        <v>20</v>
      </c>
      <c r="I781" s="3">
        <v>10000</v>
      </c>
      <c r="J781" s="3">
        <v>149</v>
      </c>
      <c r="K781" s="37">
        <v>0.34899999999999998</v>
      </c>
      <c r="M781" s="4" t="s">
        <v>14597</v>
      </c>
      <c r="N781" s="3">
        <f t="shared" si="52"/>
        <v>5215</v>
      </c>
      <c r="O781" s="3" t="s">
        <v>26</v>
      </c>
      <c r="P781" s="3">
        <v>30000</v>
      </c>
      <c r="Q781" s="3">
        <v>149</v>
      </c>
      <c r="R781" s="3">
        <v>0</v>
      </c>
      <c r="S781" s="27" t="s">
        <v>21220</v>
      </c>
      <c r="T781" s="3" t="s">
        <v>21478</v>
      </c>
      <c r="U781" s="3">
        <f t="shared" si="53"/>
        <v>5215</v>
      </c>
      <c r="V781"/>
      <c r="AA781"/>
    </row>
    <row r="782" spans="1:27">
      <c r="A782" s="3" t="s">
        <v>12</v>
      </c>
      <c r="B782" s="3">
        <v>10000</v>
      </c>
      <c r="C782" s="3">
        <v>150</v>
      </c>
      <c r="D782" s="3">
        <v>1</v>
      </c>
      <c r="E782" s="27" t="s">
        <v>20785</v>
      </c>
      <c r="F782" s="27"/>
      <c r="G782" s="3">
        <f t="shared" si="51"/>
        <v>5250</v>
      </c>
      <c r="H782" s="3" t="s">
        <v>20</v>
      </c>
      <c r="I782" s="3">
        <v>10000</v>
      </c>
      <c r="J782" s="3">
        <v>150</v>
      </c>
      <c r="K782" s="37">
        <v>0.35</v>
      </c>
      <c r="M782" s="4" t="s">
        <v>14598</v>
      </c>
      <c r="N782" s="3">
        <f t="shared" si="52"/>
        <v>5250</v>
      </c>
      <c r="O782" s="3" t="s">
        <v>26</v>
      </c>
      <c r="P782" s="3">
        <v>30000</v>
      </c>
      <c r="Q782" s="3">
        <v>150</v>
      </c>
      <c r="R782" s="3">
        <v>0</v>
      </c>
      <c r="S782" s="27" t="s">
        <v>21222</v>
      </c>
      <c r="T782" s="3" t="s">
        <v>21479</v>
      </c>
      <c r="U782" s="3">
        <f t="shared" si="53"/>
        <v>5250</v>
      </c>
      <c r="V782"/>
      <c r="AA782"/>
    </row>
    <row r="783" spans="1:27">
      <c r="A783" s="3" t="s">
        <v>12</v>
      </c>
      <c r="B783" s="3">
        <v>10000</v>
      </c>
      <c r="C783" s="3">
        <v>151</v>
      </c>
      <c r="D783" s="3">
        <v>1</v>
      </c>
      <c r="E783" s="27" t="s">
        <v>20788</v>
      </c>
      <c r="F783" s="27"/>
      <c r="G783" s="3">
        <f t="shared" si="51"/>
        <v>5285</v>
      </c>
      <c r="H783" s="3" t="s">
        <v>20</v>
      </c>
      <c r="I783" s="3">
        <v>10000</v>
      </c>
      <c r="J783" s="3">
        <v>151</v>
      </c>
      <c r="K783" s="37">
        <v>0.35099999999999998</v>
      </c>
      <c r="M783" s="4" t="s">
        <v>14599</v>
      </c>
      <c r="N783" s="3">
        <f t="shared" si="52"/>
        <v>5285</v>
      </c>
      <c r="O783" s="3" t="s">
        <v>26</v>
      </c>
      <c r="P783" s="3">
        <v>30000</v>
      </c>
      <c r="Q783" s="3">
        <v>151</v>
      </c>
      <c r="R783" s="3">
        <v>0</v>
      </c>
      <c r="S783" s="27" t="s">
        <v>14756</v>
      </c>
      <c r="T783" s="3" t="s">
        <v>21480</v>
      </c>
      <c r="U783" s="3">
        <f t="shared" si="53"/>
        <v>5285</v>
      </c>
      <c r="V783"/>
      <c r="AA783"/>
    </row>
    <row r="784" spans="1:27">
      <c r="A784" s="3" t="s">
        <v>12</v>
      </c>
      <c r="B784" s="3">
        <v>10000</v>
      </c>
      <c r="C784" s="3">
        <v>152</v>
      </c>
      <c r="D784" s="3">
        <v>1</v>
      </c>
      <c r="E784" s="27" t="s">
        <v>20791</v>
      </c>
      <c r="F784" s="27"/>
      <c r="G784" s="3">
        <f t="shared" si="51"/>
        <v>5320</v>
      </c>
      <c r="H784" s="3" t="s">
        <v>20</v>
      </c>
      <c r="I784" s="3">
        <v>10000</v>
      </c>
      <c r="J784" s="3">
        <v>152</v>
      </c>
      <c r="K784" s="37">
        <v>0.35199999999999998</v>
      </c>
      <c r="M784" s="4" t="s">
        <v>14600</v>
      </c>
      <c r="N784" s="3">
        <f t="shared" si="52"/>
        <v>5320</v>
      </c>
      <c r="O784" s="3" t="s">
        <v>26</v>
      </c>
      <c r="P784" s="3">
        <v>30000</v>
      </c>
      <c r="Q784" s="3">
        <v>152</v>
      </c>
      <c r="R784" s="3">
        <v>0</v>
      </c>
      <c r="S784" s="27" t="s">
        <v>20130</v>
      </c>
      <c r="T784" s="3" t="s">
        <v>21481</v>
      </c>
      <c r="U784" s="3">
        <f t="shared" si="53"/>
        <v>5320</v>
      </c>
      <c r="V784"/>
      <c r="AA784"/>
    </row>
    <row r="785" spans="1:27">
      <c r="A785" s="3" t="s">
        <v>12</v>
      </c>
      <c r="B785" s="3">
        <v>10000</v>
      </c>
      <c r="C785" s="3">
        <v>153</v>
      </c>
      <c r="D785" s="3">
        <v>1</v>
      </c>
      <c r="E785" s="27" t="s">
        <v>20794</v>
      </c>
      <c r="F785" s="27"/>
      <c r="G785" s="3">
        <f t="shared" si="51"/>
        <v>5355</v>
      </c>
      <c r="H785" s="3" t="s">
        <v>20</v>
      </c>
      <c r="I785" s="3">
        <v>10000</v>
      </c>
      <c r="J785" s="3">
        <v>153</v>
      </c>
      <c r="K785" s="37">
        <v>0.35299999999999998</v>
      </c>
      <c r="M785" s="4" t="s">
        <v>14601</v>
      </c>
      <c r="N785" s="3">
        <f t="shared" si="52"/>
        <v>5355</v>
      </c>
      <c r="O785" s="3" t="s">
        <v>26</v>
      </c>
      <c r="P785" s="3">
        <v>30000</v>
      </c>
      <c r="Q785" s="3">
        <v>153</v>
      </c>
      <c r="R785" s="3">
        <v>0</v>
      </c>
      <c r="S785" s="27" t="s">
        <v>20059</v>
      </c>
      <c r="T785" s="3" t="s">
        <v>21482</v>
      </c>
      <c r="U785" s="3">
        <f t="shared" si="53"/>
        <v>5355</v>
      </c>
      <c r="V785"/>
      <c r="AA785"/>
    </row>
    <row r="786" spans="1:27">
      <c r="A786" s="3" t="s">
        <v>12</v>
      </c>
      <c r="B786" s="3">
        <v>10000</v>
      </c>
      <c r="C786" s="3">
        <v>154</v>
      </c>
      <c r="D786" s="3">
        <v>1</v>
      </c>
      <c r="E786" s="27" t="s">
        <v>20797</v>
      </c>
      <c r="F786" s="27"/>
      <c r="G786" s="3">
        <f t="shared" si="51"/>
        <v>5390</v>
      </c>
      <c r="H786" s="3" t="s">
        <v>20</v>
      </c>
      <c r="I786" s="3">
        <v>10000</v>
      </c>
      <c r="J786" s="3">
        <v>154</v>
      </c>
      <c r="K786" s="37">
        <v>0.35399999999999998</v>
      </c>
      <c r="M786" s="4" t="s">
        <v>14602</v>
      </c>
      <c r="N786" s="3">
        <f t="shared" si="52"/>
        <v>5390</v>
      </c>
      <c r="O786" s="3" t="s">
        <v>26</v>
      </c>
      <c r="P786" s="3">
        <v>30000</v>
      </c>
      <c r="Q786" s="3">
        <v>154</v>
      </c>
      <c r="R786" s="3">
        <v>0</v>
      </c>
      <c r="S786" s="27" t="s">
        <v>21227</v>
      </c>
      <c r="T786" s="3" t="s">
        <v>21483</v>
      </c>
      <c r="U786" s="3">
        <f t="shared" si="53"/>
        <v>5390</v>
      </c>
      <c r="V786"/>
      <c r="AA786"/>
    </row>
    <row r="787" spans="1:27">
      <c r="A787" s="3" t="s">
        <v>12</v>
      </c>
      <c r="B787" s="3">
        <v>10000</v>
      </c>
      <c r="C787" s="3">
        <v>155</v>
      </c>
      <c r="D787" s="3">
        <v>1</v>
      </c>
      <c r="E787" s="27" t="s">
        <v>20800</v>
      </c>
      <c r="F787" s="27"/>
      <c r="G787" s="3">
        <f t="shared" si="51"/>
        <v>5425</v>
      </c>
      <c r="H787" s="3" t="s">
        <v>20</v>
      </c>
      <c r="I787" s="3">
        <v>10000</v>
      </c>
      <c r="J787" s="3">
        <v>155</v>
      </c>
      <c r="K787" s="37">
        <v>0.35499999999999998</v>
      </c>
      <c r="M787" s="4" t="s">
        <v>14603</v>
      </c>
      <c r="N787" s="3">
        <f t="shared" si="52"/>
        <v>5425</v>
      </c>
      <c r="O787" s="3" t="s">
        <v>26</v>
      </c>
      <c r="P787" s="3">
        <v>30000</v>
      </c>
      <c r="Q787" s="3">
        <v>155</v>
      </c>
      <c r="R787" s="3">
        <v>0</v>
      </c>
      <c r="S787" s="27" t="s">
        <v>21229</v>
      </c>
      <c r="T787" s="3" t="s">
        <v>21484</v>
      </c>
      <c r="U787" s="3">
        <f t="shared" si="53"/>
        <v>5425</v>
      </c>
      <c r="V787"/>
      <c r="AA787"/>
    </row>
    <row r="788" spans="1:27">
      <c r="A788" s="3" t="s">
        <v>12</v>
      </c>
      <c r="B788" s="3">
        <v>10000</v>
      </c>
      <c r="C788" s="3">
        <v>156</v>
      </c>
      <c r="D788" s="3">
        <v>1</v>
      </c>
      <c r="E788" s="27" t="s">
        <v>20803</v>
      </c>
      <c r="F788" s="27"/>
      <c r="G788" s="3">
        <f t="shared" si="51"/>
        <v>5460</v>
      </c>
      <c r="H788" s="3" t="s">
        <v>20</v>
      </c>
      <c r="I788" s="3">
        <v>10000</v>
      </c>
      <c r="J788" s="3">
        <v>156</v>
      </c>
      <c r="K788" s="37">
        <v>0.35599999999999998</v>
      </c>
      <c r="M788" s="4" t="s">
        <v>14604</v>
      </c>
      <c r="N788" s="3">
        <f t="shared" si="52"/>
        <v>5460</v>
      </c>
      <c r="O788" s="3" t="s">
        <v>26</v>
      </c>
      <c r="P788" s="3">
        <v>30000</v>
      </c>
      <c r="Q788" s="3">
        <v>156</v>
      </c>
      <c r="R788" s="3">
        <v>0</v>
      </c>
      <c r="S788" s="27" t="s">
        <v>21231</v>
      </c>
      <c r="T788" s="3" t="s">
        <v>21485</v>
      </c>
      <c r="U788" s="3">
        <f t="shared" si="53"/>
        <v>5460</v>
      </c>
      <c r="V788"/>
      <c r="AA788"/>
    </row>
    <row r="789" spans="1:27">
      <c r="A789" s="3" t="s">
        <v>12</v>
      </c>
      <c r="B789" s="3">
        <v>10000</v>
      </c>
      <c r="C789" s="3">
        <v>157</v>
      </c>
      <c r="D789" s="3">
        <v>1</v>
      </c>
      <c r="E789" s="27" t="s">
        <v>20806</v>
      </c>
      <c r="F789" s="27"/>
      <c r="G789" s="3">
        <f t="shared" si="51"/>
        <v>5495</v>
      </c>
      <c r="H789" s="3" t="s">
        <v>20</v>
      </c>
      <c r="I789" s="3">
        <v>10000</v>
      </c>
      <c r="J789" s="3">
        <v>157</v>
      </c>
      <c r="K789" s="37">
        <v>0.35699999999999998</v>
      </c>
      <c r="M789" s="4" t="s">
        <v>14605</v>
      </c>
      <c r="N789" s="3">
        <f t="shared" si="52"/>
        <v>5495</v>
      </c>
      <c r="O789" s="3" t="s">
        <v>26</v>
      </c>
      <c r="P789" s="3">
        <v>30000</v>
      </c>
      <c r="Q789" s="3">
        <v>157</v>
      </c>
      <c r="R789" s="3">
        <v>0</v>
      </c>
      <c r="S789" s="27" t="s">
        <v>21233</v>
      </c>
      <c r="T789" s="3" t="s">
        <v>21486</v>
      </c>
      <c r="U789" s="3">
        <f t="shared" si="53"/>
        <v>5495</v>
      </c>
      <c r="V789"/>
      <c r="AA789"/>
    </row>
    <row r="790" spans="1:27">
      <c r="A790" s="3" t="s">
        <v>12</v>
      </c>
      <c r="B790" s="3">
        <v>10000</v>
      </c>
      <c r="C790" s="3">
        <v>158</v>
      </c>
      <c r="D790" s="3">
        <v>1</v>
      </c>
      <c r="E790" s="27" t="s">
        <v>20809</v>
      </c>
      <c r="F790" s="27"/>
      <c r="G790" s="3">
        <f t="shared" si="51"/>
        <v>5530</v>
      </c>
      <c r="H790" s="3" t="s">
        <v>20</v>
      </c>
      <c r="I790" s="3">
        <v>10000</v>
      </c>
      <c r="J790" s="3">
        <v>158</v>
      </c>
      <c r="K790" s="37">
        <v>0.35799999999999998</v>
      </c>
      <c r="M790" s="4" t="s">
        <v>14606</v>
      </c>
      <c r="N790" s="3">
        <f t="shared" si="52"/>
        <v>5530</v>
      </c>
      <c r="O790" s="3" t="s">
        <v>26</v>
      </c>
      <c r="P790" s="3">
        <v>30000</v>
      </c>
      <c r="Q790" s="3">
        <v>158</v>
      </c>
      <c r="R790" s="3">
        <v>0</v>
      </c>
      <c r="S790" s="27" t="s">
        <v>21235</v>
      </c>
      <c r="T790" s="3" t="s">
        <v>21487</v>
      </c>
      <c r="U790" s="3">
        <f t="shared" si="53"/>
        <v>5530</v>
      </c>
      <c r="V790"/>
      <c r="AA790"/>
    </row>
    <row r="791" spans="1:27">
      <c r="A791" s="3" t="s">
        <v>12</v>
      </c>
      <c r="B791" s="3">
        <v>10000</v>
      </c>
      <c r="C791" s="3">
        <v>159</v>
      </c>
      <c r="D791" s="3">
        <v>1</v>
      </c>
      <c r="E791" s="27" t="s">
        <v>20419</v>
      </c>
      <c r="F791" s="27"/>
      <c r="G791" s="3">
        <f t="shared" si="51"/>
        <v>5565</v>
      </c>
      <c r="H791" s="3" t="s">
        <v>20</v>
      </c>
      <c r="I791" s="3">
        <v>10000</v>
      </c>
      <c r="J791" s="3">
        <v>159</v>
      </c>
      <c r="K791" s="37">
        <v>0.35899999999999999</v>
      </c>
      <c r="M791" s="4" t="s">
        <v>14607</v>
      </c>
      <c r="N791" s="3">
        <f t="shared" si="52"/>
        <v>5565</v>
      </c>
      <c r="O791" s="3" t="s">
        <v>26</v>
      </c>
      <c r="P791" s="3">
        <v>30000</v>
      </c>
      <c r="Q791" s="3">
        <v>159</v>
      </c>
      <c r="R791" s="3">
        <v>0</v>
      </c>
      <c r="S791" s="27" t="s">
        <v>21237</v>
      </c>
      <c r="T791" s="3" t="s">
        <v>21488</v>
      </c>
      <c r="U791" s="3">
        <f t="shared" si="53"/>
        <v>5565</v>
      </c>
      <c r="V791"/>
      <c r="AA791"/>
    </row>
    <row r="792" spans="1:27">
      <c r="A792" s="3" t="s">
        <v>12</v>
      </c>
      <c r="B792" s="3">
        <v>10000</v>
      </c>
      <c r="C792" s="3">
        <v>160</v>
      </c>
      <c r="D792" s="3">
        <v>1</v>
      </c>
      <c r="E792" s="27" t="s">
        <v>20814</v>
      </c>
      <c r="F792" s="27"/>
      <c r="G792" s="3">
        <f t="shared" si="51"/>
        <v>5600</v>
      </c>
      <c r="H792" s="3" t="s">
        <v>20</v>
      </c>
      <c r="I792" s="3">
        <v>10000</v>
      </c>
      <c r="J792" s="3">
        <v>160</v>
      </c>
      <c r="K792" s="37">
        <v>0.36</v>
      </c>
      <c r="M792" s="4" t="s">
        <v>14608</v>
      </c>
      <c r="N792" s="3">
        <f t="shared" si="52"/>
        <v>5600</v>
      </c>
      <c r="O792" s="3" t="s">
        <v>26</v>
      </c>
      <c r="P792" s="3">
        <v>30000</v>
      </c>
      <c r="Q792" s="3">
        <v>160</v>
      </c>
      <c r="R792" s="3">
        <v>0</v>
      </c>
      <c r="S792" s="27" t="s">
        <v>21239</v>
      </c>
      <c r="T792" s="3" t="s">
        <v>21489</v>
      </c>
      <c r="U792" s="3">
        <f t="shared" si="53"/>
        <v>5600</v>
      </c>
      <c r="V792"/>
      <c r="AA792"/>
    </row>
    <row r="793" spans="1:27">
      <c r="A793" s="3" t="s">
        <v>12</v>
      </c>
      <c r="B793" s="3">
        <v>10000</v>
      </c>
      <c r="C793" s="3">
        <v>161</v>
      </c>
      <c r="D793" s="3">
        <v>1</v>
      </c>
      <c r="E793" s="27" t="s">
        <v>20817</v>
      </c>
      <c r="F793" s="27"/>
      <c r="G793" s="3">
        <f t="shared" si="51"/>
        <v>5635</v>
      </c>
      <c r="H793" s="3" t="s">
        <v>20</v>
      </c>
      <c r="I793" s="3">
        <v>10000</v>
      </c>
      <c r="J793" s="3">
        <v>161</v>
      </c>
      <c r="K793" s="37">
        <v>0.36099999999999999</v>
      </c>
      <c r="M793" s="4" t="s">
        <v>14609</v>
      </c>
      <c r="N793" s="3">
        <f t="shared" si="52"/>
        <v>5635</v>
      </c>
      <c r="O793" s="3" t="s">
        <v>26</v>
      </c>
      <c r="P793" s="3">
        <v>30000</v>
      </c>
      <c r="Q793" s="3">
        <v>161</v>
      </c>
      <c r="R793" s="3">
        <v>0</v>
      </c>
      <c r="S793" s="27" t="s">
        <v>21241</v>
      </c>
      <c r="T793" s="3" t="s">
        <v>21490</v>
      </c>
      <c r="U793" s="3">
        <f t="shared" si="53"/>
        <v>5635</v>
      </c>
      <c r="V793"/>
      <c r="AA793"/>
    </row>
    <row r="794" spans="1:27">
      <c r="A794" s="3" t="s">
        <v>12</v>
      </c>
      <c r="B794" s="3">
        <v>10000</v>
      </c>
      <c r="C794" s="3">
        <v>162</v>
      </c>
      <c r="D794" s="3">
        <v>1</v>
      </c>
      <c r="E794" s="27" t="s">
        <v>20820</v>
      </c>
      <c r="F794" s="27"/>
      <c r="G794" s="3">
        <f t="shared" si="51"/>
        <v>5670</v>
      </c>
      <c r="H794" s="3" t="s">
        <v>20</v>
      </c>
      <c r="I794" s="3">
        <v>10000</v>
      </c>
      <c r="J794" s="3">
        <v>162</v>
      </c>
      <c r="K794" s="37">
        <v>0.36199999999999999</v>
      </c>
      <c r="M794" s="4" t="s">
        <v>14610</v>
      </c>
      <c r="N794" s="3">
        <f t="shared" si="52"/>
        <v>5670</v>
      </c>
      <c r="O794" s="3" t="s">
        <v>26</v>
      </c>
      <c r="P794" s="3">
        <v>30000</v>
      </c>
      <c r="Q794" s="3">
        <v>162</v>
      </c>
      <c r="R794" s="3">
        <v>0</v>
      </c>
      <c r="S794" s="27" t="s">
        <v>21243</v>
      </c>
      <c r="T794" s="3" t="s">
        <v>21491</v>
      </c>
      <c r="U794" s="3">
        <f t="shared" si="53"/>
        <v>5670</v>
      </c>
      <c r="V794"/>
      <c r="AA794"/>
    </row>
    <row r="795" spans="1:27">
      <c r="A795" s="3" t="s">
        <v>12</v>
      </c>
      <c r="B795" s="3">
        <v>10000</v>
      </c>
      <c r="C795" s="3">
        <v>163</v>
      </c>
      <c r="D795" s="3">
        <v>1</v>
      </c>
      <c r="E795" s="27" t="s">
        <v>20432</v>
      </c>
      <c r="F795" s="27"/>
      <c r="G795" s="3">
        <f t="shared" si="51"/>
        <v>5705</v>
      </c>
      <c r="H795" s="3" t="s">
        <v>20</v>
      </c>
      <c r="I795" s="3">
        <v>10000</v>
      </c>
      <c r="J795" s="3">
        <v>163</v>
      </c>
      <c r="K795" s="37">
        <v>0.36299999999999999</v>
      </c>
      <c r="M795" s="4" t="s">
        <v>14611</v>
      </c>
      <c r="N795" s="3">
        <f t="shared" si="52"/>
        <v>5705</v>
      </c>
      <c r="O795" s="3" t="s">
        <v>26</v>
      </c>
      <c r="P795" s="3">
        <v>30000</v>
      </c>
      <c r="Q795" s="3">
        <v>163</v>
      </c>
      <c r="R795" s="3">
        <v>0</v>
      </c>
      <c r="S795" s="27" t="s">
        <v>21245</v>
      </c>
      <c r="T795" s="3" t="s">
        <v>21492</v>
      </c>
      <c r="U795" s="3">
        <f t="shared" si="53"/>
        <v>5705</v>
      </c>
      <c r="V795"/>
      <c r="AA795"/>
    </row>
    <row r="796" spans="1:27">
      <c r="A796" s="3" t="s">
        <v>12</v>
      </c>
      <c r="B796" s="3">
        <v>10000</v>
      </c>
      <c r="C796" s="3">
        <v>164</v>
      </c>
      <c r="D796" s="3">
        <v>1</v>
      </c>
      <c r="E796" s="27" t="s">
        <v>20825</v>
      </c>
      <c r="F796" s="27"/>
      <c r="G796" s="3">
        <f t="shared" si="51"/>
        <v>5740</v>
      </c>
      <c r="H796" s="3" t="s">
        <v>20</v>
      </c>
      <c r="I796" s="3">
        <v>10000</v>
      </c>
      <c r="J796" s="3">
        <v>164</v>
      </c>
      <c r="K796" s="37">
        <v>0.36399999999999999</v>
      </c>
      <c r="M796" s="4" t="s">
        <v>14612</v>
      </c>
      <c r="N796" s="3">
        <f t="shared" si="52"/>
        <v>5740</v>
      </c>
      <c r="O796" s="3" t="s">
        <v>26</v>
      </c>
      <c r="P796" s="3">
        <v>30000</v>
      </c>
      <c r="Q796" s="3">
        <v>164</v>
      </c>
      <c r="R796" s="3">
        <v>0</v>
      </c>
      <c r="S796" s="27" t="s">
        <v>21247</v>
      </c>
      <c r="T796" s="3" t="s">
        <v>21493</v>
      </c>
      <c r="U796" s="3">
        <f t="shared" si="53"/>
        <v>5740</v>
      </c>
      <c r="V796"/>
      <c r="AA796"/>
    </row>
    <row r="797" spans="1:27">
      <c r="A797" s="3" t="s">
        <v>12</v>
      </c>
      <c r="B797" s="3">
        <v>10000</v>
      </c>
      <c r="C797" s="3">
        <v>165</v>
      </c>
      <c r="D797" s="3">
        <v>1</v>
      </c>
      <c r="E797" s="27" t="s">
        <v>20828</v>
      </c>
      <c r="F797" s="27"/>
      <c r="G797" s="3">
        <f t="shared" si="51"/>
        <v>5775</v>
      </c>
      <c r="H797" s="3" t="s">
        <v>20</v>
      </c>
      <c r="I797" s="3">
        <v>10000</v>
      </c>
      <c r="J797" s="3">
        <v>165</v>
      </c>
      <c r="K797" s="37">
        <v>0.36499999999999999</v>
      </c>
      <c r="M797" s="4" t="s">
        <v>14613</v>
      </c>
      <c r="N797" s="3">
        <f t="shared" si="52"/>
        <v>5775</v>
      </c>
      <c r="O797" s="3" t="s">
        <v>26</v>
      </c>
      <c r="P797" s="3">
        <v>30000</v>
      </c>
      <c r="Q797" s="3">
        <v>165</v>
      </c>
      <c r="R797" s="3">
        <v>0</v>
      </c>
      <c r="S797" s="27" t="s">
        <v>21249</v>
      </c>
      <c r="T797" s="3" t="s">
        <v>21494</v>
      </c>
      <c r="U797" s="3">
        <f t="shared" si="53"/>
        <v>5775</v>
      </c>
      <c r="V797"/>
      <c r="AA797"/>
    </row>
    <row r="798" spans="1:27">
      <c r="A798" s="3" t="s">
        <v>12</v>
      </c>
      <c r="B798" s="3">
        <v>10000</v>
      </c>
      <c r="C798" s="3">
        <v>166</v>
      </c>
      <c r="D798" s="3">
        <v>1</v>
      </c>
      <c r="E798" s="27" t="s">
        <v>20831</v>
      </c>
      <c r="F798" s="27"/>
      <c r="G798" s="3">
        <f t="shared" si="51"/>
        <v>5810</v>
      </c>
      <c r="H798" s="3" t="s">
        <v>20</v>
      </c>
      <c r="I798" s="3">
        <v>10000</v>
      </c>
      <c r="J798" s="3">
        <v>166</v>
      </c>
      <c r="K798" s="37">
        <v>0.36599999999999999</v>
      </c>
      <c r="M798" s="4" t="s">
        <v>14614</v>
      </c>
      <c r="N798" s="3">
        <f t="shared" si="52"/>
        <v>5810</v>
      </c>
      <c r="O798" s="3" t="s">
        <v>26</v>
      </c>
      <c r="P798" s="3">
        <v>30000</v>
      </c>
      <c r="Q798" s="3">
        <v>166</v>
      </c>
      <c r="R798" s="3">
        <v>0</v>
      </c>
      <c r="S798" s="27" t="s">
        <v>21251</v>
      </c>
      <c r="T798" s="3" t="s">
        <v>21495</v>
      </c>
      <c r="U798" s="3">
        <f t="shared" si="53"/>
        <v>5810</v>
      </c>
      <c r="V798"/>
      <c r="AA798"/>
    </row>
    <row r="799" spans="1:27">
      <c r="A799" s="3" t="s">
        <v>12</v>
      </c>
      <c r="B799" s="3">
        <v>10000</v>
      </c>
      <c r="C799" s="3">
        <v>167</v>
      </c>
      <c r="D799" s="3">
        <v>1</v>
      </c>
      <c r="E799" s="27" t="s">
        <v>20834</v>
      </c>
      <c r="F799" s="27"/>
      <c r="G799" s="3">
        <f t="shared" si="51"/>
        <v>5845</v>
      </c>
      <c r="H799" s="3" t="s">
        <v>20</v>
      </c>
      <c r="I799" s="3">
        <v>10000</v>
      </c>
      <c r="J799" s="3">
        <v>167</v>
      </c>
      <c r="K799" s="37">
        <v>0.36699999999999999</v>
      </c>
      <c r="M799" s="4" t="s">
        <v>14615</v>
      </c>
      <c r="N799" s="3">
        <f t="shared" si="52"/>
        <v>5845</v>
      </c>
      <c r="O799" s="3" t="s">
        <v>26</v>
      </c>
      <c r="P799" s="3">
        <v>30000</v>
      </c>
      <c r="Q799" s="3">
        <v>167</v>
      </c>
      <c r="R799" s="3">
        <v>0</v>
      </c>
      <c r="S799" s="27" t="s">
        <v>21253</v>
      </c>
      <c r="T799" s="3" t="s">
        <v>21496</v>
      </c>
      <c r="U799" s="3">
        <f t="shared" si="53"/>
        <v>5845</v>
      </c>
      <c r="V799"/>
      <c r="AA799"/>
    </row>
    <row r="800" spans="1:27">
      <c r="A800" s="3" t="s">
        <v>12</v>
      </c>
      <c r="B800" s="3">
        <v>10000</v>
      </c>
      <c r="C800" s="3">
        <v>168</v>
      </c>
      <c r="D800" s="3">
        <v>1</v>
      </c>
      <c r="E800" s="27" t="s">
        <v>20837</v>
      </c>
      <c r="F800" s="27"/>
      <c r="G800" s="3">
        <f t="shared" si="51"/>
        <v>5880</v>
      </c>
      <c r="H800" s="3" t="s">
        <v>20</v>
      </c>
      <c r="I800" s="3">
        <v>10000</v>
      </c>
      <c r="J800" s="3">
        <v>168</v>
      </c>
      <c r="K800" s="37">
        <v>0.36799999999999999</v>
      </c>
      <c r="M800" s="4" t="s">
        <v>14616</v>
      </c>
      <c r="N800" s="3">
        <f t="shared" si="52"/>
        <v>5880</v>
      </c>
      <c r="O800" s="3" t="s">
        <v>26</v>
      </c>
      <c r="P800" s="3">
        <v>30000</v>
      </c>
      <c r="Q800" s="3">
        <v>168</v>
      </c>
      <c r="R800" s="3">
        <v>0</v>
      </c>
      <c r="S800" s="27" t="s">
        <v>20057</v>
      </c>
      <c r="T800" s="3" t="s">
        <v>21497</v>
      </c>
      <c r="U800" s="3">
        <f t="shared" si="53"/>
        <v>5880</v>
      </c>
      <c r="V800"/>
      <c r="AA800"/>
    </row>
    <row r="801" spans="1:27">
      <c r="A801" s="3" t="s">
        <v>12</v>
      </c>
      <c r="B801" s="3">
        <v>10000</v>
      </c>
      <c r="C801" s="3">
        <v>169</v>
      </c>
      <c r="D801" s="3">
        <v>1</v>
      </c>
      <c r="E801" s="27" t="s">
        <v>20840</v>
      </c>
      <c r="F801" s="27"/>
      <c r="G801" s="3">
        <f t="shared" si="51"/>
        <v>5915</v>
      </c>
      <c r="H801" s="3" t="s">
        <v>20</v>
      </c>
      <c r="I801" s="3">
        <v>10000</v>
      </c>
      <c r="J801" s="3">
        <v>169</v>
      </c>
      <c r="K801" s="37">
        <v>0.36899999999999999</v>
      </c>
      <c r="M801" s="4" t="s">
        <v>14617</v>
      </c>
      <c r="N801" s="3">
        <f t="shared" si="52"/>
        <v>5915</v>
      </c>
      <c r="O801" s="3" t="s">
        <v>26</v>
      </c>
      <c r="P801" s="3">
        <v>30000</v>
      </c>
      <c r="Q801" s="3">
        <v>169</v>
      </c>
      <c r="R801" s="3">
        <v>0</v>
      </c>
      <c r="S801" s="27" t="s">
        <v>21256</v>
      </c>
      <c r="T801" s="3" t="s">
        <v>21498</v>
      </c>
      <c r="U801" s="3">
        <f t="shared" si="53"/>
        <v>5915</v>
      </c>
      <c r="V801"/>
      <c r="AA801"/>
    </row>
    <row r="802" spans="1:27">
      <c r="A802" s="3" t="s">
        <v>12</v>
      </c>
      <c r="B802" s="3">
        <v>10000</v>
      </c>
      <c r="C802" s="3">
        <v>170</v>
      </c>
      <c r="D802" s="3">
        <v>1</v>
      </c>
      <c r="E802" s="27" t="s">
        <v>20843</v>
      </c>
      <c r="F802" s="27"/>
      <c r="G802" s="3">
        <f t="shared" si="51"/>
        <v>5950</v>
      </c>
      <c r="H802" s="3" t="s">
        <v>20</v>
      </c>
      <c r="I802" s="3">
        <v>10000</v>
      </c>
      <c r="J802" s="3">
        <v>170</v>
      </c>
      <c r="K802" s="37">
        <v>0.37</v>
      </c>
      <c r="M802" s="4" t="s">
        <v>14618</v>
      </c>
      <c r="N802" s="3">
        <f t="shared" si="52"/>
        <v>5950</v>
      </c>
      <c r="O802" s="3" t="s">
        <v>26</v>
      </c>
      <c r="P802" s="3">
        <v>30000</v>
      </c>
      <c r="Q802" s="3">
        <v>170</v>
      </c>
      <c r="R802" s="3">
        <v>0</v>
      </c>
      <c r="S802" s="27" t="s">
        <v>14769</v>
      </c>
      <c r="T802" s="3" t="s">
        <v>21499</v>
      </c>
      <c r="U802" s="3">
        <f t="shared" si="53"/>
        <v>5950</v>
      </c>
      <c r="V802"/>
      <c r="AA802"/>
    </row>
    <row r="803" spans="1:27">
      <c r="A803" s="3" t="s">
        <v>12</v>
      </c>
      <c r="B803" s="3">
        <v>10000</v>
      </c>
      <c r="C803" s="3">
        <v>171</v>
      </c>
      <c r="D803" s="3">
        <v>1</v>
      </c>
      <c r="E803" s="27" t="s">
        <v>20846</v>
      </c>
      <c r="F803" s="27"/>
      <c r="G803" s="3">
        <f t="shared" si="51"/>
        <v>5985</v>
      </c>
      <c r="H803" s="3" t="s">
        <v>20</v>
      </c>
      <c r="I803" s="3">
        <v>10000</v>
      </c>
      <c r="J803" s="3">
        <v>171</v>
      </c>
      <c r="K803" s="37">
        <v>0.371</v>
      </c>
      <c r="M803" s="4" t="s">
        <v>14619</v>
      </c>
      <c r="N803" s="3">
        <f t="shared" si="52"/>
        <v>5985</v>
      </c>
      <c r="O803" s="3" t="s">
        <v>26</v>
      </c>
      <c r="P803" s="3">
        <v>30000</v>
      </c>
      <c r="Q803" s="3">
        <v>171</v>
      </c>
      <c r="R803" s="3">
        <v>0</v>
      </c>
      <c r="S803" s="27" t="s">
        <v>20060</v>
      </c>
      <c r="T803" s="3" t="s">
        <v>21500</v>
      </c>
      <c r="U803" s="3">
        <f t="shared" si="53"/>
        <v>5985</v>
      </c>
      <c r="V803"/>
      <c r="AA803"/>
    </row>
    <row r="804" spans="1:27">
      <c r="A804" s="3" t="s">
        <v>12</v>
      </c>
      <c r="B804" s="3">
        <v>10000</v>
      </c>
      <c r="C804" s="3">
        <v>172</v>
      </c>
      <c r="D804" s="3">
        <v>1</v>
      </c>
      <c r="E804" s="27" t="s">
        <v>20849</v>
      </c>
      <c r="F804" s="27"/>
      <c r="G804" s="3">
        <f t="shared" si="51"/>
        <v>6020</v>
      </c>
      <c r="H804" s="3" t="s">
        <v>20</v>
      </c>
      <c r="I804" s="3">
        <v>10000</v>
      </c>
      <c r="J804" s="3">
        <v>172</v>
      </c>
      <c r="K804" s="37">
        <v>0.372</v>
      </c>
      <c r="M804" s="4" t="s">
        <v>14620</v>
      </c>
      <c r="N804" s="3">
        <f t="shared" si="52"/>
        <v>6020</v>
      </c>
      <c r="O804" s="3" t="s">
        <v>26</v>
      </c>
      <c r="P804" s="3">
        <v>30000</v>
      </c>
      <c r="Q804" s="3">
        <v>172</v>
      </c>
      <c r="R804" s="3">
        <v>0</v>
      </c>
      <c r="S804" s="27" t="s">
        <v>21260</v>
      </c>
      <c r="T804" s="3" t="s">
        <v>21501</v>
      </c>
      <c r="U804" s="3">
        <f t="shared" si="53"/>
        <v>6020</v>
      </c>
      <c r="V804"/>
      <c r="AA804"/>
    </row>
    <row r="805" spans="1:27">
      <c r="A805" s="3" t="s">
        <v>12</v>
      </c>
      <c r="B805" s="3">
        <v>10000</v>
      </c>
      <c r="C805" s="3">
        <v>173</v>
      </c>
      <c r="D805" s="3">
        <v>1</v>
      </c>
      <c r="E805" s="27" t="s">
        <v>20852</v>
      </c>
      <c r="F805" s="27"/>
      <c r="G805" s="3">
        <f t="shared" si="51"/>
        <v>6055</v>
      </c>
      <c r="H805" s="3" t="s">
        <v>20</v>
      </c>
      <c r="I805" s="3">
        <v>10000</v>
      </c>
      <c r="J805" s="3">
        <v>173</v>
      </c>
      <c r="K805" s="37">
        <v>0.373</v>
      </c>
      <c r="M805" s="4" t="s">
        <v>14621</v>
      </c>
      <c r="N805" s="3">
        <f t="shared" si="52"/>
        <v>6055</v>
      </c>
      <c r="O805" s="3" t="s">
        <v>26</v>
      </c>
      <c r="P805" s="3">
        <v>30000</v>
      </c>
      <c r="Q805" s="3">
        <v>173</v>
      </c>
      <c r="R805" s="3">
        <v>0</v>
      </c>
      <c r="S805" s="27" t="s">
        <v>14771</v>
      </c>
      <c r="T805" s="3" t="s">
        <v>21502</v>
      </c>
      <c r="U805" s="3">
        <f t="shared" si="53"/>
        <v>6055</v>
      </c>
      <c r="V805"/>
      <c r="AA805"/>
    </row>
    <row r="806" spans="1:27">
      <c r="A806" s="3" t="s">
        <v>12</v>
      </c>
      <c r="B806" s="3">
        <v>10000</v>
      </c>
      <c r="C806" s="3">
        <v>174</v>
      </c>
      <c r="D806" s="3">
        <v>1</v>
      </c>
      <c r="E806" s="27" t="s">
        <v>20855</v>
      </c>
      <c r="F806" s="27"/>
      <c r="G806" s="3">
        <f t="shared" si="51"/>
        <v>6090</v>
      </c>
      <c r="H806" s="3" t="s">
        <v>20</v>
      </c>
      <c r="I806" s="3">
        <v>10000</v>
      </c>
      <c r="J806" s="3">
        <v>174</v>
      </c>
      <c r="K806" s="37">
        <v>0.374</v>
      </c>
      <c r="M806" s="4" t="s">
        <v>14622</v>
      </c>
      <c r="N806" s="3">
        <f t="shared" si="52"/>
        <v>6090</v>
      </c>
      <c r="O806" s="3" t="s">
        <v>26</v>
      </c>
      <c r="P806" s="3">
        <v>30000</v>
      </c>
      <c r="Q806" s="3">
        <v>174</v>
      </c>
      <c r="R806" s="3">
        <v>0</v>
      </c>
      <c r="S806" s="27" t="s">
        <v>21263</v>
      </c>
      <c r="T806" s="3" t="s">
        <v>21503</v>
      </c>
      <c r="U806" s="3">
        <f t="shared" si="53"/>
        <v>6090</v>
      </c>
      <c r="V806"/>
      <c r="AA806"/>
    </row>
    <row r="807" spans="1:27">
      <c r="A807" s="3" t="s">
        <v>12</v>
      </c>
      <c r="B807" s="3">
        <v>10000</v>
      </c>
      <c r="C807" s="3">
        <v>175</v>
      </c>
      <c r="D807" s="3">
        <v>1</v>
      </c>
      <c r="E807" s="27" t="s">
        <v>20858</v>
      </c>
      <c r="F807" s="27"/>
      <c r="G807" s="3">
        <f t="shared" si="51"/>
        <v>6125</v>
      </c>
      <c r="H807" s="3" t="s">
        <v>20</v>
      </c>
      <c r="I807" s="3">
        <v>10000</v>
      </c>
      <c r="J807" s="3">
        <v>175</v>
      </c>
      <c r="K807" s="37">
        <v>0.375</v>
      </c>
      <c r="M807" s="4" t="s">
        <v>14623</v>
      </c>
      <c r="N807" s="3">
        <f t="shared" si="52"/>
        <v>6125</v>
      </c>
      <c r="O807" s="3" t="s">
        <v>26</v>
      </c>
      <c r="P807" s="3">
        <v>30000</v>
      </c>
      <c r="Q807" s="3">
        <v>175</v>
      </c>
      <c r="R807" s="3">
        <v>0</v>
      </c>
      <c r="S807" s="27" t="s">
        <v>21265</v>
      </c>
      <c r="T807" s="3" t="s">
        <v>21504</v>
      </c>
      <c r="U807" s="3">
        <f t="shared" si="53"/>
        <v>6125</v>
      </c>
      <c r="V807"/>
      <c r="AA807"/>
    </row>
    <row r="808" spans="1:27">
      <c r="A808" s="3" t="s">
        <v>12</v>
      </c>
      <c r="B808" s="3">
        <v>10000</v>
      </c>
      <c r="C808" s="3">
        <v>176</v>
      </c>
      <c r="D808" s="3">
        <v>1</v>
      </c>
      <c r="E808" s="27" t="s">
        <v>20861</v>
      </c>
      <c r="F808" s="27"/>
      <c r="G808" s="3">
        <f t="shared" si="51"/>
        <v>6160</v>
      </c>
      <c r="H808" s="3" t="s">
        <v>20</v>
      </c>
      <c r="I808" s="3">
        <v>10000</v>
      </c>
      <c r="J808" s="3">
        <v>176</v>
      </c>
      <c r="K808" s="37">
        <v>0.376</v>
      </c>
      <c r="M808" s="4" t="s">
        <v>14624</v>
      </c>
      <c r="N808" s="3">
        <f t="shared" si="52"/>
        <v>6160</v>
      </c>
      <c r="O808" s="3" t="s">
        <v>26</v>
      </c>
      <c r="P808" s="3">
        <v>30000</v>
      </c>
      <c r="Q808" s="3">
        <v>176</v>
      </c>
      <c r="R808" s="3">
        <v>0</v>
      </c>
      <c r="S808" s="27" t="s">
        <v>21267</v>
      </c>
      <c r="T808" s="3" t="s">
        <v>21505</v>
      </c>
      <c r="U808" s="3">
        <f t="shared" si="53"/>
        <v>6160</v>
      </c>
      <c r="V808"/>
      <c r="AA808"/>
    </row>
    <row r="809" spans="1:27">
      <c r="A809" s="3" t="s">
        <v>12</v>
      </c>
      <c r="B809" s="3">
        <v>10000</v>
      </c>
      <c r="C809" s="3">
        <v>177</v>
      </c>
      <c r="D809" s="3">
        <v>1</v>
      </c>
      <c r="E809" s="27" t="s">
        <v>20864</v>
      </c>
      <c r="F809" s="27"/>
      <c r="G809" s="3">
        <f t="shared" si="51"/>
        <v>6195</v>
      </c>
      <c r="H809" s="3" t="s">
        <v>20</v>
      </c>
      <c r="I809" s="3">
        <v>10000</v>
      </c>
      <c r="J809" s="3">
        <v>177</v>
      </c>
      <c r="K809" s="37">
        <v>0.377</v>
      </c>
      <c r="M809" s="4" t="s">
        <v>14625</v>
      </c>
      <c r="N809" s="3">
        <f t="shared" si="52"/>
        <v>6195</v>
      </c>
      <c r="O809" s="3" t="s">
        <v>26</v>
      </c>
      <c r="P809" s="3">
        <v>30000</v>
      </c>
      <c r="Q809" s="3">
        <v>177</v>
      </c>
      <c r="R809" s="3">
        <v>0</v>
      </c>
      <c r="S809" s="27" t="s">
        <v>21269</v>
      </c>
      <c r="T809" s="3" t="s">
        <v>21506</v>
      </c>
      <c r="U809" s="3">
        <f t="shared" si="53"/>
        <v>6195</v>
      </c>
      <c r="V809"/>
      <c r="AA809"/>
    </row>
    <row r="810" spans="1:27">
      <c r="A810" s="3" t="s">
        <v>12</v>
      </c>
      <c r="B810" s="3">
        <v>10000</v>
      </c>
      <c r="C810" s="3">
        <v>178</v>
      </c>
      <c r="D810" s="3">
        <v>1</v>
      </c>
      <c r="E810" s="27" t="s">
        <v>20867</v>
      </c>
      <c r="F810" s="27"/>
      <c r="G810" s="3">
        <f t="shared" si="51"/>
        <v>6230</v>
      </c>
      <c r="H810" s="3" t="s">
        <v>20</v>
      </c>
      <c r="I810" s="3">
        <v>10000</v>
      </c>
      <c r="J810" s="3">
        <v>178</v>
      </c>
      <c r="K810" s="37">
        <v>0.378</v>
      </c>
      <c r="M810" s="4" t="s">
        <v>14626</v>
      </c>
      <c r="N810" s="3">
        <f t="shared" si="52"/>
        <v>6230</v>
      </c>
      <c r="O810" s="3" t="s">
        <v>26</v>
      </c>
      <c r="P810" s="3">
        <v>30000</v>
      </c>
      <c r="Q810" s="3">
        <v>178</v>
      </c>
      <c r="R810" s="3">
        <v>0</v>
      </c>
      <c r="S810" s="27" t="s">
        <v>21271</v>
      </c>
      <c r="T810" s="3" t="s">
        <v>21507</v>
      </c>
      <c r="U810" s="3">
        <f t="shared" si="53"/>
        <v>6230</v>
      </c>
      <c r="V810"/>
      <c r="AA810"/>
    </row>
    <row r="811" spans="1:27">
      <c r="A811" s="3" t="s">
        <v>12</v>
      </c>
      <c r="B811" s="3">
        <v>10000</v>
      </c>
      <c r="C811" s="3">
        <v>179</v>
      </c>
      <c r="D811" s="3">
        <v>1</v>
      </c>
      <c r="E811" s="27" t="s">
        <v>20870</v>
      </c>
      <c r="F811" s="27"/>
      <c r="G811" s="3">
        <f t="shared" si="51"/>
        <v>6265</v>
      </c>
      <c r="H811" s="3" t="s">
        <v>20</v>
      </c>
      <c r="I811" s="3">
        <v>10000</v>
      </c>
      <c r="J811" s="3">
        <v>179</v>
      </c>
      <c r="K811" s="37">
        <v>0.379</v>
      </c>
      <c r="M811" s="4" t="s">
        <v>14627</v>
      </c>
      <c r="N811" s="3">
        <f t="shared" si="52"/>
        <v>6265</v>
      </c>
      <c r="O811" s="3" t="s">
        <v>26</v>
      </c>
      <c r="P811" s="3">
        <v>30000</v>
      </c>
      <c r="Q811" s="3">
        <v>179</v>
      </c>
      <c r="R811" s="3">
        <v>0</v>
      </c>
      <c r="S811" s="27" t="s">
        <v>21273</v>
      </c>
      <c r="T811" s="3" t="s">
        <v>21508</v>
      </c>
      <c r="U811" s="3">
        <f t="shared" si="53"/>
        <v>6265</v>
      </c>
      <c r="V811"/>
      <c r="AA811"/>
    </row>
    <row r="812" spans="1:27">
      <c r="A812" s="3" t="s">
        <v>12</v>
      </c>
      <c r="B812" s="3">
        <v>10000</v>
      </c>
      <c r="C812" s="3">
        <v>180</v>
      </c>
      <c r="D812" s="3">
        <v>1</v>
      </c>
      <c r="E812" s="27" t="s">
        <v>20873</v>
      </c>
      <c r="F812" s="27"/>
      <c r="G812" s="3">
        <f t="shared" si="51"/>
        <v>6300</v>
      </c>
      <c r="H812" s="3" t="s">
        <v>20</v>
      </c>
      <c r="I812" s="3">
        <v>10000</v>
      </c>
      <c r="J812" s="3">
        <v>180</v>
      </c>
      <c r="K812" s="37">
        <v>0.38</v>
      </c>
      <c r="M812" s="4" t="s">
        <v>14628</v>
      </c>
      <c r="N812" s="3">
        <f t="shared" si="52"/>
        <v>6300</v>
      </c>
      <c r="O812" s="3" t="s">
        <v>26</v>
      </c>
      <c r="P812" s="3">
        <v>30000</v>
      </c>
      <c r="Q812" s="3">
        <v>180</v>
      </c>
      <c r="R812" s="3">
        <v>0</v>
      </c>
      <c r="S812" s="27" t="s">
        <v>14776</v>
      </c>
      <c r="T812" s="3" t="s">
        <v>21509</v>
      </c>
      <c r="U812" s="3">
        <f t="shared" si="53"/>
        <v>6300</v>
      </c>
      <c r="V812"/>
      <c r="AA812"/>
    </row>
    <row r="813" spans="1:27">
      <c r="A813" s="3" t="s">
        <v>12</v>
      </c>
      <c r="B813" s="3">
        <v>10000</v>
      </c>
      <c r="C813" s="3">
        <v>181</v>
      </c>
      <c r="D813" s="3">
        <v>1</v>
      </c>
      <c r="E813" s="27" t="s">
        <v>20876</v>
      </c>
      <c r="F813" s="27"/>
      <c r="G813" s="3">
        <f t="shared" si="51"/>
        <v>6335</v>
      </c>
      <c r="H813" s="3" t="s">
        <v>20</v>
      </c>
      <c r="I813" s="3">
        <v>10000</v>
      </c>
      <c r="J813" s="3">
        <v>181</v>
      </c>
      <c r="K813" s="37">
        <v>0.38100000000000001</v>
      </c>
      <c r="M813" s="4" t="s">
        <v>14629</v>
      </c>
      <c r="N813" s="3">
        <f t="shared" si="52"/>
        <v>6335</v>
      </c>
      <c r="O813" s="3" t="s">
        <v>26</v>
      </c>
      <c r="P813" s="3">
        <v>30000</v>
      </c>
      <c r="Q813" s="3">
        <v>181</v>
      </c>
      <c r="R813" s="3">
        <v>0</v>
      </c>
      <c r="S813" s="27" t="s">
        <v>21276</v>
      </c>
      <c r="T813" s="3" t="s">
        <v>21510</v>
      </c>
      <c r="U813" s="3">
        <f t="shared" si="53"/>
        <v>6335</v>
      </c>
      <c r="V813"/>
      <c r="AA813"/>
    </row>
    <row r="814" spans="1:27">
      <c r="A814" s="3" t="s">
        <v>12</v>
      </c>
      <c r="B814" s="3">
        <v>10000</v>
      </c>
      <c r="C814" s="3">
        <v>182</v>
      </c>
      <c r="D814" s="3">
        <v>1</v>
      </c>
      <c r="E814" s="27" t="s">
        <v>20879</v>
      </c>
      <c r="F814" s="27"/>
      <c r="G814" s="3">
        <f t="shared" si="51"/>
        <v>6370</v>
      </c>
      <c r="H814" s="3" t="s">
        <v>20</v>
      </c>
      <c r="I814" s="3">
        <v>10000</v>
      </c>
      <c r="J814" s="3">
        <v>182</v>
      </c>
      <c r="K814" s="37">
        <v>0.38200000000000001</v>
      </c>
      <c r="M814" s="4" t="s">
        <v>14630</v>
      </c>
      <c r="N814" s="3">
        <f t="shared" si="52"/>
        <v>6370</v>
      </c>
      <c r="O814" s="3" t="s">
        <v>26</v>
      </c>
      <c r="P814" s="3">
        <v>30000</v>
      </c>
      <c r="Q814" s="3">
        <v>182</v>
      </c>
      <c r="R814" s="3">
        <v>0</v>
      </c>
      <c r="S814" s="27" t="s">
        <v>21278</v>
      </c>
      <c r="T814" s="3" t="s">
        <v>21511</v>
      </c>
      <c r="U814" s="3">
        <f t="shared" si="53"/>
        <v>6370</v>
      </c>
      <c r="V814"/>
      <c r="AA814"/>
    </row>
    <row r="815" spans="1:27">
      <c r="A815" s="3" t="s">
        <v>12</v>
      </c>
      <c r="B815" s="3">
        <v>10000</v>
      </c>
      <c r="C815" s="3">
        <v>183</v>
      </c>
      <c r="D815" s="3">
        <v>1</v>
      </c>
      <c r="E815" s="27" t="s">
        <v>20882</v>
      </c>
      <c r="F815" s="27"/>
      <c r="G815" s="3">
        <f t="shared" si="51"/>
        <v>6405</v>
      </c>
      <c r="H815" s="3" t="s">
        <v>20</v>
      </c>
      <c r="I815" s="3">
        <v>10000</v>
      </c>
      <c r="J815" s="3">
        <v>183</v>
      </c>
      <c r="K815" s="37">
        <v>0.38300000000000001</v>
      </c>
      <c r="M815" s="4" t="s">
        <v>14631</v>
      </c>
      <c r="N815" s="3">
        <f t="shared" si="52"/>
        <v>6405</v>
      </c>
      <c r="O815" s="3" t="s">
        <v>26</v>
      </c>
      <c r="P815" s="3">
        <v>30000</v>
      </c>
      <c r="Q815" s="3">
        <v>183</v>
      </c>
      <c r="R815" s="3">
        <v>0</v>
      </c>
      <c r="S815" s="27" t="s">
        <v>20070</v>
      </c>
      <c r="T815" s="3" t="s">
        <v>21512</v>
      </c>
      <c r="U815" s="3">
        <f t="shared" si="53"/>
        <v>6405</v>
      </c>
      <c r="V815"/>
      <c r="AA815"/>
    </row>
    <row r="816" spans="1:27">
      <c r="A816" s="3" t="s">
        <v>12</v>
      </c>
      <c r="B816" s="3">
        <v>10000</v>
      </c>
      <c r="C816" s="3">
        <v>184</v>
      </c>
      <c r="D816" s="3">
        <v>1</v>
      </c>
      <c r="E816" s="27" t="s">
        <v>20885</v>
      </c>
      <c r="F816" s="27"/>
      <c r="G816" s="3">
        <f t="shared" si="51"/>
        <v>6440</v>
      </c>
      <c r="H816" s="3" t="s">
        <v>20</v>
      </c>
      <c r="I816" s="3">
        <v>10000</v>
      </c>
      <c r="J816" s="3">
        <v>184</v>
      </c>
      <c r="K816" s="37">
        <v>0.38400000000000001</v>
      </c>
      <c r="M816" s="4" t="s">
        <v>14632</v>
      </c>
      <c r="N816" s="3">
        <f t="shared" si="52"/>
        <v>6440</v>
      </c>
      <c r="O816" s="3" t="s">
        <v>26</v>
      </c>
      <c r="P816" s="3">
        <v>30000</v>
      </c>
      <c r="Q816" s="3">
        <v>184</v>
      </c>
      <c r="R816" s="3">
        <v>0</v>
      </c>
      <c r="S816" s="27" t="s">
        <v>21281</v>
      </c>
      <c r="T816" s="3" t="s">
        <v>21513</v>
      </c>
      <c r="U816" s="3">
        <f t="shared" si="53"/>
        <v>6440</v>
      </c>
      <c r="V816"/>
      <c r="AA816"/>
    </row>
    <row r="817" spans="1:27">
      <c r="A817" s="3" t="s">
        <v>12</v>
      </c>
      <c r="B817" s="3">
        <v>10000</v>
      </c>
      <c r="C817" s="3">
        <v>185</v>
      </c>
      <c r="D817" s="3">
        <v>1</v>
      </c>
      <c r="E817" s="27" t="s">
        <v>20888</v>
      </c>
      <c r="F817" s="27"/>
      <c r="G817" s="3">
        <f t="shared" si="51"/>
        <v>6475</v>
      </c>
      <c r="H817" s="3" t="s">
        <v>20</v>
      </c>
      <c r="I817" s="3">
        <v>10000</v>
      </c>
      <c r="J817" s="3">
        <v>185</v>
      </c>
      <c r="K817" s="37">
        <v>0.38500000000000001</v>
      </c>
      <c r="M817" s="4" t="s">
        <v>14633</v>
      </c>
      <c r="N817" s="3">
        <f t="shared" si="52"/>
        <v>6475</v>
      </c>
      <c r="O817" s="3" t="s">
        <v>26</v>
      </c>
      <c r="P817" s="3">
        <v>30000</v>
      </c>
      <c r="Q817" s="3">
        <v>185</v>
      </c>
      <c r="R817" s="3">
        <v>0</v>
      </c>
      <c r="S817" s="27" t="s">
        <v>21283</v>
      </c>
      <c r="T817" s="3" t="s">
        <v>21514</v>
      </c>
      <c r="U817" s="3">
        <f t="shared" si="53"/>
        <v>6475</v>
      </c>
      <c r="V817"/>
      <c r="AA817"/>
    </row>
    <row r="818" spans="1:27">
      <c r="A818" s="3" t="s">
        <v>12</v>
      </c>
      <c r="B818" s="3">
        <v>10000</v>
      </c>
      <c r="C818" s="3">
        <v>186</v>
      </c>
      <c r="D818" s="3">
        <v>1</v>
      </c>
      <c r="E818" s="27" t="s">
        <v>20891</v>
      </c>
      <c r="F818" s="27"/>
      <c r="G818" s="3">
        <f t="shared" si="51"/>
        <v>6510</v>
      </c>
      <c r="H818" s="3" t="s">
        <v>20</v>
      </c>
      <c r="I818" s="3">
        <v>10000</v>
      </c>
      <c r="J818" s="3">
        <v>186</v>
      </c>
      <c r="K818" s="37">
        <v>0.38600000000000001</v>
      </c>
      <c r="M818" s="4" t="s">
        <v>14634</v>
      </c>
      <c r="N818" s="3">
        <f t="shared" si="52"/>
        <v>6510</v>
      </c>
      <c r="O818" s="3" t="s">
        <v>26</v>
      </c>
      <c r="P818" s="3">
        <v>30000</v>
      </c>
      <c r="Q818" s="3">
        <v>186</v>
      </c>
      <c r="R818" s="3">
        <v>0</v>
      </c>
      <c r="S818" s="27" t="s">
        <v>21285</v>
      </c>
      <c r="T818" s="3" t="s">
        <v>21515</v>
      </c>
      <c r="U818" s="3">
        <f t="shared" si="53"/>
        <v>6510</v>
      </c>
      <c r="V818"/>
      <c r="AA818"/>
    </row>
    <row r="819" spans="1:27">
      <c r="A819" s="3" t="s">
        <v>12</v>
      </c>
      <c r="B819" s="3">
        <v>10000</v>
      </c>
      <c r="C819" s="3">
        <v>187</v>
      </c>
      <c r="D819" s="3">
        <v>1</v>
      </c>
      <c r="E819" s="27" t="s">
        <v>20894</v>
      </c>
      <c r="F819" s="27"/>
      <c r="G819" s="3">
        <f t="shared" si="51"/>
        <v>6545</v>
      </c>
      <c r="H819" s="3" t="s">
        <v>20</v>
      </c>
      <c r="I819" s="3">
        <v>10000</v>
      </c>
      <c r="J819" s="3">
        <v>187</v>
      </c>
      <c r="K819" s="37">
        <v>0.38700000000000001</v>
      </c>
      <c r="M819" s="4" t="s">
        <v>14635</v>
      </c>
      <c r="N819" s="3">
        <f t="shared" si="52"/>
        <v>6545</v>
      </c>
      <c r="O819" s="3" t="s">
        <v>26</v>
      </c>
      <c r="P819" s="3">
        <v>30000</v>
      </c>
      <c r="Q819" s="3">
        <v>187</v>
      </c>
      <c r="R819" s="3">
        <v>0</v>
      </c>
      <c r="S819" s="27" t="s">
        <v>14781</v>
      </c>
      <c r="T819" s="3" t="s">
        <v>21516</v>
      </c>
      <c r="U819" s="3">
        <f t="shared" si="53"/>
        <v>6545</v>
      </c>
      <c r="V819"/>
      <c r="AA819"/>
    </row>
    <row r="820" spans="1:27">
      <c r="A820" s="3" t="s">
        <v>12</v>
      </c>
      <c r="B820" s="3">
        <v>10000</v>
      </c>
      <c r="C820" s="3">
        <v>188</v>
      </c>
      <c r="D820" s="3">
        <v>1</v>
      </c>
      <c r="E820" s="27" t="s">
        <v>20897</v>
      </c>
      <c r="F820" s="27"/>
      <c r="G820" s="3">
        <f t="shared" si="51"/>
        <v>6580</v>
      </c>
      <c r="H820" s="3" t="s">
        <v>20</v>
      </c>
      <c r="I820" s="3">
        <v>10000</v>
      </c>
      <c r="J820" s="3">
        <v>188</v>
      </c>
      <c r="K820" s="37">
        <v>0.38800000000000001</v>
      </c>
      <c r="M820" s="4" t="s">
        <v>14636</v>
      </c>
      <c r="N820" s="3">
        <f t="shared" si="52"/>
        <v>6580</v>
      </c>
      <c r="O820" s="3" t="s">
        <v>26</v>
      </c>
      <c r="P820" s="3">
        <v>30000</v>
      </c>
      <c r="Q820" s="3">
        <v>188</v>
      </c>
      <c r="R820" s="3">
        <v>0</v>
      </c>
      <c r="S820" s="27" t="s">
        <v>21288</v>
      </c>
      <c r="T820" s="3" t="s">
        <v>21517</v>
      </c>
      <c r="U820" s="3">
        <f t="shared" si="53"/>
        <v>6580</v>
      </c>
      <c r="V820"/>
      <c r="AA820"/>
    </row>
    <row r="821" spans="1:27">
      <c r="A821" s="3" t="s">
        <v>12</v>
      </c>
      <c r="B821" s="3">
        <v>10000</v>
      </c>
      <c r="C821" s="3">
        <v>189</v>
      </c>
      <c r="D821" s="3">
        <v>1</v>
      </c>
      <c r="E821" s="27" t="s">
        <v>20900</v>
      </c>
      <c r="F821" s="27"/>
      <c r="G821" s="3">
        <f t="shared" si="51"/>
        <v>6615</v>
      </c>
      <c r="H821" s="3" t="s">
        <v>20</v>
      </c>
      <c r="I821" s="3">
        <v>10000</v>
      </c>
      <c r="J821" s="3">
        <v>189</v>
      </c>
      <c r="K821" s="37">
        <v>0.38900000000000001</v>
      </c>
      <c r="M821" s="4" t="s">
        <v>14637</v>
      </c>
      <c r="N821" s="3">
        <f t="shared" si="52"/>
        <v>6615</v>
      </c>
      <c r="O821" s="3" t="s">
        <v>26</v>
      </c>
      <c r="P821" s="3">
        <v>30000</v>
      </c>
      <c r="Q821" s="3">
        <v>189</v>
      </c>
      <c r="R821" s="3">
        <v>0</v>
      </c>
      <c r="S821" s="27" t="s">
        <v>21290</v>
      </c>
      <c r="T821" s="3" t="s">
        <v>21518</v>
      </c>
      <c r="U821" s="3">
        <f t="shared" si="53"/>
        <v>6615</v>
      </c>
      <c r="V821"/>
      <c r="AA821"/>
    </row>
    <row r="822" spans="1:27">
      <c r="A822" s="3" t="s">
        <v>12</v>
      </c>
      <c r="B822" s="3">
        <v>10000</v>
      </c>
      <c r="C822" s="3">
        <v>190</v>
      </c>
      <c r="D822" s="3">
        <v>1</v>
      </c>
      <c r="E822" s="27" t="s">
        <v>20903</v>
      </c>
      <c r="F822" s="27"/>
      <c r="G822" s="3">
        <f t="shared" si="51"/>
        <v>6650</v>
      </c>
      <c r="H822" s="3" t="s">
        <v>20</v>
      </c>
      <c r="I822" s="3">
        <v>10000</v>
      </c>
      <c r="J822" s="3">
        <v>190</v>
      </c>
      <c r="K822" s="37">
        <v>0.39</v>
      </c>
      <c r="M822" s="4" t="s">
        <v>14638</v>
      </c>
      <c r="N822" s="3">
        <f t="shared" si="52"/>
        <v>6650</v>
      </c>
      <c r="O822" s="3" t="s">
        <v>26</v>
      </c>
      <c r="P822" s="3">
        <v>30000</v>
      </c>
      <c r="Q822" s="3">
        <v>190</v>
      </c>
      <c r="R822" s="3">
        <v>0</v>
      </c>
      <c r="S822" s="27" t="s">
        <v>21292</v>
      </c>
      <c r="T822" s="3" t="s">
        <v>21519</v>
      </c>
      <c r="U822" s="3">
        <f t="shared" si="53"/>
        <v>6650</v>
      </c>
      <c r="V822"/>
      <c r="AA822"/>
    </row>
    <row r="823" spans="1:27">
      <c r="A823" s="3" t="s">
        <v>12</v>
      </c>
      <c r="B823" s="3">
        <v>10000</v>
      </c>
      <c r="C823" s="3">
        <v>191</v>
      </c>
      <c r="D823" s="3">
        <v>1</v>
      </c>
      <c r="E823" s="27" t="s">
        <v>20906</v>
      </c>
      <c r="F823" s="27"/>
      <c r="G823" s="3">
        <f t="shared" si="51"/>
        <v>6685</v>
      </c>
      <c r="H823" s="3" t="s">
        <v>20</v>
      </c>
      <c r="I823" s="3">
        <v>10000</v>
      </c>
      <c r="J823" s="3">
        <v>191</v>
      </c>
      <c r="K823" s="37">
        <v>0.39100000000000001</v>
      </c>
      <c r="M823" s="4" t="s">
        <v>14639</v>
      </c>
      <c r="N823" s="3">
        <f t="shared" si="52"/>
        <v>6685</v>
      </c>
      <c r="O823" s="3" t="s">
        <v>26</v>
      </c>
      <c r="P823" s="3">
        <v>30000</v>
      </c>
      <c r="Q823" s="3">
        <v>191</v>
      </c>
      <c r="R823" s="3">
        <v>0</v>
      </c>
      <c r="S823" s="27" t="s">
        <v>21294</v>
      </c>
      <c r="T823" s="3" t="s">
        <v>21520</v>
      </c>
      <c r="U823" s="3">
        <f t="shared" si="53"/>
        <v>6685</v>
      </c>
      <c r="V823"/>
      <c r="AA823"/>
    </row>
    <row r="824" spans="1:27">
      <c r="A824" s="3" t="s">
        <v>12</v>
      </c>
      <c r="B824" s="3">
        <v>10000</v>
      </c>
      <c r="C824" s="3">
        <v>192</v>
      </c>
      <c r="D824" s="3">
        <v>1</v>
      </c>
      <c r="E824" s="27" t="s">
        <v>20909</v>
      </c>
      <c r="F824" s="27"/>
      <c r="G824" s="3">
        <f t="shared" si="51"/>
        <v>6720</v>
      </c>
      <c r="H824" s="3" t="s">
        <v>20</v>
      </c>
      <c r="I824" s="3">
        <v>10000</v>
      </c>
      <c r="J824" s="3">
        <v>192</v>
      </c>
      <c r="K824" s="37">
        <v>0.39200000000000002</v>
      </c>
      <c r="M824" s="4" t="s">
        <v>14640</v>
      </c>
      <c r="N824" s="3">
        <f t="shared" si="52"/>
        <v>6720</v>
      </c>
      <c r="O824" s="3" t="s">
        <v>26</v>
      </c>
      <c r="P824" s="3">
        <v>30000</v>
      </c>
      <c r="Q824" s="3">
        <v>192</v>
      </c>
      <c r="R824" s="3">
        <v>0</v>
      </c>
      <c r="S824" s="27" t="s">
        <v>21296</v>
      </c>
      <c r="T824" s="3" t="s">
        <v>21521</v>
      </c>
      <c r="U824" s="3">
        <f t="shared" si="53"/>
        <v>6720</v>
      </c>
      <c r="V824"/>
      <c r="AA824"/>
    </row>
    <row r="825" spans="1:27">
      <c r="A825" s="3" t="s">
        <v>12</v>
      </c>
      <c r="B825" s="3">
        <v>10000</v>
      </c>
      <c r="C825" s="3">
        <v>193</v>
      </c>
      <c r="D825" s="3">
        <v>1</v>
      </c>
      <c r="E825" s="27" t="s">
        <v>20912</v>
      </c>
      <c r="F825" s="27"/>
      <c r="G825" s="3">
        <f t="shared" si="51"/>
        <v>6755</v>
      </c>
      <c r="H825" s="3" t="s">
        <v>20</v>
      </c>
      <c r="I825" s="3">
        <v>10000</v>
      </c>
      <c r="J825" s="3">
        <v>193</v>
      </c>
      <c r="K825" s="37">
        <v>0.39300000000000002</v>
      </c>
      <c r="M825" s="4" t="s">
        <v>14641</v>
      </c>
      <c r="N825" s="3">
        <f t="shared" si="52"/>
        <v>6755</v>
      </c>
      <c r="O825" s="3" t="s">
        <v>26</v>
      </c>
      <c r="P825" s="3">
        <v>30000</v>
      </c>
      <c r="Q825" s="3">
        <v>193</v>
      </c>
      <c r="R825" s="3">
        <v>0</v>
      </c>
      <c r="S825" s="27" t="s">
        <v>14785</v>
      </c>
      <c r="T825" s="3" t="s">
        <v>21522</v>
      </c>
      <c r="U825" s="3">
        <f t="shared" si="53"/>
        <v>6755</v>
      </c>
      <c r="V825"/>
      <c r="AA825"/>
    </row>
    <row r="826" spans="1:27">
      <c r="A826" s="3" t="s">
        <v>12</v>
      </c>
      <c r="B826" s="3">
        <v>10000</v>
      </c>
      <c r="C826" s="3">
        <v>194</v>
      </c>
      <c r="D826" s="3">
        <v>1</v>
      </c>
      <c r="E826" s="27" t="s">
        <v>20915</v>
      </c>
      <c r="F826" s="27"/>
      <c r="G826" s="3">
        <f t="shared" si="51"/>
        <v>6790</v>
      </c>
      <c r="H826" s="3" t="s">
        <v>20</v>
      </c>
      <c r="I826" s="3">
        <v>10000</v>
      </c>
      <c r="J826" s="3">
        <v>194</v>
      </c>
      <c r="K826" s="37">
        <v>0.39400000000000002</v>
      </c>
      <c r="M826" s="4" t="s">
        <v>14642</v>
      </c>
      <c r="N826" s="3">
        <f t="shared" si="52"/>
        <v>6790</v>
      </c>
      <c r="O826" s="3" t="s">
        <v>26</v>
      </c>
      <c r="P826" s="3">
        <v>30000</v>
      </c>
      <c r="Q826" s="3">
        <v>194</v>
      </c>
      <c r="R826" s="3">
        <v>0</v>
      </c>
      <c r="S826" s="27" t="s">
        <v>21299</v>
      </c>
      <c r="T826" s="3" t="s">
        <v>21523</v>
      </c>
      <c r="U826" s="3">
        <f t="shared" si="53"/>
        <v>6790</v>
      </c>
      <c r="V826"/>
      <c r="AA826"/>
    </row>
    <row r="827" spans="1:27">
      <c r="A827" s="3" t="s">
        <v>12</v>
      </c>
      <c r="B827" s="3">
        <v>10000</v>
      </c>
      <c r="C827" s="3">
        <v>195</v>
      </c>
      <c r="D827" s="3">
        <v>1</v>
      </c>
      <c r="E827" s="27" t="s">
        <v>20918</v>
      </c>
      <c r="F827" s="27"/>
      <c r="G827" s="3">
        <f t="shared" si="51"/>
        <v>6825</v>
      </c>
      <c r="H827" s="3" t="s">
        <v>20</v>
      </c>
      <c r="I827" s="3">
        <v>10000</v>
      </c>
      <c r="J827" s="3">
        <v>195</v>
      </c>
      <c r="K827" s="37">
        <v>0.39500000000000002</v>
      </c>
      <c r="M827" s="4" t="s">
        <v>14643</v>
      </c>
      <c r="N827" s="3">
        <f t="shared" si="52"/>
        <v>6825</v>
      </c>
      <c r="O827" s="3" t="s">
        <v>26</v>
      </c>
      <c r="P827" s="3">
        <v>30000</v>
      </c>
      <c r="Q827" s="3">
        <v>195</v>
      </c>
      <c r="R827" s="3">
        <v>0</v>
      </c>
      <c r="S827" s="27" t="s">
        <v>21301</v>
      </c>
      <c r="T827" s="3" t="s">
        <v>21524</v>
      </c>
      <c r="U827" s="3">
        <f t="shared" si="53"/>
        <v>6825</v>
      </c>
      <c r="V827"/>
      <c r="AA827"/>
    </row>
    <row r="828" spans="1:27">
      <c r="A828" s="3" t="s">
        <v>12</v>
      </c>
      <c r="B828" s="3">
        <v>10000</v>
      </c>
      <c r="C828" s="3">
        <v>196</v>
      </c>
      <c r="D828" s="3">
        <v>1</v>
      </c>
      <c r="E828" s="27" t="s">
        <v>20921</v>
      </c>
      <c r="F828" s="27"/>
      <c r="G828" s="3">
        <f t="shared" si="51"/>
        <v>6860</v>
      </c>
      <c r="H828" s="3" t="s">
        <v>20</v>
      </c>
      <c r="I828" s="3">
        <v>10000</v>
      </c>
      <c r="J828" s="3">
        <v>196</v>
      </c>
      <c r="K828" s="37">
        <v>0.39600000000000002</v>
      </c>
      <c r="M828" s="4" t="s">
        <v>14644</v>
      </c>
      <c r="N828" s="3">
        <f t="shared" si="52"/>
        <v>6860</v>
      </c>
      <c r="O828" s="3" t="s">
        <v>26</v>
      </c>
      <c r="P828" s="3">
        <v>30000</v>
      </c>
      <c r="Q828" s="3">
        <v>196</v>
      </c>
      <c r="R828" s="3">
        <v>0</v>
      </c>
      <c r="S828" s="27" t="s">
        <v>20101</v>
      </c>
      <c r="T828" s="3" t="s">
        <v>21525</v>
      </c>
      <c r="U828" s="3">
        <f t="shared" si="53"/>
        <v>6860</v>
      </c>
      <c r="V828"/>
      <c r="AA828"/>
    </row>
    <row r="829" spans="1:27">
      <c r="A829" s="3" t="s">
        <v>12</v>
      </c>
      <c r="B829" s="3">
        <v>10000</v>
      </c>
      <c r="C829" s="3">
        <v>197</v>
      </c>
      <c r="D829" s="3">
        <v>1</v>
      </c>
      <c r="E829" s="27" t="s">
        <v>20924</v>
      </c>
      <c r="F829" s="27"/>
      <c r="G829" s="3">
        <f t="shared" si="51"/>
        <v>6895</v>
      </c>
      <c r="H829" s="3" t="s">
        <v>20</v>
      </c>
      <c r="I829" s="3">
        <v>10000</v>
      </c>
      <c r="J829" s="3">
        <v>197</v>
      </c>
      <c r="K829" s="37">
        <v>0.39700000000000002</v>
      </c>
      <c r="M829" s="4" t="s">
        <v>14645</v>
      </c>
      <c r="N829" s="3">
        <f t="shared" si="52"/>
        <v>6895</v>
      </c>
      <c r="O829" s="3" t="s">
        <v>26</v>
      </c>
      <c r="P829" s="3">
        <v>30000</v>
      </c>
      <c r="Q829" s="3">
        <v>197</v>
      </c>
      <c r="R829" s="3">
        <v>0</v>
      </c>
      <c r="S829" s="27" t="s">
        <v>21304</v>
      </c>
      <c r="T829" s="3" t="s">
        <v>21526</v>
      </c>
      <c r="U829" s="3">
        <f t="shared" si="53"/>
        <v>6895</v>
      </c>
      <c r="V829"/>
      <c r="AA829"/>
    </row>
    <row r="830" spans="1:27">
      <c r="A830" s="3" t="s">
        <v>12</v>
      </c>
      <c r="B830" s="3">
        <v>10000</v>
      </c>
      <c r="C830" s="3">
        <v>198</v>
      </c>
      <c r="D830" s="3">
        <v>1</v>
      </c>
      <c r="E830" s="27" t="s">
        <v>20927</v>
      </c>
      <c r="F830" s="27"/>
      <c r="G830" s="3">
        <f t="shared" si="51"/>
        <v>6930</v>
      </c>
      <c r="H830" s="3" t="s">
        <v>20</v>
      </c>
      <c r="I830" s="3">
        <v>10000</v>
      </c>
      <c r="J830" s="3">
        <v>198</v>
      </c>
      <c r="K830" s="37">
        <v>0.39800000000000002</v>
      </c>
      <c r="M830" s="4" t="s">
        <v>14646</v>
      </c>
      <c r="N830" s="3">
        <f t="shared" si="52"/>
        <v>6930</v>
      </c>
      <c r="O830" s="3" t="s">
        <v>26</v>
      </c>
      <c r="P830" s="3">
        <v>30000</v>
      </c>
      <c r="Q830" s="3">
        <v>198</v>
      </c>
      <c r="R830" s="3">
        <v>0</v>
      </c>
      <c r="S830" s="27" t="s">
        <v>21306</v>
      </c>
      <c r="T830" s="3" t="s">
        <v>21527</v>
      </c>
      <c r="U830" s="3">
        <f t="shared" si="53"/>
        <v>6930</v>
      </c>
      <c r="V830"/>
      <c r="AA830"/>
    </row>
    <row r="831" spans="1:27">
      <c r="A831" s="3" t="s">
        <v>12</v>
      </c>
      <c r="B831" s="3">
        <v>10000</v>
      </c>
      <c r="C831" s="3">
        <v>199</v>
      </c>
      <c r="D831" s="3">
        <v>1</v>
      </c>
      <c r="E831" s="27" t="s">
        <v>20930</v>
      </c>
      <c r="F831" s="27"/>
      <c r="G831" s="3">
        <f t="shared" si="51"/>
        <v>6965</v>
      </c>
      <c r="H831" s="3" t="s">
        <v>20</v>
      </c>
      <c r="I831" s="3">
        <v>10000</v>
      </c>
      <c r="J831" s="3">
        <v>199</v>
      </c>
      <c r="K831" s="37">
        <v>0.39900000000000002</v>
      </c>
      <c r="M831" s="4" t="s">
        <v>14647</v>
      </c>
      <c r="N831" s="3">
        <f t="shared" si="52"/>
        <v>6965</v>
      </c>
      <c r="O831" s="3" t="s">
        <v>26</v>
      </c>
      <c r="P831" s="3">
        <v>30000</v>
      </c>
      <c r="Q831" s="3">
        <v>199</v>
      </c>
      <c r="R831" s="3">
        <v>0</v>
      </c>
      <c r="S831" s="27" t="s">
        <v>21308</v>
      </c>
      <c r="T831" s="3" t="s">
        <v>21528</v>
      </c>
      <c r="U831" s="3">
        <f t="shared" si="53"/>
        <v>6965</v>
      </c>
      <c r="V831"/>
      <c r="AA831"/>
    </row>
    <row r="832" spans="1:27">
      <c r="A832" s="3" t="s">
        <v>12</v>
      </c>
      <c r="B832" s="3">
        <v>10000</v>
      </c>
      <c r="C832" s="3">
        <v>200</v>
      </c>
      <c r="D832" s="3">
        <v>1</v>
      </c>
      <c r="E832" s="27" t="s">
        <v>20933</v>
      </c>
      <c r="F832" s="27"/>
      <c r="G832" s="3">
        <f t="shared" si="51"/>
        <v>7000</v>
      </c>
      <c r="H832" s="3" t="s">
        <v>20</v>
      </c>
      <c r="I832" s="3">
        <v>10000</v>
      </c>
      <c r="J832" s="3">
        <v>200</v>
      </c>
      <c r="K832" s="37">
        <v>0.4</v>
      </c>
      <c r="M832" s="4" t="s">
        <v>14648</v>
      </c>
      <c r="N832" s="3">
        <f t="shared" si="52"/>
        <v>7000</v>
      </c>
      <c r="O832" s="3" t="s">
        <v>26</v>
      </c>
      <c r="P832" s="3">
        <v>30000</v>
      </c>
      <c r="Q832" s="3">
        <v>200</v>
      </c>
      <c r="R832" s="3">
        <v>0</v>
      </c>
      <c r="S832" s="27" t="s">
        <v>21310</v>
      </c>
      <c r="T832" s="3" t="s">
        <v>21529</v>
      </c>
      <c r="U832" s="3">
        <f t="shared" si="53"/>
        <v>7000</v>
      </c>
      <c r="V832"/>
      <c r="AA832"/>
    </row>
    <row r="833" spans="1:37">
      <c r="A833" s="3" t="s">
        <v>12</v>
      </c>
      <c r="B833" s="3">
        <v>10000</v>
      </c>
      <c r="C833" s="3">
        <v>201</v>
      </c>
      <c r="D833" s="3">
        <v>1</v>
      </c>
      <c r="E833" s="27" t="s">
        <v>20936</v>
      </c>
      <c r="F833" s="27"/>
      <c r="G833" s="3">
        <f t="shared" si="51"/>
        <v>7035</v>
      </c>
      <c r="H833" s="3" t="s">
        <v>20</v>
      </c>
      <c r="I833" s="3">
        <v>10000</v>
      </c>
      <c r="J833" s="3">
        <v>201</v>
      </c>
      <c r="K833" s="37">
        <v>0.40100000000000002</v>
      </c>
      <c r="M833" s="4" t="s">
        <v>14649</v>
      </c>
      <c r="N833" s="3">
        <f t="shared" si="52"/>
        <v>7035</v>
      </c>
      <c r="O833" s="3" t="s">
        <v>26</v>
      </c>
      <c r="P833" s="3">
        <v>30000</v>
      </c>
      <c r="Q833" s="3">
        <v>201</v>
      </c>
      <c r="R833" s="3">
        <v>0</v>
      </c>
      <c r="S833" s="27" t="s">
        <v>21312</v>
      </c>
      <c r="T833" s="3" t="s">
        <v>21530</v>
      </c>
      <c r="U833" s="3">
        <f t="shared" si="53"/>
        <v>7035</v>
      </c>
      <c r="V833"/>
      <c r="AA833"/>
    </row>
    <row r="834" spans="1:37">
      <c r="A834" s="3" t="s">
        <v>12</v>
      </c>
      <c r="B834" s="3">
        <v>10000</v>
      </c>
      <c r="C834" s="3">
        <v>202</v>
      </c>
      <c r="D834" s="3">
        <v>1</v>
      </c>
      <c r="E834" s="27" t="s">
        <v>20939</v>
      </c>
      <c r="F834" s="27"/>
      <c r="G834" s="3">
        <f t="shared" si="51"/>
        <v>7070</v>
      </c>
      <c r="H834" s="3" t="s">
        <v>20</v>
      </c>
      <c r="I834" s="3">
        <v>10000</v>
      </c>
      <c r="J834" s="3">
        <v>202</v>
      </c>
      <c r="K834" s="37">
        <v>0.40200000000000002</v>
      </c>
      <c r="M834" s="4" t="s">
        <v>14650</v>
      </c>
      <c r="N834" s="3">
        <f t="shared" si="52"/>
        <v>7070</v>
      </c>
      <c r="O834" s="3" t="s">
        <v>26</v>
      </c>
      <c r="P834" s="3">
        <v>30000</v>
      </c>
      <c r="Q834" s="3">
        <v>202</v>
      </c>
      <c r="R834" s="3">
        <v>0</v>
      </c>
      <c r="S834" s="27" t="s">
        <v>21314</v>
      </c>
      <c r="T834" s="3" t="s">
        <v>21531</v>
      </c>
      <c r="U834" s="3">
        <f t="shared" si="53"/>
        <v>7070</v>
      </c>
      <c r="V834"/>
      <c r="AA834"/>
    </row>
    <row r="835" spans="1:37">
      <c r="A835" s="3" t="s">
        <v>12</v>
      </c>
      <c r="B835" s="3">
        <v>10000</v>
      </c>
      <c r="C835" s="3">
        <v>203</v>
      </c>
      <c r="D835" s="3">
        <v>1</v>
      </c>
      <c r="E835" s="27" t="s">
        <v>20942</v>
      </c>
      <c r="F835" s="27"/>
      <c r="G835" s="3">
        <f t="shared" si="51"/>
        <v>7105</v>
      </c>
      <c r="H835" s="3" t="s">
        <v>20</v>
      </c>
      <c r="I835" s="3">
        <v>10000</v>
      </c>
      <c r="J835" s="3">
        <v>203</v>
      </c>
      <c r="K835" s="37">
        <v>0.40300000000000002</v>
      </c>
      <c r="M835" s="4" t="s">
        <v>14651</v>
      </c>
      <c r="N835" s="3">
        <f t="shared" si="52"/>
        <v>7105</v>
      </c>
      <c r="O835" s="3" t="s">
        <v>26</v>
      </c>
      <c r="P835" s="3">
        <v>30000</v>
      </c>
      <c r="Q835" s="3">
        <v>203</v>
      </c>
      <c r="R835" s="3">
        <v>0</v>
      </c>
      <c r="S835" s="27" t="s">
        <v>14792</v>
      </c>
      <c r="T835" s="3" t="s">
        <v>21532</v>
      </c>
      <c r="U835" s="3">
        <f t="shared" si="53"/>
        <v>7105</v>
      </c>
      <c r="V835"/>
      <c r="AA835"/>
    </row>
    <row r="836" spans="1:37">
      <c r="A836" s="3" t="s">
        <v>12</v>
      </c>
      <c r="B836" s="3">
        <v>10000</v>
      </c>
      <c r="C836" s="3">
        <v>204</v>
      </c>
      <c r="D836" s="3">
        <v>1</v>
      </c>
      <c r="E836" s="27" t="s">
        <v>20945</v>
      </c>
      <c r="F836" s="27"/>
      <c r="G836" s="3">
        <f t="shared" ref="G836:G899" si="54">C836*35</f>
        <v>7140</v>
      </c>
      <c r="H836" s="3" t="s">
        <v>20</v>
      </c>
      <c r="I836" s="3">
        <v>10000</v>
      </c>
      <c r="J836" s="3">
        <v>204</v>
      </c>
      <c r="K836" s="37">
        <v>0.40400000000000003</v>
      </c>
      <c r="M836" s="4" t="s">
        <v>14652</v>
      </c>
      <c r="N836" s="3">
        <f t="shared" ref="N836:N899" si="55">J836*35</f>
        <v>7140</v>
      </c>
      <c r="O836" s="3" t="s">
        <v>26</v>
      </c>
      <c r="P836" s="3">
        <v>30000</v>
      </c>
      <c r="Q836" s="3">
        <v>204</v>
      </c>
      <c r="R836" s="3">
        <v>0</v>
      </c>
      <c r="S836" s="27" t="s">
        <v>21317</v>
      </c>
      <c r="T836" s="3" t="s">
        <v>21533</v>
      </c>
      <c r="U836" s="3">
        <f t="shared" ref="U836:U899" si="56">Q836*35</f>
        <v>7140</v>
      </c>
      <c r="V836"/>
      <c r="AA836"/>
    </row>
    <row r="837" spans="1:37">
      <c r="A837" s="3" t="s">
        <v>12</v>
      </c>
      <c r="B837" s="3">
        <v>10000</v>
      </c>
      <c r="C837" s="3">
        <v>205</v>
      </c>
      <c r="D837" s="3">
        <v>1</v>
      </c>
      <c r="E837" s="27" t="s">
        <v>20948</v>
      </c>
      <c r="F837" s="27"/>
      <c r="G837" s="3">
        <f t="shared" si="54"/>
        <v>7175</v>
      </c>
      <c r="H837" s="3" t="s">
        <v>20</v>
      </c>
      <c r="I837" s="3">
        <v>10000</v>
      </c>
      <c r="J837" s="3">
        <v>205</v>
      </c>
      <c r="K837" s="37">
        <v>0.40500000000000003</v>
      </c>
      <c r="M837" s="4" t="s">
        <v>14653</v>
      </c>
      <c r="N837" s="3">
        <f t="shared" si="55"/>
        <v>7175</v>
      </c>
      <c r="O837" s="3" t="s">
        <v>26</v>
      </c>
      <c r="P837" s="3">
        <v>30000</v>
      </c>
      <c r="Q837" s="3">
        <v>205</v>
      </c>
      <c r="R837" s="3">
        <v>0</v>
      </c>
      <c r="S837" s="27" t="s">
        <v>21319</v>
      </c>
      <c r="T837" s="3" t="s">
        <v>21534</v>
      </c>
      <c r="U837" s="3">
        <f t="shared" si="56"/>
        <v>7175</v>
      </c>
      <c r="V837"/>
      <c r="AA837"/>
    </row>
    <row r="838" spans="1:37">
      <c r="A838" s="3" t="s">
        <v>12</v>
      </c>
      <c r="B838" s="3">
        <v>10000</v>
      </c>
      <c r="C838" s="3">
        <v>206</v>
      </c>
      <c r="D838" s="3">
        <v>1</v>
      </c>
      <c r="E838" s="27" t="s">
        <v>20951</v>
      </c>
      <c r="F838" s="27"/>
      <c r="G838" s="3">
        <f t="shared" si="54"/>
        <v>7210</v>
      </c>
      <c r="H838" s="3" t="s">
        <v>20</v>
      </c>
      <c r="I838" s="3">
        <v>10000</v>
      </c>
      <c r="J838" s="3">
        <v>206</v>
      </c>
      <c r="K838" s="37">
        <v>0.40600000000000003</v>
      </c>
      <c r="M838" s="4" t="s">
        <v>14654</v>
      </c>
      <c r="N838" s="3">
        <f t="shared" si="55"/>
        <v>7210</v>
      </c>
      <c r="O838" s="3" t="s">
        <v>26</v>
      </c>
      <c r="P838" s="3">
        <v>30000</v>
      </c>
      <c r="Q838" s="3">
        <v>206</v>
      </c>
      <c r="R838" s="3">
        <v>0</v>
      </c>
      <c r="S838" s="27" t="s">
        <v>21321</v>
      </c>
      <c r="T838" s="3" t="s">
        <v>21535</v>
      </c>
      <c r="U838" s="3">
        <f t="shared" si="56"/>
        <v>7210</v>
      </c>
      <c r="V838"/>
      <c r="AA838"/>
    </row>
    <row r="839" spans="1:37">
      <c r="A839" s="3" t="s">
        <v>12</v>
      </c>
      <c r="B839" s="3">
        <v>10000</v>
      </c>
      <c r="C839" s="3">
        <v>207</v>
      </c>
      <c r="D839" s="3">
        <v>1</v>
      </c>
      <c r="E839" s="27" t="s">
        <v>20954</v>
      </c>
      <c r="F839" s="27"/>
      <c r="G839" s="3">
        <f t="shared" si="54"/>
        <v>7245</v>
      </c>
      <c r="H839" s="3" t="s">
        <v>20</v>
      </c>
      <c r="I839" s="3">
        <v>10000</v>
      </c>
      <c r="J839" s="3">
        <v>207</v>
      </c>
      <c r="K839" s="37">
        <v>0.40699999999999997</v>
      </c>
      <c r="M839" s="4" t="s">
        <v>14655</v>
      </c>
      <c r="N839" s="3">
        <f t="shared" si="55"/>
        <v>7245</v>
      </c>
      <c r="O839" s="3" t="s">
        <v>26</v>
      </c>
      <c r="P839" s="3">
        <v>30000</v>
      </c>
      <c r="Q839" s="3">
        <v>207</v>
      </c>
      <c r="R839" s="3">
        <v>0</v>
      </c>
      <c r="S839" s="27" t="s">
        <v>21323</v>
      </c>
      <c r="T839" s="3" t="s">
        <v>21536</v>
      </c>
      <c r="U839" s="3">
        <f t="shared" si="56"/>
        <v>7245</v>
      </c>
      <c r="V839"/>
      <c r="AA839"/>
    </row>
    <row r="840" spans="1:37">
      <c r="A840" s="3" t="s">
        <v>12</v>
      </c>
      <c r="B840" s="3">
        <v>10000</v>
      </c>
      <c r="C840" s="3">
        <v>208</v>
      </c>
      <c r="D840" s="3">
        <v>1</v>
      </c>
      <c r="E840" s="27" t="s">
        <v>20957</v>
      </c>
      <c r="F840" s="27"/>
      <c r="G840" s="3">
        <f t="shared" si="54"/>
        <v>7280</v>
      </c>
      <c r="H840" s="3" t="s">
        <v>20</v>
      </c>
      <c r="I840" s="3">
        <v>10000</v>
      </c>
      <c r="J840" s="3">
        <v>208</v>
      </c>
      <c r="K840" s="37">
        <v>0.40799999999999997</v>
      </c>
      <c r="M840" s="4" t="s">
        <v>14656</v>
      </c>
      <c r="N840" s="3">
        <f t="shared" si="55"/>
        <v>7280</v>
      </c>
      <c r="O840" s="3" t="s">
        <v>26</v>
      </c>
      <c r="P840" s="3">
        <v>30000</v>
      </c>
      <c r="Q840" s="3">
        <v>208</v>
      </c>
      <c r="R840" s="3">
        <v>0</v>
      </c>
      <c r="S840" s="27" t="s">
        <v>21325</v>
      </c>
      <c r="T840" s="3" t="s">
        <v>21537</v>
      </c>
      <c r="U840" s="3">
        <f t="shared" si="56"/>
        <v>7280</v>
      </c>
      <c r="V840"/>
      <c r="AA840"/>
    </row>
    <row r="841" spans="1:37">
      <c r="A841" s="3" t="s">
        <v>12</v>
      </c>
      <c r="B841" s="3">
        <v>10000</v>
      </c>
      <c r="C841" s="3">
        <v>209</v>
      </c>
      <c r="D841" s="3">
        <v>1</v>
      </c>
      <c r="E841" s="27" t="s">
        <v>20960</v>
      </c>
      <c r="F841" s="27"/>
      <c r="G841" s="3">
        <f t="shared" si="54"/>
        <v>7315</v>
      </c>
      <c r="H841" s="3" t="s">
        <v>20</v>
      </c>
      <c r="I841" s="3">
        <v>10000</v>
      </c>
      <c r="J841" s="3">
        <v>209</v>
      </c>
      <c r="K841" s="37">
        <v>0.40899999999999997</v>
      </c>
      <c r="M841" s="4" t="s">
        <v>14657</v>
      </c>
      <c r="N841" s="3">
        <f t="shared" si="55"/>
        <v>7315</v>
      </c>
      <c r="O841" s="3" t="s">
        <v>26</v>
      </c>
      <c r="P841" s="3">
        <v>30000</v>
      </c>
      <c r="Q841" s="3">
        <v>209</v>
      </c>
      <c r="R841" s="3">
        <v>0</v>
      </c>
      <c r="S841" s="27" t="s">
        <v>21327</v>
      </c>
      <c r="T841" s="3" t="s">
        <v>21538</v>
      </c>
      <c r="U841" s="3">
        <f t="shared" si="56"/>
        <v>7315</v>
      </c>
      <c r="V841"/>
      <c r="Y841" s="21" t="s">
        <v>14873</v>
      </c>
      <c r="AA841"/>
    </row>
    <row r="842" spans="1:37">
      <c r="A842" s="3" t="s">
        <v>12</v>
      </c>
      <c r="B842" s="3">
        <v>10000</v>
      </c>
      <c r="C842" s="3">
        <v>210</v>
      </c>
      <c r="D842" s="3">
        <v>1</v>
      </c>
      <c r="E842" s="27" t="s">
        <v>20963</v>
      </c>
      <c r="F842" s="27"/>
      <c r="G842" s="3">
        <f t="shared" si="54"/>
        <v>7350</v>
      </c>
      <c r="H842" s="3" t="s">
        <v>20</v>
      </c>
      <c r="I842" s="3">
        <v>10000</v>
      </c>
      <c r="J842" s="3">
        <v>210</v>
      </c>
      <c r="K842" s="37">
        <v>0.41</v>
      </c>
      <c r="M842" s="4" t="s">
        <v>14658</v>
      </c>
      <c r="N842" s="3">
        <f t="shared" si="55"/>
        <v>7350</v>
      </c>
      <c r="O842" s="3" t="s">
        <v>26</v>
      </c>
      <c r="P842" s="3">
        <v>30000</v>
      </c>
      <c r="Q842" s="3">
        <v>210</v>
      </c>
      <c r="R842" s="3">
        <v>0</v>
      </c>
      <c r="S842" s="27" t="s">
        <v>20093</v>
      </c>
      <c r="T842" s="3" t="s">
        <v>21539</v>
      </c>
      <c r="U842" s="3">
        <f t="shared" si="56"/>
        <v>7350</v>
      </c>
      <c r="V842"/>
      <c r="Y842" s="5" t="s">
        <v>1</v>
      </c>
      <c r="Z842" s="6" t="s">
        <v>3</v>
      </c>
      <c r="AA842"/>
      <c r="AB842" s="6" t="s">
        <v>31</v>
      </c>
      <c r="AC842" s="6" t="s">
        <v>23938</v>
      </c>
      <c r="AD842" s="6" t="s">
        <v>23940</v>
      </c>
      <c r="AE842" s="6" t="s">
        <v>23968</v>
      </c>
      <c r="AF842" s="6" t="s">
        <v>14869</v>
      </c>
      <c r="AG842" s="6" t="s">
        <v>14870</v>
      </c>
      <c r="AH842" s="6" t="s">
        <v>14871</v>
      </c>
      <c r="AI842" s="6" t="s">
        <v>14872</v>
      </c>
      <c r="AJ842" s="6" t="s">
        <v>4</v>
      </c>
      <c r="AK842" s="6" t="s">
        <v>5</v>
      </c>
    </row>
    <row r="843" spans="1:37">
      <c r="A843" s="3" t="s">
        <v>13</v>
      </c>
      <c r="B843" s="3">
        <v>15000</v>
      </c>
      <c r="C843" s="3">
        <v>1</v>
      </c>
      <c r="D843" s="3">
        <v>1.8</v>
      </c>
      <c r="E843" s="27" t="s">
        <v>19961</v>
      </c>
      <c r="F843" s="27"/>
      <c r="G843" s="3">
        <f t="shared" si="54"/>
        <v>35</v>
      </c>
      <c r="H843" s="3" t="s">
        <v>21</v>
      </c>
      <c r="I843" s="3">
        <v>800</v>
      </c>
      <c r="J843" s="3">
        <v>1</v>
      </c>
      <c r="K843" s="3">
        <v>0.65</v>
      </c>
      <c r="L843" s="27" t="s">
        <v>14660</v>
      </c>
      <c r="M843" s="27"/>
      <c r="N843" s="3">
        <f t="shared" si="55"/>
        <v>35</v>
      </c>
      <c r="O843" s="3" t="s">
        <v>27</v>
      </c>
      <c r="P843" s="3">
        <v>1000</v>
      </c>
      <c r="Q843" s="3">
        <v>1</v>
      </c>
      <c r="R843" s="3">
        <v>0</v>
      </c>
      <c r="S843" s="27" t="s">
        <v>19957</v>
      </c>
      <c r="U843" s="3">
        <f t="shared" si="56"/>
        <v>35</v>
      </c>
      <c r="V843"/>
      <c r="Y843" s="3">
        <v>15500</v>
      </c>
      <c r="Z843" s="3">
        <v>300</v>
      </c>
      <c r="AA843"/>
      <c r="AG843" s="3">
        <v>10000</v>
      </c>
      <c r="AI843" s="3">
        <v>1</v>
      </c>
      <c r="AK843" s="3">
        <v>3750</v>
      </c>
    </row>
    <row r="844" spans="1:37">
      <c r="A844" s="3" t="s">
        <v>13</v>
      </c>
      <c r="B844" s="3">
        <v>15000</v>
      </c>
      <c r="C844" s="3">
        <v>2</v>
      </c>
      <c r="D844" s="3">
        <v>1.8</v>
      </c>
      <c r="E844" s="27" t="s">
        <v>19968</v>
      </c>
      <c r="F844" s="27"/>
      <c r="G844" s="3">
        <f t="shared" si="54"/>
        <v>70</v>
      </c>
      <c r="H844" s="3" t="s">
        <v>21</v>
      </c>
      <c r="I844" s="3">
        <v>800</v>
      </c>
      <c r="J844" s="3">
        <v>2</v>
      </c>
      <c r="K844" s="3">
        <v>0.65</v>
      </c>
      <c r="L844" s="27" t="s">
        <v>14664</v>
      </c>
      <c r="M844" s="27"/>
      <c r="N844" s="3">
        <f t="shared" si="55"/>
        <v>70</v>
      </c>
      <c r="O844" s="3" t="s">
        <v>27</v>
      </c>
      <c r="P844" s="3">
        <v>1000</v>
      </c>
      <c r="Q844" s="3">
        <v>2</v>
      </c>
      <c r="R844" s="3">
        <v>0</v>
      </c>
      <c r="S844" s="27" t="s">
        <v>20972</v>
      </c>
      <c r="U844" s="3">
        <f t="shared" si="56"/>
        <v>70</v>
      </c>
      <c r="V844"/>
      <c r="Y844" s="3">
        <v>31000</v>
      </c>
      <c r="Z844" s="3">
        <v>310</v>
      </c>
      <c r="AA844"/>
      <c r="AG844" s="3">
        <v>10000</v>
      </c>
      <c r="AI844" s="3">
        <v>1</v>
      </c>
      <c r="AK844" s="3">
        <v>3750</v>
      </c>
    </row>
    <row r="845" spans="1:37">
      <c r="A845" s="3" t="s">
        <v>13</v>
      </c>
      <c r="B845" s="3">
        <v>15000</v>
      </c>
      <c r="C845" s="3">
        <v>3</v>
      </c>
      <c r="D845" s="3">
        <v>1.8</v>
      </c>
      <c r="E845" s="27" t="s">
        <v>19996</v>
      </c>
      <c r="F845" s="27"/>
      <c r="G845" s="3">
        <f t="shared" si="54"/>
        <v>105</v>
      </c>
      <c r="H845" s="3" t="s">
        <v>21</v>
      </c>
      <c r="I845" s="3">
        <v>800</v>
      </c>
      <c r="J845" s="3">
        <v>3</v>
      </c>
      <c r="K845" s="3">
        <v>0.65</v>
      </c>
      <c r="L845" s="27" t="s">
        <v>19961</v>
      </c>
      <c r="M845" s="27"/>
      <c r="N845" s="3">
        <f t="shared" si="55"/>
        <v>105</v>
      </c>
      <c r="O845" s="3" t="s">
        <v>27</v>
      </c>
      <c r="P845" s="3">
        <v>1000</v>
      </c>
      <c r="Q845" s="3">
        <v>3</v>
      </c>
      <c r="R845" s="3">
        <v>0</v>
      </c>
      <c r="S845" s="27" t="s">
        <v>20975</v>
      </c>
      <c r="U845" s="3">
        <f t="shared" si="56"/>
        <v>105</v>
      </c>
      <c r="V845"/>
      <c r="Y845" s="3">
        <v>46500</v>
      </c>
      <c r="Z845" s="3">
        <v>320</v>
      </c>
      <c r="AA845"/>
      <c r="AG845" s="3">
        <v>10000</v>
      </c>
      <c r="AI845" s="3">
        <v>1</v>
      </c>
      <c r="AK845" s="3">
        <v>3750</v>
      </c>
    </row>
    <row r="846" spans="1:37">
      <c r="A846" s="3" t="s">
        <v>13</v>
      </c>
      <c r="B846" s="3">
        <v>15000</v>
      </c>
      <c r="C846" s="3">
        <v>4</v>
      </c>
      <c r="D846" s="3">
        <v>1.8</v>
      </c>
      <c r="E846" s="27" t="s">
        <v>20010</v>
      </c>
      <c r="F846" s="27"/>
      <c r="G846" s="3">
        <f t="shared" si="54"/>
        <v>140</v>
      </c>
      <c r="H846" s="3" t="s">
        <v>21</v>
      </c>
      <c r="I846" s="3">
        <v>800</v>
      </c>
      <c r="J846" s="3">
        <v>4</v>
      </c>
      <c r="K846" s="3">
        <v>0.65</v>
      </c>
      <c r="L846" s="27" t="s">
        <v>19963</v>
      </c>
      <c r="M846" s="27"/>
      <c r="N846" s="3">
        <f t="shared" si="55"/>
        <v>140</v>
      </c>
      <c r="O846" s="3" t="s">
        <v>27</v>
      </c>
      <c r="P846" s="3">
        <v>1000</v>
      </c>
      <c r="Q846" s="3">
        <v>4</v>
      </c>
      <c r="R846" s="3">
        <v>0</v>
      </c>
      <c r="S846" s="27" t="s">
        <v>19958</v>
      </c>
      <c r="U846" s="3">
        <f t="shared" si="56"/>
        <v>140</v>
      </c>
      <c r="V846"/>
      <c r="Y846" s="3">
        <v>62000</v>
      </c>
      <c r="Z846" s="3">
        <v>330</v>
      </c>
      <c r="AA846"/>
      <c r="AG846" s="3">
        <v>10000</v>
      </c>
      <c r="AI846" s="3">
        <v>1</v>
      </c>
      <c r="AK846" s="3">
        <v>3750</v>
      </c>
    </row>
    <row r="847" spans="1:37">
      <c r="A847" s="3" t="s">
        <v>13</v>
      </c>
      <c r="B847" s="3">
        <v>15000</v>
      </c>
      <c r="C847" s="3">
        <v>5</v>
      </c>
      <c r="D847" s="3">
        <v>1.8</v>
      </c>
      <c r="E847" s="27" t="s">
        <v>14699</v>
      </c>
      <c r="F847" s="27"/>
      <c r="G847" s="3">
        <f t="shared" si="54"/>
        <v>175</v>
      </c>
      <c r="H847" s="3" t="s">
        <v>21</v>
      </c>
      <c r="I847" s="3">
        <v>800</v>
      </c>
      <c r="J847" s="3">
        <v>5</v>
      </c>
      <c r="K847" s="3">
        <v>0.65</v>
      </c>
      <c r="L847" s="27" t="s">
        <v>19964</v>
      </c>
      <c r="M847" s="27"/>
      <c r="N847" s="3">
        <f t="shared" si="55"/>
        <v>175</v>
      </c>
      <c r="O847" s="3" t="s">
        <v>27</v>
      </c>
      <c r="P847" s="3">
        <v>1000</v>
      </c>
      <c r="Q847" s="3">
        <v>5</v>
      </c>
      <c r="R847" s="3">
        <v>0</v>
      </c>
      <c r="S847" s="27" t="s">
        <v>14664</v>
      </c>
      <c r="U847" s="3">
        <f t="shared" si="56"/>
        <v>175</v>
      </c>
      <c r="V847"/>
      <c r="Y847" s="3">
        <v>77500</v>
      </c>
      <c r="Z847" s="3">
        <v>340</v>
      </c>
      <c r="AA847"/>
      <c r="AG847" s="3">
        <v>10000</v>
      </c>
      <c r="AI847" s="3">
        <v>1</v>
      </c>
      <c r="AK847" s="3">
        <v>3750</v>
      </c>
    </row>
    <row r="848" spans="1:37">
      <c r="A848" s="3" t="s">
        <v>13</v>
      </c>
      <c r="B848" s="3">
        <v>15000</v>
      </c>
      <c r="C848" s="3">
        <v>6</v>
      </c>
      <c r="D848" s="3">
        <v>1.8</v>
      </c>
      <c r="E848" s="27" t="s">
        <v>20033</v>
      </c>
      <c r="F848" s="27"/>
      <c r="G848" s="3">
        <f t="shared" si="54"/>
        <v>210</v>
      </c>
      <c r="H848" s="3" t="s">
        <v>21</v>
      </c>
      <c r="I848" s="3">
        <v>800</v>
      </c>
      <c r="J848" s="3">
        <v>6</v>
      </c>
      <c r="K848" s="3">
        <v>0.65</v>
      </c>
      <c r="L848" s="27" t="s">
        <v>19966</v>
      </c>
      <c r="M848" s="27"/>
      <c r="N848" s="3">
        <f t="shared" si="55"/>
        <v>210</v>
      </c>
      <c r="O848" s="3" t="s">
        <v>27</v>
      </c>
      <c r="P848" s="3">
        <v>1000</v>
      </c>
      <c r="Q848" s="3">
        <v>6</v>
      </c>
      <c r="R848" s="3">
        <v>0</v>
      </c>
      <c r="S848" s="27" t="s">
        <v>21540</v>
      </c>
      <c r="U848" s="3">
        <f t="shared" si="56"/>
        <v>210</v>
      </c>
      <c r="V848"/>
      <c r="Y848" s="3">
        <v>93000</v>
      </c>
      <c r="Z848" s="3">
        <v>350</v>
      </c>
      <c r="AA848"/>
      <c r="AG848" s="3">
        <v>10000</v>
      </c>
      <c r="AI848" s="3">
        <v>1</v>
      </c>
      <c r="AK848" s="3">
        <v>3750</v>
      </c>
    </row>
    <row r="849" spans="1:37">
      <c r="A849" s="3" t="s">
        <v>13</v>
      </c>
      <c r="B849" s="3">
        <v>15000</v>
      </c>
      <c r="C849" s="3">
        <v>7</v>
      </c>
      <c r="D849" s="3">
        <v>1.8</v>
      </c>
      <c r="E849" s="27" t="s">
        <v>21541</v>
      </c>
      <c r="F849" s="27"/>
      <c r="G849" s="3">
        <f t="shared" si="54"/>
        <v>245</v>
      </c>
      <c r="H849" s="3" t="s">
        <v>21</v>
      </c>
      <c r="I849" s="3">
        <v>800</v>
      </c>
      <c r="J849" s="3">
        <v>7</v>
      </c>
      <c r="K849" s="3">
        <v>0.65</v>
      </c>
      <c r="L849" s="27" t="s">
        <v>19968</v>
      </c>
      <c r="M849" s="27"/>
      <c r="N849" s="3">
        <f t="shared" si="55"/>
        <v>245</v>
      </c>
      <c r="O849" s="3" t="s">
        <v>27</v>
      </c>
      <c r="P849" s="3">
        <v>1000</v>
      </c>
      <c r="Q849" s="3">
        <v>7</v>
      </c>
      <c r="R849" s="3">
        <v>0</v>
      </c>
      <c r="S849" s="27" t="s">
        <v>21542</v>
      </c>
      <c r="U849" s="3">
        <f t="shared" si="56"/>
        <v>245</v>
      </c>
      <c r="V849"/>
      <c r="Y849" s="3">
        <v>108500</v>
      </c>
      <c r="Z849" s="3">
        <v>360</v>
      </c>
      <c r="AA849"/>
      <c r="AG849" s="3">
        <v>10000</v>
      </c>
      <c r="AI849" s="3">
        <v>1</v>
      </c>
      <c r="AK849" s="3">
        <v>3750</v>
      </c>
    </row>
    <row r="850" spans="1:37">
      <c r="A850" s="3" t="s">
        <v>13</v>
      </c>
      <c r="B850" s="3">
        <v>15000</v>
      </c>
      <c r="C850" s="3">
        <v>8</v>
      </c>
      <c r="D850" s="3">
        <v>1.8</v>
      </c>
      <c r="E850" s="27" t="s">
        <v>14715</v>
      </c>
      <c r="F850" s="27"/>
      <c r="G850" s="3">
        <f t="shared" si="54"/>
        <v>280</v>
      </c>
      <c r="H850" s="3" t="s">
        <v>21</v>
      </c>
      <c r="I850" s="3">
        <v>800</v>
      </c>
      <c r="J850" s="3">
        <v>8</v>
      </c>
      <c r="K850" s="3">
        <v>0.65</v>
      </c>
      <c r="L850" s="27" t="s">
        <v>19971</v>
      </c>
      <c r="M850" s="27"/>
      <c r="N850" s="3">
        <f t="shared" si="55"/>
        <v>280</v>
      </c>
      <c r="O850" s="3" t="s">
        <v>27</v>
      </c>
      <c r="P850" s="3">
        <v>1000</v>
      </c>
      <c r="Q850" s="3">
        <v>8</v>
      </c>
      <c r="R850" s="3">
        <v>0</v>
      </c>
      <c r="S850" s="27" t="s">
        <v>21543</v>
      </c>
      <c r="U850" s="3">
        <f t="shared" si="56"/>
        <v>280</v>
      </c>
      <c r="V850"/>
      <c r="Y850" s="3">
        <v>124000</v>
      </c>
      <c r="Z850" s="3">
        <v>370</v>
      </c>
      <c r="AA850"/>
      <c r="AG850" s="3">
        <v>10000</v>
      </c>
      <c r="AI850" s="3">
        <v>1</v>
      </c>
      <c r="AK850" s="3">
        <v>3750</v>
      </c>
    </row>
    <row r="851" spans="1:37">
      <c r="A851" s="3" t="s">
        <v>13</v>
      </c>
      <c r="B851" s="3">
        <v>15000</v>
      </c>
      <c r="C851" s="3">
        <v>9</v>
      </c>
      <c r="D851" s="3">
        <v>1.8</v>
      </c>
      <c r="E851" s="27" t="s">
        <v>20469</v>
      </c>
      <c r="F851" s="27"/>
      <c r="G851" s="3">
        <f t="shared" si="54"/>
        <v>315</v>
      </c>
      <c r="H851" s="3" t="s">
        <v>21</v>
      </c>
      <c r="I851" s="3">
        <v>800</v>
      </c>
      <c r="J851" s="3">
        <v>9</v>
      </c>
      <c r="K851" s="3">
        <v>0.65</v>
      </c>
      <c r="L851" s="27" t="s">
        <v>14683</v>
      </c>
      <c r="M851" s="27"/>
      <c r="N851" s="3">
        <f t="shared" si="55"/>
        <v>315</v>
      </c>
      <c r="O851" s="3" t="s">
        <v>27</v>
      </c>
      <c r="P851" s="3">
        <v>1000</v>
      </c>
      <c r="Q851" s="3">
        <v>9</v>
      </c>
      <c r="R851" s="3">
        <v>0</v>
      </c>
      <c r="S851" s="27" t="s">
        <v>19972</v>
      </c>
      <c r="U851" s="3">
        <f t="shared" si="56"/>
        <v>315</v>
      </c>
      <c r="V851"/>
      <c r="Y851" s="3">
        <v>139500</v>
      </c>
      <c r="Z851" s="3">
        <v>380</v>
      </c>
      <c r="AA851"/>
      <c r="AG851" s="3">
        <v>10000</v>
      </c>
      <c r="AI851" s="3">
        <v>1</v>
      </c>
      <c r="AK851" s="3">
        <v>3750</v>
      </c>
    </row>
    <row r="852" spans="1:37">
      <c r="A852" s="3" t="s">
        <v>13</v>
      </c>
      <c r="B852" s="3">
        <v>15000</v>
      </c>
      <c r="C852" s="3">
        <v>10</v>
      </c>
      <c r="D852" s="3">
        <v>1.8</v>
      </c>
      <c r="E852" s="27" t="s">
        <v>14725</v>
      </c>
      <c r="F852" s="27"/>
      <c r="G852" s="3">
        <f t="shared" si="54"/>
        <v>350</v>
      </c>
      <c r="H852" s="3" t="s">
        <v>21</v>
      </c>
      <c r="I852" s="3">
        <v>800</v>
      </c>
      <c r="J852" s="3">
        <v>10</v>
      </c>
      <c r="K852" s="3">
        <v>0.65</v>
      </c>
      <c r="L852" s="27" t="s">
        <v>19974</v>
      </c>
      <c r="M852" s="27"/>
      <c r="N852" s="3">
        <f t="shared" si="55"/>
        <v>350</v>
      </c>
      <c r="O852" s="3" t="s">
        <v>27</v>
      </c>
      <c r="P852" s="3">
        <v>1000</v>
      </c>
      <c r="Q852" s="3">
        <v>10</v>
      </c>
      <c r="R852" s="3">
        <v>0</v>
      </c>
      <c r="S852" s="27" t="s">
        <v>19963</v>
      </c>
      <c r="U852" s="3">
        <f t="shared" si="56"/>
        <v>350</v>
      </c>
      <c r="V852"/>
      <c r="Y852" s="3">
        <v>155000</v>
      </c>
      <c r="Z852" s="3">
        <v>390</v>
      </c>
      <c r="AA852"/>
      <c r="AG852" s="3">
        <v>10000</v>
      </c>
      <c r="AI852" s="3">
        <v>1</v>
      </c>
      <c r="AK852" s="3">
        <v>3750</v>
      </c>
    </row>
    <row r="853" spans="1:37">
      <c r="A853" s="3" t="s">
        <v>13</v>
      </c>
      <c r="B853" s="3">
        <v>15000</v>
      </c>
      <c r="C853" s="3">
        <v>11</v>
      </c>
      <c r="D853" s="3">
        <v>1.8</v>
      </c>
      <c r="E853" s="27" t="s">
        <v>20078</v>
      </c>
      <c r="F853" s="27"/>
      <c r="G853" s="3">
        <f t="shared" si="54"/>
        <v>385</v>
      </c>
      <c r="H853" s="3" t="s">
        <v>21</v>
      </c>
      <c r="I853" s="3">
        <v>800</v>
      </c>
      <c r="J853" s="3">
        <v>11</v>
      </c>
      <c r="K853" s="3">
        <v>0.65</v>
      </c>
      <c r="L853" s="27" t="s">
        <v>19975</v>
      </c>
      <c r="M853" s="27"/>
      <c r="N853" s="3">
        <f t="shared" si="55"/>
        <v>385</v>
      </c>
      <c r="O853" s="3" t="s">
        <v>27</v>
      </c>
      <c r="P853" s="3">
        <v>1000</v>
      </c>
      <c r="Q853" s="3">
        <v>11</v>
      </c>
      <c r="R853" s="3">
        <v>0</v>
      </c>
      <c r="S853" s="27" t="s">
        <v>19976</v>
      </c>
      <c r="U853" s="3">
        <f t="shared" si="56"/>
        <v>385</v>
      </c>
      <c r="V853"/>
      <c r="Y853" s="3">
        <v>170500</v>
      </c>
      <c r="Z853" s="3">
        <v>400</v>
      </c>
      <c r="AA853"/>
      <c r="AG853" s="3">
        <v>10000</v>
      </c>
      <c r="AI853" s="3">
        <v>1</v>
      </c>
      <c r="AK853" s="3">
        <v>3750</v>
      </c>
    </row>
    <row r="854" spans="1:37">
      <c r="A854" s="3" t="s">
        <v>13</v>
      </c>
      <c r="B854" s="3">
        <v>15000</v>
      </c>
      <c r="C854" s="3">
        <v>12</v>
      </c>
      <c r="D854" s="3">
        <v>1.8</v>
      </c>
      <c r="E854" s="27" t="s">
        <v>20030</v>
      </c>
      <c r="F854" s="27"/>
      <c r="G854" s="3">
        <f t="shared" si="54"/>
        <v>420</v>
      </c>
      <c r="H854" s="3" t="s">
        <v>21</v>
      </c>
      <c r="I854" s="3">
        <v>800</v>
      </c>
      <c r="J854" s="3">
        <v>12</v>
      </c>
      <c r="K854" s="3">
        <v>0.65</v>
      </c>
      <c r="L854" s="27" t="s">
        <v>19977</v>
      </c>
      <c r="M854" s="27"/>
      <c r="N854" s="3">
        <f t="shared" si="55"/>
        <v>420</v>
      </c>
      <c r="O854" s="3" t="s">
        <v>27</v>
      </c>
      <c r="P854" s="3">
        <v>1000</v>
      </c>
      <c r="Q854" s="3">
        <v>12</v>
      </c>
      <c r="R854" s="3">
        <v>0</v>
      </c>
      <c r="S854" s="27" t="s">
        <v>14673</v>
      </c>
      <c r="U854" s="3">
        <f t="shared" si="56"/>
        <v>420</v>
      </c>
      <c r="V854"/>
      <c r="Y854" s="3">
        <v>186000</v>
      </c>
      <c r="Z854" s="3">
        <v>410</v>
      </c>
      <c r="AA854"/>
      <c r="AG854" s="3">
        <v>10000</v>
      </c>
      <c r="AI854" s="3">
        <v>1</v>
      </c>
      <c r="AK854" s="3">
        <v>3750</v>
      </c>
    </row>
    <row r="855" spans="1:37">
      <c r="A855" s="3" t="s">
        <v>13</v>
      </c>
      <c r="B855" s="3">
        <v>15000</v>
      </c>
      <c r="C855" s="3">
        <v>13</v>
      </c>
      <c r="D855" s="3">
        <v>1.8</v>
      </c>
      <c r="E855" s="27" t="s">
        <v>14738</v>
      </c>
      <c r="F855" s="27"/>
      <c r="G855" s="3">
        <f t="shared" si="54"/>
        <v>455</v>
      </c>
      <c r="H855" s="3" t="s">
        <v>21</v>
      </c>
      <c r="I855" s="3">
        <v>800</v>
      </c>
      <c r="J855" s="3">
        <v>13</v>
      </c>
      <c r="K855" s="3">
        <v>0.65</v>
      </c>
      <c r="L855" s="27" t="s">
        <v>19978</v>
      </c>
      <c r="M855" s="27"/>
      <c r="N855" s="3">
        <f t="shared" si="55"/>
        <v>455</v>
      </c>
      <c r="O855" s="3" t="s">
        <v>27</v>
      </c>
      <c r="P855" s="3">
        <v>1000</v>
      </c>
      <c r="Q855" s="3">
        <v>13</v>
      </c>
      <c r="R855" s="3">
        <v>0</v>
      </c>
      <c r="S855" s="27" t="s">
        <v>21544</v>
      </c>
      <c r="U855" s="3">
        <f t="shared" si="56"/>
        <v>455</v>
      </c>
      <c r="V855"/>
      <c r="Y855" s="3">
        <v>201500</v>
      </c>
      <c r="Z855" s="3">
        <v>420</v>
      </c>
      <c r="AA855"/>
      <c r="AG855" s="3">
        <v>10000</v>
      </c>
      <c r="AI855" s="3">
        <v>1</v>
      </c>
      <c r="AK855" s="3">
        <v>3750</v>
      </c>
    </row>
    <row r="856" spans="1:37">
      <c r="A856" s="3" t="s">
        <v>13</v>
      </c>
      <c r="B856" s="3">
        <v>15000</v>
      </c>
      <c r="C856" s="3">
        <v>14</v>
      </c>
      <c r="D856" s="3">
        <v>1.8</v>
      </c>
      <c r="E856" s="27" t="s">
        <v>20028</v>
      </c>
      <c r="F856" s="27"/>
      <c r="G856" s="3">
        <f t="shared" si="54"/>
        <v>490</v>
      </c>
      <c r="H856" s="3" t="s">
        <v>21</v>
      </c>
      <c r="I856" s="3">
        <v>800</v>
      </c>
      <c r="J856" s="3">
        <v>14</v>
      </c>
      <c r="K856" s="3">
        <v>0.65</v>
      </c>
      <c r="L856" s="27" t="s">
        <v>19980</v>
      </c>
      <c r="M856" s="27"/>
      <c r="N856" s="3">
        <f t="shared" si="55"/>
        <v>490</v>
      </c>
      <c r="O856" s="3" t="s">
        <v>27</v>
      </c>
      <c r="P856" s="3">
        <v>1000</v>
      </c>
      <c r="Q856" s="3">
        <v>14</v>
      </c>
      <c r="R856" s="3">
        <v>0</v>
      </c>
      <c r="S856" s="27" t="s">
        <v>19967</v>
      </c>
      <c r="U856" s="3">
        <f t="shared" si="56"/>
        <v>490</v>
      </c>
      <c r="V856"/>
      <c r="Y856" s="3">
        <v>217000</v>
      </c>
      <c r="Z856" s="3">
        <v>430</v>
      </c>
      <c r="AA856"/>
      <c r="AG856" s="3">
        <v>10000</v>
      </c>
      <c r="AI856" s="3">
        <v>1</v>
      </c>
      <c r="AK856" s="3">
        <v>3750</v>
      </c>
    </row>
    <row r="857" spans="1:37">
      <c r="A857" s="3" t="s">
        <v>13</v>
      </c>
      <c r="B857" s="3">
        <v>15000</v>
      </c>
      <c r="C857" s="3">
        <v>15</v>
      </c>
      <c r="D857" s="3">
        <v>1.8</v>
      </c>
      <c r="E857" s="27" t="s">
        <v>14746</v>
      </c>
      <c r="F857" s="27"/>
      <c r="G857" s="3">
        <f t="shared" si="54"/>
        <v>525</v>
      </c>
      <c r="H857" s="3" t="s">
        <v>21</v>
      </c>
      <c r="I857" s="3">
        <v>800</v>
      </c>
      <c r="J857" s="3">
        <v>15</v>
      </c>
      <c r="K857" s="3">
        <v>0.65</v>
      </c>
      <c r="L857" s="27" t="s">
        <v>19982</v>
      </c>
      <c r="M857" s="27"/>
      <c r="N857" s="3">
        <f t="shared" si="55"/>
        <v>525</v>
      </c>
      <c r="O857" s="3" t="s">
        <v>27</v>
      </c>
      <c r="P857" s="3">
        <v>1000</v>
      </c>
      <c r="Q857" s="3">
        <v>15</v>
      </c>
      <c r="R857" s="3">
        <v>0</v>
      </c>
      <c r="S857" s="27" t="s">
        <v>19966</v>
      </c>
      <c r="U857" s="3">
        <f t="shared" si="56"/>
        <v>525</v>
      </c>
      <c r="V857"/>
      <c r="Y857" s="3">
        <v>232500</v>
      </c>
      <c r="Z857" s="3">
        <v>440</v>
      </c>
      <c r="AA857"/>
      <c r="AG857" s="3">
        <v>10000</v>
      </c>
      <c r="AI857" s="3">
        <v>1</v>
      </c>
      <c r="AK857" s="3">
        <v>3750</v>
      </c>
    </row>
    <row r="858" spans="1:37">
      <c r="A858" s="3" t="s">
        <v>13</v>
      </c>
      <c r="B858" s="3">
        <v>15000</v>
      </c>
      <c r="C858" s="3">
        <v>16</v>
      </c>
      <c r="D858" s="3">
        <v>1.8</v>
      </c>
      <c r="E858" s="27" t="s">
        <v>20051</v>
      </c>
      <c r="F858" s="27"/>
      <c r="G858" s="3">
        <f t="shared" si="54"/>
        <v>560</v>
      </c>
      <c r="H858" s="3" t="s">
        <v>21</v>
      </c>
      <c r="I858" s="3">
        <v>800</v>
      </c>
      <c r="J858" s="3">
        <v>16</v>
      </c>
      <c r="K858" s="3">
        <v>0.65</v>
      </c>
      <c r="L858" s="27" t="s">
        <v>19984</v>
      </c>
      <c r="M858" s="27"/>
      <c r="N858" s="3">
        <f t="shared" si="55"/>
        <v>560</v>
      </c>
      <c r="O858" s="3" t="s">
        <v>27</v>
      </c>
      <c r="P858" s="3">
        <v>1000</v>
      </c>
      <c r="Q858" s="3">
        <v>16</v>
      </c>
      <c r="R858" s="3">
        <v>0</v>
      </c>
      <c r="S858" s="27" t="s">
        <v>21545</v>
      </c>
      <c r="U858" s="3">
        <f t="shared" si="56"/>
        <v>560</v>
      </c>
      <c r="V858"/>
      <c r="Y858" s="3">
        <v>248000</v>
      </c>
      <c r="Z858" s="3">
        <v>450</v>
      </c>
      <c r="AA858"/>
      <c r="AG858" s="3">
        <v>10000</v>
      </c>
      <c r="AI858" s="3">
        <v>1</v>
      </c>
      <c r="AK858" s="3">
        <v>3750</v>
      </c>
    </row>
    <row r="859" spans="1:37">
      <c r="A859" s="3" t="s">
        <v>13</v>
      </c>
      <c r="B859" s="3">
        <v>15000</v>
      </c>
      <c r="C859" s="3">
        <v>17</v>
      </c>
      <c r="D859" s="3">
        <v>1.8</v>
      </c>
      <c r="E859" s="27" t="s">
        <v>14754</v>
      </c>
      <c r="F859" s="27"/>
      <c r="G859" s="3">
        <f t="shared" si="54"/>
        <v>595</v>
      </c>
      <c r="H859" s="3" t="s">
        <v>21</v>
      </c>
      <c r="I859" s="3">
        <v>800</v>
      </c>
      <c r="J859" s="3">
        <v>17</v>
      </c>
      <c r="K859" s="3">
        <v>0.65</v>
      </c>
      <c r="L859" s="27" t="s">
        <v>19985</v>
      </c>
      <c r="M859" s="27"/>
      <c r="N859" s="3">
        <f t="shared" si="55"/>
        <v>595</v>
      </c>
      <c r="O859" s="3" t="s">
        <v>27</v>
      </c>
      <c r="P859" s="3">
        <v>1000</v>
      </c>
      <c r="Q859" s="3">
        <v>17</v>
      </c>
      <c r="R859" s="3">
        <v>0</v>
      </c>
      <c r="S859" s="27" t="s">
        <v>21546</v>
      </c>
      <c r="U859" s="3">
        <f t="shared" si="56"/>
        <v>595</v>
      </c>
      <c r="V859"/>
      <c r="Y859" s="3">
        <v>263500</v>
      </c>
      <c r="Z859" s="3">
        <v>460</v>
      </c>
      <c r="AA859"/>
      <c r="AG859" s="3">
        <v>10000</v>
      </c>
      <c r="AI859" s="3">
        <v>1</v>
      </c>
      <c r="AK859" s="3">
        <v>3750</v>
      </c>
    </row>
    <row r="860" spans="1:37">
      <c r="A860" s="3" t="s">
        <v>13</v>
      </c>
      <c r="B860" s="3">
        <v>15000</v>
      </c>
      <c r="C860" s="3">
        <v>18</v>
      </c>
      <c r="D860" s="3">
        <v>1.8</v>
      </c>
      <c r="E860" s="27" t="s">
        <v>20048</v>
      </c>
      <c r="F860" s="27"/>
      <c r="G860" s="3">
        <f t="shared" si="54"/>
        <v>630</v>
      </c>
      <c r="H860" s="3" t="s">
        <v>21</v>
      </c>
      <c r="I860" s="3">
        <v>800</v>
      </c>
      <c r="J860" s="3">
        <v>18</v>
      </c>
      <c r="K860" s="3">
        <v>0.65</v>
      </c>
      <c r="L860" s="27" t="s">
        <v>19988</v>
      </c>
      <c r="M860" s="27"/>
      <c r="N860" s="3">
        <f t="shared" si="55"/>
        <v>630</v>
      </c>
      <c r="O860" s="3" t="s">
        <v>27</v>
      </c>
      <c r="P860" s="3">
        <v>1000</v>
      </c>
      <c r="Q860" s="3">
        <v>18</v>
      </c>
      <c r="R860" s="3">
        <v>0</v>
      </c>
      <c r="S860" s="27" t="s">
        <v>14680</v>
      </c>
      <c r="U860" s="3">
        <f t="shared" si="56"/>
        <v>630</v>
      </c>
      <c r="V860"/>
      <c r="Y860" s="3">
        <v>279000</v>
      </c>
      <c r="Z860" s="3">
        <v>470</v>
      </c>
      <c r="AA860"/>
      <c r="AG860" s="3">
        <v>10000</v>
      </c>
      <c r="AI860" s="3">
        <v>1</v>
      </c>
      <c r="AK860" s="3">
        <v>3750</v>
      </c>
    </row>
    <row r="861" spans="1:37">
      <c r="A861" s="3" t="s">
        <v>13</v>
      </c>
      <c r="B861" s="3">
        <v>15000</v>
      </c>
      <c r="C861" s="3">
        <v>19</v>
      </c>
      <c r="D861" s="3">
        <v>1.8</v>
      </c>
      <c r="E861" s="27" t="s">
        <v>21547</v>
      </c>
      <c r="F861" s="27"/>
      <c r="G861" s="3">
        <f t="shared" si="54"/>
        <v>665</v>
      </c>
      <c r="H861" s="3" t="s">
        <v>21</v>
      </c>
      <c r="I861" s="3">
        <v>800</v>
      </c>
      <c r="J861" s="3">
        <v>19</v>
      </c>
      <c r="K861" s="3">
        <v>0.65</v>
      </c>
      <c r="L861" s="27" t="s">
        <v>19990</v>
      </c>
      <c r="M861" s="27"/>
      <c r="N861" s="3">
        <f t="shared" si="55"/>
        <v>665</v>
      </c>
      <c r="O861" s="3" t="s">
        <v>27</v>
      </c>
      <c r="P861" s="3">
        <v>1000</v>
      </c>
      <c r="Q861" s="3">
        <v>19</v>
      </c>
      <c r="R861" s="3">
        <v>0</v>
      </c>
      <c r="S861" s="27" t="s">
        <v>19971</v>
      </c>
      <c r="U861" s="3">
        <f t="shared" si="56"/>
        <v>665</v>
      </c>
      <c r="V861"/>
      <c r="Y861" s="3">
        <v>294500</v>
      </c>
      <c r="Z861" s="3">
        <v>480</v>
      </c>
      <c r="AA861"/>
      <c r="AG861" s="3">
        <v>10000</v>
      </c>
      <c r="AI861" s="3">
        <v>1</v>
      </c>
      <c r="AK861" s="3">
        <v>3750</v>
      </c>
    </row>
    <row r="862" spans="1:37">
      <c r="A862" s="3" t="s">
        <v>13</v>
      </c>
      <c r="B862" s="3">
        <v>15000</v>
      </c>
      <c r="C862" s="3">
        <v>20</v>
      </c>
      <c r="D862" s="3">
        <v>1.8</v>
      </c>
      <c r="E862" s="27" t="s">
        <v>20146</v>
      </c>
      <c r="F862" s="27"/>
      <c r="G862" s="3">
        <f t="shared" si="54"/>
        <v>700</v>
      </c>
      <c r="H862" s="3" t="s">
        <v>21</v>
      </c>
      <c r="I862" s="3">
        <v>800</v>
      </c>
      <c r="J862" s="3">
        <v>20</v>
      </c>
      <c r="K862" s="3">
        <v>0.65</v>
      </c>
      <c r="L862" s="27" t="s">
        <v>19991</v>
      </c>
      <c r="M862" s="27"/>
      <c r="N862" s="3">
        <f t="shared" si="55"/>
        <v>700</v>
      </c>
      <c r="O862" s="3" t="s">
        <v>27</v>
      </c>
      <c r="P862" s="3">
        <v>1000</v>
      </c>
      <c r="Q862" s="3">
        <v>20</v>
      </c>
      <c r="R862" s="3">
        <v>0</v>
      </c>
      <c r="S862" s="27" t="s">
        <v>21548</v>
      </c>
      <c r="U862" s="3">
        <f t="shared" si="56"/>
        <v>700</v>
      </c>
      <c r="V862"/>
      <c r="Y862" s="3">
        <v>310000</v>
      </c>
      <c r="Z862" s="3">
        <v>490</v>
      </c>
      <c r="AA862"/>
      <c r="AG862" s="3">
        <v>10000</v>
      </c>
      <c r="AI862" s="3">
        <v>1</v>
      </c>
      <c r="AK862" s="3">
        <v>3750</v>
      </c>
    </row>
    <row r="863" spans="1:37">
      <c r="A863" s="3" t="s">
        <v>13</v>
      </c>
      <c r="B863" s="3">
        <v>15000</v>
      </c>
      <c r="C863" s="3">
        <v>21</v>
      </c>
      <c r="D863" s="3">
        <v>1.8</v>
      </c>
      <c r="E863" s="27" t="s">
        <v>20060</v>
      </c>
      <c r="F863" s="27"/>
      <c r="G863" s="3">
        <f t="shared" si="54"/>
        <v>735</v>
      </c>
      <c r="H863" s="3" t="s">
        <v>21</v>
      </c>
      <c r="I863" s="3">
        <v>800</v>
      </c>
      <c r="J863" s="3">
        <v>21</v>
      </c>
      <c r="K863" s="3">
        <v>0.65</v>
      </c>
      <c r="L863" s="27" t="s">
        <v>19994</v>
      </c>
      <c r="M863" s="27"/>
      <c r="N863" s="3">
        <f t="shared" si="55"/>
        <v>735</v>
      </c>
      <c r="O863" s="3" t="s">
        <v>27</v>
      </c>
      <c r="P863" s="3">
        <v>1000</v>
      </c>
      <c r="Q863" s="3">
        <v>21</v>
      </c>
      <c r="R863" s="3">
        <v>0</v>
      </c>
      <c r="S863" s="27" t="s">
        <v>14683</v>
      </c>
      <c r="U863" s="3">
        <f t="shared" si="56"/>
        <v>735</v>
      </c>
      <c r="V863"/>
      <c r="Y863" s="3">
        <v>325500</v>
      </c>
      <c r="Z863" s="3">
        <v>500</v>
      </c>
      <c r="AA863"/>
      <c r="AG863" s="3">
        <v>10000</v>
      </c>
      <c r="AI863" s="3">
        <v>1</v>
      </c>
      <c r="AK863" s="3">
        <v>3750</v>
      </c>
    </row>
    <row r="864" spans="1:37">
      <c r="A864" s="3" t="s">
        <v>13</v>
      </c>
      <c r="B864" s="3">
        <v>15000</v>
      </c>
      <c r="C864" s="3">
        <v>22</v>
      </c>
      <c r="D864" s="3">
        <v>1.8</v>
      </c>
      <c r="E864" s="27" t="s">
        <v>21549</v>
      </c>
      <c r="F864" s="27"/>
      <c r="G864" s="3">
        <f t="shared" si="54"/>
        <v>770</v>
      </c>
      <c r="H864" s="3" t="s">
        <v>21</v>
      </c>
      <c r="I864" s="3">
        <v>800</v>
      </c>
      <c r="J864" s="3">
        <v>22</v>
      </c>
      <c r="K864" s="3">
        <v>0.65</v>
      </c>
      <c r="L864" s="27" t="s">
        <v>19995</v>
      </c>
      <c r="M864" s="27"/>
      <c r="N864" s="3">
        <f t="shared" si="55"/>
        <v>770</v>
      </c>
      <c r="O864" s="3" t="s">
        <v>27</v>
      </c>
      <c r="P864" s="3">
        <v>1000</v>
      </c>
      <c r="Q864" s="3">
        <v>22</v>
      </c>
      <c r="R864" s="3">
        <v>0</v>
      </c>
      <c r="S864" s="27" t="s">
        <v>21550</v>
      </c>
      <c r="U864" s="3">
        <f t="shared" si="56"/>
        <v>770</v>
      </c>
      <c r="V864"/>
      <c r="Y864" s="3">
        <v>341000</v>
      </c>
      <c r="Z864" s="3">
        <v>510</v>
      </c>
      <c r="AA864"/>
      <c r="AG864" s="3">
        <v>10000</v>
      </c>
      <c r="AI864" s="3">
        <v>1</v>
      </c>
      <c r="AK864" s="3">
        <v>3750</v>
      </c>
    </row>
    <row r="865" spans="1:37">
      <c r="A865" s="3" t="s">
        <v>13</v>
      </c>
      <c r="B865" s="3">
        <v>15000</v>
      </c>
      <c r="C865" s="3">
        <v>23</v>
      </c>
      <c r="D865" s="3">
        <v>1.8</v>
      </c>
      <c r="E865" s="27" t="s">
        <v>20510</v>
      </c>
      <c r="F865" s="27"/>
      <c r="G865" s="3">
        <f t="shared" si="54"/>
        <v>805</v>
      </c>
      <c r="H865" s="3" t="s">
        <v>21</v>
      </c>
      <c r="I865" s="3">
        <v>800</v>
      </c>
      <c r="J865" s="3">
        <v>23</v>
      </c>
      <c r="K865" s="3">
        <v>0.65</v>
      </c>
      <c r="L865" s="27" t="s">
        <v>19998</v>
      </c>
      <c r="M865" s="27"/>
      <c r="N865" s="3">
        <f t="shared" si="55"/>
        <v>805</v>
      </c>
      <c r="O865" s="3" t="s">
        <v>27</v>
      </c>
      <c r="P865" s="3">
        <v>1000</v>
      </c>
      <c r="Q865" s="3">
        <v>23</v>
      </c>
      <c r="R865" s="3">
        <v>0</v>
      </c>
      <c r="S865" s="27" t="s">
        <v>19974</v>
      </c>
      <c r="U865" s="3">
        <f t="shared" si="56"/>
        <v>805</v>
      </c>
      <c r="V865"/>
      <c r="Y865" s="3">
        <v>356500</v>
      </c>
      <c r="Z865" s="3">
        <v>520</v>
      </c>
      <c r="AA865"/>
      <c r="AG865" s="3">
        <v>10000</v>
      </c>
      <c r="AI865" s="3">
        <v>1</v>
      </c>
      <c r="AK865" s="3">
        <v>3750</v>
      </c>
    </row>
    <row r="866" spans="1:37">
      <c r="A866" s="3" t="s">
        <v>13</v>
      </c>
      <c r="B866" s="3">
        <v>15000</v>
      </c>
      <c r="C866" s="3">
        <v>24</v>
      </c>
      <c r="D866" s="3">
        <v>1.8</v>
      </c>
      <c r="E866" s="27" t="s">
        <v>20515</v>
      </c>
      <c r="F866" s="27"/>
      <c r="G866" s="3">
        <f t="shared" si="54"/>
        <v>840</v>
      </c>
      <c r="H866" s="3" t="s">
        <v>21</v>
      </c>
      <c r="I866" s="3">
        <v>800</v>
      </c>
      <c r="J866" s="3">
        <v>24</v>
      </c>
      <c r="K866" s="3">
        <v>0.65</v>
      </c>
      <c r="L866" s="27" t="s">
        <v>14714</v>
      </c>
      <c r="M866" s="27"/>
      <c r="N866" s="3">
        <f t="shared" si="55"/>
        <v>840</v>
      </c>
      <c r="O866" s="3" t="s">
        <v>27</v>
      </c>
      <c r="P866" s="3">
        <v>1000</v>
      </c>
      <c r="Q866" s="3">
        <v>24</v>
      </c>
      <c r="R866" s="3">
        <v>0</v>
      </c>
      <c r="S866" s="27" t="s">
        <v>19975</v>
      </c>
      <c r="U866" s="3">
        <f t="shared" si="56"/>
        <v>840</v>
      </c>
      <c r="V866"/>
      <c r="Y866" s="3">
        <v>372000</v>
      </c>
      <c r="Z866" s="3">
        <v>530</v>
      </c>
      <c r="AA866"/>
      <c r="AG866" s="3">
        <v>10000</v>
      </c>
      <c r="AI866" s="3">
        <v>1</v>
      </c>
      <c r="AK866" s="3">
        <v>3750</v>
      </c>
    </row>
    <row r="867" spans="1:37">
      <c r="A867" s="3" t="s">
        <v>13</v>
      </c>
      <c r="B867" s="3">
        <v>15000</v>
      </c>
      <c r="C867" s="3">
        <v>25</v>
      </c>
      <c r="D867" s="3">
        <v>1.8</v>
      </c>
      <c r="E867" s="27" t="s">
        <v>21551</v>
      </c>
      <c r="F867" s="27"/>
      <c r="G867" s="3">
        <f t="shared" si="54"/>
        <v>875</v>
      </c>
      <c r="H867" s="3" t="s">
        <v>21</v>
      </c>
      <c r="I867" s="3">
        <v>800</v>
      </c>
      <c r="J867" s="3">
        <v>25</v>
      </c>
      <c r="K867" s="3">
        <v>0.65</v>
      </c>
      <c r="L867" s="27" t="s">
        <v>20000</v>
      </c>
      <c r="M867" s="27"/>
      <c r="N867" s="3">
        <f t="shared" si="55"/>
        <v>875</v>
      </c>
      <c r="O867" s="3" t="s">
        <v>27</v>
      </c>
      <c r="P867" s="3">
        <v>1000</v>
      </c>
      <c r="Q867" s="3">
        <v>25</v>
      </c>
      <c r="R867" s="3">
        <v>0</v>
      </c>
      <c r="S867" s="27" t="s">
        <v>21552</v>
      </c>
      <c r="U867" s="3">
        <f t="shared" si="56"/>
        <v>875</v>
      </c>
      <c r="V867"/>
      <c r="Y867" s="3">
        <v>387500</v>
      </c>
      <c r="Z867" s="3">
        <v>540</v>
      </c>
      <c r="AA867"/>
      <c r="AG867" s="3">
        <v>10000</v>
      </c>
      <c r="AI867" s="3">
        <v>1</v>
      </c>
      <c r="AK867" s="3">
        <v>3750</v>
      </c>
    </row>
    <row r="868" spans="1:37">
      <c r="A868" s="3" t="s">
        <v>13</v>
      </c>
      <c r="B868" s="3">
        <v>15000</v>
      </c>
      <c r="C868" s="3">
        <v>26</v>
      </c>
      <c r="D868" s="3">
        <v>1.8</v>
      </c>
      <c r="E868" s="27" t="s">
        <v>20087</v>
      </c>
      <c r="F868" s="27"/>
      <c r="G868" s="3">
        <f t="shared" si="54"/>
        <v>910</v>
      </c>
      <c r="H868" s="3" t="s">
        <v>21</v>
      </c>
      <c r="I868" s="3">
        <v>800</v>
      </c>
      <c r="J868" s="3">
        <v>26</v>
      </c>
      <c r="K868" s="3">
        <v>0.65</v>
      </c>
      <c r="L868" s="27" t="s">
        <v>20003</v>
      </c>
      <c r="M868" s="27"/>
      <c r="N868" s="3">
        <f t="shared" si="55"/>
        <v>910</v>
      </c>
      <c r="O868" s="3" t="s">
        <v>27</v>
      </c>
      <c r="P868" s="3">
        <v>1000</v>
      </c>
      <c r="Q868" s="3">
        <v>26</v>
      </c>
      <c r="R868" s="3">
        <v>0</v>
      </c>
      <c r="S868" s="27" t="s">
        <v>21553</v>
      </c>
      <c r="U868" s="3">
        <f t="shared" si="56"/>
        <v>910</v>
      </c>
      <c r="V868"/>
      <c r="Y868" s="3">
        <v>403000</v>
      </c>
      <c r="Z868" s="3">
        <v>550</v>
      </c>
      <c r="AA868"/>
      <c r="AG868" s="3">
        <v>10000</v>
      </c>
      <c r="AI868" s="3">
        <v>1</v>
      </c>
      <c r="AK868" s="3">
        <v>3750</v>
      </c>
    </row>
    <row r="869" spans="1:37">
      <c r="A869" s="3" t="s">
        <v>13</v>
      </c>
      <c r="B869" s="3">
        <v>15000</v>
      </c>
      <c r="C869" s="3">
        <v>27</v>
      </c>
      <c r="D869" s="3">
        <v>1.8</v>
      </c>
      <c r="E869" s="27" t="s">
        <v>14795</v>
      </c>
      <c r="F869" s="27"/>
      <c r="G869" s="3">
        <f t="shared" si="54"/>
        <v>945</v>
      </c>
      <c r="H869" s="3" t="s">
        <v>21</v>
      </c>
      <c r="I869" s="3">
        <v>800</v>
      </c>
      <c r="J869" s="3">
        <v>27</v>
      </c>
      <c r="K869" s="3">
        <v>0.65</v>
      </c>
      <c r="L869" s="27" t="s">
        <v>20005</v>
      </c>
      <c r="M869" s="27"/>
      <c r="N869" s="3">
        <f t="shared" si="55"/>
        <v>945</v>
      </c>
      <c r="O869" s="3" t="s">
        <v>27</v>
      </c>
      <c r="P869" s="3">
        <v>1000</v>
      </c>
      <c r="Q869" s="3">
        <v>27</v>
      </c>
      <c r="R869" s="3">
        <v>0</v>
      </c>
      <c r="S869" s="27" t="s">
        <v>19981</v>
      </c>
      <c r="U869" s="3">
        <f t="shared" si="56"/>
        <v>945</v>
      </c>
      <c r="V869"/>
      <c r="Y869" s="3">
        <v>418500</v>
      </c>
      <c r="Z869" s="3">
        <v>560</v>
      </c>
      <c r="AA869"/>
      <c r="AG869" s="3">
        <v>10000</v>
      </c>
      <c r="AI869" s="3">
        <v>1</v>
      </c>
      <c r="AK869" s="3">
        <v>3750</v>
      </c>
    </row>
    <row r="870" spans="1:37">
      <c r="A870" s="3" t="s">
        <v>13</v>
      </c>
      <c r="B870" s="3">
        <v>15000</v>
      </c>
      <c r="C870" s="3">
        <v>28</v>
      </c>
      <c r="D870" s="3">
        <v>1.8</v>
      </c>
      <c r="E870" s="27" t="s">
        <v>20113</v>
      </c>
      <c r="F870" s="27"/>
      <c r="G870" s="3">
        <f t="shared" si="54"/>
        <v>980</v>
      </c>
      <c r="H870" s="3" t="s">
        <v>21</v>
      </c>
      <c r="I870" s="3">
        <v>800</v>
      </c>
      <c r="J870" s="3">
        <v>28</v>
      </c>
      <c r="K870" s="3">
        <v>0.65</v>
      </c>
      <c r="L870" s="27" t="s">
        <v>20006</v>
      </c>
      <c r="M870" s="27"/>
      <c r="N870" s="3">
        <f t="shared" si="55"/>
        <v>980</v>
      </c>
      <c r="O870" s="3" t="s">
        <v>27</v>
      </c>
      <c r="P870" s="3">
        <v>1000</v>
      </c>
      <c r="Q870" s="3">
        <v>28</v>
      </c>
      <c r="R870" s="3">
        <v>0</v>
      </c>
      <c r="S870" s="27" t="s">
        <v>20007</v>
      </c>
      <c r="U870" s="3">
        <f t="shared" si="56"/>
        <v>980</v>
      </c>
      <c r="V870"/>
      <c r="Y870" s="3">
        <v>434000</v>
      </c>
      <c r="Z870" s="3">
        <v>570</v>
      </c>
      <c r="AA870"/>
      <c r="AG870" s="3">
        <v>10000</v>
      </c>
      <c r="AI870" s="3">
        <v>1</v>
      </c>
      <c r="AK870" s="3">
        <v>3750</v>
      </c>
    </row>
    <row r="871" spans="1:37">
      <c r="A871" s="3" t="s">
        <v>13</v>
      </c>
      <c r="B871" s="3">
        <v>15000</v>
      </c>
      <c r="C871" s="3">
        <v>29</v>
      </c>
      <c r="D871" s="3">
        <v>1.8</v>
      </c>
      <c r="E871" s="27" t="s">
        <v>20118</v>
      </c>
      <c r="F871" s="27"/>
      <c r="G871" s="3">
        <f t="shared" si="54"/>
        <v>1015</v>
      </c>
      <c r="H871" s="3" t="s">
        <v>21</v>
      </c>
      <c r="I871" s="3">
        <v>800</v>
      </c>
      <c r="J871" s="3">
        <v>29</v>
      </c>
      <c r="K871" s="3">
        <v>0.65</v>
      </c>
      <c r="L871" s="27" t="s">
        <v>20009</v>
      </c>
      <c r="M871" s="27"/>
      <c r="N871" s="3">
        <f t="shared" si="55"/>
        <v>1015</v>
      </c>
      <c r="O871" s="3" t="s">
        <v>27</v>
      </c>
      <c r="P871" s="3">
        <v>1000</v>
      </c>
      <c r="Q871" s="3">
        <v>29</v>
      </c>
      <c r="R871" s="3">
        <v>0</v>
      </c>
      <c r="S871" s="27" t="s">
        <v>21554</v>
      </c>
      <c r="U871" s="3">
        <f t="shared" si="56"/>
        <v>1015</v>
      </c>
      <c r="V871"/>
      <c r="Y871" s="3">
        <v>449500</v>
      </c>
      <c r="Z871" s="3">
        <v>580</v>
      </c>
      <c r="AA871"/>
      <c r="AG871" s="3">
        <v>10000</v>
      </c>
      <c r="AI871" s="3">
        <v>1</v>
      </c>
      <c r="AK871" s="3">
        <v>3750</v>
      </c>
    </row>
    <row r="872" spans="1:37">
      <c r="A872" s="3" t="s">
        <v>13</v>
      </c>
      <c r="B872" s="3">
        <v>15000</v>
      </c>
      <c r="C872" s="3">
        <v>30</v>
      </c>
      <c r="D872" s="3">
        <v>1.8</v>
      </c>
      <c r="E872" s="27" t="s">
        <v>20124</v>
      </c>
      <c r="F872" s="27"/>
      <c r="G872" s="3">
        <f t="shared" si="54"/>
        <v>1050</v>
      </c>
      <c r="H872" s="3" t="s">
        <v>21</v>
      </c>
      <c r="I872" s="3">
        <v>800</v>
      </c>
      <c r="J872" s="3">
        <v>30</v>
      </c>
      <c r="K872" s="3">
        <v>0.65</v>
      </c>
      <c r="L872" s="27" t="s">
        <v>20012</v>
      </c>
      <c r="M872" s="27"/>
      <c r="N872" s="3">
        <f t="shared" si="55"/>
        <v>1050</v>
      </c>
      <c r="O872" s="3" t="s">
        <v>27</v>
      </c>
      <c r="P872" s="3">
        <v>1000</v>
      </c>
      <c r="Q872" s="3">
        <v>30</v>
      </c>
      <c r="R872" s="3">
        <v>0</v>
      </c>
      <c r="S872" s="27" t="s">
        <v>19980</v>
      </c>
      <c r="U872" s="3">
        <f t="shared" si="56"/>
        <v>1050</v>
      </c>
      <c r="V872"/>
      <c r="Y872" s="3">
        <v>465000</v>
      </c>
      <c r="Z872" s="3">
        <v>590</v>
      </c>
      <c r="AA872"/>
      <c r="AG872" s="3">
        <v>10000</v>
      </c>
      <c r="AI872" s="3">
        <v>1</v>
      </c>
      <c r="AK872" s="3">
        <v>3750</v>
      </c>
    </row>
    <row r="873" spans="1:37">
      <c r="A873" s="3" t="s">
        <v>13</v>
      </c>
      <c r="B873" s="3">
        <v>15000</v>
      </c>
      <c r="C873" s="3">
        <v>31</v>
      </c>
      <c r="D873" s="3">
        <v>1.8</v>
      </c>
      <c r="E873" s="27" t="s">
        <v>20108</v>
      </c>
      <c r="F873" s="27"/>
      <c r="G873" s="3">
        <f t="shared" si="54"/>
        <v>1085</v>
      </c>
      <c r="H873" s="3" t="s">
        <v>21</v>
      </c>
      <c r="I873" s="3">
        <v>800</v>
      </c>
      <c r="J873" s="3">
        <v>31</v>
      </c>
      <c r="K873" s="3">
        <v>0.65</v>
      </c>
      <c r="L873" s="27" t="s">
        <v>20014</v>
      </c>
      <c r="M873" s="27"/>
      <c r="N873" s="3">
        <f t="shared" si="55"/>
        <v>1085</v>
      </c>
      <c r="O873" s="3" t="s">
        <v>27</v>
      </c>
      <c r="P873" s="3">
        <v>1000</v>
      </c>
      <c r="Q873" s="3">
        <v>31</v>
      </c>
      <c r="R873" s="3">
        <v>0</v>
      </c>
      <c r="S873" s="27" t="s">
        <v>14695</v>
      </c>
      <c r="U873" s="3">
        <f t="shared" si="56"/>
        <v>1085</v>
      </c>
      <c r="V873"/>
      <c r="Y873" s="3">
        <v>480500</v>
      </c>
      <c r="Z873" s="3">
        <v>600</v>
      </c>
      <c r="AA873"/>
      <c r="AG873" s="3">
        <v>10000</v>
      </c>
      <c r="AI873" s="3">
        <v>1</v>
      </c>
      <c r="AK873" s="3">
        <v>3750</v>
      </c>
    </row>
    <row r="874" spans="1:37">
      <c r="A874" s="3" t="s">
        <v>13</v>
      </c>
      <c r="B874" s="3">
        <v>15000</v>
      </c>
      <c r="C874" s="3">
        <v>32</v>
      </c>
      <c r="D874" s="3">
        <v>1.8</v>
      </c>
      <c r="E874" s="27" t="s">
        <v>20252</v>
      </c>
      <c r="F874" s="27"/>
      <c r="G874" s="3">
        <f t="shared" si="54"/>
        <v>1120</v>
      </c>
      <c r="H874" s="3" t="s">
        <v>21</v>
      </c>
      <c r="I874" s="3">
        <v>800</v>
      </c>
      <c r="J874" s="3">
        <v>32</v>
      </c>
      <c r="K874" s="3">
        <v>0.65</v>
      </c>
      <c r="L874" s="27" t="s">
        <v>20016</v>
      </c>
      <c r="M874" s="27"/>
      <c r="N874" s="3">
        <f t="shared" si="55"/>
        <v>1120</v>
      </c>
      <c r="O874" s="3" t="s">
        <v>27</v>
      </c>
      <c r="P874" s="3">
        <v>1000</v>
      </c>
      <c r="Q874" s="3">
        <v>32</v>
      </c>
      <c r="R874" s="3">
        <v>0</v>
      </c>
      <c r="S874" s="27" t="s">
        <v>21555</v>
      </c>
      <c r="U874" s="3">
        <f t="shared" si="56"/>
        <v>1120</v>
      </c>
      <c r="V874"/>
      <c r="Y874" s="3">
        <v>496000</v>
      </c>
      <c r="Z874" s="3">
        <v>610</v>
      </c>
      <c r="AA874"/>
      <c r="AG874" s="3">
        <v>10000</v>
      </c>
      <c r="AI874" s="3">
        <v>1</v>
      </c>
      <c r="AK874" s="3">
        <v>3750</v>
      </c>
    </row>
    <row r="875" spans="1:37">
      <c r="A875" s="3" t="s">
        <v>13</v>
      </c>
      <c r="B875" s="3">
        <v>15000</v>
      </c>
      <c r="C875" s="3">
        <v>33</v>
      </c>
      <c r="D875" s="3">
        <v>1.8</v>
      </c>
      <c r="E875" s="27" t="s">
        <v>21556</v>
      </c>
      <c r="F875" s="27"/>
      <c r="G875" s="3">
        <f t="shared" si="54"/>
        <v>1155</v>
      </c>
      <c r="H875" s="3" t="s">
        <v>21</v>
      </c>
      <c r="I875" s="3">
        <v>800</v>
      </c>
      <c r="J875" s="3">
        <v>33</v>
      </c>
      <c r="K875" s="3">
        <v>0.65</v>
      </c>
      <c r="L875" s="27" t="s">
        <v>20018</v>
      </c>
      <c r="M875" s="27"/>
      <c r="N875" s="3">
        <f t="shared" si="55"/>
        <v>1155</v>
      </c>
      <c r="O875" s="3" t="s">
        <v>27</v>
      </c>
      <c r="P875" s="3">
        <v>1000</v>
      </c>
      <c r="Q875" s="3">
        <v>33</v>
      </c>
      <c r="R875" s="3">
        <v>0</v>
      </c>
      <c r="S875" s="27" t="s">
        <v>19989</v>
      </c>
      <c r="U875" s="3">
        <f t="shared" si="56"/>
        <v>1155</v>
      </c>
      <c r="V875"/>
      <c r="Y875" s="3">
        <v>511500</v>
      </c>
      <c r="Z875" s="3">
        <v>620</v>
      </c>
      <c r="AA875"/>
      <c r="AG875" s="3">
        <v>10000</v>
      </c>
      <c r="AI875" s="3">
        <v>1</v>
      </c>
      <c r="AK875" s="3">
        <v>3750</v>
      </c>
    </row>
    <row r="876" spans="1:37">
      <c r="A876" s="3" t="s">
        <v>13</v>
      </c>
      <c r="B876" s="3">
        <v>15000</v>
      </c>
      <c r="C876" s="3">
        <v>34</v>
      </c>
      <c r="D876" s="3">
        <v>1.8</v>
      </c>
      <c r="E876" s="27" t="s">
        <v>21557</v>
      </c>
      <c r="F876" s="27"/>
      <c r="G876" s="3">
        <f t="shared" si="54"/>
        <v>1190</v>
      </c>
      <c r="H876" s="3" t="s">
        <v>21</v>
      </c>
      <c r="I876" s="3">
        <v>800</v>
      </c>
      <c r="J876" s="3">
        <v>34</v>
      </c>
      <c r="K876" s="3">
        <v>0.65</v>
      </c>
      <c r="L876" s="27" t="s">
        <v>20019</v>
      </c>
      <c r="M876" s="27"/>
      <c r="N876" s="3">
        <f t="shared" si="55"/>
        <v>1190</v>
      </c>
      <c r="O876" s="3" t="s">
        <v>27</v>
      </c>
      <c r="P876" s="3">
        <v>1000</v>
      </c>
      <c r="Q876" s="3">
        <v>34</v>
      </c>
      <c r="R876" s="3">
        <v>0</v>
      </c>
      <c r="S876" s="27" t="s">
        <v>14699</v>
      </c>
      <c r="U876" s="3">
        <f t="shared" si="56"/>
        <v>1190</v>
      </c>
      <c r="V876"/>
      <c r="Y876" s="3">
        <v>527000</v>
      </c>
      <c r="Z876" s="3">
        <v>630</v>
      </c>
      <c r="AA876"/>
      <c r="AG876" s="3">
        <v>10000</v>
      </c>
      <c r="AI876" s="3">
        <v>1</v>
      </c>
      <c r="AK876" s="3">
        <v>3750</v>
      </c>
    </row>
    <row r="877" spans="1:37">
      <c r="A877" s="3" t="s">
        <v>13</v>
      </c>
      <c r="B877" s="3">
        <v>15000</v>
      </c>
      <c r="C877" s="3">
        <v>35</v>
      </c>
      <c r="D877" s="3">
        <v>1.8</v>
      </c>
      <c r="E877" s="27" t="s">
        <v>14824</v>
      </c>
      <c r="F877" s="27"/>
      <c r="G877" s="3">
        <f t="shared" si="54"/>
        <v>1225</v>
      </c>
      <c r="H877" s="3" t="s">
        <v>21</v>
      </c>
      <c r="I877" s="3">
        <v>800</v>
      </c>
      <c r="J877" s="3">
        <v>35</v>
      </c>
      <c r="K877" s="3">
        <v>0.65</v>
      </c>
      <c r="L877" s="27" t="s">
        <v>20021</v>
      </c>
      <c r="M877" s="27"/>
      <c r="N877" s="3">
        <f t="shared" si="55"/>
        <v>1225</v>
      </c>
      <c r="O877" s="3" t="s">
        <v>27</v>
      </c>
      <c r="P877" s="3">
        <v>1000</v>
      </c>
      <c r="Q877" s="3">
        <v>35</v>
      </c>
      <c r="R877" s="3">
        <v>0</v>
      </c>
      <c r="S877" s="27" t="s">
        <v>21558</v>
      </c>
      <c r="U877" s="3">
        <f t="shared" si="56"/>
        <v>1225</v>
      </c>
      <c r="V877"/>
      <c r="Y877" s="3">
        <v>542500</v>
      </c>
      <c r="Z877" s="3">
        <v>640</v>
      </c>
      <c r="AA877"/>
      <c r="AG877" s="3">
        <v>10000</v>
      </c>
      <c r="AI877" s="3">
        <v>1</v>
      </c>
      <c r="AK877" s="3">
        <v>3750</v>
      </c>
    </row>
    <row r="878" spans="1:37">
      <c r="A878" s="3" t="s">
        <v>13</v>
      </c>
      <c r="B878" s="3">
        <v>15000</v>
      </c>
      <c r="C878" s="3">
        <v>36</v>
      </c>
      <c r="D878" s="3">
        <v>1.8</v>
      </c>
      <c r="E878" s="27" t="s">
        <v>14828</v>
      </c>
      <c r="F878" s="27"/>
      <c r="G878" s="3">
        <f t="shared" si="54"/>
        <v>1260</v>
      </c>
      <c r="H878" s="3" t="s">
        <v>21</v>
      </c>
      <c r="I878" s="3">
        <v>800</v>
      </c>
      <c r="J878" s="3">
        <v>36</v>
      </c>
      <c r="K878" s="3">
        <v>0.65</v>
      </c>
      <c r="L878" s="27" t="s">
        <v>14738</v>
      </c>
      <c r="M878" s="27"/>
      <c r="N878" s="3">
        <f t="shared" si="55"/>
        <v>1260</v>
      </c>
      <c r="O878" s="3" t="s">
        <v>27</v>
      </c>
      <c r="P878" s="3">
        <v>1000</v>
      </c>
      <c r="Q878" s="3">
        <v>36</v>
      </c>
      <c r="R878" s="3">
        <v>0</v>
      </c>
      <c r="S878" s="27" t="s">
        <v>21559</v>
      </c>
      <c r="U878" s="3">
        <f t="shared" si="56"/>
        <v>1260</v>
      </c>
      <c r="V878"/>
      <c r="Y878" s="3">
        <v>558000</v>
      </c>
      <c r="Z878" s="3">
        <v>650</v>
      </c>
      <c r="AA878"/>
      <c r="AG878" s="3">
        <v>10000</v>
      </c>
      <c r="AI878" s="3">
        <v>1</v>
      </c>
      <c r="AK878" s="3">
        <v>3750</v>
      </c>
    </row>
    <row r="879" spans="1:37">
      <c r="A879" s="3" t="s">
        <v>13</v>
      </c>
      <c r="B879" s="3">
        <v>15000</v>
      </c>
      <c r="C879" s="3">
        <v>37</v>
      </c>
      <c r="D879" s="3">
        <v>1.8</v>
      </c>
      <c r="E879" s="27" t="s">
        <v>14831</v>
      </c>
      <c r="F879" s="27"/>
      <c r="G879" s="3">
        <f t="shared" si="54"/>
        <v>1295</v>
      </c>
      <c r="H879" s="3" t="s">
        <v>21</v>
      </c>
      <c r="I879" s="3">
        <v>800</v>
      </c>
      <c r="J879" s="3">
        <v>37</v>
      </c>
      <c r="K879" s="3">
        <v>0.65</v>
      </c>
      <c r="L879" s="27" t="s">
        <v>20024</v>
      </c>
      <c r="M879" s="27"/>
      <c r="N879" s="3">
        <f t="shared" si="55"/>
        <v>1295</v>
      </c>
      <c r="O879" s="3" t="s">
        <v>27</v>
      </c>
      <c r="P879" s="3">
        <v>1000</v>
      </c>
      <c r="Q879" s="3">
        <v>37</v>
      </c>
      <c r="R879" s="3">
        <v>0</v>
      </c>
      <c r="S879" s="27" t="s">
        <v>19988</v>
      </c>
      <c r="U879" s="3">
        <f t="shared" si="56"/>
        <v>1295</v>
      </c>
      <c r="V879"/>
      <c r="Y879" s="3">
        <v>573500</v>
      </c>
      <c r="Z879" s="3">
        <v>660</v>
      </c>
      <c r="AA879"/>
      <c r="AG879" s="3">
        <v>10000</v>
      </c>
      <c r="AI879" s="3">
        <v>1</v>
      </c>
      <c r="AK879" s="3">
        <v>3750</v>
      </c>
    </row>
    <row r="880" spans="1:37">
      <c r="A880" s="3" t="s">
        <v>13</v>
      </c>
      <c r="B880" s="3">
        <v>15000</v>
      </c>
      <c r="C880" s="3">
        <v>38</v>
      </c>
      <c r="D880" s="3">
        <v>1.8</v>
      </c>
      <c r="E880" s="27" t="s">
        <v>21560</v>
      </c>
      <c r="F880" s="27"/>
      <c r="G880" s="3">
        <f t="shared" si="54"/>
        <v>1330</v>
      </c>
      <c r="H880" s="3" t="s">
        <v>21</v>
      </c>
      <c r="I880" s="3">
        <v>800</v>
      </c>
      <c r="J880" s="3">
        <v>38</v>
      </c>
      <c r="K880" s="3">
        <v>0.65</v>
      </c>
      <c r="L880" s="27" t="s">
        <v>20026</v>
      </c>
      <c r="M880" s="27"/>
      <c r="N880" s="3">
        <f t="shared" si="55"/>
        <v>1330</v>
      </c>
      <c r="O880" s="3" t="s">
        <v>27</v>
      </c>
      <c r="P880" s="3">
        <v>1000</v>
      </c>
      <c r="Q880" s="3">
        <v>38</v>
      </c>
      <c r="R880" s="3">
        <v>0</v>
      </c>
      <c r="S880" s="27" t="s">
        <v>21085</v>
      </c>
      <c r="U880" s="3">
        <f t="shared" si="56"/>
        <v>1330</v>
      </c>
      <c r="V880"/>
      <c r="Y880" s="3">
        <v>589000</v>
      </c>
      <c r="Z880" s="3">
        <v>670</v>
      </c>
      <c r="AA880"/>
      <c r="AG880" s="3">
        <v>10000</v>
      </c>
      <c r="AI880" s="3">
        <v>1</v>
      </c>
      <c r="AK880" s="3">
        <v>3750</v>
      </c>
    </row>
    <row r="881" spans="1:37">
      <c r="A881" s="3" t="s">
        <v>13</v>
      </c>
      <c r="B881" s="3">
        <v>15000</v>
      </c>
      <c r="C881" s="3">
        <v>39</v>
      </c>
      <c r="D881" s="3">
        <v>1.8</v>
      </c>
      <c r="E881" s="27" t="s">
        <v>20565</v>
      </c>
      <c r="F881" s="27"/>
      <c r="G881" s="3">
        <f t="shared" si="54"/>
        <v>1365</v>
      </c>
      <c r="H881" s="3" t="s">
        <v>21</v>
      </c>
      <c r="I881" s="3">
        <v>800</v>
      </c>
      <c r="J881" s="3">
        <v>39</v>
      </c>
      <c r="K881" s="3">
        <v>0.65</v>
      </c>
      <c r="L881" s="27" t="s">
        <v>20028</v>
      </c>
      <c r="M881" s="27"/>
      <c r="N881" s="3">
        <f t="shared" si="55"/>
        <v>1365</v>
      </c>
      <c r="O881" s="3" t="s">
        <v>27</v>
      </c>
      <c r="P881" s="3">
        <v>1000</v>
      </c>
      <c r="Q881" s="3">
        <v>39</v>
      </c>
      <c r="R881" s="3">
        <v>0</v>
      </c>
      <c r="S881" s="27" t="s">
        <v>21561</v>
      </c>
      <c r="U881" s="3">
        <f t="shared" si="56"/>
        <v>1365</v>
      </c>
      <c r="V881"/>
      <c r="Y881" s="3">
        <v>604500</v>
      </c>
      <c r="Z881" s="3">
        <v>680</v>
      </c>
      <c r="AA881"/>
      <c r="AG881" s="3">
        <v>10000</v>
      </c>
      <c r="AI881" s="3">
        <v>1</v>
      </c>
      <c r="AK881" s="3">
        <v>3750</v>
      </c>
    </row>
    <row r="882" spans="1:37">
      <c r="A882" s="3" t="s">
        <v>13</v>
      </c>
      <c r="B882" s="3">
        <v>15000</v>
      </c>
      <c r="C882" s="3">
        <v>40</v>
      </c>
      <c r="D882" s="3">
        <v>1.8</v>
      </c>
      <c r="E882" s="27" t="s">
        <v>20312</v>
      </c>
      <c r="F882" s="27"/>
      <c r="G882" s="3">
        <f t="shared" si="54"/>
        <v>1400</v>
      </c>
      <c r="H882" s="3" t="s">
        <v>21</v>
      </c>
      <c r="I882" s="3">
        <v>800</v>
      </c>
      <c r="J882" s="3">
        <v>40</v>
      </c>
      <c r="K882" s="3">
        <v>0.65</v>
      </c>
      <c r="L882" s="27" t="s">
        <v>20031</v>
      </c>
      <c r="M882" s="27"/>
      <c r="N882" s="3">
        <f t="shared" si="55"/>
        <v>1400</v>
      </c>
      <c r="O882" s="3" t="s">
        <v>27</v>
      </c>
      <c r="P882" s="3">
        <v>1000</v>
      </c>
      <c r="Q882" s="3">
        <v>40</v>
      </c>
      <c r="R882" s="3">
        <v>0</v>
      </c>
      <c r="S882" s="27" t="s">
        <v>19997</v>
      </c>
      <c r="U882" s="3">
        <f t="shared" si="56"/>
        <v>1400</v>
      </c>
      <c r="V882"/>
      <c r="Y882" s="3">
        <v>620000</v>
      </c>
      <c r="Z882" s="3">
        <v>690</v>
      </c>
      <c r="AA882"/>
      <c r="AG882" s="3">
        <v>10000</v>
      </c>
      <c r="AI882" s="3">
        <v>1</v>
      </c>
      <c r="AK882" s="3">
        <v>3750</v>
      </c>
    </row>
    <row r="883" spans="1:37">
      <c r="A883" s="3" t="s">
        <v>13</v>
      </c>
      <c r="B883" s="3">
        <v>15000</v>
      </c>
      <c r="C883" s="3">
        <v>41</v>
      </c>
      <c r="D883" s="3">
        <v>1.8</v>
      </c>
      <c r="E883" s="27" t="s">
        <v>20320</v>
      </c>
      <c r="F883" s="27"/>
      <c r="G883" s="3">
        <f t="shared" si="54"/>
        <v>1435</v>
      </c>
      <c r="H883" s="3" t="s">
        <v>21</v>
      </c>
      <c r="I883" s="3">
        <v>800</v>
      </c>
      <c r="J883" s="3">
        <v>41</v>
      </c>
      <c r="K883" s="3">
        <v>0.65</v>
      </c>
      <c r="L883" s="27" t="s">
        <v>14746</v>
      </c>
      <c r="M883" s="27"/>
      <c r="N883" s="3">
        <f t="shared" si="55"/>
        <v>1435</v>
      </c>
      <c r="O883" s="3" t="s">
        <v>27</v>
      </c>
      <c r="P883" s="3">
        <v>1000</v>
      </c>
      <c r="Q883" s="3">
        <v>41</v>
      </c>
      <c r="R883" s="3">
        <v>0</v>
      </c>
      <c r="S883" s="27" t="s">
        <v>20033</v>
      </c>
      <c r="U883" s="3">
        <f t="shared" si="56"/>
        <v>1435</v>
      </c>
      <c r="V883"/>
      <c r="Y883" s="3">
        <v>635500</v>
      </c>
      <c r="Z883" s="3">
        <v>700</v>
      </c>
      <c r="AA883"/>
      <c r="AG883" s="3">
        <v>10000</v>
      </c>
      <c r="AI883" s="3">
        <v>1</v>
      </c>
      <c r="AK883" s="3">
        <v>3750</v>
      </c>
    </row>
    <row r="884" spans="1:37">
      <c r="A884" s="3" t="s">
        <v>13</v>
      </c>
      <c r="B884" s="3">
        <v>15000</v>
      </c>
      <c r="C884" s="3">
        <v>42</v>
      </c>
      <c r="D884" s="3">
        <v>1.8</v>
      </c>
      <c r="E884" s="27" t="s">
        <v>20154</v>
      </c>
      <c r="F884" s="27"/>
      <c r="G884" s="3">
        <f t="shared" si="54"/>
        <v>1470</v>
      </c>
      <c r="H884" s="3" t="s">
        <v>21</v>
      </c>
      <c r="I884" s="3">
        <v>800</v>
      </c>
      <c r="J884" s="3">
        <v>42</v>
      </c>
      <c r="K884" s="3">
        <v>0.65</v>
      </c>
      <c r="L884" s="27" t="s">
        <v>20035</v>
      </c>
      <c r="M884" s="27"/>
      <c r="N884" s="3">
        <f t="shared" si="55"/>
        <v>1470</v>
      </c>
      <c r="O884" s="3" t="s">
        <v>27</v>
      </c>
      <c r="P884" s="3">
        <v>1000</v>
      </c>
      <c r="Q884" s="3">
        <v>42</v>
      </c>
      <c r="R884" s="3">
        <v>0</v>
      </c>
      <c r="S884" s="27" t="s">
        <v>14707</v>
      </c>
      <c r="U884" s="3">
        <f t="shared" si="56"/>
        <v>1470</v>
      </c>
      <c r="V884"/>
      <c r="Y884" s="3">
        <v>651000</v>
      </c>
      <c r="Z884" s="3">
        <v>710</v>
      </c>
      <c r="AA884"/>
      <c r="AG884" s="3">
        <v>10000</v>
      </c>
      <c r="AI884" s="3">
        <v>1</v>
      </c>
      <c r="AK884" s="3">
        <v>3750</v>
      </c>
    </row>
    <row r="885" spans="1:37">
      <c r="A885" s="3" t="s">
        <v>13</v>
      </c>
      <c r="B885" s="3">
        <v>15000</v>
      </c>
      <c r="C885" s="3">
        <v>43</v>
      </c>
      <c r="D885" s="3">
        <v>1.8</v>
      </c>
      <c r="E885" s="27" t="s">
        <v>21562</v>
      </c>
      <c r="F885" s="27"/>
      <c r="G885" s="3">
        <f t="shared" si="54"/>
        <v>1505</v>
      </c>
      <c r="H885" s="3" t="s">
        <v>21</v>
      </c>
      <c r="I885" s="3">
        <v>800</v>
      </c>
      <c r="J885" s="3">
        <v>43</v>
      </c>
      <c r="K885" s="3">
        <v>0.65</v>
      </c>
      <c r="L885" s="27" t="s">
        <v>20038</v>
      </c>
      <c r="M885" s="27"/>
      <c r="N885" s="3">
        <f t="shared" si="55"/>
        <v>1505</v>
      </c>
      <c r="O885" s="3" t="s">
        <v>27</v>
      </c>
      <c r="P885" s="3">
        <v>1000</v>
      </c>
      <c r="Q885" s="3">
        <v>43</v>
      </c>
      <c r="R885" s="3">
        <v>0</v>
      </c>
      <c r="S885" s="27" t="s">
        <v>21101</v>
      </c>
      <c r="U885" s="3">
        <f t="shared" si="56"/>
        <v>1505</v>
      </c>
      <c r="V885"/>
      <c r="Y885" s="3">
        <v>666500</v>
      </c>
      <c r="Z885" s="3">
        <v>720</v>
      </c>
      <c r="AA885"/>
      <c r="AG885" s="3">
        <v>10000</v>
      </c>
      <c r="AI885" s="3">
        <v>1</v>
      </c>
      <c r="AK885" s="3">
        <v>3750</v>
      </c>
    </row>
    <row r="886" spans="1:37">
      <c r="A886" s="3" t="s">
        <v>13</v>
      </c>
      <c r="B886" s="3">
        <v>15000</v>
      </c>
      <c r="C886" s="3">
        <v>44</v>
      </c>
      <c r="D886" s="3">
        <v>1.8</v>
      </c>
      <c r="E886" s="27" t="s">
        <v>21563</v>
      </c>
      <c r="F886" s="27"/>
      <c r="G886" s="3">
        <f t="shared" si="54"/>
        <v>1540</v>
      </c>
      <c r="H886" s="3" t="s">
        <v>21</v>
      </c>
      <c r="I886" s="3">
        <v>800</v>
      </c>
      <c r="J886" s="3">
        <v>44</v>
      </c>
      <c r="K886" s="3">
        <v>0.65</v>
      </c>
      <c r="L886" s="27" t="s">
        <v>20040</v>
      </c>
      <c r="M886" s="27"/>
      <c r="N886" s="3">
        <f t="shared" si="55"/>
        <v>1540</v>
      </c>
      <c r="O886" s="3" t="s">
        <v>27</v>
      </c>
      <c r="P886" s="3">
        <v>1000</v>
      </c>
      <c r="Q886" s="3">
        <v>44</v>
      </c>
      <c r="R886" s="3">
        <v>0</v>
      </c>
      <c r="S886" s="27" t="s">
        <v>21564</v>
      </c>
      <c r="U886" s="3">
        <f t="shared" si="56"/>
        <v>1540</v>
      </c>
      <c r="V886"/>
      <c r="Y886" s="3">
        <v>682000</v>
      </c>
      <c r="Z886" s="3">
        <v>730</v>
      </c>
      <c r="AA886"/>
      <c r="AG886" s="3">
        <v>10000</v>
      </c>
      <c r="AI886" s="3">
        <v>1</v>
      </c>
      <c r="AK886" s="3">
        <v>3750</v>
      </c>
    </row>
    <row r="887" spans="1:37">
      <c r="A887" s="3" t="s">
        <v>13</v>
      </c>
      <c r="B887" s="3">
        <v>15000</v>
      </c>
      <c r="C887" s="3">
        <v>45</v>
      </c>
      <c r="D887" s="3">
        <v>1.8</v>
      </c>
      <c r="E887" s="27" t="s">
        <v>21565</v>
      </c>
      <c r="F887" s="27"/>
      <c r="G887" s="3">
        <f t="shared" si="54"/>
        <v>1575</v>
      </c>
      <c r="H887" s="3" t="s">
        <v>21</v>
      </c>
      <c r="I887" s="3">
        <v>800</v>
      </c>
      <c r="J887" s="3">
        <v>45</v>
      </c>
      <c r="K887" s="3">
        <v>0.65</v>
      </c>
      <c r="L887" s="27" t="s">
        <v>20043</v>
      </c>
      <c r="M887" s="27"/>
      <c r="N887" s="3">
        <f t="shared" si="55"/>
        <v>1575</v>
      </c>
      <c r="O887" s="3" t="s">
        <v>27</v>
      </c>
      <c r="P887" s="3">
        <v>1000</v>
      </c>
      <c r="Q887" s="3">
        <v>45</v>
      </c>
      <c r="R887" s="3">
        <v>0</v>
      </c>
      <c r="S887" s="27" t="s">
        <v>20002</v>
      </c>
      <c r="U887" s="3">
        <f t="shared" si="56"/>
        <v>1575</v>
      </c>
      <c r="V887"/>
      <c r="Y887" s="3">
        <v>697500</v>
      </c>
      <c r="Z887" s="3">
        <v>740</v>
      </c>
      <c r="AA887"/>
      <c r="AG887" s="3">
        <v>10000</v>
      </c>
      <c r="AI887" s="3">
        <v>1</v>
      </c>
      <c r="AK887" s="3">
        <v>3750</v>
      </c>
    </row>
    <row r="888" spans="1:37">
      <c r="A888" s="3" t="s">
        <v>13</v>
      </c>
      <c r="B888" s="3">
        <v>15000</v>
      </c>
      <c r="C888" s="3">
        <v>46</v>
      </c>
      <c r="D888" s="3">
        <v>1.8</v>
      </c>
      <c r="E888" s="27" t="s">
        <v>21566</v>
      </c>
      <c r="F888" s="27"/>
      <c r="G888" s="3">
        <f t="shared" si="54"/>
        <v>1610</v>
      </c>
      <c r="H888" s="3" t="s">
        <v>21</v>
      </c>
      <c r="I888" s="3">
        <v>800</v>
      </c>
      <c r="J888" s="3">
        <v>46</v>
      </c>
      <c r="K888" s="3">
        <v>0.65</v>
      </c>
      <c r="L888" s="27" t="s">
        <v>20045</v>
      </c>
      <c r="M888" s="27"/>
      <c r="N888" s="3">
        <f t="shared" si="55"/>
        <v>1610</v>
      </c>
      <c r="O888" s="3" t="s">
        <v>27</v>
      </c>
      <c r="P888" s="3">
        <v>1000</v>
      </c>
      <c r="Q888" s="3">
        <v>46</v>
      </c>
      <c r="R888" s="3">
        <v>0</v>
      </c>
      <c r="S888" s="27" t="s">
        <v>20046</v>
      </c>
      <c r="U888" s="3">
        <f t="shared" si="56"/>
        <v>1610</v>
      </c>
      <c r="V888"/>
      <c r="Y888" s="3">
        <v>713000</v>
      </c>
      <c r="Z888" s="3">
        <v>750</v>
      </c>
      <c r="AA888"/>
      <c r="AG888" s="3">
        <v>10000</v>
      </c>
      <c r="AI888" s="3">
        <v>1</v>
      </c>
      <c r="AK888" s="3">
        <v>3750</v>
      </c>
    </row>
    <row r="889" spans="1:37">
      <c r="A889" s="3" t="s">
        <v>13</v>
      </c>
      <c r="B889" s="3">
        <v>15000</v>
      </c>
      <c r="C889" s="3">
        <v>47</v>
      </c>
      <c r="D889" s="3">
        <v>1.8</v>
      </c>
      <c r="E889" s="27" t="s">
        <v>20373</v>
      </c>
      <c r="F889" s="27"/>
      <c r="G889" s="3">
        <f t="shared" si="54"/>
        <v>1645</v>
      </c>
      <c r="H889" s="3" t="s">
        <v>21</v>
      </c>
      <c r="I889" s="3">
        <v>800</v>
      </c>
      <c r="J889" s="3">
        <v>47</v>
      </c>
      <c r="K889" s="3">
        <v>0.65</v>
      </c>
      <c r="L889" s="27" t="s">
        <v>20048</v>
      </c>
      <c r="M889" s="27"/>
      <c r="N889" s="3">
        <f t="shared" si="55"/>
        <v>1645</v>
      </c>
      <c r="O889" s="3" t="s">
        <v>27</v>
      </c>
      <c r="P889" s="3">
        <v>1000</v>
      </c>
      <c r="Q889" s="3">
        <v>47</v>
      </c>
      <c r="R889" s="3">
        <v>0</v>
      </c>
      <c r="S889" s="27" t="s">
        <v>21567</v>
      </c>
      <c r="U889" s="3">
        <f t="shared" si="56"/>
        <v>1645</v>
      </c>
      <c r="V889"/>
      <c r="Y889" s="3">
        <v>728500</v>
      </c>
      <c r="Z889" s="3">
        <v>760</v>
      </c>
      <c r="AA889"/>
      <c r="AG889" s="3">
        <v>10000</v>
      </c>
      <c r="AI889" s="3">
        <v>1</v>
      </c>
      <c r="AK889" s="3">
        <v>3750</v>
      </c>
    </row>
    <row r="890" spans="1:37">
      <c r="A890" s="3" t="s">
        <v>13</v>
      </c>
      <c r="B890" s="3">
        <v>15000</v>
      </c>
      <c r="C890" s="3">
        <v>48</v>
      </c>
      <c r="D890" s="3">
        <v>1.8</v>
      </c>
      <c r="E890" s="27" t="s">
        <v>21568</v>
      </c>
      <c r="F890" s="27"/>
      <c r="G890" s="3">
        <f t="shared" si="54"/>
        <v>1680</v>
      </c>
      <c r="H890" s="3" t="s">
        <v>21</v>
      </c>
      <c r="I890" s="3">
        <v>800</v>
      </c>
      <c r="J890" s="3">
        <v>48</v>
      </c>
      <c r="K890" s="3">
        <v>0.65</v>
      </c>
      <c r="L890" s="27" t="s">
        <v>20050</v>
      </c>
      <c r="M890" s="27"/>
      <c r="N890" s="3">
        <f t="shared" si="55"/>
        <v>1680</v>
      </c>
      <c r="O890" s="3" t="s">
        <v>27</v>
      </c>
      <c r="P890" s="3">
        <v>1000</v>
      </c>
      <c r="Q890" s="3">
        <v>48</v>
      </c>
      <c r="R890" s="3">
        <v>0</v>
      </c>
      <c r="S890" s="27" t="s">
        <v>21569</v>
      </c>
      <c r="U890" s="3">
        <f t="shared" si="56"/>
        <v>1680</v>
      </c>
      <c r="V890"/>
      <c r="Y890" s="3">
        <v>744000</v>
      </c>
      <c r="Z890" s="3">
        <v>770</v>
      </c>
      <c r="AA890"/>
      <c r="AG890" s="3">
        <v>10000</v>
      </c>
      <c r="AI890" s="3">
        <v>1</v>
      </c>
      <c r="AK890" s="3">
        <v>3750</v>
      </c>
    </row>
    <row r="891" spans="1:37">
      <c r="A891" s="3" t="s">
        <v>13</v>
      </c>
      <c r="B891" s="3">
        <v>15000</v>
      </c>
      <c r="C891" s="3">
        <v>49</v>
      </c>
      <c r="D891" s="3">
        <v>1.8</v>
      </c>
      <c r="E891" s="27" t="s">
        <v>20550</v>
      </c>
      <c r="F891" s="27"/>
      <c r="G891" s="3">
        <f t="shared" si="54"/>
        <v>1715</v>
      </c>
      <c r="H891" s="3" t="s">
        <v>21</v>
      </c>
      <c r="I891" s="3">
        <v>800</v>
      </c>
      <c r="J891" s="3">
        <v>49</v>
      </c>
      <c r="K891" s="3">
        <v>0.65</v>
      </c>
      <c r="L891" s="27" t="s">
        <v>20052</v>
      </c>
      <c r="M891" s="27"/>
      <c r="N891" s="3">
        <f t="shared" si="55"/>
        <v>1715</v>
      </c>
      <c r="O891" s="3" t="s">
        <v>27</v>
      </c>
      <c r="P891" s="3">
        <v>1000</v>
      </c>
      <c r="Q891" s="3">
        <v>49</v>
      </c>
      <c r="R891" s="3">
        <v>0</v>
      </c>
      <c r="S891" s="27" t="s">
        <v>20000</v>
      </c>
      <c r="U891" s="3">
        <f t="shared" si="56"/>
        <v>1715</v>
      </c>
      <c r="V891"/>
      <c r="Y891" s="3">
        <v>759500</v>
      </c>
      <c r="Z891" s="3">
        <v>780</v>
      </c>
      <c r="AA891"/>
      <c r="AG891" s="3">
        <v>10000</v>
      </c>
      <c r="AI891" s="3">
        <v>1</v>
      </c>
      <c r="AK891" s="3">
        <v>3750</v>
      </c>
    </row>
    <row r="892" spans="1:37">
      <c r="A892" s="3" t="s">
        <v>13</v>
      </c>
      <c r="B892" s="3">
        <v>15000</v>
      </c>
      <c r="C892" s="3">
        <v>50</v>
      </c>
      <c r="D892" s="3">
        <v>1.8</v>
      </c>
      <c r="E892" s="27" t="s">
        <v>21570</v>
      </c>
      <c r="F892" s="27"/>
      <c r="G892" s="3">
        <f t="shared" si="54"/>
        <v>1750</v>
      </c>
      <c r="H892" s="3" t="s">
        <v>21</v>
      </c>
      <c r="I892" s="3">
        <v>800</v>
      </c>
      <c r="J892" s="3">
        <v>50</v>
      </c>
      <c r="K892" s="3">
        <v>0.65</v>
      </c>
      <c r="L892" s="27" t="s">
        <v>20053</v>
      </c>
      <c r="M892" s="27"/>
      <c r="N892" s="3">
        <f t="shared" si="55"/>
        <v>1750</v>
      </c>
      <c r="O892" s="3" t="s">
        <v>27</v>
      </c>
      <c r="P892" s="3">
        <v>1000</v>
      </c>
      <c r="Q892" s="3">
        <v>50</v>
      </c>
      <c r="R892" s="3">
        <v>0</v>
      </c>
      <c r="S892" s="27" t="s">
        <v>20054</v>
      </c>
      <c r="U892" s="3">
        <f t="shared" si="56"/>
        <v>1750</v>
      </c>
      <c r="V892"/>
      <c r="Y892" s="3">
        <v>775000</v>
      </c>
      <c r="Z892" s="3">
        <v>790</v>
      </c>
      <c r="AA892"/>
      <c r="AG892" s="3">
        <v>10000</v>
      </c>
      <c r="AI892" s="3">
        <v>1</v>
      </c>
      <c r="AK892" s="3">
        <v>3750</v>
      </c>
    </row>
    <row r="893" spans="1:37">
      <c r="A893" s="3" t="s">
        <v>13</v>
      </c>
      <c r="B893" s="3">
        <v>15000</v>
      </c>
      <c r="C893" s="3">
        <v>51</v>
      </c>
      <c r="D893" s="3">
        <v>1.8</v>
      </c>
      <c r="E893" s="27" t="s">
        <v>21571</v>
      </c>
      <c r="F893" s="27"/>
      <c r="G893" s="3">
        <f t="shared" si="54"/>
        <v>1785</v>
      </c>
      <c r="H893" s="3" t="s">
        <v>21</v>
      </c>
      <c r="I893" s="3">
        <v>800</v>
      </c>
      <c r="J893" s="3">
        <v>51</v>
      </c>
      <c r="K893" s="3">
        <v>0.65</v>
      </c>
      <c r="L893" s="27" t="s">
        <v>20055</v>
      </c>
      <c r="M893" s="27"/>
      <c r="N893" s="3">
        <f t="shared" si="55"/>
        <v>1785</v>
      </c>
      <c r="O893" s="3" t="s">
        <v>27</v>
      </c>
      <c r="P893" s="3">
        <v>1000</v>
      </c>
      <c r="Q893" s="3">
        <v>51</v>
      </c>
      <c r="R893" s="3">
        <v>0</v>
      </c>
      <c r="S893" s="27" t="s">
        <v>20011</v>
      </c>
      <c r="U893" s="3">
        <f t="shared" si="56"/>
        <v>1785</v>
      </c>
      <c r="V893"/>
      <c r="Y893" s="3">
        <v>790500</v>
      </c>
      <c r="Z893" s="3">
        <v>800</v>
      </c>
      <c r="AA893"/>
      <c r="AG893" s="3">
        <v>10000</v>
      </c>
      <c r="AI893" s="3">
        <v>1</v>
      </c>
      <c r="AK893" s="3">
        <v>3750</v>
      </c>
    </row>
    <row r="894" spans="1:37">
      <c r="A894" s="3" t="s">
        <v>13</v>
      </c>
      <c r="B894" s="3">
        <v>15000</v>
      </c>
      <c r="C894" s="3">
        <v>52</v>
      </c>
      <c r="D894" s="3">
        <v>1.8</v>
      </c>
      <c r="E894" s="27" t="s">
        <v>20411</v>
      </c>
      <c r="F894" s="27"/>
      <c r="G894" s="3">
        <f t="shared" si="54"/>
        <v>1820</v>
      </c>
      <c r="H894" s="3" t="s">
        <v>21</v>
      </c>
      <c r="I894" s="3">
        <v>800</v>
      </c>
      <c r="J894" s="3">
        <v>52</v>
      </c>
      <c r="K894" s="3">
        <v>0.65</v>
      </c>
      <c r="L894" s="27" t="s">
        <v>20057</v>
      </c>
      <c r="M894" s="27"/>
      <c r="N894" s="3">
        <f t="shared" si="55"/>
        <v>1820</v>
      </c>
      <c r="O894" s="3" t="s">
        <v>27</v>
      </c>
      <c r="P894" s="3">
        <v>1000</v>
      </c>
      <c r="Q894" s="3">
        <v>52</v>
      </c>
      <c r="R894" s="3">
        <v>0</v>
      </c>
      <c r="S894" s="27" t="s">
        <v>20058</v>
      </c>
      <c r="U894" s="3">
        <f t="shared" si="56"/>
        <v>1820</v>
      </c>
      <c r="V894"/>
      <c r="Y894" s="3">
        <v>806000</v>
      </c>
      <c r="Z894" s="3">
        <v>810</v>
      </c>
      <c r="AA894"/>
      <c r="AG894" s="3">
        <v>10000</v>
      </c>
      <c r="AI894" s="3">
        <v>1</v>
      </c>
      <c r="AK894" s="3">
        <v>3750</v>
      </c>
    </row>
    <row r="895" spans="1:37">
      <c r="A895" s="3" t="s">
        <v>13</v>
      </c>
      <c r="B895" s="3">
        <v>15000</v>
      </c>
      <c r="C895" s="3">
        <v>53</v>
      </c>
      <c r="D895" s="3">
        <v>1.8</v>
      </c>
      <c r="E895" s="27" t="s">
        <v>21572</v>
      </c>
      <c r="F895" s="27"/>
      <c r="G895" s="3">
        <f t="shared" si="54"/>
        <v>1855</v>
      </c>
      <c r="H895" s="3" t="s">
        <v>21</v>
      </c>
      <c r="I895" s="3">
        <v>800</v>
      </c>
      <c r="J895" s="3">
        <v>53</v>
      </c>
      <c r="K895" s="3">
        <v>0.65</v>
      </c>
      <c r="L895" s="27" t="s">
        <v>20060</v>
      </c>
      <c r="M895" s="27"/>
      <c r="N895" s="3">
        <f t="shared" si="55"/>
        <v>1855</v>
      </c>
      <c r="O895" s="3" t="s">
        <v>27</v>
      </c>
      <c r="P895" s="3">
        <v>1000</v>
      </c>
      <c r="Q895" s="3">
        <v>53</v>
      </c>
      <c r="R895" s="3">
        <v>0</v>
      </c>
      <c r="S895" s="27" t="s">
        <v>21573</v>
      </c>
      <c r="U895" s="3">
        <f t="shared" si="56"/>
        <v>1855</v>
      </c>
      <c r="V895"/>
      <c r="Y895" s="3">
        <v>821500</v>
      </c>
      <c r="Z895" s="3">
        <v>820</v>
      </c>
      <c r="AA895"/>
      <c r="AG895" s="3">
        <v>10000</v>
      </c>
      <c r="AI895" s="3">
        <v>1</v>
      </c>
      <c r="AK895" s="3">
        <v>3750</v>
      </c>
    </row>
    <row r="896" spans="1:37">
      <c r="A896" s="3" t="s">
        <v>13</v>
      </c>
      <c r="B896" s="3">
        <v>15000</v>
      </c>
      <c r="C896" s="3">
        <v>54</v>
      </c>
      <c r="D896" s="3">
        <v>1.8</v>
      </c>
      <c r="E896" s="27" t="s">
        <v>21574</v>
      </c>
      <c r="F896" s="27"/>
      <c r="G896" s="3">
        <f t="shared" si="54"/>
        <v>1890</v>
      </c>
      <c r="H896" s="3" t="s">
        <v>21</v>
      </c>
      <c r="I896" s="3">
        <v>800</v>
      </c>
      <c r="J896" s="3">
        <v>54</v>
      </c>
      <c r="K896" s="3">
        <v>0.65</v>
      </c>
      <c r="L896" s="27" t="s">
        <v>14771</v>
      </c>
      <c r="M896" s="27"/>
      <c r="N896" s="3">
        <f t="shared" si="55"/>
        <v>1890</v>
      </c>
      <c r="O896" s="3" t="s">
        <v>27</v>
      </c>
      <c r="P896" s="3">
        <v>1000</v>
      </c>
      <c r="Q896" s="3">
        <v>54</v>
      </c>
      <c r="R896" s="3">
        <v>0</v>
      </c>
      <c r="S896" s="27" t="s">
        <v>21134</v>
      </c>
      <c r="U896" s="3">
        <f t="shared" si="56"/>
        <v>1890</v>
      </c>
      <c r="V896"/>
      <c r="Y896" s="3">
        <v>837000</v>
      </c>
      <c r="Z896" s="3">
        <v>830</v>
      </c>
      <c r="AA896"/>
      <c r="AG896" s="3">
        <v>10000</v>
      </c>
      <c r="AI896" s="3">
        <v>1</v>
      </c>
      <c r="AK896" s="3">
        <v>3750</v>
      </c>
    </row>
    <row r="897" spans="1:37">
      <c r="A897" s="3" t="s">
        <v>13</v>
      </c>
      <c r="B897" s="3">
        <v>15000</v>
      </c>
      <c r="C897" s="3">
        <v>55</v>
      </c>
      <c r="D897" s="3">
        <v>1.8</v>
      </c>
      <c r="E897" s="27" t="s">
        <v>21575</v>
      </c>
      <c r="F897" s="27"/>
      <c r="G897" s="3">
        <f t="shared" si="54"/>
        <v>1925</v>
      </c>
      <c r="H897" s="3" t="s">
        <v>21</v>
      </c>
      <c r="I897" s="3">
        <v>800</v>
      </c>
      <c r="J897" s="3">
        <v>55</v>
      </c>
      <c r="K897" s="3">
        <v>0.65</v>
      </c>
      <c r="L897" s="27" t="s">
        <v>20063</v>
      </c>
      <c r="M897" s="27"/>
      <c r="N897" s="3">
        <f t="shared" si="55"/>
        <v>1925</v>
      </c>
      <c r="O897" s="3" t="s">
        <v>27</v>
      </c>
      <c r="P897" s="3">
        <v>1000</v>
      </c>
      <c r="Q897" s="3">
        <v>55</v>
      </c>
      <c r="R897" s="3">
        <v>0</v>
      </c>
      <c r="S897" s="27" t="s">
        <v>21576</v>
      </c>
      <c r="U897" s="3">
        <f t="shared" si="56"/>
        <v>1925</v>
      </c>
      <c r="V897"/>
      <c r="Y897" s="3">
        <v>852500</v>
      </c>
      <c r="Z897" s="3">
        <v>840</v>
      </c>
      <c r="AA897"/>
      <c r="AG897" s="3">
        <v>10000</v>
      </c>
      <c r="AI897" s="3">
        <v>1</v>
      </c>
      <c r="AK897" s="3">
        <v>3750</v>
      </c>
    </row>
    <row r="898" spans="1:37">
      <c r="A898" s="3" t="s">
        <v>13</v>
      </c>
      <c r="B898" s="3">
        <v>15000</v>
      </c>
      <c r="C898" s="3">
        <v>56</v>
      </c>
      <c r="D898" s="3">
        <v>1.8</v>
      </c>
      <c r="E898" s="27" t="s">
        <v>21577</v>
      </c>
      <c r="F898" s="27"/>
      <c r="G898" s="3">
        <f t="shared" si="54"/>
        <v>1960</v>
      </c>
      <c r="H898" s="3" t="s">
        <v>21</v>
      </c>
      <c r="I898" s="3">
        <v>800</v>
      </c>
      <c r="J898" s="3">
        <v>56</v>
      </c>
      <c r="K898" s="3">
        <v>0.65</v>
      </c>
      <c r="L898" s="27" t="s">
        <v>20065</v>
      </c>
      <c r="M898" s="27"/>
      <c r="N898" s="3">
        <f t="shared" si="55"/>
        <v>1960</v>
      </c>
      <c r="O898" s="3" t="s">
        <v>27</v>
      </c>
      <c r="P898" s="3">
        <v>1000</v>
      </c>
      <c r="Q898" s="3">
        <v>56</v>
      </c>
      <c r="R898" s="3">
        <v>0</v>
      </c>
      <c r="S898" s="27" t="s">
        <v>21578</v>
      </c>
      <c r="U898" s="3">
        <f t="shared" si="56"/>
        <v>1960</v>
      </c>
      <c r="V898"/>
      <c r="Y898" s="3">
        <v>868000</v>
      </c>
      <c r="Z898" s="3">
        <v>850</v>
      </c>
      <c r="AA898"/>
      <c r="AG898" s="3">
        <v>10000</v>
      </c>
      <c r="AI898" s="3">
        <v>1</v>
      </c>
      <c r="AK898" s="3">
        <v>3750</v>
      </c>
    </row>
    <row r="899" spans="1:37">
      <c r="A899" s="3" t="s">
        <v>13</v>
      </c>
      <c r="B899" s="3">
        <v>15000</v>
      </c>
      <c r="C899" s="3">
        <v>57</v>
      </c>
      <c r="D899" s="3">
        <v>1.8</v>
      </c>
      <c r="E899" s="27" t="s">
        <v>21579</v>
      </c>
      <c r="F899" s="27"/>
      <c r="G899" s="3">
        <f t="shared" si="54"/>
        <v>1995</v>
      </c>
      <c r="H899" s="3" t="s">
        <v>21</v>
      </c>
      <c r="I899" s="3">
        <v>800</v>
      </c>
      <c r="J899" s="3">
        <v>57</v>
      </c>
      <c r="K899" s="3">
        <v>0.65</v>
      </c>
      <c r="L899" s="27" t="s">
        <v>20068</v>
      </c>
      <c r="M899" s="27"/>
      <c r="N899" s="3">
        <f t="shared" si="55"/>
        <v>1995</v>
      </c>
      <c r="O899" s="3" t="s">
        <v>27</v>
      </c>
      <c r="P899" s="3">
        <v>1000</v>
      </c>
      <c r="Q899" s="3">
        <v>57</v>
      </c>
      <c r="R899" s="3">
        <v>0</v>
      </c>
      <c r="S899" s="27" t="s">
        <v>20009</v>
      </c>
      <c r="U899" s="3">
        <f t="shared" si="56"/>
        <v>1995</v>
      </c>
      <c r="V899"/>
      <c r="Y899" s="3">
        <v>883500</v>
      </c>
      <c r="Z899" s="3">
        <v>860</v>
      </c>
      <c r="AA899"/>
      <c r="AG899" s="3">
        <v>10000</v>
      </c>
      <c r="AI899" s="3">
        <v>1</v>
      </c>
      <c r="AK899" s="3">
        <v>3750</v>
      </c>
    </row>
    <row r="900" spans="1:37">
      <c r="A900" s="3" t="s">
        <v>13</v>
      </c>
      <c r="B900" s="3">
        <v>15000</v>
      </c>
      <c r="C900" s="3">
        <v>58</v>
      </c>
      <c r="D900" s="3">
        <v>1.8</v>
      </c>
      <c r="E900" s="27" t="s">
        <v>21580</v>
      </c>
      <c r="F900" s="27"/>
      <c r="G900" s="3">
        <f t="shared" ref="G900:G963" si="57">C900*35</f>
        <v>2030</v>
      </c>
      <c r="H900" s="3" t="s">
        <v>21</v>
      </c>
      <c r="I900" s="3">
        <v>800</v>
      </c>
      <c r="J900" s="3">
        <v>58</v>
      </c>
      <c r="K900" s="3">
        <v>0.65</v>
      </c>
      <c r="L900" s="27" t="s">
        <v>20070</v>
      </c>
      <c r="M900" s="27"/>
      <c r="N900" s="3">
        <f t="shared" ref="N900:N963" si="58">J900*35</f>
        <v>2030</v>
      </c>
      <c r="O900" s="3" t="s">
        <v>27</v>
      </c>
      <c r="P900" s="3">
        <v>1000</v>
      </c>
      <c r="Q900" s="3">
        <v>58</v>
      </c>
      <c r="R900" s="3">
        <v>0</v>
      </c>
      <c r="S900" s="27" t="s">
        <v>20071</v>
      </c>
      <c r="U900" s="3">
        <f t="shared" ref="U900:U963" si="59">Q900*35</f>
        <v>2030</v>
      </c>
      <c r="V900"/>
      <c r="Y900" s="3">
        <v>899000</v>
      </c>
      <c r="Z900" s="3">
        <v>870</v>
      </c>
      <c r="AA900"/>
      <c r="AG900" s="3">
        <v>10000</v>
      </c>
      <c r="AI900" s="3">
        <v>1</v>
      </c>
      <c r="AK900" s="3">
        <v>3750</v>
      </c>
    </row>
    <row r="901" spans="1:37">
      <c r="A901" s="3" t="s">
        <v>13</v>
      </c>
      <c r="B901" s="3">
        <v>15000</v>
      </c>
      <c r="C901" s="3">
        <v>59</v>
      </c>
      <c r="D901" s="3">
        <v>1.8</v>
      </c>
      <c r="E901" s="27" t="s">
        <v>20236</v>
      </c>
      <c r="F901" s="27"/>
      <c r="G901" s="3">
        <f t="shared" si="57"/>
        <v>2065</v>
      </c>
      <c r="H901" s="3" t="s">
        <v>21</v>
      </c>
      <c r="I901" s="3">
        <v>800</v>
      </c>
      <c r="J901" s="3">
        <v>59</v>
      </c>
      <c r="K901" s="3">
        <v>0.65</v>
      </c>
      <c r="L901" s="27" t="s">
        <v>20073</v>
      </c>
      <c r="M901" s="27"/>
      <c r="N901" s="3">
        <f t="shared" si="58"/>
        <v>2065</v>
      </c>
      <c r="O901" s="3" t="s">
        <v>27</v>
      </c>
      <c r="P901" s="3">
        <v>1000</v>
      </c>
      <c r="Q901" s="3">
        <v>59</v>
      </c>
      <c r="R901" s="3">
        <v>0</v>
      </c>
      <c r="S901" s="27" t="s">
        <v>21581</v>
      </c>
      <c r="U901" s="3">
        <f t="shared" si="59"/>
        <v>2065</v>
      </c>
      <c r="V901"/>
      <c r="Y901" s="3">
        <v>914500</v>
      </c>
      <c r="Z901" s="3">
        <v>880</v>
      </c>
      <c r="AA901"/>
      <c r="AG901" s="3">
        <v>10000</v>
      </c>
      <c r="AI901" s="3">
        <v>1</v>
      </c>
      <c r="AK901" s="3">
        <v>3750</v>
      </c>
    </row>
    <row r="902" spans="1:37">
      <c r="A902" s="3" t="s">
        <v>13</v>
      </c>
      <c r="B902" s="3">
        <v>15000</v>
      </c>
      <c r="C902" s="3">
        <v>60</v>
      </c>
      <c r="D902" s="3">
        <v>1.8</v>
      </c>
      <c r="E902" s="27" t="s">
        <v>21582</v>
      </c>
      <c r="F902" s="27"/>
      <c r="G902" s="3">
        <f t="shared" si="57"/>
        <v>2100</v>
      </c>
      <c r="H902" s="3" t="s">
        <v>21</v>
      </c>
      <c r="I902" s="3">
        <v>800</v>
      </c>
      <c r="J902" s="3">
        <v>60</v>
      </c>
      <c r="K902" s="3">
        <v>0.65</v>
      </c>
      <c r="L902" s="27" t="s">
        <v>20076</v>
      </c>
      <c r="M902" s="27"/>
      <c r="N902" s="3">
        <f t="shared" si="58"/>
        <v>2100</v>
      </c>
      <c r="O902" s="3" t="s">
        <v>27</v>
      </c>
      <c r="P902" s="3">
        <v>1000</v>
      </c>
      <c r="Q902" s="3">
        <v>60</v>
      </c>
      <c r="R902" s="3">
        <v>0</v>
      </c>
      <c r="S902" s="27" t="s">
        <v>21583</v>
      </c>
      <c r="U902" s="3">
        <f t="shared" si="59"/>
        <v>2100</v>
      </c>
      <c r="V902"/>
      <c r="Y902" s="3">
        <v>930000</v>
      </c>
      <c r="Z902" s="3">
        <v>890</v>
      </c>
      <c r="AA902"/>
      <c r="AG902" s="3">
        <v>10000</v>
      </c>
      <c r="AI902" s="3">
        <v>1</v>
      </c>
      <c r="AK902" s="3">
        <v>3750</v>
      </c>
    </row>
    <row r="903" spans="1:37">
      <c r="A903" s="3" t="s">
        <v>13</v>
      </c>
      <c r="B903" s="3">
        <v>15000</v>
      </c>
      <c r="C903" s="3">
        <v>61</v>
      </c>
      <c r="D903" s="3">
        <v>1.8</v>
      </c>
      <c r="E903" s="27" t="s">
        <v>21584</v>
      </c>
      <c r="F903" s="27"/>
      <c r="G903" s="3">
        <f t="shared" si="57"/>
        <v>2135</v>
      </c>
      <c r="H903" s="3" t="s">
        <v>21</v>
      </c>
      <c r="I903" s="3">
        <v>800</v>
      </c>
      <c r="J903" s="3">
        <v>61</v>
      </c>
      <c r="K903" s="3">
        <v>0.65</v>
      </c>
      <c r="L903" s="27" t="s">
        <v>20077</v>
      </c>
      <c r="M903" s="27"/>
      <c r="N903" s="3">
        <f t="shared" si="58"/>
        <v>2135</v>
      </c>
      <c r="O903" s="3" t="s">
        <v>27</v>
      </c>
      <c r="P903" s="3">
        <v>1000</v>
      </c>
      <c r="Q903" s="3">
        <v>61</v>
      </c>
      <c r="R903" s="3">
        <v>0</v>
      </c>
      <c r="S903" s="27" t="s">
        <v>20078</v>
      </c>
      <c r="U903" s="3">
        <f t="shared" si="59"/>
        <v>2135</v>
      </c>
      <c r="V903"/>
      <c r="Y903" s="3">
        <v>945500</v>
      </c>
      <c r="Z903" s="3">
        <v>900</v>
      </c>
      <c r="AA903"/>
      <c r="AG903" s="3">
        <v>10000</v>
      </c>
      <c r="AI903" s="3">
        <v>1</v>
      </c>
      <c r="AK903" s="3">
        <v>3750</v>
      </c>
    </row>
    <row r="904" spans="1:37">
      <c r="A904" s="3" t="s">
        <v>13</v>
      </c>
      <c r="B904" s="3">
        <v>15000</v>
      </c>
      <c r="C904" s="3">
        <v>62</v>
      </c>
      <c r="D904" s="3">
        <v>1.8</v>
      </c>
      <c r="E904" s="27" t="s">
        <v>21585</v>
      </c>
      <c r="F904" s="27"/>
      <c r="G904" s="3">
        <f t="shared" si="57"/>
        <v>2170</v>
      </c>
      <c r="H904" s="3" t="s">
        <v>21</v>
      </c>
      <c r="I904" s="3">
        <v>800</v>
      </c>
      <c r="J904" s="3">
        <v>62</v>
      </c>
      <c r="K904" s="3">
        <v>0.65</v>
      </c>
      <c r="L904" s="27" t="s">
        <v>20080</v>
      </c>
      <c r="M904" s="27"/>
      <c r="N904" s="3">
        <f t="shared" si="58"/>
        <v>2170</v>
      </c>
      <c r="O904" s="3" t="s">
        <v>27</v>
      </c>
      <c r="P904" s="3">
        <v>1000</v>
      </c>
      <c r="Q904" s="3">
        <v>62</v>
      </c>
      <c r="R904" s="3">
        <v>0</v>
      </c>
      <c r="S904" s="27" t="s">
        <v>20016</v>
      </c>
      <c r="U904" s="3">
        <f t="shared" si="59"/>
        <v>2170</v>
      </c>
      <c r="V904"/>
      <c r="Y904" s="3">
        <v>961000</v>
      </c>
      <c r="Z904" s="3">
        <v>910</v>
      </c>
      <c r="AA904"/>
      <c r="AG904" s="3">
        <v>10000</v>
      </c>
      <c r="AI904" s="3">
        <v>1</v>
      </c>
      <c r="AK904" s="3">
        <v>3750</v>
      </c>
    </row>
    <row r="905" spans="1:37">
      <c r="A905" s="3" t="s">
        <v>13</v>
      </c>
      <c r="B905" s="3">
        <v>15000</v>
      </c>
      <c r="C905" s="3">
        <v>63</v>
      </c>
      <c r="D905" s="3">
        <v>1.8</v>
      </c>
      <c r="E905" s="27" t="s">
        <v>21586</v>
      </c>
      <c r="F905" s="27"/>
      <c r="G905" s="3">
        <f t="shared" si="57"/>
        <v>2205</v>
      </c>
      <c r="H905" s="3" t="s">
        <v>21</v>
      </c>
      <c r="I905" s="3">
        <v>800</v>
      </c>
      <c r="J905" s="3">
        <v>63</v>
      </c>
      <c r="K905" s="3">
        <v>0.65</v>
      </c>
      <c r="L905" s="27" t="s">
        <v>20082</v>
      </c>
      <c r="M905" s="27"/>
      <c r="N905" s="3">
        <f t="shared" si="58"/>
        <v>2205</v>
      </c>
      <c r="O905" s="3" t="s">
        <v>27</v>
      </c>
      <c r="P905" s="3">
        <v>1000</v>
      </c>
      <c r="Q905" s="3">
        <v>63</v>
      </c>
      <c r="R905" s="3">
        <v>0</v>
      </c>
      <c r="S905" s="27" t="s">
        <v>21587</v>
      </c>
      <c r="U905" s="3">
        <f t="shared" si="59"/>
        <v>2205</v>
      </c>
      <c r="V905"/>
      <c r="Y905" s="3">
        <v>976500</v>
      </c>
      <c r="Z905" s="3">
        <v>920</v>
      </c>
      <c r="AA905"/>
      <c r="AG905" s="3">
        <v>10000</v>
      </c>
      <c r="AI905" s="3">
        <v>1</v>
      </c>
      <c r="AK905" s="3">
        <v>3750</v>
      </c>
    </row>
    <row r="906" spans="1:37">
      <c r="A906" s="3" t="s">
        <v>13</v>
      </c>
      <c r="B906" s="3">
        <v>15000</v>
      </c>
      <c r="C906" s="3">
        <v>64</v>
      </c>
      <c r="D906" s="3">
        <v>1.8</v>
      </c>
      <c r="E906" s="27" t="s">
        <v>21588</v>
      </c>
      <c r="F906" s="27"/>
      <c r="G906" s="3">
        <f t="shared" si="57"/>
        <v>2240</v>
      </c>
      <c r="H906" s="3" t="s">
        <v>21</v>
      </c>
      <c r="I906" s="3">
        <v>800</v>
      </c>
      <c r="J906" s="3">
        <v>64</v>
      </c>
      <c r="K906" s="3">
        <v>0.65</v>
      </c>
      <c r="L906" s="27" t="s">
        <v>20084</v>
      </c>
      <c r="M906" s="27"/>
      <c r="N906" s="3">
        <f t="shared" si="58"/>
        <v>2240</v>
      </c>
      <c r="O906" s="3" t="s">
        <v>27</v>
      </c>
      <c r="P906" s="3">
        <v>1000</v>
      </c>
      <c r="Q906" s="3">
        <v>64</v>
      </c>
      <c r="R906" s="3">
        <v>0</v>
      </c>
      <c r="S906" s="27" t="s">
        <v>20085</v>
      </c>
      <c r="U906" s="3">
        <f t="shared" si="59"/>
        <v>2240</v>
      </c>
      <c r="V906"/>
      <c r="Y906" s="3">
        <v>992000</v>
      </c>
      <c r="Z906" s="3">
        <v>930</v>
      </c>
      <c r="AA906"/>
      <c r="AG906" s="3">
        <v>10000</v>
      </c>
      <c r="AI906" s="3">
        <v>1</v>
      </c>
      <c r="AK906" s="3">
        <v>3750</v>
      </c>
    </row>
    <row r="907" spans="1:37">
      <c r="A907" s="3" t="s">
        <v>13</v>
      </c>
      <c r="B907" s="3">
        <v>15000</v>
      </c>
      <c r="C907" s="3">
        <v>65</v>
      </c>
      <c r="D907" s="3">
        <v>1.8</v>
      </c>
      <c r="E907" s="27" t="s">
        <v>21589</v>
      </c>
      <c r="F907" s="27"/>
      <c r="G907" s="3">
        <f t="shared" si="57"/>
        <v>2275</v>
      </c>
      <c r="H907" s="3" t="s">
        <v>21</v>
      </c>
      <c r="I907" s="3">
        <v>800</v>
      </c>
      <c r="J907" s="3">
        <v>65</v>
      </c>
      <c r="K907" s="3">
        <v>0.65</v>
      </c>
      <c r="L907" s="27" t="s">
        <v>20087</v>
      </c>
      <c r="M907" s="27"/>
      <c r="N907" s="3">
        <f t="shared" si="58"/>
        <v>2275</v>
      </c>
      <c r="O907" s="3" t="s">
        <v>27</v>
      </c>
      <c r="P907" s="3">
        <v>1000</v>
      </c>
      <c r="Q907" s="3">
        <v>65</v>
      </c>
      <c r="R907" s="3">
        <v>0</v>
      </c>
      <c r="S907" s="27" t="s">
        <v>20019</v>
      </c>
      <c r="U907" s="3">
        <f t="shared" si="59"/>
        <v>2275</v>
      </c>
      <c r="V907"/>
      <c r="Y907" s="3">
        <v>1007500</v>
      </c>
      <c r="Z907" s="3">
        <v>940</v>
      </c>
      <c r="AA907"/>
      <c r="AG907" s="3">
        <v>10000</v>
      </c>
      <c r="AI907" s="3">
        <v>1</v>
      </c>
      <c r="AK907" s="3">
        <v>3750</v>
      </c>
    </row>
    <row r="908" spans="1:37">
      <c r="A908" s="3" t="s">
        <v>13</v>
      </c>
      <c r="B908" s="3">
        <v>15000</v>
      </c>
      <c r="C908" s="3">
        <v>66</v>
      </c>
      <c r="D908" s="3">
        <v>1.8</v>
      </c>
      <c r="E908" s="27" t="s">
        <v>20681</v>
      </c>
      <c r="F908" s="27"/>
      <c r="G908" s="3">
        <f t="shared" si="57"/>
        <v>2310</v>
      </c>
      <c r="H908" s="3" t="s">
        <v>21</v>
      </c>
      <c r="I908" s="3">
        <v>800</v>
      </c>
      <c r="J908" s="3">
        <v>66</v>
      </c>
      <c r="K908" s="3">
        <v>0.65</v>
      </c>
      <c r="L908" s="27" t="s">
        <v>20089</v>
      </c>
      <c r="M908" s="27"/>
      <c r="N908" s="3">
        <f t="shared" si="58"/>
        <v>2310</v>
      </c>
      <c r="O908" s="3" t="s">
        <v>27</v>
      </c>
      <c r="P908" s="3">
        <v>1000</v>
      </c>
      <c r="Q908" s="3">
        <v>66</v>
      </c>
      <c r="R908" s="3">
        <v>0</v>
      </c>
      <c r="S908" s="27" t="s">
        <v>21590</v>
      </c>
      <c r="U908" s="3">
        <f t="shared" si="59"/>
        <v>2310</v>
      </c>
      <c r="V908"/>
      <c r="Y908" s="3">
        <v>1023000</v>
      </c>
      <c r="Z908" s="3">
        <v>950</v>
      </c>
      <c r="AA908"/>
      <c r="AG908" s="3">
        <v>10000</v>
      </c>
      <c r="AI908" s="3">
        <v>1</v>
      </c>
      <c r="AK908" s="3">
        <v>3750</v>
      </c>
    </row>
    <row r="909" spans="1:37">
      <c r="A909" s="3" t="s">
        <v>13</v>
      </c>
      <c r="B909" s="3">
        <v>15000</v>
      </c>
      <c r="C909" s="3">
        <v>67</v>
      </c>
      <c r="D909" s="3">
        <v>1.8</v>
      </c>
      <c r="E909" s="27" t="s">
        <v>20275</v>
      </c>
      <c r="F909" s="27"/>
      <c r="G909" s="3">
        <f t="shared" si="57"/>
        <v>2345</v>
      </c>
      <c r="H909" s="3" t="s">
        <v>21</v>
      </c>
      <c r="I909" s="3">
        <v>800</v>
      </c>
      <c r="J909" s="3">
        <v>67</v>
      </c>
      <c r="K909" s="3">
        <v>0.65</v>
      </c>
      <c r="L909" s="27" t="s">
        <v>14795</v>
      </c>
      <c r="M909" s="27"/>
      <c r="N909" s="3">
        <f t="shared" si="58"/>
        <v>2345</v>
      </c>
      <c r="O909" s="3" t="s">
        <v>27</v>
      </c>
      <c r="P909" s="3">
        <v>1000</v>
      </c>
      <c r="Q909" s="3">
        <v>67</v>
      </c>
      <c r="R909" s="3">
        <v>0</v>
      </c>
      <c r="S909" s="27" t="s">
        <v>20032</v>
      </c>
      <c r="U909" s="3">
        <f t="shared" si="59"/>
        <v>2345</v>
      </c>
      <c r="V909"/>
      <c r="Y909" s="3">
        <v>1038500</v>
      </c>
      <c r="Z909" s="3">
        <v>960</v>
      </c>
      <c r="AA909"/>
      <c r="AG909" s="3">
        <v>10000</v>
      </c>
      <c r="AI909" s="3">
        <v>1</v>
      </c>
      <c r="AK909" s="3">
        <v>3750</v>
      </c>
    </row>
    <row r="910" spans="1:37">
      <c r="A910" s="3" t="s">
        <v>13</v>
      </c>
      <c r="B910" s="3">
        <v>15000</v>
      </c>
      <c r="C910" s="3">
        <v>68</v>
      </c>
      <c r="D910" s="3">
        <v>1.8</v>
      </c>
      <c r="E910" s="27" t="s">
        <v>20601</v>
      </c>
      <c r="F910" s="27"/>
      <c r="G910" s="3">
        <f t="shared" si="57"/>
        <v>2380</v>
      </c>
      <c r="H910" s="3" t="s">
        <v>21</v>
      </c>
      <c r="I910" s="3">
        <v>800</v>
      </c>
      <c r="J910" s="3">
        <v>68</v>
      </c>
      <c r="K910" s="3">
        <v>0.65</v>
      </c>
      <c r="L910" s="27" t="s">
        <v>20093</v>
      </c>
      <c r="M910" s="27"/>
      <c r="N910" s="3">
        <f t="shared" si="58"/>
        <v>2380</v>
      </c>
      <c r="O910" s="3" t="s">
        <v>27</v>
      </c>
      <c r="P910" s="3">
        <v>1000</v>
      </c>
      <c r="Q910" s="3">
        <v>68</v>
      </c>
      <c r="R910" s="3">
        <v>0</v>
      </c>
      <c r="S910" s="27" t="s">
        <v>20094</v>
      </c>
      <c r="U910" s="3">
        <f t="shared" si="59"/>
        <v>2380</v>
      </c>
      <c r="V910"/>
      <c r="Y910" s="3">
        <v>1054000</v>
      </c>
      <c r="Z910" s="3">
        <v>970</v>
      </c>
      <c r="AA910"/>
      <c r="AG910" s="3">
        <v>10000</v>
      </c>
      <c r="AI910" s="3">
        <v>1</v>
      </c>
      <c r="AK910" s="3">
        <v>3750</v>
      </c>
    </row>
    <row r="911" spans="1:37">
      <c r="A911" s="3" t="s">
        <v>13</v>
      </c>
      <c r="B911" s="3">
        <v>15000</v>
      </c>
      <c r="C911" s="3">
        <v>69</v>
      </c>
      <c r="D911" s="3">
        <v>1.8</v>
      </c>
      <c r="E911" s="27" t="s">
        <v>20285</v>
      </c>
      <c r="F911" s="27"/>
      <c r="G911" s="3">
        <f t="shared" si="57"/>
        <v>2415</v>
      </c>
      <c r="H911" s="3" t="s">
        <v>21</v>
      </c>
      <c r="I911" s="3">
        <v>800</v>
      </c>
      <c r="J911" s="3">
        <v>69</v>
      </c>
      <c r="K911" s="3">
        <v>0.65</v>
      </c>
      <c r="L911" s="27" t="s">
        <v>20096</v>
      </c>
      <c r="M911" s="27"/>
      <c r="N911" s="3">
        <f t="shared" si="58"/>
        <v>2415</v>
      </c>
      <c r="O911" s="3" t="s">
        <v>27</v>
      </c>
      <c r="P911" s="3">
        <v>1000</v>
      </c>
      <c r="Q911" s="3">
        <v>69</v>
      </c>
      <c r="R911" s="3">
        <v>0</v>
      </c>
      <c r="S911" s="27" t="s">
        <v>21591</v>
      </c>
      <c r="U911" s="3">
        <f t="shared" si="59"/>
        <v>2415</v>
      </c>
      <c r="V911"/>
      <c r="Y911" s="3">
        <v>1069500</v>
      </c>
      <c r="Z911" s="3">
        <v>980</v>
      </c>
      <c r="AA911"/>
      <c r="AG911" s="3">
        <v>10000</v>
      </c>
      <c r="AI911" s="3">
        <v>1</v>
      </c>
      <c r="AK911" s="3">
        <v>3750</v>
      </c>
    </row>
    <row r="912" spans="1:37">
      <c r="A912" s="3" t="s">
        <v>13</v>
      </c>
      <c r="B912" s="3">
        <v>15000</v>
      </c>
      <c r="C912" s="3">
        <v>70</v>
      </c>
      <c r="D912" s="3">
        <v>1.8</v>
      </c>
      <c r="E912" s="27" t="s">
        <v>21592</v>
      </c>
      <c r="F912" s="27"/>
      <c r="G912" s="3">
        <f t="shared" si="57"/>
        <v>2450</v>
      </c>
      <c r="H912" s="3" t="s">
        <v>21</v>
      </c>
      <c r="I912" s="3">
        <v>800</v>
      </c>
      <c r="J912" s="3">
        <v>70</v>
      </c>
      <c r="K912" s="3">
        <v>0.65</v>
      </c>
      <c r="L912" s="27" t="s">
        <v>20099</v>
      </c>
      <c r="M912" s="27"/>
      <c r="N912" s="3">
        <f t="shared" si="58"/>
        <v>2450</v>
      </c>
      <c r="O912" s="3" t="s">
        <v>27</v>
      </c>
      <c r="P912" s="3">
        <v>1000</v>
      </c>
      <c r="Q912" s="3">
        <v>70</v>
      </c>
      <c r="R912" s="3">
        <v>0</v>
      </c>
      <c r="S912" s="27" t="s">
        <v>20100</v>
      </c>
      <c r="U912" s="3">
        <f t="shared" si="59"/>
        <v>2450</v>
      </c>
      <c r="V912"/>
      <c r="Y912" s="3">
        <v>1085000</v>
      </c>
      <c r="Z912" s="3">
        <v>990</v>
      </c>
      <c r="AA912"/>
      <c r="AG912" s="3">
        <v>10000</v>
      </c>
      <c r="AI912" s="3">
        <v>1</v>
      </c>
      <c r="AK912" s="3">
        <v>3750</v>
      </c>
    </row>
    <row r="913" spans="1:37">
      <c r="A913" s="3" t="s">
        <v>13</v>
      </c>
      <c r="B913" s="3">
        <v>15000</v>
      </c>
      <c r="C913" s="3">
        <v>71</v>
      </c>
      <c r="D913" s="3">
        <v>1.8</v>
      </c>
      <c r="E913" s="27" t="s">
        <v>21593</v>
      </c>
      <c r="F913" s="27"/>
      <c r="G913" s="3">
        <f t="shared" si="57"/>
        <v>2485</v>
      </c>
      <c r="H913" s="3" t="s">
        <v>21</v>
      </c>
      <c r="I913" s="3">
        <v>800</v>
      </c>
      <c r="J913" s="3">
        <v>71</v>
      </c>
      <c r="K913" s="3">
        <v>0.65</v>
      </c>
      <c r="L913" s="27" t="s">
        <v>20102</v>
      </c>
      <c r="M913" s="27"/>
      <c r="N913" s="3">
        <f t="shared" si="58"/>
        <v>2485</v>
      </c>
      <c r="O913" s="3" t="s">
        <v>27</v>
      </c>
      <c r="P913" s="3">
        <v>1000</v>
      </c>
      <c r="Q913" s="3">
        <v>71</v>
      </c>
      <c r="R913" s="3">
        <v>0</v>
      </c>
      <c r="S913" s="27" t="s">
        <v>20026</v>
      </c>
      <c r="U913" s="3">
        <f t="shared" si="59"/>
        <v>2485</v>
      </c>
      <c r="V913"/>
      <c r="Y913" s="3">
        <v>1100500</v>
      </c>
      <c r="Z913" s="3">
        <v>1000</v>
      </c>
      <c r="AA913"/>
      <c r="AG913" s="3">
        <v>10000</v>
      </c>
      <c r="AI913" s="3">
        <v>1</v>
      </c>
      <c r="AK913" s="3">
        <v>3750</v>
      </c>
    </row>
    <row r="914" spans="1:37">
      <c r="A914" s="3" t="s">
        <v>13</v>
      </c>
      <c r="B914" s="3">
        <v>15000</v>
      </c>
      <c r="C914" s="3">
        <v>72</v>
      </c>
      <c r="D914" s="3">
        <v>1.8</v>
      </c>
      <c r="E914" s="27" t="s">
        <v>21594</v>
      </c>
      <c r="F914" s="27"/>
      <c r="G914" s="3">
        <f t="shared" si="57"/>
        <v>2520</v>
      </c>
      <c r="H914" s="3" t="s">
        <v>21</v>
      </c>
      <c r="I914" s="3">
        <v>800</v>
      </c>
      <c r="J914" s="3">
        <v>72</v>
      </c>
      <c r="K914" s="3">
        <v>0.65</v>
      </c>
      <c r="L914" s="27" t="s">
        <v>14804</v>
      </c>
      <c r="M914" s="27"/>
      <c r="N914" s="3">
        <f t="shared" si="58"/>
        <v>2520</v>
      </c>
      <c r="O914" s="3" t="s">
        <v>27</v>
      </c>
      <c r="P914" s="3">
        <v>1000</v>
      </c>
      <c r="Q914" s="3">
        <v>72</v>
      </c>
      <c r="R914" s="3">
        <v>0</v>
      </c>
      <c r="S914" s="27" t="s">
        <v>21595</v>
      </c>
      <c r="U914" s="3">
        <f t="shared" si="59"/>
        <v>2520</v>
      </c>
      <c r="V914"/>
      <c r="Y914" s="3">
        <v>1116000</v>
      </c>
      <c r="Z914" s="3">
        <v>1010</v>
      </c>
      <c r="AA914"/>
      <c r="AG914" s="3">
        <v>10000</v>
      </c>
      <c r="AI914" s="3">
        <v>1</v>
      </c>
      <c r="AK914" s="3">
        <v>3750</v>
      </c>
    </row>
    <row r="915" spans="1:37">
      <c r="A915" s="3" t="s">
        <v>13</v>
      </c>
      <c r="B915" s="3">
        <v>15000</v>
      </c>
      <c r="C915" s="3">
        <v>73</v>
      </c>
      <c r="D915" s="3">
        <v>1.8</v>
      </c>
      <c r="E915" s="27" t="s">
        <v>21596</v>
      </c>
      <c r="F915" s="27"/>
      <c r="G915" s="3">
        <f t="shared" si="57"/>
        <v>2555</v>
      </c>
      <c r="H915" s="3" t="s">
        <v>21</v>
      </c>
      <c r="I915" s="3">
        <v>800</v>
      </c>
      <c r="J915" s="3">
        <v>73</v>
      </c>
      <c r="K915" s="3">
        <v>0.65</v>
      </c>
      <c r="L915" s="27" t="s">
        <v>20105</v>
      </c>
      <c r="M915" s="27"/>
      <c r="N915" s="3">
        <f t="shared" si="58"/>
        <v>2555</v>
      </c>
      <c r="O915" s="3" t="s">
        <v>27</v>
      </c>
      <c r="P915" s="3">
        <v>1000</v>
      </c>
      <c r="Q915" s="3">
        <v>73</v>
      </c>
      <c r="R915" s="3">
        <v>0</v>
      </c>
      <c r="S915" s="27" t="s">
        <v>20028</v>
      </c>
      <c r="U915" s="3">
        <f t="shared" si="59"/>
        <v>2555</v>
      </c>
      <c r="V915"/>
      <c r="Y915" s="3">
        <v>1131500</v>
      </c>
      <c r="Z915" s="3">
        <v>1020</v>
      </c>
      <c r="AA915"/>
      <c r="AG915" s="3">
        <v>10000</v>
      </c>
      <c r="AI915" s="3">
        <v>1</v>
      </c>
      <c r="AK915" s="3">
        <v>3750</v>
      </c>
    </row>
    <row r="916" spans="1:37">
      <c r="A916" s="3" t="s">
        <v>13</v>
      </c>
      <c r="B916" s="3">
        <v>15000</v>
      </c>
      <c r="C916" s="3">
        <v>74</v>
      </c>
      <c r="D916" s="3">
        <v>1.8</v>
      </c>
      <c r="E916" s="27" t="s">
        <v>21597</v>
      </c>
      <c r="F916" s="27"/>
      <c r="G916" s="3">
        <f t="shared" si="57"/>
        <v>2590</v>
      </c>
      <c r="H916" s="3" t="s">
        <v>21</v>
      </c>
      <c r="I916" s="3">
        <v>800</v>
      </c>
      <c r="J916" s="3">
        <v>74</v>
      </c>
      <c r="K916" s="3">
        <v>0.65</v>
      </c>
      <c r="L916" s="27" t="s">
        <v>20106</v>
      </c>
      <c r="M916" s="27"/>
      <c r="N916" s="3">
        <f t="shared" si="58"/>
        <v>2590</v>
      </c>
      <c r="O916" s="3" t="s">
        <v>27</v>
      </c>
      <c r="P916" s="3">
        <v>1000</v>
      </c>
      <c r="Q916" s="3">
        <v>74</v>
      </c>
      <c r="R916" s="3">
        <v>0</v>
      </c>
      <c r="S916" s="27" t="s">
        <v>20031</v>
      </c>
      <c r="U916" s="3">
        <f t="shared" si="59"/>
        <v>2590</v>
      </c>
      <c r="V916"/>
      <c r="Y916" s="3">
        <v>1147000</v>
      </c>
      <c r="Z916" s="3">
        <v>1030</v>
      </c>
      <c r="AA916"/>
      <c r="AG916" s="3">
        <v>10000</v>
      </c>
      <c r="AI916" s="3">
        <v>1</v>
      </c>
      <c r="AK916" s="3">
        <v>3750</v>
      </c>
    </row>
    <row r="917" spans="1:37">
      <c r="A917" s="3" t="s">
        <v>13</v>
      </c>
      <c r="B917" s="3">
        <v>15000</v>
      </c>
      <c r="C917" s="3">
        <v>75</v>
      </c>
      <c r="D917" s="3">
        <v>1.8</v>
      </c>
      <c r="E917" s="27" t="s">
        <v>20361</v>
      </c>
      <c r="F917" s="27"/>
      <c r="G917" s="3">
        <f t="shared" si="57"/>
        <v>2625</v>
      </c>
      <c r="H917" s="3" t="s">
        <v>21</v>
      </c>
      <c r="I917" s="3">
        <v>800</v>
      </c>
      <c r="J917" s="3">
        <v>75</v>
      </c>
      <c r="K917" s="3">
        <v>0.65</v>
      </c>
      <c r="L917" s="27" t="s">
        <v>20108</v>
      </c>
      <c r="M917" s="27"/>
      <c r="N917" s="3">
        <f t="shared" si="58"/>
        <v>2625</v>
      </c>
      <c r="O917" s="3" t="s">
        <v>27</v>
      </c>
      <c r="P917" s="3">
        <v>1000</v>
      </c>
      <c r="Q917" s="3">
        <v>75</v>
      </c>
      <c r="R917" s="3">
        <v>0</v>
      </c>
      <c r="S917" s="27" t="s">
        <v>21598</v>
      </c>
      <c r="U917" s="3">
        <f t="shared" si="59"/>
        <v>2625</v>
      </c>
      <c r="V917"/>
      <c r="Y917" s="3">
        <v>1162500</v>
      </c>
      <c r="Z917" s="3">
        <v>1040</v>
      </c>
      <c r="AA917"/>
      <c r="AG917" s="3">
        <v>10000</v>
      </c>
      <c r="AI917" s="3">
        <v>1</v>
      </c>
      <c r="AK917" s="3">
        <v>3750</v>
      </c>
    </row>
    <row r="918" spans="1:37">
      <c r="A918" s="3" t="s">
        <v>13</v>
      </c>
      <c r="B918" s="3">
        <v>15000</v>
      </c>
      <c r="C918" s="3">
        <v>76</v>
      </c>
      <c r="D918" s="3">
        <v>1.8</v>
      </c>
      <c r="E918" s="27" t="s">
        <v>21599</v>
      </c>
      <c r="F918" s="27"/>
      <c r="G918" s="3">
        <f t="shared" si="57"/>
        <v>2660</v>
      </c>
      <c r="H918" s="3" t="s">
        <v>21</v>
      </c>
      <c r="I918" s="3">
        <v>800</v>
      </c>
      <c r="J918" s="3">
        <v>76</v>
      </c>
      <c r="K918" s="3">
        <v>0.65</v>
      </c>
      <c r="L918" s="27" t="s">
        <v>14811</v>
      </c>
      <c r="M918" s="27"/>
      <c r="N918" s="3">
        <f t="shared" si="58"/>
        <v>2660</v>
      </c>
      <c r="O918" s="3" t="s">
        <v>27</v>
      </c>
      <c r="P918" s="3">
        <v>1000</v>
      </c>
      <c r="Q918" s="3">
        <v>76</v>
      </c>
      <c r="R918" s="3">
        <v>0</v>
      </c>
      <c r="S918" s="27" t="s">
        <v>14746</v>
      </c>
      <c r="U918" s="3">
        <f t="shared" si="59"/>
        <v>2660</v>
      </c>
      <c r="V918"/>
      <c r="Y918" s="3">
        <v>1178000</v>
      </c>
      <c r="Z918" s="3">
        <v>1050</v>
      </c>
      <c r="AA918"/>
      <c r="AG918" s="3">
        <v>10000</v>
      </c>
      <c r="AI918" s="3">
        <v>1</v>
      </c>
      <c r="AK918" s="3">
        <v>3750</v>
      </c>
    </row>
    <row r="919" spans="1:37">
      <c r="A919" s="3" t="s">
        <v>13</v>
      </c>
      <c r="B919" s="3">
        <v>15000</v>
      </c>
      <c r="C919" s="3">
        <v>77</v>
      </c>
      <c r="D919" s="3">
        <v>1.8</v>
      </c>
      <c r="E919" s="27" t="s">
        <v>20371</v>
      </c>
      <c r="F919" s="27"/>
      <c r="G919" s="3">
        <f t="shared" si="57"/>
        <v>2695</v>
      </c>
      <c r="H919" s="3" t="s">
        <v>21</v>
      </c>
      <c r="I919" s="3">
        <v>800</v>
      </c>
      <c r="J919" s="3">
        <v>77</v>
      </c>
      <c r="K919" s="3">
        <v>0.65</v>
      </c>
      <c r="L919" s="27" t="s">
        <v>20110</v>
      </c>
      <c r="M919" s="27"/>
      <c r="N919" s="3">
        <f t="shared" si="58"/>
        <v>2695</v>
      </c>
      <c r="O919" s="3" t="s">
        <v>27</v>
      </c>
      <c r="P919" s="3">
        <v>1000</v>
      </c>
      <c r="Q919" s="3">
        <v>77</v>
      </c>
      <c r="R919" s="3">
        <v>0</v>
      </c>
      <c r="S919" s="27" t="s">
        <v>20047</v>
      </c>
      <c r="U919" s="3">
        <f t="shared" si="59"/>
        <v>2695</v>
      </c>
      <c r="V919"/>
      <c r="Y919" s="3">
        <v>1193500</v>
      </c>
      <c r="Z919" s="3">
        <v>1060</v>
      </c>
      <c r="AA919"/>
      <c r="AG919" s="3">
        <v>10000</v>
      </c>
      <c r="AI919" s="3">
        <v>1</v>
      </c>
      <c r="AK919" s="3">
        <v>3750</v>
      </c>
    </row>
    <row r="920" spans="1:37">
      <c r="A920" s="3" t="s">
        <v>13</v>
      </c>
      <c r="B920" s="3">
        <v>15000</v>
      </c>
      <c r="C920" s="3">
        <v>78</v>
      </c>
      <c r="D920" s="3">
        <v>1.8</v>
      </c>
      <c r="E920" s="27" t="s">
        <v>21600</v>
      </c>
      <c r="F920" s="27"/>
      <c r="G920" s="3">
        <f t="shared" si="57"/>
        <v>2730</v>
      </c>
      <c r="H920" s="3" t="s">
        <v>21</v>
      </c>
      <c r="I920" s="3">
        <v>800</v>
      </c>
      <c r="J920" s="3">
        <v>78</v>
      </c>
      <c r="K920" s="3">
        <v>0.65</v>
      </c>
      <c r="L920" s="27" t="s">
        <v>20112</v>
      </c>
      <c r="M920" s="27"/>
      <c r="N920" s="3">
        <f t="shared" si="58"/>
        <v>2730</v>
      </c>
      <c r="O920" s="3" t="s">
        <v>27</v>
      </c>
      <c r="P920" s="3">
        <v>1000</v>
      </c>
      <c r="Q920" s="3">
        <v>78</v>
      </c>
      <c r="R920" s="3">
        <v>0</v>
      </c>
      <c r="S920" s="27" t="s">
        <v>21601</v>
      </c>
      <c r="U920" s="3">
        <f t="shared" si="59"/>
        <v>2730</v>
      </c>
      <c r="V920"/>
      <c r="Y920" s="3">
        <v>1209000</v>
      </c>
      <c r="Z920" s="3">
        <v>1070</v>
      </c>
      <c r="AA920"/>
      <c r="AG920" s="3">
        <v>10000</v>
      </c>
      <c r="AI920" s="3">
        <v>1</v>
      </c>
      <c r="AK920" s="3">
        <v>3750</v>
      </c>
    </row>
    <row r="921" spans="1:37">
      <c r="A921" s="3" t="s">
        <v>13</v>
      </c>
      <c r="B921" s="3">
        <v>15000</v>
      </c>
      <c r="C921" s="3">
        <v>79</v>
      </c>
      <c r="D921" s="3">
        <v>1.8</v>
      </c>
      <c r="E921" s="27" t="s">
        <v>21602</v>
      </c>
      <c r="F921" s="27"/>
      <c r="G921" s="3">
        <f t="shared" si="57"/>
        <v>2765</v>
      </c>
      <c r="H921" s="3" t="s">
        <v>21</v>
      </c>
      <c r="I921" s="3">
        <v>800</v>
      </c>
      <c r="J921" s="3">
        <v>79</v>
      </c>
      <c r="K921" s="3">
        <v>0.65</v>
      </c>
      <c r="L921" s="27" t="s">
        <v>20114</v>
      </c>
      <c r="M921" s="27"/>
      <c r="N921" s="3">
        <f t="shared" si="58"/>
        <v>2765</v>
      </c>
      <c r="O921" s="3" t="s">
        <v>27</v>
      </c>
      <c r="P921" s="3">
        <v>1000</v>
      </c>
      <c r="Q921" s="3">
        <v>79</v>
      </c>
      <c r="R921" s="3">
        <v>0</v>
      </c>
      <c r="S921" s="27" t="s">
        <v>20115</v>
      </c>
      <c r="U921" s="3">
        <f t="shared" si="59"/>
        <v>2765</v>
      </c>
      <c r="V921"/>
      <c r="Y921" s="3">
        <v>1224500</v>
      </c>
      <c r="Z921" s="3">
        <v>1080</v>
      </c>
      <c r="AA921"/>
      <c r="AG921" s="3">
        <v>10000</v>
      </c>
      <c r="AI921" s="3">
        <v>1</v>
      </c>
      <c r="AK921" s="3">
        <v>3750</v>
      </c>
    </row>
    <row r="922" spans="1:37">
      <c r="A922" s="3" t="s">
        <v>13</v>
      </c>
      <c r="B922" s="3">
        <v>15000</v>
      </c>
      <c r="C922" s="3">
        <v>80</v>
      </c>
      <c r="D922" s="3">
        <v>1.8</v>
      </c>
      <c r="E922" s="27" t="s">
        <v>21603</v>
      </c>
      <c r="F922" s="27"/>
      <c r="G922" s="3">
        <f t="shared" si="57"/>
        <v>2800</v>
      </c>
      <c r="H922" s="3" t="s">
        <v>21</v>
      </c>
      <c r="I922" s="3">
        <v>800</v>
      </c>
      <c r="J922" s="3">
        <v>80</v>
      </c>
      <c r="K922" s="3">
        <v>0.65</v>
      </c>
      <c r="L922" s="27" t="s">
        <v>20117</v>
      </c>
      <c r="M922" s="27"/>
      <c r="N922" s="3">
        <f t="shared" si="58"/>
        <v>2800</v>
      </c>
      <c r="O922" s="3" t="s">
        <v>27</v>
      </c>
      <c r="P922" s="3">
        <v>1000</v>
      </c>
      <c r="Q922" s="3">
        <v>80</v>
      </c>
      <c r="R922" s="3">
        <v>0</v>
      </c>
      <c r="S922" s="27" t="s">
        <v>20038</v>
      </c>
      <c r="U922" s="3">
        <f t="shared" si="59"/>
        <v>2800</v>
      </c>
      <c r="V922"/>
      <c r="Y922" s="3">
        <v>1240000</v>
      </c>
      <c r="Z922" s="3">
        <v>1090</v>
      </c>
      <c r="AA922"/>
      <c r="AG922" s="3">
        <v>10000</v>
      </c>
      <c r="AI922" s="3">
        <v>1</v>
      </c>
      <c r="AK922" s="3">
        <v>3750</v>
      </c>
    </row>
    <row r="923" spans="1:37">
      <c r="A923" s="3" t="s">
        <v>13</v>
      </c>
      <c r="B923" s="3">
        <v>15000</v>
      </c>
      <c r="C923" s="3">
        <v>81</v>
      </c>
      <c r="D923" s="3">
        <v>1.8</v>
      </c>
      <c r="E923" s="27" t="s">
        <v>21604</v>
      </c>
      <c r="F923" s="27"/>
      <c r="G923" s="3">
        <f t="shared" si="57"/>
        <v>2835</v>
      </c>
      <c r="H923" s="3" t="s">
        <v>21</v>
      </c>
      <c r="I923" s="3">
        <v>800</v>
      </c>
      <c r="J923" s="3">
        <v>81</v>
      </c>
      <c r="K923" s="3">
        <v>0.65</v>
      </c>
      <c r="L923" s="27" t="s">
        <v>20119</v>
      </c>
      <c r="M923" s="27"/>
      <c r="N923" s="3">
        <f t="shared" si="58"/>
        <v>2835</v>
      </c>
      <c r="O923" s="3" t="s">
        <v>27</v>
      </c>
      <c r="P923" s="3">
        <v>1000</v>
      </c>
      <c r="Q923" s="3">
        <v>81</v>
      </c>
      <c r="R923" s="3">
        <v>0</v>
      </c>
      <c r="S923" s="27" t="s">
        <v>20120</v>
      </c>
      <c r="U923" s="3">
        <f t="shared" si="59"/>
        <v>2835</v>
      </c>
      <c r="V923"/>
      <c r="Y923" s="3">
        <v>1255500</v>
      </c>
      <c r="Z923" s="3">
        <v>1100</v>
      </c>
      <c r="AA923"/>
      <c r="AG923" s="3">
        <v>10000</v>
      </c>
      <c r="AI923" s="3">
        <v>1</v>
      </c>
      <c r="AK923" s="3">
        <v>3750</v>
      </c>
    </row>
    <row r="924" spans="1:37">
      <c r="A924" s="3" t="s">
        <v>13</v>
      </c>
      <c r="B924" s="3">
        <v>15000</v>
      </c>
      <c r="C924" s="3">
        <v>82</v>
      </c>
      <c r="D924" s="3">
        <v>1.8</v>
      </c>
      <c r="E924" s="27" t="s">
        <v>20397</v>
      </c>
      <c r="F924" s="27"/>
      <c r="G924" s="3">
        <f t="shared" si="57"/>
        <v>2870</v>
      </c>
      <c r="H924" s="3" t="s">
        <v>21</v>
      </c>
      <c r="I924" s="3">
        <v>800</v>
      </c>
      <c r="J924" s="3">
        <v>82</v>
      </c>
      <c r="K924" s="3">
        <v>0.65</v>
      </c>
      <c r="L924" s="27" t="s">
        <v>20122</v>
      </c>
      <c r="M924" s="27"/>
      <c r="N924" s="3">
        <f t="shared" si="58"/>
        <v>2870</v>
      </c>
      <c r="O924" s="3" t="s">
        <v>27</v>
      </c>
      <c r="P924" s="3">
        <v>1000</v>
      </c>
      <c r="Q924" s="3">
        <v>82</v>
      </c>
      <c r="R924" s="3">
        <v>0</v>
      </c>
      <c r="S924" s="27" t="s">
        <v>20123</v>
      </c>
      <c r="U924" s="3">
        <f t="shared" si="59"/>
        <v>2870</v>
      </c>
      <c r="V924"/>
      <c r="Y924" s="3">
        <v>1271000</v>
      </c>
      <c r="Z924" s="3">
        <v>1110</v>
      </c>
      <c r="AA924"/>
      <c r="AG924" s="3">
        <v>10000</v>
      </c>
      <c r="AI924" s="3">
        <v>1</v>
      </c>
      <c r="AK924" s="3">
        <v>3750</v>
      </c>
    </row>
    <row r="925" spans="1:37">
      <c r="A925" s="3" t="s">
        <v>13</v>
      </c>
      <c r="B925" s="3">
        <v>15000</v>
      </c>
      <c r="C925" s="3">
        <v>83</v>
      </c>
      <c r="D925" s="3">
        <v>1.8</v>
      </c>
      <c r="E925" s="27" t="s">
        <v>21605</v>
      </c>
      <c r="F925" s="27"/>
      <c r="G925" s="3">
        <f t="shared" si="57"/>
        <v>2905</v>
      </c>
      <c r="H925" s="3" t="s">
        <v>21</v>
      </c>
      <c r="I925" s="3">
        <v>800</v>
      </c>
      <c r="J925" s="3">
        <v>83</v>
      </c>
      <c r="K925" s="3">
        <v>0.65</v>
      </c>
      <c r="L925" s="27" t="s">
        <v>20125</v>
      </c>
      <c r="M925" s="27"/>
      <c r="N925" s="3">
        <f t="shared" si="58"/>
        <v>2905</v>
      </c>
      <c r="O925" s="3" t="s">
        <v>27</v>
      </c>
      <c r="P925" s="3">
        <v>1000</v>
      </c>
      <c r="Q925" s="3">
        <v>83</v>
      </c>
      <c r="R925" s="3">
        <v>0</v>
      </c>
      <c r="S925" s="27" t="s">
        <v>14754</v>
      </c>
      <c r="U925" s="3">
        <f t="shared" si="59"/>
        <v>2905</v>
      </c>
      <c r="V925"/>
      <c r="Y925" s="3">
        <v>1286500</v>
      </c>
      <c r="Z925" s="3">
        <v>1120</v>
      </c>
      <c r="AA925"/>
      <c r="AG925" s="3">
        <v>10000</v>
      </c>
      <c r="AI925" s="3">
        <v>1</v>
      </c>
      <c r="AK925" s="3">
        <v>3750</v>
      </c>
    </row>
    <row r="926" spans="1:37">
      <c r="A926" s="3" t="s">
        <v>13</v>
      </c>
      <c r="B926" s="3">
        <v>15000</v>
      </c>
      <c r="C926" s="3">
        <v>84</v>
      </c>
      <c r="D926" s="3">
        <v>1.8</v>
      </c>
      <c r="E926" s="27" t="s">
        <v>21606</v>
      </c>
      <c r="F926" s="27"/>
      <c r="G926" s="3">
        <f t="shared" si="57"/>
        <v>2940</v>
      </c>
      <c r="H926" s="3" t="s">
        <v>21</v>
      </c>
      <c r="I926" s="3">
        <v>800</v>
      </c>
      <c r="J926" s="3">
        <v>84</v>
      </c>
      <c r="K926" s="3">
        <v>0.65</v>
      </c>
      <c r="L926" s="27" t="s">
        <v>20127</v>
      </c>
      <c r="M926" s="27"/>
      <c r="N926" s="3">
        <f t="shared" si="58"/>
        <v>2940</v>
      </c>
      <c r="O926" s="3" t="s">
        <v>27</v>
      </c>
      <c r="P926" s="3">
        <v>1000</v>
      </c>
      <c r="Q926" s="3">
        <v>84</v>
      </c>
      <c r="R926" s="3">
        <v>0</v>
      </c>
      <c r="S926" s="27" t="s">
        <v>21222</v>
      </c>
      <c r="U926" s="3">
        <f t="shared" si="59"/>
        <v>2940</v>
      </c>
      <c r="V926"/>
      <c r="Y926" s="3">
        <v>1302000</v>
      </c>
      <c r="Z926" s="3">
        <v>1130</v>
      </c>
      <c r="AA926"/>
      <c r="AG926" s="3">
        <v>10000</v>
      </c>
      <c r="AI926" s="3">
        <v>1</v>
      </c>
      <c r="AK926" s="3">
        <v>3750</v>
      </c>
    </row>
    <row r="927" spans="1:37">
      <c r="A927" s="3" t="s">
        <v>13</v>
      </c>
      <c r="B927" s="3">
        <v>15000</v>
      </c>
      <c r="C927" s="3">
        <v>85</v>
      </c>
      <c r="D927" s="3">
        <v>1.8</v>
      </c>
      <c r="E927" s="27" t="s">
        <v>21607</v>
      </c>
      <c r="F927" s="27"/>
      <c r="G927" s="3">
        <f t="shared" si="57"/>
        <v>2975</v>
      </c>
      <c r="H927" s="3" t="s">
        <v>21</v>
      </c>
      <c r="I927" s="3">
        <v>800</v>
      </c>
      <c r="J927" s="3">
        <v>85</v>
      </c>
      <c r="K927" s="3">
        <v>0.65</v>
      </c>
      <c r="L927" s="27" t="s">
        <v>20129</v>
      </c>
      <c r="M927" s="27"/>
      <c r="N927" s="3">
        <f t="shared" si="58"/>
        <v>2975</v>
      </c>
      <c r="O927" s="3" t="s">
        <v>27</v>
      </c>
      <c r="P927" s="3">
        <v>1000</v>
      </c>
      <c r="Q927" s="3">
        <v>85</v>
      </c>
      <c r="R927" s="3">
        <v>0</v>
      </c>
      <c r="S927" s="27" t="s">
        <v>21608</v>
      </c>
      <c r="U927" s="3">
        <f t="shared" si="59"/>
        <v>2975</v>
      </c>
      <c r="V927"/>
      <c r="Y927" s="3">
        <v>1317500</v>
      </c>
      <c r="Z927" s="3">
        <v>1140</v>
      </c>
      <c r="AA927"/>
      <c r="AG927" s="3">
        <v>10000</v>
      </c>
      <c r="AI927" s="3">
        <v>1</v>
      </c>
      <c r="AK927" s="3">
        <v>3750</v>
      </c>
    </row>
    <row r="928" spans="1:37">
      <c r="A928" s="3" t="s">
        <v>13</v>
      </c>
      <c r="B928" s="3">
        <v>15000</v>
      </c>
      <c r="C928" s="3">
        <v>86</v>
      </c>
      <c r="D928" s="3">
        <v>1.8</v>
      </c>
      <c r="E928" s="27" t="s">
        <v>21609</v>
      </c>
      <c r="F928" s="27"/>
      <c r="G928" s="3">
        <f t="shared" si="57"/>
        <v>3010</v>
      </c>
      <c r="H928" s="3" t="s">
        <v>21</v>
      </c>
      <c r="I928" s="3">
        <v>800</v>
      </c>
      <c r="J928" s="3">
        <v>86</v>
      </c>
      <c r="K928" s="3">
        <v>0.65</v>
      </c>
      <c r="L928" s="27" t="s">
        <v>14829</v>
      </c>
      <c r="M928" s="27"/>
      <c r="N928" s="3">
        <f t="shared" si="58"/>
        <v>3010</v>
      </c>
      <c r="O928" s="3" t="s">
        <v>27</v>
      </c>
      <c r="P928" s="3">
        <v>1000</v>
      </c>
      <c r="Q928" s="3">
        <v>86</v>
      </c>
      <c r="R928" s="3">
        <v>0</v>
      </c>
      <c r="S928" s="27" t="s">
        <v>21610</v>
      </c>
      <c r="U928" s="3">
        <f t="shared" si="59"/>
        <v>3010</v>
      </c>
      <c r="V928"/>
      <c r="Y928" s="3">
        <v>1333000</v>
      </c>
      <c r="Z928" s="3">
        <v>1150</v>
      </c>
      <c r="AA928"/>
      <c r="AG928" s="3">
        <v>10000</v>
      </c>
      <c r="AI928" s="3">
        <v>1</v>
      </c>
      <c r="AK928" s="3">
        <v>3750</v>
      </c>
    </row>
    <row r="929" spans="1:37">
      <c r="A929" s="3" t="s">
        <v>13</v>
      </c>
      <c r="B929" s="3">
        <v>15000</v>
      </c>
      <c r="C929" s="3">
        <v>87</v>
      </c>
      <c r="D929" s="3">
        <v>1.8</v>
      </c>
      <c r="E929" s="27" t="s">
        <v>21611</v>
      </c>
      <c r="F929" s="27"/>
      <c r="G929" s="3">
        <f t="shared" si="57"/>
        <v>3045</v>
      </c>
      <c r="H929" s="3" t="s">
        <v>21</v>
      </c>
      <c r="I929" s="3">
        <v>800</v>
      </c>
      <c r="J929" s="3">
        <v>87</v>
      </c>
      <c r="K929" s="3">
        <v>0.65</v>
      </c>
      <c r="L929" s="27" t="s">
        <v>14831</v>
      </c>
      <c r="M929" s="27"/>
      <c r="N929" s="3">
        <f t="shared" si="58"/>
        <v>3045</v>
      </c>
      <c r="O929" s="3" t="s">
        <v>27</v>
      </c>
      <c r="P929" s="3">
        <v>1000</v>
      </c>
      <c r="Q929" s="3">
        <v>87</v>
      </c>
      <c r="R929" s="3">
        <v>0</v>
      </c>
      <c r="S929" s="27" t="s">
        <v>21612</v>
      </c>
      <c r="U929" s="3">
        <f t="shared" si="59"/>
        <v>3045</v>
      </c>
      <c r="V929"/>
      <c r="Y929" s="3">
        <v>1348500</v>
      </c>
      <c r="Z929" s="3">
        <v>1160</v>
      </c>
      <c r="AA929"/>
      <c r="AG929" s="3">
        <v>10000</v>
      </c>
      <c r="AI929" s="3">
        <v>1</v>
      </c>
      <c r="AK929" s="3">
        <v>3750</v>
      </c>
    </row>
    <row r="930" spans="1:37">
      <c r="A930" s="3" t="s">
        <v>13</v>
      </c>
      <c r="B930" s="3">
        <v>15000</v>
      </c>
      <c r="C930" s="3">
        <v>88</v>
      </c>
      <c r="D930" s="3">
        <v>1.8</v>
      </c>
      <c r="E930" s="27" t="s">
        <v>20773</v>
      </c>
      <c r="F930" s="27"/>
      <c r="G930" s="3">
        <f t="shared" si="57"/>
        <v>3080</v>
      </c>
      <c r="H930" s="3" t="s">
        <v>21</v>
      </c>
      <c r="I930" s="3">
        <v>800</v>
      </c>
      <c r="J930" s="3">
        <v>88</v>
      </c>
      <c r="K930" s="3">
        <v>0.65</v>
      </c>
      <c r="L930" s="27" t="s">
        <v>20133</v>
      </c>
      <c r="M930" s="27"/>
      <c r="N930" s="3">
        <f t="shared" si="58"/>
        <v>3080</v>
      </c>
      <c r="O930" s="3" t="s">
        <v>27</v>
      </c>
      <c r="P930" s="3">
        <v>1000</v>
      </c>
      <c r="Q930" s="3">
        <v>88</v>
      </c>
      <c r="R930" s="3">
        <v>0</v>
      </c>
      <c r="S930" s="27" t="s">
        <v>14760</v>
      </c>
      <c r="U930" s="3">
        <f t="shared" si="59"/>
        <v>3080</v>
      </c>
      <c r="V930"/>
      <c r="Y930" s="3">
        <v>1364000</v>
      </c>
      <c r="Z930" s="3">
        <v>1170</v>
      </c>
      <c r="AA930"/>
      <c r="AG930" s="3">
        <v>10000</v>
      </c>
      <c r="AI930" s="3">
        <v>1</v>
      </c>
      <c r="AK930" s="3">
        <v>3750</v>
      </c>
    </row>
    <row r="931" spans="1:37">
      <c r="A931" s="3" t="s">
        <v>13</v>
      </c>
      <c r="B931" s="3">
        <v>15000</v>
      </c>
      <c r="C931" s="3">
        <v>89</v>
      </c>
      <c r="D931" s="3">
        <v>1.8</v>
      </c>
      <c r="E931" s="27" t="s">
        <v>21613</v>
      </c>
      <c r="F931" s="27"/>
      <c r="G931" s="3">
        <f t="shared" si="57"/>
        <v>3115</v>
      </c>
      <c r="H931" s="3" t="s">
        <v>21</v>
      </c>
      <c r="I931" s="3">
        <v>800</v>
      </c>
      <c r="J931" s="3">
        <v>89</v>
      </c>
      <c r="K931" s="3">
        <v>0.65</v>
      </c>
      <c r="L931" s="27" t="s">
        <v>20135</v>
      </c>
      <c r="M931" s="27"/>
      <c r="N931" s="3">
        <f t="shared" si="58"/>
        <v>3115</v>
      </c>
      <c r="O931" s="3" t="s">
        <v>27</v>
      </c>
      <c r="P931" s="3">
        <v>1000</v>
      </c>
      <c r="Q931" s="3">
        <v>89</v>
      </c>
      <c r="R931" s="3">
        <v>0</v>
      </c>
      <c r="S931" s="27" t="s">
        <v>20136</v>
      </c>
      <c r="U931" s="3">
        <f t="shared" si="59"/>
        <v>3115</v>
      </c>
      <c r="V931"/>
      <c r="Y931" s="3">
        <v>1379500</v>
      </c>
      <c r="Z931" s="3">
        <v>1180</v>
      </c>
      <c r="AA931"/>
      <c r="AG931" s="3">
        <v>10000</v>
      </c>
      <c r="AI931" s="3">
        <v>1</v>
      </c>
      <c r="AK931" s="3">
        <v>3750</v>
      </c>
    </row>
    <row r="932" spans="1:37">
      <c r="A932" s="3" t="s">
        <v>13</v>
      </c>
      <c r="B932" s="3">
        <v>15000</v>
      </c>
      <c r="C932" s="3">
        <v>90</v>
      </c>
      <c r="D932" s="3">
        <v>1.8</v>
      </c>
      <c r="E932" s="27" t="s">
        <v>21614</v>
      </c>
      <c r="F932" s="27"/>
      <c r="G932" s="3">
        <f t="shared" si="57"/>
        <v>3150</v>
      </c>
      <c r="H932" s="3" t="s">
        <v>21</v>
      </c>
      <c r="I932" s="3">
        <v>800</v>
      </c>
      <c r="J932" s="3">
        <v>90</v>
      </c>
      <c r="K932" s="3">
        <v>0.65</v>
      </c>
      <c r="L932" s="27" t="s">
        <v>20137</v>
      </c>
      <c r="M932" s="27"/>
      <c r="N932" s="3">
        <f t="shared" si="58"/>
        <v>3150</v>
      </c>
      <c r="O932" s="3" t="s">
        <v>27</v>
      </c>
      <c r="P932" s="3">
        <v>1000</v>
      </c>
      <c r="Q932" s="3">
        <v>90</v>
      </c>
      <c r="R932" s="3">
        <v>0</v>
      </c>
      <c r="S932" s="27" t="s">
        <v>14762</v>
      </c>
      <c r="U932" s="3">
        <f t="shared" si="59"/>
        <v>3150</v>
      </c>
      <c r="V932"/>
      <c r="Y932" s="3">
        <v>1395000</v>
      </c>
      <c r="Z932" s="3">
        <v>1190</v>
      </c>
      <c r="AA932"/>
      <c r="AG932" s="3">
        <v>10000</v>
      </c>
      <c r="AI932" s="3">
        <v>1</v>
      </c>
      <c r="AK932" s="3">
        <v>3750</v>
      </c>
    </row>
    <row r="933" spans="1:37">
      <c r="A933" s="3" t="s">
        <v>13</v>
      </c>
      <c r="B933" s="3">
        <v>15000</v>
      </c>
      <c r="C933" s="3">
        <v>91</v>
      </c>
      <c r="D933" s="3">
        <v>1.8</v>
      </c>
      <c r="E933" s="27" t="s">
        <v>21615</v>
      </c>
      <c r="F933" s="27"/>
      <c r="G933" s="3">
        <f t="shared" si="57"/>
        <v>3185</v>
      </c>
      <c r="H933" s="3" t="s">
        <v>21</v>
      </c>
      <c r="I933" s="3">
        <v>800</v>
      </c>
      <c r="J933" s="3">
        <v>91</v>
      </c>
      <c r="K933" s="3">
        <v>0.65</v>
      </c>
      <c r="L933" s="27" t="s">
        <v>20139</v>
      </c>
      <c r="M933" s="27"/>
      <c r="N933" s="3">
        <f t="shared" si="58"/>
        <v>3185</v>
      </c>
      <c r="O933" s="3" t="s">
        <v>27</v>
      </c>
      <c r="P933" s="3">
        <v>1000</v>
      </c>
      <c r="Q933" s="3">
        <v>91</v>
      </c>
      <c r="R933" s="3">
        <v>0</v>
      </c>
      <c r="S933" s="27" t="s">
        <v>20140</v>
      </c>
      <c r="U933" s="3">
        <f t="shared" si="59"/>
        <v>3185</v>
      </c>
      <c r="V933"/>
      <c r="Y933" s="3">
        <v>1410500</v>
      </c>
      <c r="Z933" s="3">
        <v>1200</v>
      </c>
      <c r="AA933"/>
      <c r="AG933" s="3">
        <v>10000</v>
      </c>
      <c r="AI933" s="3">
        <v>1</v>
      </c>
      <c r="AK933" s="3">
        <v>3750</v>
      </c>
    </row>
    <row r="934" spans="1:37">
      <c r="A934" s="3" t="s">
        <v>13</v>
      </c>
      <c r="B934" s="3">
        <v>15000</v>
      </c>
      <c r="C934" s="3">
        <v>92</v>
      </c>
      <c r="D934" s="3">
        <v>1.8</v>
      </c>
      <c r="E934" s="27" t="s">
        <v>21616</v>
      </c>
      <c r="F934" s="27"/>
      <c r="G934" s="3">
        <f t="shared" si="57"/>
        <v>3220</v>
      </c>
      <c r="H934" s="3" t="s">
        <v>21</v>
      </c>
      <c r="I934" s="3">
        <v>800</v>
      </c>
      <c r="J934" s="3">
        <v>92</v>
      </c>
      <c r="K934" s="3">
        <v>0.65</v>
      </c>
      <c r="L934" s="27" t="s">
        <v>20142</v>
      </c>
      <c r="M934" s="27"/>
      <c r="N934" s="3">
        <f t="shared" si="58"/>
        <v>3220</v>
      </c>
      <c r="O934" s="3" t="s">
        <v>27</v>
      </c>
      <c r="P934" s="3">
        <v>1000</v>
      </c>
      <c r="Q934" s="3">
        <v>92</v>
      </c>
      <c r="R934" s="3">
        <v>0</v>
      </c>
      <c r="S934" s="27" t="s">
        <v>21617</v>
      </c>
      <c r="U934" s="3">
        <f t="shared" si="59"/>
        <v>3220</v>
      </c>
      <c r="V934"/>
      <c r="Y934" s="3">
        <v>1426000</v>
      </c>
      <c r="Z934" s="3">
        <v>1210</v>
      </c>
      <c r="AA934"/>
      <c r="AG934" s="3">
        <v>10000</v>
      </c>
      <c r="AI934" s="3">
        <v>1</v>
      </c>
      <c r="AK934" s="3">
        <v>3750</v>
      </c>
    </row>
    <row r="935" spans="1:37">
      <c r="A935" s="3" t="s">
        <v>13</v>
      </c>
      <c r="B935" s="3">
        <v>15000</v>
      </c>
      <c r="C935" s="3">
        <v>93</v>
      </c>
      <c r="D935" s="3">
        <v>1.8</v>
      </c>
      <c r="E935" s="27" t="s">
        <v>21618</v>
      </c>
      <c r="F935" s="27"/>
      <c r="G935" s="3">
        <f t="shared" si="57"/>
        <v>3255</v>
      </c>
      <c r="H935" s="3" t="s">
        <v>21</v>
      </c>
      <c r="I935" s="3">
        <v>800</v>
      </c>
      <c r="J935" s="3">
        <v>93</v>
      </c>
      <c r="K935" s="3">
        <v>0.65</v>
      </c>
      <c r="L935" s="27" t="s">
        <v>20145</v>
      </c>
      <c r="M935" s="27"/>
      <c r="N935" s="3">
        <f t="shared" si="58"/>
        <v>3255</v>
      </c>
      <c r="O935" s="3" t="s">
        <v>27</v>
      </c>
      <c r="P935" s="3">
        <v>1000</v>
      </c>
      <c r="Q935" s="3">
        <v>93</v>
      </c>
      <c r="R935" s="3">
        <v>0</v>
      </c>
      <c r="S935" s="27" t="s">
        <v>21619</v>
      </c>
      <c r="U935" s="3">
        <f t="shared" si="59"/>
        <v>3255</v>
      </c>
      <c r="V935"/>
      <c r="Y935" s="3">
        <v>1441500</v>
      </c>
      <c r="Z935" s="3">
        <v>1220</v>
      </c>
      <c r="AA935"/>
      <c r="AG935" s="3">
        <v>10000</v>
      </c>
      <c r="AI935" s="3">
        <v>1</v>
      </c>
      <c r="AK935" s="3">
        <v>3750</v>
      </c>
    </row>
    <row r="936" spans="1:37">
      <c r="A936" s="3" t="s">
        <v>13</v>
      </c>
      <c r="B936" s="3">
        <v>15000</v>
      </c>
      <c r="C936" s="3">
        <v>94</v>
      </c>
      <c r="D936" s="3">
        <v>1.8</v>
      </c>
      <c r="E936" s="27" t="s">
        <v>21620</v>
      </c>
      <c r="F936" s="27"/>
      <c r="G936" s="3">
        <f t="shared" si="57"/>
        <v>3290</v>
      </c>
      <c r="H936" s="3" t="s">
        <v>21</v>
      </c>
      <c r="I936" s="3">
        <v>800</v>
      </c>
      <c r="J936" s="3">
        <v>94</v>
      </c>
      <c r="K936" s="3">
        <v>0.65</v>
      </c>
      <c r="L936" s="27" t="s">
        <v>20148</v>
      </c>
      <c r="M936" s="27"/>
      <c r="N936" s="3">
        <f t="shared" si="58"/>
        <v>3290</v>
      </c>
      <c r="O936" s="3" t="s">
        <v>27</v>
      </c>
      <c r="P936" s="3">
        <v>1000</v>
      </c>
      <c r="Q936" s="3">
        <v>94</v>
      </c>
      <c r="R936" s="3">
        <v>0</v>
      </c>
      <c r="S936" s="27" t="s">
        <v>21621</v>
      </c>
      <c r="U936" s="3">
        <f t="shared" si="59"/>
        <v>3290</v>
      </c>
      <c r="V936"/>
      <c r="Y936" s="3">
        <v>1457000</v>
      </c>
      <c r="Z936" s="3">
        <v>1230</v>
      </c>
      <c r="AA936"/>
      <c r="AG936" s="3">
        <v>10000</v>
      </c>
      <c r="AI936" s="3">
        <v>1</v>
      </c>
      <c r="AK936" s="3">
        <v>3750</v>
      </c>
    </row>
    <row r="937" spans="1:37">
      <c r="A937" s="3" t="s">
        <v>13</v>
      </c>
      <c r="B937" s="3">
        <v>15000</v>
      </c>
      <c r="C937" s="3">
        <v>95</v>
      </c>
      <c r="D937" s="3">
        <v>1.8</v>
      </c>
      <c r="E937" s="27" t="s">
        <v>21622</v>
      </c>
      <c r="F937" s="27"/>
      <c r="G937" s="3">
        <f t="shared" si="57"/>
        <v>3325</v>
      </c>
      <c r="H937" s="3" t="s">
        <v>21</v>
      </c>
      <c r="I937" s="3">
        <v>800</v>
      </c>
      <c r="J937" s="3">
        <v>95</v>
      </c>
      <c r="K937" s="3">
        <v>0.65</v>
      </c>
      <c r="L937" s="27" t="s">
        <v>20149</v>
      </c>
      <c r="M937" s="27"/>
      <c r="N937" s="3">
        <f t="shared" si="58"/>
        <v>3325</v>
      </c>
      <c r="O937" s="3" t="s">
        <v>27</v>
      </c>
      <c r="P937" s="3">
        <v>1000</v>
      </c>
      <c r="Q937" s="3">
        <v>95</v>
      </c>
      <c r="R937" s="3">
        <v>0</v>
      </c>
      <c r="S937" s="27" t="s">
        <v>20057</v>
      </c>
      <c r="U937" s="3">
        <f t="shared" si="59"/>
        <v>3325</v>
      </c>
      <c r="V937"/>
      <c r="Y937" s="3">
        <v>1472500</v>
      </c>
      <c r="Z937" s="3">
        <v>1240</v>
      </c>
      <c r="AA937"/>
      <c r="AG937" s="3">
        <v>10000</v>
      </c>
      <c r="AI937" s="3">
        <v>1</v>
      </c>
      <c r="AK937" s="3">
        <v>3750</v>
      </c>
    </row>
    <row r="938" spans="1:37">
      <c r="A938" s="3" t="s">
        <v>13</v>
      </c>
      <c r="B938" s="3">
        <v>15000</v>
      </c>
      <c r="C938" s="3">
        <v>96</v>
      </c>
      <c r="D938" s="3">
        <v>1.8</v>
      </c>
      <c r="E938" s="27" t="s">
        <v>21623</v>
      </c>
      <c r="F938" s="27"/>
      <c r="G938" s="3">
        <f t="shared" si="57"/>
        <v>3360</v>
      </c>
      <c r="H938" s="3" t="s">
        <v>21</v>
      </c>
      <c r="I938" s="3">
        <v>800</v>
      </c>
      <c r="J938" s="3">
        <v>96</v>
      </c>
      <c r="K938" s="3">
        <v>0.65</v>
      </c>
      <c r="L938" s="27" t="s">
        <v>20151</v>
      </c>
      <c r="M938" s="27"/>
      <c r="N938" s="3">
        <f t="shared" si="58"/>
        <v>3360</v>
      </c>
      <c r="O938" s="3" t="s">
        <v>27</v>
      </c>
      <c r="P938" s="3">
        <v>1000</v>
      </c>
      <c r="Q938" s="3">
        <v>96</v>
      </c>
      <c r="R938" s="3">
        <v>0</v>
      </c>
      <c r="S938" s="27" t="s">
        <v>20152</v>
      </c>
      <c r="U938" s="3">
        <f t="shared" si="59"/>
        <v>3360</v>
      </c>
      <c r="V938"/>
      <c r="Y938" s="3">
        <v>1488000</v>
      </c>
      <c r="Z938" s="3">
        <v>1250</v>
      </c>
      <c r="AA938"/>
      <c r="AG938" s="3">
        <v>10000</v>
      </c>
      <c r="AI938" s="3">
        <v>1</v>
      </c>
      <c r="AK938" s="3">
        <v>3750</v>
      </c>
    </row>
    <row r="939" spans="1:37">
      <c r="A939" s="3" t="s">
        <v>13</v>
      </c>
      <c r="B939" s="3">
        <v>15000</v>
      </c>
      <c r="C939" s="3">
        <v>97</v>
      </c>
      <c r="D939" s="3">
        <v>1.8</v>
      </c>
      <c r="E939" s="27" t="s">
        <v>20422</v>
      </c>
      <c r="F939" s="27"/>
      <c r="G939" s="3">
        <f t="shared" si="57"/>
        <v>3395</v>
      </c>
      <c r="H939" s="3" t="s">
        <v>21</v>
      </c>
      <c r="I939" s="3">
        <v>800</v>
      </c>
      <c r="J939" s="3">
        <v>97</v>
      </c>
      <c r="K939" s="3">
        <v>0.65</v>
      </c>
      <c r="L939" s="27" t="s">
        <v>20154</v>
      </c>
      <c r="M939" s="27"/>
      <c r="N939" s="3">
        <f t="shared" si="58"/>
        <v>3395</v>
      </c>
      <c r="O939" s="3" t="s">
        <v>27</v>
      </c>
      <c r="P939" s="3">
        <v>1000</v>
      </c>
      <c r="Q939" s="3">
        <v>97</v>
      </c>
      <c r="R939" s="3">
        <v>0</v>
      </c>
      <c r="S939" s="27" t="s">
        <v>21624</v>
      </c>
      <c r="U939" s="3">
        <f t="shared" si="59"/>
        <v>3395</v>
      </c>
      <c r="V939"/>
      <c r="Y939" s="3">
        <v>1503500</v>
      </c>
      <c r="Z939" s="3">
        <v>1260</v>
      </c>
      <c r="AA939"/>
      <c r="AG939" s="3">
        <v>10000</v>
      </c>
      <c r="AI939" s="3">
        <v>1</v>
      </c>
      <c r="AK939" s="3">
        <v>3750</v>
      </c>
    </row>
    <row r="940" spans="1:37">
      <c r="A940" s="3" t="s">
        <v>13</v>
      </c>
      <c r="B940" s="3">
        <v>15000</v>
      </c>
      <c r="C940" s="3">
        <v>98</v>
      </c>
      <c r="D940" s="3">
        <v>1.8</v>
      </c>
      <c r="E940" s="27" t="s">
        <v>21625</v>
      </c>
      <c r="F940" s="27"/>
      <c r="G940" s="3">
        <f t="shared" si="57"/>
        <v>3430</v>
      </c>
      <c r="H940" s="3" t="s">
        <v>21</v>
      </c>
      <c r="I940" s="3">
        <v>800</v>
      </c>
      <c r="J940" s="3">
        <v>98</v>
      </c>
      <c r="K940" s="3">
        <v>0.65</v>
      </c>
      <c r="L940" s="27" t="s">
        <v>20157</v>
      </c>
      <c r="M940" s="27"/>
      <c r="N940" s="3">
        <f t="shared" si="58"/>
        <v>3430</v>
      </c>
      <c r="O940" s="3" t="s">
        <v>27</v>
      </c>
      <c r="P940" s="3">
        <v>1000</v>
      </c>
      <c r="Q940" s="3">
        <v>98</v>
      </c>
      <c r="R940" s="3">
        <v>0</v>
      </c>
      <c r="S940" s="27" t="s">
        <v>21626</v>
      </c>
      <c r="U940" s="3">
        <f t="shared" si="59"/>
        <v>3430</v>
      </c>
      <c r="V940"/>
      <c r="Y940" s="3">
        <v>1519000</v>
      </c>
      <c r="Z940" s="3">
        <v>1270</v>
      </c>
      <c r="AA940"/>
      <c r="AG940" s="3">
        <v>10000</v>
      </c>
      <c r="AI940" s="3">
        <v>1</v>
      </c>
      <c r="AK940" s="3">
        <v>3750</v>
      </c>
    </row>
    <row r="941" spans="1:37">
      <c r="A941" s="3" t="s">
        <v>13</v>
      </c>
      <c r="B941" s="3">
        <v>15000</v>
      </c>
      <c r="C941" s="3">
        <v>99</v>
      </c>
      <c r="D941" s="3">
        <v>1.8</v>
      </c>
      <c r="E941" s="27" t="s">
        <v>21627</v>
      </c>
      <c r="F941" s="27"/>
      <c r="G941" s="3">
        <f t="shared" si="57"/>
        <v>3465</v>
      </c>
      <c r="H941" s="3" t="s">
        <v>21</v>
      </c>
      <c r="I941" s="3">
        <v>800</v>
      </c>
      <c r="J941" s="3">
        <v>99</v>
      </c>
      <c r="K941" s="3">
        <v>0.65</v>
      </c>
      <c r="L941" s="27" t="s">
        <v>20159</v>
      </c>
      <c r="M941" s="27"/>
      <c r="N941" s="3">
        <f t="shared" si="58"/>
        <v>3465</v>
      </c>
      <c r="O941" s="3" t="s">
        <v>27</v>
      </c>
      <c r="P941" s="3">
        <v>1000</v>
      </c>
      <c r="Q941" s="3">
        <v>99</v>
      </c>
      <c r="R941" s="3">
        <v>0</v>
      </c>
      <c r="S941" s="27" t="s">
        <v>21628</v>
      </c>
      <c r="U941" s="3">
        <f t="shared" si="59"/>
        <v>3465</v>
      </c>
      <c r="V941"/>
      <c r="Y941" s="3">
        <v>1534500</v>
      </c>
      <c r="Z941" s="3">
        <v>1280</v>
      </c>
      <c r="AA941"/>
      <c r="AG941" s="3">
        <v>10000</v>
      </c>
      <c r="AI941" s="3">
        <v>1</v>
      </c>
      <c r="AK941" s="3">
        <v>3750</v>
      </c>
    </row>
    <row r="942" spans="1:37">
      <c r="A942" s="3" t="s">
        <v>13</v>
      </c>
      <c r="B942" s="3">
        <v>15000</v>
      </c>
      <c r="C942" s="3">
        <v>100</v>
      </c>
      <c r="D942" s="3">
        <v>1.8</v>
      </c>
      <c r="E942" s="27" t="s">
        <v>21629</v>
      </c>
      <c r="F942" s="27"/>
      <c r="G942" s="3">
        <f t="shared" si="57"/>
        <v>3500</v>
      </c>
      <c r="H942" s="3" t="s">
        <v>21</v>
      </c>
      <c r="I942" s="3">
        <v>800</v>
      </c>
      <c r="J942" s="3">
        <v>100</v>
      </c>
      <c r="K942" s="3">
        <v>0.65</v>
      </c>
      <c r="L942" s="27" t="s">
        <v>20162</v>
      </c>
      <c r="M942" s="27"/>
      <c r="N942" s="3">
        <f t="shared" si="58"/>
        <v>3500</v>
      </c>
      <c r="O942" s="3" t="s">
        <v>27</v>
      </c>
      <c r="P942" s="3">
        <v>1000</v>
      </c>
      <c r="Q942" s="3">
        <v>100</v>
      </c>
      <c r="R942" s="3">
        <v>0</v>
      </c>
      <c r="S942" s="27" t="s">
        <v>21630</v>
      </c>
      <c r="U942" s="3">
        <f t="shared" si="59"/>
        <v>3500</v>
      </c>
      <c r="V942"/>
      <c r="Y942" s="3">
        <v>1550000</v>
      </c>
      <c r="Z942" s="3">
        <v>1290</v>
      </c>
      <c r="AA942"/>
      <c r="AG942" s="3">
        <v>10000</v>
      </c>
      <c r="AI942" s="3">
        <v>1</v>
      </c>
      <c r="AK942" s="3">
        <v>3750</v>
      </c>
    </row>
    <row r="943" spans="1:37">
      <c r="A943" s="3" t="s">
        <v>13</v>
      </c>
      <c r="B943" s="3">
        <v>15000</v>
      </c>
      <c r="C943" s="3">
        <v>101</v>
      </c>
      <c r="D943" s="3">
        <v>1.8</v>
      </c>
      <c r="E943" s="27" t="s">
        <v>21631</v>
      </c>
      <c r="F943" s="27"/>
      <c r="G943" s="3">
        <f t="shared" si="57"/>
        <v>3535</v>
      </c>
      <c r="H943" s="3" t="s">
        <v>21</v>
      </c>
      <c r="I943" s="3">
        <v>800</v>
      </c>
      <c r="J943" s="3">
        <v>101</v>
      </c>
      <c r="K943" s="3">
        <v>0.65</v>
      </c>
      <c r="L943" s="27" t="s">
        <v>20165</v>
      </c>
      <c r="M943" s="27"/>
      <c r="N943" s="3">
        <f t="shared" si="58"/>
        <v>3535</v>
      </c>
      <c r="O943" s="3" t="s">
        <v>27</v>
      </c>
      <c r="P943" s="3">
        <v>1000</v>
      </c>
      <c r="Q943" s="3">
        <v>101</v>
      </c>
      <c r="R943" s="3">
        <v>0</v>
      </c>
      <c r="S943" s="27" t="s">
        <v>20166</v>
      </c>
      <c r="U943" s="3">
        <f t="shared" si="59"/>
        <v>3535</v>
      </c>
      <c r="V943"/>
      <c r="Y943" s="3">
        <v>1565500</v>
      </c>
      <c r="Z943" s="3">
        <v>1300</v>
      </c>
      <c r="AA943"/>
      <c r="AG943" s="3">
        <v>10000</v>
      </c>
      <c r="AI943" s="3">
        <v>1</v>
      </c>
      <c r="AK943" s="3">
        <v>3750</v>
      </c>
    </row>
    <row r="944" spans="1:37">
      <c r="A944" s="3" t="s">
        <v>13</v>
      </c>
      <c r="B944" s="3">
        <v>15000</v>
      </c>
      <c r="C944" s="3">
        <v>102</v>
      </c>
      <c r="D944" s="3">
        <v>1.8</v>
      </c>
      <c r="E944" s="27" t="s">
        <v>20834</v>
      </c>
      <c r="F944" s="27"/>
      <c r="G944" s="3">
        <f t="shared" si="57"/>
        <v>3570</v>
      </c>
      <c r="H944" s="3" t="s">
        <v>21</v>
      </c>
      <c r="I944" s="3">
        <v>800</v>
      </c>
      <c r="J944" s="3">
        <v>102</v>
      </c>
      <c r="K944" s="3">
        <v>0.65</v>
      </c>
      <c r="L944" s="27" t="s">
        <v>20168</v>
      </c>
      <c r="M944" s="27"/>
      <c r="N944" s="3">
        <f t="shared" si="58"/>
        <v>3570</v>
      </c>
      <c r="O944" s="3" t="s">
        <v>27</v>
      </c>
      <c r="P944" s="3">
        <v>1000</v>
      </c>
      <c r="Q944" s="3">
        <v>102</v>
      </c>
      <c r="R944" s="3">
        <v>0</v>
      </c>
      <c r="S944" s="27" t="s">
        <v>20169</v>
      </c>
      <c r="U944" s="3">
        <f t="shared" si="59"/>
        <v>3570</v>
      </c>
      <c r="V944"/>
      <c r="Y944" s="3">
        <v>1581000</v>
      </c>
      <c r="Z944" s="3">
        <v>1310</v>
      </c>
      <c r="AA944"/>
      <c r="AG944" s="3">
        <v>10000</v>
      </c>
      <c r="AI944" s="3">
        <v>1</v>
      </c>
      <c r="AK944" s="3">
        <v>3750</v>
      </c>
    </row>
    <row r="945" spans="1:37">
      <c r="A945" s="3" t="s">
        <v>13</v>
      </c>
      <c r="B945" s="3">
        <v>15000</v>
      </c>
      <c r="C945" s="3">
        <v>103</v>
      </c>
      <c r="D945" s="3">
        <v>1.8</v>
      </c>
      <c r="E945" s="27" t="s">
        <v>21632</v>
      </c>
      <c r="F945" s="27"/>
      <c r="G945" s="3">
        <f t="shared" si="57"/>
        <v>3605</v>
      </c>
      <c r="H945" s="3" t="s">
        <v>21</v>
      </c>
      <c r="I945" s="3">
        <v>800</v>
      </c>
      <c r="J945" s="3">
        <v>103</v>
      </c>
      <c r="K945" s="3">
        <v>0.65</v>
      </c>
      <c r="L945" s="27" t="s">
        <v>20171</v>
      </c>
      <c r="M945" s="27"/>
      <c r="N945" s="3">
        <f t="shared" si="58"/>
        <v>3605</v>
      </c>
      <c r="O945" s="3" t="s">
        <v>27</v>
      </c>
      <c r="P945" s="3">
        <v>1000</v>
      </c>
      <c r="Q945" s="3">
        <v>103</v>
      </c>
      <c r="R945" s="3">
        <v>0</v>
      </c>
      <c r="S945" s="27" t="s">
        <v>21633</v>
      </c>
      <c r="U945" s="3">
        <f t="shared" si="59"/>
        <v>3605</v>
      </c>
      <c r="V945"/>
      <c r="Y945" s="3">
        <v>1596500</v>
      </c>
      <c r="Z945" s="3">
        <v>1320</v>
      </c>
      <c r="AA945"/>
      <c r="AG945" s="3">
        <v>10000</v>
      </c>
      <c r="AI945" s="3">
        <v>1</v>
      </c>
      <c r="AK945" s="3">
        <v>3750</v>
      </c>
    </row>
    <row r="946" spans="1:37">
      <c r="A946" s="3" t="s">
        <v>13</v>
      </c>
      <c r="B946" s="3">
        <v>15000</v>
      </c>
      <c r="C946" s="3">
        <v>104</v>
      </c>
      <c r="D946" s="3">
        <v>1.8</v>
      </c>
      <c r="E946" s="27" t="s">
        <v>21634</v>
      </c>
      <c r="F946" s="27"/>
      <c r="G946" s="3">
        <f t="shared" si="57"/>
        <v>3640</v>
      </c>
      <c r="H946" s="3" t="s">
        <v>21</v>
      </c>
      <c r="I946" s="3">
        <v>800</v>
      </c>
      <c r="J946" s="3">
        <v>104</v>
      </c>
      <c r="K946" s="3">
        <v>0.65</v>
      </c>
      <c r="L946" s="27" t="s">
        <v>20174</v>
      </c>
      <c r="M946" s="27"/>
      <c r="N946" s="3">
        <f t="shared" si="58"/>
        <v>3640</v>
      </c>
      <c r="O946" s="3" t="s">
        <v>27</v>
      </c>
      <c r="P946" s="3">
        <v>1000</v>
      </c>
      <c r="Q946" s="3">
        <v>104</v>
      </c>
      <c r="R946" s="3">
        <v>0</v>
      </c>
      <c r="S946" s="27" t="s">
        <v>14778</v>
      </c>
      <c r="U946" s="3">
        <f t="shared" si="59"/>
        <v>3640</v>
      </c>
      <c r="V946"/>
      <c r="Y946" s="3">
        <v>1612000</v>
      </c>
      <c r="Z946" s="3">
        <v>1330</v>
      </c>
      <c r="AA946"/>
      <c r="AG946" s="3">
        <v>10000</v>
      </c>
      <c r="AI946" s="3">
        <v>1</v>
      </c>
      <c r="AK946" s="3">
        <v>3750</v>
      </c>
    </row>
    <row r="947" spans="1:37">
      <c r="A947" s="3" t="s">
        <v>13</v>
      </c>
      <c r="B947" s="3">
        <v>15000</v>
      </c>
      <c r="C947" s="3">
        <v>105</v>
      </c>
      <c r="D947" s="3">
        <v>1.8</v>
      </c>
      <c r="E947" s="27" t="s">
        <v>21635</v>
      </c>
      <c r="F947" s="27"/>
      <c r="G947" s="3">
        <f t="shared" si="57"/>
        <v>3675</v>
      </c>
      <c r="H947" s="3" t="s">
        <v>21</v>
      </c>
      <c r="I947" s="3">
        <v>800</v>
      </c>
      <c r="J947" s="3">
        <v>105</v>
      </c>
      <c r="K947" s="3">
        <v>0.65</v>
      </c>
      <c r="L947" s="27" t="s">
        <v>20176</v>
      </c>
      <c r="M947" s="27"/>
      <c r="N947" s="3">
        <f t="shared" si="58"/>
        <v>3675</v>
      </c>
      <c r="O947" s="3" t="s">
        <v>27</v>
      </c>
      <c r="P947" s="3">
        <v>1000</v>
      </c>
      <c r="Q947" s="3">
        <v>105</v>
      </c>
      <c r="R947" s="3">
        <v>0</v>
      </c>
      <c r="S947" s="27" t="s">
        <v>20177</v>
      </c>
      <c r="U947" s="3">
        <f t="shared" si="59"/>
        <v>3675</v>
      </c>
      <c r="V947"/>
      <c r="Y947" s="3">
        <v>1627500</v>
      </c>
      <c r="Z947" s="3">
        <v>1340</v>
      </c>
      <c r="AA947"/>
      <c r="AG947" s="3">
        <v>10000</v>
      </c>
      <c r="AI947" s="3">
        <v>1</v>
      </c>
      <c r="AK947" s="3">
        <v>3750</v>
      </c>
    </row>
    <row r="948" spans="1:37">
      <c r="A948" s="3" t="s">
        <v>13</v>
      </c>
      <c r="B948" s="3">
        <v>15000</v>
      </c>
      <c r="C948" s="3">
        <v>106</v>
      </c>
      <c r="D948" s="3">
        <v>1.8</v>
      </c>
      <c r="E948" s="27" t="s">
        <v>21636</v>
      </c>
      <c r="F948" s="27"/>
      <c r="G948" s="3">
        <f t="shared" si="57"/>
        <v>3710</v>
      </c>
      <c r="H948" s="3" t="s">
        <v>21</v>
      </c>
      <c r="I948" s="3">
        <v>800</v>
      </c>
      <c r="J948" s="3">
        <v>106</v>
      </c>
      <c r="K948" s="3">
        <v>0.65</v>
      </c>
      <c r="L948" s="27" t="s">
        <v>20179</v>
      </c>
      <c r="M948" s="27"/>
      <c r="N948" s="3">
        <f t="shared" si="58"/>
        <v>3710</v>
      </c>
      <c r="O948" s="3" t="s">
        <v>27</v>
      </c>
      <c r="P948" s="3">
        <v>1000</v>
      </c>
      <c r="Q948" s="3">
        <v>106</v>
      </c>
      <c r="R948" s="3">
        <v>0</v>
      </c>
      <c r="S948" s="27" t="s">
        <v>20073</v>
      </c>
      <c r="U948" s="3">
        <f t="shared" si="59"/>
        <v>3710</v>
      </c>
      <c r="V948"/>
      <c r="Y948" s="3">
        <v>1643000</v>
      </c>
      <c r="Z948" s="3">
        <v>1350</v>
      </c>
      <c r="AA948"/>
      <c r="AG948" s="3">
        <v>10000</v>
      </c>
      <c r="AI948" s="3">
        <v>1</v>
      </c>
      <c r="AK948" s="3">
        <v>3750</v>
      </c>
    </row>
    <row r="949" spans="1:37">
      <c r="A949" s="3" t="s">
        <v>13</v>
      </c>
      <c r="B949" s="3">
        <v>15000</v>
      </c>
      <c r="C949" s="3">
        <v>107</v>
      </c>
      <c r="D949" s="3">
        <v>1.8</v>
      </c>
      <c r="E949" s="27" t="s">
        <v>21637</v>
      </c>
      <c r="F949" s="27"/>
      <c r="G949" s="3">
        <f t="shared" si="57"/>
        <v>3745</v>
      </c>
      <c r="H949" s="3" t="s">
        <v>21</v>
      </c>
      <c r="I949" s="3">
        <v>800</v>
      </c>
      <c r="J949" s="3">
        <v>107</v>
      </c>
      <c r="K949" s="3">
        <v>0.65</v>
      </c>
      <c r="L949" s="27" t="s">
        <v>20181</v>
      </c>
      <c r="M949" s="27"/>
      <c r="N949" s="3">
        <f t="shared" si="58"/>
        <v>3745</v>
      </c>
      <c r="O949" s="3" t="s">
        <v>27</v>
      </c>
      <c r="P949" s="3">
        <v>1000</v>
      </c>
      <c r="Q949" s="3">
        <v>107</v>
      </c>
      <c r="R949" s="3">
        <v>0</v>
      </c>
      <c r="S949" s="27" t="s">
        <v>20182</v>
      </c>
      <c r="U949" s="3">
        <f t="shared" si="59"/>
        <v>3745</v>
      </c>
      <c r="V949"/>
      <c r="Y949" s="3">
        <v>1658500</v>
      </c>
      <c r="Z949" s="3">
        <v>1360</v>
      </c>
      <c r="AA949"/>
      <c r="AG949" s="3">
        <v>10000</v>
      </c>
      <c r="AI949" s="3">
        <v>1</v>
      </c>
      <c r="AK949" s="3">
        <v>3750</v>
      </c>
    </row>
    <row r="950" spans="1:37">
      <c r="A950" s="3" t="s">
        <v>13</v>
      </c>
      <c r="B950" s="3">
        <v>15000</v>
      </c>
      <c r="C950" s="3">
        <v>108</v>
      </c>
      <c r="D950" s="3">
        <v>1.8</v>
      </c>
      <c r="E950" s="27" t="s">
        <v>21638</v>
      </c>
      <c r="F950" s="27"/>
      <c r="G950" s="3">
        <f t="shared" si="57"/>
        <v>3780</v>
      </c>
      <c r="H950" s="3" t="s">
        <v>21</v>
      </c>
      <c r="I950" s="3">
        <v>800</v>
      </c>
      <c r="J950" s="3">
        <v>108</v>
      </c>
      <c r="K950" s="3">
        <v>0.65</v>
      </c>
      <c r="L950" s="27" t="s">
        <v>20184</v>
      </c>
      <c r="M950" s="27"/>
      <c r="N950" s="3">
        <f t="shared" si="58"/>
        <v>3780</v>
      </c>
      <c r="O950" s="3" t="s">
        <v>27</v>
      </c>
      <c r="P950" s="3">
        <v>1000</v>
      </c>
      <c r="Q950" s="3">
        <v>108</v>
      </c>
      <c r="R950" s="3">
        <v>0</v>
      </c>
      <c r="S950" s="27" t="s">
        <v>21290</v>
      </c>
      <c r="U950" s="3">
        <f t="shared" si="59"/>
        <v>3780</v>
      </c>
      <c r="V950"/>
      <c r="Y950" s="3">
        <v>1674000</v>
      </c>
      <c r="Z950" s="3">
        <v>1370</v>
      </c>
      <c r="AA950"/>
      <c r="AG950" s="3">
        <v>10000</v>
      </c>
      <c r="AI950" s="3">
        <v>1</v>
      </c>
      <c r="AK950" s="3">
        <v>3750</v>
      </c>
    </row>
    <row r="951" spans="1:37">
      <c r="A951" s="3" t="s">
        <v>13</v>
      </c>
      <c r="B951" s="3">
        <v>15000</v>
      </c>
      <c r="C951" s="3">
        <v>109</v>
      </c>
      <c r="D951" s="3">
        <v>1.8</v>
      </c>
      <c r="E951" s="27" t="s">
        <v>21639</v>
      </c>
      <c r="F951" s="27"/>
      <c r="G951" s="3">
        <f t="shared" si="57"/>
        <v>3815</v>
      </c>
      <c r="H951" s="3" t="s">
        <v>21</v>
      </c>
      <c r="I951" s="3">
        <v>800</v>
      </c>
      <c r="J951" s="3">
        <v>109</v>
      </c>
      <c r="K951" s="3">
        <v>0.65</v>
      </c>
      <c r="L951" s="27" t="s">
        <v>20187</v>
      </c>
      <c r="M951" s="27"/>
      <c r="N951" s="3">
        <f t="shared" si="58"/>
        <v>3815</v>
      </c>
      <c r="O951" s="3" t="s">
        <v>27</v>
      </c>
      <c r="P951" s="3">
        <v>1000</v>
      </c>
      <c r="Q951" s="3">
        <v>109</v>
      </c>
      <c r="R951" s="3">
        <v>0</v>
      </c>
      <c r="S951" s="27" t="s">
        <v>21640</v>
      </c>
      <c r="U951" s="3">
        <f t="shared" si="59"/>
        <v>3815</v>
      </c>
      <c r="V951"/>
      <c r="Y951" s="3">
        <v>1689500</v>
      </c>
      <c r="Z951" s="3">
        <v>1380</v>
      </c>
      <c r="AA951"/>
      <c r="AG951" s="3">
        <v>10000</v>
      </c>
      <c r="AI951" s="3">
        <v>1</v>
      </c>
      <c r="AK951" s="3">
        <v>3750</v>
      </c>
    </row>
    <row r="952" spans="1:37">
      <c r="A952" s="3" t="s">
        <v>13</v>
      </c>
      <c r="B952" s="3">
        <v>15000</v>
      </c>
      <c r="C952" s="3">
        <v>110</v>
      </c>
      <c r="D952" s="3">
        <v>1.8</v>
      </c>
      <c r="E952" s="27" t="s">
        <v>21641</v>
      </c>
      <c r="F952" s="27"/>
      <c r="G952" s="3">
        <f t="shared" si="57"/>
        <v>3850</v>
      </c>
      <c r="H952" s="3" t="s">
        <v>21</v>
      </c>
      <c r="I952" s="3">
        <v>800</v>
      </c>
      <c r="J952" s="3">
        <v>110</v>
      </c>
      <c r="K952" s="3">
        <v>0.65</v>
      </c>
      <c r="L952" s="27" t="s">
        <v>20188</v>
      </c>
      <c r="M952" s="27"/>
      <c r="N952" s="3">
        <f t="shared" si="58"/>
        <v>3850</v>
      </c>
      <c r="O952" s="3" t="s">
        <v>27</v>
      </c>
      <c r="P952" s="3">
        <v>1000</v>
      </c>
      <c r="Q952" s="3">
        <v>110</v>
      </c>
      <c r="R952" s="3">
        <v>0</v>
      </c>
      <c r="S952" s="27" t="s">
        <v>20189</v>
      </c>
      <c r="U952" s="3">
        <f t="shared" si="59"/>
        <v>3850</v>
      </c>
      <c r="V952"/>
      <c r="Y952" s="3">
        <v>1705000</v>
      </c>
      <c r="Z952" s="3">
        <v>1390</v>
      </c>
      <c r="AA952"/>
      <c r="AG952" s="3">
        <v>10000</v>
      </c>
      <c r="AI952" s="3">
        <v>1</v>
      </c>
      <c r="AK952" s="3">
        <v>3750</v>
      </c>
    </row>
    <row r="953" spans="1:37">
      <c r="A953" s="3" t="s">
        <v>13</v>
      </c>
      <c r="B953" s="3">
        <v>15000</v>
      </c>
      <c r="C953" s="3">
        <v>111</v>
      </c>
      <c r="D953" s="3">
        <v>1.8</v>
      </c>
      <c r="E953" s="27" t="s">
        <v>21642</v>
      </c>
      <c r="F953" s="27"/>
      <c r="G953" s="3">
        <f t="shared" si="57"/>
        <v>3885</v>
      </c>
      <c r="H953" s="3" t="s">
        <v>21</v>
      </c>
      <c r="I953" s="3">
        <v>800</v>
      </c>
      <c r="J953" s="3">
        <v>111</v>
      </c>
      <c r="K953" s="3">
        <v>0.65</v>
      </c>
      <c r="L953" s="27" t="s">
        <v>20190</v>
      </c>
      <c r="M953" s="27"/>
      <c r="N953" s="3">
        <f t="shared" si="58"/>
        <v>3885</v>
      </c>
      <c r="O953" s="3" t="s">
        <v>27</v>
      </c>
      <c r="P953" s="3">
        <v>1000</v>
      </c>
      <c r="Q953" s="3">
        <v>111</v>
      </c>
      <c r="R953" s="3">
        <v>0</v>
      </c>
      <c r="S953" s="27" t="s">
        <v>21643</v>
      </c>
      <c r="U953" s="3">
        <f t="shared" si="59"/>
        <v>3885</v>
      </c>
      <c r="V953"/>
      <c r="Y953" s="3">
        <v>1720500</v>
      </c>
      <c r="Z953" s="3">
        <v>1400</v>
      </c>
      <c r="AA953"/>
      <c r="AG953" s="3">
        <v>10000</v>
      </c>
      <c r="AI953" s="3">
        <v>1</v>
      </c>
      <c r="AK953" s="3">
        <v>3750</v>
      </c>
    </row>
    <row r="954" spans="1:37">
      <c r="A954" s="3" t="s">
        <v>13</v>
      </c>
      <c r="B954" s="3">
        <v>15000</v>
      </c>
      <c r="C954" s="3">
        <v>112</v>
      </c>
      <c r="D954" s="3">
        <v>1.8</v>
      </c>
      <c r="E954" s="27" t="s">
        <v>21644</v>
      </c>
      <c r="F954" s="27"/>
      <c r="G954" s="3">
        <f t="shared" si="57"/>
        <v>3920</v>
      </c>
      <c r="H954" s="3" t="s">
        <v>21</v>
      </c>
      <c r="I954" s="3">
        <v>800</v>
      </c>
      <c r="J954" s="3">
        <v>112</v>
      </c>
      <c r="K954" s="3">
        <v>0.65</v>
      </c>
      <c r="L954" s="27" t="s">
        <v>20192</v>
      </c>
      <c r="M954" s="27"/>
      <c r="N954" s="3">
        <f t="shared" si="58"/>
        <v>3920</v>
      </c>
      <c r="O954" s="3" t="s">
        <v>27</v>
      </c>
      <c r="P954" s="3">
        <v>1000</v>
      </c>
      <c r="Q954" s="3">
        <v>112</v>
      </c>
      <c r="R954" s="3">
        <v>0</v>
      </c>
      <c r="S954" s="27" t="s">
        <v>20193</v>
      </c>
      <c r="U954" s="3">
        <f t="shared" si="59"/>
        <v>3920</v>
      </c>
      <c r="V954"/>
      <c r="Y954" s="3">
        <v>1736000</v>
      </c>
      <c r="Z954" s="3">
        <v>1410</v>
      </c>
      <c r="AA954"/>
      <c r="AG954" s="3">
        <v>10000</v>
      </c>
      <c r="AI954" s="3">
        <v>1</v>
      </c>
      <c r="AK954" s="3">
        <v>3750</v>
      </c>
    </row>
    <row r="955" spans="1:37">
      <c r="A955" s="3" t="s">
        <v>13</v>
      </c>
      <c r="B955" s="3">
        <v>15000</v>
      </c>
      <c r="C955" s="3">
        <v>113</v>
      </c>
      <c r="D955" s="3">
        <v>1.8</v>
      </c>
      <c r="E955" s="27" t="s">
        <v>21645</v>
      </c>
      <c r="F955" s="27"/>
      <c r="G955" s="3">
        <f t="shared" si="57"/>
        <v>3955</v>
      </c>
      <c r="H955" s="3" t="s">
        <v>21</v>
      </c>
      <c r="I955" s="3">
        <v>800</v>
      </c>
      <c r="J955" s="3">
        <v>113</v>
      </c>
      <c r="K955" s="3">
        <v>0.65</v>
      </c>
      <c r="L955" s="27" t="s">
        <v>20194</v>
      </c>
      <c r="M955" s="27"/>
      <c r="N955" s="3">
        <f t="shared" si="58"/>
        <v>3955</v>
      </c>
      <c r="O955" s="3" t="s">
        <v>27</v>
      </c>
      <c r="P955" s="3">
        <v>1000</v>
      </c>
      <c r="Q955" s="3">
        <v>113</v>
      </c>
      <c r="R955" s="3">
        <v>0</v>
      </c>
      <c r="S955" s="27" t="s">
        <v>20195</v>
      </c>
      <c r="U955" s="3">
        <f t="shared" si="59"/>
        <v>3955</v>
      </c>
      <c r="V955"/>
      <c r="Y955" s="3">
        <v>1751500</v>
      </c>
      <c r="Z955" s="3">
        <v>1420</v>
      </c>
      <c r="AA955"/>
      <c r="AG955" s="3">
        <v>10000</v>
      </c>
      <c r="AI955" s="3">
        <v>1</v>
      </c>
      <c r="AK955" s="3">
        <v>3750</v>
      </c>
    </row>
    <row r="956" spans="1:37">
      <c r="A956" s="3" t="s">
        <v>13</v>
      </c>
      <c r="B956" s="3">
        <v>15000</v>
      </c>
      <c r="C956" s="3">
        <v>114</v>
      </c>
      <c r="D956" s="3">
        <v>1.8</v>
      </c>
      <c r="E956" s="27" t="s">
        <v>21646</v>
      </c>
      <c r="F956" s="27"/>
      <c r="G956" s="3">
        <f t="shared" si="57"/>
        <v>3990</v>
      </c>
      <c r="H956" s="3" t="s">
        <v>21</v>
      </c>
      <c r="I956" s="3">
        <v>800</v>
      </c>
      <c r="J956" s="3">
        <v>114</v>
      </c>
      <c r="K956" s="3">
        <v>0.65</v>
      </c>
      <c r="L956" s="27" t="s">
        <v>20197</v>
      </c>
      <c r="M956" s="27"/>
      <c r="N956" s="3">
        <f t="shared" si="58"/>
        <v>3990</v>
      </c>
      <c r="O956" s="3" t="s">
        <v>27</v>
      </c>
      <c r="P956" s="3">
        <v>1000</v>
      </c>
      <c r="Q956" s="3">
        <v>114</v>
      </c>
      <c r="R956" s="3">
        <v>0</v>
      </c>
      <c r="S956" s="27" t="s">
        <v>14789</v>
      </c>
      <c r="U956" s="3">
        <f t="shared" si="59"/>
        <v>3990</v>
      </c>
      <c r="V956"/>
      <c r="Y956" s="3">
        <v>1767000</v>
      </c>
      <c r="Z956" s="3">
        <v>1430</v>
      </c>
      <c r="AA956"/>
      <c r="AG956" s="3">
        <v>10000</v>
      </c>
      <c r="AI956" s="3">
        <v>1</v>
      </c>
      <c r="AK956" s="3">
        <v>3750</v>
      </c>
    </row>
    <row r="957" spans="1:37">
      <c r="A957" s="3" t="s">
        <v>13</v>
      </c>
      <c r="B957" s="3">
        <v>15000</v>
      </c>
      <c r="C957" s="3">
        <v>115</v>
      </c>
      <c r="D957" s="3">
        <v>1.8</v>
      </c>
      <c r="E957" s="27" t="s">
        <v>21647</v>
      </c>
      <c r="F957" s="27"/>
      <c r="G957" s="3">
        <f t="shared" si="57"/>
        <v>4025</v>
      </c>
      <c r="H957" s="3" t="s">
        <v>21</v>
      </c>
      <c r="I957" s="3">
        <v>800</v>
      </c>
      <c r="J957" s="3">
        <v>115</v>
      </c>
      <c r="K957" s="3">
        <v>0.65</v>
      </c>
      <c r="L957" s="27" t="s">
        <v>20199</v>
      </c>
      <c r="M957" s="27"/>
      <c r="N957" s="3">
        <f t="shared" si="58"/>
        <v>4025</v>
      </c>
      <c r="O957" s="3" t="s">
        <v>27</v>
      </c>
      <c r="P957" s="3">
        <v>1000</v>
      </c>
      <c r="Q957" s="3">
        <v>115</v>
      </c>
      <c r="R957" s="3">
        <v>0</v>
      </c>
      <c r="S957" s="27" t="s">
        <v>20104</v>
      </c>
      <c r="U957" s="3">
        <f t="shared" si="59"/>
        <v>4025</v>
      </c>
      <c r="V957"/>
      <c r="Y957" s="3">
        <v>1782500</v>
      </c>
      <c r="Z957" s="3">
        <v>1440</v>
      </c>
      <c r="AA957"/>
      <c r="AG957" s="3">
        <v>10000</v>
      </c>
      <c r="AI957" s="3">
        <v>1</v>
      </c>
      <c r="AK957" s="3">
        <v>3750</v>
      </c>
    </row>
    <row r="958" spans="1:37">
      <c r="A958" s="3" t="s">
        <v>13</v>
      </c>
      <c r="B958" s="3">
        <v>15000</v>
      </c>
      <c r="C958" s="3">
        <v>116</v>
      </c>
      <c r="D958" s="3">
        <v>1.8</v>
      </c>
      <c r="E958" s="27" t="s">
        <v>21648</v>
      </c>
      <c r="F958" s="27"/>
      <c r="G958" s="3">
        <f t="shared" si="57"/>
        <v>4060</v>
      </c>
      <c r="H958" s="3" t="s">
        <v>21</v>
      </c>
      <c r="I958" s="3">
        <v>800</v>
      </c>
      <c r="J958" s="3">
        <v>116</v>
      </c>
      <c r="K958" s="3">
        <v>0.65</v>
      </c>
      <c r="L958" s="27" t="s">
        <v>20201</v>
      </c>
      <c r="M958" s="27"/>
      <c r="N958" s="3">
        <f t="shared" si="58"/>
        <v>4060</v>
      </c>
      <c r="O958" s="3" t="s">
        <v>27</v>
      </c>
      <c r="P958" s="3">
        <v>1000</v>
      </c>
      <c r="Q958" s="3">
        <v>116</v>
      </c>
      <c r="R958" s="3">
        <v>0</v>
      </c>
      <c r="S958" s="27" t="s">
        <v>21649</v>
      </c>
      <c r="U958" s="3">
        <f t="shared" si="59"/>
        <v>4060</v>
      </c>
      <c r="V958"/>
      <c r="Y958" s="3">
        <v>1798000</v>
      </c>
      <c r="Z958" s="3">
        <v>1450</v>
      </c>
      <c r="AA958"/>
      <c r="AG958" s="3">
        <v>10000</v>
      </c>
      <c r="AI958" s="3">
        <v>1</v>
      </c>
      <c r="AK958" s="3">
        <v>3750</v>
      </c>
    </row>
    <row r="959" spans="1:37">
      <c r="A959" s="3" t="s">
        <v>13</v>
      </c>
      <c r="B959" s="3">
        <v>15000</v>
      </c>
      <c r="C959" s="3">
        <v>117</v>
      </c>
      <c r="D959" s="3">
        <v>1.8</v>
      </c>
      <c r="E959" s="27" t="s">
        <v>20757</v>
      </c>
      <c r="F959" s="27"/>
      <c r="G959" s="3">
        <f t="shared" si="57"/>
        <v>4095</v>
      </c>
      <c r="H959" s="3" t="s">
        <v>21</v>
      </c>
      <c r="I959" s="3">
        <v>800</v>
      </c>
      <c r="J959" s="3">
        <v>117</v>
      </c>
      <c r="K959" s="3">
        <v>0.65</v>
      </c>
      <c r="L959" s="27" t="s">
        <v>20202</v>
      </c>
      <c r="M959" s="27"/>
      <c r="N959" s="3">
        <f t="shared" si="58"/>
        <v>4095</v>
      </c>
      <c r="O959" s="3" t="s">
        <v>27</v>
      </c>
      <c r="P959" s="3">
        <v>1000</v>
      </c>
      <c r="Q959" s="3">
        <v>117</v>
      </c>
      <c r="R959" s="3">
        <v>0</v>
      </c>
      <c r="S959" s="27" t="s">
        <v>20203</v>
      </c>
      <c r="U959" s="3">
        <f t="shared" si="59"/>
        <v>4095</v>
      </c>
      <c r="V959"/>
      <c r="Y959" s="3">
        <v>1813500</v>
      </c>
      <c r="Z959" s="3">
        <v>1460</v>
      </c>
      <c r="AA959"/>
      <c r="AG959" s="3">
        <v>10000</v>
      </c>
      <c r="AI959" s="3">
        <v>1</v>
      </c>
      <c r="AK959" s="3">
        <v>3750</v>
      </c>
    </row>
    <row r="960" spans="1:37">
      <c r="A960" s="3" t="s">
        <v>13</v>
      </c>
      <c r="B960" s="3">
        <v>15000</v>
      </c>
      <c r="C960" s="3">
        <v>118</v>
      </c>
      <c r="D960" s="3">
        <v>1.8</v>
      </c>
      <c r="E960" s="27" t="s">
        <v>21650</v>
      </c>
      <c r="F960" s="27"/>
      <c r="G960" s="3">
        <f t="shared" si="57"/>
        <v>4130</v>
      </c>
      <c r="H960" s="3" t="s">
        <v>21</v>
      </c>
      <c r="I960" s="3">
        <v>800</v>
      </c>
      <c r="J960" s="3">
        <v>118</v>
      </c>
      <c r="K960" s="3">
        <v>0.65</v>
      </c>
      <c r="L960" s="27" t="s">
        <v>20204</v>
      </c>
      <c r="M960" s="27"/>
      <c r="N960" s="3">
        <f t="shared" si="58"/>
        <v>4130</v>
      </c>
      <c r="O960" s="3" t="s">
        <v>27</v>
      </c>
      <c r="P960" s="3">
        <v>1000</v>
      </c>
      <c r="Q960" s="3">
        <v>118</v>
      </c>
      <c r="R960" s="3">
        <v>0</v>
      </c>
      <c r="S960" s="27" t="s">
        <v>20107</v>
      </c>
      <c r="U960" s="3">
        <f t="shared" si="59"/>
        <v>4130</v>
      </c>
      <c r="V960"/>
      <c r="Y960" s="3">
        <v>1829000</v>
      </c>
      <c r="Z960" s="3">
        <v>1470</v>
      </c>
      <c r="AA960"/>
      <c r="AG960" s="3">
        <v>10000</v>
      </c>
      <c r="AI960" s="3">
        <v>1</v>
      </c>
      <c r="AK960" s="3">
        <v>3750</v>
      </c>
    </row>
    <row r="961" spans="1:37">
      <c r="A961" s="3" t="s">
        <v>13</v>
      </c>
      <c r="B961" s="3">
        <v>15000</v>
      </c>
      <c r="C961" s="3">
        <v>119</v>
      </c>
      <c r="D961" s="3">
        <v>1.8</v>
      </c>
      <c r="E961" s="27" t="s">
        <v>21651</v>
      </c>
      <c r="F961" s="27"/>
      <c r="G961" s="3">
        <f t="shared" si="57"/>
        <v>4165</v>
      </c>
      <c r="H961" s="3" t="s">
        <v>21</v>
      </c>
      <c r="I961" s="3">
        <v>800</v>
      </c>
      <c r="J961" s="3">
        <v>119</v>
      </c>
      <c r="K961" s="3">
        <v>0.65</v>
      </c>
      <c r="L961" s="27" t="s">
        <v>20206</v>
      </c>
      <c r="M961" s="27"/>
      <c r="N961" s="3">
        <f t="shared" si="58"/>
        <v>4165</v>
      </c>
      <c r="O961" s="3" t="s">
        <v>27</v>
      </c>
      <c r="P961" s="3">
        <v>1000</v>
      </c>
      <c r="Q961" s="3">
        <v>119</v>
      </c>
      <c r="R961" s="3">
        <v>0</v>
      </c>
      <c r="S961" s="27" t="s">
        <v>21652</v>
      </c>
      <c r="U961" s="3">
        <f t="shared" si="59"/>
        <v>4165</v>
      </c>
      <c r="V961"/>
      <c r="Y961" s="3">
        <v>1844500</v>
      </c>
      <c r="Z961" s="3">
        <v>1480</v>
      </c>
      <c r="AA961"/>
      <c r="AG961" s="3">
        <v>10000</v>
      </c>
      <c r="AI961" s="3">
        <v>1</v>
      </c>
      <c r="AK961" s="3">
        <v>3750</v>
      </c>
    </row>
    <row r="962" spans="1:37">
      <c r="A962" s="3" t="s">
        <v>13</v>
      </c>
      <c r="B962" s="3">
        <v>15000</v>
      </c>
      <c r="C962" s="3">
        <v>120</v>
      </c>
      <c r="D962" s="3">
        <v>1.8</v>
      </c>
      <c r="E962" s="27" t="s">
        <v>21653</v>
      </c>
      <c r="F962" s="27"/>
      <c r="G962" s="3">
        <f t="shared" si="57"/>
        <v>4200</v>
      </c>
      <c r="H962" s="3" t="s">
        <v>21</v>
      </c>
      <c r="I962" s="3">
        <v>800</v>
      </c>
      <c r="J962" s="3">
        <v>120</v>
      </c>
      <c r="K962" s="3">
        <v>0.65</v>
      </c>
      <c r="L962" s="27" t="s">
        <v>20209</v>
      </c>
      <c r="M962" s="27"/>
      <c r="N962" s="3">
        <f t="shared" si="58"/>
        <v>4200</v>
      </c>
      <c r="O962" s="3" t="s">
        <v>27</v>
      </c>
      <c r="P962" s="3">
        <v>1000</v>
      </c>
      <c r="Q962" s="3">
        <v>120</v>
      </c>
      <c r="R962" s="3">
        <v>0</v>
      </c>
      <c r="S962" s="27" t="s">
        <v>21654</v>
      </c>
      <c r="U962" s="3">
        <f t="shared" si="59"/>
        <v>4200</v>
      </c>
      <c r="V962"/>
      <c r="Y962" s="3">
        <v>1860000</v>
      </c>
      <c r="Z962" s="3">
        <v>1490</v>
      </c>
      <c r="AA962"/>
      <c r="AG962" s="3">
        <v>10000</v>
      </c>
      <c r="AI962" s="3">
        <v>1</v>
      </c>
      <c r="AK962" s="3">
        <v>3750</v>
      </c>
    </row>
    <row r="963" spans="1:37">
      <c r="A963" s="3" t="s">
        <v>13</v>
      </c>
      <c r="B963" s="3">
        <v>15000</v>
      </c>
      <c r="C963" s="3">
        <v>121</v>
      </c>
      <c r="D963" s="3">
        <v>1.8</v>
      </c>
      <c r="E963" s="27" t="s">
        <v>21655</v>
      </c>
      <c r="F963" s="27"/>
      <c r="G963" s="3">
        <f t="shared" si="57"/>
        <v>4235</v>
      </c>
      <c r="H963" s="3" t="s">
        <v>21</v>
      </c>
      <c r="I963" s="3">
        <v>800</v>
      </c>
      <c r="J963" s="3">
        <v>121</v>
      </c>
      <c r="K963" s="3">
        <v>0.65</v>
      </c>
      <c r="L963" s="27" t="s">
        <v>20212</v>
      </c>
      <c r="M963" s="27"/>
      <c r="N963" s="3">
        <f t="shared" si="58"/>
        <v>4235</v>
      </c>
      <c r="O963" s="3" t="s">
        <v>27</v>
      </c>
      <c r="P963" s="3">
        <v>1000</v>
      </c>
      <c r="Q963" s="3">
        <v>121</v>
      </c>
      <c r="R963" s="3">
        <v>0</v>
      </c>
      <c r="S963" s="27" t="s">
        <v>21656</v>
      </c>
      <c r="U963" s="3">
        <f t="shared" si="59"/>
        <v>4235</v>
      </c>
      <c r="V963"/>
      <c r="Y963" s="3">
        <v>1875500</v>
      </c>
      <c r="Z963" s="3">
        <v>1500</v>
      </c>
      <c r="AA963"/>
      <c r="AG963" s="3">
        <v>10000</v>
      </c>
      <c r="AI963" s="3">
        <v>1</v>
      </c>
      <c r="AK963" s="3">
        <v>3750</v>
      </c>
    </row>
    <row r="964" spans="1:37">
      <c r="A964" s="3" t="s">
        <v>13</v>
      </c>
      <c r="B964" s="3">
        <v>15000</v>
      </c>
      <c r="C964" s="3">
        <v>122</v>
      </c>
      <c r="D964" s="3">
        <v>1.8</v>
      </c>
      <c r="E964" s="27" t="s">
        <v>21657</v>
      </c>
      <c r="F964" s="27"/>
      <c r="G964" s="3">
        <f t="shared" ref="G964:G1027" si="60">C964*35</f>
        <v>4270</v>
      </c>
      <c r="H964" s="3" t="s">
        <v>21</v>
      </c>
      <c r="I964" s="3">
        <v>800</v>
      </c>
      <c r="J964" s="3">
        <v>122</v>
      </c>
      <c r="K964" s="3">
        <v>0.65</v>
      </c>
      <c r="L964" s="27" t="s">
        <v>20214</v>
      </c>
      <c r="M964" s="27"/>
      <c r="N964" s="3">
        <f t="shared" ref="N964:N1027" si="61">J964*35</f>
        <v>4270</v>
      </c>
      <c r="O964" s="3" t="s">
        <v>27</v>
      </c>
      <c r="P964" s="3">
        <v>1000</v>
      </c>
      <c r="Q964" s="3">
        <v>122</v>
      </c>
      <c r="R964" s="3">
        <v>0</v>
      </c>
      <c r="S964" s="27" t="s">
        <v>21658</v>
      </c>
      <c r="U964" s="3">
        <f t="shared" ref="U964:U1027" si="62">Q964*35</f>
        <v>4270</v>
      </c>
      <c r="V964"/>
      <c r="Y964" s="3">
        <v>1891000</v>
      </c>
      <c r="Z964" s="3">
        <v>1510</v>
      </c>
      <c r="AA964"/>
      <c r="AG964" s="3">
        <v>10000</v>
      </c>
      <c r="AI964" s="3">
        <v>1</v>
      </c>
      <c r="AK964" s="3">
        <v>3750</v>
      </c>
    </row>
    <row r="965" spans="1:37">
      <c r="A965" s="3" t="s">
        <v>13</v>
      </c>
      <c r="B965" s="3">
        <v>15000</v>
      </c>
      <c r="C965" s="3">
        <v>123</v>
      </c>
      <c r="D965" s="3">
        <v>1.8</v>
      </c>
      <c r="E965" s="27" t="s">
        <v>21659</v>
      </c>
      <c r="F965" s="27"/>
      <c r="G965" s="3">
        <f t="shared" si="60"/>
        <v>4305</v>
      </c>
      <c r="H965" s="3" t="s">
        <v>21</v>
      </c>
      <c r="I965" s="3">
        <v>800</v>
      </c>
      <c r="J965" s="3">
        <v>123</v>
      </c>
      <c r="K965" s="3">
        <v>0.65</v>
      </c>
      <c r="L965" s="27" t="s">
        <v>20216</v>
      </c>
      <c r="M965" s="27"/>
      <c r="N965" s="3">
        <f t="shared" si="61"/>
        <v>4305</v>
      </c>
      <c r="O965" s="3" t="s">
        <v>27</v>
      </c>
      <c r="P965" s="3">
        <v>1000</v>
      </c>
      <c r="Q965" s="3">
        <v>123</v>
      </c>
      <c r="R965" s="3">
        <v>0</v>
      </c>
      <c r="S965" s="27" t="s">
        <v>21660</v>
      </c>
      <c r="U965" s="3">
        <f t="shared" si="62"/>
        <v>4305</v>
      </c>
      <c r="V965"/>
      <c r="Y965" s="3">
        <v>1906500</v>
      </c>
      <c r="Z965" s="3">
        <v>1520</v>
      </c>
      <c r="AA965"/>
      <c r="AG965" s="3">
        <v>10000</v>
      </c>
      <c r="AI965" s="3">
        <v>1</v>
      </c>
      <c r="AK965" s="3">
        <v>3750</v>
      </c>
    </row>
    <row r="966" spans="1:37">
      <c r="A966" s="3" t="s">
        <v>13</v>
      </c>
      <c r="B966" s="3">
        <v>15000</v>
      </c>
      <c r="C966" s="3">
        <v>124</v>
      </c>
      <c r="D966" s="3">
        <v>1.8</v>
      </c>
      <c r="E966" s="27" t="s">
        <v>21661</v>
      </c>
      <c r="F966" s="27"/>
      <c r="G966" s="3">
        <f t="shared" si="60"/>
        <v>4340</v>
      </c>
      <c r="H966" s="3" t="s">
        <v>21</v>
      </c>
      <c r="I966" s="3">
        <v>800</v>
      </c>
      <c r="J966" s="3">
        <v>124</v>
      </c>
      <c r="K966" s="3">
        <v>0.65</v>
      </c>
      <c r="L966" s="27" t="s">
        <v>20219</v>
      </c>
      <c r="M966" s="27"/>
      <c r="N966" s="3">
        <f t="shared" si="61"/>
        <v>4340</v>
      </c>
      <c r="O966" s="3" t="s">
        <v>27</v>
      </c>
      <c r="P966" s="3">
        <v>1000</v>
      </c>
      <c r="Q966" s="3">
        <v>124</v>
      </c>
      <c r="R966" s="3">
        <v>0</v>
      </c>
      <c r="S966" s="27" t="s">
        <v>21662</v>
      </c>
      <c r="U966" s="3">
        <f t="shared" si="62"/>
        <v>4340</v>
      </c>
      <c r="V966"/>
      <c r="Y966" s="3">
        <v>1922000</v>
      </c>
      <c r="Z966" s="3">
        <v>1530</v>
      </c>
      <c r="AA966"/>
      <c r="AG966" s="3">
        <v>10000</v>
      </c>
      <c r="AI966" s="3">
        <v>1</v>
      </c>
      <c r="AK966" s="3">
        <v>3750</v>
      </c>
    </row>
    <row r="967" spans="1:37">
      <c r="A967" s="3" t="s">
        <v>13</v>
      </c>
      <c r="B967" s="3">
        <v>15000</v>
      </c>
      <c r="C967" s="3">
        <v>125</v>
      </c>
      <c r="D967" s="3">
        <v>1.8</v>
      </c>
      <c r="E967" s="27" t="s">
        <v>21663</v>
      </c>
      <c r="F967" s="27"/>
      <c r="G967" s="3">
        <f t="shared" si="60"/>
        <v>4375</v>
      </c>
      <c r="H967" s="3" t="s">
        <v>21</v>
      </c>
      <c r="I967" s="3">
        <v>800</v>
      </c>
      <c r="J967" s="3">
        <v>125</v>
      </c>
      <c r="K967" s="3">
        <v>0.65</v>
      </c>
      <c r="L967" s="27" t="s">
        <v>20221</v>
      </c>
      <c r="M967" s="27"/>
      <c r="N967" s="3">
        <f t="shared" si="61"/>
        <v>4375</v>
      </c>
      <c r="O967" s="3" t="s">
        <v>27</v>
      </c>
      <c r="P967" s="3">
        <v>1000</v>
      </c>
      <c r="Q967" s="3">
        <v>125</v>
      </c>
      <c r="R967" s="3">
        <v>0</v>
      </c>
      <c r="S967" s="27" t="s">
        <v>20222</v>
      </c>
      <c r="U967" s="3">
        <f t="shared" si="62"/>
        <v>4375</v>
      </c>
      <c r="V967"/>
      <c r="Y967" s="3">
        <v>1937500</v>
      </c>
      <c r="Z967" s="3">
        <v>1540</v>
      </c>
      <c r="AA967"/>
      <c r="AG967" s="3">
        <v>10000</v>
      </c>
      <c r="AI967" s="3">
        <v>1</v>
      </c>
      <c r="AK967" s="3">
        <v>3750</v>
      </c>
    </row>
    <row r="968" spans="1:37">
      <c r="A968" s="3" t="s">
        <v>13</v>
      </c>
      <c r="B968" s="3">
        <v>15000</v>
      </c>
      <c r="C968" s="3">
        <v>126</v>
      </c>
      <c r="D968" s="3">
        <v>1.8</v>
      </c>
      <c r="E968" s="27" t="s">
        <v>21664</v>
      </c>
      <c r="F968" s="27"/>
      <c r="G968" s="3">
        <f t="shared" si="60"/>
        <v>4410</v>
      </c>
      <c r="H968" s="3" t="s">
        <v>21</v>
      </c>
      <c r="I968" s="3">
        <v>800</v>
      </c>
      <c r="J968" s="3">
        <v>126</v>
      </c>
      <c r="K968" s="3">
        <v>0.65</v>
      </c>
      <c r="L968" s="27" t="s">
        <v>20224</v>
      </c>
      <c r="M968" s="27"/>
      <c r="N968" s="3">
        <f t="shared" si="61"/>
        <v>4410</v>
      </c>
      <c r="O968" s="3" t="s">
        <v>27</v>
      </c>
      <c r="P968" s="3">
        <v>1000</v>
      </c>
      <c r="Q968" s="3">
        <v>126</v>
      </c>
      <c r="R968" s="3">
        <v>0</v>
      </c>
      <c r="S968" s="27" t="s">
        <v>20225</v>
      </c>
      <c r="U968" s="3">
        <f t="shared" si="62"/>
        <v>4410</v>
      </c>
      <c r="V968"/>
      <c r="Y968" s="3">
        <v>1953000</v>
      </c>
      <c r="Z968" s="3">
        <v>1550</v>
      </c>
      <c r="AA968"/>
      <c r="AG968" s="3">
        <v>10000</v>
      </c>
      <c r="AI968" s="3">
        <v>1</v>
      </c>
      <c r="AK968" s="3">
        <v>3750</v>
      </c>
    </row>
    <row r="969" spans="1:37">
      <c r="A969" s="3" t="s">
        <v>13</v>
      </c>
      <c r="B969" s="3">
        <v>15000</v>
      </c>
      <c r="C969" s="3">
        <v>127</v>
      </c>
      <c r="D969" s="3">
        <v>1.8</v>
      </c>
      <c r="E969" s="27" t="s">
        <v>21665</v>
      </c>
      <c r="F969" s="27"/>
      <c r="G969" s="3">
        <f t="shared" si="60"/>
        <v>4445</v>
      </c>
      <c r="H969" s="3" t="s">
        <v>21</v>
      </c>
      <c r="I969" s="3">
        <v>800</v>
      </c>
      <c r="J969" s="3">
        <v>127</v>
      </c>
      <c r="K969" s="3">
        <v>0.65</v>
      </c>
      <c r="L969" s="27" t="s">
        <v>20227</v>
      </c>
      <c r="M969" s="27"/>
      <c r="N969" s="3">
        <f t="shared" si="61"/>
        <v>4445</v>
      </c>
      <c r="O969" s="3" t="s">
        <v>27</v>
      </c>
      <c r="P969" s="3">
        <v>1000</v>
      </c>
      <c r="Q969" s="3">
        <v>127</v>
      </c>
      <c r="R969" s="3">
        <v>0</v>
      </c>
      <c r="S969" s="27" t="s">
        <v>20228</v>
      </c>
      <c r="U969" s="3">
        <f t="shared" si="62"/>
        <v>4445</v>
      </c>
      <c r="V969"/>
      <c r="Y969" s="3">
        <v>1968500</v>
      </c>
      <c r="Z969" s="3">
        <v>1560</v>
      </c>
      <c r="AA969"/>
      <c r="AG969" s="3">
        <v>10000</v>
      </c>
      <c r="AI969" s="3">
        <v>1</v>
      </c>
      <c r="AK969" s="3">
        <v>3750</v>
      </c>
    </row>
    <row r="970" spans="1:37">
      <c r="A970" s="3" t="s">
        <v>13</v>
      </c>
      <c r="B970" s="3">
        <v>15000</v>
      </c>
      <c r="C970" s="3">
        <v>128</v>
      </c>
      <c r="D970" s="3">
        <v>1.8</v>
      </c>
      <c r="E970" s="27" t="s">
        <v>21666</v>
      </c>
      <c r="F970" s="27"/>
      <c r="G970" s="3">
        <f t="shared" si="60"/>
        <v>4480</v>
      </c>
      <c r="H970" s="3" t="s">
        <v>21</v>
      </c>
      <c r="I970" s="3">
        <v>800</v>
      </c>
      <c r="J970" s="3">
        <v>128</v>
      </c>
      <c r="K970" s="3">
        <v>0.65</v>
      </c>
      <c r="L970" s="27" t="s">
        <v>20230</v>
      </c>
      <c r="M970" s="27"/>
      <c r="N970" s="3">
        <f t="shared" si="61"/>
        <v>4480</v>
      </c>
      <c r="O970" s="3" t="s">
        <v>27</v>
      </c>
      <c r="P970" s="3">
        <v>1000</v>
      </c>
      <c r="Q970" s="3">
        <v>128</v>
      </c>
      <c r="R970" s="3">
        <v>0</v>
      </c>
      <c r="S970" s="27" t="s">
        <v>20231</v>
      </c>
      <c r="U970" s="3">
        <f t="shared" si="62"/>
        <v>4480</v>
      </c>
      <c r="V970"/>
      <c r="Y970" s="3">
        <v>1984000</v>
      </c>
      <c r="Z970" s="3">
        <v>1570</v>
      </c>
      <c r="AA970"/>
      <c r="AG970" s="3">
        <v>10000</v>
      </c>
      <c r="AI970" s="3">
        <v>1</v>
      </c>
      <c r="AK970" s="3">
        <v>3750</v>
      </c>
    </row>
    <row r="971" spans="1:37">
      <c r="A971" s="3" t="s">
        <v>13</v>
      </c>
      <c r="B971" s="3">
        <v>15000</v>
      </c>
      <c r="C971" s="3">
        <v>129</v>
      </c>
      <c r="D971" s="3">
        <v>1.8</v>
      </c>
      <c r="E971" s="27" t="s">
        <v>21667</v>
      </c>
      <c r="F971" s="27"/>
      <c r="G971" s="3">
        <f t="shared" si="60"/>
        <v>4515</v>
      </c>
      <c r="H971" s="3" t="s">
        <v>21</v>
      </c>
      <c r="I971" s="3">
        <v>800</v>
      </c>
      <c r="J971" s="3">
        <v>129</v>
      </c>
      <c r="K971" s="3">
        <v>0.65</v>
      </c>
      <c r="L971" s="27" t="s">
        <v>20233</v>
      </c>
      <c r="M971" s="27"/>
      <c r="N971" s="3">
        <f t="shared" si="61"/>
        <v>4515</v>
      </c>
      <c r="O971" s="3" t="s">
        <v>27</v>
      </c>
      <c r="P971" s="3">
        <v>1000</v>
      </c>
      <c r="Q971" s="3">
        <v>129</v>
      </c>
      <c r="R971" s="3">
        <v>0</v>
      </c>
      <c r="S971" s="27" t="s">
        <v>20234</v>
      </c>
      <c r="U971" s="3">
        <f t="shared" si="62"/>
        <v>4515</v>
      </c>
      <c r="V971"/>
      <c r="Y971" s="3">
        <v>1999500</v>
      </c>
      <c r="Z971" s="3">
        <v>1580</v>
      </c>
      <c r="AA971"/>
      <c r="AG971" s="3">
        <v>10000</v>
      </c>
      <c r="AI971" s="3">
        <v>1</v>
      </c>
      <c r="AK971" s="3">
        <v>3750</v>
      </c>
    </row>
    <row r="972" spans="1:37">
      <c r="A972" s="3" t="s">
        <v>13</v>
      </c>
      <c r="B972" s="3">
        <v>15000</v>
      </c>
      <c r="C972" s="3">
        <v>130</v>
      </c>
      <c r="D972" s="3">
        <v>1.8</v>
      </c>
      <c r="E972" s="27" t="s">
        <v>21668</v>
      </c>
      <c r="F972" s="27"/>
      <c r="G972" s="3">
        <f t="shared" si="60"/>
        <v>4550</v>
      </c>
      <c r="H972" s="3" t="s">
        <v>21</v>
      </c>
      <c r="I972" s="3">
        <v>800</v>
      </c>
      <c r="J972" s="3">
        <v>130</v>
      </c>
      <c r="K972" s="3">
        <v>0.65</v>
      </c>
      <c r="L972" s="27" t="s">
        <v>20236</v>
      </c>
      <c r="M972" s="27"/>
      <c r="N972" s="3">
        <f t="shared" si="61"/>
        <v>4550</v>
      </c>
      <c r="O972" s="3" t="s">
        <v>27</v>
      </c>
      <c r="P972" s="3">
        <v>1000</v>
      </c>
      <c r="Q972" s="3">
        <v>130</v>
      </c>
      <c r="R972" s="3">
        <v>0</v>
      </c>
      <c r="S972" s="27" t="s">
        <v>21669</v>
      </c>
      <c r="U972" s="3">
        <f t="shared" si="62"/>
        <v>4550</v>
      </c>
      <c r="V972"/>
      <c r="Y972" s="3">
        <v>2015000</v>
      </c>
      <c r="Z972" s="3">
        <v>1590</v>
      </c>
      <c r="AA972"/>
      <c r="AG972" s="3">
        <v>10000</v>
      </c>
      <c r="AI972" s="3">
        <v>1</v>
      </c>
      <c r="AK972" s="3">
        <v>3750</v>
      </c>
    </row>
    <row r="973" spans="1:37">
      <c r="A973" s="3" t="s">
        <v>13</v>
      </c>
      <c r="B973" s="3">
        <v>15000</v>
      </c>
      <c r="C973" s="3">
        <v>131</v>
      </c>
      <c r="D973" s="3">
        <v>1.8</v>
      </c>
      <c r="E973" s="27" t="s">
        <v>21670</v>
      </c>
      <c r="F973" s="27"/>
      <c r="G973" s="3">
        <f t="shared" si="60"/>
        <v>4585</v>
      </c>
      <c r="H973" s="3" t="s">
        <v>21</v>
      </c>
      <c r="I973" s="3">
        <v>800</v>
      </c>
      <c r="J973" s="3">
        <v>131</v>
      </c>
      <c r="K973" s="3">
        <v>0.65</v>
      </c>
      <c r="L973" s="27" t="s">
        <v>20239</v>
      </c>
      <c r="M973" s="27"/>
      <c r="N973" s="3">
        <f t="shared" si="61"/>
        <v>4585</v>
      </c>
      <c r="O973" s="3" t="s">
        <v>27</v>
      </c>
      <c r="P973" s="3">
        <v>1000</v>
      </c>
      <c r="Q973" s="3">
        <v>131</v>
      </c>
      <c r="R973" s="3">
        <v>0</v>
      </c>
      <c r="S973" s="27" t="s">
        <v>21671</v>
      </c>
      <c r="U973" s="3">
        <f t="shared" si="62"/>
        <v>4585</v>
      </c>
      <c r="V973"/>
      <c r="Y973" s="3">
        <v>2030500</v>
      </c>
      <c r="Z973" s="3">
        <v>1600</v>
      </c>
      <c r="AA973"/>
      <c r="AG973" s="3">
        <v>10000</v>
      </c>
      <c r="AI973" s="3">
        <v>1</v>
      </c>
      <c r="AK973" s="3">
        <v>3750</v>
      </c>
    </row>
    <row r="974" spans="1:37">
      <c r="A974" s="3" t="s">
        <v>13</v>
      </c>
      <c r="B974" s="3">
        <v>15000</v>
      </c>
      <c r="C974" s="3">
        <v>132</v>
      </c>
      <c r="D974" s="3">
        <v>1.8</v>
      </c>
      <c r="E974" s="27" t="s">
        <v>21672</v>
      </c>
      <c r="F974" s="27"/>
      <c r="G974" s="3">
        <f t="shared" si="60"/>
        <v>4620</v>
      </c>
      <c r="H974" s="3" t="s">
        <v>21</v>
      </c>
      <c r="I974" s="3">
        <v>800</v>
      </c>
      <c r="J974" s="3">
        <v>132</v>
      </c>
      <c r="K974" s="3">
        <v>0.65</v>
      </c>
      <c r="L974" s="27" t="s">
        <v>20241</v>
      </c>
      <c r="M974" s="27"/>
      <c r="N974" s="3">
        <f t="shared" si="61"/>
        <v>4620</v>
      </c>
      <c r="O974" s="3" t="s">
        <v>27</v>
      </c>
      <c r="P974" s="3">
        <v>1000</v>
      </c>
      <c r="Q974" s="3">
        <v>132</v>
      </c>
      <c r="R974" s="3">
        <v>0</v>
      </c>
      <c r="S974" s="27" t="s">
        <v>21673</v>
      </c>
      <c r="U974" s="3">
        <f t="shared" si="62"/>
        <v>4620</v>
      </c>
      <c r="V974"/>
      <c r="Y974" s="3">
        <v>2046000</v>
      </c>
      <c r="Z974" s="3">
        <v>1610</v>
      </c>
      <c r="AA974"/>
      <c r="AG974" s="3">
        <v>10000</v>
      </c>
      <c r="AI974" s="3">
        <v>1</v>
      </c>
      <c r="AK974" s="3">
        <v>3750</v>
      </c>
    </row>
    <row r="975" spans="1:37">
      <c r="A975" s="3" t="s">
        <v>13</v>
      </c>
      <c r="B975" s="3">
        <v>15000</v>
      </c>
      <c r="C975" s="3">
        <v>133</v>
      </c>
      <c r="D975" s="3">
        <v>1.8</v>
      </c>
      <c r="E975" s="27" t="s">
        <v>21674</v>
      </c>
      <c r="F975" s="27"/>
      <c r="G975" s="3">
        <f t="shared" si="60"/>
        <v>4655</v>
      </c>
      <c r="H975" s="3" t="s">
        <v>21</v>
      </c>
      <c r="I975" s="3">
        <v>800</v>
      </c>
      <c r="J975" s="3">
        <v>133</v>
      </c>
      <c r="K975" s="3">
        <v>0.65</v>
      </c>
      <c r="L975" s="27" t="s">
        <v>20242</v>
      </c>
      <c r="M975" s="27"/>
      <c r="N975" s="3">
        <f t="shared" si="61"/>
        <v>4655</v>
      </c>
      <c r="O975" s="3" t="s">
        <v>27</v>
      </c>
      <c r="P975" s="3">
        <v>1000</v>
      </c>
      <c r="Q975" s="3">
        <v>133</v>
      </c>
      <c r="R975" s="3">
        <v>0</v>
      </c>
      <c r="S975" s="27" t="s">
        <v>20243</v>
      </c>
      <c r="U975" s="3">
        <f t="shared" si="62"/>
        <v>4655</v>
      </c>
      <c r="V975"/>
      <c r="Y975" s="3">
        <v>2061500</v>
      </c>
      <c r="Z975" s="3">
        <v>1620</v>
      </c>
      <c r="AA975"/>
      <c r="AG975" s="3">
        <v>10000</v>
      </c>
      <c r="AI975" s="3">
        <v>1</v>
      </c>
      <c r="AK975" s="3">
        <v>3750</v>
      </c>
    </row>
    <row r="976" spans="1:37">
      <c r="A976" s="3" t="s">
        <v>13</v>
      </c>
      <c r="B976" s="3">
        <v>15000</v>
      </c>
      <c r="C976" s="3">
        <v>134</v>
      </c>
      <c r="D976" s="3">
        <v>1.8</v>
      </c>
      <c r="E976" s="27" t="s">
        <v>21675</v>
      </c>
      <c r="F976" s="27"/>
      <c r="G976" s="3">
        <f t="shared" si="60"/>
        <v>4690</v>
      </c>
      <c r="H976" s="3" t="s">
        <v>21</v>
      </c>
      <c r="I976" s="3">
        <v>800</v>
      </c>
      <c r="J976" s="3">
        <v>134</v>
      </c>
      <c r="K976" s="3">
        <v>0.65</v>
      </c>
      <c r="L976" s="27" t="s">
        <v>20245</v>
      </c>
      <c r="M976" s="27"/>
      <c r="N976" s="3">
        <f t="shared" si="61"/>
        <v>4690</v>
      </c>
      <c r="O976" s="3" t="s">
        <v>27</v>
      </c>
      <c r="P976" s="3">
        <v>1000</v>
      </c>
      <c r="Q976" s="3">
        <v>134</v>
      </c>
      <c r="R976" s="3">
        <v>0</v>
      </c>
      <c r="S976" s="27" t="s">
        <v>21676</v>
      </c>
      <c r="U976" s="3">
        <f t="shared" si="62"/>
        <v>4690</v>
      </c>
      <c r="V976"/>
      <c r="Y976" s="3">
        <v>2077000</v>
      </c>
      <c r="Z976" s="3">
        <v>1630</v>
      </c>
      <c r="AA976"/>
      <c r="AG976" s="3">
        <v>10000</v>
      </c>
      <c r="AI976" s="3">
        <v>1</v>
      </c>
      <c r="AK976" s="3">
        <v>3750</v>
      </c>
    </row>
    <row r="977" spans="1:37">
      <c r="A977" s="3" t="s">
        <v>13</v>
      </c>
      <c r="B977" s="3">
        <v>15000</v>
      </c>
      <c r="C977" s="3">
        <v>135</v>
      </c>
      <c r="D977" s="3">
        <v>1.8</v>
      </c>
      <c r="E977" s="27" t="s">
        <v>21677</v>
      </c>
      <c r="F977" s="27"/>
      <c r="G977" s="3">
        <f t="shared" si="60"/>
        <v>4725</v>
      </c>
      <c r="H977" s="3" t="s">
        <v>21</v>
      </c>
      <c r="I977" s="3">
        <v>800</v>
      </c>
      <c r="J977" s="3">
        <v>135</v>
      </c>
      <c r="K977" s="3">
        <v>0.65</v>
      </c>
      <c r="L977" s="27" t="s">
        <v>20248</v>
      </c>
      <c r="M977" s="27"/>
      <c r="N977" s="3">
        <f t="shared" si="61"/>
        <v>4725</v>
      </c>
      <c r="O977" s="3" t="s">
        <v>27</v>
      </c>
      <c r="P977" s="3">
        <v>1000</v>
      </c>
      <c r="Q977" s="3">
        <v>135</v>
      </c>
      <c r="R977" s="3">
        <v>0</v>
      </c>
      <c r="S977" s="27" t="s">
        <v>21678</v>
      </c>
      <c r="U977" s="3">
        <f t="shared" si="62"/>
        <v>4725</v>
      </c>
      <c r="V977"/>
      <c r="Y977" s="3">
        <v>2092500</v>
      </c>
      <c r="Z977" s="3">
        <v>1640</v>
      </c>
      <c r="AA977"/>
      <c r="AG977" s="3">
        <v>10000</v>
      </c>
      <c r="AI977" s="3">
        <v>1</v>
      </c>
      <c r="AK977" s="3">
        <v>3750</v>
      </c>
    </row>
    <row r="978" spans="1:37">
      <c r="A978" s="3" t="s">
        <v>13</v>
      </c>
      <c r="B978" s="3">
        <v>15000</v>
      </c>
      <c r="C978" s="3">
        <v>136</v>
      </c>
      <c r="D978" s="3">
        <v>1.8</v>
      </c>
      <c r="E978" s="27" t="s">
        <v>21679</v>
      </c>
      <c r="F978" s="27"/>
      <c r="G978" s="3">
        <f t="shared" si="60"/>
        <v>4760</v>
      </c>
      <c r="H978" s="3" t="s">
        <v>21</v>
      </c>
      <c r="I978" s="3">
        <v>800</v>
      </c>
      <c r="J978" s="3">
        <v>136</v>
      </c>
      <c r="K978" s="3">
        <v>0.65</v>
      </c>
      <c r="L978" s="27" t="s">
        <v>20251</v>
      </c>
      <c r="M978" s="27"/>
      <c r="N978" s="3">
        <f t="shared" si="61"/>
        <v>4760</v>
      </c>
      <c r="O978" s="3" t="s">
        <v>27</v>
      </c>
      <c r="P978" s="3">
        <v>1000</v>
      </c>
      <c r="Q978" s="3">
        <v>136</v>
      </c>
      <c r="R978" s="3">
        <v>0</v>
      </c>
      <c r="S978" s="27" t="s">
        <v>20252</v>
      </c>
      <c r="U978" s="3">
        <f t="shared" si="62"/>
        <v>4760</v>
      </c>
      <c r="V978"/>
      <c r="Y978" s="3">
        <v>2108000</v>
      </c>
      <c r="Z978" s="3">
        <v>1650</v>
      </c>
      <c r="AA978"/>
      <c r="AG978" s="3">
        <v>10000</v>
      </c>
      <c r="AI978" s="3">
        <v>1</v>
      </c>
      <c r="AK978" s="3">
        <v>3750</v>
      </c>
    </row>
    <row r="979" spans="1:37">
      <c r="A979" s="3" t="s">
        <v>13</v>
      </c>
      <c r="B979" s="3">
        <v>15000</v>
      </c>
      <c r="C979" s="3">
        <v>137</v>
      </c>
      <c r="D979" s="3">
        <v>1.8</v>
      </c>
      <c r="E979" s="27" t="s">
        <v>21680</v>
      </c>
      <c r="F979" s="27"/>
      <c r="G979" s="3">
        <f t="shared" si="60"/>
        <v>4795</v>
      </c>
      <c r="H979" s="3" t="s">
        <v>21</v>
      </c>
      <c r="I979" s="3">
        <v>800</v>
      </c>
      <c r="J979" s="3">
        <v>137</v>
      </c>
      <c r="K979" s="3">
        <v>0.65</v>
      </c>
      <c r="L979" s="27" t="s">
        <v>20254</v>
      </c>
      <c r="M979" s="27"/>
      <c r="N979" s="3">
        <f t="shared" si="61"/>
        <v>4795</v>
      </c>
      <c r="O979" s="3" t="s">
        <v>27</v>
      </c>
      <c r="P979" s="3">
        <v>1000</v>
      </c>
      <c r="Q979" s="3">
        <v>137</v>
      </c>
      <c r="R979" s="3">
        <v>0</v>
      </c>
      <c r="S979" s="27" t="s">
        <v>20132</v>
      </c>
      <c r="U979" s="3">
        <f t="shared" si="62"/>
        <v>4795</v>
      </c>
      <c r="V979"/>
      <c r="Y979" s="3">
        <v>2123500</v>
      </c>
      <c r="Z979" s="3">
        <v>1660</v>
      </c>
      <c r="AA979"/>
      <c r="AG979" s="3">
        <v>10000</v>
      </c>
      <c r="AI979" s="3">
        <v>1</v>
      </c>
      <c r="AK979" s="3">
        <v>3750</v>
      </c>
    </row>
    <row r="980" spans="1:37">
      <c r="A980" s="3" t="s">
        <v>13</v>
      </c>
      <c r="B980" s="3">
        <v>15000</v>
      </c>
      <c r="C980" s="3">
        <v>138</v>
      </c>
      <c r="D980" s="3">
        <v>1.8</v>
      </c>
      <c r="E980" s="27" t="s">
        <v>21681</v>
      </c>
      <c r="F980" s="27"/>
      <c r="G980" s="3">
        <f t="shared" si="60"/>
        <v>4830</v>
      </c>
      <c r="H980" s="3" t="s">
        <v>21</v>
      </c>
      <c r="I980" s="3">
        <v>800</v>
      </c>
      <c r="J980" s="3">
        <v>138</v>
      </c>
      <c r="K980" s="3">
        <v>0.65</v>
      </c>
      <c r="L980" s="27" t="s">
        <v>20256</v>
      </c>
      <c r="M980" s="27"/>
      <c r="N980" s="3">
        <f t="shared" si="61"/>
        <v>4830</v>
      </c>
      <c r="O980" s="3" t="s">
        <v>27</v>
      </c>
      <c r="P980" s="3">
        <v>1000</v>
      </c>
      <c r="Q980" s="3">
        <v>138</v>
      </c>
      <c r="R980" s="3">
        <v>0</v>
      </c>
      <c r="S980" s="27" t="s">
        <v>14816</v>
      </c>
      <c r="U980" s="3">
        <f t="shared" si="62"/>
        <v>4830</v>
      </c>
      <c r="V980"/>
      <c r="Y980" s="3">
        <v>2139000</v>
      </c>
      <c r="Z980" s="3">
        <v>1670</v>
      </c>
      <c r="AA980"/>
      <c r="AG980" s="3">
        <v>10000</v>
      </c>
      <c r="AI980" s="3">
        <v>1</v>
      </c>
      <c r="AK980" s="3">
        <v>3750</v>
      </c>
    </row>
    <row r="981" spans="1:37">
      <c r="A981" s="3" t="s">
        <v>13</v>
      </c>
      <c r="B981" s="3">
        <v>15000</v>
      </c>
      <c r="C981" s="3">
        <v>139</v>
      </c>
      <c r="D981" s="3">
        <v>1.8</v>
      </c>
      <c r="E981" s="27" t="s">
        <v>21682</v>
      </c>
      <c r="F981" s="27"/>
      <c r="G981" s="3">
        <f t="shared" si="60"/>
        <v>4865</v>
      </c>
      <c r="H981" s="3" t="s">
        <v>21</v>
      </c>
      <c r="I981" s="3">
        <v>800</v>
      </c>
      <c r="J981" s="3">
        <v>139</v>
      </c>
      <c r="K981" s="3">
        <v>0.65</v>
      </c>
      <c r="L981" s="27" t="s">
        <v>20258</v>
      </c>
      <c r="M981" s="27"/>
      <c r="N981" s="3">
        <f t="shared" si="61"/>
        <v>4865</v>
      </c>
      <c r="O981" s="3" t="s">
        <v>27</v>
      </c>
      <c r="P981" s="3">
        <v>1000</v>
      </c>
      <c r="Q981" s="3">
        <v>139</v>
      </c>
      <c r="R981" s="3">
        <v>0</v>
      </c>
      <c r="S981" s="27" t="s">
        <v>21683</v>
      </c>
      <c r="U981" s="3">
        <f t="shared" si="62"/>
        <v>4865</v>
      </c>
      <c r="V981"/>
      <c r="Y981" s="3">
        <v>2154500</v>
      </c>
      <c r="Z981" s="3">
        <v>1680</v>
      </c>
      <c r="AA981"/>
      <c r="AG981" s="3">
        <v>10000</v>
      </c>
      <c r="AI981" s="3">
        <v>1</v>
      </c>
      <c r="AK981" s="3">
        <v>3750</v>
      </c>
    </row>
    <row r="982" spans="1:37">
      <c r="A982" s="3" t="s">
        <v>13</v>
      </c>
      <c r="B982" s="3">
        <v>15000</v>
      </c>
      <c r="C982" s="3">
        <v>140</v>
      </c>
      <c r="D982" s="3">
        <v>1.8</v>
      </c>
      <c r="E982" s="27" t="s">
        <v>21684</v>
      </c>
      <c r="F982" s="27"/>
      <c r="G982" s="3">
        <f t="shared" si="60"/>
        <v>4900</v>
      </c>
      <c r="H982" s="3" t="s">
        <v>21</v>
      </c>
      <c r="I982" s="3">
        <v>800</v>
      </c>
      <c r="J982" s="3">
        <v>140</v>
      </c>
      <c r="K982" s="3">
        <v>0.65</v>
      </c>
      <c r="L982" s="27" t="s">
        <v>20261</v>
      </c>
      <c r="M982" s="27"/>
      <c r="N982" s="3">
        <f t="shared" si="61"/>
        <v>4900</v>
      </c>
      <c r="O982" s="3" t="s">
        <v>27</v>
      </c>
      <c r="P982" s="3">
        <v>1000</v>
      </c>
      <c r="Q982" s="3">
        <v>140</v>
      </c>
      <c r="R982" s="3">
        <v>0</v>
      </c>
      <c r="S982" s="27" t="s">
        <v>20117</v>
      </c>
      <c r="U982" s="3">
        <f t="shared" si="62"/>
        <v>4900</v>
      </c>
      <c r="V982"/>
      <c r="Y982" s="3">
        <v>2170000</v>
      </c>
      <c r="Z982" s="3">
        <v>1690</v>
      </c>
      <c r="AA982"/>
      <c r="AG982" s="3">
        <v>10000</v>
      </c>
      <c r="AI982" s="3">
        <v>1</v>
      </c>
      <c r="AK982" s="3">
        <v>3750</v>
      </c>
    </row>
    <row r="983" spans="1:37">
      <c r="A983" s="3" t="s">
        <v>13</v>
      </c>
      <c r="B983" s="3">
        <v>15000</v>
      </c>
      <c r="C983" s="3">
        <v>141</v>
      </c>
      <c r="D983" s="3">
        <v>1.8</v>
      </c>
      <c r="E983" s="27" t="s">
        <v>21685</v>
      </c>
      <c r="F983" s="27"/>
      <c r="G983" s="3">
        <f t="shared" si="60"/>
        <v>4935</v>
      </c>
      <c r="H983" s="3" t="s">
        <v>21</v>
      </c>
      <c r="I983" s="3">
        <v>800</v>
      </c>
      <c r="J983" s="3">
        <v>141</v>
      </c>
      <c r="K983" s="3">
        <v>0.65</v>
      </c>
      <c r="L983" s="27" t="s">
        <v>20263</v>
      </c>
      <c r="M983" s="27"/>
      <c r="N983" s="3">
        <f t="shared" si="61"/>
        <v>4935</v>
      </c>
      <c r="O983" s="3" t="s">
        <v>27</v>
      </c>
      <c r="P983" s="3">
        <v>1000</v>
      </c>
      <c r="Q983" s="3">
        <v>141</v>
      </c>
      <c r="R983" s="3">
        <v>0</v>
      </c>
      <c r="S983" s="27" t="s">
        <v>20264</v>
      </c>
      <c r="U983" s="3">
        <f t="shared" si="62"/>
        <v>4935</v>
      </c>
      <c r="V983"/>
      <c r="Y983" s="3">
        <v>2185500</v>
      </c>
      <c r="Z983" s="3">
        <v>1700</v>
      </c>
      <c r="AA983"/>
      <c r="AG983" s="3">
        <v>10000</v>
      </c>
      <c r="AI983" s="3">
        <v>1</v>
      </c>
      <c r="AK983" s="3">
        <v>3750</v>
      </c>
    </row>
    <row r="984" spans="1:37">
      <c r="A984" s="3" t="s">
        <v>13</v>
      </c>
      <c r="B984" s="3">
        <v>15000</v>
      </c>
      <c r="C984" s="3">
        <v>142</v>
      </c>
      <c r="D984" s="3">
        <v>1.8</v>
      </c>
      <c r="E984" s="27" t="s">
        <v>21686</v>
      </c>
      <c r="F984" s="27"/>
      <c r="G984" s="3">
        <f t="shared" si="60"/>
        <v>4970</v>
      </c>
      <c r="H984" s="3" t="s">
        <v>21</v>
      </c>
      <c r="I984" s="3">
        <v>800</v>
      </c>
      <c r="J984" s="3">
        <v>142</v>
      </c>
      <c r="K984" s="3">
        <v>0.65</v>
      </c>
      <c r="L984" s="27" t="s">
        <v>20266</v>
      </c>
      <c r="M984" s="27"/>
      <c r="N984" s="3">
        <f t="shared" si="61"/>
        <v>4970</v>
      </c>
      <c r="O984" s="3" t="s">
        <v>27</v>
      </c>
      <c r="P984" s="3">
        <v>1000</v>
      </c>
      <c r="Q984" s="3">
        <v>142</v>
      </c>
      <c r="R984" s="3">
        <v>0</v>
      </c>
      <c r="S984" s="27" t="s">
        <v>21687</v>
      </c>
      <c r="U984" s="3">
        <f t="shared" si="62"/>
        <v>4970</v>
      </c>
      <c r="V984"/>
      <c r="Y984" s="3">
        <v>2201000</v>
      </c>
      <c r="Z984" s="3">
        <v>1710</v>
      </c>
      <c r="AA984"/>
      <c r="AG984" s="3">
        <v>10000</v>
      </c>
      <c r="AI984" s="3">
        <v>1</v>
      </c>
      <c r="AK984" s="3">
        <v>3750</v>
      </c>
    </row>
    <row r="985" spans="1:37">
      <c r="A985" s="3" t="s">
        <v>13</v>
      </c>
      <c r="B985" s="3">
        <v>15000</v>
      </c>
      <c r="C985" s="3">
        <v>143</v>
      </c>
      <c r="D985" s="3">
        <v>1.8</v>
      </c>
      <c r="E985" s="27" t="s">
        <v>21688</v>
      </c>
      <c r="F985" s="27"/>
      <c r="G985" s="3">
        <f t="shared" si="60"/>
        <v>5005</v>
      </c>
      <c r="H985" s="3" t="s">
        <v>21</v>
      </c>
      <c r="I985" s="3">
        <v>800</v>
      </c>
      <c r="J985" s="3">
        <v>143</v>
      </c>
      <c r="K985" s="3">
        <v>0.65</v>
      </c>
      <c r="L985" s="27" t="s">
        <v>20269</v>
      </c>
      <c r="M985" s="27"/>
      <c r="N985" s="3">
        <f t="shared" si="61"/>
        <v>5005</v>
      </c>
      <c r="O985" s="3" t="s">
        <v>27</v>
      </c>
      <c r="P985" s="3">
        <v>1000</v>
      </c>
      <c r="Q985" s="3">
        <v>143</v>
      </c>
      <c r="R985" s="3">
        <v>0</v>
      </c>
      <c r="S985" s="27" t="s">
        <v>20122</v>
      </c>
      <c r="U985" s="3">
        <f t="shared" si="62"/>
        <v>5005</v>
      </c>
      <c r="V985"/>
      <c r="Y985" s="3">
        <v>2216500</v>
      </c>
      <c r="Z985" s="3">
        <v>1720</v>
      </c>
      <c r="AA985"/>
      <c r="AG985" s="3">
        <v>10000</v>
      </c>
      <c r="AI985" s="3">
        <v>1</v>
      </c>
      <c r="AK985" s="3">
        <v>3750</v>
      </c>
    </row>
    <row r="986" spans="1:37">
      <c r="A986" s="3" t="s">
        <v>13</v>
      </c>
      <c r="B986" s="3">
        <v>15000</v>
      </c>
      <c r="C986" s="3">
        <v>144</v>
      </c>
      <c r="D986" s="3">
        <v>1.8</v>
      </c>
      <c r="E986" s="27" t="s">
        <v>21689</v>
      </c>
      <c r="F986" s="27"/>
      <c r="G986" s="3">
        <f t="shared" si="60"/>
        <v>5040</v>
      </c>
      <c r="H986" s="3" t="s">
        <v>21</v>
      </c>
      <c r="I986" s="3">
        <v>800</v>
      </c>
      <c r="J986" s="3">
        <v>144</v>
      </c>
      <c r="K986" s="3">
        <v>0.65</v>
      </c>
      <c r="L986" s="27" t="s">
        <v>20271</v>
      </c>
      <c r="M986" s="27"/>
      <c r="N986" s="3">
        <f t="shared" si="61"/>
        <v>5040</v>
      </c>
      <c r="O986" s="3" t="s">
        <v>27</v>
      </c>
      <c r="P986" s="3">
        <v>1000</v>
      </c>
      <c r="Q986" s="3">
        <v>144</v>
      </c>
      <c r="R986" s="3">
        <v>0</v>
      </c>
      <c r="S986" s="27" t="s">
        <v>21690</v>
      </c>
      <c r="U986" s="3">
        <f t="shared" si="62"/>
        <v>5040</v>
      </c>
      <c r="V986"/>
      <c r="Y986" s="3">
        <v>2232000</v>
      </c>
      <c r="Z986" s="3">
        <v>1730</v>
      </c>
      <c r="AA986"/>
      <c r="AG986" s="3">
        <v>10000</v>
      </c>
      <c r="AI986" s="3">
        <v>1</v>
      </c>
      <c r="AK986" s="3">
        <v>3750</v>
      </c>
    </row>
    <row r="987" spans="1:37">
      <c r="A987" s="3" t="s">
        <v>13</v>
      </c>
      <c r="B987" s="3">
        <v>15000</v>
      </c>
      <c r="C987" s="3">
        <v>145</v>
      </c>
      <c r="D987" s="3">
        <v>1.8</v>
      </c>
      <c r="E987" s="27" t="s">
        <v>21691</v>
      </c>
      <c r="F987" s="27"/>
      <c r="G987" s="3">
        <f t="shared" si="60"/>
        <v>5075</v>
      </c>
      <c r="H987" s="3" t="s">
        <v>21</v>
      </c>
      <c r="I987" s="3">
        <v>800</v>
      </c>
      <c r="J987" s="3">
        <v>145</v>
      </c>
      <c r="K987" s="3">
        <v>0.65</v>
      </c>
      <c r="L987" s="27" t="s">
        <v>20273</v>
      </c>
      <c r="M987" s="27"/>
      <c r="N987" s="3">
        <f t="shared" si="61"/>
        <v>5075</v>
      </c>
      <c r="O987" s="3" t="s">
        <v>27</v>
      </c>
      <c r="P987" s="3">
        <v>1000</v>
      </c>
      <c r="Q987" s="3">
        <v>145</v>
      </c>
      <c r="R987" s="3">
        <v>0</v>
      </c>
      <c r="S987" s="27" t="s">
        <v>21692</v>
      </c>
      <c r="U987" s="3">
        <f t="shared" si="62"/>
        <v>5075</v>
      </c>
      <c r="V987"/>
      <c r="Y987" s="3">
        <v>2247500</v>
      </c>
      <c r="Z987" s="3">
        <v>1740</v>
      </c>
      <c r="AA987"/>
      <c r="AG987" s="3">
        <v>10000</v>
      </c>
      <c r="AI987" s="3">
        <v>1</v>
      </c>
      <c r="AK987" s="3">
        <v>3750</v>
      </c>
    </row>
    <row r="988" spans="1:37">
      <c r="A988" s="3" t="s">
        <v>13</v>
      </c>
      <c r="B988" s="3">
        <v>15000</v>
      </c>
      <c r="C988" s="3">
        <v>146</v>
      </c>
      <c r="D988" s="3">
        <v>1.8</v>
      </c>
      <c r="E988" s="27" t="s">
        <v>21693</v>
      </c>
      <c r="F988" s="27"/>
      <c r="G988" s="3">
        <f t="shared" si="60"/>
        <v>5110</v>
      </c>
      <c r="H988" s="3" t="s">
        <v>21</v>
      </c>
      <c r="I988" s="3">
        <v>800</v>
      </c>
      <c r="J988" s="3">
        <v>146</v>
      </c>
      <c r="K988" s="3">
        <v>0.65</v>
      </c>
      <c r="L988" s="27" t="s">
        <v>20275</v>
      </c>
      <c r="M988" s="27"/>
      <c r="N988" s="3">
        <f t="shared" si="61"/>
        <v>5110</v>
      </c>
      <c r="O988" s="3" t="s">
        <v>27</v>
      </c>
      <c r="P988" s="3">
        <v>1000</v>
      </c>
      <c r="Q988" s="3">
        <v>146</v>
      </c>
      <c r="R988" s="3">
        <v>0</v>
      </c>
      <c r="S988" s="27" t="s">
        <v>14825</v>
      </c>
      <c r="U988" s="3">
        <f t="shared" si="62"/>
        <v>5110</v>
      </c>
      <c r="V988"/>
      <c r="Y988" s="3">
        <v>2263000</v>
      </c>
      <c r="Z988" s="3">
        <v>1750</v>
      </c>
      <c r="AA988"/>
      <c r="AG988" s="3">
        <v>10000</v>
      </c>
      <c r="AI988" s="3">
        <v>1</v>
      </c>
      <c r="AK988" s="3">
        <v>3750</v>
      </c>
    </row>
    <row r="989" spans="1:37">
      <c r="A989" s="3" t="s">
        <v>13</v>
      </c>
      <c r="B989" s="3">
        <v>15000</v>
      </c>
      <c r="C989" s="3">
        <v>147</v>
      </c>
      <c r="D989" s="3">
        <v>1.8</v>
      </c>
      <c r="E989" s="27" t="s">
        <v>21694</v>
      </c>
      <c r="F989" s="27"/>
      <c r="G989" s="3">
        <f t="shared" si="60"/>
        <v>5145</v>
      </c>
      <c r="H989" s="3" t="s">
        <v>21</v>
      </c>
      <c r="I989" s="3">
        <v>800</v>
      </c>
      <c r="J989" s="3">
        <v>147</v>
      </c>
      <c r="K989" s="3">
        <v>0.65</v>
      </c>
      <c r="L989" s="27" t="s">
        <v>20277</v>
      </c>
      <c r="M989" s="27"/>
      <c r="N989" s="3">
        <f t="shared" si="61"/>
        <v>5145</v>
      </c>
      <c r="O989" s="3" t="s">
        <v>27</v>
      </c>
      <c r="P989" s="3">
        <v>1000</v>
      </c>
      <c r="Q989" s="3">
        <v>147</v>
      </c>
      <c r="R989" s="3">
        <v>0</v>
      </c>
      <c r="S989" s="27" t="s">
        <v>21695</v>
      </c>
      <c r="U989" s="3">
        <f t="shared" si="62"/>
        <v>5145</v>
      </c>
      <c r="V989"/>
      <c r="Y989" s="3">
        <v>2278500</v>
      </c>
      <c r="Z989" s="3">
        <v>1760</v>
      </c>
      <c r="AA989"/>
      <c r="AG989" s="3">
        <v>10000</v>
      </c>
      <c r="AI989" s="3">
        <v>1</v>
      </c>
      <c r="AK989" s="3">
        <v>3750</v>
      </c>
    </row>
    <row r="990" spans="1:37">
      <c r="A990" s="3" t="s">
        <v>13</v>
      </c>
      <c r="B990" s="3">
        <v>15000</v>
      </c>
      <c r="C990" s="3">
        <v>148</v>
      </c>
      <c r="D990" s="3">
        <v>1.8</v>
      </c>
      <c r="E990" s="27" t="s">
        <v>21696</v>
      </c>
      <c r="F990" s="27"/>
      <c r="G990" s="3">
        <f t="shared" si="60"/>
        <v>5180</v>
      </c>
      <c r="H990" s="3" t="s">
        <v>21</v>
      </c>
      <c r="I990" s="3">
        <v>800</v>
      </c>
      <c r="J990" s="3">
        <v>148</v>
      </c>
      <c r="K990" s="3">
        <v>0.65</v>
      </c>
      <c r="L990" s="27" t="s">
        <v>20280</v>
      </c>
      <c r="M990" s="27"/>
      <c r="N990" s="3">
        <f t="shared" si="61"/>
        <v>5180</v>
      </c>
      <c r="O990" s="3" t="s">
        <v>27</v>
      </c>
      <c r="P990" s="3">
        <v>1000</v>
      </c>
      <c r="Q990" s="3">
        <v>148</v>
      </c>
      <c r="R990" s="3">
        <v>0</v>
      </c>
      <c r="S990" s="27" t="s">
        <v>20129</v>
      </c>
      <c r="U990" s="3">
        <f t="shared" si="62"/>
        <v>5180</v>
      </c>
      <c r="V990"/>
      <c r="Y990" s="3">
        <v>2294000</v>
      </c>
      <c r="Z990" s="3">
        <v>1770</v>
      </c>
      <c r="AA990"/>
      <c r="AG990" s="3">
        <v>10000</v>
      </c>
      <c r="AI990" s="3">
        <v>1</v>
      </c>
      <c r="AK990" s="3">
        <v>3750</v>
      </c>
    </row>
    <row r="991" spans="1:37">
      <c r="A991" s="3" t="s">
        <v>13</v>
      </c>
      <c r="B991" s="3">
        <v>15000</v>
      </c>
      <c r="C991" s="3">
        <v>149</v>
      </c>
      <c r="D991" s="3">
        <v>1.8</v>
      </c>
      <c r="E991" s="27" t="s">
        <v>21697</v>
      </c>
      <c r="F991" s="27"/>
      <c r="G991" s="3">
        <f t="shared" si="60"/>
        <v>5215</v>
      </c>
      <c r="H991" s="3" t="s">
        <v>21</v>
      </c>
      <c r="I991" s="3">
        <v>800</v>
      </c>
      <c r="J991" s="3">
        <v>149</v>
      </c>
      <c r="K991" s="3">
        <v>0.65</v>
      </c>
      <c r="L991" s="27" t="s">
        <v>20282</v>
      </c>
      <c r="M991" s="27"/>
      <c r="N991" s="3">
        <f t="shared" si="61"/>
        <v>5215</v>
      </c>
      <c r="O991" s="3" t="s">
        <v>27</v>
      </c>
      <c r="P991" s="3">
        <v>1000</v>
      </c>
      <c r="Q991" s="3">
        <v>149</v>
      </c>
      <c r="R991" s="3">
        <v>0</v>
      </c>
      <c r="S991" s="27" t="s">
        <v>20283</v>
      </c>
      <c r="U991" s="3">
        <f t="shared" si="62"/>
        <v>5215</v>
      </c>
      <c r="V991"/>
      <c r="Y991" s="3">
        <v>2309500</v>
      </c>
      <c r="Z991" s="3">
        <v>1780</v>
      </c>
      <c r="AA991"/>
      <c r="AG991" s="3">
        <v>10000</v>
      </c>
      <c r="AI991" s="3">
        <v>1</v>
      </c>
      <c r="AK991" s="3">
        <v>3750</v>
      </c>
    </row>
    <row r="992" spans="1:37">
      <c r="A992" s="3" t="s">
        <v>13</v>
      </c>
      <c r="B992" s="3">
        <v>15000</v>
      </c>
      <c r="C992" s="3">
        <v>150</v>
      </c>
      <c r="D992" s="3">
        <v>1.8</v>
      </c>
      <c r="E992" s="27" t="s">
        <v>21698</v>
      </c>
      <c r="F992" s="27"/>
      <c r="G992" s="3">
        <f t="shared" si="60"/>
        <v>5250</v>
      </c>
      <c r="H992" s="3" t="s">
        <v>21</v>
      </c>
      <c r="I992" s="3">
        <v>800</v>
      </c>
      <c r="J992" s="3">
        <v>150</v>
      </c>
      <c r="K992" s="3">
        <v>0.65</v>
      </c>
      <c r="L992" s="27" t="s">
        <v>20285</v>
      </c>
      <c r="M992" s="27"/>
      <c r="N992" s="3">
        <f t="shared" si="61"/>
        <v>5250</v>
      </c>
      <c r="O992" s="3" t="s">
        <v>27</v>
      </c>
      <c r="P992" s="3">
        <v>1000</v>
      </c>
      <c r="Q992" s="3">
        <v>150</v>
      </c>
      <c r="R992" s="3">
        <v>0</v>
      </c>
      <c r="S992" s="27" t="s">
        <v>21699</v>
      </c>
      <c r="U992" s="3">
        <f t="shared" si="62"/>
        <v>5250</v>
      </c>
      <c r="V992"/>
      <c r="Y992" s="3">
        <v>2325000</v>
      </c>
      <c r="Z992" s="3">
        <v>1790</v>
      </c>
      <c r="AA992"/>
      <c r="AG992" s="3">
        <v>10000</v>
      </c>
      <c r="AI992" s="3">
        <v>1</v>
      </c>
      <c r="AK992" s="3">
        <v>3750</v>
      </c>
    </row>
    <row r="993" spans="1:37">
      <c r="A993" s="3" t="s">
        <v>13</v>
      </c>
      <c r="B993" s="3">
        <v>15000</v>
      </c>
      <c r="C993" s="3">
        <v>151</v>
      </c>
      <c r="D993" s="3">
        <v>1.8</v>
      </c>
      <c r="E993" s="27" t="s">
        <v>21700</v>
      </c>
      <c r="F993" s="27"/>
      <c r="G993" s="3">
        <f t="shared" si="60"/>
        <v>5285</v>
      </c>
      <c r="H993" s="3" t="s">
        <v>21</v>
      </c>
      <c r="I993" s="3">
        <v>800</v>
      </c>
      <c r="J993" s="3">
        <v>151</v>
      </c>
      <c r="K993" s="3">
        <v>0.65</v>
      </c>
      <c r="L993" s="27" t="s">
        <v>20288</v>
      </c>
      <c r="M993" s="27"/>
      <c r="N993" s="3">
        <f t="shared" si="61"/>
        <v>5285</v>
      </c>
      <c r="O993" s="3" t="s">
        <v>27</v>
      </c>
      <c r="P993" s="3">
        <v>1000</v>
      </c>
      <c r="Q993" s="3">
        <v>151</v>
      </c>
      <c r="R993" s="3">
        <v>0</v>
      </c>
      <c r="S993" s="27" t="s">
        <v>20156</v>
      </c>
      <c r="U993" s="3">
        <f t="shared" si="62"/>
        <v>5285</v>
      </c>
      <c r="V993"/>
      <c r="Y993" s="3">
        <v>2340500</v>
      </c>
      <c r="Z993" s="3">
        <v>1800</v>
      </c>
      <c r="AA993"/>
      <c r="AG993" s="3">
        <v>10000</v>
      </c>
      <c r="AI993" s="3">
        <v>1</v>
      </c>
      <c r="AK993" s="3">
        <v>3750</v>
      </c>
    </row>
    <row r="994" spans="1:37">
      <c r="A994" s="3" t="s">
        <v>13</v>
      </c>
      <c r="B994" s="3">
        <v>15000</v>
      </c>
      <c r="C994" s="3">
        <v>152</v>
      </c>
      <c r="D994" s="3">
        <v>1.8</v>
      </c>
      <c r="E994" s="27" t="s">
        <v>21701</v>
      </c>
      <c r="F994" s="27"/>
      <c r="G994" s="3">
        <f t="shared" si="60"/>
        <v>5320</v>
      </c>
      <c r="H994" s="3" t="s">
        <v>21</v>
      </c>
      <c r="I994" s="3">
        <v>800</v>
      </c>
      <c r="J994" s="3">
        <v>152</v>
      </c>
      <c r="K994" s="3">
        <v>0.65</v>
      </c>
      <c r="L994" s="27" t="s">
        <v>20290</v>
      </c>
      <c r="M994" s="27"/>
      <c r="N994" s="3">
        <f t="shared" si="61"/>
        <v>5320</v>
      </c>
      <c r="O994" s="3" t="s">
        <v>27</v>
      </c>
      <c r="P994" s="3">
        <v>1000</v>
      </c>
      <c r="Q994" s="3">
        <v>152</v>
      </c>
      <c r="R994" s="3">
        <v>0</v>
      </c>
      <c r="S994" s="27" t="s">
        <v>21702</v>
      </c>
      <c r="U994" s="3">
        <f t="shared" si="62"/>
        <v>5320</v>
      </c>
      <c r="V994"/>
      <c r="Y994" s="3">
        <v>2356000</v>
      </c>
      <c r="Z994" s="3">
        <v>1810</v>
      </c>
      <c r="AA994"/>
      <c r="AG994" s="3">
        <v>10000</v>
      </c>
      <c r="AI994" s="3">
        <v>1</v>
      </c>
      <c r="AK994" s="3">
        <v>3750</v>
      </c>
    </row>
    <row r="995" spans="1:37">
      <c r="A995" s="3" t="s">
        <v>13</v>
      </c>
      <c r="B995" s="3">
        <v>15000</v>
      </c>
      <c r="C995" s="3">
        <v>153</v>
      </c>
      <c r="D995" s="3">
        <v>1.8</v>
      </c>
      <c r="E995" s="27" t="s">
        <v>21703</v>
      </c>
      <c r="F995" s="27"/>
      <c r="G995" s="3">
        <f t="shared" si="60"/>
        <v>5355</v>
      </c>
      <c r="H995" s="3" t="s">
        <v>21</v>
      </c>
      <c r="I995" s="3">
        <v>800</v>
      </c>
      <c r="J995" s="3">
        <v>153</v>
      </c>
      <c r="K995" s="3">
        <v>0.65</v>
      </c>
      <c r="L995" s="27" t="s">
        <v>20293</v>
      </c>
      <c r="M995" s="27"/>
      <c r="N995" s="3">
        <f t="shared" si="61"/>
        <v>5355</v>
      </c>
      <c r="O995" s="3" t="s">
        <v>27</v>
      </c>
      <c r="P995" s="3">
        <v>1000</v>
      </c>
      <c r="Q995" s="3">
        <v>153</v>
      </c>
      <c r="R995" s="3">
        <v>0</v>
      </c>
      <c r="S995" s="27" t="s">
        <v>14833</v>
      </c>
      <c r="U995" s="3">
        <f t="shared" si="62"/>
        <v>5355</v>
      </c>
      <c r="V995"/>
      <c r="Y995" s="3">
        <v>2371500</v>
      </c>
      <c r="Z995" s="3">
        <v>1820</v>
      </c>
      <c r="AA995"/>
      <c r="AG995" s="3">
        <v>10000</v>
      </c>
      <c r="AI995" s="3">
        <v>1</v>
      </c>
      <c r="AK995" s="3">
        <v>3750</v>
      </c>
    </row>
    <row r="996" spans="1:37">
      <c r="A996" s="3" t="s">
        <v>13</v>
      </c>
      <c r="B996" s="3">
        <v>15000</v>
      </c>
      <c r="C996" s="3">
        <v>154</v>
      </c>
      <c r="D996" s="3">
        <v>1.8</v>
      </c>
      <c r="E996" s="27" t="s">
        <v>21704</v>
      </c>
      <c r="F996" s="27"/>
      <c r="G996" s="3">
        <f t="shared" si="60"/>
        <v>5390</v>
      </c>
      <c r="H996" s="3" t="s">
        <v>21</v>
      </c>
      <c r="I996" s="3">
        <v>800</v>
      </c>
      <c r="J996" s="3">
        <v>154</v>
      </c>
      <c r="K996" s="3">
        <v>0.65</v>
      </c>
      <c r="L996" s="27" t="s">
        <v>20295</v>
      </c>
      <c r="M996" s="27"/>
      <c r="N996" s="3">
        <f t="shared" si="61"/>
        <v>5390</v>
      </c>
      <c r="O996" s="3" t="s">
        <v>27</v>
      </c>
      <c r="P996" s="3">
        <v>1000</v>
      </c>
      <c r="Q996" s="3">
        <v>154</v>
      </c>
      <c r="R996" s="3">
        <v>0</v>
      </c>
      <c r="S996" s="27" t="s">
        <v>20296</v>
      </c>
      <c r="U996" s="3">
        <f t="shared" si="62"/>
        <v>5390</v>
      </c>
      <c r="V996"/>
      <c r="Y996" s="3">
        <v>2387000</v>
      </c>
      <c r="Z996" s="3">
        <v>1830</v>
      </c>
      <c r="AA996"/>
      <c r="AG996" s="3">
        <v>10000</v>
      </c>
      <c r="AI996" s="3">
        <v>1</v>
      </c>
      <c r="AK996" s="3">
        <v>3750</v>
      </c>
    </row>
    <row r="997" spans="1:37">
      <c r="A997" s="3" t="s">
        <v>13</v>
      </c>
      <c r="B997" s="3">
        <v>15000</v>
      </c>
      <c r="C997" s="3">
        <v>155</v>
      </c>
      <c r="D997" s="3">
        <v>1.8</v>
      </c>
      <c r="E997" s="27" t="s">
        <v>21705</v>
      </c>
      <c r="F997" s="27"/>
      <c r="G997" s="3">
        <f t="shared" si="60"/>
        <v>5425</v>
      </c>
      <c r="H997" s="3" t="s">
        <v>21</v>
      </c>
      <c r="I997" s="3">
        <v>800</v>
      </c>
      <c r="J997" s="3">
        <v>155</v>
      </c>
      <c r="K997" s="3">
        <v>0.65</v>
      </c>
      <c r="L997" s="27" t="s">
        <v>20298</v>
      </c>
      <c r="M997" s="27"/>
      <c r="N997" s="3">
        <f t="shared" si="61"/>
        <v>5425</v>
      </c>
      <c r="O997" s="3" t="s">
        <v>27</v>
      </c>
      <c r="P997" s="3">
        <v>1000</v>
      </c>
      <c r="Q997" s="3">
        <v>155</v>
      </c>
      <c r="R997" s="3">
        <v>0</v>
      </c>
      <c r="S997" s="27" t="s">
        <v>21706</v>
      </c>
      <c r="U997" s="3">
        <f t="shared" si="62"/>
        <v>5425</v>
      </c>
      <c r="V997"/>
      <c r="Y997" s="3">
        <v>2402500</v>
      </c>
      <c r="Z997" s="3">
        <v>1840</v>
      </c>
      <c r="AA997"/>
      <c r="AG997" s="3">
        <v>10000</v>
      </c>
      <c r="AI997" s="3">
        <v>1</v>
      </c>
      <c r="AK997" s="3">
        <v>3750</v>
      </c>
    </row>
    <row r="998" spans="1:37">
      <c r="A998" s="3" t="s">
        <v>13</v>
      </c>
      <c r="B998" s="3">
        <v>15000</v>
      </c>
      <c r="C998" s="3">
        <v>156</v>
      </c>
      <c r="D998" s="3">
        <v>1.8</v>
      </c>
      <c r="E998" s="27" t="s">
        <v>21707</v>
      </c>
      <c r="F998" s="27"/>
      <c r="G998" s="3">
        <f t="shared" si="60"/>
        <v>5460</v>
      </c>
      <c r="H998" s="3" t="s">
        <v>21</v>
      </c>
      <c r="I998" s="3">
        <v>800</v>
      </c>
      <c r="J998" s="3">
        <v>156</v>
      </c>
      <c r="K998" s="3">
        <v>0.65</v>
      </c>
      <c r="L998" s="27" t="s">
        <v>20300</v>
      </c>
      <c r="M998" s="27"/>
      <c r="N998" s="3">
        <f t="shared" si="61"/>
        <v>5460</v>
      </c>
      <c r="O998" s="3" t="s">
        <v>27</v>
      </c>
      <c r="P998" s="3">
        <v>1000</v>
      </c>
      <c r="Q998" s="3">
        <v>156</v>
      </c>
      <c r="R998" s="3">
        <v>0</v>
      </c>
      <c r="S998" s="27" t="s">
        <v>20137</v>
      </c>
      <c r="U998" s="3">
        <f t="shared" si="62"/>
        <v>5460</v>
      </c>
      <c r="V998"/>
      <c r="Y998" s="3">
        <v>2418000</v>
      </c>
      <c r="Z998" s="3">
        <v>1850</v>
      </c>
      <c r="AA998"/>
      <c r="AG998" s="3">
        <v>10000</v>
      </c>
      <c r="AI998" s="3">
        <v>1</v>
      </c>
      <c r="AK998" s="3">
        <v>3750</v>
      </c>
    </row>
    <row r="999" spans="1:37">
      <c r="A999" s="3" t="s">
        <v>13</v>
      </c>
      <c r="B999" s="3">
        <v>15000</v>
      </c>
      <c r="C999" s="3">
        <v>157</v>
      </c>
      <c r="D999" s="3">
        <v>1.8</v>
      </c>
      <c r="E999" s="27" t="s">
        <v>21708</v>
      </c>
      <c r="F999" s="27"/>
      <c r="G999" s="3">
        <f t="shared" si="60"/>
        <v>5495</v>
      </c>
      <c r="H999" s="3" t="s">
        <v>21</v>
      </c>
      <c r="I999" s="3">
        <v>800</v>
      </c>
      <c r="J999" s="3">
        <v>157</v>
      </c>
      <c r="K999" s="3">
        <v>0.65</v>
      </c>
      <c r="L999" s="27" t="s">
        <v>20302</v>
      </c>
      <c r="M999" s="27"/>
      <c r="N999" s="3">
        <f t="shared" si="61"/>
        <v>5495</v>
      </c>
      <c r="O999" s="3" t="s">
        <v>27</v>
      </c>
      <c r="P999" s="3">
        <v>1000</v>
      </c>
      <c r="Q999" s="3">
        <v>157</v>
      </c>
      <c r="R999" s="3">
        <v>0</v>
      </c>
      <c r="S999" s="27" t="s">
        <v>21709</v>
      </c>
      <c r="U999" s="3">
        <f t="shared" si="62"/>
        <v>5495</v>
      </c>
      <c r="V999"/>
      <c r="Y999" s="3">
        <v>2433500</v>
      </c>
      <c r="Z999" s="3">
        <v>1860</v>
      </c>
      <c r="AA999"/>
      <c r="AG999" s="3">
        <v>10000</v>
      </c>
      <c r="AI999" s="3">
        <v>1</v>
      </c>
      <c r="AK999" s="3">
        <v>3750</v>
      </c>
    </row>
    <row r="1000" spans="1:37">
      <c r="A1000" s="3" t="s">
        <v>13</v>
      </c>
      <c r="B1000" s="3">
        <v>15000</v>
      </c>
      <c r="C1000" s="3">
        <v>158</v>
      </c>
      <c r="D1000" s="3">
        <v>1.8</v>
      </c>
      <c r="E1000" s="27" t="s">
        <v>21710</v>
      </c>
      <c r="F1000" s="27"/>
      <c r="G1000" s="3">
        <f t="shared" si="60"/>
        <v>5530</v>
      </c>
      <c r="H1000" s="3" t="s">
        <v>21</v>
      </c>
      <c r="I1000" s="3">
        <v>800</v>
      </c>
      <c r="J1000" s="3">
        <v>158</v>
      </c>
      <c r="K1000" s="3">
        <v>0.65</v>
      </c>
      <c r="L1000" s="27" t="s">
        <v>20305</v>
      </c>
      <c r="M1000" s="27"/>
      <c r="N1000" s="3">
        <f t="shared" si="61"/>
        <v>5530</v>
      </c>
      <c r="O1000" s="3" t="s">
        <v>27</v>
      </c>
      <c r="P1000" s="3">
        <v>1000</v>
      </c>
      <c r="Q1000" s="3">
        <v>158</v>
      </c>
      <c r="R1000" s="3">
        <v>0</v>
      </c>
      <c r="S1000" s="27" t="s">
        <v>20306</v>
      </c>
      <c r="U1000" s="3">
        <f t="shared" si="62"/>
        <v>5530</v>
      </c>
      <c r="V1000"/>
      <c r="Y1000" s="3">
        <v>2449000</v>
      </c>
      <c r="Z1000" s="3">
        <v>1870</v>
      </c>
      <c r="AA1000"/>
      <c r="AG1000" s="3">
        <v>10000</v>
      </c>
      <c r="AI1000" s="3">
        <v>1</v>
      </c>
      <c r="AK1000" s="3">
        <v>3750</v>
      </c>
    </row>
    <row r="1001" spans="1:37">
      <c r="A1001" s="3" t="s">
        <v>13</v>
      </c>
      <c r="B1001" s="3">
        <v>15000</v>
      </c>
      <c r="C1001" s="3">
        <v>159</v>
      </c>
      <c r="D1001" s="3">
        <v>1.8</v>
      </c>
      <c r="E1001" s="27" t="s">
        <v>21711</v>
      </c>
      <c r="F1001" s="27"/>
      <c r="G1001" s="3">
        <f t="shared" si="60"/>
        <v>5565</v>
      </c>
      <c r="H1001" s="3" t="s">
        <v>21</v>
      </c>
      <c r="I1001" s="3">
        <v>800</v>
      </c>
      <c r="J1001" s="3">
        <v>159</v>
      </c>
      <c r="K1001" s="3">
        <v>0.65</v>
      </c>
      <c r="L1001" s="27" t="s">
        <v>20308</v>
      </c>
      <c r="M1001" s="27"/>
      <c r="N1001" s="3">
        <f t="shared" si="61"/>
        <v>5565</v>
      </c>
      <c r="O1001" s="3" t="s">
        <v>27</v>
      </c>
      <c r="P1001" s="3">
        <v>1000</v>
      </c>
      <c r="Q1001" s="3">
        <v>159</v>
      </c>
      <c r="R1001" s="3">
        <v>0</v>
      </c>
      <c r="S1001" s="27" t="s">
        <v>21712</v>
      </c>
      <c r="U1001" s="3">
        <f t="shared" si="62"/>
        <v>5565</v>
      </c>
      <c r="V1001"/>
      <c r="Y1001" s="3">
        <v>2464500</v>
      </c>
      <c r="Z1001" s="3">
        <v>1880</v>
      </c>
      <c r="AA1001"/>
      <c r="AG1001" s="3">
        <v>10000</v>
      </c>
      <c r="AI1001" s="3">
        <v>1</v>
      </c>
      <c r="AK1001" s="3">
        <v>3750</v>
      </c>
    </row>
    <row r="1002" spans="1:37">
      <c r="A1002" s="3" t="s">
        <v>13</v>
      </c>
      <c r="B1002" s="3">
        <v>15000</v>
      </c>
      <c r="C1002" s="3">
        <v>160</v>
      </c>
      <c r="D1002" s="3">
        <v>1.8</v>
      </c>
      <c r="E1002" s="27" t="s">
        <v>21713</v>
      </c>
      <c r="F1002" s="27"/>
      <c r="G1002" s="3">
        <f t="shared" si="60"/>
        <v>5600</v>
      </c>
      <c r="H1002" s="3" t="s">
        <v>21</v>
      </c>
      <c r="I1002" s="3">
        <v>800</v>
      </c>
      <c r="J1002" s="3">
        <v>160</v>
      </c>
      <c r="K1002" s="3">
        <v>0.65</v>
      </c>
      <c r="L1002" s="27" t="s">
        <v>20311</v>
      </c>
      <c r="M1002" s="27"/>
      <c r="N1002" s="3">
        <f t="shared" si="61"/>
        <v>5600</v>
      </c>
      <c r="O1002" s="3" t="s">
        <v>27</v>
      </c>
      <c r="P1002" s="3">
        <v>1000</v>
      </c>
      <c r="Q1002" s="3">
        <v>160</v>
      </c>
      <c r="R1002" s="3">
        <v>0</v>
      </c>
      <c r="S1002" s="27" t="s">
        <v>20312</v>
      </c>
      <c r="U1002" s="3">
        <f t="shared" si="62"/>
        <v>5600</v>
      </c>
      <c r="V1002"/>
      <c r="Y1002" s="3">
        <v>2480000</v>
      </c>
      <c r="Z1002" s="3">
        <v>1890</v>
      </c>
      <c r="AA1002"/>
      <c r="AG1002" s="3">
        <v>10000</v>
      </c>
      <c r="AI1002" s="3">
        <v>1</v>
      </c>
      <c r="AK1002" s="3">
        <v>3750</v>
      </c>
    </row>
    <row r="1003" spans="1:37">
      <c r="A1003" s="3" t="s">
        <v>13</v>
      </c>
      <c r="B1003" s="3">
        <v>15000</v>
      </c>
      <c r="C1003" s="3">
        <v>161</v>
      </c>
      <c r="D1003" s="3">
        <v>1.8</v>
      </c>
      <c r="E1003" s="27" t="s">
        <v>21714</v>
      </c>
      <c r="F1003" s="27"/>
      <c r="G1003" s="3">
        <f t="shared" si="60"/>
        <v>5635</v>
      </c>
      <c r="H1003" s="3" t="s">
        <v>21</v>
      </c>
      <c r="I1003" s="3">
        <v>800</v>
      </c>
      <c r="J1003" s="3">
        <v>161</v>
      </c>
      <c r="K1003" s="3">
        <v>0.65</v>
      </c>
      <c r="L1003" s="27" t="s">
        <v>20314</v>
      </c>
      <c r="M1003" s="27"/>
      <c r="N1003" s="3">
        <f t="shared" si="61"/>
        <v>5635</v>
      </c>
      <c r="O1003" s="3" t="s">
        <v>27</v>
      </c>
      <c r="P1003" s="3">
        <v>1000</v>
      </c>
      <c r="Q1003" s="3">
        <v>161</v>
      </c>
      <c r="R1003" s="3">
        <v>0</v>
      </c>
      <c r="S1003" s="27" t="s">
        <v>21715</v>
      </c>
      <c r="U1003" s="3">
        <f t="shared" si="62"/>
        <v>5635</v>
      </c>
      <c r="V1003"/>
      <c r="Y1003" s="3">
        <v>2495500</v>
      </c>
      <c r="Z1003" s="3">
        <v>1900</v>
      </c>
      <c r="AA1003"/>
      <c r="AG1003" s="3">
        <v>10000</v>
      </c>
      <c r="AI1003" s="3">
        <v>1</v>
      </c>
      <c r="AK1003" s="3">
        <v>3750</v>
      </c>
    </row>
    <row r="1004" spans="1:37">
      <c r="A1004" s="3" t="s">
        <v>13</v>
      </c>
      <c r="B1004" s="3">
        <v>15000</v>
      </c>
      <c r="C1004" s="3">
        <v>162</v>
      </c>
      <c r="D1004" s="3">
        <v>1.8</v>
      </c>
      <c r="E1004" s="27" t="s">
        <v>21716</v>
      </c>
      <c r="F1004" s="27"/>
      <c r="G1004" s="3">
        <f t="shared" si="60"/>
        <v>5670</v>
      </c>
      <c r="H1004" s="3" t="s">
        <v>21</v>
      </c>
      <c r="I1004" s="3">
        <v>800</v>
      </c>
      <c r="J1004" s="3">
        <v>162</v>
      </c>
      <c r="K1004" s="3">
        <v>0.65</v>
      </c>
      <c r="L1004" s="27" t="s">
        <v>20316</v>
      </c>
      <c r="M1004" s="27"/>
      <c r="N1004" s="3">
        <f t="shared" si="61"/>
        <v>5670</v>
      </c>
      <c r="O1004" s="3" t="s">
        <v>27</v>
      </c>
      <c r="P1004" s="3">
        <v>1000</v>
      </c>
      <c r="Q1004" s="3">
        <v>162</v>
      </c>
      <c r="R1004" s="3">
        <v>0</v>
      </c>
      <c r="S1004" s="27" t="s">
        <v>21717</v>
      </c>
      <c r="U1004" s="3">
        <f t="shared" si="62"/>
        <v>5670</v>
      </c>
      <c r="V1004"/>
      <c r="Y1004" s="3">
        <v>2511000</v>
      </c>
      <c r="Z1004" s="3">
        <v>1910</v>
      </c>
      <c r="AA1004"/>
      <c r="AG1004" s="3">
        <v>10000</v>
      </c>
      <c r="AI1004" s="3">
        <v>1</v>
      </c>
      <c r="AK1004" s="3">
        <v>3750</v>
      </c>
    </row>
    <row r="1005" spans="1:37">
      <c r="A1005" s="3" t="s">
        <v>13</v>
      </c>
      <c r="B1005" s="3">
        <v>15000</v>
      </c>
      <c r="C1005" s="3">
        <v>163</v>
      </c>
      <c r="D1005" s="3">
        <v>1.8</v>
      </c>
      <c r="E1005" s="27" t="s">
        <v>21718</v>
      </c>
      <c r="F1005" s="27"/>
      <c r="G1005" s="3">
        <f t="shared" si="60"/>
        <v>5705</v>
      </c>
      <c r="H1005" s="3" t="s">
        <v>21</v>
      </c>
      <c r="I1005" s="3">
        <v>800</v>
      </c>
      <c r="J1005" s="3">
        <v>163</v>
      </c>
      <c r="K1005" s="3">
        <v>0.65</v>
      </c>
      <c r="L1005" s="27" t="s">
        <v>20319</v>
      </c>
      <c r="M1005" s="27"/>
      <c r="N1005" s="3">
        <f t="shared" si="61"/>
        <v>5705</v>
      </c>
      <c r="O1005" s="3" t="s">
        <v>27</v>
      </c>
      <c r="P1005" s="3">
        <v>1000</v>
      </c>
      <c r="Q1005" s="3">
        <v>163</v>
      </c>
      <c r="R1005" s="3">
        <v>0</v>
      </c>
      <c r="S1005" s="27" t="s">
        <v>21719</v>
      </c>
      <c r="U1005" s="3">
        <f t="shared" si="62"/>
        <v>5705</v>
      </c>
      <c r="V1005"/>
      <c r="Y1005" s="3">
        <v>2526500</v>
      </c>
      <c r="Z1005" s="3">
        <v>1920</v>
      </c>
      <c r="AA1005"/>
      <c r="AG1005" s="3">
        <v>10000</v>
      </c>
      <c r="AI1005" s="3">
        <v>1</v>
      </c>
      <c r="AK1005" s="3">
        <v>3750</v>
      </c>
    </row>
    <row r="1006" spans="1:37">
      <c r="A1006" s="3" t="s">
        <v>13</v>
      </c>
      <c r="B1006" s="3">
        <v>15000</v>
      </c>
      <c r="C1006" s="3">
        <v>164</v>
      </c>
      <c r="D1006" s="3">
        <v>1.8</v>
      </c>
      <c r="E1006" s="27" t="s">
        <v>21720</v>
      </c>
      <c r="F1006" s="27"/>
      <c r="G1006" s="3">
        <f t="shared" si="60"/>
        <v>5740</v>
      </c>
      <c r="H1006" s="3" t="s">
        <v>21</v>
      </c>
      <c r="I1006" s="3">
        <v>800</v>
      </c>
      <c r="J1006" s="3">
        <v>164</v>
      </c>
      <c r="K1006" s="3">
        <v>0.65</v>
      </c>
      <c r="L1006" s="27" t="s">
        <v>20322</v>
      </c>
      <c r="M1006" s="27"/>
      <c r="N1006" s="3">
        <f t="shared" si="61"/>
        <v>5740</v>
      </c>
      <c r="O1006" s="3" t="s">
        <v>27</v>
      </c>
      <c r="P1006" s="3">
        <v>1000</v>
      </c>
      <c r="Q1006" s="3">
        <v>164</v>
      </c>
      <c r="R1006" s="3">
        <v>0</v>
      </c>
      <c r="S1006" s="27" t="s">
        <v>21721</v>
      </c>
      <c r="U1006" s="3">
        <f t="shared" si="62"/>
        <v>5740</v>
      </c>
      <c r="V1006"/>
      <c r="Y1006" s="3">
        <v>2542000</v>
      </c>
      <c r="Z1006" s="3">
        <v>1930</v>
      </c>
      <c r="AA1006"/>
      <c r="AG1006" s="3">
        <v>10000</v>
      </c>
      <c r="AI1006" s="3">
        <v>1</v>
      </c>
      <c r="AK1006" s="3">
        <v>3750</v>
      </c>
    </row>
    <row r="1007" spans="1:37">
      <c r="A1007" s="3" t="s">
        <v>13</v>
      </c>
      <c r="B1007" s="3">
        <v>15000</v>
      </c>
      <c r="C1007" s="3">
        <v>165</v>
      </c>
      <c r="D1007" s="3">
        <v>1.8</v>
      </c>
      <c r="E1007" s="27" t="s">
        <v>21722</v>
      </c>
      <c r="F1007" s="27"/>
      <c r="G1007" s="3">
        <f t="shared" si="60"/>
        <v>5775</v>
      </c>
      <c r="H1007" s="3" t="s">
        <v>21</v>
      </c>
      <c r="I1007" s="3">
        <v>800</v>
      </c>
      <c r="J1007" s="3">
        <v>165</v>
      </c>
      <c r="K1007" s="3">
        <v>0.65</v>
      </c>
      <c r="L1007" s="27" t="s">
        <v>20324</v>
      </c>
      <c r="M1007" s="27"/>
      <c r="N1007" s="3">
        <f t="shared" si="61"/>
        <v>5775</v>
      </c>
      <c r="O1007" s="3" t="s">
        <v>27</v>
      </c>
      <c r="P1007" s="3">
        <v>1000</v>
      </c>
      <c r="Q1007" s="3">
        <v>165</v>
      </c>
      <c r="R1007" s="3">
        <v>0</v>
      </c>
      <c r="S1007" s="27" t="s">
        <v>21723</v>
      </c>
      <c r="U1007" s="3">
        <f t="shared" si="62"/>
        <v>5775</v>
      </c>
      <c r="V1007"/>
      <c r="Y1007" s="3">
        <v>2557500</v>
      </c>
      <c r="Z1007" s="3">
        <v>1940</v>
      </c>
      <c r="AA1007"/>
      <c r="AG1007" s="3">
        <v>10000</v>
      </c>
      <c r="AI1007" s="3">
        <v>1</v>
      </c>
      <c r="AK1007" s="3">
        <v>3750</v>
      </c>
    </row>
    <row r="1008" spans="1:37">
      <c r="A1008" s="3" t="s">
        <v>13</v>
      </c>
      <c r="B1008" s="3">
        <v>15000</v>
      </c>
      <c r="C1008" s="3">
        <v>166</v>
      </c>
      <c r="D1008" s="3">
        <v>1.8</v>
      </c>
      <c r="E1008" s="27" t="s">
        <v>21724</v>
      </c>
      <c r="F1008" s="27"/>
      <c r="G1008" s="3">
        <f t="shared" si="60"/>
        <v>5810</v>
      </c>
      <c r="H1008" s="3" t="s">
        <v>21</v>
      </c>
      <c r="I1008" s="3">
        <v>800</v>
      </c>
      <c r="J1008" s="3">
        <v>166</v>
      </c>
      <c r="K1008" s="3">
        <v>0.65</v>
      </c>
      <c r="L1008" s="27" t="s">
        <v>20327</v>
      </c>
      <c r="M1008" s="27"/>
      <c r="N1008" s="3">
        <f t="shared" si="61"/>
        <v>5810</v>
      </c>
      <c r="O1008" s="3" t="s">
        <v>27</v>
      </c>
      <c r="P1008" s="3">
        <v>1000</v>
      </c>
      <c r="Q1008" s="3">
        <v>166</v>
      </c>
      <c r="R1008" s="3">
        <v>0</v>
      </c>
      <c r="S1008" s="27" t="s">
        <v>20328</v>
      </c>
      <c r="U1008" s="3">
        <f t="shared" si="62"/>
        <v>5810</v>
      </c>
      <c r="V1008"/>
      <c r="Y1008" s="3">
        <v>2573000</v>
      </c>
      <c r="Z1008" s="3">
        <v>1950</v>
      </c>
      <c r="AA1008"/>
      <c r="AG1008" s="3">
        <v>10000</v>
      </c>
      <c r="AI1008" s="3">
        <v>1</v>
      </c>
      <c r="AK1008" s="3">
        <v>3750</v>
      </c>
    </row>
    <row r="1009" spans="1:37">
      <c r="A1009" s="3" t="s">
        <v>13</v>
      </c>
      <c r="B1009" s="3">
        <v>15000</v>
      </c>
      <c r="C1009" s="3">
        <v>167</v>
      </c>
      <c r="D1009" s="3">
        <v>1.8</v>
      </c>
      <c r="E1009" s="27" t="s">
        <v>21725</v>
      </c>
      <c r="F1009" s="27"/>
      <c r="G1009" s="3">
        <f t="shared" si="60"/>
        <v>5845</v>
      </c>
      <c r="H1009" s="3" t="s">
        <v>21</v>
      </c>
      <c r="I1009" s="3">
        <v>800</v>
      </c>
      <c r="J1009" s="3">
        <v>167</v>
      </c>
      <c r="K1009" s="3">
        <v>0.65</v>
      </c>
      <c r="L1009" s="27" t="s">
        <v>20330</v>
      </c>
      <c r="M1009" s="27"/>
      <c r="N1009" s="3">
        <f t="shared" si="61"/>
        <v>5845</v>
      </c>
      <c r="O1009" s="3" t="s">
        <v>27</v>
      </c>
      <c r="P1009" s="3">
        <v>1000</v>
      </c>
      <c r="Q1009" s="3">
        <v>167</v>
      </c>
      <c r="R1009" s="3">
        <v>0</v>
      </c>
      <c r="S1009" s="27" t="s">
        <v>20154</v>
      </c>
      <c r="U1009" s="3">
        <f t="shared" si="62"/>
        <v>5845</v>
      </c>
      <c r="V1009"/>
      <c r="Y1009" s="3">
        <v>2588500</v>
      </c>
      <c r="Z1009" s="3">
        <v>1960</v>
      </c>
      <c r="AA1009"/>
      <c r="AG1009" s="3">
        <v>10000</v>
      </c>
      <c r="AI1009" s="3">
        <v>1</v>
      </c>
      <c r="AK1009" s="3">
        <v>3750</v>
      </c>
    </row>
    <row r="1010" spans="1:37">
      <c r="A1010" s="3" t="s">
        <v>13</v>
      </c>
      <c r="B1010" s="3">
        <v>15000</v>
      </c>
      <c r="C1010" s="3">
        <v>168</v>
      </c>
      <c r="D1010" s="3">
        <v>1.8</v>
      </c>
      <c r="E1010" s="27" t="s">
        <v>21726</v>
      </c>
      <c r="F1010" s="27"/>
      <c r="G1010" s="3">
        <f t="shared" si="60"/>
        <v>5880</v>
      </c>
      <c r="H1010" s="3" t="s">
        <v>21</v>
      </c>
      <c r="I1010" s="3">
        <v>800</v>
      </c>
      <c r="J1010" s="3">
        <v>168</v>
      </c>
      <c r="K1010" s="3">
        <v>0.65</v>
      </c>
      <c r="L1010" s="27" t="s">
        <v>20332</v>
      </c>
      <c r="M1010" s="27"/>
      <c r="N1010" s="3">
        <f t="shared" si="61"/>
        <v>5880</v>
      </c>
      <c r="O1010" s="3" t="s">
        <v>27</v>
      </c>
      <c r="P1010" s="3">
        <v>1000</v>
      </c>
      <c r="Q1010" s="3">
        <v>168</v>
      </c>
      <c r="R1010" s="3">
        <v>0</v>
      </c>
      <c r="S1010" s="27" t="s">
        <v>20333</v>
      </c>
      <c r="U1010" s="3">
        <f t="shared" si="62"/>
        <v>5880</v>
      </c>
      <c r="V1010"/>
      <c r="Y1010" s="3">
        <v>2604000</v>
      </c>
      <c r="Z1010" s="3">
        <v>1970</v>
      </c>
      <c r="AA1010"/>
      <c r="AG1010" s="3">
        <v>10000</v>
      </c>
      <c r="AI1010" s="3">
        <v>1</v>
      </c>
      <c r="AK1010" s="3">
        <v>3750</v>
      </c>
    </row>
    <row r="1011" spans="1:37">
      <c r="A1011" s="3" t="s">
        <v>13</v>
      </c>
      <c r="B1011" s="3">
        <v>15000</v>
      </c>
      <c r="C1011" s="3">
        <v>169</v>
      </c>
      <c r="D1011" s="3">
        <v>1.8</v>
      </c>
      <c r="E1011" s="27" t="s">
        <v>21727</v>
      </c>
      <c r="F1011" s="27"/>
      <c r="G1011" s="3">
        <f t="shared" si="60"/>
        <v>5915</v>
      </c>
      <c r="H1011" s="3" t="s">
        <v>21</v>
      </c>
      <c r="I1011" s="3">
        <v>800</v>
      </c>
      <c r="J1011" s="3">
        <v>169</v>
      </c>
      <c r="K1011" s="3">
        <v>0.65</v>
      </c>
      <c r="L1011" s="27" t="s">
        <v>20335</v>
      </c>
      <c r="M1011" s="27"/>
      <c r="N1011" s="3">
        <f t="shared" si="61"/>
        <v>5915</v>
      </c>
      <c r="O1011" s="3" t="s">
        <v>27</v>
      </c>
      <c r="P1011" s="3">
        <v>1000</v>
      </c>
      <c r="Q1011" s="3">
        <v>169</v>
      </c>
      <c r="R1011" s="3">
        <v>0</v>
      </c>
      <c r="S1011" s="27" t="s">
        <v>20336</v>
      </c>
      <c r="U1011" s="3">
        <f t="shared" si="62"/>
        <v>5915</v>
      </c>
      <c r="V1011"/>
      <c r="Y1011" s="3">
        <v>2619500</v>
      </c>
      <c r="Z1011" s="3">
        <v>1980</v>
      </c>
      <c r="AA1011"/>
      <c r="AG1011" s="3">
        <v>10000</v>
      </c>
      <c r="AI1011" s="3">
        <v>1</v>
      </c>
      <c r="AK1011" s="3">
        <v>3750</v>
      </c>
    </row>
    <row r="1012" spans="1:37">
      <c r="A1012" s="3" t="s">
        <v>13</v>
      </c>
      <c r="B1012" s="3">
        <v>15000</v>
      </c>
      <c r="C1012" s="3">
        <v>170</v>
      </c>
      <c r="D1012" s="3">
        <v>1.8</v>
      </c>
      <c r="E1012" s="27" t="s">
        <v>21728</v>
      </c>
      <c r="F1012" s="27"/>
      <c r="G1012" s="3">
        <f t="shared" si="60"/>
        <v>5950</v>
      </c>
      <c r="H1012" s="3" t="s">
        <v>21</v>
      </c>
      <c r="I1012" s="3">
        <v>800</v>
      </c>
      <c r="J1012" s="3">
        <v>170</v>
      </c>
      <c r="K1012" s="3">
        <v>0.65</v>
      </c>
      <c r="L1012" s="27" t="s">
        <v>20338</v>
      </c>
      <c r="M1012" s="27"/>
      <c r="N1012" s="3">
        <f t="shared" si="61"/>
        <v>5950</v>
      </c>
      <c r="O1012" s="3" t="s">
        <v>27</v>
      </c>
      <c r="P1012" s="3">
        <v>1000</v>
      </c>
      <c r="Q1012" s="3">
        <v>170</v>
      </c>
      <c r="R1012" s="3">
        <v>0</v>
      </c>
      <c r="S1012" s="27" t="s">
        <v>20159</v>
      </c>
      <c r="U1012" s="3">
        <f t="shared" si="62"/>
        <v>5950</v>
      </c>
      <c r="V1012"/>
      <c r="Y1012" s="3">
        <v>2635000</v>
      </c>
      <c r="Z1012" s="3">
        <v>1990</v>
      </c>
      <c r="AA1012"/>
      <c r="AG1012" s="3">
        <v>10000</v>
      </c>
      <c r="AI1012" s="3">
        <v>1</v>
      </c>
      <c r="AK1012" s="3">
        <v>3750</v>
      </c>
    </row>
    <row r="1013" spans="1:37">
      <c r="A1013" s="3" t="s">
        <v>13</v>
      </c>
      <c r="B1013" s="3">
        <v>15000</v>
      </c>
      <c r="C1013" s="3">
        <v>171</v>
      </c>
      <c r="D1013" s="3">
        <v>1.8</v>
      </c>
      <c r="E1013" s="27" t="s">
        <v>21729</v>
      </c>
      <c r="F1013" s="27"/>
      <c r="G1013" s="3">
        <f t="shared" si="60"/>
        <v>5985</v>
      </c>
      <c r="H1013" s="3" t="s">
        <v>21</v>
      </c>
      <c r="I1013" s="3">
        <v>800</v>
      </c>
      <c r="J1013" s="3">
        <v>171</v>
      </c>
      <c r="K1013" s="3">
        <v>0.65</v>
      </c>
      <c r="L1013" s="27" t="s">
        <v>20340</v>
      </c>
      <c r="M1013" s="27"/>
      <c r="N1013" s="3">
        <f t="shared" si="61"/>
        <v>5985</v>
      </c>
      <c r="O1013" s="3" t="s">
        <v>27</v>
      </c>
      <c r="P1013" s="3">
        <v>1000</v>
      </c>
      <c r="Q1013" s="3">
        <v>171</v>
      </c>
      <c r="R1013" s="3">
        <v>0</v>
      </c>
      <c r="S1013" s="27" t="s">
        <v>20341</v>
      </c>
      <c r="U1013" s="3">
        <f t="shared" si="62"/>
        <v>5985</v>
      </c>
      <c r="V1013"/>
      <c r="Y1013" s="3">
        <v>2650500</v>
      </c>
      <c r="Z1013" s="3">
        <v>2000</v>
      </c>
      <c r="AA1013"/>
      <c r="AG1013" s="3">
        <v>10000</v>
      </c>
      <c r="AI1013" s="3">
        <v>1</v>
      </c>
      <c r="AK1013" s="3">
        <v>3750</v>
      </c>
    </row>
    <row r="1014" spans="1:37">
      <c r="A1014" s="3" t="s">
        <v>13</v>
      </c>
      <c r="B1014" s="3">
        <v>15000</v>
      </c>
      <c r="C1014" s="3">
        <v>172</v>
      </c>
      <c r="D1014" s="3">
        <v>1.8</v>
      </c>
      <c r="E1014" s="27" t="s">
        <v>21730</v>
      </c>
      <c r="F1014" s="27"/>
      <c r="G1014" s="3">
        <f t="shared" si="60"/>
        <v>6020</v>
      </c>
      <c r="H1014" s="3" t="s">
        <v>21</v>
      </c>
      <c r="I1014" s="3">
        <v>800</v>
      </c>
      <c r="J1014" s="3">
        <v>172</v>
      </c>
      <c r="K1014" s="3">
        <v>0.65</v>
      </c>
      <c r="L1014" s="27" t="s">
        <v>20343</v>
      </c>
      <c r="M1014" s="27"/>
      <c r="N1014" s="3">
        <f t="shared" si="61"/>
        <v>6020</v>
      </c>
      <c r="O1014" s="3" t="s">
        <v>27</v>
      </c>
      <c r="P1014" s="3">
        <v>1000</v>
      </c>
      <c r="Q1014" s="3">
        <v>172</v>
      </c>
      <c r="R1014" s="3">
        <v>0</v>
      </c>
      <c r="S1014" s="27" t="s">
        <v>21731</v>
      </c>
      <c r="U1014" s="3">
        <f t="shared" si="62"/>
        <v>6020</v>
      </c>
      <c r="V1014"/>
      <c r="Y1014" s="3">
        <v>2666000</v>
      </c>
      <c r="Z1014" s="3">
        <v>2010</v>
      </c>
      <c r="AA1014"/>
      <c r="AG1014" s="3">
        <v>10000</v>
      </c>
      <c r="AI1014" s="3">
        <v>1</v>
      </c>
      <c r="AK1014" s="3">
        <v>3750</v>
      </c>
    </row>
    <row r="1015" spans="1:37">
      <c r="A1015" s="3" t="s">
        <v>13</v>
      </c>
      <c r="B1015" s="3">
        <v>15000</v>
      </c>
      <c r="C1015" s="3">
        <v>173</v>
      </c>
      <c r="D1015" s="3">
        <v>1.8</v>
      </c>
      <c r="E1015" s="27" t="s">
        <v>21732</v>
      </c>
      <c r="F1015" s="27"/>
      <c r="G1015" s="3">
        <f t="shared" si="60"/>
        <v>6055</v>
      </c>
      <c r="H1015" s="3" t="s">
        <v>21</v>
      </c>
      <c r="I1015" s="3">
        <v>800</v>
      </c>
      <c r="J1015" s="3">
        <v>173</v>
      </c>
      <c r="K1015" s="3">
        <v>0.65</v>
      </c>
      <c r="L1015" s="27" t="s">
        <v>20345</v>
      </c>
      <c r="M1015" s="27"/>
      <c r="N1015" s="3">
        <f t="shared" si="61"/>
        <v>6055</v>
      </c>
      <c r="O1015" s="3" t="s">
        <v>27</v>
      </c>
      <c r="P1015" s="3">
        <v>1000</v>
      </c>
      <c r="Q1015" s="3">
        <v>173</v>
      </c>
      <c r="R1015" s="3">
        <v>0</v>
      </c>
      <c r="S1015" s="27" t="s">
        <v>20165</v>
      </c>
      <c r="U1015" s="3">
        <f t="shared" si="62"/>
        <v>6055</v>
      </c>
      <c r="V1015"/>
      <c r="Y1015" s="3">
        <v>2681500</v>
      </c>
      <c r="Z1015" s="3">
        <v>2020</v>
      </c>
      <c r="AA1015"/>
      <c r="AG1015" s="3">
        <v>10000</v>
      </c>
      <c r="AI1015" s="3">
        <v>1</v>
      </c>
      <c r="AK1015" s="3">
        <v>3750</v>
      </c>
    </row>
    <row r="1016" spans="1:37">
      <c r="A1016" s="3" t="s">
        <v>13</v>
      </c>
      <c r="B1016" s="3">
        <v>15000</v>
      </c>
      <c r="C1016" s="3">
        <v>174</v>
      </c>
      <c r="D1016" s="3">
        <v>1.8</v>
      </c>
      <c r="E1016" s="27" t="s">
        <v>21733</v>
      </c>
      <c r="F1016" s="27"/>
      <c r="G1016" s="3">
        <f t="shared" si="60"/>
        <v>6090</v>
      </c>
      <c r="H1016" s="3" t="s">
        <v>21</v>
      </c>
      <c r="I1016" s="3">
        <v>800</v>
      </c>
      <c r="J1016" s="3">
        <v>174</v>
      </c>
      <c r="K1016" s="3">
        <v>0.65</v>
      </c>
      <c r="L1016" s="27" t="s">
        <v>20347</v>
      </c>
      <c r="M1016" s="27"/>
      <c r="N1016" s="3">
        <f t="shared" si="61"/>
        <v>6090</v>
      </c>
      <c r="O1016" s="3" t="s">
        <v>27</v>
      </c>
      <c r="P1016" s="3">
        <v>1000</v>
      </c>
      <c r="Q1016" s="3">
        <v>174</v>
      </c>
      <c r="R1016" s="3">
        <v>0</v>
      </c>
      <c r="S1016" s="27" t="s">
        <v>21734</v>
      </c>
      <c r="U1016" s="3">
        <f t="shared" si="62"/>
        <v>6090</v>
      </c>
      <c r="V1016"/>
      <c r="Y1016" s="3">
        <v>2697000</v>
      </c>
      <c r="Z1016" s="3">
        <v>2030</v>
      </c>
      <c r="AA1016"/>
      <c r="AG1016" s="3">
        <v>10000</v>
      </c>
      <c r="AI1016" s="3">
        <v>1</v>
      </c>
      <c r="AK1016" s="3">
        <v>3750</v>
      </c>
    </row>
    <row r="1017" spans="1:37">
      <c r="A1017" s="3" t="s">
        <v>13</v>
      </c>
      <c r="B1017" s="3">
        <v>15000</v>
      </c>
      <c r="C1017" s="3">
        <v>175</v>
      </c>
      <c r="D1017" s="3">
        <v>1.8</v>
      </c>
      <c r="E1017" s="27" t="s">
        <v>21735</v>
      </c>
      <c r="F1017" s="27"/>
      <c r="G1017" s="3">
        <f t="shared" si="60"/>
        <v>6125</v>
      </c>
      <c r="H1017" s="3" t="s">
        <v>21</v>
      </c>
      <c r="I1017" s="3">
        <v>800</v>
      </c>
      <c r="J1017" s="3">
        <v>175</v>
      </c>
      <c r="K1017" s="3">
        <v>0.65</v>
      </c>
      <c r="L1017" s="27" t="s">
        <v>20349</v>
      </c>
      <c r="M1017" s="27"/>
      <c r="N1017" s="3">
        <f t="shared" si="61"/>
        <v>6125</v>
      </c>
      <c r="O1017" s="3" t="s">
        <v>27</v>
      </c>
      <c r="P1017" s="3">
        <v>1000</v>
      </c>
      <c r="Q1017" s="3">
        <v>175</v>
      </c>
      <c r="R1017" s="3">
        <v>0</v>
      </c>
      <c r="S1017" s="27" t="s">
        <v>21736</v>
      </c>
      <c r="U1017" s="3">
        <f t="shared" si="62"/>
        <v>6125</v>
      </c>
      <c r="V1017"/>
      <c r="Y1017" s="3">
        <v>2712500</v>
      </c>
      <c r="Z1017" s="3">
        <v>2040</v>
      </c>
      <c r="AA1017"/>
      <c r="AG1017" s="3">
        <v>10000</v>
      </c>
      <c r="AI1017" s="3">
        <v>1</v>
      </c>
      <c r="AK1017" s="3">
        <v>3750</v>
      </c>
    </row>
    <row r="1018" spans="1:37">
      <c r="A1018" s="3" t="s">
        <v>13</v>
      </c>
      <c r="B1018" s="3">
        <v>15000</v>
      </c>
      <c r="C1018" s="3">
        <v>176</v>
      </c>
      <c r="D1018" s="3">
        <v>1.8</v>
      </c>
      <c r="E1018" s="27" t="s">
        <v>21737</v>
      </c>
      <c r="F1018" s="27"/>
      <c r="G1018" s="3">
        <f t="shared" si="60"/>
        <v>6160</v>
      </c>
      <c r="H1018" s="3" t="s">
        <v>21</v>
      </c>
      <c r="I1018" s="3">
        <v>800</v>
      </c>
      <c r="J1018" s="3">
        <v>176</v>
      </c>
      <c r="K1018" s="3">
        <v>0.65</v>
      </c>
      <c r="L1018" s="27" t="s">
        <v>20352</v>
      </c>
      <c r="M1018" s="27"/>
      <c r="N1018" s="3">
        <f t="shared" si="61"/>
        <v>6160</v>
      </c>
      <c r="O1018" s="3" t="s">
        <v>27</v>
      </c>
      <c r="P1018" s="3">
        <v>1000</v>
      </c>
      <c r="Q1018" s="3">
        <v>176</v>
      </c>
      <c r="R1018" s="3">
        <v>0</v>
      </c>
      <c r="S1018" s="27" t="s">
        <v>21738</v>
      </c>
      <c r="U1018" s="3">
        <f t="shared" si="62"/>
        <v>6160</v>
      </c>
      <c r="V1018"/>
      <c r="Y1018" s="3">
        <v>2728000</v>
      </c>
      <c r="Z1018" s="3">
        <v>2050</v>
      </c>
      <c r="AA1018"/>
      <c r="AG1018" s="3">
        <v>10000</v>
      </c>
      <c r="AI1018" s="3">
        <v>1</v>
      </c>
      <c r="AK1018" s="3">
        <v>3750</v>
      </c>
    </row>
    <row r="1019" spans="1:37">
      <c r="A1019" s="3" t="s">
        <v>13</v>
      </c>
      <c r="B1019" s="3">
        <v>15000</v>
      </c>
      <c r="C1019" s="3">
        <v>177</v>
      </c>
      <c r="D1019" s="3">
        <v>1.8</v>
      </c>
      <c r="E1019" s="27" t="s">
        <v>21739</v>
      </c>
      <c r="F1019" s="27"/>
      <c r="G1019" s="3">
        <f t="shared" si="60"/>
        <v>6195</v>
      </c>
      <c r="H1019" s="3" t="s">
        <v>21</v>
      </c>
      <c r="I1019" s="3">
        <v>800</v>
      </c>
      <c r="J1019" s="3">
        <v>177</v>
      </c>
      <c r="K1019" s="3">
        <v>0.65</v>
      </c>
      <c r="L1019" s="27" t="s">
        <v>20355</v>
      </c>
      <c r="M1019" s="27"/>
      <c r="N1019" s="3">
        <f t="shared" si="61"/>
        <v>6195</v>
      </c>
      <c r="O1019" s="3" t="s">
        <v>27</v>
      </c>
      <c r="P1019" s="3">
        <v>1000</v>
      </c>
      <c r="Q1019" s="3">
        <v>177</v>
      </c>
      <c r="R1019" s="3">
        <v>0</v>
      </c>
      <c r="S1019" s="27" t="s">
        <v>21740</v>
      </c>
      <c r="U1019" s="3">
        <f t="shared" si="62"/>
        <v>6195</v>
      </c>
      <c r="V1019"/>
      <c r="Y1019" s="3">
        <v>2743500</v>
      </c>
      <c r="Z1019" s="3">
        <v>2060</v>
      </c>
      <c r="AA1019"/>
      <c r="AG1019" s="3">
        <v>10000</v>
      </c>
      <c r="AI1019" s="3">
        <v>1</v>
      </c>
      <c r="AK1019" s="3">
        <v>3750</v>
      </c>
    </row>
    <row r="1020" spans="1:37">
      <c r="A1020" s="3" t="s">
        <v>13</v>
      </c>
      <c r="B1020" s="3">
        <v>15000</v>
      </c>
      <c r="C1020" s="3">
        <v>178</v>
      </c>
      <c r="D1020" s="3">
        <v>1.8</v>
      </c>
      <c r="E1020" s="27" t="s">
        <v>21741</v>
      </c>
      <c r="F1020" s="27"/>
      <c r="G1020" s="3">
        <f t="shared" si="60"/>
        <v>6230</v>
      </c>
      <c r="H1020" s="3" t="s">
        <v>21</v>
      </c>
      <c r="I1020" s="3">
        <v>800</v>
      </c>
      <c r="J1020" s="3">
        <v>178</v>
      </c>
      <c r="K1020" s="3">
        <v>0.65</v>
      </c>
      <c r="L1020" s="27" t="s">
        <v>20357</v>
      </c>
      <c r="M1020" s="27"/>
      <c r="N1020" s="3">
        <f t="shared" si="61"/>
        <v>6230</v>
      </c>
      <c r="O1020" s="3" t="s">
        <v>27</v>
      </c>
      <c r="P1020" s="3">
        <v>1000</v>
      </c>
      <c r="Q1020" s="3">
        <v>178</v>
      </c>
      <c r="R1020" s="3">
        <v>0</v>
      </c>
      <c r="S1020" s="27" t="s">
        <v>21742</v>
      </c>
      <c r="U1020" s="3">
        <f t="shared" si="62"/>
        <v>6230</v>
      </c>
      <c r="V1020"/>
      <c r="Y1020" s="3">
        <v>2759000</v>
      </c>
      <c r="Z1020" s="3">
        <v>2070</v>
      </c>
      <c r="AA1020"/>
      <c r="AG1020" s="3">
        <v>10000</v>
      </c>
      <c r="AI1020" s="3">
        <v>1</v>
      </c>
      <c r="AK1020" s="3">
        <v>3750</v>
      </c>
    </row>
    <row r="1021" spans="1:37">
      <c r="A1021" s="3" t="s">
        <v>13</v>
      </c>
      <c r="B1021" s="3">
        <v>15000</v>
      </c>
      <c r="C1021" s="3">
        <v>179</v>
      </c>
      <c r="D1021" s="3">
        <v>1.8</v>
      </c>
      <c r="E1021" s="27" t="s">
        <v>21743</v>
      </c>
      <c r="F1021" s="27"/>
      <c r="G1021" s="3">
        <f t="shared" si="60"/>
        <v>6265</v>
      </c>
      <c r="H1021" s="3" t="s">
        <v>21</v>
      </c>
      <c r="I1021" s="3">
        <v>800</v>
      </c>
      <c r="J1021" s="3">
        <v>179</v>
      </c>
      <c r="K1021" s="3">
        <v>0.65</v>
      </c>
      <c r="L1021" s="27" t="s">
        <v>20359</v>
      </c>
      <c r="M1021" s="27"/>
      <c r="N1021" s="3">
        <f t="shared" si="61"/>
        <v>6265</v>
      </c>
      <c r="O1021" s="3" t="s">
        <v>27</v>
      </c>
      <c r="P1021" s="3">
        <v>1000</v>
      </c>
      <c r="Q1021" s="3">
        <v>179</v>
      </c>
      <c r="R1021" s="3">
        <v>0</v>
      </c>
      <c r="S1021" s="27" t="s">
        <v>20360</v>
      </c>
      <c r="U1021" s="3">
        <f t="shared" si="62"/>
        <v>6265</v>
      </c>
      <c r="V1021"/>
      <c r="Y1021" s="3">
        <v>2774500</v>
      </c>
      <c r="Z1021" s="3">
        <v>2080</v>
      </c>
      <c r="AA1021"/>
      <c r="AG1021" s="3">
        <v>10000</v>
      </c>
      <c r="AI1021" s="3">
        <v>1</v>
      </c>
      <c r="AK1021" s="3">
        <v>3750</v>
      </c>
    </row>
    <row r="1022" spans="1:37">
      <c r="A1022" s="3" t="s">
        <v>13</v>
      </c>
      <c r="B1022" s="3">
        <v>15000</v>
      </c>
      <c r="C1022" s="3">
        <v>180</v>
      </c>
      <c r="D1022" s="3">
        <v>1.8</v>
      </c>
      <c r="E1022" s="27" t="s">
        <v>21744</v>
      </c>
      <c r="F1022" s="27"/>
      <c r="G1022" s="3">
        <f t="shared" si="60"/>
        <v>6300</v>
      </c>
      <c r="H1022" s="3" t="s">
        <v>21</v>
      </c>
      <c r="I1022" s="3">
        <v>800</v>
      </c>
      <c r="J1022" s="3">
        <v>180</v>
      </c>
      <c r="K1022" s="3">
        <v>0.65</v>
      </c>
      <c r="L1022" s="27" t="s">
        <v>20362</v>
      </c>
      <c r="M1022" s="27"/>
      <c r="N1022" s="3">
        <f t="shared" si="61"/>
        <v>6300</v>
      </c>
      <c r="O1022" s="3" t="s">
        <v>27</v>
      </c>
      <c r="P1022" s="3">
        <v>1000</v>
      </c>
      <c r="Q1022" s="3">
        <v>180</v>
      </c>
      <c r="R1022" s="3">
        <v>0</v>
      </c>
      <c r="S1022" s="27" t="s">
        <v>20176</v>
      </c>
      <c r="U1022" s="3">
        <f t="shared" si="62"/>
        <v>6300</v>
      </c>
      <c r="V1022"/>
      <c r="Y1022" s="3">
        <v>2790000</v>
      </c>
      <c r="Z1022" s="3">
        <v>2090</v>
      </c>
      <c r="AA1022"/>
      <c r="AG1022" s="3">
        <v>10000</v>
      </c>
      <c r="AI1022" s="3">
        <v>1</v>
      </c>
      <c r="AK1022" s="3">
        <v>3750</v>
      </c>
    </row>
    <row r="1023" spans="1:37">
      <c r="A1023" s="3" t="s">
        <v>13</v>
      </c>
      <c r="B1023" s="3">
        <v>15000</v>
      </c>
      <c r="C1023" s="3">
        <v>181</v>
      </c>
      <c r="D1023" s="3">
        <v>1.8</v>
      </c>
      <c r="E1023" s="27" t="s">
        <v>21745</v>
      </c>
      <c r="F1023" s="27"/>
      <c r="G1023" s="3">
        <f t="shared" si="60"/>
        <v>6335</v>
      </c>
      <c r="H1023" s="3" t="s">
        <v>21</v>
      </c>
      <c r="I1023" s="3">
        <v>800</v>
      </c>
      <c r="J1023" s="3">
        <v>181</v>
      </c>
      <c r="K1023" s="3">
        <v>0.65</v>
      </c>
      <c r="L1023" s="27" t="s">
        <v>20364</v>
      </c>
      <c r="M1023" s="27"/>
      <c r="N1023" s="3">
        <f t="shared" si="61"/>
        <v>6335</v>
      </c>
      <c r="O1023" s="3" t="s">
        <v>27</v>
      </c>
      <c r="P1023" s="3">
        <v>1000</v>
      </c>
      <c r="Q1023" s="3">
        <v>181</v>
      </c>
      <c r="R1023" s="3">
        <v>0</v>
      </c>
      <c r="S1023" s="27" t="s">
        <v>21746</v>
      </c>
      <c r="U1023" s="3">
        <f t="shared" si="62"/>
        <v>6335</v>
      </c>
      <c r="V1023"/>
      <c r="Y1023" s="3">
        <v>2805500</v>
      </c>
      <c r="Z1023" s="3">
        <v>2100</v>
      </c>
      <c r="AA1023"/>
      <c r="AG1023" s="3">
        <v>10000</v>
      </c>
      <c r="AI1023" s="3">
        <v>1</v>
      </c>
      <c r="AK1023" s="3">
        <v>3750</v>
      </c>
    </row>
    <row r="1024" spans="1:37">
      <c r="A1024" s="3" t="s">
        <v>13</v>
      </c>
      <c r="B1024" s="3">
        <v>15000</v>
      </c>
      <c r="C1024" s="3">
        <v>182</v>
      </c>
      <c r="D1024" s="3">
        <v>1.8</v>
      </c>
      <c r="E1024" s="27" t="s">
        <v>21747</v>
      </c>
      <c r="F1024" s="27"/>
      <c r="G1024" s="3">
        <f t="shared" si="60"/>
        <v>6370</v>
      </c>
      <c r="H1024" s="3" t="s">
        <v>21</v>
      </c>
      <c r="I1024" s="3">
        <v>800</v>
      </c>
      <c r="J1024" s="3">
        <v>182</v>
      </c>
      <c r="K1024" s="3">
        <v>0.65</v>
      </c>
      <c r="L1024" s="27" t="s">
        <v>20367</v>
      </c>
      <c r="M1024" s="27"/>
      <c r="N1024" s="3">
        <f t="shared" si="61"/>
        <v>6370</v>
      </c>
      <c r="O1024" s="3" t="s">
        <v>27</v>
      </c>
      <c r="P1024" s="3">
        <v>1000</v>
      </c>
      <c r="Q1024" s="3">
        <v>182</v>
      </c>
      <c r="R1024" s="3">
        <v>0</v>
      </c>
      <c r="S1024" s="27" t="s">
        <v>20368</v>
      </c>
      <c r="U1024" s="3">
        <f t="shared" si="62"/>
        <v>6370</v>
      </c>
      <c r="V1024"/>
      <c r="Y1024" s="3">
        <v>2821000</v>
      </c>
      <c r="Z1024" s="3">
        <v>2110</v>
      </c>
      <c r="AA1024"/>
      <c r="AG1024" s="3">
        <v>10000</v>
      </c>
      <c r="AI1024" s="3">
        <v>1</v>
      </c>
      <c r="AK1024" s="3">
        <v>3750</v>
      </c>
    </row>
    <row r="1025" spans="1:37">
      <c r="A1025" s="3" t="s">
        <v>13</v>
      </c>
      <c r="B1025" s="3">
        <v>15000</v>
      </c>
      <c r="C1025" s="3">
        <v>183</v>
      </c>
      <c r="D1025" s="3">
        <v>1.8</v>
      </c>
      <c r="E1025" s="27" t="s">
        <v>21748</v>
      </c>
      <c r="F1025" s="27"/>
      <c r="G1025" s="3">
        <f t="shared" si="60"/>
        <v>6405</v>
      </c>
      <c r="H1025" s="3" t="s">
        <v>21</v>
      </c>
      <c r="I1025" s="3">
        <v>800</v>
      </c>
      <c r="J1025" s="3">
        <v>183</v>
      </c>
      <c r="K1025" s="3">
        <v>0.65</v>
      </c>
      <c r="L1025" s="27" t="s">
        <v>20370</v>
      </c>
      <c r="M1025" s="27"/>
      <c r="N1025" s="3">
        <f t="shared" si="61"/>
        <v>6405</v>
      </c>
      <c r="O1025" s="3" t="s">
        <v>27</v>
      </c>
      <c r="P1025" s="3">
        <v>1000</v>
      </c>
      <c r="Q1025" s="3">
        <v>183</v>
      </c>
      <c r="R1025" s="3">
        <v>0</v>
      </c>
      <c r="S1025" s="27" t="s">
        <v>21749</v>
      </c>
      <c r="U1025" s="3">
        <f t="shared" si="62"/>
        <v>6405</v>
      </c>
      <c r="V1025"/>
      <c r="Y1025" s="3">
        <v>2836500</v>
      </c>
      <c r="Z1025" s="3">
        <v>2120</v>
      </c>
      <c r="AA1025"/>
      <c r="AG1025" s="3">
        <v>10000</v>
      </c>
      <c r="AI1025" s="3">
        <v>1</v>
      </c>
      <c r="AK1025" s="3">
        <v>3750</v>
      </c>
    </row>
    <row r="1026" spans="1:37">
      <c r="A1026" s="3" t="s">
        <v>13</v>
      </c>
      <c r="B1026" s="3">
        <v>15000</v>
      </c>
      <c r="C1026" s="3">
        <v>184</v>
      </c>
      <c r="D1026" s="3">
        <v>1.8</v>
      </c>
      <c r="E1026" s="27" t="s">
        <v>21750</v>
      </c>
      <c r="F1026" s="27"/>
      <c r="G1026" s="3">
        <f t="shared" si="60"/>
        <v>6440</v>
      </c>
      <c r="H1026" s="3" t="s">
        <v>21</v>
      </c>
      <c r="I1026" s="3">
        <v>800</v>
      </c>
      <c r="J1026" s="3">
        <v>184</v>
      </c>
      <c r="K1026" s="3">
        <v>0.65</v>
      </c>
      <c r="L1026" s="27" t="s">
        <v>20372</v>
      </c>
      <c r="M1026" s="27"/>
      <c r="N1026" s="3">
        <f t="shared" si="61"/>
        <v>6440</v>
      </c>
      <c r="O1026" s="3" t="s">
        <v>27</v>
      </c>
      <c r="P1026" s="3">
        <v>1000</v>
      </c>
      <c r="Q1026" s="3">
        <v>184</v>
      </c>
      <c r="R1026" s="3">
        <v>0</v>
      </c>
      <c r="S1026" s="27" t="s">
        <v>20373</v>
      </c>
      <c r="U1026" s="3">
        <f t="shared" si="62"/>
        <v>6440</v>
      </c>
      <c r="V1026"/>
      <c r="Y1026" s="3">
        <v>2852000</v>
      </c>
      <c r="Z1026" s="3">
        <v>2130</v>
      </c>
      <c r="AA1026"/>
      <c r="AG1026" s="3">
        <v>10000</v>
      </c>
      <c r="AI1026" s="3">
        <v>1</v>
      </c>
      <c r="AK1026" s="3">
        <v>3750</v>
      </c>
    </row>
    <row r="1027" spans="1:37">
      <c r="A1027" s="3" t="s">
        <v>13</v>
      </c>
      <c r="B1027" s="3">
        <v>15000</v>
      </c>
      <c r="C1027" s="3">
        <v>185</v>
      </c>
      <c r="D1027" s="3">
        <v>1.8</v>
      </c>
      <c r="E1027" s="27" t="s">
        <v>21751</v>
      </c>
      <c r="F1027" s="27"/>
      <c r="G1027" s="3">
        <f t="shared" si="60"/>
        <v>6475</v>
      </c>
      <c r="H1027" s="3" t="s">
        <v>21</v>
      </c>
      <c r="I1027" s="3">
        <v>800</v>
      </c>
      <c r="J1027" s="3">
        <v>185</v>
      </c>
      <c r="K1027" s="3">
        <v>0.65</v>
      </c>
      <c r="L1027" s="27" t="s">
        <v>20374</v>
      </c>
      <c r="M1027" s="27"/>
      <c r="N1027" s="3">
        <f t="shared" si="61"/>
        <v>6475</v>
      </c>
      <c r="O1027" s="3" t="s">
        <v>27</v>
      </c>
      <c r="P1027" s="3">
        <v>1000</v>
      </c>
      <c r="Q1027" s="3">
        <v>185</v>
      </c>
      <c r="R1027" s="3">
        <v>0</v>
      </c>
      <c r="S1027" s="27" t="s">
        <v>20375</v>
      </c>
      <c r="U1027" s="3">
        <f t="shared" si="62"/>
        <v>6475</v>
      </c>
      <c r="V1027"/>
      <c r="Y1027" s="3">
        <v>2867500</v>
      </c>
      <c r="Z1027" s="3">
        <v>2140</v>
      </c>
      <c r="AA1027"/>
      <c r="AG1027" s="3">
        <v>10000</v>
      </c>
      <c r="AI1027" s="3">
        <v>1</v>
      </c>
      <c r="AK1027" s="3">
        <v>3750</v>
      </c>
    </row>
    <row r="1028" spans="1:37">
      <c r="A1028" s="3" t="s">
        <v>13</v>
      </c>
      <c r="B1028" s="3">
        <v>15000</v>
      </c>
      <c r="C1028" s="3">
        <v>186</v>
      </c>
      <c r="D1028" s="3">
        <v>1.8</v>
      </c>
      <c r="E1028" s="27" t="s">
        <v>21752</v>
      </c>
      <c r="F1028" s="27"/>
      <c r="G1028" s="3">
        <f t="shared" ref="G1028:G1072" si="63">C1028*35</f>
        <v>6510</v>
      </c>
      <c r="H1028" s="3" t="s">
        <v>21</v>
      </c>
      <c r="I1028" s="3">
        <v>800</v>
      </c>
      <c r="J1028" s="3">
        <v>186</v>
      </c>
      <c r="K1028" s="3">
        <v>0.65</v>
      </c>
      <c r="L1028" s="27" t="s">
        <v>20377</v>
      </c>
      <c r="M1028" s="27"/>
      <c r="N1028" s="3">
        <f t="shared" ref="N1028:N1072" si="64">J1028*35</f>
        <v>6510</v>
      </c>
      <c r="O1028" s="3" t="s">
        <v>27</v>
      </c>
      <c r="P1028" s="3">
        <v>1000</v>
      </c>
      <c r="Q1028" s="3">
        <v>186</v>
      </c>
      <c r="R1028" s="3">
        <v>0</v>
      </c>
      <c r="S1028" s="27" t="s">
        <v>21753</v>
      </c>
      <c r="U1028" s="3">
        <f t="shared" ref="U1028:U1062" si="65">Q1028*35</f>
        <v>6510</v>
      </c>
      <c r="V1028"/>
      <c r="Y1028" s="3">
        <v>2883000</v>
      </c>
      <c r="Z1028" s="3">
        <v>2150</v>
      </c>
      <c r="AA1028"/>
      <c r="AG1028" s="3">
        <v>10000</v>
      </c>
      <c r="AI1028" s="3">
        <v>1</v>
      </c>
      <c r="AK1028" s="3">
        <v>3750</v>
      </c>
    </row>
    <row r="1029" spans="1:37">
      <c r="A1029" s="3" t="s">
        <v>13</v>
      </c>
      <c r="B1029" s="3">
        <v>15000</v>
      </c>
      <c r="C1029" s="3">
        <v>187</v>
      </c>
      <c r="D1029" s="3">
        <v>1.8</v>
      </c>
      <c r="E1029" s="27" t="s">
        <v>21754</v>
      </c>
      <c r="F1029" s="27"/>
      <c r="G1029" s="3">
        <f t="shared" si="63"/>
        <v>6545</v>
      </c>
      <c r="H1029" s="3" t="s">
        <v>21</v>
      </c>
      <c r="I1029" s="3">
        <v>800</v>
      </c>
      <c r="J1029" s="3">
        <v>187</v>
      </c>
      <c r="K1029" s="3">
        <v>0.65</v>
      </c>
      <c r="L1029" s="27" t="s">
        <v>20380</v>
      </c>
      <c r="M1029" s="27"/>
      <c r="N1029" s="3">
        <f t="shared" si="64"/>
        <v>6545</v>
      </c>
      <c r="O1029" s="3" t="s">
        <v>27</v>
      </c>
      <c r="P1029" s="3">
        <v>1000</v>
      </c>
      <c r="Q1029" s="3">
        <v>187</v>
      </c>
      <c r="R1029" s="3">
        <v>0</v>
      </c>
      <c r="S1029" s="27" t="s">
        <v>20215</v>
      </c>
      <c r="U1029" s="3">
        <f t="shared" si="65"/>
        <v>6545</v>
      </c>
      <c r="V1029"/>
      <c r="Y1029" s="3">
        <v>2898500</v>
      </c>
      <c r="Z1029" s="3">
        <v>2160</v>
      </c>
      <c r="AA1029"/>
      <c r="AG1029" s="3">
        <v>10000</v>
      </c>
      <c r="AI1029" s="3">
        <v>1</v>
      </c>
      <c r="AK1029" s="3">
        <v>3750</v>
      </c>
    </row>
    <row r="1030" spans="1:37">
      <c r="A1030" s="3" t="s">
        <v>13</v>
      </c>
      <c r="B1030" s="3">
        <v>15000</v>
      </c>
      <c r="C1030" s="3">
        <v>188</v>
      </c>
      <c r="D1030" s="3">
        <v>1.8</v>
      </c>
      <c r="E1030" s="27" t="s">
        <v>21755</v>
      </c>
      <c r="F1030" s="27"/>
      <c r="G1030" s="3">
        <f t="shared" si="63"/>
        <v>6580</v>
      </c>
      <c r="H1030" s="3" t="s">
        <v>21</v>
      </c>
      <c r="I1030" s="3">
        <v>800</v>
      </c>
      <c r="J1030" s="3">
        <v>188</v>
      </c>
      <c r="K1030" s="3">
        <v>0.65</v>
      </c>
      <c r="L1030" s="27" t="s">
        <v>20382</v>
      </c>
      <c r="M1030" s="27"/>
      <c r="N1030" s="3">
        <f t="shared" si="64"/>
        <v>6580</v>
      </c>
      <c r="O1030" s="3" t="s">
        <v>27</v>
      </c>
      <c r="P1030" s="3">
        <v>1000</v>
      </c>
      <c r="Q1030" s="3">
        <v>188</v>
      </c>
      <c r="R1030" s="3">
        <v>0</v>
      </c>
      <c r="S1030" s="27" t="s">
        <v>21756</v>
      </c>
      <c r="U1030" s="3">
        <f t="shared" si="65"/>
        <v>6580</v>
      </c>
      <c r="V1030"/>
      <c r="Y1030" s="3">
        <v>2914000</v>
      </c>
      <c r="Z1030" s="3">
        <v>2170</v>
      </c>
      <c r="AA1030"/>
      <c r="AG1030" s="3">
        <v>10000</v>
      </c>
      <c r="AI1030" s="3">
        <v>1</v>
      </c>
      <c r="AK1030" s="3">
        <v>3750</v>
      </c>
    </row>
    <row r="1031" spans="1:37">
      <c r="A1031" s="3" t="s">
        <v>13</v>
      </c>
      <c r="B1031" s="3">
        <v>15000</v>
      </c>
      <c r="C1031" s="3">
        <v>189</v>
      </c>
      <c r="D1031" s="3">
        <v>1.8</v>
      </c>
      <c r="E1031" s="27" t="s">
        <v>21757</v>
      </c>
      <c r="F1031" s="27"/>
      <c r="G1031" s="3">
        <f t="shared" si="63"/>
        <v>6615</v>
      </c>
      <c r="H1031" s="3" t="s">
        <v>21</v>
      </c>
      <c r="I1031" s="3">
        <v>800</v>
      </c>
      <c r="J1031" s="3">
        <v>189</v>
      </c>
      <c r="K1031" s="3">
        <v>0.65</v>
      </c>
      <c r="L1031" s="27" t="s">
        <v>20385</v>
      </c>
      <c r="M1031" s="27"/>
      <c r="N1031" s="3">
        <f t="shared" si="64"/>
        <v>6615</v>
      </c>
      <c r="O1031" s="3" t="s">
        <v>27</v>
      </c>
      <c r="P1031" s="3">
        <v>1000</v>
      </c>
      <c r="Q1031" s="3">
        <v>189</v>
      </c>
      <c r="R1031" s="3">
        <v>0</v>
      </c>
      <c r="S1031" s="27" t="s">
        <v>20386</v>
      </c>
      <c r="U1031" s="3">
        <f t="shared" si="65"/>
        <v>6615</v>
      </c>
      <c r="V1031"/>
      <c r="Y1031" s="3">
        <v>2929500</v>
      </c>
      <c r="Z1031" s="3">
        <v>2180</v>
      </c>
      <c r="AA1031"/>
      <c r="AG1031" s="3">
        <v>10000</v>
      </c>
      <c r="AI1031" s="3">
        <v>1</v>
      </c>
      <c r="AK1031" s="3">
        <v>3750</v>
      </c>
    </row>
    <row r="1032" spans="1:37">
      <c r="A1032" s="3" t="s">
        <v>13</v>
      </c>
      <c r="B1032" s="3">
        <v>15000</v>
      </c>
      <c r="C1032" s="3">
        <v>190</v>
      </c>
      <c r="D1032" s="3">
        <v>1.8</v>
      </c>
      <c r="E1032" s="27" t="s">
        <v>21758</v>
      </c>
      <c r="F1032" s="27"/>
      <c r="G1032" s="3">
        <f t="shared" si="63"/>
        <v>6650</v>
      </c>
      <c r="H1032" s="3" t="s">
        <v>21</v>
      </c>
      <c r="I1032" s="3">
        <v>800</v>
      </c>
      <c r="J1032" s="3">
        <v>190</v>
      </c>
      <c r="K1032" s="3">
        <v>0.65</v>
      </c>
      <c r="L1032" s="27" t="s">
        <v>20388</v>
      </c>
      <c r="M1032" s="27"/>
      <c r="N1032" s="3">
        <f t="shared" si="64"/>
        <v>6650</v>
      </c>
      <c r="O1032" s="3" t="s">
        <v>27</v>
      </c>
      <c r="P1032" s="3">
        <v>1000</v>
      </c>
      <c r="Q1032" s="3">
        <v>190</v>
      </c>
      <c r="R1032" s="3">
        <v>0</v>
      </c>
      <c r="S1032" s="27" t="s">
        <v>21759</v>
      </c>
      <c r="U1032" s="3">
        <f t="shared" si="65"/>
        <v>6650</v>
      </c>
      <c r="V1032"/>
      <c r="Y1032" s="3">
        <v>2945000</v>
      </c>
      <c r="Z1032" s="3">
        <v>2190</v>
      </c>
      <c r="AA1032"/>
      <c r="AG1032" s="3">
        <v>10000</v>
      </c>
      <c r="AI1032" s="3">
        <v>1</v>
      </c>
      <c r="AK1032" s="3">
        <v>3750</v>
      </c>
    </row>
    <row r="1033" spans="1:37">
      <c r="A1033" s="3" t="s">
        <v>13</v>
      </c>
      <c r="B1033" s="3">
        <v>15000</v>
      </c>
      <c r="C1033" s="3">
        <v>191</v>
      </c>
      <c r="D1033" s="3">
        <v>1.8</v>
      </c>
      <c r="E1033" s="27" t="s">
        <v>21760</v>
      </c>
      <c r="F1033" s="27"/>
      <c r="G1033" s="3">
        <f t="shared" si="63"/>
        <v>6685</v>
      </c>
      <c r="H1033" s="3" t="s">
        <v>21</v>
      </c>
      <c r="I1033" s="3">
        <v>800</v>
      </c>
      <c r="J1033" s="3">
        <v>191</v>
      </c>
      <c r="K1033" s="3">
        <v>0.65</v>
      </c>
      <c r="L1033" s="27" t="s">
        <v>20390</v>
      </c>
      <c r="M1033" s="27"/>
      <c r="N1033" s="3">
        <f t="shared" si="64"/>
        <v>6685</v>
      </c>
      <c r="O1033" s="3" t="s">
        <v>27</v>
      </c>
      <c r="P1033" s="3">
        <v>1000</v>
      </c>
      <c r="Q1033" s="3">
        <v>191</v>
      </c>
      <c r="R1033" s="3">
        <v>0</v>
      </c>
      <c r="S1033" s="27" t="s">
        <v>20391</v>
      </c>
      <c r="U1033" s="3">
        <f t="shared" si="65"/>
        <v>6685</v>
      </c>
      <c r="V1033"/>
      <c r="Y1033" s="3">
        <v>2960500</v>
      </c>
      <c r="Z1033" s="3">
        <v>2200</v>
      </c>
      <c r="AA1033"/>
      <c r="AG1033" s="3">
        <v>10000</v>
      </c>
      <c r="AI1033" s="3">
        <v>1</v>
      </c>
      <c r="AK1033" s="3">
        <v>3750</v>
      </c>
    </row>
    <row r="1034" spans="1:37">
      <c r="A1034" s="3" t="s">
        <v>13</v>
      </c>
      <c r="B1034" s="3">
        <v>15000</v>
      </c>
      <c r="C1034" s="3">
        <v>192</v>
      </c>
      <c r="D1034" s="3">
        <v>1.8</v>
      </c>
      <c r="E1034" s="27" t="s">
        <v>21761</v>
      </c>
      <c r="F1034" s="27"/>
      <c r="G1034" s="3">
        <f t="shared" si="63"/>
        <v>6720</v>
      </c>
      <c r="H1034" s="3" t="s">
        <v>21</v>
      </c>
      <c r="I1034" s="3">
        <v>800</v>
      </c>
      <c r="J1034" s="3">
        <v>192</v>
      </c>
      <c r="K1034" s="3">
        <v>0.65</v>
      </c>
      <c r="L1034" s="27" t="s">
        <v>20393</v>
      </c>
      <c r="M1034" s="27"/>
      <c r="N1034" s="3">
        <f t="shared" si="64"/>
        <v>6720</v>
      </c>
      <c r="O1034" s="3" t="s">
        <v>27</v>
      </c>
      <c r="P1034" s="3">
        <v>1000</v>
      </c>
      <c r="Q1034" s="3">
        <v>192</v>
      </c>
      <c r="R1034" s="3">
        <v>0</v>
      </c>
      <c r="S1034" s="27" t="s">
        <v>21762</v>
      </c>
      <c r="U1034" s="3">
        <f t="shared" si="65"/>
        <v>6720</v>
      </c>
      <c r="V1034"/>
      <c r="Y1034" s="3">
        <v>2976000</v>
      </c>
      <c r="Z1034" s="3">
        <v>2210</v>
      </c>
      <c r="AA1034"/>
      <c r="AG1034" s="3">
        <v>10000</v>
      </c>
      <c r="AI1034" s="3">
        <v>1</v>
      </c>
      <c r="AK1034" s="3">
        <v>3750</v>
      </c>
    </row>
    <row r="1035" spans="1:37">
      <c r="A1035" s="3" t="s">
        <v>13</v>
      </c>
      <c r="B1035" s="3">
        <v>15000</v>
      </c>
      <c r="C1035" s="3">
        <v>193</v>
      </c>
      <c r="D1035" s="3">
        <v>1.8</v>
      </c>
      <c r="E1035" s="27" t="s">
        <v>21763</v>
      </c>
      <c r="F1035" s="27"/>
      <c r="G1035" s="3">
        <f t="shared" si="63"/>
        <v>6755</v>
      </c>
      <c r="H1035" s="3" t="s">
        <v>21</v>
      </c>
      <c r="I1035" s="3">
        <v>800</v>
      </c>
      <c r="J1035" s="3">
        <v>193</v>
      </c>
      <c r="K1035" s="3">
        <v>0.65</v>
      </c>
      <c r="L1035" s="27" t="s">
        <v>20396</v>
      </c>
      <c r="M1035" s="27"/>
      <c r="N1035" s="3">
        <f t="shared" si="64"/>
        <v>6755</v>
      </c>
      <c r="O1035" s="3" t="s">
        <v>27</v>
      </c>
      <c r="P1035" s="3">
        <v>1000</v>
      </c>
      <c r="Q1035" s="3">
        <v>193</v>
      </c>
      <c r="R1035" s="3">
        <v>0</v>
      </c>
      <c r="S1035" s="27" t="s">
        <v>20226</v>
      </c>
      <c r="U1035" s="3">
        <f t="shared" si="65"/>
        <v>6755</v>
      </c>
      <c r="V1035"/>
      <c r="Y1035" s="3">
        <v>2991500</v>
      </c>
      <c r="Z1035" s="3">
        <v>2220</v>
      </c>
      <c r="AA1035"/>
      <c r="AG1035" s="3">
        <v>10000</v>
      </c>
      <c r="AI1035" s="3">
        <v>1</v>
      </c>
      <c r="AK1035" s="3">
        <v>3750</v>
      </c>
    </row>
    <row r="1036" spans="1:37">
      <c r="A1036" s="3" t="s">
        <v>13</v>
      </c>
      <c r="B1036" s="3">
        <v>15000</v>
      </c>
      <c r="C1036" s="3">
        <v>194</v>
      </c>
      <c r="D1036" s="3">
        <v>1.8</v>
      </c>
      <c r="E1036" s="27" t="s">
        <v>21764</v>
      </c>
      <c r="F1036" s="27"/>
      <c r="G1036" s="3">
        <f t="shared" si="63"/>
        <v>6790</v>
      </c>
      <c r="H1036" s="3" t="s">
        <v>21</v>
      </c>
      <c r="I1036" s="3">
        <v>800</v>
      </c>
      <c r="J1036" s="3">
        <v>194</v>
      </c>
      <c r="K1036" s="3">
        <v>0.65</v>
      </c>
      <c r="L1036" s="27" t="s">
        <v>20398</v>
      </c>
      <c r="M1036" s="27"/>
      <c r="N1036" s="3">
        <f t="shared" si="64"/>
        <v>6790</v>
      </c>
      <c r="O1036" s="3" t="s">
        <v>27</v>
      </c>
      <c r="P1036" s="3">
        <v>1000</v>
      </c>
      <c r="Q1036" s="3">
        <v>194</v>
      </c>
      <c r="R1036" s="3">
        <v>0</v>
      </c>
      <c r="S1036" s="27" t="s">
        <v>20197</v>
      </c>
      <c r="U1036" s="3">
        <f t="shared" si="65"/>
        <v>6790</v>
      </c>
      <c r="V1036"/>
      <c r="Y1036" s="3">
        <v>3007000</v>
      </c>
      <c r="Z1036" s="3">
        <v>2230</v>
      </c>
      <c r="AA1036"/>
      <c r="AG1036" s="3">
        <v>10000</v>
      </c>
      <c r="AI1036" s="3">
        <v>1</v>
      </c>
      <c r="AK1036" s="3">
        <v>3750</v>
      </c>
    </row>
    <row r="1037" spans="1:37">
      <c r="A1037" s="3" t="s">
        <v>13</v>
      </c>
      <c r="B1037" s="3">
        <v>15000</v>
      </c>
      <c r="C1037" s="3">
        <v>195</v>
      </c>
      <c r="D1037" s="3">
        <v>1.8</v>
      </c>
      <c r="E1037" s="27" t="s">
        <v>21765</v>
      </c>
      <c r="F1037" s="27"/>
      <c r="G1037" s="3">
        <f t="shared" si="63"/>
        <v>6825</v>
      </c>
      <c r="H1037" s="3" t="s">
        <v>21</v>
      </c>
      <c r="I1037" s="3">
        <v>800</v>
      </c>
      <c r="J1037" s="3">
        <v>195</v>
      </c>
      <c r="K1037" s="3">
        <v>0.65</v>
      </c>
      <c r="L1037" s="27" t="s">
        <v>20400</v>
      </c>
      <c r="M1037" s="27"/>
      <c r="N1037" s="3">
        <f t="shared" si="64"/>
        <v>6825</v>
      </c>
      <c r="O1037" s="3" t="s">
        <v>27</v>
      </c>
      <c r="P1037" s="3">
        <v>1000</v>
      </c>
      <c r="Q1037" s="3">
        <v>195</v>
      </c>
      <c r="R1037" s="3">
        <v>0</v>
      </c>
      <c r="S1037" s="27" t="s">
        <v>21766</v>
      </c>
      <c r="U1037" s="3">
        <f t="shared" si="65"/>
        <v>6825</v>
      </c>
      <c r="V1037"/>
      <c r="Y1037" s="3">
        <v>3022500</v>
      </c>
      <c r="Z1037" s="3">
        <v>2240</v>
      </c>
      <c r="AA1037"/>
      <c r="AG1037" s="3">
        <v>10000</v>
      </c>
      <c r="AI1037" s="3">
        <v>1</v>
      </c>
      <c r="AK1037" s="3">
        <v>3750</v>
      </c>
    </row>
    <row r="1038" spans="1:37">
      <c r="A1038" s="3" t="s">
        <v>13</v>
      </c>
      <c r="B1038" s="3">
        <v>15000</v>
      </c>
      <c r="C1038" s="3">
        <v>196</v>
      </c>
      <c r="D1038" s="3">
        <v>1.8</v>
      </c>
      <c r="E1038" s="27" t="s">
        <v>21767</v>
      </c>
      <c r="F1038" s="27"/>
      <c r="G1038" s="3">
        <f t="shared" si="63"/>
        <v>6860</v>
      </c>
      <c r="H1038" s="3" t="s">
        <v>21</v>
      </c>
      <c r="I1038" s="3">
        <v>800</v>
      </c>
      <c r="J1038" s="3">
        <v>196</v>
      </c>
      <c r="K1038" s="3">
        <v>0.65</v>
      </c>
      <c r="L1038" s="27" t="s">
        <v>20403</v>
      </c>
      <c r="M1038" s="27"/>
      <c r="N1038" s="3">
        <f t="shared" si="64"/>
        <v>6860</v>
      </c>
      <c r="O1038" s="3" t="s">
        <v>27</v>
      </c>
      <c r="P1038" s="3">
        <v>1000</v>
      </c>
      <c r="Q1038" s="3">
        <v>196</v>
      </c>
      <c r="R1038" s="3">
        <v>0</v>
      </c>
      <c r="S1038" s="27" t="s">
        <v>20404</v>
      </c>
      <c r="U1038" s="3">
        <f t="shared" si="65"/>
        <v>6860</v>
      </c>
      <c r="V1038"/>
      <c r="Y1038" s="3">
        <v>3038000</v>
      </c>
      <c r="Z1038" s="3">
        <v>2250</v>
      </c>
      <c r="AA1038"/>
      <c r="AG1038" s="3">
        <v>10000</v>
      </c>
      <c r="AI1038" s="3">
        <v>1</v>
      </c>
      <c r="AK1038" s="3">
        <v>3750</v>
      </c>
    </row>
    <row r="1039" spans="1:37">
      <c r="A1039" s="3" t="s">
        <v>13</v>
      </c>
      <c r="B1039" s="3">
        <v>15000</v>
      </c>
      <c r="C1039" s="3">
        <v>197</v>
      </c>
      <c r="D1039" s="3">
        <v>1.8</v>
      </c>
      <c r="E1039" s="27" t="s">
        <v>21768</v>
      </c>
      <c r="F1039" s="27"/>
      <c r="G1039" s="3">
        <f t="shared" si="63"/>
        <v>6895</v>
      </c>
      <c r="H1039" s="3" t="s">
        <v>21</v>
      </c>
      <c r="I1039" s="3">
        <v>800</v>
      </c>
      <c r="J1039" s="3">
        <v>197</v>
      </c>
      <c r="K1039" s="3">
        <v>0.65</v>
      </c>
      <c r="L1039" s="27" t="s">
        <v>20405</v>
      </c>
      <c r="M1039" s="27"/>
      <c r="N1039" s="3">
        <f t="shared" si="64"/>
        <v>6895</v>
      </c>
      <c r="O1039" s="3" t="s">
        <v>27</v>
      </c>
      <c r="P1039" s="3">
        <v>1000</v>
      </c>
      <c r="Q1039" s="3">
        <v>197</v>
      </c>
      <c r="R1039" s="3">
        <v>0</v>
      </c>
      <c r="S1039" s="27" t="s">
        <v>21769</v>
      </c>
      <c r="U1039" s="3">
        <f t="shared" si="65"/>
        <v>6895</v>
      </c>
      <c r="V1039"/>
      <c r="Y1039" s="3">
        <v>3053500</v>
      </c>
      <c r="Z1039" s="3">
        <v>2260</v>
      </c>
      <c r="AA1039"/>
      <c r="AG1039" s="3">
        <v>10000</v>
      </c>
      <c r="AI1039" s="3">
        <v>1</v>
      </c>
      <c r="AK1039" s="3">
        <v>3750</v>
      </c>
    </row>
    <row r="1040" spans="1:37">
      <c r="A1040" s="3" t="s">
        <v>13</v>
      </c>
      <c r="B1040" s="3">
        <v>15000</v>
      </c>
      <c r="C1040" s="3">
        <v>198</v>
      </c>
      <c r="D1040" s="3">
        <v>1.8</v>
      </c>
      <c r="E1040" s="27" t="s">
        <v>21770</v>
      </c>
      <c r="F1040" s="27"/>
      <c r="G1040" s="3">
        <f t="shared" si="63"/>
        <v>6930</v>
      </c>
      <c r="H1040" s="3" t="s">
        <v>21</v>
      </c>
      <c r="I1040" s="3">
        <v>800</v>
      </c>
      <c r="J1040" s="3">
        <v>198</v>
      </c>
      <c r="K1040" s="3">
        <v>0.65</v>
      </c>
      <c r="L1040" s="27" t="s">
        <v>20407</v>
      </c>
      <c r="M1040" s="27"/>
      <c r="N1040" s="3">
        <f t="shared" si="64"/>
        <v>6930</v>
      </c>
      <c r="O1040" s="3" t="s">
        <v>27</v>
      </c>
      <c r="P1040" s="3">
        <v>1000</v>
      </c>
      <c r="Q1040" s="3">
        <v>198</v>
      </c>
      <c r="R1040" s="3">
        <v>0</v>
      </c>
      <c r="S1040" s="27" t="s">
        <v>20408</v>
      </c>
      <c r="U1040" s="3">
        <f t="shared" si="65"/>
        <v>6930</v>
      </c>
      <c r="V1040"/>
      <c r="Y1040" s="3">
        <v>3069000</v>
      </c>
      <c r="Z1040" s="3">
        <v>2270</v>
      </c>
      <c r="AA1040"/>
      <c r="AG1040" s="3">
        <v>10000</v>
      </c>
      <c r="AI1040" s="3">
        <v>1</v>
      </c>
      <c r="AK1040" s="3">
        <v>3750</v>
      </c>
    </row>
    <row r="1041" spans="1:37">
      <c r="A1041" s="3" t="s">
        <v>13</v>
      </c>
      <c r="B1041" s="3">
        <v>15000</v>
      </c>
      <c r="C1041" s="3">
        <v>199</v>
      </c>
      <c r="D1041" s="3">
        <v>1.8</v>
      </c>
      <c r="E1041" s="27" t="s">
        <v>21771</v>
      </c>
      <c r="F1041" s="27"/>
      <c r="G1041" s="3">
        <f t="shared" si="63"/>
        <v>6965</v>
      </c>
      <c r="H1041" s="3" t="s">
        <v>21</v>
      </c>
      <c r="I1041" s="3">
        <v>800</v>
      </c>
      <c r="J1041" s="3">
        <v>199</v>
      </c>
      <c r="K1041" s="3">
        <v>0.65</v>
      </c>
      <c r="L1041" s="27" t="s">
        <v>20410</v>
      </c>
      <c r="M1041" s="27"/>
      <c r="N1041" s="3">
        <f t="shared" si="64"/>
        <v>6965</v>
      </c>
      <c r="O1041" s="3" t="s">
        <v>27</v>
      </c>
      <c r="P1041" s="3">
        <v>1000</v>
      </c>
      <c r="Q1041" s="3">
        <v>199</v>
      </c>
      <c r="R1041" s="3">
        <v>0</v>
      </c>
      <c r="S1041" s="27" t="s">
        <v>21772</v>
      </c>
      <c r="U1041" s="3">
        <f t="shared" si="65"/>
        <v>6965</v>
      </c>
      <c r="V1041"/>
      <c r="Y1041" s="3">
        <v>3084500</v>
      </c>
      <c r="Z1041" s="3">
        <v>2280</v>
      </c>
      <c r="AA1041"/>
      <c r="AG1041" s="3">
        <v>10000</v>
      </c>
      <c r="AI1041" s="3">
        <v>1</v>
      </c>
      <c r="AK1041" s="3">
        <v>3750</v>
      </c>
    </row>
    <row r="1042" spans="1:37">
      <c r="A1042" s="3" t="s">
        <v>13</v>
      </c>
      <c r="B1042" s="3">
        <v>15000</v>
      </c>
      <c r="C1042" s="3">
        <v>200</v>
      </c>
      <c r="D1042" s="3">
        <v>1.8</v>
      </c>
      <c r="E1042" s="27" t="s">
        <v>21773</v>
      </c>
      <c r="F1042" s="27"/>
      <c r="G1042" s="3">
        <f t="shared" si="63"/>
        <v>7000</v>
      </c>
      <c r="H1042" s="3" t="s">
        <v>21</v>
      </c>
      <c r="I1042" s="3">
        <v>800</v>
      </c>
      <c r="J1042" s="3">
        <v>200</v>
      </c>
      <c r="K1042" s="3">
        <v>0.65</v>
      </c>
      <c r="L1042" s="27" t="s">
        <v>20413</v>
      </c>
      <c r="M1042" s="27"/>
      <c r="N1042" s="3">
        <f t="shared" si="64"/>
        <v>7000</v>
      </c>
      <c r="O1042" s="3" t="s">
        <v>27</v>
      </c>
      <c r="P1042" s="3">
        <v>1000</v>
      </c>
      <c r="Q1042" s="3">
        <v>200</v>
      </c>
      <c r="R1042" s="3">
        <v>0</v>
      </c>
      <c r="S1042" s="27" t="s">
        <v>20414</v>
      </c>
      <c r="U1042" s="3">
        <f t="shared" si="65"/>
        <v>7000</v>
      </c>
      <c r="V1042"/>
      <c r="Y1042" s="3">
        <v>3100000</v>
      </c>
      <c r="Z1042" s="3">
        <v>2290</v>
      </c>
      <c r="AA1042"/>
      <c r="AG1042" s="3">
        <v>10000</v>
      </c>
      <c r="AI1042" s="3">
        <v>1</v>
      </c>
      <c r="AK1042" s="3">
        <v>3750</v>
      </c>
    </row>
    <row r="1043" spans="1:37">
      <c r="A1043" s="3" t="s">
        <v>13</v>
      </c>
      <c r="B1043" s="3">
        <v>15000</v>
      </c>
      <c r="C1043" s="3">
        <v>201</v>
      </c>
      <c r="D1043" s="3">
        <v>1.8</v>
      </c>
      <c r="E1043" s="27" t="s">
        <v>21774</v>
      </c>
      <c r="F1043" s="27"/>
      <c r="G1043" s="3">
        <f t="shared" si="63"/>
        <v>7035</v>
      </c>
      <c r="H1043" s="3" t="s">
        <v>21</v>
      </c>
      <c r="I1043" s="3">
        <v>800</v>
      </c>
      <c r="J1043" s="3">
        <v>201</v>
      </c>
      <c r="K1043" s="3">
        <v>0.65</v>
      </c>
      <c r="L1043" s="27" t="s">
        <v>20416</v>
      </c>
      <c r="M1043" s="27"/>
      <c r="N1043" s="3">
        <f t="shared" si="64"/>
        <v>7035</v>
      </c>
      <c r="O1043" s="3" t="s">
        <v>27</v>
      </c>
      <c r="P1043" s="3">
        <v>1000</v>
      </c>
      <c r="Q1043" s="3">
        <v>201</v>
      </c>
      <c r="R1043" s="3">
        <v>0</v>
      </c>
      <c r="S1043" s="27" t="s">
        <v>21775</v>
      </c>
      <c r="U1043" s="3">
        <f t="shared" si="65"/>
        <v>7035</v>
      </c>
      <c r="V1043"/>
      <c r="Y1043" s="3">
        <v>3100000</v>
      </c>
      <c r="Z1043" s="3">
        <v>2300</v>
      </c>
      <c r="AA1043"/>
      <c r="AG1043" s="3">
        <v>10000</v>
      </c>
      <c r="AI1043" s="3">
        <v>1</v>
      </c>
      <c r="AK1043" s="3">
        <v>3750</v>
      </c>
    </row>
    <row r="1044" spans="1:37">
      <c r="A1044" s="3" t="s">
        <v>13</v>
      </c>
      <c r="B1044" s="3">
        <v>15000</v>
      </c>
      <c r="C1044" s="3">
        <v>202</v>
      </c>
      <c r="D1044" s="3">
        <v>1.8</v>
      </c>
      <c r="E1044" s="27" t="s">
        <v>21776</v>
      </c>
      <c r="F1044" s="27"/>
      <c r="G1044" s="3">
        <f t="shared" si="63"/>
        <v>7070</v>
      </c>
      <c r="H1044" s="3" t="s">
        <v>21</v>
      </c>
      <c r="I1044" s="3">
        <v>800</v>
      </c>
      <c r="J1044" s="3">
        <v>202</v>
      </c>
      <c r="K1044" s="3">
        <v>0.65</v>
      </c>
      <c r="L1044" s="27" t="s">
        <v>20419</v>
      </c>
      <c r="M1044" s="27"/>
      <c r="N1044" s="3">
        <f t="shared" si="64"/>
        <v>7070</v>
      </c>
      <c r="O1044" s="3" t="s">
        <v>27</v>
      </c>
      <c r="P1044" s="3">
        <v>1000</v>
      </c>
      <c r="Q1044" s="3">
        <v>202</v>
      </c>
      <c r="R1044" s="3">
        <v>0</v>
      </c>
      <c r="S1044" s="27" t="s">
        <v>21777</v>
      </c>
      <c r="U1044" s="3">
        <f t="shared" si="65"/>
        <v>7070</v>
      </c>
      <c r="V1044"/>
      <c r="Y1044" s="3">
        <v>3100000</v>
      </c>
      <c r="Z1044" s="3">
        <v>2310</v>
      </c>
      <c r="AA1044"/>
      <c r="AG1044" s="3">
        <v>10000</v>
      </c>
      <c r="AI1044" s="3">
        <v>1</v>
      </c>
      <c r="AK1044" s="3">
        <v>3750</v>
      </c>
    </row>
    <row r="1045" spans="1:37">
      <c r="A1045" s="3" t="s">
        <v>13</v>
      </c>
      <c r="B1045" s="3">
        <v>15000</v>
      </c>
      <c r="C1045" s="3">
        <v>203</v>
      </c>
      <c r="D1045" s="3">
        <v>1.8</v>
      </c>
      <c r="E1045" s="27" t="s">
        <v>21778</v>
      </c>
      <c r="F1045" s="27"/>
      <c r="G1045" s="3">
        <f t="shared" si="63"/>
        <v>7105</v>
      </c>
      <c r="H1045" s="3" t="s">
        <v>21</v>
      </c>
      <c r="I1045" s="3">
        <v>800</v>
      </c>
      <c r="J1045" s="3">
        <v>203</v>
      </c>
      <c r="K1045" s="3">
        <v>0.65</v>
      </c>
      <c r="L1045" s="27" t="s">
        <v>20422</v>
      </c>
      <c r="M1045" s="27"/>
      <c r="N1045" s="3">
        <f t="shared" si="64"/>
        <v>7105</v>
      </c>
      <c r="O1045" s="3" t="s">
        <v>27</v>
      </c>
      <c r="P1045" s="3">
        <v>1000</v>
      </c>
      <c r="Q1045" s="3">
        <v>203</v>
      </c>
      <c r="R1045" s="3">
        <v>0</v>
      </c>
      <c r="S1045" s="27" t="s">
        <v>21779</v>
      </c>
      <c r="U1045" s="3">
        <f t="shared" si="65"/>
        <v>7105</v>
      </c>
      <c r="V1045"/>
      <c r="Y1045" s="3">
        <v>3100000</v>
      </c>
      <c r="Z1045" s="3">
        <v>2320</v>
      </c>
      <c r="AA1045"/>
      <c r="AG1045" s="3">
        <v>10000</v>
      </c>
      <c r="AI1045" s="3">
        <v>1</v>
      </c>
      <c r="AK1045" s="3">
        <v>3750</v>
      </c>
    </row>
    <row r="1046" spans="1:37">
      <c r="A1046" s="3" t="s">
        <v>13</v>
      </c>
      <c r="B1046" s="3">
        <v>15000</v>
      </c>
      <c r="C1046" s="3">
        <v>204</v>
      </c>
      <c r="D1046" s="3">
        <v>1.8</v>
      </c>
      <c r="E1046" s="27" t="s">
        <v>21780</v>
      </c>
      <c r="F1046" s="27"/>
      <c r="G1046" s="3">
        <f t="shared" si="63"/>
        <v>7140</v>
      </c>
      <c r="H1046" s="3" t="s">
        <v>21</v>
      </c>
      <c r="I1046" s="3">
        <v>800</v>
      </c>
      <c r="J1046" s="3">
        <v>204</v>
      </c>
      <c r="K1046" s="3">
        <v>0.65</v>
      </c>
      <c r="L1046" s="27" t="s">
        <v>20424</v>
      </c>
      <c r="M1046" s="27"/>
      <c r="N1046" s="3">
        <f t="shared" si="64"/>
        <v>7140</v>
      </c>
      <c r="O1046" s="3" t="s">
        <v>27</v>
      </c>
      <c r="P1046" s="3">
        <v>1000</v>
      </c>
      <c r="Q1046" s="3">
        <v>204</v>
      </c>
      <c r="R1046" s="3">
        <v>0</v>
      </c>
      <c r="S1046" s="27" t="s">
        <v>21781</v>
      </c>
      <c r="U1046" s="3">
        <f t="shared" si="65"/>
        <v>7140</v>
      </c>
      <c r="V1046"/>
      <c r="Y1046" s="3">
        <v>3100000</v>
      </c>
      <c r="Z1046" s="3">
        <v>2330</v>
      </c>
      <c r="AA1046"/>
      <c r="AG1046" s="3">
        <v>10000</v>
      </c>
      <c r="AI1046" s="3">
        <v>1</v>
      </c>
      <c r="AK1046" s="3">
        <v>3750</v>
      </c>
    </row>
    <row r="1047" spans="1:37">
      <c r="A1047" s="3" t="s">
        <v>13</v>
      </c>
      <c r="B1047" s="3">
        <v>15000</v>
      </c>
      <c r="C1047" s="3">
        <v>205</v>
      </c>
      <c r="D1047" s="3">
        <v>1.8</v>
      </c>
      <c r="E1047" s="27" t="s">
        <v>21782</v>
      </c>
      <c r="F1047" s="27"/>
      <c r="G1047" s="3">
        <f t="shared" si="63"/>
        <v>7175</v>
      </c>
      <c r="H1047" s="3" t="s">
        <v>21</v>
      </c>
      <c r="I1047" s="3">
        <v>800</v>
      </c>
      <c r="J1047" s="3">
        <v>205</v>
      </c>
      <c r="K1047" s="3">
        <v>0.65</v>
      </c>
      <c r="L1047" s="27" t="s">
        <v>20427</v>
      </c>
      <c r="M1047" s="27"/>
      <c r="N1047" s="3">
        <f t="shared" si="64"/>
        <v>7175</v>
      </c>
      <c r="O1047" s="3" t="s">
        <v>27</v>
      </c>
      <c r="P1047" s="3">
        <v>1000</v>
      </c>
      <c r="Q1047" s="3">
        <v>205</v>
      </c>
      <c r="R1047" s="3">
        <v>0</v>
      </c>
      <c r="S1047" s="27" t="s">
        <v>20560</v>
      </c>
      <c r="U1047" s="3">
        <f t="shared" si="65"/>
        <v>7175</v>
      </c>
      <c r="V1047"/>
      <c r="Y1047" s="3">
        <v>3100000</v>
      </c>
      <c r="Z1047" s="3">
        <v>2340</v>
      </c>
      <c r="AA1047"/>
      <c r="AG1047" s="3">
        <v>10000</v>
      </c>
      <c r="AI1047" s="3">
        <v>1</v>
      </c>
      <c r="AK1047" s="3">
        <v>3750</v>
      </c>
    </row>
    <row r="1048" spans="1:37">
      <c r="A1048" s="3" t="s">
        <v>13</v>
      </c>
      <c r="B1048" s="3">
        <v>15000</v>
      </c>
      <c r="C1048" s="3">
        <v>206</v>
      </c>
      <c r="D1048" s="3">
        <v>1.8</v>
      </c>
      <c r="E1048" s="27" t="s">
        <v>21783</v>
      </c>
      <c r="F1048" s="27"/>
      <c r="G1048" s="3">
        <f t="shared" si="63"/>
        <v>7210</v>
      </c>
      <c r="H1048" s="3" t="s">
        <v>21</v>
      </c>
      <c r="I1048" s="3">
        <v>800</v>
      </c>
      <c r="J1048" s="3">
        <v>206</v>
      </c>
      <c r="K1048" s="3">
        <v>0.65</v>
      </c>
      <c r="L1048" s="27" t="s">
        <v>20429</v>
      </c>
      <c r="M1048" s="27"/>
      <c r="N1048" s="3">
        <f t="shared" si="64"/>
        <v>7210</v>
      </c>
      <c r="O1048" s="3" t="s">
        <v>27</v>
      </c>
      <c r="P1048" s="3">
        <v>1000</v>
      </c>
      <c r="Q1048" s="3">
        <v>206</v>
      </c>
      <c r="R1048" s="3">
        <v>0</v>
      </c>
      <c r="S1048" s="27" t="s">
        <v>21784</v>
      </c>
      <c r="U1048" s="3">
        <f t="shared" si="65"/>
        <v>7210</v>
      </c>
      <c r="V1048"/>
      <c r="Y1048" s="3">
        <v>3100000</v>
      </c>
      <c r="Z1048" s="3">
        <v>2350</v>
      </c>
      <c r="AA1048"/>
      <c r="AG1048" s="3">
        <v>10000</v>
      </c>
      <c r="AI1048" s="3">
        <v>1</v>
      </c>
      <c r="AK1048" s="3">
        <v>3750</v>
      </c>
    </row>
    <row r="1049" spans="1:37">
      <c r="A1049" s="3" t="s">
        <v>13</v>
      </c>
      <c r="B1049" s="3">
        <v>15000</v>
      </c>
      <c r="C1049" s="3">
        <v>207</v>
      </c>
      <c r="D1049" s="3">
        <v>1.8</v>
      </c>
      <c r="E1049" s="27" t="s">
        <v>21785</v>
      </c>
      <c r="F1049" s="27"/>
      <c r="G1049" s="3">
        <f t="shared" si="63"/>
        <v>7245</v>
      </c>
      <c r="H1049" s="3" t="s">
        <v>21</v>
      </c>
      <c r="I1049" s="3">
        <v>800</v>
      </c>
      <c r="J1049" s="3">
        <v>207</v>
      </c>
      <c r="K1049" s="3">
        <v>0.65</v>
      </c>
      <c r="L1049" s="27" t="s">
        <v>20432</v>
      </c>
      <c r="M1049" s="27"/>
      <c r="N1049" s="3">
        <f t="shared" si="64"/>
        <v>7245</v>
      </c>
      <c r="O1049" s="3" t="s">
        <v>27</v>
      </c>
      <c r="P1049" s="3">
        <v>1000</v>
      </c>
      <c r="Q1049" s="3">
        <v>207</v>
      </c>
      <c r="R1049" s="3">
        <v>0</v>
      </c>
      <c r="S1049" s="27" t="s">
        <v>21786</v>
      </c>
      <c r="U1049" s="3">
        <f t="shared" si="65"/>
        <v>7245</v>
      </c>
      <c r="V1049"/>
      <c r="Y1049" s="3">
        <v>3100000</v>
      </c>
      <c r="Z1049" s="3">
        <v>2360</v>
      </c>
      <c r="AA1049"/>
      <c r="AG1049" s="3">
        <v>10000</v>
      </c>
      <c r="AI1049" s="3">
        <v>1</v>
      </c>
      <c r="AK1049" s="3">
        <v>3750</v>
      </c>
    </row>
    <row r="1050" spans="1:37">
      <c r="A1050" s="3" t="s">
        <v>13</v>
      </c>
      <c r="B1050" s="3">
        <v>15000</v>
      </c>
      <c r="C1050" s="3">
        <v>208</v>
      </c>
      <c r="D1050" s="3">
        <v>1.8</v>
      </c>
      <c r="E1050" s="27" t="s">
        <v>21787</v>
      </c>
      <c r="F1050" s="27"/>
      <c r="G1050" s="3">
        <f t="shared" si="63"/>
        <v>7280</v>
      </c>
      <c r="H1050" s="3" t="s">
        <v>21</v>
      </c>
      <c r="I1050" s="3">
        <v>800</v>
      </c>
      <c r="J1050" s="3">
        <v>208</v>
      </c>
      <c r="K1050" s="3">
        <v>0.65</v>
      </c>
      <c r="L1050" s="27" t="s">
        <v>20435</v>
      </c>
      <c r="M1050" s="27"/>
      <c r="N1050" s="3">
        <f t="shared" si="64"/>
        <v>7280</v>
      </c>
      <c r="O1050" s="3" t="s">
        <v>27</v>
      </c>
      <c r="P1050" s="3">
        <v>1000</v>
      </c>
      <c r="Q1050" s="3">
        <v>208</v>
      </c>
      <c r="R1050" s="3">
        <v>0</v>
      </c>
      <c r="S1050" s="27" t="s">
        <v>21788</v>
      </c>
      <c r="U1050" s="3">
        <f t="shared" si="65"/>
        <v>7280</v>
      </c>
      <c r="V1050"/>
      <c r="Y1050" s="3">
        <v>3100000</v>
      </c>
      <c r="Z1050" s="3">
        <v>2370</v>
      </c>
      <c r="AA1050"/>
      <c r="AG1050" s="3">
        <v>10000</v>
      </c>
      <c r="AI1050" s="3">
        <v>1</v>
      </c>
      <c r="AK1050" s="3">
        <v>3750</v>
      </c>
    </row>
    <row r="1051" spans="1:37">
      <c r="A1051" s="3" t="s">
        <v>13</v>
      </c>
      <c r="B1051" s="3">
        <v>15000</v>
      </c>
      <c r="C1051" s="3">
        <v>209</v>
      </c>
      <c r="D1051" s="3">
        <v>1.8</v>
      </c>
      <c r="E1051" s="27" t="s">
        <v>21789</v>
      </c>
      <c r="F1051" s="27"/>
      <c r="G1051" s="3">
        <f t="shared" si="63"/>
        <v>7315</v>
      </c>
      <c r="H1051" s="3" t="s">
        <v>21</v>
      </c>
      <c r="I1051" s="3">
        <v>800</v>
      </c>
      <c r="J1051" s="3">
        <v>209</v>
      </c>
      <c r="K1051" s="3">
        <v>0.65</v>
      </c>
      <c r="L1051" s="27" t="s">
        <v>20437</v>
      </c>
      <c r="M1051" s="27"/>
      <c r="N1051" s="3">
        <f t="shared" si="64"/>
        <v>7315</v>
      </c>
      <c r="O1051" s="3" t="s">
        <v>27</v>
      </c>
      <c r="P1051" s="3">
        <v>1000</v>
      </c>
      <c r="Q1051" s="3">
        <v>209</v>
      </c>
      <c r="R1051" s="3">
        <v>0</v>
      </c>
      <c r="S1051" s="27" t="s">
        <v>21790</v>
      </c>
      <c r="U1051" s="3">
        <f t="shared" si="65"/>
        <v>7315</v>
      </c>
      <c r="V1051"/>
      <c r="Y1051" s="3">
        <v>3100000</v>
      </c>
      <c r="Z1051" s="3">
        <v>2380</v>
      </c>
      <c r="AA1051"/>
      <c r="AG1051" s="3">
        <v>10000</v>
      </c>
      <c r="AI1051" s="3">
        <v>1</v>
      </c>
      <c r="AK1051" s="3">
        <v>3750</v>
      </c>
    </row>
    <row r="1052" spans="1:37">
      <c r="A1052" s="3" t="s">
        <v>13</v>
      </c>
      <c r="B1052" s="3">
        <v>15000</v>
      </c>
      <c r="C1052" s="3">
        <v>210</v>
      </c>
      <c r="D1052" s="3">
        <v>1.8</v>
      </c>
      <c r="E1052" s="27" t="s">
        <v>21791</v>
      </c>
      <c r="F1052" s="27"/>
      <c r="G1052" s="3">
        <f t="shared" si="63"/>
        <v>7350</v>
      </c>
      <c r="H1052" s="3" t="s">
        <v>21</v>
      </c>
      <c r="I1052" s="3">
        <v>800</v>
      </c>
      <c r="J1052" s="3">
        <v>210</v>
      </c>
      <c r="K1052" s="3">
        <v>0.65</v>
      </c>
      <c r="L1052" s="27" t="s">
        <v>20440</v>
      </c>
      <c r="M1052" s="27"/>
      <c r="N1052" s="3">
        <f t="shared" si="64"/>
        <v>7350</v>
      </c>
      <c r="O1052" s="3" t="s">
        <v>27</v>
      </c>
      <c r="P1052" s="3">
        <v>1000</v>
      </c>
      <c r="Q1052" s="3">
        <v>210</v>
      </c>
      <c r="R1052" s="3">
        <v>0</v>
      </c>
      <c r="S1052" s="27" t="s">
        <v>21792</v>
      </c>
      <c r="U1052" s="3">
        <f t="shared" si="65"/>
        <v>7350</v>
      </c>
      <c r="V1052"/>
      <c r="Y1052" s="3">
        <v>3100000</v>
      </c>
      <c r="Z1052" s="3">
        <v>2390</v>
      </c>
      <c r="AA1052"/>
      <c r="AG1052" s="3">
        <v>10000</v>
      </c>
      <c r="AI1052" s="3">
        <v>1</v>
      </c>
      <c r="AK1052" s="3">
        <v>3750</v>
      </c>
    </row>
    <row r="1053" spans="1:37">
      <c r="A1053" s="3" t="s">
        <v>19651</v>
      </c>
      <c r="B1053" s="3">
        <v>15000</v>
      </c>
      <c r="C1053" s="3">
        <v>1</v>
      </c>
      <c r="D1053" s="3">
        <v>1.8</v>
      </c>
      <c r="E1053" s="3">
        <v>27080</v>
      </c>
      <c r="G1053" s="3">
        <f t="shared" si="63"/>
        <v>35</v>
      </c>
      <c r="H1053" s="3" t="s">
        <v>19667</v>
      </c>
      <c r="I1053" s="3">
        <v>5000</v>
      </c>
      <c r="J1053" s="3">
        <v>1</v>
      </c>
      <c r="K1053" s="3">
        <v>1.5</v>
      </c>
      <c r="L1053" s="3">
        <v>10000</v>
      </c>
      <c r="M1053" s="3" t="s">
        <v>21803</v>
      </c>
      <c r="N1053" s="3">
        <f t="shared" si="64"/>
        <v>35</v>
      </c>
      <c r="O1053" s="3" t="s">
        <v>19683</v>
      </c>
      <c r="P1053" s="3">
        <v>30000</v>
      </c>
      <c r="Q1053" s="3">
        <v>1</v>
      </c>
      <c r="T1053" s="3" t="s">
        <v>21826</v>
      </c>
      <c r="U1053" s="3">
        <f t="shared" si="65"/>
        <v>35</v>
      </c>
      <c r="V1053"/>
      <c r="AA1053"/>
    </row>
    <row r="1054" spans="1:37">
      <c r="A1054" s="3" t="s">
        <v>19651</v>
      </c>
      <c r="B1054" s="3">
        <v>15000</v>
      </c>
      <c r="C1054" s="3">
        <v>2</v>
      </c>
      <c r="D1054" s="3">
        <v>2</v>
      </c>
      <c r="E1054" s="3">
        <v>27080</v>
      </c>
      <c r="G1054" s="3">
        <f t="shared" si="63"/>
        <v>70</v>
      </c>
      <c r="H1054" s="3" t="s">
        <v>19667</v>
      </c>
      <c r="I1054" s="3">
        <v>5000</v>
      </c>
      <c r="J1054" s="3">
        <v>2</v>
      </c>
      <c r="K1054" s="3">
        <v>1.5</v>
      </c>
      <c r="L1054" s="3">
        <v>10000</v>
      </c>
      <c r="M1054" s="3" t="s">
        <v>21804</v>
      </c>
      <c r="N1054" s="3">
        <f t="shared" si="64"/>
        <v>70</v>
      </c>
      <c r="O1054" s="3" t="s">
        <v>19683</v>
      </c>
      <c r="P1054" s="3">
        <v>30000</v>
      </c>
      <c r="Q1054" s="3">
        <v>2</v>
      </c>
      <c r="T1054" s="3" t="s">
        <v>21830</v>
      </c>
      <c r="U1054" s="3">
        <f t="shared" si="65"/>
        <v>70</v>
      </c>
      <c r="V1054"/>
      <c r="AA1054"/>
    </row>
    <row r="1055" spans="1:37">
      <c r="A1055" s="3" t="s">
        <v>19651</v>
      </c>
      <c r="B1055" s="3">
        <v>15000</v>
      </c>
      <c r="C1055" s="3">
        <v>3</v>
      </c>
      <c r="D1055" s="3">
        <v>2.2000000000000002</v>
      </c>
      <c r="E1055" s="3">
        <v>27080</v>
      </c>
      <c r="G1055" s="3">
        <f t="shared" si="63"/>
        <v>105</v>
      </c>
      <c r="H1055" s="3" t="s">
        <v>19667</v>
      </c>
      <c r="I1055" s="3">
        <v>5000</v>
      </c>
      <c r="J1055" s="3">
        <v>3</v>
      </c>
      <c r="K1055" s="3">
        <v>1.5</v>
      </c>
      <c r="L1055" s="3">
        <v>10000</v>
      </c>
      <c r="M1055" s="3" t="s">
        <v>21805</v>
      </c>
      <c r="N1055" s="3">
        <f t="shared" si="64"/>
        <v>105</v>
      </c>
      <c r="O1055" s="3" t="s">
        <v>19683</v>
      </c>
      <c r="P1055" s="3">
        <v>30000</v>
      </c>
      <c r="Q1055" s="3">
        <v>3</v>
      </c>
      <c r="T1055" s="3" t="s">
        <v>21831</v>
      </c>
      <c r="U1055" s="3">
        <f t="shared" si="65"/>
        <v>105</v>
      </c>
      <c r="V1055"/>
      <c r="AA1055"/>
    </row>
    <row r="1056" spans="1:37">
      <c r="A1056" s="3" t="s">
        <v>19651</v>
      </c>
      <c r="B1056" s="3">
        <v>15000</v>
      </c>
      <c r="C1056" s="3">
        <v>4</v>
      </c>
      <c r="D1056" s="3">
        <v>2.4</v>
      </c>
      <c r="E1056" s="3">
        <v>27080</v>
      </c>
      <c r="G1056" s="3">
        <f t="shared" si="63"/>
        <v>140</v>
      </c>
      <c r="H1056" s="3" t="s">
        <v>19667</v>
      </c>
      <c r="I1056" s="3">
        <v>5000</v>
      </c>
      <c r="J1056" s="3">
        <v>4</v>
      </c>
      <c r="K1056" s="3">
        <v>1.5</v>
      </c>
      <c r="L1056" s="3">
        <v>10000</v>
      </c>
      <c r="M1056" s="3" t="s">
        <v>21806</v>
      </c>
      <c r="N1056" s="3">
        <f t="shared" si="64"/>
        <v>140</v>
      </c>
      <c r="O1056" s="3" t="s">
        <v>19683</v>
      </c>
      <c r="P1056" s="3">
        <v>30000</v>
      </c>
      <c r="Q1056" s="3">
        <v>4</v>
      </c>
      <c r="T1056" s="3" t="s">
        <v>21832</v>
      </c>
      <c r="U1056" s="3">
        <f t="shared" si="65"/>
        <v>140</v>
      </c>
      <c r="V1056"/>
      <c r="AA1056"/>
    </row>
    <row r="1057" spans="1:27">
      <c r="A1057" s="3" t="s">
        <v>19651</v>
      </c>
      <c r="B1057" s="3">
        <v>15000</v>
      </c>
      <c r="C1057" s="3">
        <v>5</v>
      </c>
      <c r="D1057" s="3">
        <v>2.6</v>
      </c>
      <c r="E1057" s="3">
        <v>27080</v>
      </c>
      <c r="G1057" s="3">
        <f t="shared" si="63"/>
        <v>175</v>
      </c>
      <c r="H1057" s="3" t="s">
        <v>19667</v>
      </c>
      <c r="I1057" s="3">
        <v>5000</v>
      </c>
      <c r="J1057" s="3">
        <v>5</v>
      </c>
      <c r="K1057" s="3">
        <v>1.5</v>
      </c>
      <c r="L1057" s="3">
        <v>10000</v>
      </c>
      <c r="M1057" s="3" t="s">
        <v>21807</v>
      </c>
      <c r="N1057" s="3">
        <f t="shared" si="64"/>
        <v>175</v>
      </c>
      <c r="O1057" s="3" t="s">
        <v>19683</v>
      </c>
      <c r="P1057" s="3">
        <v>30000</v>
      </c>
      <c r="Q1057" s="3">
        <v>5</v>
      </c>
      <c r="T1057" s="3" t="s">
        <v>21827</v>
      </c>
      <c r="U1057" s="3">
        <f t="shared" si="65"/>
        <v>175</v>
      </c>
      <c r="V1057"/>
      <c r="AA1057"/>
    </row>
    <row r="1058" spans="1:27">
      <c r="A1058" s="3" t="s">
        <v>19651</v>
      </c>
      <c r="B1058" s="3">
        <v>15000</v>
      </c>
      <c r="C1058" s="3">
        <v>6</v>
      </c>
      <c r="D1058" s="3">
        <v>2.8</v>
      </c>
      <c r="E1058" s="3">
        <v>27080</v>
      </c>
      <c r="G1058" s="3">
        <f t="shared" si="63"/>
        <v>210</v>
      </c>
      <c r="H1058" s="3" t="s">
        <v>19667</v>
      </c>
      <c r="I1058" s="3">
        <v>5000</v>
      </c>
      <c r="J1058" s="3">
        <v>6</v>
      </c>
      <c r="K1058" s="3">
        <v>1.5</v>
      </c>
      <c r="L1058" s="3">
        <v>10000</v>
      </c>
      <c r="M1058" s="3" t="s">
        <v>21808</v>
      </c>
      <c r="N1058" s="3">
        <f t="shared" si="64"/>
        <v>210</v>
      </c>
      <c r="O1058" s="3" t="s">
        <v>19683</v>
      </c>
      <c r="P1058" s="3">
        <v>30000</v>
      </c>
      <c r="Q1058" s="3">
        <v>6</v>
      </c>
      <c r="T1058" s="3" t="s">
        <v>21833</v>
      </c>
      <c r="U1058" s="3">
        <f t="shared" si="65"/>
        <v>210</v>
      </c>
      <c r="V1058"/>
      <c r="AA1058"/>
    </row>
    <row r="1059" spans="1:27">
      <c r="A1059" s="3" t="s">
        <v>19651</v>
      </c>
      <c r="B1059" s="3">
        <v>15000</v>
      </c>
      <c r="C1059" s="3">
        <v>7</v>
      </c>
      <c r="D1059" s="3">
        <v>3</v>
      </c>
      <c r="E1059" s="3">
        <v>27080</v>
      </c>
      <c r="G1059" s="3">
        <f t="shared" si="63"/>
        <v>245</v>
      </c>
      <c r="H1059" s="3" t="s">
        <v>19667</v>
      </c>
      <c r="I1059" s="3">
        <v>5000</v>
      </c>
      <c r="J1059" s="3">
        <v>7</v>
      </c>
      <c r="K1059" s="3">
        <v>1.5</v>
      </c>
      <c r="L1059" s="3">
        <v>10000</v>
      </c>
      <c r="M1059" s="3" t="s">
        <v>21809</v>
      </c>
      <c r="N1059" s="3">
        <f t="shared" si="64"/>
        <v>245</v>
      </c>
      <c r="O1059" s="3" t="s">
        <v>19683</v>
      </c>
      <c r="P1059" s="3">
        <v>30000</v>
      </c>
      <c r="Q1059" s="3">
        <v>7</v>
      </c>
      <c r="T1059" s="3" t="s">
        <v>21828</v>
      </c>
      <c r="U1059" s="3">
        <f t="shared" si="65"/>
        <v>245</v>
      </c>
      <c r="V1059"/>
      <c r="AA1059"/>
    </row>
    <row r="1060" spans="1:27">
      <c r="A1060" s="3" t="s">
        <v>19651</v>
      </c>
      <c r="B1060" s="3">
        <v>15000</v>
      </c>
      <c r="C1060" s="3">
        <v>8</v>
      </c>
      <c r="D1060" s="3">
        <v>3.2</v>
      </c>
      <c r="E1060" s="3">
        <v>27080</v>
      </c>
      <c r="G1060" s="3">
        <f t="shared" si="63"/>
        <v>280</v>
      </c>
      <c r="H1060" s="3" t="s">
        <v>19667</v>
      </c>
      <c r="I1060" s="3">
        <v>5000</v>
      </c>
      <c r="J1060" s="3">
        <v>8</v>
      </c>
      <c r="K1060" s="3">
        <v>1.5</v>
      </c>
      <c r="L1060" s="3">
        <v>10000</v>
      </c>
      <c r="M1060" s="3" t="s">
        <v>21810</v>
      </c>
      <c r="N1060" s="3">
        <f t="shared" si="64"/>
        <v>280</v>
      </c>
      <c r="O1060" s="3" t="s">
        <v>19683</v>
      </c>
      <c r="P1060" s="3">
        <v>30000</v>
      </c>
      <c r="Q1060" s="3">
        <v>8</v>
      </c>
      <c r="T1060" s="3" t="s">
        <v>21834</v>
      </c>
      <c r="U1060" s="3">
        <f t="shared" si="65"/>
        <v>280</v>
      </c>
      <c r="V1060"/>
      <c r="AA1060"/>
    </row>
    <row r="1061" spans="1:27">
      <c r="A1061" s="3" t="s">
        <v>19651</v>
      </c>
      <c r="B1061" s="3">
        <v>15000</v>
      </c>
      <c r="C1061" s="3">
        <v>9</v>
      </c>
      <c r="D1061" s="3">
        <v>3.4</v>
      </c>
      <c r="E1061" s="3">
        <v>27080</v>
      </c>
      <c r="G1061" s="3">
        <f t="shared" si="63"/>
        <v>315</v>
      </c>
      <c r="H1061" s="3" t="s">
        <v>19667</v>
      </c>
      <c r="I1061" s="3">
        <v>5000</v>
      </c>
      <c r="J1061" s="3">
        <v>9</v>
      </c>
      <c r="K1061" s="3">
        <v>1.5</v>
      </c>
      <c r="L1061" s="3">
        <v>10000</v>
      </c>
      <c r="M1061" s="3" t="s">
        <v>21811</v>
      </c>
      <c r="N1061" s="3">
        <f t="shared" si="64"/>
        <v>315</v>
      </c>
      <c r="O1061" s="3" t="s">
        <v>19683</v>
      </c>
      <c r="P1061" s="3">
        <v>30000</v>
      </c>
      <c r="Q1061" s="3">
        <v>9</v>
      </c>
      <c r="T1061" s="3" t="s">
        <v>21829</v>
      </c>
      <c r="U1061" s="3">
        <f t="shared" si="65"/>
        <v>315</v>
      </c>
      <c r="V1061"/>
      <c r="AA1061"/>
    </row>
    <row r="1062" spans="1:27">
      <c r="A1062" s="3" t="s">
        <v>19651</v>
      </c>
      <c r="B1062" s="3">
        <v>15000</v>
      </c>
      <c r="C1062" s="3">
        <v>10</v>
      </c>
      <c r="D1062" s="3">
        <v>3.6</v>
      </c>
      <c r="E1062" s="3">
        <v>27080</v>
      </c>
      <c r="G1062" s="3">
        <f t="shared" si="63"/>
        <v>350</v>
      </c>
      <c r="H1062" s="3" t="s">
        <v>19667</v>
      </c>
      <c r="I1062" s="3">
        <v>5000</v>
      </c>
      <c r="J1062" s="3">
        <v>10</v>
      </c>
      <c r="K1062" s="3">
        <v>1.5</v>
      </c>
      <c r="L1062" s="3">
        <v>10000</v>
      </c>
      <c r="M1062" s="3" t="s">
        <v>21812</v>
      </c>
      <c r="N1062" s="3">
        <f t="shared" si="64"/>
        <v>350</v>
      </c>
      <c r="O1062" s="3" t="s">
        <v>19683</v>
      </c>
      <c r="P1062" s="3">
        <v>30000</v>
      </c>
      <c r="Q1062" s="3">
        <v>10</v>
      </c>
      <c r="T1062" s="3" t="s">
        <v>21835</v>
      </c>
      <c r="U1062" s="3">
        <f t="shared" si="65"/>
        <v>350</v>
      </c>
      <c r="V1062"/>
      <c r="AA1062"/>
    </row>
    <row r="1063" spans="1:27">
      <c r="A1063" s="3" t="s">
        <v>19652</v>
      </c>
      <c r="B1063" s="3">
        <v>30000</v>
      </c>
      <c r="C1063" s="3">
        <v>1</v>
      </c>
      <c r="F1063" s="3" t="s">
        <v>21793</v>
      </c>
      <c r="G1063" s="3">
        <f t="shared" si="63"/>
        <v>35</v>
      </c>
      <c r="H1063" s="3" t="s">
        <v>19666</v>
      </c>
      <c r="I1063" s="3">
        <v>15000</v>
      </c>
      <c r="J1063" s="3">
        <v>1</v>
      </c>
      <c r="K1063" s="3">
        <v>1.2</v>
      </c>
      <c r="L1063" s="3">
        <v>10000</v>
      </c>
      <c r="M1063" s="3" t="s">
        <v>21813</v>
      </c>
      <c r="N1063" s="3">
        <f t="shared" si="64"/>
        <v>35</v>
      </c>
      <c r="V1063"/>
      <c r="AA1063"/>
    </row>
    <row r="1064" spans="1:27">
      <c r="A1064" s="3" t="s">
        <v>19652</v>
      </c>
      <c r="B1064" s="3">
        <v>30000</v>
      </c>
      <c r="C1064" s="3">
        <v>2</v>
      </c>
      <c r="F1064" s="3" t="s">
        <v>21794</v>
      </c>
      <c r="G1064" s="3">
        <f t="shared" si="63"/>
        <v>70</v>
      </c>
      <c r="H1064" s="3" t="s">
        <v>19666</v>
      </c>
      <c r="I1064" s="3">
        <v>15000</v>
      </c>
      <c r="J1064" s="3">
        <v>2</v>
      </c>
      <c r="K1064" s="3">
        <v>1.4</v>
      </c>
      <c r="L1064" s="3">
        <v>10000</v>
      </c>
      <c r="M1064" s="3" t="s">
        <v>21814</v>
      </c>
      <c r="N1064" s="3">
        <f t="shared" si="64"/>
        <v>70</v>
      </c>
      <c r="V1064"/>
      <c r="AA1064"/>
    </row>
    <row r="1065" spans="1:27">
      <c r="A1065" s="3" t="s">
        <v>19652</v>
      </c>
      <c r="B1065" s="3">
        <v>30000</v>
      </c>
      <c r="C1065" s="3">
        <v>3</v>
      </c>
      <c r="F1065" s="3" t="s">
        <v>21795</v>
      </c>
      <c r="G1065" s="3">
        <f t="shared" si="63"/>
        <v>105</v>
      </c>
      <c r="H1065" s="3" t="s">
        <v>19666</v>
      </c>
      <c r="I1065" s="3">
        <v>15000</v>
      </c>
      <c r="J1065" s="3">
        <v>3</v>
      </c>
      <c r="K1065" s="3">
        <v>1.6</v>
      </c>
      <c r="L1065" s="3">
        <v>10000</v>
      </c>
      <c r="M1065" s="3" t="s">
        <v>21815</v>
      </c>
      <c r="N1065" s="3">
        <f t="shared" si="64"/>
        <v>105</v>
      </c>
      <c r="V1065"/>
      <c r="AA1065"/>
    </row>
    <row r="1066" spans="1:27">
      <c r="A1066" s="3" t="s">
        <v>19652</v>
      </c>
      <c r="B1066" s="3">
        <v>30000</v>
      </c>
      <c r="C1066" s="3">
        <v>4</v>
      </c>
      <c r="F1066" s="3" t="s">
        <v>21796</v>
      </c>
      <c r="G1066" s="3">
        <f t="shared" si="63"/>
        <v>140</v>
      </c>
      <c r="H1066" s="3" t="s">
        <v>19666</v>
      </c>
      <c r="I1066" s="3">
        <v>15000</v>
      </c>
      <c r="J1066" s="3">
        <v>4</v>
      </c>
      <c r="K1066" s="3">
        <v>1.8</v>
      </c>
      <c r="L1066" s="3">
        <v>10000</v>
      </c>
      <c r="M1066" s="3" t="s">
        <v>21816</v>
      </c>
      <c r="N1066" s="3">
        <f t="shared" si="64"/>
        <v>140</v>
      </c>
      <c r="V1066"/>
      <c r="AA1066"/>
    </row>
    <row r="1067" spans="1:27">
      <c r="A1067" s="3" t="s">
        <v>19652</v>
      </c>
      <c r="B1067" s="3">
        <v>30000</v>
      </c>
      <c r="C1067" s="3">
        <v>5</v>
      </c>
      <c r="F1067" s="3" t="s">
        <v>21797</v>
      </c>
      <c r="G1067" s="3">
        <f t="shared" si="63"/>
        <v>175</v>
      </c>
      <c r="H1067" s="3" t="s">
        <v>19666</v>
      </c>
      <c r="I1067" s="3">
        <v>15000</v>
      </c>
      <c r="J1067" s="3">
        <v>5</v>
      </c>
      <c r="K1067" s="3">
        <v>2</v>
      </c>
      <c r="L1067" s="3">
        <v>10000</v>
      </c>
      <c r="M1067" s="3" t="s">
        <v>21817</v>
      </c>
      <c r="N1067" s="3">
        <f t="shared" si="64"/>
        <v>175</v>
      </c>
      <c r="V1067"/>
      <c r="AA1067"/>
    </row>
    <row r="1068" spans="1:27">
      <c r="A1068" s="3" t="s">
        <v>19652</v>
      </c>
      <c r="B1068" s="3">
        <v>30000</v>
      </c>
      <c r="C1068" s="3">
        <v>6</v>
      </c>
      <c r="F1068" s="3" t="s">
        <v>21798</v>
      </c>
      <c r="G1068" s="3">
        <f t="shared" si="63"/>
        <v>210</v>
      </c>
      <c r="H1068" s="3" t="s">
        <v>19666</v>
      </c>
      <c r="I1068" s="3">
        <v>15000</v>
      </c>
      <c r="J1068" s="3">
        <v>6</v>
      </c>
      <c r="K1068" s="3">
        <v>2.2000000000000002</v>
      </c>
      <c r="L1068" s="3">
        <v>10000</v>
      </c>
      <c r="M1068" s="3" t="s">
        <v>21818</v>
      </c>
      <c r="N1068" s="3">
        <f t="shared" si="64"/>
        <v>210</v>
      </c>
      <c r="V1068"/>
      <c r="AA1068"/>
    </row>
    <row r="1069" spans="1:27">
      <c r="A1069" s="3" t="s">
        <v>19652</v>
      </c>
      <c r="B1069" s="3">
        <v>30000</v>
      </c>
      <c r="C1069" s="3">
        <v>7</v>
      </c>
      <c r="F1069" s="3" t="s">
        <v>21799</v>
      </c>
      <c r="G1069" s="3">
        <f t="shared" si="63"/>
        <v>245</v>
      </c>
      <c r="H1069" s="3" t="s">
        <v>19666</v>
      </c>
      <c r="I1069" s="3">
        <v>15000</v>
      </c>
      <c r="J1069" s="3">
        <v>7</v>
      </c>
      <c r="K1069" s="3">
        <v>2.4</v>
      </c>
      <c r="L1069" s="3">
        <v>10000</v>
      </c>
      <c r="M1069" s="3" t="s">
        <v>21819</v>
      </c>
      <c r="N1069" s="3">
        <f t="shared" si="64"/>
        <v>245</v>
      </c>
      <c r="V1069"/>
      <c r="AA1069"/>
    </row>
    <row r="1070" spans="1:27">
      <c r="A1070" s="3" t="s">
        <v>19652</v>
      </c>
      <c r="B1070" s="3">
        <v>30000</v>
      </c>
      <c r="C1070" s="3">
        <v>8</v>
      </c>
      <c r="F1070" s="3" t="s">
        <v>21800</v>
      </c>
      <c r="G1070" s="3">
        <f t="shared" si="63"/>
        <v>280</v>
      </c>
      <c r="H1070" s="3" t="s">
        <v>19666</v>
      </c>
      <c r="I1070" s="3">
        <v>15000</v>
      </c>
      <c r="J1070" s="3">
        <v>8</v>
      </c>
      <c r="K1070" s="3">
        <v>2.6</v>
      </c>
      <c r="L1070" s="3">
        <v>10000</v>
      </c>
      <c r="M1070" s="3" t="s">
        <v>21820</v>
      </c>
      <c r="N1070" s="3">
        <f t="shared" si="64"/>
        <v>280</v>
      </c>
      <c r="V1070"/>
      <c r="AA1070"/>
    </row>
    <row r="1071" spans="1:27">
      <c r="A1071" s="3" t="s">
        <v>19652</v>
      </c>
      <c r="B1071" s="3">
        <v>30000</v>
      </c>
      <c r="C1071" s="3">
        <v>9</v>
      </c>
      <c r="F1071" s="3" t="s">
        <v>21801</v>
      </c>
      <c r="G1071" s="3">
        <f t="shared" si="63"/>
        <v>315</v>
      </c>
      <c r="H1071" s="3" t="s">
        <v>19666</v>
      </c>
      <c r="I1071" s="3">
        <v>15000</v>
      </c>
      <c r="J1071" s="3">
        <v>9</v>
      </c>
      <c r="K1071" s="3">
        <v>2.8</v>
      </c>
      <c r="L1071" s="3">
        <v>10000</v>
      </c>
      <c r="M1071" s="3" t="s">
        <v>21821</v>
      </c>
      <c r="N1071" s="3">
        <f t="shared" si="64"/>
        <v>315</v>
      </c>
      <c r="V1071"/>
      <c r="AA1071"/>
    </row>
    <row r="1072" spans="1:27">
      <c r="A1072" s="3" t="s">
        <v>19652</v>
      </c>
      <c r="B1072" s="3">
        <v>30000</v>
      </c>
      <c r="C1072" s="3">
        <v>10</v>
      </c>
      <c r="F1072" s="3" t="s">
        <v>21802</v>
      </c>
      <c r="G1072" s="3">
        <f t="shared" si="63"/>
        <v>350</v>
      </c>
      <c r="H1072" s="3" t="s">
        <v>19666</v>
      </c>
      <c r="I1072" s="3">
        <v>15000</v>
      </c>
      <c r="J1072" s="3">
        <v>10</v>
      </c>
      <c r="K1072" s="3">
        <v>3</v>
      </c>
      <c r="L1072" s="3">
        <v>10000</v>
      </c>
      <c r="M1072" s="3" t="s">
        <v>21822</v>
      </c>
      <c r="N1072" s="3">
        <f t="shared" si="64"/>
        <v>350</v>
      </c>
      <c r="V1072"/>
      <c r="AA1072"/>
    </row>
  </sheetData>
  <mergeCells count="3">
    <mergeCell ref="A1:F1"/>
    <mergeCell ref="H1:M1"/>
    <mergeCell ref="O1:T1"/>
  </mergeCells>
  <phoneticPr fontId="3" type="noConversion"/>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J992"/>
  <sheetViews>
    <sheetView workbookViewId="0">
      <selection activeCell="H1" sqref="H1:J1"/>
    </sheetView>
  </sheetViews>
  <sheetFormatPr defaultRowHeight="13.5"/>
  <cols>
    <col min="1" max="3" width="9" style="3"/>
    <col min="4" max="4" width="14.125" style="3" bestFit="1" customWidth="1"/>
    <col min="5" max="5" width="18.375" style="3" bestFit="1" customWidth="1"/>
    <col min="6" max="8" width="9" style="3"/>
    <col min="9" max="9" width="14.125" style="3" bestFit="1" customWidth="1"/>
    <col min="10" max="10" width="18.375" style="3" bestFit="1" customWidth="1"/>
    <col min="11" max="16384" width="9" style="3"/>
  </cols>
  <sheetData>
    <row r="1" spans="1:10">
      <c r="A1" s="5" t="s">
        <v>14874</v>
      </c>
      <c r="B1" s="6" t="s">
        <v>0</v>
      </c>
      <c r="C1" s="6" t="s">
        <v>23998</v>
      </c>
      <c r="D1" s="6" t="s">
        <v>23963</v>
      </c>
      <c r="E1" s="6" t="s">
        <v>23964</v>
      </c>
      <c r="H1" s="47" t="s">
        <v>23998</v>
      </c>
      <c r="I1" s="47" t="s">
        <v>23962</v>
      </c>
      <c r="J1" s="47" t="s">
        <v>23964</v>
      </c>
    </row>
    <row r="2" spans="1:10">
      <c r="A2" s="3">
        <v>0</v>
      </c>
      <c r="B2" s="3">
        <v>0</v>
      </c>
      <c r="C2" s="3">
        <v>210</v>
      </c>
      <c r="D2" s="3">
        <v>2000</v>
      </c>
      <c r="E2" s="3">
        <v>21</v>
      </c>
      <c r="G2" s="43" t="s">
        <v>23672</v>
      </c>
      <c r="H2" s="3">
        <f>C992</f>
        <v>1620000</v>
      </c>
      <c r="I2" s="35">
        <f>D992/10000</f>
        <v>0.47</v>
      </c>
      <c r="J2" s="3">
        <f t="shared" ref="J2" si="0">E992</f>
        <v>162000</v>
      </c>
    </row>
    <row r="3" spans="1:10">
      <c r="A3" s="3">
        <v>0</v>
      </c>
      <c r="B3" s="3">
        <v>1</v>
      </c>
      <c r="C3" s="3">
        <v>410</v>
      </c>
      <c r="D3" s="3">
        <v>2000</v>
      </c>
      <c r="E3" s="3">
        <v>41</v>
      </c>
    </row>
    <row r="4" spans="1:10">
      <c r="A4" s="3">
        <v>0</v>
      </c>
      <c r="B4" s="3">
        <v>2</v>
      </c>
      <c r="C4" s="3">
        <v>819</v>
      </c>
      <c r="D4" s="3">
        <v>2000</v>
      </c>
      <c r="E4" s="3">
        <v>81</v>
      </c>
    </row>
    <row r="5" spans="1:10">
      <c r="A5" s="3">
        <v>0</v>
      </c>
      <c r="B5" s="3">
        <v>3</v>
      </c>
      <c r="C5" s="3">
        <v>1228</v>
      </c>
      <c r="D5" s="3">
        <v>2000</v>
      </c>
      <c r="E5" s="3">
        <v>122</v>
      </c>
    </row>
    <row r="6" spans="1:10">
      <c r="A6" s="3">
        <v>0</v>
      </c>
      <c r="B6" s="3">
        <v>4</v>
      </c>
      <c r="C6" s="3">
        <v>1637</v>
      </c>
      <c r="D6" s="3">
        <v>2000</v>
      </c>
      <c r="E6" s="3">
        <v>163</v>
      </c>
    </row>
    <row r="7" spans="1:10">
      <c r="A7" s="3">
        <v>0</v>
      </c>
      <c r="B7" s="3">
        <v>5</v>
      </c>
      <c r="C7" s="3">
        <v>2046</v>
      </c>
      <c r="D7" s="3">
        <v>2000</v>
      </c>
      <c r="E7" s="3">
        <v>204</v>
      </c>
    </row>
    <row r="8" spans="1:10">
      <c r="A8" s="3">
        <v>0</v>
      </c>
      <c r="B8" s="3">
        <v>6</v>
      </c>
      <c r="C8" s="3">
        <v>2455</v>
      </c>
      <c r="D8" s="3">
        <v>2000</v>
      </c>
      <c r="E8" s="3">
        <v>245</v>
      </c>
    </row>
    <row r="9" spans="1:10">
      <c r="A9" s="3">
        <v>0</v>
      </c>
      <c r="B9" s="3">
        <v>7</v>
      </c>
      <c r="C9" s="3">
        <v>2864</v>
      </c>
      <c r="D9" s="3">
        <v>2000</v>
      </c>
      <c r="E9" s="3">
        <v>286</v>
      </c>
      <c r="H9" s="38"/>
    </row>
    <row r="10" spans="1:10">
      <c r="A10" s="3">
        <v>0</v>
      </c>
      <c r="B10" s="3">
        <v>8</v>
      </c>
      <c r="C10" s="3">
        <v>3273</v>
      </c>
      <c r="D10" s="3">
        <v>2000</v>
      </c>
      <c r="E10" s="3">
        <v>327</v>
      </c>
    </row>
    <row r="11" spans="1:10">
      <c r="A11" s="3">
        <v>0</v>
      </c>
      <c r="B11" s="3">
        <v>9</v>
      </c>
      <c r="C11" s="3">
        <v>3682</v>
      </c>
      <c r="D11" s="3">
        <v>2000</v>
      </c>
      <c r="E11" s="3">
        <v>368</v>
      </c>
    </row>
    <row r="12" spans="1:10">
      <c r="A12" s="3">
        <v>0</v>
      </c>
      <c r="B12" s="3">
        <v>10</v>
      </c>
      <c r="C12" s="3">
        <v>4091</v>
      </c>
      <c r="D12" s="3">
        <v>2000</v>
      </c>
      <c r="E12" s="3">
        <v>409</v>
      </c>
    </row>
    <row r="13" spans="1:10">
      <c r="A13" s="3">
        <v>1</v>
      </c>
      <c r="B13" s="3">
        <v>0</v>
      </c>
      <c r="C13" s="3">
        <v>4500</v>
      </c>
      <c r="D13" s="3">
        <v>2030</v>
      </c>
      <c r="E13" s="3">
        <v>450</v>
      </c>
    </row>
    <row r="14" spans="1:10">
      <c r="A14" s="3">
        <v>1</v>
      </c>
      <c r="B14" s="3">
        <v>1</v>
      </c>
      <c r="C14" s="3">
        <v>4910</v>
      </c>
      <c r="D14" s="3">
        <v>2030</v>
      </c>
      <c r="E14" s="3">
        <v>491</v>
      </c>
    </row>
    <row r="15" spans="1:10">
      <c r="A15" s="3">
        <v>1</v>
      </c>
      <c r="B15" s="3">
        <v>2</v>
      </c>
      <c r="C15" s="3">
        <v>5319</v>
      </c>
      <c r="D15" s="3">
        <v>2030</v>
      </c>
      <c r="E15" s="3">
        <v>531</v>
      </c>
    </row>
    <row r="16" spans="1:10">
      <c r="A16" s="3">
        <v>1</v>
      </c>
      <c r="B16" s="3">
        <v>3</v>
      </c>
      <c r="C16" s="3">
        <v>5728</v>
      </c>
      <c r="D16" s="3">
        <v>2030</v>
      </c>
      <c r="E16" s="3">
        <v>572</v>
      </c>
    </row>
    <row r="17" spans="1:5">
      <c r="A17" s="3">
        <v>1</v>
      </c>
      <c r="B17" s="3">
        <v>4</v>
      </c>
      <c r="C17" s="3">
        <v>6137</v>
      </c>
      <c r="D17" s="3">
        <v>2030</v>
      </c>
      <c r="E17" s="3">
        <v>613</v>
      </c>
    </row>
    <row r="18" spans="1:5">
      <c r="A18" s="3">
        <v>1</v>
      </c>
      <c r="B18" s="3">
        <v>5</v>
      </c>
      <c r="C18" s="3">
        <v>6546</v>
      </c>
      <c r="D18" s="3">
        <v>2030</v>
      </c>
      <c r="E18" s="3">
        <v>654</v>
      </c>
    </row>
    <row r="19" spans="1:5">
      <c r="A19" s="3">
        <v>1</v>
      </c>
      <c r="B19" s="3">
        <v>6</v>
      </c>
      <c r="C19" s="3">
        <v>6955</v>
      </c>
      <c r="D19" s="3">
        <v>2030</v>
      </c>
      <c r="E19" s="3">
        <v>695</v>
      </c>
    </row>
    <row r="20" spans="1:5">
      <c r="A20" s="3">
        <v>1</v>
      </c>
      <c r="B20" s="3">
        <v>7</v>
      </c>
      <c r="C20" s="3">
        <v>7364</v>
      </c>
      <c r="D20" s="3">
        <v>2030</v>
      </c>
      <c r="E20" s="3">
        <v>736</v>
      </c>
    </row>
    <row r="21" spans="1:5">
      <c r="A21" s="3">
        <v>1</v>
      </c>
      <c r="B21" s="3">
        <v>8</v>
      </c>
      <c r="C21" s="3">
        <v>7773</v>
      </c>
      <c r="D21" s="3">
        <v>2030</v>
      </c>
      <c r="E21" s="3">
        <v>777</v>
      </c>
    </row>
    <row r="22" spans="1:5">
      <c r="A22" s="3">
        <v>1</v>
      </c>
      <c r="B22" s="3">
        <v>9</v>
      </c>
      <c r="C22" s="3">
        <v>8182</v>
      </c>
      <c r="D22" s="3">
        <v>2030</v>
      </c>
      <c r="E22" s="3">
        <v>818</v>
      </c>
    </row>
    <row r="23" spans="1:5">
      <c r="A23" s="3">
        <v>1</v>
      </c>
      <c r="B23" s="3">
        <v>10</v>
      </c>
      <c r="C23" s="3">
        <v>8591</v>
      </c>
      <c r="D23" s="3">
        <v>2030</v>
      </c>
      <c r="E23" s="3">
        <v>859</v>
      </c>
    </row>
    <row r="24" spans="1:5">
      <c r="A24" s="3">
        <v>2</v>
      </c>
      <c r="B24" s="3">
        <v>0</v>
      </c>
      <c r="C24" s="3">
        <v>9000</v>
      </c>
      <c r="D24" s="3">
        <v>2060</v>
      </c>
      <c r="E24" s="3">
        <v>900</v>
      </c>
    </row>
    <row r="25" spans="1:5">
      <c r="A25" s="3">
        <v>2</v>
      </c>
      <c r="B25" s="3">
        <v>1</v>
      </c>
      <c r="C25" s="3">
        <v>9410</v>
      </c>
      <c r="D25" s="3">
        <v>2060</v>
      </c>
      <c r="E25" s="3">
        <v>941</v>
      </c>
    </row>
    <row r="26" spans="1:5">
      <c r="A26" s="3">
        <v>2</v>
      </c>
      <c r="B26" s="3">
        <v>2</v>
      </c>
      <c r="C26" s="3">
        <v>9819</v>
      </c>
      <c r="D26" s="3">
        <v>2060</v>
      </c>
      <c r="E26" s="3">
        <v>981</v>
      </c>
    </row>
    <row r="27" spans="1:5">
      <c r="A27" s="3">
        <v>2</v>
      </c>
      <c r="B27" s="3">
        <v>3</v>
      </c>
      <c r="C27" s="3">
        <v>10228</v>
      </c>
      <c r="D27" s="3">
        <v>2060</v>
      </c>
      <c r="E27" s="3">
        <v>1022</v>
      </c>
    </row>
    <row r="28" spans="1:5">
      <c r="A28" s="3">
        <v>2</v>
      </c>
      <c r="B28" s="3">
        <v>4</v>
      </c>
      <c r="C28" s="3">
        <v>10637</v>
      </c>
      <c r="D28" s="3">
        <v>2060</v>
      </c>
      <c r="E28" s="3">
        <v>1063</v>
      </c>
    </row>
    <row r="29" spans="1:5">
      <c r="A29" s="3">
        <v>2</v>
      </c>
      <c r="B29" s="3">
        <v>5</v>
      </c>
      <c r="C29" s="3">
        <v>11046</v>
      </c>
      <c r="D29" s="3">
        <v>2060</v>
      </c>
      <c r="E29" s="3">
        <v>1104</v>
      </c>
    </row>
    <row r="30" spans="1:5">
      <c r="A30" s="3">
        <v>2</v>
      </c>
      <c r="B30" s="3">
        <v>6</v>
      </c>
      <c r="C30" s="3">
        <v>11455</v>
      </c>
      <c r="D30" s="3">
        <v>2060</v>
      </c>
      <c r="E30" s="3">
        <v>1145</v>
      </c>
    </row>
    <row r="31" spans="1:5">
      <c r="A31" s="3">
        <v>2</v>
      </c>
      <c r="B31" s="3">
        <v>7</v>
      </c>
      <c r="C31" s="3">
        <v>11864</v>
      </c>
      <c r="D31" s="3">
        <v>2060</v>
      </c>
      <c r="E31" s="3">
        <v>1186</v>
      </c>
    </row>
    <row r="32" spans="1:5">
      <c r="A32" s="3">
        <v>2</v>
      </c>
      <c r="B32" s="3">
        <v>8</v>
      </c>
      <c r="C32" s="3">
        <v>12273</v>
      </c>
      <c r="D32" s="3">
        <v>2060</v>
      </c>
      <c r="E32" s="3">
        <v>1227</v>
      </c>
    </row>
    <row r="33" spans="1:5">
      <c r="A33" s="3">
        <v>2</v>
      </c>
      <c r="B33" s="3">
        <v>9</v>
      </c>
      <c r="C33" s="3">
        <v>14494</v>
      </c>
      <c r="D33" s="3">
        <v>2060</v>
      </c>
      <c r="E33" s="3">
        <v>1449</v>
      </c>
    </row>
    <row r="34" spans="1:5">
      <c r="A34" s="3">
        <v>2</v>
      </c>
      <c r="B34" s="3">
        <v>10</v>
      </c>
      <c r="C34" s="3">
        <v>14962</v>
      </c>
      <c r="D34" s="3">
        <v>2060</v>
      </c>
      <c r="E34" s="3">
        <v>1496</v>
      </c>
    </row>
    <row r="35" spans="1:5">
      <c r="A35" s="3">
        <v>3</v>
      </c>
      <c r="B35" s="3">
        <v>0</v>
      </c>
      <c r="C35" s="3">
        <v>15429</v>
      </c>
      <c r="D35" s="3">
        <v>2090</v>
      </c>
      <c r="E35" s="3">
        <v>1542</v>
      </c>
    </row>
    <row r="36" spans="1:5">
      <c r="A36" s="3">
        <v>3</v>
      </c>
      <c r="B36" s="3">
        <v>1</v>
      </c>
      <c r="C36" s="3">
        <v>15897</v>
      </c>
      <c r="D36" s="3">
        <v>2090</v>
      </c>
      <c r="E36" s="3">
        <v>1589</v>
      </c>
    </row>
    <row r="37" spans="1:5">
      <c r="A37" s="3">
        <v>3</v>
      </c>
      <c r="B37" s="3">
        <v>2</v>
      </c>
      <c r="C37" s="3">
        <v>16364</v>
      </c>
      <c r="D37" s="3">
        <v>2090</v>
      </c>
      <c r="E37" s="3">
        <v>1636</v>
      </c>
    </row>
    <row r="38" spans="1:5">
      <c r="A38" s="3">
        <v>3</v>
      </c>
      <c r="B38" s="3">
        <v>3</v>
      </c>
      <c r="C38" s="3">
        <v>16832</v>
      </c>
      <c r="D38" s="3">
        <v>2090</v>
      </c>
      <c r="E38" s="3">
        <v>1683</v>
      </c>
    </row>
    <row r="39" spans="1:5">
      <c r="A39" s="3">
        <v>3</v>
      </c>
      <c r="B39" s="3">
        <v>4</v>
      </c>
      <c r="C39" s="3">
        <v>17299</v>
      </c>
      <c r="D39" s="3">
        <v>2090</v>
      </c>
      <c r="E39" s="3">
        <v>1729</v>
      </c>
    </row>
    <row r="40" spans="1:5">
      <c r="A40" s="3">
        <v>3</v>
      </c>
      <c r="B40" s="3">
        <v>5</v>
      </c>
      <c r="C40" s="3">
        <v>17767</v>
      </c>
      <c r="D40" s="3">
        <v>2090</v>
      </c>
      <c r="E40" s="3">
        <v>1776</v>
      </c>
    </row>
    <row r="41" spans="1:5">
      <c r="A41" s="3">
        <v>3</v>
      </c>
      <c r="B41" s="3">
        <v>6</v>
      </c>
      <c r="C41" s="3">
        <v>18234</v>
      </c>
      <c r="D41" s="3">
        <v>2090</v>
      </c>
      <c r="E41" s="3">
        <v>1823</v>
      </c>
    </row>
    <row r="42" spans="1:5">
      <c r="A42" s="3">
        <v>3</v>
      </c>
      <c r="B42" s="3">
        <v>7</v>
      </c>
      <c r="C42" s="3">
        <v>18702</v>
      </c>
      <c r="D42" s="3">
        <v>2090</v>
      </c>
      <c r="E42" s="3">
        <v>1870</v>
      </c>
    </row>
    <row r="43" spans="1:5">
      <c r="A43" s="3">
        <v>3</v>
      </c>
      <c r="B43" s="3">
        <v>8</v>
      </c>
      <c r="C43" s="3">
        <v>19169</v>
      </c>
      <c r="D43" s="3">
        <v>2090</v>
      </c>
      <c r="E43" s="3">
        <v>1916</v>
      </c>
    </row>
    <row r="44" spans="1:5">
      <c r="A44" s="3">
        <v>3</v>
      </c>
      <c r="B44" s="3">
        <v>9</v>
      </c>
      <c r="C44" s="3">
        <v>19637</v>
      </c>
      <c r="D44" s="3">
        <v>2090</v>
      </c>
      <c r="E44" s="3">
        <v>1963</v>
      </c>
    </row>
    <row r="45" spans="1:5">
      <c r="A45" s="3">
        <v>3</v>
      </c>
      <c r="B45" s="3">
        <v>10</v>
      </c>
      <c r="C45" s="3">
        <v>20104</v>
      </c>
      <c r="D45" s="3">
        <v>2090</v>
      </c>
      <c r="E45" s="3">
        <v>2010</v>
      </c>
    </row>
    <row r="46" spans="1:5">
      <c r="A46" s="3">
        <v>4</v>
      </c>
      <c r="B46" s="3">
        <v>0</v>
      </c>
      <c r="C46" s="3">
        <v>20572</v>
      </c>
      <c r="D46" s="3">
        <v>2120</v>
      </c>
      <c r="E46" s="3">
        <v>2057</v>
      </c>
    </row>
    <row r="47" spans="1:5">
      <c r="A47" s="3">
        <v>4</v>
      </c>
      <c r="B47" s="3">
        <v>1</v>
      </c>
      <c r="C47" s="3">
        <v>21039</v>
      </c>
      <c r="D47" s="3">
        <v>2120</v>
      </c>
      <c r="E47" s="3">
        <v>2103</v>
      </c>
    </row>
    <row r="48" spans="1:5">
      <c r="A48" s="3">
        <v>4</v>
      </c>
      <c r="B48" s="3">
        <v>2</v>
      </c>
      <c r="C48" s="3">
        <v>21507</v>
      </c>
      <c r="D48" s="3">
        <v>2120</v>
      </c>
      <c r="E48" s="3">
        <v>2150</v>
      </c>
    </row>
    <row r="49" spans="1:5">
      <c r="A49" s="3">
        <v>4</v>
      </c>
      <c r="B49" s="3">
        <v>3</v>
      </c>
      <c r="C49" s="3">
        <v>21975</v>
      </c>
      <c r="D49" s="3">
        <v>2120</v>
      </c>
      <c r="E49" s="3">
        <v>2197</v>
      </c>
    </row>
    <row r="50" spans="1:5">
      <c r="A50" s="3">
        <v>4</v>
      </c>
      <c r="B50" s="3">
        <v>4</v>
      </c>
      <c r="C50" s="3">
        <v>22442</v>
      </c>
      <c r="D50" s="3">
        <v>2120</v>
      </c>
      <c r="E50" s="3">
        <v>2244</v>
      </c>
    </row>
    <row r="51" spans="1:5">
      <c r="A51" s="3">
        <v>4</v>
      </c>
      <c r="B51" s="3">
        <v>5</v>
      </c>
      <c r="C51" s="3">
        <v>22910</v>
      </c>
      <c r="D51" s="3">
        <v>2120</v>
      </c>
      <c r="E51" s="3">
        <v>2291</v>
      </c>
    </row>
    <row r="52" spans="1:5">
      <c r="A52" s="3">
        <v>4</v>
      </c>
      <c r="B52" s="3">
        <v>6</v>
      </c>
      <c r="C52" s="3">
        <v>23377</v>
      </c>
      <c r="D52" s="3">
        <v>2120</v>
      </c>
      <c r="E52" s="3">
        <v>2337</v>
      </c>
    </row>
    <row r="53" spans="1:5">
      <c r="A53" s="3">
        <v>4</v>
      </c>
      <c r="B53" s="3">
        <v>7</v>
      </c>
      <c r="C53" s="3">
        <v>27819</v>
      </c>
      <c r="D53" s="3">
        <v>2120</v>
      </c>
      <c r="E53" s="3">
        <v>2781</v>
      </c>
    </row>
    <row r="54" spans="1:5">
      <c r="A54" s="3">
        <v>4</v>
      </c>
      <c r="B54" s="3">
        <v>8</v>
      </c>
      <c r="C54" s="3">
        <v>28364</v>
      </c>
      <c r="D54" s="3">
        <v>2120</v>
      </c>
      <c r="E54" s="3">
        <v>2836</v>
      </c>
    </row>
    <row r="55" spans="1:5">
      <c r="A55" s="3">
        <v>4</v>
      </c>
      <c r="B55" s="3">
        <v>9</v>
      </c>
      <c r="C55" s="3">
        <v>28910</v>
      </c>
      <c r="D55" s="3">
        <v>2120</v>
      </c>
      <c r="E55" s="3">
        <v>2891</v>
      </c>
    </row>
    <row r="56" spans="1:5">
      <c r="A56" s="3">
        <v>4</v>
      </c>
      <c r="B56" s="3">
        <v>10</v>
      </c>
      <c r="C56" s="3">
        <v>29455</v>
      </c>
      <c r="D56" s="3">
        <v>2120</v>
      </c>
      <c r="E56" s="3">
        <v>2945</v>
      </c>
    </row>
    <row r="57" spans="1:5">
      <c r="A57" s="3">
        <v>5</v>
      </c>
      <c r="B57" s="3">
        <v>0</v>
      </c>
      <c r="C57" s="3">
        <v>30000</v>
      </c>
      <c r="D57" s="3">
        <v>2150</v>
      </c>
      <c r="E57" s="3">
        <v>3000</v>
      </c>
    </row>
    <row r="58" spans="1:5">
      <c r="A58" s="3">
        <v>5</v>
      </c>
      <c r="B58" s="3">
        <v>1</v>
      </c>
      <c r="C58" s="3">
        <v>30546</v>
      </c>
      <c r="D58" s="3">
        <v>2150</v>
      </c>
      <c r="E58" s="3">
        <v>3054</v>
      </c>
    </row>
    <row r="59" spans="1:5">
      <c r="A59" s="3">
        <v>5</v>
      </c>
      <c r="B59" s="3">
        <v>2</v>
      </c>
      <c r="C59" s="3">
        <v>31091</v>
      </c>
      <c r="D59" s="3">
        <v>2150</v>
      </c>
      <c r="E59" s="3">
        <v>3109</v>
      </c>
    </row>
    <row r="60" spans="1:5">
      <c r="A60" s="3">
        <v>5</v>
      </c>
      <c r="B60" s="3">
        <v>3</v>
      </c>
      <c r="C60" s="3">
        <v>31637</v>
      </c>
      <c r="D60" s="3">
        <v>2150</v>
      </c>
      <c r="E60" s="3">
        <v>3163</v>
      </c>
    </row>
    <row r="61" spans="1:5">
      <c r="A61" s="3">
        <v>5</v>
      </c>
      <c r="B61" s="3">
        <v>4</v>
      </c>
      <c r="C61" s="3">
        <v>32182</v>
      </c>
      <c r="D61" s="3">
        <v>2150</v>
      </c>
      <c r="E61" s="3">
        <v>3218</v>
      </c>
    </row>
    <row r="62" spans="1:5">
      <c r="A62" s="3">
        <v>5</v>
      </c>
      <c r="B62" s="3">
        <v>5</v>
      </c>
      <c r="C62" s="3">
        <v>32728</v>
      </c>
      <c r="D62" s="3">
        <v>2150</v>
      </c>
      <c r="E62" s="3">
        <v>3272</v>
      </c>
    </row>
    <row r="63" spans="1:5">
      <c r="A63" s="3">
        <v>5</v>
      </c>
      <c r="B63" s="3">
        <v>6</v>
      </c>
      <c r="C63" s="3">
        <v>33273</v>
      </c>
      <c r="D63" s="3">
        <v>2150</v>
      </c>
      <c r="E63" s="3">
        <v>3327</v>
      </c>
    </row>
    <row r="64" spans="1:5">
      <c r="A64" s="3">
        <v>5</v>
      </c>
      <c r="B64" s="3">
        <v>7</v>
      </c>
      <c r="C64" s="3">
        <v>33819</v>
      </c>
      <c r="D64" s="3">
        <v>2150</v>
      </c>
      <c r="E64" s="3">
        <v>3381</v>
      </c>
    </row>
    <row r="65" spans="1:5">
      <c r="A65" s="3">
        <v>5</v>
      </c>
      <c r="B65" s="3">
        <v>8</v>
      </c>
      <c r="C65" s="3">
        <v>34364</v>
      </c>
      <c r="D65" s="3">
        <v>2150</v>
      </c>
      <c r="E65" s="3">
        <v>3436</v>
      </c>
    </row>
    <row r="66" spans="1:5">
      <c r="A66" s="3">
        <v>5</v>
      </c>
      <c r="B66" s="3">
        <v>9</v>
      </c>
      <c r="C66" s="3">
        <v>34910</v>
      </c>
      <c r="D66" s="3">
        <v>2150</v>
      </c>
      <c r="E66" s="3">
        <v>3491</v>
      </c>
    </row>
    <row r="67" spans="1:5">
      <c r="A67" s="3">
        <v>5</v>
      </c>
      <c r="B67" s="3">
        <v>10</v>
      </c>
      <c r="C67" s="3">
        <v>35455</v>
      </c>
      <c r="D67" s="3">
        <v>2150</v>
      </c>
      <c r="E67" s="3">
        <v>3545</v>
      </c>
    </row>
    <row r="68" spans="1:5">
      <c r="A68" s="3">
        <v>6</v>
      </c>
      <c r="B68" s="3">
        <v>0</v>
      </c>
      <c r="C68" s="3">
        <v>36000</v>
      </c>
      <c r="D68" s="3">
        <v>2180</v>
      </c>
      <c r="E68" s="3">
        <v>3600</v>
      </c>
    </row>
    <row r="69" spans="1:5">
      <c r="A69" s="3">
        <v>6</v>
      </c>
      <c r="B69" s="3">
        <v>1</v>
      </c>
      <c r="C69" s="3">
        <v>36546</v>
      </c>
      <c r="D69" s="3">
        <v>2180</v>
      </c>
      <c r="E69" s="3">
        <v>3654</v>
      </c>
    </row>
    <row r="70" spans="1:5">
      <c r="A70" s="3">
        <v>6</v>
      </c>
      <c r="B70" s="3">
        <v>2</v>
      </c>
      <c r="C70" s="3">
        <v>37091</v>
      </c>
      <c r="D70" s="3">
        <v>2180</v>
      </c>
      <c r="E70" s="3">
        <v>3709</v>
      </c>
    </row>
    <row r="71" spans="1:5">
      <c r="A71" s="3">
        <v>6</v>
      </c>
      <c r="B71" s="3">
        <v>3</v>
      </c>
      <c r="C71" s="3">
        <v>37637</v>
      </c>
      <c r="D71" s="3">
        <v>2180</v>
      </c>
      <c r="E71" s="3">
        <v>3763</v>
      </c>
    </row>
    <row r="72" spans="1:5">
      <c r="A72" s="3">
        <v>6</v>
      </c>
      <c r="B72" s="3">
        <v>4</v>
      </c>
      <c r="C72" s="3">
        <v>38182</v>
      </c>
      <c r="D72" s="3">
        <v>2180</v>
      </c>
      <c r="E72" s="3">
        <v>3818</v>
      </c>
    </row>
    <row r="73" spans="1:5">
      <c r="A73" s="3">
        <v>6</v>
      </c>
      <c r="B73" s="3">
        <v>5</v>
      </c>
      <c r="C73" s="3">
        <v>46473</v>
      </c>
      <c r="D73" s="3">
        <v>2180</v>
      </c>
      <c r="E73" s="3">
        <v>4647</v>
      </c>
    </row>
    <row r="74" spans="1:5">
      <c r="A74" s="3">
        <v>6</v>
      </c>
      <c r="B74" s="3">
        <v>6</v>
      </c>
      <c r="C74" s="3">
        <v>47128</v>
      </c>
      <c r="D74" s="3">
        <v>2180</v>
      </c>
      <c r="E74" s="3">
        <v>4712</v>
      </c>
    </row>
    <row r="75" spans="1:5">
      <c r="A75" s="3">
        <v>6</v>
      </c>
      <c r="B75" s="3">
        <v>7</v>
      </c>
      <c r="C75" s="3">
        <v>47782</v>
      </c>
      <c r="D75" s="3">
        <v>2180</v>
      </c>
      <c r="E75" s="3">
        <v>4778</v>
      </c>
    </row>
    <row r="76" spans="1:5">
      <c r="A76" s="3">
        <v>6</v>
      </c>
      <c r="B76" s="3">
        <v>8</v>
      </c>
      <c r="C76" s="3">
        <v>48437</v>
      </c>
      <c r="D76" s="3">
        <v>2180</v>
      </c>
      <c r="E76" s="3">
        <v>4843</v>
      </c>
    </row>
    <row r="77" spans="1:5">
      <c r="A77" s="3">
        <v>6</v>
      </c>
      <c r="B77" s="3">
        <v>9</v>
      </c>
      <c r="C77" s="3">
        <v>49091</v>
      </c>
      <c r="D77" s="3">
        <v>2180</v>
      </c>
      <c r="E77" s="3">
        <v>4909</v>
      </c>
    </row>
    <row r="78" spans="1:5">
      <c r="A78" s="3">
        <v>6</v>
      </c>
      <c r="B78" s="3">
        <v>10</v>
      </c>
      <c r="C78" s="3">
        <v>49746</v>
      </c>
      <c r="D78" s="3">
        <v>2180</v>
      </c>
      <c r="E78" s="3">
        <v>4974</v>
      </c>
    </row>
    <row r="79" spans="1:5">
      <c r="A79" s="3">
        <v>7</v>
      </c>
      <c r="B79" s="3">
        <v>0</v>
      </c>
      <c r="C79" s="3">
        <v>50400</v>
      </c>
      <c r="D79" s="3">
        <v>2210</v>
      </c>
      <c r="E79" s="3">
        <v>5040</v>
      </c>
    </row>
    <row r="80" spans="1:5">
      <c r="A80" s="3">
        <v>7</v>
      </c>
      <c r="B80" s="3">
        <v>1</v>
      </c>
      <c r="C80" s="3">
        <v>51055</v>
      </c>
      <c r="D80" s="3">
        <v>2210</v>
      </c>
      <c r="E80" s="3">
        <v>5105</v>
      </c>
    </row>
    <row r="81" spans="1:5">
      <c r="A81" s="3">
        <v>7</v>
      </c>
      <c r="B81" s="3">
        <v>2</v>
      </c>
      <c r="C81" s="3">
        <v>51710</v>
      </c>
      <c r="D81" s="3">
        <v>2210</v>
      </c>
      <c r="E81" s="3">
        <v>5171</v>
      </c>
    </row>
    <row r="82" spans="1:5">
      <c r="A82" s="3">
        <v>7</v>
      </c>
      <c r="B82" s="3">
        <v>3</v>
      </c>
      <c r="C82" s="3">
        <v>52364</v>
      </c>
      <c r="D82" s="3">
        <v>2210</v>
      </c>
      <c r="E82" s="3">
        <v>5236</v>
      </c>
    </row>
    <row r="83" spans="1:5">
      <c r="A83" s="3">
        <v>7</v>
      </c>
      <c r="B83" s="3">
        <v>4</v>
      </c>
      <c r="C83" s="3">
        <v>53019</v>
      </c>
      <c r="D83" s="3">
        <v>2210</v>
      </c>
      <c r="E83" s="3">
        <v>5301</v>
      </c>
    </row>
    <row r="84" spans="1:5">
      <c r="A84" s="3">
        <v>7</v>
      </c>
      <c r="B84" s="3">
        <v>5</v>
      </c>
      <c r="C84" s="3">
        <v>53673</v>
      </c>
      <c r="D84" s="3">
        <v>2210</v>
      </c>
      <c r="E84" s="3">
        <v>5367</v>
      </c>
    </row>
    <row r="85" spans="1:5">
      <c r="A85" s="3">
        <v>7</v>
      </c>
      <c r="B85" s="3">
        <v>6</v>
      </c>
      <c r="C85" s="3">
        <v>54328</v>
      </c>
      <c r="D85" s="3">
        <v>2210</v>
      </c>
      <c r="E85" s="3">
        <v>5432</v>
      </c>
    </row>
    <row r="86" spans="1:5">
      <c r="A86" s="3">
        <v>7</v>
      </c>
      <c r="B86" s="3">
        <v>7</v>
      </c>
      <c r="C86" s="3">
        <v>54982</v>
      </c>
      <c r="D86" s="3">
        <v>2210</v>
      </c>
      <c r="E86" s="3">
        <v>5498</v>
      </c>
    </row>
    <row r="87" spans="1:5">
      <c r="A87" s="3">
        <v>7</v>
      </c>
      <c r="B87" s="3">
        <v>8</v>
      </c>
      <c r="C87" s="3">
        <v>55637</v>
      </c>
      <c r="D87" s="3">
        <v>2210</v>
      </c>
      <c r="E87" s="3">
        <v>5563</v>
      </c>
    </row>
    <row r="88" spans="1:5">
      <c r="A88" s="3">
        <v>7</v>
      </c>
      <c r="B88" s="3">
        <v>9</v>
      </c>
      <c r="C88" s="3">
        <v>56291</v>
      </c>
      <c r="D88" s="3">
        <v>2210</v>
      </c>
      <c r="E88" s="3">
        <v>5629</v>
      </c>
    </row>
    <row r="89" spans="1:5">
      <c r="A89" s="3">
        <v>7</v>
      </c>
      <c r="B89" s="3">
        <v>10</v>
      </c>
      <c r="C89" s="3">
        <v>56946</v>
      </c>
      <c r="D89" s="3">
        <v>2210</v>
      </c>
      <c r="E89" s="3">
        <v>5694</v>
      </c>
    </row>
    <row r="90" spans="1:5">
      <c r="A90" s="3">
        <v>8</v>
      </c>
      <c r="B90" s="3">
        <v>0</v>
      </c>
      <c r="C90" s="3">
        <v>57601</v>
      </c>
      <c r="D90" s="3">
        <v>2240</v>
      </c>
      <c r="E90" s="3">
        <v>5760</v>
      </c>
    </row>
    <row r="91" spans="1:5">
      <c r="A91" s="3">
        <v>8</v>
      </c>
      <c r="B91" s="3">
        <v>1</v>
      </c>
      <c r="C91" s="3">
        <v>58255</v>
      </c>
      <c r="D91" s="3">
        <v>2240</v>
      </c>
      <c r="E91" s="3">
        <v>5825</v>
      </c>
    </row>
    <row r="92" spans="1:5">
      <c r="A92" s="3">
        <v>8</v>
      </c>
      <c r="B92" s="3">
        <v>2</v>
      </c>
      <c r="C92" s="3">
        <v>58910</v>
      </c>
      <c r="D92" s="3">
        <v>2240</v>
      </c>
      <c r="E92" s="3">
        <v>5891</v>
      </c>
    </row>
    <row r="93" spans="1:5">
      <c r="A93" s="3">
        <v>8</v>
      </c>
      <c r="B93" s="3">
        <v>3</v>
      </c>
      <c r="C93" s="3">
        <v>59564</v>
      </c>
      <c r="D93" s="3">
        <v>2240</v>
      </c>
      <c r="E93" s="3">
        <v>5956</v>
      </c>
    </row>
    <row r="94" spans="1:5">
      <c r="A94" s="3">
        <v>8</v>
      </c>
      <c r="B94" s="3">
        <v>4</v>
      </c>
      <c r="C94" s="3">
        <v>75273</v>
      </c>
      <c r="D94" s="3">
        <v>2240</v>
      </c>
      <c r="E94" s="3">
        <v>7527</v>
      </c>
    </row>
    <row r="95" spans="1:5">
      <c r="A95" s="3">
        <v>8</v>
      </c>
      <c r="B95" s="3">
        <v>5</v>
      </c>
      <c r="C95" s="3">
        <v>76091</v>
      </c>
      <c r="D95" s="3">
        <v>2240</v>
      </c>
      <c r="E95" s="3">
        <v>7609</v>
      </c>
    </row>
    <row r="96" spans="1:5">
      <c r="A96" s="3">
        <v>8</v>
      </c>
      <c r="B96" s="3">
        <v>6</v>
      </c>
      <c r="C96" s="3">
        <v>76910</v>
      </c>
      <c r="D96" s="3">
        <v>2240</v>
      </c>
      <c r="E96" s="3">
        <v>7691</v>
      </c>
    </row>
    <row r="97" spans="1:5">
      <c r="A97" s="3">
        <v>8</v>
      </c>
      <c r="B97" s="3">
        <v>7</v>
      </c>
      <c r="C97" s="3">
        <v>77728</v>
      </c>
      <c r="D97" s="3">
        <v>2240</v>
      </c>
      <c r="E97" s="3">
        <v>7772</v>
      </c>
    </row>
    <row r="98" spans="1:5">
      <c r="A98" s="3">
        <v>8</v>
      </c>
      <c r="B98" s="3">
        <v>8</v>
      </c>
      <c r="C98" s="3">
        <v>78546</v>
      </c>
      <c r="D98" s="3">
        <v>2240</v>
      </c>
      <c r="E98" s="3">
        <v>7854</v>
      </c>
    </row>
    <row r="99" spans="1:5">
      <c r="A99" s="3">
        <v>8</v>
      </c>
      <c r="B99" s="3">
        <v>9</v>
      </c>
      <c r="C99" s="3">
        <v>79364</v>
      </c>
      <c r="D99" s="3">
        <v>2240</v>
      </c>
      <c r="E99" s="3">
        <v>7936</v>
      </c>
    </row>
    <row r="100" spans="1:5">
      <c r="A100" s="3">
        <v>8</v>
      </c>
      <c r="B100" s="3">
        <v>10</v>
      </c>
      <c r="C100" s="3">
        <v>80182</v>
      </c>
      <c r="D100" s="3">
        <v>2240</v>
      </c>
      <c r="E100" s="3">
        <v>8018</v>
      </c>
    </row>
    <row r="101" spans="1:5">
      <c r="A101" s="3">
        <v>9</v>
      </c>
      <c r="B101" s="3">
        <v>0</v>
      </c>
      <c r="C101" s="3">
        <v>81000</v>
      </c>
      <c r="D101" s="3">
        <v>2270</v>
      </c>
      <c r="E101" s="3">
        <v>8100</v>
      </c>
    </row>
    <row r="102" spans="1:5">
      <c r="A102" s="3">
        <v>9</v>
      </c>
      <c r="B102" s="3">
        <v>1</v>
      </c>
      <c r="C102" s="3">
        <v>81819</v>
      </c>
      <c r="D102" s="3">
        <v>2270</v>
      </c>
      <c r="E102" s="3">
        <v>8181</v>
      </c>
    </row>
    <row r="103" spans="1:5">
      <c r="A103" s="3">
        <v>9</v>
      </c>
      <c r="B103" s="3">
        <v>2</v>
      </c>
      <c r="C103" s="3">
        <v>82637</v>
      </c>
      <c r="D103" s="3">
        <v>2270</v>
      </c>
      <c r="E103" s="3">
        <v>8263</v>
      </c>
    </row>
    <row r="104" spans="1:5">
      <c r="A104" s="3">
        <v>9</v>
      </c>
      <c r="B104" s="3">
        <v>3</v>
      </c>
      <c r="C104" s="3">
        <v>83455</v>
      </c>
      <c r="D104" s="3">
        <v>2270</v>
      </c>
      <c r="E104" s="3">
        <v>8345</v>
      </c>
    </row>
    <row r="105" spans="1:5">
      <c r="A105" s="3">
        <v>9</v>
      </c>
      <c r="B105" s="3">
        <v>4</v>
      </c>
      <c r="C105" s="3">
        <v>84273</v>
      </c>
      <c r="D105" s="3">
        <v>2270</v>
      </c>
      <c r="E105" s="3">
        <v>8427</v>
      </c>
    </row>
    <row r="106" spans="1:5">
      <c r="A106" s="3">
        <v>9</v>
      </c>
      <c r="B106" s="3">
        <v>5</v>
      </c>
      <c r="C106" s="3">
        <v>85091</v>
      </c>
      <c r="D106" s="3">
        <v>2270</v>
      </c>
      <c r="E106" s="3">
        <v>8509</v>
      </c>
    </row>
    <row r="107" spans="1:5">
      <c r="A107" s="3">
        <v>9</v>
      </c>
      <c r="B107" s="3">
        <v>6</v>
      </c>
      <c r="C107" s="3">
        <v>85910</v>
      </c>
      <c r="D107" s="3">
        <v>2270</v>
      </c>
      <c r="E107" s="3">
        <v>8591</v>
      </c>
    </row>
    <row r="108" spans="1:5">
      <c r="A108" s="3">
        <v>9</v>
      </c>
      <c r="B108" s="3">
        <v>7</v>
      </c>
      <c r="C108" s="3">
        <v>86728</v>
      </c>
      <c r="D108" s="3">
        <v>2270</v>
      </c>
      <c r="E108" s="3">
        <v>8672</v>
      </c>
    </row>
    <row r="109" spans="1:5">
      <c r="A109" s="3">
        <v>9</v>
      </c>
      <c r="B109" s="3">
        <v>8</v>
      </c>
      <c r="C109" s="3">
        <v>87546</v>
      </c>
      <c r="D109" s="3">
        <v>2270</v>
      </c>
      <c r="E109" s="3">
        <v>8754</v>
      </c>
    </row>
    <row r="110" spans="1:5">
      <c r="A110" s="3">
        <v>9</v>
      </c>
      <c r="B110" s="3">
        <v>9</v>
      </c>
      <c r="C110" s="3">
        <v>88364</v>
      </c>
      <c r="D110" s="3">
        <v>2270</v>
      </c>
      <c r="E110" s="3">
        <v>8836</v>
      </c>
    </row>
    <row r="111" spans="1:5">
      <c r="A111" s="3">
        <v>9</v>
      </c>
      <c r="B111" s="3">
        <v>10</v>
      </c>
      <c r="C111" s="3">
        <v>89182</v>
      </c>
      <c r="D111" s="3">
        <v>2270</v>
      </c>
      <c r="E111" s="3">
        <v>8918</v>
      </c>
    </row>
    <row r="112" spans="1:5">
      <c r="A112" s="3">
        <v>10</v>
      </c>
      <c r="B112" s="3">
        <v>0</v>
      </c>
      <c r="C112" s="3">
        <v>90000</v>
      </c>
      <c r="D112" s="3">
        <v>2300</v>
      </c>
      <c r="E112" s="3">
        <v>9000</v>
      </c>
    </row>
    <row r="113" spans="1:5">
      <c r="A113" s="3">
        <v>10</v>
      </c>
      <c r="B113" s="3">
        <v>1</v>
      </c>
      <c r="C113" s="3">
        <v>121091</v>
      </c>
      <c r="D113" s="3">
        <v>2300</v>
      </c>
      <c r="E113" s="3">
        <v>12109</v>
      </c>
    </row>
    <row r="114" spans="1:5">
      <c r="A114" s="3">
        <v>10</v>
      </c>
      <c r="B114" s="3">
        <v>2</v>
      </c>
      <c r="C114" s="3">
        <v>122182</v>
      </c>
      <c r="D114" s="3">
        <v>2300</v>
      </c>
      <c r="E114" s="3">
        <v>12218</v>
      </c>
    </row>
    <row r="115" spans="1:5">
      <c r="A115" s="3">
        <v>10</v>
      </c>
      <c r="B115" s="3">
        <v>3</v>
      </c>
      <c r="C115" s="3">
        <v>123273</v>
      </c>
      <c r="D115" s="3">
        <v>2300</v>
      </c>
      <c r="E115" s="3">
        <v>12327</v>
      </c>
    </row>
    <row r="116" spans="1:5">
      <c r="A116" s="3">
        <v>10</v>
      </c>
      <c r="B116" s="3">
        <v>4</v>
      </c>
      <c r="C116" s="3">
        <v>124364</v>
      </c>
      <c r="D116" s="3">
        <v>2300</v>
      </c>
      <c r="E116" s="3">
        <v>12436</v>
      </c>
    </row>
    <row r="117" spans="1:5">
      <c r="A117" s="3">
        <v>10</v>
      </c>
      <c r="B117" s="3">
        <v>5</v>
      </c>
      <c r="C117" s="3">
        <v>125455</v>
      </c>
      <c r="D117" s="3">
        <v>2300</v>
      </c>
      <c r="E117" s="3">
        <v>12545</v>
      </c>
    </row>
    <row r="118" spans="1:5">
      <c r="A118" s="3">
        <v>10</v>
      </c>
      <c r="B118" s="3">
        <v>6</v>
      </c>
      <c r="C118" s="3">
        <v>126546</v>
      </c>
      <c r="D118" s="3">
        <v>2300</v>
      </c>
      <c r="E118" s="3">
        <v>12654</v>
      </c>
    </row>
    <row r="119" spans="1:5">
      <c r="A119" s="3">
        <v>10</v>
      </c>
      <c r="B119" s="3">
        <v>7</v>
      </c>
      <c r="C119" s="3">
        <v>127637</v>
      </c>
      <c r="D119" s="3">
        <v>2300</v>
      </c>
      <c r="E119" s="3">
        <v>12763</v>
      </c>
    </row>
    <row r="120" spans="1:5">
      <c r="A120" s="3">
        <v>10</v>
      </c>
      <c r="B120" s="3">
        <v>8</v>
      </c>
      <c r="C120" s="3">
        <v>128728</v>
      </c>
      <c r="D120" s="3">
        <v>2300</v>
      </c>
      <c r="E120" s="3">
        <v>12872</v>
      </c>
    </row>
    <row r="121" spans="1:5">
      <c r="A121" s="3">
        <v>10</v>
      </c>
      <c r="B121" s="3">
        <v>9</v>
      </c>
      <c r="C121" s="3">
        <v>129819</v>
      </c>
      <c r="D121" s="3">
        <v>2300</v>
      </c>
      <c r="E121" s="3">
        <v>12981</v>
      </c>
    </row>
    <row r="122" spans="1:5">
      <c r="A122" s="3">
        <v>10</v>
      </c>
      <c r="B122" s="3">
        <v>10</v>
      </c>
      <c r="C122" s="3">
        <v>130910</v>
      </c>
      <c r="D122" s="3">
        <v>2300</v>
      </c>
      <c r="E122" s="3">
        <v>13091</v>
      </c>
    </row>
    <row r="123" spans="1:5">
      <c r="A123" s="3">
        <v>11</v>
      </c>
      <c r="B123" s="3">
        <v>0</v>
      </c>
      <c r="C123" s="3">
        <v>132000</v>
      </c>
      <c r="D123" s="3">
        <v>2330</v>
      </c>
      <c r="E123" s="3">
        <v>13200</v>
      </c>
    </row>
    <row r="124" spans="1:5">
      <c r="A124" s="3">
        <v>11</v>
      </c>
      <c r="B124" s="3">
        <v>1</v>
      </c>
      <c r="C124" s="3">
        <v>133091</v>
      </c>
      <c r="D124" s="3">
        <v>2330</v>
      </c>
      <c r="E124" s="3">
        <v>13309</v>
      </c>
    </row>
    <row r="125" spans="1:5">
      <c r="A125" s="3">
        <v>11</v>
      </c>
      <c r="B125" s="3">
        <v>2</v>
      </c>
      <c r="C125" s="3">
        <v>134182</v>
      </c>
      <c r="D125" s="3">
        <v>2330</v>
      </c>
      <c r="E125" s="3">
        <v>13418</v>
      </c>
    </row>
    <row r="126" spans="1:5">
      <c r="A126" s="3">
        <v>11</v>
      </c>
      <c r="B126" s="3">
        <v>3</v>
      </c>
      <c r="C126" s="3">
        <v>135273</v>
      </c>
      <c r="D126" s="3">
        <v>2330</v>
      </c>
      <c r="E126" s="3">
        <v>13527</v>
      </c>
    </row>
    <row r="127" spans="1:5">
      <c r="A127" s="3">
        <v>11</v>
      </c>
      <c r="B127" s="3">
        <v>4</v>
      </c>
      <c r="C127" s="3">
        <v>136364</v>
      </c>
      <c r="D127" s="3">
        <v>2330</v>
      </c>
      <c r="E127" s="3">
        <v>13636</v>
      </c>
    </row>
    <row r="128" spans="1:5">
      <c r="A128" s="3">
        <v>11</v>
      </c>
      <c r="B128" s="3">
        <v>5</v>
      </c>
      <c r="C128" s="3">
        <v>137455</v>
      </c>
      <c r="D128" s="3">
        <v>2330</v>
      </c>
      <c r="E128" s="3">
        <v>13745</v>
      </c>
    </row>
    <row r="129" spans="1:5">
      <c r="A129" s="3">
        <v>11</v>
      </c>
      <c r="B129" s="3">
        <v>6</v>
      </c>
      <c r="C129" s="3">
        <v>138546</v>
      </c>
      <c r="D129" s="3">
        <v>2330</v>
      </c>
      <c r="E129" s="3">
        <v>13854</v>
      </c>
    </row>
    <row r="130" spans="1:5">
      <c r="A130" s="3">
        <v>11</v>
      </c>
      <c r="B130" s="3">
        <v>7</v>
      </c>
      <c r="C130" s="3">
        <v>139637</v>
      </c>
      <c r="D130" s="3">
        <v>2330</v>
      </c>
      <c r="E130" s="3">
        <v>13963</v>
      </c>
    </row>
    <row r="131" spans="1:5">
      <c r="A131" s="3">
        <v>11</v>
      </c>
      <c r="B131" s="3">
        <v>8</v>
      </c>
      <c r="C131" s="3">
        <v>140728</v>
      </c>
      <c r="D131" s="3">
        <v>2330</v>
      </c>
      <c r="E131" s="3">
        <v>14072</v>
      </c>
    </row>
    <row r="132" spans="1:5">
      <c r="A132" s="3">
        <v>11</v>
      </c>
      <c r="B132" s="3">
        <v>9</v>
      </c>
      <c r="C132" s="3">
        <v>141819</v>
      </c>
      <c r="D132" s="3">
        <v>2330</v>
      </c>
      <c r="E132" s="3">
        <v>14181</v>
      </c>
    </row>
    <row r="133" spans="1:5">
      <c r="A133" s="3">
        <v>11</v>
      </c>
      <c r="B133" s="3">
        <v>10</v>
      </c>
      <c r="C133" s="3">
        <v>178637</v>
      </c>
      <c r="D133" s="3">
        <v>2330</v>
      </c>
      <c r="E133" s="3">
        <v>17863</v>
      </c>
    </row>
    <row r="134" spans="1:5">
      <c r="A134" s="3">
        <v>12</v>
      </c>
      <c r="B134" s="3">
        <v>0</v>
      </c>
      <c r="C134" s="3">
        <v>180000</v>
      </c>
      <c r="D134" s="3">
        <v>2360</v>
      </c>
      <c r="E134" s="3">
        <v>18000</v>
      </c>
    </row>
    <row r="135" spans="1:5">
      <c r="A135" s="3">
        <v>12</v>
      </c>
      <c r="B135" s="3">
        <v>1</v>
      </c>
      <c r="C135" s="3">
        <v>181364</v>
      </c>
      <c r="D135" s="3">
        <v>2360</v>
      </c>
      <c r="E135" s="3">
        <v>18136</v>
      </c>
    </row>
    <row r="136" spans="1:5">
      <c r="A136" s="3">
        <v>12</v>
      </c>
      <c r="B136" s="3">
        <v>2</v>
      </c>
      <c r="C136" s="3">
        <v>182728</v>
      </c>
      <c r="D136" s="3">
        <v>2360</v>
      </c>
      <c r="E136" s="3">
        <v>18272</v>
      </c>
    </row>
    <row r="137" spans="1:5">
      <c r="A137" s="3">
        <v>12</v>
      </c>
      <c r="B137" s="3">
        <v>3</v>
      </c>
      <c r="C137" s="3">
        <v>184091</v>
      </c>
      <c r="D137" s="3">
        <v>2360</v>
      </c>
      <c r="E137" s="3">
        <v>18409</v>
      </c>
    </row>
    <row r="138" spans="1:5">
      <c r="A138" s="3">
        <v>12</v>
      </c>
      <c r="B138" s="3">
        <v>4</v>
      </c>
      <c r="C138" s="3">
        <v>185455</v>
      </c>
      <c r="D138" s="3">
        <v>2360</v>
      </c>
      <c r="E138" s="3">
        <v>18545</v>
      </c>
    </row>
    <row r="139" spans="1:5">
      <c r="A139" s="3">
        <v>12</v>
      </c>
      <c r="B139" s="3">
        <v>5</v>
      </c>
      <c r="C139" s="3">
        <v>186819</v>
      </c>
      <c r="D139" s="3">
        <v>2360</v>
      </c>
      <c r="E139" s="3">
        <v>18681</v>
      </c>
    </row>
    <row r="140" spans="1:5">
      <c r="A140" s="3">
        <v>12</v>
      </c>
      <c r="B140" s="3">
        <v>6</v>
      </c>
      <c r="C140" s="3">
        <v>188182</v>
      </c>
      <c r="D140" s="3">
        <v>2360</v>
      </c>
      <c r="E140" s="3">
        <v>18818</v>
      </c>
    </row>
    <row r="141" spans="1:5">
      <c r="A141" s="3">
        <v>12</v>
      </c>
      <c r="B141" s="3">
        <v>7</v>
      </c>
      <c r="C141" s="3">
        <v>189546</v>
      </c>
      <c r="D141" s="3">
        <v>2360</v>
      </c>
      <c r="E141" s="3">
        <v>18954</v>
      </c>
    </row>
    <row r="142" spans="1:5">
      <c r="A142" s="3">
        <v>12</v>
      </c>
      <c r="B142" s="3">
        <v>8</v>
      </c>
      <c r="C142" s="3">
        <v>190910</v>
      </c>
      <c r="D142" s="3">
        <v>2360</v>
      </c>
      <c r="E142" s="3">
        <v>19091</v>
      </c>
    </row>
    <row r="143" spans="1:5">
      <c r="A143" s="3">
        <v>12</v>
      </c>
      <c r="B143" s="3">
        <v>9</v>
      </c>
      <c r="C143" s="3">
        <v>192273</v>
      </c>
      <c r="D143" s="3">
        <v>2360</v>
      </c>
      <c r="E143" s="3">
        <v>19227</v>
      </c>
    </row>
    <row r="144" spans="1:5">
      <c r="A144" s="3">
        <v>12</v>
      </c>
      <c r="B144" s="3">
        <v>10</v>
      </c>
      <c r="C144" s="3">
        <v>193637</v>
      </c>
      <c r="D144" s="3">
        <v>2360</v>
      </c>
      <c r="E144" s="3">
        <v>19363</v>
      </c>
    </row>
    <row r="145" spans="1:5">
      <c r="A145" s="3">
        <v>13</v>
      </c>
      <c r="B145" s="3">
        <v>0</v>
      </c>
      <c r="C145" s="3">
        <v>195000</v>
      </c>
      <c r="D145" s="3">
        <v>2390</v>
      </c>
      <c r="E145" s="3">
        <v>19500</v>
      </c>
    </row>
    <row r="146" spans="1:5">
      <c r="A146" s="3">
        <v>13</v>
      </c>
      <c r="B146" s="3">
        <v>1</v>
      </c>
      <c r="C146" s="3">
        <v>196364</v>
      </c>
      <c r="D146" s="3">
        <v>2390</v>
      </c>
      <c r="E146" s="3">
        <v>19636</v>
      </c>
    </row>
    <row r="147" spans="1:5">
      <c r="A147" s="3">
        <v>13</v>
      </c>
      <c r="B147" s="3">
        <v>2</v>
      </c>
      <c r="C147" s="3">
        <v>197728</v>
      </c>
      <c r="D147" s="3">
        <v>2390</v>
      </c>
      <c r="E147" s="3">
        <v>19772</v>
      </c>
    </row>
    <row r="148" spans="1:5">
      <c r="A148" s="3">
        <v>13</v>
      </c>
      <c r="B148" s="3">
        <v>3</v>
      </c>
      <c r="C148" s="3">
        <v>199091</v>
      </c>
      <c r="D148" s="3">
        <v>2390</v>
      </c>
      <c r="E148" s="3">
        <v>19909</v>
      </c>
    </row>
    <row r="149" spans="1:5">
      <c r="A149" s="3">
        <v>13</v>
      </c>
      <c r="B149" s="3">
        <v>4</v>
      </c>
      <c r="C149" s="3">
        <v>200455</v>
      </c>
      <c r="D149" s="3">
        <v>2390</v>
      </c>
      <c r="E149" s="3">
        <v>20045</v>
      </c>
    </row>
    <row r="150" spans="1:5">
      <c r="A150" s="3">
        <v>13</v>
      </c>
      <c r="B150" s="3">
        <v>5</v>
      </c>
      <c r="C150" s="3">
        <v>201819</v>
      </c>
      <c r="D150" s="3">
        <v>2390</v>
      </c>
      <c r="E150" s="3">
        <v>20181</v>
      </c>
    </row>
    <row r="151" spans="1:5">
      <c r="A151" s="3">
        <v>13</v>
      </c>
      <c r="B151" s="3">
        <v>6</v>
      </c>
      <c r="C151" s="3">
        <v>203182</v>
      </c>
      <c r="D151" s="3">
        <v>2390</v>
      </c>
      <c r="E151" s="3">
        <v>20318</v>
      </c>
    </row>
    <row r="152" spans="1:5">
      <c r="A152" s="3">
        <v>13</v>
      </c>
      <c r="B152" s="3">
        <v>7</v>
      </c>
      <c r="C152" s="3">
        <v>204546</v>
      </c>
      <c r="D152" s="3">
        <v>2390</v>
      </c>
      <c r="E152" s="3">
        <v>20454</v>
      </c>
    </row>
    <row r="153" spans="1:5">
      <c r="A153" s="3">
        <v>13</v>
      </c>
      <c r="B153" s="3">
        <v>8</v>
      </c>
      <c r="C153" s="3">
        <v>247091</v>
      </c>
      <c r="D153" s="3">
        <v>2390</v>
      </c>
      <c r="E153" s="3">
        <v>24709</v>
      </c>
    </row>
    <row r="154" spans="1:5">
      <c r="A154" s="3">
        <v>13</v>
      </c>
      <c r="B154" s="3">
        <v>9</v>
      </c>
      <c r="C154" s="3">
        <v>248728</v>
      </c>
      <c r="D154" s="3">
        <v>2390</v>
      </c>
      <c r="E154" s="3">
        <v>24872</v>
      </c>
    </row>
    <row r="155" spans="1:5">
      <c r="A155" s="3">
        <v>13</v>
      </c>
      <c r="B155" s="3">
        <v>10</v>
      </c>
      <c r="C155" s="3">
        <v>250364</v>
      </c>
      <c r="D155" s="3">
        <v>2390</v>
      </c>
      <c r="E155" s="3">
        <v>25036</v>
      </c>
    </row>
    <row r="156" spans="1:5">
      <c r="A156" s="3">
        <v>14</v>
      </c>
      <c r="B156" s="3">
        <v>0</v>
      </c>
      <c r="C156" s="3">
        <v>252001</v>
      </c>
      <c r="D156" s="3">
        <v>2420</v>
      </c>
      <c r="E156" s="3">
        <v>25200</v>
      </c>
    </row>
    <row r="157" spans="1:5">
      <c r="A157" s="3">
        <v>14</v>
      </c>
      <c r="B157" s="3">
        <v>1</v>
      </c>
      <c r="C157" s="3">
        <v>253637</v>
      </c>
      <c r="D157" s="3">
        <v>2420</v>
      </c>
      <c r="E157" s="3">
        <v>25363</v>
      </c>
    </row>
    <row r="158" spans="1:5">
      <c r="A158" s="3">
        <v>14</v>
      </c>
      <c r="B158" s="3">
        <v>2</v>
      </c>
      <c r="C158" s="3">
        <v>255273</v>
      </c>
      <c r="D158" s="3">
        <v>2420</v>
      </c>
      <c r="E158" s="3">
        <v>25527</v>
      </c>
    </row>
    <row r="159" spans="1:5">
      <c r="A159" s="3">
        <v>14</v>
      </c>
      <c r="B159" s="3">
        <v>3</v>
      </c>
      <c r="C159" s="3">
        <v>256910</v>
      </c>
      <c r="D159" s="3">
        <v>2420</v>
      </c>
      <c r="E159" s="3">
        <v>25691</v>
      </c>
    </row>
    <row r="160" spans="1:5">
      <c r="A160" s="3">
        <v>14</v>
      </c>
      <c r="B160" s="3">
        <v>4</v>
      </c>
      <c r="C160" s="3">
        <v>258546</v>
      </c>
      <c r="D160" s="3">
        <v>2420</v>
      </c>
      <c r="E160" s="3">
        <v>25854</v>
      </c>
    </row>
    <row r="161" spans="1:5">
      <c r="A161" s="3">
        <v>14</v>
      </c>
      <c r="B161" s="3">
        <v>5</v>
      </c>
      <c r="C161" s="3">
        <v>260182</v>
      </c>
      <c r="D161" s="3">
        <v>2420</v>
      </c>
      <c r="E161" s="3">
        <v>26018</v>
      </c>
    </row>
    <row r="162" spans="1:5">
      <c r="A162" s="3">
        <v>14</v>
      </c>
      <c r="B162" s="3">
        <v>6</v>
      </c>
      <c r="C162" s="3">
        <v>261819</v>
      </c>
      <c r="D162" s="3">
        <v>2420</v>
      </c>
      <c r="E162" s="3">
        <v>26181</v>
      </c>
    </row>
    <row r="163" spans="1:5">
      <c r="A163" s="3">
        <v>14</v>
      </c>
      <c r="B163" s="3">
        <v>7</v>
      </c>
      <c r="C163" s="3">
        <v>263455</v>
      </c>
      <c r="D163" s="3">
        <v>2420</v>
      </c>
      <c r="E163" s="3">
        <v>26345</v>
      </c>
    </row>
    <row r="164" spans="1:5">
      <c r="A164" s="3">
        <v>14</v>
      </c>
      <c r="B164" s="3">
        <v>8</v>
      </c>
      <c r="C164" s="3">
        <v>265091</v>
      </c>
      <c r="D164" s="3">
        <v>2420</v>
      </c>
      <c r="E164" s="3">
        <v>26509</v>
      </c>
    </row>
    <row r="165" spans="1:5">
      <c r="A165" s="3">
        <v>14</v>
      </c>
      <c r="B165" s="3">
        <v>9</v>
      </c>
      <c r="C165" s="3">
        <v>266728</v>
      </c>
      <c r="D165" s="3">
        <v>2420</v>
      </c>
      <c r="E165" s="3">
        <v>26672</v>
      </c>
    </row>
    <row r="166" spans="1:5">
      <c r="A166" s="3">
        <v>14</v>
      </c>
      <c r="B166" s="3">
        <v>10</v>
      </c>
      <c r="C166" s="3">
        <v>268364</v>
      </c>
      <c r="D166" s="3">
        <v>2420</v>
      </c>
      <c r="E166" s="3">
        <v>26836</v>
      </c>
    </row>
    <row r="167" spans="1:5">
      <c r="A167" s="3">
        <v>15</v>
      </c>
      <c r="B167" s="3">
        <v>0</v>
      </c>
      <c r="C167" s="3">
        <v>270000</v>
      </c>
      <c r="D167" s="3">
        <v>2450</v>
      </c>
      <c r="E167" s="3">
        <v>27000</v>
      </c>
    </row>
    <row r="168" spans="1:5">
      <c r="A168" s="3">
        <v>15</v>
      </c>
      <c r="B168" s="3">
        <v>1</v>
      </c>
      <c r="C168" s="3">
        <v>271637</v>
      </c>
      <c r="D168" s="3">
        <v>2450</v>
      </c>
      <c r="E168" s="3">
        <v>27163</v>
      </c>
    </row>
    <row r="169" spans="1:5">
      <c r="A169" s="3">
        <v>15</v>
      </c>
      <c r="B169" s="3">
        <v>2</v>
      </c>
      <c r="C169" s="3">
        <v>273273</v>
      </c>
      <c r="D169" s="3">
        <v>2450</v>
      </c>
      <c r="E169" s="3">
        <v>27327</v>
      </c>
    </row>
    <row r="170" spans="1:5">
      <c r="A170" s="3">
        <v>15</v>
      </c>
      <c r="B170" s="3">
        <v>3</v>
      </c>
      <c r="C170" s="3">
        <v>274910</v>
      </c>
      <c r="D170" s="3">
        <v>2450</v>
      </c>
      <c r="E170" s="3">
        <v>27491</v>
      </c>
    </row>
    <row r="171" spans="1:5">
      <c r="A171" s="3">
        <v>15</v>
      </c>
      <c r="B171" s="3">
        <v>4</v>
      </c>
      <c r="C171" s="3">
        <v>276546</v>
      </c>
      <c r="D171" s="3">
        <v>2450</v>
      </c>
      <c r="E171" s="3">
        <v>27654</v>
      </c>
    </row>
    <row r="172" spans="1:5">
      <c r="A172" s="3">
        <v>15</v>
      </c>
      <c r="B172" s="3">
        <v>5</v>
      </c>
      <c r="C172" s="3">
        <v>278182</v>
      </c>
      <c r="D172" s="3">
        <v>2450</v>
      </c>
      <c r="E172" s="3">
        <v>27818</v>
      </c>
    </row>
    <row r="173" spans="1:5">
      <c r="A173" s="3">
        <v>15</v>
      </c>
      <c r="B173" s="3">
        <v>6</v>
      </c>
      <c r="C173" s="3">
        <v>279819</v>
      </c>
      <c r="D173" s="3">
        <v>2450</v>
      </c>
      <c r="E173" s="3">
        <v>27981</v>
      </c>
    </row>
    <row r="174" spans="1:5">
      <c r="A174" s="3">
        <v>15</v>
      </c>
      <c r="B174" s="3">
        <v>7</v>
      </c>
      <c r="C174" s="3">
        <v>281455</v>
      </c>
      <c r="D174" s="3">
        <v>2450</v>
      </c>
      <c r="E174" s="3">
        <v>28145</v>
      </c>
    </row>
    <row r="175" spans="1:5">
      <c r="A175" s="3">
        <v>15</v>
      </c>
      <c r="B175" s="3">
        <v>8</v>
      </c>
      <c r="C175" s="3">
        <v>283091</v>
      </c>
      <c r="D175" s="3">
        <v>2450</v>
      </c>
      <c r="E175" s="3">
        <v>28309</v>
      </c>
    </row>
    <row r="176" spans="1:5">
      <c r="A176" s="3">
        <v>15</v>
      </c>
      <c r="B176" s="3">
        <v>9</v>
      </c>
      <c r="C176" s="3">
        <v>284728</v>
      </c>
      <c r="D176" s="3">
        <v>2450</v>
      </c>
      <c r="E176" s="3">
        <v>28472</v>
      </c>
    </row>
    <row r="177" spans="1:5">
      <c r="A177" s="3">
        <v>15</v>
      </c>
      <c r="B177" s="3">
        <v>10</v>
      </c>
      <c r="C177" s="3">
        <v>286364</v>
      </c>
      <c r="D177" s="3">
        <v>2450</v>
      </c>
      <c r="E177" s="3">
        <v>28636</v>
      </c>
    </row>
    <row r="178" spans="1:5">
      <c r="A178" s="3">
        <v>16</v>
      </c>
      <c r="B178" s="3">
        <v>0</v>
      </c>
      <c r="C178" s="3">
        <v>288000</v>
      </c>
      <c r="D178" s="3">
        <v>2480</v>
      </c>
      <c r="E178" s="3">
        <v>28800</v>
      </c>
    </row>
    <row r="179" spans="1:5">
      <c r="A179" s="3">
        <v>16</v>
      </c>
      <c r="B179" s="3">
        <v>1</v>
      </c>
      <c r="C179" s="3">
        <v>289637</v>
      </c>
      <c r="D179" s="3">
        <v>2480</v>
      </c>
      <c r="E179" s="3">
        <v>28963</v>
      </c>
    </row>
    <row r="180" spans="1:5">
      <c r="A180" s="3">
        <v>16</v>
      </c>
      <c r="B180" s="3">
        <v>2</v>
      </c>
      <c r="C180" s="3">
        <v>291273</v>
      </c>
      <c r="D180" s="3">
        <v>2480</v>
      </c>
      <c r="E180" s="3">
        <v>29127</v>
      </c>
    </row>
    <row r="181" spans="1:5">
      <c r="A181" s="3">
        <v>16</v>
      </c>
      <c r="B181" s="3">
        <v>3</v>
      </c>
      <c r="C181" s="3">
        <v>292910</v>
      </c>
      <c r="D181" s="3">
        <v>2480</v>
      </c>
      <c r="E181" s="3">
        <v>29291</v>
      </c>
    </row>
    <row r="182" spans="1:5">
      <c r="A182" s="3">
        <v>16</v>
      </c>
      <c r="B182" s="3">
        <v>4</v>
      </c>
      <c r="C182" s="3">
        <v>294546</v>
      </c>
      <c r="D182" s="3">
        <v>2480</v>
      </c>
      <c r="E182" s="3">
        <v>29454</v>
      </c>
    </row>
    <row r="183" spans="1:5">
      <c r="A183" s="3">
        <v>16</v>
      </c>
      <c r="B183" s="3">
        <v>5</v>
      </c>
      <c r="C183" s="3">
        <v>296182</v>
      </c>
      <c r="D183" s="3">
        <v>2480</v>
      </c>
      <c r="E183" s="3">
        <v>29618</v>
      </c>
    </row>
    <row r="184" spans="1:5">
      <c r="A184" s="3">
        <v>16</v>
      </c>
      <c r="B184" s="3">
        <v>6</v>
      </c>
      <c r="C184" s="3">
        <v>297819</v>
      </c>
      <c r="D184" s="3">
        <v>2480</v>
      </c>
      <c r="E184" s="3">
        <v>29781</v>
      </c>
    </row>
    <row r="185" spans="1:5">
      <c r="A185" s="3">
        <v>16</v>
      </c>
      <c r="B185" s="3">
        <v>7</v>
      </c>
      <c r="C185" s="3">
        <v>299455</v>
      </c>
      <c r="D185" s="3">
        <v>2480</v>
      </c>
      <c r="E185" s="3">
        <v>29945</v>
      </c>
    </row>
    <row r="186" spans="1:5">
      <c r="A186" s="3">
        <v>16</v>
      </c>
      <c r="B186" s="3">
        <v>8</v>
      </c>
      <c r="C186" s="3">
        <v>301091</v>
      </c>
      <c r="D186" s="3">
        <v>2480</v>
      </c>
      <c r="E186" s="3">
        <v>30109</v>
      </c>
    </row>
    <row r="187" spans="1:5">
      <c r="A187" s="3">
        <v>16</v>
      </c>
      <c r="B187" s="3">
        <v>9</v>
      </c>
      <c r="C187" s="3">
        <v>302728</v>
      </c>
      <c r="D187" s="3">
        <v>2480</v>
      </c>
      <c r="E187" s="3">
        <v>30272</v>
      </c>
    </row>
    <row r="188" spans="1:5">
      <c r="A188" s="3">
        <v>16</v>
      </c>
      <c r="B188" s="3">
        <v>10</v>
      </c>
      <c r="C188" s="3">
        <v>304364</v>
      </c>
      <c r="D188" s="3">
        <v>2480</v>
      </c>
      <c r="E188" s="3">
        <v>30436</v>
      </c>
    </row>
    <row r="189" spans="1:5">
      <c r="A189" s="3">
        <v>17</v>
      </c>
      <c r="B189" s="3">
        <v>0</v>
      </c>
      <c r="C189" s="3">
        <v>306000</v>
      </c>
      <c r="D189" s="3">
        <v>2510</v>
      </c>
      <c r="E189" s="3">
        <v>30600</v>
      </c>
    </row>
    <row r="190" spans="1:5">
      <c r="A190" s="3">
        <v>17</v>
      </c>
      <c r="B190" s="3">
        <v>1</v>
      </c>
      <c r="C190" s="3">
        <v>307637</v>
      </c>
      <c r="D190" s="3">
        <v>2510</v>
      </c>
      <c r="E190" s="3">
        <v>30763</v>
      </c>
    </row>
    <row r="191" spans="1:5">
      <c r="A191" s="3">
        <v>17</v>
      </c>
      <c r="B191" s="3">
        <v>2</v>
      </c>
      <c r="C191" s="3">
        <v>309273</v>
      </c>
      <c r="D191" s="3">
        <v>2510</v>
      </c>
      <c r="E191" s="3">
        <v>30927</v>
      </c>
    </row>
    <row r="192" spans="1:5">
      <c r="A192" s="3">
        <v>17</v>
      </c>
      <c r="B192" s="3">
        <v>3</v>
      </c>
      <c r="C192" s="3">
        <v>310910</v>
      </c>
      <c r="D192" s="3">
        <v>2510</v>
      </c>
      <c r="E192" s="3">
        <v>31091</v>
      </c>
    </row>
    <row r="193" spans="1:5">
      <c r="A193" s="3">
        <v>17</v>
      </c>
      <c r="B193" s="3">
        <v>4</v>
      </c>
      <c r="C193" s="3">
        <v>312546</v>
      </c>
      <c r="D193" s="3">
        <v>2510</v>
      </c>
      <c r="E193" s="3">
        <v>31254</v>
      </c>
    </row>
    <row r="194" spans="1:5">
      <c r="A194" s="3">
        <v>17</v>
      </c>
      <c r="B194" s="3">
        <v>5</v>
      </c>
      <c r="C194" s="3">
        <v>314182</v>
      </c>
      <c r="D194" s="3">
        <v>2510</v>
      </c>
      <c r="E194" s="3">
        <v>31418</v>
      </c>
    </row>
    <row r="195" spans="1:5">
      <c r="A195" s="3">
        <v>17</v>
      </c>
      <c r="B195" s="3">
        <v>6</v>
      </c>
      <c r="C195" s="3">
        <v>315819</v>
      </c>
      <c r="D195" s="3">
        <v>2510</v>
      </c>
      <c r="E195" s="3">
        <v>31581</v>
      </c>
    </row>
    <row r="196" spans="1:5">
      <c r="A196" s="3">
        <v>17</v>
      </c>
      <c r="B196" s="3">
        <v>7</v>
      </c>
      <c r="C196" s="3">
        <v>317455</v>
      </c>
      <c r="D196" s="3">
        <v>2510</v>
      </c>
      <c r="E196" s="3">
        <v>31745</v>
      </c>
    </row>
    <row r="197" spans="1:5">
      <c r="A197" s="3">
        <v>17</v>
      </c>
      <c r="B197" s="3">
        <v>8</v>
      </c>
      <c r="C197" s="3">
        <v>319091</v>
      </c>
      <c r="D197" s="3">
        <v>2510</v>
      </c>
      <c r="E197" s="3">
        <v>31909</v>
      </c>
    </row>
    <row r="198" spans="1:5">
      <c r="A198" s="3">
        <v>17</v>
      </c>
      <c r="B198" s="3">
        <v>9</v>
      </c>
      <c r="C198" s="3">
        <v>320728</v>
      </c>
      <c r="D198" s="3">
        <v>2510</v>
      </c>
      <c r="E198" s="3">
        <v>32072</v>
      </c>
    </row>
    <row r="199" spans="1:5">
      <c r="A199" s="3">
        <v>17</v>
      </c>
      <c r="B199" s="3">
        <v>10</v>
      </c>
      <c r="C199" s="3">
        <v>322364</v>
      </c>
      <c r="D199" s="3">
        <v>2510</v>
      </c>
      <c r="E199" s="3">
        <v>32236</v>
      </c>
    </row>
    <row r="200" spans="1:5">
      <c r="A200" s="3">
        <v>18</v>
      </c>
      <c r="B200" s="3">
        <v>0</v>
      </c>
      <c r="C200" s="3">
        <v>324000</v>
      </c>
      <c r="D200" s="3">
        <v>2540</v>
      </c>
      <c r="E200" s="3">
        <v>32400</v>
      </c>
    </row>
    <row r="201" spans="1:5">
      <c r="A201" s="3">
        <v>18</v>
      </c>
      <c r="B201" s="3">
        <v>1</v>
      </c>
      <c r="C201" s="3">
        <v>325637</v>
      </c>
      <c r="D201" s="3">
        <v>2540</v>
      </c>
      <c r="E201" s="3">
        <v>32563</v>
      </c>
    </row>
    <row r="202" spans="1:5">
      <c r="A202" s="3">
        <v>18</v>
      </c>
      <c r="B202" s="3">
        <v>2</v>
      </c>
      <c r="C202" s="3">
        <v>327273</v>
      </c>
      <c r="D202" s="3">
        <v>2540</v>
      </c>
      <c r="E202" s="3">
        <v>32727</v>
      </c>
    </row>
    <row r="203" spans="1:5">
      <c r="A203" s="3">
        <v>18</v>
      </c>
      <c r="B203" s="3">
        <v>3</v>
      </c>
      <c r="C203" s="3">
        <v>328910</v>
      </c>
      <c r="D203" s="3">
        <v>2540</v>
      </c>
      <c r="E203" s="3">
        <v>32891</v>
      </c>
    </row>
    <row r="204" spans="1:5">
      <c r="A204" s="3">
        <v>18</v>
      </c>
      <c r="B204" s="3">
        <v>4</v>
      </c>
      <c r="C204" s="3">
        <v>330546</v>
      </c>
      <c r="D204" s="3">
        <v>2540</v>
      </c>
      <c r="E204" s="3">
        <v>33054</v>
      </c>
    </row>
    <row r="205" spans="1:5">
      <c r="A205" s="3">
        <v>18</v>
      </c>
      <c r="B205" s="3">
        <v>5</v>
      </c>
      <c r="C205" s="3">
        <v>332182</v>
      </c>
      <c r="D205" s="3">
        <v>2540</v>
      </c>
      <c r="E205" s="3">
        <v>33218</v>
      </c>
    </row>
    <row r="206" spans="1:5">
      <c r="A206" s="3">
        <v>18</v>
      </c>
      <c r="B206" s="3">
        <v>6</v>
      </c>
      <c r="C206" s="3">
        <v>333819</v>
      </c>
      <c r="D206" s="3">
        <v>2540</v>
      </c>
      <c r="E206" s="3">
        <v>33381</v>
      </c>
    </row>
    <row r="207" spans="1:5">
      <c r="A207" s="3">
        <v>18</v>
      </c>
      <c r="B207" s="3">
        <v>7</v>
      </c>
      <c r="C207" s="3">
        <v>335455</v>
      </c>
      <c r="D207" s="3">
        <v>2540</v>
      </c>
      <c r="E207" s="3">
        <v>33545</v>
      </c>
    </row>
    <row r="208" spans="1:5">
      <c r="A208" s="3">
        <v>18</v>
      </c>
      <c r="B208" s="3">
        <v>8</v>
      </c>
      <c r="C208" s="3">
        <v>337091</v>
      </c>
      <c r="D208" s="3">
        <v>2540</v>
      </c>
      <c r="E208" s="3">
        <v>33709</v>
      </c>
    </row>
    <row r="209" spans="1:5">
      <c r="A209" s="3">
        <v>18</v>
      </c>
      <c r="B209" s="3">
        <v>9</v>
      </c>
      <c r="C209" s="3">
        <v>338728</v>
      </c>
      <c r="D209" s="3">
        <v>2540</v>
      </c>
      <c r="E209" s="3">
        <v>33872</v>
      </c>
    </row>
    <row r="210" spans="1:5">
      <c r="A210" s="3">
        <v>18</v>
      </c>
      <c r="B210" s="3">
        <v>10</v>
      </c>
      <c r="C210" s="3">
        <v>340364</v>
      </c>
      <c r="D210" s="3">
        <v>2540</v>
      </c>
      <c r="E210" s="3">
        <v>34036</v>
      </c>
    </row>
    <row r="211" spans="1:5">
      <c r="A211" s="3">
        <v>19</v>
      </c>
      <c r="B211" s="3">
        <v>0</v>
      </c>
      <c r="C211" s="3">
        <v>342000</v>
      </c>
      <c r="D211" s="3">
        <v>2570</v>
      </c>
      <c r="E211" s="3">
        <v>34200</v>
      </c>
    </row>
    <row r="212" spans="1:5">
      <c r="A212" s="3">
        <v>19</v>
      </c>
      <c r="B212" s="3">
        <v>1</v>
      </c>
      <c r="C212" s="3">
        <v>343637</v>
      </c>
      <c r="D212" s="3">
        <v>2570</v>
      </c>
      <c r="E212" s="3">
        <v>34363</v>
      </c>
    </row>
    <row r="213" spans="1:5">
      <c r="A213" s="3">
        <v>19</v>
      </c>
      <c r="B213" s="3">
        <v>2</v>
      </c>
      <c r="C213" s="3">
        <v>345273</v>
      </c>
      <c r="D213" s="3">
        <v>2570</v>
      </c>
      <c r="E213" s="3">
        <v>34527</v>
      </c>
    </row>
    <row r="214" spans="1:5">
      <c r="A214" s="3">
        <v>19</v>
      </c>
      <c r="B214" s="3">
        <v>3</v>
      </c>
      <c r="C214" s="3">
        <v>346910</v>
      </c>
      <c r="D214" s="3">
        <v>2570</v>
      </c>
      <c r="E214" s="3">
        <v>34691</v>
      </c>
    </row>
    <row r="215" spans="1:5">
      <c r="A215" s="3">
        <v>19</v>
      </c>
      <c r="B215" s="3">
        <v>4</v>
      </c>
      <c r="C215" s="3">
        <v>348546</v>
      </c>
      <c r="D215" s="3">
        <v>2570</v>
      </c>
      <c r="E215" s="3">
        <v>34854</v>
      </c>
    </row>
    <row r="216" spans="1:5">
      <c r="A216" s="3">
        <v>19</v>
      </c>
      <c r="B216" s="3">
        <v>5</v>
      </c>
      <c r="C216" s="3">
        <v>350182</v>
      </c>
      <c r="D216" s="3">
        <v>2570</v>
      </c>
      <c r="E216" s="3">
        <v>35018</v>
      </c>
    </row>
    <row r="217" spans="1:5">
      <c r="A217" s="3">
        <v>19</v>
      </c>
      <c r="B217" s="3">
        <v>6</v>
      </c>
      <c r="C217" s="3">
        <v>351819</v>
      </c>
      <c r="D217" s="3">
        <v>2570</v>
      </c>
      <c r="E217" s="3">
        <v>35181</v>
      </c>
    </row>
    <row r="218" spans="1:5">
      <c r="A218" s="3">
        <v>19</v>
      </c>
      <c r="B218" s="3">
        <v>7</v>
      </c>
      <c r="C218" s="3">
        <v>353455</v>
      </c>
      <c r="D218" s="3">
        <v>2570</v>
      </c>
      <c r="E218" s="3">
        <v>35345</v>
      </c>
    </row>
    <row r="219" spans="1:5">
      <c r="A219" s="3">
        <v>19</v>
      </c>
      <c r="B219" s="3">
        <v>8</v>
      </c>
      <c r="C219" s="3">
        <v>355091</v>
      </c>
      <c r="D219" s="3">
        <v>2570</v>
      </c>
      <c r="E219" s="3">
        <v>35509</v>
      </c>
    </row>
    <row r="220" spans="1:5">
      <c r="A220" s="3">
        <v>19</v>
      </c>
      <c r="B220" s="3">
        <v>9</v>
      </c>
      <c r="C220" s="3">
        <v>356728</v>
      </c>
      <c r="D220" s="3">
        <v>2570</v>
      </c>
      <c r="E220" s="3">
        <v>35672</v>
      </c>
    </row>
    <row r="221" spans="1:5">
      <c r="A221" s="3">
        <v>19</v>
      </c>
      <c r="B221" s="3">
        <v>10</v>
      </c>
      <c r="C221" s="3">
        <v>358364</v>
      </c>
      <c r="D221" s="3">
        <v>2570</v>
      </c>
      <c r="E221" s="3">
        <v>35836</v>
      </c>
    </row>
    <row r="222" spans="1:5">
      <c r="A222" s="3">
        <v>20</v>
      </c>
      <c r="B222" s="3">
        <v>0</v>
      </c>
      <c r="C222" s="3">
        <v>360000</v>
      </c>
      <c r="D222" s="3">
        <v>2600</v>
      </c>
      <c r="E222" s="3">
        <v>36000</v>
      </c>
    </row>
    <row r="223" spans="1:5">
      <c r="A223" s="3">
        <v>20</v>
      </c>
      <c r="B223" s="3">
        <v>1</v>
      </c>
      <c r="C223" s="3">
        <v>361637</v>
      </c>
      <c r="D223" s="3">
        <v>2600</v>
      </c>
      <c r="E223" s="3">
        <v>36163</v>
      </c>
    </row>
    <row r="224" spans="1:5">
      <c r="A224" s="3">
        <v>20</v>
      </c>
      <c r="B224" s="3">
        <v>2</v>
      </c>
      <c r="C224" s="3">
        <v>363273</v>
      </c>
      <c r="D224" s="3">
        <v>2600</v>
      </c>
      <c r="E224" s="3">
        <v>36327</v>
      </c>
    </row>
    <row r="225" spans="1:5">
      <c r="A225" s="3">
        <v>20</v>
      </c>
      <c r="B225" s="3">
        <v>3</v>
      </c>
      <c r="C225" s="3">
        <v>364910</v>
      </c>
      <c r="D225" s="3">
        <v>2600</v>
      </c>
      <c r="E225" s="3">
        <v>36491</v>
      </c>
    </row>
    <row r="226" spans="1:5">
      <c r="A226" s="3">
        <v>20</v>
      </c>
      <c r="B226" s="3">
        <v>4</v>
      </c>
      <c r="C226" s="3">
        <v>366546</v>
      </c>
      <c r="D226" s="3">
        <v>2600</v>
      </c>
      <c r="E226" s="3">
        <v>36654</v>
      </c>
    </row>
    <row r="227" spans="1:5">
      <c r="A227" s="3">
        <v>20</v>
      </c>
      <c r="B227" s="3">
        <v>5</v>
      </c>
      <c r="C227" s="3">
        <v>368182</v>
      </c>
      <c r="D227" s="3">
        <v>2600</v>
      </c>
      <c r="E227" s="3">
        <v>36818</v>
      </c>
    </row>
    <row r="228" spans="1:5">
      <c r="A228" s="3">
        <v>20</v>
      </c>
      <c r="B228" s="3">
        <v>6</v>
      </c>
      <c r="C228" s="3">
        <v>369819</v>
      </c>
      <c r="D228" s="3">
        <v>2600</v>
      </c>
      <c r="E228" s="3">
        <v>36981</v>
      </c>
    </row>
    <row r="229" spans="1:5">
      <c r="A229" s="3">
        <v>20</v>
      </c>
      <c r="B229" s="3">
        <v>7</v>
      </c>
      <c r="C229" s="3">
        <v>371455</v>
      </c>
      <c r="D229" s="3">
        <v>2600</v>
      </c>
      <c r="E229" s="3">
        <v>37145</v>
      </c>
    </row>
    <row r="230" spans="1:5">
      <c r="A230" s="3">
        <v>20</v>
      </c>
      <c r="B230" s="3">
        <v>8</v>
      </c>
      <c r="C230" s="3">
        <v>373091</v>
      </c>
      <c r="D230" s="3">
        <v>2600</v>
      </c>
      <c r="E230" s="3">
        <v>37309</v>
      </c>
    </row>
    <row r="231" spans="1:5">
      <c r="A231" s="3">
        <v>20</v>
      </c>
      <c r="B231" s="3">
        <v>9</v>
      </c>
      <c r="C231" s="3">
        <v>374728</v>
      </c>
      <c r="D231" s="3">
        <v>2600</v>
      </c>
      <c r="E231" s="3">
        <v>37472</v>
      </c>
    </row>
    <row r="232" spans="1:5">
      <c r="A232" s="3">
        <v>20</v>
      </c>
      <c r="B232" s="3">
        <v>10</v>
      </c>
      <c r="C232" s="3">
        <v>376364</v>
      </c>
      <c r="D232" s="3">
        <v>2600</v>
      </c>
      <c r="E232" s="3">
        <v>37636</v>
      </c>
    </row>
    <row r="233" spans="1:5">
      <c r="A233" s="3">
        <v>21</v>
      </c>
      <c r="B233" s="3">
        <v>0</v>
      </c>
      <c r="C233" s="3">
        <v>378000</v>
      </c>
      <c r="D233" s="3">
        <v>2630</v>
      </c>
      <c r="E233" s="3">
        <v>37800</v>
      </c>
    </row>
    <row r="234" spans="1:5">
      <c r="A234" s="3">
        <v>21</v>
      </c>
      <c r="B234" s="3">
        <v>1</v>
      </c>
      <c r="C234" s="3">
        <v>379637</v>
      </c>
      <c r="D234" s="3">
        <v>2630</v>
      </c>
      <c r="E234" s="3">
        <v>37963</v>
      </c>
    </row>
    <row r="235" spans="1:5">
      <c r="A235" s="3">
        <v>21</v>
      </c>
      <c r="B235" s="3">
        <v>2</v>
      </c>
      <c r="C235" s="3">
        <v>381273</v>
      </c>
      <c r="D235" s="3">
        <v>2630</v>
      </c>
      <c r="E235" s="3">
        <v>38127</v>
      </c>
    </row>
    <row r="236" spans="1:5">
      <c r="A236" s="3">
        <v>21</v>
      </c>
      <c r="B236" s="3">
        <v>3</v>
      </c>
      <c r="C236" s="3">
        <v>382910</v>
      </c>
      <c r="D236" s="3">
        <v>2630</v>
      </c>
      <c r="E236" s="3">
        <v>38291</v>
      </c>
    </row>
    <row r="237" spans="1:5">
      <c r="A237" s="3">
        <v>21</v>
      </c>
      <c r="B237" s="3">
        <v>4</v>
      </c>
      <c r="C237" s="3">
        <v>384546</v>
      </c>
      <c r="D237" s="3">
        <v>2630</v>
      </c>
      <c r="E237" s="3">
        <v>38454</v>
      </c>
    </row>
    <row r="238" spans="1:5">
      <c r="A238" s="3">
        <v>21</v>
      </c>
      <c r="B238" s="3">
        <v>5</v>
      </c>
      <c r="C238" s="3">
        <v>386182</v>
      </c>
      <c r="D238" s="3">
        <v>2630</v>
      </c>
      <c r="E238" s="3">
        <v>38618</v>
      </c>
    </row>
    <row r="239" spans="1:5">
      <c r="A239" s="3">
        <v>21</v>
      </c>
      <c r="B239" s="3">
        <v>6</v>
      </c>
      <c r="C239" s="3">
        <v>387819</v>
      </c>
      <c r="D239" s="3">
        <v>2630</v>
      </c>
      <c r="E239" s="3">
        <v>38781</v>
      </c>
    </row>
    <row r="240" spans="1:5">
      <c r="A240" s="3">
        <v>21</v>
      </c>
      <c r="B240" s="3">
        <v>7</v>
      </c>
      <c r="C240" s="3">
        <v>389455</v>
      </c>
      <c r="D240" s="3">
        <v>2630</v>
      </c>
      <c r="E240" s="3">
        <v>38945</v>
      </c>
    </row>
    <row r="241" spans="1:5">
      <c r="A241" s="3">
        <v>21</v>
      </c>
      <c r="B241" s="3">
        <v>8</v>
      </c>
      <c r="C241" s="3">
        <v>391091</v>
      </c>
      <c r="D241" s="3">
        <v>2630</v>
      </c>
      <c r="E241" s="3">
        <v>39109</v>
      </c>
    </row>
    <row r="242" spans="1:5">
      <c r="A242" s="3">
        <v>21</v>
      </c>
      <c r="B242" s="3">
        <v>9</v>
      </c>
      <c r="C242" s="3">
        <v>392728</v>
      </c>
      <c r="D242" s="3">
        <v>2630</v>
      </c>
      <c r="E242" s="3">
        <v>39272</v>
      </c>
    </row>
    <row r="243" spans="1:5">
      <c r="A243" s="3">
        <v>21</v>
      </c>
      <c r="B243" s="3">
        <v>10</v>
      </c>
      <c r="C243" s="3">
        <v>394364</v>
      </c>
      <c r="D243" s="3">
        <v>2630</v>
      </c>
      <c r="E243" s="3">
        <v>39436</v>
      </c>
    </row>
    <row r="244" spans="1:5">
      <c r="A244" s="3">
        <v>22</v>
      </c>
      <c r="B244" s="3">
        <v>0</v>
      </c>
      <c r="C244" s="3">
        <v>396000</v>
      </c>
      <c r="D244" s="3">
        <v>2660</v>
      </c>
      <c r="E244" s="3">
        <v>39600</v>
      </c>
    </row>
    <row r="245" spans="1:5">
      <c r="A245" s="3">
        <v>22</v>
      </c>
      <c r="B245" s="3">
        <v>1</v>
      </c>
      <c r="C245" s="3">
        <v>397637</v>
      </c>
      <c r="D245" s="3">
        <v>2660</v>
      </c>
      <c r="E245" s="3">
        <v>39763</v>
      </c>
    </row>
    <row r="246" spans="1:5">
      <c r="A246" s="3">
        <v>22</v>
      </c>
      <c r="B246" s="3">
        <v>2</v>
      </c>
      <c r="C246" s="3">
        <v>399273</v>
      </c>
      <c r="D246" s="3">
        <v>2660</v>
      </c>
      <c r="E246" s="3">
        <v>39927</v>
      </c>
    </row>
    <row r="247" spans="1:5">
      <c r="A247" s="3">
        <v>22</v>
      </c>
      <c r="B247" s="3">
        <v>3</v>
      </c>
      <c r="C247" s="3">
        <v>400910</v>
      </c>
      <c r="D247" s="3">
        <v>2660</v>
      </c>
      <c r="E247" s="3">
        <v>40091</v>
      </c>
    </row>
    <row r="248" spans="1:5">
      <c r="A248" s="3">
        <v>22</v>
      </c>
      <c r="B248" s="3">
        <v>4</v>
      </c>
      <c r="C248" s="3">
        <v>402546</v>
      </c>
      <c r="D248" s="3">
        <v>2660</v>
      </c>
      <c r="E248" s="3">
        <v>40254</v>
      </c>
    </row>
    <row r="249" spans="1:5">
      <c r="A249" s="3">
        <v>22</v>
      </c>
      <c r="B249" s="3">
        <v>5</v>
      </c>
      <c r="C249" s="3">
        <v>404182</v>
      </c>
      <c r="D249" s="3">
        <v>2660</v>
      </c>
      <c r="E249" s="3">
        <v>40418</v>
      </c>
    </row>
    <row r="250" spans="1:5">
      <c r="A250" s="3">
        <v>22</v>
      </c>
      <c r="B250" s="3">
        <v>6</v>
      </c>
      <c r="C250" s="3">
        <v>405819</v>
      </c>
      <c r="D250" s="3">
        <v>2660</v>
      </c>
      <c r="E250" s="3">
        <v>40581</v>
      </c>
    </row>
    <row r="251" spans="1:5">
      <c r="A251" s="3">
        <v>22</v>
      </c>
      <c r="B251" s="3">
        <v>7</v>
      </c>
      <c r="C251" s="3">
        <v>407455</v>
      </c>
      <c r="D251" s="3">
        <v>2660</v>
      </c>
      <c r="E251" s="3">
        <v>40745</v>
      </c>
    </row>
    <row r="252" spans="1:5">
      <c r="A252" s="3">
        <v>22</v>
      </c>
      <c r="B252" s="3">
        <v>8</v>
      </c>
      <c r="C252" s="3">
        <v>409091</v>
      </c>
      <c r="D252" s="3">
        <v>2660</v>
      </c>
      <c r="E252" s="3">
        <v>40909</v>
      </c>
    </row>
    <row r="253" spans="1:5">
      <c r="A253" s="3">
        <v>22</v>
      </c>
      <c r="B253" s="3">
        <v>9</v>
      </c>
      <c r="C253" s="3">
        <v>410728</v>
      </c>
      <c r="D253" s="3">
        <v>2660</v>
      </c>
      <c r="E253" s="3">
        <v>41072</v>
      </c>
    </row>
    <row r="254" spans="1:5">
      <c r="A254" s="3">
        <v>22</v>
      </c>
      <c r="B254" s="3">
        <v>10</v>
      </c>
      <c r="C254" s="3">
        <v>412364</v>
      </c>
      <c r="D254" s="3">
        <v>2660</v>
      </c>
      <c r="E254" s="3">
        <v>41236</v>
      </c>
    </row>
    <row r="255" spans="1:5">
      <c r="A255" s="3">
        <v>23</v>
      </c>
      <c r="B255" s="3">
        <v>0</v>
      </c>
      <c r="C255" s="3">
        <v>414001</v>
      </c>
      <c r="D255" s="3">
        <v>2690</v>
      </c>
      <c r="E255" s="3">
        <v>41400</v>
      </c>
    </row>
    <row r="256" spans="1:5">
      <c r="A256" s="3">
        <v>23</v>
      </c>
      <c r="B256" s="3">
        <v>1</v>
      </c>
      <c r="C256" s="3">
        <v>415637</v>
      </c>
      <c r="D256" s="3">
        <v>2690</v>
      </c>
      <c r="E256" s="3">
        <v>41563</v>
      </c>
    </row>
    <row r="257" spans="1:5">
      <c r="A257" s="3">
        <v>23</v>
      </c>
      <c r="B257" s="3">
        <v>2</v>
      </c>
      <c r="C257" s="3">
        <v>417273</v>
      </c>
      <c r="D257" s="3">
        <v>2690</v>
      </c>
      <c r="E257" s="3">
        <v>41727</v>
      </c>
    </row>
    <row r="258" spans="1:5">
      <c r="A258" s="3">
        <v>23</v>
      </c>
      <c r="B258" s="3">
        <v>3</v>
      </c>
      <c r="C258" s="3">
        <v>418910</v>
      </c>
      <c r="D258" s="3">
        <v>2690</v>
      </c>
      <c r="E258" s="3">
        <v>41891</v>
      </c>
    </row>
    <row r="259" spans="1:5">
      <c r="A259" s="3">
        <v>23</v>
      </c>
      <c r="B259" s="3">
        <v>4</v>
      </c>
      <c r="C259" s="3">
        <v>420546</v>
      </c>
      <c r="D259" s="3">
        <v>2690</v>
      </c>
      <c r="E259" s="3">
        <v>42054</v>
      </c>
    </row>
    <row r="260" spans="1:5">
      <c r="A260" s="3">
        <v>23</v>
      </c>
      <c r="B260" s="3">
        <v>5</v>
      </c>
      <c r="C260" s="3">
        <v>422182</v>
      </c>
      <c r="D260" s="3">
        <v>2690</v>
      </c>
      <c r="E260" s="3">
        <v>42218</v>
      </c>
    </row>
    <row r="261" spans="1:5">
      <c r="A261" s="3">
        <v>23</v>
      </c>
      <c r="B261" s="3">
        <v>6</v>
      </c>
      <c r="C261" s="3">
        <v>423819</v>
      </c>
      <c r="D261" s="3">
        <v>2690</v>
      </c>
      <c r="E261" s="3">
        <v>42381</v>
      </c>
    </row>
    <row r="262" spans="1:5">
      <c r="A262" s="3">
        <v>23</v>
      </c>
      <c r="B262" s="3">
        <v>7</v>
      </c>
      <c r="C262" s="3">
        <v>425455</v>
      </c>
      <c r="D262" s="3">
        <v>2690</v>
      </c>
      <c r="E262" s="3">
        <v>42545</v>
      </c>
    </row>
    <row r="263" spans="1:5">
      <c r="A263" s="3">
        <v>23</v>
      </c>
      <c r="B263" s="3">
        <v>8</v>
      </c>
      <c r="C263" s="3">
        <v>427091</v>
      </c>
      <c r="D263" s="3">
        <v>2690</v>
      </c>
      <c r="E263" s="3">
        <v>42709</v>
      </c>
    </row>
    <row r="264" spans="1:5">
      <c r="A264" s="3">
        <v>23</v>
      </c>
      <c r="B264" s="3">
        <v>9</v>
      </c>
      <c r="C264" s="3">
        <v>428728</v>
      </c>
      <c r="D264" s="3">
        <v>2690</v>
      </c>
      <c r="E264" s="3">
        <v>42872</v>
      </c>
    </row>
    <row r="265" spans="1:5">
      <c r="A265" s="3">
        <v>23</v>
      </c>
      <c r="B265" s="3">
        <v>10</v>
      </c>
      <c r="C265" s="3">
        <v>430364</v>
      </c>
      <c r="D265" s="3">
        <v>2690</v>
      </c>
      <c r="E265" s="3">
        <v>43036</v>
      </c>
    </row>
    <row r="266" spans="1:5">
      <c r="A266" s="3">
        <v>24</v>
      </c>
      <c r="B266" s="3">
        <v>0</v>
      </c>
      <c r="C266" s="3">
        <v>432000</v>
      </c>
      <c r="D266" s="3">
        <v>2720</v>
      </c>
      <c r="E266" s="3">
        <v>43200</v>
      </c>
    </row>
    <row r="267" spans="1:5">
      <c r="A267" s="3">
        <v>24</v>
      </c>
      <c r="B267" s="3">
        <v>1</v>
      </c>
      <c r="C267" s="3">
        <v>433637</v>
      </c>
      <c r="D267" s="3">
        <v>2720</v>
      </c>
      <c r="E267" s="3">
        <v>43363</v>
      </c>
    </row>
    <row r="268" spans="1:5">
      <c r="A268" s="3">
        <v>24</v>
      </c>
      <c r="B268" s="3">
        <v>2</v>
      </c>
      <c r="C268" s="3">
        <v>435273</v>
      </c>
      <c r="D268" s="3">
        <v>2720</v>
      </c>
      <c r="E268" s="3">
        <v>43527</v>
      </c>
    </row>
    <row r="269" spans="1:5">
      <c r="A269" s="3">
        <v>24</v>
      </c>
      <c r="B269" s="3">
        <v>3</v>
      </c>
      <c r="C269" s="3">
        <v>436910</v>
      </c>
      <c r="D269" s="3">
        <v>2720</v>
      </c>
      <c r="E269" s="3">
        <v>43691</v>
      </c>
    </row>
    <row r="270" spans="1:5">
      <c r="A270" s="3">
        <v>24</v>
      </c>
      <c r="B270" s="3">
        <v>4</v>
      </c>
      <c r="C270" s="3">
        <v>438546</v>
      </c>
      <c r="D270" s="3">
        <v>2720</v>
      </c>
      <c r="E270" s="3">
        <v>43854</v>
      </c>
    </row>
    <row r="271" spans="1:5">
      <c r="A271" s="3">
        <v>24</v>
      </c>
      <c r="B271" s="3">
        <v>5</v>
      </c>
      <c r="C271" s="3">
        <v>440182</v>
      </c>
      <c r="D271" s="3">
        <v>2720</v>
      </c>
      <c r="E271" s="3">
        <v>44018</v>
      </c>
    </row>
    <row r="272" spans="1:5">
      <c r="A272" s="3">
        <v>24</v>
      </c>
      <c r="B272" s="3">
        <v>6</v>
      </c>
      <c r="C272" s="3">
        <v>441819</v>
      </c>
      <c r="D272" s="3">
        <v>2720</v>
      </c>
      <c r="E272" s="3">
        <v>44181</v>
      </c>
    </row>
    <row r="273" spans="1:5">
      <c r="A273" s="3">
        <v>24</v>
      </c>
      <c r="B273" s="3">
        <v>7</v>
      </c>
      <c r="C273" s="3">
        <v>443455</v>
      </c>
      <c r="D273" s="3">
        <v>2720</v>
      </c>
      <c r="E273" s="3">
        <v>44345</v>
      </c>
    </row>
    <row r="274" spans="1:5">
      <c r="A274" s="3">
        <v>24</v>
      </c>
      <c r="B274" s="3">
        <v>8</v>
      </c>
      <c r="C274" s="3">
        <v>445091</v>
      </c>
      <c r="D274" s="3">
        <v>2720</v>
      </c>
      <c r="E274" s="3">
        <v>44509</v>
      </c>
    </row>
    <row r="275" spans="1:5">
      <c r="A275" s="3">
        <v>24</v>
      </c>
      <c r="B275" s="3">
        <v>9</v>
      </c>
      <c r="C275" s="3">
        <v>446728</v>
      </c>
      <c r="D275" s="3">
        <v>2720</v>
      </c>
      <c r="E275" s="3">
        <v>44672</v>
      </c>
    </row>
    <row r="276" spans="1:5">
      <c r="A276" s="3">
        <v>24</v>
      </c>
      <c r="B276" s="3">
        <v>10</v>
      </c>
      <c r="C276" s="3">
        <v>448364</v>
      </c>
      <c r="D276" s="3">
        <v>2720</v>
      </c>
      <c r="E276" s="3">
        <v>44836</v>
      </c>
    </row>
    <row r="277" spans="1:5">
      <c r="A277" s="3">
        <v>25</v>
      </c>
      <c r="B277" s="3">
        <v>0</v>
      </c>
      <c r="C277" s="3">
        <v>450000</v>
      </c>
      <c r="D277" s="3">
        <v>2750</v>
      </c>
      <c r="E277" s="3">
        <v>45000</v>
      </c>
    </row>
    <row r="278" spans="1:5">
      <c r="A278" s="3">
        <v>25</v>
      </c>
      <c r="B278" s="3">
        <v>1</v>
      </c>
      <c r="C278" s="3">
        <v>451637</v>
      </c>
      <c r="D278" s="3">
        <v>2750</v>
      </c>
      <c r="E278" s="3">
        <v>45163</v>
      </c>
    </row>
    <row r="279" spans="1:5">
      <c r="A279" s="3">
        <v>25</v>
      </c>
      <c r="B279" s="3">
        <v>2</v>
      </c>
      <c r="C279" s="3">
        <v>453273</v>
      </c>
      <c r="D279" s="3">
        <v>2750</v>
      </c>
      <c r="E279" s="3">
        <v>45327</v>
      </c>
    </row>
    <row r="280" spans="1:5">
      <c r="A280" s="3">
        <v>25</v>
      </c>
      <c r="B280" s="3">
        <v>3</v>
      </c>
      <c r="C280" s="3">
        <v>454910</v>
      </c>
      <c r="D280" s="3">
        <v>2750</v>
      </c>
      <c r="E280" s="3">
        <v>45491</v>
      </c>
    </row>
    <row r="281" spans="1:5">
      <c r="A281" s="3">
        <v>25</v>
      </c>
      <c r="B281" s="3">
        <v>4</v>
      </c>
      <c r="C281" s="3">
        <v>456546</v>
      </c>
      <c r="D281" s="3">
        <v>2750</v>
      </c>
      <c r="E281" s="3">
        <v>45654</v>
      </c>
    </row>
    <row r="282" spans="1:5">
      <c r="A282" s="3">
        <v>25</v>
      </c>
      <c r="B282" s="3">
        <v>5</v>
      </c>
      <c r="C282" s="3">
        <v>458182</v>
      </c>
      <c r="D282" s="3">
        <v>2750</v>
      </c>
      <c r="E282" s="3">
        <v>45818</v>
      </c>
    </row>
    <row r="283" spans="1:5">
      <c r="A283" s="3">
        <v>25</v>
      </c>
      <c r="B283" s="3">
        <v>6</v>
      </c>
      <c r="C283" s="3">
        <v>459819</v>
      </c>
      <c r="D283" s="3">
        <v>2750</v>
      </c>
      <c r="E283" s="3">
        <v>45981</v>
      </c>
    </row>
    <row r="284" spans="1:5">
      <c r="A284" s="3">
        <v>25</v>
      </c>
      <c r="B284" s="3">
        <v>7</v>
      </c>
      <c r="C284" s="3">
        <v>461455</v>
      </c>
      <c r="D284" s="3">
        <v>2750</v>
      </c>
      <c r="E284" s="3">
        <v>46145</v>
      </c>
    </row>
    <row r="285" spans="1:5">
      <c r="A285" s="3">
        <v>25</v>
      </c>
      <c r="B285" s="3">
        <v>8</v>
      </c>
      <c r="C285" s="3">
        <v>463091</v>
      </c>
      <c r="D285" s="3">
        <v>2750</v>
      </c>
      <c r="E285" s="3">
        <v>46309</v>
      </c>
    </row>
    <row r="286" spans="1:5">
      <c r="A286" s="3">
        <v>25</v>
      </c>
      <c r="B286" s="3">
        <v>9</v>
      </c>
      <c r="C286" s="3">
        <v>464728</v>
      </c>
      <c r="D286" s="3">
        <v>2750</v>
      </c>
      <c r="E286" s="3">
        <v>46472</v>
      </c>
    </row>
    <row r="287" spans="1:5">
      <c r="A287" s="3">
        <v>25</v>
      </c>
      <c r="B287" s="3">
        <v>10</v>
      </c>
      <c r="C287" s="3">
        <v>466364</v>
      </c>
      <c r="D287" s="3">
        <v>2750</v>
      </c>
      <c r="E287" s="3">
        <v>46636</v>
      </c>
    </row>
    <row r="288" spans="1:5">
      <c r="A288" s="3">
        <v>26</v>
      </c>
      <c r="B288" s="3">
        <v>0</v>
      </c>
      <c r="C288" s="3">
        <v>468000</v>
      </c>
      <c r="D288" s="3">
        <v>2780</v>
      </c>
      <c r="E288" s="3">
        <v>46800</v>
      </c>
    </row>
    <row r="289" spans="1:5">
      <c r="A289" s="3">
        <v>26</v>
      </c>
      <c r="B289" s="3">
        <v>1</v>
      </c>
      <c r="C289" s="3">
        <v>469637</v>
      </c>
      <c r="D289" s="3">
        <v>2780</v>
      </c>
      <c r="E289" s="3">
        <v>46963</v>
      </c>
    </row>
    <row r="290" spans="1:5">
      <c r="A290" s="3">
        <v>26</v>
      </c>
      <c r="B290" s="3">
        <v>2</v>
      </c>
      <c r="C290" s="3">
        <v>471273</v>
      </c>
      <c r="D290" s="3">
        <v>2780</v>
      </c>
      <c r="E290" s="3">
        <v>47127</v>
      </c>
    </row>
    <row r="291" spans="1:5">
      <c r="A291" s="3">
        <v>26</v>
      </c>
      <c r="B291" s="3">
        <v>3</v>
      </c>
      <c r="C291" s="3">
        <v>472910</v>
      </c>
      <c r="D291" s="3">
        <v>2780</v>
      </c>
      <c r="E291" s="3">
        <v>47291</v>
      </c>
    </row>
    <row r="292" spans="1:5">
      <c r="A292" s="3">
        <v>26</v>
      </c>
      <c r="B292" s="3">
        <v>4</v>
      </c>
      <c r="C292" s="3">
        <v>474546</v>
      </c>
      <c r="D292" s="3">
        <v>2780</v>
      </c>
      <c r="E292" s="3">
        <v>47454</v>
      </c>
    </row>
    <row r="293" spans="1:5">
      <c r="A293" s="3">
        <v>26</v>
      </c>
      <c r="B293" s="3">
        <v>5</v>
      </c>
      <c r="C293" s="3">
        <v>476182</v>
      </c>
      <c r="D293" s="3">
        <v>2780</v>
      </c>
      <c r="E293" s="3">
        <v>47618</v>
      </c>
    </row>
    <row r="294" spans="1:5">
      <c r="A294" s="3">
        <v>26</v>
      </c>
      <c r="B294" s="3">
        <v>6</v>
      </c>
      <c r="C294" s="3">
        <v>477819</v>
      </c>
      <c r="D294" s="3">
        <v>2780</v>
      </c>
      <c r="E294" s="3">
        <v>47781</v>
      </c>
    </row>
    <row r="295" spans="1:5">
      <c r="A295" s="3">
        <v>26</v>
      </c>
      <c r="B295" s="3">
        <v>7</v>
      </c>
      <c r="C295" s="3">
        <v>479455</v>
      </c>
      <c r="D295" s="3">
        <v>2780</v>
      </c>
      <c r="E295" s="3">
        <v>47945</v>
      </c>
    </row>
    <row r="296" spans="1:5">
      <c r="A296" s="3">
        <v>26</v>
      </c>
      <c r="B296" s="3">
        <v>8</v>
      </c>
      <c r="C296" s="3">
        <v>481091</v>
      </c>
      <c r="D296" s="3">
        <v>2780</v>
      </c>
      <c r="E296" s="3">
        <v>48109</v>
      </c>
    </row>
    <row r="297" spans="1:5">
      <c r="A297" s="3">
        <v>26</v>
      </c>
      <c r="B297" s="3">
        <v>9</v>
      </c>
      <c r="C297" s="3">
        <v>482728</v>
      </c>
      <c r="D297" s="3">
        <v>2780</v>
      </c>
      <c r="E297" s="3">
        <v>48272</v>
      </c>
    </row>
    <row r="298" spans="1:5">
      <c r="A298" s="3">
        <v>26</v>
      </c>
      <c r="B298" s="3">
        <v>10</v>
      </c>
      <c r="C298" s="3">
        <v>484364</v>
      </c>
      <c r="D298" s="3">
        <v>2780</v>
      </c>
      <c r="E298" s="3">
        <v>48436</v>
      </c>
    </row>
    <row r="299" spans="1:5">
      <c r="A299" s="3">
        <v>27</v>
      </c>
      <c r="B299" s="3">
        <v>0</v>
      </c>
      <c r="C299" s="3">
        <v>486000</v>
      </c>
      <c r="D299" s="3">
        <v>2810</v>
      </c>
      <c r="E299" s="3">
        <v>48600</v>
      </c>
    </row>
    <row r="300" spans="1:5">
      <c r="A300" s="3">
        <v>27</v>
      </c>
      <c r="B300" s="3">
        <v>1</v>
      </c>
      <c r="C300" s="3">
        <v>487637</v>
      </c>
      <c r="D300" s="3">
        <v>2810</v>
      </c>
      <c r="E300" s="3">
        <v>48763</v>
      </c>
    </row>
    <row r="301" spans="1:5">
      <c r="A301" s="3">
        <v>27</v>
      </c>
      <c r="B301" s="3">
        <v>2</v>
      </c>
      <c r="C301" s="3">
        <v>489273</v>
      </c>
      <c r="D301" s="3">
        <v>2810</v>
      </c>
      <c r="E301" s="3">
        <v>48927</v>
      </c>
    </row>
    <row r="302" spans="1:5">
      <c r="A302" s="3">
        <v>27</v>
      </c>
      <c r="B302" s="3">
        <v>3</v>
      </c>
      <c r="C302" s="3">
        <v>490910</v>
      </c>
      <c r="D302" s="3">
        <v>2810</v>
      </c>
      <c r="E302" s="3">
        <v>49091</v>
      </c>
    </row>
    <row r="303" spans="1:5">
      <c r="A303" s="3">
        <v>27</v>
      </c>
      <c r="B303" s="3">
        <v>4</v>
      </c>
      <c r="C303" s="3">
        <v>492546</v>
      </c>
      <c r="D303" s="3">
        <v>2810</v>
      </c>
      <c r="E303" s="3">
        <v>49254</v>
      </c>
    </row>
    <row r="304" spans="1:5">
      <c r="A304" s="3">
        <v>27</v>
      </c>
      <c r="B304" s="3">
        <v>5</v>
      </c>
      <c r="C304" s="3">
        <v>494182</v>
      </c>
      <c r="D304" s="3">
        <v>2810</v>
      </c>
      <c r="E304" s="3">
        <v>49418</v>
      </c>
    </row>
    <row r="305" spans="1:5">
      <c r="A305" s="3">
        <v>27</v>
      </c>
      <c r="B305" s="3">
        <v>6</v>
      </c>
      <c r="C305" s="3">
        <v>495819</v>
      </c>
      <c r="D305" s="3">
        <v>2810</v>
      </c>
      <c r="E305" s="3">
        <v>49581</v>
      </c>
    </row>
    <row r="306" spans="1:5">
      <c r="A306" s="3">
        <v>27</v>
      </c>
      <c r="B306" s="3">
        <v>7</v>
      </c>
      <c r="C306" s="3">
        <v>497455</v>
      </c>
      <c r="D306" s="3">
        <v>2810</v>
      </c>
      <c r="E306" s="3">
        <v>49745</v>
      </c>
    </row>
    <row r="307" spans="1:5">
      <c r="A307" s="3">
        <v>27</v>
      </c>
      <c r="B307" s="3">
        <v>8</v>
      </c>
      <c r="C307" s="3">
        <v>499091</v>
      </c>
      <c r="D307" s="3">
        <v>2810</v>
      </c>
      <c r="E307" s="3">
        <v>49909</v>
      </c>
    </row>
    <row r="308" spans="1:5">
      <c r="A308" s="3">
        <v>27</v>
      </c>
      <c r="B308" s="3">
        <v>9</v>
      </c>
      <c r="C308" s="3">
        <v>500728</v>
      </c>
      <c r="D308" s="3">
        <v>2810</v>
      </c>
      <c r="E308" s="3">
        <v>50072</v>
      </c>
    </row>
    <row r="309" spans="1:5">
      <c r="A309" s="3">
        <v>27</v>
      </c>
      <c r="B309" s="3">
        <v>10</v>
      </c>
      <c r="C309" s="3">
        <v>502364</v>
      </c>
      <c r="D309" s="3">
        <v>2810</v>
      </c>
      <c r="E309" s="3">
        <v>50236</v>
      </c>
    </row>
    <row r="310" spans="1:5">
      <c r="A310" s="3">
        <v>28</v>
      </c>
      <c r="B310" s="3">
        <v>0</v>
      </c>
      <c r="C310" s="3">
        <v>504000</v>
      </c>
      <c r="D310" s="3">
        <v>2840</v>
      </c>
      <c r="E310" s="3">
        <v>50400</v>
      </c>
    </row>
    <row r="311" spans="1:5">
      <c r="A311" s="3">
        <v>28</v>
      </c>
      <c r="B311" s="3">
        <v>1</v>
      </c>
      <c r="C311" s="3">
        <v>505637</v>
      </c>
      <c r="D311" s="3">
        <v>2840</v>
      </c>
      <c r="E311" s="3">
        <v>50563</v>
      </c>
    </row>
    <row r="312" spans="1:5">
      <c r="A312" s="3">
        <v>28</v>
      </c>
      <c r="B312" s="3">
        <v>2</v>
      </c>
      <c r="C312" s="3">
        <v>507273</v>
      </c>
      <c r="D312" s="3">
        <v>2840</v>
      </c>
      <c r="E312" s="3">
        <v>50727</v>
      </c>
    </row>
    <row r="313" spans="1:5">
      <c r="A313" s="3">
        <v>28</v>
      </c>
      <c r="B313" s="3">
        <v>3</v>
      </c>
      <c r="C313" s="3">
        <v>508910</v>
      </c>
      <c r="D313" s="3">
        <v>2840</v>
      </c>
      <c r="E313" s="3">
        <v>50891</v>
      </c>
    </row>
    <row r="314" spans="1:5">
      <c r="A314" s="3">
        <v>28</v>
      </c>
      <c r="B314" s="3">
        <v>4</v>
      </c>
      <c r="C314" s="3">
        <v>510546</v>
      </c>
      <c r="D314" s="3">
        <v>2840</v>
      </c>
      <c r="E314" s="3">
        <v>51054</v>
      </c>
    </row>
    <row r="315" spans="1:5">
      <c r="A315" s="3">
        <v>28</v>
      </c>
      <c r="B315" s="3">
        <v>5</v>
      </c>
      <c r="C315" s="3">
        <v>512182</v>
      </c>
      <c r="D315" s="3">
        <v>2840</v>
      </c>
      <c r="E315" s="3">
        <v>51218</v>
      </c>
    </row>
    <row r="316" spans="1:5">
      <c r="A316" s="3">
        <v>28</v>
      </c>
      <c r="B316" s="3">
        <v>6</v>
      </c>
      <c r="C316" s="3">
        <v>513819</v>
      </c>
      <c r="D316" s="3">
        <v>2840</v>
      </c>
      <c r="E316" s="3">
        <v>51381</v>
      </c>
    </row>
    <row r="317" spans="1:5">
      <c r="A317" s="3">
        <v>28</v>
      </c>
      <c r="B317" s="3">
        <v>7</v>
      </c>
      <c r="C317" s="3">
        <v>515455</v>
      </c>
      <c r="D317" s="3">
        <v>2840</v>
      </c>
      <c r="E317" s="3">
        <v>51545</v>
      </c>
    </row>
    <row r="318" spans="1:5">
      <c r="A318" s="3">
        <v>28</v>
      </c>
      <c r="B318" s="3">
        <v>8</v>
      </c>
      <c r="C318" s="3">
        <v>517091</v>
      </c>
      <c r="D318" s="3">
        <v>2840</v>
      </c>
      <c r="E318" s="3">
        <v>51709</v>
      </c>
    </row>
    <row r="319" spans="1:5">
      <c r="A319" s="3">
        <v>28</v>
      </c>
      <c r="B319" s="3">
        <v>9</v>
      </c>
      <c r="C319" s="3">
        <v>518728</v>
      </c>
      <c r="D319" s="3">
        <v>2840</v>
      </c>
      <c r="E319" s="3">
        <v>51872</v>
      </c>
    </row>
    <row r="320" spans="1:5">
      <c r="A320" s="3">
        <v>28</v>
      </c>
      <c r="B320" s="3">
        <v>10</v>
      </c>
      <c r="C320" s="3">
        <v>520364</v>
      </c>
      <c r="D320" s="3">
        <v>2840</v>
      </c>
      <c r="E320" s="3">
        <v>52036</v>
      </c>
    </row>
    <row r="321" spans="1:5">
      <c r="A321" s="3">
        <v>29</v>
      </c>
      <c r="B321" s="3">
        <v>0</v>
      </c>
      <c r="C321" s="3">
        <v>522000</v>
      </c>
      <c r="D321" s="3">
        <v>2870</v>
      </c>
      <c r="E321" s="3">
        <v>52200</v>
      </c>
    </row>
    <row r="322" spans="1:5">
      <c r="A322" s="3">
        <v>29</v>
      </c>
      <c r="B322" s="3">
        <v>1</v>
      </c>
      <c r="C322" s="3">
        <v>523637</v>
      </c>
      <c r="D322" s="3">
        <v>2870</v>
      </c>
      <c r="E322" s="3">
        <v>52363</v>
      </c>
    </row>
    <row r="323" spans="1:5">
      <c r="A323" s="3">
        <v>29</v>
      </c>
      <c r="B323" s="3">
        <v>2</v>
      </c>
      <c r="C323" s="3">
        <v>525273</v>
      </c>
      <c r="D323" s="3">
        <v>2870</v>
      </c>
      <c r="E323" s="3">
        <v>52527</v>
      </c>
    </row>
    <row r="324" spans="1:5">
      <c r="A324" s="3">
        <v>29</v>
      </c>
      <c r="B324" s="3">
        <v>3</v>
      </c>
      <c r="C324" s="3">
        <v>526910</v>
      </c>
      <c r="D324" s="3">
        <v>2870</v>
      </c>
      <c r="E324" s="3">
        <v>52691</v>
      </c>
    </row>
    <row r="325" spans="1:5">
      <c r="A325" s="3">
        <v>29</v>
      </c>
      <c r="B325" s="3">
        <v>4</v>
      </c>
      <c r="C325" s="3">
        <v>528546</v>
      </c>
      <c r="D325" s="3">
        <v>2870</v>
      </c>
      <c r="E325" s="3">
        <v>52854</v>
      </c>
    </row>
    <row r="326" spans="1:5">
      <c r="A326" s="3">
        <v>29</v>
      </c>
      <c r="B326" s="3">
        <v>5</v>
      </c>
      <c r="C326" s="3">
        <v>530182</v>
      </c>
      <c r="D326" s="3">
        <v>2870</v>
      </c>
      <c r="E326" s="3">
        <v>53018</v>
      </c>
    </row>
    <row r="327" spans="1:5">
      <c r="A327" s="3">
        <v>29</v>
      </c>
      <c r="B327" s="3">
        <v>6</v>
      </c>
      <c r="C327" s="3">
        <v>531819</v>
      </c>
      <c r="D327" s="3">
        <v>2870</v>
      </c>
      <c r="E327" s="3">
        <v>53181</v>
      </c>
    </row>
    <row r="328" spans="1:5">
      <c r="A328" s="3">
        <v>29</v>
      </c>
      <c r="B328" s="3">
        <v>7</v>
      </c>
      <c r="C328" s="3">
        <v>533455</v>
      </c>
      <c r="D328" s="3">
        <v>2870</v>
      </c>
      <c r="E328" s="3">
        <v>53345</v>
      </c>
    </row>
    <row r="329" spans="1:5">
      <c r="A329" s="3">
        <v>29</v>
      </c>
      <c r="B329" s="3">
        <v>8</v>
      </c>
      <c r="C329" s="3">
        <v>535091</v>
      </c>
      <c r="D329" s="3">
        <v>2870</v>
      </c>
      <c r="E329" s="3">
        <v>53509</v>
      </c>
    </row>
    <row r="330" spans="1:5">
      <c r="A330" s="3">
        <v>29</v>
      </c>
      <c r="B330" s="3">
        <v>9</v>
      </c>
      <c r="C330" s="3">
        <v>536728</v>
      </c>
      <c r="D330" s="3">
        <v>2870</v>
      </c>
      <c r="E330" s="3">
        <v>53672</v>
      </c>
    </row>
    <row r="331" spans="1:5">
      <c r="A331" s="3">
        <v>29</v>
      </c>
      <c r="B331" s="3">
        <v>10</v>
      </c>
      <c r="C331" s="3">
        <v>538364</v>
      </c>
      <c r="D331" s="3">
        <v>2870</v>
      </c>
      <c r="E331" s="3">
        <v>53836</v>
      </c>
    </row>
    <row r="332" spans="1:5">
      <c r="A332" s="3">
        <v>30</v>
      </c>
      <c r="B332" s="3">
        <v>0</v>
      </c>
      <c r="C332" s="3">
        <v>540000</v>
      </c>
      <c r="D332" s="3">
        <v>2900</v>
      </c>
      <c r="E332" s="3">
        <v>54000</v>
      </c>
    </row>
    <row r="333" spans="1:5">
      <c r="A333" s="3">
        <v>30</v>
      </c>
      <c r="B333" s="3">
        <v>1</v>
      </c>
      <c r="C333" s="3">
        <v>541637</v>
      </c>
      <c r="D333" s="3">
        <v>2900</v>
      </c>
      <c r="E333" s="3">
        <v>54163</v>
      </c>
    </row>
    <row r="334" spans="1:5">
      <c r="A334" s="3">
        <v>30</v>
      </c>
      <c r="B334" s="3">
        <v>2</v>
      </c>
      <c r="C334" s="3">
        <v>543273</v>
      </c>
      <c r="D334" s="3">
        <v>2900</v>
      </c>
      <c r="E334" s="3">
        <v>54327</v>
      </c>
    </row>
    <row r="335" spans="1:5">
      <c r="A335" s="3">
        <v>30</v>
      </c>
      <c r="B335" s="3">
        <v>3</v>
      </c>
      <c r="C335" s="3">
        <v>544910</v>
      </c>
      <c r="D335" s="3">
        <v>2900</v>
      </c>
      <c r="E335" s="3">
        <v>54491</v>
      </c>
    </row>
    <row r="336" spans="1:5">
      <c r="A336" s="3">
        <v>30</v>
      </c>
      <c r="B336" s="3">
        <v>4</v>
      </c>
      <c r="C336" s="3">
        <v>546546</v>
      </c>
      <c r="D336" s="3">
        <v>2900</v>
      </c>
      <c r="E336" s="3">
        <v>54654</v>
      </c>
    </row>
    <row r="337" spans="1:5">
      <c r="A337" s="3">
        <v>30</v>
      </c>
      <c r="B337" s="3">
        <v>5</v>
      </c>
      <c r="C337" s="3">
        <v>548182</v>
      </c>
      <c r="D337" s="3">
        <v>2900</v>
      </c>
      <c r="E337" s="3">
        <v>54818</v>
      </c>
    </row>
    <row r="338" spans="1:5">
      <c r="A338" s="3">
        <v>30</v>
      </c>
      <c r="B338" s="3">
        <v>6</v>
      </c>
      <c r="C338" s="3">
        <v>549819</v>
      </c>
      <c r="D338" s="3">
        <v>2900</v>
      </c>
      <c r="E338" s="3">
        <v>54981</v>
      </c>
    </row>
    <row r="339" spans="1:5">
      <c r="A339" s="3">
        <v>30</v>
      </c>
      <c r="B339" s="3">
        <v>7</v>
      </c>
      <c r="C339" s="3">
        <v>551455</v>
      </c>
      <c r="D339" s="3">
        <v>2900</v>
      </c>
      <c r="E339" s="3">
        <v>55145</v>
      </c>
    </row>
    <row r="340" spans="1:5">
      <c r="A340" s="3">
        <v>30</v>
      </c>
      <c r="B340" s="3">
        <v>8</v>
      </c>
      <c r="C340" s="3">
        <v>553091</v>
      </c>
      <c r="D340" s="3">
        <v>2900</v>
      </c>
      <c r="E340" s="3">
        <v>55309</v>
      </c>
    </row>
    <row r="341" spans="1:5">
      <c r="A341" s="3">
        <v>30</v>
      </c>
      <c r="B341" s="3">
        <v>9</v>
      </c>
      <c r="C341" s="3">
        <v>554728</v>
      </c>
      <c r="D341" s="3">
        <v>2900</v>
      </c>
      <c r="E341" s="3">
        <v>55472</v>
      </c>
    </row>
    <row r="342" spans="1:5">
      <c r="A342" s="3">
        <v>30</v>
      </c>
      <c r="B342" s="3">
        <v>10</v>
      </c>
      <c r="C342" s="3">
        <v>556364</v>
      </c>
      <c r="D342" s="3">
        <v>2900</v>
      </c>
      <c r="E342" s="3">
        <v>55636</v>
      </c>
    </row>
    <row r="343" spans="1:5">
      <c r="A343" s="3">
        <v>31</v>
      </c>
      <c r="B343" s="3">
        <v>0</v>
      </c>
      <c r="C343" s="3">
        <v>558000</v>
      </c>
      <c r="D343" s="3">
        <v>2930</v>
      </c>
      <c r="E343" s="3">
        <v>55800</v>
      </c>
    </row>
    <row r="344" spans="1:5">
      <c r="A344" s="3">
        <v>31</v>
      </c>
      <c r="B344" s="3">
        <v>1</v>
      </c>
      <c r="C344" s="3">
        <v>559637</v>
      </c>
      <c r="D344" s="3">
        <v>2930</v>
      </c>
      <c r="E344" s="3">
        <v>55963</v>
      </c>
    </row>
    <row r="345" spans="1:5">
      <c r="A345" s="3">
        <v>31</v>
      </c>
      <c r="B345" s="3">
        <v>2</v>
      </c>
      <c r="C345" s="3">
        <v>561273</v>
      </c>
      <c r="D345" s="3">
        <v>2930</v>
      </c>
      <c r="E345" s="3">
        <v>56127</v>
      </c>
    </row>
    <row r="346" spans="1:5">
      <c r="A346" s="3">
        <v>31</v>
      </c>
      <c r="B346" s="3">
        <v>3</v>
      </c>
      <c r="C346" s="3">
        <v>562910</v>
      </c>
      <c r="D346" s="3">
        <v>2930</v>
      </c>
      <c r="E346" s="3">
        <v>56291</v>
      </c>
    </row>
    <row r="347" spans="1:5">
      <c r="A347" s="3">
        <v>31</v>
      </c>
      <c r="B347" s="3">
        <v>4</v>
      </c>
      <c r="C347" s="3">
        <v>564546</v>
      </c>
      <c r="D347" s="3">
        <v>2930</v>
      </c>
      <c r="E347" s="3">
        <v>56454</v>
      </c>
    </row>
    <row r="348" spans="1:5">
      <c r="A348" s="3">
        <v>31</v>
      </c>
      <c r="B348" s="3">
        <v>5</v>
      </c>
      <c r="C348" s="3">
        <v>566182</v>
      </c>
      <c r="D348" s="3">
        <v>2930</v>
      </c>
      <c r="E348" s="3">
        <v>56618</v>
      </c>
    </row>
    <row r="349" spans="1:5">
      <c r="A349" s="3">
        <v>31</v>
      </c>
      <c r="B349" s="3">
        <v>6</v>
      </c>
      <c r="C349" s="3">
        <v>567819</v>
      </c>
      <c r="D349" s="3">
        <v>2930</v>
      </c>
      <c r="E349" s="3">
        <v>56781</v>
      </c>
    </row>
    <row r="350" spans="1:5">
      <c r="A350" s="3">
        <v>31</v>
      </c>
      <c r="B350" s="3">
        <v>7</v>
      </c>
      <c r="C350" s="3">
        <v>569455</v>
      </c>
      <c r="D350" s="3">
        <v>2930</v>
      </c>
      <c r="E350" s="3">
        <v>56945</v>
      </c>
    </row>
    <row r="351" spans="1:5">
      <c r="A351" s="3">
        <v>31</v>
      </c>
      <c r="B351" s="3">
        <v>8</v>
      </c>
      <c r="C351" s="3">
        <v>571091</v>
      </c>
      <c r="D351" s="3">
        <v>2930</v>
      </c>
      <c r="E351" s="3">
        <v>57109</v>
      </c>
    </row>
    <row r="352" spans="1:5">
      <c r="A352" s="3">
        <v>31</v>
      </c>
      <c r="B352" s="3">
        <v>9</v>
      </c>
      <c r="C352" s="3">
        <v>572728</v>
      </c>
      <c r="D352" s="3">
        <v>2930</v>
      </c>
      <c r="E352" s="3">
        <v>57272</v>
      </c>
    </row>
    <row r="353" spans="1:5">
      <c r="A353" s="3">
        <v>31</v>
      </c>
      <c r="B353" s="3">
        <v>10</v>
      </c>
      <c r="C353" s="3">
        <v>574364</v>
      </c>
      <c r="D353" s="3">
        <v>2930</v>
      </c>
      <c r="E353" s="3">
        <v>57436</v>
      </c>
    </row>
    <row r="354" spans="1:5">
      <c r="A354" s="3">
        <v>32</v>
      </c>
      <c r="B354" s="3">
        <v>0</v>
      </c>
      <c r="C354" s="3">
        <v>576001</v>
      </c>
      <c r="D354" s="3">
        <v>2960</v>
      </c>
      <c r="E354" s="3">
        <v>57600</v>
      </c>
    </row>
    <row r="355" spans="1:5">
      <c r="A355" s="3">
        <v>32</v>
      </c>
      <c r="B355" s="3">
        <v>1</v>
      </c>
      <c r="C355" s="3">
        <v>577637</v>
      </c>
      <c r="D355" s="3">
        <v>2960</v>
      </c>
      <c r="E355" s="3">
        <v>57763</v>
      </c>
    </row>
    <row r="356" spans="1:5">
      <c r="A356" s="3">
        <v>32</v>
      </c>
      <c r="B356" s="3">
        <v>2</v>
      </c>
      <c r="C356" s="3">
        <v>579273</v>
      </c>
      <c r="D356" s="3">
        <v>2960</v>
      </c>
      <c r="E356" s="3">
        <v>57927</v>
      </c>
    </row>
    <row r="357" spans="1:5">
      <c r="A357" s="3">
        <v>32</v>
      </c>
      <c r="B357" s="3">
        <v>3</v>
      </c>
      <c r="C357" s="3">
        <v>580910</v>
      </c>
      <c r="D357" s="3">
        <v>2960</v>
      </c>
      <c r="E357" s="3">
        <v>58091</v>
      </c>
    </row>
    <row r="358" spans="1:5">
      <c r="A358" s="3">
        <v>32</v>
      </c>
      <c r="B358" s="3">
        <v>4</v>
      </c>
      <c r="C358" s="3">
        <v>582546</v>
      </c>
      <c r="D358" s="3">
        <v>2960</v>
      </c>
      <c r="E358" s="3">
        <v>58254</v>
      </c>
    </row>
    <row r="359" spans="1:5">
      <c r="A359" s="3">
        <v>32</v>
      </c>
      <c r="B359" s="3">
        <v>5</v>
      </c>
      <c r="C359" s="3">
        <v>584182</v>
      </c>
      <c r="D359" s="3">
        <v>2960</v>
      </c>
      <c r="E359" s="3">
        <v>58418</v>
      </c>
    </row>
    <row r="360" spans="1:5">
      <c r="A360" s="3">
        <v>32</v>
      </c>
      <c r="B360" s="3">
        <v>6</v>
      </c>
      <c r="C360" s="3">
        <v>585819</v>
      </c>
      <c r="D360" s="3">
        <v>2960</v>
      </c>
      <c r="E360" s="3">
        <v>58581</v>
      </c>
    </row>
    <row r="361" spans="1:5">
      <c r="A361" s="3">
        <v>32</v>
      </c>
      <c r="B361" s="3">
        <v>7</v>
      </c>
      <c r="C361" s="3">
        <v>587455</v>
      </c>
      <c r="D361" s="3">
        <v>2960</v>
      </c>
      <c r="E361" s="3">
        <v>58745</v>
      </c>
    </row>
    <row r="362" spans="1:5">
      <c r="A362" s="3">
        <v>32</v>
      </c>
      <c r="B362" s="3">
        <v>8</v>
      </c>
      <c r="C362" s="3">
        <v>589091</v>
      </c>
      <c r="D362" s="3">
        <v>2960</v>
      </c>
      <c r="E362" s="3">
        <v>58909</v>
      </c>
    </row>
    <row r="363" spans="1:5">
      <c r="A363" s="3">
        <v>32</v>
      </c>
      <c r="B363" s="3">
        <v>9</v>
      </c>
      <c r="C363" s="3">
        <v>590728</v>
      </c>
      <c r="D363" s="3">
        <v>2960</v>
      </c>
      <c r="E363" s="3">
        <v>59072</v>
      </c>
    </row>
    <row r="364" spans="1:5">
      <c r="A364" s="3">
        <v>32</v>
      </c>
      <c r="B364" s="3">
        <v>10</v>
      </c>
      <c r="C364" s="3">
        <v>592364</v>
      </c>
      <c r="D364" s="3">
        <v>2960</v>
      </c>
      <c r="E364" s="3">
        <v>59236</v>
      </c>
    </row>
    <row r="365" spans="1:5">
      <c r="A365" s="3">
        <v>33</v>
      </c>
      <c r="B365" s="3">
        <v>0</v>
      </c>
      <c r="C365" s="3">
        <v>594000</v>
      </c>
      <c r="D365" s="3">
        <v>2990</v>
      </c>
      <c r="E365" s="3">
        <v>59400</v>
      </c>
    </row>
    <row r="366" spans="1:5">
      <c r="A366" s="3">
        <v>33</v>
      </c>
      <c r="B366" s="3">
        <v>1</v>
      </c>
      <c r="C366" s="3">
        <v>595637</v>
      </c>
      <c r="D366" s="3">
        <v>2990</v>
      </c>
      <c r="E366" s="3">
        <v>59563</v>
      </c>
    </row>
    <row r="367" spans="1:5">
      <c r="A367" s="3">
        <v>33</v>
      </c>
      <c r="B367" s="3">
        <v>2</v>
      </c>
      <c r="C367" s="3">
        <v>597273</v>
      </c>
      <c r="D367" s="3">
        <v>2990</v>
      </c>
      <c r="E367" s="3">
        <v>59727</v>
      </c>
    </row>
    <row r="368" spans="1:5">
      <c r="A368" s="3">
        <v>33</v>
      </c>
      <c r="B368" s="3">
        <v>3</v>
      </c>
      <c r="C368" s="3">
        <v>598910</v>
      </c>
      <c r="D368" s="3">
        <v>2990</v>
      </c>
      <c r="E368" s="3">
        <v>59891</v>
      </c>
    </row>
    <row r="369" spans="1:5">
      <c r="A369" s="3">
        <v>33</v>
      </c>
      <c r="B369" s="3">
        <v>4</v>
      </c>
      <c r="C369" s="3">
        <v>600546</v>
      </c>
      <c r="D369" s="3">
        <v>2990</v>
      </c>
      <c r="E369" s="3">
        <v>60054</v>
      </c>
    </row>
    <row r="370" spans="1:5">
      <c r="A370" s="3">
        <v>33</v>
      </c>
      <c r="B370" s="3">
        <v>5</v>
      </c>
      <c r="C370" s="3">
        <v>602182</v>
      </c>
      <c r="D370" s="3">
        <v>2990</v>
      </c>
      <c r="E370" s="3">
        <v>60218</v>
      </c>
    </row>
    <row r="371" spans="1:5">
      <c r="A371" s="3">
        <v>33</v>
      </c>
      <c r="B371" s="3">
        <v>6</v>
      </c>
      <c r="C371" s="3">
        <v>603819</v>
      </c>
      <c r="D371" s="3">
        <v>2990</v>
      </c>
      <c r="E371" s="3">
        <v>60381</v>
      </c>
    </row>
    <row r="372" spans="1:5">
      <c r="A372" s="3">
        <v>33</v>
      </c>
      <c r="B372" s="3">
        <v>7</v>
      </c>
      <c r="C372" s="3">
        <v>605455</v>
      </c>
      <c r="D372" s="3">
        <v>2990</v>
      </c>
      <c r="E372" s="3">
        <v>60545</v>
      </c>
    </row>
    <row r="373" spans="1:5">
      <c r="A373" s="3">
        <v>33</v>
      </c>
      <c r="B373" s="3">
        <v>8</v>
      </c>
      <c r="C373" s="3">
        <v>607091</v>
      </c>
      <c r="D373" s="3">
        <v>2990</v>
      </c>
      <c r="E373" s="3">
        <v>60709</v>
      </c>
    </row>
    <row r="374" spans="1:5">
      <c r="A374" s="3">
        <v>33</v>
      </c>
      <c r="B374" s="3">
        <v>9</v>
      </c>
      <c r="C374" s="3">
        <v>608728</v>
      </c>
      <c r="D374" s="3">
        <v>2990</v>
      </c>
      <c r="E374" s="3">
        <v>60872</v>
      </c>
    </row>
    <row r="375" spans="1:5">
      <c r="A375" s="3">
        <v>33</v>
      </c>
      <c r="B375" s="3">
        <v>10</v>
      </c>
      <c r="C375" s="3">
        <v>610364</v>
      </c>
      <c r="D375" s="3">
        <v>2990</v>
      </c>
      <c r="E375" s="3">
        <v>61036</v>
      </c>
    </row>
    <row r="376" spans="1:5">
      <c r="A376" s="3">
        <v>34</v>
      </c>
      <c r="B376" s="3">
        <v>0</v>
      </c>
      <c r="C376" s="3">
        <v>612000</v>
      </c>
      <c r="D376" s="3">
        <v>3020</v>
      </c>
      <c r="E376" s="3">
        <v>61200</v>
      </c>
    </row>
    <row r="377" spans="1:5">
      <c r="A377" s="3">
        <v>34</v>
      </c>
      <c r="B377" s="3">
        <v>1</v>
      </c>
      <c r="C377" s="3">
        <v>613637</v>
      </c>
      <c r="D377" s="3">
        <v>3020</v>
      </c>
      <c r="E377" s="3">
        <v>61363</v>
      </c>
    </row>
    <row r="378" spans="1:5">
      <c r="A378" s="3">
        <v>34</v>
      </c>
      <c r="B378" s="3">
        <v>2</v>
      </c>
      <c r="C378" s="3">
        <v>615273</v>
      </c>
      <c r="D378" s="3">
        <v>3020</v>
      </c>
      <c r="E378" s="3">
        <v>61527</v>
      </c>
    </row>
    <row r="379" spans="1:5">
      <c r="A379" s="3">
        <v>34</v>
      </c>
      <c r="B379" s="3">
        <v>3</v>
      </c>
      <c r="C379" s="3">
        <v>616910</v>
      </c>
      <c r="D379" s="3">
        <v>3020</v>
      </c>
      <c r="E379" s="3">
        <v>61691</v>
      </c>
    </row>
    <row r="380" spans="1:5">
      <c r="A380" s="3">
        <v>34</v>
      </c>
      <c r="B380" s="3">
        <v>4</v>
      </c>
      <c r="C380" s="3">
        <v>618546</v>
      </c>
      <c r="D380" s="3">
        <v>3020</v>
      </c>
      <c r="E380" s="3">
        <v>61854</v>
      </c>
    </row>
    <row r="381" spans="1:5">
      <c r="A381" s="3">
        <v>34</v>
      </c>
      <c r="B381" s="3">
        <v>5</v>
      </c>
      <c r="C381" s="3">
        <v>620182</v>
      </c>
      <c r="D381" s="3">
        <v>3020</v>
      </c>
      <c r="E381" s="3">
        <v>62018</v>
      </c>
    </row>
    <row r="382" spans="1:5">
      <c r="A382" s="3">
        <v>34</v>
      </c>
      <c r="B382" s="3">
        <v>6</v>
      </c>
      <c r="C382" s="3">
        <v>621819</v>
      </c>
      <c r="D382" s="3">
        <v>3020</v>
      </c>
      <c r="E382" s="3">
        <v>62181</v>
      </c>
    </row>
    <row r="383" spans="1:5">
      <c r="A383" s="3">
        <v>34</v>
      </c>
      <c r="B383" s="3">
        <v>7</v>
      </c>
      <c r="C383" s="3">
        <v>623455</v>
      </c>
      <c r="D383" s="3">
        <v>3020</v>
      </c>
      <c r="E383" s="3">
        <v>62345</v>
      </c>
    </row>
    <row r="384" spans="1:5">
      <c r="A384" s="3">
        <v>34</v>
      </c>
      <c r="B384" s="3">
        <v>8</v>
      </c>
      <c r="C384" s="3">
        <v>625091</v>
      </c>
      <c r="D384" s="3">
        <v>3020</v>
      </c>
      <c r="E384" s="3">
        <v>62509</v>
      </c>
    </row>
    <row r="385" spans="1:5">
      <c r="A385" s="3">
        <v>34</v>
      </c>
      <c r="B385" s="3">
        <v>9</v>
      </c>
      <c r="C385" s="3">
        <v>626728</v>
      </c>
      <c r="D385" s="3">
        <v>3020</v>
      </c>
      <c r="E385" s="3">
        <v>62672</v>
      </c>
    </row>
    <row r="386" spans="1:5">
      <c r="A386" s="3">
        <v>34</v>
      </c>
      <c r="B386" s="3">
        <v>10</v>
      </c>
      <c r="C386" s="3">
        <v>628364</v>
      </c>
      <c r="D386" s="3">
        <v>3020</v>
      </c>
      <c r="E386" s="3">
        <v>62836</v>
      </c>
    </row>
    <row r="387" spans="1:5">
      <c r="A387" s="3">
        <v>35</v>
      </c>
      <c r="B387" s="3">
        <v>0</v>
      </c>
      <c r="C387" s="3">
        <v>630000</v>
      </c>
      <c r="D387" s="3">
        <v>3050</v>
      </c>
      <c r="E387" s="3">
        <v>63000</v>
      </c>
    </row>
    <row r="388" spans="1:5">
      <c r="A388" s="3">
        <v>35</v>
      </c>
      <c r="B388" s="3">
        <v>1</v>
      </c>
      <c r="C388" s="3">
        <v>631637</v>
      </c>
      <c r="D388" s="3">
        <v>3050</v>
      </c>
      <c r="E388" s="3">
        <v>63163</v>
      </c>
    </row>
    <row r="389" spans="1:5">
      <c r="A389" s="3">
        <v>35</v>
      </c>
      <c r="B389" s="3">
        <v>2</v>
      </c>
      <c r="C389" s="3">
        <v>633273</v>
      </c>
      <c r="D389" s="3">
        <v>3050</v>
      </c>
      <c r="E389" s="3">
        <v>63327</v>
      </c>
    </row>
    <row r="390" spans="1:5">
      <c r="A390" s="3">
        <v>35</v>
      </c>
      <c r="B390" s="3">
        <v>3</v>
      </c>
      <c r="C390" s="3">
        <v>634910</v>
      </c>
      <c r="D390" s="3">
        <v>3050</v>
      </c>
      <c r="E390" s="3">
        <v>63491</v>
      </c>
    </row>
    <row r="391" spans="1:5">
      <c r="A391" s="3">
        <v>35</v>
      </c>
      <c r="B391" s="3">
        <v>4</v>
      </c>
      <c r="C391" s="3">
        <v>636546</v>
      </c>
      <c r="D391" s="3">
        <v>3050</v>
      </c>
      <c r="E391" s="3">
        <v>63654</v>
      </c>
    </row>
    <row r="392" spans="1:5">
      <c r="A392" s="3">
        <v>35</v>
      </c>
      <c r="B392" s="3">
        <v>5</v>
      </c>
      <c r="C392" s="3">
        <v>638182</v>
      </c>
      <c r="D392" s="3">
        <v>3050</v>
      </c>
      <c r="E392" s="3">
        <v>63818</v>
      </c>
    </row>
    <row r="393" spans="1:5">
      <c r="A393" s="3">
        <v>35</v>
      </c>
      <c r="B393" s="3">
        <v>6</v>
      </c>
      <c r="C393" s="3">
        <v>639819</v>
      </c>
      <c r="D393" s="3">
        <v>3050</v>
      </c>
      <c r="E393" s="3">
        <v>63981</v>
      </c>
    </row>
    <row r="394" spans="1:5">
      <c r="A394" s="3">
        <v>35</v>
      </c>
      <c r="B394" s="3">
        <v>7</v>
      </c>
      <c r="C394" s="3">
        <v>641455</v>
      </c>
      <c r="D394" s="3">
        <v>3050</v>
      </c>
      <c r="E394" s="3">
        <v>64145</v>
      </c>
    </row>
    <row r="395" spans="1:5">
      <c r="A395" s="3">
        <v>35</v>
      </c>
      <c r="B395" s="3">
        <v>8</v>
      </c>
      <c r="C395" s="3">
        <v>643091</v>
      </c>
      <c r="D395" s="3">
        <v>3050</v>
      </c>
      <c r="E395" s="3">
        <v>64309</v>
      </c>
    </row>
    <row r="396" spans="1:5">
      <c r="A396" s="3">
        <v>35</v>
      </c>
      <c r="B396" s="3">
        <v>9</v>
      </c>
      <c r="C396" s="3">
        <v>644728</v>
      </c>
      <c r="D396" s="3">
        <v>3050</v>
      </c>
      <c r="E396" s="3">
        <v>64472</v>
      </c>
    </row>
    <row r="397" spans="1:5">
      <c r="A397" s="3">
        <v>35</v>
      </c>
      <c r="B397" s="3">
        <v>10</v>
      </c>
      <c r="C397" s="3">
        <v>646364</v>
      </c>
      <c r="D397" s="3">
        <v>3050</v>
      </c>
      <c r="E397" s="3">
        <v>64636</v>
      </c>
    </row>
    <row r="398" spans="1:5">
      <c r="A398" s="3">
        <v>36</v>
      </c>
      <c r="B398" s="3">
        <v>0</v>
      </c>
      <c r="C398" s="3">
        <v>648000</v>
      </c>
      <c r="D398" s="3">
        <v>3080</v>
      </c>
      <c r="E398" s="3">
        <v>64800</v>
      </c>
    </row>
    <row r="399" spans="1:5">
      <c r="A399" s="3">
        <v>36</v>
      </c>
      <c r="B399" s="3">
        <v>1</v>
      </c>
      <c r="C399" s="3">
        <v>649637</v>
      </c>
      <c r="D399" s="3">
        <v>3080</v>
      </c>
      <c r="E399" s="3">
        <v>64963</v>
      </c>
    </row>
    <row r="400" spans="1:5">
      <c r="A400" s="3">
        <v>36</v>
      </c>
      <c r="B400" s="3">
        <v>2</v>
      </c>
      <c r="C400" s="3">
        <v>651273</v>
      </c>
      <c r="D400" s="3">
        <v>3080</v>
      </c>
      <c r="E400" s="3">
        <v>65127</v>
      </c>
    </row>
    <row r="401" spans="1:5">
      <c r="A401" s="3">
        <v>36</v>
      </c>
      <c r="B401" s="3">
        <v>3</v>
      </c>
      <c r="C401" s="3">
        <v>652910</v>
      </c>
      <c r="D401" s="3">
        <v>3080</v>
      </c>
      <c r="E401" s="3">
        <v>65291</v>
      </c>
    </row>
    <row r="402" spans="1:5">
      <c r="A402" s="3">
        <v>36</v>
      </c>
      <c r="B402" s="3">
        <v>4</v>
      </c>
      <c r="C402" s="3">
        <v>654546</v>
      </c>
      <c r="D402" s="3">
        <v>3080</v>
      </c>
      <c r="E402" s="3">
        <v>65454</v>
      </c>
    </row>
    <row r="403" spans="1:5">
      <c r="A403" s="3">
        <v>36</v>
      </c>
      <c r="B403" s="3">
        <v>5</v>
      </c>
      <c r="C403" s="3">
        <v>656182</v>
      </c>
      <c r="D403" s="3">
        <v>3080</v>
      </c>
      <c r="E403" s="3">
        <v>65618</v>
      </c>
    </row>
    <row r="404" spans="1:5">
      <c r="A404" s="3">
        <v>36</v>
      </c>
      <c r="B404" s="3">
        <v>6</v>
      </c>
      <c r="C404" s="3">
        <v>657819</v>
      </c>
      <c r="D404" s="3">
        <v>3080</v>
      </c>
      <c r="E404" s="3">
        <v>65781</v>
      </c>
    </row>
    <row r="405" spans="1:5">
      <c r="A405" s="3">
        <v>36</v>
      </c>
      <c r="B405" s="3">
        <v>7</v>
      </c>
      <c r="C405" s="3">
        <v>659455</v>
      </c>
      <c r="D405" s="3">
        <v>3080</v>
      </c>
      <c r="E405" s="3">
        <v>65945</v>
      </c>
    </row>
    <row r="406" spans="1:5">
      <c r="A406" s="3">
        <v>36</v>
      </c>
      <c r="B406" s="3">
        <v>8</v>
      </c>
      <c r="C406" s="3">
        <v>661091</v>
      </c>
      <c r="D406" s="3">
        <v>3080</v>
      </c>
      <c r="E406" s="3">
        <v>66109</v>
      </c>
    </row>
    <row r="407" spans="1:5">
      <c r="A407" s="3">
        <v>36</v>
      </c>
      <c r="B407" s="3">
        <v>9</v>
      </c>
      <c r="C407" s="3">
        <v>662728</v>
      </c>
      <c r="D407" s="3">
        <v>3080</v>
      </c>
      <c r="E407" s="3">
        <v>66272</v>
      </c>
    </row>
    <row r="408" spans="1:5">
      <c r="A408" s="3">
        <v>36</v>
      </c>
      <c r="B408" s="3">
        <v>10</v>
      </c>
      <c r="C408" s="3">
        <v>664364</v>
      </c>
      <c r="D408" s="3">
        <v>3080</v>
      </c>
      <c r="E408" s="3">
        <v>66436</v>
      </c>
    </row>
    <row r="409" spans="1:5">
      <c r="A409" s="3">
        <v>37</v>
      </c>
      <c r="B409" s="3">
        <v>0</v>
      </c>
      <c r="C409" s="3">
        <v>666000</v>
      </c>
      <c r="D409" s="3">
        <v>3110</v>
      </c>
      <c r="E409" s="3">
        <v>66600</v>
      </c>
    </row>
    <row r="410" spans="1:5">
      <c r="A410" s="3">
        <v>37</v>
      </c>
      <c r="B410" s="3">
        <v>1</v>
      </c>
      <c r="C410" s="3">
        <v>667637</v>
      </c>
      <c r="D410" s="3">
        <v>3110</v>
      </c>
      <c r="E410" s="3">
        <v>66763</v>
      </c>
    </row>
    <row r="411" spans="1:5">
      <c r="A411" s="3">
        <v>37</v>
      </c>
      <c r="B411" s="3">
        <v>2</v>
      </c>
      <c r="C411" s="3">
        <v>669273</v>
      </c>
      <c r="D411" s="3">
        <v>3110</v>
      </c>
      <c r="E411" s="3">
        <v>66927</v>
      </c>
    </row>
    <row r="412" spans="1:5">
      <c r="A412" s="3">
        <v>37</v>
      </c>
      <c r="B412" s="3">
        <v>3</v>
      </c>
      <c r="C412" s="3">
        <v>670910</v>
      </c>
      <c r="D412" s="3">
        <v>3110</v>
      </c>
      <c r="E412" s="3">
        <v>67091</v>
      </c>
    </row>
    <row r="413" spans="1:5">
      <c r="A413" s="3">
        <v>37</v>
      </c>
      <c r="B413" s="3">
        <v>4</v>
      </c>
      <c r="C413" s="3">
        <v>672546</v>
      </c>
      <c r="D413" s="3">
        <v>3110</v>
      </c>
      <c r="E413" s="3">
        <v>67254</v>
      </c>
    </row>
    <row r="414" spans="1:5">
      <c r="A414" s="3">
        <v>37</v>
      </c>
      <c r="B414" s="3">
        <v>5</v>
      </c>
      <c r="C414" s="3">
        <v>674182</v>
      </c>
      <c r="D414" s="3">
        <v>3110</v>
      </c>
      <c r="E414" s="3">
        <v>67418</v>
      </c>
    </row>
    <row r="415" spans="1:5">
      <c r="A415" s="3">
        <v>37</v>
      </c>
      <c r="B415" s="3">
        <v>6</v>
      </c>
      <c r="C415" s="3">
        <v>675819</v>
      </c>
      <c r="D415" s="3">
        <v>3110</v>
      </c>
      <c r="E415" s="3">
        <v>67581</v>
      </c>
    </row>
    <row r="416" spans="1:5">
      <c r="A416" s="3">
        <v>37</v>
      </c>
      <c r="B416" s="3">
        <v>7</v>
      </c>
      <c r="C416" s="3">
        <v>677455</v>
      </c>
      <c r="D416" s="3">
        <v>3110</v>
      </c>
      <c r="E416" s="3">
        <v>67745</v>
      </c>
    </row>
    <row r="417" spans="1:5">
      <c r="A417" s="3">
        <v>37</v>
      </c>
      <c r="B417" s="3">
        <v>8</v>
      </c>
      <c r="C417" s="3">
        <v>679091</v>
      </c>
      <c r="D417" s="3">
        <v>3110</v>
      </c>
      <c r="E417" s="3">
        <v>67909</v>
      </c>
    </row>
    <row r="418" spans="1:5">
      <c r="A418" s="3">
        <v>37</v>
      </c>
      <c r="B418" s="3">
        <v>9</v>
      </c>
      <c r="C418" s="3">
        <v>680728</v>
      </c>
      <c r="D418" s="3">
        <v>3110</v>
      </c>
      <c r="E418" s="3">
        <v>68072</v>
      </c>
    </row>
    <row r="419" spans="1:5">
      <c r="A419" s="3">
        <v>37</v>
      </c>
      <c r="B419" s="3">
        <v>10</v>
      </c>
      <c r="C419" s="3">
        <v>682364</v>
      </c>
      <c r="D419" s="3">
        <v>3110</v>
      </c>
      <c r="E419" s="3">
        <v>68236</v>
      </c>
    </row>
    <row r="420" spans="1:5">
      <c r="A420" s="3">
        <v>38</v>
      </c>
      <c r="B420" s="3">
        <v>0</v>
      </c>
      <c r="C420" s="3">
        <v>684000</v>
      </c>
      <c r="D420" s="3">
        <v>3140</v>
      </c>
      <c r="E420" s="3">
        <v>68400</v>
      </c>
    </row>
    <row r="421" spans="1:5">
      <c r="A421" s="3">
        <v>38</v>
      </c>
      <c r="B421" s="3">
        <v>1</v>
      </c>
      <c r="C421" s="3">
        <v>685637</v>
      </c>
      <c r="D421" s="3">
        <v>3140</v>
      </c>
      <c r="E421" s="3">
        <v>68563</v>
      </c>
    </row>
    <row r="422" spans="1:5">
      <c r="A422" s="3">
        <v>38</v>
      </c>
      <c r="B422" s="3">
        <v>2</v>
      </c>
      <c r="C422" s="3">
        <v>687273</v>
      </c>
      <c r="D422" s="3">
        <v>3140</v>
      </c>
      <c r="E422" s="3">
        <v>68727</v>
      </c>
    </row>
    <row r="423" spans="1:5">
      <c r="A423" s="3">
        <v>38</v>
      </c>
      <c r="B423" s="3">
        <v>3</v>
      </c>
      <c r="C423" s="3">
        <v>688910</v>
      </c>
      <c r="D423" s="3">
        <v>3140</v>
      </c>
      <c r="E423" s="3">
        <v>68891</v>
      </c>
    </row>
    <row r="424" spans="1:5">
      <c r="A424" s="3">
        <v>38</v>
      </c>
      <c r="B424" s="3">
        <v>4</v>
      </c>
      <c r="C424" s="3">
        <v>690546</v>
      </c>
      <c r="D424" s="3">
        <v>3140</v>
      </c>
      <c r="E424" s="3">
        <v>69054</v>
      </c>
    </row>
    <row r="425" spans="1:5">
      <c r="A425" s="3">
        <v>38</v>
      </c>
      <c r="B425" s="3">
        <v>5</v>
      </c>
      <c r="C425" s="3">
        <v>692182</v>
      </c>
      <c r="D425" s="3">
        <v>3140</v>
      </c>
      <c r="E425" s="3">
        <v>69218</v>
      </c>
    </row>
    <row r="426" spans="1:5">
      <c r="A426" s="3">
        <v>38</v>
      </c>
      <c r="B426" s="3">
        <v>6</v>
      </c>
      <c r="C426" s="3">
        <v>693819</v>
      </c>
      <c r="D426" s="3">
        <v>3140</v>
      </c>
      <c r="E426" s="3">
        <v>69381</v>
      </c>
    </row>
    <row r="427" spans="1:5">
      <c r="A427" s="3">
        <v>38</v>
      </c>
      <c r="B427" s="3">
        <v>7</v>
      </c>
      <c r="C427" s="3">
        <v>695455</v>
      </c>
      <c r="D427" s="3">
        <v>3140</v>
      </c>
      <c r="E427" s="3">
        <v>69545</v>
      </c>
    </row>
    <row r="428" spans="1:5">
      <c r="A428" s="3">
        <v>38</v>
      </c>
      <c r="B428" s="3">
        <v>8</v>
      </c>
      <c r="C428" s="3">
        <v>697091</v>
      </c>
      <c r="D428" s="3">
        <v>3140</v>
      </c>
      <c r="E428" s="3">
        <v>69709</v>
      </c>
    </row>
    <row r="429" spans="1:5">
      <c r="A429" s="3">
        <v>38</v>
      </c>
      <c r="B429" s="3">
        <v>9</v>
      </c>
      <c r="C429" s="3">
        <v>698728</v>
      </c>
      <c r="D429" s="3">
        <v>3140</v>
      </c>
      <c r="E429" s="3">
        <v>69872</v>
      </c>
    </row>
    <row r="430" spans="1:5">
      <c r="A430" s="3">
        <v>38</v>
      </c>
      <c r="B430" s="3">
        <v>10</v>
      </c>
      <c r="C430" s="3">
        <v>700364</v>
      </c>
      <c r="D430" s="3">
        <v>3140</v>
      </c>
      <c r="E430" s="3">
        <v>70036</v>
      </c>
    </row>
    <row r="431" spans="1:5">
      <c r="A431" s="3">
        <v>39</v>
      </c>
      <c r="B431" s="3">
        <v>0</v>
      </c>
      <c r="C431" s="3">
        <v>702000</v>
      </c>
      <c r="D431" s="3">
        <v>3170</v>
      </c>
      <c r="E431" s="3">
        <v>70200</v>
      </c>
    </row>
    <row r="432" spans="1:5">
      <c r="A432" s="3">
        <v>39</v>
      </c>
      <c r="B432" s="3">
        <v>1</v>
      </c>
      <c r="C432" s="3">
        <v>703637</v>
      </c>
      <c r="D432" s="3">
        <v>3170</v>
      </c>
      <c r="E432" s="3">
        <v>70363</v>
      </c>
    </row>
    <row r="433" spans="1:5">
      <c r="A433" s="3">
        <v>39</v>
      </c>
      <c r="B433" s="3">
        <v>2</v>
      </c>
      <c r="C433" s="3">
        <v>705273</v>
      </c>
      <c r="D433" s="3">
        <v>3170</v>
      </c>
      <c r="E433" s="3">
        <v>70527</v>
      </c>
    </row>
    <row r="434" spans="1:5">
      <c r="A434" s="3">
        <v>39</v>
      </c>
      <c r="B434" s="3">
        <v>3</v>
      </c>
      <c r="C434" s="3">
        <v>706910</v>
      </c>
      <c r="D434" s="3">
        <v>3170</v>
      </c>
      <c r="E434" s="3">
        <v>70691</v>
      </c>
    </row>
    <row r="435" spans="1:5">
      <c r="A435" s="3">
        <v>39</v>
      </c>
      <c r="B435" s="3">
        <v>4</v>
      </c>
      <c r="C435" s="3">
        <v>708546</v>
      </c>
      <c r="D435" s="3">
        <v>3170</v>
      </c>
      <c r="E435" s="3">
        <v>70854</v>
      </c>
    </row>
    <row r="436" spans="1:5">
      <c r="A436" s="3">
        <v>39</v>
      </c>
      <c r="B436" s="3">
        <v>5</v>
      </c>
      <c r="C436" s="3">
        <v>710182</v>
      </c>
      <c r="D436" s="3">
        <v>3170</v>
      </c>
      <c r="E436" s="3">
        <v>71018</v>
      </c>
    </row>
    <row r="437" spans="1:5">
      <c r="A437" s="3">
        <v>39</v>
      </c>
      <c r="B437" s="3">
        <v>6</v>
      </c>
      <c r="C437" s="3">
        <v>711819</v>
      </c>
      <c r="D437" s="3">
        <v>3170</v>
      </c>
      <c r="E437" s="3">
        <v>71181</v>
      </c>
    </row>
    <row r="438" spans="1:5">
      <c r="A438" s="3">
        <v>39</v>
      </c>
      <c r="B438" s="3">
        <v>7</v>
      </c>
      <c r="C438" s="3">
        <v>713455</v>
      </c>
      <c r="D438" s="3">
        <v>3170</v>
      </c>
      <c r="E438" s="3">
        <v>71345</v>
      </c>
    </row>
    <row r="439" spans="1:5">
      <c r="A439" s="3">
        <v>39</v>
      </c>
      <c r="B439" s="3">
        <v>8</v>
      </c>
      <c r="C439" s="3">
        <v>715091</v>
      </c>
      <c r="D439" s="3">
        <v>3170</v>
      </c>
      <c r="E439" s="3">
        <v>71509</v>
      </c>
    </row>
    <row r="440" spans="1:5">
      <c r="A440" s="3">
        <v>39</v>
      </c>
      <c r="B440" s="3">
        <v>9</v>
      </c>
      <c r="C440" s="3">
        <v>716728</v>
      </c>
      <c r="D440" s="3">
        <v>3170</v>
      </c>
      <c r="E440" s="3">
        <v>71672</v>
      </c>
    </row>
    <row r="441" spans="1:5">
      <c r="A441" s="3">
        <v>39</v>
      </c>
      <c r="B441" s="3">
        <v>10</v>
      </c>
      <c r="C441" s="3">
        <v>718364</v>
      </c>
      <c r="D441" s="3">
        <v>3170</v>
      </c>
      <c r="E441" s="3">
        <v>71836</v>
      </c>
    </row>
    <row r="442" spans="1:5">
      <c r="A442" s="3">
        <v>40</v>
      </c>
      <c r="B442" s="3">
        <v>0</v>
      </c>
      <c r="C442" s="3">
        <v>720000</v>
      </c>
      <c r="D442" s="3">
        <v>3200</v>
      </c>
      <c r="E442" s="3">
        <v>72000</v>
      </c>
    </row>
    <row r="443" spans="1:5">
      <c r="A443" s="3">
        <v>40</v>
      </c>
      <c r="B443" s="3">
        <v>1</v>
      </c>
      <c r="C443" s="3">
        <v>721637</v>
      </c>
      <c r="D443" s="3">
        <v>3200</v>
      </c>
      <c r="E443" s="3">
        <v>72163</v>
      </c>
    </row>
    <row r="444" spans="1:5">
      <c r="A444" s="3">
        <v>40</v>
      </c>
      <c r="B444" s="3">
        <v>2</v>
      </c>
      <c r="C444" s="3">
        <v>723273</v>
      </c>
      <c r="D444" s="3">
        <v>3200</v>
      </c>
      <c r="E444" s="3">
        <v>72327</v>
      </c>
    </row>
    <row r="445" spans="1:5">
      <c r="A445" s="3">
        <v>40</v>
      </c>
      <c r="B445" s="3">
        <v>3</v>
      </c>
      <c r="C445" s="3">
        <v>724910</v>
      </c>
      <c r="D445" s="3">
        <v>3200</v>
      </c>
      <c r="E445" s="3">
        <v>72491</v>
      </c>
    </row>
    <row r="446" spans="1:5">
      <c r="A446" s="3">
        <v>40</v>
      </c>
      <c r="B446" s="3">
        <v>4</v>
      </c>
      <c r="C446" s="3">
        <v>726546</v>
      </c>
      <c r="D446" s="3">
        <v>3200</v>
      </c>
      <c r="E446" s="3">
        <v>72654</v>
      </c>
    </row>
    <row r="447" spans="1:5">
      <c r="A447" s="3">
        <v>40</v>
      </c>
      <c r="B447" s="3">
        <v>5</v>
      </c>
      <c r="C447" s="3">
        <v>728182</v>
      </c>
      <c r="D447" s="3">
        <v>3200</v>
      </c>
      <c r="E447" s="3">
        <v>72818</v>
      </c>
    </row>
    <row r="448" spans="1:5">
      <c r="A448" s="3">
        <v>40</v>
      </c>
      <c r="B448" s="3">
        <v>6</v>
      </c>
      <c r="C448" s="3">
        <v>729819</v>
      </c>
      <c r="D448" s="3">
        <v>3200</v>
      </c>
      <c r="E448" s="3">
        <v>72981</v>
      </c>
    </row>
    <row r="449" spans="1:5">
      <c r="A449" s="3">
        <v>40</v>
      </c>
      <c r="B449" s="3">
        <v>7</v>
      </c>
      <c r="C449" s="3">
        <v>731455</v>
      </c>
      <c r="D449" s="3">
        <v>3200</v>
      </c>
      <c r="E449" s="3">
        <v>73145</v>
      </c>
    </row>
    <row r="450" spans="1:5">
      <c r="A450" s="3">
        <v>40</v>
      </c>
      <c r="B450" s="3">
        <v>8</v>
      </c>
      <c r="C450" s="3">
        <v>733091</v>
      </c>
      <c r="D450" s="3">
        <v>3200</v>
      </c>
      <c r="E450" s="3">
        <v>73309</v>
      </c>
    </row>
    <row r="451" spans="1:5">
      <c r="A451" s="3">
        <v>40</v>
      </c>
      <c r="B451" s="3">
        <v>9</v>
      </c>
      <c r="C451" s="3">
        <v>734728</v>
      </c>
      <c r="D451" s="3">
        <v>3200</v>
      </c>
      <c r="E451" s="3">
        <v>73472</v>
      </c>
    </row>
    <row r="452" spans="1:5">
      <c r="A452" s="3">
        <v>40</v>
      </c>
      <c r="B452" s="3">
        <v>10</v>
      </c>
      <c r="C452" s="3">
        <v>736364</v>
      </c>
      <c r="D452" s="3">
        <v>3200</v>
      </c>
      <c r="E452" s="3">
        <v>73636</v>
      </c>
    </row>
    <row r="453" spans="1:5">
      <c r="A453" s="3">
        <v>41</v>
      </c>
      <c r="B453" s="3">
        <v>0</v>
      </c>
      <c r="C453" s="3">
        <v>738000</v>
      </c>
      <c r="D453" s="3">
        <v>3230</v>
      </c>
      <c r="E453" s="3">
        <v>73800</v>
      </c>
    </row>
    <row r="454" spans="1:5">
      <c r="A454" s="3">
        <v>41</v>
      </c>
      <c r="B454" s="3">
        <v>1</v>
      </c>
      <c r="C454" s="3">
        <v>739637</v>
      </c>
      <c r="D454" s="3">
        <v>3230</v>
      </c>
      <c r="E454" s="3">
        <v>73963</v>
      </c>
    </row>
    <row r="455" spans="1:5">
      <c r="A455" s="3">
        <v>41</v>
      </c>
      <c r="B455" s="3">
        <v>2</v>
      </c>
      <c r="C455" s="3">
        <v>741273</v>
      </c>
      <c r="D455" s="3">
        <v>3230</v>
      </c>
      <c r="E455" s="3">
        <v>74127</v>
      </c>
    </row>
    <row r="456" spans="1:5">
      <c r="A456" s="3">
        <v>41</v>
      </c>
      <c r="B456" s="3">
        <v>3</v>
      </c>
      <c r="C456" s="3">
        <v>742910</v>
      </c>
      <c r="D456" s="3">
        <v>3230</v>
      </c>
      <c r="E456" s="3">
        <v>74291</v>
      </c>
    </row>
    <row r="457" spans="1:5">
      <c r="A457" s="3">
        <v>41</v>
      </c>
      <c r="B457" s="3">
        <v>4</v>
      </c>
      <c r="C457" s="3">
        <v>744546</v>
      </c>
      <c r="D457" s="3">
        <v>3230</v>
      </c>
      <c r="E457" s="3">
        <v>74454</v>
      </c>
    </row>
    <row r="458" spans="1:5">
      <c r="A458" s="3">
        <v>41</v>
      </c>
      <c r="B458" s="3">
        <v>5</v>
      </c>
      <c r="C458" s="3">
        <v>746182</v>
      </c>
      <c r="D458" s="3">
        <v>3230</v>
      </c>
      <c r="E458" s="3">
        <v>74618</v>
      </c>
    </row>
    <row r="459" spans="1:5">
      <c r="A459" s="3">
        <v>41</v>
      </c>
      <c r="B459" s="3">
        <v>6</v>
      </c>
      <c r="C459" s="3">
        <v>747819</v>
      </c>
      <c r="D459" s="3">
        <v>3230</v>
      </c>
      <c r="E459" s="3">
        <v>74781</v>
      </c>
    </row>
    <row r="460" spans="1:5">
      <c r="A460" s="3">
        <v>41</v>
      </c>
      <c r="B460" s="3">
        <v>7</v>
      </c>
      <c r="C460" s="3">
        <v>749455</v>
      </c>
      <c r="D460" s="3">
        <v>3230</v>
      </c>
      <c r="E460" s="3">
        <v>74945</v>
      </c>
    </row>
    <row r="461" spans="1:5">
      <c r="A461" s="3">
        <v>41</v>
      </c>
      <c r="B461" s="3">
        <v>8</v>
      </c>
      <c r="C461" s="3">
        <v>751091</v>
      </c>
      <c r="D461" s="3">
        <v>3230</v>
      </c>
      <c r="E461" s="3">
        <v>75109</v>
      </c>
    </row>
    <row r="462" spans="1:5">
      <c r="A462" s="3">
        <v>41</v>
      </c>
      <c r="B462" s="3">
        <v>9</v>
      </c>
      <c r="C462" s="3">
        <v>752728</v>
      </c>
      <c r="D462" s="3">
        <v>3230</v>
      </c>
      <c r="E462" s="3">
        <v>75272</v>
      </c>
    </row>
    <row r="463" spans="1:5">
      <c r="A463" s="3">
        <v>41</v>
      </c>
      <c r="B463" s="3">
        <v>10</v>
      </c>
      <c r="C463" s="3">
        <v>754364</v>
      </c>
      <c r="D463" s="3">
        <v>3230</v>
      </c>
      <c r="E463" s="3">
        <v>75436</v>
      </c>
    </row>
    <row r="464" spans="1:5">
      <c r="A464" s="3">
        <v>42</v>
      </c>
      <c r="B464" s="3">
        <v>0</v>
      </c>
      <c r="C464" s="3">
        <v>756000</v>
      </c>
      <c r="D464" s="3">
        <v>3260</v>
      </c>
      <c r="E464" s="3">
        <v>75600</v>
      </c>
    </row>
    <row r="465" spans="1:5">
      <c r="A465" s="3">
        <v>42</v>
      </c>
      <c r="B465" s="3">
        <v>1</v>
      </c>
      <c r="C465" s="3">
        <v>757637</v>
      </c>
      <c r="D465" s="3">
        <v>3260</v>
      </c>
      <c r="E465" s="3">
        <v>75763</v>
      </c>
    </row>
    <row r="466" spans="1:5">
      <c r="A466" s="3">
        <v>42</v>
      </c>
      <c r="B466" s="3">
        <v>2</v>
      </c>
      <c r="C466" s="3">
        <v>759273</v>
      </c>
      <c r="D466" s="3">
        <v>3260</v>
      </c>
      <c r="E466" s="3">
        <v>75927</v>
      </c>
    </row>
    <row r="467" spans="1:5">
      <c r="A467" s="3">
        <v>42</v>
      </c>
      <c r="B467" s="3">
        <v>3</v>
      </c>
      <c r="C467" s="3">
        <v>760910</v>
      </c>
      <c r="D467" s="3">
        <v>3260</v>
      </c>
      <c r="E467" s="3">
        <v>76091</v>
      </c>
    </row>
    <row r="468" spans="1:5">
      <c r="A468" s="3">
        <v>42</v>
      </c>
      <c r="B468" s="3">
        <v>4</v>
      </c>
      <c r="C468" s="3">
        <v>762546</v>
      </c>
      <c r="D468" s="3">
        <v>3260</v>
      </c>
      <c r="E468" s="3">
        <v>76254</v>
      </c>
    </row>
    <row r="469" spans="1:5">
      <c r="A469" s="3">
        <v>42</v>
      </c>
      <c r="B469" s="3">
        <v>5</v>
      </c>
      <c r="C469" s="3">
        <v>764182</v>
      </c>
      <c r="D469" s="3">
        <v>3260</v>
      </c>
      <c r="E469" s="3">
        <v>76418</v>
      </c>
    </row>
    <row r="470" spans="1:5">
      <c r="A470" s="3">
        <v>42</v>
      </c>
      <c r="B470" s="3">
        <v>6</v>
      </c>
      <c r="C470" s="3">
        <v>765819</v>
      </c>
      <c r="D470" s="3">
        <v>3260</v>
      </c>
      <c r="E470" s="3">
        <v>76581</v>
      </c>
    </row>
    <row r="471" spans="1:5">
      <c r="A471" s="3">
        <v>42</v>
      </c>
      <c r="B471" s="3">
        <v>7</v>
      </c>
      <c r="C471" s="3">
        <v>767455</v>
      </c>
      <c r="D471" s="3">
        <v>3260</v>
      </c>
      <c r="E471" s="3">
        <v>76745</v>
      </c>
    </row>
    <row r="472" spans="1:5">
      <c r="A472" s="3">
        <v>42</v>
      </c>
      <c r="B472" s="3">
        <v>8</v>
      </c>
      <c r="C472" s="3">
        <v>769091</v>
      </c>
      <c r="D472" s="3">
        <v>3260</v>
      </c>
      <c r="E472" s="3">
        <v>76909</v>
      </c>
    </row>
    <row r="473" spans="1:5">
      <c r="A473" s="3">
        <v>42</v>
      </c>
      <c r="B473" s="3">
        <v>9</v>
      </c>
      <c r="C473" s="3">
        <v>770728</v>
      </c>
      <c r="D473" s="3">
        <v>3260</v>
      </c>
      <c r="E473" s="3">
        <v>77072</v>
      </c>
    </row>
    <row r="474" spans="1:5">
      <c r="A474" s="3">
        <v>42</v>
      </c>
      <c r="B474" s="3">
        <v>10</v>
      </c>
      <c r="C474" s="3">
        <v>772364</v>
      </c>
      <c r="D474" s="3">
        <v>3260</v>
      </c>
      <c r="E474" s="3">
        <v>77236</v>
      </c>
    </row>
    <row r="475" spans="1:5">
      <c r="A475" s="3">
        <v>43</v>
      </c>
      <c r="B475" s="3">
        <v>0</v>
      </c>
      <c r="C475" s="3">
        <v>774000</v>
      </c>
      <c r="D475" s="3">
        <v>3290</v>
      </c>
      <c r="E475" s="3">
        <v>77400</v>
      </c>
    </row>
    <row r="476" spans="1:5">
      <c r="A476" s="3">
        <v>43</v>
      </c>
      <c r="B476" s="3">
        <v>1</v>
      </c>
      <c r="C476" s="3">
        <v>775637</v>
      </c>
      <c r="D476" s="3">
        <v>3290</v>
      </c>
      <c r="E476" s="3">
        <v>77563</v>
      </c>
    </row>
    <row r="477" spans="1:5">
      <c r="A477" s="3">
        <v>43</v>
      </c>
      <c r="B477" s="3">
        <v>2</v>
      </c>
      <c r="C477" s="3">
        <v>777273</v>
      </c>
      <c r="D477" s="3">
        <v>3290</v>
      </c>
      <c r="E477" s="3">
        <v>77727</v>
      </c>
    </row>
    <row r="478" spans="1:5">
      <c r="A478" s="3">
        <v>43</v>
      </c>
      <c r="B478" s="3">
        <v>3</v>
      </c>
      <c r="C478" s="3">
        <v>778910</v>
      </c>
      <c r="D478" s="3">
        <v>3290</v>
      </c>
      <c r="E478" s="3">
        <v>77891</v>
      </c>
    </row>
    <row r="479" spans="1:5">
      <c r="A479" s="3">
        <v>43</v>
      </c>
      <c r="B479" s="3">
        <v>4</v>
      </c>
      <c r="C479" s="3">
        <v>780546</v>
      </c>
      <c r="D479" s="3">
        <v>3290</v>
      </c>
      <c r="E479" s="3">
        <v>78054</v>
      </c>
    </row>
    <row r="480" spans="1:5">
      <c r="A480" s="3">
        <v>43</v>
      </c>
      <c r="B480" s="3">
        <v>5</v>
      </c>
      <c r="C480" s="3">
        <v>782182</v>
      </c>
      <c r="D480" s="3">
        <v>3290</v>
      </c>
      <c r="E480" s="3">
        <v>78218</v>
      </c>
    </row>
    <row r="481" spans="1:5">
      <c r="A481" s="3">
        <v>43</v>
      </c>
      <c r="B481" s="3">
        <v>6</v>
      </c>
      <c r="C481" s="3">
        <v>783819</v>
      </c>
      <c r="D481" s="3">
        <v>3290</v>
      </c>
      <c r="E481" s="3">
        <v>78381</v>
      </c>
    </row>
    <row r="482" spans="1:5">
      <c r="A482" s="3">
        <v>43</v>
      </c>
      <c r="B482" s="3">
        <v>7</v>
      </c>
      <c r="C482" s="3">
        <v>785455</v>
      </c>
      <c r="D482" s="3">
        <v>3290</v>
      </c>
      <c r="E482" s="3">
        <v>78545</v>
      </c>
    </row>
    <row r="483" spans="1:5">
      <c r="A483" s="3">
        <v>43</v>
      </c>
      <c r="B483" s="3">
        <v>8</v>
      </c>
      <c r="C483" s="3">
        <v>787091</v>
      </c>
      <c r="D483" s="3">
        <v>3290</v>
      </c>
      <c r="E483" s="3">
        <v>78709</v>
      </c>
    </row>
    <row r="484" spans="1:5">
      <c r="A484" s="3">
        <v>43</v>
      </c>
      <c r="B484" s="3">
        <v>9</v>
      </c>
      <c r="C484" s="3">
        <v>788728</v>
      </c>
      <c r="D484" s="3">
        <v>3290</v>
      </c>
      <c r="E484" s="3">
        <v>78872</v>
      </c>
    </row>
    <row r="485" spans="1:5">
      <c r="A485" s="3">
        <v>43</v>
      </c>
      <c r="B485" s="3">
        <v>10</v>
      </c>
      <c r="C485" s="3">
        <v>790364</v>
      </c>
      <c r="D485" s="3">
        <v>3290</v>
      </c>
      <c r="E485" s="3">
        <v>79036</v>
      </c>
    </row>
    <row r="486" spans="1:5">
      <c r="A486" s="3">
        <v>44</v>
      </c>
      <c r="B486" s="3">
        <v>0</v>
      </c>
      <c r="C486" s="3">
        <v>792000</v>
      </c>
      <c r="D486" s="3">
        <v>3320</v>
      </c>
      <c r="E486" s="3">
        <v>79200</v>
      </c>
    </row>
    <row r="487" spans="1:5">
      <c r="A487" s="3">
        <v>44</v>
      </c>
      <c r="B487" s="3">
        <v>1</v>
      </c>
      <c r="C487" s="3">
        <v>793637</v>
      </c>
      <c r="D487" s="3">
        <v>3320</v>
      </c>
      <c r="E487" s="3">
        <v>79363</v>
      </c>
    </row>
    <row r="488" spans="1:5">
      <c r="A488" s="3">
        <v>44</v>
      </c>
      <c r="B488" s="3">
        <v>2</v>
      </c>
      <c r="C488" s="3">
        <v>795273</v>
      </c>
      <c r="D488" s="3">
        <v>3320</v>
      </c>
      <c r="E488" s="3">
        <v>79527</v>
      </c>
    </row>
    <row r="489" spans="1:5">
      <c r="A489" s="3">
        <v>44</v>
      </c>
      <c r="B489" s="3">
        <v>3</v>
      </c>
      <c r="C489" s="3">
        <v>796910</v>
      </c>
      <c r="D489" s="3">
        <v>3320</v>
      </c>
      <c r="E489" s="3">
        <v>79691</v>
      </c>
    </row>
    <row r="490" spans="1:5">
      <c r="A490" s="3">
        <v>44</v>
      </c>
      <c r="B490" s="3">
        <v>4</v>
      </c>
      <c r="C490" s="3">
        <v>798546</v>
      </c>
      <c r="D490" s="3">
        <v>3320</v>
      </c>
      <c r="E490" s="3">
        <v>79854</v>
      </c>
    </row>
    <row r="491" spans="1:5">
      <c r="A491" s="3">
        <v>44</v>
      </c>
      <c r="B491" s="3">
        <v>5</v>
      </c>
      <c r="C491" s="3">
        <v>800182</v>
      </c>
      <c r="D491" s="3">
        <v>3320</v>
      </c>
      <c r="E491" s="3">
        <v>80018</v>
      </c>
    </row>
    <row r="492" spans="1:5">
      <c r="A492" s="3">
        <v>44</v>
      </c>
      <c r="B492" s="3">
        <v>6</v>
      </c>
      <c r="C492" s="3">
        <v>801819</v>
      </c>
      <c r="D492" s="3">
        <v>3320</v>
      </c>
      <c r="E492" s="3">
        <v>80181</v>
      </c>
    </row>
    <row r="493" spans="1:5">
      <c r="A493" s="3">
        <v>44</v>
      </c>
      <c r="B493" s="3">
        <v>7</v>
      </c>
      <c r="C493" s="3">
        <v>803455</v>
      </c>
      <c r="D493" s="3">
        <v>3320</v>
      </c>
      <c r="E493" s="3">
        <v>80345</v>
      </c>
    </row>
    <row r="494" spans="1:5">
      <c r="A494" s="3">
        <v>44</v>
      </c>
      <c r="B494" s="3">
        <v>8</v>
      </c>
      <c r="C494" s="3">
        <v>805091</v>
      </c>
      <c r="D494" s="3">
        <v>3320</v>
      </c>
      <c r="E494" s="3">
        <v>80509</v>
      </c>
    </row>
    <row r="495" spans="1:5">
      <c r="A495" s="3">
        <v>44</v>
      </c>
      <c r="B495" s="3">
        <v>9</v>
      </c>
      <c r="C495" s="3">
        <v>806728</v>
      </c>
      <c r="D495" s="3">
        <v>3320</v>
      </c>
      <c r="E495" s="3">
        <v>80672</v>
      </c>
    </row>
    <row r="496" spans="1:5">
      <c r="A496" s="3">
        <v>44</v>
      </c>
      <c r="B496" s="3">
        <v>10</v>
      </c>
      <c r="C496" s="3">
        <v>808364</v>
      </c>
      <c r="D496" s="3">
        <v>3320</v>
      </c>
      <c r="E496" s="3">
        <v>80836</v>
      </c>
    </row>
    <row r="497" spans="1:5">
      <c r="A497" s="3">
        <v>45</v>
      </c>
      <c r="B497" s="3">
        <v>0</v>
      </c>
      <c r="C497" s="3">
        <v>810000</v>
      </c>
      <c r="D497" s="3">
        <v>3350</v>
      </c>
      <c r="E497" s="3">
        <v>81000</v>
      </c>
    </row>
    <row r="498" spans="1:5">
      <c r="A498" s="3">
        <v>45</v>
      </c>
      <c r="B498" s="3">
        <v>1</v>
      </c>
      <c r="C498" s="3">
        <v>811637</v>
      </c>
      <c r="D498" s="3">
        <v>3350</v>
      </c>
      <c r="E498" s="3">
        <v>81163</v>
      </c>
    </row>
    <row r="499" spans="1:5">
      <c r="A499" s="3">
        <v>45</v>
      </c>
      <c r="B499" s="3">
        <v>2</v>
      </c>
      <c r="C499" s="3">
        <v>813273</v>
      </c>
      <c r="D499" s="3">
        <v>3350</v>
      </c>
      <c r="E499" s="3">
        <v>81327</v>
      </c>
    </row>
    <row r="500" spans="1:5">
      <c r="A500" s="3">
        <v>45</v>
      </c>
      <c r="B500" s="3">
        <v>3</v>
      </c>
      <c r="C500" s="3">
        <v>814910</v>
      </c>
      <c r="D500" s="3">
        <v>3350</v>
      </c>
      <c r="E500" s="3">
        <v>81491</v>
      </c>
    </row>
    <row r="501" spans="1:5">
      <c r="A501" s="3">
        <v>45</v>
      </c>
      <c r="B501" s="3">
        <v>4</v>
      </c>
      <c r="C501" s="3">
        <v>816546</v>
      </c>
      <c r="D501" s="3">
        <v>3350</v>
      </c>
      <c r="E501" s="3">
        <v>81654</v>
      </c>
    </row>
    <row r="502" spans="1:5">
      <c r="A502" s="3">
        <v>45</v>
      </c>
      <c r="B502" s="3">
        <v>5</v>
      </c>
      <c r="C502" s="3">
        <v>818182</v>
      </c>
      <c r="D502" s="3">
        <v>3350</v>
      </c>
      <c r="E502" s="3">
        <v>81818</v>
      </c>
    </row>
    <row r="503" spans="1:5">
      <c r="A503" s="3">
        <v>45</v>
      </c>
      <c r="B503" s="3">
        <v>6</v>
      </c>
      <c r="C503" s="3">
        <v>819819</v>
      </c>
      <c r="D503" s="3">
        <v>3350</v>
      </c>
      <c r="E503" s="3">
        <v>81981</v>
      </c>
    </row>
    <row r="504" spans="1:5">
      <c r="A504" s="3">
        <v>45</v>
      </c>
      <c r="B504" s="3">
        <v>7</v>
      </c>
      <c r="C504" s="3">
        <v>821455</v>
      </c>
      <c r="D504" s="3">
        <v>3350</v>
      </c>
      <c r="E504" s="3">
        <v>82145</v>
      </c>
    </row>
    <row r="505" spans="1:5">
      <c r="A505" s="3">
        <v>45</v>
      </c>
      <c r="B505" s="3">
        <v>8</v>
      </c>
      <c r="C505" s="3">
        <v>823091</v>
      </c>
      <c r="D505" s="3">
        <v>3350</v>
      </c>
      <c r="E505" s="3">
        <v>82309</v>
      </c>
    </row>
    <row r="506" spans="1:5">
      <c r="A506" s="3">
        <v>45</v>
      </c>
      <c r="B506" s="3">
        <v>9</v>
      </c>
      <c r="C506" s="3">
        <v>824728</v>
      </c>
      <c r="D506" s="3">
        <v>3350</v>
      </c>
      <c r="E506" s="3">
        <v>82472</v>
      </c>
    </row>
    <row r="507" spans="1:5">
      <c r="A507" s="3">
        <v>45</v>
      </c>
      <c r="B507" s="3">
        <v>10</v>
      </c>
      <c r="C507" s="3">
        <v>826364</v>
      </c>
      <c r="D507" s="3">
        <v>3350</v>
      </c>
      <c r="E507" s="3">
        <v>82636</v>
      </c>
    </row>
    <row r="508" spans="1:5">
      <c r="A508" s="3">
        <v>46</v>
      </c>
      <c r="B508" s="3">
        <v>0</v>
      </c>
      <c r="C508" s="3">
        <v>828000</v>
      </c>
      <c r="D508" s="3">
        <v>3380</v>
      </c>
      <c r="E508" s="3">
        <v>82800</v>
      </c>
    </row>
    <row r="509" spans="1:5">
      <c r="A509" s="3">
        <v>46</v>
      </c>
      <c r="B509" s="3">
        <v>1</v>
      </c>
      <c r="C509" s="3">
        <v>829637</v>
      </c>
      <c r="D509" s="3">
        <v>3380</v>
      </c>
      <c r="E509" s="3">
        <v>82963</v>
      </c>
    </row>
    <row r="510" spans="1:5">
      <c r="A510" s="3">
        <v>46</v>
      </c>
      <c r="B510" s="3">
        <v>2</v>
      </c>
      <c r="C510" s="3">
        <v>831273</v>
      </c>
      <c r="D510" s="3">
        <v>3380</v>
      </c>
      <c r="E510" s="3">
        <v>83127</v>
      </c>
    </row>
    <row r="511" spans="1:5">
      <c r="A511" s="3">
        <v>46</v>
      </c>
      <c r="B511" s="3">
        <v>3</v>
      </c>
      <c r="C511" s="3">
        <v>832910</v>
      </c>
      <c r="D511" s="3">
        <v>3380</v>
      </c>
      <c r="E511" s="3">
        <v>83291</v>
      </c>
    </row>
    <row r="512" spans="1:5">
      <c r="A512" s="3">
        <v>46</v>
      </c>
      <c r="B512" s="3">
        <v>4</v>
      </c>
      <c r="C512" s="3">
        <v>834546</v>
      </c>
      <c r="D512" s="3">
        <v>3380</v>
      </c>
      <c r="E512" s="3">
        <v>83454</v>
      </c>
    </row>
    <row r="513" spans="1:5">
      <c r="A513" s="3">
        <v>46</v>
      </c>
      <c r="B513" s="3">
        <v>5</v>
      </c>
      <c r="C513" s="3">
        <v>836182</v>
      </c>
      <c r="D513" s="3">
        <v>3380</v>
      </c>
      <c r="E513" s="3">
        <v>83618</v>
      </c>
    </row>
    <row r="514" spans="1:5">
      <c r="A514" s="3">
        <v>46</v>
      </c>
      <c r="B514" s="3">
        <v>6</v>
      </c>
      <c r="C514" s="3">
        <v>837819</v>
      </c>
      <c r="D514" s="3">
        <v>3380</v>
      </c>
      <c r="E514" s="3">
        <v>83781</v>
      </c>
    </row>
    <row r="515" spans="1:5">
      <c r="A515" s="3">
        <v>46</v>
      </c>
      <c r="B515" s="3">
        <v>7</v>
      </c>
      <c r="C515" s="3">
        <v>839455</v>
      </c>
      <c r="D515" s="3">
        <v>3380</v>
      </c>
      <c r="E515" s="3">
        <v>83945</v>
      </c>
    </row>
    <row r="516" spans="1:5">
      <c r="A516" s="3">
        <v>46</v>
      </c>
      <c r="B516" s="3">
        <v>8</v>
      </c>
      <c r="C516" s="3">
        <v>841091</v>
      </c>
      <c r="D516" s="3">
        <v>3380</v>
      </c>
      <c r="E516" s="3">
        <v>84109</v>
      </c>
    </row>
    <row r="517" spans="1:5">
      <c r="A517" s="3">
        <v>46</v>
      </c>
      <c r="B517" s="3">
        <v>9</v>
      </c>
      <c r="C517" s="3">
        <v>842728</v>
      </c>
      <c r="D517" s="3">
        <v>3380</v>
      </c>
      <c r="E517" s="3">
        <v>84272</v>
      </c>
    </row>
    <row r="518" spans="1:5">
      <c r="A518" s="3">
        <v>46</v>
      </c>
      <c r="B518" s="3">
        <v>10</v>
      </c>
      <c r="C518" s="3">
        <v>844364</v>
      </c>
      <c r="D518" s="3">
        <v>3380</v>
      </c>
      <c r="E518" s="3">
        <v>84436</v>
      </c>
    </row>
    <row r="519" spans="1:5">
      <c r="A519" s="3">
        <v>47</v>
      </c>
      <c r="B519" s="3">
        <v>0</v>
      </c>
      <c r="C519" s="3">
        <v>846000</v>
      </c>
      <c r="D519" s="3">
        <v>3410</v>
      </c>
      <c r="E519" s="3">
        <v>84600</v>
      </c>
    </row>
    <row r="520" spans="1:5">
      <c r="A520" s="3">
        <v>47</v>
      </c>
      <c r="B520" s="3">
        <v>1</v>
      </c>
      <c r="C520" s="3">
        <v>847637</v>
      </c>
      <c r="D520" s="3">
        <v>3410</v>
      </c>
      <c r="E520" s="3">
        <v>84763</v>
      </c>
    </row>
    <row r="521" spans="1:5">
      <c r="A521" s="3">
        <v>47</v>
      </c>
      <c r="B521" s="3">
        <v>2</v>
      </c>
      <c r="C521" s="3">
        <v>849273</v>
      </c>
      <c r="D521" s="3">
        <v>3410</v>
      </c>
      <c r="E521" s="3">
        <v>84927</v>
      </c>
    </row>
    <row r="522" spans="1:5">
      <c r="A522" s="3">
        <v>47</v>
      </c>
      <c r="B522" s="3">
        <v>3</v>
      </c>
      <c r="C522" s="3">
        <v>850910</v>
      </c>
      <c r="D522" s="3">
        <v>3410</v>
      </c>
      <c r="E522" s="3">
        <v>85091</v>
      </c>
    </row>
    <row r="523" spans="1:5">
      <c r="A523" s="3">
        <v>47</v>
      </c>
      <c r="B523" s="3">
        <v>4</v>
      </c>
      <c r="C523" s="3">
        <v>852546</v>
      </c>
      <c r="D523" s="3">
        <v>3410</v>
      </c>
      <c r="E523" s="3">
        <v>85254</v>
      </c>
    </row>
    <row r="524" spans="1:5">
      <c r="A524" s="3">
        <v>47</v>
      </c>
      <c r="B524" s="3">
        <v>5</v>
      </c>
      <c r="C524" s="3">
        <v>854182</v>
      </c>
      <c r="D524" s="3">
        <v>3410</v>
      </c>
      <c r="E524" s="3">
        <v>85418</v>
      </c>
    </row>
    <row r="525" spans="1:5">
      <c r="A525" s="3">
        <v>47</v>
      </c>
      <c r="B525" s="3">
        <v>6</v>
      </c>
      <c r="C525" s="3">
        <v>855819</v>
      </c>
      <c r="D525" s="3">
        <v>3410</v>
      </c>
      <c r="E525" s="3">
        <v>85581</v>
      </c>
    </row>
    <row r="526" spans="1:5">
      <c r="A526" s="3">
        <v>47</v>
      </c>
      <c r="B526" s="3">
        <v>7</v>
      </c>
      <c r="C526" s="3">
        <v>857455</v>
      </c>
      <c r="D526" s="3">
        <v>3410</v>
      </c>
      <c r="E526" s="3">
        <v>85745</v>
      </c>
    </row>
    <row r="527" spans="1:5">
      <c r="A527" s="3">
        <v>47</v>
      </c>
      <c r="B527" s="3">
        <v>8</v>
      </c>
      <c r="C527" s="3">
        <v>859091</v>
      </c>
      <c r="D527" s="3">
        <v>3410</v>
      </c>
      <c r="E527" s="3">
        <v>85909</v>
      </c>
    </row>
    <row r="528" spans="1:5">
      <c r="A528" s="3">
        <v>47</v>
      </c>
      <c r="B528" s="3">
        <v>9</v>
      </c>
      <c r="C528" s="3">
        <v>860728</v>
      </c>
      <c r="D528" s="3">
        <v>3410</v>
      </c>
      <c r="E528" s="3">
        <v>86072</v>
      </c>
    </row>
    <row r="529" spans="1:5">
      <c r="A529" s="3">
        <v>47</v>
      </c>
      <c r="B529" s="3">
        <v>10</v>
      </c>
      <c r="C529" s="3">
        <v>862364</v>
      </c>
      <c r="D529" s="3">
        <v>3410</v>
      </c>
      <c r="E529" s="3">
        <v>86236</v>
      </c>
    </row>
    <row r="530" spans="1:5">
      <c r="A530" s="3">
        <v>48</v>
      </c>
      <c r="B530" s="3">
        <v>0</v>
      </c>
      <c r="C530" s="3">
        <v>864000</v>
      </c>
      <c r="D530" s="3">
        <v>3440</v>
      </c>
      <c r="E530" s="3">
        <v>86400</v>
      </c>
    </row>
    <row r="531" spans="1:5">
      <c r="A531" s="3">
        <v>48</v>
      </c>
      <c r="B531" s="3">
        <v>1</v>
      </c>
      <c r="C531" s="3">
        <v>865637</v>
      </c>
      <c r="D531" s="3">
        <v>3440</v>
      </c>
      <c r="E531" s="3">
        <v>86563</v>
      </c>
    </row>
    <row r="532" spans="1:5">
      <c r="A532" s="3">
        <v>48</v>
      </c>
      <c r="B532" s="3">
        <v>2</v>
      </c>
      <c r="C532" s="3">
        <v>867273</v>
      </c>
      <c r="D532" s="3">
        <v>3440</v>
      </c>
      <c r="E532" s="3">
        <v>86727</v>
      </c>
    </row>
    <row r="533" spans="1:5">
      <c r="A533" s="3">
        <v>48</v>
      </c>
      <c r="B533" s="3">
        <v>3</v>
      </c>
      <c r="C533" s="3">
        <v>868910</v>
      </c>
      <c r="D533" s="3">
        <v>3440</v>
      </c>
      <c r="E533" s="3">
        <v>86891</v>
      </c>
    </row>
    <row r="534" spans="1:5">
      <c r="A534" s="3">
        <v>48</v>
      </c>
      <c r="B534" s="3">
        <v>4</v>
      </c>
      <c r="C534" s="3">
        <v>870546</v>
      </c>
      <c r="D534" s="3">
        <v>3440</v>
      </c>
      <c r="E534" s="3">
        <v>87054</v>
      </c>
    </row>
    <row r="535" spans="1:5">
      <c r="A535" s="3">
        <v>48</v>
      </c>
      <c r="B535" s="3">
        <v>5</v>
      </c>
      <c r="C535" s="3">
        <v>872182</v>
      </c>
      <c r="D535" s="3">
        <v>3440</v>
      </c>
      <c r="E535" s="3">
        <v>87218</v>
      </c>
    </row>
    <row r="536" spans="1:5">
      <c r="A536" s="3">
        <v>48</v>
      </c>
      <c r="B536" s="3">
        <v>6</v>
      </c>
      <c r="C536" s="3">
        <v>873819</v>
      </c>
      <c r="D536" s="3">
        <v>3440</v>
      </c>
      <c r="E536" s="3">
        <v>87381</v>
      </c>
    </row>
    <row r="537" spans="1:5">
      <c r="A537" s="3">
        <v>48</v>
      </c>
      <c r="B537" s="3">
        <v>7</v>
      </c>
      <c r="C537" s="3">
        <v>875455</v>
      </c>
      <c r="D537" s="3">
        <v>3440</v>
      </c>
      <c r="E537" s="3">
        <v>87545</v>
      </c>
    </row>
    <row r="538" spans="1:5">
      <c r="A538" s="3">
        <v>48</v>
      </c>
      <c r="B538" s="3">
        <v>8</v>
      </c>
      <c r="C538" s="3">
        <v>877091</v>
      </c>
      <c r="D538" s="3">
        <v>3440</v>
      </c>
      <c r="E538" s="3">
        <v>87709</v>
      </c>
    </row>
    <row r="539" spans="1:5">
      <c r="A539" s="3">
        <v>48</v>
      </c>
      <c r="B539" s="3">
        <v>9</v>
      </c>
      <c r="C539" s="3">
        <v>878728</v>
      </c>
      <c r="D539" s="3">
        <v>3440</v>
      </c>
      <c r="E539" s="3">
        <v>87872</v>
      </c>
    </row>
    <row r="540" spans="1:5">
      <c r="A540" s="3">
        <v>48</v>
      </c>
      <c r="B540" s="3">
        <v>10</v>
      </c>
      <c r="C540" s="3">
        <v>880364</v>
      </c>
      <c r="D540" s="3">
        <v>3440</v>
      </c>
      <c r="E540" s="3">
        <v>88036</v>
      </c>
    </row>
    <row r="541" spans="1:5">
      <c r="A541" s="3">
        <v>49</v>
      </c>
      <c r="B541" s="3">
        <v>0</v>
      </c>
      <c r="C541" s="3">
        <v>882000</v>
      </c>
      <c r="D541" s="3">
        <v>3470</v>
      </c>
      <c r="E541" s="3">
        <v>88200</v>
      </c>
    </row>
    <row r="542" spans="1:5">
      <c r="A542" s="3">
        <v>49</v>
      </c>
      <c r="B542" s="3">
        <v>1</v>
      </c>
      <c r="C542" s="3">
        <v>883637</v>
      </c>
      <c r="D542" s="3">
        <v>3470</v>
      </c>
      <c r="E542" s="3">
        <v>88363</v>
      </c>
    </row>
    <row r="543" spans="1:5">
      <c r="A543" s="3">
        <v>49</v>
      </c>
      <c r="B543" s="3">
        <v>2</v>
      </c>
      <c r="C543" s="3">
        <v>885273</v>
      </c>
      <c r="D543" s="3">
        <v>3470</v>
      </c>
      <c r="E543" s="3">
        <v>88527</v>
      </c>
    </row>
    <row r="544" spans="1:5">
      <c r="A544" s="3">
        <v>49</v>
      </c>
      <c r="B544" s="3">
        <v>3</v>
      </c>
      <c r="C544" s="3">
        <v>886910</v>
      </c>
      <c r="D544" s="3">
        <v>3470</v>
      </c>
      <c r="E544" s="3">
        <v>88691</v>
      </c>
    </row>
    <row r="545" spans="1:5">
      <c r="A545" s="3">
        <v>49</v>
      </c>
      <c r="B545" s="3">
        <v>4</v>
      </c>
      <c r="C545" s="3">
        <v>888546</v>
      </c>
      <c r="D545" s="3">
        <v>3470</v>
      </c>
      <c r="E545" s="3">
        <v>88854</v>
      </c>
    </row>
    <row r="546" spans="1:5">
      <c r="A546" s="3">
        <v>49</v>
      </c>
      <c r="B546" s="3">
        <v>5</v>
      </c>
      <c r="C546" s="3">
        <v>890182</v>
      </c>
      <c r="D546" s="3">
        <v>3470</v>
      </c>
      <c r="E546" s="3">
        <v>89018</v>
      </c>
    </row>
    <row r="547" spans="1:5">
      <c r="A547" s="3">
        <v>49</v>
      </c>
      <c r="B547" s="3">
        <v>6</v>
      </c>
      <c r="C547" s="3">
        <v>891819</v>
      </c>
      <c r="D547" s="3">
        <v>3470</v>
      </c>
      <c r="E547" s="3">
        <v>89181</v>
      </c>
    </row>
    <row r="548" spans="1:5">
      <c r="A548" s="3">
        <v>49</v>
      </c>
      <c r="B548" s="3">
        <v>7</v>
      </c>
      <c r="C548" s="3">
        <v>893455</v>
      </c>
      <c r="D548" s="3">
        <v>3470</v>
      </c>
      <c r="E548" s="3">
        <v>89345</v>
      </c>
    </row>
    <row r="549" spans="1:5">
      <c r="A549" s="3">
        <v>49</v>
      </c>
      <c r="B549" s="3">
        <v>8</v>
      </c>
      <c r="C549" s="3">
        <v>895091</v>
      </c>
      <c r="D549" s="3">
        <v>3470</v>
      </c>
      <c r="E549" s="3">
        <v>89509</v>
      </c>
    </row>
    <row r="550" spans="1:5">
      <c r="A550" s="3">
        <v>49</v>
      </c>
      <c r="B550" s="3">
        <v>9</v>
      </c>
      <c r="C550" s="3">
        <v>896728</v>
      </c>
      <c r="D550" s="3">
        <v>3470</v>
      </c>
      <c r="E550" s="3">
        <v>89672</v>
      </c>
    </row>
    <row r="551" spans="1:5">
      <c r="A551" s="3">
        <v>49</v>
      </c>
      <c r="B551" s="3">
        <v>10</v>
      </c>
      <c r="C551" s="3">
        <v>898364</v>
      </c>
      <c r="D551" s="3">
        <v>3470</v>
      </c>
      <c r="E551" s="3">
        <v>89836</v>
      </c>
    </row>
    <row r="552" spans="1:5">
      <c r="A552" s="3">
        <v>50</v>
      </c>
      <c r="B552" s="3">
        <v>0</v>
      </c>
      <c r="C552" s="3">
        <v>900000</v>
      </c>
      <c r="D552" s="3">
        <v>3500</v>
      </c>
      <c r="E552" s="3">
        <v>90000</v>
      </c>
    </row>
    <row r="553" spans="1:5">
      <c r="A553" s="3">
        <v>50</v>
      </c>
      <c r="B553" s="3">
        <v>1</v>
      </c>
      <c r="C553" s="3">
        <v>901637</v>
      </c>
      <c r="D553" s="3">
        <v>3500</v>
      </c>
      <c r="E553" s="3">
        <v>90163</v>
      </c>
    </row>
    <row r="554" spans="1:5">
      <c r="A554" s="3">
        <v>50</v>
      </c>
      <c r="B554" s="3">
        <v>2</v>
      </c>
      <c r="C554" s="3">
        <v>903273</v>
      </c>
      <c r="D554" s="3">
        <v>3500</v>
      </c>
      <c r="E554" s="3">
        <v>90327</v>
      </c>
    </row>
    <row r="555" spans="1:5">
      <c r="A555" s="3">
        <v>50</v>
      </c>
      <c r="B555" s="3">
        <v>3</v>
      </c>
      <c r="C555" s="3">
        <v>904910</v>
      </c>
      <c r="D555" s="3">
        <v>3500</v>
      </c>
      <c r="E555" s="3">
        <v>90491</v>
      </c>
    </row>
    <row r="556" spans="1:5">
      <c r="A556" s="3">
        <v>50</v>
      </c>
      <c r="B556" s="3">
        <v>4</v>
      </c>
      <c r="C556" s="3">
        <v>906546</v>
      </c>
      <c r="D556" s="3">
        <v>3500</v>
      </c>
      <c r="E556" s="3">
        <v>90654</v>
      </c>
    </row>
    <row r="557" spans="1:5">
      <c r="A557" s="3">
        <v>50</v>
      </c>
      <c r="B557" s="3">
        <v>5</v>
      </c>
      <c r="C557" s="3">
        <v>908182</v>
      </c>
      <c r="D557" s="3">
        <v>3500</v>
      </c>
      <c r="E557" s="3">
        <v>90818</v>
      </c>
    </row>
    <row r="558" spans="1:5">
      <c r="A558" s="3">
        <v>50</v>
      </c>
      <c r="B558" s="3">
        <v>6</v>
      </c>
      <c r="C558" s="3">
        <v>909819</v>
      </c>
      <c r="D558" s="3">
        <v>3500</v>
      </c>
      <c r="E558" s="3">
        <v>90981</v>
      </c>
    </row>
    <row r="559" spans="1:5">
      <c r="A559" s="3">
        <v>50</v>
      </c>
      <c r="B559" s="3">
        <v>7</v>
      </c>
      <c r="C559" s="3">
        <v>911455</v>
      </c>
      <c r="D559" s="3">
        <v>3500</v>
      </c>
      <c r="E559" s="3">
        <v>91145</v>
      </c>
    </row>
    <row r="560" spans="1:5">
      <c r="A560" s="3">
        <v>50</v>
      </c>
      <c r="B560" s="3">
        <v>8</v>
      </c>
      <c r="C560" s="3">
        <v>913091</v>
      </c>
      <c r="D560" s="3">
        <v>3500</v>
      </c>
      <c r="E560" s="3">
        <v>91309</v>
      </c>
    </row>
    <row r="561" spans="1:5">
      <c r="A561" s="3">
        <v>50</v>
      </c>
      <c r="B561" s="3">
        <v>9</v>
      </c>
      <c r="C561" s="3">
        <v>914728</v>
      </c>
      <c r="D561" s="3">
        <v>3500</v>
      </c>
      <c r="E561" s="3">
        <v>91472</v>
      </c>
    </row>
    <row r="562" spans="1:5">
      <c r="A562" s="3">
        <v>50</v>
      </c>
      <c r="B562" s="3">
        <v>10</v>
      </c>
      <c r="C562" s="3">
        <v>916364</v>
      </c>
      <c r="D562" s="3">
        <v>3500</v>
      </c>
      <c r="E562" s="3">
        <v>91636</v>
      </c>
    </row>
    <row r="563" spans="1:5">
      <c r="A563" s="3">
        <v>51</v>
      </c>
      <c r="B563" s="3">
        <v>0</v>
      </c>
      <c r="C563" s="3">
        <v>918000</v>
      </c>
      <c r="D563" s="3">
        <v>3530</v>
      </c>
      <c r="E563" s="3">
        <v>91800</v>
      </c>
    </row>
    <row r="564" spans="1:5">
      <c r="A564" s="3">
        <v>51</v>
      </c>
      <c r="B564" s="3">
        <v>1</v>
      </c>
      <c r="C564" s="3">
        <v>919637</v>
      </c>
      <c r="D564" s="3">
        <v>3530</v>
      </c>
      <c r="E564" s="3">
        <v>91963</v>
      </c>
    </row>
    <row r="565" spans="1:5">
      <c r="A565" s="3">
        <v>51</v>
      </c>
      <c r="B565" s="3">
        <v>2</v>
      </c>
      <c r="C565" s="3">
        <v>921273</v>
      </c>
      <c r="D565" s="3">
        <v>3530</v>
      </c>
      <c r="E565" s="3">
        <v>92127</v>
      </c>
    </row>
    <row r="566" spans="1:5">
      <c r="A566" s="3">
        <v>51</v>
      </c>
      <c r="B566" s="3">
        <v>3</v>
      </c>
      <c r="C566" s="3">
        <v>922910</v>
      </c>
      <c r="D566" s="3">
        <v>3530</v>
      </c>
      <c r="E566" s="3">
        <v>92291</v>
      </c>
    </row>
    <row r="567" spans="1:5">
      <c r="A567" s="3">
        <v>51</v>
      </c>
      <c r="B567" s="3">
        <v>4</v>
      </c>
      <c r="C567" s="3">
        <v>924546</v>
      </c>
      <c r="D567" s="3">
        <v>3530</v>
      </c>
      <c r="E567" s="3">
        <v>92454</v>
      </c>
    </row>
    <row r="568" spans="1:5">
      <c r="A568" s="3">
        <v>51</v>
      </c>
      <c r="B568" s="3">
        <v>5</v>
      </c>
      <c r="C568" s="3">
        <v>926182</v>
      </c>
      <c r="D568" s="3">
        <v>3530</v>
      </c>
      <c r="E568" s="3">
        <v>92618</v>
      </c>
    </row>
    <row r="569" spans="1:5">
      <c r="A569" s="3">
        <v>51</v>
      </c>
      <c r="B569" s="3">
        <v>6</v>
      </c>
      <c r="C569" s="3">
        <v>927819</v>
      </c>
      <c r="D569" s="3">
        <v>3530</v>
      </c>
      <c r="E569" s="3">
        <v>92781</v>
      </c>
    </row>
    <row r="570" spans="1:5">
      <c r="A570" s="3">
        <v>51</v>
      </c>
      <c r="B570" s="3">
        <v>7</v>
      </c>
      <c r="C570" s="3">
        <v>929455</v>
      </c>
      <c r="D570" s="3">
        <v>3530</v>
      </c>
      <c r="E570" s="3">
        <v>92945</v>
      </c>
    </row>
    <row r="571" spans="1:5">
      <c r="A571" s="3">
        <v>51</v>
      </c>
      <c r="B571" s="3">
        <v>8</v>
      </c>
      <c r="C571" s="3">
        <v>931091</v>
      </c>
      <c r="D571" s="3">
        <v>3530</v>
      </c>
      <c r="E571" s="3">
        <v>93109</v>
      </c>
    </row>
    <row r="572" spans="1:5">
      <c r="A572" s="3">
        <v>51</v>
      </c>
      <c r="B572" s="3">
        <v>9</v>
      </c>
      <c r="C572" s="3">
        <v>932728</v>
      </c>
      <c r="D572" s="3">
        <v>3530</v>
      </c>
      <c r="E572" s="3">
        <v>93272</v>
      </c>
    </row>
    <row r="573" spans="1:5">
      <c r="A573" s="3">
        <v>51</v>
      </c>
      <c r="B573" s="3">
        <v>10</v>
      </c>
      <c r="C573" s="3">
        <v>934364</v>
      </c>
      <c r="D573" s="3">
        <v>3530</v>
      </c>
      <c r="E573" s="3">
        <v>93436</v>
      </c>
    </row>
    <row r="574" spans="1:5">
      <c r="A574" s="3">
        <v>52</v>
      </c>
      <c r="B574" s="3">
        <v>0</v>
      </c>
      <c r="C574" s="3">
        <v>936000</v>
      </c>
      <c r="D574" s="3">
        <v>3560</v>
      </c>
      <c r="E574" s="3">
        <v>93600</v>
      </c>
    </row>
    <row r="575" spans="1:5">
      <c r="A575" s="3">
        <v>52</v>
      </c>
      <c r="B575" s="3">
        <v>1</v>
      </c>
      <c r="C575" s="3">
        <v>937637</v>
      </c>
      <c r="D575" s="3">
        <v>3560</v>
      </c>
      <c r="E575" s="3">
        <v>93763</v>
      </c>
    </row>
    <row r="576" spans="1:5">
      <c r="A576" s="3">
        <v>52</v>
      </c>
      <c r="B576" s="3">
        <v>2</v>
      </c>
      <c r="C576" s="3">
        <v>939273</v>
      </c>
      <c r="D576" s="3">
        <v>3560</v>
      </c>
      <c r="E576" s="3">
        <v>93927</v>
      </c>
    </row>
    <row r="577" spans="1:5">
      <c r="A577" s="3">
        <v>52</v>
      </c>
      <c r="B577" s="3">
        <v>3</v>
      </c>
      <c r="C577" s="3">
        <v>940910</v>
      </c>
      <c r="D577" s="3">
        <v>3560</v>
      </c>
      <c r="E577" s="3">
        <v>94091</v>
      </c>
    </row>
    <row r="578" spans="1:5">
      <c r="A578" s="3">
        <v>52</v>
      </c>
      <c r="B578" s="3">
        <v>4</v>
      </c>
      <c r="C578" s="3">
        <v>942546</v>
      </c>
      <c r="D578" s="3">
        <v>3560</v>
      </c>
      <c r="E578" s="3">
        <v>94254</v>
      </c>
    </row>
    <row r="579" spans="1:5">
      <c r="A579" s="3">
        <v>52</v>
      </c>
      <c r="B579" s="3">
        <v>5</v>
      </c>
      <c r="C579" s="3">
        <v>944182</v>
      </c>
      <c r="D579" s="3">
        <v>3560</v>
      </c>
      <c r="E579" s="3">
        <v>94418</v>
      </c>
    </row>
    <row r="580" spans="1:5">
      <c r="A580" s="3">
        <v>52</v>
      </c>
      <c r="B580" s="3">
        <v>6</v>
      </c>
      <c r="C580" s="3">
        <v>945819</v>
      </c>
      <c r="D580" s="3">
        <v>3560</v>
      </c>
      <c r="E580" s="3">
        <v>94581</v>
      </c>
    </row>
    <row r="581" spans="1:5">
      <c r="A581" s="3">
        <v>52</v>
      </c>
      <c r="B581" s="3">
        <v>7</v>
      </c>
      <c r="C581" s="3">
        <v>947455</v>
      </c>
      <c r="D581" s="3">
        <v>3560</v>
      </c>
      <c r="E581" s="3">
        <v>94745</v>
      </c>
    </row>
    <row r="582" spans="1:5">
      <c r="A582" s="3">
        <v>52</v>
      </c>
      <c r="B582" s="3">
        <v>8</v>
      </c>
      <c r="C582" s="3">
        <v>949091</v>
      </c>
      <c r="D582" s="3">
        <v>3560</v>
      </c>
      <c r="E582" s="3">
        <v>94909</v>
      </c>
    </row>
    <row r="583" spans="1:5">
      <c r="A583" s="3">
        <v>52</v>
      </c>
      <c r="B583" s="3">
        <v>9</v>
      </c>
      <c r="C583" s="3">
        <v>950728</v>
      </c>
      <c r="D583" s="3">
        <v>3560</v>
      </c>
      <c r="E583" s="3">
        <v>95072</v>
      </c>
    </row>
    <row r="584" spans="1:5">
      <c r="A584" s="3">
        <v>52</v>
      </c>
      <c r="B584" s="3">
        <v>10</v>
      </c>
      <c r="C584" s="3">
        <v>952364</v>
      </c>
      <c r="D584" s="3">
        <v>3560</v>
      </c>
      <c r="E584" s="3">
        <v>95236</v>
      </c>
    </row>
    <row r="585" spans="1:5">
      <c r="A585" s="3">
        <v>53</v>
      </c>
      <c r="B585" s="3">
        <v>0</v>
      </c>
      <c r="C585" s="3">
        <v>954000</v>
      </c>
      <c r="D585" s="3">
        <v>3590</v>
      </c>
      <c r="E585" s="3">
        <v>95400</v>
      </c>
    </row>
    <row r="586" spans="1:5">
      <c r="A586" s="3">
        <v>53</v>
      </c>
      <c r="B586" s="3">
        <v>1</v>
      </c>
      <c r="C586" s="3">
        <v>955637</v>
      </c>
      <c r="D586" s="3">
        <v>3590</v>
      </c>
      <c r="E586" s="3">
        <v>95563</v>
      </c>
    </row>
    <row r="587" spans="1:5">
      <c r="A587" s="3">
        <v>53</v>
      </c>
      <c r="B587" s="3">
        <v>2</v>
      </c>
      <c r="C587" s="3">
        <v>957273</v>
      </c>
      <c r="D587" s="3">
        <v>3590</v>
      </c>
      <c r="E587" s="3">
        <v>95727</v>
      </c>
    </row>
    <row r="588" spans="1:5">
      <c r="A588" s="3">
        <v>53</v>
      </c>
      <c r="B588" s="3">
        <v>3</v>
      </c>
      <c r="C588" s="3">
        <v>958910</v>
      </c>
      <c r="D588" s="3">
        <v>3590</v>
      </c>
      <c r="E588" s="3">
        <v>95891</v>
      </c>
    </row>
    <row r="589" spans="1:5">
      <c r="A589" s="3">
        <v>53</v>
      </c>
      <c r="B589" s="3">
        <v>4</v>
      </c>
      <c r="C589" s="3">
        <v>960546</v>
      </c>
      <c r="D589" s="3">
        <v>3590</v>
      </c>
      <c r="E589" s="3">
        <v>96054</v>
      </c>
    </row>
    <row r="590" spans="1:5">
      <c r="A590" s="3">
        <v>53</v>
      </c>
      <c r="B590" s="3">
        <v>5</v>
      </c>
      <c r="C590" s="3">
        <v>962182</v>
      </c>
      <c r="D590" s="3">
        <v>3590</v>
      </c>
      <c r="E590" s="3">
        <v>96218</v>
      </c>
    </row>
    <row r="591" spans="1:5">
      <c r="A591" s="3">
        <v>53</v>
      </c>
      <c r="B591" s="3">
        <v>6</v>
      </c>
      <c r="C591" s="3">
        <v>963819</v>
      </c>
      <c r="D591" s="3">
        <v>3590</v>
      </c>
      <c r="E591" s="3">
        <v>96381</v>
      </c>
    </row>
    <row r="592" spans="1:5">
      <c r="A592" s="3">
        <v>53</v>
      </c>
      <c r="B592" s="3">
        <v>7</v>
      </c>
      <c r="C592" s="3">
        <v>965455</v>
      </c>
      <c r="D592" s="3">
        <v>3590</v>
      </c>
      <c r="E592" s="3">
        <v>96545</v>
      </c>
    </row>
    <row r="593" spans="1:5">
      <c r="A593" s="3">
        <v>53</v>
      </c>
      <c r="B593" s="3">
        <v>8</v>
      </c>
      <c r="C593" s="3">
        <v>967091</v>
      </c>
      <c r="D593" s="3">
        <v>3590</v>
      </c>
      <c r="E593" s="3">
        <v>96709</v>
      </c>
    </row>
    <row r="594" spans="1:5">
      <c r="A594" s="3">
        <v>53</v>
      </c>
      <c r="B594" s="3">
        <v>9</v>
      </c>
      <c r="C594" s="3">
        <v>968728</v>
      </c>
      <c r="D594" s="3">
        <v>3590</v>
      </c>
      <c r="E594" s="3">
        <v>96872</v>
      </c>
    </row>
    <row r="595" spans="1:5">
      <c r="A595" s="3">
        <v>53</v>
      </c>
      <c r="B595" s="3">
        <v>10</v>
      </c>
      <c r="C595" s="3">
        <v>970364</v>
      </c>
      <c r="D595" s="3">
        <v>3590</v>
      </c>
      <c r="E595" s="3">
        <v>97036</v>
      </c>
    </row>
    <row r="596" spans="1:5">
      <c r="A596" s="3">
        <v>54</v>
      </c>
      <c r="B596" s="3">
        <v>0</v>
      </c>
      <c r="C596" s="3">
        <v>972000</v>
      </c>
      <c r="D596" s="3">
        <v>3620</v>
      </c>
      <c r="E596" s="3">
        <v>97200</v>
      </c>
    </row>
    <row r="597" spans="1:5">
      <c r="A597" s="3">
        <v>54</v>
      </c>
      <c r="B597" s="3">
        <v>1</v>
      </c>
      <c r="C597" s="3">
        <v>973637</v>
      </c>
      <c r="D597" s="3">
        <v>3620</v>
      </c>
      <c r="E597" s="3">
        <v>97363</v>
      </c>
    </row>
    <row r="598" spans="1:5">
      <c r="A598" s="3">
        <v>54</v>
      </c>
      <c r="B598" s="3">
        <v>2</v>
      </c>
      <c r="C598" s="3">
        <v>975273</v>
      </c>
      <c r="D598" s="3">
        <v>3620</v>
      </c>
      <c r="E598" s="3">
        <v>97527</v>
      </c>
    </row>
    <row r="599" spans="1:5">
      <c r="A599" s="3">
        <v>54</v>
      </c>
      <c r="B599" s="3">
        <v>3</v>
      </c>
      <c r="C599" s="3">
        <v>976910</v>
      </c>
      <c r="D599" s="3">
        <v>3620</v>
      </c>
      <c r="E599" s="3">
        <v>97691</v>
      </c>
    </row>
    <row r="600" spans="1:5">
      <c r="A600" s="3">
        <v>54</v>
      </c>
      <c r="B600" s="3">
        <v>4</v>
      </c>
      <c r="C600" s="3">
        <v>978546</v>
      </c>
      <c r="D600" s="3">
        <v>3620</v>
      </c>
      <c r="E600" s="3">
        <v>97854</v>
      </c>
    </row>
    <row r="601" spans="1:5">
      <c r="A601" s="3">
        <v>54</v>
      </c>
      <c r="B601" s="3">
        <v>5</v>
      </c>
      <c r="C601" s="3">
        <v>980182</v>
      </c>
      <c r="D601" s="3">
        <v>3620</v>
      </c>
      <c r="E601" s="3">
        <v>98018</v>
      </c>
    </row>
    <row r="602" spans="1:5">
      <c r="A602" s="3">
        <v>54</v>
      </c>
      <c r="B602" s="3">
        <v>6</v>
      </c>
      <c r="C602" s="3">
        <v>981819</v>
      </c>
      <c r="D602" s="3">
        <v>3620</v>
      </c>
      <c r="E602" s="3">
        <v>98181</v>
      </c>
    </row>
    <row r="603" spans="1:5">
      <c r="A603" s="3">
        <v>54</v>
      </c>
      <c r="B603" s="3">
        <v>7</v>
      </c>
      <c r="C603" s="3">
        <v>983455</v>
      </c>
      <c r="D603" s="3">
        <v>3620</v>
      </c>
      <c r="E603" s="3">
        <v>98345</v>
      </c>
    </row>
    <row r="604" spans="1:5">
      <c r="A604" s="3">
        <v>54</v>
      </c>
      <c r="B604" s="3">
        <v>8</v>
      </c>
      <c r="C604" s="3">
        <v>985091</v>
      </c>
      <c r="D604" s="3">
        <v>3620</v>
      </c>
      <c r="E604" s="3">
        <v>98509</v>
      </c>
    </row>
    <row r="605" spans="1:5">
      <c r="A605" s="3">
        <v>54</v>
      </c>
      <c r="B605" s="3">
        <v>9</v>
      </c>
      <c r="C605" s="3">
        <v>986728</v>
      </c>
      <c r="D605" s="3">
        <v>3620</v>
      </c>
      <c r="E605" s="3">
        <v>98672</v>
      </c>
    </row>
    <row r="606" spans="1:5">
      <c r="A606" s="3">
        <v>54</v>
      </c>
      <c r="B606" s="3">
        <v>10</v>
      </c>
      <c r="C606" s="3">
        <v>988364</v>
      </c>
      <c r="D606" s="3">
        <v>3620</v>
      </c>
      <c r="E606" s="3">
        <v>98836</v>
      </c>
    </row>
    <row r="607" spans="1:5">
      <c r="A607" s="3">
        <v>55</v>
      </c>
      <c r="B607" s="3">
        <v>0</v>
      </c>
      <c r="C607" s="3">
        <v>990000</v>
      </c>
      <c r="D607" s="3">
        <v>3650</v>
      </c>
      <c r="E607" s="3">
        <v>99000</v>
      </c>
    </row>
    <row r="608" spans="1:5">
      <c r="A608" s="3">
        <v>55</v>
      </c>
      <c r="B608" s="3">
        <v>1</v>
      </c>
      <c r="C608" s="3">
        <v>991637</v>
      </c>
      <c r="D608" s="3">
        <v>3650</v>
      </c>
      <c r="E608" s="3">
        <v>99163</v>
      </c>
    </row>
    <row r="609" spans="1:5">
      <c r="A609" s="3">
        <v>55</v>
      </c>
      <c r="B609" s="3">
        <v>2</v>
      </c>
      <c r="C609" s="3">
        <v>993273</v>
      </c>
      <c r="D609" s="3">
        <v>3650</v>
      </c>
      <c r="E609" s="3">
        <v>99327</v>
      </c>
    </row>
    <row r="610" spans="1:5">
      <c r="A610" s="3">
        <v>55</v>
      </c>
      <c r="B610" s="3">
        <v>3</v>
      </c>
      <c r="C610" s="3">
        <v>994910</v>
      </c>
      <c r="D610" s="3">
        <v>3650</v>
      </c>
      <c r="E610" s="3">
        <v>99491</v>
      </c>
    </row>
    <row r="611" spans="1:5">
      <c r="A611" s="3">
        <v>55</v>
      </c>
      <c r="B611" s="3">
        <v>4</v>
      </c>
      <c r="C611" s="3">
        <v>996546</v>
      </c>
      <c r="D611" s="3">
        <v>3650</v>
      </c>
      <c r="E611" s="3">
        <v>99654</v>
      </c>
    </row>
    <row r="612" spans="1:5">
      <c r="A612" s="3">
        <v>55</v>
      </c>
      <c r="B612" s="3">
        <v>5</v>
      </c>
      <c r="C612" s="3">
        <v>998182</v>
      </c>
      <c r="D612" s="3">
        <v>3650</v>
      </c>
      <c r="E612" s="3">
        <v>99818</v>
      </c>
    </row>
    <row r="613" spans="1:5">
      <c r="A613" s="3">
        <v>55</v>
      </c>
      <c r="B613" s="3">
        <v>6</v>
      </c>
      <c r="C613" s="3">
        <v>999819</v>
      </c>
      <c r="D613" s="3">
        <v>3650</v>
      </c>
      <c r="E613" s="3">
        <v>99981</v>
      </c>
    </row>
    <row r="614" spans="1:5">
      <c r="A614" s="3">
        <v>55</v>
      </c>
      <c r="B614" s="3">
        <v>7</v>
      </c>
      <c r="C614" s="3">
        <v>1001455</v>
      </c>
      <c r="D614" s="3">
        <v>3650</v>
      </c>
      <c r="E614" s="3">
        <v>100145</v>
      </c>
    </row>
    <row r="615" spans="1:5">
      <c r="A615" s="3">
        <v>55</v>
      </c>
      <c r="B615" s="3">
        <v>8</v>
      </c>
      <c r="C615" s="3">
        <v>1003091</v>
      </c>
      <c r="D615" s="3">
        <v>3650</v>
      </c>
      <c r="E615" s="3">
        <v>100309</v>
      </c>
    </row>
    <row r="616" spans="1:5">
      <c r="A616" s="3">
        <v>55</v>
      </c>
      <c r="B616" s="3">
        <v>9</v>
      </c>
      <c r="C616" s="3">
        <v>1004728</v>
      </c>
      <c r="D616" s="3">
        <v>3650</v>
      </c>
      <c r="E616" s="3">
        <v>100472</v>
      </c>
    </row>
    <row r="617" spans="1:5">
      <c r="A617" s="3">
        <v>55</v>
      </c>
      <c r="B617" s="3">
        <v>10</v>
      </c>
      <c r="C617" s="3">
        <v>1006364</v>
      </c>
      <c r="D617" s="3">
        <v>3650</v>
      </c>
      <c r="E617" s="3">
        <v>100636</v>
      </c>
    </row>
    <row r="618" spans="1:5">
      <c r="A618" s="3">
        <v>56</v>
      </c>
      <c r="B618" s="3">
        <v>0</v>
      </c>
      <c r="C618" s="3">
        <v>1008000</v>
      </c>
      <c r="D618" s="3">
        <v>3680</v>
      </c>
      <c r="E618" s="3">
        <v>100800</v>
      </c>
    </row>
    <row r="619" spans="1:5">
      <c r="A619" s="3">
        <v>56</v>
      </c>
      <c r="B619" s="3">
        <v>1</v>
      </c>
      <c r="C619" s="3">
        <v>1009637</v>
      </c>
      <c r="D619" s="3">
        <v>3680</v>
      </c>
      <c r="E619" s="3">
        <v>100963</v>
      </c>
    </row>
    <row r="620" spans="1:5">
      <c r="A620" s="3">
        <v>56</v>
      </c>
      <c r="B620" s="3">
        <v>2</v>
      </c>
      <c r="C620" s="3">
        <v>1011273</v>
      </c>
      <c r="D620" s="3">
        <v>3680</v>
      </c>
      <c r="E620" s="3">
        <v>101127</v>
      </c>
    </row>
    <row r="621" spans="1:5">
      <c r="A621" s="3">
        <v>56</v>
      </c>
      <c r="B621" s="3">
        <v>3</v>
      </c>
      <c r="C621" s="3">
        <v>1012910</v>
      </c>
      <c r="D621" s="3">
        <v>3680</v>
      </c>
      <c r="E621" s="3">
        <v>101291</v>
      </c>
    </row>
    <row r="622" spans="1:5">
      <c r="A622" s="3">
        <v>56</v>
      </c>
      <c r="B622" s="3">
        <v>4</v>
      </c>
      <c r="C622" s="3">
        <v>1014546</v>
      </c>
      <c r="D622" s="3">
        <v>3680</v>
      </c>
      <c r="E622" s="3">
        <v>101454</v>
      </c>
    </row>
    <row r="623" spans="1:5">
      <c r="A623" s="3">
        <v>56</v>
      </c>
      <c r="B623" s="3">
        <v>5</v>
      </c>
      <c r="C623" s="3">
        <v>1016182</v>
      </c>
      <c r="D623" s="3">
        <v>3680</v>
      </c>
      <c r="E623" s="3">
        <v>101618</v>
      </c>
    </row>
    <row r="624" spans="1:5">
      <c r="A624" s="3">
        <v>56</v>
      </c>
      <c r="B624" s="3">
        <v>6</v>
      </c>
      <c r="C624" s="3">
        <v>1017819</v>
      </c>
      <c r="D624" s="3">
        <v>3680</v>
      </c>
      <c r="E624" s="3">
        <v>101781</v>
      </c>
    </row>
    <row r="625" spans="1:5">
      <c r="A625" s="3">
        <v>56</v>
      </c>
      <c r="B625" s="3">
        <v>7</v>
      </c>
      <c r="C625" s="3">
        <v>1019455</v>
      </c>
      <c r="D625" s="3">
        <v>3680</v>
      </c>
      <c r="E625" s="3">
        <v>101945</v>
      </c>
    </row>
    <row r="626" spans="1:5">
      <c r="A626" s="3">
        <v>56</v>
      </c>
      <c r="B626" s="3">
        <v>8</v>
      </c>
      <c r="C626" s="3">
        <v>1021091</v>
      </c>
      <c r="D626" s="3">
        <v>3680</v>
      </c>
      <c r="E626" s="3">
        <v>102109</v>
      </c>
    </row>
    <row r="627" spans="1:5">
      <c r="A627" s="3">
        <v>56</v>
      </c>
      <c r="B627" s="3">
        <v>9</v>
      </c>
      <c r="C627" s="3">
        <v>1022728</v>
      </c>
      <c r="D627" s="3">
        <v>3680</v>
      </c>
      <c r="E627" s="3">
        <v>102272</v>
      </c>
    </row>
    <row r="628" spans="1:5">
      <c r="A628" s="3">
        <v>56</v>
      </c>
      <c r="B628" s="3">
        <v>10</v>
      </c>
      <c r="C628" s="3">
        <v>1024364</v>
      </c>
      <c r="D628" s="3">
        <v>3680</v>
      </c>
      <c r="E628" s="3">
        <v>102436</v>
      </c>
    </row>
    <row r="629" spans="1:5">
      <c r="A629" s="3">
        <v>57</v>
      </c>
      <c r="B629" s="3">
        <v>0</v>
      </c>
      <c r="C629" s="3">
        <v>1026000</v>
      </c>
      <c r="D629" s="3">
        <v>3710</v>
      </c>
      <c r="E629" s="3">
        <v>102600</v>
      </c>
    </row>
    <row r="630" spans="1:5">
      <c r="A630" s="3">
        <v>57</v>
      </c>
      <c r="B630" s="3">
        <v>1</v>
      </c>
      <c r="C630" s="3">
        <v>1027637</v>
      </c>
      <c r="D630" s="3">
        <v>3710</v>
      </c>
      <c r="E630" s="3">
        <v>102763</v>
      </c>
    </row>
    <row r="631" spans="1:5">
      <c r="A631" s="3">
        <v>57</v>
      </c>
      <c r="B631" s="3">
        <v>2</v>
      </c>
      <c r="C631" s="3">
        <v>1029273</v>
      </c>
      <c r="D631" s="3">
        <v>3710</v>
      </c>
      <c r="E631" s="3">
        <v>102927</v>
      </c>
    </row>
    <row r="632" spans="1:5">
      <c r="A632" s="3">
        <v>57</v>
      </c>
      <c r="B632" s="3">
        <v>3</v>
      </c>
      <c r="C632" s="3">
        <v>1030910</v>
      </c>
      <c r="D632" s="3">
        <v>3710</v>
      </c>
      <c r="E632" s="3">
        <v>103091</v>
      </c>
    </row>
    <row r="633" spans="1:5">
      <c r="A633" s="3">
        <v>57</v>
      </c>
      <c r="B633" s="3">
        <v>4</v>
      </c>
      <c r="C633" s="3">
        <v>1032546</v>
      </c>
      <c r="D633" s="3">
        <v>3710</v>
      </c>
      <c r="E633" s="3">
        <v>103254</v>
      </c>
    </row>
    <row r="634" spans="1:5">
      <c r="A634" s="3">
        <v>57</v>
      </c>
      <c r="B634" s="3">
        <v>5</v>
      </c>
      <c r="C634" s="3">
        <v>1034182</v>
      </c>
      <c r="D634" s="3">
        <v>3710</v>
      </c>
      <c r="E634" s="3">
        <v>103418</v>
      </c>
    </row>
    <row r="635" spans="1:5">
      <c r="A635" s="3">
        <v>57</v>
      </c>
      <c r="B635" s="3">
        <v>6</v>
      </c>
      <c r="C635" s="3">
        <v>1035819</v>
      </c>
      <c r="D635" s="3">
        <v>3710</v>
      </c>
      <c r="E635" s="3">
        <v>103581</v>
      </c>
    </row>
    <row r="636" spans="1:5">
      <c r="A636" s="3">
        <v>57</v>
      </c>
      <c r="B636" s="3">
        <v>7</v>
      </c>
      <c r="C636" s="3">
        <v>1037455</v>
      </c>
      <c r="D636" s="3">
        <v>3710</v>
      </c>
      <c r="E636" s="3">
        <v>103745</v>
      </c>
    </row>
    <row r="637" spans="1:5">
      <c r="A637" s="3">
        <v>57</v>
      </c>
      <c r="B637" s="3">
        <v>8</v>
      </c>
      <c r="C637" s="3">
        <v>1039091</v>
      </c>
      <c r="D637" s="3">
        <v>3710</v>
      </c>
      <c r="E637" s="3">
        <v>103909</v>
      </c>
    </row>
    <row r="638" spans="1:5">
      <c r="A638" s="3">
        <v>57</v>
      </c>
      <c r="B638" s="3">
        <v>9</v>
      </c>
      <c r="C638" s="3">
        <v>1040728</v>
      </c>
      <c r="D638" s="3">
        <v>3710</v>
      </c>
      <c r="E638" s="3">
        <v>104072</v>
      </c>
    </row>
    <row r="639" spans="1:5">
      <c r="A639" s="3">
        <v>57</v>
      </c>
      <c r="B639" s="3">
        <v>10</v>
      </c>
      <c r="C639" s="3">
        <v>1042364</v>
      </c>
      <c r="D639" s="3">
        <v>3710</v>
      </c>
      <c r="E639" s="3">
        <v>104236</v>
      </c>
    </row>
    <row r="640" spans="1:5">
      <c r="A640" s="3">
        <v>58</v>
      </c>
      <c r="B640" s="3">
        <v>0</v>
      </c>
      <c r="C640" s="3">
        <v>1044000</v>
      </c>
      <c r="D640" s="3">
        <v>3740</v>
      </c>
      <c r="E640" s="3">
        <v>104400</v>
      </c>
    </row>
    <row r="641" spans="1:5">
      <c r="A641" s="3">
        <v>58</v>
      </c>
      <c r="B641" s="3">
        <v>1</v>
      </c>
      <c r="C641" s="3">
        <v>1045637</v>
      </c>
      <c r="D641" s="3">
        <v>3740</v>
      </c>
      <c r="E641" s="3">
        <v>104563</v>
      </c>
    </row>
    <row r="642" spans="1:5">
      <c r="A642" s="3">
        <v>58</v>
      </c>
      <c r="B642" s="3">
        <v>2</v>
      </c>
      <c r="C642" s="3">
        <v>1047273</v>
      </c>
      <c r="D642" s="3">
        <v>3740</v>
      </c>
      <c r="E642" s="3">
        <v>104727</v>
      </c>
    </row>
    <row r="643" spans="1:5">
      <c r="A643" s="3">
        <v>58</v>
      </c>
      <c r="B643" s="3">
        <v>3</v>
      </c>
      <c r="C643" s="3">
        <v>1048910</v>
      </c>
      <c r="D643" s="3">
        <v>3740</v>
      </c>
      <c r="E643" s="3">
        <v>104891</v>
      </c>
    </row>
    <row r="644" spans="1:5">
      <c r="A644" s="3">
        <v>58</v>
      </c>
      <c r="B644" s="3">
        <v>4</v>
      </c>
      <c r="C644" s="3">
        <v>1050546</v>
      </c>
      <c r="D644" s="3">
        <v>3740</v>
      </c>
      <c r="E644" s="3">
        <v>105054</v>
      </c>
    </row>
    <row r="645" spans="1:5">
      <c r="A645" s="3">
        <v>58</v>
      </c>
      <c r="B645" s="3">
        <v>5</v>
      </c>
      <c r="C645" s="3">
        <v>1052182</v>
      </c>
      <c r="D645" s="3">
        <v>3740</v>
      </c>
      <c r="E645" s="3">
        <v>105218</v>
      </c>
    </row>
    <row r="646" spans="1:5">
      <c r="A646" s="3">
        <v>58</v>
      </c>
      <c r="B646" s="3">
        <v>6</v>
      </c>
      <c r="C646" s="3">
        <v>1053819</v>
      </c>
      <c r="D646" s="3">
        <v>3740</v>
      </c>
      <c r="E646" s="3">
        <v>105381</v>
      </c>
    </row>
    <row r="647" spans="1:5">
      <c r="A647" s="3">
        <v>58</v>
      </c>
      <c r="B647" s="3">
        <v>7</v>
      </c>
      <c r="C647" s="3">
        <v>1055455</v>
      </c>
      <c r="D647" s="3">
        <v>3740</v>
      </c>
      <c r="E647" s="3">
        <v>105545</v>
      </c>
    </row>
    <row r="648" spans="1:5">
      <c r="A648" s="3">
        <v>58</v>
      </c>
      <c r="B648" s="3">
        <v>8</v>
      </c>
      <c r="C648" s="3">
        <v>1057091</v>
      </c>
      <c r="D648" s="3">
        <v>3740</v>
      </c>
      <c r="E648" s="3">
        <v>105709</v>
      </c>
    </row>
    <row r="649" spans="1:5">
      <c r="A649" s="3">
        <v>58</v>
      </c>
      <c r="B649" s="3">
        <v>9</v>
      </c>
      <c r="C649" s="3">
        <v>1058728</v>
      </c>
      <c r="D649" s="3">
        <v>3740</v>
      </c>
      <c r="E649" s="3">
        <v>105872</v>
      </c>
    </row>
    <row r="650" spans="1:5">
      <c r="A650" s="3">
        <v>58</v>
      </c>
      <c r="B650" s="3">
        <v>10</v>
      </c>
      <c r="C650" s="3">
        <v>1060364</v>
      </c>
      <c r="D650" s="3">
        <v>3740</v>
      </c>
      <c r="E650" s="3">
        <v>106036</v>
      </c>
    </row>
    <row r="651" spans="1:5">
      <c r="A651" s="3">
        <v>59</v>
      </c>
      <c r="B651" s="3">
        <v>0</v>
      </c>
      <c r="C651" s="3">
        <v>1062000</v>
      </c>
      <c r="D651" s="3">
        <v>3770</v>
      </c>
      <c r="E651" s="3">
        <v>106200</v>
      </c>
    </row>
    <row r="652" spans="1:5">
      <c r="A652" s="3">
        <v>59</v>
      </c>
      <c r="B652" s="3">
        <v>1</v>
      </c>
      <c r="C652" s="3">
        <v>1063637</v>
      </c>
      <c r="D652" s="3">
        <v>3770</v>
      </c>
      <c r="E652" s="3">
        <v>106363</v>
      </c>
    </row>
    <row r="653" spans="1:5">
      <c r="A653" s="3">
        <v>59</v>
      </c>
      <c r="B653" s="3">
        <v>2</v>
      </c>
      <c r="C653" s="3">
        <v>1065273</v>
      </c>
      <c r="D653" s="3">
        <v>3770</v>
      </c>
      <c r="E653" s="3">
        <v>106527</v>
      </c>
    </row>
    <row r="654" spans="1:5">
      <c r="A654" s="3">
        <v>59</v>
      </c>
      <c r="B654" s="3">
        <v>3</v>
      </c>
      <c r="C654" s="3">
        <v>1066910</v>
      </c>
      <c r="D654" s="3">
        <v>3770</v>
      </c>
      <c r="E654" s="3">
        <v>106691</v>
      </c>
    </row>
    <row r="655" spans="1:5">
      <c r="A655" s="3">
        <v>59</v>
      </c>
      <c r="B655" s="3">
        <v>4</v>
      </c>
      <c r="C655" s="3">
        <v>1068546</v>
      </c>
      <c r="D655" s="3">
        <v>3770</v>
      </c>
      <c r="E655" s="3">
        <v>106854</v>
      </c>
    </row>
    <row r="656" spans="1:5">
      <c r="A656" s="3">
        <v>59</v>
      </c>
      <c r="B656" s="3">
        <v>5</v>
      </c>
      <c r="C656" s="3">
        <v>1070182</v>
      </c>
      <c r="D656" s="3">
        <v>3770</v>
      </c>
      <c r="E656" s="3">
        <v>107018</v>
      </c>
    </row>
    <row r="657" spans="1:5">
      <c r="A657" s="3">
        <v>59</v>
      </c>
      <c r="B657" s="3">
        <v>6</v>
      </c>
      <c r="C657" s="3">
        <v>1071819</v>
      </c>
      <c r="D657" s="3">
        <v>3770</v>
      </c>
      <c r="E657" s="3">
        <v>107181</v>
      </c>
    </row>
    <row r="658" spans="1:5">
      <c r="A658" s="3">
        <v>59</v>
      </c>
      <c r="B658" s="3">
        <v>7</v>
      </c>
      <c r="C658" s="3">
        <v>1073455</v>
      </c>
      <c r="D658" s="3">
        <v>3770</v>
      </c>
      <c r="E658" s="3">
        <v>107345</v>
      </c>
    </row>
    <row r="659" spans="1:5">
      <c r="A659" s="3">
        <v>59</v>
      </c>
      <c r="B659" s="3">
        <v>8</v>
      </c>
      <c r="C659" s="3">
        <v>1075091</v>
      </c>
      <c r="D659" s="3">
        <v>3770</v>
      </c>
      <c r="E659" s="3">
        <v>107509</v>
      </c>
    </row>
    <row r="660" spans="1:5">
      <c r="A660" s="3">
        <v>59</v>
      </c>
      <c r="B660" s="3">
        <v>9</v>
      </c>
      <c r="C660" s="3">
        <v>1076728</v>
      </c>
      <c r="D660" s="3">
        <v>3770</v>
      </c>
      <c r="E660" s="3">
        <v>107672</v>
      </c>
    </row>
    <row r="661" spans="1:5">
      <c r="A661" s="3">
        <v>59</v>
      </c>
      <c r="B661" s="3">
        <v>10</v>
      </c>
      <c r="C661" s="3">
        <v>1078364</v>
      </c>
      <c r="D661" s="3">
        <v>3770</v>
      </c>
      <c r="E661" s="3">
        <v>107836</v>
      </c>
    </row>
    <row r="662" spans="1:5">
      <c r="A662" s="3">
        <v>60</v>
      </c>
      <c r="B662" s="3">
        <v>0</v>
      </c>
      <c r="C662" s="3">
        <v>1080000</v>
      </c>
      <c r="D662" s="3">
        <v>3800</v>
      </c>
      <c r="E662" s="3">
        <v>108000</v>
      </c>
    </row>
    <row r="663" spans="1:5">
      <c r="A663" s="3">
        <v>60</v>
      </c>
      <c r="B663" s="3">
        <v>1</v>
      </c>
      <c r="C663" s="3">
        <v>1081637</v>
      </c>
      <c r="D663" s="3">
        <v>3800</v>
      </c>
      <c r="E663" s="3">
        <v>108163</v>
      </c>
    </row>
    <row r="664" spans="1:5">
      <c r="A664" s="3">
        <v>60</v>
      </c>
      <c r="B664" s="3">
        <v>2</v>
      </c>
      <c r="C664" s="3">
        <v>1083273</v>
      </c>
      <c r="D664" s="3">
        <v>3800</v>
      </c>
      <c r="E664" s="3">
        <v>108327</v>
      </c>
    </row>
    <row r="665" spans="1:5">
      <c r="A665" s="3">
        <v>60</v>
      </c>
      <c r="B665" s="3">
        <v>3</v>
      </c>
      <c r="C665" s="3">
        <v>1084910</v>
      </c>
      <c r="D665" s="3">
        <v>3800</v>
      </c>
      <c r="E665" s="3">
        <v>108491</v>
      </c>
    </row>
    <row r="666" spans="1:5">
      <c r="A666" s="3">
        <v>60</v>
      </c>
      <c r="B666" s="3">
        <v>4</v>
      </c>
      <c r="C666" s="3">
        <v>1086546</v>
      </c>
      <c r="D666" s="3">
        <v>3800</v>
      </c>
      <c r="E666" s="3">
        <v>108654</v>
      </c>
    </row>
    <row r="667" spans="1:5">
      <c r="A667" s="3">
        <v>60</v>
      </c>
      <c r="B667" s="3">
        <v>5</v>
      </c>
      <c r="C667" s="3">
        <v>1088182</v>
      </c>
      <c r="D667" s="3">
        <v>3800</v>
      </c>
      <c r="E667" s="3">
        <v>108818</v>
      </c>
    </row>
    <row r="668" spans="1:5">
      <c r="A668" s="3">
        <v>60</v>
      </c>
      <c r="B668" s="3">
        <v>6</v>
      </c>
      <c r="C668" s="3">
        <v>1089819</v>
      </c>
      <c r="D668" s="3">
        <v>3800</v>
      </c>
      <c r="E668" s="3">
        <v>108981</v>
      </c>
    </row>
    <row r="669" spans="1:5">
      <c r="A669" s="3">
        <v>60</v>
      </c>
      <c r="B669" s="3">
        <v>7</v>
      </c>
      <c r="C669" s="3">
        <v>1091455</v>
      </c>
      <c r="D669" s="3">
        <v>3800</v>
      </c>
      <c r="E669" s="3">
        <v>109145</v>
      </c>
    </row>
    <row r="670" spans="1:5">
      <c r="A670" s="3">
        <v>60</v>
      </c>
      <c r="B670" s="3">
        <v>8</v>
      </c>
      <c r="C670" s="3">
        <v>1093091</v>
      </c>
      <c r="D670" s="3">
        <v>3800</v>
      </c>
      <c r="E670" s="3">
        <v>109309</v>
      </c>
    </row>
    <row r="671" spans="1:5">
      <c r="A671" s="3">
        <v>60</v>
      </c>
      <c r="B671" s="3">
        <v>9</v>
      </c>
      <c r="C671" s="3">
        <v>1094728</v>
      </c>
      <c r="D671" s="3">
        <v>3800</v>
      </c>
      <c r="E671" s="3">
        <v>109472</v>
      </c>
    </row>
    <row r="672" spans="1:5">
      <c r="A672" s="3">
        <v>60</v>
      </c>
      <c r="B672" s="3">
        <v>10</v>
      </c>
      <c r="C672" s="3">
        <v>1096364</v>
      </c>
      <c r="D672" s="3">
        <v>3800</v>
      </c>
      <c r="E672" s="3">
        <v>109636</v>
      </c>
    </row>
    <row r="673" spans="1:5">
      <c r="A673" s="3">
        <v>61</v>
      </c>
      <c r="B673" s="3">
        <v>0</v>
      </c>
      <c r="C673" s="3">
        <v>1098000</v>
      </c>
      <c r="D673" s="3">
        <v>3830</v>
      </c>
      <c r="E673" s="3">
        <v>109800</v>
      </c>
    </row>
    <row r="674" spans="1:5">
      <c r="A674" s="3">
        <v>61</v>
      </c>
      <c r="B674" s="3">
        <v>1</v>
      </c>
      <c r="C674" s="3">
        <v>1099637</v>
      </c>
      <c r="D674" s="3">
        <v>3830</v>
      </c>
      <c r="E674" s="3">
        <v>109963</v>
      </c>
    </row>
    <row r="675" spans="1:5">
      <c r="A675" s="3">
        <v>61</v>
      </c>
      <c r="B675" s="3">
        <v>2</v>
      </c>
      <c r="C675" s="3">
        <v>1101273</v>
      </c>
      <c r="D675" s="3">
        <v>3830</v>
      </c>
      <c r="E675" s="3">
        <v>110127</v>
      </c>
    </row>
    <row r="676" spans="1:5">
      <c r="A676" s="3">
        <v>61</v>
      </c>
      <c r="B676" s="3">
        <v>3</v>
      </c>
      <c r="C676" s="3">
        <v>1102910</v>
      </c>
      <c r="D676" s="3">
        <v>3830</v>
      </c>
      <c r="E676" s="3">
        <v>110291</v>
      </c>
    </row>
    <row r="677" spans="1:5">
      <c r="A677" s="3">
        <v>61</v>
      </c>
      <c r="B677" s="3">
        <v>4</v>
      </c>
      <c r="C677" s="3">
        <v>1104546</v>
      </c>
      <c r="D677" s="3">
        <v>3830</v>
      </c>
      <c r="E677" s="3">
        <v>110454</v>
      </c>
    </row>
    <row r="678" spans="1:5">
      <c r="A678" s="3">
        <v>61</v>
      </c>
      <c r="B678" s="3">
        <v>5</v>
      </c>
      <c r="C678" s="3">
        <v>1106182</v>
      </c>
      <c r="D678" s="3">
        <v>3830</v>
      </c>
      <c r="E678" s="3">
        <v>110618</v>
      </c>
    </row>
    <row r="679" spans="1:5">
      <c r="A679" s="3">
        <v>61</v>
      </c>
      <c r="B679" s="3">
        <v>6</v>
      </c>
      <c r="C679" s="3">
        <v>1107819</v>
      </c>
      <c r="D679" s="3">
        <v>3830</v>
      </c>
      <c r="E679" s="3">
        <v>110781</v>
      </c>
    </row>
    <row r="680" spans="1:5">
      <c r="A680" s="3">
        <v>61</v>
      </c>
      <c r="B680" s="3">
        <v>7</v>
      </c>
      <c r="C680" s="3">
        <v>1109455</v>
      </c>
      <c r="D680" s="3">
        <v>3830</v>
      </c>
      <c r="E680" s="3">
        <v>110945</v>
      </c>
    </row>
    <row r="681" spans="1:5">
      <c r="A681" s="3">
        <v>61</v>
      </c>
      <c r="B681" s="3">
        <v>8</v>
      </c>
      <c r="C681" s="3">
        <v>1111091</v>
      </c>
      <c r="D681" s="3">
        <v>3830</v>
      </c>
      <c r="E681" s="3">
        <v>111109</v>
      </c>
    </row>
    <row r="682" spans="1:5">
      <c r="A682" s="3">
        <v>61</v>
      </c>
      <c r="B682" s="3">
        <v>9</v>
      </c>
      <c r="C682" s="3">
        <v>1112728</v>
      </c>
      <c r="D682" s="3">
        <v>3830</v>
      </c>
      <c r="E682" s="3">
        <v>111272</v>
      </c>
    </row>
    <row r="683" spans="1:5">
      <c r="A683" s="3">
        <v>61</v>
      </c>
      <c r="B683" s="3">
        <v>10</v>
      </c>
      <c r="C683" s="3">
        <v>1114364</v>
      </c>
      <c r="D683" s="3">
        <v>3830</v>
      </c>
      <c r="E683" s="3">
        <v>111436</v>
      </c>
    </row>
    <row r="684" spans="1:5">
      <c r="A684" s="3">
        <v>62</v>
      </c>
      <c r="B684" s="3">
        <v>0</v>
      </c>
      <c r="C684" s="3">
        <v>1116000</v>
      </c>
      <c r="D684" s="3">
        <v>3860</v>
      </c>
      <c r="E684" s="3">
        <v>111600</v>
      </c>
    </row>
    <row r="685" spans="1:5">
      <c r="A685" s="3">
        <v>62</v>
      </c>
      <c r="B685" s="3">
        <v>1</v>
      </c>
      <c r="C685" s="3">
        <v>1117637</v>
      </c>
      <c r="D685" s="3">
        <v>3860</v>
      </c>
      <c r="E685" s="3">
        <v>111763</v>
      </c>
    </row>
    <row r="686" spans="1:5">
      <c r="A686" s="3">
        <v>62</v>
      </c>
      <c r="B686" s="3">
        <v>2</v>
      </c>
      <c r="C686" s="3">
        <v>1119273</v>
      </c>
      <c r="D686" s="3">
        <v>3860</v>
      </c>
      <c r="E686" s="3">
        <v>111927</v>
      </c>
    </row>
    <row r="687" spans="1:5">
      <c r="A687" s="3">
        <v>62</v>
      </c>
      <c r="B687" s="3">
        <v>3</v>
      </c>
      <c r="C687" s="3">
        <v>1120910</v>
      </c>
      <c r="D687" s="3">
        <v>3860</v>
      </c>
      <c r="E687" s="3">
        <v>112091</v>
      </c>
    </row>
    <row r="688" spans="1:5">
      <c r="A688" s="3">
        <v>62</v>
      </c>
      <c r="B688" s="3">
        <v>4</v>
      </c>
      <c r="C688" s="3">
        <v>1122546</v>
      </c>
      <c r="D688" s="3">
        <v>3860</v>
      </c>
      <c r="E688" s="3">
        <v>112254</v>
      </c>
    </row>
    <row r="689" spans="1:5">
      <c r="A689" s="3">
        <v>62</v>
      </c>
      <c r="B689" s="3">
        <v>5</v>
      </c>
      <c r="C689" s="3">
        <v>1124182</v>
      </c>
      <c r="D689" s="3">
        <v>3860</v>
      </c>
      <c r="E689" s="3">
        <v>112418</v>
      </c>
    </row>
    <row r="690" spans="1:5">
      <c r="A690" s="3">
        <v>62</v>
      </c>
      <c r="B690" s="3">
        <v>6</v>
      </c>
      <c r="C690" s="3">
        <v>1125819</v>
      </c>
      <c r="D690" s="3">
        <v>3860</v>
      </c>
      <c r="E690" s="3">
        <v>112581</v>
      </c>
    </row>
    <row r="691" spans="1:5">
      <c r="A691" s="3">
        <v>62</v>
      </c>
      <c r="B691" s="3">
        <v>7</v>
      </c>
      <c r="C691" s="3">
        <v>1127455</v>
      </c>
      <c r="D691" s="3">
        <v>3860</v>
      </c>
      <c r="E691" s="3">
        <v>112745</v>
      </c>
    </row>
    <row r="692" spans="1:5">
      <c r="A692" s="3">
        <v>62</v>
      </c>
      <c r="B692" s="3">
        <v>8</v>
      </c>
      <c r="C692" s="3">
        <v>1129091</v>
      </c>
      <c r="D692" s="3">
        <v>3860</v>
      </c>
      <c r="E692" s="3">
        <v>112909</v>
      </c>
    </row>
    <row r="693" spans="1:5">
      <c r="A693" s="3">
        <v>62</v>
      </c>
      <c r="B693" s="3">
        <v>9</v>
      </c>
      <c r="C693" s="3">
        <v>1130728</v>
      </c>
      <c r="D693" s="3">
        <v>3860</v>
      </c>
      <c r="E693" s="3">
        <v>113072</v>
      </c>
    </row>
    <row r="694" spans="1:5">
      <c r="A694" s="3">
        <v>62</v>
      </c>
      <c r="B694" s="3">
        <v>10</v>
      </c>
      <c r="C694" s="3">
        <v>1132364</v>
      </c>
      <c r="D694" s="3">
        <v>3860</v>
      </c>
      <c r="E694" s="3">
        <v>113236</v>
      </c>
    </row>
    <row r="695" spans="1:5">
      <c r="A695" s="3">
        <v>63</v>
      </c>
      <c r="B695" s="3">
        <v>0</v>
      </c>
      <c r="C695" s="3">
        <v>1134000</v>
      </c>
      <c r="D695" s="3">
        <v>3890</v>
      </c>
      <c r="E695" s="3">
        <v>113400</v>
      </c>
    </row>
    <row r="696" spans="1:5">
      <c r="A696" s="3">
        <v>63</v>
      </c>
      <c r="B696" s="3">
        <v>1</v>
      </c>
      <c r="C696" s="3">
        <v>1135637</v>
      </c>
      <c r="D696" s="3">
        <v>3890</v>
      </c>
      <c r="E696" s="3">
        <v>113563</v>
      </c>
    </row>
    <row r="697" spans="1:5">
      <c r="A697" s="3">
        <v>63</v>
      </c>
      <c r="B697" s="3">
        <v>2</v>
      </c>
      <c r="C697" s="3">
        <v>1137273</v>
      </c>
      <c r="D697" s="3">
        <v>3890</v>
      </c>
      <c r="E697" s="3">
        <v>113727</v>
      </c>
    </row>
    <row r="698" spans="1:5">
      <c r="A698" s="3">
        <v>63</v>
      </c>
      <c r="B698" s="3">
        <v>3</v>
      </c>
      <c r="C698" s="3">
        <v>1138910</v>
      </c>
      <c r="D698" s="3">
        <v>3890</v>
      </c>
      <c r="E698" s="3">
        <v>113891</v>
      </c>
    </row>
    <row r="699" spans="1:5">
      <c r="A699" s="3">
        <v>63</v>
      </c>
      <c r="B699" s="3">
        <v>4</v>
      </c>
      <c r="C699" s="3">
        <v>1140546</v>
      </c>
      <c r="D699" s="3">
        <v>3890</v>
      </c>
      <c r="E699" s="3">
        <v>114054</v>
      </c>
    </row>
    <row r="700" spans="1:5">
      <c r="A700" s="3">
        <v>63</v>
      </c>
      <c r="B700" s="3">
        <v>5</v>
      </c>
      <c r="C700" s="3">
        <v>1142182</v>
      </c>
      <c r="D700" s="3">
        <v>3890</v>
      </c>
      <c r="E700" s="3">
        <v>114218</v>
      </c>
    </row>
    <row r="701" spans="1:5">
      <c r="A701" s="3">
        <v>63</v>
      </c>
      <c r="B701" s="3">
        <v>6</v>
      </c>
      <c r="C701" s="3">
        <v>1143819</v>
      </c>
      <c r="D701" s="3">
        <v>3890</v>
      </c>
      <c r="E701" s="3">
        <v>114381</v>
      </c>
    </row>
    <row r="702" spans="1:5">
      <c r="A702" s="3">
        <v>63</v>
      </c>
      <c r="B702" s="3">
        <v>7</v>
      </c>
      <c r="C702" s="3">
        <v>1145455</v>
      </c>
      <c r="D702" s="3">
        <v>3890</v>
      </c>
      <c r="E702" s="3">
        <v>114545</v>
      </c>
    </row>
    <row r="703" spans="1:5">
      <c r="A703" s="3">
        <v>63</v>
      </c>
      <c r="B703" s="3">
        <v>8</v>
      </c>
      <c r="C703" s="3">
        <v>1147091</v>
      </c>
      <c r="D703" s="3">
        <v>3890</v>
      </c>
      <c r="E703" s="3">
        <v>114709</v>
      </c>
    </row>
    <row r="704" spans="1:5">
      <c r="A704" s="3">
        <v>63</v>
      </c>
      <c r="B704" s="3">
        <v>9</v>
      </c>
      <c r="C704" s="3">
        <v>1148728</v>
      </c>
      <c r="D704" s="3">
        <v>3890</v>
      </c>
      <c r="E704" s="3">
        <v>114872</v>
      </c>
    </row>
    <row r="705" spans="1:5">
      <c r="A705" s="3">
        <v>63</v>
      </c>
      <c r="B705" s="3">
        <v>10</v>
      </c>
      <c r="C705" s="3">
        <v>1150364</v>
      </c>
      <c r="D705" s="3">
        <v>3890</v>
      </c>
      <c r="E705" s="3">
        <v>115036</v>
      </c>
    </row>
    <row r="706" spans="1:5">
      <c r="A706" s="3">
        <v>64</v>
      </c>
      <c r="B706" s="3">
        <v>0</v>
      </c>
      <c r="C706" s="3">
        <v>1152000</v>
      </c>
      <c r="D706" s="3">
        <v>3920</v>
      </c>
      <c r="E706" s="3">
        <v>115200</v>
      </c>
    </row>
    <row r="707" spans="1:5">
      <c r="A707" s="3">
        <v>64</v>
      </c>
      <c r="B707" s="3">
        <v>1</v>
      </c>
      <c r="C707" s="3">
        <v>1153637</v>
      </c>
      <c r="D707" s="3">
        <v>3920</v>
      </c>
      <c r="E707" s="3">
        <v>115363</v>
      </c>
    </row>
    <row r="708" spans="1:5">
      <c r="A708" s="3">
        <v>64</v>
      </c>
      <c r="B708" s="3">
        <v>2</v>
      </c>
      <c r="C708" s="3">
        <v>1155273</v>
      </c>
      <c r="D708" s="3">
        <v>3920</v>
      </c>
      <c r="E708" s="3">
        <v>115527</v>
      </c>
    </row>
    <row r="709" spans="1:5">
      <c r="A709" s="3">
        <v>64</v>
      </c>
      <c r="B709" s="3">
        <v>3</v>
      </c>
      <c r="C709" s="3">
        <v>1156910</v>
      </c>
      <c r="D709" s="3">
        <v>3920</v>
      </c>
      <c r="E709" s="3">
        <v>115691</v>
      </c>
    </row>
    <row r="710" spans="1:5">
      <c r="A710" s="3">
        <v>64</v>
      </c>
      <c r="B710" s="3">
        <v>4</v>
      </c>
      <c r="C710" s="3">
        <v>1158546</v>
      </c>
      <c r="D710" s="3">
        <v>3920</v>
      </c>
      <c r="E710" s="3">
        <v>115854</v>
      </c>
    </row>
    <row r="711" spans="1:5">
      <c r="A711" s="3">
        <v>64</v>
      </c>
      <c r="B711" s="3">
        <v>5</v>
      </c>
      <c r="C711" s="3">
        <v>1160182</v>
      </c>
      <c r="D711" s="3">
        <v>3920</v>
      </c>
      <c r="E711" s="3">
        <v>116018</v>
      </c>
    </row>
    <row r="712" spans="1:5">
      <c r="A712" s="3">
        <v>64</v>
      </c>
      <c r="B712" s="3">
        <v>6</v>
      </c>
      <c r="C712" s="3">
        <v>1161819</v>
      </c>
      <c r="D712" s="3">
        <v>3920</v>
      </c>
      <c r="E712" s="3">
        <v>116181</v>
      </c>
    </row>
    <row r="713" spans="1:5">
      <c r="A713" s="3">
        <v>64</v>
      </c>
      <c r="B713" s="3">
        <v>7</v>
      </c>
      <c r="C713" s="3">
        <v>1163455</v>
      </c>
      <c r="D713" s="3">
        <v>3920</v>
      </c>
      <c r="E713" s="3">
        <v>116345</v>
      </c>
    </row>
    <row r="714" spans="1:5">
      <c r="A714" s="3">
        <v>64</v>
      </c>
      <c r="B714" s="3">
        <v>8</v>
      </c>
      <c r="C714" s="3">
        <v>1165091</v>
      </c>
      <c r="D714" s="3">
        <v>3920</v>
      </c>
      <c r="E714" s="3">
        <v>116509</v>
      </c>
    </row>
    <row r="715" spans="1:5">
      <c r="A715" s="3">
        <v>64</v>
      </c>
      <c r="B715" s="3">
        <v>9</v>
      </c>
      <c r="C715" s="3">
        <v>1166728</v>
      </c>
      <c r="D715" s="3">
        <v>3920</v>
      </c>
      <c r="E715" s="3">
        <v>116672</v>
      </c>
    </row>
    <row r="716" spans="1:5">
      <c r="A716" s="3">
        <v>64</v>
      </c>
      <c r="B716" s="3">
        <v>10</v>
      </c>
      <c r="C716" s="3">
        <v>1168364</v>
      </c>
      <c r="D716" s="3">
        <v>3920</v>
      </c>
      <c r="E716" s="3">
        <v>116836</v>
      </c>
    </row>
    <row r="717" spans="1:5">
      <c r="A717" s="3">
        <v>65</v>
      </c>
      <c r="B717" s="3">
        <v>0</v>
      </c>
      <c r="C717" s="3">
        <v>1170000</v>
      </c>
      <c r="D717" s="3">
        <v>3950</v>
      </c>
      <c r="E717" s="3">
        <v>117000</v>
      </c>
    </row>
    <row r="718" spans="1:5">
      <c r="A718" s="3">
        <v>65</v>
      </c>
      <c r="B718" s="3">
        <v>1</v>
      </c>
      <c r="C718" s="3">
        <v>1171637</v>
      </c>
      <c r="D718" s="3">
        <v>3950</v>
      </c>
      <c r="E718" s="3">
        <v>117163</v>
      </c>
    </row>
    <row r="719" spans="1:5">
      <c r="A719" s="3">
        <v>65</v>
      </c>
      <c r="B719" s="3">
        <v>2</v>
      </c>
      <c r="C719" s="3">
        <v>1173273</v>
      </c>
      <c r="D719" s="3">
        <v>3950</v>
      </c>
      <c r="E719" s="3">
        <v>117327</v>
      </c>
    </row>
    <row r="720" spans="1:5">
      <c r="A720" s="3">
        <v>65</v>
      </c>
      <c r="B720" s="3">
        <v>3</v>
      </c>
      <c r="C720" s="3">
        <v>1174910</v>
      </c>
      <c r="D720" s="3">
        <v>3950</v>
      </c>
      <c r="E720" s="3">
        <v>117491</v>
      </c>
    </row>
    <row r="721" spans="1:5">
      <c r="A721" s="3">
        <v>65</v>
      </c>
      <c r="B721" s="3">
        <v>4</v>
      </c>
      <c r="C721" s="3">
        <v>1176546</v>
      </c>
      <c r="D721" s="3">
        <v>3950</v>
      </c>
      <c r="E721" s="3">
        <v>117654</v>
      </c>
    </row>
    <row r="722" spans="1:5">
      <c r="A722" s="3">
        <v>65</v>
      </c>
      <c r="B722" s="3">
        <v>5</v>
      </c>
      <c r="C722" s="3">
        <v>1178182</v>
      </c>
      <c r="D722" s="3">
        <v>3950</v>
      </c>
      <c r="E722" s="3">
        <v>117818</v>
      </c>
    </row>
    <row r="723" spans="1:5">
      <c r="A723" s="3">
        <v>65</v>
      </c>
      <c r="B723" s="3">
        <v>6</v>
      </c>
      <c r="C723" s="3">
        <v>1179819</v>
      </c>
      <c r="D723" s="3">
        <v>3950</v>
      </c>
      <c r="E723" s="3">
        <v>117981</v>
      </c>
    </row>
    <row r="724" spans="1:5">
      <c r="A724" s="3">
        <v>65</v>
      </c>
      <c r="B724" s="3">
        <v>7</v>
      </c>
      <c r="C724" s="3">
        <v>1181455</v>
      </c>
      <c r="D724" s="3">
        <v>3950</v>
      </c>
      <c r="E724" s="3">
        <v>118145</v>
      </c>
    </row>
    <row r="725" spans="1:5">
      <c r="A725" s="3">
        <v>65</v>
      </c>
      <c r="B725" s="3">
        <v>8</v>
      </c>
      <c r="C725" s="3">
        <v>1183091</v>
      </c>
      <c r="D725" s="3">
        <v>3950</v>
      </c>
      <c r="E725" s="3">
        <v>118309</v>
      </c>
    </row>
    <row r="726" spans="1:5">
      <c r="A726" s="3">
        <v>65</v>
      </c>
      <c r="B726" s="3">
        <v>9</v>
      </c>
      <c r="C726" s="3">
        <v>1184728</v>
      </c>
      <c r="D726" s="3">
        <v>3950</v>
      </c>
      <c r="E726" s="3">
        <v>118472</v>
      </c>
    </row>
    <row r="727" spans="1:5">
      <c r="A727" s="3">
        <v>65</v>
      </c>
      <c r="B727" s="3">
        <v>10</v>
      </c>
      <c r="C727" s="3">
        <v>1186364</v>
      </c>
      <c r="D727" s="3">
        <v>3950</v>
      </c>
      <c r="E727" s="3">
        <v>118636</v>
      </c>
    </row>
    <row r="728" spans="1:5">
      <c r="A728" s="3">
        <v>66</v>
      </c>
      <c r="B728" s="3">
        <v>0</v>
      </c>
      <c r="C728" s="3">
        <v>1188000</v>
      </c>
      <c r="D728" s="3">
        <v>3980</v>
      </c>
      <c r="E728" s="3">
        <v>118800</v>
      </c>
    </row>
    <row r="729" spans="1:5">
      <c r="A729" s="3">
        <v>66</v>
      </c>
      <c r="B729" s="3">
        <v>1</v>
      </c>
      <c r="C729" s="3">
        <v>1189637</v>
      </c>
      <c r="D729" s="3">
        <v>3980</v>
      </c>
      <c r="E729" s="3">
        <v>118963</v>
      </c>
    </row>
    <row r="730" spans="1:5">
      <c r="A730" s="3">
        <v>66</v>
      </c>
      <c r="B730" s="3">
        <v>2</v>
      </c>
      <c r="C730" s="3">
        <v>1191273</v>
      </c>
      <c r="D730" s="3">
        <v>3980</v>
      </c>
      <c r="E730" s="3">
        <v>119127</v>
      </c>
    </row>
    <row r="731" spans="1:5">
      <c r="A731" s="3">
        <v>66</v>
      </c>
      <c r="B731" s="3">
        <v>3</v>
      </c>
      <c r="C731" s="3">
        <v>1192910</v>
      </c>
      <c r="D731" s="3">
        <v>3980</v>
      </c>
      <c r="E731" s="3">
        <v>119291</v>
      </c>
    </row>
    <row r="732" spans="1:5">
      <c r="A732" s="3">
        <v>66</v>
      </c>
      <c r="B732" s="3">
        <v>4</v>
      </c>
      <c r="C732" s="3">
        <v>1194546</v>
      </c>
      <c r="D732" s="3">
        <v>3980</v>
      </c>
      <c r="E732" s="3">
        <v>119454</v>
      </c>
    </row>
    <row r="733" spans="1:5">
      <c r="A733" s="3">
        <v>66</v>
      </c>
      <c r="B733" s="3">
        <v>5</v>
      </c>
      <c r="C733" s="3">
        <v>1196182</v>
      </c>
      <c r="D733" s="3">
        <v>3980</v>
      </c>
      <c r="E733" s="3">
        <v>119618</v>
      </c>
    </row>
    <row r="734" spans="1:5">
      <c r="A734" s="3">
        <v>66</v>
      </c>
      <c r="B734" s="3">
        <v>6</v>
      </c>
      <c r="C734" s="3">
        <v>1197819</v>
      </c>
      <c r="D734" s="3">
        <v>3980</v>
      </c>
      <c r="E734" s="3">
        <v>119781</v>
      </c>
    </row>
    <row r="735" spans="1:5">
      <c r="A735" s="3">
        <v>66</v>
      </c>
      <c r="B735" s="3">
        <v>7</v>
      </c>
      <c r="C735" s="3">
        <v>1199455</v>
      </c>
      <c r="D735" s="3">
        <v>3980</v>
      </c>
      <c r="E735" s="3">
        <v>119945</v>
      </c>
    </row>
    <row r="736" spans="1:5">
      <c r="A736" s="3">
        <v>66</v>
      </c>
      <c r="B736" s="3">
        <v>8</v>
      </c>
      <c r="C736" s="3">
        <v>1201091</v>
      </c>
      <c r="D736" s="3">
        <v>3980</v>
      </c>
      <c r="E736" s="3">
        <v>120109</v>
      </c>
    </row>
    <row r="737" spans="1:5">
      <c r="A737" s="3">
        <v>66</v>
      </c>
      <c r="B737" s="3">
        <v>9</v>
      </c>
      <c r="C737" s="3">
        <v>1202728</v>
      </c>
      <c r="D737" s="3">
        <v>3980</v>
      </c>
      <c r="E737" s="3">
        <v>120272</v>
      </c>
    </row>
    <row r="738" spans="1:5">
      <c r="A738" s="3">
        <v>66</v>
      </c>
      <c r="B738" s="3">
        <v>10</v>
      </c>
      <c r="C738" s="3">
        <v>1204364</v>
      </c>
      <c r="D738" s="3">
        <v>3980</v>
      </c>
      <c r="E738" s="3">
        <v>120436</v>
      </c>
    </row>
    <row r="739" spans="1:5">
      <c r="A739" s="3">
        <v>67</v>
      </c>
      <c r="B739" s="3">
        <v>0</v>
      </c>
      <c r="C739" s="3">
        <v>1206000</v>
      </c>
      <c r="D739" s="3">
        <v>4010</v>
      </c>
      <c r="E739" s="3">
        <v>120600</v>
      </c>
    </row>
    <row r="740" spans="1:5">
      <c r="A740" s="3">
        <v>67</v>
      </c>
      <c r="B740" s="3">
        <v>1</v>
      </c>
      <c r="C740" s="3">
        <v>1207637</v>
      </c>
      <c r="D740" s="3">
        <v>4010</v>
      </c>
      <c r="E740" s="3">
        <v>120763</v>
      </c>
    </row>
    <row r="741" spans="1:5">
      <c r="A741" s="3">
        <v>67</v>
      </c>
      <c r="B741" s="3">
        <v>2</v>
      </c>
      <c r="C741" s="3">
        <v>1209273</v>
      </c>
      <c r="D741" s="3">
        <v>4010</v>
      </c>
      <c r="E741" s="3">
        <v>120927</v>
      </c>
    </row>
    <row r="742" spans="1:5">
      <c r="A742" s="3">
        <v>67</v>
      </c>
      <c r="B742" s="3">
        <v>3</v>
      </c>
      <c r="C742" s="3">
        <v>1210910</v>
      </c>
      <c r="D742" s="3">
        <v>4010</v>
      </c>
      <c r="E742" s="3">
        <v>121091</v>
      </c>
    </row>
    <row r="743" spans="1:5">
      <c r="A743" s="3">
        <v>67</v>
      </c>
      <c r="B743" s="3">
        <v>4</v>
      </c>
      <c r="C743" s="3">
        <v>1212546</v>
      </c>
      <c r="D743" s="3">
        <v>4010</v>
      </c>
      <c r="E743" s="3">
        <v>121254</v>
      </c>
    </row>
    <row r="744" spans="1:5">
      <c r="A744" s="3">
        <v>67</v>
      </c>
      <c r="B744" s="3">
        <v>5</v>
      </c>
      <c r="C744" s="3">
        <v>1214182</v>
      </c>
      <c r="D744" s="3">
        <v>4010</v>
      </c>
      <c r="E744" s="3">
        <v>121418</v>
      </c>
    </row>
    <row r="745" spans="1:5">
      <c r="A745" s="3">
        <v>67</v>
      </c>
      <c r="B745" s="3">
        <v>6</v>
      </c>
      <c r="C745" s="3">
        <v>1215819</v>
      </c>
      <c r="D745" s="3">
        <v>4010</v>
      </c>
      <c r="E745" s="3">
        <v>121581</v>
      </c>
    </row>
    <row r="746" spans="1:5">
      <c r="A746" s="3">
        <v>67</v>
      </c>
      <c r="B746" s="3">
        <v>7</v>
      </c>
      <c r="C746" s="3">
        <v>1217455</v>
      </c>
      <c r="D746" s="3">
        <v>4010</v>
      </c>
      <c r="E746" s="3">
        <v>121745</v>
      </c>
    </row>
    <row r="747" spans="1:5">
      <c r="A747" s="3">
        <v>67</v>
      </c>
      <c r="B747" s="3">
        <v>8</v>
      </c>
      <c r="C747" s="3">
        <v>1219091</v>
      </c>
      <c r="D747" s="3">
        <v>4010</v>
      </c>
      <c r="E747" s="3">
        <v>121909</v>
      </c>
    </row>
    <row r="748" spans="1:5">
      <c r="A748" s="3">
        <v>67</v>
      </c>
      <c r="B748" s="3">
        <v>9</v>
      </c>
      <c r="C748" s="3">
        <v>1220728</v>
      </c>
      <c r="D748" s="3">
        <v>4010</v>
      </c>
      <c r="E748" s="3">
        <v>122072</v>
      </c>
    </row>
    <row r="749" spans="1:5">
      <c r="A749" s="3">
        <v>67</v>
      </c>
      <c r="B749" s="3">
        <v>10</v>
      </c>
      <c r="C749" s="3">
        <v>1222364</v>
      </c>
      <c r="D749" s="3">
        <v>4010</v>
      </c>
      <c r="E749" s="3">
        <v>122236</v>
      </c>
    </row>
    <row r="750" spans="1:5">
      <c r="A750" s="3">
        <v>68</v>
      </c>
      <c r="B750" s="3">
        <v>0</v>
      </c>
      <c r="C750" s="3">
        <v>1224000</v>
      </c>
      <c r="D750" s="3">
        <v>4040</v>
      </c>
      <c r="E750" s="3">
        <v>122400</v>
      </c>
    </row>
    <row r="751" spans="1:5">
      <c r="A751" s="3">
        <v>68</v>
      </c>
      <c r="B751" s="3">
        <v>1</v>
      </c>
      <c r="C751" s="3">
        <v>1225637</v>
      </c>
      <c r="D751" s="3">
        <v>4040</v>
      </c>
      <c r="E751" s="3">
        <v>122563</v>
      </c>
    </row>
    <row r="752" spans="1:5">
      <c r="A752" s="3">
        <v>68</v>
      </c>
      <c r="B752" s="3">
        <v>2</v>
      </c>
      <c r="C752" s="3">
        <v>1227273</v>
      </c>
      <c r="D752" s="3">
        <v>4040</v>
      </c>
      <c r="E752" s="3">
        <v>122727</v>
      </c>
    </row>
    <row r="753" spans="1:5">
      <c r="A753" s="3">
        <v>68</v>
      </c>
      <c r="B753" s="3">
        <v>3</v>
      </c>
      <c r="C753" s="3">
        <v>1228910</v>
      </c>
      <c r="D753" s="3">
        <v>4040</v>
      </c>
      <c r="E753" s="3">
        <v>122891</v>
      </c>
    </row>
    <row r="754" spans="1:5">
      <c r="A754" s="3">
        <v>68</v>
      </c>
      <c r="B754" s="3">
        <v>4</v>
      </c>
      <c r="C754" s="3">
        <v>1230546</v>
      </c>
      <c r="D754" s="3">
        <v>4040</v>
      </c>
      <c r="E754" s="3">
        <v>123054</v>
      </c>
    </row>
    <row r="755" spans="1:5">
      <c r="A755" s="3">
        <v>68</v>
      </c>
      <c r="B755" s="3">
        <v>5</v>
      </c>
      <c r="C755" s="3">
        <v>1232182</v>
      </c>
      <c r="D755" s="3">
        <v>4040</v>
      </c>
      <c r="E755" s="3">
        <v>123218</v>
      </c>
    </row>
    <row r="756" spans="1:5">
      <c r="A756" s="3">
        <v>68</v>
      </c>
      <c r="B756" s="3">
        <v>6</v>
      </c>
      <c r="C756" s="3">
        <v>1233819</v>
      </c>
      <c r="D756" s="3">
        <v>4040</v>
      </c>
      <c r="E756" s="3">
        <v>123381</v>
      </c>
    </row>
    <row r="757" spans="1:5">
      <c r="A757" s="3">
        <v>68</v>
      </c>
      <c r="B757" s="3">
        <v>7</v>
      </c>
      <c r="C757" s="3">
        <v>1235455</v>
      </c>
      <c r="D757" s="3">
        <v>4040</v>
      </c>
      <c r="E757" s="3">
        <v>123545</v>
      </c>
    </row>
    <row r="758" spans="1:5">
      <c r="A758" s="3">
        <v>68</v>
      </c>
      <c r="B758" s="3">
        <v>8</v>
      </c>
      <c r="C758" s="3">
        <v>1237091</v>
      </c>
      <c r="D758" s="3">
        <v>4040</v>
      </c>
      <c r="E758" s="3">
        <v>123709</v>
      </c>
    </row>
    <row r="759" spans="1:5">
      <c r="A759" s="3">
        <v>68</v>
      </c>
      <c r="B759" s="3">
        <v>9</v>
      </c>
      <c r="C759" s="3">
        <v>1238728</v>
      </c>
      <c r="D759" s="3">
        <v>4040</v>
      </c>
      <c r="E759" s="3">
        <v>123872</v>
      </c>
    </row>
    <row r="760" spans="1:5">
      <c r="A760" s="3">
        <v>68</v>
      </c>
      <c r="B760" s="3">
        <v>10</v>
      </c>
      <c r="C760" s="3">
        <v>1240364</v>
      </c>
      <c r="D760" s="3">
        <v>4040</v>
      </c>
      <c r="E760" s="3">
        <v>124036</v>
      </c>
    </row>
    <row r="761" spans="1:5">
      <c r="A761" s="3">
        <v>69</v>
      </c>
      <c r="B761" s="3">
        <v>0</v>
      </c>
      <c r="C761" s="3">
        <v>1242000</v>
      </c>
      <c r="D761" s="3">
        <v>4070</v>
      </c>
      <c r="E761" s="3">
        <v>124200</v>
      </c>
    </row>
    <row r="762" spans="1:5">
      <c r="A762" s="3">
        <v>69</v>
      </c>
      <c r="B762" s="3">
        <v>1</v>
      </c>
      <c r="C762" s="3">
        <v>1243637</v>
      </c>
      <c r="D762" s="3">
        <v>4070</v>
      </c>
      <c r="E762" s="3">
        <v>124363</v>
      </c>
    </row>
    <row r="763" spans="1:5">
      <c r="A763" s="3">
        <v>69</v>
      </c>
      <c r="B763" s="3">
        <v>2</v>
      </c>
      <c r="C763" s="3">
        <v>1245273</v>
      </c>
      <c r="D763" s="3">
        <v>4070</v>
      </c>
      <c r="E763" s="3">
        <v>124527</v>
      </c>
    </row>
    <row r="764" spans="1:5">
      <c r="A764" s="3">
        <v>69</v>
      </c>
      <c r="B764" s="3">
        <v>3</v>
      </c>
      <c r="C764" s="3">
        <v>1246910</v>
      </c>
      <c r="D764" s="3">
        <v>4070</v>
      </c>
      <c r="E764" s="3">
        <v>124691</v>
      </c>
    </row>
    <row r="765" spans="1:5">
      <c r="A765" s="3">
        <v>69</v>
      </c>
      <c r="B765" s="3">
        <v>4</v>
      </c>
      <c r="C765" s="3">
        <v>1248546</v>
      </c>
      <c r="D765" s="3">
        <v>4070</v>
      </c>
      <c r="E765" s="3">
        <v>124854</v>
      </c>
    </row>
    <row r="766" spans="1:5">
      <c r="A766" s="3">
        <v>69</v>
      </c>
      <c r="B766" s="3">
        <v>5</v>
      </c>
      <c r="C766" s="3">
        <v>1250182</v>
      </c>
      <c r="D766" s="3">
        <v>4070</v>
      </c>
      <c r="E766" s="3">
        <v>125018</v>
      </c>
    </row>
    <row r="767" spans="1:5">
      <c r="A767" s="3">
        <v>69</v>
      </c>
      <c r="B767" s="3">
        <v>6</v>
      </c>
      <c r="C767" s="3">
        <v>1251819</v>
      </c>
      <c r="D767" s="3">
        <v>4070</v>
      </c>
      <c r="E767" s="3">
        <v>125181</v>
      </c>
    </row>
    <row r="768" spans="1:5">
      <c r="A768" s="3">
        <v>69</v>
      </c>
      <c r="B768" s="3">
        <v>7</v>
      </c>
      <c r="C768" s="3">
        <v>1253455</v>
      </c>
      <c r="D768" s="3">
        <v>4070</v>
      </c>
      <c r="E768" s="3">
        <v>125345</v>
      </c>
    </row>
    <row r="769" spans="1:5">
      <c r="A769" s="3">
        <v>69</v>
      </c>
      <c r="B769" s="3">
        <v>8</v>
      </c>
      <c r="C769" s="3">
        <v>1255091</v>
      </c>
      <c r="D769" s="3">
        <v>4070</v>
      </c>
      <c r="E769" s="3">
        <v>125509</v>
      </c>
    </row>
    <row r="770" spans="1:5">
      <c r="A770" s="3">
        <v>69</v>
      </c>
      <c r="B770" s="3">
        <v>9</v>
      </c>
      <c r="C770" s="3">
        <v>1256728</v>
      </c>
      <c r="D770" s="3">
        <v>4070</v>
      </c>
      <c r="E770" s="3">
        <v>125672</v>
      </c>
    </row>
    <row r="771" spans="1:5">
      <c r="A771" s="3">
        <v>69</v>
      </c>
      <c r="B771" s="3">
        <v>10</v>
      </c>
      <c r="C771" s="3">
        <v>1258364</v>
      </c>
      <c r="D771" s="3">
        <v>4070</v>
      </c>
      <c r="E771" s="3">
        <v>125836</v>
      </c>
    </row>
    <row r="772" spans="1:5">
      <c r="A772" s="3">
        <v>70</v>
      </c>
      <c r="B772" s="3">
        <v>0</v>
      </c>
      <c r="C772" s="3">
        <v>1260000</v>
      </c>
      <c r="D772" s="3">
        <v>4100</v>
      </c>
      <c r="E772" s="3">
        <v>126000</v>
      </c>
    </row>
    <row r="773" spans="1:5">
      <c r="A773" s="3">
        <v>70</v>
      </c>
      <c r="B773" s="3">
        <v>1</v>
      </c>
      <c r="C773" s="3">
        <v>1261637</v>
      </c>
      <c r="D773" s="3">
        <v>4100</v>
      </c>
      <c r="E773" s="3">
        <v>126163</v>
      </c>
    </row>
    <row r="774" spans="1:5">
      <c r="A774" s="3">
        <v>70</v>
      </c>
      <c r="B774" s="3">
        <v>2</v>
      </c>
      <c r="C774" s="3">
        <v>1263273</v>
      </c>
      <c r="D774" s="3">
        <v>4100</v>
      </c>
      <c r="E774" s="3">
        <v>126327</v>
      </c>
    </row>
    <row r="775" spans="1:5">
      <c r="A775" s="3">
        <v>70</v>
      </c>
      <c r="B775" s="3">
        <v>3</v>
      </c>
      <c r="C775" s="3">
        <v>1264910</v>
      </c>
      <c r="D775" s="3">
        <v>4100</v>
      </c>
      <c r="E775" s="3">
        <v>126491</v>
      </c>
    </row>
    <row r="776" spans="1:5">
      <c r="A776" s="3">
        <v>70</v>
      </c>
      <c r="B776" s="3">
        <v>4</v>
      </c>
      <c r="C776" s="3">
        <v>1266546</v>
      </c>
      <c r="D776" s="3">
        <v>4100</v>
      </c>
      <c r="E776" s="3">
        <v>126654</v>
      </c>
    </row>
    <row r="777" spans="1:5">
      <c r="A777" s="3">
        <v>70</v>
      </c>
      <c r="B777" s="3">
        <v>5</v>
      </c>
      <c r="C777" s="3">
        <v>1268182</v>
      </c>
      <c r="D777" s="3">
        <v>4100</v>
      </c>
      <c r="E777" s="3">
        <v>126818</v>
      </c>
    </row>
    <row r="778" spans="1:5">
      <c r="A778" s="3">
        <v>70</v>
      </c>
      <c r="B778" s="3">
        <v>6</v>
      </c>
      <c r="C778" s="3">
        <v>1269819</v>
      </c>
      <c r="D778" s="3">
        <v>4100</v>
      </c>
      <c r="E778" s="3">
        <v>126981</v>
      </c>
    </row>
    <row r="779" spans="1:5">
      <c r="A779" s="3">
        <v>70</v>
      </c>
      <c r="B779" s="3">
        <v>7</v>
      </c>
      <c r="C779" s="3">
        <v>1271455</v>
      </c>
      <c r="D779" s="3">
        <v>4100</v>
      </c>
      <c r="E779" s="3">
        <v>127145</v>
      </c>
    </row>
    <row r="780" spans="1:5">
      <c r="A780" s="3">
        <v>70</v>
      </c>
      <c r="B780" s="3">
        <v>8</v>
      </c>
      <c r="C780" s="3">
        <v>1273091</v>
      </c>
      <c r="D780" s="3">
        <v>4100</v>
      </c>
      <c r="E780" s="3">
        <v>127309</v>
      </c>
    </row>
    <row r="781" spans="1:5">
      <c r="A781" s="3">
        <v>70</v>
      </c>
      <c r="B781" s="3">
        <v>9</v>
      </c>
      <c r="C781" s="3">
        <v>1274728</v>
      </c>
      <c r="D781" s="3">
        <v>4100</v>
      </c>
      <c r="E781" s="3">
        <v>127472</v>
      </c>
    </row>
    <row r="782" spans="1:5">
      <c r="A782" s="3">
        <v>70</v>
      </c>
      <c r="B782" s="3">
        <v>10</v>
      </c>
      <c r="C782" s="3">
        <v>1276364</v>
      </c>
      <c r="D782" s="3">
        <v>4100</v>
      </c>
      <c r="E782" s="3">
        <v>127636</v>
      </c>
    </row>
    <row r="783" spans="1:5">
      <c r="A783" s="3">
        <v>71</v>
      </c>
      <c r="B783" s="3">
        <v>0</v>
      </c>
      <c r="C783" s="3">
        <v>1278000</v>
      </c>
      <c r="D783" s="3">
        <v>4130</v>
      </c>
      <c r="E783" s="3">
        <v>127800</v>
      </c>
    </row>
    <row r="784" spans="1:5">
      <c r="A784" s="3">
        <v>71</v>
      </c>
      <c r="B784" s="3">
        <v>1</v>
      </c>
      <c r="C784" s="3">
        <v>1279637</v>
      </c>
      <c r="D784" s="3">
        <v>4130</v>
      </c>
      <c r="E784" s="3">
        <v>127963</v>
      </c>
    </row>
    <row r="785" spans="1:5">
      <c r="A785" s="3">
        <v>71</v>
      </c>
      <c r="B785" s="3">
        <v>2</v>
      </c>
      <c r="C785" s="3">
        <v>1281273</v>
      </c>
      <c r="D785" s="3">
        <v>4130</v>
      </c>
      <c r="E785" s="3">
        <v>128127</v>
      </c>
    </row>
    <row r="786" spans="1:5">
      <c r="A786" s="3">
        <v>71</v>
      </c>
      <c r="B786" s="3">
        <v>3</v>
      </c>
      <c r="C786" s="3">
        <v>1282910</v>
      </c>
      <c r="D786" s="3">
        <v>4130</v>
      </c>
      <c r="E786" s="3">
        <v>128291</v>
      </c>
    </row>
    <row r="787" spans="1:5">
      <c r="A787" s="3">
        <v>71</v>
      </c>
      <c r="B787" s="3">
        <v>4</v>
      </c>
      <c r="C787" s="3">
        <v>1284546</v>
      </c>
      <c r="D787" s="3">
        <v>4130</v>
      </c>
      <c r="E787" s="3">
        <v>128454</v>
      </c>
    </row>
    <row r="788" spans="1:5">
      <c r="A788" s="3">
        <v>71</v>
      </c>
      <c r="B788" s="3">
        <v>5</v>
      </c>
      <c r="C788" s="3">
        <v>1286182</v>
      </c>
      <c r="D788" s="3">
        <v>4130</v>
      </c>
      <c r="E788" s="3">
        <v>128618</v>
      </c>
    </row>
    <row r="789" spans="1:5">
      <c r="A789" s="3">
        <v>71</v>
      </c>
      <c r="B789" s="3">
        <v>6</v>
      </c>
      <c r="C789" s="3">
        <v>1287819</v>
      </c>
      <c r="D789" s="3">
        <v>4130</v>
      </c>
      <c r="E789" s="3">
        <v>128781</v>
      </c>
    </row>
    <row r="790" spans="1:5">
      <c r="A790" s="3">
        <v>71</v>
      </c>
      <c r="B790" s="3">
        <v>7</v>
      </c>
      <c r="C790" s="3">
        <v>1289455</v>
      </c>
      <c r="D790" s="3">
        <v>4130</v>
      </c>
      <c r="E790" s="3">
        <v>128945</v>
      </c>
    </row>
    <row r="791" spans="1:5">
      <c r="A791" s="3">
        <v>71</v>
      </c>
      <c r="B791" s="3">
        <v>8</v>
      </c>
      <c r="C791" s="3">
        <v>1291091</v>
      </c>
      <c r="D791" s="3">
        <v>4130</v>
      </c>
      <c r="E791" s="3">
        <v>129109</v>
      </c>
    </row>
    <row r="792" spans="1:5">
      <c r="A792" s="3">
        <v>71</v>
      </c>
      <c r="B792" s="3">
        <v>9</v>
      </c>
      <c r="C792" s="3">
        <v>1292728</v>
      </c>
      <c r="D792" s="3">
        <v>4130</v>
      </c>
      <c r="E792" s="3">
        <v>129272</v>
      </c>
    </row>
    <row r="793" spans="1:5">
      <c r="A793" s="3">
        <v>71</v>
      </c>
      <c r="B793" s="3">
        <v>10</v>
      </c>
      <c r="C793" s="3">
        <v>1294364</v>
      </c>
      <c r="D793" s="3">
        <v>4130</v>
      </c>
      <c r="E793" s="3">
        <v>129436</v>
      </c>
    </row>
    <row r="794" spans="1:5">
      <c r="A794" s="3">
        <v>72</v>
      </c>
      <c r="B794" s="3">
        <v>0</v>
      </c>
      <c r="C794" s="3">
        <v>1296000</v>
      </c>
      <c r="D794" s="3">
        <v>4160</v>
      </c>
      <c r="E794" s="3">
        <v>129600</v>
      </c>
    </row>
    <row r="795" spans="1:5">
      <c r="A795" s="3">
        <v>72</v>
      </c>
      <c r="B795" s="3">
        <v>1</v>
      </c>
      <c r="C795" s="3">
        <v>1297637</v>
      </c>
      <c r="D795" s="3">
        <v>4160</v>
      </c>
      <c r="E795" s="3">
        <v>129763</v>
      </c>
    </row>
    <row r="796" spans="1:5">
      <c r="A796" s="3">
        <v>72</v>
      </c>
      <c r="B796" s="3">
        <v>2</v>
      </c>
      <c r="C796" s="3">
        <v>1299273</v>
      </c>
      <c r="D796" s="3">
        <v>4160</v>
      </c>
      <c r="E796" s="3">
        <v>129927</v>
      </c>
    </row>
    <row r="797" spans="1:5">
      <c r="A797" s="3">
        <v>72</v>
      </c>
      <c r="B797" s="3">
        <v>3</v>
      </c>
      <c r="C797" s="3">
        <v>1300910</v>
      </c>
      <c r="D797" s="3">
        <v>4160</v>
      </c>
      <c r="E797" s="3">
        <v>130091</v>
      </c>
    </row>
    <row r="798" spans="1:5">
      <c r="A798" s="3">
        <v>72</v>
      </c>
      <c r="B798" s="3">
        <v>4</v>
      </c>
      <c r="C798" s="3">
        <v>1302546</v>
      </c>
      <c r="D798" s="3">
        <v>4160</v>
      </c>
      <c r="E798" s="3">
        <v>130254</v>
      </c>
    </row>
    <row r="799" spans="1:5">
      <c r="A799" s="3">
        <v>72</v>
      </c>
      <c r="B799" s="3">
        <v>5</v>
      </c>
      <c r="C799" s="3">
        <v>1304182</v>
      </c>
      <c r="D799" s="3">
        <v>4160</v>
      </c>
      <c r="E799" s="3">
        <v>130418</v>
      </c>
    </row>
    <row r="800" spans="1:5">
      <c r="A800" s="3">
        <v>72</v>
      </c>
      <c r="B800" s="3">
        <v>6</v>
      </c>
      <c r="C800" s="3">
        <v>1305819</v>
      </c>
      <c r="D800" s="3">
        <v>4160</v>
      </c>
      <c r="E800" s="3">
        <v>130581</v>
      </c>
    </row>
    <row r="801" spans="1:5">
      <c r="A801" s="3">
        <v>72</v>
      </c>
      <c r="B801" s="3">
        <v>7</v>
      </c>
      <c r="C801" s="3">
        <v>1307455</v>
      </c>
      <c r="D801" s="3">
        <v>4160</v>
      </c>
      <c r="E801" s="3">
        <v>130745</v>
      </c>
    </row>
    <row r="802" spans="1:5">
      <c r="A802" s="3">
        <v>72</v>
      </c>
      <c r="B802" s="3">
        <v>8</v>
      </c>
      <c r="C802" s="3">
        <v>1309091</v>
      </c>
      <c r="D802" s="3">
        <v>4160</v>
      </c>
      <c r="E802" s="3">
        <v>130909</v>
      </c>
    </row>
    <row r="803" spans="1:5">
      <c r="A803" s="3">
        <v>72</v>
      </c>
      <c r="B803" s="3">
        <v>9</v>
      </c>
      <c r="C803" s="3">
        <v>1310728</v>
      </c>
      <c r="D803" s="3">
        <v>4160</v>
      </c>
      <c r="E803" s="3">
        <v>131072</v>
      </c>
    </row>
    <row r="804" spans="1:5">
      <c r="A804" s="3">
        <v>72</v>
      </c>
      <c r="B804" s="3">
        <v>10</v>
      </c>
      <c r="C804" s="3">
        <v>1312364</v>
      </c>
      <c r="D804" s="3">
        <v>4160</v>
      </c>
      <c r="E804" s="3">
        <v>131236</v>
      </c>
    </row>
    <row r="805" spans="1:5">
      <c r="A805" s="3">
        <v>73</v>
      </c>
      <c r="B805" s="3">
        <v>0</v>
      </c>
      <c r="C805" s="3">
        <v>1314000</v>
      </c>
      <c r="D805" s="3">
        <v>4190</v>
      </c>
      <c r="E805" s="3">
        <v>131400</v>
      </c>
    </row>
    <row r="806" spans="1:5">
      <c r="A806" s="3">
        <v>73</v>
      </c>
      <c r="B806" s="3">
        <v>1</v>
      </c>
      <c r="C806" s="3">
        <v>1315637</v>
      </c>
      <c r="D806" s="3">
        <v>4190</v>
      </c>
      <c r="E806" s="3">
        <v>131563</v>
      </c>
    </row>
    <row r="807" spans="1:5">
      <c r="A807" s="3">
        <v>73</v>
      </c>
      <c r="B807" s="3">
        <v>2</v>
      </c>
      <c r="C807" s="3">
        <v>1317273</v>
      </c>
      <c r="D807" s="3">
        <v>4190</v>
      </c>
      <c r="E807" s="3">
        <v>131727</v>
      </c>
    </row>
    <row r="808" spans="1:5">
      <c r="A808" s="3">
        <v>73</v>
      </c>
      <c r="B808" s="3">
        <v>3</v>
      </c>
      <c r="C808" s="3">
        <v>1318910</v>
      </c>
      <c r="D808" s="3">
        <v>4190</v>
      </c>
      <c r="E808" s="3">
        <v>131891</v>
      </c>
    </row>
    <row r="809" spans="1:5">
      <c r="A809" s="3">
        <v>73</v>
      </c>
      <c r="B809" s="3">
        <v>4</v>
      </c>
      <c r="C809" s="3">
        <v>1320546</v>
      </c>
      <c r="D809" s="3">
        <v>4190</v>
      </c>
      <c r="E809" s="3">
        <v>132054</v>
      </c>
    </row>
    <row r="810" spans="1:5">
      <c r="A810" s="3">
        <v>73</v>
      </c>
      <c r="B810" s="3">
        <v>5</v>
      </c>
      <c r="C810" s="3">
        <v>1322182</v>
      </c>
      <c r="D810" s="3">
        <v>4190</v>
      </c>
      <c r="E810" s="3">
        <v>132218</v>
      </c>
    </row>
    <row r="811" spans="1:5">
      <c r="A811" s="3">
        <v>73</v>
      </c>
      <c r="B811" s="3">
        <v>6</v>
      </c>
      <c r="C811" s="3">
        <v>1323819</v>
      </c>
      <c r="D811" s="3">
        <v>4190</v>
      </c>
      <c r="E811" s="3">
        <v>132381</v>
      </c>
    </row>
    <row r="812" spans="1:5">
      <c r="A812" s="3">
        <v>73</v>
      </c>
      <c r="B812" s="3">
        <v>7</v>
      </c>
      <c r="C812" s="3">
        <v>1325455</v>
      </c>
      <c r="D812" s="3">
        <v>4190</v>
      </c>
      <c r="E812" s="3">
        <v>132545</v>
      </c>
    </row>
    <row r="813" spans="1:5">
      <c r="A813" s="3">
        <v>73</v>
      </c>
      <c r="B813" s="3">
        <v>8</v>
      </c>
      <c r="C813" s="3">
        <v>1327091</v>
      </c>
      <c r="D813" s="3">
        <v>4190</v>
      </c>
      <c r="E813" s="3">
        <v>132709</v>
      </c>
    </row>
    <row r="814" spans="1:5">
      <c r="A814" s="3">
        <v>73</v>
      </c>
      <c r="B814" s="3">
        <v>9</v>
      </c>
      <c r="C814" s="3">
        <v>1328728</v>
      </c>
      <c r="D814" s="3">
        <v>4190</v>
      </c>
      <c r="E814" s="3">
        <v>132872</v>
      </c>
    </row>
    <row r="815" spans="1:5">
      <c r="A815" s="3">
        <v>73</v>
      </c>
      <c r="B815" s="3">
        <v>10</v>
      </c>
      <c r="C815" s="3">
        <v>1330364</v>
      </c>
      <c r="D815" s="3">
        <v>4190</v>
      </c>
      <c r="E815" s="3">
        <v>133036</v>
      </c>
    </row>
    <row r="816" spans="1:5">
      <c r="A816" s="3">
        <v>74</v>
      </c>
      <c r="B816" s="3">
        <v>0</v>
      </c>
      <c r="C816" s="3">
        <v>1332000</v>
      </c>
      <c r="D816" s="3">
        <v>4220</v>
      </c>
      <c r="E816" s="3">
        <v>133200</v>
      </c>
    </row>
    <row r="817" spans="1:5">
      <c r="A817" s="3">
        <v>74</v>
      </c>
      <c r="B817" s="3">
        <v>1</v>
      </c>
      <c r="C817" s="3">
        <v>1333637</v>
      </c>
      <c r="D817" s="3">
        <v>4220</v>
      </c>
      <c r="E817" s="3">
        <v>133363</v>
      </c>
    </row>
    <row r="818" spans="1:5">
      <c r="A818" s="3">
        <v>74</v>
      </c>
      <c r="B818" s="3">
        <v>2</v>
      </c>
      <c r="C818" s="3">
        <v>1335273</v>
      </c>
      <c r="D818" s="3">
        <v>4220</v>
      </c>
      <c r="E818" s="3">
        <v>133527</v>
      </c>
    </row>
    <row r="819" spans="1:5">
      <c r="A819" s="3">
        <v>74</v>
      </c>
      <c r="B819" s="3">
        <v>3</v>
      </c>
      <c r="C819" s="3">
        <v>1336910</v>
      </c>
      <c r="D819" s="3">
        <v>4220</v>
      </c>
      <c r="E819" s="3">
        <v>133691</v>
      </c>
    </row>
    <row r="820" spans="1:5">
      <c r="A820" s="3">
        <v>74</v>
      </c>
      <c r="B820" s="3">
        <v>4</v>
      </c>
      <c r="C820" s="3">
        <v>1338546</v>
      </c>
      <c r="D820" s="3">
        <v>4220</v>
      </c>
      <c r="E820" s="3">
        <v>133854</v>
      </c>
    </row>
    <row r="821" spans="1:5">
      <c r="A821" s="3">
        <v>74</v>
      </c>
      <c r="B821" s="3">
        <v>5</v>
      </c>
      <c r="C821" s="3">
        <v>1340182</v>
      </c>
      <c r="D821" s="3">
        <v>4220</v>
      </c>
      <c r="E821" s="3">
        <v>134018</v>
      </c>
    </row>
    <row r="822" spans="1:5">
      <c r="A822" s="3">
        <v>74</v>
      </c>
      <c r="B822" s="3">
        <v>6</v>
      </c>
      <c r="C822" s="3">
        <v>1341819</v>
      </c>
      <c r="D822" s="3">
        <v>4220</v>
      </c>
      <c r="E822" s="3">
        <v>134181</v>
      </c>
    </row>
    <row r="823" spans="1:5">
      <c r="A823" s="3">
        <v>74</v>
      </c>
      <c r="B823" s="3">
        <v>7</v>
      </c>
      <c r="C823" s="3">
        <v>1343455</v>
      </c>
      <c r="D823" s="3">
        <v>4220</v>
      </c>
      <c r="E823" s="3">
        <v>134345</v>
      </c>
    </row>
    <row r="824" spans="1:5">
      <c r="A824" s="3">
        <v>74</v>
      </c>
      <c r="B824" s="3">
        <v>8</v>
      </c>
      <c r="C824" s="3">
        <v>1345091</v>
      </c>
      <c r="D824" s="3">
        <v>4220</v>
      </c>
      <c r="E824" s="3">
        <v>134509</v>
      </c>
    </row>
    <row r="825" spans="1:5">
      <c r="A825" s="3">
        <v>74</v>
      </c>
      <c r="B825" s="3">
        <v>9</v>
      </c>
      <c r="C825" s="3">
        <v>1346728</v>
      </c>
      <c r="D825" s="3">
        <v>4220</v>
      </c>
      <c r="E825" s="3">
        <v>134672</v>
      </c>
    </row>
    <row r="826" spans="1:5">
      <c r="A826" s="3">
        <v>74</v>
      </c>
      <c r="B826" s="3">
        <v>10</v>
      </c>
      <c r="C826" s="3">
        <v>1348364</v>
      </c>
      <c r="D826" s="3">
        <v>4220</v>
      </c>
      <c r="E826" s="3">
        <v>134836</v>
      </c>
    </row>
    <row r="827" spans="1:5">
      <c r="A827" s="3">
        <v>75</v>
      </c>
      <c r="B827" s="3">
        <v>0</v>
      </c>
      <c r="C827" s="3">
        <v>1350000</v>
      </c>
      <c r="D827" s="3">
        <v>4250</v>
      </c>
      <c r="E827" s="3">
        <v>135000</v>
      </c>
    </row>
    <row r="828" spans="1:5">
      <c r="A828" s="3">
        <v>75</v>
      </c>
      <c r="B828" s="3">
        <v>1</v>
      </c>
      <c r="C828" s="3">
        <v>1351637</v>
      </c>
      <c r="D828" s="3">
        <v>4250</v>
      </c>
      <c r="E828" s="3">
        <v>135163</v>
      </c>
    </row>
    <row r="829" spans="1:5">
      <c r="A829" s="3">
        <v>75</v>
      </c>
      <c r="B829" s="3">
        <v>2</v>
      </c>
      <c r="C829" s="3">
        <v>1353273</v>
      </c>
      <c r="D829" s="3">
        <v>4250</v>
      </c>
      <c r="E829" s="3">
        <v>135327</v>
      </c>
    </row>
    <row r="830" spans="1:5">
      <c r="A830" s="3">
        <v>75</v>
      </c>
      <c r="B830" s="3">
        <v>3</v>
      </c>
      <c r="C830" s="3">
        <v>1354910</v>
      </c>
      <c r="D830" s="3">
        <v>4250</v>
      </c>
      <c r="E830" s="3">
        <v>135491</v>
      </c>
    </row>
    <row r="831" spans="1:5">
      <c r="A831" s="3">
        <v>75</v>
      </c>
      <c r="B831" s="3">
        <v>4</v>
      </c>
      <c r="C831" s="3">
        <v>1356546</v>
      </c>
      <c r="D831" s="3">
        <v>4250</v>
      </c>
      <c r="E831" s="3">
        <v>135654</v>
      </c>
    </row>
    <row r="832" spans="1:5">
      <c r="A832" s="3">
        <v>75</v>
      </c>
      <c r="B832" s="3">
        <v>5</v>
      </c>
      <c r="C832" s="3">
        <v>1358182</v>
      </c>
      <c r="D832" s="3">
        <v>4250</v>
      </c>
      <c r="E832" s="3">
        <v>135818</v>
      </c>
    </row>
    <row r="833" spans="1:5">
      <c r="A833" s="3">
        <v>75</v>
      </c>
      <c r="B833" s="3">
        <v>6</v>
      </c>
      <c r="C833" s="3">
        <v>1359819</v>
      </c>
      <c r="D833" s="3">
        <v>4250</v>
      </c>
      <c r="E833" s="3">
        <v>135981</v>
      </c>
    </row>
    <row r="834" spans="1:5">
      <c r="A834" s="3">
        <v>75</v>
      </c>
      <c r="B834" s="3">
        <v>7</v>
      </c>
      <c r="C834" s="3">
        <v>1361455</v>
      </c>
      <c r="D834" s="3">
        <v>4250</v>
      </c>
      <c r="E834" s="3">
        <v>136145</v>
      </c>
    </row>
    <row r="835" spans="1:5">
      <c r="A835" s="3">
        <v>75</v>
      </c>
      <c r="B835" s="3">
        <v>8</v>
      </c>
      <c r="C835" s="3">
        <v>1363091</v>
      </c>
      <c r="D835" s="3">
        <v>4250</v>
      </c>
      <c r="E835" s="3">
        <v>136309</v>
      </c>
    </row>
    <row r="836" spans="1:5">
      <c r="A836" s="3">
        <v>75</v>
      </c>
      <c r="B836" s="3">
        <v>9</v>
      </c>
      <c r="C836" s="3">
        <v>1364728</v>
      </c>
      <c r="D836" s="3">
        <v>4250</v>
      </c>
      <c r="E836" s="3">
        <v>136472</v>
      </c>
    </row>
    <row r="837" spans="1:5">
      <c r="A837" s="3">
        <v>75</v>
      </c>
      <c r="B837" s="3">
        <v>10</v>
      </c>
      <c r="C837" s="3">
        <v>1366364</v>
      </c>
      <c r="D837" s="3">
        <v>4250</v>
      </c>
      <c r="E837" s="3">
        <v>136636</v>
      </c>
    </row>
    <row r="838" spans="1:5">
      <c r="A838" s="3">
        <v>76</v>
      </c>
      <c r="B838" s="3">
        <v>0</v>
      </c>
      <c r="C838" s="3">
        <v>1368000</v>
      </c>
      <c r="D838" s="3">
        <v>4280</v>
      </c>
      <c r="E838" s="3">
        <v>136800</v>
      </c>
    </row>
    <row r="839" spans="1:5">
      <c r="A839" s="3">
        <v>76</v>
      </c>
      <c r="B839" s="3">
        <v>1</v>
      </c>
      <c r="C839" s="3">
        <v>1369637</v>
      </c>
      <c r="D839" s="3">
        <v>4280</v>
      </c>
      <c r="E839" s="3">
        <v>136963</v>
      </c>
    </row>
    <row r="840" spans="1:5">
      <c r="A840" s="3">
        <v>76</v>
      </c>
      <c r="B840" s="3">
        <v>2</v>
      </c>
      <c r="C840" s="3">
        <v>1371273</v>
      </c>
      <c r="D840" s="3">
        <v>4280</v>
      </c>
      <c r="E840" s="3">
        <v>137127</v>
      </c>
    </row>
    <row r="841" spans="1:5">
      <c r="A841" s="3">
        <v>76</v>
      </c>
      <c r="B841" s="3">
        <v>3</v>
      </c>
      <c r="C841" s="3">
        <v>1372910</v>
      </c>
      <c r="D841" s="3">
        <v>4280</v>
      </c>
      <c r="E841" s="3">
        <v>137291</v>
      </c>
    </row>
    <row r="842" spans="1:5">
      <c r="A842" s="3">
        <v>76</v>
      </c>
      <c r="B842" s="3">
        <v>4</v>
      </c>
      <c r="C842" s="3">
        <v>1374546</v>
      </c>
      <c r="D842" s="3">
        <v>4280</v>
      </c>
      <c r="E842" s="3">
        <v>137454</v>
      </c>
    </row>
    <row r="843" spans="1:5">
      <c r="A843" s="3">
        <v>76</v>
      </c>
      <c r="B843" s="3">
        <v>5</v>
      </c>
      <c r="C843" s="3">
        <v>1376182</v>
      </c>
      <c r="D843" s="3">
        <v>4280</v>
      </c>
      <c r="E843" s="3">
        <v>137618</v>
      </c>
    </row>
    <row r="844" spans="1:5">
      <c r="A844" s="3">
        <v>76</v>
      </c>
      <c r="B844" s="3">
        <v>6</v>
      </c>
      <c r="C844" s="3">
        <v>1377819</v>
      </c>
      <c r="D844" s="3">
        <v>4280</v>
      </c>
      <c r="E844" s="3">
        <v>137781</v>
      </c>
    </row>
    <row r="845" spans="1:5">
      <c r="A845" s="3">
        <v>76</v>
      </c>
      <c r="B845" s="3">
        <v>7</v>
      </c>
      <c r="C845" s="3">
        <v>1379455</v>
      </c>
      <c r="D845" s="3">
        <v>4280</v>
      </c>
      <c r="E845" s="3">
        <v>137945</v>
      </c>
    </row>
    <row r="846" spans="1:5">
      <c r="A846" s="3">
        <v>76</v>
      </c>
      <c r="B846" s="3">
        <v>8</v>
      </c>
      <c r="C846" s="3">
        <v>1381091</v>
      </c>
      <c r="D846" s="3">
        <v>4280</v>
      </c>
      <c r="E846" s="3">
        <v>138109</v>
      </c>
    </row>
    <row r="847" spans="1:5">
      <c r="A847" s="3">
        <v>76</v>
      </c>
      <c r="B847" s="3">
        <v>9</v>
      </c>
      <c r="C847" s="3">
        <v>1382728</v>
      </c>
      <c r="D847" s="3">
        <v>4280</v>
      </c>
      <c r="E847" s="3">
        <v>138272</v>
      </c>
    </row>
    <row r="848" spans="1:5">
      <c r="A848" s="3">
        <v>76</v>
      </c>
      <c r="B848" s="3">
        <v>10</v>
      </c>
      <c r="C848" s="3">
        <v>1384364</v>
      </c>
      <c r="D848" s="3">
        <v>4280</v>
      </c>
      <c r="E848" s="3">
        <v>138436</v>
      </c>
    </row>
    <row r="849" spans="1:5">
      <c r="A849" s="3">
        <v>77</v>
      </c>
      <c r="B849" s="3">
        <v>0</v>
      </c>
      <c r="C849" s="3">
        <v>1386000</v>
      </c>
      <c r="D849" s="3">
        <v>4310</v>
      </c>
      <c r="E849" s="3">
        <v>138600</v>
      </c>
    </row>
    <row r="850" spans="1:5">
      <c r="A850" s="3">
        <v>77</v>
      </c>
      <c r="B850" s="3">
        <v>1</v>
      </c>
      <c r="C850" s="3">
        <v>1387637</v>
      </c>
      <c r="D850" s="3">
        <v>4310</v>
      </c>
      <c r="E850" s="3">
        <v>138763</v>
      </c>
    </row>
    <row r="851" spans="1:5">
      <c r="A851" s="3">
        <v>77</v>
      </c>
      <c r="B851" s="3">
        <v>2</v>
      </c>
      <c r="C851" s="3">
        <v>1389273</v>
      </c>
      <c r="D851" s="3">
        <v>4310</v>
      </c>
      <c r="E851" s="3">
        <v>138927</v>
      </c>
    </row>
    <row r="852" spans="1:5">
      <c r="A852" s="3">
        <v>77</v>
      </c>
      <c r="B852" s="3">
        <v>3</v>
      </c>
      <c r="C852" s="3">
        <v>1390910</v>
      </c>
      <c r="D852" s="3">
        <v>4310</v>
      </c>
      <c r="E852" s="3">
        <v>139091</v>
      </c>
    </row>
    <row r="853" spans="1:5">
      <c r="A853" s="3">
        <v>77</v>
      </c>
      <c r="B853" s="3">
        <v>4</v>
      </c>
      <c r="C853" s="3">
        <v>1392546</v>
      </c>
      <c r="D853" s="3">
        <v>4310</v>
      </c>
      <c r="E853" s="3">
        <v>139254</v>
      </c>
    </row>
    <row r="854" spans="1:5">
      <c r="A854" s="3">
        <v>77</v>
      </c>
      <c r="B854" s="3">
        <v>5</v>
      </c>
      <c r="C854" s="3">
        <v>1394182</v>
      </c>
      <c r="D854" s="3">
        <v>4310</v>
      </c>
      <c r="E854" s="3">
        <v>139418</v>
      </c>
    </row>
    <row r="855" spans="1:5">
      <c r="A855" s="3">
        <v>77</v>
      </c>
      <c r="B855" s="3">
        <v>6</v>
      </c>
      <c r="C855" s="3">
        <v>1395819</v>
      </c>
      <c r="D855" s="3">
        <v>4310</v>
      </c>
      <c r="E855" s="3">
        <v>139581</v>
      </c>
    </row>
    <row r="856" spans="1:5">
      <c r="A856" s="3">
        <v>77</v>
      </c>
      <c r="B856" s="3">
        <v>7</v>
      </c>
      <c r="C856" s="3">
        <v>1397455</v>
      </c>
      <c r="D856" s="3">
        <v>4310</v>
      </c>
      <c r="E856" s="3">
        <v>139745</v>
      </c>
    </row>
    <row r="857" spans="1:5">
      <c r="A857" s="3">
        <v>77</v>
      </c>
      <c r="B857" s="3">
        <v>8</v>
      </c>
      <c r="C857" s="3">
        <v>1399091</v>
      </c>
      <c r="D857" s="3">
        <v>4310</v>
      </c>
      <c r="E857" s="3">
        <v>139909</v>
      </c>
    </row>
    <row r="858" spans="1:5">
      <c r="A858" s="3">
        <v>77</v>
      </c>
      <c r="B858" s="3">
        <v>9</v>
      </c>
      <c r="C858" s="3">
        <v>1400728</v>
      </c>
      <c r="D858" s="3">
        <v>4310</v>
      </c>
      <c r="E858" s="3">
        <v>140072</v>
      </c>
    </row>
    <row r="859" spans="1:5">
      <c r="A859" s="3">
        <v>77</v>
      </c>
      <c r="B859" s="3">
        <v>10</v>
      </c>
      <c r="C859" s="3">
        <v>1402364</v>
      </c>
      <c r="D859" s="3">
        <v>4310</v>
      </c>
      <c r="E859" s="3">
        <v>140236</v>
      </c>
    </row>
    <row r="860" spans="1:5">
      <c r="A860" s="3">
        <v>78</v>
      </c>
      <c r="B860" s="3">
        <v>0</v>
      </c>
      <c r="C860" s="3">
        <v>1404000</v>
      </c>
      <c r="D860" s="3">
        <v>4340</v>
      </c>
      <c r="E860" s="3">
        <v>140400</v>
      </c>
    </row>
    <row r="861" spans="1:5">
      <c r="A861" s="3">
        <v>78</v>
      </c>
      <c r="B861" s="3">
        <v>1</v>
      </c>
      <c r="C861" s="3">
        <v>1405637</v>
      </c>
      <c r="D861" s="3">
        <v>4340</v>
      </c>
      <c r="E861" s="3">
        <v>140563</v>
      </c>
    </row>
    <row r="862" spans="1:5">
      <c r="A862" s="3">
        <v>78</v>
      </c>
      <c r="B862" s="3">
        <v>2</v>
      </c>
      <c r="C862" s="3">
        <v>1407273</v>
      </c>
      <c r="D862" s="3">
        <v>4340</v>
      </c>
      <c r="E862" s="3">
        <v>140727</v>
      </c>
    </row>
    <row r="863" spans="1:5">
      <c r="A863" s="3">
        <v>78</v>
      </c>
      <c r="B863" s="3">
        <v>3</v>
      </c>
      <c r="C863" s="3">
        <v>1408910</v>
      </c>
      <c r="D863" s="3">
        <v>4340</v>
      </c>
      <c r="E863" s="3">
        <v>140891</v>
      </c>
    </row>
    <row r="864" spans="1:5">
      <c r="A864" s="3">
        <v>78</v>
      </c>
      <c r="B864" s="3">
        <v>4</v>
      </c>
      <c r="C864" s="3">
        <v>1410546</v>
      </c>
      <c r="D864" s="3">
        <v>4340</v>
      </c>
      <c r="E864" s="3">
        <v>141054</v>
      </c>
    </row>
    <row r="865" spans="1:5">
      <c r="A865" s="3">
        <v>78</v>
      </c>
      <c r="B865" s="3">
        <v>5</v>
      </c>
      <c r="C865" s="3">
        <v>1412182</v>
      </c>
      <c r="D865" s="3">
        <v>4340</v>
      </c>
      <c r="E865" s="3">
        <v>141218</v>
      </c>
    </row>
    <row r="866" spans="1:5">
      <c r="A866" s="3">
        <v>78</v>
      </c>
      <c r="B866" s="3">
        <v>6</v>
      </c>
      <c r="C866" s="3">
        <v>1413819</v>
      </c>
      <c r="D866" s="3">
        <v>4340</v>
      </c>
      <c r="E866" s="3">
        <v>141381</v>
      </c>
    </row>
    <row r="867" spans="1:5">
      <c r="A867" s="3">
        <v>78</v>
      </c>
      <c r="B867" s="3">
        <v>7</v>
      </c>
      <c r="C867" s="3">
        <v>1415455</v>
      </c>
      <c r="D867" s="3">
        <v>4340</v>
      </c>
      <c r="E867" s="3">
        <v>141545</v>
      </c>
    </row>
    <row r="868" spans="1:5">
      <c r="A868" s="3">
        <v>78</v>
      </c>
      <c r="B868" s="3">
        <v>8</v>
      </c>
      <c r="C868" s="3">
        <v>1417091</v>
      </c>
      <c r="D868" s="3">
        <v>4340</v>
      </c>
      <c r="E868" s="3">
        <v>141709</v>
      </c>
    </row>
    <row r="869" spans="1:5">
      <c r="A869" s="3">
        <v>78</v>
      </c>
      <c r="B869" s="3">
        <v>9</v>
      </c>
      <c r="C869" s="3">
        <v>1418728</v>
      </c>
      <c r="D869" s="3">
        <v>4340</v>
      </c>
      <c r="E869" s="3">
        <v>141872</v>
      </c>
    </row>
    <row r="870" spans="1:5">
      <c r="A870" s="3">
        <v>78</v>
      </c>
      <c r="B870" s="3">
        <v>10</v>
      </c>
      <c r="C870" s="3">
        <v>1420364</v>
      </c>
      <c r="D870" s="3">
        <v>4340</v>
      </c>
      <c r="E870" s="3">
        <v>142036</v>
      </c>
    </row>
    <row r="871" spans="1:5">
      <c r="A871" s="3">
        <v>79</v>
      </c>
      <c r="B871" s="3">
        <v>0</v>
      </c>
      <c r="C871" s="3">
        <v>1422000</v>
      </c>
      <c r="D871" s="3">
        <v>4370</v>
      </c>
      <c r="E871" s="3">
        <v>142200</v>
      </c>
    </row>
    <row r="872" spans="1:5">
      <c r="A872" s="3">
        <v>79</v>
      </c>
      <c r="B872" s="3">
        <v>1</v>
      </c>
      <c r="C872" s="3">
        <v>1423637</v>
      </c>
      <c r="D872" s="3">
        <v>4370</v>
      </c>
      <c r="E872" s="3">
        <v>142363</v>
      </c>
    </row>
    <row r="873" spans="1:5">
      <c r="A873" s="3">
        <v>79</v>
      </c>
      <c r="B873" s="3">
        <v>2</v>
      </c>
      <c r="C873" s="3">
        <v>1425273</v>
      </c>
      <c r="D873" s="3">
        <v>4370</v>
      </c>
      <c r="E873" s="3">
        <v>142527</v>
      </c>
    </row>
    <row r="874" spans="1:5">
      <c r="A874" s="3">
        <v>79</v>
      </c>
      <c r="B874" s="3">
        <v>3</v>
      </c>
      <c r="C874" s="3">
        <v>1426910</v>
      </c>
      <c r="D874" s="3">
        <v>4370</v>
      </c>
      <c r="E874" s="3">
        <v>142691</v>
      </c>
    </row>
    <row r="875" spans="1:5">
      <c r="A875" s="3">
        <v>79</v>
      </c>
      <c r="B875" s="3">
        <v>4</v>
      </c>
      <c r="C875" s="3">
        <v>1428546</v>
      </c>
      <c r="D875" s="3">
        <v>4370</v>
      </c>
      <c r="E875" s="3">
        <v>142854</v>
      </c>
    </row>
    <row r="876" spans="1:5">
      <c r="A876" s="3">
        <v>79</v>
      </c>
      <c r="B876" s="3">
        <v>5</v>
      </c>
      <c r="C876" s="3">
        <v>1430182</v>
      </c>
      <c r="D876" s="3">
        <v>4370</v>
      </c>
      <c r="E876" s="3">
        <v>143018</v>
      </c>
    </row>
    <row r="877" spans="1:5">
      <c r="A877" s="3">
        <v>79</v>
      </c>
      <c r="B877" s="3">
        <v>6</v>
      </c>
      <c r="C877" s="3">
        <v>1431819</v>
      </c>
      <c r="D877" s="3">
        <v>4370</v>
      </c>
      <c r="E877" s="3">
        <v>143181</v>
      </c>
    </row>
    <row r="878" spans="1:5">
      <c r="A878" s="3">
        <v>79</v>
      </c>
      <c r="B878" s="3">
        <v>7</v>
      </c>
      <c r="C878" s="3">
        <v>1433455</v>
      </c>
      <c r="D878" s="3">
        <v>4370</v>
      </c>
      <c r="E878" s="3">
        <v>143345</v>
      </c>
    </row>
    <row r="879" spans="1:5">
      <c r="A879" s="3">
        <v>79</v>
      </c>
      <c r="B879" s="3">
        <v>8</v>
      </c>
      <c r="C879" s="3">
        <v>1435091</v>
      </c>
      <c r="D879" s="3">
        <v>4370</v>
      </c>
      <c r="E879" s="3">
        <v>143509</v>
      </c>
    </row>
    <row r="880" spans="1:5">
      <c r="A880" s="3">
        <v>79</v>
      </c>
      <c r="B880" s="3">
        <v>9</v>
      </c>
      <c r="C880" s="3">
        <v>1436728</v>
      </c>
      <c r="D880" s="3">
        <v>4370</v>
      </c>
      <c r="E880" s="3">
        <v>143672</v>
      </c>
    </row>
    <row r="881" spans="1:5">
      <c r="A881" s="3">
        <v>79</v>
      </c>
      <c r="B881" s="3">
        <v>10</v>
      </c>
      <c r="C881" s="3">
        <v>1438364</v>
      </c>
      <c r="D881" s="3">
        <v>4370</v>
      </c>
      <c r="E881" s="3">
        <v>143836</v>
      </c>
    </row>
    <row r="882" spans="1:5">
      <c r="A882" s="3">
        <v>80</v>
      </c>
      <c r="B882" s="3">
        <v>0</v>
      </c>
      <c r="C882" s="3">
        <v>1440000</v>
      </c>
      <c r="D882" s="3">
        <v>4400</v>
      </c>
      <c r="E882" s="3">
        <v>144000</v>
      </c>
    </row>
    <row r="883" spans="1:5">
      <c r="A883" s="3">
        <v>80</v>
      </c>
      <c r="B883" s="3">
        <v>1</v>
      </c>
      <c r="C883" s="3">
        <v>1441637</v>
      </c>
      <c r="D883" s="3">
        <v>4400</v>
      </c>
      <c r="E883" s="3">
        <v>144163</v>
      </c>
    </row>
    <row r="884" spans="1:5">
      <c r="A884" s="3">
        <v>80</v>
      </c>
      <c r="B884" s="3">
        <v>2</v>
      </c>
      <c r="C884" s="3">
        <v>1443273</v>
      </c>
      <c r="D884" s="3">
        <v>4400</v>
      </c>
      <c r="E884" s="3">
        <v>144327</v>
      </c>
    </row>
    <row r="885" spans="1:5">
      <c r="A885" s="3">
        <v>80</v>
      </c>
      <c r="B885" s="3">
        <v>3</v>
      </c>
      <c r="C885" s="3">
        <v>1444910</v>
      </c>
      <c r="D885" s="3">
        <v>4400</v>
      </c>
      <c r="E885" s="3">
        <v>144491</v>
      </c>
    </row>
    <row r="886" spans="1:5">
      <c r="A886" s="3">
        <v>80</v>
      </c>
      <c r="B886" s="3">
        <v>4</v>
      </c>
      <c r="C886" s="3">
        <v>1446546</v>
      </c>
      <c r="D886" s="3">
        <v>4400</v>
      </c>
      <c r="E886" s="3">
        <v>144654</v>
      </c>
    </row>
    <row r="887" spans="1:5">
      <c r="A887" s="3">
        <v>80</v>
      </c>
      <c r="B887" s="3">
        <v>5</v>
      </c>
      <c r="C887" s="3">
        <v>1448182</v>
      </c>
      <c r="D887" s="3">
        <v>4400</v>
      </c>
      <c r="E887" s="3">
        <v>144818</v>
      </c>
    </row>
    <row r="888" spans="1:5">
      <c r="A888" s="3">
        <v>80</v>
      </c>
      <c r="B888" s="3">
        <v>6</v>
      </c>
      <c r="C888" s="3">
        <v>1449819</v>
      </c>
      <c r="D888" s="3">
        <v>4400</v>
      </c>
      <c r="E888" s="3">
        <v>144981</v>
      </c>
    </row>
    <row r="889" spans="1:5">
      <c r="A889" s="3">
        <v>80</v>
      </c>
      <c r="B889" s="3">
        <v>7</v>
      </c>
      <c r="C889" s="3">
        <v>1451455</v>
      </c>
      <c r="D889" s="3">
        <v>4400</v>
      </c>
      <c r="E889" s="3">
        <v>145145</v>
      </c>
    </row>
    <row r="890" spans="1:5">
      <c r="A890" s="3">
        <v>80</v>
      </c>
      <c r="B890" s="3">
        <v>8</v>
      </c>
      <c r="C890" s="3">
        <v>1453091</v>
      </c>
      <c r="D890" s="3">
        <v>4400</v>
      </c>
      <c r="E890" s="3">
        <v>145309</v>
      </c>
    </row>
    <row r="891" spans="1:5">
      <c r="A891" s="3">
        <v>80</v>
      </c>
      <c r="B891" s="3">
        <v>9</v>
      </c>
      <c r="C891" s="3">
        <v>1454728</v>
      </c>
      <c r="D891" s="3">
        <v>4400</v>
      </c>
      <c r="E891" s="3">
        <v>145472</v>
      </c>
    </row>
    <row r="892" spans="1:5">
      <c r="A892" s="3">
        <v>80</v>
      </c>
      <c r="B892" s="3">
        <v>10</v>
      </c>
      <c r="C892" s="3">
        <v>1456364</v>
      </c>
      <c r="D892" s="3">
        <v>4400</v>
      </c>
      <c r="E892" s="3">
        <v>145636</v>
      </c>
    </row>
    <row r="893" spans="1:5">
      <c r="A893" s="3">
        <v>81</v>
      </c>
      <c r="B893" s="3">
        <v>0</v>
      </c>
      <c r="C893" s="3">
        <v>1458000</v>
      </c>
      <c r="D893" s="3">
        <v>4430</v>
      </c>
      <c r="E893" s="3">
        <v>145800</v>
      </c>
    </row>
    <row r="894" spans="1:5">
      <c r="A894" s="3">
        <v>81</v>
      </c>
      <c r="B894" s="3">
        <v>1</v>
      </c>
      <c r="C894" s="3">
        <v>1459637</v>
      </c>
      <c r="D894" s="3">
        <v>4430</v>
      </c>
      <c r="E894" s="3">
        <v>145963</v>
      </c>
    </row>
    <row r="895" spans="1:5">
      <c r="A895" s="3">
        <v>81</v>
      </c>
      <c r="B895" s="3">
        <v>2</v>
      </c>
      <c r="C895" s="3">
        <v>1461273</v>
      </c>
      <c r="D895" s="3">
        <v>4430</v>
      </c>
      <c r="E895" s="3">
        <v>146127</v>
      </c>
    </row>
    <row r="896" spans="1:5">
      <c r="A896" s="3">
        <v>81</v>
      </c>
      <c r="B896" s="3">
        <v>3</v>
      </c>
      <c r="C896" s="3">
        <v>1462910</v>
      </c>
      <c r="D896" s="3">
        <v>4430</v>
      </c>
      <c r="E896" s="3">
        <v>146291</v>
      </c>
    </row>
    <row r="897" spans="1:5">
      <c r="A897" s="3">
        <v>81</v>
      </c>
      <c r="B897" s="3">
        <v>4</v>
      </c>
      <c r="C897" s="3">
        <v>1464546</v>
      </c>
      <c r="D897" s="3">
        <v>4430</v>
      </c>
      <c r="E897" s="3">
        <v>146454</v>
      </c>
    </row>
    <row r="898" spans="1:5">
      <c r="A898" s="3">
        <v>81</v>
      </c>
      <c r="B898" s="3">
        <v>5</v>
      </c>
      <c r="C898" s="3">
        <v>1466182</v>
      </c>
      <c r="D898" s="3">
        <v>4430</v>
      </c>
      <c r="E898" s="3">
        <v>146618</v>
      </c>
    </row>
    <row r="899" spans="1:5">
      <c r="A899" s="3">
        <v>81</v>
      </c>
      <c r="B899" s="3">
        <v>6</v>
      </c>
      <c r="C899" s="3">
        <v>1467819</v>
      </c>
      <c r="D899" s="3">
        <v>4430</v>
      </c>
      <c r="E899" s="3">
        <v>146781</v>
      </c>
    </row>
    <row r="900" spans="1:5">
      <c r="A900" s="3">
        <v>81</v>
      </c>
      <c r="B900" s="3">
        <v>7</v>
      </c>
      <c r="C900" s="3">
        <v>1469455</v>
      </c>
      <c r="D900" s="3">
        <v>4430</v>
      </c>
      <c r="E900" s="3">
        <v>146945</v>
      </c>
    </row>
    <row r="901" spans="1:5">
      <c r="A901" s="3">
        <v>81</v>
      </c>
      <c r="B901" s="3">
        <v>8</v>
      </c>
      <c r="C901" s="3">
        <v>1471091</v>
      </c>
      <c r="D901" s="3">
        <v>4430</v>
      </c>
      <c r="E901" s="3">
        <v>147109</v>
      </c>
    </row>
    <row r="902" spans="1:5">
      <c r="A902" s="3">
        <v>81</v>
      </c>
      <c r="B902" s="3">
        <v>9</v>
      </c>
      <c r="C902" s="3">
        <v>1472728</v>
      </c>
      <c r="D902" s="3">
        <v>4430</v>
      </c>
      <c r="E902" s="3">
        <v>147272</v>
      </c>
    </row>
    <row r="903" spans="1:5">
      <c r="A903" s="3">
        <v>81</v>
      </c>
      <c r="B903" s="3">
        <v>10</v>
      </c>
      <c r="C903" s="3">
        <v>1474364</v>
      </c>
      <c r="D903" s="3">
        <v>4430</v>
      </c>
      <c r="E903" s="3">
        <v>147436</v>
      </c>
    </row>
    <row r="904" spans="1:5">
      <c r="A904" s="3">
        <v>82</v>
      </c>
      <c r="B904" s="3">
        <v>0</v>
      </c>
      <c r="C904" s="3">
        <v>1476000</v>
      </c>
      <c r="D904" s="3">
        <v>4460</v>
      </c>
      <c r="E904" s="3">
        <v>147600</v>
      </c>
    </row>
    <row r="905" spans="1:5">
      <c r="A905" s="3">
        <v>82</v>
      </c>
      <c r="B905" s="3">
        <v>1</v>
      </c>
      <c r="C905" s="3">
        <v>1477637</v>
      </c>
      <c r="D905" s="3">
        <v>4460</v>
      </c>
      <c r="E905" s="3">
        <v>147763</v>
      </c>
    </row>
    <row r="906" spans="1:5">
      <c r="A906" s="3">
        <v>82</v>
      </c>
      <c r="B906" s="3">
        <v>2</v>
      </c>
      <c r="C906" s="3">
        <v>1479273</v>
      </c>
      <c r="D906" s="3">
        <v>4460</v>
      </c>
      <c r="E906" s="3">
        <v>147927</v>
      </c>
    </row>
    <row r="907" spans="1:5">
      <c r="A907" s="3">
        <v>82</v>
      </c>
      <c r="B907" s="3">
        <v>3</v>
      </c>
      <c r="C907" s="3">
        <v>1480910</v>
      </c>
      <c r="D907" s="3">
        <v>4460</v>
      </c>
      <c r="E907" s="3">
        <v>148091</v>
      </c>
    </row>
    <row r="908" spans="1:5">
      <c r="A908" s="3">
        <v>82</v>
      </c>
      <c r="B908" s="3">
        <v>4</v>
      </c>
      <c r="C908" s="3">
        <v>1482546</v>
      </c>
      <c r="D908" s="3">
        <v>4460</v>
      </c>
      <c r="E908" s="3">
        <v>148254</v>
      </c>
    </row>
    <row r="909" spans="1:5">
      <c r="A909" s="3">
        <v>82</v>
      </c>
      <c r="B909" s="3">
        <v>5</v>
      </c>
      <c r="C909" s="3">
        <v>1484182</v>
      </c>
      <c r="D909" s="3">
        <v>4460</v>
      </c>
      <c r="E909" s="3">
        <v>148418</v>
      </c>
    </row>
    <row r="910" spans="1:5">
      <c r="A910" s="3">
        <v>82</v>
      </c>
      <c r="B910" s="3">
        <v>6</v>
      </c>
      <c r="C910" s="3">
        <v>1485819</v>
      </c>
      <c r="D910" s="3">
        <v>4460</v>
      </c>
      <c r="E910" s="3">
        <v>148581</v>
      </c>
    </row>
    <row r="911" spans="1:5">
      <c r="A911" s="3">
        <v>82</v>
      </c>
      <c r="B911" s="3">
        <v>7</v>
      </c>
      <c r="C911" s="3">
        <v>1487455</v>
      </c>
      <c r="D911" s="3">
        <v>4460</v>
      </c>
      <c r="E911" s="3">
        <v>148745</v>
      </c>
    </row>
    <row r="912" spans="1:5">
      <c r="A912" s="3">
        <v>82</v>
      </c>
      <c r="B912" s="3">
        <v>8</v>
      </c>
      <c r="C912" s="3">
        <v>1489091</v>
      </c>
      <c r="D912" s="3">
        <v>4460</v>
      </c>
      <c r="E912" s="3">
        <v>148909</v>
      </c>
    </row>
    <row r="913" spans="1:5">
      <c r="A913" s="3">
        <v>82</v>
      </c>
      <c r="B913" s="3">
        <v>9</v>
      </c>
      <c r="C913" s="3">
        <v>1490728</v>
      </c>
      <c r="D913" s="3">
        <v>4460</v>
      </c>
      <c r="E913" s="3">
        <v>149072</v>
      </c>
    </row>
    <row r="914" spans="1:5">
      <c r="A914" s="3">
        <v>82</v>
      </c>
      <c r="B914" s="3">
        <v>10</v>
      </c>
      <c r="C914" s="3">
        <v>1492364</v>
      </c>
      <c r="D914" s="3">
        <v>4460</v>
      </c>
      <c r="E914" s="3">
        <v>149236</v>
      </c>
    </row>
    <row r="915" spans="1:5">
      <c r="A915" s="3">
        <v>83</v>
      </c>
      <c r="B915" s="3">
        <v>0</v>
      </c>
      <c r="C915" s="3">
        <v>1494000</v>
      </c>
      <c r="D915" s="3">
        <v>4490</v>
      </c>
      <c r="E915" s="3">
        <v>149400</v>
      </c>
    </row>
    <row r="916" spans="1:5">
      <c r="A916" s="3">
        <v>83</v>
      </c>
      <c r="B916" s="3">
        <v>1</v>
      </c>
      <c r="C916" s="3">
        <v>1495637</v>
      </c>
      <c r="D916" s="3">
        <v>4490</v>
      </c>
      <c r="E916" s="3">
        <v>149563</v>
      </c>
    </row>
    <row r="917" spans="1:5">
      <c r="A917" s="3">
        <v>83</v>
      </c>
      <c r="B917" s="3">
        <v>2</v>
      </c>
      <c r="C917" s="3">
        <v>1497273</v>
      </c>
      <c r="D917" s="3">
        <v>4490</v>
      </c>
      <c r="E917" s="3">
        <v>149727</v>
      </c>
    </row>
    <row r="918" spans="1:5">
      <c r="A918" s="3">
        <v>83</v>
      </c>
      <c r="B918" s="3">
        <v>3</v>
      </c>
      <c r="C918" s="3">
        <v>1498910</v>
      </c>
      <c r="D918" s="3">
        <v>4490</v>
      </c>
      <c r="E918" s="3">
        <v>149891</v>
      </c>
    </row>
    <row r="919" spans="1:5">
      <c r="A919" s="3">
        <v>83</v>
      </c>
      <c r="B919" s="3">
        <v>4</v>
      </c>
      <c r="C919" s="3">
        <v>1500546</v>
      </c>
      <c r="D919" s="3">
        <v>4490</v>
      </c>
      <c r="E919" s="3">
        <v>150054</v>
      </c>
    </row>
    <row r="920" spans="1:5">
      <c r="A920" s="3">
        <v>83</v>
      </c>
      <c r="B920" s="3">
        <v>5</v>
      </c>
      <c r="C920" s="3">
        <v>1502182</v>
      </c>
      <c r="D920" s="3">
        <v>4490</v>
      </c>
      <c r="E920" s="3">
        <v>150218</v>
      </c>
    </row>
    <row r="921" spans="1:5">
      <c r="A921" s="3">
        <v>83</v>
      </c>
      <c r="B921" s="3">
        <v>6</v>
      </c>
      <c r="C921" s="3">
        <v>1503819</v>
      </c>
      <c r="D921" s="3">
        <v>4490</v>
      </c>
      <c r="E921" s="3">
        <v>150381</v>
      </c>
    </row>
    <row r="922" spans="1:5">
      <c r="A922" s="3">
        <v>83</v>
      </c>
      <c r="B922" s="3">
        <v>7</v>
      </c>
      <c r="C922" s="3">
        <v>1505455</v>
      </c>
      <c r="D922" s="3">
        <v>4490</v>
      </c>
      <c r="E922" s="3">
        <v>150545</v>
      </c>
    </row>
    <row r="923" spans="1:5">
      <c r="A923" s="3">
        <v>83</v>
      </c>
      <c r="B923" s="3">
        <v>8</v>
      </c>
      <c r="C923" s="3">
        <v>1507091</v>
      </c>
      <c r="D923" s="3">
        <v>4490</v>
      </c>
      <c r="E923" s="3">
        <v>150709</v>
      </c>
    </row>
    <row r="924" spans="1:5">
      <c r="A924" s="3">
        <v>83</v>
      </c>
      <c r="B924" s="3">
        <v>9</v>
      </c>
      <c r="C924" s="3">
        <v>1508728</v>
      </c>
      <c r="D924" s="3">
        <v>4490</v>
      </c>
      <c r="E924" s="3">
        <v>150872</v>
      </c>
    </row>
    <row r="925" spans="1:5">
      <c r="A925" s="3">
        <v>83</v>
      </c>
      <c r="B925" s="3">
        <v>10</v>
      </c>
      <c r="C925" s="3">
        <v>1510364</v>
      </c>
      <c r="D925" s="3">
        <v>4490</v>
      </c>
      <c r="E925" s="3">
        <v>151036</v>
      </c>
    </row>
    <row r="926" spans="1:5">
      <c r="A926" s="3">
        <v>84</v>
      </c>
      <c r="B926" s="3">
        <v>0</v>
      </c>
      <c r="C926" s="3">
        <v>1512000</v>
      </c>
      <c r="D926" s="3">
        <v>4520</v>
      </c>
      <c r="E926" s="3">
        <v>151200</v>
      </c>
    </row>
    <row r="927" spans="1:5">
      <c r="A927" s="3">
        <v>84</v>
      </c>
      <c r="B927" s="3">
        <v>1</v>
      </c>
      <c r="C927" s="3">
        <v>1513637</v>
      </c>
      <c r="D927" s="3">
        <v>4520</v>
      </c>
      <c r="E927" s="3">
        <v>151363</v>
      </c>
    </row>
    <row r="928" spans="1:5">
      <c r="A928" s="3">
        <v>84</v>
      </c>
      <c r="B928" s="3">
        <v>2</v>
      </c>
      <c r="C928" s="3">
        <v>1515273</v>
      </c>
      <c r="D928" s="3">
        <v>4520</v>
      </c>
      <c r="E928" s="3">
        <v>151527</v>
      </c>
    </row>
    <row r="929" spans="1:5">
      <c r="A929" s="3">
        <v>84</v>
      </c>
      <c r="B929" s="3">
        <v>3</v>
      </c>
      <c r="C929" s="3">
        <v>1516910</v>
      </c>
      <c r="D929" s="3">
        <v>4520</v>
      </c>
      <c r="E929" s="3">
        <v>151691</v>
      </c>
    </row>
    <row r="930" spans="1:5">
      <c r="A930" s="3">
        <v>84</v>
      </c>
      <c r="B930" s="3">
        <v>4</v>
      </c>
      <c r="C930" s="3">
        <v>1518546</v>
      </c>
      <c r="D930" s="3">
        <v>4520</v>
      </c>
      <c r="E930" s="3">
        <v>151854</v>
      </c>
    </row>
    <row r="931" spans="1:5">
      <c r="A931" s="3">
        <v>84</v>
      </c>
      <c r="B931" s="3">
        <v>5</v>
      </c>
      <c r="C931" s="3">
        <v>1520182</v>
      </c>
      <c r="D931" s="3">
        <v>4520</v>
      </c>
      <c r="E931" s="3">
        <v>152018</v>
      </c>
    </row>
    <row r="932" spans="1:5">
      <c r="A932" s="3">
        <v>84</v>
      </c>
      <c r="B932" s="3">
        <v>6</v>
      </c>
      <c r="C932" s="3">
        <v>1521819</v>
      </c>
      <c r="D932" s="3">
        <v>4520</v>
      </c>
      <c r="E932" s="3">
        <v>152181</v>
      </c>
    </row>
    <row r="933" spans="1:5">
      <c r="A933" s="3">
        <v>84</v>
      </c>
      <c r="B933" s="3">
        <v>7</v>
      </c>
      <c r="C933" s="3">
        <v>1523455</v>
      </c>
      <c r="D933" s="3">
        <v>4520</v>
      </c>
      <c r="E933" s="3">
        <v>152345</v>
      </c>
    </row>
    <row r="934" spans="1:5">
      <c r="A934" s="3">
        <v>84</v>
      </c>
      <c r="B934" s="3">
        <v>8</v>
      </c>
      <c r="C934" s="3">
        <v>1525091</v>
      </c>
      <c r="D934" s="3">
        <v>4520</v>
      </c>
      <c r="E934" s="3">
        <v>152509</v>
      </c>
    </row>
    <row r="935" spans="1:5">
      <c r="A935" s="3">
        <v>84</v>
      </c>
      <c r="B935" s="3">
        <v>9</v>
      </c>
      <c r="C935" s="3">
        <v>1526728</v>
      </c>
      <c r="D935" s="3">
        <v>4520</v>
      </c>
      <c r="E935" s="3">
        <v>152672</v>
      </c>
    </row>
    <row r="936" spans="1:5">
      <c r="A936" s="3">
        <v>84</v>
      </c>
      <c r="B936" s="3">
        <v>10</v>
      </c>
      <c r="C936" s="3">
        <v>1528364</v>
      </c>
      <c r="D936" s="3">
        <v>4520</v>
      </c>
      <c r="E936" s="3">
        <v>152836</v>
      </c>
    </row>
    <row r="937" spans="1:5">
      <c r="A937" s="3">
        <v>85</v>
      </c>
      <c r="B937" s="3">
        <v>0</v>
      </c>
      <c r="C937" s="3">
        <v>1530000</v>
      </c>
      <c r="D937" s="3">
        <v>4550</v>
      </c>
      <c r="E937" s="3">
        <v>153000</v>
      </c>
    </row>
    <row r="938" spans="1:5">
      <c r="A938" s="3">
        <v>85</v>
      </c>
      <c r="B938" s="3">
        <v>1</v>
      </c>
      <c r="C938" s="3">
        <v>1531637</v>
      </c>
      <c r="D938" s="3">
        <v>4550</v>
      </c>
      <c r="E938" s="3">
        <v>153163</v>
      </c>
    </row>
    <row r="939" spans="1:5">
      <c r="A939" s="3">
        <v>85</v>
      </c>
      <c r="B939" s="3">
        <v>2</v>
      </c>
      <c r="C939" s="3">
        <v>1533273</v>
      </c>
      <c r="D939" s="3">
        <v>4550</v>
      </c>
      <c r="E939" s="3">
        <v>153327</v>
      </c>
    </row>
    <row r="940" spans="1:5">
      <c r="A940" s="3">
        <v>85</v>
      </c>
      <c r="B940" s="3">
        <v>3</v>
      </c>
      <c r="C940" s="3">
        <v>1534910</v>
      </c>
      <c r="D940" s="3">
        <v>4550</v>
      </c>
      <c r="E940" s="3">
        <v>153491</v>
      </c>
    </row>
    <row r="941" spans="1:5">
      <c r="A941" s="3">
        <v>85</v>
      </c>
      <c r="B941" s="3">
        <v>4</v>
      </c>
      <c r="C941" s="3">
        <v>1536546</v>
      </c>
      <c r="D941" s="3">
        <v>4550</v>
      </c>
      <c r="E941" s="3">
        <v>153654</v>
      </c>
    </row>
    <row r="942" spans="1:5">
      <c r="A942" s="3">
        <v>85</v>
      </c>
      <c r="B942" s="3">
        <v>5</v>
      </c>
      <c r="C942" s="3">
        <v>1538182</v>
      </c>
      <c r="D942" s="3">
        <v>4550</v>
      </c>
      <c r="E942" s="3">
        <v>153818</v>
      </c>
    </row>
    <row r="943" spans="1:5">
      <c r="A943" s="3">
        <v>85</v>
      </c>
      <c r="B943" s="3">
        <v>6</v>
      </c>
      <c r="C943" s="3">
        <v>1539819</v>
      </c>
      <c r="D943" s="3">
        <v>4550</v>
      </c>
      <c r="E943" s="3">
        <v>153981</v>
      </c>
    </row>
    <row r="944" spans="1:5">
      <c r="A944" s="3">
        <v>85</v>
      </c>
      <c r="B944" s="3">
        <v>7</v>
      </c>
      <c r="C944" s="3">
        <v>1541455</v>
      </c>
      <c r="D944" s="3">
        <v>4550</v>
      </c>
      <c r="E944" s="3">
        <v>154145</v>
      </c>
    </row>
    <row r="945" spans="1:5">
      <c r="A945" s="3">
        <v>85</v>
      </c>
      <c r="B945" s="3">
        <v>8</v>
      </c>
      <c r="C945" s="3">
        <v>1543091</v>
      </c>
      <c r="D945" s="3">
        <v>4550</v>
      </c>
      <c r="E945" s="3">
        <v>154309</v>
      </c>
    </row>
    <row r="946" spans="1:5">
      <c r="A946" s="3">
        <v>85</v>
      </c>
      <c r="B946" s="3">
        <v>9</v>
      </c>
      <c r="C946" s="3">
        <v>1544728</v>
      </c>
      <c r="D946" s="3">
        <v>4550</v>
      </c>
      <c r="E946" s="3">
        <v>154472</v>
      </c>
    </row>
    <row r="947" spans="1:5">
      <c r="A947" s="3">
        <v>85</v>
      </c>
      <c r="B947" s="3">
        <v>10</v>
      </c>
      <c r="C947" s="3">
        <v>1546364</v>
      </c>
      <c r="D947" s="3">
        <v>4550</v>
      </c>
      <c r="E947" s="3">
        <v>154636</v>
      </c>
    </row>
    <row r="948" spans="1:5">
      <c r="A948" s="3">
        <v>86</v>
      </c>
      <c r="B948" s="3">
        <v>0</v>
      </c>
      <c r="C948" s="3">
        <v>1548000</v>
      </c>
      <c r="D948" s="3">
        <v>4580</v>
      </c>
      <c r="E948" s="3">
        <v>154800</v>
      </c>
    </row>
    <row r="949" spans="1:5">
      <c r="A949" s="3">
        <v>86</v>
      </c>
      <c r="B949" s="3">
        <v>1</v>
      </c>
      <c r="C949" s="3">
        <v>1549637</v>
      </c>
      <c r="D949" s="3">
        <v>4580</v>
      </c>
      <c r="E949" s="3">
        <v>154963</v>
      </c>
    </row>
    <row r="950" spans="1:5">
      <c r="A950" s="3">
        <v>86</v>
      </c>
      <c r="B950" s="3">
        <v>2</v>
      </c>
      <c r="C950" s="3">
        <v>1551273</v>
      </c>
      <c r="D950" s="3">
        <v>4580</v>
      </c>
      <c r="E950" s="3">
        <v>155127</v>
      </c>
    </row>
    <row r="951" spans="1:5">
      <c r="A951" s="3">
        <v>86</v>
      </c>
      <c r="B951" s="3">
        <v>3</v>
      </c>
      <c r="C951" s="3">
        <v>1552910</v>
      </c>
      <c r="D951" s="3">
        <v>4580</v>
      </c>
      <c r="E951" s="3">
        <v>155291</v>
      </c>
    </row>
    <row r="952" spans="1:5">
      <c r="A952" s="3">
        <v>86</v>
      </c>
      <c r="B952" s="3">
        <v>4</v>
      </c>
      <c r="C952" s="3">
        <v>1554546</v>
      </c>
      <c r="D952" s="3">
        <v>4580</v>
      </c>
      <c r="E952" s="3">
        <v>155454</v>
      </c>
    </row>
    <row r="953" spans="1:5">
      <c r="A953" s="3">
        <v>86</v>
      </c>
      <c r="B953" s="3">
        <v>5</v>
      </c>
      <c r="C953" s="3">
        <v>1556182</v>
      </c>
      <c r="D953" s="3">
        <v>4580</v>
      </c>
      <c r="E953" s="3">
        <v>155618</v>
      </c>
    </row>
    <row r="954" spans="1:5">
      <c r="A954" s="3">
        <v>86</v>
      </c>
      <c r="B954" s="3">
        <v>6</v>
      </c>
      <c r="C954" s="3">
        <v>1557819</v>
      </c>
      <c r="D954" s="3">
        <v>4580</v>
      </c>
      <c r="E954" s="3">
        <v>155781</v>
      </c>
    </row>
    <row r="955" spans="1:5">
      <c r="A955" s="3">
        <v>86</v>
      </c>
      <c r="B955" s="3">
        <v>7</v>
      </c>
      <c r="C955" s="3">
        <v>1559455</v>
      </c>
      <c r="D955" s="3">
        <v>4580</v>
      </c>
      <c r="E955" s="3">
        <v>155945</v>
      </c>
    </row>
    <row r="956" spans="1:5">
      <c r="A956" s="3">
        <v>86</v>
      </c>
      <c r="B956" s="3">
        <v>8</v>
      </c>
      <c r="C956" s="3">
        <v>1561091</v>
      </c>
      <c r="D956" s="3">
        <v>4580</v>
      </c>
      <c r="E956" s="3">
        <v>156109</v>
      </c>
    </row>
    <row r="957" spans="1:5">
      <c r="A957" s="3">
        <v>86</v>
      </c>
      <c r="B957" s="3">
        <v>9</v>
      </c>
      <c r="C957" s="3">
        <v>1562728</v>
      </c>
      <c r="D957" s="3">
        <v>4580</v>
      </c>
      <c r="E957" s="3">
        <v>156272</v>
      </c>
    </row>
    <row r="958" spans="1:5">
      <c r="A958" s="3">
        <v>86</v>
      </c>
      <c r="B958" s="3">
        <v>10</v>
      </c>
      <c r="C958" s="3">
        <v>1564364</v>
      </c>
      <c r="D958" s="3">
        <v>4580</v>
      </c>
      <c r="E958" s="3">
        <v>156436</v>
      </c>
    </row>
    <row r="959" spans="1:5">
      <c r="A959" s="3">
        <v>87</v>
      </c>
      <c r="B959" s="3">
        <v>0</v>
      </c>
      <c r="C959" s="3">
        <v>1566000</v>
      </c>
      <c r="D959" s="3">
        <v>4610</v>
      </c>
      <c r="E959" s="3">
        <v>156600</v>
      </c>
    </row>
    <row r="960" spans="1:5">
      <c r="A960" s="3">
        <v>87</v>
      </c>
      <c r="B960" s="3">
        <v>1</v>
      </c>
      <c r="C960" s="3">
        <v>1567637</v>
      </c>
      <c r="D960" s="3">
        <v>4610</v>
      </c>
      <c r="E960" s="3">
        <v>156763</v>
      </c>
    </row>
    <row r="961" spans="1:5">
      <c r="A961" s="3">
        <v>87</v>
      </c>
      <c r="B961" s="3">
        <v>2</v>
      </c>
      <c r="C961" s="3">
        <v>1569273</v>
      </c>
      <c r="D961" s="3">
        <v>4610</v>
      </c>
      <c r="E961" s="3">
        <v>156927</v>
      </c>
    </row>
    <row r="962" spans="1:5">
      <c r="A962" s="3">
        <v>87</v>
      </c>
      <c r="B962" s="3">
        <v>3</v>
      </c>
      <c r="C962" s="3">
        <v>1570910</v>
      </c>
      <c r="D962" s="3">
        <v>4610</v>
      </c>
      <c r="E962" s="3">
        <v>157091</v>
      </c>
    </row>
    <row r="963" spans="1:5">
      <c r="A963" s="3">
        <v>87</v>
      </c>
      <c r="B963" s="3">
        <v>4</v>
      </c>
      <c r="C963" s="3">
        <v>1572546</v>
      </c>
      <c r="D963" s="3">
        <v>4610</v>
      </c>
      <c r="E963" s="3">
        <v>157254</v>
      </c>
    </row>
    <row r="964" spans="1:5">
      <c r="A964" s="3">
        <v>87</v>
      </c>
      <c r="B964" s="3">
        <v>5</v>
      </c>
      <c r="C964" s="3">
        <v>1574182</v>
      </c>
      <c r="D964" s="3">
        <v>4610</v>
      </c>
      <c r="E964" s="3">
        <v>157418</v>
      </c>
    </row>
    <row r="965" spans="1:5">
      <c r="A965" s="3">
        <v>87</v>
      </c>
      <c r="B965" s="3">
        <v>6</v>
      </c>
      <c r="C965" s="3">
        <v>1575819</v>
      </c>
      <c r="D965" s="3">
        <v>4610</v>
      </c>
      <c r="E965" s="3">
        <v>157581</v>
      </c>
    </row>
    <row r="966" spans="1:5">
      <c r="A966" s="3">
        <v>87</v>
      </c>
      <c r="B966" s="3">
        <v>7</v>
      </c>
      <c r="C966" s="3">
        <v>1577455</v>
      </c>
      <c r="D966" s="3">
        <v>4610</v>
      </c>
      <c r="E966" s="3">
        <v>157745</v>
      </c>
    </row>
    <row r="967" spans="1:5">
      <c r="A967" s="3">
        <v>87</v>
      </c>
      <c r="B967" s="3">
        <v>8</v>
      </c>
      <c r="C967" s="3">
        <v>1579091</v>
      </c>
      <c r="D967" s="3">
        <v>4610</v>
      </c>
      <c r="E967" s="3">
        <v>157909</v>
      </c>
    </row>
    <row r="968" spans="1:5">
      <c r="A968" s="3">
        <v>87</v>
      </c>
      <c r="B968" s="3">
        <v>9</v>
      </c>
      <c r="C968" s="3">
        <v>1580728</v>
      </c>
      <c r="D968" s="3">
        <v>4610</v>
      </c>
      <c r="E968" s="3">
        <v>158072</v>
      </c>
    </row>
    <row r="969" spans="1:5">
      <c r="A969" s="3">
        <v>87</v>
      </c>
      <c r="B969" s="3">
        <v>10</v>
      </c>
      <c r="C969" s="3">
        <v>1582364</v>
      </c>
      <c r="D969" s="3">
        <v>4610</v>
      </c>
      <c r="E969" s="3">
        <v>158236</v>
      </c>
    </row>
    <row r="970" spans="1:5">
      <c r="A970" s="3">
        <v>88</v>
      </c>
      <c r="B970" s="3">
        <v>0</v>
      </c>
      <c r="C970" s="3">
        <v>1584000</v>
      </c>
      <c r="D970" s="3">
        <v>4640</v>
      </c>
      <c r="E970" s="3">
        <v>158400</v>
      </c>
    </row>
    <row r="971" spans="1:5">
      <c r="A971" s="3">
        <v>88</v>
      </c>
      <c r="B971" s="3">
        <v>1</v>
      </c>
      <c r="C971" s="3">
        <v>1585637</v>
      </c>
      <c r="D971" s="3">
        <v>4640</v>
      </c>
      <c r="E971" s="3">
        <v>158563</v>
      </c>
    </row>
    <row r="972" spans="1:5">
      <c r="A972" s="3">
        <v>88</v>
      </c>
      <c r="B972" s="3">
        <v>2</v>
      </c>
      <c r="C972" s="3">
        <v>1587273</v>
      </c>
      <c r="D972" s="3">
        <v>4640</v>
      </c>
      <c r="E972" s="3">
        <v>158727</v>
      </c>
    </row>
    <row r="973" spans="1:5">
      <c r="A973" s="3">
        <v>88</v>
      </c>
      <c r="B973" s="3">
        <v>3</v>
      </c>
      <c r="C973" s="3">
        <v>1588910</v>
      </c>
      <c r="D973" s="3">
        <v>4640</v>
      </c>
      <c r="E973" s="3">
        <v>158891</v>
      </c>
    </row>
    <row r="974" spans="1:5">
      <c r="A974" s="3">
        <v>88</v>
      </c>
      <c r="B974" s="3">
        <v>4</v>
      </c>
      <c r="C974" s="3">
        <v>1590546</v>
      </c>
      <c r="D974" s="3">
        <v>4640</v>
      </c>
      <c r="E974" s="3">
        <v>159054</v>
      </c>
    </row>
    <row r="975" spans="1:5">
      <c r="A975" s="3">
        <v>88</v>
      </c>
      <c r="B975" s="3">
        <v>5</v>
      </c>
      <c r="C975" s="3">
        <v>1592182</v>
      </c>
      <c r="D975" s="3">
        <v>4640</v>
      </c>
      <c r="E975" s="3">
        <v>159218</v>
      </c>
    </row>
    <row r="976" spans="1:5">
      <c r="A976" s="3">
        <v>88</v>
      </c>
      <c r="B976" s="3">
        <v>6</v>
      </c>
      <c r="C976" s="3">
        <v>1593819</v>
      </c>
      <c r="D976" s="3">
        <v>4640</v>
      </c>
      <c r="E976" s="3">
        <v>159381</v>
      </c>
    </row>
    <row r="977" spans="1:5">
      <c r="A977" s="3">
        <v>88</v>
      </c>
      <c r="B977" s="3">
        <v>7</v>
      </c>
      <c r="C977" s="3">
        <v>1595455</v>
      </c>
      <c r="D977" s="3">
        <v>4640</v>
      </c>
      <c r="E977" s="3">
        <v>159545</v>
      </c>
    </row>
    <row r="978" spans="1:5">
      <c r="A978" s="3">
        <v>88</v>
      </c>
      <c r="B978" s="3">
        <v>8</v>
      </c>
      <c r="C978" s="3">
        <v>1597091</v>
      </c>
      <c r="D978" s="3">
        <v>4640</v>
      </c>
      <c r="E978" s="3">
        <v>159709</v>
      </c>
    </row>
    <row r="979" spans="1:5">
      <c r="A979" s="3">
        <v>88</v>
      </c>
      <c r="B979" s="3">
        <v>9</v>
      </c>
      <c r="C979" s="3">
        <v>1598728</v>
      </c>
      <c r="D979" s="3">
        <v>4640</v>
      </c>
      <c r="E979" s="3">
        <v>159872</v>
      </c>
    </row>
    <row r="980" spans="1:5">
      <c r="A980" s="3">
        <v>88</v>
      </c>
      <c r="B980" s="3">
        <v>10</v>
      </c>
      <c r="C980" s="3">
        <v>1600364</v>
      </c>
      <c r="D980" s="3">
        <v>4640</v>
      </c>
      <c r="E980" s="3">
        <v>160036</v>
      </c>
    </row>
    <row r="981" spans="1:5">
      <c r="A981" s="3">
        <v>89</v>
      </c>
      <c r="B981" s="3">
        <v>0</v>
      </c>
      <c r="C981" s="3">
        <v>1602000</v>
      </c>
      <c r="D981" s="3">
        <v>4670</v>
      </c>
      <c r="E981" s="3">
        <v>160200</v>
      </c>
    </row>
    <row r="982" spans="1:5">
      <c r="A982" s="3">
        <v>89</v>
      </c>
      <c r="B982" s="3">
        <v>1</v>
      </c>
      <c r="C982" s="3">
        <v>1603637</v>
      </c>
      <c r="D982" s="3">
        <v>4670</v>
      </c>
      <c r="E982" s="3">
        <v>160363</v>
      </c>
    </row>
    <row r="983" spans="1:5">
      <c r="A983" s="3">
        <v>89</v>
      </c>
      <c r="B983" s="3">
        <v>2</v>
      </c>
      <c r="C983" s="3">
        <v>1605273</v>
      </c>
      <c r="D983" s="3">
        <v>4670</v>
      </c>
      <c r="E983" s="3">
        <v>160527</v>
      </c>
    </row>
    <row r="984" spans="1:5">
      <c r="A984" s="3">
        <v>89</v>
      </c>
      <c r="B984" s="3">
        <v>3</v>
      </c>
      <c r="C984" s="3">
        <v>1606910</v>
      </c>
      <c r="D984" s="3">
        <v>4670</v>
      </c>
      <c r="E984" s="3">
        <v>160691</v>
      </c>
    </row>
    <row r="985" spans="1:5">
      <c r="A985" s="3">
        <v>89</v>
      </c>
      <c r="B985" s="3">
        <v>4</v>
      </c>
      <c r="C985" s="3">
        <v>1608546</v>
      </c>
      <c r="D985" s="3">
        <v>4670</v>
      </c>
      <c r="E985" s="3">
        <v>160854</v>
      </c>
    </row>
    <row r="986" spans="1:5">
      <c r="A986" s="3">
        <v>89</v>
      </c>
      <c r="B986" s="3">
        <v>5</v>
      </c>
      <c r="C986" s="3">
        <v>1610182</v>
      </c>
      <c r="D986" s="3">
        <v>4670</v>
      </c>
      <c r="E986" s="3">
        <v>161018</v>
      </c>
    </row>
    <row r="987" spans="1:5">
      <c r="A987" s="3">
        <v>89</v>
      </c>
      <c r="B987" s="3">
        <v>6</v>
      </c>
      <c r="C987" s="3">
        <v>1611819</v>
      </c>
      <c r="D987" s="3">
        <v>4670</v>
      </c>
      <c r="E987" s="3">
        <v>161181</v>
      </c>
    </row>
    <row r="988" spans="1:5">
      <c r="A988" s="3">
        <v>89</v>
      </c>
      <c r="B988" s="3">
        <v>7</v>
      </c>
      <c r="C988" s="3">
        <v>1613455</v>
      </c>
      <c r="D988" s="3">
        <v>4670</v>
      </c>
      <c r="E988" s="3">
        <v>161345</v>
      </c>
    </row>
    <row r="989" spans="1:5">
      <c r="A989" s="3">
        <v>89</v>
      </c>
      <c r="B989" s="3">
        <v>8</v>
      </c>
      <c r="C989" s="3">
        <v>1615091</v>
      </c>
      <c r="D989" s="3">
        <v>4670</v>
      </c>
      <c r="E989" s="3">
        <v>161509</v>
      </c>
    </row>
    <row r="990" spans="1:5">
      <c r="A990" s="3">
        <v>89</v>
      </c>
      <c r="B990" s="3">
        <v>9</v>
      </c>
      <c r="C990" s="3">
        <v>1616728</v>
      </c>
      <c r="D990" s="3">
        <v>4670</v>
      </c>
      <c r="E990" s="3">
        <v>161672</v>
      </c>
    </row>
    <row r="991" spans="1:5">
      <c r="A991" s="3">
        <v>89</v>
      </c>
      <c r="B991" s="3">
        <v>10</v>
      </c>
      <c r="C991" s="3">
        <v>1618364</v>
      </c>
      <c r="D991" s="3">
        <v>4670</v>
      </c>
      <c r="E991" s="3">
        <v>161836</v>
      </c>
    </row>
    <row r="992" spans="1:5">
      <c r="A992" s="3">
        <v>90</v>
      </c>
      <c r="B992" s="3">
        <v>0</v>
      </c>
      <c r="C992" s="3">
        <v>1620000</v>
      </c>
      <c r="D992" s="3">
        <v>4700</v>
      </c>
      <c r="E992" s="3">
        <v>162000</v>
      </c>
    </row>
  </sheetData>
  <phoneticPr fontId="3" type="noConversion"/>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R832"/>
  <sheetViews>
    <sheetView workbookViewId="0">
      <selection activeCell="O1" sqref="O1:R1"/>
    </sheetView>
  </sheetViews>
  <sheetFormatPr defaultRowHeight="13.5"/>
  <cols>
    <col min="1" max="1" width="9" style="3"/>
    <col min="2" max="2" width="8.5" style="3" bestFit="1" customWidth="1"/>
    <col min="3" max="3" width="6.875" style="3" customWidth="1"/>
    <col min="4" max="4" width="7" style="3" customWidth="1"/>
    <col min="5" max="16384" width="9" style="3"/>
  </cols>
  <sheetData>
    <row r="1" spans="1:18">
      <c r="A1" s="6" t="s">
        <v>0</v>
      </c>
      <c r="B1" s="6" t="s">
        <v>14876</v>
      </c>
      <c r="C1" s="6" t="s">
        <v>14877</v>
      </c>
      <c r="D1" s="6" t="s">
        <v>14878</v>
      </c>
      <c r="E1" s="6" t="s">
        <v>14879</v>
      </c>
      <c r="G1" s="6" t="s">
        <v>14881</v>
      </c>
      <c r="H1" s="6" t="s">
        <v>14880</v>
      </c>
      <c r="I1" s="6" t="s">
        <v>14876</v>
      </c>
      <c r="J1" s="6" t="s">
        <v>14877</v>
      </c>
      <c r="K1" s="6" t="s">
        <v>14878</v>
      </c>
      <c r="L1" s="6" t="s">
        <v>14879</v>
      </c>
      <c r="O1" s="47" t="s">
        <v>48</v>
      </c>
      <c r="P1" s="47" t="s">
        <v>47</v>
      </c>
      <c r="Q1" s="47" t="s">
        <v>1169</v>
      </c>
      <c r="R1" s="47" t="s">
        <v>46</v>
      </c>
    </row>
    <row r="2" spans="1:18">
      <c r="A2" s="3">
        <v>0</v>
      </c>
      <c r="B2" s="3">
        <v>0</v>
      </c>
      <c r="C2" s="3">
        <v>0</v>
      </c>
      <c r="D2" s="3">
        <v>0</v>
      </c>
      <c r="E2" s="3">
        <v>0</v>
      </c>
      <c r="G2" s="3" t="s">
        <v>22636</v>
      </c>
      <c r="H2" s="3">
        <v>0</v>
      </c>
      <c r="I2" s="3">
        <v>0</v>
      </c>
      <c r="J2" s="3">
        <v>0</v>
      </c>
      <c r="K2" s="3">
        <v>0</v>
      </c>
      <c r="L2" s="3">
        <v>0</v>
      </c>
      <c r="N2" s="3" t="s">
        <v>23752</v>
      </c>
      <c r="O2" s="3">
        <f>B832</f>
        <v>1456650</v>
      </c>
      <c r="P2" s="3">
        <f t="shared" ref="P2:R2" si="0">C832</f>
        <v>107900</v>
      </c>
      <c r="Q2" s="3">
        <f t="shared" si="0"/>
        <v>26560</v>
      </c>
      <c r="R2" s="3">
        <f t="shared" si="0"/>
        <v>26560</v>
      </c>
    </row>
    <row r="3" spans="1:18">
      <c r="A3" s="3">
        <v>1</v>
      </c>
      <c r="B3" s="3">
        <v>1755</v>
      </c>
      <c r="C3" s="3">
        <v>130</v>
      </c>
      <c r="D3" s="3">
        <v>32</v>
      </c>
      <c r="E3" s="3">
        <v>32</v>
      </c>
      <c r="G3" s="3" t="s">
        <v>22637</v>
      </c>
      <c r="H3" s="3">
        <v>1</v>
      </c>
      <c r="I3" s="3">
        <v>4387</v>
      </c>
      <c r="J3" s="3">
        <v>325</v>
      </c>
      <c r="K3" s="3">
        <v>81</v>
      </c>
      <c r="L3" s="3">
        <v>81</v>
      </c>
      <c r="N3" s="3" t="s">
        <v>23753</v>
      </c>
      <c r="O3" s="3">
        <f>I85</f>
        <v>364121</v>
      </c>
      <c r="P3" s="3">
        <f t="shared" ref="P3:R3" si="1">J85</f>
        <v>26975</v>
      </c>
      <c r="Q3" s="3">
        <f t="shared" si="1"/>
        <v>6723</v>
      </c>
      <c r="R3" s="3">
        <f t="shared" si="1"/>
        <v>6723</v>
      </c>
    </row>
    <row r="4" spans="1:18">
      <c r="A4" s="3">
        <v>2</v>
      </c>
      <c r="B4" s="3">
        <v>3510</v>
      </c>
      <c r="C4" s="3">
        <v>260</v>
      </c>
      <c r="D4" s="3">
        <v>64</v>
      </c>
      <c r="E4" s="3">
        <v>64</v>
      </c>
      <c r="G4" s="3" t="s">
        <v>22638</v>
      </c>
      <c r="H4" s="3">
        <v>2</v>
      </c>
      <c r="I4" s="3">
        <v>8774</v>
      </c>
      <c r="J4" s="3">
        <v>650</v>
      </c>
      <c r="K4" s="3">
        <v>162</v>
      </c>
      <c r="L4" s="3">
        <v>162</v>
      </c>
      <c r="N4" s="43" t="s">
        <v>23672</v>
      </c>
      <c r="O4" s="3">
        <f>SUM(O2:O3)</f>
        <v>1820771</v>
      </c>
      <c r="P4" s="3">
        <f>SUM(P2:P3)</f>
        <v>134875</v>
      </c>
      <c r="Q4" s="3">
        <f>SUM(Q2:Q3)</f>
        <v>33283</v>
      </c>
      <c r="R4" s="3">
        <f>SUM(R2:R3)</f>
        <v>33283</v>
      </c>
    </row>
    <row r="5" spans="1:18">
      <c r="A5" s="3">
        <v>3</v>
      </c>
      <c r="B5" s="3">
        <v>5265</v>
      </c>
      <c r="C5" s="3">
        <v>390</v>
      </c>
      <c r="D5" s="3">
        <v>96</v>
      </c>
      <c r="E5" s="3">
        <v>96</v>
      </c>
      <c r="G5" s="3" t="s">
        <v>22639</v>
      </c>
      <c r="H5" s="3">
        <v>3</v>
      </c>
      <c r="I5" s="3">
        <v>13161</v>
      </c>
      <c r="J5" s="3">
        <v>975</v>
      </c>
      <c r="K5" s="3">
        <v>243</v>
      </c>
      <c r="L5" s="3">
        <v>243</v>
      </c>
    </row>
    <row r="6" spans="1:18">
      <c r="A6" s="3">
        <v>4</v>
      </c>
      <c r="B6" s="3">
        <v>7020</v>
      </c>
      <c r="C6" s="3">
        <v>520</v>
      </c>
      <c r="D6" s="3">
        <v>128</v>
      </c>
      <c r="E6" s="3">
        <v>128</v>
      </c>
      <c r="G6" s="3" t="s">
        <v>22640</v>
      </c>
      <c r="H6" s="3">
        <v>4</v>
      </c>
      <c r="I6" s="3">
        <v>17548</v>
      </c>
      <c r="J6" s="3">
        <v>1300</v>
      </c>
      <c r="K6" s="3">
        <v>324</v>
      </c>
      <c r="L6" s="3">
        <v>324</v>
      </c>
    </row>
    <row r="7" spans="1:18">
      <c r="A7" s="3">
        <v>5</v>
      </c>
      <c r="B7" s="3">
        <v>8775</v>
      </c>
      <c r="C7" s="3">
        <v>650</v>
      </c>
      <c r="D7" s="3">
        <v>160</v>
      </c>
      <c r="E7" s="3">
        <v>160</v>
      </c>
      <c r="G7" s="3" t="s">
        <v>22641</v>
      </c>
      <c r="H7" s="3">
        <v>5</v>
      </c>
      <c r="I7" s="3">
        <v>21935</v>
      </c>
      <c r="J7" s="3">
        <v>1625</v>
      </c>
      <c r="K7" s="3">
        <v>405</v>
      </c>
      <c r="L7" s="3">
        <v>405</v>
      </c>
    </row>
    <row r="8" spans="1:18">
      <c r="A8" s="3">
        <v>6</v>
      </c>
      <c r="B8" s="3">
        <v>10530</v>
      </c>
      <c r="C8" s="3">
        <v>780</v>
      </c>
      <c r="D8" s="3">
        <v>192</v>
      </c>
      <c r="E8" s="3">
        <v>192</v>
      </c>
      <c r="G8" s="3" t="s">
        <v>22642</v>
      </c>
      <c r="H8" s="3">
        <v>6</v>
      </c>
      <c r="I8" s="3">
        <v>26322</v>
      </c>
      <c r="J8" s="3">
        <v>1950</v>
      </c>
      <c r="K8" s="3">
        <v>486</v>
      </c>
      <c r="L8" s="3">
        <v>486</v>
      </c>
    </row>
    <row r="9" spans="1:18">
      <c r="A9" s="3">
        <v>7</v>
      </c>
      <c r="B9" s="3">
        <v>12285</v>
      </c>
      <c r="C9" s="3">
        <v>910</v>
      </c>
      <c r="D9" s="3">
        <v>224</v>
      </c>
      <c r="E9" s="3">
        <v>224</v>
      </c>
      <c r="G9" s="3" t="s">
        <v>22643</v>
      </c>
      <c r="H9" s="3">
        <v>7</v>
      </c>
      <c r="I9" s="3">
        <v>30709</v>
      </c>
      <c r="J9" s="3">
        <v>2275</v>
      </c>
      <c r="K9" s="3">
        <v>567</v>
      </c>
      <c r="L9" s="3">
        <v>567</v>
      </c>
    </row>
    <row r="10" spans="1:18">
      <c r="A10" s="3">
        <v>8</v>
      </c>
      <c r="B10" s="3">
        <v>14040</v>
      </c>
      <c r="C10" s="3">
        <v>1040</v>
      </c>
      <c r="D10" s="3">
        <v>256</v>
      </c>
      <c r="E10" s="3">
        <v>256</v>
      </c>
      <c r="G10" s="3" t="s">
        <v>22644</v>
      </c>
      <c r="H10" s="3">
        <v>8</v>
      </c>
      <c r="I10" s="3">
        <v>35096</v>
      </c>
      <c r="J10" s="3">
        <v>2600</v>
      </c>
      <c r="K10" s="3">
        <v>648</v>
      </c>
      <c r="L10" s="3">
        <v>648</v>
      </c>
    </row>
    <row r="11" spans="1:18">
      <c r="A11" s="3">
        <v>9</v>
      </c>
      <c r="B11" s="3">
        <v>15795</v>
      </c>
      <c r="C11" s="3">
        <v>1170</v>
      </c>
      <c r="D11" s="3">
        <v>288</v>
      </c>
      <c r="E11" s="3">
        <v>288</v>
      </c>
      <c r="G11" s="3" t="s">
        <v>22645</v>
      </c>
      <c r="H11" s="3">
        <v>9</v>
      </c>
      <c r="I11" s="3">
        <v>39483</v>
      </c>
      <c r="J11" s="3">
        <v>2925</v>
      </c>
      <c r="K11" s="3">
        <v>729</v>
      </c>
      <c r="L11" s="3">
        <v>729</v>
      </c>
    </row>
    <row r="12" spans="1:18">
      <c r="A12" s="3">
        <v>10</v>
      </c>
      <c r="B12" s="3">
        <v>17550</v>
      </c>
      <c r="C12" s="3">
        <v>1300</v>
      </c>
      <c r="D12" s="3">
        <v>320</v>
      </c>
      <c r="E12" s="3">
        <v>320</v>
      </c>
      <c r="G12" s="3" t="s">
        <v>22646</v>
      </c>
      <c r="H12" s="3">
        <v>10</v>
      </c>
      <c r="I12" s="3">
        <v>43870</v>
      </c>
      <c r="J12" s="3">
        <v>3250</v>
      </c>
      <c r="K12" s="3">
        <v>810</v>
      </c>
      <c r="L12" s="3">
        <v>810</v>
      </c>
    </row>
    <row r="13" spans="1:18">
      <c r="A13" s="3">
        <v>11</v>
      </c>
      <c r="B13" s="3">
        <v>19305</v>
      </c>
      <c r="C13" s="3">
        <v>1430</v>
      </c>
      <c r="D13" s="3">
        <v>352</v>
      </c>
      <c r="E13" s="3">
        <v>352</v>
      </c>
      <c r="G13" s="3" t="s">
        <v>22647</v>
      </c>
      <c r="H13" s="3">
        <v>11</v>
      </c>
      <c r="I13" s="3">
        <v>48257</v>
      </c>
      <c r="J13" s="3">
        <v>3575</v>
      </c>
      <c r="K13" s="3">
        <v>891</v>
      </c>
      <c r="L13" s="3">
        <v>891</v>
      </c>
    </row>
    <row r="14" spans="1:18">
      <c r="A14" s="3">
        <v>12</v>
      </c>
      <c r="B14" s="3">
        <v>21060</v>
      </c>
      <c r="C14" s="3">
        <v>1560</v>
      </c>
      <c r="D14" s="3">
        <v>384</v>
      </c>
      <c r="E14" s="3">
        <v>384</v>
      </c>
      <c r="G14" s="3" t="s">
        <v>22636</v>
      </c>
      <c r="H14" s="3">
        <v>12</v>
      </c>
      <c r="I14" s="3">
        <v>52644</v>
      </c>
      <c r="J14" s="3">
        <v>3900</v>
      </c>
      <c r="K14" s="3">
        <v>972</v>
      </c>
      <c r="L14" s="3">
        <v>972</v>
      </c>
    </row>
    <row r="15" spans="1:18">
      <c r="A15" s="3">
        <v>13</v>
      </c>
      <c r="B15" s="3">
        <v>22815</v>
      </c>
      <c r="C15" s="3">
        <v>1690</v>
      </c>
      <c r="D15" s="3">
        <v>416</v>
      </c>
      <c r="E15" s="3">
        <v>416</v>
      </c>
      <c r="G15" s="3" t="s">
        <v>22637</v>
      </c>
      <c r="H15" s="3">
        <v>13</v>
      </c>
      <c r="I15" s="3">
        <v>57031</v>
      </c>
      <c r="J15" s="3">
        <v>4225</v>
      </c>
      <c r="K15" s="3">
        <v>1053</v>
      </c>
      <c r="L15" s="3">
        <v>1053</v>
      </c>
    </row>
    <row r="16" spans="1:18">
      <c r="A16" s="3">
        <v>14</v>
      </c>
      <c r="B16" s="3">
        <v>24570</v>
      </c>
      <c r="C16" s="3">
        <v>1820</v>
      </c>
      <c r="D16" s="3">
        <v>448</v>
      </c>
      <c r="E16" s="3">
        <v>448</v>
      </c>
      <c r="G16" s="3" t="s">
        <v>22638</v>
      </c>
      <c r="H16" s="3">
        <v>14</v>
      </c>
      <c r="I16" s="3">
        <v>61418</v>
      </c>
      <c r="J16" s="3">
        <v>4550</v>
      </c>
      <c r="K16" s="3">
        <v>1134</v>
      </c>
      <c r="L16" s="3">
        <v>1134</v>
      </c>
    </row>
    <row r="17" spans="1:12">
      <c r="A17" s="3">
        <v>15</v>
      </c>
      <c r="B17" s="3">
        <v>26325</v>
      </c>
      <c r="C17" s="3">
        <v>1950</v>
      </c>
      <c r="D17" s="3">
        <v>480</v>
      </c>
      <c r="E17" s="3">
        <v>480</v>
      </c>
      <c r="G17" s="3" t="s">
        <v>22639</v>
      </c>
      <c r="H17" s="3">
        <v>15</v>
      </c>
      <c r="I17" s="3">
        <v>65805</v>
      </c>
      <c r="J17" s="3">
        <v>4875</v>
      </c>
      <c r="K17" s="3">
        <v>1215</v>
      </c>
      <c r="L17" s="3">
        <v>1215</v>
      </c>
    </row>
    <row r="18" spans="1:12">
      <c r="A18" s="3">
        <v>16</v>
      </c>
      <c r="B18" s="3">
        <v>28080</v>
      </c>
      <c r="C18" s="3">
        <v>2080</v>
      </c>
      <c r="D18" s="3">
        <v>512</v>
      </c>
      <c r="E18" s="3">
        <v>512</v>
      </c>
      <c r="G18" s="3" t="s">
        <v>22640</v>
      </c>
      <c r="H18" s="3">
        <v>16</v>
      </c>
      <c r="I18" s="3">
        <v>70192</v>
      </c>
      <c r="J18" s="3">
        <v>5200</v>
      </c>
      <c r="K18" s="3">
        <v>1296</v>
      </c>
      <c r="L18" s="3">
        <v>1296</v>
      </c>
    </row>
    <row r="19" spans="1:12">
      <c r="A19" s="3">
        <v>17</v>
      </c>
      <c r="B19" s="3">
        <v>29835</v>
      </c>
      <c r="C19" s="3">
        <v>2210</v>
      </c>
      <c r="D19" s="3">
        <v>544</v>
      </c>
      <c r="E19" s="3">
        <v>544</v>
      </c>
      <c r="G19" s="3" t="s">
        <v>22641</v>
      </c>
      <c r="H19" s="3">
        <v>17</v>
      </c>
      <c r="I19" s="3">
        <v>74579</v>
      </c>
      <c r="J19" s="3">
        <v>5525</v>
      </c>
      <c r="K19" s="3">
        <v>1377</v>
      </c>
      <c r="L19" s="3">
        <v>1377</v>
      </c>
    </row>
    <row r="20" spans="1:12">
      <c r="A20" s="3">
        <v>18</v>
      </c>
      <c r="B20" s="3">
        <v>31590</v>
      </c>
      <c r="C20" s="3">
        <v>2340</v>
      </c>
      <c r="D20" s="3">
        <v>576</v>
      </c>
      <c r="E20" s="3">
        <v>576</v>
      </c>
      <c r="G20" s="3" t="s">
        <v>22642</v>
      </c>
      <c r="H20" s="3">
        <v>18</v>
      </c>
      <c r="I20" s="3">
        <v>78966</v>
      </c>
      <c r="J20" s="3">
        <v>5850</v>
      </c>
      <c r="K20" s="3">
        <v>1458</v>
      </c>
      <c r="L20" s="3">
        <v>1458</v>
      </c>
    </row>
    <row r="21" spans="1:12">
      <c r="A21" s="3">
        <v>19</v>
      </c>
      <c r="B21" s="3">
        <v>33345</v>
      </c>
      <c r="C21" s="3">
        <v>2470</v>
      </c>
      <c r="D21" s="3">
        <v>608</v>
      </c>
      <c r="E21" s="3">
        <v>608</v>
      </c>
      <c r="G21" s="3" t="s">
        <v>22643</v>
      </c>
      <c r="H21" s="3">
        <v>19</v>
      </c>
      <c r="I21" s="3">
        <v>83353</v>
      </c>
      <c r="J21" s="3">
        <v>6175</v>
      </c>
      <c r="K21" s="3">
        <v>1539</v>
      </c>
      <c r="L21" s="3">
        <v>1539</v>
      </c>
    </row>
    <row r="22" spans="1:12">
      <c r="A22" s="3">
        <v>20</v>
      </c>
      <c r="B22" s="3">
        <v>35100</v>
      </c>
      <c r="C22" s="3">
        <v>2600</v>
      </c>
      <c r="D22" s="3">
        <v>640</v>
      </c>
      <c r="E22" s="3">
        <v>640</v>
      </c>
      <c r="G22" s="3" t="s">
        <v>22644</v>
      </c>
      <c r="H22" s="3">
        <v>20</v>
      </c>
      <c r="I22" s="3">
        <v>87740</v>
      </c>
      <c r="J22" s="3">
        <v>6500</v>
      </c>
      <c r="K22" s="3">
        <v>1620</v>
      </c>
      <c r="L22" s="3">
        <v>1620</v>
      </c>
    </row>
    <row r="23" spans="1:12">
      <c r="A23" s="3">
        <v>21</v>
      </c>
      <c r="B23" s="3">
        <v>36855</v>
      </c>
      <c r="C23" s="3">
        <v>2730</v>
      </c>
      <c r="D23" s="3">
        <v>672</v>
      </c>
      <c r="E23" s="3">
        <v>672</v>
      </c>
      <c r="G23" s="3" t="s">
        <v>22645</v>
      </c>
      <c r="H23" s="3">
        <v>21</v>
      </c>
      <c r="I23" s="3">
        <v>92127</v>
      </c>
      <c r="J23" s="3">
        <v>6825</v>
      </c>
      <c r="K23" s="3">
        <v>1701</v>
      </c>
      <c r="L23" s="3">
        <v>1701</v>
      </c>
    </row>
    <row r="24" spans="1:12">
      <c r="A24" s="3">
        <v>22</v>
      </c>
      <c r="B24" s="3">
        <v>38610</v>
      </c>
      <c r="C24" s="3">
        <v>2860</v>
      </c>
      <c r="D24" s="3">
        <v>704</v>
      </c>
      <c r="E24" s="3">
        <v>704</v>
      </c>
      <c r="G24" s="3" t="s">
        <v>22646</v>
      </c>
      <c r="H24" s="3">
        <v>22</v>
      </c>
      <c r="I24" s="3">
        <v>96514</v>
      </c>
      <c r="J24" s="3">
        <v>7150</v>
      </c>
      <c r="K24" s="3">
        <v>1782</v>
      </c>
      <c r="L24" s="3">
        <v>1782</v>
      </c>
    </row>
    <row r="25" spans="1:12">
      <c r="A25" s="3">
        <v>23</v>
      </c>
      <c r="B25" s="3">
        <v>40365</v>
      </c>
      <c r="C25" s="3">
        <v>2990</v>
      </c>
      <c r="D25" s="3">
        <v>736</v>
      </c>
      <c r="E25" s="3">
        <v>736</v>
      </c>
      <c r="G25" s="3" t="s">
        <v>22647</v>
      </c>
      <c r="H25" s="3">
        <v>23</v>
      </c>
      <c r="I25" s="3">
        <v>100901</v>
      </c>
      <c r="J25" s="3">
        <v>7475</v>
      </c>
      <c r="K25" s="3">
        <v>1863</v>
      </c>
      <c r="L25" s="3">
        <v>1863</v>
      </c>
    </row>
    <row r="26" spans="1:12">
      <c r="A26" s="3">
        <v>24</v>
      </c>
      <c r="B26" s="3">
        <v>42120</v>
      </c>
      <c r="C26" s="3">
        <v>3120</v>
      </c>
      <c r="D26" s="3">
        <v>768</v>
      </c>
      <c r="E26" s="3">
        <v>768</v>
      </c>
      <c r="G26" s="3" t="s">
        <v>22636</v>
      </c>
      <c r="H26" s="3">
        <v>24</v>
      </c>
      <c r="I26" s="3">
        <v>105288</v>
      </c>
      <c r="J26" s="3">
        <v>7800</v>
      </c>
      <c r="K26" s="3">
        <v>1944</v>
      </c>
      <c r="L26" s="3">
        <v>1944</v>
      </c>
    </row>
    <row r="27" spans="1:12">
      <c r="A27" s="3">
        <v>25</v>
      </c>
      <c r="B27" s="3">
        <v>43875</v>
      </c>
      <c r="C27" s="3">
        <v>3250</v>
      </c>
      <c r="D27" s="3">
        <v>800</v>
      </c>
      <c r="E27" s="3">
        <v>800</v>
      </c>
      <c r="G27" s="3" t="s">
        <v>22637</v>
      </c>
      <c r="H27" s="3">
        <v>25</v>
      </c>
      <c r="I27" s="3">
        <v>109675</v>
      </c>
      <c r="J27" s="3">
        <v>8125</v>
      </c>
      <c r="K27" s="3">
        <v>2025</v>
      </c>
      <c r="L27" s="3">
        <v>2025</v>
      </c>
    </row>
    <row r="28" spans="1:12">
      <c r="A28" s="3">
        <v>26</v>
      </c>
      <c r="B28" s="3">
        <v>45630</v>
      </c>
      <c r="C28" s="3">
        <v>3380</v>
      </c>
      <c r="D28" s="3">
        <v>832</v>
      </c>
      <c r="E28" s="3">
        <v>832</v>
      </c>
      <c r="G28" s="3" t="s">
        <v>22638</v>
      </c>
      <c r="H28" s="3">
        <v>26</v>
      </c>
      <c r="I28" s="3">
        <v>114062</v>
      </c>
      <c r="J28" s="3">
        <v>8450</v>
      </c>
      <c r="K28" s="3">
        <v>2106</v>
      </c>
      <c r="L28" s="3">
        <v>2106</v>
      </c>
    </row>
    <row r="29" spans="1:12">
      <c r="A29" s="3">
        <v>27</v>
      </c>
      <c r="B29" s="3">
        <v>47385</v>
      </c>
      <c r="C29" s="3">
        <v>3510</v>
      </c>
      <c r="D29" s="3">
        <v>864</v>
      </c>
      <c r="E29" s="3">
        <v>864</v>
      </c>
      <c r="G29" s="3" t="s">
        <v>22639</v>
      </c>
      <c r="H29" s="3">
        <v>27</v>
      </c>
      <c r="I29" s="3">
        <v>118449</v>
      </c>
      <c r="J29" s="3">
        <v>8775</v>
      </c>
      <c r="K29" s="3">
        <v>2187</v>
      </c>
      <c r="L29" s="3">
        <v>2187</v>
      </c>
    </row>
    <row r="30" spans="1:12">
      <c r="A30" s="3">
        <v>28</v>
      </c>
      <c r="B30" s="3">
        <v>49140</v>
      </c>
      <c r="C30" s="3">
        <v>3640</v>
      </c>
      <c r="D30" s="3">
        <v>896</v>
      </c>
      <c r="E30" s="3">
        <v>896</v>
      </c>
      <c r="G30" s="3" t="s">
        <v>22640</v>
      </c>
      <c r="H30" s="3">
        <v>28</v>
      </c>
      <c r="I30" s="3">
        <v>122836</v>
      </c>
      <c r="J30" s="3">
        <v>9100</v>
      </c>
      <c r="K30" s="3">
        <v>2268</v>
      </c>
      <c r="L30" s="3">
        <v>2268</v>
      </c>
    </row>
    <row r="31" spans="1:12">
      <c r="A31" s="3">
        <v>29</v>
      </c>
      <c r="B31" s="3">
        <v>50895</v>
      </c>
      <c r="C31" s="3">
        <v>3770</v>
      </c>
      <c r="D31" s="3">
        <v>928</v>
      </c>
      <c r="E31" s="3">
        <v>928</v>
      </c>
      <c r="G31" s="3" t="s">
        <v>22641</v>
      </c>
      <c r="H31" s="3">
        <v>29</v>
      </c>
      <c r="I31" s="3">
        <v>127223</v>
      </c>
      <c r="J31" s="3">
        <v>9425</v>
      </c>
      <c r="K31" s="3">
        <v>2349</v>
      </c>
      <c r="L31" s="3">
        <v>2349</v>
      </c>
    </row>
    <row r="32" spans="1:12">
      <c r="A32" s="3">
        <v>30</v>
      </c>
      <c r="B32" s="3">
        <v>52650</v>
      </c>
      <c r="C32" s="3">
        <v>3900</v>
      </c>
      <c r="D32" s="3">
        <v>960</v>
      </c>
      <c r="E32" s="3">
        <v>960</v>
      </c>
      <c r="G32" s="3" t="s">
        <v>22642</v>
      </c>
      <c r="H32" s="3">
        <v>30</v>
      </c>
      <c r="I32" s="3">
        <v>131610</v>
      </c>
      <c r="J32" s="3">
        <v>9750</v>
      </c>
      <c r="K32" s="3">
        <v>2430</v>
      </c>
      <c r="L32" s="3">
        <v>2430</v>
      </c>
    </row>
    <row r="33" spans="1:12">
      <c r="A33" s="3">
        <v>31</v>
      </c>
      <c r="B33" s="3">
        <v>54405</v>
      </c>
      <c r="C33" s="3">
        <v>4030</v>
      </c>
      <c r="D33" s="3">
        <v>992</v>
      </c>
      <c r="E33" s="3">
        <v>992</v>
      </c>
      <c r="G33" s="3" t="s">
        <v>22643</v>
      </c>
      <c r="H33" s="3">
        <v>31</v>
      </c>
      <c r="I33" s="3">
        <v>135997</v>
      </c>
      <c r="J33" s="3">
        <v>10075</v>
      </c>
      <c r="K33" s="3">
        <v>2511</v>
      </c>
      <c r="L33" s="3">
        <v>2511</v>
      </c>
    </row>
    <row r="34" spans="1:12">
      <c r="A34" s="3">
        <v>32</v>
      </c>
      <c r="B34" s="3">
        <v>56160</v>
      </c>
      <c r="C34" s="3">
        <v>4160</v>
      </c>
      <c r="D34" s="3">
        <v>1024</v>
      </c>
      <c r="E34" s="3">
        <v>1024</v>
      </c>
      <c r="G34" s="3" t="s">
        <v>22644</v>
      </c>
      <c r="H34" s="3">
        <v>32</v>
      </c>
      <c r="I34" s="3">
        <v>140384</v>
      </c>
      <c r="J34" s="3">
        <v>10400</v>
      </c>
      <c r="K34" s="3">
        <v>2592</v>
      </c>
      <c r="L34" s="3">
        <v>2592</v>
      </c>
    </row>
    <row r="35" spans="1:12">
      <c r="A35" s="3">
        <v>33</v>
      </c>
      <c r="B35" s="3">
        <v>57915</v>
      </c>
      <c r="C35" s="3">
        <v>4290</v>
      </c>
      <c r="D35" s="3">
        <v>1056</v>
      </c>
      <c r="E35" s="3">
        <v>1056</v>
      </c>
      <c r="G35" s="3" t="s">
        <v>22645</v>
      </c>
      <c r="H35" s="3">
        <v>33</v>
      </c>
      <c r="I35" s="3">
        <v>144771</v>
      </c>
      <c r="J35" s="3">
        <v>10725</v>
      </c>
      <c r="K35" s="3">
        <v>2673</v>
      </c>
      <c r="L35" s="3">
        <v>2673</v>
      </c>
    </row>
    <row r="36" spans="1:12">
      <c r="A36" s="3">
        <v>34</v>
      </c>
      <c r="B36" s="3">
        <v>59670</v>
      </c>
      <c r="C36" s="3">
        <v>4420</v>
      </c>
      <c r="D36" s="3">
        <v>1088</v>
      </c>
      <c r="E36" s="3">
        <v>1088</v>
      </c>
      <c r="G36" s="3" t="s">
        <v>22646</v>
      </c>
      <c r="H36" s="3">
        <v>34</v>
      </c>
      <c r="I36" s="3">
        <v>149158</v>
      </c>
      <c r="J36" s="3">
        <v>11050</v>
      </c>
      <c r="K36" s="3">
        <v>2754</v>
      </c>
      <c r="L36" s="3">
        <v>2754</v>
      </c>
    </row>
    <row r="37" spans="1:12">
      <c r="A37" s="3">
        <v>35</v>
      </c>
      <c r="B37" s="3">
        <v>61425</v>
      </c>
      <c r="C37" s="3">
        <v>4550</v>
      </c>
      <c r="D37" s="3">
        <v>1120</v>
      </c>
      <c r="E37" s="3">
        <v>1120</v>
      </c>
      <c r="G37" s="3" t="s">
        <v>22647</v>
      </c>
      <c r="H37" s="3">
        <v>35</v>
      </c>
      <c r="I37" s="3">
        <v>153545</v>
      </c>
      <c r="J37" s="3">
        <v>11375</v>
      </c>
      <c r="K37" s="3">
        <v>2835</v>
      </c>
      <c r="L37" s="3">
        <v>2835</v>
      </c>
    </row>
    <row r="38" spans="1:12">
      <c r="A38" s="3">
        <v>36</v>
      </c>
      <c r="B38" s="3">
        <v>63180</v>
      </c>
      <c r="C38" s="3">
        <v>4680</v>
      </c>
      <c r="D38" s="3">
        <v>1152</v>
      </c>
      <c r="E38" s="3">
        <v>1152</v>
      </c>
      <c r="G38" s="3" t="s">
        <v>22636</v>
      </c>
      <c r="H38" s="3">
        <v>36</v>
      </c>
      <c r="I38" s="3">
        <v>157932</v>
      </c>
      <c r="J38" s="3">
        <v>11700</v>
      </c>
      <c r="K38" s="3">
        <v>2916</v>
      </c>
      <c r="L38" s="3">
        <v>2916</v>
      </c>
    </row>
    <row r="39" spans="1:12">
      <c r="A39" s="3">
        <v>37</v>
      </c>
      <c r="B39" s="3">
        <v>64935</v>
      </c>
      <c r="C39" s="3">
        <v>4810</v>
      </c>
      <c r="D39" s="3">
        <v>1184</v>
      </c>
      <c r="E39" s="3">
        <v>1184</v>
      </c>
      <c r="G39" s="3" t="s">
        <v>22637</v>
      </c>
      <c r="H39" s="3">
        <v>37</v>
      </c>
      <c r="I39" s="3">
        <v>162319</v>
      </c>
      <c r="J39" s="3">
        <v>12025</v>
      </c>
      <c r="K39" s="3">
        <v>2997</v>
      </c>
      <c r="L39" s="3">
        <v>2997</v>
      </c>
    </row>
    <row r="40" spans="1:12">
      <c r="A40" s="3">
        <v>38</v>
      </c>
      <c r="B40" s="3">
        <v>66690</v>
      </c>
      <c r="C40" s="3">
        <v>4940</v>
      </c>
      <c r="D40" s="3">
        <v>1216</v>
      </c>
      <c r="E40" s="3">
        <v>1216</v>
      </c>
      <c r="G40" s="3" t="s">
        <v>22638</v>
      </c>
      <c r="H40" s="3">
        <v>38</v>
      </c>
      <c r="I40" s="3">
        <v>166706</v>
      </c>
      <c r="J40" s="3">
        <v>12350</v>
      </c>
      <c r="K40" s="3">
        <v>3078</v>
      </c>
      <c r="L40" s="3">
        <v>3078</v>
      </c>
    </row>
    <row r="41" spans="1:12">
      <c r="A41" s="3">
        <v>39</v>
      </c>
      <c r="B41" s="3">
        <v>68445</v>
      </c>
      <c r="C41" s="3">
        <v>5070</v>
      </c>
      <c r="D41" s="3">
        <v>1248</v>
      </c>
      <c r="E41" s="3">
        <v>1248</v>
      </c>
      <c r="G41" s="3" t="s">
        <v>22639</v>
      </c>
      <c r="H41" s="3">
        <v>39</v>
      </c>
      <c r="I41" s="3">
        <v>171093</v>
      </c>
      <c r="J41" s="3">
        <v>12675</v>
      </c>
      <c r="K41" s="3">
        <v>3159</v>
      </c>
      <c r="L41" s="3">
        <v>3159</v>
      </c>
    </row>
    <row r="42" spans="1:12">
      <c r="A42" s="3">
        <v>40</v>
      </c>
      <c r="B42" s="3">
        <v>70200</v>
      </c>
      <c r="C42" s="3">
        <v>5200</v>
      </c>
      <c r="D42" s="3">
        <v>1280</v>
      </c>
      <c r="E42" s="3">
        <v>1280</v>
      </c>
      <c r="G42" s="3" t="s">
        <v>22640</v>
      </c>
      <c r="H42" s="3">
        <v>40</v>
      </c>
      <c r="I42" s="3">
        <v>175480</v>
      </c>
      <c r="J42" s="3">
        <v>13000</v>
      </c>
      <c r="K42" s="3">
        <v>3240</v>
      </c>
      <c r="L42" s="3">
        <v>3240</v>
      </c>
    </row>
    <row r="43" spans="1:12">
      <c r="A43" s="3">
        <v>41</v>
      </c>
      <c r="B43" s="3">
        <v>71955</v>
      </c>
      <c r="C43" s="3">
        <v>5330</v>
      </c>
      <c r="D43" s="3">
        <v>1312</v>
      </c>
      <c r="E43" s="3">
        <v>1312</v>
      </c>
      <c r="G43" s="3" t="s">
        <v>22641</v>
      </c>
      <c r="H43" s="3">
        <v>41</v>
      </c>
      <c r="I43" s="3">
        <v>179867</v>
      </c>
      <c r="J43" s="3">
        <v>13325</v>
      </c>
      <c r="K43" s="3">
        <v>3321</v>
      </c>
      <c r="L43" s="3">
        <v>3321</v>
      </c>
    </row>
    <row r="44" spans="1:12">
      <c r="A44" s="3">
        <v>42</v>
      </c>
      <c r="B44" s="3">
        <v>73710</v>
      </c>
      <c r="C44" s="3">
        <v>5460</v>
      </c>
      <c r="D44" s="3">
        <v>1344</v>
      </c>
      <c r="E44" s="3">
        <v>1344</v>
      </c>
      <c r="G44" s="3" t="s">
        <v>22642</v>
      </c>
      <c r="H44" s="3">
        <v>42</v>
      </c>
      <c r="I44" s="3">
        <v>184254</v>
      </c>
      <c r="J44" s="3">
        <v>13650</v>
      </c>
      <c r="K44" s="3">
        <v>3402</v>
      </c>
      <c r="L44" s="3">
        <v>3402</v>
      </c>
    </row>
    <row r="45" spans="1:12">
      <c r="A45" s="3">
        <v>43</v>
      </c>
      <c r="B45" s="3">
        <v>75465</v>
      </c>
      <c r="C45" s="3">
        <v>5590</v>
      </c>
      <c r="D45" s="3">
        <v>1376</v>
      </c>
      <c r="E45" s="3">
        <v>1376</v>
      </c>
      <c r="G45" s="3" t="s">
        <v>22643</v>
      </c>
      <c r="H45" s="3">
        <v>43</v>
      </c>
      <c r="I45" s="3">
        <v>188641</v>
      </c>
      <c r="J45" s="3">
        <v>13975</v>
      </c>
      <c r="K45" s="3">
        <v>3483</v>
      </c>
      <c r="L45" s="3">
        <v>3483</v>
      </c>
    </row>
    <row r="46" spans="1:12">
      <c r="A46" s="3">
        <v>44</v>
      </c>
      <c r="B46" s="3">
        <v>77220</v>
      </c>
      <c r="C46" s="3">
        <v>5720</v>
      </c>
      <c r="D46" s="3">
        <v>1408</v>
      </c>
      <c r="E46" s="3">
        <v>1408</v>
      </c>
      <c r="G46" s="3" t="s">
        <v>22644</v>
      </c>
      <c r="H46" s="3">
        <v>44</v>
      </c>
      <c r="I46" s="3">
        <v>193028</v>
      </c>
      <c r="J46" s="3">
        <v>14300</v>
      </c>
      <c r="K46" s="3">
        <v>3564</v>
      </c>
      <c r="L46" s="3">
        <v>3564</v>
      </c>
    </row>
    <row r="47" spans="1:12">
      <c r="A47" s="3">
        <v>45</v>
      </c>
      <c r="B47" s="3">
        <v>78975</v>
      </c>
      <c r="C47" s="3">
        <v>5850</v>
      </c>
      <c r="D47" s="3">
        <v>1440</v>
      </c>
      <c r="E47" s="3">
        <v>1440</v>
      </c>
      <c r="G47" s="3" t="s">
        <v>22645</v>
      </c>
      <c r="H47" s="3">
        <v>45</v>
      </c>
      <c r="I47" s="3">
        <v>197415</v>
      </c>
      <c r="J47" s="3">
        <v>14625</v>
      </c>
      <c r="K47" s="3">
        <v>3645</v>
      </c>
      <c r="L47" s="3">
        <v>3645</v>
      </c>
    </row>
    <row r="48" spans="1:12">
      <c r="A48" s="3">
        <v>46</v>
      </c>
      <c r="B48" s="3">
        <v>80730</v>
      </c>
      <c r="C48" s="3">
        <v>5980</v>
      </c>
      <c r="D48" s="3">
        <v>1472</v>
      </c>
      <c r="E48" s="3">
        <v>1472</v>
      </c>
      <c r="G48" s="3" t="s">
        <v>22646</v>
      </c>
      <c r="H48" s="3">
        <v>46</v>
      </c>
      <c r="I48" s="3">
        <v>201802</v>
      </c>
      <c r="J48" s="3">
        <v>14950</v>
      </c>
      <c r="K48" s="3">
        <v>3726</v>
      </c>
      <c r="L48" s="3">
        <v>3726</v>
      </c>
    </row>
    <row r="49" spans="1:12">
      <c r="A49" s="3">
        <v>47</v>
      </c>
      <c r="B49" s="3">
        <v>82485</v>
      </c>
      <c r="C49" s="3">
        <v>6110</v>
      </c>
      <c r="D49" s="3">
        <v>1504</v>
      </c>
      <c r="E49" s="3">
        <v>1504</v>
      </c>
      <c r="G49" s="3" t="s">
        <v>22647</v>
      </c>
      <c r="H49" s="3">
        <v>47</v>
      </c>
      <c r="I49" s="3">
        <v>206189</v>
      </c>
      <c r="J49" s="3">
        <v>15275</v>
      </c>
      <c r="K49" s="3">
        <v>3807</v>
      </c>
      <c r="L49" s="3">
        <v>3807</v>
      </c>
    </row>
    <row r="50" spans="1:12">
      <c r="A50" s="3">
        <v>48</v>
      </c>
      <c r="B50" s="3">
        <v>84240</v>
      </c>
      <c r="C50" s="3">
        <v>6240</v>
      </c>
      <c r="D50" s="3">
        <v>1536</v>
      </c>
      <c r="E50" s="3">
        <v>1536</v>
      </c>
      <c r="G50" s="3" t="s">
        <v>22636</v>
      </c>
      <c r="H50" s="3">
        <v>48</v>
      </c>
      <c r="I50" s="3">
        <v>210576</v>
      </c>
      <c r="J50" s="3">
        <v>15600</v>
      </c>
      <c r="K50" s="3">
        <v>3888</v>
      </c>
      <c r="L50" s="3">
        <v>3888</v>
      </c>
    </row>
    <row r="51" spans="1:12">
      <c r="A51" s="3">
        <v>49</v>
      </c>
      <c r="B51" s="3">
        <v>85995</v>
      </c>
      <c r="C51" s="3">
        <v>6370</v>
      </c>
      <c r="D51" s="3">
        <v>1568</v>
      </c>
      <c r="E51" s="3">
        <v>1568</v>
      </c>
      <c r="G51" s="3" t="s">
        <v>22637</v>
      </c>
      <c r="H51" s="3">
        <v>49</v>
      </c>
      <c r="I51" s="3">
        <v>214963</v>
      </c>
      <c r="J51" s="3">
        <v>15925</v>
      </c>
      <c r="K51" s="3">
        <v>3969</v>
      </c>
      <c r="L51" s="3">
        <v>3969</v>
      </c>
    </row>
    <row r="52" spans="1:12">
      <c r="A52" s="3">
        <v>50</v>
      </c>
      <c r="B52" s="3">
        <v>87750</v>
      </c>
      <c r="C52" s="3">
        <v>6500</v>
      </c>
      <c r="D52" s="3">
        <v>1600</v>
      </c>
      <c r="E52" s="3">
        <v>1600</v>
      </c>
      <c r="G52" s="3" t="s">
        <v>22638</v>
      </c>
      <c r="H52" s="3">
        <v>50</v>
      </c>
      <c r="I52" s="3">
        <v>219350</v>
      </c>
      <c r="J52" s="3">
        <v>16250</v>
      </c>
      <c r="K52" s="3">
        <v>4050</v>
      </c>
      <c r="L52" s="3">
        <v>4050</v>
      </c>
    </row>
    <row r="53" spans="1:12">
      <c r="A53" s="3">
        <v>51</v>
      </c>
      <c r="B53" s="3">
        <v>89505</v>
      </c>
      <c r="C53" s="3">
        <v>6630</v>
      </c>
      <c r="D53" s="3">
        <v>1632</v>
      </c>
      <c r="E53" s="3">
        <v>1632</v>
      </c>
      <c r="G53" s="3" t="s">
        <v>22639</v>
      </c>
      <c r="H53" s="3">
        <v>51</v>
      </c>
      <c r="I53" s="3">
        <v>223737</v>
      </c>
      <c r="J53" s="3">
        <v>16575</v>
      </c>
      <c r="K53" s="3">
        <v>4131</v>
      </c>
      <c r="L53" s="3">
        <v>4131</v>
      </c>
    </row>
    <row r="54" spans="1:12">
      <c r="A54" s="3">
        <v>52</v>
      </c>
      <c r="B54" s="3">
        <v>91260</v>
      </c>
      <c r="C54" s="3">
        <v>6760</v>
      </c>
      <c r="D54" s="3">
        <v>1664</v>
      </c>
      <c r="E54" s="3">
        <v>1664</v>
      </c>
      <c r="G54" s="3" t="s">
        <v>22640</v>
      </c>
      <c r="H54" s="3">
        <v>52</v>
      </c>
      <c r="I54" s="3">
        <v>228124</v>
      </c>
      <c r="J54" s="3">
        <v>16900</v>
      </c>
      <c r="K54" s="3">
        <v>4212</v>
      </c>
      <c r="L54" s="3">
        <v>4212</v>
      </c>
    </row>
    <row r="55" spans="1:12">
      <c r="A55" s="3">
        <v>53</v>
      </c>
      <c r="B55" s="3">
        <v>93015</v>
      </c>
      <c r="C55" s="3">
        <v>6890</v>
      </c>
      <c r="D55" s="3">
        <v>1696</v>
      </c>
      <c r="E55" s="3">
        <v>1696</v>
      </c>
      <c r="G55" s="3" t="s">
        <v>22641</v>
      </c>
      <c r="H55" s="3">
        <v>53</v>
      </c>
      <c r="I55" s="3">
        <v>232511</v>
      </c>
      <c r="J55" s="3">
        <v>17225</v>
      </c>
      <c r="K55" s="3">
        <v>4293</v>
      </c>
      <c r="L55" s="3">
        <v>4293</v>
      </c>
    </row>
    <row r="56" spans="1:12">
      <c r="A56" s="3">
        <v>54</v>
      </c>
      <c r="B56" s="3">
        <v>94770</v>
      </c>
      <c r="C56" s="3">
        <v>7020</v>
      </c>
      <c r="D56" s="3">
        <v>1728</v>
      </c>
      <c r="E56" s="3">
        <v>1728</v>
      </c>
      <c r="G56" s="3" t="s">
        <v>22642</v>
      </c>
      <c r="H56" s="3">
        <v>54</v>
      </c>
      <c r="I56" s="3">
        <v>236898</v>
      </c>
      <c r="J56" s="3">
        <v>17550</v>
      </c>
      <c r="K56" s="3">
        <v>4374</v>
      </c>
      <c r="L56" s="3">
        <v>4374</v>
      </c>
    </row>
    <row r="57" spans="1:12">
      <c r="A57" s="3">
        <v>55</v>
      </c>
      <c r="B57" s="3">
        <v>96525</v>
      </c>
      <c r="C57" s="3">
        <v>7150</v>
      </c>
      <c r="D57" s="3">
        <v>1760</v>
      </c>
      <c r="E57" s="3">
        <v>1760</v>
      </c>
      <c r="G57" s="3" t="s">
        <v>22643</v>
      </c>
      <c r="H57" s="3">
        <v>55</v>
      </c>
      <c r="I57" s="3">
        <v>241285</v>
      </c>
      <c r="J57" s="3">
        <v>17875</v>
      </c>
      <c r="K57" s="3">
        <v>4455</v>
      </c>
      <c r="L57" s="3">
        <v>4455</v>
      </c>
    </row>
    <row r="58" spans="1:12">
      <c r="A58" s="3">
        <v>56</v>
      </c>
      <c r="B58" s="3">
        <v>98280</v>
      </c>
      <c r="C58" s="3">
        <v>7280</v>
      </c>
      <c r="D58" s="3">
        <v>1792</v>
      </c>
      <c r="E58" s="3">
        <v>1792</v>
      </c>
      <c r="G58" s="3" t="s">
        <v>22644</v>
      </c>
      <c r="H58" s="3">
        <v>56</v>
      </c>
      <c r="I58" s="3">
        <v>245672</v>
      </c>
      <c r="J58" s="3">
        <v>18200</v>
      </c>
      <c r="K58" s="3">
        <v>4536</v>
      </c>
      <c r="L58" s="3">
        <v>4536</v>
      </c>
    </row>
    <row r="59" spans="1:12">
      <c r="A59" s="3">
        <v>57</v>
      </c>
      <c r="B59" s="3">
        <v>100035</v>
      </c>
      <c r="C59" s="3">
        <v>7410</v>
      </c>
      <c r="D59" s="3">
        <v>1824</v>
      </c>
      <c r="E59" s="3">
        <v>1824</v>
      </c>
      <c r="G59" s="3" t="s">
        <v>22645</v>
      </c>
      <c r="H59" s="3">
        <v>57</v>
      </c>
      <c r="I59" s="3">
        <v>250059</v>
      </c>
      <c r="J59" s="3">
        <v>18525</v>
      </c>
      <c r="K59" s="3">
        <v>4617</v>
      </c>
      <c r="L59" s="3">
        <v>4617</v>
      </c>
    </row>
    <row r="60" spans="1:12">
      <c r="A60" s="3">
        <v>58</v>
      </c>
      <c r="B60" s="3">
        <v>101790</v>
      </c>
      <c r="C60" s="3">
        <v>7540</v>
      </c>
      <c r="D60" s="3">
        <v>1856</v>
      </c>
      <c r="E60" s="3">
        <v>1856</v>
      </c>
      <c r="G60" s="3" t="s">
        <v>22646</v>
      </c>
      <c r="H60" s="3">
        <v>58</v>
      </c>
      <c r="I60" s="3">
        <v>254446</v>
      </c>
      <c r="J60" s="3">
        <v>18850</v>
      </c>
      <c r="K60" s="3">
        <v>4698</v>
      </c>
      <c r="L60" s="3">
        <v>4698</v>
      </c>
    </row>
    <row r="61" spans="1:12">
      <c r="A61" s="3">
        <v>59</v>
      </c>
      <c r="B61" s="3">
        <v>103545</v>
      </c>
      <c r="C61" s="3">
        <v>7670</v>
      </c>
      <c r="D61" s="3">
        <v>1888</v>
      </c>
      <c r="E61" s="3">
        <v>1888</v>
      </c>
      <c r="G61" s="3" t="s">
        <v>22647</v>
      </c>
      <c r="H61" s="3">
        <v>59</v>
      </c>
      <c r="I61" s="3">
        <v>258833</v>
      </c>
      <c r="J61" s="3">
        <v>19175</v>
      </c>
      <c r="K61" s="3">
        <v>4779</v>
      </c>
      <c r="L61" s="3">
        <v>4779</v>
      </c>
    </row>
    <row r="62" spans="1:12">
      <c r="A62" s="3">
        <v>60</v>
      </c>
      <c r="B62" s="3">
        <v>105300</v>
      </c>
      <c r="C62" s="3">
        <v>7800</v>
      </c>
      <c r="D62" s="3">
        <v>1920</v>
      </c>
      <c r="E62" s="3">
        <v>1920</v>
      </c>
      <c r="G62" s="3" t="s">
        <v>22636</v>
      </c>
      <c r="H62" s="3">
        <v>60</v>
      </c>
      <c r="I62" s="3">
        <v>263220</v>
      </c>
      <c r="J62" s="3">
        <v>19500</v>
      </c>
      <c r="K62" s="3">
        <v>4860</v>
      </c>
      <c r="L62" s="3">
        <v>4860</v>
      </c>
    </row>
    <row r="63" spans="1:12">
      <c r="A63" s="3">
        <v>61</v>
      </c>
      <c r="B63" s="3">
        <v>107055</v>
      </c>
      <c r="C63" s="3">
        <v>7930</v>
      </c>
      <c r="D63" s="3">
        <v>1952</v>
      </c>
      <c r="E63" s="3">
        <v>1952</v>
      </c>
      <c r="G63" s="3" t="s">
        <v>22637</v>
      </c>
      <c r="H63" s="3">
        <v>61</v>
      </c>
      <c r="I63" s="3">
        <v>267607</v>
      </c>
      <c r="J63" s="3">
        <v>19825</v>
      </c>
      <c r="K63" s="3">
        <v>4941</v>
      </c>
      <c r="L63" s="3">
        <v>4941</v>
      </c>
    </row>
    <row r="64" spans="1:12">
      <c r="A64" s="3">
        <v>62</v>
      </c>
      <c r="B64" s="3">
        <v>108810</v>
      </c>
      <c r="C64" s="3">
        <v>8060</v>
      </c>
      <c r="D64" s="3">
        <v>1984</v>
      </c>
      <c r="E64" s="3">
        <v>1984</v>
      </c>
      <c r="G64" s="3" t="s">
        <v>22638</v>
      </c>
      <c r="H64" s="3">
        <v>62</v>
      </c>
      <c r="I64" s="3">
        <v>271994</v>
      </c>
      <c r="J64" s="3">
        <v>20150</v>
      </c>
      <c r="K64" s="3">
        <v>5022</v>
      </c>
      <c r="L64" s="3">
        <v>5022</v>
      </c>
    </row>
    <row r="65" spans="1:12">
      <c r="A65" s="3">
        <v>63</v>
      </c>
      <c r="B65" s="3">
        <v>110565</v>
      </c>
      <c r="C65" s="3">
        <v>8190</v>
      </c>
      <c r="D65" s="3">
        <v>2016</v>
      </c>
      <c r="E65" s="3">
        <v>2016</v>
      </c>
      <c r="G65" s="3" t="s">
        <v>22639</v>
      </c>
      <c r="H65" s="3">
        <v>63</v>
      </c>
      <c r="I65" s="3">
        <v>276381</v>
      </c>
      <c r="J65" s="3">
        <v>20475</v>
      </c>
      <c r="K65" s="3">
        <v>5103</v>
      </c>
      <c r="L65" s="3">
        <v>5103</v>
      </c>
    </row>
    <row r="66" spans="1:12">
      <c r="A66" s="3">
        <v>64</v>
      </c>
      <c r="B66" s="3">
        <v>112320</v>
      </c>
      <c r="C66" s="3">
        <v>8320</v>
      </c>
      <c r="D66" s="3">
        <v>2048</v>
      </c>
      <c r="E66" s="3">
        <v>2048</v>
      </c>
      <c r="G66" s="3" t="s">
        <v>22640</v>
      </c>
      <c r="H66" s="3">
        <v>64</v>
      </c>
      <c r="I66" s="3">
        <v>280768</v>
      </c>
      <c r="J66" s="3">
        <v>20800</v>
      </c>
      <c r="K66" s="3">
        <v>5184</v>
      </c>
      <c r="L66" s="3">
        <v>5184</v>
      </c>
    </row>
    <row r="67" spans="1:12">
      <c r="A67" s="3">
        <v>65</v>
      </c>
      <c r="B67" s="3">
        <v>114075</v>
      </c>
      <c r="C67" s="3">
        <v>8450</v>
      </c>
      <c r="D67" s="3">
        <v>2080</v>
      </c>
      <c r="E67" s="3">
        <v>2080</v>
      </c>
      <c r="G67" s="3" t="s">
        <v>22641</v>
      </c>
      <c r="H67" s="3">
        <v>65</v>
      </c>
      <c r="I67" s="3">
        <v>285155</v>
      </c>
      <c r="J67" s="3">
        <v>21125</v>
      </c>
      <c r="K67" s="3">
        <v>5265</v>
      </c>
      <c r="L67" s="3">
        <v>5265</v>
      </c>
    </row>
    <row r="68" spans="1:12">
      <c r="A68" s="3">
        <v>66</v>
      </c>
      <c r="B68" s="3">
        <v>115830</v>
      </c>
      <c r="C68" s="3">
        <v>8580</v>
      </c>
      <c r="D68" s="3">
        <v>2112</v>
      </c>
      <c r="E68" s="3">
        <v>2112</v>
      </c>
      <c r="G68" s="3" t="s">
        <v>22642</v>
      </c>
      <c r="H68" s="3">
        <v>66</v>
      </c>
      <c r="I68" s="3">
        <v>289542</v>
      </c>
      <c r="J68" s="3">
        <v>21450</v>
      </c>
      <c r="K68" s="3">
        <v>5346</v>
      </c>
      <c r="L68" s="3">
        <v>5346</v>
      </c>
    </row>
    <row r="69" spans="1:12">
      <c r="A69" s="3">
        <v>67</v>
      </c>
      <c r="B69" s="3">
        <v>117585</v>
      </c>
      <c r="C69" s="3">
        <v>8710</v>
      </c>
      <c r="D69" s="3">
        <v>2144</v>
      </c>
      <c r="E69" s="3">
        <v>2144</v>
      </c>
      <c r="G69" s="3" t="s">
        <v>22643</v>
      </c>
      <c r="H69" s="3">
        <v>67</v>
      </c>
      <c r="I69" s="3">
        <v>293929</v>
      </c>
      <c r="J69" s="3">
        <v>21775</v>
      </c>
      <c r="K69" s="3">
        <v>5427</v>
      </c>
      <c r="L69" s="3">
        <v>5427</v>
      </c>
    </row>
    <row r="70" spans="1:12">
      <c r="A70" s="3">
        <v>68</v>
      </c>
      <c r="B70" s="3">
        <v>119340</v>
      </c>
      <c r="C70" s="3">
        <v>8840</v>
      </c>
      <c r="D70" s="3">
        <v>2176</v>
      </c>
      <c r="E70" s="3">
        <v>2176</v>
      </c>
      <c r="G70" s="3" t="s">
        <v>22644</v>
      </c>
      <c r="H70" s="3">
        <v>68</v>
      </c>
      <c r="I70" s="3">
        <v>298316</v>
      </c>
      <c r="J70" s="3">
        <v>22100</v>
      </c>
      <c r="K70" s="3">
        <v>5508</v>
      </c>
      <c r="L70" s="3">
        <v>5508</v>
      </c>
    </row>
    <row r="71" spans="1:12">
      <c r="A71" s="3">
        <v>69</v>
      </c>
      <c r="B71" s="3">
        <v>121095</v>
      </c>
      <c r="C71" s="3">
        <v>8970</v>
      </c>
      <c r="D71" s="3">
        <v>2208</v>
      </c>
      <c r="E71" s="3">
        <v>2208</v>
      </c>
      <c r="G71" s="3" t="s">
        <v>22645</v>
      </c>
      <c r="H71" s="3">
        <v>69</v>
      </c>
      <c r="I71" s="3">
        <v>302703</v>
      </c>
      <c r="J71" s="3">
        <v>22425</v>
      </c>
      <c r="K71" s="3">
        <v>5589</v>
      </c>
      <c r="L71" s="3">
        <v>5589</v>
      </c>
    </row>
    <row r="72" spans="1:12">
      <c r="A72" s="3">
        <v>70</v>
      </c>
      <c r="B72" s="3">
        <v>122850</v>
      </c>
      <c r="C72" s="3">
        <v>9100</v>
      </c>
      <c r="D72" s="3">
        <v>2240</v>
      </c>
      <c r="E72" s="3">
        <v>2240</v>
      </c>
      <c r="G72" s="3" t="s">
        <v>22646</v>
      </c>
      <c r="H72" s="3">
        <v>70</v>
      </c>
      <c r="I72" s="3">
        <v>307090</v>
      </c>
      <c r="J72" s="3">
        <v>22750</v>
      </c>
      <c r="K72" s="3">
        <v>5670</v>
      </c>
      <c r="L72" s="3">
        <v>5670</v>
      </c>
    </row>
    <row r="73" spans="1:12">
      <c r="A73" s="3">
        <v>71</v>
      </c>
      <c r="B73" s="3">
        <v>124605</v>
      </c>
      <c r="C73" s="3">
        <v>9230</v>
      </c>
      <c r="D73" s="3">
        <v>2272</v>
      </c>
      <c r="E73" s="3">
        <v>2272</v>
      </c>
      <c r="G73" s="3" t="s">
        <v>22647</v>
      </c>
      <c r="H73" s="3">
        <v>71</v>
      </c>
      <c r="I73" s="3">
        <v>311477</v>
      </c>
      <c r="J73" s="3">
        <v>23075</v>
      </c>
      <c r="K73" s="3">
        <v>5751</v>
      </c>
      <c r="L73" s="3">
        <v>5751</v>
      </c>
    </row>
    <row r="74" spans="1:12">
      <c r="A74" s="3">
        <v>72</v>
      </c>
      <c r="B74" s="3">
        <v>126360</v>
      </c>
      <c r="C74" s="3">
        <v>9360</v>
      </c>
      <c r="D74" s="3">
        <v>2304</v>
      </c>
      <c r="E74" s="3">
        <v>2304</v>
      </c>
      <c r="G74" s="3" t="s">
        <v>22636</v>
      </c>
      <c r="H74" s="3">
        <v>72</v>
      </c>
      <c r="I74" s="3">
        <v>315864</v>
      </c>
      <c r="J74" s="3">
        <v>23400</v>
      </c>
      <c r="K74" s="3">
        <v>5832</v>
      </c>
      <c r="L74" s="3">
        <v>5832</v>
      </c>
    </row>
    <row r="75" spans="1:12">
      <c r="A75" s="3">
        <v>73</v>
      </c>
      <c r="B75" s="3">
        <v>128115</v>
      </c>
      <c r="C75" s="3">
        <v>9490</v>
      </c>
      <c r="D75" s="3">
        <v>2336</v>
      </c>
      <c r="E75" s="3">
        <v>2336</v>
      </c>
      <c r="G75" s="3" t="s">
        <v>22637</v>
      </c>
      <c r="H75" s="3">
        <v>73</v>
      </c>
      <c r="I75" s="3">
        <v>320251</v>
      </c>
      <c r="J75" s="3">
        <v>23725</v>
      </c>
      <c r="K75" s="3">
        <v>5913</v>
      </c>
      <c r="L75" s="3">
        <v>5913</v>
      </c>
    </row>
    <row r="76" spans="1:12">
      <c r="A76" s="3">
        <v>74</v>
      </c>
      <c r="B76" s="3">
        <v>129870</v>
      </c>
      <c r="C76" s="3">
        <v>9620</v>
      </c>
      <c r="D76" s="3">
        <v>2368</v>
      </c>
      <c r="E76" s="3">
        <v>2368</v>
      </c>
      <c r="G76" s="3" t="s">
        <v>22638</v>
      </c>
      <c r="H76" s="3">
        <v>74</v>
      </c>
      <c r="I76" s="3">
        <v>324638</v>
      </c>
      <c r="J76" s="3">
        <v>24050</v>
      </c>
      <c r="K76" s="3">
        <v>5994</v>
      </c>
      <c r="L76" s="3">
        <v>5994</v>
      </c>
    </row>
    <row r="77" spans="1:12">
      <c r="A77" s="3">
        <v>75</v>
      </c>
      <c r="B77" s="3">
        <v>131625</v>
      </c>
      <c r="C77" s="3">
        <v>9750</v>
      </c>
      <c r="D77" s="3">
        <v>2400</v>
      </c>
      <c r="E77" s="3">
        <v>2400</v>
      </c>
      <c r="G77" s="3" t="s">
        <v>22639</v>
      </c>
      <c r="H77" s="3">
        <v>75</v>
      </c>
      <c r="I77" s="3">
        <v>329025</v>
      </c>
      <c r="J77" s="3">
        <v>24375</v>
      </c>
      <c r="K77" s="3">
        <v>6075</v>
      </c>
      <c r="L77" s="3">
        <v>6075</v>
      </c>
    </row>
    <row r="78" spans="1:12">
      <c r="A78" s="3">
        <v>76</v>
      </c>
      <c r="B78" s="3">
        <v>133380</v>
      </c>
      <c r="C78" s="3">
        <v>9880</v>
      </c>
      <c r="D78" s="3">
        <v>2432</v>
      </c>
      <c r="E78" s="3">
        <v>2432</v>
      </c>
      <c r="G78" s="3" t="s">
        <v>22640</v>
      </c>
      <c r="H78" s="3">
        <v>76</v>
      </c>
      <c r="I78" s="3">
        <v>333412</v>
      </c>
      <c r="J78" s="3">
        <v>24700</v>
      </c>
      <c r="K78" s="3">
        <v>6156</v>
      </c>
      <c r="L78" s="3">
        <v>6156</v>
      </c>
    </row>
    <row r="79" spans="1:12">
      <c r="A79" s="3">
        <v>77</v>
      </c>
      <c r="B79" s="3">
        <v>135135</v>
      </c>
      <c r="C79" s="3">
        <v>10010</v>
      </c>
      <c r="D79" s="3">
        <v>2464</v>
      </c>
      <c r="E79" s="3">
        <v>2464</v>
      </c>
      <c r="G79" s="3" t="s">
        <v>22641</v>
      </c>
      <c r="H79" s="3">
        <v>77</v>
      </c>
      <c r="I79" s="3">
        <v>337799</v>
      </c>
      <c r="J79" s="3">
        <v>25025</v>
      </c>
      <c r="K79" s="3">
        <v>6237</v>
      </c>
      <c r="L79" s="3">
        <v>6237</v>
      </c>
    </row>
    <row r="80" spans="1:12">
      <c r="A80" s="3">
        <v>78</v>
      </c>
      <c r="B80" s="3">
        <v>136890</v>
      </c>
      <c r="C80" s="3">
        <v>10140</v>
      </c>
      <c r="D80" s="3">
        <v>2496</v>
      </c>
      <c r="E80" s="3">
        <v>2496</v>
      </c>
      <c r="G80" s="3" t="s">
        <v>22642</v>
      </c>
      <c r="H80" s="3">
        <v>78</v>
      </c>
      <c r="I80" s="3">
        <v>342186</v>
      </c>
      <c r="J80" s="3">
        <v>25350</v>
      </c>
      <c r="K80" s="3">
        <v>6318</v>
      </c>
      <c r="L80" s="3">
        <v>6318</v>
      </c>
    </row>
    <row r="81" spans="1:12">
      <c r="A81" s="3">
        <v>79</v>
      </c>
      <c r="B81" s="3">
        <v>138645</v>
      </c>
      <c r="C81" s="3">
        <v>10270</v>
      </c>
      <c r="D81" s="3">
        <v>2528</v>
      </c>
      <c r="E81" s="3">
        <v>2528</v>
      </c>
      <c r="G81" s="3" t="s">
        <v>22643</v>
      </c>
      <c r="H81" s="3">
        <v>79</v>
      </c>
      <c r="I81" s="3">
        <v>346573</v>
      </c>
      <c r="J81" s="3">
        <v>25675</v>
      </c>
      <c r="K81" s="3">
        <v>6399</v>
      </c>
      <c r="L81" s="3">
        <v>6399</v>
      </c>
    </row>
    <row r="82" spans="1:12">
      <c r="A82" s="3">
        <v>80</v>
      </c>
      <c r="B82" s="3">
        <v>140400</v>
      </c>
      <c r="C82" s="3">
        <v>10400</v>
      </c>
      <c r="D82" s="3">
        <v>2560</v>
      </c>
      <c r="E82" s="3">
        <v>2560</v>
      </c>
      <c r="G82" s="3" t="s">
        <v>22644</v>
      </c>
      <c r="H82" s="3">
        <v>80</v>
      </c>
      <c r="I82" s="3">
        <v>350960</v>
      </c>
      <c r="J82" s="3">
        <v>26000</v>
      </c>
      <c r="K82" s="3">
        <v>6480</v>
      </c>
      <c r="L82" s="3">
        <v>6480</v>
      </c>
    </row>
    <row r="83" spans="1:12">
      <c r="A83" s="3">
        <v>81</v>
      </c>
      <c r="B83" s="3">
        <v>142155</v>
      </c>
      <c r="C83" s="3">
        <v>10530</v>
      </c>
      <c r="D83" s="3">
        <v>2592</v>
      </c>
      <c r="E83" s="3">
        <v>2592</v>
      </c>
      <c r="G83" s="3" t="s">
        <v>22645</v>
      </c>
      <c r="H83" s="3">
        <v>81</v>
      </c>
      <c r="I83" s="3">
        <v>355347</v>
      </c>
      <c r="J83" s="3">
        <v>26325</v>
      </c>
      <c r="K83" s="3">
        <v>6561</v>
      </c>
      <c r="L83" s="3">
        <v>6561</v>
      </c>
    </row>
    <row r="84" spans="1:12">
      <c r="A84" s="3">
        <v>82</v>
      </c>
      <c r="B84" s="3">
        <v>143910</v>
      </c>
      <c r="C84" s="3">
        <v>10660</v>
      </c>
      <c r="D84" s="3">
        <v>2624</v>
      </c>
      <c r="E84" s="3">
        <v>2624</v>
      </c>
      <c r="G84" s="3" t="s">
        <v>22646</v>
      </c>
      <c r="H84" s="3">
        <v>82</v>
      </c>
      <c r="I84" s="3">
        <v>359734</v>
      </c>
      <c r="J84" s="3">
        <v>26650</v>
      </c>
      <c r="K84" s="3">
        <v>6642</v>
      </c>
      <c r="L84" s="3">
        <v>6642</v>
      </c>
    </row>
    <row r="85" spans="1:12">
      <c r="A85" s="3">
        <v>83</v>
      </c>
      <c r="B85" s="3">
        <v>145665</v>
      </c>
      <c r="C85" s="3">
        <v>10790</v>
      </c>
      <c r="D85" s="3">
        <v>2656</v>
      </c>
      <c r="E85" s="3">
        <v>2656</v>
      </c>
      <c r="G85" s="3" t="s">
        <v>22647</v>
      </c>
      <c r="H85" s="3">
        <v>83</v>
      </c>
      <c r="I85" s="3">
        <v>364121</v>
      </c>
      <c r="J85" s="3">
        <v>26975</v>
      </c>
      <c r="K85" s="3">
        <v>6723</v>
      </c>
      <c r="L85" s="3">
        <v>6723</v>
      </c>
    </row>
    <row r="86" spans="1:12">
      <c r="A86" s="3">
        <v>84</v>
      </c>
      <c r="B86" s="3">
        <v>147420</v>
      </c>
      <c r="C86" s="3">
        <v>10920</v>
      </c>
      <c r="D86" s="3">
        <v>2688</v>
      </c>
      <c r="E86" s="3">
        <v>2688</v>
      </c>
    </row>
    <row r="87" spans="1:12">
      <c r="A87" s="3">
        <v>85</v>
      </c>
      <c r="B87" s="3">
        <v>149175</v>
      </c>
      <c r="C87" s="3">
        <v>11050</v>
      </c>
      <c r="D87" s="3">
        <v>2720</v>
      </c>
      <c r="E87" s="3">
        <v>2720</v>
      </c>
    </row>
    <row r="88" spans="1:12">
      <c r="A88" s="3">
        <v>86</v>
      </c>
      <c r="B88" s="3">
        <v>150930</v>
      </c>
      <c r="C88" s="3">
        <v>11180</v>
      </c>
      <c r="D88" s="3">
        <v>2752</v>
      </c>
      <c r="E88" s="3">
        <v>2752</v>
      </c>
    </row>
    <row r="89" spans="1:12">
      <c r="A89" s="3">
        <v>87</v>
      </c>
      <c r="B89" s="3">
        <v>152685</v>
      </c>
      <c r="C89" s="3">
        <v>11310</v>
      </c>
      <c r="D89" s="3">
        <v>2784</v>
      </c>
      <c r="E89" s="3">
        <v>2784</v>
      </c>
    </row>
    <row r="90" spans="1:12">
      <c r="A90" s="3">
        <v>88</v>
      </c>
      <c r="B90" s="3">
        <v>154440</v>
      </c>
      <c r="C90" s="3">
        <v>11440</v>
      </c>
      <c r="D90" s="3">
        <v>2816</v>
      </c>
      <c r="E90" s="3">
        <v>2816</v>
      </c>
    </row>
    <row r="91" spans="1:12">
      <c r="A91" s="3">
        <v>89</v>
      </c>
      <c r="B91" s="3">
        <v>156195</v>
      </c>
      <c r="C91" s="3">
        <v>11570</v>
      </c>
      <c r="D91" s="3">
        <v>2848</v>
      </c>
      <c r="E91" s="3">
        <v>2848</v>
      </c>
    </row>
    <row r="92" spans="1:12">
      <c r="A92" s="3">
        <v>90</v>
      </c>
      <c r="B92" s="3">
        <v>157950</v>
      </c>
      <c r="C92" s="3">
        <v>11700</v>
      </c>
      <c r="D92" s="3">
        <v>2880</v>
      </c>
      <c r="E92" s="3">
        <v>2880</v>
      </c>
    </row>
    <row r="93" spans="1:12">
      <c r="A93" s="3">
        <v>91</v>
      </c>
      <c r="B93" s="3">
        <v>159705</v>
      </c>
      <c r="C93" s="3">
        <v>11830</v>
      </c>
      <c r="D93" s="3">
        <v>2912</v>
      </c>
      <c r="E93" s="3">
        <v>2912</v>
      </c>
    </row>
    <row r="94" spans="1:12">
      <c r="A94" s="3">
        <v>92</v>
      </c>
      <c r="B94" s="3">
        <v>161460</v>
      </c>
      <c r="C94" s="3">
        <v>11960</v>
      </c>
      <c r="D94" s="3">
        <v>2944</v>
      </c>
      <c r="E94" s="3">
        <v>2944</v>
      </c>
    </row>
    <row r="95" spans="1:12">
      <c r="A95" s="3">
        <v>93</v>
      </c>
      <c r="B95" s="3">
        <v>163215</v>
      </c>
      <c r="C95" s="3">
        <v>12090</v>
      </c>
      <c r="D95" s="3">
        <v>2976</v>
      </c>
      <c r="E95" s="3">
        <v>2976</v>
      </c>
    </row>
    <row r="96" spans="1:12">
      <c r="A96" s="3">
        <v>94</v>
      </c>
      <c r="B96" s="3">
        <v>164970</v>
      </c>
      <c r="C96" s="3">
        <v>12220</v>
      </c>
      <c r="D96" s="3">
        <v>3008</v>
      </c>
      <c r="E96" s="3">
        <v>3008</v>
      </c>
    </row>
    <row r="97" spans="1:5">
      <c r="A97" s="3">
        <v>95</v>
      </c>
      <c r="B97" s="3">
        <v>166725</v>
      </c>
      <c r="C97" s="3">
        <v>12350</v>
      </c>
      <c r="D97" s="3">
        <v>3040</v>
      </c>
      <c r="E97" s="3">
        <v>3040</v>
      </c>
    </row>
    <row r="98" spans="1:5">
      <c r="A98" s="3">
        <v>96</v>
      </c>
      <c r="B98" s="3">
        <v>168480</v>
      </c>
      <c r="C98" s="3">
        <v>12480</v>
      </c>
      <c r="D98" s="3">
        <v>3072</v>
      </c>
      <c r="E98" s="3">
        <v>3072</v>
      </c>
    </row>
    <row r="99" spans="1:5">
      <c r="A99" s="3">
        <v>97</v>
      </c>
      <c r="B99" s="3">
        <v>170235</v>
      </c>
      <c r="C99" s="3">
        <v>12610</v>
      </c>
      <c r="D99" s="3">
        <v>3104</v>
      </c>
      <c r="E99" s="3">
        <v>3104</v>
      </c>
    </row>
    <row r="100" spans="1:5">
      <c r="A100" s="3">
        <v>98</v>
      </c>
      <c r="B100" s="3">
        <v>171990</v>
      </c>
      <c r="C100" s="3">
        <v>12740</v>
      </c>
      <c r="D100" s="3">
        <v>3136</v>
      </c>
      <c r="E100" s="3">
        <v>3136</v>
      </c>
    </row>
    <row r="101" spans="1:5">
      <c r="A101" s="3">
        <v>99</v>
      </c>
      <c r="B101" s="3">
        <v>173745</v>
      </c>
      <c r="C101" s="3">
        <v>12870</v>
      </c>
      <c r="D101" s="3">
        <v>3168</v>
      </c>
      <c r="E101" s="3">
        <v>3168</v>
      </c>
    </row>
    <row r="102" spans="1:5">
      <c r="A102" s="3">
        <v>100</v>
      </c>
      <c r="B102" s="3">
        <v>175500</v>
      </c>
      <c r="C102" s="3">
        <v>13000</v>
      </c>
      <c r="D102" s="3">
        <v>3200</v>
      </c>
      <c r="E102" s="3">
        <v>3200</v>
      </c>
    </row>
    <row r="103" spans="1:5">
      <c r="A103" s="3">
        <v>101</v>
      </c>
      <c r="B103" s="3">
        <v>177255</v>
      </c>
      <c r="C103" s="3">
        <v>13130</v>
      </c>
      <c r="D103" s="3">
        <v>3232</v>
      </c>
      <c r="E103" s="3">
        <v>3232</v>
      </c>
    </row>
    <row r="104" spans="1:5">
      <c r="A104" s="3">
        <v>102</v>
      </c>
      <c r="B104" s="3">
        <v>179010</v>
      </c>
      <c r="C104" s="3">
        <v>13260</v>
      </c>
      <c r="D104" s="3">
        <v>3264</v>
      </c>
      <c r="E104" s="3">
        <v>3264</v>
      </c>
    </row>
    <row r="105" spans="1:5">
      <c r="A105" s="3">
        <v>103</v>
      </c>
      <c r="B105" s="3">
        <v>180765</v>
      </c>
      <c r="C105" s="3">
        <v>13390</v>
      </c>
      <c r="D105" s="3">
        <v>3296</v>
      </c>
      <c r="E105" s="3">
        <v>3296</v>
      </c>
    </row>
    <row r="106" spans="1:5">
      <c r="A106" s="3">
        <v>104</v>
      </c>
      <c r="B106" s="3">
        <v>182520</v>
      </c>
      <c r="C106" s="3">
        <v>13520</v>
      </c>
      <c r="D106" s="3">
        <v>3328</v>
      </c>
      <c r="E106" s="3">
        <v>3328</v>
      </c>
    </row>
    <row r="107" spans="1:5">
      <c r="A107" s="3">
        <v>105</v>
      </c>
      <c r="B107" s="3">
        <v>184275</v>
      </c>
      <c r="C107" s="3">
        <v>13650</v>
      </c>
      <c r="D107" s="3">
        <v>3360</v>
      </c>
      <c r="E107" s="3">
        <v>3360</v>
      </c>
    </row>
    <row r="108" spans="1:5">
      <c r="A108" s="3">
        <v>106</v>
      </c>
      <c r="B108" s="3">
        <v>186030</v>
      </c>
      <c r="C108" s="3">
        <v>13780</v>
      </c>
      <c r="D108" s="3">
        <v>3392</v>
      </c>
      <c r="E108" s="3">
        <v>3392</v>
      </c>
    </row>
    <row r="109" spans="1:5">
      <c r="A109" s="3">
        <v>107</v>
      </c>
      <c r="B109" s="3">
        <v>187785</v>
      </c>
      <c r="C109" s="3">
        <v>13910</v>
      </c>
      <c r="D109" s="3">
        <v>3424</v>
      </c>
      <c r="E109" s="3">
        <v>3424</v>
      </c>
    </row>
    <row r="110" spans="1:5">
      <c r="A110" s="3">
        <v>108</v>
      </c>
      <c r="B110" s="3">
        <v>189540</v>
      </c>
      <c r="C110" s="3">
        <v>14040</v>
      </c>
      <c r="D110" s="3">
        <v>3456</v>
      </c>
      <c r="E110" s="3">
        <v>3456</v>
      </c>
    </row>
    <row r="111" spans="1:5">
      <c r="A111" s="3">
        <v>109</v>
      </c>
      <c r="B111" s="3">
        <v>191295</v>
      </c>
      <c r="C111" s="3">
        <v>14170</v>
      </c>
      <c r="D111" s="3">
        <v>3488</v>
      </c>
      <c r="E111" s="3">
        <v>3488</v>
      </c>
    </row>
    <row r="112" spans="1:5">
      <c r="A112" s="3">
        <v>110</v>
      </c>
      <c r="B112" s="3">
        <v>193050</v>
      </c>
      <c r="C112" s="3">
        <v>14300</v>
      </c>
      <c r="D112" s="3">
        <v>3520</v>
      </c>
      <c r="E112" s="3">
        <v>3520</v>
      </c>
    </row>
    <row r="113" spans="1:5">
      <c r="A113" s="3">
        <v>111</v>
      </c>
      <c r="B113" s="3">
        <v>194805</v>
      </c>
      <c r="C113" s="3">
        <v>14430</v>
      </c>
      <c r="D113" s="3">
        <v>3552</v>
      </c>
      <c r="E113" s="3">
        <v>3552</v>
      </c>
    </row>
    <row r="114" spans="1:5">
      <c r="A114" s="3">
        <v>112</v>
      </c>
      <c r="B114" s="3">
        <v>196560</v>
      </c>
      <c r="C114" s="3">
        <v>14560</v>
      </c>
      <c r="D114" s="3">
        <v>3584</v>
      </c>
      <c r="E114" s="3">
        <v>3584</v>
      </c>
    </row>
    <row r="115" spans="1:5">
      <c r="A115" s="3">
        <v>113</v>
      </c>
      <c r="B115" s="3">
        <v>198315</v>
      </c>
      <c r="C115" s="3">
        <v>14690</v>
      </c>
      <c r="D115" s="3">
        <v>3616</v>
      </c>
      <c r="E115" s="3">
        <v>3616</v>
      </c>
    </row>
    <row r="116" spans="1:5">
      <c r="A116" s="3">
        <v>114</v>
      </c>
      <c r="B116" s="3">
        <v>200070</v>
      </c>
      <c r="C116" s="3">
        <v>14820</v>
      </c>
      <c r="D116" s="3">
        <v>3648</v>
      </c>
      <c r="E116" s="3">
        <v>3648</v>
      </c>
    </row>
    <row r="117" spans="1:5">
      <c r="A117" s="3">
        <v>115</v>
      </c>
      <c r="B117" s="3">
        <v>201825</v>
      </c>
      <c r="C117" s="3">
        <v>14950</v>
      </c>
      <c r="D117" s="3">
        <v>3680</v>
      </c>
      <c r="E117" s="3">
        <v>3680</v>
      </c>
    </row>
    <row r="118" spans="1:5">
      <c r="A118" s="3">
        <v>116</v>
      </c>
      <c r="B118" s="3">
        <v>203580</v>
      </c>
      <c r="C118" s="3">
        <v>15080</v>
      </c>
      <c r="D118" s="3">
        <v>3712</v>
      </c>
      <c r="E118" s="3">
        <v>3712</v>
      </c>
    </row>
    <row r="119" spans="1:5">
      <c r="A119" s="3">
        <v>117</v>
      </c>
      <c r="B119" s="3">
        <v>205335</v>
      </c>
      <c r="C119" s="3">
        <v>15210</v>
      </c>
      <c r="D119" s="3">
        <v>3744</v>
      </c>
      <c r="E119" s="3">
        <v>3744</v>
      </c>
    </row>
    <row r="120" spans="1:5">
      <c r="A120" s="3">
        <v>118</v>
      </c>
      <c r="B120" s="3">
        <v>207090</v>
      </c>
      <c r="C120" s="3">
        <v>15340</v>
      </c>
      <c r="D120" s="3">
        <v>3776</v>
      </c>
      <c r="E120" s="3">
        <v>3776</v>
      </c>
    </row>
    <row r="121" spans="1:5">
      <c r="A121" s="3">
        <v>119</v>
      </c>
      <c r="B121" s="3">
        <v>208845</v>
      </c>
      <c r="C121" s="3">
        <v>15470</v>
      </c>
      <c r="D121" s="3">
        <v>3808</v>
      </c>
      <c r="E121" s="3">
        <v>3808</v>
      </c>
    </row>
    <row r="122" spans="1:5">
      <c r="A122" s="3">
        <v>120</v>
      </c>
      <c r="B122" s="3">
        <v>210600</v>
      </c>
      <c r="C122" s="3">
        <v>15600</v>
      </c>
      <c r="D122" s="3">
        <v>3840</v>
      </c>
      <c r="E122" s="3">
        <v>3840</v>
      </c>
    </row>
    <row r="123" spans="1:5">
      <c r="A123" s="3">
        <v>121</v>
      </c>
      <c r="B123" s="3">
        <v>212355</v>
      </c>
      <c r="C123" s="3">
        <v>15730</v>
      </c>
      <c r="D123" s="3">
        <v>3872</v>
      </c>
      <c r="E123" s="3">
        <v>3872</v>
      </c>
    </row>
    <row r="124" spans="1:5">
      <c r="A124" s="3">
        <v>122</v>
      </c>
      <c r="B124" s="3">
        <v>214110</v>
      </c>
      <c r="C124" s="3">
        <v>15860</v>
      </c>
      <c r="D124" s="3">
        <v>3904</v>
      </c>
      <c r="E124" s="3">
        <v>3904</v>
      </c>
    </row>
    <row r="125" spans="1:5">
      <c r="A125" s="3">
        <v>123</v>
      </c>
      <c r="B125" s="3">
        <v>215865</v>
      </c>
      <c r="C125" s="3">
        <v>15990</v>
      </c>
      <c r="D125" s="3">
        <v>3936</v>
      </c>
      <c r="E125" s="3">
        <v>3936</v>
      </c>
    </row>
    <row r="126" spans="1:5">
      <c r="A126" s="3">
        <v>124</v>
      </c>
      <c r="B126" s="3">
        <v>217620</v>
      </c>
      <c r="C126" s="3">
        <v>16120</v>
      </c>
      <c r="D126" s="3">
        <v>3968</v>
      </c>
      <c r="E126" s="3">
        <v>3968</v>
      </c>
    </row>
    <row r="127" spans="1:5">
      <c r="A127" s="3">
        <v>125</v>
      </c>
      <c r="B127" s="3">
        <v>219375</v>
      </c>
      <c r="C127" s="3">
        <v>16250</v>
      </c>
      <c r="D127" s="3">
        <v>4000</v>
      </c>
      <c r="E127" s="3">
        <v>4000</v>
      </c>
    </row>
    <row r="128" spans="1:5">
      <c r="A128" s="3">
        <v>126</v>
      </c>
      <c r="B128" s="3">
        <v>221130</v>
      </c>
      <c r="C128" s="3">
        <v>16380</v>
      </c>
      <c r="D128" s="3">
        <v>4032</v>
      </c>
      <c r="E128" s="3">
        <v>4032</v>
      </c>
    </row>
    <row r="129" spans="1:5">
      <c r="A129" s="3">
        <v>127</v>
      </c>
      <c r="B129" s="3">
        <v>222885</v>
      </c>
      <c r="C129" s="3">
        <v>16510</v>
      </c>
      <c r="D129" s="3">
        <v>4064</v>
      </c>
      <c r="E129" s="3">
        <v>4064</v>
      </c>
    </row>
    <row r="130" spans="1:5">
      <c r="A130" s="3">
        <v>128</v>
      </c>
      <c r="B130" s="3">
        <v>224640</v>
      </c>
      <c r="C130" s="3">
        <v>16640</v>
      </c>
      <c r="D130" s="3">
        <v>4096</v>
      </c>
      <c r="E130" s="3">
        <v>4096</v>
      </c>
    </row>
    <row r="131" spans="1:5">
      <c r="A131" s="3">
        <v>129</v>
      </c>
      <c r="B131" s="3">
        <v>226395</v>
      </c>
      <c r="C131" s="3">
        <v>16770</v>
      </c>
      <c r="D131" s="3">
        <v>4128</v>
      </c>
      <c r="E131" s="3">
        <v>4128</v>
      </c>
    </row>
    <row r="132" spans="1:5">
      <c r="A132" s="3">
        <v>130</v>
      </c>
      <c r="B132" s="3">
        <v>228150</v>
      </c>
      <c r="C132" s="3">
        <v>16900</v>
      </c>
      <c r="D132" s="3">
        <v>4160</v>
      </c>
      <c r="E132" s="3">
        <v>4160</v>
      </c>
    </row>
    <row r="133" spans="1:5">
      <c r="A133" s="3">
        <v>131</v>
      </c>
      <c r="B133" s="3">
        <v>229905</v>
      </c>
      <c r="C133" s="3">
        <v>17030</v>
      </c>
      <c r="D133" s="3">
        <v>4192</v>
      </c>
      <c r="E133" s="3">
        <v>4192</v>
      </c>
    </row>
    <row r="134" spans="1:5">
      <c r="A134" s="3">
        <v>132</v>
      </c>
      <c r="B134" s="3">
        <v>231660</v>
      </c>
      <c r="C134" s="3">
        <v>17160</v>
      </c>
      <c r="D134" s="3">
        <v>4224</v>
      </c>
      <c r="E134" s="3">
        <v>4224</v>
      </c>
    </row>
    <row r="135" spans="1:5">
      <c r="A135" s="3">
        <v>133</v>
      </c>
      <c r="B135" s="3">
        <v>233415</v>
      </c>
      <c r="C135" s="3">
        <v>17290</v>
      </c>
      <c r="D135" s="3">
        <v>4256</v>
      </c>
      <c r="E135" s="3">
        <v>4256</v>
      </c>
    </row>
    <row r="136" spans="1:5">
      <c r="A136" s="3">
        <v>134</v>
      </c>
      <c r="B136" s="3">
        <v>235170</v>
      </c>
      <c r="C136" s="3">
        <v>17420</v>
      </c>
      <c r="D136" s="3">
        <v>4288</v>
      </c>
      <c r="E136" s="3">
        <v>4288</v>
      </c>
    </row>
    <row r="137" spans="1:5">
      <c r="A137" s="3">
        <v>135</v>
      </c>
      <c r="B137" s="3">
        <v>236925</v>
      </c>
      <c r="C137" s="3">
        <v>17550</v>
      </c>
      <c r="D137" s="3">
        <v>4320</v>
      </c>
      <c r="E137" s="3">
        <v>4320</v>
      </c>
    </row>
    <row r="138" spans="1:5">
      <c r="A138" s="3">
        <v>136</v>
      </c>
      <c r="B138" s="3">
        <v>238680</v>
      </c>
      <c r="C138" s="3">
        <v>17680</v>
      </c>
      <c r="D138" s="3">
        <v>4352</v>
      </c>
      <c r="E138" s="3">
        <v>4352</v>
      </c>
    </row>
    <row r="139" spans="1:5">
      <c r="A139" s="3">
        <v>137</v>
      </c>
      <c r="B139" s="3">
        <v>240435</v>
      </c>
      <c r="C139" s="3">
        <v>17810</v>
      </c>
      <c r="D139" s="3">
        <v>4384</v>
      </c>
      <c r="E139" s="3">
        <v>4384</v>
      </c>
    </row>
    <row r="140" spans="1:5">
      <c r="A140" s="3">
        <v>138</v>
      </c>
      <c r="B140" s="3">
        <v>242190</v>
      </c>
      <c r="C140" s="3">
        <v>17940</v>
      </c>
      <c r="D140" s="3">
        <v>4416</v>
      </c>
      <c r="E140" s="3">
        <v>4416</v>
      </c>
    </row>
    <row r="141" spans="1:5">
      <c r="A141" s="3">
        <v>139</v>
      </c>
      <c r="B141" s="3">
        <v>243945</v>
      </c>
      <c r="C141" s="3">
        <v>18070</v>
      </c>
      <c r="D141" s="3">
        <v>4448</v>
      </c>
      <c r="E141" s="3">
        <v>4448</v>
      </c>
    </row>
    <row r="142" spans="1:5">
      <c r="A142" s="3">
        <v>140</v>
      </c>
      <c r="B142" s="3">
        <v>245700</v>
      </c>
      <c r="C142" s="3">
        <v>18200</v>
      </c>
      <c r="D142" s="3">
        <v>4480</v>
      </c>
      <c r="E142" s="3">
        <v>4480</v>
      </c>
    </row>
    <row r="143" spans="1:5">
      <c r="A143" s="3">
        <v>141</v>
      </c>
      <c r="B143" s="3">
        <v>247455</v>
      </c>
      <c r="C143" s="3">
        <v>18330</v>
      </c>
      <c r="D143" s="3">
        <v>4512</v>
      </c>
      <c r="E143" s="3">
        <v>4512</v>
      </c>
    </row>
    <row r="144" spans="1:5">
      <c r="A144" s="3">
        <v>142</v>
      </c>
      <c r="B144" s="3">
        <v>249210</v>
      </c>
      <c r="C144" s="3">
        <v>18460</v>
      </c>
      <c r="D144" s="3">
        <v>4544</v>
      </c>
      <c r="E144" s="3">
        <v>4544</v>
      </c>
    </row>
    <row r="145" spans="1:5">
      <c r="A145" s="3">
        <v>143</v>
      </c>
      <c r="B145" s="3">
        <v>250965</v>
      </c>
      <c r="C145" s="3">
        <v>18590</v>
      </c>
      <c r="D145" s="3">
        <v>4576</v>
      </c>
      <c r="E145" s="3">
        <v>4576</v>
      </c>
    </row>
    <row r="146" spans="1:5">
      <c r="A146" s="3">
        <v>144</v>
      </c>
      <c r="B146" s="3">
        <v>252720</v>
      </c>
      <c r="C146" s="3">
        <v>18720</v>
      </c>
      <c r="D146" s="3">
        <v>4608</v>
      </c>
      <c r="E146" s="3">
        <v>4608</v>
      </c>
    </row>
    <row r="147" spans="1:5">
      <c r="A147" s="3">
        <v>145</v>
      </c>
      <c r="B147" s="3">
        <v>254475</v>
      </c>
      <c r="C147" s="3">
        <v>18850</v>
      </c>
      <c r="D147" s="3">
        <v>4640</v>
      </c>
      <c r="E147" s="3">
        <v>4640</v>
      </c>
    </row>
    <row r="148" spans="1:5">
      <c r="A148" s="3">
        <v>146</v>
      </c>
      <c r="B148" s="3">
        <v>256230</v>
      </c>
      <c r="C148" s="3">
        <v>18980</v>
      </c>
      <c r="D148" s="3">
        <v>4672</v>
      </c>
      <c r="E148" s="3">
        <v>4672</v>
      </c>
    </row>
    <row r="149" spans="1:5">
      <c r="A149" s="3">
        <v>147</v>
      </c>
      <c r="B149" s="3">
        <v>257985</v>
      </c>
      <c r="C149" s="3">
        <v>19110</v>
      </c>
      <c r="D149" s="3">
        <v>4704</v>
      </c>
      <c r="E149" s="3">
        <v>4704</v>
      </c>
    </row>
    <row r="150" spans="1:5">
      <c r="A150" s="3">
        <v>148</v>
      </c>
      <c r="B150" s="3">
        <v>259740</v>
      </c>
      <c r="C150" s="3">
        <v>19240</v>
      </c>
      <c r="D150" s="3">
        <v>4736</v>
      </c>
      <c r="E150" s="3">
        <v>4736</v>
      </c>
    </row>
    <row r="151" spans="1:5">
      <c r="A151" s="3">
        <v>149</v>
      </c>
      <c r="B151" s="3">
        <v>261495</v>
      </c>
      <c r="C151" s="3">
        <v>19370</v>
      </c>
      <c r="D151" s="3">
        <v>4768</v>
      </c>
      <c r="E151" s="3">
        <v>4768</v>
      </c>
    </row>
    <row r="152" spans="1:5">
      <c r="A152" s="3">
        <v>150</v>
      </c>
      <c r="B152" s="3">
        <v>263250</v>
      </c>
      <c r="C152" s="3">
        <v>19500</v>
      </c>
      <c r="D152" s="3">
        <v>4800</v>
      </c>
      <c r="E152" s="3">
        <v>4800</v>
      </c>
    </row>
    <row r="153" spans="1:5">
      <c r="A153" s="3">
        <v>151</v>
      </c>
      <c r="B153" s="3">
        <v>265005</v>
      </c>
      <c r="C153" s="3">
        <v>19630</v>
      </c>
      <c r="D153" s="3">
        <v>4832</v>
      </c>
      <c r="E153" s="3">
        <v>4832</v>
      </c>
    </row>
    <row r="154" spans="1:5">
      <c r="A154" s="3">
        <v>152</v>
      </c>
      <c r="B154" s="3">
        <v>266760</v>
      </c>
      <c r="C154" s="3">
        <v>19760</v>
      </c>
      <c r="D154" s="3">
        <v>4864</v>
      </c>
      <c r="E154" s="3">
        <v>4864</v>
      </c>
    </row>
    <row r="155" spans="1:5">
      <c r="A155" s="3">
        <v>153</v>
      </c>
      <c r="B155" s="3">
        <v>268515</v>
      </c>
      <c r="C155" s="3">
        <v>19890</v>
      </c>
      <c r="D155" s="3">
        <v>4896</v>
      </c>
      <c r="E155" s="3">
        <v>4896</v>
      </c>
    </row>
    <row r="156" spans="1:5">
      <c r="A156" s="3">
        <v>154</v>
      </c>
      <c r="B156" s="3">
        <v>270270</v>
      </c>
      <c r="C156" s="3">
        <v>20020</v>
      </c>
      <c r="D156" s="3">
        <v>4928</v>
      </c>
      <c r="E156" s="3">
        <v>4928</v>
      </c>
    </row>
    <row r="157" spans="1:5">
      <c r="A157" s="3">
        <v>155</v>
      </c>
      <c r="B157" s="3">
        <v>272025</v>
      </c>
      <c r="C157" s="3">
        <v>20150</v>
      </c>
      <c r="D157" s="3">
        <v>4960</v>
      </c>
      <c r="E157" s="3">
        <v>4960</v>
      </c>
    </row>
    <row r="158" spans="1:5">
      <c r="A158" s="3">
        <v>156</v>
      </c>
      <c r="B158" s="3">
        <v>273780</v>
      </c>
      <c r="C158" s="3">
        <v>20280</v>
      </c>
      <c r="D158" s="3">
        <v>4992</v>
      </c>
      <c r="E158" s="3">
        <v>4992</v>
      </c>
    </row>
    <row r="159" spans="1:5">
      <c r="A159" s="3">
        <v>157</v>
      </c>
      <c r="B159" s="3">
        <v>275535</v>
      </c>
      <c r="C159" s="3">
        <v>20410</v>
      </c>
      <c r="D159" s="3">
        <v>5024</v>
      </c>
      <c r="E159" s="3">
        <v>5024</v>
      </c>
    </row>
    <row r="160" spans="1:5">
      <c r="A160" s="3">
        <v>158</v>
      </c>
      <c r="B160" s="3">
        <v>277290</v>
      </c>
      <c r="C160" s="3">
        <v>20540</v>
      </c>
      <c r="D160" s="3">
        <v>5056</v>
      </c>
      <c r="E160" s="3">
        <v>5056</v>
      </c>
    </row>
    <row r="161" spans="1:5">
      <c r="A161" s="3">
        <v>159</v>
      </c>
      <c r="B161" s="3">
        <v>279045</v>
      </c>
      <c r="C161" s="3">
        <v>20670</v>
      </c>
      <c r="D161" s="3">
        <v>5088</v>
      </c>
      <c r="E161" s="3">
        <v>5088</v>
      </c>
    </row>
    <row r="162" spans="1:5">
      <c r="A162" s="3">
        <v>160</v>
      </c>
      <c r="B162" s="3">
        <v>280800</v>
      </c>
      <c r="C162" s="3">
        <v>20800</v>
      </c>
      <c r="D162" s="3">
        <v>5120</v>
      </c>
      <c r="E162" s="3">
        <v>5120</v>
      </c>
    </row>
    <row r="163" spans="1:5">
      <c r="A163" s="3">
        <v>161</v>
      </c>
      <c r="B163" s="3">
        <v>282555</v>
      </c>
      <c r="C163" s="3">
        <v>20930</v>
      </c>
      <c r="D163" s="3">
        <v>5152</v>
      </c>
      <c r="E163" s="3">
        <v>5152</v>
      </c>
    </row>
    <row r="164" spans="1:5">
      <c r="A164" s="3">
        <v>162</v>
      </c>
      <c r="B164" s="3">
        <v>284310</v>
      </c>
      <c r="C164" s="3">
        <v>21060</v>
      </c>
      <c r="D164" s="3">
        <v>5184</v>
      </c>
      <c r="E164" s="3">
        <v>5184</v>
      </c>
    </row>
    <row r="165" spans="1:5">
      <c r="A165" s="3">
        <v>163</v>
      </c>
      <c r="B165" s="3">
        <v>286065</v>
      </c>
      <c r="C165" s="3">
        <v>21190</v>
      </c>
      <c r="D165" s="3">
        <v>5216</v>
      </c>
      <c r="E165" s="3">
        <v>5216</v>
      </c>
    </row>
    <row r="166" spans="1:5">
      <c r="A166" s="3">
        <v>164</v>
      </c>
      <c r="B166" s="3">
        <v>287820</v>
      </c>
      <c r="C166" s="3">
        <v>21320</v>
      </c>
      <c r="D166" s="3">
        <v>5248</v>
      </c>
      <c r="E166" s="3">
        <v>5248</v>
      </c>
    </row>
    <row r="167" spans="1:5">
      <c r="A167" s="3">
        <v>165</v>
      </c>
      <c r="B167" s="3">
        <v>289575</v>
      </c>
      <c r="C167" s="3">
        <v>21450</v>
      </c>
      <c r="D167" s="3">
        <v>5280</v>
      </c>
      <c r="E167" s="3">
        <v>5280</v>
      </c>
    </row>
    <row r="168" spans="1:5">
      <c r="A168" s="3">
        <v>166</v>
      </c>
      <c r="B168" s="3">
        <v>291330</v>
      </c>
      <c r="C168" s="3">
        <v>21580</v>
      </c>
      <c r="D168" s="3">
        <v>5312</v>
      </c>
      <c r="E168" s="3">
        <v>5312</v>
      </c>
    </row>
    <row r="169" spans="1:5">
      <c r="A169" s="3">
        <v>167</v>
      </c>
      <c r="B169" s="3">
        <v>293085</v>
      </c>
      <c r="C169" s="3">
        <v>21710</v>
      </c>
      <c r="D169" s="3">
        <v>5344</v>
      </c>
      <c r="E169" s="3">
        <v>5344</v>
      </c>
    </row>
    <row r="170" spans="1:5">
      <c r="A170" s="3">
        <v>168</v>
      </c>
      <c r="B170" s="3">
        <v>294840</v>
      </c>
      <c r="C170" s="3">
        <v>21840</v>
      </c>
      <c r="D170" s="3">
        <v>5376</v>
      </c>
      <c r="E170" s="3">
        <v>5376</v>
      </c>
    </row>
    <row r="171" spans="1:5">
      <c r="A171" s="3">
        <v>169</v>
      </c>
      <c r="B171" s="3">
        <v>296595</v>
      </c>
      <c r="C171" s="3">
        <v>21970</v>
      </c>
      <c r="D171" s="3">
        <v>5408</v>
      </c>
      <c r="E171" s="3">
        <v>5408</v>
      </c>
    </row>
    <row r="172" spans="1:5">
      <c r="A172" s="3">
        <v>170</v>
      </c>
      <c r="B172" s="3">
        <v>298350</v>
      </c>
      <c r="C172" s="3">
        <v>22100</v>
      </c>
      <c r="D172" s="3">
        <v>5440</v>
      </c>
      <c r="E172" s="3">
        <v>5440</v>
      </c>
    </row>
    <row r="173" spans="1:5">
      <c r="A173" s="3">
        <v>171</v>
      </c>
      <c r="B173" s="3">
        <v>300105</v>
      </c>
      <c r="C173" s="3">
        <v>22230</v>
      </c>
      <c r="D173" s="3">
        <v>5472</v>
      </c>
      <c r="E173" s="3">
        <v>5472</v>
      </c>
    </row>
    <row r="174" spans="1:5">
      <c r="A174" s="3">
        <v>172</v>
      </c>
      <c r="B174" s="3">
        <v>301860</v>
      </c>
      <c r="C174" s="3">
        <v>22360</v>
      </c>
      <c r="D174" s="3">
        <v>5504</v>
      </c>
      <c r="E174" s="3">
        <v>5504</v>
      </c>
    </row>
    <row r="175" spans="1:5">
      <c r="A175" s="3">
        <v>173</v>
      </c>
      <c r="B175" s="3">
        <v>303615</v>
      </c>
      <c r="C175" s="3">
        <v>22490</v>
      </c>
      <c r="D175" s="3">
        <v>5536</v>
      </c>
      <c r="E175" s="3">
        <v>5536</v>
      </c>
    </row>
    <row r="176" spans="1:5">
      <c r="A176" s="3">
        <v>174</v>
      </c>
      <c r="B176" s="3">
        <v>305370</v>
      </c>
      <c r="C176" s="3">
        <v>22620</v>
      </c>
      <c r="D176" s="3">
        <v>5568</v>
      </c>
      <c r="E176" s="3">
        <v>5568</v>
      </c>
    </row>
    <row r="177" spans="1:5">
      <c r="A177" s="3">
        <v>175</v>
      </c>
      <c r="B177" s="3">
        <v>307125</v>
      </c>
      <c r="C177" s="3">
        <v>22750</v>
      </c>
      <c r="D177" s="3">
        <v>5600</v>
      </c>
      <c r="E177" s="3">
        <v>5600</v>
      </c>
    </row>
    <row r="178" spans="1:5">
      <c r="A178" s="3">
        <v>176</v>
      </c>
      <c r="B178" s="3">
        <v>308880</v>
      </c>
      <c r="C178" s="3">
        <v>22880</v>
      </c>
      <c r="D178" s="3">
        <v>5632</v>
      </c>
      <c r="E178" s="3">
        <v>5632</v>
      </c>
    </row>
    <row r="179" spans="1:5">
      <c r="A179" s="3">
        <v>177</v>
      </c>
      <c r="B179" s="3">
        <v>310635</v>
      </c>
      <c r="C179" s="3">
        <v>23010</v>
      </c>
      <c r="D179" s="3">
        <v>5664</v>
      </c>
      <c r="E179" s="3">
        <v>5664</v>
      </c>
    </row>
    <row r="180" spans="1:5">
      <c r="A180" s="3">
        <v>178</v>
      </c>
      <c r="B180" s="3">
        <v>312390</v>
      </c>
      <c r="C180" s="3">
        <v>23140</v>
      </c>
      <c r="D180" s="3">
        <v>5696</v>
      </c>
      <c r="E180" s="3">
        <v>5696</v>
      </c>
    </row>
    <row r="181" spans="1:5">
      <c r="A181" s="3">
        <v>179</v>
      </c>
      <c r="B181" s="3">
        <v>314145</v>
      </c>
      <c r="C181" s="3">
        <v>23270</v>
      </c>
      <c r="D181" s="3">
        <v>5728</v>
      </c>
      <c r="E181" s="3">
        <v>5728</v>
      </c>
    </row>
    <row r="182" spans="1:5">
      <c r="A182" s="3">
        <v>180</v>
      </c>
      <c r="B182" s="3">
        <v>315900</v>
      </c>
      <c r="C182" s="3">
        <v>23400</v>
      </c>
      <c r="D182" s="3">
        <v>5760</v>
      </c>
      <c r="E182" s="3">
        <v>5760</v>
      </c>
    </row>
    <row r="183" spans="1:5">
      <c r="A183" s="3">
        <v>181</v>
      </c>
      <c r="B183" s="3">
        <v>317655</v>
      </c>
      <c r="C183" s="3">
        <v>23530</v>
      </c>
      <c r="D183" s="3">
        <v>5792</v>
      </c>
      <c r="E183" s="3">
        <v>5792</v>
      </c>
    </row>
    <row r="184" spans="1:5">
      <c r="A184" s="3">
        <v>182</v>
      </c>
      <c r="B184" s="3">
        <v>319410</v>
      </c>
      <c r="C184" s="3">
        <v>23660</v>
      </c>
      <c r="D184" s="3">
        <v>5824</v>
      </c>
      <c r="E184" s="3">
        <v>5824</v>
      </c>
    </row>
    <row r="185" spans="1:5">
      <c r="A185" s="3">
        <v>183</v>
      </c>
      <c r="B185" s="3">
        <v>321165</v>
      </c>
      <c r="C185" s="3">
        <v>23790</v>
      </c>
      <c r="D185" s="3">
        <v>5856</v>
      </c>
      <c r="E185" s="3">
        <v>5856</v>
      </c>
    </row>
    <row r="186" spans="1:5">
      <c r="A186" s="3">
        <v>184</v>
      </c>
      <c r="B186" s="3">
        <v>322920</v>
      </c>
      <c r="C186" s="3">
        <v>23920</v>
      </c>
      <c r="D186" s="3">
        <v>5888</v>
      </c>
      <c r="E186" s="3">
        <v>5888</v>
      </c>
    </row>
    <row r="187" spans="1:5">
      <c r="A187" s="3">
        <v>185</v>
      </c>
      <c r="B187" s="3">
        <v>324675</v>
      </c>
      <c r="C187" s="3">
        <v>24050</v>
      </c>
      <c r="D187" s="3">
        <v>5920</v>
      </c>
      <c r="E187" s="3">
        <v>5920</v>
      </c>
    </row>
    <row r="188" spans="1:5">
      <c r="A188" s="3">
        <v>186</v>
      </c>
      <c r="B188" s="3">
        <v>326430</v>
      </c>
      <c r="C188" s="3">
        <v>24180</v>
      </c>
      <c r="D188" s="3">
        <v>5952</v>
      </c>
      <c r="E188" s="3">
        <v>5952</v>
      </c>
    </row>
    <row r="189" spans="1:5">
      <c r="A189" s="3">
        <v>187</v>
      </c>
      <c r="B189" s="3">
        <v>328185</v>
      </c>
      <c r="C189" s="3">
        <v>24310</v>
      </c>
      <c r="D189" s="3">
        <v>5984</v>
      </c>
      <c r="E189" s="3">
        <v>5984</v>
      </c>
    </row>
    <row r="190" spans="1:5">
      <c r="A190" s="3">
        <v>188</v>
      </c>
      <c r="B190" s="3">
        <v>329940</v>
      </c>
      <c r="C190" s="3">
        <v>24440</v>
      </c>
      <c r="D190" s="3">
        <v>6016</v>
      </c>
      <c r="E190" s="3">
        <v>6016</v>
      </c>
    </row>
    <row r="191" spans="1:5">
      <c r="A191" s="3">
        <v>189</v>
      </c>
      <c r="B191" s="3">
        <v>331695</v>
      </c>
      <c r="C191" s="3">
        <v>24570</v>
      </c>
      <c r="D191" s="3">
        <v>6048</v>
      </c>
      <c r="E191" s="3">
        <v>6048</v>
      </c>
    </row>
    <row r="192" spans="1:5">
      <c r="A192" s="3">
        <v>190</v>
      </c>
      <c r="B192" s="3">
        <v>333450</v>
      </c>
      <c r="C192" s="3">
        <v>24700</v>
      </c>
      <c r="D192" s="3">
        <v>6080</v>
      </c>
      <c r="E192" s="3">
        <v>6080</v>
      </c>
    </row>
    <row r="193" spans="1:5">
      <c r="A193" s="3">
        <v>191</v>
      </c>
      <c r="B193" s="3">
        <v>335205</v>
      </c>
      <c r="C193" s="3">
        <v>24830</v>
      </c>
      <c r="D193" s="3">
        <v>6112</v>
      </c>
      <c r="E193" s="3">
        <v>6112</v>
      </c>
    </row>
    <row r="194" spans="1:5">
      <c r="A194" s="3">
        <v>192</v>
      </c>
      <c r="B194" s="3">
        <v>336960</v>
      </c>
      <c r="C194" s="3">
        <v>24960</v>
      </c>
      <c r="D194" s="3">
        <v>6144</v>
      </c>
      <c r="E194" s="3">
        <v>6144</v>
      </c>
    </row>
    <row r="195" spans="1:5">
      <c r="A195" s="3">
        <v>193</v>
      </c>
      <c r="B195" s="3">
        <v>338715</v>
      </c>
      <c r="C195" s="3">
        <v>25090</v>
      </c>
      <c r="D195" s="3">
        <v>6176</v>
      </c>
      <c r="E195" s="3">
        <v>6176</v>
      </c>
    </row>
    <row r="196" spans="1:5">
      <c r="A196" s="3">
        <v>194</v>
      </c>
      <c r="B196" s="3">
        <v>340470</v>
      </c>
      <c r="C196" s="3">
        <v>25220</v>
      </c>
      <c r="D196" s="3">
        <v>6208</v>
      </c>
      <c r="E196" s="3">
        <v>6208</v>
      </c>
    </row>
    <row r="197" spans="1:5">
      <c r="A197" s="3">
        <v>195</v>
      </c>
      <c r="B197" s="3">
        <v>342225</v>
      </c>
      <c r="C197" s="3">
        <v>25350</v>
      </c>
      <c r="D197" s="3">
        <v>6240</v>
      </c>
      <c r="E197" s="3">
        <v>6240</v>
      </c>
    </row>
    <row r="198" spans="1:5">
      <c r="A198" s="3">
        <v>196</v>
      </c>
      <c r="B198" s="3">
        <v>343980</v>
      </c>
      <c r="C198" s="3">
        <v>25480</v>
      </c>
      <c r="D198" s="3">
        <v>6272</v>
      </c>
      <c r="E198" s="3">
        <v>6272</v>
      </c>
    </row>
    <row r="199" spans="1:5">
      <c r="A199" s="3">
        <v>197</v>
      </c>
      <c r="B199" s="3">
        <v>345735</v>
      </c>
      <c r="C199" s="3">
        <v>25610</v>
      </c>
      <c r="D199" s="3">
        <v>6304</v>
      </c>
      <c r="E199" s="3">
        <v>6304</v>
      </c>
    </row>
    <row r="200" spans="1:5">
      <c r="A200" s="3">
        <v>198</v>
      </c>
      <c r="B200" s="3">
        <v>347490</v>
      </c>
      <c r="C200" s="3">
        <v>25740</v>
      </c>
      <c r="D200" s="3">
        <v>6336</v>
      </c>
      <c r="E200" s="3">
        <v>6336</v>
      </c>
    </row>
    <row r="201" spans="1:5">
      <c r="A201" s="3">
        <v>199</v>
      </c>
      <c r="B201" s="3">
        <v>349245</v>
      </c>
      <c r="C201" s="3">
        <v>25870</v>
      </c>
      <c r="D201" s="3">
        <v>6368</v>
      </c>
      <c r="E201" s="3">
        <v>6368</v>
      </c>
    </row>
    <row r="202" spans="1:5">
      <c r="A202" s="3">
        <v>200</v>
      </c>
      <c r="B202" s="3">
        <v>351000</v>
      </c>
      <c r="C202" s="3">
        <v>26000</v>
      </c>
      <c r="D202" s="3">
        <v>6400</v>
      </c>
      <c r="E202" s="3">
        <v>6400</v>
      </c>
    </row>
    <row r="203" spans="1:5">
      <c r="A203" s="3">
        <v>201</v>
      </c>
      <c r="B203" s="3">
        <v>352755</v>
      </c>
      <c r="C203" s="3">
        <v>26130</v>
      </c>
      <c r="D203" s="3">
        <v>6432</v>
      </c>
      <c r="E203" s="3">
        <v>6432</v>
      </c>
    </row>
    <row r="204" spans="1:5">
      <c r="A204" s="3">
        <v>202</v>
      </c>
      <c r="B204" s="3">
        <v>354510</v>
      </c>
      <c r="C204" s="3">
        <v>26260</v>
      </c>
      <c r="D204" s="3">
        <v>6464</v>
      </c>
      <c r="E204" s="3">
        <v>6464</v>
      </c>
    </row>
    <row r="205" spans="1:5">
      <c r="A205" s="3">
        <v>203</v>
      </c>
      <c r="B205" s="3">
        <v>356265</v>
      </c>
      <c r="C205" s="3">
        <v>26390</v>
      </c>
      <c r="D205" s="3">
        <v>6496</v>
      </c>
      <c r="E205" s="3">
        <v>6496</v>
      </c>
    </row>
    <row r="206" spans="1:5">
      <c r="A206" s="3">
        <v>204</v>
      </c>
      <c r="B206" s="3">
        <v>358020</v>
      </c>
      <c r="C206" s="3">
        <v>26520</v>
      </c>
      <c r="D206" s="3">
        <v>6528</v>
      </c>
      <c r="E206" s="3">
        <v>6528</v>
      </c>
    </row>
    <row r="207" spans="1:5">
      <c r="A207" s="3">
        <v>205</v>
      </c>
      <c r="B207" s="3">
        <v>359775</v>
      </c>
      <c r="C207" s="3">
        <v>26650</v>
      </c>
      <c r="D207" s="3">
        <v>6560</v>
      </c>
      <c r="E207" s="3">
        <v>6560</v>
      </c>
    </row>
    <row r="208" spans="1:5">
      <c r="A208" s="3">
        <v>206</v>
      </c>
      <c r="B208" s="3">
        <v>361530</v>
      </c>
      <c r="C208" s="3">
        <v>26780</v>
      </c>
      <c r="D208" s="3">
        <v>6592</v>
      </c>
      <c r="E208" s="3">
        <v>6592</v>
      </c>
    </row>
    <row r="209" spans="1:5">
      <c r="A209" s="3">
        <v>207</v>
      </c>
      <c r="B209" s="3">
        <v>363285</v>
      </c>
      <c r="C209" s="3">
        <v>26910</v>
      </c>
      <c r="D209" s="3">
        <v>6624</v>
      </c>
      <c r="E209" s="3">
        <v>6624</v>
      </c>
    </row>
    <row r="210" spans="1:5">
      <c r="A210" s="3">
        <v>208</v>
      </c>
      <c r="B210" s="3">
        <v>365040</v>
      </c>
      <c r="C210" s="3">
        <v>27040</v>
      </c>
      <c r="D210" s="3">
        <v>6656</v>
      </c>
      <c r="E210" s="3">
        <v>6656</v>
      </c>
    </row>
    <row r="211" spans="1:5">
      <c r="A211" s="3">
        <v>209</v>
      </c>
      <c r="B211" s="3">
        <v>366795</v>
      </c>
      <c r="C211" s="3">
        <v>27170</v>
      </c>
      <c r="D211" s="3">
        <v>6688</v>
      </c>
      <c r="E211" s="3">
        <v>6688</v>
      </c>
    </row>
    <row r="212" spans="1:5">
      <c r="A212" s="3">
        <v>210</v>
      </c>
      <c r="B212" s="3">
        <v>368550</v>
      </c>
      <c r="C212" s="3">
        <v>27300</v>
      </c>
      <c r="D212" s="3">
        <v>6720</v>
      </c>
      <c r="E212" s="3">
        <v>6720</v>
      </c>
    </row>
    <row r="213" spans="1:5">
      <c r="A213" s="3">
        <v>211</v>
      </c>
      <c r="B213" s="3">
        <v>370305</v>
      </c>
      <c r="C213" s="3">
        <v>27430</v>
      </c>
      <c r="D213" s="3">
        <v>6752</v>
      </c>
      <c r="E213" s="3">
        <v>6752</v>
      </c>
    </row>
    <row r="214" spans="1:5">
      <c r="A214" s="3">
        <v>212</v>
      </c>
      <c r="B214" s="3">
        <v>372060</v>
      </c>
      <c r="C214" s="3">
        <v>27560</v>
      </c>
      <c r="D214" s="3">
        <v>6784</v>
      </c>
      <c r="E214" s="3">
        <v>6784</v>
      </c>
    </row>
    <row r="215" spans="1:5">
      <c r="A215" s="3">
        <v>213</v>
      </c>
      <c r="B215" s="3">
        <v>373815</v>
      </c>
      <c r="C215" s="3">
        <v>27690</v>
      </c>
      <c r="D215" s="3">
        <v>6816</v>
      </c>
      <c r="E215" s="3">
        <v>6816</v>
      </c>
    </row>
    <row r="216" spans="1:5">
      <c r="A216" s="3">
        <v>214</v>
      </c>
      <c r="B216" s="3">
        <v>375570</v>
      </c>
      <c r="C216" s="3">
        <v>27820</v>
      </c>
      <c r="D216" s="3">
        <v>6848</v>
      </c>
      <c r="E216" s="3">
        <v>6848</v>
      </c>
    </row>
    <row r="217" spans="1:5">
      <c r="A217" s="3">
        <v>215</v>
      </c>
      <c r="B217" s="3">
        <v>377325</v>
      </c>
      <c r="C217" s="3">
        <v>27950</v>
      </c>
      <c r="D217" s="3">
        <v>6880</v>
      </c>
      <c r="E217" s="3">
        <v>6880</v>
      </c>
    </row>
    <row r="218" spans="1:5">
      <c r="A218" s="3">
        <v>216</v>
      </c>
      <c r="B218" s="3">
        <v>379080</v>
      </c>
      <c r="C218" s="3">
        <v>28080</v>
      </c>
      <c r="D218" s="3">
        <v>6912</v>
      </c>
      <c r="E218" s="3">
        <v>6912</v>
      </c>
    </row>
    <row r="219" spans="1:5">
      <c r="A219" s="3">
        <v>217</v>
      </c>
      <c r="B219" s="3">
        <v>380835</v>
      </c>
      <c r="C219" s="3">
        <v>28210</v>
      </c>
      <c r="D219" s="3">
        <v>6944</v>
      </c>
      <c r="E219" s="3">
        <v>6944</v>
      </c>
    </row>
    <row r="220" spans="1:5">
      <c r="A220" s="3">
        <v>218</v>
      </c>
      <c r="B220" s="3">
        <v>382590</v>
      </c>
      <c r="C220" s="3">
        <v>28340</v>
      </c>
      <c r="D220" s="3">
        <v>6976</v>
      </c>
      <c r="E220" s="3">
        <v>6976</v>
      </c>
    </row>
    <row r="221" spans="1:5">
      <c r="A221" s="3">
        <v>219</v>
      </c>
      <c r="B221" s="3">
        <v>384345</v>
      </c>
      <c r="C221" s="3">
        <v>28470</v>
      </c>
      <c r="D221" s="3">
        <v>7008</v>
      </c>
      <c r="E221" s="3">
        <v>7008</v>
      </c>
    </row>
    <row r="222" spans="1:5">
      <c r="A222" s="3">
        <v>220</v>
      </c>
      <c r="B222" s="3">
        <v>386100</v>
      </c>
      <c r="C222" s="3">
        <v>28600</v>
      </c>
      <c r="D222" s="3">
        <v>7040</v>
      </c>
      <c r="E222" s="3">
        <v>7040</v>
      </c>
    </row>
    <row r="223" spans="1:5">
      <c r="A223" s="3">
        <v>221</v>
      </c>
      <c r="B223" s="3">
        <v>387855</v>
      </c>
      <c r="C223" s="3">
        <v>28730</v>
      </c>
      <c r="D223" s="3">
        <v>7072</v>
      </c>
      <c r="E223" s="3">
        <v>7072</v>
      </c>
    </row>
    <row r="224" spans="1:5">
      <c r="A224" s="3">
        <v>222</v>
      </c>
      <c r="B224" s="3">
        <v>389610</v>
      </c>
      <c r="C224" s="3">
        <v>28860</v>
      </c>
      <c r="D224" s="3">
        <v>7104</v>
      </c>
      <c r="E224" s="3">
        <v>7104</v>
      </c>
    </row>
    <row r="225" spans="1:5">
      <c r="A225" s="3">
        <v>223</v>
      </c>
      <c r="B225" s="3">
        <v>391365</v>
      </c>
      <c r="C225" s="3">
        <v>28990</v>
      </c>
      <c r="D225" s="3">
        <v>7136</v>
      </c>
      <c r="E225" s="3">
        <v>7136</v>
      </c>
    </row>
    <row r="226" spans="1:5">
      <c r="A226" s="3">
        <v>224</v>
      </c>
      <c r="B226" s="3">
        <v>393120</v>
      </c>
      <c r="C226" s="3">
        <v>29120</v>
      </c>
      <c r="D226" s="3">
        <v>7168</v>
      </c>
      <c r="E226" s="3">
        <v>7168</v>
      </c>
    </row>
    <row r="227" spans="1:5">
      <c r="A227" s="3">
        <v>225</v>
      </c>
      <c r="B227" s="3">
        <v>394875</v>
      </c>
      <c r="C227" s="3">
        <v>29250</v>
      </c>
      <c r="D227" s="3">
        <v>7200</v>
      </c>
      <c r="E227" s="3">
        <v>7200</v>
      </c>
    </row>
    <row r="228" spans="1:5">
      <c r="A228" s="3">
        <v>226</v>
      </c>
      <c r="B228" s="3">
        <v>396630</v>
      </c>
      <c r="C228" s="3">
        <v>29380</v>
      </c>
      <c r="D228" s="3">
        <v>7232</v>
      </c>
      <c r="E228" s="3">
        <v>7232</v>
      </c>
    </row>
    <row r="229" spans="1:5">
      <c r="A229" s="3">
        <v>227</v>
      </c>
      <c r="B229" s="3">
        <v>398385</v>
      </c>
      <c r="C229" s="3">
        <v>29510</v>
      </c>
      <c r="D229" s="3">
        <v>7264</v>
      </c>
      <c r="E229" s="3">
        <v>7264</v>
      </c>
    </row>
    <row r="230" spans="1:5">
      <c r="A230" s="3">
        <v>228</v>
      </c>
      <c r="B230" s="3">
        <v>400140</v>
      </c>
      <c r="C230" s="3">
        <v>29640</v>
      </c>
      <c r="D230" s="3">
        <v>7296</v>
      </c>
      <c r="E230" s="3">
        <v>7296</v>
      </c>
    </row>
    <row r="231" spans="1:5">
      <c r="A231" s="3">
        <v>229</v>
      </c>
      <c r="B231" s="3">
        <v>401895</v>
      </c>
      <c r="C231" s="3">
        <v>29770</v>
      </c>
      <c r="D231" s="3">
        <v>7328</v>
      </c>
      <c r="E231" s="3">
        <v>7328</v>
      </c>
    </row>
    <row r="232" spans="1:5">
      <c r="A232" s="3">
        <v>230</v>
      </c>
      <c r="B232" s="3">
        <v>403650</v>
      </c>
      <c r="C232" s="3">
        <v>29900</v>
      </c>
      <c r="D232" s="3">
        <v>7360</v>
      </c>
      <c r="E232" s="3">
        <v>7360</v>
      </c>
    </row>
    <row r="233" spans="1:5">
      <c r="A233" s="3">
        <v>231</v>
      </c>
      <c r="B233" s="3">
        <v>405405</v>
      </c>
      <c r="C233" s="3">
        <v>30030</v>
      </c>
      <c r="D233" s="3">
        <v>7392</v>
      </c>
      <c r="E233" s="3">
        <v>7392</v>
      </c>
    </row>
    <row r="234" spans="1:5">
      <c r="A234" s="3">
        <v>232</v>
      </c>
      <c r="B234" s="3">
        <v>407160</v>
      </c>
      <c r="C234" s="3">
        <v>30160</v>
      </c>
      <c r="D234" s="3">
        <v>7424</v>
      </c>
      <c r="E234" s="3">
        <v>7424</v>
      </c>
    </row>
    <row r="235" spans="1:5">
      <c r="A235" s="3">
        <v>233</v>
      </c>
      <c r="B235" s="3">
        <v>408915</v>
      </c>
      <c r="C235" s="3">
        <v>30290</v>
      </c>
      <c r="D235" s="3">
        <v>7456</v>
      </c>
      <c r="E235" s="3">
        <v>7456</v>
      </c>
    </row>
    <row r="236" spans="1:5">
      <c r="A236" s="3">
        <v>234</v>
      </c>
      <c r="B236" s="3">
        <v>410670</v>
      </c>
      <c r="C236" s="3">
        <v>30420</v>
      </c>
      <c r="D236" s="3">
        <v>7488</v>
      </c>
      <c r="E236" s="3">
        <v>7488</v>
      </c>
    </row>
    <row r="237" spans="1:5">
      <c r="A237" s="3">
        <v>235</v>
      </c>
      <c r="B237" s="3">
        <v>412425</v>
      </c>
      <c r="C237" s="3">
        <v>30550</v>
      </c>
      <c r="D237" s="3">
        <v>7520</v>
      </c>
      <c r="E237" s="3">
        <v>7520</v>
      </c>
    </row>
    <row r="238" spans="1:5">
      <c r="A238" s="3">
        <v>236</v>
      </c>
      <c r="B238" s="3">
        <v>414180</v>
      </c>
      <c r="C238" s="3">
        <v>30680</v>
      </c>
      <c r="D238" s="3">
        <v>7552</v>
      </c>
      <c r="E238" s="3">
        <v>7552</v>
      </c>
    </row>
    <row r="239" spans="1:5">
      <c r="A239" s="3">
        <v>237</v>
      </c>
      <c r="B239" s="3">
        <v>415935</v>
      </c>
      <c r="C239" s="3">
        <v>30810</v>
      </c>
      <c r="D239" s="3">
        <v>7584</v>
      </c>
      <c r="E239" s="3">
        <v>7584</v>
      </c>
    </row>
    <row r="240" spans="1:5">
      <c r="A240" s="3">
        <v>238</v>
      </c>
      <c r="B240" s="3">
        <v>417690</v>
      </c>
      <c r="C240" s="3">
        <v>30940</v>
      </c>
      <c r="D240" s="3">
        <v>7616</v>
      </c>
      <c r="E240" s="3">
        <v>7616</v>
      </c>
    </row>
    <row r="241" spans="1:5">
      <c r="A241" s="3">
        <v>239</v>
      </c>
      <c r="B241" s="3">
        <v>419445</v>
      </c>
      <c r="C241" s="3">
        <v>31070</v>
      </c>
      <c r="D241" s="3">
        <v>7648</v>
      </c>
      <c r="E241" s="3">
        <v>7648</v>
      </c>
    </row>
    <row r="242" spans="1:5">
      <c r="A242" s="3">
        <v>240</v>
      </c>
      <c r="B242" s="3">
        <v>421200</v>
      </c>
      <c r="C242" s="3">
        <v>31200</v>
      </c>
      <c r="D242" s="3">
        <v>7680</v>
      </c>
      <c r="E242" s="3">
        <v>7680</v>
      </c>
    </row>
    <row r="243" spans="1:5">
      <c r="A243" s="3">
        <v>241</v>
      </c>
      <c r="B243" s="3">
        <v>422955</v>
      </c>
      <c r="C243" s="3">
        <v>31330</v>
      </c>
      <c r="D243" s="3">
        <v>7712</v>
      </c>
      <c r="E243" s="3">
        <v>7712</v>
      </c>
    </row>
    <row r="244" spans="1:5">
      <c r="A244" s="3">
        <v>242</v>
      </c>
      <c r="B244" s="3">
        <v>424710</v>
      </c>
      <c r="C244" s="3">
        <v>31460</v>
      </c>
      <c r="D244" s="3">
        <v>7744</v>
      </c>
      <c r="E244" s="3">
        <v>7744</v>
      </c>
    </row>
    <row r="245" spans="1:5">
      <c r="A245" s="3">
        <v>243</v>
      </c>
      <c r="B245" s="3">
        <v>426465</v>
      </c>
      <c r="C245" s="3">
        <v>31590</v>
      </c>
      <c r="D245" s="3">
        <v>7776</v>
      </c>
      <c r="E245" s="3">
        <v>7776</v>
      </c>
    </row>
    <row r="246" spans="1:5">
      <c r="A246" s="3">
        <v>244</v>
      </c>
      <c r="B246" s="3">
        <v>428220</v>
      </c>
      <c r="C246" s="3">
        <v>31720</v>
      </c>
      <c r="D246" s="3">
        <v>7808</v>
      </c>
      <c r="E246" s="3">
        <v>7808</v>
      </c>
    </row>
    <row r="247" spans="1:5">
      <c r="A247" s="3">
        <v>245</v>
      </c>
      <c r="B247" s="3">
        <v>429975</v>
      </c>
      <c r="C247" s="3">
        <v>31850</v>
      </c>
      <c r="D247" s="3">
        <v>7840</v>
      </c>
      <c r="E247" s="3">
        <v>7840</v>
      </c>
    </row>
    <row r="248" spans="1:5">
      <c r="A248" s="3">
        <v>246</v>
      </c>
      <c r="B248" s="3">
        <v>431730</v>
      </c>
      <c r="C248" s="3">
        <v>31980</v>
      </c>
      <c r="D248" s="3">
        <v>7872</v>
      </c>
      <c r="E248" s="3">
        <v>7872</v>
      </c>
    </row>
    <row r="249" spans="1:5">
      <c r="A249" s="3">
        <v>247</v>
      </c>
      <c r="B249" s="3">
        <v>433485</v>
      </c>
      <c r="C249" s="3">
        <v>32110</v>
      </c>
      <c r="D249" s="3">
        <v>7904</v>
      </c>
      <c r="E249" s="3">
        <v>7904</v>
      </c>
    </row>
    <row r="250" spans="1:5">
      <c r="A250" s="3">
        <v>248</v>
      </c>
      <c r="B250" s="3">
        <v>435240</v>
      </c>
      <c r="C250" s="3">
        <v>32240</v>
      </c>
      <c r="D250" s="3">
        <v>7936</v>
      </c>
      <c r="E250" s="3">
        <v>7936</v>
      </c>
    </row>
    <row r="251" spans="1:5">
      <c r="A251" s="3">
        <v>249</v>
      </c>
      <c r="B251" s="3">
        <v>436995</v>
      </c>
      <c r="C251" s="3">
        <v>32370</v>
      </c>
      <c r="D251" s="3">
        <v>7968</v>
      </c>
      <c r="E251" s="3">
        <v>7968</v>
      </c>
    </row>
    <row r="252" spans="1:5">
      <c r="A252" s="3">
        <v>250</v>
      </c>
      <c r="B252" s="3">
        <v>438750</v>
      </c>
      <c r="C252" s="3">
        <v>32500</v>
      </c>
      <c r="D252" s="3">
        <v>8000</v>
      </c>
      <c r="E252" s="3">
        <v>8000</v>
      </c>
    </row>
    <row r="253" spans="1:5">
      <c r="A253" s="3">
        <v>251</v>
      </c>
      <c r="B253" s="3">
        <v>440505</v>
      </c>
      <c r="C253" s="3">
        <v>32630</v>
      </c>
      <c r="D253" s="3">
        <v>8032</v>
      </c>
      <c r="E253" s="3">
        <v>8032</v>
      </c>
    </row>
    <row r="254" spans="1:5">
      <c r="A254" s="3">
        <v>252</v>
      </c>
      <c r="B254" s="3">
        <v>442260</v>
      </c>
      <c r="C254" s="3">
        <v>32760</v>
      </c>
      <c r="D254" s="3">
        <v>8064</v>
      </c>
      <c r="E254" s="3">
        <v>8064</v>
      </c>
    </row>
    <row r="255" spans="1:5">
      <c r="A255" s="3">
        <v>253</v>
      </c>
      <c r="B255" s="3">
        <v>444015</v>
      </c>
      <c r="C255" s="3">
        <v>32890</v>
      </c>
      <c r="D255" s="3">
        <v>8096</v>
      </c>
      <c r="E255" s="3">
        <v>8096</v>
      </c>
    </row>
    <row r="256" spans="1:5">
      <c r="A256" s="3">
        <v>254</v>
      </c>
      <c r="B256" s="3">
        <v>445770</v>
      </c>
      <c r="C256" s="3">
        <v>33020</v>
      </c>
      <c r="D256" s="3">
        <v>8128</v>
      </c>
      <c r="E256" s="3">
        <v>8128</v>
      </c>
    </row>
    <row r="257" spans="1:5">
      <c r="A257" s="3">
        <v>255</v>
      </c>
      <c r="B257" s="3">
        <v>447525</v>
      </c>
      <c r="C257" s="3">
        <v>33150</v>
      </c>
      <c r="D257" s="3">
        <v>8160</v>
      </c>
      <c r="E257" s="3">
        <v>8160</v>
      </c>
    </row>
    <row r="258" spans="1:5">
      <c r="A258" s="3">
        <v>256</v>
      </c>
      <c r="B258" s="3">
        <v>449280</v>
      </c>
      <c r="C258" s="3">
        <v>33280</v>
      </c>
      <c r="D258" s="3">
        <v>8192</v>
      </c>
      <c r="E258" s="3">
        <v>8192</v>
      </c>
    </row>
    <row r="259" spans="1:5">
      <c r="A259" s="3">
        <v>257</v>
      </c>
      <c r="B259" s="3">
        <v>451035</v>
      </c>
      <c r="C259" s="3">
        <v>33410</v>
      </c>
      <c r="D259" s="3">
        <v>8224</v>
      </c>
      <c r="E259" s="3">
        <v>8224</v>
      </c>
    </row>
    <row r="260" spans="1:5">
      <c r="A260" s="3">
        <v>258</v>
      </c>
      <c r="B260" s="3">
        <v>452790</v>
      </c>
      <c r="C260" s="3">
        <v>33540</v>
      </c>
      <c r="D260" s="3">
        <v>8256</v>
      </c>
      <c r="E260" s="3">
        <v>8256</v>
      </c>
    </row>
    <row r="261" spans="1:5">
      <c r="A261" s="3">
        <v>259</v>
      </c>
      <c r="B261" s="3">
        <v>454545</v>
      </c>
      <c r="C261" s="3">
        <v>33670</v>
      </c>
      <c r="D261" s="3">
        <v>8288</v>
      </c>
      <c r="E261" s="3">
        <v>8288</v>
      </c>
    </row>
    <row r="262" spans="1:5">
      <c r="A262" s="3">
        <v>260</v>
      </c>
      <c r="B262" s="3">
        <v>456300</v>
      </c>
      <c r="C262" s="3">
        <v>33800</v>
      </c>
      <c r="D262" s="3">
        <v>8320</v>
      </c>
      <c r="E262" s="3">
        <v>8320</v>
      </c>
    </row>
    <row r="263" spans="1:5">
      <c r="A263" s="3">
        <v>261</v>
      </c>
      <c r="B263" s="3">
        <v>458055</v>
      </c>
      <c r="C263" s="3">
        <v>33930</v>
      </c>
      <c r="D263" s="3">
        <v>8352</v>
      </c>
      <c r="E263" s="3">
        <v>8352</v>
      </c>
    </row>
    <row r="264" spans="1:5">
      <c r="A264" s="3">
        <v>262</v>
      </c>
      <c r="B264" s="3">
        <v>459810</v>
      </c>
      <c r="C264" s="3">
        <v>34060</v>
      </c>
      <c r="D264" s="3">
        <v>8384</v>
      </c>
      <c r="E264" s="3">
        <v>8384</v>
      </c>
    </row>
    <row r="265" spans="1:5">
      <c r="A265" s="3">
        <v>263</v>
      </c>
      <c r="B265" s="3">
        <v>461565</v>
      </c>
      <c r="C265" s="3">
        <v>34190</v>
      </c>
      <c r="D265" s="3">
        <v>8416</v>
      </c>
      <c r="E265" s="3">
        <v>8416</v>
      </c>
    </row>
    <row r="266" spans="1:5">
      <c r="A266" s="3">
        <v>264</v>
      </c>
      <c r="B266" s="3">
        <v>463320</v>
      </c>
      <c r="C266" s="3">
        <v>34320</v>
      </c>
      <c r="D266" s="3">
        <v>8448</v>
      </c>
      <c r="E266" s="3">
        <v>8448</v>
      </c>
    </row>
    <row r="267" spans="1:5">
      <c r="A267" s="3">
        <v>265</v>
      </c>
      <c r="B267" s="3">
        <v>465075</v>
      </c>
      <c r="C267" s="3">
        <v>34450</v>
      </c>
      <c r="D267" s="3">
        <v>8480</v>
      </c>
      <c r="E267" s="3">
        <v>8480</v>
      </c>
    </row>
    <row r="268" spans="1:5">
      <c r="A268" s="3">
        <v>266</v>
      </c>
      <c r="B268" s="3">
        <v>466830</v>
      </c>
      <c r="C268" s="3">
        <v>34580</v>
      </c>
      <c r="D268" s="3">
        <v>8512</v>
      </c>
      <c r="E268" s="3">
        <v>8512</v>
      </c>
    </row>
    <row r="269" spans="1:5">
      <c r="A269" s="3">
        <v>267</v>
      </c>
      <c r="B269" s="3">
        <v>468585</v>
      </c>
      <c r="C269" s="3">
        <v>34710</v>
      </c>
      <c r="D269" s="3">
        <v>8544</v>
      </c>
      <c r="E269" s="3">
        <v>8544</v>
      </c>
    </row>
    <row r="270" spans="1:5">
      <c r="A270" s="3">
        <v>268</v>
      </c>
      <c r="B270" s="3">
        <v>470340</v>
      </c>
      <c r="C270" s="3">
        <v>34840</v>
      </c>
      <c r="D270" s="3">
        <v>8576</v>
      </c>
      <c r="E270" s="3">
        <v>8576</v>
      </c>
    </row>
    <row r="271" spans="1:5">
      <c r="A271" s="3">
        <v>269</v>
      </c>
      <c r="B271" s="3">
        <v>472095</v>
      </c>
      <c r="C271" s="3">
        <v>34970</v>
      </c>
      <c r="D271" s="3">
        <v>8608</v>
      </c>
      <c r="E271" s="3">
        <v>8608</v>
      </c>
    </row>
    <row r="272" spans="1:5">
      <c r="A272" s="3">
        <v>270</v>
      </c>
      <c r="B272" s="3">
        <v>473850</v>
      </c>
      <c r="C272" s="3">
        <v>35100</v>
      </c>
      <c r="D272" s="3">
        <v>8640</v>
      </c>
      <c r="E272" s="3">
        <v>8640</v>
      </c>
    </row>
    <row r="273" spans="1:5">
      <c r="A273" s="3">
        <v>271</v>
      </c>
      <c r="B273" s="3">
        <v>475605</v>
      </c>
      <c r="C273" s="3">
        <v>35230</v>
      </c>
      <c r="D273" s="3">
        <v>8672</v>
      </c>
      <c r="E273" s="3">
        <v>8672</v>
      </c>
    </row>
    <row r="274" spans="1:5">
      <c r="A274" s="3">
        <v>272</v>
      </c>
      <c r="B274" s="3">
        <v>477360</v>
      </c>
      <c r="C274" s="3">
        <v>35360</v>
      </c>
      <c r="D274" s="3">
        <v>8704</v>
      </c>
      <c r="E274" s="3">
        <v>8704</v>
      </c>
    </row>
    <row r="275" spans="1:5">
      <c r="A275" s="3">
        <v>273</v>
      </c>
      <c r="B275" s="3">
        <v>479115</v>
      </c>
      <c r="C275" s="3">
        <v>35490</v>
      </c>
      <c r="D275" s="3">
        <v>8736</v>
      </c>
      <c r="E275" s="3">
        <v>8736</v>
      </c>
    </row>
    <row r="276" spans="1:5">
      <c r="A276" s="3">
        <v>274</v>
      </c>
      <c r="B276" s="3">
        <v>480870</v>
      </c>
      <c r="C276" s="3">
        <v>35620</v>
      </c>
      <c r="D276" s="3">
        <v>8768</v>
      </c>
      <c r="E276" s="3">
        <v>8768</v>
      </c>
    </row>
    <row r="277" spans="1:5">
      <c r="A277" s="3">
        <v>275</v>
      </c>
      <c r="B277" s="3">
        <v>482625</v>
      </c>
      <c r="C277" s="3">
        <v>35750</v>
      </c>
      <c r="D277" s="3">
        <v>8800</v>
      </c>
      <c r="E277" s="3">
        <v>8800</v>
      </c>
    </row>
    <row r="278" spans="1:5">
      <c r="A278" s="3">
        <v>276</v>
      </c>
      <c r="B278" s="3">
        <v>484380</v>
      </c>
      <c r="C278" s="3">
        <v>35880</v>
      </c>
      <c r="D278" s="3">
        <v>8832</v>
      </c>
      <c r="E278" s="3">
        <v>8832</v>
      </c>
    </row>
    <row r="279" spans="1:5">
      <c r="A279" s="3">
        <v>277</v>
      </c>
      <c r="B279" s="3">
        <v>486135</v>
      </c>
      <c r="C279" s="3">
        <v>36010</v>
      </c>
      <c r="D279" s="3">
        <v>8864</v>
      </c>
      <c r="E279" s="3">
        <v>8864</v>
      </c>
    </row>
    <row r="280" spans="1:5">
      <c r="A280" s="3">
        <v>278</v>
      </c>
      <c r="B280" s="3">
        <v>487890</v>
      </c>
      <c r="C280" s="3">
        <v>36140</v>
      </c>
      <c r="D280" s="3">
        <v>8896</v>
      </c>
      <c r="E280" s="3">
        <v>8896</v>
      </c>
    </row>
    <row r="281" spans="1:5">
      <c r="A281" s="3">
        <v>279</v>
      </c>
      <c r="B281" s="3">
        <v>489645</v>
      </c>
      <c r="C281" s="3">
        <v>36270</v>
      </c>
      <c r="D281" s="3">
        <v>8928</v>
      </c>
      <c r="E281" s="3">
        <v>8928</v>
      </c>
    </row>
    <row r="282" spans="1:5">
      <c r="A282" s="3">
        <v>280</v>
      </c>
      <c r="B282" s="3">
        <v>491400</v>
      </c>
      <c r="C282" s="3">
        <v>36400</v>
      </c>
      <c r="D282" s="3">
        <v>8960</v>
      </c>
      <c r="E282" s="3">
        <v>8960</v>
      </c>
    </row>
    <row r="283" spans="1:5">
      <c r="A283" s="3">
        <v>281</v>
      </c>
      <c r="B283" s="3">
        <v>493155</v>
      </c>
      <c r="C283" s="3">
        <v>36530</v>
      </c>
      <c r="D283" s="3">
        <v>8992</v>
      </c>
      <c r="E283" s="3">
        <v>8992</v>
      </c>
    </row>
    <row r="284" spans="1:5">
      <c r="A284" s="3">
        <v>282</v>
      </c>
      <c r="B284" s="3">
        <v>494910</v>
      </c>
      <c r="C284" s="3">
        <v>36660</v>
      </c>
      <c r="D284" s="3">
        <v>9024</v>
      </c>
      <c r="E284" s="3">
        <v>9024</v>
      </c>
    </row>
    <row r="285" spans="1:5">
      <c r="A285" s="3">
        <v>283</v>
      </c>
      <c r="B285" s="3">
        <v>496665</v>
      </c>
      <c r="C285" s="3">
        <v>36790</v>
      </c>
      <c r="D285" s="3">
        <v>9056</v>
      </c>
      <c r="E285" s="3">
        <v>9056</v>
      </c>
    </row>
    <row r="286" spans="1:5">
      <c r="A286" s="3">
        <v>284</v>
      </c>
      <c r="B286" s="3">
        <v>498420</v>
      </c>
      <c r="C286" s="3">
        <v>36920</v>
      </c>
      <c r="D286" s="3">
        <v>9088</v>
      </c>
      <c r="E286" s="3">
        <v>9088</v>
      </c>
    </row>
    <row r="287" spans="1:5">
      <c r="A287" s="3">
        <v>285</v>
      </c>
      <c r="B287" s="3">
        <v>500175</v>
      </c>
      <c r="C287" s="3">
        <v>37050</v>
      </c>
      <c r="D287" s="3">
        <v>9120</v>
      </c>
      <c r="E287" s="3">
        <v>9120</v>
      </c>
    </row>
    <row r="288" spans="1:5">
      <c r="A288" s="3">
        <v>286</v>
      </c>
      <c r="B288" s="3">
        <v>501930</v>
      </c>
      <c r="C288" s="3">
        <v>37180</v>
      </c>
      <c r="D288" s="3">
        <v>9152</v>
      </c>
      <c r="E288" s="3">
        <v>9152</v>
      </c>
    </row>
    <row r="289" spans="1:5">
      <c r="A289" s="3">
        <v>287</v>
      </c>
      <c r="B289" s="3">
        <v>503685</v>
      </c>
      <c r="C289" s="3">
        <v>37310</v>
      </c>
      <c r="D289" s="3">
        <v>9184</v>
      </c>
      <c r="E289" s="3">
        <v>9184</v>
      </c>
    </row>
    <row r="290" spans="1:5">
      <c r="A290" s="3">
        <v>288</v>
      </c>
      <c r="B290" s="3">
        <v>505440</v>
      </c>
      <c r="C290" s="3">
        <v>37440</v>
      </c>
      <c r="D290" s="3">
        <v>9216</v>
      </c>
      <c r="E290" s="3">
        <v>9216</v>
      </c>
    </row>
    <row r="291" spans="1:5">
      <c r="A291" s="3">
        <v>289</v>
      </c>
      <c r="B291" s="3">
        <v>507195</v>
      </c>
      <c r="C291" s="3">
        <v>37570</v>
      </c>
      <c r="D291" s="3">
        <v>9248</v>
      </c>
      <c r="E291" s="3">
        <v>9248</v>
      </c>
    </row>
    <row r="292" spans="1:5">
      <c r="A292" s="3">
        <v>290</v>
      </c>
      <c r="B292" s="3">
        <v>508950</v>
      </c>
      <c r="C292" s="3">
        <v>37700</v>
      </c>
      <c r="D292" s="3">
        <v>9280</v>
      </c>
      <c r="E292" s="3">
        <v>9280</v>
      </c>
    </row>
    <row r="293" spans="1:5">
      <c r="A293" s="3">
        <v>291</v>
      </c>
      <c r="B293" s="3">
        <v>510705</v>
      </c>
      <c r="C293" s="3">
        <v>37830</v>
      </c>
      <c r="D293" s="3">
        <v>9312</v>
      </c>
      <c r="E293" s="3">
        <v>9312</v>
      </c>
    </row>
    <row r="294" spans="1:5">
      <c r="A294" s="3">
        <v>292</v>
      </c>
      <c r="B294" s="3">
        <v>512460</v>
      </c>
      <c r="C294" s="3">
        <v>37960</v>
      </c>
      <c r="D294" s="3">
        <v>9344</v>
      </c>
      <c r="E294" s="3">
        <v>9344</v>
      </c>
    </row>
    <row r="295" spans="1:5">
      <c r="A295" s="3">
        <v>293</v>
      </c>
      <c r="B295" s="3">
        <v>514215</v>
      </c>
      <c r="C295" s="3">
        <v>38090</v>
      </c>
      <c r="D295" s="3">
        <v>9376</v>
      </c>
      <c r="E295" s="3">
        <v>9376</v>
      </c>
    </row>
    <row r="296" spans="1:5">
      <c r="A296" s="3">
        <v>294</v>
      </c>
      <c r="B296" s="3">
        <v>515970</v>
      </c>
      <c r="C296" s="3">
        <v>38220</v>
      </c>
      <c r="D296" s="3">
        <v>9408</v>
      </c>
      <c r="E296" s="3">
        <v>9408</v>
      </c>
    </row>
    <row r="297" spans="1:5">
      <c r="A297" s="3">
        <v>295</v>
      </c>
      <c r="B297" s="3">
        <v>517725</v>
      </c>
      <c r="C297" s="3">
        <v>38350</v>
      </c>
      <c r="D297" s="3">
        <v>9440</v>
      </c>
      <c r="E297" s="3">
        <v>9440</v>
      </c>
    </row>
    <row r="298" spans="1:5">
      <c r="A298" s="3">
        <v>296</v>
      </c>
      <c r="B298" s="3">
        <v>519480</v>
      </c>
      <c r="C298" s="3">
        <v>38480</v>
      </c>
      <c r="D298" s="3">
        <v>9472</v>
      </c>
      <c r="E298" s="3">
        <v>9472</v>
      </c>
    </row>
    <row r="299" spans="1:5">
      <c r="A299" s="3">
        <v>297</v>
      </c>
      <c r="B299" s="3">
        <v>521235</v>
      </c>
      <c r="C299" s="3">
        <v>38610</v>
      </c>
      <c r="D299" s="3">
        <v>9504</v>
      </c>
      <c r="E299" s="3">
        <v>9504</v>
      </c>
    </row>
    <row r="300" spans="1:5">
      <c r="A300" s="3">
        <v>298</v>
      </c>
      <c r="B300" s="3">
        <v>522990</v>
      </c>
      <c r="C300" s="3">
        <v>38740</v>
      </c>
      <c r="D300" s="3">
        <v>9536</v>
      </c>
      <c r="E300" s="3">
        <v>9536</v>
      </c>
    </row>
    <row r="301" spans="1:5">
      <c r="A301" s="3">
        <v>299</v>
      </c>
      <c r="B301" s="3">
        <v>524745</v>
      </c>
      <c r="C301" s="3">
        <v>38870</v>
      </c>
      <c r="D301" s="3">
        <v>9568</v>
      </c>
      <c r="E301" s="3">
        <v>9568</v>
      </c>
    </row>
    <row r="302" spans="1:5">
      <c r="A302" s="3">
        <v>300</v>
      </c>
      <c r="B302" s="3">
        <v>526500</v>
      </c>
      <c r="C302" s="3">
        <v>39000</v>
      </c>
      <c r="D302" s="3">
        <v>9600</v>
      </c>
      <c r="E302" s="3">
        <v>9600</v>
      </c>
    </row>
    <row r="303" spans="1:5">
      <c r="A303" s="3">
        <v>301</v>
      </c>
      <c r="B303" s="3">
        <v>528255</v>
      </c>
      <c r="C303" s="3">
        <v>39130</v>
      </c>
      <c r="D303" s="3">
        <v>9632</v>
      </c>
      <c r="E303" s="3">
        <v>9632</v>
      </c>
    </row>
    <row r="304" spans="1:5">
      <c r="A304" s="3">
        <v>302</v>
      </c>
      <c r="B304" s="3">
        <v>530010</v>
      </c>
      <c r="C304" s="3">
        <v>39260</v>
      </c>
      <c r="D304" s="3">
        <v>9664</v>
      </c>
      <c r="E304" s="3">
        <v>9664</v>
      </c>
    </row>
    <row r="305" spans="1:5">
      <c r="A305" s="3">
        <v>303</v>
      </c>
      <c r="B305" s="3">
        <v>531765</v>
      </c>
      <c r="C305" s="3">
        <v>39390</v>
      </c>
      <c r="D305" s="3">
        <v>9696</v>
      </c>
      <c r="E305" s="3">
        <v>9696</v>
      </c>
    </row>
    <row r="306" spans="1:5">
      <c r="A306" s="3">
        <v>304</v>
      </c>
      <c r="B306" s="3">
        <v>533520</v>
      </c>
      <c r="C306" s="3">
        <v>39520</v>
      </c>
      <c r="D306" s="3">
        <v>9728</v>
      </c>
      <c r="E306" s="3">
        <v>9728</v>
      </c>
    </row>
    <row r="307" spans="1:5">
      <c r="A307" s="3">
        <v>305</v>
      </c>
      <c r="B307" s="3">
        <v>535275</v>
      </c>
      <c r="C307" s="3">
        <v>39650</v>
      </c>
      <c r="D307" s="3">
        <v>9760</v>
      </c>
      <c r="E307" s="3">
        <v>9760</v>
      </c>
    </row>
    <row r="308" spans="1:5">
      <c r="A308" s="3">
        <v>306</v>
      </c>
      <c r="B308" s="3">
        <v>537030</v>
      </c>
      <c r="C308" s="3">
        <v>39780</v>
      </c>
      <c r="D308" s="3">
        <v>9792</v>
      </c>
      <c r="E308" s="3">
        <v>9792</v>
      </c>
    </row>
    <row r="309" spans="1:5">
      <c r="A309" s="3">
        <v>307</v>
      </c>
      <c r="B309" s="3">
        <v>538785</v>
      </c>
      <c r="C309" s="3">
        <v>39910</v>
      </c>
      <c r="D309" s="3">
        <v>9824</v>
      </c>
      <c r="E309" s="3">
        <v>9824</v>
      </c>
    </row>
    <row r="310" spans="1:5">
      <c r="A310" s="3">
        <v>308</v>
      </c>
      <c r="B310" s="3">
        <v>540540</v>
      </c>
      <c r="C310" s="3">
        <v>40040</v>
      </c>
      <c r="D310" s="3">
        <v>9856</v>
      </c>
      <c r="E310" s="3">
        <v>9856</v>
      </c>
    </row>
    <row r="311" spans="1:5">
      <c r="A311" s="3">
        <v>309</v>
      </c>
      <c r="B311" s="3">
        <v>542295</v>
      </c>
      <c r="C311" s="3">
        <v>40170</v>
      </c>
      <c r="D311" s="3">
        <v>9888</v>
      </c>
      <c r="E311" s="3">
        <v>9888</v>
      </c>
    </row>
    <row r="312" spans="1:5">
      <c r="A312" s="3">
        <v>310</v>
      </c>
      <c r="B312" s="3">
        <v>544050</v>
      </c>
      <c r="C312" s="3">
        <v>40300</v>
      </c>
      <c r="D312" s="3">
        <v>9920</v>
      </c>
      <c r="E312" s="3">
        <v>9920</v>
      </c>
    </row>
    <row r="313" spans="1:5">
      <c r="A313" s="3">
        <v>311</v>
      </c>
      <c r="B313" s="3">
        <v>545805</v>
      </c>
      <c r="C313" s="3">
        <v>40430</v>
      </c>
      <c r="D313" s="3">
        <v>9952</v>
      </c>
      <c r="E313" s="3">
        <v>9952</v>
      </c>
    </row>
    <row r="314" spans="1:5">
      <c r="A314" s="3">
        <v>312</v>
      </c>
      <c r="B314" s="3">
        <v>547560</v>
      </c>
      <c r="C314" s="3">
        <v>40560</v>
      </c>
      <c r="D314" s="3">
        <v>9984</v>
      </c>
      <c r="E314" s="3">
        <v>9984</v>
      </c>
    </row>
    <row r="315" spans="1:5">
      <c r="A315" s="3">
        <v>313</v>
      </c>
      <c r="B315" s="3">
        <v>549315</v>
      </c>
      <c r="C315" s="3">
        <v>40690</v>
      </c>
      <c r="D315" s="3">
        <v>10016</v>
      </c>
      <c r="E315" s="3">
        <v>10016</v>
      </c>
    </row>
    <row r="316" spans="1:5">
      <c r="A316" s="3">
        <v>314</v>
      </c>
      <c r="B316" s="3">
        <v>551070</v>
      </c>
      <c r="C316" s="3">
        <v>40820</v>
      </c>
      <c r="D316" s="3">
        <v>10048</v>
      </c>
      <c r="E316" s="3">
        <v>10048</v>
      </c>
    </row>
    <row r="317" spans="1:5">
      <c r="A317" s="3">
        <v>315</v>
      </c>
      <c r="B317" s="3">
        <v>552825</v>
      </c>
      <c r="C317" s="3">
        <v>40950</v>
      </c>
      <c r="D317" s="3">
        <v>10080</v>
      </c>
      <c r="E317" s="3">
        <v>10080</v>
      </c>
    </row>
    <row r="318" spans="1:5">
      <c r="A318" s="3">
        <v>316</v>
      </c>
      <c r="B318" s="3">
        <v>554580</v>
      </c>
      <c r="C318" s="3">
        <v>41080</v>
      </c>
      <c r="D318" s="3">
        <v>10112</v>
      </c>
      <c r="E318" s="3">
        <v>10112</v>
      </c>
    </row>
    <row r="319" spans="1:5">
      <c r="A319" s="3">
        <v>317</v>
      </c>
      <c r="B319" s="3">
        <v>556335</v>
      </c>
      <c r="C319" s="3">
        <v>41210</v>
      </c>
      <c r="D319" s="3">
        <v>10144</v>
      </c>
      <c r="E319" s="3">
        <v>10144</v>
      </c>
    </row>
    <row r="320" spans="1:5">
      <c r="A320" s="3">
        <v>318</v>
      </c>
      <c r="B320" s="3">
        <v>558090</v>
      </c>
      <c r="C320" s="3">
        <v>41340</v>
      </c>
      <c r="D320" s="3">
        <v>10176</v>
      </c>
      <c r="E320" s="3">
        <v>10176</v>
      </c>
    </row>
    <row r="321" spans="1:5">
      <c r="A321" s="3">
        <v>319</v>
      </c>
      <c r="B321" s="3">
        <v>559845</v>
      </c>
      <c r="C321" s="3">
        <v>41470</v>
      </c>
      <c r="D321" s="3">
        <v>10208</v>
      </c>
      <c r="E321" s="3">
        <v>10208</v>
      </c>
    </row>
    <row r="322" spans="1:5">
      <c r="A322" s="3">
        <v>320</v>
      </c>
      <c r="B322" s="3">
        <v>561600</v>
      </c>
      <c r="C322" s="3">
        <v>41600</v>
      </c>
      <c r="D322" s="3">
        <v>10240</v>
      </c>
      <c r="E322" s="3">
        <v>10240</v>
      </c>
    </row>
    <row r="323" spans="1:5">
      <c r="A323" s="3">
        <v>321</v>
      </c>
      <c r="B323" s="3">
        <v>563355</v>
      </c>
      <c r="C323" s="3">
        <v>41730</v>
      </c>
      <c r="D323" s="3">
        <v>10272</v>
      </c>
      <c r="E323" s="3">
        <v>10272</v>
      </c>
    </row>
    <row r="324" spans="1:5">
      <c r="A324" s="3">
        <v>322</v>
      </c>
      <c r="B324" s="3">
        <v>565110</v>
      </c>
      <c r="C324" s="3">
        <v>41860</v>
      </c>
      <c r="D324" s="3">
        <v>10304</v>
      </c>
      <c r="E324" s="3">
        <v>10304</v>
      </c>
    </row>
    <row r="325" spans="1:5">
      <c r="A325" s="3">
        <v>323</v>
      </c>
      <c r="B325" s="3">
        <v>566865</v>
      </c>
      <c r="C325" s="3">
        <v>41990</v>
      </c>
      <c r="D325" s="3">
        <v>10336</v>
      </c>
      <c r="E325" s="3">
        <v>10336</v>
      </c>
    </row>
    <row r="326" spans="1:5">
      <c r="A326" s="3">
        <v>324</v>
      </c>
      <c r="B326" s="3">
        <v>568620</v>
      </c>
      <c r="C326" s="3">
        <v>42120</v>
      </c>
      <c r="D326" s="3">
        <v>10368</v>
      </c>
      <c r="E326" s="3">
        <v>10368</v>
      </c>
    </row>
    <row r="327" spans="1:5">
      <c r="A327" s="3">
        <v>325</v>
      </c>
      <c r="B327" s="3">
        <v>570375</v>
      </c>
      <c r="C327" s="3">
        <v>42250</v>
      </c>
      <c r="D327" s="3">
        <v>10400</v>
      </c>
      <c r="E327" s="3">
        <v>10400</v>
      </c>
    </row>
    <row r="328" spans="1:5">
      <c r="A328" s="3">
        <v>326</v>
      </c>
      <c r="B328" s="3">
        <v>572130</v>
      </c>
      <c r="C328" s="3">
        <v>42380</v>
      </c>
      <c r="D328" s="3">
        <v>10432</v>
      </c>
      <c r="E328" s="3">
        <v>10432</v>
      </c>
    </row>
    <row r="329" spans="1:5">
      <c r="A329" s="3">
        <v>327</v>
      </c>
      <c r="B329" s="3">
        <v>573885</v>
      </c>
      <c r="C329" s="3">
        <v>42510</v>
      </c>
      <c r="D329" s="3">
        <v>10464</v>
      </c>
      <c r="E329" s="3">
        <v>10464</v>
      </c>
    </row>
    <row r="330" spans="1:5">
      <c r="A330" s="3">
        <v>328</v>
      </c>
      <c r="B330" s="3">
        <v>575640</v>
      </c>
      <c r="C330" s="3">
        <v>42640</v>
      </c>
      <c r="D330" s="3">
        <v>10496</v>
      </c>
      <c r="E330" s="3">
        <v>10496</v>
      </c>
    </row>
    <row r="331" spans="1:5">
      <c r="A331" s="3">
        <v>329</v>
      </c>
      <c r="B331" s="3">
        <v>577395</v>
      </c>
      <c r="C331" s="3">
        <v>42770</v>
      </c>
      <c r="D331" s="3">
        <v>10528</v>
      </c>
      <c r="E331" s="3">
        <v>10528</v>
      </c>
    </row>
    <row r="332" spans="1:5">
      <c r="A332" s="3">
        <v>330</v>
      </c>
      <c r="B332" s="3">
        <v>579150</v>
      </c>
      <c r="C332" s="3">
        <v>42900</v>
      </c>
      <c r="D332" s="3">
        <v>10560</v>
      </c>
      <c r="E332" s="3">
        <v>10560</v>
      </c>
    </row>
    <row r="333" spans="1:5">
      <c r="A333" s="3">
        <v>331</v>
      </c>
      <c r="B333" s="3">
        <v>580905</v>
      </c>
      <c r="C333" s="3">
        <v>43030</v>
      </c>
      <c r="D333" s="3">
        <v>10592</v>
      </c>
      <c r="E333" s="3">
        <v>10592</v>
      </c>
    </row>
    <row r="334" spans="1:5">
      <c r="A334" s="3">
        <v>332</v>
      </c>
      <c r="B334" s="3">
        <v>582660</v>
      </c>
      <c r="C334" s="3">
        <v>43160</v>
      </c>
      <c r="D334" s="3">
        <v>10624</v>
      </c>
      <c r="E334" s="3">
        <v>10624</v>
      </c>
    </row>
    <row r="335" spans="1:5">
      <c r="A335" s="3">
        <v>333</v>
      </c>
      <c r="B335" s="3">
        <v>584415</v>
      </c>
      <c r="C335" s="3">
        <v>43290</v>
      </c>
      <c r="D335" s="3">
        <v>10656</v>
      </c>
      <c r="E335" s="3">
        <v>10656</v>
      </c>
    </row>
    <row r="336" spans="1:5">
      <c r="A336" s="3">
        <v>334</v>
      </c>
      <c r="B336" s="3">
        <v>586170</v>
      </c>
      <c r="C336" s="3">
        <v>43420</v>
      </c>
      <c r="D336" s="3">
        <v>10688</v>
      </c>
      <c r="E336" s="3">
        <v>10688</v>
      </c>
    </row>
    <row r="337" spans="1:5">
      <c r="A337" s="3">
        <v>335</v>
      </c>
      <c r="B337" s="3">
        <v>587925</v>
      </c>
      <c r="C337" s="3">
        <v>43550</v>
      </c>
      <c r="D337" s="3">
        <v>10720</v>
      </c>
      <c r="E337" s="3">
        <v>10720</v>
      </c>
    </row>
    <row r="338" spans="1:5">
      <c r="A338" s="3">
        <v>336</v>
      </c>
      <c r="B338" s="3">
        <v>589680</v>
      </c>
      <c r="C338" s="3">
        <v>43680</v>
      </c>
      <c r="D338" s="3">
        <v>10752</v>
      </c>
      <c r="E338" s="3">
        <v>10752</v>
      </c>
    </row>
    <row r="339" spans="1:5">
      <c r="A339" s="3">
        <v>337</v>
      </c>
      <c r="B339" s="3">
        <v>591435</v>
      </c>
      <c r="C339" s="3">
        <v>43810</v>
      </c>
      <c r="D339" s="3">
        <v>10784</v>
      </c>
      <c r="E339" s="3">
        <v>10784</v>
      </c>
    </row>
    <row r="340" spans="1:5">
      <c r="A340" s="3">
        <v>338</v>
      </c>
      <c r="B340" s="3">
        <v>593190</v>
      </c>
      <c r="C340" s="3">
        <v>43940</v>
      </c>
      <c r="D340" s="3">
        <v>10816</v>
      </c>
      <c r="E340" s="3">
        <v>10816</v>
      </c>
    </row>
    <row r="341" spans="1:5">
      <c r="A341" s="3">
        <v>339</v>
      </c>
      <c r="B341" s="3">
        <v>594945</v>
      </c>
      <c r="C341" s="3">
        <v>44070</v>
      </c>
      <c r="D341" s="3">
        <v>10848</v>
      </c>
      <c r="E341" s="3">
        <v>10848</v>
      </c>
    </row>
    <row r="342" spans="1:5">
      <c r="A342" s="3">
        <v>340</v>
      </c>
      <c r="B342" s="3">
        <v>596700</v>
      </c>
      <c r="C342" s="3">
        <v>44200</v>
      </c>
      <c r="D342" s="3">
        <v>10880</v>
      </c>
      <c r="E342" s="3">
        <v>10880</v>
      </c>
    </row>
    <row r="343" spans="1:5">
      <c r="A343" s="3">
        <v>341</v>
      </c>
      <c r="B343" s="3">
        <v>598455</v>
      </c>
      <c r="C343" s="3">
        <v>44330</v>
      </c>
      <c r="D343" s="3">
        <v>10912</v>
      </c>
      <c r="E343" s="3">
        <v>10912</v>
      </c>
    </row>
    <row r="344" spans="1:5">
      <c r="A344" s="3">
        <v>342</v>
      </c>
      <c r="B344" s="3">
        <v>600210</v>
      </c>
      <c r="C344" s="3">
        <v>44460</v>
      </c>
      <c r="D344" s="3">
        <v>10944</v>
      </c>
      <c r="E344" s="3">
        <v>10944</v>
      </c>
    </row>
    <row r="345" spans="1:5">
      <c r="A345" s="3">
        <v>343</v>
      </c>
      <c r="B345" s="3">
        <v>601965</v>
      </c>
      <c r="C345" s="3">
        <v>44590</v>
      </c>
      <c r="D345" s="3">
        <v>10976</v>
      </c>
      <c r="E345" s="3">
        <v>10976</v>
      </c>
    </row>
    <row r="346" spans="1:5">
      <c r="A346" s="3">
        <v>344</v>
      </c>
      <c r="B346" s="3">
        <v>603720</v>
      </c>
      <c r="C346" s="3">
        <v>44720</v>
      </c>
      <c r="D346" s="3">
        <v>11008</v>
      </c>
      <c r="E346" s="3">
        <v>11008</v>
      </c>
    </row>
    <row r="347" spans="1:5">
      <c r="A347" s="3">
        <v>345</v>
      </c>
      <c r="B347" s="3">
        <v>605475</v>
      </c>
      <c r="C347" s="3">
        <v>44850</v>
      </c>
      <c r="D347" s="3">
        <v>11040</v>
      </c>
      <c r="E347" s="3">
        <v>11040</v>
      </c>
    </row>
    <row r="348" spans="1:5">
      <c r="A348" s="3">
        <v>346</v>
      </c>
      <c r="B348" s="3">
        <v>607230</v>
      </c>
      <c r="C348" s="3">
        <v>44980</v>
      </c>
      <c r="D348" s="3">
        <v>11072</v>
      </c>
      <c r="E348" s="3">
        <v>11072</v>
      </c>
    </row>
    <row r="349" spans="1:5">
      <c r="A349" s="3">
        <v>347</v>
      </c>
      <c r="B349" s="3">
        <v>608985</v>
      </c>
      <c r="C349" s="3">
        <v>45110</v>
      </c>
      <c r="D349" s="3">
        <v>11104</v>
      </c>
      <c r="E349" s="3">
        <v>11104</v>
      </c>
    </row>
    <row r="350" spans="1:5">
      <c r="A350" s="3">
        <v>348</v>
      </c>
      <c r="B350" s="3">
        <v>610740</v>
      </c>
      <c r="C350" s="3">
        <v>45240</v>
      </c>
      <c r="D350" s="3">
        <v>11136</v>
      </c>
      <c r="E350" s="3">
        <v>11136</v>
      </c>
    </row>
    <row r="351" spans="1:5">
      <c r="A351" s="3">
        <v>349</v>
      </c>
      <c r="B351" s="3">
        <v>612495</v>
      </c>
      <c r="C351" s="3">
        <v>45370</v>
      </c>
      <c r="D351" s="3">
        <v>11168</v>
      </c>
      <c r="E351" s="3">
        <v>11168</v>
      </c>
    </row>
    <row r="352" spans="1:5">
      <c r="A352" s="3">
        <v>350</v>
      </c>
      <c r="B352" s="3">
        <v>614250</v>
      </c>
      <c r="C352" s="3">
        <v>45500</v>
      </c>
      <c r="D352" s="3">
        <v>11200</v>
      </c>
      <c r="E352" s="3">
        <v>11200</v>
      </c>
    </row>
    <row r="353" spans="1:5">
      <c r="A353" s="3">
        <v>351</v>
      </c>
      <c r="B353" s="3">
        <v>616005</v>
      </c>
      <c r="C353" s="3">
        <v>45630</v>
      </c>
      <c r="D353" s="3">
        <v>11232</v>
      </c>
      <c r="E353" s="3">
        <v>11232</v>
      </c>
    </row>
    <row r="354" spans="1:5">
      <c r="A354" s="3">
        <v>352</v>
      </c>
      <c r="B354" s="3">
        <v>617760</v>
      </c>
      <c r="C354" s="3">
        <v>45760</v>
      </c>
      <c r="D354" s="3">
        <v>11264</v>
      </c>
      <c r="E354" s="3">
        <v>11264</v>
      </c>
    </row>
    <row r="355" spans="1:5">
      <c r="A355" s="3">
        <v>353</v>
      </c>
      <c r="B355" s="3">
        <v>619515</v>
      </c>
      <c r="C355" s="3">
        <v>45890</v>
      </c>
      <c r="D355" s="3">
        <v>11296</v>
      </c>
      <c r="E355" s="3">
        <v>11296</v>
      </c>
    </row>
    <row r="356" spans="1:5">
      <c r="A356" s="3">
        <v>354</v>
      </c>
      <c r="B356" s="3">
        <v>621270</v>
      </c>
      <c r="C356" s="3">
        <v>46020</v>
      </c>
      <c r="D356" s="3">
        <v>11328</v>
      </c>
      <c r="E356" s="3">
        <v>11328</v>
      </c>
    </row>
    <row r="357" spans="1:5">
      <c r="A357" s="3">
        <v>355</v>
      </c>
      <c r="B357" s="3">
        <v>623025</v>
      </c>
      <c r="C357" s="3">
        <v>46150</v>
      </c>
      <c r="D357" s="3">
        <v>11360</v>
      </c>
      <c r="E357" s="3">
        <v>11360</v>
      </c>
    </row>
    <row r="358" spans="1:5">
      <c r="A358" s="3">
        <v>356</v>
      </c>
      <c r="B358" s="3">
        <v>624780</v>
      </c>
      <c r="C358" s="3">
        <v>46280</v>
      </c>
      <c r="D358" s="3">
        <v>11392</v>
      </c>
      <c r="E358" s="3">
        <v>11392</v>
      </c>
    </row>
    <row r="359" spans="1:5">
      <c r="A359" s="3">
        <v>357</v>
      </c>
      <c r="B359" s="3">
        <v>626535</v>
      </c>
      <c r="C359" s="3">
        <v>46410</v>
      </c>
      <c r="D359" s="3">
        <v>11424</v>
      </c>
      <c r="E359" s="3">
        <v>11424</v>
      </c>
    </row>
    <row r="360" spans="1:5">
      <c r="A360" s="3">
        <v>358</v>
      </c>
      <c r="B360" s="3">
        <v>628290</v>
      </c>
      <c r="C360" s="3">
        <v>46540</v>
      </c>
      <c r="D360" s="3">
        <v>11456</v>
      </c>
      <c r="E360" s="3">
        <v>11456</v>
      </c>
    </row>
    <row r="361" spans="1:5">
      <c r="A361" s="3">
        <v>359</v>
      </c>
      <c r="B361" s="3">
        <v>630045</v>
      </c>
      <c r="C361" s="3">
        <v>46670</v>
      </c>
      <c r="D361" s="3">
        <v>11488</v>
      </c>
      <c r="E361" s="3">
        <v>11488</v>
      </c>
    </row>
    <row r="362" spans="1:5">
      <c r="A362" s="3">
        <v>360</v>
      </c>
      <c r="B362" s="3">
        <v>631800</v>
      </c>
      <c r="C362" s="3">
        <v>46800</v>
      </c>
      <c r="D362" s="3">
        <v>11520</v>
      </c>
      <c r="E362" s="3">
        <v>11520</v>
      </c>
    </row>
    <row r="363" spans="1:5">
      <c r="A363" s="3">
        <v>361</v>
      </c>
      <c r="B363" s="3">
        <v>633555</v>
      </c>
      <c r="C363" s="3">
        <v>46930</v>
      </c>
      <c r="D363" s="3">
        <v>11552</v>
      </c>
      <c r="E363" s="3">
        <v>11552</v>
      </c>
    </row>
    <row r="364" spans="1:5">
      <c r="A364" s="3">
        <v>362</v>
      </c>
      <c r="B364" s="3">
        <v>635310</v>
      </c>
      <c r="C364" s="3">
        <v>47060</v>
      </c>
      <c r="D364" s="3">
        <v>11584</v>
      </c>
      <c r="E364" s="3">
        <v>11584</v>
      </c>
    </row>
    <row r="365" spans="1:5">
      <c r="A365" s="3">
        <v>363</v>
      </c>
      <c r="B365" s="3">
        <v>637065</v>
      </c>
      <c r="C365" s="3">
        <v>47190</v>
      </c>
      <c r="D365" s="3">
        <v>11616</v>
      </c>
      <c r="E365" s="3">
        <v>11616</v>
      </c>
    </row>
    <row r="366" spans="1:5">
      <c r="A366" s="3">
        <v>364</v>
      </c>
      <c r="B366" s="3">
        <v>638820</v>
      </c>
      <c r="C366" s="3">
        <v>47320</v>
      </c>
      <c r="D366" s="3">
        <v>11648</v>
      </c>
      <c r="E366" s="3">
        <v>11648</v>
      </c>
    </row>
    <row r="367" spans="1:5">
      <c r="A367" s="3">
        <v>365</v>
      </c>
      <c r="B367" s="3">
        <v>640575</v>
      </c>
      <c r="C367" s="3">
        <v>47450</v>
      </c>
      <c r="D367" s="3">
        <v>11680</v>
      </c>
      <c r="E367" s="3">
        <v>11680</v>
      </c>
    </row>
    <row r="368" spans="1:5">
      <c r="A368" s="3">
        <v>366</v>
      </c>
      <c r="B368" s="3">
        <v>642330</v>
      </c>
      <c r="C368" s="3">
        <v>47580</v>
      </c>
      <c r="D368" s="3">
        <v>11712</v>
      </c>
      <c r="E368" s="3">
        <v>11712</v>
      </c>
    </row>
    <row r="369" spans="1:5">
      <c r="A369" s="3">
        <v>367</v>
      </c>
      <c r="B369" s="3">
        <v>644085</v>
      </c>
      <c r="C369" s="3">
        <v>47710</v>
      </c>
      <c r="D369" s="3">
        <v>11744</v>
      </c>
      <c r="E369" s="3">
        <v>11744</v>
      </c>
    </row>
    <row r="370" spans="1:5">
      <c r="A370" s="3">
        <v>368</v>
      </c>
      <c r="B370" s="3">
        <v>645840</v>
      </c>
      <c r="C370" s="3">
        <v>47840</v>
      </c>
      <c r="D370" s="3">
        <v>11776</v>
      </c>
      <c r="E370" s="3">
        <v>11776</v>
      </c>
    </row>
    <row r="371" spans="1:5">
      <c r="A371" s="3">
        <v>369</v>
      </c>
      <c r="B371" s="3">
        <v>647595</v>
      </c>
      <c r="C371" s="3">
        <v>47970</v>
      </c>
      <c r="D371" s="3">
        <v>11808</v>
      </c>
      <c r="E371" s="3">
        <v>11808</v>
      </c>
    </row>
    <row r="372" spans="1:5">
      <c r="A372" s="3">
        <v>370</v>
      </c>
      <c r="B372" s="3">
        <v>649350</v>
      </c>
      <c r="C372" s="3">
        <v>48100</v>
      </c>
      <c r="D372" s="3">
        <v>11840</v>
      </c>
      <c r="E372" s="3">
        <v>11840</v>
      </c>
    </row>
    <row r="373" spans="1:5">
      <c r="A373" s="3">
        <v>371</v>
      </c>
      <c r="B373" s="3">
        <v>651105</v>
      </c>
      <c r="C373" s="3">
        <v>48230</v>
      </c>
      <c r="D373" s="3">
        <v>11872</v>
      </c>
      <c r="E373" s="3">
        <v>11872</v>
      </c>
    </row>
    <row r="374" spans="1:5">
      <c r="A374" s="3">
        <v>372</v>
      </c>
      <c r="B374" s="3">
        <v>652860</v>
      </c>
      <c r="C374" s="3">
        <v>48360</v>
      </c>
      <c r="D374" s="3">
        <v>11904</v>
      </c>
      <c r="E374" s="3">
        <v>11904</v>
      </c>
    </row>
    <row r="375" spans="1:5">
      <c r="A375" s="3">
        <v>373</v>
      </c>
      <c r="B375" s="3">
        <v>654615</v>
      </c>
      <c r="C375" s="3">
        <v>48490</v>
      </c>
      <c r="D375" s="3">
        <v>11936</v>
      </c>
      <c r="E375" s="3">
        <v>11936</v>
      </c>
    </row>
    <row r="376" spans="1:5">
      <c r="A376" s="3">
        <v>374</v>
      </c>
      <c r="B376" s="3">
        <v>656370</v>
      </c>
      <c r="C376" s="3">
        <v>48620</v>
      </c>
      <c r="D376" s="3">
        <v>11968</v>
      </c>
      <c r="E376" s="3">
        <v>11968</v>
      </c>
    </row>
    <row r="377" spans="1:5">
      <c r="A377" s="3">
        <v>375</v>
      </c>
      <c r="B377" s="3">
        <v>658125</v>
      </c>
      <c r="C377" s="3">
        <v>48750</v>
      </c>
      <c r="D377" s="3">
        <v>12000</v>
      </c>
      <c r="E377" s="3">
        <v>12000</v>
      </c>
    </row>
    <row r="378" spans="1:5">
      <c r="A378" s="3">
        <v>376</v>
      </c>
      <c r="B378" s="3">
        <v>659880</v>
      </c>
      <c r="C378" s="3">
        <v>48880</v>
      </c>
      <c r="D378" s="3">
        <v>12032</v>
      </c>
      <c r="E378" s="3">
        <v>12032</v>
      </c>
    </row>
    <row r="379" spans="1:5">
      <c r="A379" s="3">
        <v>377</v>
      </c>
      <c r="B379" s="3">
        <v>661635</v>
      </c>
      <c r="C379" s="3">
        <v>49010</v>
      </c>
      <c r="D379" s="3">
        <v>12064</v>
      </c>
      <c r="E379" s="3">
        <v>12064</v>
      </c>
    </row>
    <row r="380" spans="1:5">
      <c r="A380" s="3">
        <v>378</v>
      </c>
      <c r="B380" s="3">
        <v>663390</v>
      </c>
      <c r="C380" s="3">
        <v>49140</v>
      </c>
      <c r="D380" s="3">
        <v>12096</v>
      </c>
      <c r="E380" s="3">
        <v>12096</v>
      </c>
    </row>
    <row r="381" spans="1:5">
      <c r="A381" s="3">
        <v>379</v>
      </c>
      <c r="B381" s="3">
        <v>665145</v>
      </c>
      <c r="C381" s="3">
        <v>49270</v>
      </c>
      <c r="D381" s="3">
        <v>12128</v>
      </c>
      <c r="E381" s="3">
        <v>12128</v>
      </c>
    </row>
    <row r="382" spans="1:5">
      <c r="A382" s="3">
        <v>380</v>
      </c>
      <c r="B382" s="3">
        <v>666900</v>
      </c>
      <c r="C382" s="3">
        <v>49400</v>
      </c>
      <c r="D382" s="3">
        <v>12160</v>
      </c>
      <c r="E382" s="3">
        <v>12160</v>
      </c>
    </row>
    <row r="383" spans="1:5">
      <c r="A383" s="3">
        <v>381</v>
      </c>
      <c r="B383" s="3">
        <v>668655</v>
      </c>
      <c r="C383" s="3">
        <v>49530</v>
      </c>
      <c r="D383" s="3">
        <v>12192</v>
      </c>
      <c r="E383" s="3">
        <v>12192</v>
      </c>
    </row>
    <row r="384" spans="1:5">
      <c r="A384" s="3">
        <v>382</v>
      </c>
      <c r="B384" s="3">
        <v>670410</v>
      </c>
      <c r="C384" s="3">
        <v>49660</v>
      </c>
      <c r="D384" s="3">
        <v>12224</v>
      </c>
      <c r="E384" s="3">
        <v>12224</v>
      </c>
    </row>
    <row r="385" spans="1:5">
      <c r="A385" s="3">
        <v>383</v>
      </c>
      <c r="B385" s="3">
        <v>672165</v>
      </c>
      <c r="C385" s="3">
        <v>49790</v>
      </c>
      <c r="D385" s="3">
        <v>12256</v>
      </c>
      <c r="E385" s="3">
        <v>12256</v>
      </c>
    </row>
    <row r="386" spans="1:5">
      <c r="A386" s="3">
        <v>384</v>
      </c>
      <c r="B386" s="3">
        <v>673920</v>
      </c>
      <c r="C386" s="3">
        <v>49920</v>
      </c>
      <c r="D386" s="3">
        <v>12288</v>
      </c>
      <c r="E386" s="3">
        <v>12288</v>
      </c>
    </row>
    <row r="387" spans="1:5">
      <c r="A387" s="3">
        <v>385</v>
      </c>
      <c r="B387" s="3">
        <v>675675</v>
      </c>
      <c r="C387" s="3">
        <v>50050</v>
      </c>
      <c r="D387" s="3">
        <v>12320</v>
      </c>
      <c r="E387" s="3">
        <v>12320</v>
      </c>
    </row>
    <row r="388" spans="1:5">
      <c r="A388" s="3">
        <v>386</v>
      </c>
      <c r="B388" s="3">
        <v>677430</v>
      </c>
      <c r="C388" s="3">
        <v>50180</v>
      </c>
      <c r="D388" s="3">
        <v>12352</v>
      </c>
      <c r="E388" s="3">
        <v>12352</v>
      </c>
    </row>
    <row r="389" spans="1:5">
      <c r="A389" s="3">
        <v>387</v>
      </c>
      <c r="B389" s="3">
        <v>679185</v>
      </c>
      <c r="C389" s="3">
        <v>50310</v>
      </c>
      <c r="D389" s="3">
        <v>12384</v>
      </c>
      <c r="E389" s="3">
        <v>12384</v>
      </c>
    </row>
    <row r="390" spans="1:5">
      <c r="A390" s="3">
        <v>388</v>
      </c>
      <c r="B390" s="3">
        <v>680940</v>
      </c>
      <c r="C390" s="3">
        <v>50440</v>
      </c>
      <c r="D390" s="3">
        <v>12416</v>
      </c>
      <c r="E390" s="3">
        <v>12416</v>
      </c>
    </row>
    <row r="391" spans="1:5">
      <c r="A391" s="3">
        <v>389</v>
      </c>
      <c r="B391" s="3">
        <v>682695</v>
      </c>
      <c r="C391" s="3">
        <v>50570</v>
      </c>
      <c r="D391" s="3">
        <v>12448</v>
      </c>
      <c r="E391" s="3">
        <v>12448</v>
      </c>
    </row>
    <row r="392" spans="1:5">
      <c r="A392" s="3">
        <v>390</v>
      </c>
      <c r="B392" s="3">
        <v>684450</v>
      </c>
      <c r="C392" s="3">
        <v>50700</v>
      </c>
      <c r="D392" s="3">
        <v>12480</v>
      </c>
      <c r="E392" s="3">
        <v>12480</v>
      </c>
    </row>
    <row r="393" spans="1:5">
      <c r="A393" s="3">
        <v>391</v>
      </c>
      <c r="B393" s="3">
        <v>686205</v>
      </c>
      <c r="C393" s="3">
        <v>50830</v>
      </c>
      <c r="D393" s="3">
        <v>12512</v>
      </c>
      <c r="E393" s="3">
        <v>12512</v>
      </c>
    </row>
    <row r="394" spans="1:5">
      <c r="A394" s="3">
        <v>392</v>
      </c>
      <c r="B394" s="3">
        <v>687960</v>
      </c>
      <c r="C394" s="3">
        <v>50960</v>
      </c>
      <c r="D394" s="3">
        <v>12544</v>
      </c>
      <c r="E394" s="3">
        <v>12544</v>
      </c>
    </row>
    <row r="395" spans="1:5">
      <c r="A395" s="3">
        <v>393</v>
      </c>
      <c r="B395" s="3">
        <v>689715</v>
      </c>
      <c r="C395" s="3">
        <v>51090</v>
      </c>
      <c r="D395" s="3">
        <v>12576</v>
      </c>
      <c r="E395" s="3">
        <v>12576</v>
      </c>
    </row>
    <row r="396" spans="1:5">
      <c r="A396" s="3">
        <v>394</v>
      </c>
      <c r="B396" s="3">
        <v>691470</v>
      </c>
      <c r="C396" s="3">
        <v>51220</v>
      </c>
      <c r="D396" s="3">
        <v>12608</v>
      </c>
      <c r="E396" s="3">
        <v>12608</v>
      </c>
    </row>
    <row r="397" spans="1:5">
      <c r="A397" s="3">
        <v>395</v>
      </c>
      <c r="B397" s="3">
        <v>693225</v>
      </c>
      <c r="C397" s="3">
        <v>51350</v>
      </c>
      <c r="D397" s="3">
        <v>12640</v>
      </c>
      <c r="E397" s="3">
        <v>12640</v>
      </c>
    </row>
    <row r="398" spans="1:5">
      <c r="A398" s="3">
        <v>396</v>
      </c>
      <c r="B398" s="3">
        <v>694980</v>
      </c>
      <c r="C398" s="3">
        <v>51480</v>
      </c>
      <c r="D398" s="3">
        <v>12672</v>
      </c>
      <c r="E398" s="3">
        <v>12672</v>
      </c>
    </row>
    <row r="399" spans="1:5">
      <c r="A399" s="3">
        <v>397</v>
      </c>
      <c r="B399" s="3">
        <v>696735</v>
      </c>
      <c r="C399" s="3">
        <v>51610</v>
      </c>
      <c r="D399" s="3">
        <v>12704</v>
      </c>
      <c r="E399" s="3">
        <v>12704</v>
      </c>
    </row>
    <row r="400" spans="1:5">
      <c r="A400" s="3">
        <v>398</v>
      </c>
      <c r="B400" s="3">
        <v>698490</v>
      </c>
      <c r="C400" s="3">
        <v>51740</v>
      </c>
      <c r="D400" s="3">
        <v>12736</v>
      </c>
      <c r="E400" s="3">
        <v>12736</v>
      </c>
    </row>
    <row r="401" spans="1:5">
      <c r="A401" s="3">
        <v>399</v>
      </c>
      <c r="B401" s="3">
        <v>700245</v>
      </c>
      <c r="C401" s="3">
        <v>51870</v>
      </c>
      <c r="D401" s="3">
        <v>12768</v>
      </c>
      <c r="E401" s="3">
        <v>12768</v>
      </c>
    </row>
    <row r="402" spans="1:5">
      <c r="A402" s="3">
        <v>400</v>
      </c>
      <c r="B402" s="3">
        <v>702000</v>
      </c>
      <c r="C402" s="3">
        <v>52000</v>
      </c>
      <c r="D402" s="3">
        <v>12800</v>
      </c>
      <c r="E402" s="3">
        <v>12800</v>
      </c>
    </row>
    <row r="403" spans="1:5">
      <c r="A403" s="3">
        <v>401</v>
      </c>
      <c r="B403" s="3">
        <v>703755</v>
      </c>
      <c r="C403" s="3">
        <v>52130</v>
      </c>
      <c r="D403" s="3">
        <v>12832</v>
      </c>
      <c r="E403" s="3">
        <v>12832</v>
      </c>
    </row>
    <row r="404" spans="1:5">
      <c r="A404" s="3">
        <v>402</v>
      </c>
      <c r="B404" s="3">
        <v>705510</v>
      </c>
      <c r="C404" s="3">
        <v>52260</v>
      </c>
      <c r="D404" s="3">
        <v>12864</v>
      </c>
      <c r="E404" s="3">
        <v>12864</v>
      </c>
    </row>
    <row r="405" spans="1:5">
      <c r="A405" s="3">
        <v>403</v>
      </c>
      <c r="B405" s="3">
        <v>707265</v>
      </c>
      <c r="C405" s="3">
        <v>52390</v>
      </c>
      <c r="D405" s="3">
        <v>12896</v>
      </c>
      <c r="E405" s="3">
        <v>12896</v>
      </c>
    </row>
    <row r="406" spans="1:5">
      <c r="A406" s="3">
        <v>404</v>
      </c>
      <c r="B406" s="3">
        <v>709020</v>
      </c>
      <c r="C406" s="3">
        <v>52520</v>
      </c>
      <c r="D406" s="3">
        <v>12928</v>
      </c>
      <c r="E406" s="3">
        <v>12928</v>
      </c>
    </row>
    <row r="407" spans="1:5">
      <c r="A407" s="3">
        <v>405</v>
      </c>
      <c r="B407" s="3">
        <v>710775</v>
      </c>
      <c r="C407" s="3">
        <v>52650</v>
      </c>
      <c r="D407" s="3">
        <v>12960</v>
      </c>
      <c r="E407" s="3">
        <v>12960</v>
      </c>
    </row>
    <row r="408" spans="1:5">
      <c r="A408" s="3">
        <v>406</v>
      </c>
      <c r="B408" s="3">
        <v>712530</v>
      </c>
      <c r="C408" s="3">
        <v>52780</v>
      </c>
      <c r="D408" s="3">
        <v>12992</v>
      </c>
      <c r="E408" s="3">
        <v>12992</v>
      </c>
    </row>
    <row r="409" spans="1:5">
      <c r="A409" s="3">
        <v>407</v>
      </c>
      <c r="B409" s="3">
        <v>714285</v>
      </c>
      <c r="C409" s="3">
        <v>52910</v>
      </c>
      <c r="D409" s="3">
        <v>13024</v>
      </c>
      <c r="E409" s="3">
        <v>13024</v>
      </c>
    </row>
    <row r="410" spans="1:5">
      <c r="A410" s="3">
        <v>408</v>
      </c>
      <c r="B410" s="3">
        <v>716040</v>
      </c>
      <c r="C410" s="3">
        <v>53040</v>
      </c>
      <c r="D410" s="3">
        <v>13056</v>
      </c>
      <c r="E410" s="3">
        <v>13056</v>
      </c>
    </row>
    <row r="411" spans="1:5">
      <c r="A411" s="3">
        <v>409</v>
      </c>
      <c r="B411" s="3">
        <v>717795</v>
      </c>
      <c r="C411" s="3">
        <v>53170</v>
      </c>
      <c r="D411" s="3">
        <v>13088</v>
      </c>
      <c r="E411" s="3">
        <v>13088</v>
      </c>
    </row>
    <row r="412" spans="1:5">
      <c r="A412" s="3">
        <v>410</v>
      </c>
      <c r="B412" s="3">
        <v>719550</v>
      </c>
      <c r="C412" s="3">
        <v>53300</v>
      </c>
      <c r="D412" s="3">
        <v>13120</v>
      </c>
      <c r="E412" s="3">
        <v>13120</v>
      </c>
    </row>
    <row r="413" spans="1:5">
      <c r="A413" s="3">
        <v>411</v>
      </c>
      <c r="B413" s="3">
        <v>721305</v>
      </c>
      <c r="C413" s="3">
        <v>53430</v>
      </c>
      <c r="D413" s="3">
        <v>13152</v>
      </c>
      <c r="E413" s="3">
        <v>13152</v>
      </c>
    </row>
    <row r="414" spans="1:5">
      <c r="A414" s="3">
        <v>412</v>
      </c>
      <c r="B414" s="3">
        <v>723060</v>
      </c>
      <c r="C414" s="3">
        <v>53560</v>
      </c>
      <c r="D414" s="3">
        <v>13184</v>
      </c>
      <c r="E414" s="3">
        <v>13184</v>
      </c>
    </row>
    <row r="415" spans="1:5">
      <c r="A415" s="3">
        <v>413</v>
      </c>
      <c r="B415" s="3">
        <v>724815</v>
      </c>
      <c r="C415" s="3">
        <v>53690</v>
      </c>
      <c r="D415" s="3">
        <v>13216</v>
      </c>
      <c r="E415" s="3">
        <v>13216</v>
      </c>
    </row>
    <row r="416" spans="1:5">
      <c r="A416" s="3">
        <v>414</v>
      </c>
      <c r="B416" s="3">
        <v>726570</v>
      </c>
      <c r="C416" s="3">
        <v>53820</v>
      </c>
      <c r="D416" s="3">
        <v>13248</v>
      </c>
      <c r="E416" s="3">
        <v>13248</v>
      </c>
    </row>
    <row r="417" spans="1:5">
      <c r="A417" s="3">
        <v>415</v>
      </c>
      <c r="B417" s="3">
        <v>728325</v>
      </c>
      <c r="C417" s="3">
        <v>53950</v>
      </c>
      <c r="D417" s="3">
        <v>13280</v>
      </c>
      <c r="E417" s="3">
        <v>13280</v>
      </c>
    </row>
    <row r="418" spans="1:5">
      <c r="A418" s="3">
        <v>416</v>
      </c>
      <c r="B418" s="3">
        <v>730080</v>
      </c>
      <c r="C418" s="3">
        <v>54080</v>
      </c>
      <c r="D418" s="3">
        <v>13312</v>
      </c>
      <c r="E418" s="3">
        <v>13312</v>
      </c>
    </row>
    <row r="419" spans="1:5">
      <c r="A419" s="3">
        <v>417</v>
      </c>
      <c r="B419" s="3">
        <v>731835</v>
      </c>
      <c r="C419" s="3">
        <v>54210</v>
      </c>
      <c r="D419" s="3">
        <v>13344</v>
      </c>
      <c r="E419" s="3">
        <v>13344</v>
      </c>
    </row>
    <row r="420" spans="1:5">
      <c r="A420" s="3">
        <v>418</v>
      </c>
      <c r="B420" s="3">
        <v>733590</v>
      </c>
      <c r="C420" s="3">
        <v>54340</v>
      </c>
      <c r="D420" s="3">
        <v>13376</v>
      </c>
      <c r="E420" s="3">
        <v>13376</v>
      </c>
    </row>
    <row r="421" spans="1:5">
      <c r="A421" s="3">
        <v>419</v>
      </c>
      <c r="B421" s="3">
        <v>735345</v>
      </c>
      <c r="C421" s="3">
        <v>54470</v>
      </c>
      <c r="D421" s="3">
        <v>13408</v>
      </c>
      <c r="E421" s="3">
        <v>13408</v>
      </c>
    </row>
    <row r="422" spans="1:5">
      <c r="A422" s="3">
        <v>420</v>
      </c>
      <c r="B422" s="3">
        <v>737100</v>
      </c>
      <c r="C422" s="3">
        <v>54600</v>
      </c>
      <c r="D422" s="3">
        <v>13440</v>
      </c>
      <c r="E422" s="3">
        <v>13440</v>
      </c>
    </row>
    <row r="423" spans="1:5">
      <c r="A423" s="3">
        <v>421</v>
      </c>
      <c r="B423" s="3">
        <v>738855</v>
      </c>
      <c r="C423" s="3">
        <v>54730</v>
      </c>
      <c r="D423" s="3">
        <v>13472</v>
      </c>
      <c r="E423" s="3">
        <v>13472</v>
      </c>
    </row>
    <row r="424" spans="1:5">
      <c r="A424" s="3">
        <v>422</v>
      </c>
      <c r="B424" s="3">
        <v>740610</v>
      </c>
      <c r="C424" s="3">
        <v>54860</v>
      </c>
      <c r="D424" s="3">
        <v>13504</v>
      </c>
      <c r="E424" s="3">
        <v>13504</v>
      </c>
    </row>
    <row r="425" spans="1:5">
      <c r="A425" s="3">
        <v>423</v>
      </c>
      <c r="B425" s="3">
        <v>742365</v>
      </c>
      <c r="C425" s="3">
        <v>54990</v>
      </c>
      <c r="D425" s="3">
        <v>13536</v>
      </c>
      <c r="E425" s="3">
        <v>13536</v>
      </c>
    </row>
    <row r="426" spans="1:5">
      <c r="A426" s="3">
        <v>424</v>
      </c>
      <c r="B426" s="3">
        <v>744120</v>
      </c>
      <c r="C426" s="3">
        <v>55120</v>
      </c>
      <c r="D426" s="3">
        <v>13568</v>
      </c>
      <c r="E426" s="3">
        <v>13568</v>
      </c>
    </row>
    <row r="427" spans="1:5">
      <c r="A427" s="3">
        <v>425</v>
      </c>
      <c r="B427" s="3">
        <v>745875</v>
      </c>
      <c r="C427" s="3">
        <v>55250</v>
      </c>
      <c r="D427" s="3">
        <v>13600</v>
      </c>
      <c r="E427" s="3">
        <v>13600</v>
      </c>
    </row>
    <row r="428" spans="1:5">
      <c r="A428" s="3">
        <v>426</v>
      </c>
      <c r="B428" s="3">
        <v>747630</v>
      </c>
      <c r="C428" s="3">
        <v>55380</v>
      </c>
      <c r="D428" s="3">
        <v>13632</v>
      </c>
      <c r="E428" s="3">
        <v>13632</v>
      </c>
    </row>
    <row r="429" spans="1:5">
      <c r="A429" s="3">
        <v>427</v>
      </c>
      <c r="B429" s="3">
        <v>749385</v>
      </c>
      <c r="C429" s="3">
        <v>55510</v>
      </c>
      <c r="D429" s="3">
        <v>13664</v>
      </c>
      <c r="E429" s="3">
        <v>13664</v>
      </c>
    </row>
    <row r="430" spans="1:5">
      <c r="A430" s="3">
        <v>428</v>
      </c>
      <c r="B430" s="3">
        <v>751140</v>
      </c>
      <c r="C430" s="3">
        <v>55640</v>
      </c>
      <c r="D430" s="3">
        <v>13696</v>
      </c>
      <c r="E430" s="3">
        <v>13696</v>
      </c>
    </row>
    <row r="431" spans="1:5">
      <c r="A431" s="3">
        <v>429</v>
      </c>
      <c r="B431" s="3">
        <v>752895</v>
      </c>
      <c r="C431" s="3">
        <v>55770</v>
      </c>
      <c r="D431" s="3">
        <v>13728</v>
      </c>
      <c r="E431" s="3">
        <v>13728</v>
      </c>
    </row>
    <row r="432" spans="1:5">
      <c r="A432" s="3">
        <v>430</v>
      </c>
      <c r="B432" s="3">
        <v>754650</v>
      </c>
      <c r="C432" s="3">
        <v>55900</v>
      </c>
      <c r="D432" s="3">
        <v>13760</v>
      </c>
      <c r="E432" s="3">
        <v>13760</v>
      </c>
    </row>
    <row r="433" spans="1:5">
      <c r="A433" s="3">
        <v>431</v>
      </c>
      <c r="B433" s="3">
        <v>756405</v>
      </c>
      <c r="C433" s="3">
        <v>56030</v>
      </c>
      <c r="D433" s="3">
        <v>13792</v>
      </c>
      <c r="E433" s="3">
        <v>13792</v>
      </c>
    </row>
    <row r="434" spans="1:5">
      <c r="A434" s="3">
        <v>432</v>
      </c>
      <c r="B434" s="3">
        <v>758160</v>
      </c>
      <c r="C434" s="3">
        <v>56160</v>
      </c>
      <c r="D434" s="3">
        <v>13824</v>
      </c>
      <c r="E434" s="3">
        <v>13824</v>
      </c>
    </row>
    <row r="435" spans="1:5">
      <c r="A435" s="3">
        <v>433</v>
      </c>
      <c r="B435" s="3">
        <v>759915</v>
      </c>
      <c r="C435" s="3">
        <v>56290</v>
      </c>
      <c r="D435" s="3">
        <v>13856</v>
      </c>
      <c r="E435" s="3">
        <v>13856</v>
      </c>
    </row>
    <row r="436" spans="1:5">
      <c r="A436" s="3">
        <v>434</v>
      </c>
      <c r="B436" s="3">
        <v>761670</v>
      </c>
      <c r="C436" s="3">
        <v>56420</v>
      </c>
      <c r="D436" s="3">
        <v>13888</v>
      </c>
      <c r="E436" s="3">
        <v>13888</v>
      </c>
    </row>
    <row r="437" spans="1:5">
      <c r="A437" s="3">
        <v>435</v>
      </c>
      <c r="B437" s="3">
        <v>763425</v>
      </c>
      <c r="C437" s="3">
        <v>56550</v>
      </c>
      <c r="D437" s="3">
        <v>13920</v>
      </c>
      <c r="E437" s="3">
        <v>13920</v>
      </c>
    </row>
    <row r="438" spans="1:5">
      <c r="A438" s="3">
        <v>436</v>
      </c>
      <c r="B438" s="3">
        <v>765180</v>
      </c>
      <c r="C438" s="3">
        <v>56680</v>
      </c>
      <c r="D438" s="3">
        <v>13952</v>
      </c>
      <c r="E438" s="3">
        <v>13952</v>
      </c>
    </row>
    <row r="439" spans="1:5">
      <c r="A439" s="3">
        <v>437</v>
      </c>
      <c r="B439" s="3">
        <v>766935</v>
      </c>
      <c r="C439" s="3">
        <v>56810</v>
      </c>
      <c r="D439" s="3">
        <v>13984</v>
      </c>
      <c r="E439" s="3">
        <v>13984</v>
      </c>
    </row>
    <row r="440" spans="1:5">
      <c r="A440" s="3">
        <v>438</v>
      </c>
      <c r="B440" s="3">
        <v>768690</v>
      </c>
      <c r="C440" s="3">
        <v>56940</v>
      </c>
      <c r="D440" s="3">
        <v>14016</v>
      </c>
      <c r="E440" s="3">
        <v>14016</v>
      </c>
    </row>
    <row r="441" spans="1:5">
      <c r="A441" s="3">
        <v>439</v>
      </c>
      <c r="B441" s="3">
        <v>770445</v>
      </c>
      <c r="C441" s="3">
        <v>57070</v>
      </c>
      <c r="D441" s="3">
        <v>14048</v>
      </c>
      <c r="E441" s="3">
        <v>14048</v>
      </c>
    </row>
    <row r="442" spans="1:5">
      <c r="A442" s="3">
        <v>440</v>
      </c>
      <c r="B442" s="3">
        <v>772200</v>
      </c>
      <c r="C442" s="3">
        <v>57200</v>
      </c>
      <c r="D442" s="3">
        <v>14080</v>
      </c>
      <c r="E442" s="3">
        <v>14080</v>
      </c>
    </row>
    <row r="443" spans="1:5">
      <c r="A443" s="3">
        <v>441</v>
      </c>
      <c r="B443" s="3">
        <v>773955</v>
      </c>
      <c r="C443" s="3">
        <v>57330</v>
      </c>
      <c r="D443" s="3">
        <v>14112</v>
      </c>
      <c r="E443" s="3">
        <v>14112</v>
      </c>
    </row>
    <row r="444" spans="1:5">
      <c r="A444" s="3">
        <v>442</v>
      </c>
      <c r="B444" s="3">
        <v>775710</v>
      </c>
      <c r="C444" s="3">
        <v>57460</v>
      </c>
      <c r="D444" s="3">
        <v>14144</v>
      </c>
      <c r="E444" s="3">
        <v>14144</v>
      </c>
    </row>
    <row r="445" spans="1:5">
      <c r="A445" s="3">
        <v>443</v>
      </c>
      <c r="B445" s="3">
        <v>777465</v>
      </c>
      <c r="C445" s="3">
        <v>57590</v>
      </c>
      <c r="D445" s="3">
        <v>14176</v>
      </c>
      <c r="E445" s="3">
        <v>14176</v>
      </c>
    </row>
    <row r="446" spans="1:5">
      <c r="A446" s="3">
        <v>444</v>
      </c>
      <c r="B446" s="3">
        <v>779220</v>
      </c>
      <c r="C446" s="3">
        <v>57720</v>
      </c>
      <c r="D446" s="3">
        <v>14208</v>
      </c>
      <c r="E446" s="3">
        <v>14208</v>
      </c>
    </row>
    <row r="447" spans="1:5">
      <c r="A447" s="3">
        <v>445</v>
      </c>
      <c r="B447" s="3">
        <v>780975</v>
      </c>
      <c r="C447" s="3">
        <v>57850</v>
      </c>
      <c r="D447" s="3">
        <v>14240</v>
      </c>
      <c r="E447" s="3">
        <v>14240</v>
      </c>
    </row>
    <row r="448" spans="1:5">
      <c r="A448" s="3">
        <v>446</v>
      </c>
      <c r="B448" s="3">
        <v>782730</v>
      </c>
      <c r="C448" s="3">
        <v>57980</v>
      </c>
      <c r="D448" s="3">
        <v>14272</v>
      </c>
      <c r="E448" s="3">
        <v>14272</v>
      </c>
    </row>
    <row r="449" spans="1:5">
      <c r="A449" s="3">
        <v>447</v>
      </c>
      <c r="B449" s="3">
        <v>784485</v>
      </c>
      <c r="C449" s="3">
        <v>58110</v>
      </c>
      <c r="D449" s="3">
        <v>14304</v>
      </c>
      <c r="E449" s="3">
        <v>14304</v>
      </c>
    </row>
    <row r="450" spans="1:5">
      <c r="A450" s="3">
        <v>448</v>
      </c>
      <c r="B450" s="3">
        <v>786240</v>
      </c>
      <c r="C450" s="3">
        <v>58240</v>
      </c>
      <c r="D450" s="3">
        <v>14336</v>
      </c>
      <c r="E450" s="3">
        <v>14336</v>
      </c>
    </row>
    <row r="451" spans="1:5">
      <c r="A451" s="3">
        <v>449</v>
      </c>
      <c r="B451" s="3">
        <v>787995</v>
      </c>
      <c r="C451" s="3">
        <v>58370</v>
      </c>
      <c r="D451" s="3">
        <v>14368</v>
      </c>
      <c r="E451" s="3">
        <v>14368</v>
      </c>
    </row>
    <row r="452" spans="1:5">
      <c r="A452" s="3">
        <v>450</v>
      </c>
      <c r="B452" s="3">
        <v>789750</v>
      </c>
      <c r="C452" s="3">
        <v>58500</v>
      </c>
      <c r="D452" s="3">
        <v>14400</v>
      </c>
      <c r="E452" s="3">
        <v>14400</v>
      </c>
    </row>
    <row r="453" spans="1:5">
      <c r="A453" s="3">
        <v>451</v>
      </c>
      <c r="B453" s="3">
        <v>791505</v>
      </c>
      <c r="C453" s="3">
        <v>58630</v>
      </c>
      <c r="D453" s="3">
        <v>14432</v>
      </c>
      <c r="E453" s="3">
        <v>14432</v>
      </c>
    </row>
    <row r="454" spans="1:5">
      <c r="A454" s="3">
        <v>452</v>
      </c>
      <c r="B454" s="3">
        <v>793260</v>
      </c>
      <c r="C454" s="3">
        <v>58760</v>
      </c>
      <c r="D454" s="3">
        <v>14464</v>
      </c>
      <c r="E454" s="3">
        <v>14464</v>
      </c>
    </row>
    <row r="455" spans="1:5">
      <c r="A455" s="3">
        <v>453</v>
      </c>
      <c r="B455" s="3">
        <v>795015</v>
      </c>
      <c r="C455" s="3">
        <v>58890</v>
      </c>
      <c r="D455" s="3">
        <v>14496</v>
      </c>
      <c r="E455" s="3">
        <v>14496</v>
      </c>
    </row>
    <row r="456" spans="1:5">
      <c r="A456" s="3">
        <v>454</v>
      </c>
      <c r="B456" s="3">
        <v>796770</v>
      </c>
      <c r="C456" s="3">
        <v>59020</v>
      </c>
      <c r="D456" s="3">
        <v>14528</v>
      </c>
      <c r="E456" s="3">
        <v>14528</v>
      </c>
    </row>
    <row r="457" spans="1:5">
      <c r="A457" s="3">
        <v>455</v>
      </c>
      <c r="B457" s="3">
        <v>798525</v>
      </c>
      <c r="C457" s="3">
        <v>59150</v>
      </c>
      <c r="D457" s="3">
        <v>14560</v>
      </c>
      <c r="E457" s="3">
        <v>14560</v>
      </c>
    </row>
    <row r="458" spans="1:5">
      <c r="A458" s="3">
        <v>456</v>
      </c>
      <c r="B458" s="3">
        <v>800280</v>
      </c>
      <c r="C458" s="3">
        <v>59280</v>
      </c>
      <c r="D458" s="3">
        <v>14592</v>
      </c>
      <c r="E458" s="3">
        <v>14592</v>
      </c>
    </row>
    <row r="459" spans="1:5">
      <c r="A459" s="3">
        <v>457</v>
      </c>
      <c r="B459" s="3">
        <v>802035</v>
      </c>
      <c r="C459" s="3">
        <v>59410</v>
      </c>
      <c r="D459" s="3">
        <v>14624</v>
      </c>
      <c r="E459" s="3">
        <v>14624</v>
      </c>
    </row>
    <row r="460" spans="1:5">
      <c r="A460" s="3">
        <v>458</v>
      </c>
      <c r="B460" s="3">
        <v>803790</v>
      </c>
      <c r="C460" s="3">
        <v>59540</v>
      </c>
      <c r="D460" s="3">
        <v>14656</v>
      </c>
      <c r="E460" s="3">
        <v>14656</v>
      </c>
    </row>
    <row r="461" spans="1:5">
      <c r="A461" s="3">
        <v>459</v>
      </c>
      <c r="B461" s="3">
        <v>805545</v>
      </c>
      <c r="C461" s="3">
        <v>59670</v>
      </c>
      <c r="D461" s="3">
        <v>14688</v>
      </c>
      <c r="E461" s="3">
        <v>14688</v>
      </c>
    </row>
    <row r="462" spans="1:5">
      <c r="A462" s="3">
        <v>460</v>
      </c>
      <c r="B462" s="3">
        <v>807300</v>
      </c>
      <c r="C462" s="3">
        <v>59800</v>
      </c>
      <c r="D462" s="3">
        <v>14720</v>
      </c>
      <c r="E462" s="3">
        <v>14720</v>
      </c>
    </row>
    <row r="463" spans="1:5">
      <c r="A463" s="3">
        <v>461</v>
      </c>
      <c r="B463" s="3">
        <v>809055</v>
      </c>
      <c r="C463" s="3">
        <v>59930</v>
      </c>
      <c r="D463" s="3">
        <v>14752</v>
      </c>
      <c r="E463" s="3">
        <v>14752</v>
      </c>
    </row>
    <row r="464" spans="1:5">
      <c r="A464" s="3">
        <v>462</v>
      </c>
      <c r="B464" s="3">
        <v>810810</v>
      </c>
      <c r="C464" s="3">
        <v>60060</v>
      </c>
      <c r="D464" s="3">
        <v>14784</v>
      </c>
      <c r="E464" s="3">
        <v>14784</v>
      </c>
    </row>
    <row r="465" spans="1:5">
      <c r="A465" s="3">
        <v>463</v>
      </c>
      <c r="B465" s="3">
        <v>812565</v>
      </c>
      <c r="C465" s="3">
        <v>60190</v>
      </c>
      <c r="D465" s="3">
        <v>14816</v>
      </c>
      <c r="E465" s="3">
        <v>14816</v>
      </c>
    </row>
    <row r="466" spans="1:5">
      <c r="A466" s="3">
        <v>464</v>
      </c>
      <c r="B466" s="3">
        <v>814320</v>
      </c>
      <c r="C466" s="3">
        <v>60320</v>
      </c>
      <c r="D466" s="3">
        <v>14848</v>
      </c>
      <c r="E466" s="3">
        <v>14848</v>
      </c>
    </row>
    <row r="467" spans="1:5">
      <c r="A467" s="3">
        <v>465</v>
      </c>
      <c r="B467" s="3">
        <v>816075</v>
      </c>
      <c r="C467" s="3">
        <v>60450</v>
      </c>
      <c r="D467" s="3">
        <v>14880</v>
      </c>
      <c r="E467" s="3">
        <v>14880</v>
      </c>
    </row>
    <row r="468" spans="1:5">
      <c r="A468" s="3">
        <v>466</v>
      </c>
      <c r="B468" s="3">
        <v>817830</v>
      </c>
      <c r="C468" s="3">
        <v>60580</v>
      </c>
      <c r="D468" s="3">
        <v>14912</v>
      </c>
      <c r="E468" s="3">
        <v>14912</v>
      </c>
    </row>
    <row r="469" spans="1:5">
      <c r="A469" s="3">
        <v>467</v>
      </c>
      <c r="B469" s="3">
        <v>819585</v>
      </c>
      <c r="C469" s="3">
        <v>60710</v>
      </c>
      <c r="D469" s="3">
        <v>14944</v>
      </c>
      <c r="E469" s="3">
        <v>14944</v>
      </c>
    </row>
    <row r="470" spans="1:5">
      <c r="A470" s="3">
        <v>468</v>
      </c>
      <c r="B470" s="3">
        <v>821340</v>
      </c>
      <c r="C470" s="3">
        <v>60840</v>
      </c>
      <c r="D470" s="3">
        <v>14976</v>
      </c>
      <c r="E470" s="3">
        <v>14976</v>
      </c>
    </row>
    <row r="471" spans="1:5">
      <c r="A471" s="3">
        <v>469</v>
      </c>
      <c r="B471" s="3">
        <v>823095</v>
      </c>
      <c r="C471" s="3">
        <v>60970</v>
      </c>
      <c r="D471" s="3">
        <v>15008</v>
      </c>
      <c r="E471" s="3">
        <v>15008</v>
      </c>
    </row>
    <row r="472" spans="1:5">
      <c r="A472" s="3">
        <v>470</v>
      </c>
      <c r="B472" s="3">
        <v>824850</v>
      </c>
      <c r="C472" s="3">
        <v>61100</v>
      </c>
      <c r="D472" s="3">
        <v>15040</v>
      </c>
      <c r="E472" s="3">
        <v>15040</v>
      </c>
    </row>
    <row r="473" spans="1:5">
      <c r="A473" s="3">
        <v>471</v>
      </c>
      <c r="B473" s="3">
        <v>826605</v>
      </c>
      <c r="C473" s="3">
        <v>61230</v>
      </c>
      <c r="D473" s="3">
        <v>15072</v>
      </c>
      <c r="E473" s="3">
        <v>15072</v>
      </c>
    </row>
    <row r="474" spans="1:5">
      <c r="A474" s="3">
        <v>472</v>
      </c>
      <c r="B474" s="3">
        <v>828360</v>
      </c>
      <c r="C474" s="3">
        <v>61360</v>
      </c>
      <c r="D474" s="3">
        <v>15104</v>
      </c>
      <c r="E474" s="3">
        <v>15104</v>
      </c>
    </row>
    <row r="475" spans="1:5">
      <c r="A475" s="3">
        <v>473</v>
      </c>
      <c r="B475" s="3">
        <v>830115</v>
      </c>
      <c r="C475" s="3">
        <v>61490</v>
      </c>
      <c r="D475" s="3">
        <v>15136</v>
      </c>
      <c r="E475" s="3">
        <v>15136</v>
      </c>
    </row>
    <row r="476" spans="1:5">
      <c r="A476" s="3">
        <v>474</v>
      </c>
      <c r="B476" s="3">
        <v>831870</v>
      </c>
      <c r="C476" s="3">
        <v>61620</v>
      </c>
      <c r="D476" s="3">
        <v>15168</v>
      </c>
      <c r="E476" s="3">
        <v>15168</v>
      </c>
    </row>
    <row r="477" spans="1:5">
      <c r="A477" s="3">
        <v>475</v>
      </c>
      <c r="B477" s="3">
        <v>833625</v>
      </c>
      <c r="C477" s="3">
        <v>61750</v>
      </c>
      <c r="D477" s="3">
        <v>15200</v>
      </c>
      <c r="E477" s="3">
        <v>15200</v>
      </c>
    </row>
    <row r="478" spans="1:5">
      <c r="A478" s="3">
        <v>476</v>
      </c>
      <c r="B478" s="3">
        <v>835380</v>
      </c>
      <c r="C478" s="3">
        <v>61880</v>
      </c>
      <c r="D478" s="3">
        <v>15232</v>
      </c>
      <c r="E478" s="3">
        <v>15232</v>
      </c>
    </row>
    <row r="479" spans="1:5">
      <c r="A479" s="3">
        <v>477</v>
      </c>
      <c r="B479" s="3">
        <v>837135</v>
      </c>
      <c r="C479" s="3">
        <v>62010</v>
      </c>
      <c r="D479" s="3">
        <v>15264</v>
      </c>
      <c r="E479" s="3">
        <v>15264</v>
      </c>
    </row>
    <row r="480" spans="1:5">
      <c r="A480" s="3">
        <v>478</v>
      </c>
      <c r="B480" s="3">
        <v>838890</v>
      </c>
      <c r="C480" s="3">
        <v>62140</v>
      </c>
      <c r="D480" s="3">
        <v>15296</v>
      </c>
      <c r="E480" s="3">
        <v>15296</v>
      </c>
    </row>
    <row r="481" spans="1:5">
      <c r="A481" s="3">
        <v>479</v>
      </c>
      <c r="B481" s="3">
        <v>840645</v>
      </c>
      <c r="C481" s="3">
        <v>62270</v>
      </c>
      <c r="D481" s="3">
        <v>15328</v>
      </c>
      <c r="E481" s="3">
        <v>15328</v>
      </c>
    </row>
    <row r="482" spans="1:5">
      <c r="A482" s="3">
        <v>480</v>
      </c>
      <c r="B482" s="3">
        <v>842400</v>
      </c>
      <c r="C482" s="3">
        <v>62400</v>
      </c>
      <c r="D482" s="3">
        <v>15360</v>
      </c>
      <c r="E482" s="3">
        <v>15360</v>
      </c>
    </row>
    <row r="483" spans="1:5">
      <c r="A483" s="3">
        <v>481</v>
      </c>
      <c r="B483" s="3">
        <v>844155</v>
      </c>
      <c r="C483" s="3">
        <v>62530</v>
      </c>
      <c r="D483" s="3">
        <v>15392</v>
      </c>
      <c r="E483" s="3">
        <v>15392</v>
      </c>
    </row>
    <row r="484" spans="1:5">
      <c r="A484" s="3">
        <v>482</v>
      </c>
      <c r="B484" s="3">
        <v>845910</v>
      </c>
      <c r="C484" s="3">
        <v>62660</v>
      </c>
      <c r="D484" s="3">
        <v>15424</v>
      </c>
      <c r="E484" s="3">
        <v>15424</v>
      </c>
    </row>
    <row r="485" spans="1:5">
      <c r="A485" s="3">
        <v>483</v>
      </c>
      <c r="B485" s="3">
        <v>847665</v>
      </c>
      <c r="C485" s="3">
        <v>62790</v>
      </c>
      <c r="D485" s="3">
        <v>15456</v>
      </c>
      <c r="E485" s="3">
        <v>15456</v>
      </c>
    </row>
    <row r="486" spans="1:5">
      <c r="A486" s="3">
        <v>484</v>
      </c>
      <c r="B486" s="3">
        <v>849420</v>
      </c>
      <c r="C486" s="3">
        <v>62920</v>
      </c>
      <c r="D486" s="3">
        <v>15488</v>
      </c>
      <c r="E486" s="3">
        <v>15488</v>
      </c>
    </row>
    <row r="487" spans="1:5">
      <c r="A487" s="3">
        <v>485</v>
      </c>
      <c r="B487" s="3">
        <v>851175</v>
      </c>
      <c r="C487" s="3">
        <v>63050</v>
      </c>
      <c r="D487" s="3">
        <v>15520</v>
      </c>
      <c r="E487" s="3">
        <v>15520</v>
      </c>
    </row>
    <row r="488" spans="1:5">
      <c r="A488" s="3">
        <v>486</v>
      </c>
      <c r="B488" s="3">
        <v>852930</v>
      </c>
      <c r="C488" s="3">
        <v>63180</v>
      </c>
      <c r="D488" s="3">
        <v>15552</v>
      </c>
      <c r="E488" s="3">
        <v>15552</v>
      </c>
    </row>
    <row r="489" spans="1:5">
      <c r="A489" s="3">
        <v>487</v>
      </c>
      <c r="B489" s="3">
        <v>854685</v>
      </c>
      <c r="C489" s="3">
        <v>63310</v>
      </c>
      <c r="D489" s="3">
        <v>15584</v>
      </c>
      <c r="E489" s="3">
        <v>15584</v>
      </c>
    </row>
    <row r="490" spans="1:5">
      <c r="A490" s="3">
        <v>488</v>
      </c>
      <c r="B490" s="3">
        <v>856440</v>
      </c>
      <c r="C490" s="3">
        <v>63440</v>
      </c>
      <c r="D490" s="3">
        <v>15616</v>
      </c>
      <c r="E490" s="3">
        <v>15616</v>
      </c>
    </row>
    <row r="491" spans="1:5">
      <c r="A491" s="3">
        <v>489</v>
      </c>
      <c r="B491" s="3">
        <v>858195</v>
      </c>
      <c r="C491" s="3">
        <v>63570</v>
      </c>
      <c r="D491" s="3">
        <v>15648</v>
      </c>
      <c r="E491" s="3">
        <v>15648</v>
      </c>
    </row>
    <row r="492" spans="1:5">
      <c r="A492" s="3">
        <v>490</v>
      </c>
      <c r="B492" s="3">
        <v>859950</v>
      </c>
      <c r="C492" s="3">
        <v>63700</v>
      </c>
      <c r="D492" s="3">
        <v>15680</v>
      </c>
      <c r="E492" s="3">
        <v>15680</v>
      </c>
    </row>
    <row r="493" spans="1:5">
      <c r="A493" s="3">
        <v>491</v>
      </c>
      <c r="B493" s="3">
        <v>861705</v>
      </c>
      <c r="C493" s="3">
        <v>63830</v>
      </c>
      <c r="D493" s="3">
        <v>15712</v>
      </c>
      <c r="E493" s="3">
        <v>15712</v>
      </c>
    </row>
    <row r="494" spans="1:5">
      <c r="A494" s="3">
        <v>492</v>
      </c>
      <c r="B494" s="3">
        <v>863460</v>
      </c>
      <c r="C494" s="3">
        <v>63960</v>
      </c>
      <c r="D494" s="3">
        <v>15744</v>
      </c>
      <c r="E494" s="3">
        <v>15744</v>
      </c>
    </row>
    <row r="495" spans="1:5">
      <c r="A495" s="3">
        <v>493</v>
      </c>
      <c r="B495" s="3">
        <v>865215</v>
      </c>
      <c r="C495" s="3">
        <v>64090</v>
      </c>
      <c r="D495" s="3">
        <v>15776</v>
      </c>
      <c r="E495" s="3">
        <v>15776</v>
      </c>
    </row>
    <row r="496" spans="1:5">
      <c r="A496" s="3">
        <v>494</v>
      </c>
      <c r="B496" s="3">
        <v>866970</v>
      </c>
      <c r="C496" s="3">
        <v>64220</v>
      </c>
      <c r="D496" s="3">
        <v>15808</v>
      </c>
      <c r="E496" s="3">
        <v>15808</v>
      </c>
    </row>
    <row r="497" spans="1:5">
      <c r="A497" s="3">
        <v>495</v>
      </c>
      <c r="B497" s="3">
        <v>868725</v>
      </c>
      <c r="C497" s="3">
        <v>64350</v>
      </c>
      <c r="D497" s="3">
        <v>15840</v>
      </c>
      <c r="E497" s="3">
        <v>15840</v>
      </c>
    </row>
    <row r="498" spans="1:5">
      <c r="A498" s="3">
        <v>496</v>
      </c>
      <c r="B498" s="3">
        <v>870480</v>
      </c>
      <c r="C498" s="3">
        <v>64480</v>
      </c>
      <c r="D498" s="3">
        <v>15872</v>
      </c>
      <c r="E498" s="3">
        <v>15872</v>
      </c>
    </row>
    <row r="499" spans="1:5">
      <c r="A499" s="3">
        <v>497</v>
      </c>
      <c r="B499" s="3">
        <v>872235</v>
      </c>
      <c r="C499" s="3">
        <v>64610</v>
      </c>
      <c r="D499" s="3">
        <v>15904</v>
      </c>
      <c r="E499" s="3">
        <v>15904</v>
      </c>
    </row>
    <row r="500" spans="1:5">
      <c r="A500" s="3">
        <v>498</v>
      </c>
      <c r="B500" s="3">
        <v>873990</v>
      </c>
      <c r="C500" s="3">
        <v>64740</v>
      </c>
      <c r="D500" s="3">
        <v>15936</v>
      </c>
      <c r="E500" s="3">
        <v>15936</v>
      </c>
    </row>
    <row r="501" spans="1:5">
      <c r="A501" s="3">
        <v>499</v>
      </c>
      <c r="B501" s="3">
        <v>875745</v>
      </c>
      <c r="C501" s="3">
        <v>64870</v>
      </c>
      <c r="D501" s="3">
        <v>15968</v>
      </c>
      <c r="E501" s="3">
        <v>15968</v>
      </c>
    </row>
    <row r="502" spans="1:5">
      <c r="A502" s="3">
        <v>500</v>
      </c>
      <c r="B502" s="3">
        <v>877500</v>
      </c>
      <c r="C502" s="3">
        <v>65000</v>
      </c>
      <c r="D502" s="3">
        <v>16000</v>
      </c>
      <c r="E502" s="3">
        <v>16000</v>
      </c>
    </row>
    <row r="503" spans="1:5">
      <c r="A503" s="3">
        <v>501</v>
      </c>
      <c r="B503" s="3">
        <v>879255</v>
      </c>
      <c r="C503" s="3">
        <v>65130</v>
      </c>
      <c r="D503" s="3">
        <v>16032</v>
      </c>
      <c r="E503" s="3">
        <v>16032</v>
      </c>
    </row>
    <row r="504" spans="1:5">
      <c r="A504" s="3">
        <v>502</v>
      </c>
      <c r="B504" s="3">
        <v>881010</v>
      </c>
      <c r="C504" s="3">
        <v>65260</v>
      </c>
      <c r="D504" s="3">
        <v>16064</v>
      </c>
      <c r="E504" s="3">
        <v>16064</v>
      </c>
    </row>
    <row r="505" spans="1:5">
      <c r="A505" s="3">
        <v>503</v>
      </c>
      <c r="B505" s="3">
        <v>882765</v>
      </c>
      <c r="C505" s="3">
        <v>65390</v>
      </c>
      <c r="D505" s="3">
        <v>16096</v>
      </c>
      <c r="E505" s="3">
        <v>16096</v>
      </c>
    </row>
    <row r="506" spans="1:5">
      <c r="A506" s="3">
        <v>504</v>
      </c>
      <c r="B506" s="3">
        <v>884520</v>
      </c>
      <c r="C506" s="3">
        <v>65520</v>
      </c>
      <c r="D506" s="3">
        <v>16128</v>
      </c>
      <c r="E506" s="3">
        <v>16128</v>
      </c>
    </row>
    <row r="507" spans="1:5">
      <c r="A507" s="3">
        <v>505</v>
      </c>
      <c r="B507" s="3">
        <v>886275</v>
      </c>
      <c r="C507" s="3">
        <v>65650</v>
      </c>
      <c r="D507" s="3">
        <v>16160</v>
      </c>
      <c r="E507" s="3">
        <v>16160</v>
      </c>
    </row>
    <row r="508" spans="1:5">
      <c r="A508" s="3">
        <v>506</v>
      </c>
      <c r="B508" s="3">
        <v>888030</v>
      </c>
      <c r="C508" s="3">
        <v>65780</v>
      </c>
      <c r="D508" s="3">
        <v>16192</v>
      </c>
      <c r="E508" s="3">
        <v>16192</v>
      </c>
    </row>
    <row r="509" spans="1:5">
      <c r="A509" s="3">
        <v>507</v>
      </c>
      <c r="B509" s="3">
        <v>889785</v>
      </c>
      <c r="C509" s="3">
        <v>65910</v>
      </c>
      <c r="D509" s="3">
        <v>16224</v>
      </c>
      <c r="E509" s="3">
        <v>16224</v>
      </c>
    </row>
    <row r="510" spans="1:5">
      <c r="A510" s="3">
        <v>508</v>
      </c>
      <c r="B510" s="3">
        <v>891540</v>
      </c>
      <c r="C510" s="3">
        <v>66040</v>
      </c>
      <c r="D510" s="3">
        <v>16256</v>
      </c>
      <c r="E510" s="3">
        <v>16256</v>
      </c>
    </row>
    <row r="511" spans="1:5">
      <c r="A511" s="3">
        <v>509</v>
      </c>
      <c r="B511" s="3">
        <v>893295</v>
      </c>
      <c r="C511" s="3">
        <v>66170</v>
      </c>
      <c r="D511" s="3">
        <v>16288</v>
      </c>
      <c r="E511" s="3">
        <v>16288</v>
      </c>
    </row>
    <row r="512" spans="1:5">
      <c r="A512" s="3">
        <v>510</v>
      </c>
      <c r="B512" s="3">
        <v>895050</v>
      </c>
      <c r="C512" s="3">
        <v>66300</v>
      </c>
      <c r="D512" s="3">
        <v>16320</v>
      </c>
      <c r="E512" s="3">
        <v>16320</v>
      </c>
    </row>
    <row r="513" spans="1:5">
      <c r="A513" s="3">
        <v>511</v>
      </c>
      <c r="B513" s="3">
        <v>896805</v>
      </c>
      <c r="C513" s="3">
        <v>66430</v>
      </c>
      <c r="D513" s="3">
        <v>16352</v>
      </c>
      <c r="E513" s="3">
        <v>16352</v>
      </c>
    </row>
    <row r="514" spans="1:5">
      <c r="A514" s="3">
        <v>512</v>
      </c>
      <c r="B514" s="3">
        <v>898560</v>
      </c>
      <c r="C514" s="3">
        <v>66560</v>
      </c>
      <c r="D514" s="3">
        <v>16384</v>
      </c>
      <c r="E514" s="3">
        <v>16384</v>
      </c>
    </row>
    <row r="515" spans="1:5">
      <c r="A515" s="3">
        <v>513</v>
      </c>
      <c r="B515" s="3">
        <v>900315</v>
      </c>
      <c r="C515" s="3">
        <v>66690</v>
      </c>
      <c r="D515" s="3">
        <v>16416</v>
      </c>
      <c r="E515" s="3">
        <v>16416</v>
      </c>
    </row>
    <row r="516" spans="1:5">
      <c r="A516" s="3">
        <v>514</v>
      </c>
      <c r="B516" s="3">
        <v>902070</v>
      </c>
      <c r="C516" s="3">
        <v>66820</v>
      </c>
      <c r="D516" s="3">
        <v>16448</v>
      </c>
      <c r="E516" s="3">
        <v>16448</v>
      </c>
    </row>
    <row r="517" spans="1:5">
      <c r="A517" s="3">
        <v>515</v>
      </c>
      <c r="B517" s="3">
        <v>903825</v>
      </c>
      <c r="C517" s="3">
        <v>66950</v>
      </c>
      <c r="D517" s="3">
        <v>16480</v>
      </c>
      <c r="E517" s="3">
        <v>16480</v>
      </c>
    </row>
    <row r="518" spans="1:5">
      <c r="A518" s="3">
        <v>516</v>
      </c>
      <c r="B518" s="3">
        <v>905580</v>
      </c>
      <c r="C518" s="3">
        <v>67080</v>
      </c>
      <c r="D518" s="3">
        <v>16512</v>
      </c>
      <c r="E518" s="3">
        <v>16512</v>
      </c>
    </row>
    <row r="519" spans="1:5">
      <c r="A519" s="3">
        <v>517</v>
      </c>
      <c r="B519" s="3">
        <v>907335</v>
      </c>
      <c r="C519" s="3">
        <v>67210</v>
      </c>
      <c r="D519" s="3">
        <v>16544</v>
      </c>
      <c r="E519" s="3">
        <v>16544</v>
      </c>
    </row>
    <row r="520" spans="1:5">
      <c r="A520" s="3">
        <v>518</v>
      </c>
      <c r="B520" s="3">
        <v>909090</v>
      </c>
      <c r="C520" s="3">
        <v>67340</v>
      </c>
      <c r="D520" s="3">
        <v>16576</v>
      </c>
      <c r="E520" s="3">
        <v>16576</v>
      </c>
    </row>
    <row r="521" spans="1:5">
      <c r="A521" s="3">
        <v>519</v>
      </c>
      <c r="B521" s="3">
        <v>910845</v>
      </c>
      <c r="C521" s="3">
        <v>67470</v>
      </c>
      <c r="D521" s="3">
        <v>16608</v>
      </c>
      <c r="E521" s="3">
        <v>16608</v>
      </c>
    </row>
    <row r="522" spans="1:5">
      <c r="A522" s="3">
        <v>520</v>
      </c>
      <c r="B522" s="3">
        <v>912600</v>
      </c>
      <c r="C522" s="3">
        <v>67600</v>
      </c>
      <c r="D522" s="3">
        <v>16640</v>
      </c>
      <c r="E522" s="3">
        <v>16640</v>
      </c>
    </row>
    <row r="523" spans="1:5">
      <c r="A523" s="3">
        <v>521</v>
      </c>
      <c r="B523" s="3">
        <v>914355</v>
      </c>
      <c r="C523" s="3">
        <v>67730</v>
      </c>
      <c r="D523" s="3">
        <v>16672</v>
      </c>
      <c r="E523" s="3">
        <v>16672</v>
      </c>
    </row>
    <row r="524" spans="1:5">
      <c r="A524" s="3">
        <v>522</v>
      </c>
      <c r="B524" s="3">
        <v>916110</v>
      </c>
      <c r="C524" s="3">
        <v>67860</v>
      </c>
      <c r="D524" s="3">
        <v>16704</v>
      </c>
      <c r="E524" s="3">
        <v>16704</v>
      </c>
    </row>
    <row r="525" spans="1:5">
      <c r="A525" s="3">
        <v>523</v>
      </c>
      <c r="B525" s="3">
        <v>917865</v>
      </c>
      <c r="C525" s="3">
        <v>67990</v>
      </c>
      <c r="D525" s="3">
        <v>16736</v>
      </c>
      <c r="E525" s="3">
        <v>16736</v>
      </c>
    </row>
    <row r="526" spans="1:5">
      <c r="A526" s="3">
        <v>524</v>
      </c>
      <c r="B526" s="3">
        <v>919620</v>
      </c>
      <c r="C526" s="3">
        <v>68120</v>
      </c>
      <c r="D526" s="3">
        <v>16768</v>
      </c>
      <c r="E526" s="3">
        <v>16768</v>
      </c>
    </row>
    <row r="527" spans="1:5">
      <c r="A527" s="3">
        <v>525</v>
      </c>
      <c r="B527" s="3">
        <v>921375</v>
      </c>
      <c r="C527" s="3">
        <v>68250</v>
      </c>
      <c r="D527" s="3">
        <v>16800</v>
      </c>
      <c r="E527" s="3">
        <v>16800</v>
      </c>
    </row>
    <row r="528" spans="1:5">
      <c r="A528" s="3">
        <v>526</v>
      </c>
      <c r="B528" s="3">
        <v>923130</v>
      </c>
      <c r="C528" s="3">
        <v>68380</v>
      </c>
      <c r="D528" s="3">
        <v>16832</v>
      </c>
      <c r="E528" s="3">
        <v>16832</v>
      </c>
    </row>
    <row r="529" spans="1:5">
      <c r="A529" s="3">
        <v>527</v>
      </c>
      <c r="B529" s="3">
        <v>924885</v>
      </c>
      <c r="C529" s="3">
        <v>68510</v>
      </c>
      <c r="D529" s="3">
        <v>16864</v>
      </c>
      <c r="E529" s="3">
        <v>16864</v>
      </c>
    </row>
    <row r="530" spans="1:5">
      <c r="A530" s="3">
        <v>528</v>
      </c>
      <c r="B530" s="3">
        <v>926640</v>
      </c>
      <c r="C530" s="3">
        <v>68640</v>
      </c>
      <c r="D530" s="3">
        <v>16896</v>
      </c>
      <c r="E530" s="3">
        <v>16896</v>
      </c>
    </row>
    <row r="531" spans="1:5">
      <c r="A531" s="3">
        <v>529</v>
      </c>
      <c r="B531" s="3">
        <v>928395</v>
      </c>
      <c r="C531" s="3">
        <v>68770</v>
      </c>
      <c r="D531" s="3">
        <v>16928</v>
      </c>
      <c r="E531" s="3">
        <v>16928</v>
      </c>
    </row>
    <row r="532" spans="1:5">
      <c r="A532" s="3">
        <v>530</v>
      </c>
      <c r="B532" s="3">
        <v>930150</v>
      </c>
      <c r="C532" s="3">
        <v>68900</v>
      </c>
      <c r="D532" s="3">
        <v>16960</v>
      </c>
      <c r="E532" s="3">
        <v>16960</v>
      </c>
    </row>
    <row r="533" spans="1:5">
      <c r="A533" s="3">
        <v>531</v>
      </c>
      <c r="B533" s="3">
        <v>931905</v>
      </c>
      <c r="C533" s="3">
        <v>69030</v>
      </c>
      <c r="D533" s="3">
        <v>16992</v>
      </c>
      <c r="E533" s="3">
        <v>16992</v>
      </c>
    </row>
    <row r="534" spans="1:5">
      <c r="A534" s="3">
        <v>532</v>
      </c>
      <c r="B534" s="3">
        <v>933660</v>
      </c>
      <c r="C534" s="3">
        <v>69160</v>
      </c>
      <c r="D534" s="3">
        <v>17024</v>
      </c>
      <c r="E534" s="3">
        <v>17024</v>
      </c>
    </row>
    <row r="535" spans="1:5">
      <c r="A535" s="3">
        <v>533</v>
      </c>
      <c r="B535" s="3">
        <v>935415</v>
      </c>
      <c r="C535" s="3">
        <v>69290</v>
      </c>
      <c r="D535" s="3">
        <v>17056</v>
      </c>
      <c r="E535" s="3">
        <v>17056</v>
      </c>
    </row>
    <row r="536" spans="1:5">
      <c r="A536" s="3">
        <v>534</v>
      </c>
      <c r="B536" s="3">
        <v>937170</v>
      </c>
      <c r="C536" s="3">
        <v>69420</v>
      </c>
      <c r="D536" s="3">
        <v>17088</v>
      </c>
      <c r="E536" s="3">
        <v>17088</v>
      </c>
    </row>
    <row r="537" spans="1:5">
      <c r="A537" s="3">
        <v>535</v>
      </c>
      <c r="B537" s="3">
        <v>938925</v>
      </c>
      <c r="C537" s="3">
        <v>69550</v>
      </c>
      <c r="D537" s="3">
        <v>17120</v>
      </c>
      <c r="E537" s="3">
        <v>17120</v>
      </c>
    </row>
    <row r="538" spans="1:5">
      <c r="A538" s="3">
        <v>536</v>
      </c>
      <c r="B538" s="3">
        <v>940680</v>
      </c>
      <c r="C538" s="3">
        <v>69680</v>
      </c>
      <c r="D538" s="3">
        <v>17152</v>
      </c>
      <c r="E538" s="3">
        <v>17152</v>
      </c>
    </row>
    <row r="539" spans="1:5">
      <c r="A539" s="3">
        <v>537</v>
      </c>
      <c r="B539" s="3">
        <v>942435</v>
      </c>
      <c r="C539" s="3">
        <v>69810</v>
      </c>
      <c r="D539" s="3">
        <v>17184</v>
      </c>
      <c r="E539" s="3">
        <v>17184</v>
      </c>
    </row>
    <row r="540" spans="1:5">
      <c r="A540" s="3">
        <v>538</v>
      </c>
      <c r="B540" s="3">
        <v>944190</v>
      </c>
      <c r="C540" s="3">
        <v>69940</v>
      </c>
      <c r="D540" s="3">
        <v>17216</v>
      </c>
      <c r="E540" s="3">
        <v>17216</v>
      </c>
    </row>
    <row r="541" spans="1:5">
      <c r="A541" s="3">
        <v>539</v>
      </c>
      <c r="B541" s="3">
        <v>945945</v>
      </c>
      <c r="C541" s="3">
        <v>70070</v>
      </c>
      <c r="D541" s="3">
        <v>17248</v>
      </c>
      <c r="E541" s="3">
        <v>17248</v>
      </c>
    </row>
    <row r="542" spans="1:5">
      <c r="A542" s="3">
        <v>540</v>
      </c>
      <c r="B542" s="3">
        <v>947700</v>
      </c>
      <c r="C542" s="3">
        <v>70200</v>
      </c>
      <c r="D542" s="3">
        <v>17280</v>
      </c>
      <c r="E542" s="3">
        <v>17280</v>
      </c>
    </row>
    <row r="543" spans="1:5">
      <c r="A543" s="3">
        <v>541</v>
      </c>
      <c r="B543" s="3">
        <v>949455</v>
      </c>
      <c r="C543" s="3">
        <v>70330</v>
      </c>
      <c r="D543" s="3">
        <v>17312</v>
      </c>
      <c r="E543" s="3">
        <v>17312</v>
      </c>
    </row>
    <row r="544" spans="1:5">
      <c r="A544" s="3">
        <v>542</v>
      </c>
      <c r="B544" s="3">
        <v>951210</v>
      </c>
      <c r="C544" s="3">
        <v>70460</v>
      </c>
      <c r="D544" s="3">
        <v>17344</v>
      </c>
      <c r="E544" s="3">
        <v>17344</v>
      </c>
    </row>
    <row r="545" spans="1:5">
      <c r="A545" s="3">
        <v>543</v>
      </c>
      <c r="B545" s="3">
        <v>952965</v>
      </c>
      <c r="C545" s="3">
        <v>70590</v>
      </c>
      <c r="D545" s="3">
        <v>17376</v>
      </c>
      <c r="E545" s="3">
        <v>17376</v>
      </c>
    </row>
    <row r="546" spans="1:5">
      <c r="A546" s="3">
        <v>544</v>
      </c>
      <c r="B546" s="3">
        <v>954720</v>
      </c>
      <c r="C546" s="3">
        <v>70720</v>
      </c>
      <c r="D546" s="3">
        <v>17408</v>
      </c>
      <c r="E546" s="3">
        <v>17408</v>
      </c>
    </row>
    <row r="547" spans="1:5">
      <c r="A547" s="3">
        <v>545</v>
      </c>
      <c r="B547" s="3">
        <v>956475</v>
      </c>
      <c r="C547" s="3">
        <v>70850</v>
      </c>
      <c r="D547" s="3">
        <v>17440</v>
      </c>
      <c r="E547" s="3">
        <v>17440</v>
      </c>
    </row>
    <row r="548" spans="1:5">
      <c r="A548" s="3">
        <v>546</v>
      </c>
      <c r="B548" s="3">
        <v>958230</v>
      </c>
      <c r="C548" s="3">
        <v>70980</v>
      </c>
      <c r="D548" s="3">
        <v>17472</v>
      </c>
      <c r="E548" s="3">
        <v>17472</v>
      </c>
    </row>
    <row r="549" spans="1:5">
      <c r="A549" s="3">
        <v>547</v>
      </c>
      <c r="B549" s="3">
        <v>959985</v>
      </c>
      <c r="C549" s="3">
        <v>71110</v>
      </c>
      <c r="D549" s="3">
        <v>17504</v>
      </c>
      <c r="E549" s="3">
        <v>17504</v>
      </c>
    </row>
    <row r="550" spans="1:5">
      <c r="A550" s="3">
        <v>548</v>
      </c>
      <c r="B550" s="3">
        <v>961740</v>
      </c>
      <c r="C550" s="3">
        <v>71240</v>
      </c>
      <c r="D550" s="3">
        <v>17536</v>
      </c>
      <c r="E550" s="3">
        <v>17536</v>
      </c>
    </row>
    <row r="551" spans="1:5">
      <c r="A551" s="3">
        <v>549</v>
      </c>
      <c r="B551" s="3">
        <v>963495</v>
      </c>
      <c r="C551" s="3">
        <v>71370</v>
      </c>
      <c r="D551" s="3">
        <v>17568</v>
      </c>
      <c r="E551" s="3">
        <v>17568</v>
      </c>
    </row>
    <row r="552" spans="1:5">
      <c r="A552" s="3">
        <v>550</v>
      </c>
      <c r="B552" s="3">
        <v>965250</v>
      </c>
      <c r="C552" s="3">
        <v>71500</v>
      </c>
      <c r="D552" s="3">
        <v>17600</v>
      </c>
      <c r="E552" s="3">
        <v>17600</v>
      </c>
    </row>
    <row r="553" spans="1:5">
      <c r="A553" s="3">
        <v>551</v>
      </c>
      <c r="B553" s="3">
        <v>967005</v>
      </c>
      <c r="C553" s="3">
        <v>71630</v>
      </c>
      <c r="D553" s="3">
        <v>17632</v>
      </c>
      <c r="E553" s="3">
        <v>17632</v>
      </c>
    </row>
    <row r="554" spans="1:5">
      <c r="A554" s="3">
        <v>552</v>
      </c>
      <c r="B554" s="3">
        <v>968760</v>
      </c>
      <c r="C554" s="3">
        <v>71760</v>
      </c>
      <c r="D554" s="3">
        <v>17664</v>
      </c>
      <c r="E554" s="3">
        <v>17664</v>
      </c>
    </row>
    <row r="555" spans="1:5">
      <c r="A555" s="3">
        <v>553</v>
      </c>
      <c r="B555" s="3">
        <v>970515</v>
      </c>
      <c r="C555" s="3">
        <v>71890</v>
      </c>
      <c r="D555" s="3">
        <v>17696</v>
      </c>
      <c r="E555" s="3">
        <v>17696</v>
      </c>
    </row>
    <row r="556" spans="1:5">
      <c r="A556" s="3">
        <v>554</v>
      </c>
      <c r="B556" s="3">
        <v>972270</v>
      </c>
      <c r="C556" s="3">
        <v>72020</v>
      </c>
      <c r="D556" s="3">
        <v>17728</v>
      </c>
      <c r="E556" s="3">
        <v>17728</v>
      </c>
    </row>
    <row r="557" spans="1:5">
      <c r="A557" s="3">
        <v>555</v>
      </c>
      <c r="B557" s="3">
        <v>974025</v>
      </c>
      <c r="C557" s="3">
        <v>72150</v>
      </c>
      <c r="D557" s="3">
        <v>17760</v>
      </c>
      <c r="E557" s="3">
        <v>17760</v>
      </c>
    </row>
    <row r="558" spans="1:5">
      <c r="A558" s="3">
        <v>556</v>
      </c>
      <c r="B558" s="3">
        <v>975780</v>
      </c>
      <c r="C558" s="3">
        <v>72280</v>
      </c>
      <c r="D558" s="3">
        <v>17792</v>
      </c>
      <c r="E558" s="3">
        <v>17792</v>
      </c>
    </row>
    <row r="559" spans="1:5">
      <c r="A559" s="3">
        <v>557</v>
      </c>
      <c r="B559" s="3">
        <v>977535</v>
      </c>
      <c r="C559" s="3">
        <v>72410</v>
      </c>
      <c r="D559" s="3">
        <v>17824</v>
      </c>
      <c r="E559" s="3">
        <v>17824</v>
      </c>
    </row>
    <row r="560" spans="1:5">
      <c r="A560" s="3">
        <v>558</v>
      </c>
      <c r="B560" s="3">
        <v>979290</v>
      </c>
      <c r="C560" s="3">
        <v>72540</v>
      </c>
      <c r="D560" s="3">
        <v>17856</v>
      </c>
      <c r="E560" s="3">
        <v>17856</v>
      </c>
    </row>
    <row r="561" spans="1:5">
      <c r="A561" s="3">
        <v>559</v>
      </c>
      <c r="B561" s="3">
        <v>981045</v>
      </c>
      <c r="C561" s="3">
        <v>72670</v>
      </c>
      <c r="D561" s="3">
        <v>17888</v>
      </c>
      <c r="E561" s="3">
        <v>17888</v>
      </c>
    </row>
    <row r="562" spans="1:5">
      <c r="A562" s="3">
        <v>560</v>
      </c>
      <c r="B562" s="3">
        <v>982800</v>
      </c>
      <c r="C562" s="3">
        <v>72800</v>
      </c>
      <c r="D562" s="3">
        <v>17920</v>
      </c>
      <c r="E562" s="3">
        <v>17920</v>
      </c>
    </row>
    <row r="563" spans="1:5">
      <c r="A563" s="3">
        <v>561</v>
      </c>
      <c r="B563" s="3">
        <v>984555</v>
      </c>
      <c r="C563" s="3">
        <v>72930</v>
      </c>
      <c r="D563" s="3">
        <v>17952</v>
      </c>
      <c r="E563" s="3">
        <v>17952</v>
      </c>
    </row>
    <row r="564" spans="1:5">
      <c r="A564" s="3">
        <v>562</v>
      </c>
      <c r="B564" s="3">
        <v>986310</v>
      </c>
      <c r="C564" s="3">
        <v>73060</v>
      </c>
      <c r="D564" s="3">
        <v>17984</v>
      </c>
      <c r="E564" s="3">
        <v>17984</v>
      </c>
    </row>
    <row r="565" spans="1:5">
      <c r="A565" s="3">
        <v>563</v>
      </c>
      <c r="B565" s="3">
        <v>988065</v>
      </c>
      <c r="C565" s="3">
        <v>73190</v>
      </c>
      <c r="D565" s="3">
        <v>18016</v>
      </c>
      <c r="E565" s="3">
        <v>18016</v>
      </c>
    </row>
    <row r="566" spans="1:5">
      <c r="A566" s="3">
        <v>564</v>
      </c>
      <c r="B566" s="3">
        <v>989820</v>
      </c>
      <c r="C566" s="3">
        <v>73320</v>
      </c>
      <c r="D566" s="3">
        <v>18048</v>
      </c>
      <c r="E566" s="3">
        <v>18048</v>
      </c>
    </row>
    <row r="567" spans="1:5">
      <c r="A567" s="3">
        <v>565</v>
      </c>
      <c r="B567" s="3">
        <v>991575</v>
      </c>
      <c r="C567" s="3">
        <v>73450</v>
      </c>
      <c r="D567" s="3">
        <v>18080</v>
      </c>
      <c r="E567" s="3">
        <v>18080</v>
      </c>
    </row>
    <row r="568" spans="1:5">
      <c r="A568" s="3">
        <v>566</v>
      </c>
      <c r="B568" s="3">
        <v>993330</v>
      </c>
      <c r="C568" s="3">
        <v>73580</v>
      </c>
      <c r="D568" s="3">
        <v>18112</v>
      </c>
      <c r="E568" s="3">
        <v>18112</v>
      </c>
    </row>
    <row r="569" spans="1:5">
      <c r="A569" s="3">
        <v>567</v>
      </c>
      <c r="B569" s="3">
        <v>995085</v>
      </c>
      <c r="C569" s="3">
        <v>73710</v>
      </c>
      <c r="D569" s="3">
        <v>18144</v>
      </c>
      <c r="E569" s="3">
        <v>18144</v>
      </c>
    </row>
    <row r="570" spans="1:5">
      <c r="A570" s="3">
        <v>568</v>
      </c>
      <c r="B570" s="3">
        <v>996840</v>
      </c>
      <c r="C570" s="3">
        <v>73840</v>
      </c>
      <c r="D570" s="3">
        <v>18176</v>
      </c>
      <c r="E570" s="3">
        <v>18176</v>
      </c>
    </row>
    <row r="571" spans="1:5">
      <c r="A571" s="3">
        <v>569</v>
      </c>
      <c r="B571" s="3">
        <v>998595</v>
      </c>
      <c r="C571" s="3">
        <v>73970</v>
      </c>
      <c r="D571" s="3">
        <v>18208</v>
      </c>
      <c r="E571" s="3">
        <v>18208</v>
      </c>
    </row>
    <row r="572" spans="1:5">
      <c r="A572" s="3">
        <v>570</v>
      </c>
      <c r="B572" s="3">
        <v>1000350</v>
      </c>
      <c r="C572" s="3">
        <v>74100</v>
      </c>
      <c r="D572" s="3">
        <v>18240</v>
      </c>
      <c r="E572" s="3">
        <v>18240</v>
      </c>
    </row>
    <row r="573" spans="1:5">
      <c r="A573" s="3">
        <v>571</v>
      </c>
      <c r="B573" s="3">
        <v>1002105</v>
      </c>
      <c r="C573" s="3">
        <v>74230</v>
      </c>
      <c r="D573" s="3">
        <v>18272</v>
      </c>
      <c r="E573" s="3">
        <v>18272</v>
      </c>
    </row>
    <row r="574" spans="1:5">
      <c r="A574" s="3">
        <v>572</v>
      </c>
      <c r="B574" s="3">
        <v>1003860</v>
      </c>
      <c r="C574" s="3">
        <v>74360</v>
      </c>
      <c r="D574" s="3">
        <v>18304</v>
      </c>
      <c r="E574" s="3">
        <v>18304</v>
      </c>
    </row>
    <row r="575" spans="1:5">
      <c r="A575" s="3">
        <v>573</v>
      </c>
      <c r="B575" s="3">
        <v>1005615</v>
      </c>
      <c r="C575" s="3">
        <v>74490</v>
      </c>
      <c r="D575" s="3">
        <v>18336</v>
      </c>
      <c r="E575" s="3">
        <v>18336</v>
      </c>
    </row>
    <row r="576" spans="1:5">
      <c r="A576" s="3">
        <v>574</v>
      </c>
      <c r="B576" s="3">
        <v>1007370</v>
      </c>
      <c r="C576" s="3">
        <v>74620</v>
      </c>
      <c r="D576" s="3">
        <v>18368</v>
      </c>
      <c r="E576" s="3">
        <v>18368</v>
      </c>
    </row>
    <row r="577" spans="1:5">
      <c r="A577" s="3">
        <v>575</v>
      </c>
      <c r="B577" s="3">
        <v>1009125</v>
      </c>
      <c r="C577" s="3">
        <v>74750</v>
      </c>
      <c r="D577" s="3">
        <v>18400</v>
      </c>
      <c r="E577" s="3">
        <v>18400</v>
      </c>
    </row>
    <row r="578" spans="1:5">
      <c r="A578" s="3">
        <v>576</v>
      </c>
      <c r="B578" s="3">
        <v>1010880</v>
      </c>
      <c r="C578" s="3">
        <v>74880</v>
      </c>
      <c r="D578" s="3">
        <v>18432</v>
      </c>
      <c r="E578" s="3">
        <v>18432</v>
      </c>
    </row>
    <row r="579" spans="1:5">
      <c r="A579" s="3">
        <v>577</v>
      </c>
      <c r="B579" s="3">
        <v>1012635</v>
      </c>
      <c r="C579" s="3">
        <v>75010</v>
      </c>
      <c r="D579" s="3">
        <v>18464</v>
      </c>
      <c r="E579" s="3">
        <v>18464</v>
      </c>
    </row>
    <row r="580" spans="1:5">
      <c r="A580" s="3">
        <v>578</v>
      </c>
      <c r="B580" s="3">
        <v>1014390</v>
      </c>
      <c r="C580" s="3">
        <v>75140</v>
      </c>
      <c r="D580" s="3">
        <v>18496</v>
      </c>
      <c r="E580" s="3">
        <v>18496</v>
      </c>
    </row>
    <row r="581" spans="1:5">
      <c r="A581" s="3">
        <v>579</v>
      </c>
      <c r="B581" s="3">
        <v>1016145</v>
      </c>
      <c r="C581" s="3">
        <v>75270</v>
      </c>
      <c r="D581" s="3">
        <v>18528</v>
      </c>
      <c r="E581" s="3">
        <v>18528</v>
      </c>
    </row>
    <row r="582" spans="1:5">
      <c r="A582" s="3">
        <v>580</v>
      </c>
      <c r="B582" s="3">
        <v>1017900</v>
      </c>
      <c r="C582" s="3">
        <v>75400</v>
      </c>
      <c r="D582" s="3">
        <v>18560</v>
      </c>
      <c r="E582" s="3">
        <v>18560</v>
      </c>
    </row>
    <row r="583" spans="1:5">
      <c r="A583" s="3">
        <v>581</v>
      </c>
      <c r="B583" s="3">
        <v>1019655</v>
      </c>
      <c r="C583" s="3">
        <v>75530</v>
      </c>
      <c r="D583" s="3">
        <v>18592</v>
      </c>
      <c r="E583" s="3">
        <v>18592</v>
      </c>
    </row>
    <row r="584" spans="1:5">
      <c r="A584" s="3">
        <v>582</v>
      </c>
      <c r="B584" s="3">
        <v>1021410</v>
      </c>
      <c r="C584" s="3">
        <v>75660</v>
      </c>
      <c r="D584" s="3">
        <v>18624</v>
      </c>
      <c r="E584" s="3">
        <v>18624</v>
      </c>
    </row>
    <row r="585" spans="1:5">
      <c r="A585" s="3">
        <v>583</v>
      </c>
      <c r="B585" s="3">
        <v>1023165</v>
      </c>
      <c r="C585" s="3">
        <v>75790</v>
      </c>
      <c r="D585" s="3">
        <v>18656</v>
      </c>
      <c r="E585" s="3">
        <v>18656</v>
      </c>
    </row>
    <row r="586" spans="1:5">
      <c r="A586" s="3">
        <v>584</v>
      </c>
      <c r="B586" s="3">
        <v>1024920</v>
      </c>
      <c r="C586" s="3">
        <v>75920</v>
      </c>
      <c r="D586" s="3">
        <v>18688</v>
      </c>
      <c r="E586" s="3">
        <v>18688</v>
      </c>
    </row>
    <row r="587" spans="1:5">
      <c r="A587" s="3">
        <v>585</v>
      </c>
      <c r="B587" s="3">
        <v>1026675</v>
      </c>
      <c r="C587" s="3">
        <v>76050</v>
      </c>
      <c r="D587" s="3">
        <v>18720</v>
      </c>
      <c r="E587" s="3">
        <v>18720</v>
      </c>
    </row>
    <row r="588" spans="1:5">
      <c r="A588" s="3">
        <v>586</v>
      </c>
      <c r="B588" s="3">
        <v>1028430</v>
      </c>
      <c r="C588" s="3">
        <v>76180</v>
      </c>
      <c r="D588" s="3">
        <v>18752</v>
      </c>
      <c r="E588" s="3">
        <v>18752</v>
      </c>
    </row>
    <row r="589" spans="1:5">
      <c r="A589" s="3">
        <v>587</v>
      </c>
      <c r="B589" s="3">
        <v>1030185</v>
      </c>
      <c r="C589" s="3">
        <v>76310</v>
      </c>
      <c r="D589" s="3">
        <v>18784</v>
      </c>
      <c r="E589" s="3">
        <v>18784</v>
      </c>
    </row>
    <row r="590" spans="1:5">
      <c r="A590" s="3">
        <v>588</v>
      </c>
      <c r="B590" s="3">
        <v>1031940</v>
      </c>
      <c r="C590" s="3">
        <v>76440</v>
      </c>
      <c r="D590" s="3">
        <v>18816</v>
      </c>
      <c r="E590" s="3">
        <v>18816</v>
      </c>
    </row>
    <row r="591" spans="1:5">
      <c r="A591" s="3">
        <v>589</v>
      </c>
      <c r="B591" s="3">
        <v>1033695</v>
      </c>
      <c r="C591" s="3">
        <v>76570</v>
      </c>
      <c r="D591" s="3">
        <v>18848</v>
      </c>
      <c r="E591" s="3">
        <v>18848</v>
      </c>
    </row>
    <row r="592" spans="1:5">
      <c r="A592" s="3">
        <v>590</v>
      </c>
      <c r="B592" s="3">
        <v>1035450</v>
      </c>
      <c r="C592" s="3">
        <v>76700</v>
      </c>
      <c r="D592" s="3">
        <v>18880</v>
      </c>
      <c r="E592" s="3">
        <v>18880</v>
      </c>
    </row>
    <row r="593" spans="1:5">
      <c r="A593" s="3">
        <v>591</v>
      </c>
      <c r="B593" s="3">
        <v>1037205</v>
      </c>
      <c r="C593" s="3">
        <v>76830</v>
      </c>
      <c r="D593" s="3">
        <v>18912</v>
      </c>
      <c r="E593" s="3">
        <v>18912</v>
      </c>
    </row>
    <row r="594" spans="1:5">
      <c r="A594" s="3">
        <v>592</v>
      </c>
      <c r="B594" s="3">
        <v>1038960</v>
      </c>
      <c r="C594" s="3">
        <v>76960</v>
      </c>
      <c r="D594" s="3">
        <v>18944</v>
      </c>
      <c r="E594" s="3">
        <v>18944</v>
      </c>
    </row>
    <row r="595" spans="1:5">
      <c r="A595" s="3">
        <v>593</v>
      </c>
      <c r="B595" s="3">
        <v>1040715</v>
      </c>
      <c r="C595" s="3">
        <v>77090</v>
      </c>
      <c r="D595" s="3">
        <v>18976</v>
      </c>
      <c r="E595" s="3">
        <v>18976</v>
      </c>
    </row>
    <row r="596" spans="1:5">
      <c r="A596" s="3">
        <v>594</v>
      </c>
      <c r="B596" s="3">
        <v>1042470</v>
      </c>
      <c r="C596" s="3">
        <v>77220</v>
      </c>
      <c r="D596" s="3">
        <v>19008</v>
      </c>
      <c r="E596" s="3">
        <v>19008</v>
      </c>
    </row>
    <row r="597" spans="1:5">
      <c r="A597" s="3">
        <v>595</v>
      </c>
      <c r="B597" s="3">
        <v>1044225</v>
      </c>
      <c r="C597" s="3">
        <v>77350</v>
      </c>
      <c r="D597" s="3">
        <v>19040</v>
      </c>
      <c r="E597" s="3">
        <v>19040</v>
      </c>
    </row>
    <row r="598" spans="1:5">
      <c r="A598" s="3">
        <v>596</v>
      </c>
      <c r="B598" s="3">
        <v>1045980</v>
      </c>
      <c r="C598" s="3">
        <v>77480</v>
      </c>
      <c r="D598" s="3">
        <v>19072</v>
      </c>
      <c r="E598" s="3">
        <v>19072</v>
      </c>
    </row>
    <row r="599" spans="1:5">
      <c r="A599" s="3">
        <v>597</v>
      </c>
      <c r="B599" s="3">
        <v>1047735</v>
      </c>
      <c r="C599" s="3">
        <v>77610</v>
      </c>
      <c r="D599" s="3">
        <v>19104</v>
      </c>
      <c r="E599" s="3">
        <v>19104</v>
      </c>
    </row>
    <row r="600" spans="1:5">
      <c r="A600" s="3">
        <v>598</v>
      </c>
      <c r="B600" s="3">
        <v>1049490</v>
      </c>
      <c r="C600" s="3">
        <v>77740</v>
      </c>
      <c r="D600" s="3">
        <v>19136</v>
      </c>
      <c r="E600" s="3">
        <v>19136</v>
      </c>
    </row>
    <row r="601" spans="1:5">
      <c r="A601" s="3">
        <v>599</v>
      </c>
      <c r="B601" s="3">
        <v>1051245</v>
      </c>
      <c r="C601" s="3">
        <v>77870</v>
      </c>
      <c r="D601" s="3">
        <v>19168</v>
      </c>
      <c r="E601" s="3">
        <v>19168</v>
      </c>
    </row>
    <row r="602" spans="1:5">
      <c r="A602" s="3">
        <v>600</v>
      </c>
      <c r="B602" s="3">
        <v>1053000</v>
      </c>
      <c r="C602" s="3">
        <v>78000</v>
      </c>
      <c r="D602" s="3">
        <v>19200</v>
      </c>
      <c r="E602" s="3">
        <v>19200</v>
      </c>
    </row>
    <row r="603" spans="1:5">
      <c r="A603" s="3">
        <v>601</v>
      </c>
      <c r="B603" s="3">
        <v>1054755</v>
      </c>
      <c r="C603" s="3">
        <v>78130</v>
      </c>
      <c r="D603" s="3">
        <v>19232</v>
      </c>
      <c r="E603" s="3">
        <v>19232</v>
      </c>
    </row>
    <row r="604" spans="1:5">
      <c r="A604" s="3">
        <v>602</v>
      </c>
      <c r="B604" s="3">
        <v>1056510</v>
      </c>
      <c r="C604" s="3">
        <v>78260</v>
      </c>
      <c r="D604" s="3">
        <v>19264</v>
      </c>
      <c r="E604" s="3">
        <v>19264</v>
      </c>
    </row>
    <row r="605" spans="1:5">
      <c r="A605" s="3">
        <v>603</v>
      </c>
      <c r="B605" s="3">
        <v>1058265</v>
      </c>
      <c r="C605" s="3">
        <v>78390</v>
      </c>
      <c r="D605" s="3">
        <v>19296</v>
      </c>
      <c r="E605" s="3">
        <v>19296</v>
      </c>
    </row>
    <row r="606" spans="1:5">
      <c r="A606" s="3">
        <v>604</v>
      </c>
      <c r="B606" s="3">
        <v>1060020</v>
      </c>
      <c r="C606" s="3">
        <v>78520</v>
      </c>
      <c r="D606" s="3">
        <v>19328</v>
      </c>
      <c r="E606" s="3">
        <v>19328</v>
      </c>
    </row>
    <row r="607" spans="1:5">
      <c r="A607" s="3">
        <v>605</v>
      </c>
      <c r="B607" s="3">
        <v>1061775</v>
      </c>
      <c r="C607" s="3">
        <v>78650</v>
      </c>
      <c r="D607" s="3">
        <v>19360</v>
      </c>
      <c r="E607" s="3">
        <v>19360</v>
      </c>
    </row>
    <row r="608" spans="1:5">
      <c r="A608" s="3">
        <v>606</v>
      </c>
      <c r="B608" s="3">
        <v>1063530</v>
      </c>
      <c r="C608" s="3">
        <v>78780</v>
      </c>
      <c r="D608" s="3">
        <v>19392</v>
      </c>
      <c r="E608" s="3">
        <v>19392</v>
      </c>
    </row>
    <row r="609" spans="1:5">
      <c r="A609" s="3">
        <v>607</v>
      </c>
      <c r="B609" s="3">
        <v>1065285</v>
      </c>
      <c r="C609" s="3">
        <v>78910</v>
      </c>
      <c r="D609" s="3">
        <v>19424</v>
      </c>
      <c r="E609" s="3">
        <v>19424</v>
      </c>
    </row>
    <row r="610" spans="1:5">
      <c r="A610" s="3">
        <v>608</v>
      </c>
      <c r="B610" s="3">
        <v>1067040</v>
      </c>
      <c r="C610" s="3">
        <v>79040</v>
      </c>
      <c r="D610" s="3">
        <v>19456</v>
      </c>
      <c r="E610" s="3">
        <v>19456</v>
      </c>
    </row>
    <row r="611" spans="1:5">
      <c r="A611" s="3">
        <v>609</v>
      </c>
      <c r="B611" s="3">
        <v>1068795</v>
      </c>
      <c r="C611" s="3">
        <v>79170</v>
      </c>
      <c r="D611" s="3">
        <v>19488</v>
      </c>
      <c r="E611" s="3">
        <v>19488</v>
      </c>
    </row>
    <row r="612" spans="1:5">
      <c r="A612" s="3">
        <v>610</v>
      </c>
      <c r="B612" s="3">
        <v>1070550</v>
      </c>
      <c r="C612" s="3">
        <v>79300</v>
      </c>
      <c r="D612" s="3">
        <v>19520</v>
      </c>
      <c r="E612" s="3">
        <v>19520</v>
      </c>
    </row>
    <row r="613" spans="1:5">
      <c r="A613" s="3">
        <v>611</v>
      </c>
      <c r="B613" s="3">
        <v>1072305</v>
      </c>
      <c r="C613" s="3">
        <v>79430</v>
      </c>
      <c r="D613" s="3">
        <v>19552</v>
      </c>
      <c r="E613" s="3">
        <v>19552</v>
      </c>
    </row>
    <row r="614" spans="1:5">
      <c r="A614" s="3">
        <v>612</v>
      </c>
      <c r="B614" s="3">
        <v>1074060</v>
      </c>
      <c r="C614" s="3">
        <v>79560</v>
      </c>
      <c r="D614" s="3">
        <v>19584</v>
      </c>
      <c r="E614" s="3">
        <v>19584</v>
      </c>
    </row>
    <row r="615" spans="1:5">
      <c r="A615" s="3">
        <v>613</v>
      </c>
      <c r="B615" s="3">
        <v>1075815</v>
      </c>
      <c r="C615" s="3">
        <v>79690</v>
      </c>
      <c r="D615" s="3">
        <v>19616</v>
      </c>
      <c r="E615" s="3">
        <v>19616</v>
      </c>
    </row>
    <row r="616" spans="1:5">
      <c r="A616" s="3">
        <v>614</v>
      </c>
      <c r="B616" s="3">
        <v>1077570</v>
      </c>
      <c r="C616" s="3">
        <v>79820</v>
      </c>
      <c r="D616" s="3">
        <v>19648</v>
      </c>
      <c r="E616" s="3">
        <v>19648</v>
      </c>
    </row>
    <row r="617" spans="1:5">
      <c r="A617" s="3">
        <v>615</v>
      </c>
      <c r="B617" s="3">
        <v>1079325</v>
      </c>
      <c r="C617" s="3">
        <v>79950</v>
      </c>
      <c r="D617" s="3">
        <v>19680</v>
      </c>
      <c r="E617" s="3">
        <v>19680</v>
      </c>
    </row>
    <row r="618" spans="1:5">
      <c r="A618" s="3">
        <v>616</v>
      </c>
      <c r="B618" s="3">
        <v>1081080</v>
      </c>
      <c r="C618" s="3">
        <v>80080</v>
      </c>
      <c r="D618" s="3">
        <v>19712</v>
      </c>
      <c r="E618" s="3">
        <v>19712</v>
      </c>
    </row>
    <row r="619" spans="1:5">
      <c r="A619" s="3">
        <v>617</v>
      </c>
      <c r="B619" s="3">
        <v>1082835</v>
      </c>
      <c r="C619" s="3">
        <v>80210</v>
      </c>
      <c r="D619" s="3">
        <v>19744</v>
      </c>
      <c r="E619" s="3">
        <v>19744</v>
      </c>
    </row>
    <row r="620" spans="1:5">
      <c r="A620" s="3">
        <v>618</v>
      </c>
      <c r="B620" s="3">
        <v>1084590</v>
      </c>
      <c r="C620" s="3">
        <v>80340</v>
      </c>
      <c r="D620" s="3">
        <v>19776</v>
      </c>
      <c r="E620" s="3">
        <v>19776</v>
      </c>
    </row>
    <row r="621" spans="1:5">
      <c r="A621" s="3">
        <v>619</v>
      </c>
      <c r="B621" s="3">
        <v>1086345</v>
      </c>
      <c r="C621" s="3">
        <v>80470</v>
      </c>
      <c r="D621" s="3">
        <v>19808</v>
      </c>
      <c r="E621" s="3">
        <v>19808</v>
      </c>
    </row>
    <row r="622" spans="1:5">
      <c r="A622" s="3">
        <v>620</v>
      </c>
      <c r="B622" s="3">
        <v>1088100</v>
      </c>
      <c r="C622" s="3">
        <v>80600</v>
      </c>
      <c r="D622" s="3">
        <v>19840</v>
      </c>
      <c r="E622" s="3">
        <v>19840</v>
      </c>
    </row>
    <row r="623" spans="1:5">
      <c r="A623" s="3">
        <v>621</v>
      </c>
      <c r="B623" s="3">
        <v>1089855</v>
      </c>
      <c r="C623" s="3">
        <v>80730</v>
      </c>
      <c r="D623" s="3">
        <v>19872</v>
      </c>
      <c r="E623" s="3">
        <v>19872</v>
      </c>
    </row>
    <row r="624" spans="1:5">
      <c r="A624" s="3">
        <v>622</v>
      </c>
      <c r="B624" s="3">
        <v>1091610</v>
      </c>
      <c r="C624" s="3">
        <v>80860</v>
      </c>
      <c r="D624" s="3">
        <v>19904</v>
      </c>
      <c r="E624" s="3">
        <v>19904</v>
      </c>
    </row>
    <row r="625" spans="1:5">
      <c r="A625" s="3">
        <v>623</v>
      </c>
      <c r="B625" s="3">
        <v>1093365</v>
      </c>
      <c r="C625" s="3">
        <v>80990</v>
      </c>
      <c r="D625" s="3">
        <v>19936</v>
      </c>
      <c r="E625" s="3">
        <v>19936</v>
      </c>
    </row>
    <row r="626" spans="1:5">
      <c r="A626" s="3">
        <v>624</v>
      </c>
      <c r="B626" s="3">
        <v>1095120</v>
      </c>
      <c r="C626" s="3">
        <v>81120</v>
      </c>
      <c r="D626" s="3">
        <v>19968</v>
      </c>
      <c r="E626" s="3">
        <v>19968</v>
      </c>
    </row>
    <row r="627" spans="1:5">
      <c r="A627" s="3">
        <v>625</v>
      </c>
      <c r="B627" s="3">
        <v>1096875</v>
      </c>
      <c r="C627" s="3">
        <v>81250</v>
      </c>
      <c r="D627" s="3">
        <v>20000</v>
      </c>
      <c r="E627" s="3">
        <v>20000</v>
      </c>
    </row>
    <row r="628" spans="1:5">
      <c r="A628" s="3">
        <v>626</v>
      </c>
      <c r="B628" s="3">
        <v>1098630</v>
      </c>
      <c r="C628" s="3">
        <v>81380</v>
      </c>
      <c r="D628" s="3">
        <v>20032</v>
      </c>
      <c r="E628" s="3">
        <v>20032</v>
      </c>
    </row>
    <row r="629" spans="1:5">
      <c r="A629" s="3">
        <v>627</v>
      </c>
      <c r="B629" s="3">
        <v>1100385</v>
      </c>
      <c r="C629" s="3">
        <v>81510</v>
      </c>
      <c r="D629" s="3">
        <v>20064</v>
      </c>
      <c r="E629" s="3">
        <v>20064</v>
      </c>
    </row>
    <row r="630" spans="1:5">
      <c r="A630" s="3">
        <v>628</v>
      </c>
      <c r="B630" s="3">
        <v>1102140</v>
      </c>
      <c r="C630" s="3">
        <v>81640</v>
      </c>
      <c r="D630" s="3">
        <v>20096</v>
      </c>
      <c r="E630" s="3">
        <v>20096</v>
      </c>
    </row>
    <row r="631" spans="1:5">
      <c r="A631" s="3">
        <v>629</v>
      </c>
      <c r="B631" s="3">
        <v>1103895</v>
      </c>
      <c r="C631" s="3">
        <v>81770</v>
      </c>
      <c r="D631" s="3">
        <v>20128</v>
      </c>
      <c r="E631" s="3">
        <v>20128</v>
      </c>
    </row>
    <row r="632" spans="1:5">
      <c r="A632" s="3">
        <v>630</v>
      </c>
      <c r="B632" s="3">
        <v>1105650</v>
      </c>
      <c r="C632" s="3">
        <v>81900</v>
      </c>
      <c r="D632" s="3">
        <v>20160</v>
      </c>
      <c r="E632" s="3">
        <v>20160</v>
      </c>
    </row>
    <row r="633" spans="1:5">
      <c r="A633" s="3">
        <v>631</v>
      </c>
      <c r="B633" s="3">
        <v>1107405</v>
      </c>
      <c r="C633" s="3">
        <v>82030</v>
      </c>
      <c r="D633" s="3">
        <v>20192</v>
      </c>
      <c r="E633" s="3">
        <v>20192</v>
      </c>
    </row>
    <row r="634" spans="1:5">
      <c r="A634" s="3">
        <v>632</v>
      </c>
      <c r="B634" s="3">
        <v>1109160</v>
      </c>
      <c r="C634" s="3">
        <v>82160</v>
      </c>
      <c r="D634" s="3">
        <v>20224</v>
      </c>
      <c r="E634" s="3">
        <v>20224</v>
      </c>
    </row>
    <row r="635" spans="1:5">
      <c r="A635" s="3">
        <v>633</v>
      </c>
      <c r="B635" s="3">
        <v>1110915</v>
      </c>
      <c r="C635" s="3">
        <v>82290</v>
      </c>
      <c r="D635" s="3">
        <v>20256</v>
      </c>
      <c r="E635" s="3">
        <v>20256</v>
      </c>
    </row>
    <row r="636" spans="1:5">
      <c r="A636" s="3">
        <v>634</v>
      </c>
      <c r="B636" s="3">
        <v>1112670</v>
      </c>
      <c r="C636" s="3">
        <v>82420</v>
      </c>
      <c r="D636" s="3">
        <v>20288</v>
      </c>
      <c r="E636" s="3">
        <v>20288</v>
      </c>
    </row>
    <row r="637" spans="1:5">
      <c r="A637" s="3">
        <v>635</v>
      </c>
      <c r="B637" s="3">
        <v>1114425</v>
      </c>
      <c r="C637" s="3">
        <v>82550</v>
      </c>
      <c r="D637" s="3">
        <v>20320</v>
      </c>
      <c r="E637" s="3">
        <v>20320</v>
      </c>
    </row>
    <row r="638" spans="1:5">
      <c r="A638" s="3">
        <v>636</v>
      </c>
      <c r="B638" s="3">
        <v>1116180</v>
      </c>
      <c r="C638" s="3">
        <v>82680</v>
      </c>
      <c r="D638" s="3">
        <v>20352</v>
      </c>
      <c r="E638" s="3">
        <v>20352</v>
      </c>
    </row>
    <row r="639" spans="1:5">
      <c r="A639" s="3">
        <v>637</v>
      </c>
      <c r="B639" s="3">
        <v>1117935</v>
      </c>
      <c r="C639" s="3">
        <v>82810</v>
      </c>
      <c r="D639" s="3">
        <v>20384</v>
      </c>
      <c r="E639" s="3">
        <v>20384</v>
      </c>
    </row>
    <row r="640" spans="1:5">
      <c r="A640" s="3">
        <v>638</v>
      </c>
      <c r="B640" s="3">
        <v>1119690</v>
      </c>
      <c r="C640" s="3">
        <v>82940</v>
      </c>
      <c r="D640" s="3">
        <v>20416</v>
      </c>
      <c r="E640" s="3">
        <v>20416</v>
      </c>
    </row>
    <row r="641" spans="1:5">
      <c r="A641" s="3">
        <v>639</v>
      </c>
      <c r="B641" s="3">
        <v>1121445</v>
      </c>
      <c r="C641" s="3">
        <v>83070</v>
      </c>
      <c r="D641" s="3">
        <v>20448</v>
      </c>
      <c r="E641" s="3">
        <v>20448</v>
      </c>
    </row>
    <row r="642" spans="1:5">
      <c r="A642" s="3">
        <v>640</v>
      </c>
      <c r="B642" s="3">
        <v>1123200</v>
      </c>
      <c r="C642" s="3">
        <v>83200</v>
      </c>
      <c r="D642" s="3">
        <v>20480</v>
      </c>
      <c r="E642" s="3">
        <v>20480</v>
      </c>
    </row>
    <row r="643" spans="1:5">
      <c r="A643" s="3">
        <v>641</v>
      </c>
      <c r="B643" s="3">
        <v>1124955</v>
      </c>
      <c r="C643" s="3">
        <v>83330</v>
      </c>
      <c r="D643" s="3">
        <v>20512</v>
      </c>
      <c r="E643" s="3">
        <v>20512</v>
      </c>
    </row>
    <row r="644" spans="1:5">
      <c r="A644" s="3">
        <v>642</v>
      </c>
      <c r="B644" s="3">
        <v>1126710</v>
      </c>
      <c r="C644" s="3">
        <v>83460</v>
      </c>
      <c r="D644" s="3">
        <v>20544</v>
      </c>
      <c r="E644" s="3">
        <v>20544</v>
      </c>
    </row>
    <row r="645" spans="1:5">
      <c r="A645" s="3">
        <v>643</v>
      </c>
      <c r="B645" s="3">
        <v>1128465</v>
      </c>
      <c r="C645" s="3">
        <v>83590</v>
      </c>
      <c r="D645" s="3">
        <v>20576</v>
      </c>
      <c r="E645" s="3">
        <v>20576</v>
      </c>
    </row>
    <row r="646" spans="1:5">
      <c r="A646" s="3">
        <v>644</v>
      </c>
      <c r="B646" s="3">
        <v>1130220</v>
      </c>
      <c r="C646" s="3">
        <v>83720</v>
      </c>
      <c r="D646" s="3">
        <v>20608</v>
      </c>
      <c r="E646" s="3">
        <v>20608</v>
      </c>
    </row>
    <row r="647" spans="1:5">
      <c r="A647" s="3">
        <v>645</v>
      </c>
      <c r="B647" s="3">
        <v>1131975</v>
      </c>
      <c r="C647" s="3">
        <v>83850</v>
      </c>
      <c r="D647" s="3">
        <v>20640</v>
      </c>
      <c r="E647" s="3">
        <v>20640</v>
      </c>
    </row>
    <row r="648" spans="1:5">
      <c r="A648" s="3">
        <v>646</v>
      </c>
      <c r="B648" s="3">
        <v>1133730</v>
      </c>
      <c r="C648" s="3">
        <v>83980</v>
      </c>
      <c r="D648" s="3">
        <v>20672</v>
      </c>
      <c r="E648" s="3">
        <v>20672</v>
      </c>
    </row>
    <row r="649" spans="1:5">
      <c r="A649" s="3">
        <v>647</v>
      </c>
      <c r="B649" s="3">
        <v>1135485</v>
      </c>
      <c r="C649" s="3">
        <v>84110</v>
      </c>
      <c r="D649" s="3">
        <v>20704</v>
      </c>
      <c r="E649" s="3">
        <v>20704</v>
      </c>
    </row>
    <row r="650" spans="1:5">
      <c r="A650" s="3">
        <v>648</v>
      </c>
      <c r="B650" s="3">
        <v>1137240</v>
      </c>
      <c r="C650" s="3">
        <v>84240</v>
      </c>
      <c r="D650" s="3">
        <v>20736</v>
      </c>
      <c r="E650" s="3">
        <v>20736</v>
      </c>
    </row>
    <row r="651" spans="1:5">
      <c r="A651" s="3">
        <v>649</v>
      </c>
      <c r="B651" s="3">
        <v>1138995</v>
      </c>
      <c r="C651" s="3">
        <v>84370</v>
      </c>
      <c r="D651" s="3">
        <v>20768</v>
      </c>
      <c r="E651" s="3">
        <v>20768</v>
      </c>
    </row>
    <row r="652" spans="1:5">
      <c r="A652" s="3">
        <v>650</v>
      </c>
      <c r="B652" s="3">
        <v>1140750</v>
      </c>
      <c r="C652" s="3">
        <v>84500</v>
      </c>
      <c r="D652" s="3">
        <v>20800</v>
      </c>
      <c r="E652" s="3">
        <v>20800</v>
      </c>
    </row>
    <row r="653" spans="1:5">
      <c r="A653" s="3">
        <v>651</v>
      </c>
      <c r="B653" s="3">
        <v>1142505</v>
      </c>
      <c r="C653" s="3">
        <v>84630</v>
      </c>
      <c r="D653" s="3">
        <v>20832</v>
      </c>
      <c r="E653" s="3">
        <v>20832</v>
      </c>
    </row>
    <row r="654" spans="1:5">
      <c r="A654" s="3">
        <v>652</v>
      </c>
      <c r="B654" s="3">
        <v>1144260</v>
      </c>
      <c r="C654" s="3">
        <v>84760</v>
      </c>
      <c r="D654" s="3">
        <v>20864</v>
      </c>
      <c r="E654" s="3">
        <v>20864</v>
      </c>
    </row>
    <row r="655" spans="1:5">
      <c r="A655" s="3">
        <v>653</v>
      </c>
      <c r="B655" s="3">
        <v>1146015</v>
      </c>
      <c r="C655" s="3">
        <v>84890</v>
      </c>
      <c r="D655" s="3">
        <v>20896</v>
      </c>
      <c r="E655" s="3">
        <v>20896</v>
      </c>
    </row>
    <row r="656" spans="1:5">
      <c r="A656" s="3">
        <v>654</v>
      </c>
      <c r="B656" s="3">
        <v>1147770</v>
      </c>
      <c r="C656" s="3">
        <v>85020</v>
      </c>
      <c r="D656" s="3">
        <v>20928</v>
      </c>
      <c r="E656" s="3">
        <v>20928</v>
      </c>
    </row>
    <row r="657" spans="1:5">
      <c r="A657" s="3">
        <v>655</v>
      </c>
      <c r="B657" s="3">
        <v>1149525</v>
      </c>
      <c r="C657" s="3">
        <v>85150</v>
      </c>
      <c r="D657" s="3">
        <v>20960</v>
      </c>
      <c r="E657" s="3">
        <v>20960</v>
      </c>
    </row>
    <row r="658" spans="1:5">
      <c r="A658" s="3">
        <v>656</v>
      </c>
      <c r="B658" s="3">
        <v>1151280</v>
      </c>
      <c r="C658" s="3">
        <v>85280</v>
      </c>
      <c r="D658" s="3">
        <v>20992</v>
      </c>
      <c r="E658" s="3">
        <v>20992</v>
      </c>
    </row>
    <row r="659" spans="1:5">
      <c r="A659" s="3">
        <v>657</v>
      </c>
      <c r="B659" s="3">
        <v>1153035</v>
      </c>
      <c r="C659" s="3">
        <v>85410</v>
      </c>
      <c r="D659" s="3">
        <v>21024</v>
      </c>
      <c r="E659" s="3">
        <v>21024</v>
      </c>
    </row>
    <row r="660" spans="1:5">
      <c r="A660" s="3">
        <v>658</v>
      </c>
      <c r="B660" s="3">
        <v>1154790</v>
      </c>
      <c r="C660" s="3">
        <v>85540</v>
      </c>
      <c r="D660" s="3">
        <v>21056</v>
      </c>
      <c r="E660" s="3">
        <v>21056</v>
      </c>
    </row>
    <row r="661" spans="1:5">
      <c r="A661" s="3">
        <v>659</v>
      </c>
      <c r="B661" s="3">
        <v>1156545</v>
      </c>
      <c r="C661" s="3">
        <v>85670</v>
      </c>
      <c r="D661" s="3">
        <v>21088</v>
      </c>
      <c r="E661" s="3">
        <v>21088</v>
      </c>
    </row>
    <row r="662" spans="1:5">
      <c r="A662" s="3">
        <v>660</v>
      </c>
      <c r="B662" s="3">
        <v>1158300</v>
      </c>
      <c r="C662" s="3">
        <v>85800</v>
      </c>
      <c r="D662" s="3">
        <v>21120</v>
      </c>
      <c r="E662" s="3">
        <v>21120</v>
      </c>
    </row>
    <row r="663" spans="1:5">
      <c r="A663" s="3">
        <v>661</v>
      </c>
      <c r="B663" s="3">
        <v>1160055</v>
      </c>
      <c r="C663" s="3">
        <v>85930</v>
      </c>
      <c r="D663" s="3">
        <v>21152</v>
      </c>
      <c r="E663" s="3">
        <v>21152</v>
      </c>
    </row>
    <row r="664" spans="1:5">
      <c r="A664" s="3">
        <v>662</v>
      </c>
      <c r="B664" s="3">
        <v>1161810</v>
      </c>
      <c r="C664" s="3">
        <v>86060</v>
      </c>
      <c r="D664" s="3">
        <v>21184</v>
      </c>
      <c r="E664" s="3">
        <v>21184</v>
      </c>
    </row>
    <row r="665" spans="1:5">
      <c r="A665" s="3">
        <v>663</v>
      </c>
      <c r="B665" s="3">
        <v>1163565</v>
      </c>
      <c r="C665" s="3">
        <v>86190</v>
      </c>
      <c r="D665" s="3">
        <v>21216</v>
      </c>
      <c r="E665" s="3">
        <v>21216</v>
      </c>
    </row>
    <row r="666" spans="1:5">
      <c r="A666" s="3">
        <v>664</v>
      </c>
      <c r="B666" s="3">
        <v>1165320</v>
      </c>
      <c r="C666" s="3">
        <v>86320</v>
      </c>
      <c r="D666" s="3">
        <v>21248</v>
      </c>
      <c r="E666" s="3">
        <v>21248</v>
      </c>
    </row>
    <row r="667" spans="1:5">
      <c r="A667" s="3">
        <v>665</v>
      </c>
      <c r="B667" s="3">
        <v>1167075</v>
      </c>
      <c r="C667" s="3">
        <v>86450</v>
      </c>
      <c r="D667" s="3">
        <v>21280</v>
      </c>
      <c r="E667" s="3">
        <v>21280</v>
      </c>
    </row>
    <row r="668" spans="1:5">
      <c r="A668" s="3">
        <v>666</v>
      </c>
      <c r="B668" s="3">
        <v>1168830</v>
      </c>
      <c r="C668" s="3">
        <v>86580</v>
      </c>
      <c r="D668" s="3">
        <v>21312</v>
      </c>
      <c r="E668" s="3">
        <v>21312</v>
      </c>
    </row>
    <row r="669" spans="1:5">
      <c r="A669" s="3">
        <v>667</v>
      </c>
      <c r="B669" s="3">
        <v>1170585</v>
      </c>
      <c r="C669" s="3">
        <v>86710</v>
      </c>
      <c r="D669" s="3">
        <v>21344</v>
      </c>
      <c r="E669" s="3">
        <v>21344</v>
      </c>
    </row>
    <row r="670" spans="1:5">
      <c r="A670" s="3">
        <v>668</v>
      </c>
      <c r="B670" s="3">
        <v>1172340</v>
      </c>
      <c r="C670" s="3">
        <v>86840</v>
      </c>
      <c r="D670" s="3">
        <v>21376</v>
      </c>
      <c r="E670" s="3">
        <v>21376</v>
      </c>
    </row>
    <row r="671" spans="1:5">
      <c r="A671" s="3">
        <v>669</v>
      </c>
      <c r="B671" s="3">
        <v>1174095</v>
      </c>
      <c r="C671" s="3">
        <v>86970</v>
      </c>
      <c r="D671" s="3">
        <v>21408</v>
      </c>
      <c r="E671" s="3">
        <v>21408</v>
      </c>
    </row>
    <row r="672" spans="1:5">
      <c r="A672" s="3">
        <v>670</v>
      </c>
      <c r="B672" s="3">
        <v>1175850</v>
      </c>
      <c r="C672" s="3">
        <v>87100</v>
      </c>
      <c r="D672" s="3">
        <v>21440</v>
      </c>
      <c r="E672" s="3">
        <v>21440</v>
      </c>
    </row>
    <row r="673" spans="1:5">
      <c r="A673" s="3">
        <v>671</v>
      </c>
      <c r="B673" s="3">
        <v>1177605</v>
      </c>
      <c r="C673" s="3">
        <v>87230</v>
      </c>
      <c r="D673" s="3">
        <v>21472</v>
      </c>
      <c r="E673" s="3">
        <v>21472</v>
      </c>
    </row>
    <row r="674" spans="1:5">
      <c r="A674" s="3">
        <v>672</v>
      </c>
      <c r="B674" s="3">
        <v>1179360</v>
      </c>
      <c r="C674" s="3">
        <v>87360</v>
      </c>
      <c r="D674" s="3">
        <v>21504</v>
      </c>
      <c r="E674" s="3">
        <v>21504</v>
      </c>
    </row>
    <row r="675" spans="1:5">
      <c r="A675" s="3">
        <v>673</v>
      </c>
      <c r="B675" s="3">
        <v>1181115</v>
      </c>
      <c r="C675" s="3">
        <v>87490</v>
      </c>
      <c r="D675" s="3">
        <v>21536</v>
      </c>
      <c r="E675" s="3">
        <v>21536</v>
      </c>
    </row>
    <row r="676" spans="1:5">
      <c r="A676" s="3">
        <v>674</v>
      </c>
      <c r="B676" s="3">
        <v>1182870</v>
      </c>
      <c r="C676" s="3">
        <v>87620</v>
      </c>
      <c r="D676" s="3">
        <v>21568</v>
      </c>
      <c r="E676" s="3">
        <v>21568</v>
      </c>
    </row>
    <row r="677" spans="1:5">
      <c r="A677" s="3">
        <v>675</v>
      </c>
      <c r="B677" s="3">
        <v>1184625</v>
      </c>
      <c r="C677" s="3">
        <v>87750</v>
      </c>
      <c r="D677" s="3">
        <v>21600</v>
      </c>
      <c r="E677" s="3">
        <v>21600</v>
      </c>
    </row>
    <row r="678" spans="1:5">
      <c r="A678" s="3">
        <v>676</v>
      </c>
      <c r="B678" s="3">
        <v>1186380</v>
      </c>
      <c r="C678" s="3">
        <v>87880</v>
      </c>
      <c r="D678" s="3">
        <v>21632</v>
      </c>
      <c r="E678" s="3">
        <v>21632</v>
      </c>
    </row>
    <row r="679" spans="1:5">
      <c r="A679" s="3">
        <v>677</v>
      </c>
      <c r="B679" s="3">
        <v>1188135</v>
      </c>
      <c r="C679" s="3">
        <v>88010</v>
      </c>
      <c r="D679" s="3">
        <v>21664</v>
      </c>
      <c r="E679" s="3">
        <v>21664</v>
      </c>
    </row>
    <row r="680" spans="1:5">
      <c r="A680" s="3">
        <v>678</v>
      </c>
      <c r="B680" s="3">
        <v>1189890</v>
      </c>
      <c r="C680" s="3">
        <v>88140</v>
      </c>
      <c r="D680" s="3">
        <v>21696</v>
      </c>
      <c r="E680" s="3">
        <v>21696</v>
      </c>
    </row>
    <row r="681" spans="1:5">
      <c r="A681" s="3">
        <v>679</v>
      </c>
      <c r="B681" s="3">
        <v>1191645</v>
      </c>
      <c r="C681" s="3">
        <v>88270</v>
      </c>
      <c r="D681" s="3">
        <v>21728</v>
      </c>
      <c r="E681" s="3">
        <v>21728</v>
      </c>
    </row>
    <row r="682" spans="1:5">
      <c r="A682" s="3">
        <v>680</v>
      </c>
      <c r="B682" s="3">
        <v>1193400</v>
      </c>
      <c r="C682" s="3">
        <v>88400</v>
      </c>
      <c r="D682" s="3">
        <v>21760</v>
      </c>
      <c r="E682" s="3">
        <v>21760</v>
      </c>
    </row>
    <row r="683" spans="1:5">
      <c r="A683" s="3">
        <v>681</v>
      </c>
      <c r="B683" s="3">
        <v>1195155</v>
      </c>
      <c r="C683" s="3">
        <v>88530</v>
      </c>
      <c r="D683" s="3">
        <v>21792</v>
      </c>
      <c r="E683" s="3">
        <v>21792</v>
      </c>
    </row>
    <row r="684" spans="1:5">
      <c r="A684" s="3">
        <v>682</v>
      </c>
      <c r="B684" s="3">
        <v>1196910</v>
      </c>
      <c r="C684" s="3">
        <v>88660</v>
      </c>
      <c r="D684" s="3">
        <v>21824</v>
      </c>
      <c r="E684" s="3">
        <v>21824</v>
      </c>
    </row>
    <row r="685" spans="1:5">
      <c r="A685" s="3">
        <v>683</v>
      </c>
      <c r="B685" s="3">
        <v>1198665</v>
      </c>
      <c r="C685" s="3">
        <v>88790</v>
      </c>
      <c r="D685" s="3">
        <v>21856</v>
      </c>
      <c r="E685" s="3">
        <v>21856</v>
      </c>
    </row>
    <row r="686" spans="1:5">
      <c r="A686" s="3">
        <v>684</v>
      </c>
      <c r="B686" s="3">
        <v>1200420</v>
      </c>
      <c r="C686" s="3">
        <v>88920</v>
      </c>
      <c r="D686" s="3">
        <v>21888</v>
      </c>
      <c r="E686" s="3">
        <v>21888</v>
      </c>
    </row>
    <row r="687" spans="1:5">
      <c r="A687" s="3">
        <v>685</v>
      </c>
      <c r="B687" s="3">
        <v>1202175</v>
      </c>
      <c r="C687" s="3">
        <v>89050</v>
      </c>
      <c r="D687" s="3">
        <v>21920</v>
      </c>
      <c r="E687" s="3">
        <v>21920</v>
      </c>
    </row>
    <row r="688" spans="1:5">
      <c r="A688" s="3">
        <v>686</v>
      </c>
      <c r="B688" s="3">
        <v>1203930</v>
      </c>
      <c r="C688" s="3">
        <v>89180</v>
      </c>
      <c r="D688" s="3">
        <v>21952</v>
      </c>
      <c r="E688" s="3">
        <v>21952</v>
      </c>
    </row>
    <row r="689" spans="1:5">
      <c r="A689" s="3">
        <v>687</v>
      </c>
      <c r="B689" s="3">
        <v>1205685</v>
      </c>
      <c r="C689" s="3">
        <v>89310</v>
      </c>
      <c r="D689" s="3">
        <v>21984</v>
      </c>
      <c r="E689" s="3">
        <v>21984</v>
      </c>
    </row>
    <row r="690" spans="1:5">
      <c r="A690" s="3">
        <v>688</v>
      </c>
      <c r="B690" s="3">
        <v>1207440</v>
      </c>
      <c r="C690" s="3">
        <v>89440</v>
      </c>
      <c r="D690" s="3">
        <v>22016</v>
      </c>
      <c r="E690" s="3">
        <v>22016</v>
      </c>
    </row>
    <row r="691" spans="1:5">
      <c r="A691" s="3">
        <v>689</v>
      </c>
      <c r="B691" s="3">
        <v>1209195</v>
      </c>
      <c r="C691" s="3">
        <v>89570</v>
      </c>
      <c r="D691" s="3">
        <v>22048</v>
      </c>
      <c r="E691" s="3">
        <v>22048</v>
      </c>
    </row>
    <row r="692" spans="1:5">
      <c r="A692" s="3">
        <v>690</v>
      </c>
      <c r="B692" s="3">
        <v>1210950</v>
      </c>
      <c r="C692" s="3">
        <v>89700</v>
      </c>
      <c r="D692" s="3">
        <v>22080</v>
      </c>
      <c r="E692" s="3">
        <v>22080</v>
      </c>
    </row>
    <row r="693" spans="1:5">
      <c r="A693" s="3">
        <v>691</v>
      </c>
      <c r="B693" s="3">
        <v>1212705</v>
      </c>
      <c r="C693" s="3">
        <v>89830</v>
      </c>
      <c r="D693" s="3">
        <v>22112</v>
      </c>
      <c r="E693" s="3">
        <v>22112</v>
      </c>
    </row>
    <row r="694" spans="1:5">
      <c r="A694" s="3">
        <v>692</v>
      </c>
      <c r="B694" s="3">
        <v>1214460</v>
      </c>
      <c r="C694" s="3">
        <v>89960</v>
      </c>
      <c r="D694" s="3">
        <v>22144</v>
      </c>
      <c r="E694" s="3">
        <v>22144</v>
      </c>
    </row>
    <row r="695" spans="1:5">
      <c r="A695" s="3">
        <v>693</v>
      </c>
      <c r="B695" s="3">
        <v>1216215</v>
      </c>
      <c r="C695" s="3">
        <v>90090</v>
      </c>
      <c r="D695" s="3">
        <v>22176</v>
      </c>
      <c r="E695" s="3">
        <v>22176</v>
      </c>
    </row>
    <row r="696" spans="1:5">
      <c r="A696" s="3">
        <v>694</v>
      </c>
      <c r="B696" s="3">
        <v>1217970</v>
      </c>
      <c r="C696" s="3">
        <v>90220</v>
      </c>
      <c r="D696" s="3">
        <v>22208</v>
      </c>
      <c r="E696" s="3">
        <v>22208</v>
      </c>
    </row>
    <row r="697" spans="1:5">
      <c r="A697" s="3">
        <v>695</v>
      </c>
      <c r="B697" s="3">
        <v>1219725</v>
      </c>
      <c r="C697" s="3">
        <v>90350</v>
      </c>
      <c r="D697" s="3">
        <v>22240</v>
      </c>
      <c r="E697" s="3">
        <v>22240</v>
      </c>
    </row>
    <row r="698" spans="1:5">
      <c r="A698" s="3">
        <v>696</v>
      </c>
      <c r="B698" s="3">
        <v>1221480</v>
      </c>
      <c r="C698" s="3">
        <v>90480</v>
      </c>
      <c r="D698" s="3">
        <v>22272</v>
      </c>
      <c r="E698" s="3">
        <v>22272</v>
      </c>
    </row>
    <row r="699" spans="1:5">
      <c r="A699" s="3">
        <v>697</v>
      </c>
      <c r="B699" s="3">
        <v>1223235</v>
      </c>
      <c r="C699" s="3">
        <v>90610</v>
      </c>
      <c r="D699" s="3">
        <v>22304</v>
      </c>
      <c r="E699" s="3">
        <v>22304</v>
      </c>
    </row>
    <row r="700" spans="1:5">
      <c r="A700" s="3">
        <v>698</v>
      </c>
      <c r="B700" s="3">
        <v>1224990</v>
      </c>
      <c r="C700" s="3">
        <v>90740</v>
      </c>
      <c r="D700" s="3">
        <v>22336</v>
      </c>
      <c r="E700" s="3">
        <v>22336</v>
      </c>
    </row>
    <row r="701" spans="1:5">
      <c r="A701" s="3">
        <v>699</v>
      </c>
      <c r="B701" s="3">
        <v>1226745</v>
      </c>
      <c r="C701" s="3">
        <v>90870</v>
      </c>
      <c r="D701" s="3">
        <v>22368</v>
      </c>
      <c r="E701" s="3">
        <v>22368</v>
      </c>
    </row>
    <row r="702" spans="1:5">
      <c r="A702" s="3">
        <v>700</v>
      </c>
      <c r="B702" s="3">
        <v>1228500</v>
      </c>
      <c r="C702" s="3">
        <v>91000</v>
      </c>
      <c r="D702" s="3">
        <v>22400</v>
      </c>
      <c r="E702" s="3">
        <v>22400</v>
      </c>
    </row>
    <row r="703" spans="1:5">
      <c r="A703" s="3">
        <v>701</v>
      </c>
      <c r="B703" s="3">
        <v>1230255</v>
      </c>
      <c r="C703" s="3">
        <v>91130</v>
      </c>
      <c r="D703" s="3">
        <v>22432</v>
      </c>
      <c r="E703" s="3">
        <v>22432</v>
      </c>
    </row>
    <row r="704" spans="1:5">
      <c r="A704" s="3">
        <v>702</v>
      </c>
      <c r="B704" s="3">
        <v>1232010</v>
      </c>
      <c r="C704" s="3">
        <v>91260</v>
      </c>
      <c r="D704" s="3">
        <v>22464</v>
      </c>
      <c r="E704" s="3">
        <v>22464</v>
      </c>
    </row>
    <row r="705" spans="1:5">
      <c r="A705" s="3">
        <v>703</v>
      </c>
      <c r="B705" s="3">
        <v>1233765</v>
      </c>
      <c r="C705" s="3">
        <v>91390</v>
      </c>
      <c r="D705" s="3">
        <v>22496</v>
      </c>
      <c r="E705" s="3">
        <v>22496</v>
      </c>
    </row>
    <row r="706" spans="1:5">
      <c r="A706" s="3">
        <v>704</v>
      </c>
      <c r="B706" s="3">
        <v>1235520</v>
      </c>
      <c r="C706" s="3">
        <v>91520</v>
      </c>
      <c r="D706" s="3">
        <v>22528</v>
      </c>
      <c r="E706" s="3">
        <v>22528</v>
      </c>
    </row>
    <row r="707" spans="1:5">
      <c r="A707" s="3">
        <v>705</v>
      </c>
      <c r="B707" s="3">
        <v>1237275</v>
      </c>
      <c r="C707" s="3">
        <v>91650</v>
      </c>
      <c r="D707" s="3">
        <v>22560</v>
      </c>
      <c r="E707" s="3">
        <v>22560</v>
      </c>
    </row>
    <row r="708" spans="1:5">
      <c r="A708" s="3">
        <v>706</v>
      </c>
      <c r="B708" s="3">
        <v>1239030</v>
      </c>
      <c r="C708" s="3">
        <v>91780</v>
      </c>
      <c r="D708" s="3">
        <v>22592</v>
      </c>
      <c r="E708" s="3">
        <v>22592</v>
      </c>
    </row>
    <row r="709" spans="1:5">
      <c r="A709" s="3">
        <v>707</v>
      </c>
      <c r="B709" s="3">
        <v>1240785</v>
      </c>
      <c r="C709" s="3">
        <v>91910</v>
      </c>
      <c r="D709" s="3">
        <v>22624</v>
      </c>
      <c r="E709" s="3">
        <v>22624</v>
      </c>
    </row>
    <row r="710" spans="1:5">
      <c r="A710" s="3">
        <v>708</v>
      </c>
      <c r="B710" s="3">
        <v>1242540</v>
      </c>
      <c r="C710" s="3">
        <v>92040</v>
      </c>
      <c r="D710" s="3">
        <v>22656</v>
      </c>
      <c r="E710" s="3">
        <v>22656</v>
      </c>
    </row>
    <row r="711" spans="1:5">
      <c r="A711" s="3">
        <v>709</v>
      </c>
      <c r="B711" s="3">
        <v>1244295</v>
      </c>
      <c r="C711" s="3">
        <v>92170</v>
      </c>
      <c r="D711" s="3">
        <v>22688</v>
      </c>
      <c r="E711" s="3">
        <v>22688</v>
      </c>
    </row>
    <row r="712" spans="1:5">
      <c r="A712" s="3">
        <v>710</v>
      </c>
      <c r="B712" s="3">
        <v>1246050</v>
      </c>
      <c r="C712" s="3">
        <v>92300</v>
      </c>
      <c r="D712" s="3">
        <v>22720</v>
      </c>
      <c r="E712" s="3">
        <v>22720</v>
      </c>
    </row>
    <row r="713" spans="1:5">
      <c r="A713" s="3">
        <v>711</v>
      </c>
      <c r="B713" s="3">
        <v>1247805</v>
      </c>
      <c r="C713" s="3">
        <v>92430</v>
      </c>
      <c r="D713" s="3">
        <v>22752</v>
      </c>
      <c r="E713" s="3">
        <v>22752</v>
      </c>
    </row>
    <row r="714" spans="1:5">
      <c r="A714" s="3">
        <v>712</v>
      </c>
      <c r="B714" s="3">
        <v>1249560</v>
      </c>
      <c r="C714" s="3">
        <v>92560</v>
      </c>
      <c r="D714" s="3">
        <v>22784</v>
      </c>
      <c r="E714" s="3">
        <v>22784</v>
      </c>
    </row>
    <row r="715" spans="1:5">
      <c r="A715" s="3">
        <v>713</v>
      </c>
      <c r="B715" s="3">
        <v>1251315</v>
      </c>
      <c r="C715" s="3">
        <v>92690</v>
      </c>
      <c r="D715" s="3">
        <v>22816</v>
      </c>
      <c r="E715" s="3">
        <v>22816</v>
      </c>
    </row>
    <row r="716" spans="1:5">
      <c r="A716" s="3">
        <v>714</v>
      </c>
      <c r="B716" s="3">
        <v>1253070</v>
      </c>
      <c r="C716" s="3">
        <v>92820</v>
      </c>
      <c r="D716" s="3">
        <v>22848</v>
      </c>
      <c r="E716" s="3">
        <v>22848</v>
      </c>
    </row>
    <row r="717" spans="1:5">
      <c r="A717" s="3">
        <v>715</v>
      </c>
      <c r="B717" s="3">
        <v>1254825</v>
      </c>
      <c r="C717" s="3">
        <v>92950</v>
      </c>
      <c r="D717" s="3">
        <v>22880</v>
      </c>
      <c r="E717" s="3">
        <v>22880</v>
      </c>
    </row>
    <row r="718" spans="1:5">
      <c r="A718" s="3">
        <v>716</v>
      </c>
      <c r="B718" s="3">
        <v>1256580</v>
      </c>
      <c r="C718" s="3">
        <v>93080</v>
      </c>
      <c r="D718" s="3">
        <v>22912</v>
      </c>
      <c r="E718" s="3">
        <v>22912</v>
      </c>
    </row>
    <row r="719" spans="1:5">
      <c r="A719" s="3">
        <v>717</v>
      </c>
      <c r="B719" s="3">
        <v>1258335</v>
      </c>
      <c r="C719" s="3">
        <v>93210</v>
      </c>
      <c r="D719" s="3">
        <v>22944</v>
      </c>
      <c r="E719" s="3">
        <v>22944</v>
      </c>
    </row>
    <row r="720" spans="1:5">
      <c r="A720" s="3">
        <v>718</v>
      </c>
      <c r="B720" s="3">
        <v>1260090</v>
      </c>
      <c r="C720" s="3">
        <v>93340</v>
      </c>
      <c r="D720" s="3">
        <v>22976</v>
      </c>
      <c r="E720" s="3">
        <v>22976</v>
      </c>
    </row>
    <row r="721" spans="1:5">
      <c r="A721" s="3">
        <v>719</v>
      </c>
      <c r="B721" s="3">
        <v>1261845</v>
      </c>
      <c r="C721" s="3">
        <v>93470</v>
      </c>
      <c r="D721" s="3">
        <v>23008</v>
      </c>
      <c r="E721" s="3">
        <v>23008</v>
      </c>
    </row>
    <row r="722" spans="1:5">
      <c r="A722" s="3">
        <v>720</v>
      </c>
      <c r="B722" s="3">
        <v>1263600</v>
      </c>
      <c r="C722" s="3">
        <v>93600</v>
      </c>
      <c r="D722" s="3">
        <v>23040</v>
      </c>
      <c r="E722" s="3">
        <v>23040</v>
      </c>
    </row>
    <row r="723" spans="1:5">
      <c r="A723" s="3">
        <v>721</v>
      </c>
      <c r="B723" s="3">
        <v>1265355</v>
      </c>
      <c r="C723" s="3">
        <v>93730</v>
      </c>
      <c r="D723" s="3">
        <v>23072</v>
      </c>
      <c r="E723" s="3">
        <v>23072</v>
      </c>
    </row>
    <row r="724" spans="1:5">
      <c r="A724" s="3">
        <v>722</v>
      </c>
      <c r="B724" s="3">
        <v>1267110</v>
      </c>
      <c r="C724" s="3">
        <v>93860</v>
      </c>
      <c r="D724" s="3">
        <v>23104</v>
      </c>
      <c r="E724" s="3">
        <v>23104</v>
      </c>
    </row>
    <row r="725" spans="1:5">
      <c r="A725" s="3">
        <v>723</v>
      </c>
      <c r="B725" s="3">
        <v>1268865</v>
      </c>
      <c r="C725" s="3">
        <v>93990</v>
      </c>
      <c r="D725" s="3">
        <v>23136</v>
      </c>
      <c r="E725" s="3">
        <v>23136</v>
      </c>
    </row>
    <row r="726" spans="1:5">
      <c r="A726" s="3">
        <v>724</v>
      </c>
      <c r="B726" s="3">
        <v>1270620</v>
      </c>
      <c r="C726" s="3">
        <v>94120</v>
      </c>
      <c r="D726" s="3">
        <v>23168</v>
      </c>
      <c r="E726" s="3">
        <v>23168</v>
      </c>
    </row>
    <row r="727" spans="1:5">
      <c r="A727" s="3">
        <v>725</v>
      </c>
      <c r="B727" s="3">
        <v>1272375</v>
      </c>
      <c r="C727" s="3">
        <v>94250</v>
      </c>
      <c r="D727" s="3">
        <v>23200</v>
      </c>
      <c r="E727" s="3">
        <v>23200</v>
      </c>
    </row>
    <row r="728" spans="1:5">
      <c r="A728" s="3">
        <v>726</v>
      </c>
      <c r="B728" s="3">
        <v>1274130</v>
      </c>
      <c r="C728" s="3">
        <v>94380</v>
      </c>
      <c r="D728" s="3">
        <v>23232</v>
      </c>
      <c r="E728" s="3">
        <v>23232</v>
      </c>
    </row>
    <row r="729" spans="1:5">
      <c r="A729" s="3">
        <v>727</v>
      </c>
      <c r="B729" s="3">
        <v>1275885</v>
      </c>
      <c r="C729" s="3">
        <v>94510</v>
      </c>
      <c r="D729" s="3">
        <v>23264</v>
      </c>
      <c r="E729" s="3">
        <v>23264</v>
      </c>
    </row>
    <row r="730" spans="1:5">
      <c r="A730" s="3">
        <v>728</v>
      </c>
      <c r="B730" s="3">
        <v>1277640</v>
      </c>
      <c r="C730" s="3">
        <v>94640</v>
      </c>
      <c r="D730" s="3">
        <v>23296</v>
      </c>
      <c r="E730" s="3">
        <v>23296</v>
      </c>
    </row>
    <row r="731" spans="1:5">
      <c r="A731" s="3">
        <v>729</v>
      </c>
      <c r="B731" s="3">
        <v>1279395</v>
      </c>
      <c r="C731" s="3">
        <v>94770</v>
      </c>
      <c r="D731" s="3">
        <v>23328</v>
      </c>
      <c r="E731" s="3">
        <v>23328</v>
      </c>
    </row>
    <row r="732" spans="1:5">
      <c r="A732" s="3">
        <v>730</v>
      </c>
      <c r="B732" s="3">
        <v>1281150</v>
      </c>
      <c r="C732" s="3">
        <v>94900</v>
      </c>
      <c r="D732" s="3">
        <v>23360</v>
      </c>
      <c r="E732" s="3">
        <v>23360</v>
      </c>
    </row>
    <row r="733" spans="1:5">
      <c r="A733" s="3">
        <v>731</v>
      </c>
      <c r="B733" s="3">
        <v>1282905</v>
      </c>
      <c r="C733" s="3">
        <v>95030</v>
      </c>
      <c r="D733" s="3">
        <v>23392</v>
      </c>
      <c r="E733" s="3">
        <v>23392</v>
      </c>
    </row>
    <row r="734" spans="1:5">
      <c r="A734" s="3">
        <v>732</v>
      </c>
      <c r="B734" s="3">
        <v>1284660</v>
      </c>
      <c r="C734" s="3">
        <v>95160</v>
      </c>
      <c r="D734" s="3">
        <v>23424</v>
      </c>
      <c r="E734" s="3">
        <v>23424</v>
      </c>
    </row>
    <row r="735" spans="1:5">
      <c r="A735" s="3">
        <v>733</v>
      </c>
      <c r="B735" s="3">
        <v>1286415</v>
      </c>
      <c r="C735" s="3">
        <v>95290</v>
      </c>
      <c r="D735" s="3">
        <v>23456</v>
      </c>
      <c r="E735" s="3">
        <v>23456</v>
      </c>
    </row>
    <row r="736" spans="1:5">
      <c r="A736" s="3">
        <v>734</v>
      </c>
      <c r="B736" s="3">
        <v>1288170</v>
      </c>
      <c r="C736" s="3">
        <v>95420</v>
      </c>
      <c r="D736" s="3">
        <v>23488</v>
      </c>
      <c r="E736" s="3">
        <v>23488</v>
      </c>
    </row>
    <row r="737" spans="1:5">
      <c r="A737" s="3">
        <v>735</v>
      </c>
      <c r="B737" s="3">
        <v>1289925</v>
      </c>
      <c r="C737" s="3">
        <v>95550</v>
      </c>
      <c r="D737" s="3">
        <v>23520</v>
      </c>
      <c r="E737" s="3">
        <v>23520</v>
      </c>
    </row>
    <row r="738" spans="1:5">
      <c r="A738" s="3">
        <v>736</v>
      </c>
      <c r="B738" s="3">
        <v>1291680</v>
      </c>
      <c r="C738" s="3">
        <v>95680</v>
      </c>
      <c r="D738" s="3">
        <v>23552</v>
      </c>
      <c r="E738" s="3">
        <v>23552</v>
      </c>
    </row>
    <row r="739" spans="1:5">
      <c r="A739" s="3">
        <v>737</v>
      </c>
      <c r="B739" s="3">
        <v>1293435</v>
      </c>
      <c r="C739" s="3">
        <v>95810</v>
      </c>
      <c r="D739" s="3">
        <v>23584</v>
      </c>
      <c r="E739" s="3">
        <v>23584</v>
      </c>
    </row>
    <row r="740" spans="1:5">
      <c r="A740" s="3">
        <v>738</v>
      </c>
      <c r="B740" s="3">
        <v>1295190</v>
      </c>
      <c r="C740" s="3">
        <v>95940</v>
      </c>
      <c r="D740" s="3">
        <v>23616</v>
      </c>
      <c r="E740" s="3">
        <v>23616</v>
      </c>
    </row>
    <row r="741" spans="1:5">
      <c r="A741" s="3">
        <v>739</v>
      </c>
      <c r="B741" s="3">
        <v>1296945</v>
      </c>
      <c r="C741" s="3">
        <v>96070</v>
      </c>
      <c r="D741" s="3">
        <v>23648</v>
      </c>
      <c r="E741" s="3">
        <v>23648</v>
      </c>
    </row>
    <row r="742" spans="1:5">
      <c r="A742" s="3">
        <v>740</v>
      </c>
      <c r="B742" s="3">
        <v>1298700</v>
      </c>
      <c r="C742" s="3">
        <v>96200</v>
      </c>
      <c r="D742" s="3">
        <v>23680</v>
      </c>
      <c r="E742" s="3">
        <v>23680</v>
      </c>
    </row>
    <row r="743" spans="1:5">
      <c r="A743" s="3">
        <v>741</v>
      </c>
      <c r="B743" s="3">
        <v>1300455</v>
      </c>
      <c r="C743" s="3">
        <v>96330</v>
      </c>
      <c r="D743" s="3">
        <v>23712</v>
      </c>
      <c r="E743" s="3">
        <v>23712</v>
      </c>
    </row>
    <row r="744" spans="1:5">
      <c r="A744" s="3">
        <v>742</v>
      </c>
      <c r="B744" s="3">
        <v>1302210</v>
      </c>
      <c r="C744" s="3">
        <v>96460</v>
      </c>
      <c r="D744" s="3">
        <v>23744</v>
      </c>
      <c r="E744" s="3">
        <v>23744</v>
      </c>
    </row>
    <row r="745" spans="1:5">
      <c r="A745" s="3">
        <v>743</v>
      </c>
      <c r="B745" s="3">
        <v>1303965</v>
      </c>
      <c r="C745" s="3">
        <v>96590</v>
      </c>
      <c r="D745" s="3">
        <v>23776</v>
      </c>
      <c r="E745" s="3">
        <v>23776</v>
      </c>
    </row>
    <row r="746" spans="1:5">
      <c r="A746" s="3">
        <v>744</v>
      </c>
      <c r="B746" s="3">
        <v>1305720</v>
      </c>
      <c r="C746" s="3">
        <v>96720</v>
      </c>
      <c r="D746" s="3">
        <v>23808</v>
      </c>
      <c r="E746" s="3">
        <v>23808</v>
      </c>
    </row>
    <row r="747" spans="1:5">
      <c r="A747" s="3">
        <v>745</v>
      </c>
      <c r="B747" s="3">
        <v>1307475</v>
      </c>
      <c r="C747" s="3">
        <v>96850</v>
      </c>
      <c r="D747" s="3">
        <v>23840</v>
      </c>
      <c r="E747" s="3">
        <v>23840</v>
      </c>
    </row>
    <row r="748" spans="1:5">
      <c r="A748" s="3">
        <v>746</v>
      </c>
      <c r="B748" s="3">
        <v>1309230</v>
      </c>
      <c r="C748" s="3">
        <v>96980</v>
      </c>
      <c r="D748" s="3">
        <v>23872</v>
      </c>
      <c r="E748" s="3">
        <v>23872</v>
      </c>
    </row>
    <row r="749" spans="1:5">
      <c r="A749" s="3">
        <v>747</v>
      </c>
      <c r="B749" s="3">
        <v>1310985</v>
      </c>
      <c r="C749" s="3">
        <v>97110</v>
      </c>
      <c r="D749" s="3">
        <v>23904</v>
      </c>
      <c r="E749" s="3">
        <v>23904</v>
      </c>
    </row>
    <row r="750" spans="1:5">
      <c r="A750" s="3">
        <v>748</v>
      </c>
      <c r="B750" s="3">
        <v>1312740</v>
      </c>
      <c r="C750" s="3">
        <v>97240</v>
      </c>
      <c r="D750" s="3">
        <v>23936</v>
      </c>
      <c r="E750" s="3">
        <v>23936</v>
      </c>
    </row>
    <row r="751" spans="1:5">
      <c r="A751" s="3">
        <v>749</v>
      </c>
      <c r="B751" s="3">
        <v>1314495</v>
      </c>
      <c r="C751" s="3">
        <v>97370</v>
      </c>
      <c r="D751" s="3">
        <v>23968</v>
      </c>
      <c r="E751" s="3">
        <v>23968</v>
      </c>
    </row>
    <row r="752" spans="1:5">
      <c r="A752" s="3">
        <v>750</v>
      </c>
      <c r="B752" s="3">
        <v>1316250</v>
      </c>
      <c r="C752" s="3">
        <v>97500</v>
      </c>
      <c r="D752" s="3">
        <v>24000</v>
      </c>
      <c r="E752" s="3">
        <v>24000</v>
      </c>
    </row>
    <row r="753" spans="1:5">
      <c r="A753" s="3">
        <v>751</v>
      </c>
      <c r="B753" s="3">
        <v>1318005</v>
      </c>
      <c r="C753" s="3">
        <v>97630</v>
      </c>
      <c r="D753" s="3">
        <v>24032</v>
      </c>
      <c r="E753" s="3">
        <v>24032</v>
      </c>
    </row>
    <row r="754" spans="1:5">
      <c r="A754" s="3">
        <v>752</v>
      </c>
      <c r="B754" s="3">
        <v>1319760</v>
      </c>
      <c r="C754" s="3">
        <v>97760</v>
      </c>
      <c r="D754" s="3">
        <v>24064</v>
      </c>
      <c r="E754" s="3">
        <v>24064</v>
      </c>
    </row>
    <row r="755" spans="1:5">
      <c r="A755" s="3">
        <v>753</v>
      </c>
      <c r="B755" s="3">
        <v>1321515</v>
      </c>
      <c r="C755" s="3">
        <v>97890</v>
      </c>
      <c r="D755" s="3">
        <v>24096</v>
      </c>
      <c r="E755" s="3">
        <v>24096</v>
      </c>
    </row>
    <row r="756" spans="1:5">
      <c r="A756" s="3">
        <v>754</v>
      </c>
      <c r="B756" s="3">
        <v>1323270</v>
      </c>
      <c r="C756" s="3">
        <v>98020</v>
      </c>
      <c r="D756" s="3">
        <v>24128</v>
      </c>
      <c r="E756" s="3">
        <v>24128</v>
      </c>
    </row>
    <row r="757" spans="1:5">
      <c r="A757" s="3">
        <v>755</v>
      </c>
      <c r="B757" s="3">
        <v>1325025</v>
      </c>
      <c r="C757" s="3">
        <v>98150</v>
      </c>
      <c r="D757" s="3">
        <v>24160</v>
      </c>
      <c r="E757" s="3">
        <v>24160</v>
      </c>
    </row>
    <row r="758" spans="1:5">
      <c r="A758" s="3">
        <v>756</v>
      </c>
      <c r="B758" s="3">
        <v>1326780</v>
      </c>
      <c r="C758" s="3">
        <v>98280</v>
      </c>
      <c r="D758" s="3">
        <v>24192</v>
      </c>
      <c r="E758" s="3">
        <v>24192</v>
      </c>
    </row>
    <row r="759" spans="1:5">
      <c r="A759" s="3">
        <v>757</v>
      </c>
      <c r="B759" s="3">
        <v>1328535</v>
      </c>
      <c r="C759" s="3">
        <v>98410</v>
      </c>
      <c r="D759" s="3">
        <v>24224</v>
      </c>
      <c r="E759" s="3">
        <v>24224</v>
      </c>
    </row>
    <row r="760" spans="1:5">
      <c r="A760" s="3">
        <v>758</v>
      </c>
      <c r="B760" s="3">
        <v>1330290</v>
      </c>
      <c r="C760" s="3">
        <v>98540</v>
      </c>
      <c r="D760" s="3">
        <v>24256</v>
      </c>
      <c r="E760" s="3">
        <v>24256</v>
      </c>
    </row>
    <row r="761" spans="1:5">
      <c r="A761" s="3">
        <v>759</v>
      </c>
      <c r="B761" s="3">
        <v>1332045</v>
      </c>
      <c r="C761" s="3">
        <v>98670</v>
      </c>
      <c r="D761" s="3">
        <v>24288</v>
      </c>
      <c r="E761" s="3">
        <v>24288</v>
      </c>
    </row>
    <row r="762" spans="1:5">
      <c r="A762" s="3">
        <v>760</v>
      </c>
      <c r="B762" s="3">
        <v>1333800</v>
      </c>
      <c r="C762" s="3">
        <v>98800</v>
      </c>
      <c r="D762" s="3">
        <v>24320</v>
      </c>
      <c r="E762" s="3">
        <v>24320</v>
      </c>
    </row>
    <row r="763" spans="1:5">
      <c r="A763" s="3">
        <v>761</v>
      </c>
      <c r="B763" s="3">
        <v>1335555</v>
      </c>
      <c r="C763" s="3">
        <v>98930</v>
      </c>
      <c r="D763" s="3">
        <v>24352</v>
      </c>
      <c r="E763" s="3">
        <v>24352</v>
      </c>
    </row>
    <row r="764" spans="1:5">
      <c r="A764" s="3">
        <v>762</v>
      </c>
      <c r="B764" s="3">
        <v>1337310</v>
      </c>
      <c r="C764" s="3">
        <v>99060</v>
      </c>
      <c r="D764" s="3">
        <v>24384</v>
      </c>
      <c r="E764" s="3">
        <v>24384</v>
      </c>
    </row>
    <row r="765" spans="1:5">
      <c r="A765" s="3">
        <v>763</v>
      </c>
      <c r="B765" s="3">
        <v>1339065</v>
      </c>
      <c r="C765" s="3">
        <v>99190</v>
      </c>
      <c r="D765" s="3">
        <v>24416</v>
      </c>
      <c r="E765" s="3">
        <v>24416</v>
      </c>
    </row>
    <row r="766" spans="1:5">
      <c r="A766" s="3">
        <v>764</v>
      </c>
      <c r="B766" s="3">
        <v>1340820</v>
      </c>
      <c r="C766" s="3">
        <v>99320</v>
      </c>
      <c r="D766" s="3">
        <v>24448</v>
      </c>
      <c r="E766" s="3">
        <v>24448</v>
      </c>
    </row>
    <row r="767" spans="1:5">
      <c r="A767" s="3">
        <v>765</v>
      </c>
      <c r="B767" s="3">
        <v>1342575</v>
      </c>
      <c r="C767" s="3">
        <v>99450</v>
      </c>
      <c r="D767" s="3">
        <v>24480</v>
      </c>
      <c r="E767" s="3">
        <v>24480</v>
      </c>
    </row>
    <row r="768" spans="1:5">
      <c r="A768" s="3">
        <v>766</v>
      </c>
      <c r="B768" s="3">
        <v>1344330</v>
      </c>
      <c r="C768" s="3">
        <v>99580</v>
      </c>
      <c r="D768" s="3">
        <v>24512</v>
      </c>
      <c r="E768" s="3">
        <v>24512</v>
      </c>
    </row>
    <row r="769" spans="1:5">
      <c r="A769" s="3">
        <v>767</v>
      </c>
      <c r="B769" s="3">
        <v>1346085</v>
      </c>
      <c r="C769" s="3">
        <v>99710</v>
      </c>
      <c r="D769" s="3">
        <v>24544</v>
      </c>
      <c r="E769" s="3">
        <v>24544</v>
      </c>
    </row>
    <row r="770" spans="1:5">
      <c r="A770" s="3">
        <v>768</v>
      </c>
      <c r="B770" s="3">
        <v>1347840</v>
      </c>
      <c r="C770" s="3">
        <v>99840</v>
      </c>
      <c r="D770" s="3">
        <v>24576</v>
      </c>
      <c r="E770" s="3">
        <v>24576</v>
      </c>
    </row>
    <row r="771" spans="1:5">
      <c r="A771" s="3">
        <v>769</v>
      </c>
      <c r="B771" s="3">
        <v>1349595</v>
      </c>
      <c r="C771" s="3">
        <v>99970</v>
      </c>
      <c r="D771" s="3">
        <v>24608</v>
      </c>
      <c r="E771" s="3">
        <v>24608</v>
      </c>
    </row>
    <row r="772" spans="1:5">
      <c r="A772" s="3">
        <v>770</v>
      </c>
      <c r="B772" s="3">
        <v>1351350</v>
      </c>
      <c r="C772" s="3">
        <v>100100</v>
      </c>
      <c r="D772" s="3">
        <v>24640</v>
      </c>
      <c r="E772" s="3">
        <v>24640</v>
      </c>
    </row>
    <row r="773" spans="1:5">
      <c r="A773" s="3">
        <v>771</v>
      </c>
      <c r="B773" s="3">
        <v>1353105</v>
      </c>
      <c r="C773" s="3">
        <v>100230</v>
      </c>
      <c r="D773" s="3">
        <v>24672</v>
      </c>
      <c r="E773" s="3">
        <v>24672</v>
      </c>
    </row>
    <row r="774" spans="1:5">
      <c r="A774" s="3">
        <v>772</v>
      </c>
      <c r="B774" s="3">
        <v>1354860</v>
      </c>
      <c r="C774" s="3">
        <v>100360</v>
      </c>
      <c r="D774" s="3">
        <v>24704</v>
      </c>
      <c r="E774" s="3">
        <v>24704</v>
      </c>
    </row>
    <row r="775" spans="1:5">
      <c r="A775" s="3">
        <v>773</v>
      </c>
      <c r="B775" s="3">
        <v>1356615</v>
      </c>
      <c r="C775" s="3">
        <v>100490</v>
      </c>
      <c r="D775" s="3">
        <v>24736</v>
      </c>
      <c r="E775" s="3">
        <v>24736</v>
      </c>
    </row>
    <row r="776" spans="1:5">
      <c r="A776" s="3">
        <v>774</v>
      </c>
      <c r="B776" s="3">
        <v>1358370</v>
      </c>
      <c r="C776" s="3">
        <v>100620</v>
      </c>
      <c r="D776" s="3">
        <v>24768</v>
      </c>
      <c r="E776" s="3">
        <v>24768</v>
      </c>
    </row>
    <row r="777" spans="1:5">
      <c r="A777" s="3">
        <v>775</v>
      </c>
      <c r="B777" s="3">
        <v>1360125</v>
      </c>
      <c r="C777" s="3">
        <v>100750</v>
      </c>
      <c r="D777" s="3">
        <v>24800</v>
      </c>
      <c r="E777" s="3">
        <v>24800</v>
      </c>
    </row>
    <row r="778" spans="1:5">
      <c r="A778" s="3">
        <v>776</v>
      </c>
      <c r="B778" s="3">
        <v>1361880</v>
      </c>
      <c r="C778" s="3">
        <v>100880</v>
      </c>
      <c r="D778" s="3">
        <v>24832</v>
      </c>
      <c r="E778" s="3">
        <v>24832</v>
      </c>
    </row>
    <row r="779" spans="1:5">
      <c r="A779" s="3">
        <v>777</v>
      </c>
      <c r="B779" s="3">
        <v>1363635</v>
      </c>
      <c r="C779" s="3">
        <v>101010</v>
      </c>
      <c r="D779" s="3">
        <v>24864</v>
      </c>
      <c r="E779" s="3">
        <v>24864</v>
      </c>
    </row>
    <row r="780" spans="1:5">
      <c r="A780" s="3">
        <v>778</v>
      </c>
      <c r="B780" s="3">
        <v>1365390</v>
      </c>
      <c r="C780" s="3">
        <v>101140</v>
      </c>
      <c r="D780" s="3">
        <v>24896</v>
      </c>
      <c r="E780" s="3">
        <v>24896</v>
      </c>
    </row>
    <row r="781" spans="1:5">
      <c r="A781" s="3">
        <v>779</v>
      </c>
      <c r="B781" s="3">
        <v>1367145</v>
      </c>
      <c r="C781" s="3">
        <v>101270</v>
      </c>
      <c r="D781" s="3">
        <v>24928</v>
      </c>
      <c r="E781" s="3">
        <v>24928</v>
      </c>
    </row>
    <row r="782" spans="1:5">
      <c r="A782" s="3">
        <v>780</v>
      </c>
      <c r="B782" s="3">
        <v>1368900</v>
      </c>
      <c r="C782" s="3">
        <v>101400</v>
      </c>
      <c r="D782" s="3">
        <v>24960</v>
      </c>
      <c r="E782" s="3">
        <v>24960</v>
      </c>
    </row>
    <row r="783" spans="1:5">
      <c r="A783" s="3">
        <v>781</v>
      </c>
      <c r="B783" s="3">
        <v>1370655</v>
      </c>
      <c r="C783" s="3">
        <v>101530</v>
      </c>
      <c r="D783" s="3">
        <v>24992</v>
      </c>
      <c r="E783" s="3">
        <v>24992</v>
      </c>
    </row>
    <row r="784" spans="1:5">
      <c r="A784" s="3">
        <v>782</v>
      </c>
      <c r="B784" s="3">
        <v>1372410</v>
      </c>
      <c r="C784" s="3">
        <v>101660</v>
      </c>
      <c r="D784" s="3">
        <v>25024</v>
      </c>
      <c r="E784" s="3">
        <v>25024</v>
      </c>
    </row>
    <row r="785" spans="1:5">
      <c r="A785" s="3">
        <v>783</v>
      </c>
      <c r="B785" s="3">
        <v>1374165</v>
      </c>
      <c r="C785" s="3">
        <v>101790</v>
      </c>
      <c r="D785" s="3">
        <v>25056</v>
      </c>
      <c r="E785" s="3">
        <v>25056</v>
      </c>
    </row>
    <row r="786" spans="1:5">
      <c r="A786" s="3">
        <v>784</v>
      </c>
      <c r="B786" s="3">
        <v>1375920</v>
      </c>
      <c r="C786" s="3">
        <v>101920</v>
      </c>
      <c r="D786" s="3">
        <v>25088</v>
      </c>
      <c r="E786" s="3">
        <v>25088</v>
      </c>
    </row>
    <row r="787" spans="1:5">
      <c r="A787" s="3">
        <v>785</v>
      </c>
      <c r="B787" s="3">
        <v>1377675</v>
      </c>
      <c r="C787" s="3">
        <v>102050</v>
      </c>
      <c r="D787" s="3">
        <v>25120</v>
      </c>
      <c r="E787" s="3">
        <v>25120</v>
      </c>
    </row>
    <row r="788" spans="1:5">
      <c r="A788" s="3">
        <v>786</v>
      </c>
      <c r="B788" s="3">
        <v>1379430</v>
      </c>
      <c r="C788" s="3">
        <v>102180</v>
      </c>
      <c r="D788" s="3">
        <v>25152</v>
      </c>
      <c r="E788" s="3">
        <v>25152</v>
      </c>
    </row>
    <row r="789" spans="1:5">
      <c r="A789" s="3">
        <v>787</v>
      </c>
      <c r="B789" s="3">
        <v>1381185</v>
      </c>
      <c r="C789" s="3">
        <v>102310</v>
      </c>
      <c r="D789" s="3">
        <v>25184</v>
      </c>
      <c r="E789" s="3">
        <v>25184</v>
      </c>
    </row>
    <row r="790" spans="1:5">
      <c r="A790" s="3">
        <v>788</v>
      </c>
      <c r="B790" s="3">
        <v>1382940</v>
      </c>
      <c r="C790" s="3">
        <v>102440</v>
      </c>
      <c r="D790" s="3">
        <v>25216</v>
      </c>
      <c r="E790" s="3">
        <v>25216</v>
      </c>
    </row>
    <row r="791" spans="1:5">
      <c r="A791" s="3">
        <v>789</v>
      </c>
      <c r="B791" s="3">
        <v>1384695</v>
      </c>
      <c r="C791" s="3">
        <v>102570</v>
      </c>
      <c r="D791" s="3">
        <v>25248</v>
      </c>
      <c r="E791" s="3">
        <v>25248</v>
      </c>
    </row>
    <row r="792" spans="1:5">
      <c r="A792" s="3">
        <v>790</v>
      </c>
      <c r="B792" s="3">
        <v>1386450</v>
      </c>
      <c r="C792" s="3">
        <v>102700</v>
      </c>
      <c r="D792" s="3">
        <v>25280</v>
      </c>
      <c r="E792" s="3">
        <v>25280</v>
      </c>
    </row>
    <row r="793" spans="1:5">
      <c r="A793" s="3">
        <v>791</v>
      </c>
      <c r="B793" s="3">
        <v>1388205</v>
      </c>
      <c r="C793" s="3">
        <v>102830</v>
      </c>
      <c r="D793" s="3">
        <v>25312</v>
      </c>
      <c r="E793" s="3">
        <v>25312</v>
      </c>
    </row>
    <row r="794" spans="1:5">
      <c r="A794" s="3">
        <v>792</v>
      </c>
      <c r="B794" s="3">
        <v>1389960</v>
      </c>
      <c r="C794" s="3">
        <v>102960</v>
      </c>
      <c r="D794" s="3">
        <v>25344</v>
      </c>
      <c r="E794" s="3">
        <v>25344</v>
      </c>
    </row>
    <row r="795" spans="1:5">
      <c r="A795" s="3">
        <v>793</v>
      </c>
      <c r="B795" s="3">
        <v>1391715</v>
      </c>
      <c r="C795" s="3">
        <v>103090</v>
      </c>
      <c r="D795" s="3">
        <v>25376</v>
      </c>
      <c r="E795" s="3">
        <v>25376</v>
      </c>
    </row>
    <row r="796" spans="1:5">
      <c r="A796" s="3">
        <v>794</v>
      </c>
      <c r="B796" s="3">
        <v>1393470</v>
      </c>
      <c r="C796" s="3">
        <v>103220</v>
      </c>
      <c r="D796" s="3">
        <v>25408</v>
      </c>
      <c r="E796" s="3">
        <v>25408</v>
      </c>
    </row>
    <row r="797" spans="1:5">
      <c r="A797" s="3">
        <v>795</v>
      </c>
      <c r="B797" s="3">
        <v>1395225</v>
      </c>
      <c r="C797" s="3">
        <v>103350</v>
      </c>
      <c r="D797" s="3">
        <v>25440</v>
      </c>
      <c r="E797" s="3">
        <v>25440</v>
      </c>
    </row>
    <row r="798" spans="1:5">
      <c r="A798" s="3">
        <v>796</v>
      </c>
      <c r="B798" s="3">
        <v>1396980</v>
      </c>
      <c r="C798" s="3">
        <v>103480</v>
      </c>
      <c r="D798" s="3">
        <v>25472</v>
      </c>
      <c r="E798" s="3">
        <v>25472</v>
      </c>
    </row>
    <row r="799" spans="1:5">
      <c r="A799" s="3">
        <v>797</v>
      </c>
      <c r="B799" s="3">
        <v>1398735</v>
      </c>
      <c r="C799" s="3">
        <v>103610</v>
      </c>
      <c r="D799" s="3">
        <v>25504</v>
      </c>
      <c r="E799" s="3">
        <v>25504</v>
      </c>
    </row>
    <row r="800" spans="1:5">
      <c r="A800" s="3">
        <v>798</v>
      </c>
      <c r="B800" s="3">
        <v>1400490</v>
      </c>
      <c r="C800" s="3">
        <v>103740</v>
      </c>
      <c r="D800" s="3">
        <v>25536</v>
      </c>
      <c r="E800" s="3">
        <v>25536</v>
      </c>
    </row>
    <row r="801" spans="1:5">
      <c r="A801" s="3">
        <v>799</v>
      </c>
      <c r="B801" s="3">
        <v>1402245</v>
      </c>
      <c r="C801" s="3">
        <v>103870</v>
      </c>
      <c r="D801" s="3">
        <v>25568</v>
      </c>
      <c r="E801" s="3">
        <v>25568</v>
      </c>
    </row>
    <row r="802" spans="1:5">
      <c r="A802" s="3">
        <v>800</v>
      </c>
      <c r="B802" s="3">
        <v>1404000</v>
      </c>
      <c r="C802" s="3">
        <v>104000</v>
      </c>
      <c r="D802" s="3">
        <v>25600</v>
      </c>
      <c r="E802" s="3">
        <v>25600</v>
      </c>
    </row>
    <row r="803" spans="1:5">
      <c r="A803" s="3">
        <v>801</v>
      </c>
      <c r="B803" s="3">
        <v>1405755</v>
      </c>
      <c r="C803" s="3">
        <v>104130</v>
      </c>
      <c r="D803" s="3">
        <v>25632</v>
      </c>
      <c r="E803" s="3">
        <v>25632</v>
      </c>
    </row>
    <row r="804" spans="1:5">
      <c r="A804" s="3">
        <v>802</v>
      </c>
      <c r="B804" s="3">
        <v>1407510</v>
      </c>
      <c r="C804" s="3">
        <v>104260</v>
      </c>
      <c r="D804" s="3">
        <v>25664</v>
      </c>
      <c r="E804" s="3">
        <v>25664</v>
      </c>
    </row>
    <row r="805" spans="1:5">
      <c r="A805" s="3">
        <v>803</v>
      </c>
      <c r="B805" s="3">
        <v>1409265</v>
      </c>
      <c r="C805" s="3">
        <v>104390</v>
      </c>
      <c r="D805" s="3">
        <v>25696</v>
      </c>
      <c r="E805" s="3">
        <v>25696</v>
      </c>
    </row>
    <row r="806" spans="1:5">
      <c r="A806" s="3">
        <v>804</v>
      </c>
      <c r="B806" s="3">
        <v>1411020</v>
      </c>
      <c r="C806" s="3">
        <v>104520</v>
      </c>
      <c r="D806" s="3">
        <v>25728</v>
      </c>
      <c r="E806" s="3">
        <v>25728</v>
      </c>
    </row>
    <row r="807" spans="1:5">
      <c r="A807" s="3">
        <v>805</v>
      </c>
      <c r="B807" s="3">
        <v>1412775</v>
      </c>
      <c r="C807" s="3">
        <v>104650</v>
      </c>
      <c r="D807" s="3">
        <v>25760</v>
      </c>
      <c r="E807" s="3">
        <v>25760</v>
      </c>
    </row>
    <row r="808" spans="1:5">
      <c r="A808" s="3">
        <v>806</v>
      </c>
      <c r="B808" s="3">
        <v>1414530</v>
      </c>
      <c r="C808" s="3">
        <v>104780</v>
      </c>
      <c r="D808" s="3">
        <v>25792</v>
      </c>
      <c r="E808" s="3">
        <v>25792</v>
      </c>
    </row>
    <row r="809" spans="1:5">
      <c r="A809" s="3">
        <v>807</v>
      </c>
      <c r="B809" s="3">
        <v>1416285</v>
      </c>
      <c r="C809" s="3">
        <v>104910</v>
      </c>
      <c r="D809" s="3">
        <v>25824</v>
      </c>
      <c r="E809" s="3">
        <v>25824</v>
      </c>
    </row>
    <row r="810" spans="1:5">
      <c r="A810" s="3">
        <v>808</v>
      </c>
      <c r="B810" s="3">
        <v>1418040</v>
      </c>
      <c r="C810" s="3">
        <v>105040</v>
      </c>
      <c r="D810" s="3">
        <v>25856</v>
      </c>
      <c r="E810" s="3">
        <v>25856</v>
      </c>
    </row>
    <row r="811" spans="1:5">
      <c r="A811" s="3">
        <v>809</v>
      </c>
      <c r="B811" s="3">
        <v>1419795</v>
      </c>
      <c r="C811" s="3">
        <v>105170</v>
      </c>
      <c r="D811" s="3">
        <v>25888</v>
      </c>
      <c r="E811" s="3">
        <v>25888</v>
      </c>
    </row>
    <row r="812" spans="1:5">
      <c r="A812" s="3">
        <v>810</v>
      </c>
      <c r="B812" s="3">
        <v>1421550</v>
      </c>
      <c r="C812" s="3">
        <v>105300</v>
      </c>
      <c r="D812" s="3">
        <v>25920</v>
      </c>
      <c r="E812" s="3">
        <v>25920</v>
      </c>
    </row>
    <row r="813" spans="1:5">
      <c r="A813" s="3">
        <v>811</v>
      </c>
      <c r="B813" s="3">
        <v>1423305</v>
      </c>
      <c r="C813" s="3">
        <v>105430</v>
      </c>
      <c r="D813" s="3">
        <v>25952</v>
      </c>
      <c r="E813" s="3">
        <v>25952</v>
      </c>
    </row>
    <row r="814" spans="1:5">
      <c r="A814" s="3">
        <v>812</v>
      </c>
      <c r="B814" s="3">
        <v>1425060</v>
      </c>
      <c r="C814" s="3">
        <v>105560</v>
      </c>
      <c r="D814" s="3">
        <v>25984</v>
      </c>
      <c r="E814" s="3">
        <v>25984</v>
      </c>
    </row>
    <row r="815" spans="1:5">
      <c r="A815" s="3">
        <v>813</v>
      </c>
      <c r="B815" s="3">
        <v>1426815</v>
      </c>
      <c r="C815" s="3">
        <v>105690</v>
      </c>
      <c r="D815" s="3">
        <v>26016</v>
      </c>
      <c r="E815" s="3">
        <v>26016</v>
      </c>
    </row>
    <row r="816" spans="1:5">
      <c r="A816" s="3">
        <v>814</v>
      </c>
      <c r="B816" s="3">
        <v>1428570</v>
      </c>
      <c r="C816" s="3">
        <v>105820</v>
      </c>
      <c r="D816" s="3">
        <v>26048</v>
      </c>
      <c r="E816" s="3">
        <v>26048</v>
      </c>
    </row>
    <row r="817" spans="1:5">
      <c r="A817" s="3">
        <v>815</v>
      </c>
      <c r="B817" s="3">
        <v>1430325</v>
      </c>
      <c r="C817" s="3">
        <v>105950</v>
      </c>
      <c r="D817" s="3">
        <v>26080</v>
      </c>
      <c r="E817" s="3">
        <v>26080</v>
      </c>
    </row>
    <row r="818" spans="1:5">
      <c r="A818" s="3">
        <v>816</v>
      </c>
      <c r="B818" s="3">
        <v>1432080</v>
      </c>
      <c r="C818" s="3">
        <v>106080</v>
      </c>
      <c r="D818" s="3">
        <v>26112</v>
      </c>
      <c r="E818" s="3">
        <v>26112</v>
      </c>
    </row>
    <row r="819" spans="1:5">
      <c r="A819" s="3">
        <v>817</v>
      </c>
      <c r="B819" s="3">
        <v>1433835</v>
      </c>
      <c r="C819" s="3">
        <v>106210</v>
      </c>
      <c r="D819" s="3">
        <v>26144</v>
      </c>
      <c r="E819" s="3">
        <v>26144</v>
      </c>
    </row>
    <row r="820" spans="1:5">
      <c r="A820" s="3">
        <v>818</v>
      </c>
      <c r="B820" s="3">
        <v>1435590</v>
      </c>
      <c r="C820" s="3">
        <v>106340</v>
      </c>
      <c r="D820" s="3">
        <v>26176</v>
      </c>
      <c r="E820" s="3">
        <v>26176</v>
      </c>
    </row>
    <row r="821" spans="1:5">
      <c r="A821" s="3">
        <v>819</v>
      </c>
      <c r="B821" s="3">
        <v>1437345</v>
      </c>
      <c r="C821" s="3">
        <v>106470</v>
      </c>
      <c r="D821" s="3">
        <v>26208</v>
      </c>
      <c r="E821" s="3">
        <v>26208</v>
      </c>
    </row>
    <row r="822" spans="1:5">
      <c r="A822" s="3">
        <v>820</v>
      </c>
      <c r="B822" s="3">
        <v>1439100</v>
      </c>
      <c r="C822" s="3">
        <v>106600</v>
      </c>
      <c r="D822" s="3">
        <v>26240</v>
      </c>
      <c r="E822" s="3">
        <v>26240</v>
      </c>
    </row>
    <row r="823" spans="1:5">
      <c r="A823" s="3">
        <v>821</v>
      </c>
      <c r="B823" s="3">
        <v>1440855</v>
      </c>
      <c r="C823" s="3">
        <v>106730</v>
      </c>
      <c r="D823" s="3">
        <v>26272</v>
      </c>
      <c r="E823" s="3">
        <v>26272</v>
      </c>
    </row>
    <row r="824" spans="1:5">
      <c r="A824" s="3">
        <v>822</v>
      </c>
      <c r="B824" s="3">
        <v>1442610</v>
      </c>
      <c r="C824" s="3">
        <v>106860</v>
      </c>
      <c r="D824" s="3">
        <v>26304</v>
      </c>
      <c r="E824" s="3">
        <v>26304</v>
      </c>
    </row>
    <row r="825" spans="1:5">
      <c r="A825" s="3">
        <v>823</v>
      </c>
      <c r="B825" s="3">
        <v>1444365</v>
      </c>
      <c r="C825" s="3">
        <v>106990</v>
      </c>
      <c r="D825" s="3">
        <v>26336</v>
      </c>
      <c r="E825" s="3">
        <v>26336</v>
      </c>
    </row>
    <row r="826" spans="1:5">
      <c r="A826" s="3">
        <v>824</v>
      </c>
      <c r="B826" s="3">
        <v>1446120</v>
      </c>
      <c r="C826" s="3">
        <v>107120</v>
      </c>
      <c r="D826" s="3">
        <v>26368</v>
      </c>
      <c r="E826" s="3">
        <v>26368</v>
      </c>
    </row>
    <row r="827" spans="1:5">
      <c r="A827" s="3">
        <v>825</v>
      </c>
      <c r="B827" s="3">
        <v>1447875</v>
      </c>
      <c r="C827" s="3">
        <v>107250</v>
      </c>
      <c r="D827" s="3">
        <v>26400</v>
      </c>
      <c r="E827" s="3">
        <v>26400</v>
      </c>
    </row>
    <row r="828" spans="1:5">
      <c r="A828" s="3">
        <v>826</v>
      </c>
      <c r="B828" s="3">
        <v>1449630</v>
      </c>
      <c r="C828" s="3">
        <v>107380</v>
      </c>
      <c r="D828" s="3">
        <v>26432</v>
      </c>
      <c r="E828" s="3">
        <v>26432</v>
      </c>
    </row>
    <row r="829" spans="1:5">
      <c r="A829" s="3">
        <v>827</v>
      </c>
      <c r="B829" s="3">
        <v>1451385</v>
      </c>
      <c r="C829" s="3">
        <v>107510</v>
      </c>
      <c r="D829" s="3">
        <v>26464</v>
      </c>
      <c r="E829" s="3">
        <v>26464</v>
      </c>
    </row>
    <row r="830" spans="1:5">
      <c r="A830" s="3">
        <v>828</v>
      </c>
      <c r="B830" s="3">
        <v>1453140</v>
      </c>
      <c r="C830" s="3">
        <v>107640</v>
      </c>
      <c r="D830" s="3">
        <v>26496</v>
      </c>
      <c r="E830" s="3">
        <v>26496</v>
      </c>
    </row>
    <row r="831" spans="1:5">
      <c r="A831" s="3">
        <v>829</v>
      </c>
      <c r="B831" s="3">
        <v>1454895</v>
      </c>
      <c r="C831" s="3">
        <v>107770</v>
      </c>
      <c r="D831" s="3">
        <v>26528</v>
      </c>
      <c r="E831" s="3">
        <v>26528</v>
      </c>
    </row>
    <row r="832" spans="1:5">
      <c r="A832" s="3">
        <v>830</v>
      </c>
      <c r="B832" s="3">
        <v>1456650</v>
      </c>
      <c r="C832" s="3">
        <v>107900</v>
      </c>
      <c r="D832" s="3">
        <v>26560</v>
      </c>
      <c r="E832" s="3">
        <v>26560</v>
      </c>
    </row>
  </sheetData>
  <phoneticPr fontId="3" type="noConversion"/>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M28"/>
  <sheetViews>
    <sheetView workbookViewId="0">
      <selection activeCell="F1" sqref="F1:L1"/>
    </sheetView>
  </sheetViews>
  <sheetFormatPr defaultRowHeight="13.5"/>
  <cols>
    <col min="1" max="1" width="13" style="3" bestFit="1" customWidth="1"/>
    <col min="2" max="2" width="78" style="3" bestFit="1" customWidth="1"/>
    <col min="3" max="3" width="11" style="3" bestFit="1" customWidth="1"/>
    <col min="4" max="10" width="9" style="3"/>
    <col min="11" max="11" width="14.125" style="3" bestFit="1" customWidth="1"/>
    <col min="12" max="12" width="11.125" style="3" bestFit="1" customWidth="1"/>
    <col min="13" max="16384" width="9" style="3"/>
  </cols>
  <sheetData>
    <row r="1" spans="1:13">
      <c r="A1" s="5" t="s">
        <v>14881</v>
      </c>
      <c r="B1" s="6" t="s">
        <v>14889</v>
      </c>
      <c r="C1" s="94" t="s">
        <v>24026</v>
      </c>
      <c r="F1" s="43" t="s">
        <v>23709</v>
      </c>
      <c r="G1" s="43" t="s">
        <v>23710</v>
      </c>
      <c r="H1" s="43" t="s">
        <v>23711</v>
      </c>
      <c r="I1" s="43" t="s">
        <v>23712</v>
      </c>
      <c r="J1" s="43" t="s">
        <v>23965</v>
      </c>
      <c r="K1" s="43" t="s">
        <v>23968</v>
      </c>
      <c r="L1" s="43" t="s">
        <v>23754</v>
      </c>
      <c r="M1" s="94" t="s">
        <v>24026</v>
      </c>
    </row>
    <row r="2" spans="1:13">
      <c r="A2" s="3" t="s">
        <v>14890</v>
      </c>
      <c r="B2" s="3" t="s">
        <v>23826</v>
      </c>
      <c r="C2" s="3">
        <v>30000</v>
      </c>
      <c r="E2" s="43" t="s">
        <v>23672</v>
      </c>
      <c r="F2" s="3">
        <v>300000</v>
      </c>
      <c r="G2" s="3">
        <v>20000</v>
      </c>
      <c r="H2" s="3">
        <v>10000</v>
      </c>
      <c r="I2" s="3">
        <v>10000</v>
      </c>
      <c r="J2" s="7">
        <v>0.06</v>
      </c>
      <c r="K2" s="7">
        <v>0.2</v>
      </c>
      <c r="L2" s="7">
        <v>0.1</v>
      </c>
      <c r="M2" s="3">
        <f>F19</f>
        <v>1350000</v>
      </c>
    </row>
    <row r="3" spans="1:13">
      <c r="A3" s="3" t="s">
        <v>14891</v>
      </c>
      <c r="B3" s="3" t="s">
        <v>23827</v>
      </c>
      <c r="C3" s="3">
        <v>40000</v>
      </c>
    </row>
    <row r="4" spans="1:13">
      <c r="A4" s="3" t="s">
        <v>14892</v>
      </c>
      <c r="B4" s="3" t="s">
        <v>23828</v>
      </c>
      <c r="C4" s="3">
        <v>18000</v>
      </c>
    </row>
    <row r="5" spans="1:13">
      <c r="A5" s="3" t="s">
        <v>14893</v>
      </c>
      <c r="B5" s="3" t="s">
        <v>24011</v>
      </c>
      <c r="C5" s="3">
        <v>40000</v>
      </c>
    </row>
    <row r="6" spans="1:13">
      <c r="A6" s="3" t="s">
        <v>14894</v>
      </c>
      <c r="B6" s="3" t="s">
        <v>23829</v>
      </c>
      <c r="C6" s="3">
        <v>40000</v>
      </c>
    </row>
    <row r="7" spans="1:13">
      <c r="A7" s="3" t="s">
        <v>14895</v>
      </c>
      <c r="B7" s="3" t="s">
        <v>23830</v>
      </c>
      <c r="C7" s="3">
        <v>40000</v>
      </c>
    </row>
    <row r="8" spans="1:13">
      <c r="A8" s="3" t="s">
        <v>14896</v>
      </c>
      <c r="B8" s="3" t="s">
        <v>23831</v>
      </c>
      <c r="C8" s="3">
        <v>60000</v>
      </c>
    </row>
    <row r="9" spans="1:13">
      <c r="A9" s="3" t="s">
        <v>14897</v>
      </c>
      <c r="B9" s="3" t="s">
        <v>23832</v>
      </c>
      <c r="C9" s="3">
        <v>30000</v>
      </c>
    </row>
    <row r="10" spans="1:13">
      <c r="A10" s="3" t="s">
        <v>14898</v>
      </c>
      <c r="B10" s="3" t="s">
        <v>23833</v>
      </c>
      <c r="C10" s="3">
        <v>60000</v>
      </c>
      <c r="E10" s="5" t="s">
        <v>24032</v>
      </c>
      <c r="F10" s="94" t="s">
        <v>24026</v>
      </c>
    </row>
    <row r="11" spans="1:13">
      <c r="A11" s="3" t="s">
        <v>14899</v>
      </c>
      <c r="B11" s="3" t="s">
        <v>23834</v>
      </c>
      <c r="C11" s="3">
        <v>100000</v>
      </c>
      <c r="E11" s="3">
        <v>1</v>
      </c>
      <c r="F11" s="3">
        <f>LARGE($C$2:$C$28,E11)</f>
        <v>250000</v>
      </c>
    </row>
    <row r="12" spans="1:13">
      <c r="A12" s="3" t="s">
        <v>14900</v>
      </c>
      <c r="B12" s="3" t="s">
        <v>23835</v>
      </c>
      <c r="C12" s="3">
        <v>40000</v>
      </c>
      <c r="E12" s="3">
        <v>2</v>
      </c>
      <c r="F12" s="3">
        <f t="shared" ref="F12:F18" si="0">LARGE($C$2:$C$28,E12)</f>
        <v>200000</v>
      </c>
    </row>
    <row r="13" spans="1:13">
      <c r="A13" s="3" t="s">
        <v>14901</v>
      </c>
      <c r="B13" s="3" t="s">
        <v>23836</v>
      </c>
      <c r="C13" s="3">
        <v>80000</v>
      </c>
      <c r="E13" s="3">
        <v>3</v>
      </c>
      <c r="F13" s="3">
        <f t="shared" si="0"/>
        <v>200000</v>
      </c>
    </row>
    <row r="14" spans="1:13">
      <c r="A14" s="3" t="s">
        <v>14902</v>
      </c>
      <c r="B14" s="3" t="s">
        <v>23848</v>
      </c>
      <c r="C14" s="3">
        <v>60000</v>
      </c>
      <c r="E14" s="3">
        <v>4</v>
      </c>
      <c r="F14" s="3">
        <f t="shared" si="0"/>
        <v>200000</v>
      </c>
    </row>
    <row r="15" spans="1:13">
      <c r="A15" s="3" t="s">
        <v>14903</v>
      </c>
      <c r="B15" s="3" t="s">
        <v>23849</v>
      </c>
      <c r="C15" s="3">
        <v>80000</v>
      </c>
      <c r="E15" s="3">
        <v>5</v>
      </c>
      <c r="F15" s="3">
        <f t="shared" si="0"/>
        <v>160000</v>
      </c>
    </row>
    <row r="16" spans="1:13">
      <c r="A16" s="3" t="s">
        <v>14904</v>
      </c>
      <c r="B16" s="3" t="s">
        <v>23850</v>
      </c>
      <c r="C16" s="3">
        <v>36000</v>
      </c>
      <c r="E16" s="3">
        <v>6</v>
      </c>
      <c r="F16" s="3">
        <f t="shared" si="0"/>
        <v>120000</v>
      </c>
    </row>
    <row r="17" spans="1:6">
      <c r="A17" s="3" t="s">
        <v>14905</v>
      </c>
      <c r="B17" s="3" t="s">
        <v>24012</v>
      </c>
      <c r="C17" s="3">
        <v>80000</v>
      </c>
      <c r="E17" s="3">
        <v>7</v>
      </c>
      <c r="F17" s="3">
        <f t="shared" si="0"/>
        <v>120000</v>
      </c>
    </row>
    <row r="18" spans="1:6">
      <c r="A18" s="3" t="s">
        <v>14882</v>
      </c>
      <c r="B18" s="3" t="s">
        <v>23851</v>
      </c>
      <c r="C18" s="3">
        <v>80000</v>
      </c>
      <c r="E18" s="3">
        <v>8</v>
      </c>
      <c r="F18" s="3">
        <f t="shared" si="0"/>
        <v>100000</v>
      </c>
    </row>
    <row r="19" spans="1:6">
      <c r="A19" s="3" t="s">
        <v>14906</v>
      </c>
      <c r="B19" s="3" t="s">
        <v>23852</v>
      </c>
      <c r="C19" s="3">
        <v>80000</v>
      </c>
      <c r="E19" s="43" t="s">
        <v>24031</v>
      </c>
      <c r="F19" s="3">
        <f>SUM(F11:F18)</f>
        <v>1350000</v>
      </c>
    </row>
    <row r="20" spans="1:6">
      <c r="A20" s="3" t="s">
        <v>14883</v>
      </c>
      <c r="B20" s="3" t="s">
        <v>23837</v>
      </c>
      <c r="C20" s="3">
        <v>120000</v>
      </c>
    </row>
    <row r="21" spans="1:6">
      <c r="A21" s="3" t="s">
        <v>14884</v>
      </c>
      <c r="B21" s="3" t="s">
        <v>23838</v>
      </c>
      <c r="C21" s="3">
        <v>60000</v>
      </c>
    </row>
    <row r="22" spans="1:6">
      <c r="A22" s="3" t="s">
        <v>14885</v>
      </c>
      <c r="B22" s="3" t="s">
        <v>23839</v>
      </c>
      <c r="C22" s="3">
        <v>120000</v>
      </c>
    </row>
    <row r="23" spans="1:6">
      <c r="A23" s="3" t="s">
        <v>14886</v>
      </c>
      <c r="B23" s="3" t="s">
        <v>23840</v>
      </c>
      <c r="C23" s="3">
        <v>200000</v>
      </c>
    </row>
    <row r="24" spans="1:6">
      <c r="A24" s="3" t="s">
        <v>14887</v>
      </c>
      <c r="B24" s="3" t="s">
        <v>23841</v>
      </c>
      <c r="C24" s="3">
        <v>80000</v>
      </c>
    </row>
    <row r="25" spans="1:6">
      <c r="A25" s="3" t="s">
        <v>14888</v>
      </c>
      <c r="B25" s="3" t="s">
        <v>23842</v>
      </c>
      <c r="C25" s="3">
        <v>160000</v>
      </c>
    </row>
    <row r="26" spans="1:6">
      <c r="A26" s="3" t="s">
        <v>14907</v>
      </c>
      <c r="B26" s="3" t="s">
        <v>14908</v>
      </c>
      <c r="C26" s="3">
        <v>200000</v>
      </c>
    </row>
    <row r="27" spans="1:6">
      <c r="A27" s="3" t="s">
        <v>14909</v>
      </c>
      <c r="B27" s="3" t="s">
        <v>14910</v>
      </c>
      <c r="C27" s="3">
        <v>200000</v>
      </c>
    </row>
    <row r="28" spans="1:6">
      <c r="A28" s="3" t="s">
        <v>14911</v>
      </c>
      <c r="B28" s="3" t="s">
        <v>14912</v>
      </c>
      <c r="C28" s="3">
        <v>250000</v>
      </c>
    </row>
  </sheetData>
  <phoneticPr fontId="3" type="noConversion"/>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K809"/>
  <sheetViews>
    <sheetView topLeftCell="Q1" workbookViewId="0">
      <selection activeCell="AA1" sqref="AA1:AJ1"/>
    </sheetView>
  </sheetViews>
  <sheetFormatPr defaultRowHeight="13.5"/>
  <cols>
    <col min="1" max="1" width="11.125" style="3" bestFit="1" customWidth="1"/>
    <col min="2" max="2" width="11.125" style="3" customWidth="1"/>
    <col min="3" max="10" width="9" style="3"/>
    <col min="11" max="11" width="13" style="3" bestFit="1" customWidth="1"/>
    <col min="12" max="13" width="9" style="3"/>
    <col min="14" max="14" width="18.375" style="3" bestFit="1" customWidth="1"/>
    <col min="15" max="16" width="9" style="3"/>
    <col min="17" max="17" width="7.75" style="3" customWidth="1"/>
    <col min="18" max="18" width="15.25" style="3" bestFit="1" customWidth="1"/>
    <col min="19" max="19" width="9" style="3" bestFit="1" customWidth="1"/>
    <col min="20" max="20" width="9" style="3"/>
    <col min="21" max="21" width="6.5" style="3" bestFit="1" customWidth="1"/>
    <col min="22" max="25" width="9" style="3"/>
    <col min="26" max="26" width="11" style="3" bestFit="1" customWidth="1"/>
    <col min="27" max="27" width="10.5" style="3" bestFit="1" customWidth="1"/>
    <col min="28" max="30" width="9" style="3"/>
    <col min="31" max="32" width="10" style="3" bestFit="1" customWidth="1"/>
    <col min="33" max="34" width="14.125" style="3" bestFit="1" customWidth="1"/>
    <col min="35" max="36" width="18.375" style="3" bestFit="1" customWidth="1"/>
    <col min="37" max="16384" width="9" style="3"/>
  </cols>
  <sheetData>
    <row r="1" spans="1:37">
      <c r="A1" s="5" t="s">
        <v>14881</v>
      </c>
      <c r="B1" s="6" t="s">
        <v>14932</v>
      </c>
      <c r="C1" s="6" t="s">
        <v>0</v>
      </c>
      <c r="D1" s="6" t="s">
        <v>14876</v>
      </c>
      <c r="E1" s="6" t="s">
        <v>14877</v>
      </c>
      <c r="F1" s="6" t="s">
        <v>14878</v>
      </c>
      <c r="G1" s="6" t="s">
        <v>14879</v>
      </c>
      <c r="H1" s="6" t="s">
        <v>14914</v>
      </c>
      <c r="I1" s="6" t="s">
        <v>14915</v>
      </c>
      <c r="K1" s="5" t="s">
        <v>14916</v>
      </c>
      <c r="L1" s="5" t="s">
        <v>23752</v>
      </c>
      <c r="M1" s="6" t="s">
        <v>23709</v>
      </c>
      <c r="N1" s="6" t="s">
        <v>23710</v>
      </c>
      <c r="O1" s="6" t="s">
        <v>23711</v>
      </c>
      <c r="P1" s="6" t="s">
        <v>23712</v>
      </c>
      <c r="R1" s="5" t="s">
        <v>14919</v>
      </c>
      <c r="AA1" s="47" t="s">
        <v>48</v>
      </c>
      <c r="AB1" s="47" t="s">
        <v>47</v>
      </c>
      <c r="AC1" s="47" t="s">
        <v>1169</v>
      </c>
      <c r="AD1" s="47" t="s">
        <v>46</v>
      </c>
      <c r="AE1" s="47" t="s">
        <v>23858</v>
      </c>
      <c r="AF1" s="47" t="s">
        <v>23856</v>
      </c>
      <c r="AG1" s="47" t="s">
        <v>23976</v>
      </c>
      <c r="AH1" s="47" t="s">
        <v>23974</v>
      </c>
      <c r="AI1" s="47" t="s">
        <v>23977</v>
      </c>
      <c r="AJ1" s="47" t="s">
        <v>23966</v>
      </c>
      <c r="AK1" s="94" t="s">
        <v>24026</v>
      </c>
    </row>
    <row r="2" spans="1:37">
      <c r="A2" s="3" t="s">
        <v>14933</v>
      </c>
      <c r="B2" s="3">
        <v>0</v>
      </c>
      <c r="C2" s="3">
        <v>0</v>
      </c>
      <c r="D2" s="3">
        <v>3780</v>
      </c>
      <c r="E2" s="3">
        <v>280</v>
      </c>
      <c r="F2" s="3">
        <v>70</v>
      </c>
      <c r="G2" s="3">
        <v>70</v>
      </c>
      <c r="H2" s="3">
        <v>10</v>
      </c>
      <c r="I2" s="3">
        <v>5</v>
      </c>
      <c r="K2" s="3" t="s">
        <v>14934</v>
      </c>
      <c r="L2" s="3">
        <v>1</v>
      </c>
      <c r="M2" s="3">
        <v>2160</v>
      </c>
      <c r="O2" s="3">
        <v>40</v>
      </c>
      <c r="P2" s="3">
        <v>40</v>
      </c>
      <c r="R2" s="5" t="s">
        <v>14881</v>
      </c>
      <c r="S2" s="6" t="s">
        <v>14876</v>
      </c>
      <c r="T2" s="6" t="s">
        <v>14877</v>
      </c>
      <c r="U2" s="6" t="s">
        <v>14878</v>
      </c>
      <c r="V2" s="6" t="s">
        <v>14879</v>
      </c>
      <c r="W2" s="6" t="s">
        <v>14921</v>
      </c>
      <c r="Z2" s="3" t="s">
        <v>23853</v>
      </c>
      <c r="AA2" s="3">
        <f>D102</f>
        <v>2950000</v>
      </c>
      <c r="AB2" s="3">
        <f t="shared" ref="AB2:AD2" si="0">E102</f>
        <v>218530</v>
      </c>
      <c r="AC2" s="3">
        <f t="shared" si="0"/>
        <v>54480</v>
      </c>
      <c r="AD2" s="3">
        <f t="shared" si="0"/>
        <v>54480</v>
      </c>
      <c r="AE2" s="7">
        <v>0.08</v>
      </c>
      <c r="AF2" s="7">
        <v>0.08</v>
      </c>
      <c r="AK2" s="3">
        <f>Y8</f>
        <v>120000</v>
      </c>
    </row>
    <row r="3" spans="1:37">
      <c r="A3" s="3" t="s">
        <v>14935</v>
      </c>
      <c r="B3" s="3">
        <v>0</v>
      </c>
      <c r="C3" s="3">
        <v>1</v>
      </c>
      <c r="D3" s="3">
        <v>7830</v>
      </c>
      <c r="E3" s="3">
        <v>580</v>
      </c>
      <c r="F3" s="3">
        <v>145</v>
      </c>
      <c r="G3" s="3">
        <v>145</v>
      </c>
      <c r="H3" s="3">
        <v>10</v>
      </c>
      <c r="I3" s="3">
        <v>5</v>
      </c>
      <c r="K3" s="3" t="s">
        <v>14936</v>
      </c>
      <c r="L3" s="3">
        <v>2</v>
      </c>
      <c r="M3" s="3">
        <v>5400</v>
      </c>
      <c r="O3" s="3">
        <v>100</v>
      </c>
      <c r="P3" s="3">
        <v>100</v>
      </c>
      <c r="R3" s="3" t="s">
        <v>14917</v>
      </c>
      <c r="S3" s="3">
        <v>6750</v>
      </c>
      <c r="T3" s="3">
        <v>500</v>
      </c>
      <c r="U3" s="3">
        <v>125</v>
      </c>
      <c r="V3" s="3">
        <v>125</v>
      </c>
      <c r="Z3" s="3" t="s">
        <v>23854</v>
      </c>
      <c r="AA3" s="3">
        <f>D203+3700+12500</f>
        <v>95850</v>
      </c>
      <c r="AB3" s="3">
        <f>E203+200+1000</f>
        <v>7100</v>
      </c>
      <c r="AC3" s="3">
        <f>F203+300</f>
        <v>1775</v>
      </c>
      <c r="AD3" s="3">
        <f>G203+300</f>
        <v>1775</v>
      </c>
      <c r="AG3" s="7">
        <v>0.01</v>
      </c>
      <c r="AK3" s="3">
        <f t="shared" ref="AK3:AK5" si="1">Y9</f>
        <v>100000</v>
      </c>
    </row>
    <row r="4" spans="1:37">
      <c r="A4" s="3" t="s">
        <v>14937</v>
      </c>
      <c r="B4" s="3">
        <v>0</v>
      </c>
      <c r="C4" s="3">
        <v>2</v>
      </c>
      <c r="D4" s="3">
        <v>11880</v>
      </c>
      <c r="E4" s="3">
        <v>880</v>
      </c>
      <c r="F4" s="3">
        <v>220</v>
      </c>
      <c r="G4" s="3">
        <v>220</v>
      </c>
      <c r="H4" s="3">
        <v>10</v>
      </c>
      <c r="I4" s="3">
        <v>5</v>
      </c>
      <c r="K4" s="3" t="s">
        <v>14938</v>
      </c>
      <c r="L4" s="3">
        <v>3</v>
      </c>
      <c r="M4" s="3">
        <v>16200</v>
      </c>
      <c r="O4" s="3">
        <v>300</v>
      </c>
      <c r="P4" s="3">
        <v>300</v>
      </c>
      <c r="R4" s="3" t="s">
        <v>14918</v>
      </c>
      <c r="S4" s="3">
        <v>13500</v>
      </c>
      <c r="T4" s="3">
        <v>1000</v>
      </c>
      <c r="U4" s="3">
        <v>250</v>
      </c>
      <c r="V4" s="3">
        <v>250</v>
      </c>
      <c r="W4" s="35">
        <f>100/10000</f>
        <v>0.01</v>
      </c>
      <c r="Z4" s="3" t="s">
        <v>23859</v>
      </c>
      <c r="AA4" s="3">
        <f>D304+14800+50000</f>
        <v>538920</v>
      </c>
      <c r="AB4" s="3">
        <f>E304+800+4000</f>
        <v>39920</v>
      </c>
      <c r="AC4" s="3">
        <f>F304+1200</f>
        <v>9980</v>
      </c>
      <c r="AD4" s="3">
        <f>G304+1200</f>
        <v>9980</v>
      </c>
      <c r="AH4" s="7">
        <v>0.03</v>
      </c>
      <c r="AK4" s="3">
        <f t="shared" si="1"/>
        <v>160000</v>
      </c>
    </row>
    <row r="5" spans="1:37">
      <c r="A5" s="3" t="s">
        <v>14939</v>
      </c>
      <c r="B5" s="3">
        <v>0</v>
      </c>
      <c r="C5" s="3">
        <v>3</v>
      </c>
      <c r="D5" s="3">
        <v>15930</v>
      </c>
      <c r="E5" s="3">
        <v>1180</v>
      </c>
      <c r="F5" s="3">
        <v>295</v>
      </c>
      <c r="G5" s="3">
        <v>295</v>
      </c>
      <c r="H5" s="3">
        <v>10</v>
      </c>
      <c r="I5" s="3">
        <v>5</v>
      </c>
      <c r="K5" s="3" t="s">
        <v>14940</v>
      </c>
      <c r="L5" s="3">
        <v>4</v>
      </c>
      <c r="M5" s="3">
        <v>48600</v>
      </c>
      <c r="O5" s="3">
        <v>900</v>
      </c>
      <c r="P5" s="3">
        <v>900</v>
      </c>
      <c r="Z5" s="3" t="s">
        <v>23860</v>
      </c>
      <c r="AA5" s="3">
        <f>D405+14800+50000</f>
        <v>547020</v>
      </c>
      <c r="AB5" s="3">
        <f>E405+800+4000</f>
        <v>40520</v>
      </c>
      <c r="AC5" s="3">
        <f>F405+1200</f>
        <v>10130</v>
      </c>
      <c r="AD5" s="3">
        <f>G405+1200</f>
        <v>10130</v>
      </c>
      <c r="AI5" s="7">
        <v>0.03</v>
      </c>
      <c r="AK5" s="3">
        <f t="shared" si="1"/>
        <v>160000</v>
      </c>
    </row>
    <row r="6" spans="1:37">
      <c r="A6" s="3" t="s">
        <v>14941</v>
      </c>
      <c r="B6" s="3">
        <v>0</v>
      </c>
      <c r="C6" s="3">
        <v>4</v>
      </c>
      <c r="D6" s="3">
        <v>19980</v>
      </c>
      <c r="E6" s="3">
        <v>1480</v>
      </c>
      <c r="F6" s="3">
        <v>370</v>
      </c>
      <c r="G6" s="3">
        <v>370</v>
      </c>
      <c r="H6" s="3">
        <v>10</v>
      </c>
      <c r="I6" s="3">
        <v>5</v>
      </c>
      <c r="K6" s="3" t="s">
        <v>14942</v>
      </c>
      <c r="L6" s="3">
        <v>5</v>
      </c>
      <c r="M6" s="3">
        <v>81000</v>
      </c>
      <c r="O6" s="3">
        <v>1500</v>
      </c>
      <c r="P6" s="3">
        <v>1500</v>
      </c>
      <c r="R6" s="5" t="s">
        <v>14923</v>
      </c>
      <c r="Z6" s="3" t="s">
        <v>23861</v>
      </c>
      <c r="AA6" s="3">
        <f>S3*$H$102</f>
        <v>1350000</v>
      </c>
      <c r="AB6" s="3">
        <f t="shared" ref="AB6:AD6" si="2">T3*$H$102</f>
        <v>100000</v>
      </c>
      <c r="AC6" s="3">
        <f t="shared" si="2"/>
        <v>25000</v>
      </c>
      <c r="AD6" s="3">
        <f t="shared" si="2"/>
        <v>25000</v>
      </c>
    </row>
    <row r="7" spans="1:37">
      <c r="A7" s="3" t="s">
        <v>14943</v>
      </c>
      <c r="B7" s="3">
        <v>0</v>
      </c>
      <c r="C7" s="3">
        <v>5</v>
      </c>
      <c r="D7" s="3">
        <v>24030</v>
      </c>
      <c r="E7" s="3">
        <v>1780</v>
      </c>
      <c r="F7" s="3">
        <v>445</v>
      </c>
      <c r="G7" s="3">
        <v>445</v>
      </c>
      <c r="H7" s="3">
        <v>10</v>
      </c>
      <c r="I7" s="3">
        <v>5</v>
      </c>
      <c r="K7" s="3" t="s">
        <v>14944</v>
      </c>
      <c r="L7" s="3">
        <v>6</v>
      </c>
      <c r="M7" s="3">
        <v>135000</v>
      </c>
      <c r="O7" s="3">
        <v>2500</v>
      </c>
      <c r="P7" s="3">
        <v>2500</v>
      </c>
      <c r="R7" s="5" t="s">
        <v>14881</v>
      </c>
      <c r="S7" s="6" t="s">
        <v>14932</v>
      </c>
      <c r="T7" s="6" t="s">
        <v>14929</v>
      </c>
      <c r="U7" s="6" t="s">
        <v>14925</v>
      </c>
      <c r="V7" s="6" t="s">
        <v>14926</v>
      </c>
      <c r="W7" s="6" t="s">
        <v>14927</v>
      </c>
      <c r="X7" s="6" t="s">
        <v>14928</v>
      </c>
      <c r="Y7" s="94" t="s">
        <v>24026</v>
      </c>
      <c r="Z7" s="3" t="s">
        <v>23862</v>
      </c>
      <c r="AA7" s="3">
        <f>S4*$I$102</f>
        <v>1350000</v>
      </c>
      <c r="AB7" s="3">
        <f t="shared" ref="AB7:AD7" si="3">T4*$I$102</f>
        <v>100000</v>
      </c>
      <c r="AC7" s="3">
        <f t="shared" si="3"/>
        <v>25000</v>
      </c>
      <c r="AD7" s="3">
        <f t="shared" si="3"/>
        <v>25000</v>
      </c>
    </row>
    <row r="8" spans="1:37">
      <c r="A8" s="3" t="s">
        <v>14945</v>
      </c>
      <c r="B8" s="3">
        <v>0</v>
      </c>
      <c r="C8" s="3">
        <v>6</v>
      </c>
      <c r="D8" s="3">
        <v>28080</v>
      </c>
      <c r="E8" s="3">
        <v>2080</v>
      </c>
      <c r="F8" s="3">
        <v>520</v>
      </c>
      <c r="G8" s="3">
        <v>520</v>
      </c>
      <c r="H8" s="3">
        <v>10</v>
      </c>
      <c r="I8" s="3">
        <v>5</v>
      </c>
      <c r="K8" s="3" t="s">
        <v>14946</v>
      </c>
      <c r="L8" s="3">
        <v>7</v>
      </c>
      <c r="M8" s="3">
        <v>216000</v>
      </c>
      <c r="O8" s="3">
        <v>4000</v>
      </c>
      <c r="P8" s="3">
        <v>4000</v>
      </c>
      <c r="R8" t="s">
        <v>14922</v>
      </c>
      <c r="S8" s="3">
        <v>0</v>
      </c>
      <c r="T8" s="3">
        <v>0</v>
      </c>
      <c r="U8" s="3">
        <v>1</v>
      </c>
      <c r="V8" s="3">
        <v>2</v>
      </c>
      <c r="W8" s="3">
        <v>3</v>
      </c>
      <c r="X8" s="3">
        <v>4</v>
      </c>
      <c r="Y8" s="3">
        <f>SUMPRODUCT((S38:S92=T8)*(T38:T92=6)*(Z38:Z92))</f>
        <v>120000</v>
      </c>
      <c r="Z8" s="3" t="s">
        <v>23863</v>
      </c>
      <c r="AA8" s="3">
        <f>INT(AA2*$W$4*$I$102)</f>
        <v>2950000</v>
      </c>
      <c r="AB8" s="3">
        <f>INT(AB2*$W$4*$I$102)</f>
        <v>218530</v>
      </c>
      <c r="AC8" s="3">
        <f>INT(AC2*$W$4*$I$102)</f>
        <v>54480</v>
      </c>
      <c r="AD8" s="3">
        <f>INT(AD2*$W$4*$I$102)</f>
        <v>54480</v>
      </c>
    </row>
    <row r="9" spans="1:37">
      <c r="A9" s="3" t="s">
        <v>14947</v>
      </c>
      <c r="B9" s="3">
        <v>0</v>
      </c>
      <c r="C9" s="3">
        <v>7</v>
      </c>
      <c r="D9" s="3">
        <v>32130</v>
      </c>
      <c r="E9" s="3">
        <v>2380</v>
      </c>
      <c r="F9" s="3">
        <v>595</v>
      </c>
      <c r="G9" s="3">
        <v>595</v>
      </c>
      <c r="H9" s="3">
        <v>10</v>
      </c>
      <c r="I9" s="3">
        <v>5</v>
      </c>
      <c r="K9" s="3" t="s">
        <v>14948</v>
      </c>
      <c r="L9" s="3">
        <v>8</v>
      </c>
      <c r="M9" s="3">
        <v>324000</v>
      </c>
      <c r="O9" s="3">
        <v>6000</v>
      </c>
      <c r="P9" s="3">
        <v>6000</v>
      </c>
      <c r="R9" s="3" t="s">
        <v>14987</v>
      </c>
      <c r="S9" s="3">
        <v>1</v>
      </c>
      <c r="T9" s="3">
        <v>8</v>
      </c>
      <c r="U9" s="3">
        <v>13</v>
      </c>
      <c r="V9" s="3">
        <v>14</v>
      </c>
      <c r="W9" s="3">
        <v>15</v>
      </c>
      <c r="X9" s="3">
        <v>16</v>
      </c>
      <c r="Y9" s="3">
        <f>SUMPRODUCT((S39:S93=T9)*(T39:T93=5)*(Z39:Z93))</f>
        <v>100000</v>
      </c>
      <c r="Z9" s="3" t="s">
        <v>23864</v>
      </c>
      <c r="AA9" s="3">
        <f>SUMIF($L$2:$L$41,10,M$2:M$41)</f>
        <v>1296000</v>
      </c>
      <c r="AB9" s="3">
        <f t="shared" ref="AB9:AD9" si="4">SUMIF($L$2:$L$41,10,N$2:N$41)</f>
        <v>96000</v>
      </c>
      <c r="AC9" s="3">
        <f t="shared" si="4"/>
        <v>24000</v>
      </c>
      <c r="AD9" s="3">
        <f t="shared" si="4"/>
        <v>24000</v>
      </c>
      <c r="AJ9" s="70">
        <f>N54/10000</f>
        <v>0.125</v>
      </c>
    </row>
    <row r="10" spans="1:37">
      <c r="A10" s="3" t="s">
        <v>14950</v>
      </c>
      <c r="B10" s="3">
        <v>0</v>
      </c>
      <c r="C10" s="3">
        <v>8</v>
      </c>
      <c r="D10" s="3">
        <v>36180</v>
      </c>
      <c r="E10" s="3">
        <v>2680</v>
      </c>
      <c r="F10" s="3">
        <v>670</v>
      </c>
      <c r="G10" s="3">
        <v>670</v>
      </c>
      <c r="H10" s="3">
        <v>10</v>
      </c>
      <c r="I10" s="3">
        <v>5</v>
      </c>
      <c r="K10" s="3" t="s">
        <v>14951</v>
      </c>
      <c r="L10" s="3">
        <v>9</v>
      </c>
      <c r="M10" s="3">
        <v>459000</v>
      </c>
      <c r="O10" s="3">
        <v>8500</v>
      </c>
      <c r="P10" s="3">
        <v>8500</v>
      </c>
      <c r="R10" s="3" t="s">
        <v>14990</v>
      </c>
      <c r="S10" s="3">
        <v>2</v>
      </c>
      <c r="T10" s="3">
        <v>1</v>
      </c>
      <c r="U10" s="3">
        <v>5</v>
      </c>
      <c r="V10" s="3">
        <v>6</v>
      </c>
      <c r="W10" s="3">
        <v>7</v>
      </c>
      <c r="X10" s="3">
        <v>8</v>
      </c>
      <c r="Y10" s="3">
        <f t="shared" ref="Y10:Y11" si="5">SUMPRODUCT((S40:S94=T10)*(T40:T94=5)*(Z40:Z94))</f>
        <v>160000</v>
      </c>
      <c r="Z10" s="3" t="s">
        <v>23865</v>
      </c>
      <c r="AA10" s="3">
        <f>INT(AA2*$M$54/10000)</f>
        <v>1475000</v>
      </c>
      <c r="AB10" s="3">
        <f t="shared" ref="AB10:AD10" si="6">INT(AB2*$M$54/10000)</f>
        <v>109265</v>
      </c>
      <c r="AC10" s="3">
        <f t="shared" si="6"/>
        <v>27240</v>
      </c>
      <c r="AD10" s="3">
        <f t="shared" si="6"/>
        <v>27240</v>
      </c>
      <c r="AK10" s="3">
        <f>O54</f>
        <v>83333</v>
      </c>
    </row>
    <row r="11" spans="1:37">
      <c r="A11" s="3" t="s">
        <v>14953</v>
      </c>
      <c r="B11" s="3">
        <v>0</v>
      </c>
      <c r="C11" s="3">
        <v>9</v>
      </c>
      <c r="D11" s="3">
        <v>40230</v>
      </c>
      <c r="E11" s="3">
        <v>2980</v>
      </c>
      <c r="F11" s="3">
        <v>745</v>
      </c>
      <c r="G11" s="3">
        <v>745</v>
      </c>
      <c r="H11" s="3">
        <v>10</v>
      </c>
      <c r="I11" s="3">
        <v>5</v>
      </c>
      <c r="K11" s="3" t="s">
        <v>14954</v>
      </c>
      <c r="L11" s="3">
        <v>10</v>
      </c>
      <c r="M11" s="3">
        <v>648000</v>
      </c>
      <c r="O11" s="3">
        <v>12000</v>
      </c>
      <c r="P11" s="3">
        <v>12000</v>
      </c>
      <c r="R11" s="3" t="s">
        <v>14993</v>
      </c>
      <c r="S11" s="3">
        <v>3</v>
      </c>
      <c r="T11" s="3">
        <v>2</v>
      </c>
      <c r="U11" s="3">
        <v>5</v>
      </c>
      <c r="V11" s="3">
        <v>6</v>
      </c>
      <c r="W11" s="3">
        <v>7</v>
      </c>
      <c r="X11" s="3">
        <v>11</v>
      </c>
      <c r="Y11" s="3">
        <f t="shared" si="5"/>
        <v>160000</v>
      </c>
      <c r="Z11" s="43" t="s">
        <v>23672</v>
      </c>
      <c r="AA11" s="3">
        <f>SUM(AA2:AA10)</f>
        <v>12552790</v>
      </c>
      <c r="AB11" s="3">
        <f t="shared" ref="AB11:AK11" si="7">SUM(AB2:AB10)</f>
        <v>929865</v>
      </c>
      <c r="AC11" s="3">
        <f t="shared" si="7"/>
        <v>232085</v>
      </c>
      <c r="AD11" s="3">
        <f t="shared" si="7"/>
        <v>232085</v>
      </c>
      <c r="AE11" s="35">
        <f t="shared" si="7"/>
        <v>0.08</v>
      </c>
      <c r="AF11" s="35">
        <f t="shared" si="7"/>
        <v>0.08</v>
      </c>
      <c r="AG11" s="35">
        <f t="shared" si="7"/>
        <v>0.01</v>
      </c>
      <c r="AH11" s="35">
        <f t="shared" si="7"/>
        <v>0.03</v>
      </c>
      <c r="AI11" s="35">
        <f t="shared" si="7"/>
        <v>0.03</v>
      </c>
      <c r="AJ11" s="70">
        <f t="shared" si="7"/>
        <v>0.125</v>
      </c>
      <c r="AK11" s="3">
        <f t="shared" si="7"/>
        <v>623333</v>
      </c>
    </row>
    <row r="12" spans="1:37">
      <c r="A12" s="3" t="s">
        <v>14956</v>
      </c>
      <c r="B12" s="3">
        <v>0</v>
      </c>
      <c r="C12" s="3">
        <v>10</v>
      </c>
      <c r="D12" s="3">
        <v>44280</v>
      </c>
      <c r="E12" s="3">
        <v>3280</v>
      </c>
      <c r="F12" s="3">
        <v>820</v>
      </c>
      <c r="G12" s="3">
        <v>820</v>
      </c>
      <c r="H12" s="3">
        <v>10</v>
      </c>
      <c r="I12" s="3">
        <v>5</v>
      </c>
      <c r="K12" s="3" t="s">
        <v>14957</v>
      </c>
      <c r="L12" s="3">
        <v>1</v>
      </c>
      <c r="M12" s="3">
        <v>2160</v>
      </c>
      <c r="N12" s="3">
        <v>40</v>
      </c>
      <c r="R12" s="3" t="s">
        <v>14996</v>
      </c>
      <c r="S12" s="3">
        <v>4</v>
      </c>
      <c r="T12" s="3">
        <v>6</v>
      </c>
      <c r="U12" s="3">
        <v>5</v>
      </c>
      <c r="V12" s="3">
        <v>6</v>
      </c>
      <c r="W12" s="3">
        <v>7</v>
      </c>
      <c r="X12" s="3">
        <v>11</v>
      </c>
      <c r="Y12" s="3">
        <v>0</v>
      </c>
    </row>
    <row r="13" spans="1:37">
      <c r="A13" s="3" t="s">
        <v>14959</v>
      </c>
      <c r="B13" s="3">
        <v>0</v>
      </c>
      <c r="C13" s="3">
        <v>11</v>
      </c>
      <c r="D13" s="3">
        <v>52380</v>
      </c>
      <c r="E13" s="3">
        <v>3880</v>
      </c>
      <c r="F13" s="3">
        <v>970</v>
      </c>
      <c r="G13" s="3">
        <v>970</v>
      </c>
      <c r="H13" s="3">
        <v>20</v>
      </c>
      <c r="I13" s="3">
        <v>10</v>
      </c>
      <c r="K13" s="3" t="s">
        <v>14960</v>
      </c>
      <c r="L13" s="3">
        <v>2</v>
      </c>
      <c r="M13" s="3">
        <v>5400</v>
      </c>
      <c r="N13" s="3">
        <v>100</v>
      </c>
      <c r="R13" s="3" t="s">
        <v>14999</v>
      </c>
      <c r="S13" s="3">
        <v>5</v>
      </c>
      <c r="T13" s="3">
        <v>9</v>
      </c>
      <c r="U13" s="3">
        <v>5</v>
      </c>
      <c r="V13" s="3">
        <v>6</v>
      </c>
      <c r="W13" s="3">
        <v>7</v>
      </c>
      <c r="X13" s="3">
        <v>11</v>
      </c>
      <c r="Y13" s="3">
        <v>0</v>
      </c>
    </row>
    <row r="14" spans="1:37">
      <c r="A14" s="3" t="s">
        <v>14962</v>
      </c>
      <c r="B14" s="3">
        <v>0</v>
      </c>
      <c r="C14" s="3">
        <v>12</v>
      </c>
      <c r="D14" s="3">
        <v>60480</v>
      </c>
      <c r="E14" s="3">
        <v>4480</v>
      </c>
      <c r="F14" s="3">
        <v>1120</v>
      </c>
      <c r="G14" s="3">
        <v>1120</v>
      </c>
      <c r="H14" s="3">
        <v>20</v>
      </c>
      <c r="I14" s="3">
        <v>10</v>
      </c>
      <c r="K14" s="3" t="s">
        <v>14963</v>
      </c>
      <c r="L14" s="3">
        <v>3</v>
      </c>
      <c r="M14" s="3">
        <v>16200</v>
      </c>
      <c r="N14" s="3">
        <v>300</v>
      </c>
      <c r="R14" s="3" t="s">
        <v>15002</v>
      </c>
      <c r="S14" s="3">
        <v>6</v>
      </c>
      <c r="T14" s="3">
        <v>3</v>
      </c>
      <c r="U14" s="3">
        <v>5</v>
      </c>
      <c r="V14" s="3">
        <v>6</v>
      </c>
      <c r="W14" s="3">
        <v>7</v>
      </c>
      <c r="X14" s="3">
        <v>11</v>
      </c>
      <c r="Y14" s="3">
        <v>0</v>
      </c>
    </row>
    <row r="15" spans="1:37">
      <c r="A15" s="3" t="s">
        <v>14965</v>
      </c>
      <c r="B15" s="3">
        <v>0</v>
      </c>
      <c r="C15" s="3">
        <v>13</v>
      </c>
      <c r="D15" s="3">
        <v>68580</v>
      </c>
      <c r="E15" s="3">
        <v>5080</v>
      </c>
      <c r="F15" s="3">
        <v>1270</v>
      </c>
      <c r="G15" s="3">
        <v>1270</v>
      </c>
      <c r="H15" s="3">
        <v>20</v>
      </c>
      <c r="I15" s="3">
        <v>10</v>
      </c>
      <c r="K15" s="3" t="s">
        <v>14966</v>
      </c>
      <c r="L15" s="3">
        <v>4</v>
      </c>
      <c r="M15" s="3">
        <v>48600</v>
      </c>
      <c r="N15" s="3">
        <v>900</v>
      </c>
      <c r="R15" s="3" t="s">
        <v>15005</v>
      </c>
      <c r="S15" s="3">
        <v>7</v>
      </c>
      <c r="T15" s="3">
        <v>6</v>
      </c>
      <c r="U15" s="3">
        <v>5</v>
      </c>
      <c r="V15" s="3">
        <v>6</v>
      </c>
      <c r="W15" s="3">
        <v>7</v>
      </c>
      <c r="X15" s="3">
        <v>11</v>
      </c>
      <c r="Y15" s="3">
        <v>0</v>
      </c>
    </row>
    <row r="16" spans="1:37">
      <c r="A16" s="3" t="s">
        <v>14968</v>
      </c>
      <c r="B16" s="3">
        <v>0</v>
      </c>
      <c r="C16" s="3">
        <v>14</v>
      </c>
      <c r="D16" s="3">
        <v>76680</v>
      </c>
      <c r="E16" s="3">
        <v>5680</v>
      </c>
      <c r="F16" s="3">
        <v>1420</v>
      </c>
      <c r="G16" s="3">
        <v>1420</v>
      </c>
      <c r="H16" s="3">
        <v>20</v>
      </c>
      <c r="I16" s="3">
        <v>10</v>
      </c>
      <c r="K16" s="3" t="s">
        <v>14969</v>
      </c>
      <c r="L16" s="3">
        <v>5</v>
      </c>
      <c r="M16" s="3">
        <v>81000</v>
      </c>
      <c r="N16" s="3">
        <v>1500</v>
      </c>
    </row>
    <row r="17" spans="1:19">
      <c r="A17" s="3" t="s">
        <v>14971</v>
      </c>
      <c r="B17" s="3">
        <v>0</v>
      </c>
      <c r="C17" s="3">
        <v>15</v>
      </c>
      <c r="D17" s="3">
        <v>84780</v>
      </c>
      <c r="E17" s="3">
        <v>6280</v>
      </c>
      <c r="F17" s="3">
        <v>1570</v>
      </c>
      <c r="G17" s="3">
        <v>1570</v>
      </c>
      <c r="H17" s="3">
        <v>20</v>
      </c>
      <c r="I17" s="3">
        <v>10</v>
      </c>
      <c r="K17" s="3" t="s">
        <v>14972</v>
      </c>
      <c r="L17" s="3">
        <v>6</v>
      </c>
      <c r="M17" s="3">
        <v>135000</v>
      </c>
      <c r="N17" s="3">
        <v>2500</v>
      </c>
      <c r="R17" s="5" t="s">
        <v>14924</v>
      </c>
    </row>
    <row r="18" spans="1:19">
      <c r="A18" s="3" t="s">
        <v>14974</v>
      </c>
      <c r="B18" s="3">
        <v>0</v>
      </c>
      <c r="C18" s="3">
        <v>16</v>
      </c>
      <c r="D18" s="3">
        <v>92880</v>
      </c>
      <c r="E18" s="3">
        <v>6880</v>
      </c>
      <c r="F18" s="3">
        <v>1720</v>
      </c>
      <c r="G18" s="3">
        <v>1720</v>
      </c>
      <c r="H18" s="3">
        <v>20</v>
      </c>
      <c r="I18" s="3">
        <v>10</v>
      </c>
      <c r="K18" s="3" t="s">
        <v>14975</v>
      </c>
      <c r="L18" s="3">
        <v>7</v>
      </c>
      <c r="M18" s="3">
        <v>216000</v>
      </c>
      <c r="N18" s="3">
        <v>4000</v>
      </c>
      <c r="R18" s="5" t="s">
        <v>14930</v>
      </c>
      <c r="S18" s="6" t="s">
        <v>14889</v>
      </c>
    </row>
    <row r="19" spans="1:19">
      <c r="A19" s="3" t="s">
        <v>14977</v>
      </c>
      <c r="B19" s="3">
        <v>0</v>
      </c>
      <c r="C19" s="3">
        <v>17</v>
      </c>
      <c r="D19" s="3">
        <v>100980</v>
      </c>
      <c r="E19" s="3">
        <v>7480</v>
      </c>
      <c r="F19" s="3">
        <v>1870</v>
      </c>
      <c r="G19" s="3">
        <v>1870</v>
      </c>
      <c r="H19" s="3">
        <v>20</v>
      </c>
      <c r="I19" s="3">
        <v>10</v>
      </c>
      <c r="K19" s="3" t="s">
        <v>14978</v>
      </c>
      <c r="L19" s="3">
        <v>8</v>
      </c>
      <c r="M19" s="3">
        <v>324000</v>
      </c>
      <c r="N19" s="3">
        <v>6000</v>
      </c>
      <c r="R19" s="3">
        <v>1</v>
      </c>
      <c r="S19" s="3" t="s">
        <v>15091</v>
      </c>
    </row>
    <row r="20" spans="1:19">
      <c r="A20" s="3" t="s">
        <v>14979</v>
      </c>
      <c r="B20" s="3">
        <v>0</v>
      </c>
      <c r="C20" s="3">
        <v>18</v>
      </c>
      <c r="D20" s="3">
        <v>109080</v>
      </c>
      <c r="E20" s="3">
        <v>8080</v>
      </c>
      <c r="F20" s="3">
        <v>2020</v>
      </c>
      <c r="G20" s="3">
        <v>2020</v>
      </c>
      <c r="H20" s="3">
        <v>20</v>
      </c>
      <c r="I20" s="3">
        <v>10</v>
      </c>
      <c r="K20" s="3" t="s">
        <v>14980</v>
      </c>
      <c r="L20" s="3">
        <v>9</v>
      </c>
      <c r="M20" s="3">
        <v>459000</v>
      </c>
      <c r="N20" s="3">
        <v>8500</v>
      </c>
      <c r="R20" s="3">
        <v>2</v>
      </c>
      <c r="S20" s="3" t="s">
        <v>15092</v>
      </c>
    </row>
    <row r="21" spans="1:19">
      <c r="A21" s="3" t="s">
        <v>14981</v>
      </c>
      <c r="B21" s="3">
        <v>0</v>
      </c>
      <c r="C21" s="3">
        <v>19</v>
      </c>
      <c r="D21" s="3">
        <v>117180</v>
      </c>
      <c r="E21" s="3">
        <v>8680</v>
      </c>
      <c r="F21" s="3">
        <v>2170</v>
      </c>
      <c r="G21" s="3">
        <v>2170</v>
      </c>
      <c r="H21" s="3">
        <v>20</v>
      </c>
      <c r="I21" s="3">
        <v>10</v>
      </c>
      <c r="K21" s="3" t="s">
        <v>14982</v>
      </c>
      <c r="L21" s="3">
        <v>10</v>
      </c>
      <c r="M21" s="3">
        <v>648000</v>
      </c>
      <c r="N21" s="3">
        <v>12000</v>
      </c>
      <c r="R21" s="3">
        <v>3</v>
      </c>
      <c r="S21" s="3" t="s">
        <v>15093</v>
      </c>
    </row>
    <row r="22" spans="1:19">
      <c r="A22" s="3" t="s">
        <v>14983</v>
      </c>
      <c r="B22" s="3">
        <v>0</v>
      </c>
      <c r="C22" s="3">
        <v>20</v>
      </c>
      <c r="D22" s="3">
        <v>125280</v>
      </c>
      <c r="E22" s="3">
        <v>9280</v>
      </c>
      <c r="F22" s="3">
        <v>2320</v>
      </c>
      <c r="G22" s="3">
        <v>2320</v>
      </c>
      <c r="H22" s="3">
        <v>20</v>
      </c>
      <c r="I22" s="3">
        <v>10</v>
      </c>
      <c r="K22" s="3" t="s">
        <v>14984</v>
      </c>
      <c r="L22" s="3">
        <v>1</v>
      </c>
      <c r="N22" s="3">
        <v>140</v>
      </c>
      <c r="O22" s="3">
        <v>40</v>
      </c>
      <c r="R22" s="3">
        <v>4</v>
      </c>
      <c r="S22" s="3" t="s">
        <v>15094</v>
      </c>
    </row>
    <row r="23" spans="1:19">
      <c r="A23" s="3" t="s">
        <v>14985</v>
      </c>
      <c r="B23" s="3">
        <v>0</v>
      </c>
      <c r="C23" s="3">
        <v>21</v>
      </c>
      <c r="D23" s="3">
        <v>143505</v>
      </c>
      <c r="E23" s="3">
        <v>10630</v>
      </c>
      <c r="F23" s="3">
        <v>2657</v>
      </c>
      <c r="G23" s="3">
        <v>2657</v>
      </c>
      <c r="H23" s="3">
        <v>30</v>
      </c>
      <c r="I23" s="3">
        <v>15</v>
      </c>
      <c r="K23" s="3" t="s">
        <v>14986</v>
      </c>
      <c r="L23" s="3">
        <v>2</v>
      </c>
      <c r="N23" s="3">
        <v>350</v>
      </c>
      <c r="O23" s="3">
        <v>100</v>
      </c>
      <c r="R23" s="3">
        <v>5</v>
      </c>
      <c r="S23" s="3" t="s">
        <v>15101</v>
      </c>
    </row>
    <row r="24" spans="1:19">
      <c r="A24" s="3" t="s">
        <v>14988</v>
      </c>
      <c r="B24" s="3">
        <v>0</v>
      </c>
      <c r="C24" s="3">
        <v>22</v>
      </c>
      <c r="D24" s="3">
        <v>161730</v>
      </c>
      <c r="E24" s="3">
        <v>11980</v>
      </c>
      <c r="F24" s="3">
        <v>2994</v>
      </c>
      <c r="G24" s="3">
        <v>2994</v>
      </c>
      <c r="H24" s="3">
        <v>30</v>
      </c>
      <c r="I24" s="3">
        <v>15</v>
      </c>
      <c r="K24" s="3" t="s">
        <v>14989</v>
      </c>
      <c r="L24" s="3">
        <v>3</v>
      </c>
      <c r="N24" s="3">
        <v>1050</v>
      </c>
      <c r="O24" s="3">
        <v>300</v>
      </c>
      <c r="R24" s="3">
        <v>6</v>
      </c>
      <c r="S24" s="3" t="s">
        <v>15102</v>
      </c>
    </row>
    <row r="25" spans="1:19">
      <c r="A25" s="3" t="s">
        <v>14991</v>
      </c>
      <c r="B25" s="3">
        <v>0</v>
      </c>
      <c r="C25" s="3">
        <v>23</v>
      </c>
      <c r="D25" s="3">
        <v>179955</v>
      </c>
      <c r="E25" s="3">
        <v>13330</v>
      </c>
      <c r="F25" s="3">
        <v>3331</v>
      </c>
      <c r="G25" s="3">
        <v>3331</v>
      </c>
      <c r="H25" s="3">
        <v>30</v>
      </c>
      <c r="I25" s="3">
        <v>15</v>
      </c>
      <c r="K25" s="3" t="s">
        <v>14992</v>
      </c>
      <c r="L25" s="3">
        <v>4</v>
      </c>
      <c r="N25" s="3">
        <v>3150</v>
      </c>
      <c r="O25" s="3">
        <v>900</v>
      </c>
      <c r="R25" s="3">
        <v>7</v>
      </c>
      <c r="S25" s="3" t="s">
        <v>15103</v>
      </c>
    </row>
    <row r="26" spans="1:19">
      <c r="A26" s="3" t="s">
        <v>14994</v>
      </c>
      <c r="B26" s="3">
        <v>0</v>
      </c>
      <c r="C26" s="3">
        <v>24</v>
      </c>
      <c r="D26" s="3">
        <v>198180</v>
      </c>
      <c r="E26" s="3">
        <v>14680</v>
      </c>
      <c r="F26" s="3">
        <v>3668</v>
      </c>
      <c r="G26" s="3">
        <v>3668</v>
      </c>
      <c r="H26" s="3">
        <v>30</v>
      </c>
      <c r="I26" s="3">
        <v>15</v>
      </c>
      <c r="K26" s="3" t="s">
        <v>14995</v>
      </c>
      <c r="L26" s="3">
        <v>5</v>
      </c>
      <c r="N26" s="3">
        <v>5250</v>
      </c>
      <c r="O26" s="3">
        <v>1500</v>
      </c>
      <c r="R26" s="3">
        <v>8</v>
      </c>
      <c r="S26" s="3" t="s">
        <v>23970</v>
      </c>
    </row>
    <row r="27" spans="1:19">
      <c r="A27" s="3" t="s">
        <v>14997</v>
      </c>
      <c r="B27" s="3">
        <v>0</v>
      </c>
      <c r="C27" s="3">
        <v>25</v>
      </c>
      <c r="D27" s="3">
        <v>216405</v>
      </c>
      <c r="E27" s="3">
        <v>16030</v>
      </c>
      <c r="F27" s="3">
        <v>4005</v>
      </c>
      <c r="G27" s="3">
        <v>4005</v>
      </c>
      <c r="H27" s="3">
        <v>30</v>
      </c>
      <c r="I27" s="3">
        <v>15</v>
      </c>
      <c r="K27" s="3" t="s">
        <v>14998</v>
      </c>
      <c r="L27" s="3">
        <v>6</v>
      </c>
      <c r="N27" s="3">
        <v>8750</v>
      </c>
      <c r="O27" s="3">
        <v>2500</v>
      </c>
      <c r="R27" s="3">
        <v>9</v>
      </c>
      <c r="S27" s="3" t="s">
        <v>24003</v>
      </c>
    </row>
    <row r="28" spans="1:19">
      <c r="A28" s="3" t="s">
        <v>15000</v>
      </c>
      <c r="B28" s="3">
        <v>0</v>
      </c>
      <c r="C28" s="3">
        <v>26</v>
      </c>
      <c r="D28" s="3">
        <v>234630</v>
      </c>
      <c r="E28" s="3">
        <v>17380</v>
      </c>
      <c r="F28" s="3">
        <v>4342</v>
      </c>
      <c r="G28" s="3">
        <v>4342</v>
      </c>
      <c r="H28" s="3">
        <v>30</v>
      </c>
      <c r="I28" s="3">
        <v>15</v>
      </c>
      <c r="K28" s="3" t="s">
        <v>15001</v>
      </c>
      <c r="L28" s="3">
        <v>7</v>
      </c>
      <c r="N28" s="3">
        <v>14000</v>
      </c>
      <c r="O28" s="3">
        <v>4000</v>
      </c>
      <c r="R28" s="3">
        <v>10</v>
      </c>
      <c r="S28" s="3" t="s">
        <v>15100</v>
      </c>
    </row>
    <row r="29" spans="1:19">
      <c r="A29" s="3" t="s">
        <v>15003</v>
      </c>
      <c r="B29" s="3">
        <v>0</v>
      </c>
      <c r="C29" s="3">
        <v>27</v>
      </c>
      <c r="D29" s="3">
        <v>252855</v>
      </c>
      <c r="E29" s="3">
        <v>18730</v>
      </c>
      <c r="F29" s="3">
        <v>4679</v>
      </c>
      <c r="G29" s="3">
        <v>4679</v>
      </c>
      <c r="H29" s="3">
        <v>30</v>
      </c>
      <c r="I29" s="3">
        <v>15</v>
      </c>
      <c r="K29" s="3" t="s">
        <v>15004</v>
      </c>
      <c r="L29" s="3">
        <v>8</v>
      </c>
      <c r="N29" s="3">
        <v>21000</v>
      </c>
      <c r="O29" s="3">
        <v>6000</v>
      </c>
      <c r="R29" s="3">
        <v>11</v>
      </c>
      <c r="S29" s="3" t="s">
        <v>15098</v>
      </c>
    </row>
    <row r="30" spans="1:19">
      <c r="A30" s="3" t="s">
        <v>15006</v>
      </c>
      <c r="B30" s="3">
        <v>0</v>
      </c>
      <c r="C30" s="3">
        <v>28</v>
      </c>
      <c r="D30" s="3">
        <v>271080</v>
      </c>
      <c r="E30" s="3">
        <v>20080</v>
      </c>
      <c r="F30" s="3">
        <v>5016</v>
      </c>
      <c r="G30" s="3">
        <v>5016</v>
      </c>
      <c r="H30" s="3">
        <v>30</v>
      </c>
      <c r="I30" s="3">
        <v>15</v>
      </c>
      <c r="K30" s="3" t="s">
        <v>15007</v>
      </c>
      <c r="L30" s="3">
        <v>9</v>
      </c>
      <c r="N30" s="3">
        <v>29750</v>
      </c>
      <c r="O30" s="3">
        <v>8500</v>
      </c>
      <c r="R30" s="3">
        <v>12</v>
      </c>
      <c r="S30" s="3" t="s">
        <v>15099</v>
      </c>
    </row>
    <row r="31" spans="1:19">
      <c r="A31" s="3" t="s">
        <v>15008</v>
      </c>
      <c r="B31" s="3">
        <v>0</v>
      </c>
      <c r="C31" s="3">
        <v>29</v>
      </c>
      <c r="D31" s="3">
        <v>289305</v>
      </c>
      <c r="E31" s="3">
        <v>21430</v>
      </c>
      <c r="F31" s="3">
        <v>5353</v>
      </c>
      <c r="G31" s="3">
        <v>5353</v>
      </c>
      <c r="H31" s="3">
        <v>30</v>
      </c>
      <c r="I31" s="3">
        <v>15</v>
      </c>
      <c r="K31" s="3" t="s">
        <v>15009</v>
      </c>
      <c r="L31" s="3">
        <v>10</v>
      </c>
      <c r="N31" s="3">
        <v>42000</v>
      </c>
      <c r="O31" s="3">
        <v>12000</v>
      </c>
      <c r="R31" s="3">
        <v>13</v>
      </c>
      <c r="S31" s="3" t="s">
        <v>15095</v>
      </c>
    </row>
    <row r="32" spans="1:19">
      <c r="A32" s="3" t="s">
        <v>15010</v>
      </c>
      <c r="B32" s="3">
        <v>0</v>
      </c>
      <c r="C32" s="3">
        <v>30</v>
      </c>
      <c r="D32" s="3">
        <v>307530</v>
      </c>
      <c r="E32" s="3">
        <v>22780</v>
      </c>
      <c r="F32" s="3">
        <v>5690</v>
      </c>
      <c r="G32" s="3">
        <v>5690</v>
      </c>
      <c r="H32" s="3">
        <v>30</v>
      </c>
      <c r="I32" s="3">
        <v>15</v>
      </c>
      <c r="K32" s="3" t="s">
        <v>15011</v>
      </c>
      <c r="L32" s="3">
        <v>1</v>
      </c>
      <c r="N32" s="3">
        <v>140</v>
      </c>
      <c r="P32" s="3">
        <v>40</v>
      </c>
      <c r="R32" s="3">
        <v>14</v>
      </c>
      <c r="S32" s="3" t="s">
        <v>15096</v>
      </c>
    </row>
    <row r="33" spans="1:26">
      <c r="A33" s="3" t="s">
        <v>15012</v>
      </c>
      <c r="B33" s="3">
        <v>0</v>
      </c>
      <c r="C33" s="3">
        <v>31</v>
      </c>
      <c r="D33" s="3">
        <v>331830</v>
      </c>
      <c r="E33" s="3">
        <v>24580</v>
      </c>
      <c r="F33" s="3">
        <v>6139</v>
      </c>
      <c r="G33" s="3">
        <v>6139</v>
      </c>
      <c r="H33" s="3">
        <v>40</v>
      </c>
      <c r="I33" s="3">
        <v>20</v>
      </c>
      <c r="K33" s="3" t="s">
        <v>15013</v>
      </c>
      <c r="L33" s="3">
        <v>2</v>
      </c>
      <c r="N33" s="3">
        <v>350</v>
      </c>
      <c r="P33" s="3">
        <v>100</v>
      </c>
      <c r="R33" s="3">
        <v>15</v>
      </c>
      <c r="S33" s="3" t="s">
        <v>15097</v>
      </c>
    </row>
    <row r="34" spans="1:26">
      <c r="A34" s="3" t="s">
        <v>15014</v>
      </c>
      <c r="B34" s="3">
        <v>0</v>
      </c>
      <c r="C34" s="3">
        <v>32</v>
      </c>
      <c r="D34" s="3">
        <v>356130</v>
      </c>
      <c r="E34" s="3">
        <v>26380</v>
      </c>
      <c r="F34" s="3">
        <v>6588</v>
      </c>
      <c r="G34" s="3">
        <v>6588</v>
      </c>
      <c r="H34" s="3">
        <v>40</v>
      </c>
      <c r="I34" s="3">
        <v>20</v>
      </c>
      <c r="K34" s="3" t="s">
        <v>15015</v>
      </c>
      <c r="L34" s="3">
        <v>3</v>
      </c>
      <c r="N34" s="3">
        <v>1050</v>
      </c>
      <c r="P34" s="3">
        <v>300</v>
      </c>
      <c r="R34" s="3">
        <v>16</v>
      </c>
      <c r="S34" s="3" t="s">
        <v>24004</v>
      </c>
    </row>
    <row r="35" spans="1:26">
      <c r="A35" s="3" t="s">
        <v>15016</v>
      </c>
      <c r="B35" s="3">
        <v>0</v>
      </c>
      <c r="C35" s="3">
        <v>33</v>
      </c>
      <c r="D35" s="3">
        <v>380430</v>
      </c>
      <c r="E35" s="3">
        <v>28180</v>
      </c>
      <c r="F35" s="3">
        <v>7037</v>
      </c>
      <c r="G35" s="3">
        <v>7037</v>
      </c>
      <c r="H35" s="3">
        <v>40</v>
      </c>
      <c r="I35" s="3">
        <v>20</v>
      </c>
      <c r="K35" s="3" t="s">
        <v>15017</v>
      </c>
      <c r="L35" s="3">
        <v>4</v>
      </c>
      <c r="N35" s="3">
        <v>3150</v>
      </c>
      <c r="P35" s="3">
        <v>900</v>
      </c>
    </row>
    <row r="36" spans="1:26">
      <c r="A36" s="3" t="s">
        <v>15018</v>
      </c>
      <c r="B36" s="3">
        <v>0</v>
      </c>
      <c r="C36" s="3">
        <v>34</v>
      </c>
      <c r="D36" s="3">
        <v>404730</v>
      </c>
      <c r="E36" s="3">
        <v>29980</v>
      </c>
      <c r="F36" s="3">
        <v>7486</v>
      </c>
      <c r="G36" s="3">
        <v>7486</v>
      </c>
      <c r="H36" s="3">
        <v>40</v>
      </c>
      <c r="I36" s="3">
        <v>20</v>
      </c>
      <c r="K36" s="3" t="s">
        <v>15019</v>
      </c>
      <c r="L36" s="3">
        <v>5</v>
      </c>
      <c r="N36" s="3">
        <v>5250</v>
      </c>
      <c r="P36" s="3">
        <v>1500</v>
      </c>
      <c r="R36" s="5" t="s">
        <v>14929</v>
      </c>
    </row>
    <row r="37" spans="1:26">
      <c r="A37" s="3" t="s">
        <v>15020</v>
      </c>
      <c r="B37" s="3">
        <v>0</v>
      </c>
      <c r="C37" s="3">
        <v>35</v>
      </c>
      <c r="D37" s="3">
        <v>429030</v>
      </c>
      <c r="E37" s="3">
        <v>31780</v>
      </c>
      <c r="F37" s="3">
        <v>7935</v>
      </c>
      <c r="G37" s="3">
        <v>7935</v>
      </c>
      <c r="H37" s="3">
        <v>40</v>
      </c>
      <c r="I37" s="3">
        <v>20</v>
      </c>
      <c r="K37" s="3" t="s">
        <v>15021</v>
      </c>
      <c r="L37" s="3">
        <v>6</v>
      </c>
      <c r="N37" s="3">
        <v>8750</v>
      </c>
      <c r="P37" s="3">
        <v>2500</v>
      </c>
      <c r="R37" s="5" t="s">
        <v>14881</v>
      </c>
      <c r="S37" s="6" t="s">
        <v>15114</v>
      </c>
      <c r="T37" s="6" t="s">
        <v>14913</v>
      </c>
      <c r="U37" s="6" t="s">
        <v>14876</v>
      </c>
      <c r="V37" s="6" t="s">
        <v>14877</v>
      </c>
      <c r="W37" s="6" t="s">
        <v>14878</v>
      </c>
      <c r="X37" s="6" t="s">
        <v>14879</v>
      </c>
      <c r="Y37" s="6" t="s">
        <v>14889</v>
      </c>
      <c r="Z37" s="94" t="s">
        <v>24026</v>
      </c>
    </row>
    <row r="38" spans="1:26">
      <c r="A38" s="3" t="s">
        <v>15022</v>
      </c>
      <c r="B38" s="3">
        <v>0</v>
      </c>
      <c r="C38" s="3">
        <v>36</v>
      </c>
      <c r="D38" s="3">
        <v>453330</v>
      </c>
      <c r="E38" s="3">
        <v>33580</v>
      </c>
      <c r="F38" s="3">
        <v>8384</v>
      </c>
      <c r="G38" s="3">
        <v>8384</v>
      </c>
      <c r="H38" s="3">
        <v>40</v>
      </c>
      <c r="I38" s="3">
        <v>20</v>
      </c>
      <c r="K38" s="3" t="s">
        <v>15023</v>
      </c>
      <c r="L38" s="3">
        <v>7</v>
      </c>
      <c r="N38" s="3">
        <v>14000</v>
      </c>
      <c r="P38" s="3">
        <v>4000</v>
      </c>
      <c r="R38" s="3" t="s">
        <v>15104</v>
      </c>
      <c r="S38" s="3">
        <v>0</v>
      </c>
      <c r="T38" s="3">
        <v>1</v>
      </c>
      <c r="Y38" s="3" t="s">
        <v>15115</v>
      </c>
      <c r="Z38" s="3">
        <v>20000</v>
      </c>
    </row>
    <row r="39" spans="1:26">
      <c r="A39" s="3" t="s">
        <v>15024</v>
      </c>
      <c r="B39" s="3">
        <v>0</v>
      </c>
      <c r="C39" s="3">
        <v>37</v>
      </c>
      <c r="D39" s="3">
        <v>477630</v>
      </c>
      <c r="E39" s="3">
        <v>35380</v>
      </c>
      <c r="F39" s="3">
        <v>8833</v>
      </c>
      <c r="G39" s="3">
        <v>8833</v>
      </c>
      <c r="H39" s="3">
        <v>40</v>
      </c>
      <c r="I39" s="3">
        <v>20</v>
      </c>
      <c r="K39" s="3" t="s">
        <v>15025</v>
      </c>
      <c r="L39" s="3">
        <v>8</v>
      </c>
      <c r="M39" s="3" t="s">
        <v>14931</v>
      </c>
      <c r="N39" s="3">
        <v>21000</v>
      </c>
      <c r="P39" s="3">
        <v>6000</v>
      </c>
      <c r="R39" s="3" t="s">
        <v>15104</v>
      </c>
      <c r="S39" s="3">
        <v>0</v>
      </c>
      <c r="T39" s="3">
        <v>2</v>
      </c>
      <c r="Y39" s="3" t="s">
        <v>15116</v>
      </c>
      <c r="Z39" s="3">
        <v>40000</v>
      </c>
    </row>
    <row r="40" spans="1:26">
      <c r="A40" s="3" t="s">
        <v>15026</v>
      </c>
      <c r="B40" s="3">
        <v>0</v>
      </c>
      <c r="C40" s="3">
        <v>38</v>
      </c>
      <c r="D40" s="3">
        <v>501930</v>
      </c>
      <c r="E40" s="3">
        <v>37180</v>
      </c>
      <c r="F40" s="3">
        <v>9282</v>
      </c>
      <c r="G40" s="3">
        <v>9282</v>
      </c>
      <c r="H40" s="3">
        <v>40</v>
      </c>
      <c r="I40" s="3">
        <v>20</v>
      </c>
      <c r="K40" s="3" t="s">
        <v>15027</v>
      </c>
      <c r="L40" s="3">
        <v>9</v>
      </c>
      <c r="N40" s="3">
        <v>29750</v>
      </c>
      <c r="P40" s="3">
        <v>8500</v>
      </c>
      <c r="R40" s="3" t="s">
        <v>15104</v>
      </c>
      <c r="S40" s="3">
        <v>0</v>
      </c>
      <c r="T40" s="3">
        <v>3</v>
      </c>
      <c r="Y40" s="3" t="s">
        <v>15117</v>
      </c>
      <c r="Z40" s="3">
        <v>60000</v>
      </c>
    </row>
    <row r="41" spans="1:26">
      <c r="A41" s="3" t="s">
        <v>15028</v>
      </c>
      <c r="B41" s="3">
        <v>0</v>
      </c>
      <c r="C41" s="3">
        <v>39</v>
      </c>
      <c r="D41" s="3">
        <v>526230</v>
      </c>
      <c r="E41" s="3">
        <v>38980</v>
      </c>
      <c r="F41" s="3">
        <v>9731</v>
      </c>
      <c r="G41" s="3">
        <v>9731</v>
      </c>
      <c r="H41" s="3">
        <v>40</v>
      </c>
      <c r="I41" s="3">
        <v>20</v>
      </c>
      <c r="K41" s="3" t="s">
        <v>15029</v>
      </c>
      <c r="L41" s="3">
        <v>10</v>
      </c>
      <c r="N41" s="3">
        <v>42000</v>
      </c>
      <c r="P41" s="3">
        <v>12000</v>
      </c>
      <c r="R41" s="3" t="s">
        <v>15104</v>
      </c>
      <c r="S41" s="3">
        <v>0</v>
      </c>
      <c r="T41" s="3">
        <v>4</v>
      </c>
      <c r="Y41" s="3" t="s">
        <v>15118</v>
      </c>
      <c r="Z41" s="3">
        <v>80000</v>
      </c>
    </row>
    <row r="42" spans="1:26">
      <c r="A42" s="3" t="s">
        <v>15030</v>
      </c>
      <c r="B42" s="3">
        <v>0</v>
      </c>
      <c r="C42" s="3">
        <v>40</v>
      </c>
      <c r="D42" s="3">
        <v>550530</v>
      </c>
      <c r="E42" s="3">
        <v>40780</v>
      </c>
      <c r="F42" s="3">
        <v>10180</v>
      </c>
      <c r="G42" s="3">
        <v>10180</v>
      </c>
      <c r="H42" s="3">
        <v>40</v>
      </c>
      <c r="I42" s="3">
        <v>20</v>
      </c>
      <c r="R42" s="3" t="s">
        <v>15104</v>
      </c>
      <c r="S42" s="3">
        <v>0</v>
      </c>
      <c r="T42" s="3">
        <v>5</v>
      </c>
      <c r="Y42" s="3" t="s">
        <v>15119</v>
      </c>
      <c r="Z42" s="3">
        <v>100000</v>
      </c>
    </row>
    <row r="43" spans="1:26">
      <c r="A43" s="3" t="s">
        <v>15031</v>
      </c>
      <c r="B43" s="3">
        <v>0</v>
      </c>
      <c r="C43" s="3">
        <v>41</v>
      </c>
      <c r="D43" s="3">
        <v>577867</v>
      </c>
      <c r="E43" s="3">
        <v>42805</v>
      </c>
      <c r="F43" s="3">
        <v>10685</v>
      </c>
      <c r="G43" s="3">
        <v>10685</v>
      </c>
      <c r="H43" s="3">
        <v>50</v>
      </c>
      <c r="I43" s="3">
        <v>25</v>
      </c>
      <c r="K43" s="5" t="s">
        <v>14920</v>
      </c>
      <c r="R43" s="3" t="s">
        <v>15104</v>
      </c>
      <c r="S43" s="3">
        <v>0</v>
      </c>
      <c r="T43" s="3">
        <v>6</v>
      </c>
      <c r="Y43" s="3" t="s">
        <v>15120</v>
      </c>
      <c r="Z43" s="3">
        <v>120000</v>
      </c>
    </row>
    <row r="44" spans="1:26">
      <c r="A44" s="3" t="s">
        <v>15032</v>
      </c>
      <c r="B44" s="3">
        <v>0</v>
      </c>
      <c r="C44" s="3">
        <v>42</v>
      </c>
      <c r="D44" s="3">
        <v>605204</v>
      </c>
      <c r="E44" s="3">
        <v>44830</v>
      </c>
      <c r="F44" s="3">
        <v>11190</v>
      </c>
      <c r="G44" s="3">
        <v>11190</v>
      </c>
      <c r="H44" s="3">
        <v>50</v>
      </c>
      <c r="I44" s="3">
        <v>25</v>
      </c>
      <c r="K44" s="5" t="s">
        <v>14881</v>
      </c>
      <c r="L44" s="6" t="s">
        <v>14913</v>
      </c>
      <c r="M44" s="6" t="s">
        <v>14921</v>
      </c>
      <c r="N44" s="6" t="s">
        <v>23967</v>
      </c>
      <c r="O44" s="94" t="s">
        <v>24026</v>
      </c>
      <c r="R44" s="3" t="s">
        <v>15105</v>
      </c>
      <c r="S44" s="3">
        <v>1</v>
      </c>
      <c r="T44" s="3">
        <v>1</v>
      </c>
      <c r="U44" s="3">
        <v>0</v>
      </c>
      <c r="V44" s="3">
        <v>0</v>
      </c>
      <c r="W44" s="3">
        <v>0</v>
      </c>
      <c r="X44" s="3">
        <v>0</v>
      </c>
      <c r="Y44" s="3" t="s">
        <v>23843</v>
      </c>
      <c r="Z44" s="3">
        <v>53333</v>
      </c>
    </row>
    <row r="45" spans="1:26">
      <c r="A45" s="3" t="s">
        <v>15033</v>
      </c>
      <c r="B45" s="3">
        <v>0</v>
      </c>
      <c r="C45" s="3">
        <v>43</v>
      </c>
      <c r="D45" s="3">
        <v>632541</v>
      </c>
      <c r="E45" s="3">
        <v>46855</v>
      </c>
      <c r="F45" s="3">
        <v>11695</v>
      </c>
      <c r="G45" s="3">
        <v>11695</v>
      </c>
      <c r="H45" s="3">
        <v>50</v>
      </c>
      <c r="I45" s="3">
        <v>25</v>
      </c>
      <c r="K45" s="3" t="s">
        <v>14949</v>
      </c>
      <c r="L45" s="3">
        <v>1</v>
      </c>
      <c r="M45" s="3">
        <v>200</v>
      </c>
      <c r="N45" s="3">
        <v>50</v>
      </c>
      <c r="O45" s="3">
        <v>3333</v>
      </c>
      <c r="R45" s="3" t="s">
        <v>15105</v>
      </c>
      <c r="S45" s="3">
        <v>1</v>
      </c>
      <c r="T45" s="3">
        <v>2</v>
      </c>
      <c r="U45" s="3">
        <v>27000</v>
      </c>
      <c r="V45" s="3">
        <v>2000</v>
      </c>
      <c r="W45" s="3">
        <v>500</v>
      </c>
      <c r="X45" s="3">
        <v>500</v>
      </c>
      <c r="Y45" s="3" t="s">
        <v>23844</v>
      </c>
      <c r="Z45" s="3">
        <v>80000</v>
      </c>
    </row>
    <row r="46" spans="1:26">
      <c r="A46" s="3" t="s">
        <v>15034</v>
      </c>
      <c r="B46" s="3">
        <v>0</v>
      </c>
      <c r="C46" s="3">
        <v>44</v>
      </c>
      <c r="D46" s="3">
        <v>659878</v>
      </c>
      <c r="E46" s="3">
        <v>48880</v>
      </c>
      <c r="F46" s="3">
        <v>12200</v>
      </c>
      <c r="G46" s="3">
        <v>12200</v>
      </c>
      <c r="H46" s="3">
        <v>50</v>
      </c>
      <c r="I46" s="3">
        <v>25</v>
      </c>
      <c r="K46" s="3" t="s">
        <v>14952</v>
      </c>
      <c r="L46" s="3">
        <v>2</v>
      </c>
      <c r="M46" s="3">
        <v>400</v>
      </c>
      <c r="N46" s="3">
        <v>100</v>
      </c>
      <c r="O46" s="3">
        <v>6666</v>
      </c>
      <c r="R46" s="3" t="s">
        <v>15105</v>
      </c>
      <c r="S46" s="3">
        <v>1</v>
      </c>
      <c r="T46" s="3">
        <v>3</v>
      </c>
      <c r="U46" s="3">
        <v>54000</v>
      </c>
      <c r="V46" s="3">
        <v>4000</v>
      </c>
      <c r="W46" s="3">
        <v>1000</v>
      </c>
      <c r="X46" s="3">
        <v>1000</v>
      </c>
      <c r="Y46" s="3" t="s">
        <v>23845</v>
      </c>
      <c r="Z46" s="3">
        <v>106666</v>
      </c>
    </row>
    <row r="47" spans="1:26">
      <c r="A47" s="3" t="s">
        <v>15035</v>
      </c>
      <c r="B47" s="3">
        <v>0</v>
      </c>
      <c r="C47" s="3">
        <v>45</v>
      </c>
      <c r="D47" s="3">
        <v>687215</v>
      </c>
      <c r="E47" s="3">
        <v>50905</v>
      </c>
      <c r="F47" s="3">
        <v>12705</v>
      </c>
      <c r="G47" s="3">
        <v>12705</v>
      </c>
      <c r="H47" s="3">
        <v>50</v>
      </c>
      <c r="I47" s="3">
        <v>25</v>
      </c>
      <c r="K47" s="3" t="s">
        <v>14955</v>
      </c>
      <c r="L47" s="3">
        <v>3</v>
      </c>
      <c r="M47" s="3">
        <v>600</v>
      </c>
      <c r="N47" s="3">
        <v>150</v>
      </c>
      <c r="O47" s="3">
        <v>10000</v>
      </c>
      <c r="R47" s="3" t="s">
        <v>15105</v>
      </c>
      <c r="S47" s="3">
        <v>1</v>
      </c>
      <c r="T47" s="3">
        <v>4</v>
      </c>
      <c r="U47" s="3">
        <v>81000</v>
      </c>
      <c r="V47" s="3">
        <v>6000</v>
      </c>
      <c r="W47" s="3">
        <v>1500</v>
      </c>
      <c r="X47" s="3">
        <v>1500</v>
      </c>
      <c r="Y47" s="3" t="s">
        <v>23846</v>
      </c>
      <c r="Z47" s="3">
        <v>133333</v>
      </c>
    </row>
    <row r="48" spans="1:26">
      <c r="A48" s="3" t="s">
        <v>15036</v>
      </c>
      <c r="B48" s="3">
        <v>0</v>
      </c>
      <c r="C48" s="3">
        <v>46</v>
      </c>
      <c r="D48" s="3">
        <v>714552</v>
      </c>
      <c r="E48" s="3">
        <v>52930</v>
      </c>
      <c r="F48" s="3">
        <v>13210</v>
      </c>
      <c r="G48" s="3">
        <v>13210</v>
      </c>
      <c r="H48" s="3">
        <v>50</v>
      </c>
      <c r="I48" s="3">
        <v>25</v>
      </c>
      <c r="K48" s="3" t="s">
        <v>14958</v>
      </c>
      <c r="L48" s="3">
        <v>4</v>
      </c>
      <c r="M48" s="3">
        <v>800</v>
      </c>
      <c r="N48" s="3">
        <v>200</v>
      </c>
      <c r="O48" s="3">
        <v>13333</v>
      </c>
      <c r="R48" s="3" t="s">
        <v>15105</v>
      </c>
      <c r="S48" s="3">
        <v>1</v>
      </c>
      <c r="T48" s="3">
        <v>5</v>
      </c>
      <c r="U48" s="3">
        <v>108000</v>
      </c>
      <c r="V48" s="3">
        <v>8000</v>
      </c>
      <c r="W48" s="3">
        <v>2000</v>
      </c>
      <c r="X48" s="3">
        <v>2000</v>
      </c>
      <c r="Y48" s="3" t="s">
        <v>23847</v>
      </c>
      <c r="Z48" s="3">
        <v>160000</v>
      </c>
    </row>
    <row r="49" spans="1:26">
      <c r="A49" s="3" t="s">
        <v>15037</v>
      </c>
      <c r="B49" s="3">
        <v>0</v>
      </c>
      <c r="C49" s="3">
        <v>47</v>
      </c>
      <c r="D49" s="3">
        <v>741889</v>
      </c>
      <c r="E49" s="3">
        <v>54955</v>
      </c>
      <c r="F49" s="3">
        <v>13715</v>
      </c>
      <c r="G49" s="3">
        <v>13715</v>
      </c>
      <c r="H49" s="3">
        <v>50</v>
      </c>
      <c r="I49" s="3">
        <v>25</v>
      </c>
      <c r="K49" s="3" t="s">
        <v>14961</v>
      </c>
      <c r="L49" s="3">
        <v>5</v>
      </c>
      <c r="M49" s="3">
        <v>1200</v>
      </c>
      <c r="N49" s="3">
        <v>300</v>
      </c>
      <c r="O49" s="3">
        <v>20000</v>
      </c>
      <c r="R49" s="3" t="s">
        <v>15106</v>
      </c>
      <c r="S49" s="3">
        <v>2</v>
      </c>
      <c r="T49" s="3">
        <v>1</v>
      </c>
      <c r="U49" s="3">
        <v>0</v>
      </c>
      <c r="V49" s="3">
        <v>0</v>
      </c>
      <c r="W49" s="3">
        <v>0</v>
      </c>
      <c r="X49" s="3">
        <v>0</v>
      </c>
      <c r="Y49" s="3" t="s">
        <v>22648</v>
      </c>
      <c r="Z49" s="3">
        <v>53333</v>
      </c>
    </row>
    <row r="50" spans="1:26">
      <c r="A50" s="3" t="s">
        <v>15038</v>
      </c>
      <c r="B50" s="3">
        <v>0</v>
      </c>
      <c r="C50" s="3">
        <v>48</v>
      </c>
      <c r="D50" s="3">
        <v>769226</v>
      </c>
      <c r="E50" s="3">
        <v>56980</v>
      </c>
      <c r="F50" s="3">
        <v>14220</v>
      </c>
      <c r="G50" s="3">
        <v>14220</v>
      </c>
      <c r="H50" s="3">
        <v>50</v>
      </c>
      <c r="I50" s="3">
        <v>25</v>
      </c>
      <c r="K50" s="3" t="s">
        <v>14964</v>
      </c>
      <c r="L50" s="3">
        <v>6</v>
      </c>
      <c r="M50" s="3">
        <v>1600</v>
      </c>
      <c r="N50" s="3">
        <v>400</v>
      </c>
      <c r="O50" s="3">
        <v>26666</v>
      </c>
      <c r="R50" s="3" t="s">
        <v>15106</v>
      </c>
      <c r="S50" s="3">
        <v>2</v>
      </c>
      <c r="T50" s="3">
        <v>2</v>
      </c>
      <c r="U50" s="3">
        <v>35100</v>
      </c>
      <c r="V50" s="3">
        <v>2600</v>
      </c>
      <c r="W50" s="3">
        <v>650</v>
      </c>
      <c r="X50" s="3">
        <v>650</v>
      </c>
      <c r="Y50" s="3" t="s">
        <v>22649</v>
      </c>
      <c r="Z50" s="3">
        <v>80000</v>
      </c>
    </row>
    <row r="51" spans="1:26">
      <c r="A51" s="3" t="s">
        <v>15039</v>
      </c>
      <c r="B51" s="3">
        <v>0</v>
      </c>
      <c r="C51" s="3">
        <v>49</v>
      </c>
      <c r="D51" s="3">
        <v>796563</v>
      </c>
      <c r="E51" s="3">
        <v>59005</v>
      </c>
      <c r="F51" s="3">
        <v>14725</v>
      </c>
      <c r="G51" s="3">
        <v>14725</v>
      </c>
      <c r="H51" s="3">
        <v>50</v>
      </c>
      <c r="I51" s="3">
        <v>25</v>
      </c>
      <c r="K51" s="3" t="s">
        <v>14967</v>
      </c>
      <c r="L51" s="3">
        <v>7</v>
      </c>
      <c r="M51" s="3">
        <v>2000</v>
      </c>
      <c r="N51" s="3">
        <v>500</v>
      </c>
      <c r="O51" s="3">
        <v>33333</v>
      </c>
      <c r="R51" s="3" t="s">
        <v>15106</v>
      </c>
      <c r="S51" s="3">
        <v>2</v>
      </c>
      <c r="T51" s="3">
        <v>3</v>
      </c>
      <c r="U51" s="3">
        <v>70200</v>
      </c>
      <c r="V51" s="3">
        <v>5200</v>
      </c>
      <c r="W51" s="3">
        <v>1300</v>
      </c>
      <c r="X51" s="3">
        <v>1300</v>
      </c>
      <c r="Y51" s="3" t="s">
        <v>22650</v>
      </c>
      <c r="Z51" s="3">
        <v>106666</v>
      </c>
    </row>
    <row r="52" spans="1:26">
      <c r="A52" s="3" t="s">
        <v>15040</v>
      </c>
      <c r="B52" s="3">
        <v>0</v>
      </c>
      <c r="C52" s="3">
        <v>50</v>
      </c>
      <c r="D52" s="3">
        <v>823900</v>
      </c>
      <c r="E52" s="3">
        <v>61030</v>
      </c>
      <c r="F52" s="3">
        <v>15230</v>
      </c>
      <c r="G52" s="3">
        <v>15230</v>
      </c>
      <c r="H52" s="3">
        <v>50</v>
      </c>
      <c r="I52" s="3">
        <v>25</v>
      </c>
      <c r="K52" s="3" t="s">
        <v>14970</v>
      </c>
      <c r="L52" s="3">
        <v>8</v>
      </c>
      <c r="M52" s="3">
        <v>2500</v>
      </c>
      <c r="N52" s="3">
        <v>600</v>
      </c>
      <c r="O52" s="3">
        <v>40000</v>
      </c>
      <c r="R52" s="3" t="s">
        <v>15106</v>
      </c>
      <c r="S52" s="3">
        <v>2</v>
      </c>
      <c r="T52" s="3">
        <v>4</v>
      </c>
      <c r="U52" s="3">
        <v>105300</v>
      </c>
      <c r="V52" s="3">
        <v>7800</v>
      </c>
      <c r="W52" s="3">
        <v>1950</v>
      </c>
      <c r="X52" s="3">
        <v>1950</v>
      </c>
      <c r="Y52" s="3" t="s">
        <v>22651</v>
      </c>
      <c r="Z52" s="3">
        <v>133333</v>
      </c>
    </row>
    <row r="53" spans="1:26">
      <c r="A53" s="3" t="s">
        <v>15041</v>
      </c>
      <c r="B53" s="3">
        <v>0</v>
      </c>
      <c r="C53" s="3">
        <v>51</v>
      </c>
      <c r="D53" s="3">
        <v>854274</v>
      </c>
      <c r="E53" s="3">
        <v>63280</v>
      </c>
      <c r="F53" s="3">
        <v>15791</v>
      </c>
      <c r="G53" s="3">
        <v>15791</v>
      </c>
      <c r="H53" s="3">
        <v>60</v>
      </c>
      <c r="I53" s="3">
        <v>30</v>
      </c>
      <c r="K53" s="3" t="s">
        <v>14973</v>
      </c>
      <c r="L53" s="3">
        <v>9</v>
      </c>
      <c r="M53" s="3">
        <v>3500</v>
      </c>
      <c r="N53" s="3">
        <v>850</v>
      </c>
      <c r="O53" s="3">
        <v>56666</v>
      </c>
      <c r="R53" s="3" t="s">
        <v>15106</v>
      </c>
      <c r="S53" s="3">
        <v>2</v>
      </c>
      <c r="T53" s="3">
        <v>5</v>
      </c>
      <c r="U53" s="3">
        <v>140400</v>
      </c>
      <c r="V53" s="3">
        <v>10400</v>
      </c>
      <c r="W53" s="3">
        <v>2600</v>
      </c>
      <c r="X53" s="3">
        <v>2600</v>
      </c>
      <c r="Y53" s="3" t="s">
        <v>22652</v>
      </c>
      <c r="Z53" s="3">
        <v>160000</v>
      </c>
    </row>
    <row r="54" spans="1:26">
      <c r="A54" s="3" t="s">
        <v>15042</v>
      </c>
      <c r="B54" s="3">
        <v>0</v>
      </c>
      <c r="C54" s="3">
        <v>52</v>
      </c>
      <c r="D54" s="3">
        <v>884648</v>
      </c>
      <c r="E54" s="3">
        <v>65530</v>
      </c>
      <c r="F54" s="3">
        <v>16352</v>
      </c>
      <c r="G54" s="3">
        <v>16352</v>
      </c>
      <c r="H54" s="3">
        <v>60</v>
      </c>
      <c r="I54" s="3">
        <v>30</v>
      </c>
      <c r="K54" s="3" t="s">
        <v>14976</v>
      </c>
      <c r="L54" s="3">
        <v>10</v>
      </c>
      <c r="M54" s="3">
        <v>5000</v>
      </c>
      <c r="N54" s="3">
        <v>1250</v>
      </c>
      <c r="O54" s="3">
        <v>83333</v>
      </c>
      <c r="R54" s="3" t="s">
        <v>15107</v>
      </c>
      <c r="S54" s="3">
        <v>3</v>
      </c>
      <c r="T54" s="3">
        <v>1</v>
      </c>
      <c r="Y54" s="3" t="s">
        <v>22653</v>
      </c>
      <c r="Z54" s="3">
        <v>0</v>
      </c>
    </row>
    <row r="55" spans="1:26">
      <c r="A55" s="3" t="s">
        <v>15043</v>
      </c>
      <c r="B55" s="3">
        <v>0</v>
      </c>
      <c r="C55" s="3">
        <v>53</v>
      </c>
      <c r="D55" s="3">
        <v>915022</v>
      </c>
      <c r="E55" s="3">
        <v>67780</v>
      </c>
      <c r="F55" s="3">
        <v>16913</v>
      </c>
      <c r="G55" s="3">
        <v>16913</v>
      </c>
      <c r="H55" s="3">
        <v>60</v>
      </c>
      <c r="I55" s="3">
        <v>30</v>
      </c>
      <c r="R55" s="3" t="s">
        <v>15107</v>
      </c>
      <c r="S55" s="3">
        <v>3</v>
      </c>
      <c r="T55" s="3">
        <v>2</v>
      </c>
      <c r="Y55" s="3" t="s">
        <v>22654</v>
      </c>
      <c r="Z55" s="3">
        <v>0</v>
      </c>
    </row>
    <row r="56" spans="1:26">
      <c r="A56" s="3" t="s">
        <v>15044</v>
      </c>
      <c r="B56" s="3">
        <v>0</v>
      </c>
      <c r="C56" s="3">
        <v>54</v>
      </c>
      <c r="D56" s="3">
        <v>945396</v>
      </c>
      <c r="E56" s="3">
        <v>70030</v>
      </c>
      <c r="F56" s="3">
        <v>17474</v>
      </c>
      <c r="G56" s="3">
        <v>17474</v>
      </c>
      <c r="H56" s="3">
        <v>60</v>
      </c>
      <c r="I56" s="3">
        <v>30</v>
      </c>
      <c r="R56" s="3" t="s">
        <v>15107</v>
      </c>
      <c r="S56" s="3">
        <v>3</v>
      </c>
      <c r="T56" s="3">
        <v>3</v>
      </c>
      <c r="Y56" s="3" t="s">
        <v>22655</v>
      </c>
      <c r="Z56" s="3">
        <v>0</v>
      </c>
    </row>
    <row r="57" spans="1:26">
      <c r="A57" s="3" t="s">
        <v>15045</v>
      </c>
      <c r="B57" s="3">
        <v>0</v>
      </c>
      <c r="C57" s="3">
        <v>55</v>
      </c>
      <c r="D57" s="3">
        <v>975770</v>
      </c>
      <c r="E57" s="3">
        <v>72280</v>
      </c>
      <c r="F57" s="3">
        <v>18035</v>
      </c>
      <c r="G57" s="3">
        <v>18035</v>
      </c>
      <c r="H57" s="3">
        <v>60</v>
      </c>
      <c r="I57" s="3">
        <v>30</v>
      </c>
      <c r="R57" s="3" t="s">
        <v>15107</v>
      </c>
      <c r="S57" s="3">
        <v>3</v>
      </c>
      <c r="T57" s="3">
        <v>4</v>
      </c>
      <c r="Y57" s="3" t="s">
        <v>22656</v>
      </c>
      <c r="Z57" s="3">
        <v>0</v>
      </c>
    </row>
    <row r="58" spans="1:26">
      <c r="A58" s="3" t="s">
        <v>15046</v>
      </c>
      <c r="B58" s="3">
        <v>0</v>
      </c>
      <c r="C58" s="3">
        <v>56</v>
      </c>
      <c r="D58" s="3">
        <v>1006144</v>
      </c>
      <c r="E58" s="3">
        <v>74530</v>
      </c>
      <c r="F58" s="3">
        <v>18596</v>
      </c>
      <c r="G58" s="3">
        <v>18596</v>
      </c>
      <c r="H58" s="3">
        <v>60</v>
      </c>
      <c r="I58" s="3">
        <v>30</v>
      </c>
      <c r="R58" s="3" t="s">
        <v>15107</v>
      </c>
      <c r="S58" s="3">
        <v>3</v>
      </c>
      <c r="T58" s="3">
        <v>5</v>
      </c>
      <c r="Y58" s="3" t="s">
        <v>22657</v>
      </c>
      <c r="Z58" s="3">
        <v>0</v>
      </c>
    </row>
    <row r="59" spans="1:26">
      <c r="A59" s="3" t="s">
        <v>15047</v>
      </c>
      <c r="B59" s="3">
        <v>0</v>
      </c>
      <c r="C59" s="3">
        <v>57</v>
      </c>
      <c r="D59" s="3">
        <v>1036518</v>
      </c>
      <c r="E59" s="3">
        <v>76780</v>
      </c>
      <c r="F59" s="3">
        <v>19157</v>
      </c>
      <c r="G59" s="3">
        <v>19157</v>
      </c>
      <c r="H59" s="3">
        <v>60</v>
      </c>
      <c r="I59" s="3">
        <v>30</v>
      </c>
      <c r="R59" s="3" t="s">
        <v>15108</v>
      </c>
      <c r="S59" s="3">
        <v>4</v>
      </c>
      <c r="T59" s="3">
        <v>1</v>
      </c>
      <c r="Y59" s="3" t="s">
        <v>22658</v>
      </c>
      <c r="Z59" s="3">
        <v>0</v>
      </c>
    </row>
    <row r="60" spans="1:26">
      <c r="A60" s="3" t="s">
        <v>15048</v>
      </c>
      <c r="B60" s="3">
        <v>0</v>
      </c>
      <c r="C60" s="3">
        <v>58</v>
      </c>
      <c r="D60" s="3">
        <v>1066892</v>
      </c>
      <c r="E60" s="3">
        <v>79030</v>
      </c>
      <c r="F60" s="3">
        <v>19718</v>
      </c>
      <c r="G60" s="3">
        <v>19718</v>
      </c>
      <c r="H60" s="3">
        <v>60</v>
      </c>
      <c r="I60" s="3">
        <v>30</v>
      </c>
      <c r="R60" s="3" t="s">
        <v>15108</v>
      </c>
      <c r="S60" s="3">
        <v>4</v>
      </c>
      <c r="T60" s="3">
        <v>2</v>
      </c>
      <c r="Y60" s="3" t="s">
        <v>22659</v>
      </c>
      <c r="Z60" s="3">
        <v>0</v>
      </c>
    </row>
    <row r="61" spans="1:26">
      <c r="A61" s="3" t="s">
        <v>15049</v>
      </c>
      <c r="B61" s="3">
        <v>0</v>
      </c>
      <c r="C61" s="3">
        <v>59</v>
      </c>
      <c r="D61" s="3">
        <v>1097266</v>
      </c>
      <c r="E61" s="3">
        <v>81280</v>
      </c>
      <c r="F61" s="3">
        <v>20279</v>
      </c>
      <c r="G61" s="3">
        <v>20279</v>
      </c>
      <c r="H61" s="3">
        <v>60</v>
      </c>
      <c r="I61" s="3">
        <v>30</v>
      </c>
      <c r="R61" s="3" t="s">
        <v>15108</v>
      </c>
      <c r="S61" s="3">
        <v>4</v>
      </c>
      <c r="T61" s="3">
        <v>3</v>
      </c>
      <c r="Y61" s="3" t="s">
        <v>22660</v>
      </c>
      <c r="Z61" s="3">
        <v>0</v>
      </c>
    </row>
    <row r="62" spans="1:26">
      <c r="A62" s="3" t="s">
        <v>15050</v>
      </c>
      <c r="B62" s="3">
        <v>0</v>
      </c>
      <c r="C62" s="3">
        <v>60</v>
      </c>
      <c r="D62" s="3">
        <v>1127640</v>
      </c>
      <c r="E62" s="3">
        <v>83530</v>
      </c>
      <c r="F62" s="3">
        <v>20840</v>
      </c>
      <c r="G62" s="3">
        <v>20840</v>
      </c>
      <c r="H62" s="3">
        <v>60</v>
      </c>
      <c r="I62" s="3">
        <v>30</v>
      </c>
      <c r="R62" s="3" t="s">
        <v>15108</v>
      </c>
      <c r="S62" s="3">
        <v>4</v>
      </c>
      <c r="T62" s="3">
        <v>4</v>
      </c>
      <c r="Y62" s="3" t="s">
        <v>22661</v>
      </c>
      <c r="Z62" s="3">
        <v>0</v>
      </c>
    </row>
    <row r="63" spans="1:26">
      <c r="A63" s="3" t="s">
        <v>15051</v>
      </c>
      <c r="B63" s="3">
        <v>0</v>
      </c>
      <c r="C63" s="3">
        <v>61</v>
      </c>
      <c r="D63" s="3">
        <v>1164088</v>
      </c>
      <c r="E63" s="3">
        <v>86230</v>
      </c>
      <c r="F63" s="3">
        <v>21513</v>
      </c>
      <c r="G63" s="3">
        <v>21513</v>
      </c>
      <c r="H63" s="3">
        <v>80</v>
      </c>
      <c r="I63" s="3">
        <v>40</v>
      </c>
      <c r="R63" s="3" t="s">
        <v>15108</v>
      </c>
      <c r="S63" s="3">
        <v>4</v>
      </c>
      <c r="T63" s="3">
        <v>5</v>
      </c>
      <c r="Y63" s="3" t="s">
        <v>22662</v>
      </c>
      <c r="Z63" s="3">
        <v>0</v>
      </c>
    </row>
    <row r="64" spans="1:26">
      <c r="A64" s="3" t="s">
        <v>15052</v>
      </c>
      <c r="B64" s="3">
        <v>0</v>
      </c>
      <c r="C64" s="3">
        <v>62</v>
      </c>
      <c r="D64" s="3">
        <v>1200536</v>
      </c>
      <c r="E64" s="3">
        <v>88930</v>
      </c>
      <c r="F64" s="3">
        <v>22186</v>
      </c>
      <c r="G64" s="3">
        <v>22186</v>
      </c>
      <c r="H64" s="3">
        <v>80</v>
      </c>
      <c r="I64" s="3">
        <v>40</v>
      </c>
      <c r="R64" s="3" t="s">
        <v>15109</v>
      </c>
      <c r="S64" s="3">
        <v>5</v>
      </c>
      <c r="T64" s="3">
        <v>1</v>
      </c>
      <c r="Y64" s="3" t="s">
        <v>22663</v>
      </c>
      <c r="Z64" s="3">
        <v>0</v>
      </c>
    </row>
    <row r="65" spans="1:26">
      <c r="A65" s="3" t="s">
        <v>15053</v>
      </c>
      <c r="B65" s="3">
        <v>0</v>
      </c>
      <c r="C65" s="3">
        <v>63</v>
      </c>
      <c r="D65" s="3">
        <v>1236984</v>
      </c>
      <c r="E65" s="3">
        <v>91630</v>
      </c>
      <c r="F65" s="3">
        <v>22859</v>
      </c>
      <c r="G65" s="3">
        <v>22859</v>
      </c>
      <c r="H65" s="3">
        <v>80</v>
      </c>
      <c r="I65" s="3">
        <v>40</v>
      </c>
      <c r="R65" s="3" t="s">
        <v>15109</v>
      </c>
      <c r="S65" s="3">
        <v>5</v>
      </c>
      <c r="T65" s="3">
        <v>2</v>
      </c>
      <c r="Y65" s="3" t="s">
        <v>22664</v>
      </c>
      <c r="Z65" s="3">
        <v>0</v>
      </c>
    </row>
    <row r="66" spans="1:26">
      <c r="A66" s="3" t="s">
        <v>15054</v>
      </c>
      <c r="B66" s="3">
        <v>0</v>
      </c>
      <c r="C66" s="3">
        <v>64</v>
      </c>
      <c r="D66" s="3">
        <v>1273432</v>
      </c>
      <c r="E66" s="3">
        <v>94330</v>
      </c>
      <c r="F66" s="3">
        <v>23532</v>
      </c>
      <c r="G66" s="3">
        <v>23532</v>
      </c>
      <c r="H66" s="3">
        <v>80</v>
      </c>
      <c r="I66" s="3">
        <v>40</v>
      </c>
      <c r="R66" s="3" t="s">
        <v>15109</v>
      </c>
      <c r="S66" s="3">
        <v>5</v>
      </c>
      <c r="T66" s="3">
        <v>3</v>
      </c>
      <c r="Y66" s="3" t="s">
        <v>22665</v>
      </c>
      <c r="Z66" s="3">
        <v>0</v>
      </c>
    </row>
    <row r="67" spans="1:26">
      <c r="A67" s="3" t="s">
        <v>15055</v>
      </c>
      <c r="B67" s="3">
        <v>0</v>
      </c>
      <c r="C67" s="3">
        <v>65</v>
      </c>
      <c r="D67" s="3">
        <v>1309880</v>
      </c>
      <c r="E67" s="3">
        <v>97030</v>
      </c>
      <c r="F67" s="3">
        <v>24205</v>
      </c>
      <c r="G67" s="3">
        <v>24205</v>
      </c>
      <c r="H67" s="3">
        <v>80</v>
      </c>
      <c r="I67" s="3">
        <v>40</v>
      </c>
      <c r="R67" s="3" t="s">
        <v>15109</v>
      </c>
      <c r="S67" s="3">
        <v>5</v>
      </c>
      <c r="T67" s="3">
        <v>4</v>
      </c>
      <c r="Y67" s="3" t="s">
        <v>22666</v>
      </c>
      <c r="Z67" s="3">
        <v>0</v>
      </c>
    </row>
    <row r="68" spans="1:26">
      <c r="A68" s="3" t="s">
        <v>15056</v>
      </c>
      <c r="B68" s="3">
        <v>0</v>
      </c>
      <c r="C68" s="3">
        <v>66</v>
      </c>
      <c r="D68" s="3">
        <v>1346328</v>
      </c>
      <c r="E68" s="3">
        <v>99730</v>
      </c>
      <c r="F68" s="3">
        <v>24878</v>
      </c>
      <c r="G68" s="3">
        <v>24878</v>
      </c>
      <c r="H68" s="3">
        <v>80</v>
      </c>
      <c r="I68" s="3">
        <v>40</v>
      </c>
      <c r="R68" s="3" t="s">
        <v>15109</v>
      </c>
      <c r="S68" s="3">
        <v>5</v>
      </c>
      <c r="T68" s="3">
        <v>5</v>
      </c>
      <c r="Y68" s="3" t="s">
        <v>22667</v>
      </c>
      <c r="Z68" s="3">
        <v>0</v>
      </c>
    </row>
    <row r="69" spans="1:26">
      <c r="A69" s="3" t="s">
        <v>15057</v>
      </c>
      <c r="B69" s="3">
        <v>0</v>
      </c>
      <c r="C69" s="3">
        <v>67</v>
      </c>
      <c r="D69" s="3">
        <v>1382776</v>
      </c>
      <c r="E69" s="3">
        <v>102430</v>
      </c>
      <c r="F69" s="3">
        <v>25551</v>
      </c>
      <c r="G69" s="3">
        <v>25551</v>
      </c>
      <c r="H69" s="3">
        <v>80</v>
      </c>
      <c r="I69" s="3">
        <v>40</v>
      </c>
      <c r="R69" s="3" t="s">
        <v>15110</v>
      </c>
      <c r="S69" s="3">
        <v>6</v>
      </c>
      <c r="T69" s="3">
        <v>1</v>
      </c>
      <c r="U69" s="3">
        <v>0</v>
      </c>
      <c r="V69" s="3">
        <v>0</v>
      </c>
      <c r="W69" s="3">
        <v>0</v>
      </c>
      <c r="X69" s="3">
        <v>0</v>
      </c>
      <c r="Y69" s="3" t="s">
        <v>22668</v>
      </c>
      <c r="Z69" s="3">
        <v>53333</v>
      </c>
    </row>
    <row r="70" spans="1:26">
      <c r="A70" s="3" t="s">
        <v>15058</v>
      </c>
      <c r="B70" s="3">
        <v>0</v>
      </c>
      <c r="C70" s="3">
        <v>68</v>
      </c>
      <c r="D70" s="3">
        <v>1419224</v>
      </c>
      <c r="E70" s="3">
        <v>105130</v>
      </c>
      <c r="F70" s="3">
        <v>26224</v>
      </c>
      <c r="G70" s="3">
        <v>26224</v>
      </c>
      <c r="H70" s="3">
        <v>80</v>
      </c>
      <c r="I70" s="3">
        <v>40</v>
      </c>
      <c r="R70" s="3" t="s">
        <v>15110</v>
      </c>
      <c r="S70" s="3">
        <v>6</v>
      </c>
      <c r="T70" s="3">
        <v>2</v>
      </c>
      <c r="U70" s="3">
        <v>40500</v>
      </c>
      <c r="V70" s="3">
        <v>3000</v>
      </c>
      <c r="W70" s="3">
        <v>750</v>
      </c>
      <c r="X70" s="3">
        <v>750</v>
      </c>
      <c r="Y70" s="3" t="s">
        <v>22669</v>
      </c>
      <c r="Z70" s="3">
        <v>80000</v>
      </c>
    </row>
    <row r="71" spans="1:26">
      <c r="A71" s="3" t="s">
        <v>15059</v>
      </c>
      <c r="B71" s="3">
        <v>0</v>
      </c>
      <c r="C71" s="3">
        <v>69</v>
      </c>
      <c r="D71" s="3">
        <v>1455672</v>
      </c>
      <c r="E71" s="3">
        <v>107830</v>
      </c>
      <c r="F71" s="3">
        <v>26897</v>
      </c>
      <c r="G71" s="3">
        <v>26897</v>
      </c>
      <c r="H71" s="3">
        <v>80</v>
      </c>
      <c r="I71" s="3">
        <v>40</v>
      </c>
      <c r="R71" s="3" t="s">
        <v>15110</v>
      </c>
      <c r="S71" s="3">
        <v>6</v>
      </c>
      <c r="T71" s="3">
        <v>3</v>
      </c>
      <c r="U71" s="3">
        <v>81000</v>
      </c>
      <c r="V71" s="3">
        <v>6000</v>
      </c>
      <c r="W71" s="3">
        <v>1500</v>
      </c>
      <c r="X71" s="3">
        <v>1500</v>
      </c>
      <c r="Y71" s="3" t="s">
        <v>22670</v>
      </c>
      <c r="Z71" s="3">
        <v>106666</v>
      </c>
    </row>
    <row r="72" spans="1:26">
      <c r="A72" s="3" t="s">
        <v>15060</v>
      </c>
      <c r="B72" s="3">
        <v>0</v>
      </c>
      <c r="C72" s="3">
        <v>70</v>
      </c>
      <c r="D72" s="3">
        <v>1492120</v>
      </c>
      <c r="E72" s="3">
        <v>110530</v>
      </c>
      <c r="F72" s="3">
        <v>27570</v>
      </c>
      <c r="G72" s="3">
        <v>27570</v>
      </c>
      <c r="H72" s="3">
        <v>80</v>
      </c>
      <c r="I72" s="3">
        <v>40</v>
      </c>
      <c r="R72" s="3" t="s">
        <v>15110</v>
      </c>
      <c r="S72" s="3">
        <v>6</v>
      </c>
      <c r="T72" s="3">
        <v>4</v>
      </c>
      <c r="U72" s="3">
        <v>121500</v>
      </c>
      <c r="V72" s="3">
        <v>9000</v>
      </c>
      <c r="W72" s="3">
        <v>2250</v>
      </c>
      <c r="X72" s="3">
        <v>2250</v>
      </c>
      <c r="Y72" s="3" t="s">
        <v>22671</v>
      </c>
      <c r="Z72" s="3">
        <v>133333</v>
      </c>
    </row>
    <row r="73" spans="1:26">
      <c r="A73" s="3" t="s">
        <v>15061</v>
      </c>
      <c r="B73" s="3">
        <v>0</v>
      </c>
      <c r="C73" s="3">
        <v>71</v>
      </c>
      <c r="D73" s="3">
        <v>1534642</v>
      </c>
      <c r="E73" s="3">
        <v>113680</v>
      </c>
      <c r="F73" s="3">
        <v>28355</v>
      </c>
      <c r="G73" s="3">
        <v>28355</v>
      </c>
      <c r="H73" s="3">
        <v>100</v>
      </c>
      <c r="I73" s="3">
        <v>50</v>
      </c>
      <c r="R73" s="3" t="s">
        <v>15110</v>
      </c>
      <c r="S73" s="3">
        <v>6</v>
      </c>
      <c r="T73" s="3">
        <v>5</v>
      </c>
      <c r="U73" s="3">
        <v>162000</v>
      </c>
      <c r="V73" s="3">
        <v>12000</v>
      </c>
      <c r="W73" s="3">
        <v>3000</v>
      </c>
      <c r="X73" s="3">
        <v>3000</v>
      </c>
      <c r="Y73" s="3" t="s">
        <v>22672</v>
      </c>
      <c r="Z73" s="3">
        <v>160000</v>
      </c>
    </row>
    <row r="74" spans="1:26">
      <c r="A74" s="3" t="s">
        <v>15062</v>
      </c>
      <c r="B74" s="3">
        <v>0</v>
      </c>
      <c r="C74" s="3">
        <v>72</v>
      </c>
      <c r="D74" s="3">
        <v>1577164</v>
      </c>
      <c r="E74" s="3">
        <v>116830</v>
      </c>
      <c r="F74" s="3">
        <v>29140</v>
      </c>
      <c r="G74" s="3">
        <v>29140</v>
      </c>
      <c r="H74" s="3">
        <v>100</v>
      </c>
      <c r="I74" s="3">
        <v>50</v>
      </c>
      <c r="R74" s="3" t="s">
        <v>15111</v>
      </c>
      <c r="S74" s="3">
        <v>7</v>
      </c>
      <c r="T74" s="3">
        <v>1</v>
      </c>
      <c r="Y74" s="3" t="s">
        <v>22673</v>
      </c>
      <c r="Z74" s="3">
        <v>0</v>
      </c>
    </row>
    <row r="75" spans="1:26">
      <c r="A75" s="3" t="s">
        <v>15063</v>
      </c>
      <c r="B75" s="3">
        <v>0</v>
      </c>
      <c r="C75" s="3">
        <v>73</v>
      </c>
      <c r="D75" s="3">
        <v>1619686</v>
      </c>
      <c r="E75" s="3">
        <v>119980</v>
      </c>
      <c r="F75" s="3">
        <v>29925</v>
      </c>
      <c r="G75" s="3">
        <v>29925</v>
      </c>
      <c r="H75" s="3">
        <v>100</v>
      </c>
      <c r="I75" s="3">
        <v>50</v>
      </c>
      <c r="R75" s="3" t="s">
        <v>15111</v>
      </c>
      <c r="S75" s="3">
        <v>7</v>
      </c>
      <c r="T75" s="3">
        <v>2</v>
      </c>
      <c r="Y75" s="3" t="s">
        <v>22674</v>
      </c>
      <c r="Z75" s="3">
        <v>0</v>
      </c>
    </row>
    <row r="76" spans="1:26">
      <c r="A76" s="3" t="s">
        <v>15064</v>
      </c>
      <c r="B76" s="3">
        <v>0</v>
      </c>
      <c r="C76" s="3">
        <v>74</v>
      </c>
      <c r="D76" s="3">
        <v>1662208</v>
      </c>
      <c r="E76" s="3">
        <v>123130</v>
      </c>
      <c r="F76" s="3">
        <v>30710</v>
      </c>
      <c r="G76" s="3">
        <v>30710</v>
      </c>
      <c r="H76" s="3">
        <v>100</v>
      </c>
      <c r="I76" s="3">
        <v>50</v>
      </c>
      <c r="R76" s="3" t="s">
        <v>15111</v>
      </c>
      <c r="S76" s="3">
        <v>7</v>
      </c>
      <c r="T76" s="3">
        <v>3</v>
      </c>
      <c r="Y76" s="3" t="s">
        <v>22675</v>
      </c>
      <c r="Z76" s="3">
        <v>0</v>
      </c>
    </row>
    <row r="77" spans="1:26">
      <c r="A77" s="3" t="s">
        <v>15065</v>
      </c>
      <c r="B77" s="3">
        <v>0</v>
      </c>
      <c r="C77" s="3">
        <v>75</v>
      </c>
      <c r="D77" s="3">
        <v>1704730</v>
      </c>
      <c r="E77" s="3">
        <v>126280</v>
      </c>
      <c r="F77" s="3">
        <v>31495</v>
      </c>
      <c r="G77" s="3">
        <v>31495</v>
      </c>
      <c r="H77" s="3">
        <v>100</v>
      </c>
      <c r="I77" s="3">
        <v>50</v>
      </c>
      <c r="R77" s="3" t="s">
        <v>15111</v>
      </c>
      <c r="S77" s="3">
        <v>7</v>
      </c>
      <c r="T77" s="3">
        <v>4</v>
      </c>
      <c r="Y77" s="3" t="s">
        <v>22676</v>
      </c>
      <c r="Z77" s="3">
        <v>0</v>
      </c>
    </row>
    <row r="78" spans="1:26">
      <c r="A78" s="3" t="s">
        <v>15066</v>
      </c>
      <c r="B78" s="3">
        <v>0</v>
      </c>
      <c r="C78" s="3">
        <v>76</v>
      </c>
      <c r="D78" s="3">
        <v>1747252</v>
      </c>
      <c r="E78" s="3">
        <v>129430</v>
      </c>
      <c r="F78" s="3">
        <v>32280</v>
      </c>
      <c r="G78" s="3">
        <v>32280</v>
      </c>
      <c r="H78" s="3">
        <v>100</v>
      </c>
      <c r="I78" s="3">
        <v>50</v>
      </c>
      <c r="R78" s="3" t="s">
        <v>15111</v>
      </c>
      <c r="S78" s="3">
        <v>7</v>
      </c>
      <c r="T78" s="3">
        <v>5</v>
      </c>
      <c r="Y78" s="3" t="s">
        <v>22677</v>
      </c>
      <c r="Z78" s="3">
        <v>0</v>
      </c>
    </row>
    <row r="79" spans="1:26">
      <c r="A79" s="3" t="s">
        <v>15067</v>
      </c>
      <c r="B79" s="3">
        <v>0</v>
      </c>
      <c r="C79" s="3">
        <v>77</v>
      </c>
      <c r="D79" s="3">
        <v>1789774</v>
      </c>
      <c r="E79" s="3">
        <v>132580</v>
      </c>
      <c r="F79" s="3">
        <v>33065</v>
      </c>
      <c r="G79" s="3">
        <v>33065</v>
      </c>
      <c r="H79" s="3">
        <v>100</v>
      </c>
      <c r="I79" s="3">
        <v>50</v>
      </c>
      <c r="R79" s="3" t="s">
        <v>15111</v>
      </c>
      <c r="S79" s="3">
        <v>7</v>
      </c>
      <c r="T79" s="3">
        <v>6</v>
      </c>
      <c r="Y79" s="3" t="s">
        <v>22678</v>
      </c>
      <c r="Z79" s="3">
        <v>0</v>
      </c>
    </row>
    <row r="80" spans="1:26">
      <c r="A80" s="3" t="s">
        <v>15068</v>
      </c>
      <c r="B80" s="3">
        <v>0</v>
      </c>
      <c r="C80" s="3">
        <v>78</v>
      </c>
      <c r="D80" s="3">
        <v>1832296</v>
      </c>
      <c r="E80" s="3">
        <v>135730</v>
      </c>
      <c r="F80" s="3">
        <v>33850</v>
      </c>
      <c r="G80" s="3">
        <v>33850</v>
      </c>
      <c r="H80" s="3">
        <v>100</v>
      </c>
      <c r="I80" s="3">
        <v>50</v>
      </c>
      <c r="R80" s="3" t="s">
        <v>15111</v>
      </c>
      <c r="S80" s="3">
        <v>7</v>
      </c>
      <c r="T80" s="3">
        <v>7</v>
      </c>
      <c r="Y80" s="3" t="s">
        <v>22679</v>
      </c>
      <c r="Z80" s="3">
        <v>0</v>
      </c>
    </row>
    <row r="81" spans="1:26">
      <c r="A81" s="3" t="s">
        <v>15069</v>
      </c>
      <c r="B81" s="3">
        <v>0</v>
      </c>
      <c r="C81" s="3">
        <v>79</v>
      </c>
      <c r="D81" s="3">
        <v>1874818</v>
      </c>
      <c r="E81" s="3">
        <v>138880</v>
      </c>
      <c r="F81" s="3">
        <v>34635</v>
      </c>
      <c r="G81" s="3">
        <v>34635</v>
      </c>
      <c r="H81" s="3">
        <v>100</v>
      </c>
      <c r="I81" s="3">
        <v>50</v>
      </c>
      <c r="R81" s="3" t="s">
        <v>15111</v>
      </c>
      <c r="S81" s="3">
        <v>7</v>
      </c>
      <c r="T81" s="3">
        <v>8</v>
      </c>
      <c r="Y81" s="3" t="s">
        <v>22680</v>
      </c>
      <c r="Z81" s="3">
        <v>0</v>
      </c>
    </row>
    <row r="82" spans="1:26">
      <c r="A82" s="3" t="s">
        <v>15070</v>
      </c>
      <c r="B82" s="3">
        <v>0</v>
      </c>
      <c r="C82" s="3">
        <v>80</v>
      </c>
      <c r="D82" s="3">
        <v>1917340</v>
      </c>
      <c r="E82" s="3">
        <v>142030</v>
      </c>
      <c r="F82" s="3">
        <v>35420</v>
      </c>
      <c r="G82" s="3">
        <v>35420</v>
      </c>
      <c r="H82" s="3">
        <v>100</v>
      </c>
      <c r="I82" s="3">
        <v>50</v>
      </c>
      <c r="R82" s="3" t="s">
        <v>15112</v>
      </c>
      <c r="S82" s="3">
        <v>8</v>
      </c>
      <c r="T82" s="3">
        <v>1</v>
      </c>
      <c r="U82" s="3">
        <v>0</v>
      </c>
      <c r="V82" s="3">
        <v>0</v>
      </c>
      <c r="W82" s="3">
        <v>0</v>
      </c>
      <c r="X82" s="3">
        <v>0</v>
      </c>
      <c r="Y82" s="3" t="s">
        <v>15121</v>
      </c>
      <c r="Z82" s="3">
        <v>33333</v>
      </c>
    </row>
    <row r="83" spans="1:26">
      <c r="A83" s="3" t="s">
        <v>15071</v>
      </c>
      <c r="B83" s="3">
        <v>0</v>
      </c>
      <c r="C83" s="3">
        <v>81</v>
      </c>
      <c r="D83" s="3">
        <v>1965936</v>
      </c>
      <c r="E83" s="3">
        <v>145630</v>
      </c>
      <c r="F83" s="3">
        <v>36317</v>
      </c>
      <c r="G83" s="3">
        <v>36317</v>
      </c>
      <c r="H83" s="3">
        <v>140</v>
      </c>
      <c r="I83" s="3">
        <v>70</v>
      </c>
      <c r="R83" s="3" t="s">
        <v>15112</v>
      </c>
      <c r="S83" s="3">
        <v>8</v>
      </c>
      <c r="T83" s="3">
        <v>2</v>
      </c>
      <c r="U83" s="3">
        <v>20250</v>
      </c>
      <c r="V83" s="3">
        <v>1500</v>
      </c>
      <c r="W83" s="3">
        <v>375</v>
      </c>
      <c r="X83" s="3">
        <v>375</v>
      </c>
      <c r="Y83" s="3" t="s">
        <v>15122</v>
      </c>
      <c r="Z83" s="3">
        <v>50000</v>
      </c>
    </row>
    <row r="84" spans="1:26">
      <c r="A84" s="3" t="s">
        <v>15072</v>
      </c>
      <c r="B84" s="3">
        <v>0</v>
      </c>
      <c r="C84" s="3">
        <v>82</v>
      </c>
      <c r="D84" s="3">
        <v>2014532</v>
      </c>
      <c r="E84" s="3">
        <v>149230</v>
      </c>
      <c r="F84" s="3">
        <v>37214</v>
      </c>
      <c r="G84" s="3">
        <v>37214</v>
      </c>
      <c r="H84" s="3">
        <v>140</v>
      </c>
      <c r="I84" s="3">
        <v>70</v>
      </c>
      <c r="R84" s="3" t="s">
        <v>15112</v>
      </c>
      <c r="S84" s="3">
        <v>8</v>
      </c>
      <c r="T84" s="3">
        <v>3</v>
      </c>
      <c r="U84" s="3">
        <v>40500</v>
      </c>
      <c r="V84" s="3">
        <v>3000</v>
      </c>
      <c r="W84" s="3">
        <v>750</v>
      </c>
      <c r="X84" s="3">
        <v>750</v>
      </c>
      <c r="Y84" s="3" t="s">
        <v>15123</v>
      </c>
      <c r="Z84" s="3">
        <v>66666</v>
      </c>
    </row>
    <row r="85" spans="1:26">
      <c r="A85" s="3" t="s">
        <v>15073</v>
      </c>
      <c r="B85" s="3">
        <v>0</v>
      </c>
      <c r="C85" s="3">
        <v>83</v>
      </c>
      <c r="D85" s="3">
        <v>2063128</v>
      </c>
      <c r="E85" s="3">
        <v>152830</v>
      </c>
      <c r="F85" s="3">
        <v>38111</v>
      </c>
      <c r="G85" s="3">
        <v>38111</v>
      </c>
      <c r="H85" s="3">
        <v>140</v>
      </c>
      <c r="I85" s="3">
        <v>70</v>
      </c>
      <c r="R85" s="3" t="s">
        <v>15112</v>
      </c>
      <c r="S85" s="3">
        <v>8</v>
      </c>
      <c r="T85" s="3">
        <v>4</v>
      </c>
      <c r="U85" s="3">
        <v>60750</v>
      </c>
      <c r="V85" s="3">
        <v>4500</v>
      </c>
      <c r="W85" s="3">
        <v>1125</v>
      </c>
      <c r="X85" s="3">
        <v>1125</v>
      </c>
      <c r="Y85" s="3" t="s">
        <v>15124</v>
      </c>
      <c r="Z85" s="3">
        <v>83333</v>
      </c>
    </row>
    <row r="86" spans="1:26">
      <c r="A86" s="3" t="s">
        <v>15074</v>
      </c>
      <c r="B86" s="3">
        <v>0</v>
      </c>
      <c r="C86" s="3">
        <v>84</v>
      </c>
      <c r="D86" s="3">
        <v>2111724</v>
      </c>
      <c r="E86" s="3">
        <v>156430</v>
      </c>
      <c r="F86" s="3">
        <v>39008</v>
      </c>
      <c r="G86" s="3">
        <v>39008</v>
      </c>
      <c r="H86" s="3">
        <v>140</v>
      </c>
      <c r="I86" s="3">
        <v>70</v>
      </c>
      <c r="R86" s="3" t="s">
        <v>15112</v>
      </c>
      <c r="S86" s="3">
        <v>8</v>
      </c>
      <c r="T86" s="3">
        <v>5</v>
      </c>
      <c r="U86" s="3">
        <v>81000</v>
      </c>
      <c r="V86" s="3">
        <v>6000</v>
      </c>
      <c r="W86" s="3">
        <v>1500</v>
      </c>
      <c r="X86" s="3">
        <v>1500</v>
      </c>
      <c r="Y86" s="3" t="s">
        <v>15125</v>
      </c>
      <c r="Z86" s="3">
        <v>100000</v>
      </c>
    </row>
    <row r="87" spans="1:26">
      <c r="A87" s="3" t="s">
        <v>15075</v>
      </c>
      <c r="B87" s="3">
        <v>0</v>
      </c>
      <c r="C87" s="3">
        <v>85</v>
      </c>
      <c r="D87" s="3">
        <v>2160320</v>
      </c>
      <c r="E87" s="3">
        <v>160030</v>
      </c>
      <c r="F87" s="3">
        <v>39905</v>
      </c>
      <c r="G87" s="3">
        <v>39905</v>
      </c>
      <c r="H87" s="3">
        <v>140</v>
      </c>
      <c r="I87" s="3">
        <v>70</v>
      </c>
      <c r="R87" s="3" t="s">
        <v>15113</v>
      </c>
      <c r="S87" s="3">
        <v>9</v>
      </c>
      <c r="T87" s="3">
        <v>1</v>
      </c>
      <c r="U87" s="3">
        <v>0</v>
      </c>
      <c r="V87" s="3">
        <v>0</v>
      </c>
      <c r="W87" s="3">
        <v>0</v>
      </c>
      <c r="X87" s="3">
        <v>0</v>
      </c>
      <c r="Y87" s="3" t="s">
        <v>22681</v>
      </c>
      <c r="Z87" s="3">
        <v>53333</v>
      </c>
    </row>
    <row r="88" spans="1:26">
      <c r="A88" s="3" t="s">
        <v>15076</v>
      </c>
      <c r="B88" s="3">
        <v>0</v>
      </c>
      <c r="C88" s="3">
        <v>86</v>
      </c>
      <c r="D88" s="3">
        <v>2208916</v>
      </c>
      <c r="E88" s="3">
        <v>163630</v>
      </c>
      <c r="F88" s="3">
        <v>40802</v>
      </c>
      <c r="G88" s="3">
        <v>40802</v>
      </c>
      <c r="H88" s="3">
        <v>140</v>
      </c>
      <c r="I88" s="3">
        <v>70</v>
      </c>
      <c r="R88" s="3" t="s">
        <v>15113</v>
      </c>
      <c r="S88" s="3">
        <v>9</v>
      </c>
      <c r="T88" s="3">
        <v>2</v>
      </c>
      <c r="U88" s="3">
        <v>40500</v>
      </c>
      <c r="V88" s="3">
        <v>3000</v>
      </c>
      <c r="W88" s="3">
        <v>750</v>
      </c>
      <c r="X88" s="3">
        <v>750</v>
      </c>
      <c r="Y88" s="3" t="s">
        <v>22682</v>
      </c>
      <c r="Z88" s="3">
        <v>80000</v>
      </c>
    </row>
    <row r="89" spans="1:26">
      <c r="A89" s="3" t="s">
        <v>15077</v>
      </c>
      <c r="B89" s="3">
        <v>0</v>
      </c>
      <c r="C89" s="3">
        <v>87</v>
      </c>
      <c r="D89" s="3">
        <v>2257512</v>
      </c>
      <c r="E89" s="3">
        <v>167230</v>
      </c>
      <c r="F89" s="3">
        <v>41699</v>
      </c>
      <c r="G89" s="3">
        <v>41699</v>
      </c>
      <c r="H89" s="3">
        <v>140</v>
      </c>
      <c r="I89" s="3">
        <v>70</v>
      </c>
      <c r="R89" s="3" t="s">
        <v>15113</v>
      </c>
      <c r="S89" s="3">
        <v>9</v>
      </c>
      <c r="T89" s="3">
        <v>3</v>
      </c>
      <c r="U89" s="3">
        <v>81000</v>
      </c>
      <c r="V89" s="3">
        <v>6000</v>
      </c>
      <c r="W89" s="3">
        <v>1500</v>
      </c>
      <c r="X89" s="3">
        <v>1500</v>
      </c>
      <c r="Y89" s="3" t="s">
        <v>22683</v>
      </c>
      <c r="Z89" s="3">
        <v>106666</v>
      </c>
    </row>
    <row r="90" spans="1:26">
      <c r="A90" s="3" t="s">
        <v>15078</v>
      </c>
      <c r="B90" s="3">
        <v>0</v>
      </c>
      <c r="C90" s="3">
        <v>88</v>
      </c>
      <c r="D90" s="3">
        <v>2306108</v>
      </c>
      <c r="E90" s="3">
        <v>170830</v>
      </c>
      <c r="F90" s="3">
        <v>42596</v>
      </c>
      <c r="G90" s="3">
        <v>42596</v>
      </c>
      <c r="H90" s="3">
        <v>140</v>
      </c>
      <c r="I90" s="3">
        <v>70</v>
      </c>
      <c r="R90" s="3" t="s">
        <v>15113</v>
      </c>
      <c r="S90" s="3">
        <v>9</v>
      </c>
      <c r="T90" s="3">
        <v>4</v>
      </c>
      <c r="U90" s="3">
        <v>121500</v>
      </c>
      <c r="V90" s="3">
        <v>9000</v>
      </c>
      <c r="W90" s="3">
        <v>2250</v>
      </c>
      <c r="X90" s="3">
        <v>2250</v>
      </c>
      <c r="Y90" s="3" t="s">
        <v>22684</v>
      </c>
      <c r="Z90" s="3">
        <v>133333</v>
      </c>
    </row>
    <row r="91" spans="1:26">
      <c r="A91" s="3" t="s">
        <v>15079</v>
      </c>
      <c r="B91" s="3">
        <v>0</v>
      </c>
      <c r="C91" s="3">
        <v>89</v>
      </c>
      <c r="D91" s="3">
        <v>2354704</v>
      </c>
      <c r="E91" s="3">
        <v>174430</v>
      </c>
      <c r="F91" s="3">
        <v>43493</v>
      </c>
      <c r="G91" s="3">
        <v>43493</v>
      </c>
      <c r="H91" s="3">
        <v>140</v>
      </c>
      <c r="I91" s="3">
        <v>70</v>
      </c>
      <c r="R91" s="3" t="s">
        <v>15113</v>
      </c>
      <c r="S91" s="3">
        <v>9</v>
      </c>
      <c r="T91" s="3">
        <v>5</v>
      </c>
      <c r="U91" s="3">
        <v>162000</v>
      </c>
      <c r="V91" s="3">
        <v>12000</v>
      </c>
      <c r="W91" s="3">
        <v>3000</v>
      </c>
      <c r="X91" s="3">
        <v>3000</v>
      </c>
      <c r="Y91" s="3" t="s">
        <v>22685</v>
      </c>
      <c r="Z91" s="3">
        <v>160000</v>
      </c>
    </row>
    <row r="92" spans="1:26">
      <c r="A92" s="3" t="s">
        <v>15080</v>
      </c>
      <c r="B92" s="3">
        <v>0</v>
      </c>
      <c r="C92" s="3">
        <v>90</v>
      </c>
      <c r="D92" s="3">
        <v>2403300</v>
      </c>
      <c r="E92" s="3">
        <v>178030</v>
      </c>
      <c r="F92" s="3">
        <v>44390</v>
      </c>
      <c r="G92" s="3">
        <v>44390</v>
      </c>
      <c r="H92" s="3">
        <v>140</v>
      </c>
      <c r="I92" s="3">
        <v>70</v>
      </c>
      <c r="R92" s="3" t="s">
        <v>15113</v>
      </c>
      <c r="S92" s="3">
        <v>9</v>
      </c>
      <c r="T92" s="3">
        <v>6</v>
      </c>
      <c r="U92" s="3">
        <v>202500</v>
      </c>
      <c r="V92" s="3">
        <v>15000</v>
      </c>
      <c r="W92" s="3">
        <v>3750</v>
      </c>
      <c r="X92" s="3">
        <v>3750</v>
      </c>
      <c r="Y92" s="3" t="s">
        <v>22686</v>
      </c>
      <c r="Z92" s="3">
        <v>200000</v>
      </c>
    </row>
    <row r="93" spans="1:26">
      <c r="A93" s="3" t="s">
        <v>15081</v>
      </c>
      <c r="B93" s="3">
        <v>0</v>
      </c>
      <c r="C93" s="3">
        <v>91</v>
      </c>
      <c r="D93" s="3">
        <v>2457970</v>
      </c>
      <c r="E93" s="3">
        <v>182080</v>
      </c>
      <c r="F93" s="3">
        <v>45399</v>
      </c>
      <c r="G93" s="3">
        <v>45399</v>
      </c>
      <c r="H93" s="3">
        <v>200</v>
      </c>
      <c r="I93" s="3">
        <v>100</v>
      </c>
    </row>
    <row r="94" spans="1:26">
      <c r="A94" s="3" t="s">
        <v>15082</v>
      </c>
      <c r="B94" s="3">
        <v>0</v>
      </c>
      <c r="C94" s="3">
        <v>92</v>
      </c>
      <c r="D94" s="3">
        <v>2512640</v>
      </c>
      <c r="E94" s="3">
        <v>186130</v>
      </c>
      <c r="F94" s="3">
        <v>46408</v>
      </c>
      <c r="G94" s="3">
        <v>46408</v>
      </c>
      <c r="H94" s="3">
        <v>200</v>
      </c>
      <c r="I94" s="3">
        <v>100</v>
      </c>
    </row>
    <row r="95" spans="1:26">
      <c r="A95" s="3" t="s">
        <v>15083</v>
      </c>
      <c r="B95" s="3">
        <v>0</v>
      </c>
      <c r="C95" s="3">
        <v>93</v>
      </c>
      <c r="D95" s="3">
        <v>2567310</v>
      </c>
      <c r="E95" s="3">
        <v>190180</v>
      </c>
      <c r="F95" s="3">
        <v>47417</v>
      </c>
      <c r="G95" s="3">
        <v>47417</v>
      </c>
      <c r="H95" s="3">
        <v>200</v>
      </c>
      <c r="I95" s="3">
        <v>100</v>
      </c>
    </row>
    <row r="96" spans="1:26">
      <c r="A96" s="3" t="s">
        <v>15084</v>
      </c>
      <c r="B96" s="3">
        <v>0</v>
      </c>
      <c r="C96" s="3">
        <v>94</v>
      </c>
      <c r="D96" s="3">
        <v>2621980</v>
      </c>
      <c r="E96" s="3">
        <v>194230</v>
      </c>
      <c r="F96" s="3">
        <v>48426</v>
      </c>
      <c r="G96" s="3">
        <v>48426</v>
      </c>
      <c r="H96" s="3">
        <v>200</v>
      </c>
      <c r="I96" s="3">
        <v>100</v>
      </c>
    </row>
    <row r="97" spans="1:9">
      <c r="A97" s="3" t="s">
        <v>15085</v>
      </c>
      <c r="B97" s="3">
        <v>0</v>
      </c>
      <c r="C97" s="3">
        <v>95</v>
      </c>
      <c r="D97" s="3">
        <v>2676650</v>
      </c>
      <c r="E97" s="3">
        <v>198280</v>
      </c>
      <c r="F97" s="3">
        <v>49435</v>
      </c>
      <c r="G97" s="3">
        <v>49435</v>
      </c>
      <c r="H97" s="3">
        <v>200</v>
      </c>
      <c r="I97" s="3">
        <v>100</v>
      </c>
    </row>
    <row r="98" spans="1:9">
      <c r="A98" s="3" t="s">
        <v>15086</v>
      </c>
      <c r="B98" s="3">
        <v>0</v>
      </c>
      <c r="C98" s="3">
        <v>96</v>
      </c>
      <c r="D98" s="3">
        <v>2731320</v>
      </c>
      <c r="E98" s="3">
        <v>202330</v>
      </c>
      <c r="F98" s="3">
        <v>50444</v>
      </c>
      <c r="G98" s="3">
        <v>50444</v>
      </c>
      <c r="H98" s="3">
        <v>200</v>
      </c>
      <c r="I98" s="3">
        <v>100</v>
      </c>
    </row>
    <row r="99" spans="1:9">
      <c r="A99" s="3" t="s">
        <v>15087</v>
      </c>
      <c r="B99" s="3">
        <v>0</v>
      </c>
      <c r="C99" s="3">
        <v>97</v>
      </c>
      <c r="D99" s="3">
        <v>2785990</v>
      </c>
      <c r="E99" s="3">
        <v>206380</v>
      </c>
      <c r="F99" s="3">
        <v>51453</v>
      </c>
      <c r="G99" s="3">
        <v>51453</v>
      </c>
      <c r="H99" s="3">
        <v>200</v>
      </c>
      <c r="I99" s="3">
        <v>100</v>
      </c>
    </row>
    <row r="100" spans="1:9">
      <c r="A100" s="3" t="s">
        <v>15088</v>
      </c>
      <c r="B100" s="3">
        <v>0</v>
      </c>
      <c r="C100" s="3">
        <v>98</v>
      </c>
      <c r="D100" s="3">
        <v>2840660</v>
      </c>
      <c r="E100" s="3">
        <v>210430</v>
      </c>
      <c r="F100" s="3">
        <v>52462</v>
      </c>
      <c r="G100" s="3">
        <v>52462</v>
      </c>
      <c r="H100" s="3">
        <v>200</v>
      </c>
      <c r="I100" s="3">
        <v>100</v>
      </c>
    </row>
    <row r="101" spans="1:9">
      <c r="A101" s="3" t="s">
        <v>15089</v>
      </c>
      <c r="B101" s="3">
        <v>0</v>
      </c>
      <c r="C101" s="3">
        <v>99</v>
      </c>
      <c r="D101" s="3">
        <v>2895330</v>
      </c>
      <c r="E101" s="3">
        <v>214480</v>
      </c>
      <c r="F101" s="3">
        <v>53471</v>
      </c>
      <c r="G101" s="3">
        <v>53471</v>
      </c>
      <c r="H101" s="3">
        <v>200</v>
      </c>
      <c r="I101" s="3">
        <v>100</v>
      </c>
    </row>
    <row r="102" spans="1:9">
      <c r="A102" s="3" t="s">
        <v>15090</v>
      </c>
      <c r="B102" s="3">
        <v>0</v>
      </c>
      <c r="C102" s="3">
        <v>100</v>
      </c>
      <c r="D102" s="3">
        <v>2950000</v>
      </c>
      <c r="E102" s="3">
        <v>218530</v>
      </c>
      <c r="F102" s="3">
        <v>54480</v>
      </c>
      <c r="G102" s="3">
        <v>54480</v>
      </c>
      <c r="H102" s="3">
        <v>200</v>
      </c>
      <c r="I102" s="3">
        <v>100</v>
      </c>
    </row>
    <row r="103" spans="1:9">
      <c r="A103" s="3" t="s">
        <v>14933</v>
      </c>
      <c r="B103" s="3">
        <f t="shared" ref="B103:B134" si="8">B2+1</f>
        <v>1</v>
      </c>
      <c r="C103" s="3">
        <v>0</v>
      </c>
      <c r="D103" s="3">
        <v>20250</v>
      </c>
      <c r="E103" s="3">
        <v>1500</v>
      </c>
      <c r="F103" s="3">
        <v>375</v>
      </c>
      <c r="G103" s="3">
        <v>375</v>
      </c>
    </row>
    <row r="104" spans="1:9">
      <c r="A104" s="3" t="s">
        <v>14935</v>
      </c>
      <c r="B104" s="3">
        <f t="shared" si="8"/>
        <v>1</v>
      </c>
      <c r="C104" s="3">
        <v>1</v>
      </c>
      <c r="D104" s="3">
        <v>20844</v>
      </c>
      <c r="E104" s="3">
        <v>1544</v>
      </c>
      <c r="F104" s="3">
        <v>386</v>
      </c>
      <c r="G104" s="3">
        <v>386</v>
      </c>
    </row>
    <row r="105" spans="1:9">
      <c r="A105" s="3" t="s">
        <v>14937</v>
      </c>
      <c r="B105" s="3">
        <f t="shared" si="8"/>
        <v>1</v>
      </c>
      <c r="C105" s="3">
        <v>2</v>
      </c>
      <c r="D105" s="3">
        <v>21438</v>
      </c>
      <c r="E105" s="3">
        <v>1588</v>
      </c>
      <c r="F105" s="3">
        <v>397</v>
      </c>
      <c r="G105" s="3">
        <v>397</v>
      </c>
    </row>
    <row r="106" spans="1:9">
      <c r="A106" s="3" t="s">
        <v>14939</v>
      </c>
      <c r="B106" s="3">
        <f t="shared" si="8"/>
        <v>1</v>
      </c>
      <c r="C106" s="3">
        <v>3</v>
      </c>
      <c r="D106" s="3">
        <v>22032</v>
      </c>
      <c r="E106" s="3">
        <v>1632</v>
      </c>
      <c r="F106" s="3">
        <v>408</v>
      </c>
      <c r="G106" s="3">
        <v>408</v>
      </c>
    </row>
    <row r="107" spans="1:9">
      <c r="A107" s="3" t="s">
        <v>14941</v>
      </c>
      <c r="B107" s="3">
        <f t="shared" si="8"/>
        <v>1</v>
      </c>
      <c r="C107" s="3">
        <v>4</v>
      </c>
      <c r="D107" s="3">
        <v>22626</v>
      </c>
      <c r="E107" s="3">
        <v>1676</v>
      </c>
      <c r="F107" s="3">
        <v>419</v>
      </c>
      <c r="G107" s="3">
        <v>419</v>
      </c>
    </row>
    <row r="108" spans="1:9">
      <c r="A108" s="3" t="s">
        <v>14943</v>
      </c>
      <c r="B108" s="3">
        <f t="shared" si="8"/>
        <v>1</v>
      </c>
      <c r="C108" s="3">
        <v>5</v>
      </c>
      <c r="D108" s="3">
        <v>23220</v>
      </c>
      <c r="E108" s="3">
        <v>1720</v>
      </c>
      <c r="F108" s="3">
        <v>430</v>
      </c>
      <c r="G108" s="3">
        <v>430</v>
      </c>
    </row>
    <row r="109" spans="1:9">
      <c r="A109" s="3" t="s">
        <v>14945</v>
      </c>
      <c r="B109" s="3">
        <f t="shared" si="8"/>
        <v>1</v>
      </c>
      <c r="C109" s="3">
        <v>6</v>
      </c>
      <c r="D109" s="3">
        <v>23814</v>
      </c>
      <c r="E109" s="3">
        <v>1764</v>
      </c>
      <c r="F109" s="3">
        <v>441</v>
      </c>
      <c r="G109" s="3">
        <v>441</v>
      </c>
    </row>
    <row r="110" spans="1:9">
      <c r="A110" s="3" t="s">
        <v>14947</v>
      </c>
      <c r="B110" s="3">
        <f t="shared" si="8"/>
        <v>1</v>
      </c>
      <c r="C110" s="3">
        <v>7</v>
      </c>
      <c r="D110" s="3">
        <v>24408</v>
      </c>
      <c r="E110" s="3">
        <v>1808</v>
      </c>
      <c r="F110" s="3">
        <v>452</v>
      </c>
      <c r="G110" s="3">
        <v>452</v>
      </c>
    </row>
    <row r="111" spans="1:9">
      <c r="A111" s="3" t="s">
        <v>14950</v>
      </c>
      <c r="B111" s="3">
        <f t="shared" si="8"/>
        <v>1</v>
      </c>
      <c r="C111" s="3">
        <v>8</v>
      </c>
      <c r="D111" s="3">
        <v>25002</v>
      </c>
      <c r="E111" s="3">
        <v>1852</v>
      </c>
      <c r="F111" s="3">
        <v>463</v>
      </c>
      <c r="G111" s="3">
        <v>463</v>
      </c>
    </row>
    <row r="112" spans="1:9">
      <c r="A112" s="3" t="s">
        <v>14953</v>
      </c>
      <c r="B112" s="3">
        <f t="shared" si="8"/>
        <v>1</v>
      </c>
      <c r="C112" s="3">
        <v>9</v>
      </c>
      <c r="D112" s="3">
        <v>25596</v>
      </c>
      <c r="E112" s="3">
        <v>1896</v>
      </c>
      <c r="F112" s="3">
        <v>474</v>
      </c>
      <c r="G112" s="3">
        <v>474</v>
      </c>
    </row>
    <row r="113" spans="1:7">
      <c r="A113" s="3" t="s">
        <v>14956</v>
      </c>
      <c r="B113" s="3">
        <f t="shared" si="8"/>
        <v>1</v>
      </c>
      <c r="C113" s="3">
        <v>10</v>
      </c>
      <c r="D113" s="3">
        <v>26190</v>
      </c>
      <c r="E113" s="3">
        <v>1940</v>
      </c>
      <c r="F113" s="3">
        <v>485</v>
      </c>
      <c r="G113" s="3">
        <v>485</v>
      </c>
    </row>
    <row r="114" spans="1:7">
      <c r="A114" s="3" t="s">
        <v>14959</v>
      </c>
      <c r="B114" s="3">
        <f t="shared" si="8"/>
        <v>1</v>
      </c>
      <c r="C114" s="3">
        <v>11</v>
      </c>
      <c r="D114" s="3">
        <v>26784</v>
      </c>
      <c r="E114" s="3">
        <v>1984</v>
      </c>
      <c r="F114" s="3">
        <v>496</v>
      </c>
      <c r="G114" s="3">
        <v>496</v>
      </c>
    </row>
    <row r="115" spans="1:7">
      <c r="A115" s="3" t="s">
        <v>14962</v>
      </c>
      <c r="B115" s="3">
        <f t="shared" si="8"/>
        <v>1</v>
      </c>
      <c r="C115" s="3">
        <v>12</v>
      </c>
      <c r="D115" s="3">
        <v>27378</v>
      </c>
      <c r="E115" s="3">
        <v>2028</v>
      </c>
      <c r="F115" s="3">
        <v>507</v>
      </c>
      <c r="G115" s="3">
        <v>507</v>
      </c>
    </row>
    <row r="116" spans="1:7">
      <c r="A116" s="3" t="s">
        <v>14965</v>
      </c>
      <c r="B116" s="3">
        <f t="shared" si="8"/>
        <v>1</v>
      </c>
      <c r="C116" s="3">
        <v>13</v>
      </c>
      <c r="D116" s="3">
        <v>27972</v>
      </c>
      <c r="E116" s="3">
        <v>2072</v>
      </c>
      <c r="F116" s="3">
        <v>518</v>
      </c>
      <c r="G116" s="3">
        <v>518</v>
      </c>
    </row>
    <row r="117" spans="1:7">
      <c r="A117" s="3" t="s">
        <v>14968</v>
      </c>
      <c r="B117" s="3">
        <f t="shared" si="8"/>
        <v>1</v>
      </c>
      <c r="C117" s="3">
        <v>14</v>
      </c>
      <c r="D117" s="3">
        <v>28566</v>
      </c>
      <c r="E117" s="3">
        <v>2116</v>
      </c>
      <c r="F117" s="3">
        <v>529</v>
      </c>
      <c r="G117" s="3">
        <v>529</v>
      </c>
    </row>
    <row r="118" spans="1:7">
      <c r="A118" s="3" t="s">
        <v>14971</v>
      </c>
      <c r="B118" s="3">
        <f t="shared" si="8"/>
        <v>1</v>
      </c>
      <c r="C118" s="3">
        <v>15</v>
      </c>
      <c r="D118" s="3">
        <v>29160</v>
      </c>
      <c r="E118" s="3">
        <v>2160</v>
      </c>
      <c r="F118" s="3">
        <v>540</v>
      </c>
      <c r="G118" s="3">
        <v>540</v>
      </c>
    </row>
    <row r="119" spans="1:7">
      <c r="A119" s="3" t="s">
        <v>14974</v>
      </c>
      <c r="B119" s="3">
        <f t="shared" si="8"/>
        <v>1</v>
      </c>
      <c r="C119" s="3">
        <v>16</v>
      </c>
      <c r="D119" s="3">
        <v>29754</v>
      </c>
      <c r="E119" s="3">
        <v>2204</v>
      </c>
      <c r="F119" s="3">
        <v>551</v>
      </c>
      <c r="G119" s="3">
        <v>551</v>
      </c>
    </row>
    <row r="120" spans="1:7">
      <c r="A120" s="3" t="s">
        <v>14977</v>
      </c>
      <c r="B120" s="3">
        <f t="shared" si="8"/>
        <v>1</v>
      </c>
      <c r="C120" s="3">
        <v>17</v>
      </c>
      <c r="D120" s="3">
        <v>30348</v>
      </c>
      <c r="E120" s="3">
        <v>2248</v>
      </c>
      <c r="F120" s="3">
        <v>562</v>
      </c>
      <c r="G120" s="3">
        <v>562</v>
      </c>
    </row>
    <row r="121" spans="1:7">
      <c r="A121" s="3" t="s">
        <v>14979</v>
      </c>
      <c r="B121" s="3">
        <f t="shared" si="8"/>
        <v>1</v>
      </c>
      <c r="C121" s="3">
        <v>18</v>
      </c>
      <c r="D121" s="3">
        <v>30942</v>
      </c>
      <c r="E121" s="3">
        <v>2292</v>
      </c>
      <c r="F121" s="3">
        <v>573</v>
      </c>
      <c r="G121" s="3">
        <v>573</v>
      </c>
    </row>
    <row r="122" spans="1:7">
      <c r="A122" s="3" t="s">
        <v>14981</v>
      </c>
      <c r="B122" s="3">
        <f t="shared" si="8"/>
        <v>1</v>
      </c>
      <c r="C122" s="3">
        <v>19</v>
      </c>
      <c r="D122" s="3">
        <v>31536</v>
      </c>
      <c r="E122" s="3">
        <v>2336</v>
      </c>
      <c r="F122" s="3">
        <v>584</v>
      </c>
      <c r="G122" s="3">
        <v>584</v>
      </c>
    </row>
    <row r="123" spans="1:7">
      <c r="A123" s="3" t="s">
        <v>14983</v>
      </c>
      <c r="B123" s="3">
        <f t="shared" si="8"/>
        <v>1</v>
      </c>
      <c r="C123" s="3">
        <v>20</v>
      </c>
      <c r="D123" s="3">
        <v>32130</v>
      </c>
      <c r="E123" s="3">
        <v>2380</v>
      </c>
      <c r="F123" s="3">
        <v>595</v>
      </c>
      <c r="G123" s="3">
        <v>595</v>
      </c>
    </row>
    <row r="124" spans="1:7">
      <c r="A124" s="3" t="s">
        <v>14985</v>
      </c>
      <c r="B124" s="3">
        <f t="shared" si="8"/>
        <v>1</v>
      </c>
      <c r="C124" s="3">
        <v>21</v>
      </c>
      <c r="D124" s="3">
        <v>32724</v>
      </c>
      <c r="E124" s="3">
        <v>2424</v>
      </c>
      <c r="F124" s="3">
        <v>606</v>
      </c>
      <c r="G124" s="3">
        <v>606</v>
      </c>
    </row>
    <row r="125" spans="1:7">
      <c r="A125" s="3" t="s">
        <v>14988</v>
      </c>
      <c r="B125" s="3">
        <f t="shared" si="8"/>
        <v>1</v>
      </c>
      <c r="C125" s="3">
        <v>22</v>
      </c>
      <c r="D125" s="3">
        <v>33318</v>
      </c>
      <c r="E125" s="3">
        <v>2468</v>
      </c>
      <c r="F125" s="3">
        <v>617</v>
      </c>
      <c r="G125" s="3">
        <v>617</v>
      </c>
    </row>
    <row r="126" spans="1:7">
      <c r="A126" s="3" t="s">
        <v>14991</v>
      </c>
      <c r="B126" s="3">
        <f t="shared" si="8"/>
        <v>1</v>
      </c>
      <c r="C126" s="3">
        <v>23</v>
      </c>
      <c r="D126" s="3">
        <v>33912</v>
      </c>
      <c r="E126" s="3">
        <v>2512</v>
      </c>
      <c r="F126" s="3">
        <v>628</v>
      </c>
      <c r="G126" s="3">
        <v>628</v>
      </c>
    </row>
    <row r="127" spans="1:7">
      <c r="A127" s="3" t="s">
        <v>14994</v>
      </c>
      <c r="B127" s="3">
        <f t="shared" si="8"/>
        <v>1</v>
      </c>
      <c r="C127" s="3">
        <v>24</v>
      </c>
      <c r="D127" s="3">
        <v>34506</v>
      </c>
      <c r="E127" s="3">
        <v>2556</v>
      </c>
      <c r="F127" s="3">
        <v>639</v>
      </c>
      <c r="G127" s="3">
        <v>639</v>
      </c>
    </row>
    <row r="128" spans="1:7">
      <c r="A128" s="3" t="s">
        <v>14997</v>
      </c>
      <c r="B128" s="3">
        <f t="shared" si="8"/>
        <v>1</v>
      </c>
      <c r="C128" s="3">
        <v>25</v>
      </c>
      <c r="D128" s="3">
        <v>35100</v>
      </c>
      <c r="E128" s="3">
        <v>2600</v>
      </c>
      <c r="F128" s="3">
        <v>650</v>
      </c>
      <c r="G128" s="3">
        <v>650</v>
      </c>
    </row>
    <row r="129" spans="1:7">
      <c r="A129" s="3" t="s">
        <v>15000</v>
      </c>
      <c r="B129" s="3">
        <f t="shared" si="8"/>
        <v>1</v>
      </c>
      <c r="C129" s="3">
        <v>26</v>
      </c>
      <c r="D129" s="3">
        <v>35694</v>
      </c>
      <c r="E129" s="3">
        <v>2644</v>
      </c>
      <c r="F129" s="3">
        <v>661</v>
      </c>
      <c r="G129" s="3">
        <v>661</v>
      </c>
    </row>
    <row r="130" spans="1:7">
      <c r="A130" s="3" t="s">
        <v>15003</v>
      </c>
      <c r="B130" s="3">
        <f t="shared" si="8"/>
        <v>1</v>
      </c>
      <c r="C130" s="3">
        <v>27</v>
      </c>
      <c r="D130" s="3">
        <v>36288</v>
      </c>
      <c r="E130" s="3">
        <v>2688</v>
      </c>
      <c r="F130" s="3">
        <v>672</v>
      </c>
      <c r="G130" s="3">
        <v>672</v>
      </c>
    </row>
    <row r="131" spans="1:7">
      <c r="A131" s="3" t="s">
        <v>15006</v>
      </c>
      <c r="B131" s="3">
        <f t="shared" si="8"/>
        <v>1</v>
      </c>
      <c r="C131" s="3">
        <v>28</v>
      </c>
      <c r="D131" s="3">
        <v>36882</v>
      </c>
      <c r="E131" s="3">
        <v>2732</v>
      </c>
      <c r="F131" s="3">
        <v>683</v>
      </c>
      <c r="G131" s="3">
        <v>683</v>
      </c>
    </row>
    <row r="132" spans="1:7">
      <c r="A132" s="3" t="s">
        <v>15008</v>
      </c>
      <c r="B132" s="3">
        <f t="shared" si="8"/>
        <v>1</v>
      </c>
      <c r="C132" s="3">
        <v>29</v>
      </c>
      <c r="D132" s="3">
        <v>37476</v>
      </c>
      <c r="E132" s="3">
        <v>2776</v>
      </c>
      <c r="F132" s="3">
        <v>694</v>
      </c>
      <c r="G132" s="3">
        <v>694</v>
      </c>
    </row>
    <row r="133" spans="1:7">
      <c r="A133" s="3" t="s">
        <v>15010</v>
      </c>
      <c r="B133" s="3">
        <f t="shared" si="8"/>
        <v>1</v>
      </c>
      <c r="C133" s="3">
        <v>30</v>
      </c>
      <c r="D133" s="3">
        <v>38070</v>
      </c>
      <c r="E133" s="3">
        <v>2820</v>
      </c>
      <c r="F133" s="3">
        <v>705</v>
      </c>
      <c r="G133" s="3">
        <v>705</v>
      </c>
    </row>
    <row r="134" spans="1:7">
      <c r="A134" s="3" t="s">
        <v>15012</v>
      </c>
      <c r="B134" s="3">
        <f t="shared" si="8"/>
        <v>1</v>
      </c>
      <c r="C134" s="3">
        <v>31</v>
      </c>
      <c r="D134" s="3">
        <v>38664</v>
      </c>
      <c r="E134" s="3">
        <v>2864</v>
      </c>
      <c r="F134" s="3">
        <v>716</v>
      </c>
      <c r="G134" s="3">
        <v>716</v>
      </c>
    </row>
    <row r="135" spans="1:7">
      <c r="A135" s="3" t="s">
        <v>15014</v>
      </c>
      <c r="B135" s="3">
        <f t="shared" ref="B135:B166" si="9">B34+1</f>
        <v>1</v>
      </c>
      <c r="C135" s="3">
        <v>32</v>
      </c>
      <c r="D135" s="3">
        <v>39258</v>
      </c>
      <c r="E135" s="3">
        <v>2908</v>
      </c>
      <c r="F135" s="3">
        <v>727</v>
      </c>
      <c r="G135" s="3">
        <v>727</v>
      </c>
    </row>
    <row r="136" spans="1:7">
      <c r="A136" s="3" t="s">
        <v>15016</v>
      </c>
      <c r="B136" s="3">
        <f t="shared" si="9"/>
        <v>1</v>
      </c>
      <c r="C136" s="3">
        <v>33</v>
      </c>
      <c r="D136" s="3">
        <v>39852</v>
      </c>
      <c r="E136" s="3">
        <v>2952</v>
      </c>
      <c r="F136" s="3">
        <v>738</v>
      </c>
      <c r="G136" s="3">
        <v>738</v>
      </c>
    </row>
    <row r="137" spans="1:7">
      <c r="A137" s="3" t="s">
        <v>15018</v>
      </c>
      <c r="B137" s="3">
        <f t="shared" si="9"/>
        <v>1</v>
      </c>
      <c r="C137" s="3">
        <v>34</v>
      </c>
      <c r="D137" s="3">
        <v>40446</v>
      </c>
      <c r="E137" s="3">
        <v>2996</v>
      </c>
      <c r="F137" s="3">
        <v>749</v>
      </c>
      <c r="G137" s="3">
        <v>749</v>
      </c>
    </row>
    <row r="138" spans="1:7">
      <c r="A138" s="3" t="s">
        <v>15020</v>
      </c>
      <c r="B138" s="3">
        <f t="shared" si="9"/>
        <v>1</v>
      </c>
      <c r="C138" s="3">
        <v>35</v>
      </c>
      <c r="D138" s="3">
        <v>41040</v>
      </c>
      <c r="E138" s="3">
        <v>3040</v>
      </c>
      <c r="F138" s="3">
        <v>760</v>
      </c>
      <c r="G138" s="3">
        <v>760</v>
      </c>
    </row>
    <row r="139" spans="1:7">
      <c r="A139" s="3" t="s">
        <v>15022</v>
      </c>
      <c r="B139" s="3">
        <f t="shared" si="9"/>
        <v>1</v>
      </c>
      <c r="C139" s="3">
        <v>36</v>
      </c>
      <c r="D139" s="3">
        <v>41634</v>
      </c>
      <c r="E139" s="3">
        <v>3084</v>
      </c>
      <c r="F139" s="3">
        <v>771</v>
      </c>
      <c r="G139" s="3">
        <v>771</v>
      </c>
    </row>
    <row r="140" spans="1:7">
      <c r="A140" s="3" t="s">
        <v>15024</v>
      </c>
      <c r="B140" s="3">
        <f t="shared" si="9"/>
        <v>1</v>
      </c>
      <c r="C140" s="3">
        <v>37</v>
      </c>
      <c r="D140" s="3">
        <v>42228</v>
      </c>
      <c r="E140" s="3">
        <v>3128</v>
      </c>
      <c r="F140" s="3">
        <v>782</v>
      </c>
      <c r="G140" s="3">
        <v>782</v>
      </c>
    </row>
    <row r="141" spans="1:7">
      <c r="A141" s="3" t="s">
        <v>15026</v>
      </c>
      <c r="B141" s="3">
        <f t="shared" si="9"/>
        <v>1</v>
      </c>
      <c r="C141" s="3">
        <v>38</v>
      </c>
      <c r="D141" s="3">
        <v>42822</v>
      </c>
      <c r="E141" s="3">
        <v>3172</v>
      </c>
      <c r="F141" s="3">
        <v>793</v>
      </c>
      <c r="G141" s="3">
        <v>793</v>
      </c>
    </row>
    <row r="142" spans="1:7">
      <c r="A142" s="3" t="s">
        <v>15028</v>
      </c>
      <c r="B142" s="3">
        <f t="shared" si="9"/>
        <v>1</v>
      </c>
      <c r="C142" s="3">
        <v>39</v>
      </c>
      <c r="D142" s="3">
        <v>43416</v>
      </c>
      <c r="E142" s="3">
        <v>3216</v>
      </c>
      <c r="F142" s="3">
        <v>804</v>
      </c>
      <c r="G142" s="3">
        <v>804</v>
      </c>
    </row>
    <row r="143" spans="1:7">
      <c r="A143" s="3" t="s">
        <v>15030</v>
      </c>
      <c r="B143" s="3">
        <f t="shared" si="9"/>
        <v>1</v>
      </c>
      <c r="C143" s="3">
        <v>40</v>
      </c>
      <c r="D143" s="3">
        <v>44010</v>
      </c>
      <c r="E143" s="3">
        <v>3260</v>
      </c>
      <c r="F143" s="3">
        <v>815</v>
      </c>
      <c r="G143" s="3">
        <v>815</v>
      </c>
    </row>
    <row r="144" spans="1:7">
      <c r="A144" s="3" t="s">
        <v>15031</v>
      </c>
      <c r="B144" s="3">
        <f t="shared" si="9"/>
        <v>1</v>
      </c>
      <c r="C144" s="3">
        <v>41</v>
      </c>
      <c r="D144" s="3">
        <v>44604</v>
      </c>
      <c r="E144" s="3">
        <v>3304</v>
      </c>
      <c r="F144" s="3">
        <v>826</v>
      </c>
      <c r="G144" s="3">
        <v>826</v>
      </c>
    </row>
    <row r="145" spans="1:7">
      <c r="A145" s="3" t="s">
        <v>15032</v>
      </c>
      <c r="B145" s="3">
        <f t="shared" si="9"/>
        <v>1</v>
      </c>
      <c r="C145" s="3">
        <v>42</v>
      </c>
      <c r="D145" s="3">
        <v>45198</v>
      </c>
      <c r="E145" s="3">
        <v>3348</v>
      </c>
      <c r="F145" s="3">
        <v>837</v>
      </c>
      <c r="G145" s="3">
        <v>837</v>
      </c>
    </row>
    <row r="146" spans="1:7">
      <c r="A146" s="3" t="s">
        <v>15033</v>
      </c>
      <c r="B146" s="3">
        <f t="shared" si="9"/>
        <v>1</v>
      </c>
      <c r="C146" s="3">
        <v>43</v>
      </c>
      <c r="D146" s="3">
        <v>45792</v>
      </c>
      <c r="E146" s="3">
        <v>3392</v>
      </c>
      <c r="F146" s="3">
        <v>848</v>
      </c>
      <c r="G146" s="3">
        <v>848</v>
      </c>
    </row>
    <row r="147" spans="1:7">
      <c r="A147" s="3" t="s">
        <v>15034</v>
      </c>
      <c r="B147" s="3">
        <f t="shared" si="9"/>
        <v>1</v>
      </c>
      <c r="C147" s="3">
        <v>44</v>
      </c>
      <c r="D147" s="3">
        <v>46386</v>
      </c>
      <c r="E147" s="3">
        <v>3436</v>
      </c>
      <c r="F147" s="3">
        <v>859</v>
      </c>
      <c r="G147" s="3">
        <v>859</v>
      </c>
    </row>
    <row r="148" spans="1:7">
      <c r="A148" s="3" t="s">
        <v>15035</v>
      </c>
      <c r="B148" s="3">
        <f t="shared" si="9"/>
        <v>1</v>
      </c>
      <c r="C148" s="3">
        <v>45</v>
      </c>
      <c r="D148" s="3">
        <v>46980</v>
      </c>
      <c r="E148" s="3">
        <v>3480</v>
      </c>
      <c r="F148" s="3">
        <v>870</v>
      </c>
      <c r="G148" s="3">
        <v>870</v>
      </c>
    </row>
    <row r="149" spans="1:7">
      <c r="A149" s="3" t="s">
        <v>15036</v>
      </c>
      <c r="B149" s="3">
        <f t="shared" si="9"/>
        <v>1</v>
      </c>
      <c r="C149" s="3">
        <v>46</v>
      </c>
      <c r="D149" s="3">
        <v>47574</v>
      </c>
      <c r="E149" s="3">
        <v>3524</v>
      </c>
      <c r="F149" s="3">
        <v>881</v>
      </c>
      <c r="G149" s="3">
        <v>881</v>
      </c>
    </row>
    <row r="150" spans="1:7">
      <c r="A150" s="3" t="s">
        <v>15037</v>
      </c>
      <c r="B150" s="3">
        <f t="shared" si="9"/>
        <v>1</v>
      </c>
      <c r="C150" s="3">
        <v>47</v>
      </c>
      <c r="D150" s="3">
        <v>48168</v>
      </c>
      <c r="E150" s="3">
        <v>3568</v>
      </c>
      <c r="F150" s="3">
        <v>892</v>
      </c>
      <c r="G150" s="3">
        <v>892</v>
      </c>
    </row>
    <row r="151" spans="1:7">
      <c r="A151" s="3" t="s">
        <v>15038</v>
      </c>
      <c r="B151" s="3">
        <f t="shared" si="9"/>
        <v>1</v>
      </c>
      <c r="C151" s="3">
        <v>48</v>
      </c>
      <c r="D151" s="3">
        <v>48762</v>
      </c>
      <c r="E151" s="3">
        <v>3612</v>
      </c>
      <c r="F151" s="3">
        <v>903</v>
      </c>
      <c r="G151" s="3">
        <v>903</v>
      </c>
    </row>
    <row r="152" spans="1:7">
      <c r="A152" s="3" t="s">
        <v>15039</v>
      </c>
      <c r="B152" s="3">
        <f t="shared" si="9"/>
        <v>1</v>
      </c>
      <c r="C152" s="3">
        <v>49</v>
      </c>
      <c r="D152" s="3">
        <v>49356</v>
      </c>
      <c r="E152" s="3">
        <v>3656</v>
      </c>
      <c r="F152" s="3">
        <v>914</v>
      </c>
      <c r="G152" s="3">
        <v>914</v>
      </c>
    </row>
    <row r="153" spans="1:7">
      <c r="A153" s="3" t="s">
        <v>15040</v>
      </c>
      <c r="B153" s="3">
        <f t="shared" si="9"/>
        <v>1</v>
      </c>
      <c r="C153" s="3">
        <v>50</v>
      </c>
      <c r="D153" s="3">
        <v>49950</v>
      </c>
      <c r="E153" s="3">
        <v>3700</v>
      </c>
      <c r="F153" s="3">
        <v>925</v>
      </c>
      <c r="G153" s="3">
        <v>925</v>
      </c>
    </row>
    <row r="154" spans="1:7">
      <c r="A154" s="3" t="s">
        <v>15041</v>
      </c>
      <c r="B154" s="3">
        <f t="shared" si="9"/>
        <v>1</v>
      </c>
      <c r="C154" s="3">
        <v>51</v>
      </c>
      <c r="D154" s="3">
        <v>50544</v>
      </c>
      <c r="E154" s="3">
        <v>3744</v>
      </c>
      <c r="F154" s="3">
        <v>936</v>
      </c>
      <c r="G154" s="3">
        <v>936</v>
      </c>
    </row>
    <row r="155" spans="1:7">
      <c r="A155" s="3" t="s">
        <v>15042</v>
      </c>
      <c r="B155" s="3">
        <f t="shared" si="9"/>
        <v>1</v>
      </c>
      <c r="C155" s="3">
        <v>52</v>
      </c>
      <c r="D155" s="3">
        <v>51138</v>
      </c>
      <c r="E155" s="3">
        <v>3788</v>
      </c>
      <c r="F155" s="3">
        <v>947</v>
      </c>
      <c r="G155" s="3">
        <v>947</v>
      </c>
    </row>
    <row r="156" spans="1:7">
      <c r="A156" s="3" t="s">
        <v>15043</v>
      </c>
      <c r="B156" s="3">
        <f t="shared" si="9"/>
        <v>1</v>
      </c>
      <c r="C156" s="3">
        <v>53</v>
      </c>
      <c r="D156" s="3">
        <v>51732</v>
      </c>
      <c r="E156" s="3">
        <v>3832</v>
      </c>
      <c r="F156" s="3">
        <v>958</v>
      </c>
      <c r="G156" s="3">
        <v>958</v>
      </c>
    </row>
    <row r="157" spans="1:7">
      <c r="A157" s="3" t="s">
        <v>15044</v>
      </c>
      <c r="B157" s="3">
        <f t="shared" si="9"/>
        <v>1</v>
      </c>
      <c r="C157" s="3">
        <v>54</v>
      </c>
      <c r="D157" s="3">
        <v>52326</v>
      </c>
      <c r="E157" s="3">
        <v>3876</v>
      </c>
      <c r="F157" s="3">
        <v>969</v>
      </c>
      <c r="G157" s="3">
        <v>969</v>
      </c>
    </row>
    <row r="158" spans="1:7">
      <c r="A158" s="3" t="s">
        <v>15045</v>
      </c>
      <c r="B158" s="3">
        <f t="shared" si="9"/>
        <v>1</v>
      </c>
      <c r="C158" s="3">
        <v>55</v>
      </c>
      <c r="D158" s="3">
        <v>52920</v>
      </c>
      <c r="E158" s="3">
        <v>3920</v>
      </c>
      <c r="F158" s="3">
        <v>980</v>
      </c>
      <c r="G158" s="3">
        <v>980</v>
      </c>
    </row>
    <row r="159" spans="1:7">
      <c r="A159" s="3" t="s">
        <v>15046</v>
      </c>
      <c r="B159" s="3">
        <f t="shared" si="9"/>
        <v>1</v>
      </c>
      <c r="C159" s="3">
        <v>56</v>
      </c>
      <c r="D159" s="3">
        <v>53514</v>
      </c>
      <c r="E159" s="3">
        <v>3964</v>
      </c>
      <c r="F159" s="3">
        <v>991</v>
      </c>
      <c r="G159" s="3">
        <v>991</v>
      </c>
    </row>
    <row r="160" spans="1:7">
      <c r="A160" s="3" t="s">
        <v>15047</v>
      </c>
      <c r="B160" s="3">
        <f t="shared" si="9"/>
        <v>1</v>
      </c>
      <c r="C160" s="3">
        <v>57</v>
      </c>
      <c r="D160" s="3">
        <v>54108</v>
      </c>
      <c r="E160" s="3">
        <v>4008</v>
      </c>
      <c r="F160" s="3">
        <v>1002</v>
      </c>
      <c r="G160" s="3">
        <v>1002</v>
      </c>
    </row>
    <row r="161" spans="1:7">
      <c r="A161" s="3" t="s">
        <v>15048</v>
      </c>
      <c r="B161" s="3">
        <f t="shared" si="9"/>
        <v>1</v>
      </c>
      <c r="C161" s="3">
        <v>58</v>
      </c>
      <c r="D161" s="3">
        <v>54702</v>
      </c>
      <c r="E161" s="3">
        <v>4052</v>
      </c>
      <c r="F161" s="3">
        <v>1013</v>
      </c>
      <c r="G161" s="3">
        <v>1013</v>
      </c>
    </row>
    <row r="162" spans="1:7">
      <c r="A162" s="3" t="s">
        <v>15049</v>
      </c>
      <c r="B162" s="3">
        <f t="shared" si="9"/>
        <v>1</v>
      </c>
      <c r="C162" s="3">
        <v>59</v>
      </c>
      <c r="D162" s="3">
        <v>55296</v>
      </c>
      <c r="E162" s="3">
        <v>4096</v>
      </c>
      <c r="F162" s="3">
        <v>1024</v>
      </c>
      <c r="G162" s="3">
        <v>1024</v>
      </c>
    </row>
    <row r="163" spans="1:7">
      <c r="A163" s="3" t="s">
        <v>15050</v>
      </c>
      <c r="B163" s="3">
        <f t="shared" si="9"/>
        <v>1</v>
      </c>
      <c r="C163" s="3">
        <v>60</v>
      </c>
      <c r="D163" s="3">
        <v>55890</v>
      </c>
      <c r="E163" s="3">
        <v>4140</v>
      </c>
      <c r="F163" s="3">
        <v>1035</v>
      </c>
      <c r="G163" s="3">
        <v>1035</v>
      </c>
    </row>
    <row r="164" spans="1:7">
      <c r="A164" s="3" t="s">
        <v>15051</v>
      </c>
      <c r="B164" s="3">
        <f t="shared" si="9"/>
        <v>1</v>
      </c>
      <c r="C164" s="3">
        <v>61</v>
      </c>
      <c r="D164" s="3">
        <v>56484</v>
      </c>
      <c r="E164" s="3">
        <v>4184</v>
      </c>
      <c r="F164" s="3">
        <v>1046</v>
      </c>
      <c r="G164" s="3">
        <v>1046</v>
      </c>
    </row>
    <row r="165" spans="1:7">
      <c r="A165" s="3" t="s">
        <v>15052</v>
      </c>
      <c r="B165" s="3">
        <f t="shared" si="9"/>
        <v>1</v>
      </c>
      <c r="C165" s="3">
        <v>62</v>
      </c>
      <c r="D165" s="3">
        <v>57078</v>
      </c>
      <c r="E165" s="3">
        <v>4228</v>
      </c>
      <c r="F165" s="3">
        <v>1057</v>
      </c>
      <c r="G165" s="3">
        <v>1057</v>
      </c>
    </row>
    <row r="166" spans="1:7">
      <c r="A166" s="3" t="s">
        <v>15053</v>
      </c>
      <c r="B166" s="3">
        <f t="shared" si="9"/>
        <v>1</v>
      </c>
      <c r="C166" s="3">
        <v>63</v>
      </c>
      <c r="D166" s="3">
        <v>57672</v>
      </c>
      <c r="E166" s="3">
        <v>4272</v>
      </c>
      <c r="F166" s="3">
        <v>1068</v>
      </c>
      <c r="G166" s="3">
        <v>1068</v>
      </c>
    </row>
    <row r="167" spans="1:7">
      <c r="A167" s="3" t="s">
        <v>15054</v>
      </c>
      <c r="B167" s="3">
        <f t="shared" ref="B167:B198" si="10">B66+1</f>
        <v>1</v>
      </c>
      <c r="C167" s="3">
        <v>64</v>
      </c>
      <c r="D167" s="3">
        <v>58266</v>
      </c>
      <c r="E167" s="3">
        <v>4316</v>
      </c>
      <c r="F167" s="3">
        <v>1079</v>
      </c>
      <c r="G167" s="3">
        <v>1079</v>
      </c>
    </row>
    <row r="168" spans="1:7">
      <c r="A168" s="3" t="s">
        <v>15055</v>
      </c>
      <c r="B168" s="3">
        <f t="shared" si="10"/>
        <v>1</v>
      </c>
      <c r="C168" s="3">
        <v>65</v>
      </c>
      <c r="D168" s="3">
        <v>58860</v>
      </c>
      <c r="E168" s="3">
        <v>4360</v>
      </c>
      <c r="F168" s="3">
        <v>1090</v>
      </c>
      <c r="G168" s="3">
        <v>1090</v>
      </c>
    </row>
    <row r="169" spans="1:7">
      <c r="A169" s="3" t="s">
        <v>15056</v>
      </c>
      <c r="B169" s="3">
        <f t="shared" si="10"/>
        <v>1</v>
      </c>
      <c r="C169" s="3">
        <v>66</v>
      </c>
      <c r="D169" s="3">
        <v>59454</v>
      </c>
      <c r="E169" s="3">
        <v>4404</v>
      </c>
      <c r="F169" s="3">
        <v>1101</v>
      </c>
      <c r="G169" s="3">
        <v>1101</v>
      </c>
    </row>
    <row r="170" spans="1:7">
      <c r="A170" s="3" t="s">
        <v>15057</v>
      </c>
      <c r="B170" s="3">
        <f t="shared" si="10"/>
        <v>1</v>
      </c>
      <c r="C170" s="3">
        <v>67</v>
      </c>
      <c r="D170" s="3">
        <v>60048</v>
      </c>
      <c r="E170" s="3">
        <v>4448</v>
      </c>
      <c r="F170" s="3">
        <v>1112</v>
      </c>
      <c r="G170" s="3">
        <v>1112</v>
      </c>
    </row>
    <row r="171" spans="1:7">
      <c r="A171" s="3" t="s">
        <v>15058</v>
      </c>
      <c r="B171" s="3">
        <f t="shared" si="10"/>
        <v>1</v>
      </c>
      <c r="C171" s="3">
        <v>68</v>
      </c>
      <c r="D171" s="3">
        <v>60642</v>
      </c>
      <c r="E171" s="3">
        <v>4492</v>
      </c>
      <c r="F171" s="3">
        <v>1123</v>
      </c>
      <c r="G171" s="3">
        <v>1123</v>
      </c>
    </row>
    <row r="172" spans="1:7">
      <c r="A172" s="3" t="s">
        <v>15059</v>
      </c>
      <c r="B172" s="3">
        <f t="shared" si="10"/>
        <v>1</v>
      </c>
      <c r="C172" s="3">
        <v>69</v>
      </c>
      <c r="D172" s="3">
        <v>61236</v>
      </c>
      <c r="E172" s="3">
        <v>4536</v>
      </c>
      <c r="F172" s="3">
        <v>1134</v>
      </c>
      <c r="G172" s="3">
        <v>1134</v>
      </c>
    </row>
    <row r="173" spans="1:7">
      <c r="A173" s="3" t="s">
        <v>15060</v>
      </c>
      <c r="B173" s="3">
        <f t="shared" si="10"/>
        <v>1</v>
      </c>
      <c r="C173" s="3">
        <v>70</v>
      </c>
      <c r="D173" s="3">
        <v>61830</v>
      </c>
      <c r="E173" s="3">
        <v>4580</v>
      </c>
      <c r="F173" s="3">
        <v>1145</v>
      </c>
      <c r="G173" s="3">
        <v>1145</v>
      </c>
    </row>
    <row r="174" spans="1:7">
      <c r="A174" s="3" t="s">
        <v>15061</v>
      </c>
      <c r="B174" s="3">
        <f t="shared" si="10"/>
        <v>1</v>
      </c>
      <c r="C174" s="3">
        <v>71</v>
      </c>
      <c r="D174" s="3">
        <v>62424</v>
      </c>
      <c r="E174" s="3">
        <v>4624</v>
      </c>
      <c r="F174" s="3">
        <v>1156</v>
      </c>
      <c r="G174" s="3">
        <v>1156</v>
      </c>
    </row>
    <row r="175" spans="1:7">
      <c r="A175" s="3" t="s">
        <v>15062</v>
      </c>
      <c r="B175" s="3">
        <f t="shared" si="10"/>
        <v>1</v>
      </c>
      <c r="C175" s="3">
        <v>72</v>
      </c>
      <c r="D175" s="3">
        <v>63018</v>
      </c>
      <c r="E175" s="3">
        <v>4668</v>
      </c>
      <c r="F175" s="3">
        <v>1167</v>
      </c>
      <c r="G175" s="3">
        <v>1167</v>
      </c>
    </row>
    <row r="176" spans="1:7">
      <c r="A176" s="3" t="s">
        <v>15063</v>
      </c>
      <c r="B176" s="3">
        <f t="shared" si="10"/>
        <v>1</v>
      </c>
      <c r="C176" s="3">
        <v>73</v>
      </c>
      <c r="D176" s="3">
        <v>63612</v>
      </c>
      <c r="E176" s="3">
        <v>4712</v>
      </c>
      <c r="F176" s="3">
        <v>1178</v>
      </c>
      <c r="G176" s="3">
        <v>1178</v>
      </c>
    </row>
    <row r="177" spans="1:7">
      <c r="A177" s="3" t="s">
        <v>15064</v>
      </c>
      <c r="B177" s="3">
        <f t="shared" si="10"/>
        <v>1</v>
      </c>
      <c r="C177" s="3">
        <v>74</v>
      </c>
      <c r="D177" s="3">
        <v>64206</v>
      </c>
      <c r="E177" s="3">
        <v>4756</v>
      </c>
      <c r="F177" s="3">
        <v>1189</v>
      </c>
      <c r="G177" s="3">
        <v>1189</v>
      </c>
    </row>
    <row r="178" spans="1:7">
      <c r="A178" s="3" t="s">
        <v>15065</v>
      </c>
      <c r="B178" s="3">
        <f t="shared" si="10"/>
        <v>1</v>
      </c>
      <c r="C178" s="3">
        <v>75</v>
      </c>
      <c r="D178" s="3">
        <v>64800</v>
      </c>
      <c r="E178" s="3">
        <v>4800</v>
      </c>
      <c r="F178" s="3">
        <v>1200</v>
      </c>
      <c r="G178" s="3">
        <v>1200</v>
      </c>
    </row>
    <row r="179" spans="1:7">
      <c r="A179" s="3" t="s">
        <v>15066</v>
      </c>
      <c r="B179" s="3">
        <f t="shared" si="10"/>
        <v>1</v>
      </c>
      <c r="C179" s="3">
        <v>76</v>
      </c>
      <c r="D179" s="3">
        <v>65394</v>
      </c>
      <c r="E179" s="3">
        <v>4844</v>
      </c>
      <c r="F179" s="3">
        <v>1211</v>
      </c>
      <c r="G179" s="3">
        <v>1211</v>
      </c>
    </row>
    <row r="180" spans="1:7">
      <c r="A180" s="3" t="s">
        <v>15067</v>
      </c>
      <c r="B180" s="3">
        <f t="shared" si="10"/>
        <v>1</v>
      </c>
      <c r="C180" s="3">
        <v>77</v>
      </c>
      <c r="D180" s="3">
        <v>65988</v>
      </c>
      <c r="E180" s="3">
        <v>4888</v>
      </c>
      <c r="F180" s="3">
        <v>1222</v>
      </c>
      <c r="G180" s="3">
        <v>1222</v>
      </c>
    </row>
    <row r="181" spans="1:7">
      <c r="A181" s="3" t="s">
        <v>15068</v>
      </c>
      <c r="B181" s="3">
        <f t="shared" si="10"/>
        <v>1</v>
      </c>
      <c r="C181" s="3">
        <v>78</v>
      </c>
      <c r="D181" s="3">
        <v>66582</v>
      </c>
      <c r="E181" s="3">
        <v>4932</v>
      </c>
      <c r="F181" s="3">
        <v>1233</v>
      </c>
      <c r="G181" s="3">
        <v>1233</v>
      </c>
    </row>
    <row r="182" spans="1:7">
      <c r="A182" s="3" t="s">
        <v>15069</v>
      </c>
      <c r="B182" s="3">
        <f t="shared" si="10"/>
        <v>1</v>
      </c>
      <c r="C182" s="3">
        <v>79</v>
      </c>
      <c r="D182" s="3">
        <v>67176</v>
      </c>
      <c r="E182" s="3">
        <v>4976</v>
      </c>
      <c r="F182" s="3">
        <v>1244</v>
      </c>
      <c r="G182" s="3">
        <v>1244</v>
      </c>
    </row>
    <row r="183" spans="1:7">
      <c r="A183" s="3" t="s">
        <v>15070</v>
      </c>
      <c r="B183" s="3">
        <f t="shared" si="10"/>
        <v>1</v>
      </c>
      <c r="C183" s="3">
        <v>80</v>
      </c>
      <c r="D183" s="3">
        <v>67770</v>
      </c>
      <c r="E183" s="3">
        <v>5020</v>
      </c>
      <c r="F183" s="3">
        <v>1255</v>
      </c>
      <c r="G183" s="3">
        <v>1255</v>
      </c>
    </row>
    <row r="184" spans="1:7">
      <c r="A184" s="3" t="s">
        <v>15071</v>
      </c>
      <c r="B184" s="3">
        <f t="shared" si="10"/>
        <v>1</v>
      </c>
      <c r="C184" s="3">
        <v>81</v>
      </c>
      <c r="D184" s="3">
        <v>68364</v>
      </c>
      <c r="E184" s="3">
        <v>5064</v>
      </c>
      <c r="F184" s="3">
        <v>1266</v>
      </c>
      <c r="G184" s="3">
        <v>1266</v>
      </c>
    </row>
    <row r="185" spans="1:7">
      <c r="A185" s="3" t="s">
        <v>15072</v>
      </c>
      <c r="B185" s="3">
        <f t="shared" si="10"/>
        <v>1</v>
      </c>
      <c r="C185" s="3">
        <v>82</v>
      </c>
      <c r="D185" s="3">
        <v>68958</v>
      </c>
      <c r="E185" s="3">
        <v>5108</v>
      </c>
      <c r="F185" s="3">
        <v>1277</v>
      </c>
      <c r="G185" s="3">
        <v>1277</v>
      </c>
    </row>
    <row r="186" spans="1:7">
      <c r="A186" s="3" t="s">
        <v>15073</v>
      </c>
      <c r="B186" s="3">
        <f t="shared" si="10"/>
        <v>1</v>
      </c>
      <c r="C186" s="3">
        <v>83</v>
      </c>
      <c r="D186" s="3">
        <v>69552</v>
      </c>
      <c r="E186" s="3">
        <v>5152</v>
      </c>
      <c r="F186" s="3">
        <v>1288</v>
      </c>
      <c r="G186" s="3">
        <v>1288</v>
      </c>
    </row>
    <row r="187" spans="1:7">
      <c r="A187" s="3" t="s">
        <v>15074</v>
      </c>
      <c r="B187" s="3">
        <f t="shared" si="10"/>
        <v>1</v>
      </c>
      <c r="C187" s="3">
        <v>84</v>
      </c>
      <c r="D187" s="3">
        <v>70146</v>
      </c>
      <c r="E187" s="3">
        <v>5196</v>
      </c>
      <c r="F187" s="3">
        <v>1299</v>
      </c>
      <c r="G187" s="3">
        <v>1299</v>
      </c>
    </row>
    <row r="188" spans="1:7">
      <c r="A188" s="3" t="s">
        <v>15075</v>
      </c>
      <c r="B188" s="3">
        <f t="shared" si="10"/>
        <v>1</v>
      </c>
      <c r="C188" s="3">
        <v>85</v>
      </c>
      <c r="D188" s="3">
        <v>70740</v>
      </c>
      <c r="E188" s="3">
        <v>5240</v>
      </c>
      <c r="F188" s="3">
        <v>1310</v>
      </c>
      <c r="G188" s="3">
        <v>1310</v>
      </c>
    </row>
    <row r="189" spans="1:7">
      <c r="A189" s="3" t="s">
        <v>15076</v>
      </c>
      <c r="B189" s="3">
        <f t="shared" si="10"/>
        <v>1</v>
      </c>
      <c r="C189" s="3">
        <v>86</v>
      </c>
      <c r="D189" s="3">
        <v>71334</v>
      </c>
      <c r="E189" s="3">
        <v>5284</v>
      </c>
      <c r="F189" s="3">
        <v>1321</v>
      </c>
      <c r="G189" s="3">
        <v>1321</v>
      </c>
    </row>
    <row r="190" spans="1:7">
      <c r="A190" s="3" t="s">
        <v>15077</v>
      </c>
      <c r="B190" s="3">
        <f t="shared" si="10"/>
        <v>1</v>
      </c>
      <c r="C190" s="3">
        <v>87</v>
      </c>
      <c r="D190" s="3">
        <v>71928</v>
      </c>
      <c r="E190" s="3">
        <v>5328</v>
      </c>
      <c r="F190" s="3">
        <v>1332</v>
      </c>
      <c r="G190" s="3">
        <v>1332</v>
      </c>
    </row>
    <row r="191" spans="1:7">
      <c r="A191" s="3" t="s">
        <v>15078</v>
      </c>
      <c r="B191" s="3">
        <f t="shared" si="10"/>
        <v>1</v>
      </c>
      <c r="C191" s="3">
        <v>88</v>
      </c>
      <c r="D191" s="3">
        <v>72522</v>
      </c>
      <c r="E191" s="3">
        <v>5372</v>
      </c>
      <c r="F191" s="3">
        <v>1343</v>
      </c>
      <c r="G191" s="3">
        <v>1343</v>
      </c>
    </row>
    <row r="192" spans="1:7">
      <c r="A192" s="3" t="s">
        <v>15079</v>
      </c>
      <c r="B192" s="3">
        <f t="shared" si="10"/>
        <v>1</v>
      </c>
      <c r="C192" s="3">
        <v>89</v>
      </c>
      <c r="D192" s="3">
        <v>73116</v>
      </c>
      <c r="E192" s="3">
        <v>5416</v>
      </c>
      <c r="F192" s="3">
        <v>1354</v>
      </c>
      <c r="G192" s="3">
        <v>1354</v>
      </c>
    </row>
    <row r="193" spans="1:7">
      <c r="A193" s="3" t="s">
        <v>15080</v>
      </c>
      <c r="B193" s="3">
        <f t="shared" si="10"/>
        <v>1</v>
      </c>
      <c r="C193" s="3">
        <v>90</v>
      </c>
      <c r="D193" s="3">
        <v>73710</v>
      </c>
      <c r="E193" s="3">
        <v>5460</v>
      </c>
      <c r="F193" s="3">
        <v>1365</v>
      </c>
      <c r="G193" s="3">
        <v>1365</v>
      </c>
    </row>
    <row r="194" spans="1:7">
      <c r="A194" s="3" t="s">
        <v>15081</v>
      </c>
      <c r="B194" s="3">
        <f t="shared" si="10"/>
        <v>1</v>
      </c>
      <c r="C194" s="3">
        <v>91</v>
      </c>
      <c r="D194" s="3">
        <v>74304</v>
      </c>
      <c r="E194" s="3">
        <v>5504</v>
      </c>
      <c r="F194" s="3">
        <v>1376</v>
      </c>
      <c r="G194" s="3">
        <v>1376</v>
      </c>
    </row>
    <row r="195" spans="1:7">
      <c r="A195" s="3" t="s">
        <v>15082</v>
      </c>
      <c r="B195" s="3">
        <f t="shared" si="10"/>
        <v>1</v>
      </c>
      <c r="C195" s="3">
        <v>92</v>
      </c>
      <c r="D195" s="3">
        <v>74898</v>
      </c>
      <c r="E195" s="3">
        <v>5548</v>
      </c>
      <c r="F195" s="3">
        <v>1387</v>
      </c>
      <c r="G195" s="3">
        <v>1387</v>
      </c>
    </row>
    <row r="196" spans="1:7">
      <c r="A196" s="3" t="s">
        <v>15083</v>
      </c>
      <c r="B196" s="3">
        <f t="shared" si="10"/>
        <v>1</v>
      </c>
      <c r="C196" s="3">
        <v>93</v>
      </c>
      <c r="D196" s="3">
        <v>75492</v>
      </c>
      <c r="E196" s="3">
        <v>5592</v>
      </c>
      <c r="F196" s="3">
        <v>1398</v>
      </c>
      <c r="G196" s="3">
        <v>1398</v>
      </c>
    </row>
    <row r="197" spans="1:7">
      <c r="A197" s="3" t="s">
        <v>15084</v>
      </c>
      <c r="B197" s="3">
        <f t="shared" si="10"/>
        <v>1</v>
      </c>
      <c r="C197" s="3">
        <v>94</v>
      </c>
      <c r="D197" s="3">
        <v>76086</v>
      </c>
      <c r="E197" s="3">
        <v>5636</v>
      </c>
      <c r="F197" s="3">
        <v>1409</v>
      </c>
      <c r="G197" s="3">
        <v>1409</v>
      </c>
    </row>
    <row r="198" spans="1:7">
      <c r="A198" s="3" t="s">
        <v>15085</v>
      </c>
      <c r="B198" s="3">
        <f t="shared" si="10"/>
        <v>1</v>
      </c>
      <c r="C198" s="3">
        <v>95</v>
      </c>
      <c r="D198" s="3">
        <v>76680</v>
      </c>
      <c r="E198" s="3">
        <v>5680</v>
      </c>
      <c r="F198" s="3">
        <v>1420</v>
      </c>
      <c r="G198" s="3">
        <v>1420</v>
      </c>
    </row>
    <row r="199" spans="1:7">
      <c r="A199" s="3" t="s">
        <v>15086</v>
      </c>
      <c r="B199" s="3">
        <f t="shared" ref="B199:B262" si="11">B98+1</f>
        <v>1</v>
      </c>
      <c r="C199" s="3">
        <v>96</v>
      </c>
      <c r="D199" s="3">
        <v>77274</v>
      </c>
      <c r="E199" s="3">
        <v>5724</v>
      </c>
      <c r="F199" s="3">
        <v>1431</v>
      </c>
      <c r="G199" s="3">
        <v>1431</v>
      </c>
    </row>
    <row r="200" spans="1:7">
      <c r="A200" s="3" t="s">
        <v>15087</v>
      </c>
      <c r="B200" s="3">
        <f t="shared" si="11"/>
        <v>1</v>
      </c>
      <c r="C200" s="3">
        <v>97</v>
      </c>
      <c r="D200" s="3">
        <v>77868</v>
      </c>
      <c r="E200" s="3">
        <v>5768</v>
      </c>
      <c r="F200" s="3">
        <v>1442</v>
      </c>
      <c r="G200" s="3">
        <v>1442</v>
      </c>
    </row>
    <row r="201" spans="1:7">
      <c r="A201" s="3" t="s">
        <v>15088</v>
      </c>
      <c r="B201" s="3">
        <f t="shared" si="11"/>
        <v>1</v>
      </c>
      <c r="C201" s="3">
        <v>98</v>
      </c>
      <c r="D201" s="3">
        <v>78462</v>
      </c>
      <c r="E201" s="3">
        <v>5812</v>
      </c>
      <c r="F201" s="3">
        <v>1453</v>
      </c>
      <c r="G201" s="3">
        <v>1453</v>
      </c>
    </row>
    <row r="202" spans="1:7">
      <c r="A202" s="3" t="s">
        <v>15089</v>
      </c>
      <c r="B202" s="3">
        <f t="shared" si="11"/>
        <v>1</v>
      </c>
      <c r="C202" s="3">
        <v>99</v>
      </c>
      <c r="D202" s="3">
        <v>79056</v>
      </c>
      <c r="E202" s="3">
        <v>5856</v>
      </c>
      <c r="F202" s="3">
        <v>1464</v>
      </c>
      <c r="G202" s="3">
        <v>1464</v>
      </c>
    </row>
    <row r="203" spans="1:7">
      <c r="A203" s="3" t="s">
        <v>15090</v>
      </c>
      <c r="B203" s="3">
        <f t="shared" si="11"/>
        <v>1</v>
      </c>
      <c r="C203" s="3">
        <v>100</v>
      </c>
      <c r="D203" s="3">
        <v>79650</v>
      </c>
      <c r="E203" s="3">
        <v>5900</v>
      </c>
      <c r="F203" s="3">
        <v>1475</v>
      </c>
      <c r="G203" s="3">
        <v>1475</v>
      </c>
    </row>
    <row r="204" spans="1:7">
      <c r="A204" s="3" t="s">
        <v>14933</v>
      </c>
      <c r="B204" s="3">
        <f t="shared" si="11"/>
        <v>2</v>
      </c>
      <c r="C204" s="3">
        <v>0</v>
      </c>
      <c r="D204" s="3">
        <v>27000</v>
      </c>
      <c r="E204" s="3">
        <v>2000</v>
      </c>
      <c r="F204" s="3">
        <v>500</v>
      </c>
      <c r="G204" s="3">
        <v>500</v>
      </c>
    </row>
    <row r="205" spans="1:7">
      <c r="A205" s="3" t="s">
        <v>14935</v>
      </c>
      <c r="B205" s="3">
        <f t="shared" si="11"/>
        <v>2</v>
      </c>
      <c r="C205" s="3">
        <v>1</v>
      </c>
      <c r="D205" s="3">
        <v>29430</v>
      </c>
      <c r="E205" s="3">
        <v>2180</v>
      </c>
      <c r="F205" s="3">
        <v>545</v>
      </c>
      <c r="G205" s="3">
        <v>545</v>
      </c>
    </row>
    <row r="206" spans="1:7">
      <c r="A206" s="3" t="s">
        <v>14937</v>
      </c>
      <c r="B206" s="3">
        <f t="shared" si="11"/>
        <v>2</v>
      </c>
      <c r="C206" s="3">
        <v>2</v>
      </c>
      <c r="D206" s="3">
        <v>31860</v>
      </c>
      <c r="E206" s="3">
        <v>2360</v>
      </c>
      <c r="F206" s="3">
        <v>590</v>
      </c>
      <c r="G206" s="3">
        <v>590</v>
      </c>
    </row>
    <row r="207" spans="1:7">
      <c r="A207" s="3" t="s">
        <v>14939</v>
      </c>
      <c r="B207" s="3">
        <f t="shared" si="11"/>
        <v>2</v>
      </c>
      <c r="C207" s="3">
        <v>3</v>
      </c>
      <c r="D207" s="3">
        <v>34290</v>
      </c>
      <c r="E207" s="3">
        <v>2540</v>
      </c>
      <c r="F207" s="3">
        <v>635</v>
      </c>
      <c r="G207" s="3">
        <v>635</v>
      </c>
    </row>
    <row r="208" spans="1:7">
      <c r="A208" s="3" t="s">
        <v>14941</v>
      </c>
      <c r="B208" s="3">
        <f t="shared" si="11"/>
        <v>2</v>
      </c>
      <c r="C208" s="3">
        <v>4</v>
      </c>
      <c r="D208" s="3">
        <v>36720</v>
      </c>
      <c r="E208" s="3">
        <v>2720</v>
      </c>
      <c r="F208" s="3">
        <v>680</v>
      </c>
      <c r="G208" s="3">
        <v>680</v>
      </c>
    </row>
    <row r="209" spans="1:7">
      <c r="A209" s="3" t="s">
        <v>14943</v>
      </c>
      <c r="B209" s="3">
        <f t="shared" si="11"/>
        <v>2</v>
      </c>
      <c r="C209" s="3">
        <v>5</v>
      </c>
      <c r="D209" s="3">
        <v>39150</v>
      </c>
      <c r="E209" s="3">
        <v>2900</v>
      </c>
      <c r="F209" s="3">
        <v>725</v>
      </c>
      <c r="G209" s="3">
        <v>725</v>
      </c>
    </row>
    <row r="210" spans="1:7">
      <c r="A210" s="3" t="s">
        <v>14945</v>
      </c>
      <c r="B210" s="3">
        <f t="shared" si="11"/>
        <v>2</v>
      </c>
      <c r="C210" s="3">
        <v>6</v>
      </c>
      <c r="D210" s="3">
        <v>41580</v>
      </c>
      <c r="E210" s="3">
        <v>3080</v>
      </c>
      <c r="F210" s="3">
        <v>770</v>
      </c>
      <c r="G210" s="3">
        <v>770</v>
      </c>
    </row>
    <row r="211" spans="1:7">
      <c r="A211" s="3" t="s">
        <v>14947</v>
      </c>
      <c r="B211" s="3">
        <f t="shared" si="11"/>
        <v>2</v>
      </c>
      <c r="C211" s="3">
        <v>7</v>
      </c>
      <c r="D211" s="3">
        <v>44010</v>
      </c>
      <c r="E211" s="3">
        <v>3260</v>
      </c>
      <c r="F211" s="3">
        <v>815</v>
      </c>
      <c r="G211" s="3">
        <v>815</v>
      </c>
    </row>
    <row r="212" spans="1:7">
      <c r="A212" s="3" t="s">
        <v>14950</v>
      </c>
      <c r="B212" s="3">
        <f t="shared" si="11"/>
        <v>2</v>
      </c>
      <c r="C212" s="3">
        <v>8</v>
      </c>
      <c r="D212" s="3">
        <v>46440</v>
      </c>
      <c r="E212" s="3">
        <v>3440</v>
      </c>
      <c r="F212" s="3">
        <v>860</v>
      </c>
      <c r="G212" s="3">
        <v>860</v>
      </c>
    </row>
    <row r="213" spans="1:7">
      <c r="A213" s="3" t="s">
        <v>14953</v>
      </c>
      <c r="B213" s="3">
        <f t="shared" si="11"/>
        <v>2</v>
      </c>
      <c r="C213" s="3">
        <v>9</v>
      </c>
      <c r="D213" s="3">
        <v>48870</v>
      </c>
      <c r="E213" s="3">
        <v>3620</v>
      </c>
      <c r="F213" s="3">
        <v>905</v>
      </c>
      <c r="G213" s="3">
        <v>905</v>
      </c>
    </row>
    <row r="214" spans="1:7">
      <c r="A214" s="3" t="s">
        <v>14956</v>
      </c>
      <c r="B214" s="3">
        <f t="shared" si="11"/>
        <v>2</v>
      </c>
      <c r="C214" s="3">
        <v>10</v>
      </c>
      <c r="D214" s="3">
        <v>51300</v>
      </c>
      <c r="E214" s="3">
        <v>3800</v>
      </c>
      <c r="F214" s="3">
        <v>950</v>
      </c>
      <c r="G214" s="3">
        <v>950</v>
      </c>
    </row>
    <row r="215" spans="1:7">
      <c r="A215" s="3" t="s">
        <v>14959</v>
      </c>
      <c r="B215" s="3">
        <f t="shared" si="11"/>
        <v>2</v>
      </c>
      <c r="C215" s="3">
        <v>11</v>
      </c>
      <c r="D215" s="3">
        <v>53730</v>
      </c>
      <c r="E215" s="3">
        <v>3980</v>
      </c>
      <c r="F215" s="3">
        <v>995</v>
      </c>
      <c r="G215" s="3">
        <v>995</v>
      </c>
    </row>
    <row r="216" spans="1:7">
      <c r="A216" s="3" t="s">
        <v>14962</v>
      </c>
      <c r="B216" s="3">
        <f t="shared" si="11"/>
        <v>2</v>
      </c>
      <c r="C216" s="3">
        <v>12</v>
      </c>
      <c r="D216" s="3">
        <v>56160</v>
      </c>
      <c r="E216" s="3">
        <v>4160</v>
      </c>
      <c r="F216" s="3">
        <v>1040</v>
      </c>
      <c r="G216" s="3">
        <v>1040</v>
      </c>
    </row>
    <row r="217" spans="1:7">
      <c r="A217" s="3" t="s">
        <v>14965</v>
      </c>
      <c r="B217" s="3">
        <f t="shared" si="11"/>
        <v>2</v>
      </c>
      <c r="C217" s="3">
        <v>13</v>
      </c>
      <c r="D217" s="3">
        <v>58590</v>
      </c>
      <c r="E217" s="3">
        <v>4340</v>
      </c>
      <c r="F217" s="3">
        <v>1085</v>
      </c>
      <c r="G217" s="3">
        <v>1085</v>
      </c>
    </row>
    <row r="218" spans="1:7">
      <c r="A218" s="3" t="s">
        <v>14968</v>
      </c>
      <c r="B218" s="3">
        <f t="shared" si="11"/>
        <v>2</v>
      </c>
      <c r="C218" s="3">
        <v>14</v>
      </c>
      <c r="D218" s="3">
        <v>61020</v>
      </c>
      <c r="E218" s="3">
        <v>4520</v>
      </c>
      <c r="F218" s="3">
        <v>1130</v>
      </c>
      <c r="G218" s="3">
        <v>1130</v>
      </c>
    </row>
    <row r="219" spans="1:7">
      <c r="A219" s="3" t="s">
        <v>14971</v>
      </c>
      <c r="B219" s="3">
        <f t="shared" si="11"/>
        <v>2</v>
      </c>
      <c r="C219" s="3">
        <v>15</v>
      </c>
      <c r="D219" s="3">
        <v>63450</v>
      </c>
      <c r="E219" s="3">
        <v>4700</v>
      </c>
      <c r="F219" s="3">
        <v>1175</v>
      </c>
      <c r="G219" s="3">
        <v>1175</v>
      </c>
    </row>
    <row r="220" spans="1:7">
      <c r="A220" s="3" t="s">
        <v>14974</v>
      </c>
      <c r="B220" s="3">
        <f t="shared" si="11"/>
        <v>2</v>
      </c>
      <c r="C220" s="3">
        <v>16</v>
      </c>
      <c r="D220" s="3">
        <v>65880</v>
      </c>
      <c r="E220" s="3">
        <v>4880</v>
      </c>
      <c r="F220" s="3">
        <v>1220</v>
      </c>
      <c r="G220" s="3">
        <v>1220</v>
      </c>
    </row>
    <row r="221" spans="1:7">
      <c r="A221" s="3" t="s">
        <v>14977</v>
      </c>
      <c r="B221" s="3">
        <f t="shared" si="11"/>
        <v>2</v>
      </c>
      <c r="C221" s="3">
        <v>17</v>
      </c>
      <c r="D221" s="3">
        <v>68310</v>
      </c>
      <c r="E221" s="3">
        <v>5060</v>
      </c>
      <c r="F221" s="3">
        <v>1265</v>
      </c>
      <c r="G221" s="3">
        <v>1265</v>
      </c>
    </row>
    <row r="222" spans="1:7">
      <c r="A222" s="3" t="s">
        <v>14979</v>
      </c>
      <c r="B222" s="3">
        <f t="shared" si="11"/>
        <v>2</v>
      </c>
      <c r="C222" s="3">
        <v>18</v>
      </c>
      <c r="D222" s="3">
        <v>70740</v>
      </c>
      <c r="E222" s="3">
        <v>5240</v>
      </c>
      <c r="F222" s="3">
        <v>1310</v>
      </c>
      <c r="G222" s="3">
        <v>1310</v>
      </c>
    </row>
    <row r="223" spans="1:7">
      <c r="A223" s="3" t="s">
        <v>14981</v>
      </c>
      <c r="B223" s="3">
        <f t="shared" si="11"/>
        <v>2</v>
      </c>
      <c r="C223" s="3">
        <v>19</v>
      </c>
      <c r="D223" s="3">
        <v>73170</v>
      </c>
      <c r="E223" s="3">
        <v>5420</v>
      </c>
      <c r="F223" s="3">
        <v>1355</v>
      </c>
      <c r="G223" s="3">
        <v>1355</v>
      </c>
    </row>
    <row r="224" spans="1:7">
      <c r="A224" s="3" t="s">
        <v>14983</v>
      </c>
      <c r="B224" s="3">
        <f t="shared" si="11"/>
        <v>2</v>
      </c>
      <c r="C224" s="3">
        <v>20</v>
      </c>
      <c r="D224" s="3">
        <v>75600</v>
      </c>
      <c r="E224" s="3">
        <v>5600</v>
      </c>
      <c r="F224" s="3">
        <v>1400</v>
      </c>
      <c r="G224" s="3">
        <v>1400</v>
      </c>
    </row>
    <row r="225" spans="1:7">
      <c r="A225" s="3" t="s">
        <v>14985</v>
      </c>
      <c r="B225" s="3">
        <f t="shared" si="11"/>
        <v>2</v>
      </c>
      <c r="C225" s="3">
        <v>21</v>
      </c>
      <c r="D225" s="3">
        <v>79002</v>
      </c>
      <c r="E225" s="3">
        <v>5852</v>
      </c>
      <c r="F225" s="3">
        <v>1463</v>
      </c>
      <c r="G225" s="3">
        <v>1463</v>
      </c>
    </row>
    <row r="226" spans="1:7">
      <c r="A226" s="3" t="s">
        <v>14988</v>
      </c>
      <c r="B226" s="3">
        <f t="shared" si="11"/>
        <v>2</v>
      </c>
      <c r="C226" s="3">
        <v>22</v>
      </c>
      <c r="D226" s="3">
        <v>82404</v>
      </c>
      <c r="E226" s="3">
        <v>6104</v>
      </c>
      <c r="F226" s="3">
        <v>1526</v>
      </c>
      <c r="G226" s="3">
        <v>1526</v>
      </c>
    </row>
    <row r="227" spans="1:7">
      <c r="A227" s="3" t="s">
        <v>14991</v>
      </c>
      <c r="B227" s="3">
        <f t="shared" si="11"/>
        <v>2</v>
      </c>
      <c r="C227" s="3">
        <v>23</v>
      </c>
      <c r="D227" s="3">
        <v>85806</v>
      </c>
      <c r="E227" s="3">
        <v>6356</v>
      </c>
      <c r="F227" s="3">
        <v>1589</v>
      </c>
      <c r="G227" s="3">
        <v>1589</v>
      </c>
    </row>
    <row r="228" spans="1:7">
      <c r="A228" s="3" t="s">
        <v>14994</v>
      </c>
      <c r="B228" s="3">
        <f t="shared" si="11"/>
        <v>2</v>
      </c>
      <c r="C228" s="3">
        <v>24</v>
      </c>
      <c r="D228" s="3">
        <v>89208</v>
      </c>
      <c r="E228" s="3">
        <v>6608</v>
      </c>
      <c r="F228" s="3">
        <v>1652</v>
      </c>
      <c r="G228" s="3">
        <v>1652</v>
      </c>
    </row>
    <row r="229" spans="1:7">
      <c r="A229" s="3" t="s">
        <v>14997</v>
      </c>
      <c r="B229" s="3">
        <f t="shared" si="11"/>
        <v>2</v>
      </c>
      <c r="C229" s="3">
        <v>25</v>
      </c>
      <c r="D229" s="3">
        <v>92610</v>
      </c>
      <c r="E229" s="3">
        <v>6860</v>
      </c>
      <c r="F229" s="3">
        <v>1715</v>
      </c>
      <c r="G229" s="3">
        <v>1715</v>
      </c>
    </row>
    <row r="230" spans="1:7">
      <c r="A230" s="3" t="s">
        <v>15000</v>
      </c>
      <c r="B230" s="3">
        <f t="shared" si="11"/>
        <v>2</v>
      </c>
      <c r="C230" s="3">
        <v>26</v>
      </c>
      <c r="D230" s="3">
        <v>96012</v>
      </c>
      <c r="E230" s="3">
        <v>7112</v>
      </c>
      <c r="F230" s="3">
        <v>1778</v>
      </c>
      <c r="G230" s="3">
        <v>1778</v>
      </c>
    </row>
    <row r="231" spans="1:7">
      <c r="A231" s="3" t="s">
        <v>15003</v>
      </c>
      <c r="B231" s="3">
        <f t="shared" si="11"/>
        <v>2</v>
      </c>
      <c r="C231" s="3">
        <v>27</v>
      </c>
      <c r="D231" s="3">
        <v>99414</v>
      </c>
      <c r="E231" s="3">
        <v>7364</v>
      </c>
      <c r="F231" s="3">
        <v>1841</v>
      </c>
      <c r="G231" s="3">
        <v>1841</v>
      </c>
    </row>
    <row r="232" spans="1:7">
      <c r="A232" s="3" t="s">
        <v>15006</v>
      </c>
      <c r="B232" s="3">
        <f t="shared" si="11"/>
        <v>2</v>
      </c>
      <c r="C232" s="3">
        <v>28</v>
      </c>
      <c r="D232" s="3">
        <v>102816</v>
      </c>
      <c r="E232" s="3">
        <v>7616</v>
      </c>
      <c r="F232" s="3">
        <v>1904</v>
      </c>
      <c r="G232" s="3">
        <v>1904</v>
      </c>
    </row>
    <row r="233" spans="1:7">
      <c r="A233" s="3" t="s">
        <v>15008</v>
      </c>
      <c r="B233" s="3">
        <f t="shared" si="11"/>
        <v>2</v>
      </c>
      <c r="C233" s="3">
        <v>29</v>
      </c>
      <c r="D233" s="3">
        <v>106218</v>
      </c>
      <c r="E233" s="3">
        <v>7868</v>
      </c>
      <c r="F233" s="3">
        <v>1967</v>
      </c>
      <c r="G233" s="3">
        <v>1967</v>
      </c>
    </row>
    <row r="234" spans="1:7">
      <c r="A234" s="3" t="s">
        <v>15010</v>
      </c>
      <c r="B234" s="3">
        <f t="shared" si="11"/>
        <v>2</v>
      </c>
      <c r="C234" s="3">
        <v>30</v>
      </c>
      <c r="D234" s="3">
        <v>109620</v>
      </c>
      <c r="E234" s="3">
        <v>8120</v>
      </c>
      <c r="F234" s="3">
        <v>2030</v>
      </c>
      <c r="G234" s="3">
        <v>2030</v>
      </c>
    </row>
    <row r="235" spans="1:7">
      <c r="A235" s="3" t="s">
        <v>15012</v>
      </c>
      <c r="B235" s="3">
        <f t="shared" si="11"/>
        <v>2</v>
      </c>
      <c r="C235" s="3">
        <v>31</v>
      </c>
      <c r="D235" s="3">
        <v>113022</v>
      </c>
      <c r="E235" s="3">
        <v>8372</v>
      </c>
      <c r="F235" s="3">
        <v>2093</v>
      </c>
      <c r="G235" s="3">
        <v>2093</v>
      </c>
    </row>
    <row r="236" spans="1:7">
      <c r="A236" s="3" t="s">
        <v>15014</v>
      </c>
      <c r="B236" s="3">
        <f t="shared" si="11"/>
        <v>2</v>
      </c>
      <c r="C236" s="3">
        <v>32</v>
      </c>
      <c r="D236" s="3">
        <v>116424</v>
      </c>
      <c r="E236" s="3">
        <v>8624</v>
      </c>
      <c r="F236" s="3">
        <v>2156</v>
      </c>
      <c r="G236" s="3">
        <v>2156</v>
      </c>
    </row>
    <row r="237" spans="1:7">
      <c r="A237" s="3" t="s">
        <v>15016</v>
      </c>
      <c r="B237" s="3">
        <f t="shared" si="11"/>
        <v>2</v>
      </c>
      <c r="C237" s="3">
        <v>33</v>
      </c>
      <c r="D237" s="3">
        <v>119826</v>
      </c>
      <c r="E237" s="3">
        <v>8876</v>
      </c>
      <c r="F237" s="3">
        <v>2219</v>
      </c>
      <c r="G237" s="3">
        <v>2219</v>
      </c>
    </row>
    <row r="238" spans="1:7">
      <c r="A238" s="3" t="s">
        <v>15018</v>
      </c>
      <c r="B238" s="3">
        <f t="shared" si="11"/>
        <v>2</v>
      </c>
      <c r="C238" s="3">
        <v>34</v>
      </c>
      <c r="D238" s="3">
        <v>123228</v>
      </c>
      <c r="E238" s="3">
        <v>9128</v>
      </c>
      <c r="F238" s="3">
        <v>2282</v>
      </c>
      <c r="G238" s="3">
        <v>2282</v>
      </c>
    </row>
    <row r="239" spans="1:7">
      <c r="A239" s="3" t="s">
        <v>15020</v>
      </c>
      <c r="B239" s="3">
        <f t="shared" si="11"/>
        <v>2</v>
      </c>
      <c r="C239" s="3">
        <v>35</v>
      </c>
      <c r="D239" s="3">
        <v>126630</v>
      </c>
      <c r="E239" s="3">
        <v>9380</v>
      </c>
      <c r="F239" s="3">
        <v>2345</v>
      </c>
      <c r="G239" s="3">
        <v>2345</v>
      </c>
    </row>
    <row r="240" spans="1:7">
      <c r="A240" s="3" t="s">
        <v>15022</v>
      </c>
      <c r="B240" s="3">
        <f t="shared" si="11"/>
        <v>2</v>
      </c>
      <c r="C240" s="3">
        <v>36</v>
      </c>
      <c r="D240" s="3">
        <v>130032</v>
      </c>
      <c r="E240" s="3">
        <v>9632</v>
      </c>
      <c r="F240" s="3">
        <v>2408</v>
      </c>
      <c r="G240" s="3">
        <v>2408</v>
      </c>
    </row>
    <row r="241" spans="1:7">
      <c r="A241" s="3" t="s">
        <v>15024</v>
      </c>
      <c r="B241" s="3">
        <f t="shared" si="11"/>
        <v>2</v>
      </c>
      <c r="C241" s="3">
        <v>37</v>
      </c>
      <c r="D241" s="3">
        <v>133434</v>
      </c>
      <c r="E241" s="3">
        <v>9884</v>
      </c>
      <c r="F241" s="3">
        <v>2471</v>
      </c>
      <c r="G241" s="3">
        <v>2471</v>
      </c>
    </row>
    <row r="242" spans="1:7">
      <c r="A242" s="3" t="s">
        <v>15026</v>
      </c>
      <c r="B242" s="3">
        <f t="shared" si="11"/>
        <v>2</v>
      </c>
      <c r="C242" s="3">
        <v>38</v>
      </c>
      <c r="D242" s="3">
        <v>136836</v>
      </c>
      <c r="E242" s="3">
        <v>10136</v>
      </c>
      <c r="F242" s="3">
        <v>2534</v>
      </c>
      <c r="G242" s="3">
        <v>2534</v>
      </c>
    </row>
    <row r="243" spans="1:7">
      <c r="A243" s="3" t="s">
        <v>15028</v>
      </c>
      <c r="B243" s="3">
        <f t="shared" si="11"/>
        <v>2</v>
      </c>
      <c r="C243" s="3">
        <v>39</v>
      </c>
      <c r="D243" s="3">
        <v>140238</v>
      </c>
      <c r="E243" s="3">
        <v>10388</v>
      </c>
      <c r="F243" s="3">
        <v>2597</v>
      </c>
      <c r="G243" s="3">
        <v>2597</v>
      </c>
    </row>
    <row r="244" spans="1:7">
      <c r="A244" s="3" t="s">
        <v>15030</v>
      </c>
      <c r="B244" s="3">
        <f t="shared" si="11"/>
        <v>2</v>
      </c>
      <c r="C244" s="3">
        <v>40</v>
      </c>
      <c r="D244" s="3">
        <v>143640</v>
      </c>
      <c r="E244" s="3">
        <v>10640</v>
      </c>
      <c r="F244" s="3">
        <v>2660</v>
      </c>
      <c r="G244" s="3">
        <v>2660</v>
      </c>
    </row>
    <row r="245" spans="1:7">
      <c r="A245" s="3" t="s">
        <v>15031</v>
      </c>
      <c r="B245" s="3">
        <f t="shared" si="11"/>
        <v>2</v>
      </c>
      <c r="C245" s="3">
        <v>41</v>
      </c>
      <c r="D245" s="3">
        <v>148014</v>
      </c>
      <c r="E245" s="3">
        <v>10964</v>
      </c>
      <c r="F245" s="3">
        <v>2741</v>
      </c>
      <c r="G245" s="3">
        <v>2741</v>
      </c>
    </row>
    <row r="246" spans="1:7">
      <c r="A246" s="3" t="s">
        <v>15032</v>
      </c>
      <c r="B246" s="3">
        <f t="shared" si="11"/>
        <v>2</v>
      </c>
      <c r="C246" s="3">
        <v>42</v>
      </c>
      <c r="D246" s="3">
        <v>152388</v>
      </c>
      <c r="E246" s="3">
        <v>11288</v>
      </c>
      <c r="F246" s="3">
        <v>2822</v>
      </c>
      <c r="G246" s="3">
        <v>2822</v>
      </c>
    </row>
    <row r="247" spans="1:7">
      <c r="A247" s="3" t="s">
        <v>15033</v>
      </c>
      <c r="B247" s="3">
        <f t="shared" si="11"/>
        <v>2</v>
      </c>
      <c r="C247" s="3">
        <v>43</v>
      </c>
      <c r="D247" s="3">
        <v>156762</v>
      </c>
      <c r="E247" s="3">
        <v>11612</v>
      </c>
      <c r="F247" s="3">
        <v>2903</v>
      </c>
      <c r="G247" s="3">
        <v>2903</v>
      </c>
    </row>
    <row r="248" spans="1:7">
      <c r="A248" s="3" t="s">
        <v>15034</v>
      </c>
      <c r="B248" s="3">
        <f t="shared" si="11"/>
        <v>2</v>
      </c>
      <c r="C248" s="3">
        <v>44</v>
      </c>
      <c r="D248" s="3">
        <v>161136</v>
      </c>
      <c r="E248" s="3">
        <v>11936</v>
      </c>
      <c r="F248" s="3">
        <v>2984</v>
      </c>
      <c r="G248" s="3">
        <v>2984</v>
      </c>
    </row>
    <row r="249" spans="1:7">
      <c r="A249" s="3" t="s">
        <v>15035</v>
      </c>
      <c r="B249" s="3">
        <f t="shared" si="11"/>
        <v>2</v>
      </c>
      <c r="C249" s="3">
        <v>45</v>
      </c>
      <c r="D249" s="3">
        <v>165510</v>
      </c>
      <c r="E249" s="3">
        <v>12260</v>
      </c>
      <c r="F249" s="3">
        <v>3065</v>
      </c>
      <c r="G249" s="3">
        <v>3065</v>
      </c>
    </row>
    <row r="250" spans="1:7">
      <c r="A250" s="3" t="s">
        <v>15036</v>
      </c>
      <c r="B250" s="3">
        <f t="shared" si="11"/>
        <v>2</v>
      </c>
      <c r="C250" s="3">
        <v>46</v>
      </c>
      <c r="D250" s="3">
        <v>169884</v>
      </c>
      <c r="E250" s="3">
        <v>12584</v>
      </c>
      <c r="F250" s="3">
        <v>3146</v>
      </c>
      <c r="G250" s="3">
        <v>3146</v>
      </c>
    </row>
    <row r="251" spans="1:7">
      <c r="A251" s="3" t="s">
        <v>15037</v>
      </c>
      <c r="B251" s="3">
        <f t="shared" si="11"/>
        <v>2</v>
      </c>
      <c r="C251" s="3">
        <v>47</v>
      </c>
      <c r="D251" s="3">
        <v>174258</v>
      </c>
      <c r="E251" s="3">
        <v>12908</v>
      </c>
      <c r="F251" s="3">
        <v>3227</v>
      </c>
      <c r="G251" s="3">
        <v>3227</v>
      </c>
    </row>
    <row r="252" spans="1:7">
      <c r="A252" s="3" t="s">
        <v>15038</v>
      </c>
      <c r="B252" s="3">
        <f t="shared" si="11"/>
        <v>2</v>
      </c>
      <c r="C252" s="3">
        <v>48</v>
      </c>
      <c r="D252" s="3">
        <v>178632</v>
      </c>
      <c r="E252" s="3">
        <v>13232</v>
      </c>
      <c r="F252" s="3">
        <v>3308</v>
      </c>
      <c r="G252" s="3">
        <v>3308</v>
      </c>
    </row>
    <row r="253" spans="1:7">
      <c r="A253" s="3" t="s">
        <v>15039</v>
      </c>
      <c r="B253" s="3">
        <f t="shared" si="11"/>
        <v>2</v>
      </c>
      <c r="C253" s="3">
        <v>49</v>
      </c>
      <c r="D253" s="3">
        <v>183006</v>
      </c>
      <c r="E253" s="3">
        <v>13556</v>
      </c>
      <c r="F253" s="3">
        <v>3389</v>
      </c>
      <c r="G253" s="3">
        <v>3389</v>
      </c>
    </row>
    <row r="254" spans="1:7">
      <c r="A254" s="3" t="s">
        <v>15040</v>
      </c>
      <c r="B254" s="3">
        <f t="shared" si="11"/>
        <v>2</v>
      </c>
      <c r="C254" s="3">
        <v>50</v>
      </c>
      <c r="D254" s="3">
        <v>187380</v>
      </c>
      <c r="E254" s="3">
        <v>13880</v>
      </c>
      <c r="F254" s="3">
        <v>3470</v>
      </c>
      <c r="G254" s="3">
        <v>3470</v>
      </c>
    </row>
    <row r="255" spans="1:7">
      <c r="A255" s="3" t="s">
        <v>15041</v>
      </c>
      <c r="B255" s="3">
        <f t="shared" si="11"/>
        <v>2</v>
      </c>
      <c r="C255" s="3">
        <v>51</v>
      </c>
      <c r="D255" s="3">
        <v>191754</v>
      </c>
      <c r="E255" s="3">
        <v>14204</v>
      </c>
      <c r="F255" s="3">
        <v>3551</v>
      </c>
      <c r="G255" s="3">
        <v>3551</v>
      </c>
    </row>
    <row r="256" spans="1:7">
      <c r="A256" s="3" t="s">
        <v>15042</v>
      </c>
      <c r="B256" s="3">
        <f t="shared" si="11"/>
        <v>2</v>
      </c>
      <c r="C256" s="3">
        <v>52</v>
      </c>
      <c r="D256" s="3">
        <v>196128</v>
      </c>
      <c r="E256" s="3">
        <v>14528</v>
      </c>
      <c r="F256" s="3">
        <v>3632</v>
      </c>
      <c r="G256" s="3">
        <v>3632</v>
      </c>
    </row>
    <row r="257" spans="1:7">
      <c r="A257" s="3" t="s">
        <v>15043</v>
      </c>
      <c r="B257" s="3">
        <f t="shared" si="11"/>
        <v>2</v>
      </c>
      <c r="C257" s="3">
        <v>53</v>
      </c>
      <c r="D257" s="3">
        <v>200502</v>
      </c>
      <c r="E257" s="3">
        <v>14852</v>
      </c>
      <c r="F257" s="3">
        <v>3713</v>
      </c>
      <c r="G257" s="3">
        <v>3713</v>
      </c>
    </row>
    <row r="258" spans="1:7">
      <c r="A258" s="3" t="s">
        <v>15044</v>
      </c>
      <c r="B258" s="3">
        <f t="shared" si="11"/>
        <v>2</v>
      </c>
      <c r="C258" s="3">
        <v>54</v>
      </c>
      <c r="D258" s="3">
        <v>204876</v>
      </c>
      <c r="E258" s="3">
        <v>15176</v>
      </c>
      <c r="F258" s="3">
        <v>3794</v>
      </c>
      <c r="G258" s="3">
        <v>3794</v>
      </c>
    </row>
    <row r="259" spans="1:7">
      <c r="A259" s="3" t="s">
        <v>15045</v>
      </c>
      <c r="B259" s="3">
        <f t="shared" si="11"/>
        <v>2</v>
      </c>
      <c r="C259" s="3">
        <v>55</v>
      </c>
      <c r="D259" s="3">
        <v>209250</v>
      </c>
      <c r="E259" s="3">
        <v>15500</v>
      </c>
      <c r="F259" s="3">
        <v>3875</v>
      </c>
      <c r="G259" s="3">
        <v>3875</v>
      </c>
    </row>
    <row r="260" spans="1:7">
      <c r="A260" s="3" t="s">
        <v>15046</v>
      </c>
      <c r="B260" s="3">
        <f t="shared" si="11"/>
        <v>2</v>
      </c>
      <c r="C260" s="3">
        <v>56</v>
      </c>
      <c r="D260" s="3">
        <v>213624</v>
      </c>
      <c r="E260" s="3">
        <v>15824</v>
      </c>
      <c r="F260" s="3">
        <v>3956</v>
      </c>
      <c r="G260" s="3">
        <v>3956</v>
      </c>
    </row>
    <row r="261" spans="1:7">
      <c r="A261" s="3" t="s">
        <v>15047</v>
      </c>
      <c r="B261" s="3">
        <f t="shared" si="11"/>
        <v>2</v>
      </c>
      <c r="C261" s="3">
        <v>57</v>
      </c>
      <c r="D261" s="3">
        <v>217998</v>
      </c>
      <c r="E261" s="3">
        <v>16148</v>
      </c>
      <c r="F261" s="3">
        <v>4037</v>
      </c>
      <c r="G261" s="3">
        <v>4037</v>
      </c>
    </row>
    <row r="262" spans="1:7">
      <c r="A262" s="3" t="s">
        <v>15048</v>
      </c>
      <c r="B262" s="3">
        <f t="shared" si="11"/>
        <v>2</v>
      </c>
      <c r="C262" s="3">
        <v>58</v>
      </c>
      <c r="D262" s="3">
        <v>222372</v>
      </c>
      <c r="E262" s="3">
        <v>16472</v>
      </c>
      <c r="F262" s="3">
        <v>4118</v>
      </c>
      <c r="G262" s="3">
        <v>4118</v>
      </c>
    </row>
    <row r="263" spans="1:7">
      <c r="A263" s="3" t="s">
        <v>15049</v>
      </c>
      <c r="B263" s="3">
        <f t="shared" ref="B263:B326" si="12">B162+1</f>
        <v>2</v>
      </c>
      <c r="C263" s="3">
        <v>59</v>
      </c>
      <c r="D263" s="3">
        <v>226746</v>
      </c>
      <c r="E263" s="3">
        <v>16796</v>
      </c>
      <c r="F263" s="3">
        <v>4199</v>
      </c>
      <c r="G263" s="3">
        <v>4199</v>
      </c>
    </row>
    <row r="264" spans="1:7">
      <c r="A264" s="3" t="s">
        <v>15050</v>
      </c>
      <c r="B264" s="3">
        <f t="shared" si="12"/>
        <v>2</v>
      </c>
      <c r="C264" s="3">
        <v>60</v>
      </c>
      <c r="D264" s="3">
        <v>231120</v>
      </c>
      <c r="E264" s="3">
        <v>17120</v>
      </c>
      <c r="F264" s="3">
        <v>4280</v>
      </c>
      <c r="G264" s="3">
        <v>4280</v>
      </c>
    </row>
    <row r="265" spans="1:7">
      <c r="A265" s="3" t="s">
        <v>15051</v>
      </c>
      <c r="B265" s="3">
        <f t="shared" si="12"/>
        <v>2</v>
      </c>
      <c r="C265" s="3">
        <v>61</v>
      </c>
      <c r="D265" s="3">
        <v>236466</v>
      </c>
      <c r="E265" s="3">
        <v>17516</v>
      </c>
      <c r="F265" s="3">
        <v>4379</v>
      </c>
      <c r="G265" s="3">
        <v>4379</v>
      </c>
    </row>
    <row r="266" spans="1:7">
      <c r="A266" s="3" t="s">
        <v>15052</v>
      </c>
      <c r="B266" s="3">
        <f t="shared" si="12"/>
        <v>2</v>
      </c>
      <c r="C266" s="3">
        <v>62</v>
      </c>
      <c r="D266" s="3">
        <v>241812</v>
      </c>
      <c r="E266" s="3">
        <v>17912</v>
      </c>
      <c r="F266" s="3">
        <v>4478</v>
      </c>
      <c r="G266" s="3">
        <v>4478</v>
      </c>
    </row>
    <row r="267" spans="1:7">
      <c r="A267" s="3" t="s">
        <v>15053</v>
      </c>
      <c r="B267" s="3">
        <f t="shared" si="12"/>
        <v>2</v>
      </c>
      <c r="C267" s="3">
        <v>63</v>
      </c>
      <c r="D267" s="3">
        <v>247158</v>
      </c>
      <c r="E267" s="3">
        <v>18308</v>
      </c>
      <c r="F267" s="3">
        <v>4577</v>
      </c>
      <c r="G267" s="3">
        <v>4577</v>
      </c>
    </row>
    <row r="268" spans="1:7">
      <c r="A268" s="3" t="s">
        <v>15054</v>
      </c>
      <c r="B268" s="3">
        <f t="shared" si="12"/>
        <v>2</v>
      </c>
      <c r="C268" s="3">
        <v>64</v>
      </c>
      <c r="D268" s="3">
        <v>252504</v>
      </c>
      <c r="E268" s="3">
        <v>18704</v>
      </c>
      <c r="F268" s="3">
        <v>4676</v>
      </c>
      <c r="G268" s="3">
        <v>4676</v>
      </c>
    </row>
    <row r="269" spans="1:7">
      <c r="A269" s="3" t="s">
        <v>15055</v>
      </c>
      <c r="B269" s="3">
        <f t="shared" si="12"/>
        <v>2</v>
      </c>
      <c r="C269" s="3">
        <v>65</v>
      </c>
      <c r="D269" s="3">
        <v>257850</v>
      </c>
      <c r="E269" s="3">
        <v>19100</v>
      </c>
      <c r="F269" s="3">
        <v>4775</v>
      </c>
      <c r="G269" s="3">
        <v>4775</v>
      </c>
    </row>
    <row r="270" spans="1:7">
      <c r="A270" s="3" t="s">
        <v>15056</v>
      </c>
      <c r="B270" s="3">
        <f t="shared" si="12"/>
        <v>2</v>
      </c>
      <c r="C270" s="3">
        <v>66</v>
      </c>
      <c r="D270" s="3">
        <v>263196</v>
      </c>
      <c r="E270" s="3">
        <v>19496</v>
      </c>
      <c r="F270" s="3">
        <v>4874</v>
      </c>
      <c r="G270" s="3">
        <v>4874</v>
      </c>
    </row>
    <row r="271" spans="1:7">
      <c r="A271" s="3" t="s">
        <v>15057</v>
      </c>
      <c r="B271" s="3">
        <f t="shared" si="12"/>
        <v>2</v>
      </c>
      <c r="C271" s="3">
        <v>67</v>
      </c>
      <c r="D271" s="3">
        <v>268542</v>
      </c>
      <c r="E271" s="3">
        <v>19892</v>
      </c>
      <c r="F271" s="3">
        <v>4973</v>
      </c>
      <c r="G271" s="3">
        <v>4973</v>
      </c>
    </row>
    <row r="272" spans="1:7">
      <c r="A272" s="3" t="s">
        <v>15058</v>
      </c>
      <c r="B272" s="3">
        <f t="shared" si="12"/>
        <v>2</v>
      </c>
      <c r="C272" s="3">
        <v>68</v>
      </c>
      <c r="D272" s="3">
        <v>273888</v>
      </c>
      <c r="E272" s="3">
        <v>20288</v>
      </c>
      <c r="F272" s="3">
        <v>5072</v>
      </c>
      <c r="G272" s="3">
        <v>5072</v>
      </c>
    </row>
    <row r="273" spans="1:7">
      <c r="A273" s="3" t="s">
        <v>15059</v>
      </c>
      <c r="B273" s="3">
        <f t="shared" si="12"/>
        <v>2</v>
      </c>
      <c r="C273" s="3">
        <v>69</v>
      </c>
      <c r="D273" s="3">
        <v>279234</v>
      </c>
      <c r="E273" s="3">
        <v>20684</v>
      </c>
      <c r="F273" s="3">
        <v>5171</v>
      </c>
      <c r="G273" s="3">
        <v>5171</v>
      </c>
    </row>
    <row r="274" spans="1:7">
      <c r="A274" s="3" t="s">
        <v>15060</v>
      </c>
      <c r="B274" s="3">
        <f t="shared" si="12"/>
        <v>2</v>
      </c>
      <c r="C274" s="3">
        <v>70</v>
      </c>
      <c r="D274" s="3">
        <v>284580</v>
      </c>
      <c r="E274" s="3">
        <v>21080</v>
      </c>
      <c r="F274" s="3">
        <v>5270</v>
      </c>
      <c r="G274" s="3">
        <v>5270</v>
      </c>
    </row>
    <row r="275" spans="1:7">
      <c r="A275" s="3" t="s">
        <v>15061</v>
      </c>
      <c r="B275" s="3">
        <f t="shared" si="12"/>
        <v>2</v>
      </c>
      <c r="C275" s="3">
        <v>71</v>
      </c>
      <c r="D275" s="3">
        <v>289926</v>
      </c>
      <c r="E275" s="3">
        <v>21476</v>
      </c>
      <c r="F275" s="3">
        <v>5369</v>
      </c>
      <c r="G275" s="3">
        <v>5369</v>
      </c>
    </row>
    <row r="276" spans="1:7">
      <c r="A276" s="3" t="s">
        <v>15062</v>
      </c>
      <c r="B276" s="3">
        <f t="shared" si="12"/>
        <v>2</v>
      </c>
      <c r="C276" s="3">
        <v>72</v>
      </c>
      <c r="D276" s="3">
        <v>295272</v>
      </c>
      <c r="E276" s="3">
        <v>21872</v>
      </c>
      <c r="F276" s="3">
        <v>5468</v>
      </c>
      <c r="G276" s="3">
        <v>5468</v>
      </c>
    </row>
    <row r="277" spans="1:7">
      <c r="A277" s="3" t="s">
        <v>15063</v>
      </c>
      <c r="B277" s="3">
        <f t="shared" si="12"/>
        <v>2</v>
      </c>
      <c r="C277" s="3">
        <v>73</v>
      </c>
      <c r="D277" s="3">
        <v>300618</v>
      </c>
      <c r="E277" s="3">
        <v>22268</v>
      </c>
      <c r="F277" s="3">
        <v>5567</v>
      </c>
      <c r="G277" s="3">
        <v>5567</v>
      </c>
    </row>
    <row r="278" spans="1:7">
      <c r="A278" s="3" t="s">
        <v>15064</v>
      </c>
      <c r="B278" s="3">
        <f t="shared" si="12"/>
        <v>2</v>
      </c>
      <c r="C278" s="3">
        <v>74</v>
      </c>
      <c r="D278" s="3">
        <v>305964</v>
      </c>
      <c r="E278" s="3">
        <v>22664</v>
      </c>
      <c r="F278" s="3">
        <v>5666</v>
      </c>
      <c r="G278" s="3">
        <v>5666</v>
      </c>
    </row>
    <row r="279" spans="1:7">
      <c r="A279" s="3" t="s">
        <v>15065</v>
      </c>
      <c r="B279" s="3">
        <f t="shared" si="12"/>
        <v>2</v>
      </c>
      <c r="C279" s="3">
        <v>75</v>
      </c>
      <c r="D279" s="3">
        <v>311310</v>
      </c>
      <c r="E279" s="3">
        <v>23060</v>
      </c>
      <c r="F279" s="3">
        <v>5765</v>
      </c>
      <c r="G279" s="3">
        <v>5765</v>
      </c>
    </row>
    <row r="280" spans="1:7">
      <c r="A280" s="3" t="s">
        <v>15066</v>
      </c>
      <c r="B280" s="3">
        <f t="shared" si="12"/>
        <v>2</v>
      </c>
      <c r="C280" s="3">
        <v>76</v>
      </c>
      <c r="D280" s="3">
        <v>316656</v>
      </c>
      <c r="E280" s="3">
        <v>23456</v>
      </c>
      <c r="F280" s="3">
        <v>5864</v>
      </c>
      <c r="G280" s="3">
        <v>5864</v>
      </c>
    </row>
    <row r="281" spans="1:7">
      <c r="A281" s="3" t="s">
        <v>15067</v>
      </c>
      <c r="B281" s="3">
        <f t="shared" si="12"/>
        <v>2</v>
      </c>
      <c r="C281" s="3">
        <v>77</v>
      </c>
      <c r="D281" s="3">
        <v>322002</v>
      </c>
      <c r="E281" s="3">
        <v>23852</v>
      </c>
      <c r="F281" s="3">
        <v>5963</v>
      </c>
      <c r="G281" s="3">
        <v>5963</v>
      </c>
    </row>
    <row r="282" spans="1:7">
      <c r="A282" s="3" t="s">
        <v>15068</v>
      </c>
      <c r="B282" s="3">
        <f t="shared" si="12"/>
        <v>2</v>
      </c>
      <c r="C282" s="3">
        <v>78</v>
      </c>
      <c r="D282" s="3">
        <v>327348</v>
      </c>
      <c r="E282" s="3">
        <v>24248</v>
      </c>
      <c r="F282" s="3">
        <v>6062</v>
      </c>
      <c r="G282" s="3">
        <v>6062</v>
      </c>
    </row>
    <row r="283" spans="1:7">
      <c r="A283" s="3" t="s">
        <v>15069</v>
      </c>
      <c r="B283" s="3">
        <f t="shared" si="12"/>
        <v>2</v>
      </c>
      <c r="C283" s="3">
        <v>79</v>
      </c>
      <c r="D283" s="3">
        <v>332694</v>
      </c>
      <c r="E283" s="3">
        <v>24644</v>
      </c>
      <c r="F283" s="3">
        <v>6161</v>
      </c>
      <c r="G283" s="3">
        <v>6161</v>
      </c>
    </row>
    <row r="284" spans="1:7">
      <c r="A284" s="3" t="s">
        <v>15070</v>
      </c>
      <c r="B284" s="3">
        <f t="shared" si="12"/>
        <v>2</v>
      </c>
      <c r="C284" s="3">
        <v>80</v>
      </c>
      <c r="D284" s="3">
        <v>338040</v>
      </c>
      <c r="E284" s="3">
        <v>25040</v>
      </c>
      <c r="F284" s="3">
        <v>6260</v>
      </c>
      <c r="G284" s="3">
        <v>6260</v>
      </c>
    </row>
    <row r="285" spans="1:7">
      <c r="A285" s="3" t="s">
        <v>15071</v>
      </c>
      <c r="B285" s="3">
        <f t="shared" si="12"/>
        <v>2</v>
      </c>
      <c r="C285" s="3">
        <v>81</v>
      </c>
      <c r="D285" s="3">
        <v>344358</v>
      </c>
      <c r="E285" s="3">
        <v>25508</v>
      </c>
      <c r="F285" s="3">
        <v>6377</v>
      </c>
      <c r="G285" s="3">
        <v>6377</v>
      </c>
    </row>
    <row r="286" spans="1:7">
      <c r="A286" s="3" t="s">
        <v>15072</v>
      </c>
      <c r="B286" s="3">
        <f t="shared" si="12"/>
        <v>2</v>
      </c>
      <c r="C286" s="3">
        <v>82</v>
      </c>
      <c r="D286" s="3">
        <v>350676</v>
      </c>
      <c r="E286" s="3">
        <v>25976</v>
      </c>
      <c r="F286" s="3">
        <v>6494</v>
      </c>
      <c r="G286" s="3">
        <v>6494</v>
      </c>
    </row>
    <row r="287" spans="1:7">
      <c r="A287" s="3" t="s">
        <v>15073</v>
      </c>
      <c r="B287" s="3">
        <f t="shared" si="12"/>
        <v>2</v>
      </c>
      <c r="C287" s="3">
        <v>83</v>
      </c>
      <c r="D287" s="3">
        <v>356994</v>
      </c>
      <c r="E287" s="3">
        <v>26444</v>
      </c>
      <c r="F287" s="3">
        <v>6611</v>
      </c>
      <c r="G287" s="3">
        <v>6611</v>
      </c>
    </row>
    <row r="288" spans="1:7">
      <c r="A288" s="3" t="s">
        <v>15074</v>
      </c>
      <c r="B288" s="3">
        <f t="shared" si="12"/>
        <v>2</v>
      </c>
      <c r="C288" s="3">
        <v>84</v>
      </c>
      <c r="D288" s="3">
        <v>363312</v>
      </c>
      <c r="E288" s="3">
        <v>26912</v>
      </c>
      <c r="F288" s="3">
        <v>6728</v>
      </c>
      <c r="G288" s="3">
        <v>6728</v>
      </c>
    </row>
    <row r="289" spans="1:7">
      <c r="A289" s="3" t="s">
        <v>15075</v>
      </c>
      <c r="B289" s="3">
        <f t="shared" si="12"/>
        <v>2</v>
      </c>
      <c r="C289" s="3">
        <v>85</v>
      </c>
      <c r="D289" s="3">
        <v>369630</v>
      </c>
      <c r="E289" s="3">
        <v>27380</v>
      </c>
      <c r="F289" s="3">
        <v>6845</v>
      </c>
      <c r="G289" s="3">
        <v>6845</v>
      </c>
    </row>
    <row r="290" spans="1:7">
      <c r="A290" s="3" t="s">
        <v>15076</v>
      </c>
      <c r="B290" s="3">
        <f t="shared" si="12"/>
        <v>2</v>
      </c>
      <c r="C290" s="3">
        <v>86</v>
      </c>
      <c r="D290" s="3">
        <v>375948</v>
      </c>
      <c r="E290" s="3">
        <v>27848</v>
      </c>
      <c r="F290" s="3">
        <v>6962</v>
      </c>
      <c r="G290" s="3">
        <v>6962</v>
      </c>
    </row>
    <row r="291" spans="1:7">
      <c r="A291" s="3" t="s">
        <v>15077</v>
      </c>
      <c r="B291" s="3">
        <f t="shared" si="12"/>
        <v>2</v>
      </c>
      <c r="C291" s="3">
        <v>87</v>
      </c>
      <c r="D291" s="3">
        <v>382266</v>
      </c>
      <c r="E291" s="3">
        <v>28316</v>
      </c>
      <c r="F291" s="3">
        <v>7079</v>
      </c>
      <c r="G291" s="3">
        <v>7079</v>
      </c>
    </row>
    <row r="292" spans="1:7">
      <c r="A292" s="3" t="s">
        <v>15078</v>
      </c>
      <c r="B292" s="3">
        <f t="shared" si="12"/>
        <v>2</v>
      </c>
      <c r="C292" s="3">
        <v>88</v>
      </c>
      <c r="D292" s="3">
        <v>388584</v>
      </c>
      <c r="E292" s="3">
        <v>28784</v>
      </c>
      <c r="F292" s="3">
        <v>7196</v>
      </c>
      <c r="G292" s="3">
        <v>7196</v>
      </c>
    </row>
    <row r="293" spans="1:7">
      <c r="A293" s="3" t="s">
        <v>15079</v>
      </c>
      <c r="B293" s="3">
        <f t="shared" si="12"/>
        <v>2</v>
      </c>
      <c r="C293" s="3">
        <v>89</v>
      </c>
      <c r="D293" s="3">
        <v>394902</v>
      </c>
      <c r="E293" s="3">
        <v>29252</v>
      </c>
      <c r="F293" s="3">
        <v>7313</v>
      </c>
      <c r="G293" s="3">
        <v>7313</v>
      </c>
    </row>
    <row r="294" spans="1:7">
      <c r="A294" s="3" t="s">
        <v>15080</v>
      </c>
      <c r="B294" s="3">
        <f t="shared" si="12"/>
        <v>2</v>
      </c>
      <c r="C294" s="3">
        <v>90</v>
      </c>
      <c r="D294" s="3">
        <v>401220</v>
      </c>
      <c r="E294" s="3">
        <v>29720</v>
      </c>
      <c r="F294" s="3">
        <v>7430</v>
      </c>
      <c r="G294" s="3">
        <v>7430</v>
      </c>
    </row>
    <row r="295" spans="1:7">
      <c r="A295" s="3" t="s">
        <v>15081</v>
      </c>
      <c r="B295" s="3">
        <f t="shared" si="12"/>
        <v>2</v>
      </c>
      <c r="C295" s="3">
        <v>91</v>
      </c>
      <c r="D295" s="3">
        <v>408510</v>
      </c>
      <c r="E295" s="3">
        <v>30260</v>
      </c>
      <c r="F295" s="3">
        <v>7565</v>
      </c>
      <c r="G295" s="3">
        <v>7565</v>
      </c>
    </row>
    <row r="296" spans="1:7">
      <c r="A296" s="3" t="s">
        <v>15082</v>
      </c>
      <c r="B296" s="3">
        <f t="shared" si="12"/>
        <v>2</v>
      </c>
      <c r="C296" s="3">
        <v>92</v>
      </c>
      <c r="D296" s="3">
        <v>415800</v>
      </c>
      <c r="E296" s="3">
        <v>30800</v>
      </c>
      <c r="F296" s="3">
        <v>7700</v>
      </c>
      <c r="G296" s="3">
        <v>7700</v>
      </c>
    </row>
    <row r="297" spans="1:7">
      <c r="A297" s="3" t="s">
        <v>15083</v>
      </c>
      <c r="B297" s="3">
        <f t="shared" si="12"/>
        <v>2</v>
      </c>
      <c r="C297" s="3">
        <v>93</v>
      </c>
      <c r="D297" s="3">
        <v>423090</v>
      </c>
      <c r="E297" s="3">
        <v>31340</v>
      </c>
      <c r="F297" s="3">
        <v>7835</v>
      </c>
      <c r="G297" s="3">
        <v>7835</v>
      </c>
    </row>
    <row r="298" spans="1:7">
      <c r="A298" s="3" t="s">
        <v>15084</v>
      </c>
      <c r="B298" s="3">
        <f t="shared" si="12"/>
        <v>2</v>
      </c>
      <c r="C298" s="3">
        <v>94</v>
      </c>
      <c r="D298" s="3">
        <v>430380</v>
      </c>
      <c r="E298" s="3">
        <v>31880</v>
      </c>
      <c r="F298" s="3">
        <v>7970</v>
      </c>
      <c r="G298" s="3">
        <v>7970</v>
      </c>
    </row>
    <row r="299" spans="1:7">
      <c r="A299" s="3" t="s">
        <v>15085</v>
      </c>
      <c r="B299" s="3">
        <f t="shared" si="12"/>
        <v>2</v>
      </c>
      <c r="C299" s="3">
        <v>95</v>
      </c>
      <c r="D299" s="3">
        <v>437670</v>
      </c>
      <c r="E299" s="3">
        <v>32420</v>
      </c>
      <c r="F299" s="3">
        <v>8105</v>
      </c>
      <c r="G299" s="3">
        <v>8105</v>
      </c>
    </row>
    <row r="300" spans="1:7">
      <c r="A300" s="3" t="s">
        <v>15086</v>
      </c>
      <c r="B300" s="3">
        <f t="shared" si="12"/>
        <v>2</v>
      </c>
      <c r="C300" s="3">
        <v>96</v>
      </c>
      <c r="D300" s="3">
        <v>444960</v>
      </c>
      <c r="E300" s="3">
        <v>32960</v>
      </c>
      <c r="F300" s="3">
        <v>8240</v>
      </c>
      <c r="G300" s="3">
        <v>8240</v>
      </c>
    </row>
    <row r="301" spans="1:7">
      <c r="A301" s="3" t="s">
        <v>15087</v>
      </c>
      <c r="B301" s="3">
        <f t="shared" si="12"/>
        <v>2</v>
      </c>
      <c r="C301" s="3">
        <v>97</v>
      </c>
      <c r="D301" s="3">
        <v>452250</v>
      </c>
      <c r="E301" s="3">
        <v>33500</v>
      </c>
      <c r="F301" s="3">
        <v>8375</v>
      </c>
      <c r="G301" s="3">
        <v>8375</v>
      </c>
    </row>
    <row r="302" spans="1:7">
      <c r="A302" s="3" t="s">
        <v>15088</v>
      </c>
      <c r="B302" s="3">
        <f t="shared" si="12"/>
        <v>2</v>
      </c>
      <c r="C302" s="3">
        <v>98</v>
      </c>
      <c r="D302" s="3">
        <v>459540</v>
      </c>
      <c r="E302" s="3">
        <v>34040</v>
      </c>
      <c r="F302" s="3">
        <v>8510</v>
      </c>
      <c r="G302" s="3">
        <v>8510</v>
      </c>
    </row>
    <row r="303" spans="1:7">
      <c r="A303" s="3" t="s">
        <v>15089</v>
      </c>
      <c r="B303" s="3">
        <f t="shared" si="12"/>
        <v>2</v>
      </c>
      <c r="C303" s="3">
        <v>99</v>
      </c>
      <c r="D303" s="3">
        <v>466830</v>
      </c>
      <c r="E303" s="3">
        <v>34580</v>
      </c>
      <c r="F303" s="3">
        <v>8645</v>
      </c>
      <c r="G303" s="3">
        <v>8645</v>
      </c>
    </row>
    <row r="304" spans="1:7">
      <c r="A304" s="3" t="s">
        <v>15090</v>
      </c>
      <c r="B304" s="3">
        <f t="shared" si="12"/>
        <v>2</v>
      </c>
      <c r="C304" s="3">
        <v>100</v>
      </c>
      <c r="D304" s="3">
        <v>474120</v>
      </c>
      <c r="E304" s="3">
        <v>35120</v>
      </c>
      <c r="F304" s="3">
        <v>8780</v>
      </c>
      <c r="G304" s="3">
        <v>8780</v>
      </c>
    </row>
    <row r="305" spans="1:7">
      <c r="A305" s="3" t="s">
        <v>14933</v>
      </c>
      <c r="B305" s="3">
        <f t="shared" si="12"/>
        <v>3</v>
      </c>
      <c r="C305" s="3">
        <v>0</v>
      </c>
      <c r="D305" s="3">
        <v>35100</v>
      </c>
      <c r="E305" s="3">
        <v>2600</v>
      </c>
      <c r="F305" s="3">
        <v>650</v>
      </c>
      <c r="G305" s="3">
        <v>650</v>
      </c>
    </row>
    <row r="306" spans="1:7">
      <c r="A306" s="3" t="s">
        <v>14935</v>
      </c>
      <c r="B306" s="3">
        <f t="shared" si="12"/>
        <v>3</v>
      </c>
      <c r="C306" s="3">
        <v>1</v>
      </c>
      <c r="D306" s="3">
        <v>37530</v>
      </c>
      <c r="E306" s="3">
        <v>2780</v>
      </c>
      <c r="F306" s="3">
        <v>695</v>
      </c>
      <c r="G306" s="3">
        <v>695</v>
      </c>
    </row>
    <row r="307" spans="1:7">
      <c r="A307" s="3" t="s">
        <v>14937</v>
      </c>
      <c r="B307" s="3">
        <f t="shared" si="12"/>
        <v>3</v>
      </c>
      <c r="C307" s="3">
        <v>2</v>
      </c>
      <c r="D307" s="3">
        <v>39960</v>
      </c>
      <c r="E307" s="3">
        <v>2960</v>
      </c>
      <c r="F307" s="3">
        <v>740</v>
      </c>
      <c r="G307" s="3">
        <v>740</v>
      </c>
    </row>
    <row r="308" spans="1:7">
      <c r="A308" s="3" t="s">
        <v>14939</v>
      </c>
      <c r="B308" s="3">
        <f t="shared" si="12"/>
        <v>3</v>
      </c>
      <c r="C308" s="3">
        <v>3</v>
      </c>
      <c r="D308" s="3">
        <v>42390</v>
      </c>
      <c r="E308" s="3">
        <v>3140</v>
      </c>
      <c r="F308" s="3">
        <v>785</v>
      </c>
      <c r="G308" s="3">
        <v>785</v>
      </c>
    </row>
    <row r="309" spans="1:7">
      <c r="A309" s="3" t="s">
        <v>14941</v>
      </c>
      <c r="B309" s="3">
        <f t="shared" si="12"/>
        <v>3</v>
      </c>
      <c r="C309" s="3">
        <v>4</v>
      </c>
      <c r="D309" s="3">
        <v>44820</v>
      </c>
      <c r="E309" s="3">
        <v>3320</v>
      </c>
      <c r="F309" s="3">
        <v>830</v>
      </c>
      <c r="G309" s="3">
        <v>830</v>
      </c>
    </row>
    <row r="310" spans="1:7">
      <c r="A310" s="3" t="s">
        <v>14943</v>
      </c>
      <c r="B310" s="3">
        <f t="shared" si="12"/>
        <v>3</v>
      </c>
      <c r="C310" s="3">
        <v>5</v>
      </c>
      <c r="D310" s="3">
        <v>47250</v>
      </c>
      <c r="E310" s="3">
        <v>3500</v>
      </c>
      <c r="F310" s="3">
        <v>875</v>
      </c>
      <c r="G310" s="3">
        <v>875</v>
      </c>
    </row>
    <row r="311" spans="1:7">
      <c r="A311" s="3" t="s">
        <v>14945</v>
      </c>
      <c r="B311" s="3">
        <f t="shared" si="12"/>
        <v>3</v>
      </c>
      <c r="C311" s="3">
        <v>6</v>
      </c>
      <c r="D311" s="3">
        <v>49680</v>
      </c>
      <c r="E311" s="3">
        <v>3680</v>
      </c>
      <c r="F311" s="3">
        <v>920</v>
      </c>
      <c r="G311" s="3">
        <v>920</v>
      </c>
    </row>
    <row r="312" spans="1:7">
      <c r="A312" s="3" t="s">
        <v>14947</v>
      </c>
      <c r="B312" s="3">
        <f t="shared" si="12"/>
        <v>3</v>
      </c>
      <c r="C312" s="3">
        <v>7</v>
      </c>
      <c r="D312" s="3">
        <v>52110</v>
      </c>
      <c r="E312" s="3">
        <v>3860</v>
      </c>
      <c r="F312" s="3">
        <v>965</v>
      </c>
      <c r="G312" s="3">
        <v>965</v>
      </c>
    </row>
    <row r="313" spans="1:7">
      <c r="A313" s="3" t="s">
        <v>14950</v>
      </c>
      <c r="B313" s="3">
        <f t="shared" si="12"/>
        <v>3</v>
      </c>
      <c r="C313" s="3">
        <v>8</v>
      </c>
      <c r="D313" s="3">
        <v>54540</v>
      </c>
      <c r="E313" s="3">
        <v>4040</v>
      </c>
      <c r="F313" s="3">
        <v>1010</v>
      </c>
      <c r="G313" s="3">
        <v>1010</v>
      </c>
    </row>
    <row r="314" spans="1:7">
      <c r="A314" s="3" t="s">
        <v>14953</v>
      </c>
      <c r="B314" s="3">
        <f t="shared" si="12"/>
        <v>3</v>
      </c>
      <c r="C314" s="3">
        <v>9</v>
      </c>
      <c r="D314" s="3">
        <v>56970</v>
      </c>
      <c r="E314" s="3">
        <v>4220</v>
      </c>
      <c r="F314" s="3">
        <v>1055</v>
      </c>
      <c r="G314" s="3">
        <v>1055</v>
      </c>
    </row>
    <row r="315" spans="1:7">
      <c r="A315" s="3" t="s">
        <v>14956</v>
      </c>
      <c r="B315" s="3">
        <f t="shared" si="12"/>
        <v>3</v>
      </c>
      <c r="C315" s="3">
        <v>10</v>
      </c>
      <c r="D315" s="3">
        <v>59400</v>
      </c>
      <c r="E315" s="3">
        <v>4400</v>
      </c>
      <c r="F315" s="3">
        <v>1100</v>
      </c>
      <c r="G315" s="3">
        <v>1100</v>
      </c>
    </row>
    <row r="316" spans="1:7">
      <c r="A316" s="3" t="s">
        <v>14959</v>
      </c>
      <c r="B316" s="3">
        <f t="shared" si="12"/>
        <v>3</v>
      </c>
      <c r="C316" s="3">
        <v>11</v>
      </c>
      <c r="D316" s="3">
        <v>61830</v>
      </c>
      <c r="E316" s="3">
        <v>4580</v>
      </c>
      <c r="F316" s="3">
        <v>1145</v>
      </c>
      <c r="G316" s="3">
        <v>1145</v>
      </c>
    </row>
    <row r="317" spans="1:7">
      <c r="A317" s="3" t="s">
        <v>14962</v>
      </c>
      <c r="B317" s="3">
        <f t="shared" si="12"/>
        <v>3</v>
      </c>
      <c r="C317" s="3">
        <v>12</v>
      </c>
      <c r="D317" s="3">
        <v>64260</v>
      </c>
      <c r="E317" s="3">
        <v>4760</v>
      </c>
      <c r="F317" s="3">
        <v>1190</v>
      </c>
      <c r="G317" s="3">
        <v>1190</v>
      </c>
    </row>
    <row r="318" spans="1:7">
      <c r="A318" s="3" t="s">
        <v>14965</v>
      </c>
      <c r="B318" s="3">
        <f t="shared" si="12"/>
        <v>3</v>
      </c>
      <c r="C318" s="3">
        <v>13</v>
      </c>
      <c r="D318" s="3">
        <v>66690</v>
      </c>
      <c r="E318" s="3">
        <v>4940</v>
      </c>
      <c r="F318" s="3">
        <v>1235</v>
      </c>
      <c r="G318" s="3">
        <v>1235</v>
      </c>
    </row>
    <row r="319" spans="1:7">
      <c r="A319" s="3" t="s">
        <v>14968</v>
      </c>
      <c r="B319" s="3">
        <f t="shared" si="12"/>
        <v>3</v>
      </c>
      <c r="C319" s="3">
        <v>14</v>
      </c>
      <c r="D319" s="3">
        <v>69120</v>
      </c>
      <c r="E319" s="3">
        <v>5120</v>
      </c>
      <c r="F319" s="3">
        <v>1280</v>
      </c>
      <c r="G319" s="3">
        <v>1280</v>
      </c>
    </row>
    <row r="320" spans="1:7">
      <c r="A320" s="3" t="s">
        <v>14971</v>
      </c>
      <c r="B320" s="3">
        <f t="shared" si="12"/>
        <v>3</v>
      </c>
      <c r="C320" s="3">
        <v>15</v>
      </c>
      <c r="D320" s="3">
        <v>71550</v>
      </c>
      <c r="E320" s="3">
        <v>5300</v>
      </c>
      <c r="F320" s="3">
        <v>1325</v>
      </c>
      <c r="G320" s="3">
        <v>1325</v>
      </c>
    </row>
    <row r="321" spans="1:7">
      <c r="A321" s="3" t="s">
        <v>14974</v>
      </c>
      <c r="B321" s="3">
        <f t="shared" si="12"/>
        <v>3</v>
      </c>
      <c r="C321" s="3">
        <v>16</v>
      </c>
      <c r="D321" s="3">
        <v>73980</v>
      </c>
      <c r="E321" s="3">
        <v>5480</v>
      </c>
      <c r="F321" s="3">
        <v>1370</v>
      </c>
      <c r="G321" s="3">
        <v>1370</v>
      </c>
    </row>
    <row r="322" spans="1:7">
      <c r="A322" s="3" t="s">
        <v>14977</v>
      </c>
      <c r="B322" s="3">
        <f t="shared" si="12"/>
        <v>3</v>
      </c>
      <c r="C322" s="3">
        <v>17</v>
      </c>
      <c r="D322" s="3">
        <v>76410</v>
      </c>
      <c r="E322" s="3">
        <v>5660</v>
      </c>
      <c r="F322" s="3">
        <v>1415</v>
      </c>
      <c r="G322" s="3">
        <v>1415</v>
      </c>
    </row>
    <row r="323" spans="1:7">
      <c r="A323" s="3" t="s">
        <v>14979</v>
      </c>
      <c r="B323" s="3">
        <f t="shared" si="12"/>
        <v>3</v>
      </c>
      <c r="C323" s="3">
        <v>18</v>
      </c>
      <c r="D323" s="3">
        <v>78840</v>
      </c>
      <c r="E323" s="3">
        <v>5840</v>
      </c>
      <c r="F323" s="3">
        <v>1460</v>
      </c>
      <c r="G323" s="3">
        <v>1460</v>
      </c>
    </row>
    <row r="324" spans="1:7">
      <c r="A324" s="3" t="s">
        <v>14981</v>
      </c>
      <c r="B324" s="3">
        <f t="shared" si="12"/>
        <v>3</v>
      </c>
      <c r="C324" s="3">
        <v>19</v>
      </c>
      <c r="D324" s="3">
        <v>81270</v>
      </c>
      <c r="E324" s="3">
        <v>6020</v>
      </c>
      <c r="F324" s="3">
        <v>1505</v>
      </c>
      <c r="G324" s="3">
        <v>1505</v>
      </c>
    </row>
    <row r="325" spans="1:7">
      <c r="A325" s="3" t="s">
        <v>14983</v>
      </c>
      <c r="B325" s="3">
        <f t="shared" si="12"/>
        <v>3</v>
      </c>
      <c r="C325" s="3">
        <v>20</v>
      </c>
      <c r="D325" s="3">
        <v>83700</v>
      </c>
      <c r="E325" s="3">
        <v>6200</v>
      </c>
      <c r="F325" s="3">
        <v>1550</v>
      </c>
      <c r="G325" s="3">
        <v>1550</v>
      </c>
    </row>
    <row r="326" spans="1:7">
      <c r="A326" s="3" t="s">
        <v>14985</v>
      </c>
      <c r="B326" s="3">
        <f t="shared" si="12"/>
        <v>3</v>
      </c>
      <c r="C326" s="3">
        <v>21</v>
      </c>
      <c r="D326" s="3">
        <v>87102</v>
      </c>
      <c r="E326" s="3">
        <v>6452</v>
      </c>
      <c r="F326" s="3">
        <v>1613</v>
      </c>
      <c r="G326" s="3">
        <v>1613</v>
      </c>
    </row>
    <row r="327" spans="1:7">
      <c r="A327" s="3" t="s">
        <v>14988</v>
      </c>
      <c r="B327" s="3">
        <f t="shared" ref="B327:B390" si="13">B226+1</f>
        <v>3</v>
      </c>
      <c r="C327" s="3">
        <v>22</v>
      </c>
      <c r="D327" s="3">
        <v>90504</v>
      </c>
      <c r="E327" s="3">
        <v>6704</v>
      </c>
      <c r="F327" s="3">
        <v>1676</v>
      </c>
      <c r="G327" s="3">
        <v>1676</v>
      </c>
    </row>
    <row r="328" spans="1:7">
      <c r="A328" s="3" t="s">
        <v>14991</v>
      </c>
      <c r="B328" s="3">
        <f t="shared" si="13"/>
        <v>3</v>
      </c>
      <c r="C328" s="3">
        <v>23</v>
      </c>
      <c r="D328" s="3">
        <v>93906</v>
      </c>
      <c r="E328" s="3">
        <v>6956</v>
      </c>
      <c r="F328" s="3">
        <v>1739</v>
      </c>
      <c r="G328" s="3">
        <v>1739</v>
      </c>
    </row>
    <row r="329" spans="1:7">
      <c r="A329" s="3" t="s">
        <v>14994</v>
      </c>
      <c r="B329" s="3">
        <f t="shared" si="13"/>
        <v>3</v>
      </c>
      <c r="C329" s="3">
        <v>24</v>
      </c>
      <c r="D329" s="3">
        <v>97308</v>
      </c>
      <c r="E329" s="3">
        <v>7208</v>
      </c>
      <c r="F329" s="3">
        <v>1802</v>
      </c>
      <c r="G329" s="3">
        <v>1802</v>
      </c>
    </row>
    <row r="330" spans="1:7">
      <c r="A330" s="3" t="s">
        <v>14997</v>
      </c>
      <c r="B330" s="3">
        <f t="shared" si="13"/>
        <v>3</v>
      </c>
      <c r="C330" s="3">
        <v>25</v>
      </c>
      <c r="D330" s="3">
        <v>100710</v>
      </c>
      <c r="E330" s="3">
        <v>7460</v>
      </c>
      <c r="F330" s="3">
        <v>1865</v>
      </c>
      <c r="G330" s="3">
        <v>1865</v>
      </c>
    </row>
    <row r="331" spans="1:7">
      <c r="A331" s="3" t="s">
        <v>15000</v>
      </c>
      <c r="B331" s="3">
        <f t="shared" si="13"/>
        <v>3</v>
      </c>
      <c r="C331" s="3">
        <v>26</v>
      </c>
      <c r="D331" s="3">
        <v>104112</v>
      </c>
      <c r="E331" s="3">
        <v>7712</v>
      </c>
      <c r="F331" s="3">
        <v>1928</v>
      </c>
      <c r="G331" s="3">
        <v>1928</v>
      </c>
    </row>
    <row r="332" spans="1:7">
      <c r="A332" s="3" t="s">
        <v>15003</v>
      </c>
      <c r="B332" s="3">
        <f t="shared" si="13"/>
        <v>3</v>
      </c>
      <c r="C332" s="3">
        <v>27</v>
      </c>
      <c r="D332" s="3">
        <v>107514</v>
      </c>
      <c r="E332" s="3">
        <v>7964</v>
      </c>
      <c r="F332" s="3">
        <v>1991</v>
      </c>
      <c r="G332" s="3">
        <v>1991</v>
      </c>
    </row>
    <row r="333" spans="1:7">
      <c r="A333" s="3" t="s">
        <v>15006</v>
      </c>
      <c r="B333" s="3">
        <f t="shared" si="13"/>
        <v>3</v>
      </c>
      <c r="C333" s="3">
        <v>28</v>
      </c>
      <c r="D333" s="3">
        <v>110916</v>
      </c>
      <c r="E333" s="3">
        <v>8216</v>
      </c>
      <c r="F333" s="3">
        <v>2054</v>
      </c>
      <c r="G333" s="3">
        <v>2054</v>
      </c>
    </row>
    <row r="334" spans="1:7">
      <c r="A334" s="3" t="s">
        <v>15008</v>
      </c>
      <c r="B334" s="3">
        <f t="shared" si="13"/>
        <v>3</v>
      </c>
      <c r="C334" s="3">
        <v>29</v>
      </c>
      <c r="D334" s="3">
        <v>114318</v>
      </c>
      <c r="E334" s="3">
        <v>8468</v>
      </c>
      <c r="F334" s="3">
        <v>2117</v>
      </c>
      <c r="G334" s="3">
        <v>2117</v>
      </c>
    </row>
    <row r="335" spans="1:7">
      <c r="A335" s="3" t="s">
        <v>15010</v>
      </c>
      <c r="B335" s="3">
        <f t="shared" si="13"/>
        <v>3</v>
      </c>
      <c r="C335" s="3">
        <v>30</v>
      </c>
      <c r="D335" s="3">
        <v>117720</v>
      </c>
      <c r="E335" s="3">
        <v>8720</v>
      </c>
      <c r="F335" s="3">
        <v>2180</v>
      </c>
      <c r="G335" s="3">
        <v>2180</v>
      </c>
    </row>
    <row r="336" spans="1:7">
      <c r="A336" s="3" t="s">
        <v>15012</v>
      </c>
      <c r="B336" s="3">
        <f t="shared" si="13"/>
        <v>3</v>
      </c>
      <c r="C336" s="3">
        <v>31</v>
      </c>
      <c r="D336" s="3">
        <v>121122</v>
      </c>
      <c r="E336" s="3">
        <v>8972</v>
      </c>
      <c r="F336" s="3">
        <v>2243</v>
      </c>
      <c r="G336" s="3">
        <v>2243</v>
      </c>
    </row>
    <row r="337" spans="1:7">
      <c r="A337" s="3" t="s">
        <v>15014</v>
      </c>
      <c r="B337" s="3">
        <f t="shared" si="13"/>
        <v>3</v>
      </c>
      <c r="C337" s="3">
        <v>32</v>
      </c>
      <c r="D337" s="3">
        <v>124524</v>
      </c>
      <c r="E337" s="3">
        <v>9224</v>
      </c>
      <c r="F337" s="3">
        <v>2306</v>
      </c>
      <c r="G337" s="3">
        <v>2306</v>
      </c>
    </row>
    <row r="338" spans="1:7">
      <c r="A338" s="3" t="s">
        <v>15016</v>
      </c>
      <c r="B338" s="3">
        <f t="shared" si="13"/>
        <v>3</v>
      </c>
      <c r="C338" s="3">
        <v>33</v>
      </c>
      <c r="D338" s="3">
        <v>127926</v>
      </c>
      <c r="E338" s="3">
        <v>9476</v>
      </c>
      <c r="F338" s="3">
        <v>2369</v>
      </c>
      <c r="G338" s="3">
        <v>2369</v>
      </c>
    </row>
    <row r="339" spans="1:7">
      <c r="A339" s="3" t="s">
        <v>15018</v>
      </c>
      <c r="B339" s="3">
        <f t="shared" si="13"/>
        <v>3</v>
      </c>
      <c r="C339" s="3">
        <v>34</v>
      </c>
      <c r="D339" s="3">
        <v>131328</v>
      </c>
      <c r="E339" s="3">
        <v>9728</v>
      </c>
      <c r="F339" s="3">
        <v>2432</v>
      </c>
      <c r="G339" s="3">
        <v>2432</v>
      </c>
    </row>
    <row r="340" spans="1:7">
      <c r="A340" s="3" t="s">
        <v>15020</v>
      </c>
      <c r="B340" s="3">
        <f t="shared" si="13"/>
        <v>3</v>
      </c>
      <c r="C340" s="3">
        <v>35</v>
      </c>
      <c r="D340" s="3">
        <v>134730</v>
      </c>
      <c r="E340" s="3">
        <v>9980</v>
      </c>
      <c r="F340" s="3">
        <v>2495</v>
      </c>
      <c r="G340" s="3">
        <v>2495</v>
      </c>
    </row>
    <row r="341" spans="1:7">
      <c r="A341" s="3" t="s">
        <v>15022</v>
      </c>
      <c r="B341" s="3">
        <f t="shared" si="13"/>
        <v>3</v>
      </c>
      <c r="C341" s="3">
        <v>36</v>
      </c>
      <c r="D341" s="3">
        <v>138132</v>
      </c>
      <c r="E341" s="3">
        <v>10232</v>
      </c>
      <c r="F341" s="3">
        <v>2558</v>
      </c>
      <c r="G341" s="3">
        <v>2558</v>
      </c>
    </row>
    <row r="342" spans="1:7">
      <c r="A342" s="3" t="s">
        <v>15024</v>
      </c>
      <c r="B342" s="3">
        <f t="shared" si="13"/>
        <v>3</v>
      </c>
      <c r="C342" s="3">
        <v>37</v>
      </c>
      <c r="D342" s="3">
        <v>141534</v>
      </c>
      <c r="E342" s="3">
        <v>10484</v>
      </c>
      <c r="F342" s="3">
        <v>2621</v>
      </c>
      <c r="G342" s="3">
        <v>2621</v>
      </c>
    </row>
    <row r="343" spans="1:7">
      <c r="A343" s="3" t="s">
        <v>15026</v>
      </c>
      <c r="B343" s="3">
        <f t="shared" si="13"/>
        <v>3</v>
      </c>
      <c r="C343" s="3">
        <v>38</v>
      </c>
      <c r="D343" s="3">
        <v>144936</v>
      </c>
      <c r="E343" s="3">
        <v>10736</v>
      </c>
      <c r="F343" s="3">
        <v>2684</v>
      </c>
      <c r="G343" s="3">
        <v>2684</v>
      </c>
    </row>
    <row r="344" spans="1:7">
      <c r="A344" s="3" t="s">
        <v>15028</v>
      </c>
      <c r="B344" s="3">
        <f t="shared" si="13"/>
        <v>3</v>
      </c>
      <c r="C344" s="3">
        <v>39</v>
      </c>
      <c r="D344" s="3">
        <v>148338</v>
      </c>
      <c r="E344" s="3">
        <v>10988</v>
      </c>
      <c r="F344" s="3">
        <v>2747</v>
      </c>
      <c r="G344" s="3">
        <v>2747</v>
      </c>
    </row>
    <row r="345" spans="1:7">
      <c r="A345" s="3" t="s">
        <v>15030</v>
      </c>
      <c r="B345" s="3">
        <f t="shared" si="13"/>
        <v>3</v>
      </c>
      <c r="C345" s="3">
        <v>40</v>
      </c>
      <c r="D345" s="3">
        <v>151740</v>
      </c>
      <c r="E345" s="3">
        <v>11240</v>
      </c>
      <c r="F345" s="3">
        <v>2810</v>
      </c>
      <c r="G345" s="3">
        <v>2810</v>
      </c>
    </row>
    <row r="346" spans="1:7">
      <c r="A346" s="3" t="s">
        <v>15031</v>
      </c>
      <c r="B346" s="3">
        <f t="shared" si="13"/>
        <v>3</v>
      </c>
      <c r="C346" s="3">
        <v>41</v>
      </c>
      <c r="D346" s="3">
        <v>156114</v>
      </c>
      <c r="E346" s="3">
        <v>11564</v>
      </c>
      <c r="F346" s="3">
        <v>2891</v>
      </c>
      <c r="G346" s="3">
        <v>2891</v>
      </c>
    </row>
    <row r="347" spans="1:7">
      <c r="A347" s="3" t="s">
        <v>15032</v>
      </c>
      <c r="B347" s="3">
        <f t="shared" si="13"/>
        <v>3</v>
      </c>
      <c r="C347" s="3">
        <v>42</v>
      </c>
      <c r="D347" s="3">
        <v>160488</v>
      </c>
      <c r="E347" s="3">
        <v>11888</v>
      </c>
      <c r="F347" s="3">
        <v>2972</v>
      </c>
      <c r="G347" s="3">
        <v>2972</v>
      </c>
    </row>
    <row r="348" spans="1:7">
      <c r="A348" s="3" t="s">
        <v>15033</v>
      </c>
      <c r="B348" s="3">
        <f t="shared" si="13"/>
        <v>3</v>
      </c>
      <c r="C348" s="3">
        <v>43</v>
      </c>
      <c r="D348" s="3">
        <v>164862</v>
      </c>
      <c r="E348" s="3">
        <v>12212</v>
      </c>
      <c r="F348" s="3">
        <v>3053</v>
      </c>
      <c r="G348" s="3">
        <v>3053</v>
      </c>
    </row>
    <row r="349" spans="1:7">
      <c r="A349" s="3" t="s">
        <v>15034</v>
      </c>
      <c r="B349" s="3">
        <f t="shared" si="13"/>
        <v>3</v>
      </c>
      <c r="C349" s="3">
        <v>44</v>
      </c>
      <c r="D349" s="3">
        <v>169236</v>
      </c>
      <c r="E349" s="3">
        <v>12536</v>
      </c>
      <c r="F349" s="3">
        <v>3134</v>
      </c>
      <c r="G349" s="3">
        <v>3134</v>
      </c>
    </row>
    <row r="350" spans="1:7">
      <c r="A350" s="3" t="s">
        <v>15035</v>
      </c>
      <c r="B350" s="3">
        <f t="shared" si="13"/>
        <v>3</v>
      </c>
      <c r="C350" s="3">
        <v>45</v>
      </c>
      <c r="D350" s="3">
        <v>173610</v>
      </c>
      <c r="E350" s="3">
        <v>12860</v>
      </c>
      <c r="F350" s="3">
        <v>3215</v>
      </c>
      <c r="G350" s="3">
        <v>3215</v>
      </c>
    </row>
    <row r="351" spans="1:7">
      <c r="A351" s="3" t="s">
        <v>15036</v>
      </c>
      <c r="B351" s="3">
        <f t="shared" si="13"/>
        <v>3</v>
      </c>
      <c r="C351" s="3">
        <v>46</v>
      </c>
      <c r="D351" s="3">
        <v>177984</v>
      </c>
      <c r="E351" s="3">
        <v>13184</v>
      </c>
      <c r="F351" s="3">
        <v>3296</v>
      </c>
      <c r="G351" s="3">
        <v>3296</v>
      </c>
    </row>
    <row r="352" spans="1:7">
      <c r="A352" s="3" t="s">
        <v>15037</v>
      </c>
      <c r="B352" s="3">
        <f t="shared" si="13"/>
        <v>3</v>
      </c>
      <c r="C352" s="3">
        <v>47</v>
      </c>
      <c r="D352" s="3">
        <v>182358</v>
      </c>
      <c r="E352" s="3">
        <v>13508</v>
      </c>
      <c r="F352" s="3">
        <v>3377</v>
      </c>
      <c r="G352" s="3">
        <v>3377</v>
      </c>
    </row>
    <row r="353" spans="1:7">
      <c r="A353" s="3" t="s">
        <v>15038</v>
      </c>
      <c r="B353" s="3">
        <f t="shared" si="13"/>
        <v>3</v>
      </c>
      <c r="C353" s="3">
        <v>48</v>
      </c>
      <c r="D353" s="3">
        <v>186732</v>
      </c>
      <c r="E353" s="3">
        <v>13832</v>
      </c>
      <c r="F353" s="3">
        <v>3458</v>
      </c>
      <c r="G353" s="3">
        <v>3458</v>
      </c>
    </row>
    <row r="354" spans="1:7">
      <c r="A354" s="3" t="s">
        <v>15039</v>
      </c>
      <c r="B354" s="3">
        <f t="shared" si="13"/>
        <v>3</v>
      </c>
      <c r="C354" s="3">
        <v>49</v>
      </c>
      <c r="D354" s="3">
        <v>191106</v>
      </c>
      <c r="E354" s="3">
        <v>14156</v>
      </c>
      <c r="F354" s="3">
        <v>3539</v>
      </c>
      <c r="G354" s="3">
        <v>3539</v>
      </c>
    </row>
    <row r="355" spans="1:7">
      <c r="A355" s="3" t="s">
        <v>15040</v>
      </c>
      <c r="B355" s="3">
        <f t="shared" si="13"/>
        <v>3</v>
      </c>
      <c r="C355" s="3">
        <v>50</v>
      </c>
      <c r="D355" s="3">
        <v>195480</v>
      </c>
      <c r="E355" s="3">
        <v>14480</v>
      </c>
      <c r="F355" s="3">
        <v>3620</v>
      </c>
      <c r="G355" s="3">
        <v>3620</v>
      </c>
    </row>
    <row r="356" spans="1:7">
      <c r="A356" s="3" t="s">
        <v>15041</v>
      </c>
      <c r="B356" s="3">
        <f t="shared" si="13"/>
        <v>3</v>
      </c>
      <c r="C356" s="3">
        <v>51</v>
      </c>
      <c r="D356" s="3">
        <v>199854</v>
      </c>
      <c r="E356" s="3">
        <v>14804</v>
      </c>
      <c r="F356" s="3">
        <v>3701</v>
      </c>
      <c r="G356" s="3">
        <v>3701</v>
      </c>
    </row>
    <row r="357" spans="1:7">
      <c r="A357" s="3" t="s">
        <v>15042</v>
      </c>
      <c r="B357" s="3">
        <f t="shared" si="13"/>
        <v>3</v>
      </c>
      <c r="C357" s="3">
        <v>52</v>
      </c>
      <c r="D357" s="3">
        <v>204228</v>
      </c>
      <c r="E357" s="3">
        <v>15128</v>
      </c>
      <c r="F357" s="3">
        <v>3782</v>
      </c>
      <c r="G357" s="3">
        <v>3782</v>
      </c>
    </row>
    <row r="358" spans="1:7">
      <c r="A358" s="3" t="s">
        <v>15043</v>
      </c>
      <c r="B358" s="3">
        <f t="shared" si="13"/>
        <v>3</v>
      </c>
      <c r="C358" s="3">
        <v>53</v>
      </c>
      <c r="D358" s="3">
        <v>208602</v>
      </c>
      <c r="E358" s="3">
        <v>15452</v>
      </c>
      <c r="F358" s="3">
        <v>3863</v>
      </c>
      <c r="G358" s="3">
        <v>3863</v>
      </c>
    </row>
    <row r="359" spans="1:7">
      <c r="A359" s="3" t="s">
        <v>15044</v>
      </c>
      <c r="B359" s="3">
        <f t="shared" si="13"/>
        <v>3</v>
      </c>
      <c r="C359" s="3">
        <v>54</v>
      </c>
      <c r="D359" s="3">
        <v>212976</v>
      </c>
      <c r="E359" s="3">
        <v>15776</v>
      </c>
      <c r="F359" s="3">
        <v>3944</v>
      </c>
      <c r="G359" s="3">
        <v>3944</v>
      </c>
    </row>
    <row r="360" spans="1:7">
      <c r="A360" s="3" t="s">
        <v>15045</v>
      </c>
      <c r="B360" s="3">
        <f t="shared" si="13"/>
        <v>3</v>
      </c>
      <c r="C360" s="3">
        <v>55</v>
      </c>
      <c r="D360" s="3">
        <v>217350</v>
      </c>
      <c r="E360" s="3">
        <v>16100</v>
      </c>
      <c r="F360" s="3">
        <v>4025</v>
      </c>
      <c r="G360" s="3">
        <v>4025</v>
      </c>
    </row>
    <row r="361" spans="1:7">
      <c r="A361" s="3" t="s">
        <v>15046</v>
      </c>
      <c r="B361" s="3">
        <f t="shared" si="13"/>
        <v>3</v>
      </c>
      <c r="C361" s="3">
        <v>56</v>
      </c>
      <c r="D361" s="3">
        <v>221724</v>
      </c>
      <c r="E361" s="3">
        <v>16424</v>
      </c>
      <c r="F361" s="3">
        <v>4106</v>
      </c>
      <c r="G361" s="3">
        <v>4106</v>
      </c>
    </row>
    <row r="362" spans="1:7">
      <c r="A362" s="3" t="s">
        <v>15047</v>
      </c>
      <c r="B362" s="3">
        <f t="shared" si="13"/>
        <v>3</v>
      </c>
      <c r="C362" s="3">
        <v>57</v>
      </c>
      <c r="D362" s="3">
        <v>226098</v>
      </c>
      <c r="E362" s="3">
        <v>16748</v>
      </c>
      <c r="F362" s="3">
        <v>4187</v>
      </c>
      <c r="G362" s="3">
        <v>4187</v>
      </c>
    </row>
    <row r="363" spans="1:7">
      <c r="A363" s="3" t="s">
        <v>15048</v>
      </c>
      <c r="B363" s="3">
        <f t="shared" si="13"/>
        <v>3</v>
      </c>
      <c r="C363" s="3">
        <v>58</v>
      </c>
      <c r="D363" s="3">
        <v>230472</v>
      </c>
      <c r="E363" s="3">
        <v>17072</v>
      </c>
      <c r="F363" s="3">
        <v>4268</v>
      </c>
      <c r="G363" s="3">
        <v>4268</v>
      </c>
    </row>
    <row r="364" spans="1:7">
      <c r="A364" s="3" t="s">
        <v>15049</v>
      </c>
      <c r="B364" s="3">
        <f t="shared" si="13"/>
        <v>3</v>
      </c>
      <c r="C364" s="3">
        <v>59</v>
      </c>
      <c r="D364" s="3">
        <v>234846</v>
      </c>
      <c r="E364" s="3">
        <v>17396</v>
      </c>
      <c r="F364" s="3">
        <v>4349</v>
      </c>
      <c r="G364" s="3">
        <v>4349</v>
      </c>
    </row>
    <row r="365" spans="1:7">
      <c r="A365" s="3" t="s">
        <v>15050</v>
      </c>
      <c r="B365" s="3">
        <f t="shared" si="13"/>
        <v>3</v>
      </c>
      <c r="C365" s="3">
        <v>60</v>
      </c>
      <c r="D365" s="3">
        <v>239220</v>
      </c>
      <c r="E365" s="3">
        <v>17720</v>
      </c>
      <c r="F365" s="3">
        <v>4430</v>
      </c>
      <c r="G365" s="3">
        <v>4430</v>
      </c>
    </row>
    <row r="366" spans="1:7">
      <c r="A366" s="3" t="s">
        <v>15051</v>
      </c>
      <c r="B366" s="3">
        <f t="shared" si="13"/>
        <v>3</v>
      </c>
      <c r="C366" s="3">
        <v>61</v>
      </c>
      <c r="D366" s="3">
        <v>244566</v>
      </c>
      <c r="E366" s="3">
        <v>18116</v>
      </c>
      <c r="F366" s="3">
        <v>4529</v>
      </c>
      <c r="G366" s="3">
        <v>4529</v>
      </c>
    </row>
    <row r="367" spans="1:7">
      <c r="A367" s="3" t="s">
        <v>15052</v>
      </c>
      <c r="B367" s="3">
        <f t="shared" si="13"/>
        <v>3</v>
      </c>
      <c r="C367" s="3">
        <v>62</v>
      </c>
      <c r="D367" s="3">
        <v>249912</v>
      </c>
      <c r="E367" s="3">
        <v>18512</v>
      </c>
      <c r="F367" s="3">
        <v>4628</v>
      </c>
      <c r="G367" s="3">
        <v>4628</v>
      </c>
    </row>
    <row r="368" spans="1:7">
      <c r="A368" s="3" t="s">
        <v>15053</v>
      </c>
      <c r="B368" s="3">
        <f t="shared" si="13"/>
        <v>3</v>
      </c>
      <c r="C368" s="3">
        <v>63</v>
      </c>
      <c r="D368" s="3">
        <v>255258</v>
      </c>
      <c r="E368" s="3">
        <v>18908</v>
      </c>
      <c r="F368" s="3">
        <v>4727</v>
      </c>
      <c r="G368" s="3">
        <v>4727</v>
      </c>
    </row>
    <row r="369" spans="1:7">
      <c r="A369" s="3" t="s">
        <v>15054</v>
      </c>
      <c r="B369" s="3">
        <f t="shared" si="13"/>
        <v>3</v>
      </c>
      <c r="C369" s="3">
        <v>64</v>
      </c>
      <c r="D369" s="3">
        <v>260604</v>
      </c>
      <c r="E369" s="3">
        <v>19304</v>
      </c>
      <c r="F369" s="3">
        <v>4826</v>
      </c>
      <c r="G369" s="3">
        <v>4826</v>
      </c>
    </row>
    <row r="370" spans="1:7">
      <c r="A370" s="3" t="s">
        <v>15055</v>
      </c>
      <c r="B370" s="3">
        <f t="shared" si="13"/>
        <v>3</v>
      </c>
      <c r="C370" s="3">
        <v>65</v>
      </c>
      <c r="D370" s="3">
        <v>265950</v>
      </c>
      <c r="E370" s="3">
        <v>19700</v>
      </c>
      <c r="F370" s="3">
        <v>4925</v>
      </c>
      <c r="G370" s="3">
        <v>4925</v>
      </c>
    </row>
    <row r="371" spans="1:7">
      <c r="A371" s="3" t="s">
        <v>15056</v>
      </c>
      <c r="B371" s="3">
        <f t="shared" si="13"/>
        <v>3</v>
      </c>
      <c r="C371" s="3">
        <v>66</v>
      </c>
      <c r="D371" s="3">
        <v>271296</v>
      </c>
      <c r="E371" s="3">
        <v>20096</v>
      </c>
      <c r="F371" s="3">
        <v>5024</v>
      </c>
      <c r="G371" s="3">
        <v>5024</v>
      </c>
    </row>
    <row r="372" spans="1:7">
      <c r="A372" s="3" t="s">
        <v>15057</v>
      </c>
      <c r="B372" s="3">
        <f t="shared" si="13"/>
        <v>3</v>
      </c>
      <c r="C372" s="3">
        <v>67</v>
      </c>
      <c r="D372" s="3">
        <v>276642</v>
      </c>
      <c r="E372" s="3">
        <v>20492</v>
      </c>
      <c r="F372" s="3">
        <v>5123</v>
      </c>
      <c r="G372" s="3">
        <v>5123</v>
      </c>
    </row>
    <row r="373" spans="1:7">
      <c r="A373" s="3" t="s">
        <v>15058</v>
      </c>
      <c r="B373" s="3">
        <f t="shared" si="13"/>
        <v>3</v>
      </c>
      <c r="C373" s="3">
        <v>68</v>
      </c>
      <c r="D373" s="3">
        <v>281988</v>
      </c>
      <c r="E373" s="3">
        <v>20888</v>
      </c>
      <c r="F373" s="3">
        <v>5222</v>
      </c>
      <c r="G373" s="3">
        <v>5222</v>
      </c>
    </row>
    <row r="374" spans="1:7">
      <c r="A374" s="3" t="s">
        <v>15059</v>
      </c>
      <c r="B374" s="3">
        <f t="shared" si="13"/>
        <v>3</v>
      </c>
      <c r="C374" s="3">
        <v>69</v>
      </c>
      <c r="D374" s="3">
        <v>287334</v>
      </c>
      <c r="E374" s="3">
        <v>21284</v>
      </c>
      <c r="F374" s="3">
        <v>5321</v>
      </c>
      <c r="G374" s="3">
        <v>5321</v>
      </c>
    </row>
    <row r="375" spans="1:7">
      <c r="A375" s="3" t="s">
        <v>15060</v>
      </c>
      <c r="B375" s="3">
        <f t="shared" si="13"/>
        <v>3</v>
      </c>
      <c r="C375" s="3">
        <v>70</v>
      </c>
      <c r="D375" s="3">
        <v>292680</v>
      </c>
      <c r="E375" s="3">
        <v>21680</v>
      </c>
      <c r="F375" s="3">
        <v>5420</v>
      </c>
      <c r="G375" s="3">
        <v>5420</v>
      </c>
    </row>
    <row r="376" spans="1:7">
      <c r="A376" s="3" t="s">
        <v>15061</v>
      </c>
      <c r="B376" s="3">
        <f t="shared" si="13"/>
        <v>3</v>
      </c>
      <c r="C376" s="3">
        <v>71</v>
      </c>
      <c r="D376" s="3">
        <v>298026</v>
      </c>
      <c r="E376" s="3">
        <v>22076</v>
      </c>
      <c r="F376" s="3">
        <v>5519</v>
      </c>
      <c r="G376" s="3">
        <v>5519</v>
      </c>
    </row>
    <row r="377" spans="1:7">
      <c r="A377" s="3" t="s">
        <v>15062</v>
      </c>
      <c r="B377" s="3">
        <f t="shared" si="13"/>
        <v>3</v>
      </c>
      <c r="C377" s="3">
        <v>72</v>
      </c>
      <c r="D377" s="3">
        <v>303372</v>
      </c>
      <c r="E377" s="3">
        <v>22472</v>
      </c>
      <c r="F377" s="3">
        <v>5618</v>
      </c>
      <c r="G377" s="3">
        <v>5618</v>
      </c>
    </row>
    <row r="378" spans="1:7">
      <c r="A378" s="3" t="s">
        <v>15063</v>
      </c>
      <c r="B378" s="3">
        <f t="shared" si="13"/>
        <v>3</v>
      </c>
      <c r="C378" s="3">
        <v>73</v>
      </c>
      <c r="D378" s="3">
        <v>308718</v>
      </c>
      <c r="E378" s="3">
        <v>22868</v>
      </c>
      <c r="F378" s="3">
        <v>5717</v>
      </c>
      <c r="G378" s="3">
        <v>5717</v>
      </c>
    </row>
    <row r="379" spans="1:7">
      <c r="A379" s="3" t="s">
        <v>15064</v>
      </c>
      <c r="B379" s="3">
        <f t="shared" si="13"/>
        <v>3</v>
      </c>
      <c r="C379" s="3">
        <v>74</v>
      </c>
      <c r="D379" s="3">
        <v>314064</v>
      </c>
      <c r="E379" s="3">
        <v>23264</v>
      </c>
      <c r="F379" s="3">
        <v>5816</v>
      </c>
      <c r="G379" s="3">
        <v>5816</v>
      </c>
    </row>
    <row r="380" spans="1:7">
      <c r="A380" s="3" t="s">
        <v>15065</v>
      </c>
      <c r="B380" s="3">
        <f t="shared" si="13"/>
        <v>3</v>
      </c>
      <c r="C380" s="3">
        <v>75</v>
      </c>
      <c r="D380" s="3">
        <v>319410</v>
      </c>
      <c r="E380" s="3">
        <v>23660</v>
      </c>
      <c r="F380" s="3">
        <v>5915</v>
      </c>
      <c r="G380" s="3">
        <v>5915</v>
      </c>
    </row>
    <row r="381" spans="1:7">
      <c r="A381" s="3" t="s">
        <v>15066</v>
      </c>
      <c r="B381" s="3">
        <f t="shared" si="13"/>
        <v>3</v>
      </c>
      <c r="C381" s="3">
        <v>76</v>
      </c>
      <c r="D381" s="3">
        <v>324756</v>
      </c>
      <c r="E381" s="3">
        <v>24056</v>
      </c>
      <c r="F381" s="3">
        <v>6014</v>
      </c>
      <c r="G381" s="3">
        <v>6014</v>
      </c>
    </row>
    <row r="382" spans="1:7">
      <c r="A382" s="3" t="s">
        <v>15067</v>
      </c>
      <c r="B382" s="3">
        <f t="shared" si="13"/>
        <v>3</v>
      </c>
      <c r="C382" s="3">
        <v>77</v>
      </c>
      <c r="D382" s="3">
        <v>330102</v>
      </c>
      <c r="E382" s="3">
        <v>24452</v>
      </c>
      <c r="F382" s="3">
        <v>6113</v>
      </c>
      <c r="G382" s="3">
        <v>6113</v>
      </c>
    </row>
    <row r="383" spans="1:7">
      <c r="A383" s="3" t="s">
        <v>15068</v>
      </c>
      <c r="B383" s="3">
        <f t="shared" si="13"/>
        <v>3</v>
      </c>
      <c r="C383" s="3">
        <v>78</v>
      </c>
      <c r="D383" s="3">
        <v>335448</v>
      </c>
      <c r="E383" s="3">
        <v>24848</v>
      </c>
      <c r="F383" s="3">
        <v>6212</v>
      </c>
      <c r="G383" s="3">
        <v>6212</v>
      </c>
    </row>
    <row r="384" spans="1:7">
      <c r="A384" s="3" t="s">
        <v>15069</v>
      </c>
      <c r="B384" s="3">
        <f t="shared" si="13"/>
        <v>3</v>
      </c>
      <c r="C384" s="3">
        <v>79</v>
      </c>
      <c r="D384" s="3">
        <v>340794</v>
      </c>
      <c r="E384" s="3">
        <v>25244</v>
      </c>
      <c r="F384" s="3">
        <v>6311</v>
      </c>
      <c r="G384" s="3">
        <v>6311</v>
      </c>
    </row>
    <row r="385" spans="1:7">
      <c r="A385" s="3" t="s">
        <v>15070</v>
      </c>
      <c r="B385" s="3">
        <f t="shared" si="13"/>
        <v>3</v>
      </c>
      <c r="C385" s="3">
        <v>80</v>
      </c>
      <c r="D385" s="3">
        <v>346140</v>
      </c>
      <c r="E385" s="3">
        <v>25640</v>
      </c>
      <c r="F385" s="3">
        <v>6410</v>
      </c>
      <c r="G385" s="3">
        <v>6410</v>
      </c>
    </row>
    <row r="386" spans="1:7">
      <c r="A386" s="3" t="s">
        <v>15071</v>
      </c>
      <c r="B386" s="3">
        <f t="shared" si="13"/>
        <v>3</v>
      </c>
      <c r="C386" s="3">
        <v>81</v>
      </c>
      <c r="D386" s="3">
        <v>352458</v>
      </c>
      <c r="E386" s="3">
        <v>26108</v>
      </c>
      <c r="F386" s="3">
        <v>6527</v>
      </c>
      <c r="G386" s="3">
        <v>6527</v>
      </c>
    </row>
    <row r="387" spans="1:7">
      <c r="A387" s="3" t="s">
        <v>15072</v>
      </c>
      <c r="B387" s="3">
        <f t="shared" si="13"/>
        <v>3</v>
      </c>
      <c r="C387" s="3">
        <v>82</v>
      </c>
      <c r="D387" s="3">
        <v>358776</v>
      </c>
      <c r="E387" s="3">
        <v>26576</v>
      </c>
      <c r="F387" s="3">
        <v>6644</v>
      </c>
      <c r="G387" s="3">
        <v>6644</v>
      </c>
    </row>
    <row r="388" spans="1:7">
      <c r="A388" s="3" t="s">
        <v>15073</v>
      </c>
      <c r="B388" s="3">
        <f t="shared" si="13"/>
        <v>3</v>
      </c>
      <c r="C388" s="3">
        <v>83</v>
      </c>
      <c r="D388" s="3">
        <v>365094</v>
      </c>
      <c r="E388" s="3">
        <v>27044</v>
      </c>
      <c r="F388" s="3">
        <v>6761</v>
      </c>
      <c r="G388" s="3">
        <v>6761</v>
      </c>
    </row>
    <row r="389" spans="1:7">
      <c r="A389" s="3" t="s">
        <v>15074</v>
      </c>
      <c r="B389" s="3">
        <f t="shared" si="13"/>
        <v>3</v>
      </c>
      <c r="C389" s="3">
        <v>84</v>
      </c>
      <c r="D389" s="3">
        <v>371412</v>
      </c>
      <c r="E389" s="3">
        <v>27512</v>
      </c>
      <c r="F389" s="3">
        <v>6878</v>
      </c>
      <c r="G389" s="3">
        <v>6878</v>
      </c>
    </row>
    <row r="390" spans="1:7">
      <c r="A390" s="3" t="s">
        <v>15075</v>
      </c>
      <c r="B390" s="3">
        <f t="shared" si="13"/>
        <v>3</v>
      </c>
      <c r="C390" s="3">
        <v>85</v>
      </c>
      <c r="D390" s="3">
        <v>377730</v>
      </c>
      <c r="E390" s="3">
        <v>27980</v>
      </c>
      <c r="F390" s="3">
        <v>6995</v>
      </c>
      <c r="G390" s="3">
        <v>6995</v>
      </c>
    </row>
    <row r="391" spans="1:7">
      <c r="A391" s="3" t="s">
        <v>15076</v>
      </c>
      <c r="B391" s="3">
        <f t="shared" ref="B391:B454" si="14">B290+1</f>
        <v>3</v>
      </c>
      <c r="C391" s="3">
        <v>86</v>
      </c>
      <c r="D391" s="3">
        <v>384048</v>
      </c>
      <c r="E391" s="3">
        <v>28448</v>
      </c>
      <c r="F391" s="3">
        <v>7112</v>
      </c>
      <c r="G391" s="3">
        <v>7112</v>
      </c>
    </row>
    <row r="392" spans="1:7">
      <c r="A392" s="3" t="s">
        <v>15077</v>
      </c>
      <c r="B392" s="3">
        <f t="shared" si="14"/>
        <v>3</v>
      </c>
      <c r="C392" s="3">
        <v>87</v>
      </c>
      <c r="D392" s="3">
        <v>390366</v>
      </c>
      <c r="E392" s="3">
        <v>28916</v>
      </c>
      <c r="F392" s="3">
        <v>7229</v>
      </c>
      <c r="G392" s="3">
        <v>7229</v>
      </c>
    </row>
    <row r="393" spans="1:7">
      <c r="A393" s="3" t="s">
        <v>15078</v>
      </c>
      <c r="B393" s="3">
        <f t="shared" si="14"/>
        <v>3</v>
      </c>
      <c r="C393" s="3">
        <v>88</v>
      </c>
      <c r="D393" s="3">
        <v>396684</v>
      </c>
      <c r="E393" s="3">
        <v>29384</v>
      </c>
      <c r="F393" s="3">
        <v>7346</v>
      </c>
      <c r="G393" s="3">
        <v>7346</v>
      </c>
    </row>
    <row r="394" spans="1:7">
      <c r="A394" s="3" t="s">
        <v>15079</v>
      </c>
      <c r="B394" s="3">
        <f t="shared" si="14"/>
        <v>3</v>
      </c>
      <c r="C394" s="3">
        <v>89</v>
      </c>
      <c r="D394" s="3">
        <v>403002</v>
      </c>
      <c r="E394" s="3">
        <v>29852</v>
      </c>
      <c r="F394" s="3">
        <v>7463</v>
      </c>
      <c r="G394" s="3">
        <v>7463</v>
      </c>
    </row>
    <row r="395" spans="1:7">
      <c r="A395" s="3" t="s">
        <v>15080</v>
      </c>
      <c r="B395" s="3">
        <f t="shared" si="14"/>
        <v>3</v>
      </c>
      <c r="C395" s="3">
        <v>90</v>
      </c>
      <c r="D395" s="3">
        <v>409320</v>
      </c>
      <c r="E395" s="3">
        <v>30320</v>
      </c>
      <c r="F395" s="3">
        <v>7580</v>
      </c>
      <c r="G395" s="3">
        <v>7580</v>
      </c>
    </row>
    <row r="396" spans="1:7">
      <c r="A396" s="3" t="s">
        <v>15081</v>
      </c>
      <c r="B396" s="3">
        <f t="shared" si="14"/>
        <v>3</v>
      </c>
      <c r="C396" s="3">
        <v>91</v>
      </c>
      <c r="D396" s="3">
        <v>416610</v>
      </c>
      <c r="E396" s="3">
        <v>30860</v>
      </c>
      <c r="F396" s="3">
        <v>7715</v>
      </c>
      <c r="G396" s="3">
        <v>7715</v>
      </c>
    </row>
    <row r="397" spans="1:7">
      <c r="A397" s="3" t="s">
        <v>15082</v>
      </c>
      <c r="B397" s="3">
        <f t="shared" si="14"/>
        <v>3</v>
      </c>
      <c r="C397" s="3">
        <v>92</v>
      </c>
      <c r="D397" s="3">
        <v>423900</v>
      </c>
      <c r="E397" s="3">
        <v>31400</v>
      </c>
      <c r="F397" s="3">
        <v>7850</v>
      </c>
      <c r="G397" s="3">
        <v>7850</v>
      </c>
    </row>
    <row r="398" spans="1:7">
      <c r="A398" s="3" t="s">
        <v>15083</v>
      </c>
      <c r="B398" s="3">
        <f t="shared" si="14"/>
        <v>3</v>
      </c>
      <c r="C398" s="3">
        <v>93</v>
      </c>
      <c r="D398" s="3">
        <v>431190</v>
      </c>
      <c r="E398" s="3">
        <v>31940</v>
      </c>
      <c r="F398" s="3">
        <v>7985</v>
      </c>
      <c r="G398" s="3">
        <v>7985</v>
      </c>
    </row>
    <row r="399" spans="1:7">
      <c r="A399" s="3" t="s">
        <v>15084</v>
      </c>
      <c r="B399" s="3">
        <f t="shared" si="14"/>
        <v>3</v>
      </c>
      <c r="C399" s="3">
        <v>94</v>
      </c>
      <c r="D399" s="3">
        <v>438480</v>
      </c>
      <c r="E399" s="3">
        <v>32480</v>
      </c>
      <c r="F399" s="3">
        <v>8120</v>
      </c>
      <c r="G399" s="3">
        <v>8120</v>
      </c>
    </row>
    <row r="400" spans="1:7">
      <c r="A400" s="3" t="s">
        <v>15085</v>
      </c>
      <c r="B400" s="3">
        <f t="shared" si="14"/>
        <v>3</v>
      </c>
      <c r="C400" s="3">
        <v>95</v>
      </c>
      <c r="D400" s="3">
        <v>445770</v>
      </c>
      <c r="E400" s="3">
        <v>33020</v>
      </c>
      <c r="F400" s="3">
        <v>8255</v>
      </c>
      <c r="G400" s="3">
        <v>8255</v>
      </c>
    </row>
    <row r="401" spans="1:7">
      <c r="A401" s="3" t="s">
        <v>15086</v>
      </c>
      <c r="B401" s="3">
        <f t="shared" si="14"/>
        <v>3</v>
      </c>
      <c r="C401" s="3">
        <v>96</v>
      </c>
      <c r="D401" s="3">
        <v>453060</v>
      </c>
      <c r="E401" s="3">
        <v>33560</v>
      </c>
      <c r="F401" s="3">
        <v>8390</v>
      </c>
      <c r="G401" s="3">
        <v>8390</v>
      </c>
    </row>
    <row r="402" spans="1:7">
      <c r="A402" s="3" t="s">
        <v>15087</v>
      </c>
      <c r="B402" s="3">
        <f t="shared" si="14"/>
        <v>3</v>
      </c>
      <c r="C402" s="3">
        <v>97</v>
      </c>
      <c r="D402" s="3">
        <v>460350</v>
      </c>
      <c r="E402" s="3">
        <v>34100</v>
      </c>
      <c r="F402" s="3">
        <v>8525</v>
      </c>
      <c r="G402" s="3">
        <v>8525</v>
      </c>
    </row>
    <row r="403" spans="1:7">
      <c r="A403" s="3" t="s">
        <v>15088</v>
      </c>
      <c r="B403" s="3">
        <f t="shared" si="14"/>
        <v>3</v>
      </c>
      <c r="C403" s="3">
        <v>98</v>
      </c>
      <c r="D403" s="3">
        <v>467640</v>
      </c>
      <c r="E403" s="3">
        <v>34640</v>
      </c>
      <c r="F403" s="3">
        <v>8660</v>
      </c>
      <c r="G403" s="3">
        <v>8660</v>
      </c>
    </row>
    <row r="404" spans="1:7">
      <c r="A404" s="3" t="s">
        <v>15089</v>
      </c>
      <c r="B404" s="3">
        <f t="shared" si="14"/>
        <v>3</v>
      </c>
      <c r="C404" s="3">
        <v>99</v>
      </c>
      <c r="D404" s="3">
        <v>474930</v>
      </c>
      <c r="E404" s="3">
        <v>35180</v>
      </c>
      <c r="F404" s="3">
        <v>8795</v>
      </c>
      <c r="G404" s="3">
        <v>8795</v>
      </c>
    </row>
    <row r="405" spans="1:7">
      <c r="A405" s="3" t="s">
        <v>15090</v>
      </c>
      <c r="B405" s="3">
        <f t="shared" si="14"/>
        <v>3</v>
      </c>
      <c r="C405" s="3">
        <v>100</v>
      </c>
      <c r="D405" s="3">
        <v>482220</v>
      </c>
      <c r="E405" s="3">
        <v>35720</v>
      </c>
      <c r="F405" s="3">
        <v>8930</v>
      </c>
      <c r="G405" s="3">
        <v>8930</v>
      </c>
    </row>
    <row r="406" spans="1:7">
      <c r="A406" s="3" t="s">
        <v>14933</v>
      </c>
      <c r="B406" s="3">
        <f t="shared" si="14"/>
        <v>4</v>
      </c>
      <c r="C406" s="3">
        <v>0</v>
      </c>
      <c r="D406" s="3">
        <v>40500</v>
      </c>
      <c r="E406" s="3">
        <v>3000</v>
      </c>
      <c r="F406" s="3">
        <v>750</v>
      </c>
      <c r="G406" s="3">
        <v>750</v>
      </c>
    </row>
    <row r="407" spans="1:7">
      <c r="A407" s="3" t="s">
        <v>14935</v>
      </c>
      <c r="B407" s="3">
        <f t="shared" si="14"/>
        <v>4</v>
      </c>
      <c r="C407" s="3">
        <v>1</v>
      </c>
      <c r="D407" s="3">
        <v>42930</v>
      </c>
      <c r="E407" s="3">
        <v>3180</v>
      </c>
      <c r="F407" s="3">
        <v>795</v>
      </c>
      <c r="G407" s="3">
        <v>795</v>
      </c>
    </row>
    <row r="408" spans="1:7">
      <c r="A408" s="3" t="s">
        <v>14937</v>
      </c>
      <c r="B408" s="3">
        <f t="shared" si="14"/>
        <v>4</v>
      </c>
      <c r="C408" s="3">
        <v>2</v>
      </c>
      <c r="D408" s="3">
        <v>45360</v>
      </c>
      <c r="E408" s="3">
        <v>3360</v>
      </c>
      <c r="F408" s="3">
        <v>840</v>
      </c>
      <c r="G408" s="3">
        <v>840</v>
      </c>
    </row>
    <row r="409" spans="1:7">
      <c r="A409" s="3" t="s">
        <v>14939</v>
      </c>
      <c r="B409" s="3">
        <f t="shared" si="14"/>
        <v>4</v>
      </c>
      <c r="C409" s="3">
        <v>3</v>
      </c>
      <c r="D409" s="3">
        <v>47790</v>
      </c>
      <c r="E409" s="3">
        <v>3540</v>
      </c>
      <c r="F409" s="3">
        <v>885</v>
      </c>
      <c r="G409" s="3">
        <v>885</v>
      </c>
    </row>
    <row r="410" spans="1:7">
      <c r="A410" s="3" t="s">
        <v>14941</v>
      </c>
      <c r="B410" s="3">
        <f t="shared" si="14"/>
        <v>4</v>
      </c>
      <c r="C410" s="3">
        <v>4</v>
      </c>
      <c r="D410" s="3">
        <v>50220</v>
      </c>
      <c r="E410" s="3">
        <v>3720</v>
      </c>
      <c r="F410" s="3">
        <v>930</v>
      </c>
      <c r="G410" s="3">
        <v>930</v>
      </c>
    </row>
    <row r="411" spans="1:7">
      <c r="A411" s="3" t="s">
        <v>14943</v>
      </c>
      <c r="B411" s="3">
        <f t="shared" si="14"/>
        <v>4</v>
      </c>
      <c r="C411" s="3">
        <v>5</v>
      </c>
      <c r="D411" s="3">
        <v>52650</v>
      </c>
      <c r="E411" s="3">
        <v>3900</v>
      </c>
      <c r="F411" s="3">
        <v>975</v>
      </c>
      <c r="G411" s="3">
        <v>975</v>
      </c>
    </row>
    <row r="412" spans="1:7">
      <c r="A412" s="3" t="s">
        <v>14945</v>
      </c>
      <c r="B412" s="3">
        <f t="shared" si="14"/>
        <v>4</v>
      </c>
      <c r="C412" s="3">
        <v>6</v>
      </c>
      <c r="D412" s="3">
        <v>55080</v>
      </c>
      <c r="E412" s="3">
        <v>4080</v>
      </c>
      <c r="F412" s="3">
        <v>1020</v>
      </c>
      <c r="G412" s="3">
        <v>1020</v>
      </c>
    </row>
    <row r="413" spans="1:7">
      <c r="A413" s="3" t="s">
        <v>14947</v>
      </c>
      <c r="B413" s="3">
        <f t="shared" si="14"/>
        <v>4</v>
      </c>
      <c r="C413" s="3">
        <v>7</v>
      </c>
      <c r="D413" s="3">
        <v>57510</v>
      </c>
      <c r="E413" s="3">
        <v>4260</v>
      </c>
      <c r="F413" s="3">
        <v>1065</v>
      </c>
      <c r="G413" s="3">
        <v>1065</v>
      </c>
    </row>
    <row r="414" spans="1:7">
      <c r="A414" s="3" t="s">
        <v>14950</v>
      </c>
      <c r="B414" s="3">
        <f t="shared" si="14"/>
        <v>4</v>
      </c>
      <c r="C414" s="3">
        <v>8</v>
      </c>
      <c r="D414" s="3">
        <v>59940</v>
      </c>
      <c r="E414" s="3">
        <v>4440</v>
      </c>
      <c r="F414" s="3">
        <v>1110</v>
      </c>
      <c r="G414" s="3">
        <v>1110</v>
      </c>
    </row>
    <row r="415" spans="1:7">
      <c r="A415" s="3" t="s">
        <v>14953</v>
      </c>
      <c r="B415" s="3">
        <f t="shared" si="14"/>
        <v>4</v>
      </c>
      <c r="C415" s="3">
        <v>9</v>
      </c>
      <c r="D415" s="3">
        <v>62370</v>
      </c>
      <c r="E415" s="3">
        <v>4620</v>
      </c>
      <c r="F415" s="3">
        <v>1155</v>
      </c>
      <c r="G415" s="3">
        <v>1155</v>
      </c>
    </row>
    <row r="416" spans="1:7">
      <c r="A416" s="3" t="s">
        <v>14956</v>
      </c>
      <c r="B416" s="3">
        <f t="shared" si="14"/>
        <v>4</v>
      </c>
      <c r="C416" s="3">
        <v>10</v>
      </c>
      <c r="D416" s="3">
        <v>64800</v>
      </c>
      <c r="E416" s="3">
        <v>4800</v>
      </c>
      <c r="F416" s="3">
        <v>1200</v>
      </c>
      <c r="G416" s="3">
        <v>1200</v>
      </c>
    </row>
    <row r="417" spans="1:7">
      <c r="A417" s="3" t="s">
        <v>14959</v>
      </c>
      <c r="B417" s="3">
        <f t="shared" si="14"/>
        <v>4</v>
      </c>
      <c r="C417" s="3">
        <v>11</v>
      </c>
      <c r="D417" s="3">
        <v>67230</v>
      </c>
      <c r="E417" s="3">
        <v>4980</v>
      </c>
      <c r="F417" s="3">
        <v>1245</v>
      </c>
      <c r="G417" s="3">
        <v>1245</v>
      </c>
    </row>
    <row r="418" spans="1:7">
      <c r="A418" s="3" t="s">
        <v>14962</v>
      </c>
      <c r="B418" s="3">
        <f t="shared" si="14"/>
        <v>4</v>
      </c>
      <c r="C418" s="3">
        <v>12</v>
      </c>
      <c r="D418" s="3">
        <v>69660</v>
      </c>
      <c r="E418" s="3">
        <v>5160</v>
      </c>
      <c r="F418" s="3">
        <v>1290</v>
      </c>
      <c r="G418" s="3">
        <v>1290</v>
      </c>
    </row>
    <row r="419" spans="1:7">
      <c r="A419" s="3" t="s">
        <v>14965</v>
      </c>
      <c r="B419" s="3">
        <f t="shared" si="14"/>
        <v>4</v>
      </c>
      <c r="C419" s="3">
        <v>13</v>
      </c>
      <c r="D419" s="3">
        <v>72090</v>
      </c>
      <c r="E419" s="3">
        <v>5340</v>
      </c>
      <c r="F419" s="3">
        <v>1335</v>
      </c>
      <c r="G419" s="3">
        <v>1335</v>
      </c>
    </row>
    <row r="420" spans="1:7">
      <c r="A420" s="3" t="s">
        <v>14968</v>
      </c>
      <c r="B420" s="3">
        <f t="shared" si="14"/>
        <v>4</v>
      </c>
      <c r="C420" s="3">
        <v>14</v>
      </c>
      <c r="D420" s="3">
        <v>74520</v>
      </c>
      <c r="E420" s="3">
        <v>5520</v>
      </c>
      <c r="F420" s="3">
        <v>1380</v>
      </c>
      <c r="G420" s="3">
        <v>1380</v>
      </c>
    </row>
    <row r="421" spans="1:7">
      <c r="A421" s="3" t="s">
        <v>14971</v>
      </c>
      <c r="B421" s="3">
        <f t="shared" si="14"/>
        <v>4</v>
      </c>
      <c r="C421" s="3">
        <v>15</v>
      </c>
      <c r="D421" s="3">
        <v>76950</v>
      </c>
      <c r="E421" s="3">
        <v>5700</v>
      </c>
      <c r="F421" s="3">
        <v>1425</v>
      </c>
      <c r="G421" s="3">
        <v>1425</v>
      </c>
    </row>
    <row r="422" spans="1:7">
      <c r="A422" s="3" t="s">
        <v>14974</v>
      </c>
      <c r="B422" s="3">
        <f t="shared" si="14"/>
        <v>4</v>
      </c>
      <c r="C422" s="3">
        <v>16</v>
      </c>
      <c r="D422" s="3">
        <v>79380</v>
      </c>
      <c r="E422" s="3">
        <v>5880</v>
      </c>
      <c r="F422" s="3">
        <v>1470</v>
      </c>
      <c r="G422" s="3">
        <v>1470</v>
      </c>
    </row>
    <row r="423" spans="1:7">
      <c r="A423" s="3" t="s">
        <v>14977</v>
      </c>
      <c r="B423" s="3">
        <f t="shared" si="14"/>
        <v>4</v>
      </c>
      <c r="C423" s="3">
        <v>17</v>
      </c>
      <c r="D423" s="3">
        <v>81810</v>
      </c>
      <c r="E423" s="3">
        <v>6060</v>
      </c>
      <c r="F423" s="3">
        <v>1515</v>
      </c>
      <c r="G423" s="3">
        <v>1515</v>
      </c>
    </row>
    <row r="424" spans="1:7">
      <c r="A424" s="3" t="s">
        <v>14979</v>
      </c>
      <c r="B424" s="3">
        <f t="shared" si="14"/>
        <v>4</v>
      </c>
      <c r="C424" s="3">
        <v>18</v>
      </c>
      <c r="D424" s="3">
        <v>84240</v>
      </c>
      <c r="E424" s="3">
        <v>6240</v>
      </c>
      <c r="F424" s="3">
        <v>1560</v>
      </c>
      <c r="G424" s="3">
        <v>1560</v>
      </c>
    </row>
    <row r="425" spans="1:7">
      <c r="A425" s="3" t="s">
        <v>14981</v>
      </c>
      <c r="B425" s="3">
        <f t="shared" si="14"/>
        <v>4</v>
      </c>
      <c r="C425" s="3">
        <v>19</v>
      </c>
      <c r="D425" s="3">
        <v>86670</v>
      </c>
      <c r="E425" s="3">
        <v>6420</v>
      </c>
      <c r="F425" s="3">
        <v>1605</v>
      </c>
      <c r="G425" s="3">
        <v>1605</v>
      </c>
    </row>
    <row r="426" spans="1:7">
      <c r="A426" s="3" t="s">
        <v>14983</v>
      </c>
      <c r="B426" s="3">
        <f t="shared" si="14"/>
        <v>4</v>
      </c>
      <c r="C426" s="3">
        <v>20</v>
      </c>
      <c r="D426" s="3">
        <v>89100</v>
      </c>
      <c r="E426" s="3">
        <v>6600</v>
      </c>
      <c r="F426" s="3">
        <v>1650</v>
      </c>
      <c r="G426" s="3">
        <v>1650</v>
      </c>
    </row>
    <row r="427" spans="1:7">
      <c r="A427" s="3" t="s">
        <v>14985</v>
      </c>
      <c r="B427" s="3">
        <f t="shared" si="14"/>
        <v>4</v>
      </c>
      <c r="C427" s="3">
        <v>21</v>
      </c>
      <c r="D427" s="3">
        <v>92502</v>
      </c>
      <c r="E427" s="3">
        <v>6852</v>
      </c>
      <c r="F427" s="3">
        <v>1713</v>
      </c>
      <c r="G427" s="3">
        <v>1713</v>
      </c>
    </row>
    <row r="428" spans="1:7">
      <c r="A428" s="3" t="s">
        <v>14988</v>
      </c>
      <c r="B428" s="3">
        <f t="shared" si="14"/>
        <v>4</v>
      </c>
      <c r="C428" s="3">
        <v>22</v>
      </c>
      <c r="D428" s="3">
        <v>95904</v>
      </c>
      <c r="E428" s="3">
        <v>7104</v>
      </c>
      <c r="F428" s="3">
        <v>1776</v>
      </c>
      <c r="G428" s="3">
        <v>1776</v>
      </c>
    </row>
    <row r="429" spans="1:7">
      <c r="A429" s="3" t="s">
        <v>14991</v>
      </c>
      <c r="B429" s="3">
        <f t="shared" si="14"/>
        <v>4</v>
      </c>
      <c r="C429" s="3">
        <v>23</v>
      </c>
      <c r="D429" s="3">
        <v>99306</v>
      </c>
      <c r="E429" s="3">
        <v>7356</v>
      </c>
      <c r="F429" s="3">
        <v>1839</v>
      </c>
      <c r="G429" s="3">
        <v>1839</v>
      </c>
    </row>
    <row r="430" spans="1:7">
      <c r="A430" s="3" t="s">
        <v>14994</v>
      </c>
      <c r="B430" s="3">
        <f t="shared" si="14"/>
        <v>4</v>
      </c>
      <c r="C430" s="3">
        <v>24</v>
      </c>
      <c r="D430" s="3">
        <v>102708</v>
      </c>
      <c r="E430" s="3">
        <v>7608</v>
      </c>
      <c r="F430" s="3">
        <v>1902</v>
      </c>
      <c r="G430" s="3">
        <v>1902</v>
      </c>
    </row>
    <row r="431" spans="1:7">
      <c r="A431" s="3" t="s">
        <v>14997</v>
      </c>
      <c r="B431" s="3">
        <f t="shared" si="14"/>
        <v>4</v>
      </c>
      <c r="C431" s="3">
        <v>25</v>
      </c>
      <c r="D431" s="3">
        <v>106110</v>
      </c>
      <c r="E431" s="3">
        <v>7860</v>
      </c>
      <c r="F431" s="3">
        <v>1965</v>
      </c>
      <c r="G431" s="3">
        <v>1965</v>
      </c>
    </row>
    <row r="432" spans="1:7">
      <c r="A432" s="3" t="s">
        <v>15000</v>
      </c>
      <c r="B432" s="3">
        <f t="shared" si="14"/>
        <v>4</v>
      </c>
      <c r="C432" s="3">
        <v>26</v>
      </c>
      <c r="D432" s="3">
        <v>109512</v>
      </c>
      <c r="E432" s="3">
        <v>8112</v>
      </c>
      <c r="F432" s="3">
        <v>2028</v>
      </c>
      <c r="G432" s="3">
        <v>2028</v>
      </c>
    </row>
    <row r="433" spans="1:7">
      <c r="A433" s="3" t="s">
        <v>15003</v>
      </c>
      <c r="B433" s="3">
        <f t="shared" si="14"/>
        <v>4</v>
      </c>
      <c r="C433" s="3">
        <v>27</v>
      </c>
      <c r="D433" s="3">
        <v>112914</v>
      </c>
      <c r="E433" s="3">
        <v>8364</v>
      </c>
      <c r="F433" s="3">
        <v>2091</v>
      </c>
      <c r="G433" s="3">
        <v>2091</v>
      </c>
    </row>
    <row r="434" spans="1:7">
      <c r="A434" s="3" t="s">
        <v>15006</v>
      </c>
      <c r="B434" s="3">
        <f t="shared" si="14"/>
        <v>4</v>
      </c>
      <c r="C434" s="3">
        <v>28</v>
      </c>
      <c r="D434" s="3">
        <v>116316</v>
      </c>
      <c r="E434" s="3">
        <v>8616</v>
      </c>
      <c r="F434" s="3">
        <v>2154</v>
      </c>
      <c r="G434" s="3">
        <v>2154</v>
      </c>
    </row>
    <row r="435" spans="1:7">
      <c r="A435" s="3" t="s">
        <v>15008</v>
      </c>
      <c r="B435" s="3">
        <f t="shared" si="14"/>
        <v>4</v>
      </c>
      <c r="C435" s="3">
        <v>29</v>
      </c>
      <c r="D435" s="3">
        <v>119718</v>
      </c>
      <c r="E435" s="3">
        <v>8868</v>
      </c>
      <c r="F435" s="3">
        <v>2217</v>
      </c>
      <c r="G435" s="3">
        <v>2217</v>
      </c>
    </row>
    <row r="436" spans="1:7">
      <c r="A436" s="3" t="s">
        <v>15010</v>
      </c>
      <c r="B436" s="3">
        <f t="shared" si="14"/>
        <v>4</v>
      </c>
      <c r="C436" s="3">
        <v>30</v>
      </c>
      <c r="D436" s="3">
        <v>123120</v>
      </c>
      <c r="E436" s="3">
        <v>9120</v>
      </c>
      <c r="F436" s="3">
        <v>2280</v>
      </c>
      <c r="G436" s="3">
        <v>2280</v>
      </c>
    </row>
    <row r="437" spans="1:7">
      <c r="A437" s="3" t="s">
        <v>15012</v>
      </c>
      <c r="B437" s="3">
        <f t="shared" si="14"/>
        <v>4</v>
      </c>
      <c r="C437" s="3">
        <v>31</v>
      </c>
      <c r="D437" s="3">
        <v>126522</v>
      </c>
      <c r="E437" s="3">
        <v>9372</v>
      </c>
      <c r="F437" s="3">
        <v>2343</v>
      </c>
      <c r="G437" s="3">
        <v>2343</v>
      </c>
    </row>
    <row r="438" spans="1:7">
      <c r="A438" s="3" t="s">
        <v>15014</v>
      </c>
      <c r="B438" s="3">
        <f t="shared" si="14"/>
        <v>4</v>
      </c>
      <c r="C438" s="3">
        <v>32</v>
      </c>
      <c r="D438" s="3">
        <v>129924</v>
      </c>
      <c r="E438" s="3">
        <v>9624</v>
      </c>
      <c r="F438" s="3">
        <v>2406</v>
      </c>
      <c r="G438" s="3">
        <v>2406</v>
      </c>
    </row>
    <row r="439" spans="1:7">
      <c r="A439" s="3" t="s">
        <v>15016</v>
      </c>
      <c r="B439" s="3">
        <f t="shared" si="14"/>
        <v>4</v>
      </c>
      <c r="C439" s="3">
        <v>33</v>
      </c>
      <c r="D439" s="3">
        <v>133326</v>
      </c>
      <c r="E439" s="3">
        <v>9876</v>
      </c>
      <c r="F439" s="3">
        <v>2469</v>
      </c>
      <c r="G439" s="3">
        <v>2469</v>
      </c>
    </row>
    <row r="440" spans="1:7">
      <c r="A440" s="3" t="s">
        <v>15018</v>
      </c>
      <c r="B440" s="3">
        <f t="shared" si="14"/>
        <v>4</v>
      </c>
      <c r="C440" s="3">
        <v>34</v>
      </c>
      <c r="D440" s="3">
        <v>136728</v>
      </c>
      <c r="E440" s="3">
        <v>10128</v>
      </c>
      <c r="F440" s="3">
        <v>2532</v>
      </c>
      <c r="G440" s="3">
        <v>2532</v>
      </c>
    </row>
    <row r="441" spans="1:7">
      <c r="A441" s="3" t="s">
        <v>15020</v>
      </c>
      <c r="B441" s="3">
        <f t="shared" si="14"/>
        <v>4</v>
      </c>
      <c r="C441" s="3">
        <v>35</v>
      </c>
      <c r="D441" s="3">
        <v>140130</v>
      </c>
      <c r="E441" s="3">
        <v>10380</v>
      </c>
      <c r="F441" s="3">
        <v>2595</v>
      </c>
      <c r="G441" s="3">
        <v>2595</v>
      </c>
    </row>
    <row r="442" spans="1:7">
      <c r="A442" s="3" t="s">
        <v>15022</v>
      </c>
      <c r="B442" s="3">
        <f t="shared" si="14"/>
        <v>4</v>
      </c>
      <c r="C442" s="3">
        <v>36</v>
      </c>
      <c r="D442" s="3">
        <v>143532</v>
      </c>
      <c r="E442" s="3">
        <v>10632</v>
      </c>
      <c r="F442" s="3">
        <v>2658</v>
      </c>
      <c r="G442" s="3">
        <v>2658</v>
      </c>
    </row>
    <row r="443" spans="1:7">
      <c r="A443" s="3" t="s">
        <v>15024</v>
      </c>
      <c r="B443" s="3">
        <f t="shared" si="14"/>
        <v>4</v>
      </c>
      <c r="C443" s="3">
        <v>37</v>
      </c>
      <c r="D443" s="3">
        <v>146934</v>
      </c>
      <c r="E443" s="3">
        <v>10884</v>
      </c>
      <c r="F443" s="3">
        <v>2721</v>
      </c>
      <c r="G443" s="3">
        <v>2721</v>
      </c>
    </row>
    <row r="444" spans="1:7">
      <c r="A444" s="3" t="s">
        <v>15026</v>
      </c>
      <c r="B444" s="3">
        <f t="shared" si="14"/>
        <v>4</v>
      </c>
      <c r="C444" s="3">
        <v>38</v>
      </c>
      <c r="D444" s="3">
        <v>150336</v>
      </c>
      <c r="E444" s="3">
        <v>11136</v>
      </c>
      <c r="F444" s="3">
        <v>2784</v>
      </c>
      <c r="G444" s="3">
        <v>2784</v>
      </c>
    </row>
    <row r="445" spans="1:7">
      <c r="A445" s="3" t="s">
        <v>15028</v>
      </c>
      <c r="B445" s="3">
        <f t="shared" si="14"/>
        <v>4</v>
      </c>
      <c r="C445" s="3">
        <v>39</v>
      </c>
      <c r="D445" s="3">
        <v>153738</v>
      </c>
      <c r="E445" s="3">
        <v>11388</v>
      </c>
      <c r="F445" s="3">
        <v>2847</v>
      </c>
      <c r="G445" s="3">
        <v>2847</v>
      </c>
    </row>
    <row r="446" spans="1:7">
      <c r="A446" s="3" t="s">
        <v>15030</v>
      </c>
      <c r="B446" s="3">
        <f t="shared" si="14"/>
        <v>4</v>
      </c>
      <c r="C446" s="3">
        <v>40</v>
      </c>
      <c r="D446" s="3">
        <v>157140</v>
      </c>
      <c r="E446" s="3">
        <v>11640</v>
      </c>
      <c r="F446" s="3">
        <v>2910</v>
      </c>
      <c r="G446" s="3">
        <v>2910</v>
      </c>
    </row>
    <row r="447" spans="1:7">
      <c r="A447" s="3" t="s">
        <v>15031</v>
      </c>
      <c r="B447" s="3">
        <f t="shared" si="14"/>
        <v>4</v>
      </c>
      <c r="C447" s="3">
        <v>41</v>
      </c>
      <c r="D447" s="3">
        <v>161514</v>
      </c>
      <c r="E447" s="3">
        <v>11964</v>
      </c>
      <c r="F447" s="3">
        <v>2991</v>
      </c>
      <c r="G447" s="3">
        <v>2991</v>
      </c>
    </row>
    <row r="448" spans="1:7">
      <c r="A448" s="3" t="s">
        <v>15032</v>
      </c>
      <c r="B448" s="3">
        <f t="shared" si="14"/>
        <v>4</v>
      </c>
      <c r="C448" s="3">
        <v>42</v>
      </c>
      <c r="D448" s="3">
        <v>165888</v>
      </c>
      <c r="E448" s="3">
        <v>12288</v>
      </c>
      <c r="F448" s="3">
        <v>3072</v>
      </c>
      <c r="G448" s="3">
        <v>3072</v>
      </c>
    </row>
    <row r="449" spans="1:7">
      <c r="A449" s="3" t="s">
        <v>15033</v>
      </c>
      <c r="B449" s="3">
        <f t="shared" si="14"/>
        <v>4</v>
      </c>
      <c r="C449" s="3">
        <v>43</v>
      </c>
      <c r="D449" s="3">
        <v>170262</v>
      </c>
      <c r="E449" s="3">
        <v>12612</v>
      </c>
      <c r="F449" s="3">
        <v>3153</v>
      </c>
      <c r="G449" s="3">
        <v>3153</v>
      </c>
    </row>
    <row r="450" spans="1:7">
      <c r="A450" s="3" t="s">
        <v>15034</v>
      </c>
      <c r="B450" s="3">
        <f t="shared" si="14"/>
        <v>4</v>
      </c>
      <c r="C450" s="3">
        <v>44</v>
      </c>
      <c r="D450" s="3">
        <v>174636</v>
      </c>
      <c r="E450" s="3">
        <v>12936</v>
      </c>
      <c r="F450" s="3">
        <v>3234</v>
      </c>
      <c r="G450" s="3">
        <v>3234</v>
      </c>
    </row>
    <row r="451" spans="1:7">
      <c r="A451" s="3" t="s">
        <v>15035</v>
      </c>
      <c r="B451" s="3">
        <f t="shared" si="14"/>
        <v>4</v>
      </c>
      <c r="C451" s="3">
        <v>45</v>
      </c>
      <c r="D451" s="3">
        <v>179010</v>
      </c>
      <c r="E451" s="3">
        <v>13260</v>
      </c>
      <c r="F451" s="3">
        <v>3315</v>
      </c>
      <c r="G451" s="3">
        <v>3315</v>
      </c>
    </row>
    <row r="452" spans="1:7">
      <c r="A452" s="3" t="s">
        <v>15036</v>
      </c>
      <c r="B452" s="3">
        <f t="shared" si="14"/>
        <v>4</v>
      </c>
      <c r="C452" s="3">
        <v>46</v>
      </c>
      <c r="D452" s="3">
        <v>183384</v>
      </c>
      <c r="E452" s="3">
        <v>13584</v>
      </c>
      <c r="F452" s="3">
        <v>3396</v>
      </c>
      <c r="G452" s="3">
        <v>3396</v>
      </c>
    </row>
    <row r="453" spans="1:7">
      <c r="A453" s="3" t="s">
        <v>15037</v>
      </c>
      <c r="B453" s="3">
        <f t="shared" si="14"/>
        <v>4</v>
      </c>
      <c r="C453" s="3">
        <v>47</v>
      </c>
      <c r="D453" s="3">
        <v>187758</v>
      </c>
      <c r="E453" s="3">
        <v>13908</v>
      </c>
      <c r="F453" s="3">
        <v>3477</v>
      </c>
      <c r="G453" s="3">
        <v>3477</v>
      </c>
    </row>
    <row r="454" spans="1:7">
      <c r="A454" s="3" t="s">
        <v>15038</v>
      </c>
      <c r="B454" s="3">
        <f t="shared" si="14"/>
        <v>4</v>
      </c>
      <c r="C454" s="3">
        <v>48</v>
      </c>
      <c r="D454" s="3">
        <v>192132</v>
      </c>
      <c r="E454" s="3">
        <v>14232</v>
      </c>
      <c r="F454" s="3">
        <v>3558</v>
      </c>
      <c r="G454" s="3">
        <v>3558</v>
      </c>
    </row>
    <row r="455" spans="1:7">
      <c r="A455" s="3" t="s">
        <v>15039</v>
      </c>
      <c r="B455" s="3">
        <f t="shared" ref="B455:B518" si="15">B354+1</f>
        <v>4</v>
      </c>
      <c r="C455" s="3">
        <v>49</v>
      </c>
      <c r="D455" s="3">
        <v>196506</v>
      </c>
      <c r="E455" s="3">
        <v>14556</v>
      </c>
      <c r="F455" s="3">
        <v>3639</v>
      </c>
      <c r="G455" s="3">
        <v>3639</v>
      </c>
    </row>
    <row r="456" spans="1:7">
      <c r="A456" s="3" t="s">
        <v>15040</v>
      </c>
      <c r="B456" s="3">
        <f t="shared" si="15"/>
        <v>4</v>
      </c>
      <c r="C456" s="3">
        <v>50</v>
      </c>
      <c r="D456" s="3">
        <v>200880</v>
      </c>
      <c r="E456" s="3">
        <v>14880</v>
      </c>
      <c r="F456" s="3">
        <v>3720</v>
      </c>
      <c r="G456" s="3">
        <v>3720</v>
      </c>
    </row>
    <row r="457" spans="1:7">
      <c r="A457" s="3" t="s">
        <v>15041</v>
      </c>
      <c r="B457" s="3">
        <f t="shared" si="15"/>
        <v>4</v>
      </c>
      <c r="C457" s="3">
        <v>51</v>
      </c>
      <c r="D457" s="3">
        <v>205254</v>
      </c>
      <c r="E457" s="3">
        <v>15204</v>
      </c>
      <c r="F457" s="3">
        <v>3801</v>
      </c>
      <c r="G457" s="3">
        <v>3801</v>
      </c>
    </row>
    <row r="458" spans="1:7">
      <c r="A458" s="3" t="s">
        <v>15042</v>
      </c>
      <c r="B458" s="3">
        <f t="shared" si="15"/>
        <v>4</v>
      </c>
      <c r="C458" s="3">
        <v>52</v>
      </c>
      <c r="D458" s="3">
        <v>209628</v>
      </c>
      <c r="E458" s="3">
        <v>15528</v>
      </c>
      <c r="F458" s="3">
        <v>3882</v>
      </c>
      <c r="G458" s="3">
        <v>3882</v>
      </c>
    </row>
    <row r="459" spans="1:7">
      <c r="A459" s="3" t="s">
        <v>15043</v>
      </c>
      <c r="B459" s="3">
        <f t="shared" si="15"/>
        <v>4</v>
      </c>
      <c r="C459" s="3">
        <v>53</v>
      </c>
      <c r="D459" s="3">
        <v>214002</v>
      </c>
      <c r="E459" s="3">
        <v>15852</v>
      </c>
      <c r="F459" s="3">
        <v>3963</v>
      </c>
      <c r="G459" s="3">
        <v>3963</v>
      </c>
    </row>
    <row r="460" spans="1:7">
      <c r="A460" s="3" t="s">
        <v>15044</v>
      </c>
      <c r="B460" s="3">
        <f t="shared" si="15"/>
        <v>4</v>
      </c>
      <c r="C460" s="3">
        <v>54</v>
      </c>
      <c r="D460" s="3">
        <v>218376</v>
      </c>
      <c r="E460" s="3">
        <v>16176</v>
      </c>
      <c r="F460" s="3">
        <v>4044</v>
      </c>
      <c r="G460" s="3">
        <v>4044</v>
      </c>
    </row>
    <row r="461" spans="1:7">
      <c r="A461" s="3" t="s">
        <v>15045</v>
      </c>
      <c r="B461" s="3">
        <f t="shared" si="15"/>
        <v>4</v>
      </c>
      <c r="C461" s="3">
        <v>55</v>
      </c>
      <c r="D461" s="3">
        <v>222750</v>
      </c>
      <c r="E461" s="3">
        <v>16500</v>
      </c>
      <c r="F461" s="3">
        <v>4125</v>
      </c>
      <c r="G461" s="3">
        <v>4125</v>
      </c>
    </row>
    <row r="462" spans="1:7">
      <c r="A462" s="3" t="s">
        <v>15046</v>
      </c>
      <c r="B462" s="3">
        <f t="shared" si="15"/>
        <v>4</v>
      </c>
      <c r="C462" s="3">
        <v>56</v>
      </c>
      <c r="D462" s="3">
        <v>227124</v>
      </c>
      <c r="E462" s="3">
        <v>16824</v>
      </c>
      <c r="F462" s="3">
        <v>4206</v>
      </c>
      <c r="G462" s="3">
        <v>4206</v>
      </c>
    </row>
    <row r="463" spans="1:7">
      <c r="A463" s="3" t="s">
        <v>15047</v>
      </c>
      <c r="B463" s="3">
        <f t="shared" si="15"/>
        <v>4</v>
      </c>
      <c r="C463" s="3">
        <v>57</v>
      </c>
      <c r="D463" s="3">
        <v>231498</v>
      </c>
      <c r="E463" s="3">
        <v>17148</v>
      </c>
      <c r="F463" s="3">
        <v>4287</v>
      </c>
      <c r="G463" s="3">
        <v>4287</v>
      </c>
    </row>
    <row r="464" spans="1:7">
      <c r="A464" s="3" t="s">
        <v>15048</v>
      </c>
      <c r="B464" s="3">
        <f t="shared" si="15"/>
        <v>4</v>
      </c>
      <c r="C464" s="3">
        <v>58</v>
      </c>
      <c r="D464" s="3">
        <v>235872</v>
      </c>
      <c r="E464" s="3">
        <v>17472</v>
      </c>
      <c r="F464" s="3">
        <v>4368</v>
      </c>
      <c r="G464" s="3">
        <v>4368</v>
      </c>
    </row>
    <row r="465" spans="1:7">
      <c r="A465" s="3" t="s">
        <v>15049</v>
      </c>
      <c r="B465" s="3">
        <f t="shared" si="15"/>
        <v>4</v>
      </c>
      <c r="C465" s="3">
        <v>59</v>
      </c>
      <c r="D465" s="3">
        <v>240246</v>
      </c>
      <c r="E465" s="3">
        <v>17796</v>
      </c>
      <c r="F465" s="3">
        <v>4449</v>
      </c>
      <c r="G465" s="3">
        <v>4449</v>
      </c>
    </row>
    <row r="466" spans="1:7">
      <c r="A466" s="3" t="s">
        <v>15050</v>
      </c>
      <c r="B466" s="3">
        <f t="shared" si="15"/>
        <v>4</v>
      </c>
      <c r="C466" s="3">
        <v>60</v>
      </c>
      <c r="D466" s="3">
        <v>244620</v>
      </c>
      <c r="E466" s="3">
        <v>18120</v>
      </c>
      <c r="F466" s="3">
        <v>4530</v>
      </c>
      <c r="G466" s="3">
        <v>4530</v>
      </c>
    </row>
    <row r="467" spans="1:7">
      <c r="A467" s="3" t="s">
        <v>15051</v>
      </c>
      <c r="B467" s="3">
        <f t="shared" si="15"/>
        <v>4</v>
      </c>
      <c r="C467" s="3">
        <v>61</v>
      </c>
      <c r="D467" s="3">
        <v>249966</v>
      </c>
      <c r="E467" s="3">
        <v>18516</v>
      </c>
      <c r="F467" s="3">
        <v>4629</v>
      </c>
      <c r="G467" s="3">
        <v>4629</v>
      </c>
    </row>
    <row r="468" spans="1:7">
      <c r="A468" s="3" t="s">
        <v>15052</v>
      </c>
      <c r="B468" s="3">
        <f t="shared" si="15"/>
        <v>4</v>
      </c>
      <c r="C468" s="3">
        <v>62</v>
      </c>
      <c r="D468" s="3">
        <v>255312</v>
      </c>
      <c r="E468" s="3">
        <v>18912</v>
      </c>
      <c r="F468" s="3">
        <v>4728</v>
      </c>
      <c r="G468" s="3">
        <v>4728</v>
      </c>
    </row>
    <row r="469" spans="1:7">
      <c r="A469" s="3" t="s">
        <v>15053</v>
      </c>
      <c r="B469" s="3">
        <f t="shared" si="15"/>
        <v>4</v>
      </c>
      <c r="C469" s="3">
        <v>63</v>
      </c>
      <c r="D469" s="3">
        <v>260658</v>
      </c>
      <c r="E469" s="3">
        <v>19308</v>
      </c>
      <c r="F469" s="3">
        <v>4827</v>
      </c>
      <c r="G469" s="3">
        <v>4827</v>
      </c>
    </row>
    <row r="470" spans="1:7">
      <c r="A470" s="3" t="s">
        <v>15054</v>
      </c>
      <c r="B470" s="3">
        <f t="shared" si="15"/>
        <v>4</v>
      </c>
      <c r="C470" s="3">
        <v>64</v>
      </c>
      <c r="D470" s="3">
        <v>266004</v>
      </c>
      <c r="E470" s="3">
        <v>19704</v>
      </c>
      <c r="F470" s="3">
        <v>4926</v>
      </c>
      <c r="G470" s="3">
        <v>4926</v>
      </c>
    </row>
    <row r="471" spans="1:7">
      <c r="A471" s="3" t="s">
        <v>15055</v>
      </c>
      <c r="B471" s="3">
        <f t="shared" si="15"/>
        <v>4</v>
      </c>
      <c r="C471" s="3">
        <v>65</v>
      </c>
      <c r="D471" s="3">
        <v>271350</v>
      </c>
      <c r="E471" s="3">
        <v>20100</v>
      </c>
      <c r="F471" s="3">
        <v>5025</v>
      </c>
      <c r="G471" s="3">
        <v>5025</v>
      </c>
    </row>
    <row r="472" spans="1:7">
      <c r="A472" s="3" t="s">
        <v>15056</v>
      </c>
      <c r="B472" s="3">
        <f t="shared" si="15"/>
        <v>4</v>
      </c>
      <c r="C472" s="3">
        <v>66</v>
      </c>
      <c r="D472" s="3">
        <v>276696</v>
      </c>
      <c r="E472" s="3">
        <v>20496</v>
      </c>
      <c r="F472" s="3">
        <v>5124</v>
      </c>
      <c r="G472" s="3">
        <v>5124</v>
      </c>
    </row>
    <row r="473" spans="1:7">
      <c r="A473" s="3" t="s">
        <v>15057</v>
      </c>
      <c r="B473" s="3">
        <f t="shared" si="15"/>
        <v>4</v>
      </c>
      <c r="C473" s="3">
        <v>67</v>
      </c>
      <c r="D473" s="3">
        <v>282042</v>
      </c>
      <c r="E473" s="3">
        <v>20892</v>
      </c>
      <c r="F473" s="3">
        <v>5223</v>
      </c>
      <c r="G473" s="3">
        <v>5223</v>
      </c>
    </row>
    <row r="474" spans="1:7">
      <c r="A474" s="3" t="s">
        <v>15058</v>
      </c>
      <c r="B474" s="3">
        <f t="shared" si="15"/>
        <v>4</v>
      </c>
      <c r="C474" s="3">
        <v>68</v>
      </c>
      <c r="D474" s="3">
        <v>287388</v>
      </c>
      <c r="E474" s="3">
        <v>21288</v>
      </c>
      <c r="F474" s="3">
        <v>5322</v>
      </c>
      <c r="G474" s="3">
        <v>5322</v>
      </c>
    </row>
    <row r="475" spans="1:7">
      <c r="A475" s="3" t="s">
        <v>15059</v>
      </c>
      <c r="B475" s="3">
        <f t="shared" si="15"/>
        <v>4</v>
      </c>
      <c r="C475" s="3">
        <v>69</v>
      </c>
      <c r="D475" s="3">
        <v>292734</v>
      </c>
      <c r="E475" s="3">
        <v>21684</v>
      </c>
      <c r="F475" s="3">
        <v>5421</v>
      </c>
      <c r="G475" s="3">
        <v>5421</v>
      </c>
    </row>
    <row r="476" spans="1:7">
      <c r="A476" s="3" t="s">
        <v>15060</v>
      </c>
      <c r="B476" s="3">
        <f t="shared" si="15"/>
        <v>4</v>
      </c>
      <c r="C476" s="3">
        <v>70</v>
      </c>
      <c r="D476" s="3">
        <v>298080</v>
      </c>
      <c r="E476" s="3">
        <v>22080</v>
      </c>
      <c r="F476" s="3">
        <v>5520</v>
      </c>
      <c r="G476" s="3">
        <v>5520</v>
      </c>
    </row>
    <row r="477" spans="1:7">
      <c r="A477" s="3" t="s">
        <v>15061</v>
      </c>
      <c r="B477" s="3">
        <f t="shared" si="15"/>
        <v>4</v>
      </c>
      <c r="C477" s="3">
        <v>71</v>
      </c>
      <c r="D477" s="3">
        <v>303426</v>
      </c>
      <c r="E477" s="3">
        <v>22476</v>
      </c>
      <c r="F477" s="3">
        <v>5619</v>
      </c>
      <c r="G477" s="3">
        <v>5619</v>
      </c>
    </row>
    <row r="478" spans="1:7">
      <c r="A478" s="3" t="s">
        <v>15062</v>
      </c>
      <c r="B478" s="3">
        <f t="shared" si="15"/>
        <v>4</v>
      </c>
      <c r="C478" s="3">
        <v>72</v>
      </c>
      <c r="D478" s="3">
        <v>308772</v>
      </c>
      <c r="E478" s="3">
        <v>22872</v>
      </c>
      <c r="F478" s="3">
        <v>5718</v>
      </c>
      <c r="G478" s="3">
        <v>5718</v>
      </c>
    </row>
    <row r="479" spans="1:7">
      <c r="A479" s="3" t="s">
        <v>15063</v>
      </c>
      <c r="B479" s="3">
        <f t="shared" si="15"/>
        <v>4</v>
      </c>
      <c r="C479" s="3">
        <v>73</v>
      </c>
      <c r="D479" s="3">
        <v>314118</v>
      </c>
      <c r="E479" s="3">
        <v>23268</v>
      </c>
      <c r="F479" s="3">
        <v>5817</v>
      </c>
      <c r="G479" s="3">
        <v>5817</v>
      </c>
    </row>
    <row r="480" spans="1:7">
      <c r="A480" s="3" t="s">
        <v>15064</v>
      </c>
      <c r="B480" s="3">
        <f t="shared" si="15"/>
        <v>4</v>
      </c>
      <c r="C480" s="3">
        <v>74</v>
      </c>
      <c r="D480" s="3">
        <v>319464</v>
      </c>
      <c r="E480" s="3">
        <v>23664</v>
      </c>
      <c r="F480" s="3">
        <v>5916</v>
      </c>
      <c r="G480" s="3">
        <v>5916</v>
      </c>
    </row>
    <row r="481" spans="1:7">
      <c r="A481" s="3" t="s">
        <v>15065</v>
      </c>
      <c r="B481" s="3">
        <f t="shared" si="15"/>
        <v>4</v>
      </c>
      <c r="C481" s="3">
        <v>75</v>
      </c>
      <c r="D481" s="3">
        <v>324810</v>
      </c>
      <c r="E481" s="3">
        <v>24060</v>
      </c>
      <c r="F481" s="3">
        <v>6015</v>
      </c>
      <c r="G481" s="3">
        <v>6015</v>
      </c>
    </row>
    <row r="482" spans="1:7">
      <c r="A482" s="3" t="s">
        <v>15066</v>
      </c>
      <c r="B482" s="3">
        <f t="shared" si="15"/>
        <v>4</v>
      </c>
      <c r="C482" s="3">
        <v>76</v>
      </c>
      <c r="D482" s="3">
        <v>330156</v>
      </c>
      <c r="E482" s="3">
        <v>24456</v>
      </c>
      <c r="F482" s="3">
        <v>6114</v>
      </c>
      <c r="G482" s="3">
        <v>6114</v>
      </c>
    </row>
    <row r="483" spans="1:7">
      <c r="A483" s="3" t="s">
        <v>15067</v>
      </c>
      <c r="B483" s="3">
        <f t="shared" si="15"/>
        <v>4</v>
      </c>
      <c r="C483" s="3">
        <v>77</v>
      </c>
      <c r="D483" s="3">
        <v>335502</v>
      </c>
      <c r="E483" s="3">
        <v>24852</v>
      </c>
      <c r="F483" s="3">
        <v>6213</v>
      </c>
      <c r="G483" s="3">
        <v>6213</v>
      </c>
    </row>
    <row r="484" spans="1:7">
      <c r="A484" s="3" t="s">
        <v>15068</v>
      </c>
      <c r="B484" s="3">
        <f t="shared" si="15"/>
        <v>4</v>
      </c>
      <c r="C484" s="3">
        <v>78</v>
      </c>
      <c r="D484" s="3">
        <v>340848</v>
      </c>
      <c r="E484" s="3">
        <v>25248</v>
      </c>
      <c r="F484" s="3">
        <v>6312</v>
      </c>
      <c r="G484" s="3">
        <v>6312</v>
      </c>
    </row>
    <row r="485" spans="1:7">
      <c r="A485" s="3" t="s">
        <v>15069</v>
      </c>
      <c r="B485" s="3">
        <f t="shared" si="15"/>
        <v>4</v>
      </c>
      <c r="C485" s="3">
        <v>79</v>
      </c>
      <c r="D485" s="3">
        <v>346194</v>
      </c>
      <c r="E485" s="3">
        <v>25644</v>
      </c>
      <c r="F485" s="3">
        <v>6411</v>
      </c>
      <c r="G485" s="3">
        <v>6411</v>
      </c>
    </row>
    <row r="486" spans="1:7">
      <c r="A486" s="3" t="s">
        <v>15070</v>
      </c>
      <c r="B486" s="3">
        <f t="shared" si="15"/>
        <v>4</v>
      </c>
      <c r="C486" s="3">
        <v>80</v>
      </c>
      <c r="D486" s="3">
        <v>351540</v>
      </c>
      <c r="E486" s="3">
        <v>26040</v>
      </c>
      <c r="F486" s="3">
        <v>6510</v>
      </c>
      <c r="G486" s="3">
        <v>6510</v>
      </c>
    </row>
    <row r="487" spans="1:7">
      <c r="A487" s="3" t="s">
        <v>15071</v>
      </c>
      <c r="B487" s="3">
        <f t="shared" si="15"/>
        <v>4</v>
      </c>
      <c r="C487" s="3">
        <v>81</v>
      </c>
      <c r="D487" s="3">
        <v>357858</v>
      </c>
      <c r="E487" s="3">
        <v>26508</v>
      </c>
      <c r="F487" s="3">
        <v>6627</v>
      </c>
      <c r="G487" s="3">
        <v>6627</v>
      </c>
    </row>
    <row r="488" spans="1:7">
      <c r="A488" s="3" t="s">
        <v>15072</v>
      </c>
      <c r="B488" s="3">
        <f t="shared" si="15"/>
        <v>4</v>
      </c>
      <c r="C488" s="3">
        <v>82</v>
      </c>
      <c r="D488" s="3">
        <v>364176</v>
      </c>
      <c r="E488" s="3">
        <v>26976</v>
      </c>
      <c r="F488" s="3">
        <v>6744</v>
      </c>
      <c r="G488" s="3">
        <v>6744</v>
      </c>
    </row>
    <row r="489" spans="1:7">
      <c r="A489" s="3" t="s">
        <v>15073</v>
      </c>
      <c r="B489" s="3">
        <f t="shared" si="15"/>
        <v>4</v>
      </c>
      <c r="C489" s="3">
        <v>83</v>
      </c>
      <c r="D489" s="3">
        <v>370494</v>
      </c>
      <c r="E489" s="3">
        <v>27444</v>
      </c>
      <c r="F489" s="3">
        <v>6861</v>
      </c>
      <c r="G489" s="3">
        <v>6861</v>
      </c>
    </row>
    <row r="490" spans="1:7">
      <c r="A490" s="3" t="s">
        <v>15074</v>
      </c>
      <c r="B490" s="3">
        <f t="shared" si="15"/>
        <v>4</v>
      </c>
      <c r="C490" s="3">
        <v>84</v>
      </c>
      <c r="D490" s="3">
        <v>376812</v>
      </c>
      <c r="E490" s="3">
        <v>27912</v>
      </c>
      <c r="F490" s="3">
        <v>6978</v>
      </c>
      <c r="G490" s="3">
        <v>6978</v>
      </c>
    </row>
    <row r="491" spans="1:7">
      <c r="A491" s="3" t="s">
        <v>15075</v>
      </c>
      <c r="B491" s="3">
        <f t="shared" si="15"/>
        <v>4</v>
      </c>
      <c r="C491" s="3">
        <v>85</v>
      </c>
      <c r="D491" s="3">
        <v>383130</v>
      </c>
      <c r="E491" s="3">
        <v>28380</v>
      </c>
      <c r="F491" s="3">
        <v>7095</v>
      </c>
      <c r="G491" s="3">
        <v>7095</v>
      </c>
    </row>
    <row r="492" spans="1:7">
      <c r="A492" s="3" t="s">
        <v>15076</v>
      </c>
      <c r="B492" s="3">
        <f t="shared" si="15"/>
        <v>4</v>
      </c>
      <c r="C492" s="3">
        <v>86</v>
      </c>
      <c r="D492" s="3">
        <v>389448</v>
      </c>
      <c r="E492" s="3">
        <v>28848</v>
      </c>
      <c r="F492" s="3">
        <v>7212</v>
      </c>
      <c r="G492" s="3">
        <v>7212</v>
      </c>
    </row>
    <row r="493" spans="1:7">
      <c r="A493" s="3" t="s">
        <v>15077</v>
      </c>
      <c r="B493" s="3">
        <f t="shared" si="15"/>
        <v>4</v>
      </c>
      <c r="C493" s="3">
        <v>87</v>
      </c>
      <c r="D493" s="3">
        <v>395766</v>
      </c>
      <c r="E493" s="3">
        <v>29316</v>
      </c>
      <c r="F493" s="3">
        <v>7329</v>
      </c>
      <c r="G493" s="3">
        <v>7329</v>
      </c>
    </row>
    <row r="494" spans="1:7">
      <c r="A494" s="3" t="s">
        <v>15078</v>
      </c>
      <c r="B494" s="3">
        <f t="shared" si="15"/>
        <v>4</v>
      </c>
      <c r="C494" s="3">
        <v>88</v>
      </c>
      <c r="D494" s="3">
        <v>402084</v>
      </c>
      <c r="E494" s="3">
        <v>29784</v>
      </c>
      <c r="F494" s="3">
        <v>7446</v>
      </c>
      <c r="G494" s="3">
        <v>7446</v>
      </c>
    </row>
    <row r="495" spans="1:7">
      <c r="A495" s="3" t="s">
        <v>15079</v>
      </c>
      <c r="B495" s="3">
        <f t="shared" si="15"/>
        <v>4</v>
      </c>
      <c r="C495" s="3">
        <v>89</v>
      </c>
      <c r="D495" s="3">
        <v>408402</v>
      </c>
      <c r="E495" s="3">
        <v>30252</v>
      </c>
      <c r="F495" s="3">
        <v>7563</v>
      </c>
      <c r="G495" s="3">
        <v>7563</v>
      </c>
    </row>
    <row r="496" spans="1:7">
      <c r="A496" s="3" t="s">
        <v>15080</v>
      </c>
      <c r="B496" s="3">
        <f t="shared" si="15"/>
        <v>4</v>
      </c>
      <c r="C496" s="3">
        <v>90</v>
      </c>
      <c r="D496" s="3">
        <v>414720</v>
      </c>
      <c r="E496" s="3">
        <v>30720</v>
      </c>
      <c r="F496" s="3">
        <v>7680</v>
      </c>
      <c r="G496" s="3">
        <v>7680</v>
      </c>
    </row>
    <row r="497" spans="1:7">
      <c r="A497" s="3" t="s">
        <v>15081</v>
      </c>
      <c r="B497" s="3">
        <f t="shared" si="15"/>
        <v>4</v>
      </c>
      <c r="C497" s="3">
        <v>91</v>
      </c>
      <c r="D497" s="3">
        <v>422010</v>
      </c>
      <c r="E497" s="3">
        <v>31260</v>
      </c>
      <c r="F497" s="3">
        <v>7815</v>
      </c>
      <c r="G497" s="3">
        <v>7815</v>
      </c>
    </row>
    <row r="498" spans="1:7">
      <c r="A498" s="3" t="s">
        <v>15082</v>
      </c>
      <c r="B498" s="3">
        <f t="shared" si="15"/>
        <v>4</v>
      </c>
      <c r="C498" s="3">
        <v>92</v>
      </c>
      <c r="D498" s="3">
        <v>429300</v>
      </c>
      <c r="E498" s="3">
        <v>31800</v>
      </c>
      <c r="F498" s="3">
        <v>7950</v>
      </c>
      <c r="G498" s="3">
        <v>7950</v>
      </c>
    </row>
    <row r="499" spans="1:7">
      <c r="A499" s="3" t="s">
        <v>15083</v>
      </c>
      <c r="B499" s="3">
        <f t="shared" si="15"/>
        <v>4</v>
      </c>
      <c r="C499" s="3">
        <v>93</v>
      </c>
      <c r="D499" s="3">
        <v>436590</v>
      </c>
      <c r="E499" s="3">
        <v>32340</v>
      </c>
      <c r="F499" s="3">
        <v>8085</v>
      </c>
      <c r="G499" s="3">
        <v>8085</v>
      </c>
    </row>
    <row r="500" spans="1:7">
      <c r="A500" s="3" t="s">
        <v>15084</v>
      </c>
      <c r="B500" s="3">
        <f t="shared" si="15"/>
        <v>4</v>
      </c>
      <c r="C500" s="3">
        <v>94</v>
      </c>
      <c r="D500" s="3">
        <v>443880</v>
      </c>
      <c r="E500" s="3">
        <v>32880</v>
      </c>
      <c r="F500" s="3">
        <v>8220</v>
      </c>
      <c r="G500" s="3">
        <v>8220</v>
      </c>
    </row>
    <row r="501" spans="1:7">
      <c r="A501" s="3" t="s">
        <v>15085</v>
      </c>
      <c r="B501" s="3">
        <f t="shared" si="15"/>
        <v>4</v>
      </c>
      <c r="C501" s="3">
        <v>95</v>
      </c>
      <c r="D501" s="3">
        <v>451170</v>
      </c>
      <c r="E501" s="3">
        <v>33420</v>
      </c>
      <c r="F501" s="3">
        <v>8355</v>
      </c>
      <c r="G501" s="3">
        <v>8355</v>
      </c>
    </row>
    <row r="502" spans="1:7">
      <c r="A502" s="3" t="s">
        <v>15086</v>
      </c>
      <c r="B502" s="3">
        <f t="shared" si="15"/>
        <v>4</v>
      </c>
      <c r="C502" s="3">
        <v>96</v>
      </c>
      <c r="D502" s="3">
        <v>458460</v>
      </c>
      <c r="E502" s="3">
        <v>33960</v>
      </c>
      <c r="F502" s="3">
        <v>8490</v>
      </c>
      <c r="G502" s="3">
        <v>8490</v>
      </c>
    </row>
    <row r="503" spans="1:7">
      <c r="A503" s="3" t="s">
        <v>15087</v>
      </c>
      <c r="B503" s="3">
        <f t="shared" si="15"/>
        <v>4</v>
      </c>
      <c r="C503" s="3">
        <v>97</v>
      </c>
      <c r="D503" s="3">
        <v>465750</v>
      </c>
      <c r="E503" s="3">
        <v>34500</v>
      </c>
      <c r="F503" s="3">
        <v>8625</v>
      </c>
      <c r="G503" s="3">
        <v>8625</v>
      </c>
    </row>
    <row r="504" spans="1:7">
      <c r="A504" s="3" t="s">
        <v>15088</v>
      </c>
      <c r="B504" s="3">
        <f t="shared" si="15"/>
        <v>4</v>
      </c>
      <c r="C504" s="3">
        <v>98</v>
      </c>
      <c r="D504" s="3">
        <v>473040</v>
      </c>
      <c r="E504" s="3">
        <v>35040</v>
      </c>
      <c r="F504" s="3">
        <v>8760</v>
      </c>
      <c r="G504" s="3">
        <v>8760</v>
      </c>
    </row>
    <row r="505" spans="1:7">
      <c r="A505" s="3" t="s">
        <v>15089</v>
      </c>
      <c r="B505" s="3">
        <f t="shared" si="15"/>
        <v>4</v>
      </c>
      <c r="C505" s="3">
        <v>99</v>
      </c>
      <c r="D505" s="3">
        <v>480330</v>
      </c>
      <c r="E505" s="3">
        <v>35580</v>
      </c>
      <c r="F505" s="3">
        <v>8895</v>
      </c>
      <c r="G505" s="3">
        <v>8895</v>
      </c>
    </row>
    <row r="506" spans="1:7">
      <c r="A506" s="3" t="s">
        <v>15090</v>
      </c>
      <c r="B506" s="3">
        <f t="shared" si="15"/>
        <v>4</v>
      </c>
      <c r="C506" s="3">
        <v>100</v>
      </c>
      <c r="D506" s="3">
        <v>487620</v>
      </c>
      <c r="E506" s="3">
        <v>36120</v>
      </c>
      <c r="F506" s="3">
        <v>9030</v>
      </c>
      <c r="G506" s="3">
        <v>9030</v>
      </c>
    </row>
    <row r="507" spans="1:7">
      <c r="A507" s="3" t="s">
        <v>14933</v>
      </c>
      <c r="B507" s="3">
        <f t="shared" si="15"/>
        <v>5</v>
      </c>
      <c r="C507" s="3">
        <v>0</v>
      </c>
      <c r="D507" s="3">
        <v>40500</v>
      </c>
      <c r="E507" s="3">
        <v>3000</v>
      </c>
      <c r="F507" s="3">
        <v>750</v>
      </c>
      <c r="G507" s="3">
        <v>750</v>
      </c>
    </row>
    <row r="508" spans="1:7">
      <c r="A508" s="3" t="s">
        <v>14935</v>
      </c>
      <c r="B508" s="3">
        <f t="shared" si="15"/>
        <v>5</v>
      </c>
      <c r="C508" s="3">
        <v>1</v>
      </c>
      <c r="D508" s="3">
        <v>42930</v>
      </c>
      <c r="E508" s="3">
        <v>3180</v>
      </c>
      <c r="F508" s="3">
        <v>795</v>
      </c>
      <c r="G508" s="3">
        <v>795</v>
      </c>
    </row>
    <row r="509" spans="1:7">
      <c r="A509" s="3" t="s">
        <v>14937</v>
      </c>
      <c r="B509" s="3">
        <f t="shared" si="15"/>
        <v>5</v>
      </c>
      <c r="C509" s="3">
        <v>2</v>
      </c>
      <c r="D509" s="3">
        <v>45360</v>
      </c>
      <c r="E509" s="3">
        <v>3360</v>
      </c>
      <c r="F509" s="3">
        <v>840</v>
      </c>
      <c r="G509" s="3">
        <v>840</v>
      </c>
    </row>
    <row r="510" spans="1:7">
      <c r="A510" s="3" t="s">
        <v>14939</v>
      </c>
      <c r="B510" s="3">
        <f t="shared" si="15"/>
        <v>5</v>
      </c>
      <c r="C510" s="3">
        <v>3</v>
      </c>
      <c r="D510" s="3">
        <v>47790</v>
      </c>
      <c r="E510" s="3">
        <v>3540</v>
      </c>
      <c r="F510" s="3">
        <v>885</v>
      </c>
      <c r="G510" s="3">
        <v>885</v>
      </c>
    </row>
    <row r="511" spans="1:7">
      <c r="A511" s="3" t="s">
        <v>14941</v>
      </c>
      <c r="B511" s="3">
        <f t="shared" si="15"/>
        <v>5</v>
      </c>
      <c r="C511" s="3">
        <v>4</v>
      </c>
      <c r="D511" s="3">
        <v>50220</v>
      </c>
      <c r="E511" s="3">
        <v>3720</v>
      </c>
      <c r="F511" s="3">
        <v>930</v>
      </c>
      <c r="G511" s="3">
        <v>930</v>
      </c>
    </row>
    <row r="512" spans="1:7">
      <c r="A512" s="3" t="s">
        <v>14943</v>
      </c>
      <c r="B512" s="3">
        <f t="shared" si="15"/>
        <v>5</v>
      </c>
      <c r="C512" s="3">
        <v>5</v>
      </c>
      <c r="D512" s="3">
        <v>52650</v>
      </c>
      <c r="E512" s="3">
        <v>3900</v>
      </c>
      <c r="F512" s="3">
        <v>975</v>
      </c>
      <c r="G512" s="3">
        <v>975</v>
      </c>
    </row>
    <row r="513" spans="1:7">
      <c r="A513" s="3" t="s">
        <v>14945</v>
      </c>
      <c r="B513" s="3">
        <f t="shared" si="15"/>
        <v>5</v>
      </c>
      <c r="C513" s="3">
        <v>6</v>
      </c>
      <c r="D513" s="3">
        <v>55080</v>
      </c>
      <c r="E513" s="3">
        <v>4080</v>
      </c>
      <c r="F513" s="3">
        <v>1020</v>
      </c>
      <c r="G513" s="3">
        <v>1020</v>
      </c>
    </row>
    <row r="514" spans="1:7">
      <c r="A514" s="3" t="s">
        <v>14947</v>
      </c>
      <c r="B514" s="3">
        <f t="shared" si="15"/>
        <v>5</v>
      </c>
      <c r="C514" s="3">
        <v>7</v>
      </c>
      <c r="D514" s="3">
        <v>57510</v>
      </c>
      <c r="E514" s="3">
        <v>4260</v>
      </c>
      <c r="F514" s="3">
        <v>1065</v>
      </c>
      <c r="G514" s="3">
        <v>1065</v>
      </c>
    </row>
    <row r="515" spans="1:7">
      <c r="A515" s="3" t="s">
        <v>14950</v>
      </c>
      <c r="B515" s="3">
        <f t="shared" si="15"/>
        <v>5</v>
      </c>
      <c r="C515" s="3">
        <v>8</v>
      </c>
      <c r="D515" s="3">
        <v>59940</v>
      </c>
      <c r="E515" s="3">
        <v>4440</v>
      </c>
      <c r="F515" s="3">
        <v>1110</v>
      </c>
      <c r="G515" s="3">
        <v>1110</v>
      </c>
    </row>
    <row r="516" spans="1:7">
      <c r="A516" s="3" t="s">
        <v>14953</v>
      </c>
      <c r="B516" s="3">
        <f t="shared" si="15"/>
        <v>5</v>
      </c>
      <c r="C516" s="3">
        <v>9</v>
      </c>
      <c r="D516" s="3">
        <v>62370</v>
      </c>
      <c r="E516" s="3">
        <v>4620</v>
      </c>
      <c r="F516" s="3">
        <v>1155</v>
      </c>
      <c r="G516" s="3">
        <v>1155</v>
      </c>
    </row>
    <row r="517" spans="1:7">
      <c r="A517" s="3" t="s">
        <v>14956</v>
      </c>
      <c r="B517" s="3">
        <f t="shared" si="15"/>
        <v>5</v>
      </c>
      <c r="C517" s="3">
        <v>10</v>
      </c>
      <c r="D517" s="3">
        <v>64800</v>
      </c>
      <c r="E517" s="3">
        <v>4800</v>
      </c>
      <c r="F517" s="3">
        <v>1200</v>
      </c>
      <c r="G517" s="3">
        <v>1200</v>
      </c>
    </row>
    <row r="518" spans="1:7">
      <c r="A518" s="3" t="s">
        <v>14959</v>
      </c>
      <c r="B518" s="3">
        <f t="shared" si="15"/>
        <v>5</v>
      </c>
      <c r="C518" s="3">
        <v>11</v>
      </c>
      <c r="D518" s="3">
        <v>67230</v>
      </c>
      <c r="E518" s="3">
        <v>4980</v>
      </c>
      <c r="F518" s="3">
        <v>1245</v>
      </c>
      <c r="G518" s="3">
        <v>1245</v>
      </c>
    </row>
    <row r="519" spans="1:7">
      <c r="A519" s="3" t="s">
        <v>14962</v>
      </c>
      <c r="B519" s="3">
        <f t="shared" ref="B519:B582" si="16">B418+1</f>
        <v>5</v>
      </c>
      <c r="C519" s="3">
        <v>12</v>
      </c>
      <c r="D519" s="3">
        <v>69660</v>
      </c>
      <c r="E519" s="3">
        <v>5160</v>
      </c>
      <c r="F519" s="3">
        <v>1290</v>
      </c>
      <c r="G519" s="3">
        <v>1290</v>
      </c>
    </row>
    <row r="520" spans="1:7">
      <c r="A520" s="3" t="s">
        <v>14965</v>
      </c>
      <c r="B520" s="3">
        <f t="shared" si="16"/>
        <v>5</v>
      </c>
      <c r="C520" s="3">
        <v>13</v>
      </c>
      <c r="D520" s="3">
        <v>72090</v>
      </c>
      <c r="E520" s="3">
        <v>5340</v>
      </c>
      <c r="F520" s="3">
        <v>1335</v>
      </c>
      <c r="G520" s="3">
        <v>1335</v>
      </c>
    </row>
    <row r="521" spans="1:7">
      <c r="A521" s="3" t="s">
        <v>14968</v>
      </c>
      <c r="B521" s="3">
        <f t="shared" si="16"/>
        <v>5</v>
      </c>
      <c r="C521" s="3">
        <v>14</v>
      </c>
      <c r="D521" s="3">
        <v>74520</v>
      </c>
      <c r="E521" s="3">
        <v>5520</v>
      </c>
      <c r="F521" s="3">
        <v>1380</v>
      </c>
      <c r="G521" s="3">
        <v>1380</v>
      </c>
    </row>
    <row r="522" spans="1:7">
      <c r="A522" s="3" t="s">
        <v>14971</v>
      </c>
      <c r="B522" s="3">
        <f t="shared" si="16"/>
        <v>5</v>
      </c>
      <c r="C522" s="3">
        <v>15</v>
      </c>
      <c r="D522" s="3">
        <v>76950</v>
      </c>
      <c r="E522" s="3">
        <v>5700</v>
      </c>
      <c r="F522" s="3">
        <v>1425</v>
      </c>
      <c r="G522" s="3">
        <v>1425</v>
      </c>
    </row>
    <row r="523" spans="1:7">
      <c r="A523" s="3" t="s">
        <v>14974</v>
      </c>
      <c r="B523" s="3">
        <f t="shared" si="16"/>
        <v>5</v>
      </c>
      <c r="C523" s="3">
        <v>16</v>
      </c>
      <c r="D523" s="3">
        <v>79380</v>
      </c>
      <c r="E523" s="3">
        <v>5880</v>
      </c>
      <c r="F523" s="3">
        <v>1470</v>
      </c>
      <c r="G523" s="3">
        <v>1470</v>
      </c>
    </row>
    <row r="524" spans="1:7">
      <c r="A524" s="3" t="s">
        <v>14977</v>
      </c>
      <c r="B524" s="3">
        <f t="shared" si="16"/>
        <v>5</v>
      </c>
      <c r="C524" s="3">
        <v>17</v>
      </c>
      <c r="D524" s="3">
        <v>81810</v>
      </c>
      <c r="E524" s="3">
        <v>6060</v>
      </c>
      <c r="F524" s="3">
        <v>1515</v>
      </c>
      <c r="G524" s="3">
        <v>1515</v>
      </c>
    </row>
    <row r="525" spans="1:7">
      <c r="A525" s="3" t="s">
        <v>14979</v>
      </c>
      <c r="B525" s="3">
        <f t="shared" si="16"/>
        <v>5</v>
      </c>
      <c r="C525" s="3">
        <v>18</v>
      </c>
      <c r="D525" s="3">
        <v>84240</v>
      </c>
      <c r="E525" s="3">
        <v>6240</v>
      </c>
      <c r="F525" s="3">
        <v>1560</v>
      </c>
      <c r="G525" s="3">
        <v>1560</v>
      </c>
    </row>
    <row r="526" spans="1:7">
      <c r="A526" s="3" t="s">
        <v>14981</v>
      </c>
      <c r="B526" s="3">
        <f t="shared" si="16"/>
        <v>5</v>
      </c>
      <c r="C526" s="3">
        <v>19</v>
      </c>
      <c r="D526" s="3">
        <v>86670</v>
      </c>
      <c r="E526" s="3">
        <v>6420</v>
      </c>
      <c r="F526" s="3">
        <v>1605</v>
      </c>
      <c r="G526" s="3">
        <v>1605</v>
      </c>
    </row>
    <row r="527" spans="1:7">
      <c r="A527" s="3" t="s">
        <v>14983</v>
      </c>
      <c r="B527" s="3">
        <f t="shared" si="16"/>
        <v>5</v>
      </c>
      <c r="C527" s="3">
        <v>20</v>
      </c>
      <c r="D527" s="3">
        <v>89100</v>
      </c>
      <c r="E527" s="3">
        <v>6600</v>
      </c>
      <c r="F527" s="3">
        <v>1650</v>
      </c>
      <c r="G527" s="3">
        <v>1650</v>
      </c>
    </row>
    <row r="528" spans="1:7">
      <c r="A528" s="3" t="s">
        <v>14985</v>
      </c>
      <c r="B528" s="3">
        <f t="shared" si="16"/>
        <v>5</v>
      </c>
      <c r="C528" s="3">
        <v>21</v>
      </c>
      <c r="D528" s="3">
        <v>92502</v>
      </c>
      <c r="E528" s="3">
        <v>6852</v>
      </c>
      <c r="F528" s="3">
        <v>1713</v>
      </c>
      <c r="G528" s="3">
        <v>1713</v>
      </c>
    </row>
    <row r="529" spans="1:7">
      <c r="A529" s="3" t="s">
        <v>14988</v>
      </c>
      <c r="B529" s="3">
        <f t="shared" si="16"/>
        <v>5</v>
      </c>
      <c r="C529" s="3">
        <v>22</v>
      </c>
      <c r="D529" s="3">
        <v>95904</v>
      </c>
      <c r="E529" s="3">
        <v>7104</v>
      </c>
      <c r="F529" s="3">
        <v>1776</v>
      </c>
      <c r="G529" s="3">
        <v>1776</v>
      </c>
    </row>
    <row r="530" spans="1:7">
      <c r="A530" s="3" t="s">
        <v>14991</v>
      </c>
      <c r="B530" s="3">
        <f t="shared" si="16"/>
        <v>5</v>
      </c>
      <c r="C530" s="3">
        <v>23</v>
      </c>
      <c r="D530" s="3">
        <v>99306</v>
      </c>
      <c r="E530" s="3">
        <v>7356</v>
      </c>
      <c r="F530" s="3">
        <v>1839</v>
      </c>
      <c r="G530" s="3">
        <v>1839</v>
      </c>
    </row>
    <row r="531" spans="1:7">
      <c r="A531" s="3" t="s">
        <v>14994</v>
      </c>
      <c r="B531" s="3">
        <f t="shared" si="16"/>
        <v>5</v>
      </c>
      <c r="C531" s="3">
        <v>24</v>
      </c>
      <c r="D531" s="3">
        <v>102708</v>
      </c>
      <c r="E531" s="3">
        <v>7608</v>
      </c>
      <c r="F531" s="3">
        <v>1902</v>
      </c>
      <c r="G531" s="3">
        <v>1902</v>
      </c>
    </row>
    <row r="532" spans="1:7">
      <c r="A532" s="3" t="s">
        <v>14997</v>
      </c>
      <c r="B532" s="3">
        <f t="shared" si="16"/>
        <v>5</v>
      </c>
      <c r="C532" s="3">
        <v>25</v>
      </c>
      <c r="D532" s="3">
        <v>106110</v>
      </c>
      <c r="E532" s="3">
        <v>7860</v>
      </c>
      <c r="F532" s="3">
        <v>1965</v>
      </c>
      <c r="G532" s="3">
        <v>1965</v>
      </c>
    </row>
    <row r="533" spans="1:7">
      <c r="A533" s="3" t="s">
        <v>15000</v>
      </c>
      <c r="B533" s="3">
        <f t="shared" si="16"/>
        <v>5</v>
      </c>
      <c r="C533" s="3">
        <v>26</v>
      </c>
      <c r="D533" s="3">
        <v>109512</v>
      </c>
      <c r="E533" s="3">
        <v>8112</v>
      </c>
      <c r="F533" s="3">
        <v>2028</v>
      </c>
      <c r="G533" s="3">
        <v>2028</v>
      </c>
    </row>
    <row r="534" spans="1:7">
      <c r="A534" s="3" t="s">
        <v>15003</v>
      </c>
      <c r="B534" s="3">
        <f t="shared" si="16"/>
        <v>5</v>
      </c>
      <c r="C534" s="3">
        <v>27</v>
      </c>
      <c r="D534" s="3">
        <v>112914</v>
      </c>
      <c r="E534" s="3">
        <v>8364</v>
      </c>
      <c r="F534" s="3">
        <v>2091</v>
      </c>
      <c r="G534" s="3">
        <v>2091</v>
      </c>
    </row>
    <row r="535" spans="1:7">
      <c r="A535" s="3" t="s">
        <v>15006</v>
      </c>
      <c r="B535" s="3">
        <f t="shared" si="16"/>
        <v>5</v>
      </c>
      <c r="C535" s="3">
        <v>28</v>
      </c>
      <c r="D535" s="3">
        <v>116316</v>
      </c>
      <c r="E535" s="3">
        <v>8616</v>
      </c>
      <c r="F535" s="3">
        <v>2154</v>
      </c>
      <c r="G535" s="3">
        <v>2154</v>
      </c>
    </row>
    <row r="536" spans="1:7">
      <c r="A536" s="3" t="s">
        <v>15008</v>
      </c>
      <c r="B536" s="3">
        <f t="shared" si="16"/>
        <v>5</v>
      </c>
      <c r="C536" s="3">
        <v>29</v>
      </c>
      <c r="D536" s="3">
        <v>119718</v>
      </c>
      <c r="E536" s="3">
        <v>8868</v>
      </c>
      <c r="F536" s="3">
        <v>2217</v>
      </c>
      <c r="G536" s="3">
        <v>2217</v>
      </c>
    </row>
    <row r="537" spans="1:7">
      <c r="A537" s="3" t="s">
        <v>15010</v>
      </c>
      <c r="B537" s="3">
        <f t="shared" si="16"/>
        <v>5</v>
      </c>
      <c r="C537" s="3">
        <v>30</v>
      </c>
      <c r="D537" s="3">
        <v>123120</v>
      </c>
      <c r="E537" s="3">
        <v>9120</v>
      </c>
      <c r="F537" s="3">
        <v>2280</v>
      </c>
      <c r="G537" s="3">
        <v>2280</v>
      </c>
    </row>
    <row r="538" spans="1:7">
      <c r="A538" s="3" t="s">
        <v>15012</v>
      </c>
      <c r="B538" s="3">
        <f t="shared" si="16"/>
        <v>5</v>
      </c>
      <c r="C538" s="3">
        <v>31</v>
      </c>
      <c r="D538" s="3">
        <v>126522</v>
      </c>
      <c r="E538" s="3">
        <v>9372</v>
      </c>
      <c r="F538" s="3">
        <v>2343</v>
      </c>
      <c r="G538" s="3">
        <v>2343</v>
      </c>
    </row>
    <row r="539" spans="1:7">
      <c r="A539" s="3" t="s">
        <v>15014</v>
      </c>
      <c r="B539" s="3">
        <f t="shared" si="16"/>
        <v>5</v>
      </c>
      <c r="C539" s="3">
        <v>32</v>
      </c>
      <c r="D539" s="3">
        <v>129924</v>
      </c>
      <c r="E539" s="3">
        <v>9624</v>
      </c>
      <c r="F539" s="3">
        <v>2406</v>
      </c>
      <c r="G539" s="3">
        <v>2406</v>
      </c>
    </row>
    <row r="540" spans="1:7">
      <c r="A540" s="3" t="s">
        <v>15016</v>
      </c>
      <c r="B540" s="3">
        <f t="shared" si="16"/>
        <v>5</v>
      </c>
      <c r="C540" s="3">
        <v>33</v>
      </c>
      <c r="D540" s="3">
        <v>133326</v>
      </c>
      <c r="E540" s="3">
        <v>9876</v>
      </c>
      <c r="F540" s="3">
        <v>2469</v>
      </c>
      <c r="G540" s="3">
        <v>2469</v>
      </c>
    </row>
    <row r="541" spans="1:7">
      <c r="A541" s="3" t="s">
        <v>15018</v>
      </c>
      <c r="B541" s="3">
        <f t="shared" si="16"/>
        <v>5</v>
      </c>
      <c r="C541" s="3">
        <v>34</v>
      </c>
      <c r="D541" s="3">
        <v>136728</v>
      </c>
      <c r="E541" s="3">
        <v>10128</v>
      </c>
      <c r="F541" s="3">
        <v>2532</v>
      </c>
      <c r="G541" s="3">
        <v>2532</v>
      </c>
    </row>
    <row r="542" spans="1:7">
      <c r="A542" s="3" t="s">
        <v>15020</v>
      </c>
      <c r="B542" s="3">
        <f t="shared" si="16"/>
        <v>5</v>
      </c>
      <c r="C542" s="3">
        <v>35</v>
      </c>
      <c r="D542" s="3">
        <v>140130</v>
      </c>
      <c r="E542" s="3">
        <v>10380</v>
      </c>
      <c r="F542" s="3">
        <v>2595</v>
      </c>
      <c r="G542" s="3">
        <v>2595</v>
      </c>
    </row>
    <row r="543" spans="1:7">
      <c r="A543" s="3" t="s">
        <v>15022</v>
      </c>
      <c r="B543" s="3">
        <f t="shared" si="16"/>
        <v>5</v>
      </c>
      <c r="C543" s="3">
        <v>36</v>
      </c>
      <c r="D543" s="3">
        <v>143532</v>
      </c>
      <c r="E543" s="3">
        <v>10632</v>
      </c>
      <c r="F543" s="3">
        <v>2658</v>
      </c>
      <c r="G543" s="3">
        <v>2658</v>
      </c>
    </row>
    <row r="544" spans="1:7">
      <c r="A544" s="3" t="s">
        <v>15024</v>
      </c>
      <c r="B544" s="3">
        <f t="shared" si="16"/>
        <v>5</v>
      </c>
      <c r="C544" s="3">
        <v>37</v>
      </c>
      <c r="D544" s="3">
        <v>146934</v>
      </c>
      <c r="E544" s="3">
        <v>10884</v>
      </c>
      <c r="F544" s="3">
        <v>2721</v>
      </c>
      <c r="G544" s="3">
        <v>2721</v>
      </c>
    </row>
    <row r="545" spans="1:7">
      <c r="A545" s="3" t="s">
        <v>15026</v>
      </c>
      <c r="B545" s="3">
        <f t="shared" si="16"/>
        <v>5</v>
      </c>
      <c r="C545" s="3">
        <v>38</v>
      </c>
      <c r="D545" s="3">
        <v>150336</v>
      </c>
      <c r="E545" s="3">
        <v>11136</v>
      </c>
      <c r="F545" s="3">
        <v>2784</v>
      </c>
      <c r="G545" s="3">
        <v>2784</v>
      </c>
    </row>
    <row r="546" spans="1:7">
      <c r="A546" s="3" t="s">
        <v>15028</v>
      </c>
      <c r="B546" s="3">
        <f t="shared" si="16"/>
        <v>5</v>
      </c>
      <c r="C546" s="3">
        <v>39</v>
      </c>
      <c r="D546" s="3">
        <v>153738</v>
      </c>
      <c r="E546" s="3">
        <v>11388</v>
      </c>
      <c r="F546" s="3">
        <v>2847</v>
      </c>
      <c r="G546" s="3">
        <v>2847</v>
      </c>
    </row>
    <row r="547" spans="1:7">
      <c r="A547" s="3" t="s">
        <v>15030</v>
      </c>
      <c r="B547" s="3">
        <f t="shared" si="16"/>
        <v>5</v>
      </c>
      <c r="C547" s="3">
        <v>40</v>
      </c>
      <c r="D547" s="3">
        <v>157140</v>
      </c>
      <c r="E547" s="3">
        <v>11640</v>
      </c>
      <c r="F547" s="3">
        <v>2910</v>
      </c>
      <c r="G547" s="3">
        <v>2910</v>
      </c>
    </row>
    <row r="548" spans="1:7">
      <c r="A548" s="3" t="s">
        <v>15031</v>
      </c>
      <c r="B548" s="3">
        <f t="shared" si="16"/>
        <v>5</v>
      </c>
      <c r="C548" s="3">
        <v>41</v>
      </c>
      <c r="D548" s="3">
        <v>161514</v>
      </c>
      <c r="E548" s="3">
        <v>11964</v>
      </c>
      <c r="F548" s="3">
        <v>2991</v>
      </c>
      <c r="G548" s="3">
        <v>2991</v>
      </c>
    </row>
    <row r="549" spans="1:7">
      <c r="A549" s="3" t="s">
        <v>15032</v>
      </c>
      <c r="B549" s="3">
        <f t="shared" si="16"/>
        <v>5</v>
      </c>
      <c r="C549" s="3">
        <v>42</v>
      </c>
      <c r="D549" s="3">
        <v>165888</v>
      </c>
      <c r="E549" s="3">
        <v>12288</v>
      </c>
      <c r="F549" s="3">
        <v>3072</v>
      </c>
      <c r="G549" s="3">
        <v>3072</v>
      </c>
    </row>
    <row r="550" spans="1:7">
      <c r="A550" s="3" t="s">
        <v>15033</v>
      </c>
      <c r="B550" s="3">
        <f t="shared" si="16"/>
        <v>5</v>
      </c>
      <c r="C550" s="3">
        <v>43</v>
      </c>
      <c r="D550" s="3">
        <v>170262</v>
      </c>
      <c r="E550" s="3">
        <v>12612</v>
      </c>
      <c r="F550" s="3">
        <v>3153</v>
      </c>
      <c r="G550" s="3">
        <v>3153</v>
      </c>
    </row>
    <row r="551" spans="1:7">
      <c r="A551" s="3" t="s">
        <v>15034</v>
      </c>
      <c r="B551" s="3">
        <f t="shared" si="16"/>
        <v>5</v>
      </c>
      <c r="C551" s="3">
        <v>44</v>
      </c>
      <c r="D551" s="3">
        <v>174636</v>
      </c>
      <c r="E551" s="3">
        <v>12936</v>
      </c>
      <c r="F551" s="3">
        <v>3234</v>
      </c>
      <c r="G551" s="3">
        <v>3234</v>
      </c>
    </row>
    <row r="552" spans="1:7">
      <c r="A552" s="3" t="s">
        <v>15035</v>
      </c>
      <c r="B552" s="3">
        <f t="shared" si="16"/>
        <v>5</v>
      </c>
      <c r="C552" s="3">
        <v>45</v>
      </c>
      <c r="D552" s="3">
        <v>179010</v>
      </c>
      <c r="E552" s="3">
        <v>13260</v>
      </c>
      <c r="F552" s="3">
        <v>3315</v>
      </c>
      <c r="G552" s="3">
        <v>3315</v>
      </c>
    </row>
    <row r="553" spans="1:7">
      <c r="A553" s="3" t="s">
        <v>15036</v>
      </c>
      <c r="B553" s="3">
        <f t="shared" si="16"/>
        <v>5</v>
      </c>
      <c r="C553" s="3">
        <v>46</v>
      </c>
      <c r="D553" s="3">
        <v>183384</v>
      </c>
      <c r="E553" s="3">
        <v>13584</v>
      </c>
      <c r="F553" s="3">
        <v>3396</v>
      </c>
      <c r="G553" s="3">
        <v>3396</v>
      </c>
    </row>
    <row r="554" spans="1:7">
      <c r="A554" s="3" t="s">
        <v>15037</v>
      </c>
      <c r="B554" s="3">
        <f t="shared" si="16"/>
        <v>5</v>
      </c>
      <c r="C554" s="3">
        <v>47</v>
      </c>
      <c r="D554" s="3">
        <v>187758</v>
      </c>
      <c r="E554" s="3">
        <v>13908</v>
      </c>
      <c r="F554" s="3">
        <v>3477</v>
      </c>
      <c r="G554" s="3">
        <v>3477</v>
      </c>
    </row>
    <row r="555" spans="1:7">
      <c r="A555" s="3" t="s">
        <v>15038</v>
      </c>
      <c r="B555" s="3">
        <f t="shared" si="16"/>
        <v>5</v>
      </c>
      <c r="C555" s="3">
        <v>48</v>
      </c>
      <c r="D555" s="3">
        <v>192132</v>
      </c>
      <c r="E555" s="3">
        <v>14232</v>
      </c>
      <c r="F555" s="3">
        <v>3558</v>
      </c>
      <c r="G555" s="3">
        <v>3558</v>
      </c>
    </row>
    <row r="556" spans="1:7">
      <c r="A556" s="3" t="s">
        <v>15039</v>
      </c>
      <c r="B556" s="3">
        <f t="shared" si="16"/>
        <v>5</v>
      </c>
      <c r="C556" s="3">
        <v>49</v>
      </c>
      <c r="D556" s="3">
        <v>196506</v>
      </c>
      <c r="E556" s="3">
        <v>14556</v>
      </c>
      <c r="F556" s="3">
        <v>3639</v>
      </c>
      <c r="G556" s="3">
        <v>3639</v>
      </c>
    </row>
    <row r="557" spans="1:7">
      <c r="A557" s="3" t="s">
        <v>15040</v>
      </c>
      <c r="B557" s="3">
        <f t="shared" si="16"/>
        <v>5</v>
      </c>
      <c r="C557" s="3">
        <v>50</v>
      </c>
      <c r="D557" s="3">
        <v>200880</v>
      </c>
      <c r="E557" s="3">
        <v>14880</v>
      </c>
      <c r="F557" s="3">
        <v>3720</v>
      </c>
      <c r="G557" s="3">
        <v>3720</v>
      </c>
    </row>
    <row r="558" spans="1:7">
      <c r="A558" s="3" t="s">
        <v>15041</v>
      </c>
      <c r="B558" s="3">
        <f t="shared" si="16"/>
        <v>5</v>
      </c>
      <c r="C558" s="3">
        <v>51</v>
      </c>
      <c r="D558" s="3">
        <v>205254</v>
      </c>
      <c r="E558" s="3">
        <v>15204</v>
      </c>
      <c r="F558" s="3">
        <v>3801</v>
      </c>
      <c r="G558" s="3">
        <v>3801</v>
      </c>
    </row>
    <row r="559" spans="1:7">
      <c r="A559" s="3" t="s">
        <v>15042</v>
      </c>
      <c r="B559" s="3">
        <f t="shared" si="16"/>
        <v>5</v>
      </c>
      <c r="C559" s="3">
        <v>52</v>
      </c>
      <c r="D559" s="3">
        <v>209628</v>
      </c>
      <c r="E559" s="3">
        <v>15528</v>
      </c>
      <c r="F559" s="3">
        <v>3882</v>
      </c>
      <c r="G559" s="3">
        <v>3882</v>
      </c>
    </row>
    <row r="560" spans="1:7">
      <c r="A560" s="3" t="s">
        <v>15043</v>
      </c>
      <c r="B560" s="3">
        <f t="shared" si="16"/>
        <v>5</v>
      </c>
      <c r="C560" s="3">
        <v>53</v>
      </c>
      <c r="D560" s="3">
        <v>214002</v>
      </c>
      <c r="E560" s="3">
        <v>15852</v>
      </c>
      <c r="F560" s="3">
        <v>3963</v>
      </c>
      <c r="G560" s="3">
        <v>3963</v>
      </c>
    </row>
    <row r="561" spans="1:7">
      <c r="A561" s="3" t="s">
        <v>15044</v>
      </c>
      <c r="B561" s="3">
        <f t="shared" si="16"/>
        <v>5</v>
      </c>
      <c r="C561" s="3">
        <v>54</v>
      </c>
      <c r="D561" s="3">
        <v>218376</v>
      </c>
      <c r="E561" s="3">
        <v>16176</v>
      </c>
      <c r="F561" s="3">
        <v>4044</v>
      </c>
      <c r="G561" s="3">
        <v>4044</v>
      </c>
    </row>
    <row r="562" spans="1:7">
      <c r="A562" s="3" t="s">
        <v>15045</v>
      </c>
      <c r="B562" s="3">
        <f t="shared" si="16"/>
        <v>5</v>
      </c>
      <c r="C562" s="3">
        <v>55</v>
      </c>
      <c r="D562" s="3">
        <v>222750</v>
      </c>
      <c r="E562" s="3">
        <v>16500</v>
      </c>
      <c r="F562" s="3">
        <v>4125</v>
      </c>
      <c r="G562" s="3">
        <v>4125</v>
      </c>
    </row>
    <row r="563" spans="1:7">
      <c r="A563" s="3" t="s">
        <v>15046</v>
      </c>
      <c r="B563" s="3">
        <f t="shared" si="16"/>
        <v>5</v>
      </c>
      <c r="C563" s="3">
        <v>56</v>
      </c>
      <c r="D563" s="3">
        <v>227124</v>
      </c>
      <c r="E563" s="3">
        <v>16824</v>
      </c>
      <c r="F563" s="3">
        <v>4206</v>
      </c>
      <c r="G563" s="3">
        <v>4206</v>
      </c>
    </row>
    <row r="564" spans="1:7">
      <c r="A564" s="3" t="s">
        <v>15047</v>
      </c>
      <c r="B564" s="3">
        <f t="shared" si="16"/>
        <v>5</v>
      </c>
      <c r="C564" s="3">
        <v>57</v>
      </c>
      <c r="D564" s="3">
        <v>231498</v>
      </c>
      <c r="E564" s="3">
        <v>17148</v>
      </c>
      <c r="F564" s="3">
        <v>4287</v>
      </c>
      <c r="G564" s="3">
        <v>4287</v>
      </c>
    </row>
    <row r="565" spans="1:7">
      <c r="A565" s="3" t="s">
        <v>15048</v>
      </c>
      <c r="B565" s="3">
        <f t="shared" si="16"/>
        <v>5</v>
      </c>
      <c r="C565" s="3">
        <v>58</v>
      </c>
      <c r="D565" s="3">
        <v>235872</v>
      </c>
      <c r="E565" s="3">
        <v>17472</v>
      </c>
      <c r="F565" s="3">
        <v>4368</v>
      </c>
      <c r="G565" s="3">
        <v>4368</v>
      </c>
    </row>
    <row r="566" spans="1:7">
      <c r="A566" s="3" t="s">
        <v>15049</v>
      </c>
      <c r="B566" s="3">
        <f t="shared" si="16"/>
        <v>5</v>
      </c>
      <c r="C566" s="3">
        <v>59</v>
      </c>
      <c r="D566" s="3">
        <v>240246</v>
      </c>
      <c r="E566" s="3">
        <v>17796</v>
      </c>
      <c r="F566" s="3">
        <v>4449</v>
      </c>
      <c r="G566" s="3">
        <v>4449</v>
      </c>
    </row>
    <row r="567" spans="1:7">
      <c r="A567" s="3" t="s">
        <v>15050</v>
      </c>
      <c r="B567" s="3">
        <f t="shared" si="16"/>
        <v>5</v>
      </c>
      <c r="C567" s="3">
        <v>60</v>
      </c>
      <c r="D567" s="3">
        <v>244620</v>
      </c>
      <c r="E567" s="3">
        <v>18120</v>
      </c>
      <c r="F567" s="3">
        <v>4530</v>
      </c>
      <c r="G567" s="3">
        <v>4530</v>
      </c>
    </row>
    <row r="568" spans="1:7">
      <c r="A568" s="3" t="s">
        <v>15051</v>
      </c>
      <c r="B568" s="3">
        <f t="shared" si="16"/>
        <v>5</v>
      </c>
      <c r="C568" s="3">
        <v>61</v>
      </c>
      <c r="D568" s="3">
        <v>249966</v>
      </c>
      <c r="E568" s="3">
        <v>18516</v>
      </c>
      <c r="F568" s="3">
        <v>4629</v>
      </c>
      <c r="G568" s="3">
        <v>4629</v>
      </c>
    </row>
    <row r="569" spans="1:7">
      <c r="A569" s="3" t="s">
        <v>15052</v>
      </c>
      <c r="B569" s="3">
        <f t="shared" si="16"/>
        <v>5</v>
      </c>
      <c r="C569" s="3">
        <v>62</v>
      </c>
      <c r="D569" s="3">
        <v>255312</v>
      </c>
      <c r="E569" s="3">
        <v>18912</v>
      </c>
      <c r="F569" s="3">
        <v>4728</v>
      </c>
      <c r="G569" s="3">
        <v>4728</v>
      </c>
    </row>
    <row r="570" spans="1:7">
      <c r="A570" s="3" t="s">
        <v>15053</v>
      </c>
      <c r="B570" s="3">
        <f t="shared" si="16"/>
        <v>5</v>
      </c>
      <c r="C570" s="3">
        <v>63</v>
      </c>
      <c r="D570" s="3">
        <v>260658</v>
      </c>
      <c r="E570" s="3">
        <v>19308</v>
      </c>
      <c r="F570" s="3">
        <v>4827</v>
      </c>
      <c r="G570" s="3">
        <v>4827</v>
      </c>
    </row>
    <row r="571" spans="1:7">
      <c r="A571" s="3" t="s">
        <v>15054</v>
      </c>
      <c r="B571" s="3">
        <f t="shared" si="16"/>
        <v>5</v>
      </c>
      <c r="C571" s="3">
        <v>64</v>
      </c>
      <c r="D571" s="3">
        <v>266004</v>
      </c>
      <c r="E571" s="3">
        <v>19704</v>
      </c>
      <c r="F571" s="3">
        <v>4926</v>
      </c>
      <c r="G571" s="3">
        <v>4926</v>
      </c>
    </row>
    <row r="572" spans="1:7">
      <c r="A572" s="3" t="s">
        <v>15055</v>
      </c>
      <c r="B572" s="3">
        <f t="shared" si="16"/>
        <v>5</v>
      </c>
      <c r="C572" s="3">
        <v>65</v>
      </c>
      <c r="D572" s="3">
        <v>271350</v>
      </c>
      <c r="E572" s="3">
        <v>20100</v>
      </c>
      <c r="F572" s="3">
        <v>5025</v>
      </c>
      <c r="G572" s="3">
        <v>5025</v>
      </c>
    </row>
    <row r="573" spans="1:7">
      <c r="A573" s="3" t="s">
        <v>15056</v>
      </c>
      <c r="B573" s="3">
        <f t="shared" si="16"/>
        <v>5</v>
      </c>
      <c r="C573" s="3">
        <v>66</v>
      </c>
      <c r="D573" s="3">
        <v>276696</v>
      </c>
      <c r="E573" s="3">
        <v>20496</v>
      </c>
      <c r="F573" s="3">
        <v>5124</v>
      </c>
      <c r="G573" s="3">
        <v>5124</v>
      </c>
    </row>
    <row r="574" spans="1:7">
      <c r="A574" s="3" t="s">
        <v>15057</v>
      </c>
      <c r="B574" s="3">
        <f t="shared" si="16"/>
        <v>5</v>
      </c>
      <c r="C574" s="3">
        <v>67</v>
      </c>
      <c r="D574" s="3">
        <v>282042</v>
      </c>
      <c r="E574" s="3">
        <v>20892</v>
      </c>
      <c r="F574" s="3">
        <v>5223</v>
      </c>
      <c r="G574" s="3">
        <v>5223</v>
      </c>
    </row>
    <row r="575" spans="1:7">
      <c r="A575" s="3" t="s">
        <v>15058</v>
      </c>
      <c r="B575" s="3">
        <f t="shared" si="16"/>
        <v>5</v>
      </c>
      <c r="C575" s="3">
        <v>68</v>
      </c>
      <c r="D575" s="3">
        <v>287388</v>
      </c>
      <c r="E575" s="3">
        <v>21288</v>
      </c>
      <c r="F575" s="3">
        <v>5322</v>
      </c>
      <c r="G575" s="3">
        <v>5322</v>
      </c>
    </row>
    <row r="576" spans="1:7">
      <c r="A576" s="3" t="s">
        <v>15059</v>
      </c>
      <c r="B576" s="3">
        <f t="shared" si="16"/>
        <v>5</v>
      </c>
      <c r="C576" s="3">
        <v>69</v>
      </c>
      <c r="D576" s="3">
        <v>292734</v>
      </c>
      <c r="E576" s="3">
        <v>21684</v>
      </c>
      <c r="F576" s="3">
        <v>5421</v>
      </c>
      <c r="G576" s="3">
        <v>5421</v>
      </c>
    </row>
    <row r="577" spans="1:7">
      <c r="A577" s="3" t="s">
        <v>15060</v>
      </c>
      <c r="B577" s="3">
        <f t="shared" si="16"/>
        <v>5</v>
      </c>
      <c r="C577" s="3">
        <v>70</v>
      </c>
      <c r="D577" s="3">
        <v>298080</v>
      </c>
      <c r="E577" s="3">
        <v>22080</v>
      </c>
      <c r="F577" s="3">
        <v>5520</v>
      </c>
      <c r="G577" s="3">
        <v>5520</v>
      </c>
    </row>
    <row r="578" spans="1:7">
      <c r="A578" s="3" t="s">
        <v>15061</v>
      </c>
      <c r="B578" s="3">
        <f t="shared" si="16"/>
        <v>5</v>
      </c>
      <c r="C578" s="3">
        <v>71</v>
      </c>
      <c r="D578" s="3">
        <v>303426</v>
      </c>
      <c r="E578" s="3">
        <v>22476</v>
      </c>
      <c r="F578" s="3">
        <v>5619</v>
      </c>
      <c r="G578" s="3">
        <v>5619</v>
      </c>
    </row>
    <row r="579" spans="1:7">
      <c r="A579" s="3" t="s">
        <v>15062</v>
      </c>
      <c r="B579" s="3">
        <f t="shared" si="16"/>
        <v>5</v>
      </c>
      <c r="C579" s="3">
        <v>72</v>
      </c>
      <c r="D579" s="3">
        <v>308772</v>
      </c>
      <c r="E579" s="3">
        <v>22872</v>
      </c>
      <c r="F579" s="3">
        <v>5718</v>
      </c>
      <c r="G579" s="3">
        <v>5718</v>
      </c>
    </row>
    <row r="580" spans="1:7">
      <c r="A580" s="3" t="s">
        <v>15063</v>
      </c>
      <c r="B580" s="3">
        <f t="shared" si="16"/>
        <v>5</v>
      </c>
      <c r="C580" s="3">
        <v>73</v>
      </c>
      <c r="D580" s="3">
        <v>314118</v>
      </c>
      <c r="E580" s="3">
        <v>23268</v>
      </c>
      <c r="F580" s="3">
        <v>5817</v>
      </c>
      <c r="G580" s="3">
        <v>5817</v>
      </c>
    </row>
    <row r="581" spans="1:7">
      <c r="A581" s="3" t="s">
        <v>15064</v>
      </c>
      <c r="B581" s="3">
        <f t="shared" si="16"/>
        <v>5</v>
      </c>
      <c r="C581" s="3">
        <v>74</v>
      </c>
      <c r="D581" s="3">
        <v>319464</v>
      </c>
      <c r="E581" s="3">
        <v>23664</v>
      </c>
      <c r="F581" s="3">
        <v>5916</v>
      </c>
      <c r="G581" s="3">
        <v>5916</v>
      </c>
    </row>
    <row r="582" spans="1:7">
      <c r="A582" s="3" t="s">
        <v>15065</v>
      </c>
      <c r="B582" s="3">
        <f t="shared" si="16"/>
        <v>5</v>
      </c>
      <c r="C582" s="3">
        <v>75</v>
      </c>
      <c r="D582" s="3">
        <v>324810</v>
      </c>
      <c r="E582" s="3">
        <v>24060</v>
      </c>
      <c r="F582" s="3">
        <v>6015</v>
      </c>
      <c r="G582" s="3">
        <v>6015</v>
      </c>
    </row>
    <row r="583" spans="1:7">
      <c r="A583" s="3" t="s">
        <v>15066</v>
      </c>
      <c r="B583" s="3">
        <f t="shared" ref="B583:B646" si="17">B482+1</f>
        <v>5</v>
      </c>
      <c r="C583" s="3">
        <v>76</v>
      </c>
      <c r="D583" s="3">
        <v>330156</v>
      </c>
      <c r="E583" s="3">
        <v>24456</v>
      </c>
      <c r="F583" s="3">
        <v>6114</v>
      </c>
      <c r="G583" s="3">
        <v>6114</v>
      </c>
    </row>
    <row r="584" spans="1:7">
      <c r="A584" s="3" t="s">
        <v>15067</v>
      </c>
      <c r="B584" s="3">
        <f t="shared" si="17"/>
        <v>5</v>
      </c>
      <c r="C584" s="3">
        <v>77</v>
      </c>
      <c r="D584" s="3">
        <v>335502</v>
      </c>
      <c r="E584" s="3">
        <v>24852</v>
      </c>
      <c r="F584" s="3">
        <v>6213</v>
      </c>
      <c r="G584" s="3">
        <v>6213</v>
      </c>
    </row>
    <row r="585" spans="1:7">
      <c r="A585" s="3" t="s">
        <v>15068</v>
      </c>
      <c r="B585" s="3">
        <f t="shared" si="17"/>
        <v>5</v>
      </c>
      <c r="C585" s="3">
        <v>78</v>
      </c>
      <c r="D585" s="3">
        <v>340848</v>
      </c>
      <c r="E585" s="3">
        <v>25248</v>
      </c>
      <c r="F585" s="3">
        <v>6312</v>
      </c>
      <c r="G585" s="3">
        <v>6312</v>
      </c>
    </row>
    <row r="586" spans="1:7">
      <c r="A586" s="3" t="s">
        <v>15069</v>
      </c>
      <c r="B586" s="3">
        <f t="shared" si="17"/>
        <v>5</v>
      </c>
      <c r="C586" s="3">
        <v>79</v>
      </c>
      <c r="D586" s="3">
        <v>346194</v>
      </c>
      <c r="E586" s="3">
        <v>25644</v>
      </c>
      <c r="F586" s="3">
        <v>6411</v>
      </c>
      <c r="G586" s="3">
        <v>6411</v>
      </c>
    </row>
    <row r="587" spans="1:7">
      <c r="A587" s="3" t="s">
        <v>15070</v>
      </c>
      <c r="B587" s="3">
        <f t="shared" si="17"/>
        <v>5</v>
      </c>
      <c r="C587" s="3">
        <v>80</v>
      </c>
      <c r="D587" s="3">
        <v>351540</v>
      </c>
      <c r="E587" s="3">
        <v>26040</v>
      </c>
      <c r="F587" s="3">
        <v>6510</v>
      </c>
      <c r="G587" s="3">
        <v>6510</v>
      </c>
    </row>
    <row r="588" spans="1:7">
      <c r="A588" s="3" t="s">
        <v>15071</v>
      </c>
      <c r="B588" s="3">
        <f t="shared" si="17"/>
        <v>5</v>
      </c>
      <c r="C588" s="3">
        <v>81</v>
      </c>
      <c r="D588" s="3">
        <v>357858</v>
      </c>
      <c r="E588" s="3">
        <v>26508</v>
      </c>
      <c r="F588" s="3">
        <v>6627</v>
      </c>
      <c r="G588" s="3">
        <v>6627</v>
      </c>
    </row>
    <row r="589" spans="1:7">
      <c r="A589" s="3" t="s">
        <v>15072</v>
      </c>
      <c r="B589" s="3">
        <f t="shared" si="17"/>
        <v>5</v>
      </c>
      <c r="C589" s="3">
        <v>82</v>
      </c>
      <c r="D589" s="3">
        <v>364176</v>
      </c>
      <c r="E589" s="3">
        <v>26976</v>
      </c>
      <c r="F589" s="3">
        <v>6744</v>
      </c>
      <c r="G589" s="3">
        <v>6744</v>
      </c>
    </row>
    <row r="590" spans="1:7">
      <c r="A590" s="3" t="s">
        <v>15073</v>
      </c>
      <c r="B590" s="3">
        <f t="shared" si="17"/>
        <v>5</v>
      </c>
      <c r="C590" s="3">
        <v>83</v>
      </c>
      <c r="D590" s="3">
        <v>370494</v>
      </c>
      <c r="E590" s="3">
        <v>27444</v>
      </c>
      <c r="F590" s="3">
        <v>6861</v>
      </c>
      <c r="G590" s="3">
        <v>6861</v>
      </c>
    </row>
    <row r="591" spans="1:7">
      <c r="A591" s="3" t="s">
        <v>15074</v>
      </c>
      <c r="B591" s="3">
        <f t="shared" si="17"/>
        <v>5</v>
      </c>
      <c r="C591" s="3">
        <v>84</v>
      </c>
      <c r="D591" s="3">
        <v>376812</v>
      </c>
      <c r="E591" s="3">
        <v>27912</v>
      </c>
      <c r="F591" s="3">
        <v>6978</v>
      </c>
      <c r="G591" s="3">
        <v>6978</v>
      </c>
    </row>
    <row r="592" spans="1:7">
      <c r="A592" s="3" t="s">
        <v>15075</v>
      </c>
      <c r="B592" s="3">
        <f t="shared" si="17"/>
        <v>5</v>
      </c>
      <c r="C592" s="3">
        <v>85</v>
      </c>
      <c r="D592" s="3">
        <v>383130</v>
      </c>
      <c r="E592" s="3">
        <v>28380</v>
      </c>
      <c r="F592" s="3">
        <v>7095</v>
      </c>
      <c r="G592" s="3">
        <v>7095</v>
      </c>
    </row>
    <row r="593" spans="1:7">
      <c r="A593" s="3" t="s">
        <v>15076</v>
      </c>
      <c r="B593" s="3">
        <f t="shared" si="17"/>
        <v>5</v>
      </c>
      <c r="C593" s="3">
        <v>86</v>
      </c>
      <c r="D593" s="3">
        <v>389448</v>
      </c>
      <c r="E593" s="3">
        <v>28848</v>
      </c>
      <c r="F593" s="3">
        <v>7212</v>
      </c>
      <c r="G593" s="3">
        <v>7212</v>
      </c>
    </row>
    <row r="594" spans="1:7">
      <c r="A594" s="3" t="s">
        <v>15077</v>
      </c>
      <c r="B594" s="3">
        <f t="shared" si="17"/>
        <v>5</v>
      </c>
      <c r="C594" s="3">
        <v>87</v>
      </c>
      <c r="D594" s="3">
        <v>395766</v>
      </c>
      <c r="E594" s="3">
        <v>29316</v>
      </c>
      <c r="F594" s="3">
        <v>7329</v>
      </c>
      <c r="G594" s="3">
        <v>7329</v>
      </c>
    </row>
    <row r="595" spans="1:7">
      <c r="A595" s="3" t="s">
        <v>15078</v>
      </c>
      <c r="B595" s="3">
        <f t="shared" si="17"/>
        <v>5</v>
      </c>
      <c r="C595" s="3">
        <v>88</v>
      </c>
      <c r="D595" s="3">
        <v>402084</v>
      </c>
      <c r="E595" s="3">
        <v>29784</v>
      </c>
      <c r="F595" s="3">
        <v>7446</v>
      </c>
      <c r="G595" s="3">
        <v>7446</v>
      </c>
    </row>
    <row r="596" spans="1:7">
      <c r="A596" s="3" t="s">
        <v>15079</v>
      </c>
      <c r="B596" s="3">
        <f t="shared" si="17"/>
        <v>5</v>
      </c>
      <c r="C596" s="3">
        <v>89</v>
      </c>
      <c r="D596" s="3">
        <v>408402</v>
      </c>
      <c r="E596" s="3">
        <v>30252</v>
      </c>
      <c r="F596" s="3">
        <v>7563</v>
      </c>
      <c r="G596" s="3">
        <v>7563</v>
      </c>
    </row>
    <row r="597" spans="1:7">
      <c r="A597" s="3" t="s">
        <v>15080</v>
      </c>
      <c r="B597" s="3">
        <f t="shared" si="17"/>
        <v>5</v>
      </c>
      <c r="C597" s="3">
        <v>90</v>
      </c>
      <c r="D597" s="3">
        <v>414720</v>
      </c>
      <c r="E597" s="3">
        <v>30720</v>
      </c>
      <c r="F597" s="3">
        <v>7680</v>
      </c>
      <c r="G597" s="3">
        <v>7680</v>
      </c>
    </row>
    <row r="598" spans="1:7">
      <c r="A598" s="3" t="s">
        <v>15081</v>
      </c>
      <c r="B598" s="3">
        <f t="shared" si="17"/>
        <v>5</v>
      </c>
      <c r="C598" s="3">
        <v>91</v>
      </c>
      <c r="D598" s="3">
        <v>422010</v>
      </c>
      <c r="E598" s="3">
        <v>31260</v>
      </c>
      <c r="F598" s="3">
        <v>7815</v>
      </c>
      <c r="G598" s="3">
        <v>7815</v>
      </c>
    </row>
    <row r="599" spans="1:7">
      <c r="A599" s="3" t="s">
        <v>15082</v>
      </c>
      <c r="B599" s="3">
        <f t="shared" si="17"/>
        <v>5</v>
      </c>
      <c r="C599" s="3">
        <v>92</v>
      </c>
      <c r="D599" s="3">
        <v>429300</v>
      </c>
      <c r="E599" s="3">
        <v>31800</v>
      </c>
      <c r="F599" s="3">
        <v>7950</v>
      </c>
      <c r="G599" s="3">
        <v>7950</v>
      </c>
    </row>
    <row r="600" spans="1:7">
      <c r="A600" s="3" t="s">
        <v>15083</v>
      </c>
      <c r="B600" s="3">
        <f t="shared" si="17"/>
        <v>5</v>
      </c>
      <c r="C600" s="3">
        <v>93</v>
      </c>
      <c r="D600" s="3">
        <v>436590</v>
      </c>
      <c r="E600" s="3">
        <v>32340</v>
      </c>
      <c r="F600" s="3">
        <v>8085</v>
      </c>
      <c r="G600" s="3">
        <v>8085</v>
      </c>
    </row>
    <row r="601" spans="1:7">
      <c r="A601" s="3" t="s">
        <v>15084</v>
      </c>
      <c r="B601" s="3">
        <f t="shared" si="17"/>
        <v>5</v>
      </c>
      <c r="C601" s="3">
        <v>94</v>
      </c>
      <c r="D601" s="3">
        <v>443880</v>
      </c>
      <c r="E601" s="3">
        <v>32880</v>
      </c>
      <c r="F601" s="3">
        <v>8220</v>
      </c>
      <c r="G601" s="3">
        <v>8220</v>
      </c>
    </row>
    <row r="602" spans="1:7">
      <c r="A602" s="3" t="s">
        <v>15085</v>
      </c>
      <c r="B602" s="3">
        <f t="shared" si="17"/>
        <v>5</v>
      </c>
      <c r="C602" s="3">
        <v>95</v>
      </c>
      <c r="D602" s="3">
        <v>451170</v>
      </c>
      <c r="E602" s="3">
        <v>33420</v>
      </c>
      <c r="F602" s="3">
        <v>8355</v>
      </c>
      <c r="G602" s="3">
        <v>8355</v>
      </c>
    </row>
    <row r="603" spans="1:7">
      <c r="A603" s="3" t="s">
        <v>15086</v>
      </c>
      <c r="B603" s="3">
        <f t="shared" si="17"/>
        <v>5</v>
      </c>
      <c r="C603" s="3">
        <v>96</v>
      </c>
      <c r="D603" s="3">
        <v>458460</v>
      </c>
      <c r="E603" s="3">
        <v>33960</v>
      </c>
      <c r="F603" s="3">
        <v>8490</v>
      </c>
      <c r="G603" s="3">
        <v>8490</v>
      </c>
    </row>
    <row r="604" spans="1:7">
      <c r="A604" s="3" t="s">
        <v>15087</v>
      </c>
      <c r="B604" s="3">
        <f t="shared" si="17"/>
        <v>5</v>
      </c>
      <c r="C604" s="3">
        <v>97</v>
      </c>
      <c r="D604" s="3">
        <v>465750</v>
      </c>
      <c r="E604" s="3">
        <v>34500</v>
      </c>
      <c r="F604" s="3">
        <v>8625</v>
      </c>
      <c r="G604" s="3">
        <v>8625</v>
      </c>
    </row>
    <row r="605" spans="1:7">
      <c r="A605" s="3" t="s">
        <v>15088</v>
      </c>
      <c r="B605" s="3">
        <f t="shared" si="17"/>
        <v>5</v>
      </c>
      <c r="C605" s="3">
        <v>98</v>
      </c>
      <c r="D605" s="3">
        <v>473040</v>
      </c>
      <c r="E605" s="3">
        <v>35040</v>
      </c>
      <c r="F605" s="3">
        <v>8760</v>
      </c>
      <c r="G605" s="3">
        <v>8760</v>
      </c>
    </row>
    <row r="606" spans="1:7">
      <c r="A606" s="3" t="s">
        <v>15089</v>
      </c>
      <c r="B606" s="3">
        <f t="shared" si="17"/>
        <v>5</v>
      </c>
      <c r="C606" s="3">
        <v>99</v>
      </c>
      <c r="D606" s="3">
        <v>480330</v>
      </c>
      <c r="E606" s="3">
        <v>35580</v>
      </c>
      <c r="F606" s="3">
        <v>8895</v>
      </c>
      <c r="G606" s="3">
        <v>8895</v>
      </c>
    </row>
    <row r="607" spans="1:7">
      <c r="A607" s="3" t="s">
        <v>15090</v>
      </c>
      <c r="B607" s="3">
        <f t="shared" si="17"/>
        <v>5</v>
      </c>
      <c r="C607" s="3">
        <v>100</v>
      </c>
      <c r="D607" s="3">
        <v>487620</v>
      </c>
      <c r="E607" s="3">
        <v>36120</v>
      </c>
      <c r="F607" s="3">
        <v>9030</v>
      </c>
      <c r="G607" s="3">
        <v>9030</v>
      </c>
    </row>
    <row r="608" spans="1:7">
      <c r="A608" s="3" t="s">
        <v>14933</v>
      </c>
      <c r="B608" s="3">
        <f t="shared" si="17"/>
        <v>6</v>
      </c>
      <c r="C608" s="3">
        <v>0</v>
      </c>
      <c r="D608" s="3">
        <v>40500</v>
      </c>
      <c r="E608" s="3">
        <v>3000</v>
      </c>
      <c r="F608" s="3">
        <v>750</v>
      </c>
      <c r="G608" s="3">
        <v>750</v>
      </c>
    </row>
    <row r="609" spans="1:7">
      <c r="A609" s="3" t="s">
        <v>14935</v>
      </c>
      <c r="B609" s="3">
        <f t="shared" si="17"/>
        <v>6</v>
      </c>
      <c r="C609" s="3">
        <v>1</v>
      </c>
      <c r="D609" s="3">
        <v>42930</v>
      </c>
      <c r="E609" s="3">
        <v>3180</v>
      </c>
      <c r="F609" s="3">
        <v>795</v>
      </c>
      <c r="G609" s="3">
        <v>795</v>
      </c>
    </row>
    <row r="610" spans="1:7">
      <c r="A610" s="3" t="s">
        <v>14937</v>
      </c>
      <c r="B610" s="3">
        <f t="shared" si="17"/>
        <v>6</v>
      </c>
      <c r="C610" s="3">
        <v>2</v>
      </c>
      <c r="D610" s="3">
        <v>45360</v>
      </c>
      <c r="E610" s="3">
        <v>3360</v>
      </c>
      <c r="F610" s="3">
        <v>840</v>
      </c>
      <c r="G610" s="3">
        <v>840</v>
      </c>
    </row>
    <row r="611" spans="1:7">
      <c r="A611" s="3" t="s">
        <v>14939</v>
      </c>
      <c r="B611" s="3">
        <f t="shared" si="17"/>
        <v>6</v>
      </c>
      <c r="C611" s="3">
        <v>3</v>
      </c>
      <c r="D611" s="3">
        <v>47790</v>
      </c>
      <c r="E611" s="3">
        <v>3540</v>
      </c>
      <c r="F611" s="3">
        <v>885</v>
      </c>
      <c r="G611" s="3">
        <v>885</v>
      </c>
    </row>
    <row r="612" spans="1:7">
      <c r="A612" s="3" t="s">
        <v>14941</v>
      </c>
      <c r="B612" s="3">
        <f t="shared" si="17"/>
        <v>6</v>
      </c>
      <c r="C612" s="3">
        <v>4</v>
      </c>
      <c r="D612" s="3">
        <v>50220</v>
      </c>
      <c r="E612" s="3">
        <v>3720</v>
      </c>
      <c r="F612" s="3">
        <v>930</v>
      </c>
      <c r="G612" s="3">
        <v>930</v>
      </c>
    </row>
    <row r="613" spans="1:7">
      <c r="A613" s="3" t="s">
        <v>14943</v>
      </c>
      <c r="B613" s="3">
        <f t="shared" si="17"/>
        <v>6</v>
      </c>
      <c r="C613" s="3">
        <v>5</v>
      </c>
      <c r="D613" s="3">
        <v>52650</v>
      </c>
      <c r="E613" s="3">
        <v>3900</v>
      </c>
      <c r="F613" s="3">
        <v>975</v>
      </c>
      <c r="G613" s="3">
        <v>975</v>
      </c>
    </row>
    <row r="614" spans="1:7">
      <c r="A614" s="3" t="s">
        <v>14945</v>
      </c>
      <c r="B614" s="3">
        <f t="shared" si="17"/>
        <v>6</v>
      </c>
      <c r="C614" s="3">
        <v>6</v>
      </c>
      <c r="D614" s="3">
        <v>55080</v>
      </c>
      <c r="E614" s="3">
        <v>4080</v>
      </c>
      <c r="F614" s="3">
        <v>1020</v>
      </c>
      <c r="G614" s="3">
        <v>1020</v>
      </c>
    </row>
    <row r="615" spans="1:7">
      <c r="A615" s="3" t="s">
        <v>14947</v>
      </c>
      <c r="B615" s="3">
        <f t="shared" si="17"/>
        <v>6</v>
      </c>
      <c r="C615" s="3">
        <v>7</v>
      </c>
      <c r="D615" s="3">
        <v>57510</v>
      </c>
      <c r="E615" s="3">
        <v>4260</v>
      </c>
      <c r="F615" s="3">
        <v>1065</v>
      </c>
      <c r="G615" s="3">
        <v>1065</v>
      </c>
    </row>
    <row r="616" spans="1:7">
      <c r="A616" s="3" t="s">
        <v>14950</v>
      </c>
      <c r="B616" s="3">
        <f t="shared" si="17"/>
        <v>6</v>
      </c>
      <c r="C616" s="3">
        <v>8</v>
      </c>
      <c r="D616" s="3">
        <v>59940</v>
      </c>
      <c r="E616" s="3">
        <v>4440</v>
      </c>
      <c r="F616" s="3">
        <v>1110</v>
      </c>
      <c r="G616" s="3">
        <v>1110</v>
      </c>
    </row>
    <row r="617" spans="1:7">
      <c r="A617" s="3" t="s">
        <v>14953</v>
      </c>
      <c r="B617" s="3">
        <f t="shared" si="17"/>
        <v>6</v>
      </c>
      <c r="C617" s="3">
        <v>9</v>
      </c>
      <c r="D617" s="3">
        <v>62370</v>
      </c>
      <c r="E617" s="3">
        <v>4620</v>
      </c>
      <c r="F617" s="3">
        <v>1155</v>
      </c>
      <c r="G617" s="3">
        <v>1155</v>
      </c>
    </row>
    <row r="618" spans="1:7">
      <c r="A618" s="3" t="s">
        <v>14956</v>
      </c>
      <c r="B618" s="3">
        <f t="shared" si="17"/>
        <v>6</v>
      </c>
      <c r="C618" s="3">
        <v>10</v>
      </c>
      <c r="D618" s="3">
        <v>64800</v>
      </c>
      <c r="E618" s="3">
        <v>4800</v>
      </c>
      <c r="F618" s="3">
        <v>1200</v>
      </c>
      <c r="G618" s="3">
        <v>1200</v>
      </c>
    </row>
    <row r="619" spans="1:7">
      <c r="A619" s="3" t="s">
        <v>14959</v>
      </c>
      <c r="B619" s="3">
        <f t="shared" si="17"/>
        <v>6</v>
      </c>
      <c r="C619" s="3">
        <v>11</v>
      </c>
      <c r="D619" s="3">
        <v>67230</v>
      </c>
      <c r="E619" s="3">
        <v>4980</v>
      </c>
      <c r="F619" s="3">
        <v>1245</v>
      </c>
      <c r="G619" s="3">
        <v>1245</v>
      </c>
    </row>
    <row r="620" spans="1:7">
      <c r="A620" s="3" t="s">
        <v>14962</v>
      </c>
      <c r="B620" s="3">
        <f t="shared" si="17"/>
        <v>6</v>
      </c>
      <c r="C620" s="3">
        <v>12</v>
      </c>
      <c r="D620" s="3">
        <v>69660</v>
      </c>
      <c r="E620" s="3">
        <v>5160</v>
      </c>
      <c r="F620" s="3">
        <v>1290</v>
      </c>
      <c r="G620" s="3">
        <v>1290</v>
      </c>
    </row>
    <row r="621" spans="1:7">
      <c r="A621" s="3" t="s">
        <v>14965</v>
      </c>
      <c r="B621" s="3">
        <f t="shared" si="17"/>
        <v>6</v>
      </c>
      <c r="C621" s="3">
        <v>13</v>
      </c>
      <c r="D621" s="3">
        <v>72090</v>
      </c>
      <c r="E621" s="3">
        <v>5340</v>
      </c>
      <c r="F621" s="3">
        <v>1335</v>
      </c>
      <c r="G621" s="3">
        <v>1335</v>
      </c>
    </row>
    <row r="622" spans="1:7">
      <c r="A622" s="3" t="s">
        <v>14968</v>
      </c>
      <c r="B622" s="3">
        <f t="shared" si="17"/>
        <v>6</v>
      </c>
      <c r="C622" s="3">
        <v>14</v>
      </c>
      <c r="D622" s="3">
        <v>74520</v>
      </c>
      <c r="E622" s="3">
        <v>5520</v>
      </c>
      <c r="F622" s="3">
        <v>1380</v>
      </c>
      <c r="G622" s="3">
        <v>1380</v>
      </c>
    </row>
    <row r="623" spans="1:7">
      <c r="A623" s="3" t="s">
        <v>14971</v>
      </c>
      <c r="B623" s="3">
        <f t="shared" si="17"/>
        <v>6</v>
      </c>
      <c r="C623" s="3">
        <v>15</v>
      </c>
      <c r="D623" s="3">
        <v>76950</v>
      </c>
      <c r="E623" s="3">
        <v>5700</v>
      </c>
      <c r="F623" s="3">
        <v>1425</v>
      </c>
      <c r="G623" s="3">
        <v>1425</v>
      </c>
    </row>
    <row r="624" spans="1:7">
      <c r="A624" s="3" t="s">
        <v>14974</v>
      </c>
      <c r="B624" s="3">
        <f t="shared" si="17"/>
        <v>6</v>
      </c>
      <c r="C624" s="3">
        <v>16</v>
      </c>
      <c r="D624" s="3">
        <v>79380</v>
      </c>
      <c r="E624" s="3">
        <v>5880</v>
      </c>
      <c r="F624" s="3">
        <v>1470</v>
      </c>
      <c r="G624" s="3">
        <v>1470</v>
      </c>
    </row>
    <row r="625" spans="1:7">
      <c r="A625" s="3" t="s">
        <v>14977</v>
      </c>
      <c r="B625" s="3">
        <f t="shared" si="17"/>
        <v>6</v>
      </c>
      <c r="C625" s="3">
        <v>17</v>
      </c>
      <c r="D625" s="3">
        <v>81810</v>
      </c>
      <c r="E625" s="3">
        <v>6060</v>
      </c>
      <c r="F625" s="3">
        <v>1515</v>
      </c>
      <c r="G625" s="3">
        <v>1515</v>
      </c>
    </row>
    <row r="626" spans="1:7">
      <c r="A626" s="3" t="s">
        <v>14979</v>
      </c>
      <c r="B626" s="3">
        <f t="shared" si="17"/>
        <v>6</v>
      </c>
      <c r="C626" s="3">
        <v>18</v>
      </c>
      <c r="D626" s="3">
        <v>84240</v>
      </c>
      <c r="E626" s="3">
        <v>6240</v>
      </c>
      <c r="F626" s="3">
        <v>1560</v>
      </c>
      <c r="G626" s="3">
        <v>1560</v>
      </c>
    </row>
    <row r="627" spans="1:7">
      <c r="A627" s="3" t="s">
        <v>14981</v>
      </c>
      <c r="B627" s="3">
        <f t="shared" si="17"/>
        <v>6</v>
      </c>
      <c r="C627" s="3">
        <v>19</v>
      </c>
      <c r="D627" s="3">
        <v>86670</v>
      </c>
      <c r="E627" s="3">
        <v>6420</v>
      </c>
      <c r="F627" s="3">
        <v>1605</v>
      </c>
      <c r="G627" s="3">
        <v>1605</v>
      </c>
    </row>
    <row r="628" spans="1:7">
      <c r="A628" s="3" t="s">
        <v>14983</v>
      </c>
      <c r="B628" s="3">
        <f t="shared" si="17"/>
        <v>6</v>
      </c>
      <c r="C628" s="3">
        <v>20</v>
      </c>
      <c r="D628" s="3">
        <v>89100</v>
      </c>
      <c r="E628" s="3">
        <v>6600</v>
      </c>
      <c r="F628" s="3">
        <v>1650</v>
      </c>
      <c r="G628" s="3">
        <v>1650</v>
      </c>
    </row>
    <row r="629" spans="1:7">
      <c r="A629" s="3" t="s">
        <v>14985</v>
      </c>
      <c r="B629" s="3">
        <f t="shared" si="17"/>
        <v>6</v>
      </c>
      <c r="C629" s="3">
        <v>21</v>
      </c>
      <c r="D629" s="3">
        <v>92502</v>
      </c>
      <c r="E629" s="3">
        <v>6852</v>
      </c>
      <c r="F629" s="3">
        <v>1713</v>
      </c>
      <c r="G629" s="3">
        <v>1713</v>
      </c>
    </row>
    <row r="630" spans="1:7">
      <c r="A630" s="3" t="s">
        <v>14988</v>
      </c>
      <c r="B630" s="3">
        <f t="shared" si="17"/>
        <v>6</v>
      </c>
      <c r="C630" s="3">
        <v>22</v>
      </c>
      <c r="D630" s="3">
        <v>95904</v>
      </c>
      <c r="E630" s="3">
        <v>7104</v>
      </c>
      <c r="F630" s="3">
        <v>1776</v>
      </c>
      <c r="G630" s="3">
        <v>1776</v>
      </c>
    </row>
    <row r="631" spans="1:7">
      <c r="A631" s="3" t="s">
        <v>14991</v>
      </c>
      <c r="B631" s="3">
        <f t="shared" si="17"/>
        <v>6</v>
      </c>
      <c r="C631" s="3">
        <v>23</v>
      </c>
      <c r="D631" s="3">
        <v>99306</v>
      </c>
      <c r="E631" s="3">
        <v>7356</v>
      </c>
      <c r="F631" s="3">
        <v>1839</v>
      </c>
      <c r="G631" s="3">
        <v>1839</v>
      </c>
    </row>
    <row r="632" spans="1:7">
      <c r="A632" s="3" t="s">
        <v>14994</v>
      </c>
      <c r="B632" s="3">
        <f t="shared" si="17"/>
        <v>6</v>
      </c>
      <c r="C632" s="3">
        <v>24</v>
      </c>
      <c r="D632" s="3">
        <v>102708</v>
      </c>
      <c r="E632" s="3">
        <v>7608</v>
      </c>
      <c r="F632" s="3">
        <v>1902</v>
      </c>
      <c r="G632" s="3">
        <v>1902</v>
      </c>
    </row>
    <row r="633" spans="1:7">
      <c r="A633" s="3" t="s">
        <v>14997</v>
      </c>
      <c r="B633" s="3">
        <f t="shared" si="17"/>
        <v>6</v>
      </c>
      <c r="C633" s="3">
        <v>25</v>
      </c>
      <c r="D633" s="3">
        <v>106110</v>
      </c>
      <c r="E633" s="3">
        <v>7860</v>
      </c>
      <c r="F633" s="3">
        <v>1965</v>
      </c>
      <c r="G633" s="3">
        <v>1965</v>
      </c>
    </row>
    <row r="634" spans="1:7">
      <c r="A634" s="3" t="s">
        <v>15000</v>
      </c>
      <c r="B634" s="3">
        <f t="shared" si="17"/>
        <v>6</v>
      </c>
      <c r="C634" s="3">
        <v>26</v>
      </c>
      <c r="D634" s="3">
        <v>109512</v>
      </c>
      <c r="E634" s="3">
        <v>8112</v>
      </c>
      <c r="F634" s="3">
        <v>2028</v>
      </c>
      <c r="G634" s="3">
        <v>2028</v>
      </c>
    </row>
    <row r="635" spans="1:7">
      <c r="A635" s="3" t="s">
        <v>15003</v>
      </c>
      <c r="B635" s="3">
        <f t="shared" si="17"/>
        <v>6</v>
      </c>
      <c r="C635" s="3">
        <v>27</v>
      </c>
      <c r="D635" s="3">
        <v>112914</v>
      </c>
      <c r="E635" s="3">
        <v>8364</v>
      </c>
      <c r="F635" s="3">
        <v>2091</v>
      </c>
      <c r="G635" s="3">
        <v>2091</v>
      </c>
    </row>
    <row r="636" spans="1:7">
      <c r="A636" s="3" t="s">
        <v>15006</v>
      </c>
      <c r="B636" s="3">
        <f t="shared" si="17"/>
        <v>6</v>
      </c>
      <c r="C636" s="3">
        <v>28</v>
      </c>
      <c r="D636" s="3">
        <v>116316</v>
      </c>
      <c r="E636" s="3">
        <v>8616</v>
      </c>
      <c r="F636" s="3">
        <v>2154</v>
      </c>
      <c r="G636" s="3">
        <v>2154</v>
      </c>
    </row>
    <row r="637" spans="1:7">
      <c r="A637" s="3" t="s">
        <v>15008</v>
      </c>
      <c r="B637" s="3">
        <f t="shared" si="17"/>
        <v>6</v>
      </c>
      <c r="C637" s="3">
        <v>29</v>
      </c>
      <c r="D637" s="3">
        <v>119718</v>
      </c>
      <c r="E637" s="3">
        <v>8868</v>
      </c>
      <c r="F637" s="3">
        <v>2217</v>
      </c>
      <c r="G637" s="3">
        <v>2217</v>
      </c>
    </row>
    <row r="638" spans="1:7">
      <c r="A638" s="3" t="s">
        <v>15010</v>
      </c>
      <c r="B638" s="3">
        <f t="shared" si="17"/>
        <v>6</v>
      </c>
      <c r="C638" s="3">
        <v>30</v>
      </c>
      <c r="D638" s="3">
        <v>123120</v>
      </c>
      <c r="E638" s="3">
        <v>9120</v>
      </c>
      <c r="F638" s="3">
        <v>2280</v>
      </c>
      <c r="G638" s="3">
        <v>2280</v>
      </c>
    </row>
    <row r="639" spans="1:7">
      <c r="A639" s="3" t="s">
        <v>15012</v>
      </c>
      <c r="B639" s="3">
        <f t="shared" si="17"/>
        <v>6</v>
      </c>
      <c r="C639" s="3">
        <v>31</v>
      </c>
      <c r="D639" s="3">
        <v>126522</v>
      </c>
      <c r="E639" s="3">
        <v>9372</v>
      </c>
      <c r="F639" s="3">
        <v>2343</v>
      </c>
      <c r="G639" s="3">
        <v>2343</v>
      </c>
    </row>
    <row r="640" spans="1:7">
      <c r="A640" s="3" t="s">
        <v>15014</v>
      </c>
      <c r="B640" s="3">
        <f t="shared" si="17"/>
        <v>6</v>
      </c>
      <c r="C640" s="3">
        <v>32</v>
      </c>
      <c r="D640" s="3">
        <v>129924</v>
      </c>
      <c r="E640" s="3">
        <v>9624</v>
      </c>
      <c r="F640" s="3">
        <v>2406</v>
      </c>
      <c r="G640" s="3">
        <v>2406</v>
      </c>
    </row>
    <row r="641" spans="1:7">
      <c r="A641" s="3" t="s">
        <v>15016</v>
      </c>
      <c r="B641" s="3">
        <f t="shared" si="17"/>
        <v>6</v>
      </c>
      <c r="C641" s="3">
        <v>33</v>
      </c>
      <c r="D641" s="3">
        <v>133326</v>
      </c>
      <c r="E641" s="3">
        <v>9876</v>
      </c>
      <c r="F641" s="3">
        <v>2469</v>
      </c>
      <c r="G641" s="3">
        <v>2469</v>
      </c>
    </row>
    <row r="642" spans="1:7">
      <c r="A642" s="3" t="s">
        <v>15018</v>
      </c>
      <c r="B642" s="3">
        <f t="shared" si="17"/>
        <v>6</v>
      </c>
      <c r="C642" s="3">
        <v>34</v>
      </c>
      <c r="D642" s="3">
        <v>136728</v>
      </c>
      <c r="E642" s="3">
        <v>10128</v>
      </c>
      <c r="F642" s="3">
        <v>2532</v>
      </c>
      <c r="G642" s="3">
        <v>2532</v>
      </c>
    </row>
    <row r="643" spans="1:7">
      <c r="A643" s="3" t="s">
        <v>15020</v>
      </c>
      <c r="B643" s="3">
        <f t="shared" si="17"/>
        <v>6</v>
      </c>
      <c r="C643" s="3">
        <v>35</v>
      </c>
      <c r="D643" s="3">
        <v>140130</v>
      </c>
      <c r="E643" s="3">
        <v>10380</v>
      </c>
      <c r="F643" s="3">
        <v>2595</v>
      </c>
      <c r="G643" s="3">
        <v>2595</v>
      </c>
    </row>
    <row r="644" spans="1:7">
      <c r="A644" s="3" t="s">
        <v>15022</v>
      </c>
      <c r="B644" s="3">
        <f t="shared" si="17"/>
        <v>6</v>
      </c>
      <c r="C644" s="3">
        <v>36</v>
      </c>
      <c r="D644" s="3">
        <v>143532</v>
      </c>
      <c r="E644" s="3">
        <v>10632</v>
      </c>
      <c r="F644" s="3">
        <v>2658</v>
      </c>
      <c r="G644" s="3">
        <v>2658</v>
      </c>
    </row>
    <row r="645" spans="1:7">
      <c r="A645" s="3" t="s">
        <v>15024</v>
      </c>
      <c r="B645" s="3">
        <f t="shared" si="17"/>
        <v>6</v>
      </c>
      <c r="C645" s="3">
        <v>37</v>
      </c>
      <c r="D645" s="3">
        <v>146934</v>
      </c>
      <c r="E645" s="3">
        <v>10884</v>
      </c>
      <c r="F645" s="3">
        <v>2721</v>
      </c>
      <c r="G645" s="3">
        <v>2721</v>
      </c>
    </row>
    <row r="646" spans="1:7">
      <c r="A646" s="3" t="s">
        <v>15026</v>
      </c>
      <c r="B646" s="3">
        <f t="shared" si="17"/>
        <v>6</v>
      </c>
      <c r="C646" s="3">
        <v>38</v>
      </c>
      <c r="D646" s="3">
        <v>150336</v>
      </c>
      <c r="E646" s="3">
        <v>11136</v>
      </c>
      <c r="F646" s="3">
        <v>2784</v>
      </c>
      <c r="G646" s="3">
        <v>2784</v>
      </c>
    </row>
    <row r="647" spans="1:7">
      <c r="A647" s="3" t="s">
        <v>15028</v>
      </c>
      <c r="B647" s="3">
        <f t="shared" ref="B647:B710" si="18">B546+1</f>
        <v>6</v>
      </c>
      <c r="C647" s="3">
        <v>39</v>
      </c>
      <c r="D647" s="3">
        <v>153738</v>
      </c>
      <c r="E647" s="3">
        <v>11388</v>
      </c>
      <c r="F647" s="3">
        <v>2847</v>
      </c>
      <c r="G647" s="3">
        <v>2847</v>
      </c>
    </row>
    <row r="648" spans="1:7">
      <c r="A648" s="3" t="s">
        <v>15030</v>
      </c>
      <c r="B648" s="3">
        <f t="shared" si="18"/>
        <v>6</v>
      </c>
      <c r="C648" s="3">
        <v>40</v>
      </c>
      <c r="D648" s="3">
        <v>157140</v>
      </c>
      <c r="E648" s="3">
        <v>11640</v>
      </c>
      <c r="F648" s="3">
        <v>2910</v>
      </c>
      <c r="G648" s="3">
        <v>2910</v>
      </c>
    </row>
    <row r="649" spans="1:7">
      <c r="A649" s="3" t="s">
        <v>15031</v>
      </c>
      <c r="B649" s="3">
        <f t="shared" si="18"/>
        <v>6</v>
      </c>
      <c r="C649" s="3">
        <v>41</v>
      </c>
      <c r="D649" s="3">
        <v>161514</v>
      </c>
      <c r="E649" s="3">
        <v>11964</v>
      </c>
      <c r="F649" s="3">
        <v>2991</v>
      </c>
      <c r="G649" s="3">
        <v>2991</v>
      </c>
    </row>
    <row r="650" spans="1:7">
      <c r="A650" s="3" t="s">
        <v>15032</v>
      </c>
      <c r="B650" s="3">
        <f t="shared" si="18"/>
        <v>6</v>
      </c>
      <c r="C650" s="3">
        <v>42</v>
      </c>
      <c r="D650" s="3">
        <v>165888</v>
      </c>
      <c r="E650" s="3">
        <v>12288</v>
      </c>
      <c r="F650" s="3">
        <v>3072</v>
      </c>
      <c r="G650" s="3">
        <v>3072</v>
      </c>
    </row>
    <row r="651" spans="1:7">
      <c r="A651" s="3" t="s">
        <v>15033</v>
      </c>
      <c r="B651" s="3">
        <f t="shared" si="18"/>
        <v>6</v>
      </c>
      <c r="C651" s="3">
        <v>43</v>
      </c>
      <c r="D651" s="3">
        <v>170262</v>
      </c>
      <c r="E651" s="3">
        <v>12612</v>
      </c>
      <c r="F651" s="3">
        <v>3153</v>
      </c>
      <c r="G651" s="3">
        <v>3153</v>
      </c>
    </row>
    <row r="652" spans="1:7">
      <c r="A652" s="3" t="s">
        <v>15034</v>
      </c>
      <c r="B652" s="3">
        <f t="shared" si="18"/>
        <v>6</v>
      </c>
      <c r="C652" s="3">
        <v>44</v>
      </c>
      <c r="D652" s="3">
        <v>174636</v>
      </c>
      <c r="E652" s="3">
        <v>12936</v>
      </c>
      <c r="F652" s="3">
        <v>3234</v>
      </c>
      <c r="G652" s="3">
        <v>3234</v>
      </c>
    </row>
    <row r="653" spans="1:7">
      <c r="A653" s="3" t="s">
        <v>15035</v>
      </c>
      <c r="B653" s="3">
        <f t="shared" si="18"/>
        <v>6</v>
      </c>
      <c r="C653" s="3">
        <v>45</v>
      </c>
      <c r="D653" s="3">
        <v>179010</v>
      </c>
      <c r="E653" s="3">
        <v>13260</v>
      </c>
      <c r="F653" s="3">
        <v>3315</v>
      </c>
      <c r="G653" s="3">
        <v>3315</v>
      </c>
    </row>
    <row r="654" spans="1:7">
      <c r="A654" s="3" t="s">
        <v>15036</v>
      </c>
      <c r="B654" s="3">
        <f t="shared" si="18"/>
        <v>6</v>
      </c>
      <c r="C654" s="3">
        <v>46</v>
      </c>
      <c r="D654" s="3">
        <v>183384</v>
      </c>
      <c r="E654" s="3">
        <v>13584</v>
      </c>
      <c r="F654" s="3">
        <v>3396</v>
      </c>
      <c r="G654" s="3">
        <v>3396</v>
      </c>
    </row>
    <row r="655" spans="1:7">
      <c r="A655" s="3" t="s">
        <v>15037</v>
      </c>
      <c r="B655" s="3">
        <f t="shared" si="18"/>
        <v>6</v>
      </c>
      <c r="C655" s="3">
        <v>47</v>
      </c>
      <c r="D655" s="3">
        <v>187758</v>
      </c>
      <c r="E655" s="3">
        <v>13908</v>
      </c>
      <c r="F655" s="3">
        <v>3477</v>
      </c>
      <c r="G655" s="3">
        <v>3477</v>
      </c>
    </row>
    <row r="656" spans="1:7">
      <c r="A656" s="3" t="s">
        <v>15038</v>
      </c>
      <c r="B656" s="3">
        <f t="shared" si="18"/>
        <v>6</v>
      </c>
      <c r="C656" s="3">
        <v>48</v>
      </c>
      <c r="D656" s="3">
        <v>192132</v>
      </c>
      <c r="E656" s="3">
        <v>14232</v>
      </c>
      <c r="F656" s="3">
        <v>3558</v>
      </c>
      <c r="G656" s="3">
        <v>3558</v>
      </c>
    </row>
    <row r="657" spans="1:7">
      <c r="A657" s="3" t="s">
        <v>15039</v>
      </c>
      <c r="B657" s="3">
        <f t="shared" si="18"/>
        <v>6</v>
      </c>
      <c r="C657" s="3">
        <v>49</v>
      </c>
      <c r="D657" s="3">
        <v>196506</v>
      </c>
      <c r="E657" s="3">
        <v>14556</v>
      </c>
      <c r="F657" s="3">
        <v>3639</v>
      </c>
      <c r="G657" s="3">
        <v>3639</v>
      </c>
    </row>
    <row r="658" spans="1:7">
      <c r="A658" s="3" t="s">
        <v>15040</v>
      </c>
      <c r="B658" s="3">
        <f t="shared" si="18"/>
        <v>6</v>
      </c>
      <c r="C658" s="3">
        <v>50</v>
      </c>
      <c r="D658" s="3">
        <v>200880</v>
      </c>
      <c r="E658" s="3">
        <v>14880</v>
      </c>
      <c r="F658" s="3">
        <v>3720</v>
      </c>
      <c r="G658" s="3">
        <v>3720</v>
      </c>
    </row>
    <row r="659" spans="1:7">
      <c r="A659" s="3" t="s">
        <v>15041</v>
      </c>
      <c r="B659" s="3">
        <f t="shared" si="18"/>
        <v>6</v>
      </c>
      <c r="C659" s="3">
        <v>51</v>
      </c>
      <c r="D659" s="3">
        <v>205254</v>
      </c>
      <c r="E659" s="3">
        <v>15204</v>
      </c>
      <c r="F659" s="3">
        <v>3801</v>
      </c>
      <c r="G659" s="3">
        <v>3801</v>
      </c>
    </row>
    <row r="660" spans="1:7">
      <c r="A660" s="3" t="s">
        <v>15042</v>
      </c>
      <c r="B660" s="3">
        <f t="shared" si="18"/>
        <v>6</v>
      </c>
      <c r="C660" s="3">
        <v>52</v>
      </c>
      <c r="D660" s="3">
        <v>209628</v>
      </c>
      <c r="E660" s="3">
        <v>15528</v>
      </c>
      <c r="F660" s="3">
        <v>3882</v>
      </c>
      <c r="G660" s="3">
        <v>3882</v>
      </c>
    </row>
    <row r="661" spans="1:7">
      <c r="A661" s="3" t="s">
        <v>15043</v>
      </c>
      <c r="B661" s="3">
        <f t="shared" si="18"/>
        <v>6</v>
      </c>
      <c r="C661" s="3">
        <v>53</v>
      </c>
      <c r="D661" s="3">
        <v>214002</v>
      </c>
      <c r="E661" s="3">
        <v>15852</v>
      </c>
      <c r="F661" s="3">
        <v>3963</v>
      </c>
      <c r="G661" s="3">
        <v>3963</v>
      </c>
    </row>
    <row r="662" spans="1:7">
      <c r="A662" s="3" t="s">
        <v>15044</v>
      </c>
      <c r="B662" s="3">
        <f t="shared" si="18"/>
        <v>6</v>
      </c>
      <c r="C662" s="3">
        <v>54</v>
      </c>
      <c r="D662" s="3">
        <v>218376</v>
      </c>
      <c r="E662" s="3">
        <v>16176</v>
      </c>
      <c r="F662" s="3">
        <v>4044</v>
      </c>
      <c r="G662" s="3">
        <v>4044</v>
      </c>
    </row>
    <row r="663" spans="1:7">
      <c r="A663" s="3" t="s">
        <v>15045</v>
      </c>
      <c r="B663" s="3">
        <f t="shared" si="18"/>
        <v>6</v>
      </c>
      <c r="C663" s="3">
        <v>55</v>
      </c>
      <c r="D663" s="3">
        <v>222750</v>
      </c>
      <c r="E663" s="3">
        <v>16500</v>
      </c>
      <c r="F663" s="3">
        <v>4125</v>
      </c>
      <c r="G663" s="3">
        <v>4125</v>
      </c>
    </row>
    <row r="664" spans="1:7">
      <c r="A664" s="3" t="s">
        <v>15046</v>
      </c>
      <c r="B664" s="3">
        <f t="shared" si="18"/>
        <v>6</v>
      </c>
      <c r="C664" s="3">
        <v>56</v>
      </c>
      <c r="D664" s="3">
        <v>227124</v>
      </c>
      <c r="E664" s="3">
        <v>16824</v>
      </c>
      <c r="F664" s="3">
        <v>4206</v>
      </c>
      <c r="G664" s="3">
        <v>4206</v>
      </c>
    </row>
    <row r="665" spans="1:7">
      <c r="A665" s="3" t="s">
        <v>15047</v>
      </c>
      <c r="B665" s="3">
        <f t="shared" si="18"/>
        <v>6</v>
      </c>
      <c r="C665" s="3">
        <v>57</v>
      </c>
      <c r="D665" s="3">
        <v>231498</v>
      </c>
      <c r="E665" s="3">
        <v>17148</v>
      </c>
      <c r="F665" s="3">
        <v>4287</v>
      </c>
      <c r="G665" s="3">
        <v>4287</v>
      </c>
    </row>
    <row r="666" spans="1:7">
      <c r="A666" s="3" t="s">
        <v>15048</v>
      </c>
      <c r="B666" s="3">
        <f t="shared" si="18"/>
        <v>6</v>
      </c>
      <c r="C666" s="3">
        <v>58</v>
      </c>
      <c r="D666" s="3">
        <v>235872</v>
      </c>
      <c r="E666" s="3">
        <v>17472</v>
      </c>
      <c r="F666" s="3">
        <v>4368</v>
      </c>
      <c r="G666" s="3">
        <v>4368</v>
      </c>
    </row>
    <row r="667" spans="1:7">
      <c r="A667" s="3" t="s">
        <v>15049</v>
      </c>
      <c r="B667" s="3">
        <f t="shared" si="18"/>
        <v>6</v>
      </c>
      <c r="C667" s="3">
        <v>59</v>
      </c>
      <c r="D667" s="3">
        <v>240246</v>
      </c>
      <c r="E667" s="3">
        <v>17796</v>
      </c>
      <c r="F667" s="3">
        <v>4449</v>
      </c>
      <c r="G667" s="3">
        <v>4449</v>
      </c>
    </row>
    <row r="668" spans="1:7">
      <c r="A668" s="3" t="s">
        <v>15050</v>
      </c>
      <c r="B668" s="3">
        <f t="shared" si="18"/>
        <v>6</v>
      </c>
      <c r="C668" s="3">
        <v>60</v>
      </c>
      <c r="D668" s="3">
        <v>244620</v>
      </c>
      <c r="E668" s="3">
        <v>18120</v>
      </c>
      <c r="F668" s="3">
        <v>4530</v>
      </c>
      <c r="G668" s="3">
        <v>4530</v>
      </c>
    </row>
    <row r="669" spans="1:7">
      <c r="A669" s="3" t="s">
        <v>15051</v>
      </c>
      <c r="B669" s="3">
        <f t="shared" si="18"/>
        <v>6</v>
      </c>
      <c r="C669" s="3">
        <v>61</v>
      </c>
      <c r="D669" s="3">
        <v>249966</v>
      </c>
      <c r="E669" s="3">
        <v>18516</v>
      </c>
      <c r="F669" s="3">
        <v>4629</v>
      </c>
      <c r="G669" s="3">
        <v>4629</v>
      </c>
    </row>
    <row r="670" spans="1:7">
      <c r="A670" s="3" t="s">
        <v>15052</v>
      </c>
      <c r="B670" s="3">
        <f t="shared" si="18"/>
        <v>6</v>
      </c>
      <c r="C670" s="3">
        <v>62</v>
      </c>
      <c r="D670" s="3">
        <v>255312</v>
      </c>
      <c r="E670" s="3">
        <v>18912</v>
      </c>
      <c r="F670" s="3">
        <v>4728</v>
      </c>
      <c r="G670" s="3">
        <v>4728</v>
      </c>
    </row>
    <row r="671" spans="1:7">
      <c r="A671" s="3" t="s">
        <v>15053</v>
      </c>
      <c r="B671" s="3">
        <f t="shared" si="18"/>
        <v>6</v>
      </c>
      <c r="C671" s="3">
        <v>63</v>
      </c>
      <c r="D671" s="3">
        <v>260658</v>
      </c>
      <c r="E671" s="3">
        <v>19308</v>
      </c>
      <c r="F671" s="3">
        <v>4827</v>
      </c>
      <c r="G671" s="3">
        <v>4827</v>
      </c>
    </row>
    <row r="672" spans="1:7">
      <c r="A672" s="3" t="s">
        <v>15054</v>
      </c>
      <c r="B672" s="3">
        <f t="shared" si="18"/>
        <v>6</v>
      </c>
      <c r="C672" s="3">
        <v>64</v>
      </c>
      <c r="D672" s="3">
        <v>266004</v>
      </c>
      <c r="E672" s="3">
        <v>19704</v>
      </c>
      <c r="F672" s="3">
        <v>4926</v>
      </c>
      <c r="G672" s="3">
        <v>4926</v>
      </c>
    </row>
    <row r="673" spans="1:7">
      <c r="A673" s="3" t="s">
        <v>15055</v>
      </c>
      <c r="B673" s="3">
        <f t="shared" si="18"/>
        <v>6</v>
      </c>
      <c r="C673" s="3">
        <v>65</v>
      </c>
      <c r="D673" s="3">
        <v>271350</v>
      </c>
      <c r="E673" s="3">
        <v>20100</v>
      </c>
      <c r="F673" s="3">
        <v>5025</v>
      </c>
      <c r="G673" s="3">
        <v>5025</v>
      </c>
    </row>
    <row r="674" spans="1:7">
      <c r="A674" s="3" t="s">
        <v>15056</v>
      </c>
      <c r="B674" s="3">
        <f t="shared" si="18"/>
        <v>6</v>
      </c>
      <c r="C674" s="3">
        <v>66</v>
      </c>
      <c r="D674" s="3">
        <v>276696</v>
      </c>
      <c r="E674" s="3">
        <v>20496</v>
      </c>
      <c r="F674" s="3">
        <v>5124</v>
      </c>
      <c r="G674" s="3">
        <v>5124</v>
      </c>
    </row>
    <row r="675" spans="1:7">
      <c r="A675" s="3" t="s">
        <v>15057</v>
      </c>
      <c r="B675" s="3">
        <f t="shared" si="18"/>
        <v>6</v>
      </c>
      <c r="C675" s="3">
        <v>67</v>
      </c>
      <c r="D675" s="3">
        <v>282042</v>
      </c>
      <c r="E675" s="3">
        <v>20892</v>
      </c>
      <c r="F675" s="3">
        <v>5223</v>
      </c>
      <c r="G675" s="3">
        <v>5223</v>
      </c>
    </row>
    <row r="676" spans="1:7">
      <c r="A676" s="3" t="s">
        <v>15058</v>
      </c>
      <c r="B676" s="3">
        <f t="shared" si="18"/>
        <v>6</v>
      </c>
      <c r="C676" s="3">
        <v>68</v>
      </c>
      <c r="D676" s="3">
        <v>287388</v>
      </c>
      <c r="E676" s="3">
        <v>21288</v>
      </c>
      <c r="F676" s="3">
        <v>5322</v>
      </c>
      <c r="G676" s="3">
        <v>5322</v>
      </c>
    </row>
    <row r="677" spans="1:7">
      <c r="A677" s="3" t="s">
        <v>15059</v>
      </c>
      <c r="B677" s="3">
        <f t="shared" si="18"/>
        <v>6</v>
      </c>
      <c r="C677" s="3">
        <v>69</v>
      </c>
      <c r="D677" s="3">
        <v>292734</v>
      </c>
      <c r="E677" s="3">
        <v>21684</v>
      </c>
      <c r="F677" s="3">
        <v>5421</v>
      </c>
      <c r="G677" s="3">
        <v>5421</v>
      </c>
    </row>
    <row r="678" spans="1:7">
      <c r="A678" s="3" t="s">
        <v>15060</v>
      </c>
      <c r="B678" s="3">
        <f t="shared" si="18"/>
        <v>6</v>
      </c>
      <c r="C678" s="3">
        <v>70</v>
      </c>
      <c r="D678" s="3">
        <v>298080</v>
      </c>
      <c r="E678" s="3">
        <v>22080</v>
      </c>
      <c r="F678" s="3">
        <v>5520</v>
      </c>
      <c r="G678" s="3">
        <v>5520</v>
      </c>
    </row>
    <row r="679" spans="1:7">
      <c r="A679" s="3" t="s">
        <v>15061</v>
      </c>
      <c r="B679" s="3">
        <f t="shared" si="18"/>
        <v>6</v>
      </c>
      <c r="C679" s="3">
        <v>71</v>
      </c>
      <c r="D679" s="3">
        <v>303426</v>
      </c>
      <c r="E679" s="3">
        <v>22476</v>
      </c>
      <c r="F679" s="3">
        <v>5619</v>
      </c>
      <c r="G679" s="3">
        <v>5619</v>
      </c>
    </row>
    <row r="680" spans="1:7">
      <c r="A680" s="3" t="s">
        <v>15062</v>
      </c>
      <c r="B680" s="3">
        <f t="shared" si="18"/>
        <v>6</v>
      </c>
      <c r="C680" s="3">
        <v>72</v>
      </c>
      <c r="D680" s="3">
        <v>308772</v>
      </c>
      <c r="E680" s="3">
        <v>22872</v>
      </c>
      <c r="F680" s="3">
        <v>5718</v>
      </c>
      <c r="G680" s="3">
        <v>5718</v>
      </c>
    </row>
    <row r="681" spans="1:7">
      <c r="A681" s="3" t="s">
        <v>15063</v>
      </c>
      <c r="B681" s="3">
        <f t="shared" si="18"/>
        <v>6</v>
      </c>
      <c r="C681" s="3">
        <v>73</v>
      </c>
      <c r="D681" s="3">
        <v>314118</v>
      </c>
      <c r="E681" s="3">
        <v>23268</v>
      </c>
      <c r="F681" s="3">
        <v>5817</v>
      </c>
      <c r="G681" s="3">
        <v>5817</v>
      </c>
    </row>
    <row r="682" spans="1:7">
      <c r="A682" s="3" t="s">
        <v>15064</v>
      </c>
      <c r="B682" s="3">
        <f t="shared" si="18"/>
        <v>6</v>
      </c>
      <c r="C682" s="3">
        <v>74</v>
      </c>
      <c r="D682" s="3">
        <v>319464</v>
      </c>
      <c r="E682" s="3">
        <v>23664</v>
      </c>
      <c r="F682" s="3">
        <v>5916</v>
      </c>
      <c r="G682" s="3">
        <v>5916</v>
      </c>
    </row>
    <row r="683" spans="1:7">
      <c r="A683" s="3" t="s">
        <v>15065</v>
      </c>
      <c r="B683" s="3">
        <f t="shared" si="18"/>
        <v>6</v>
      </c>
      <c r="C683" s="3">
        <v>75</v>
      </c>
      <c r="D683" s="3">
        <v>324810</v>
      </c>
      <c r="E683" s="3">
        <v>24060</v>
      </c>
      <c r="F683" s="3">
        <v>6015</v>
      </c>
      <c r="G683" s="3">
        <v>6015</v>
      </c>
    </row>
    <row r="684" spans="1:7">
      <c r="A684" s="3" t="s">
        <v>15066</v>
      </c>
      <c r="B684" s="3">
        <f t="shared" si="18"/>
        <v>6</v>
      </c>
      <c r="C684" s="3">
        <v>76</v>
      </c>
      <c r="D684" s="3">
        <v>330156</v>
      </c>
      <c r="E684" s="3">
        <v>24456</v>
      </c>
      <c r="F684" s="3">
        <v>6114</v>
      </c>
      <c r="G684" s="3">
        <v>6114</v>
      </c>
    </row>
    <row r="685" spans="1:7">
      <c r="A685" s="3" t="s">
        <v>15067</v>
      </c>
      <c r="B685" s="3">
        <f t="shared" si="18"/>
        <v>6</v>
      </c>
      <c r="C685" s="3">
        <v>77</v>
      </c>
      <c r="D685" s="3">
        <v>335502</v>
      </c>
      <c r="E685" s="3">
        <v>24852</v>
      </c>
      <c r="F685" s="3">
        <v>6213</v>
      </c>
      <c r="G685" s="3">
        <v>6213</v>
      </c>
    </row>
    <row r="686" spans="1:7">
      <c r="A686" s="3" t="s">
        <v>15068</v>
      </c>
      <c r="B686" s="3">
        <f t="shared" si="18"/>
        <v>6</v>
      </c>
      <c r="C686" s="3">
        <v>78</v>
      </c>
      <c r="D686" s="3">
        <v>340848</v>
      </c>
      <c r="E686" s="3">
        <v>25248</v>
      </c>
      <c r="F686" s="3">
        <v>6312</v>
      </c>
      <c r="G686" s="3">
        <v>6312</v>
      </c>
    </row>
    <row r="687" spans="1:7">
      <c r="A687" s="3" t="s">
        <v>15069</v>
      </c>
      <c r="B687" s="3">
        <f t="shared" si="18"/>
        <v>6</v>
      </c>
      <c r="C687" s="3">
        <v>79</v>
      </c>
      <c r="D687" s="3">
        <v>346194</v>
      </c>
      <c r="E687" s="3">
        <v>25644</v>
      </c>
      <c r="F687" s="3">
        <v>6411</v>
      </c>
      <c r="G687" s="3">
        <v>6411</v>
      </c>
    </row>
    <row r="688" spans="1:7">
      <c r="A688" s="3" t="s">
        <v>15070</v>
      </c>
      <c r="B688" s="3">
        <f t="shared" si="18"/>
        <v>6</v>
      </c>
      <c r="C688" s="3">
        <v>80</v>
      </c>
      <c r="D688" s="3">
        <v>351540</v>
      </c>
      <c r="E688" s="3">
        <v>26040</v>
      </c>
      <c r="F688" s="3">
        <v>6510</v>
      </c>
      <c r="G688" s="3">
        <v>6510</v>
      </c>
    </row>
    <row r="689" spans="1:7">
      <c r="A689" s="3" t="s">
        <v>15071</v>
      </c>
      <c r="B689" s="3">
        <f t="shared" si="18"/>
        <v>6</v>
      </c>
      <c r="C689" s="3">
        <v>81</v>
      </c>
      <c r="D689" s="3">
        <v>357858</v>
      </c>
      <c r="E689" s="3">
        <v>26508</v>
      </c>
      <c r="F689" s="3">
        <v>6627</v>
      </c>
      <c r="G689" s="3">
        <v>6627</v>
      </c>
    </row>
    <row r="690" spans="1:7">
      <c r="A690" s="3" t="s">
        <v>15072</v>
      </c>
      <c r="B690" s="3">
        <f t="shared" si="18"/>
        <v>6</v>
      </c>
      <c r="C690" s="3">
        <v>82</v>
      </c>
      <c r="D690" s="3">
        <v>364176</v>
      </c>
      <c r="E690" s="3">
        <v>26976</v>
      </c>
      <c r="F690" s="3">
        <v>6744</v>
      </c>
      <c r="G690" s="3">
        <v>6744</v>
      </c>
    </row>
    <row r="691" spans="1:7">
      <c r="A691" s="3" t="s">
        <v>15073</v>
      </c>
      <c r="B691" s="3">
        <f t="shared" si="18"/>
        <v>6</v>
      </c>
      <c r="C691" s="3">
        <v>83</v>
      </c>
      <c r="D691" s="3">
        <v>370494</v>
      </c>
      <c r="E691" s="3">
        <v>27444</v>
      </c>
      <c r="F691" s="3">
        <v>6861</v>
      </c>
      <c r="G691" s="3">
        <v>6861</v>
      </c>
    </row>
    <row r="692" spans="1:7">
      <c r="A692" s="3" t="s">
        <v>15074</v>
      </c>
      <c r="B692" s="3">
        <f t="shared" si="18"/>
        <v>6</v>
      </c>
      <c r="C692" s="3">
        <v>84</v>
      </c>
      <c r="D692" s="3">
        <v>376812</v>
      </c>
      <c r="E692" s="3">
        <v>27912</v>
      </c>
      <c r="F692" s="3">
        <v>6978</v>
      </c>
      <c r="G692" s="3">
        <v>6978</v>
      </c>
    </row>
    <row r="693" spans="1:7">
      <c r="A693" s="3" t="s">
        <v>15075</v>
      </c>
      <c r="B693" s="3">
        <f t="shared" si="18"/>
        <v>6</v>
      </c>
      <c r="C693" s="3">
        <v>85</v>
      </c>
      <c r="D693" s="3">
        <v>383130</v>
      </c>
      <c r="E693" s="3">
        <v>28380</v>
      </c>
      <c r="F693" s="3">
        <v>7095</v>
      </c>
      <c r="G693" s="3">
        <v>7095</v>
      </c>
    </row>
    <row r="694" spans="1:7">
      <c r="A694" s="3" t="s">
        <v>15076</v>
      </c>
      <c r="B694" s="3">
        <f t="shared" si="18"/>
        <v>6</v>
      </c>
      <c r="C694" s="3">
        <v>86</v>
      </c>
      <c r="D694" s="3">
        <v>389448</v>
      </c>
      <c r="E694" s="3">
        <v>28848</v>
      </c>
      <c r="F694" s="3">
        <v>7212</v>
      </c>
      <c r="G694" s="3">
        <v>7212</v>
      </c>
    </row>
    <row r="695" spans="1:7">
      <c r="A695" s="3" t="s">
        <v>15077</v>
      </c>
      <c r="B695" s="3">
        <f t="shared" si="18"/>
        <v>6</v>
      </c>
      <c r="C695" s="3">
        <v>87</v>
      </c>
      <c r="D695" s="3">
        <v>395766</v>
      </c>
      <c r="E695" s="3">
        <v>29316</v>
      </c>
      <c r="F695" s="3">
        <v>7329</v>
      </c>
      <c r="G695" s="3">
        <v>7329</v>
      </c>
    </row>
    <row r="696" spans="1:7">
      <c r="A696" s="3" t="s">
        <v>15078</v>
      </c>
      <c r="B696" s="3">
        <f t="shared" si="18"/>
        <v>6</v>
      </c>
      <c r="C696" s="3">
        <v>88</v>
      </c>
      <c r="D696" s="3">
        <v>402084</v>
      </c>
      <c r="E696" s="3">
        <v>29784</v>
      </c>
      <c r="F696" s="3">
        <v>7446</v>
      </c>
      <c r="G696" s="3">
        <v>7446</v>
      </c>
    </row>
    <row r="697" spans="1:7">
      <c r="A697" s="3" t="s">
        <v>15079</v>
      </c>
      <c r="B697" s="3">
        <f t="shared" si="18"/>
        <v>6</v>
      </c>
      <c r="C697" s="3">
        <v>89</v>
      </c>
      <c r="D697" s="3">
        <v>408402</v>
      </c>
      <c r="E697" s="3">
        <v>30252</v>
      </c>
      <c r="F697" s="3">
        <v>7563</v>
      </c>
      <c r="G697" s="3">
        <v>7563</v>
      </c>
    </row>
    <row r="698" spans="1:7">
      <c r="A698" s="3" t="s">
        <v>15080</v>
      </c>
      <c r="B698" s="3">
        <f t="shared" si="18"/>
        <v>6</v>
      </c>
      <c r="C698" s="3">
        <v>90</v>
      </c>
      <c r="D698" s="3">
        <v>414720</v>
      </c>
      <c r="E698" s="3">
        <v>30720</v>
      </c>
      <c r="F698" s="3">
        <v>7680</v>
      </c>
      <c r="G698" s="3">
        <v>7680</v>
      </c>
    </row>
    <row r="699" spans="1:7">
      <c r="A699" s="3" t="s">
        <v>15081</v>
      </c>
      <c r="B699" s="3">
        <f t="shared" si="18"/>
        <v>6</v>
      </c>
      <c r="C699" s="3">
        <v>91</v>
      </c>
      <c r="D699" s="3">
        <v>422010</v>
      </c>
      <c r="E699" s="3">
        <v>31260</v>
      </c>
      <c r="F699" s="3">
        <v>7815</v>
      </c>
      <c r="G699" s="3">
        <v>7815</v>
      </c>
    </row>
    <row r="700" spans="1:7">
      <c r="A700" s="3" t="s">
        <v>15082</v>
      </c>
      <c r="B700" s="3">
        <f t="shared" si="18"/>
        <v>6</v>
      </c>
      <c r="C700" s="3">
        <v>92</v>
      </c>
      <c r="D700" s="3">
        <v>429300</v>
      </c>
      <c r="E700" s="3">
        <v>31800</v>
      </c>
      <c r="F700" s="3">
        <v>7950</v>
      </c>
      <c r="G700" s="3">
        <v>7950</v>
      </c>
    </row>
    <row r="701" spans="1:7">
      <c r="A701" s="3" t="s">
        <v>15083</v>
      </c>
      <c r="B701" s="3">
        <f t="shared" si="18"/>
        <v>6</v>
      </c>
      <c r="C701" s="3">
        <v>93</v>
      </c>
      <c r="D701" s="3">
        <v>436590</v>
      </c>
      <c r="E701" s="3">
        <v>32340</v>
      </c>
      <c r="F701" s="3">
        <v>8085</v>
      </c>
      <c r="G701" s="3">
        <v>8085</v>
      </c>
    </row>
    <row r="702" spans="1:7">
      <c r="A702" s="3" t="s">
        <v>15084</v>
      </c>
      <c r="B702" s="3">
        <f t="shared" si="18"/>
        <v>6</v>
      </c>
      <c r="C702" s="3">
        <v>94</v>
      </c>
      <c r="D702" s="3">
        <v>443880</v>
      </c>
      <c r="E702" s="3">
        <v>32880</v>
      </c>
      <c r="F702" s="3">
        <v>8220</v>
      </c>
      <c r="G702" s="3">
        <v>8220</v>
      </c>
    </row>
    <row r="703" spans="1:7">
      <c r="A703" s="3" t="s">
        <v>15085</v>
      </c>
      <c r="B703" s="3">
        <f t="shared" si="18"/>
        <v>6</v>
      </c>
      <c r="C703" s="3">
        <v>95</v>
      </c>
      <c r="D703" s="3">
        <v>451170</v>
      </c>
      <c r="E703" s="3">
        <v>33420</v>
      </c>
      <c r="F703" s="3">
        <v>8355</v>
      </c>
      <c r="G703" s="3">
        <v>8355</v>
      </c>
    </row>
    <row r="704" spans="1:7">
      <c r="A704" s="3" t="s">
        <v>15086</v>
      </c>
      <c r="B704" s="3">
        <f t="shared" si="18"/>
        <v>6</v>
      </c>
      <c r="C704" s="3">
        <v>96</v>
      </c>
      <c r="D704" s="3">
        <v>458460</v>
      </c>
      <c r="E704" s="3">
        <v>33960</v>
      </c>
      <c r="F704" s="3">
        <v>8490</v>
      </c>
      <c r="G704" s="3">
        <v>8490</v>
      </c>
    </row>
    <row r="705" spans="1:7">
      <c r="A705" s="3" t="s">
        <v>15087</v>
      </c>
      <c r="B705" s="3">
        <f t="shared" si="18"/>
        <v>6</v>
      </c>
      <c r="C705" s="3">
        <v>97</v>
      </c>
      <c r="D705" s="3">
        <v>465750</v>
      </c>
      <c r="E705" s="3">
        <v>34500</v>
      </c>
      <c r="F705" s="3">
        <v>8625</v>
      </c>
      <c r="G705" s="3">
        <v>8625</v>
      </c>
    </row>
    <row r="706" spans="1:7">
      <c r="A706" s="3" t="s">
        <v>15088</v>
      </c>
      <c r="B706" s="3">
        <f t="shared" si="18"/>
        <v>6</v>
      </c>
      <c r="C706" s="3">
        <v>98</v>
      </c>
      <c r="D706" s="3">
        <v>473040</v>
      </c>
      <c r="E706" s="3">
        <v>35040</v>
      </c>
      <c r="F706" s="3">
        <v>8760</v>
      </c>
      <c r="G706" s="3">
        <v>8760</v>
      </c>
    </row>
    <row r="707" spans="1:7">
      <c r="A707" s="3" t="s">
        <v>15089</v>
      </c>
      <c r="B707" s="3">
        <f t="shared" si="18"/>
        <v>6</v>
      </c>
      <c r="C707" s="3">
        <v>99</v>
      </c>
      <c r="D707" s="3">
        <v>480330</v>
      </c>
      <c r="E707" s="3">
        <v>35580</v>
      </c>
      <c r="F707" s="3">
        <v>8895</v>
      </c>
      <c r="G707" s="3">
        <v>8895</v>
      </c>
    </row>
    <row r="708" spans="1:7">
      <c r="A708" s="3" t="s">
        <v>15090</v>
      </c>
      <c r="B708" s="3">
        <f t="shared" si="18"/>
        <v>6</v>
      </c>
      <c r="C708" s="3">
        <v>100</v>
      </c>
      <c r="D708" s="3">
        <v>487620</v>
      </c>
      <c r="E708" s="3">
        <v>36120</v>
      </c>
      <c r="F708" s="3">
        <v>9030</v>
      </c>
      <c r="G708" s="3">
        <v>9030</v>
      </c>
    </row>
    <row r="709" spans="1:7">
      <c r="A709" s="3" t="s">
        <v>14933</v>
      </c>
      <c r="B709" s="3">
        <f t="shared" si="18"/>
        <v>7</v>
      </c>
      <c r="C709" s="3">
        <v>0</v>
      </c>
      <c r="D709" s="3">
        <v>40500</v>
      </c>
      <c r="E709" s="3">
        <v>3000</v>
      </c>
      <c r="F709" s="3">
        <v>750</v>
      </c>
      <c r="G709" s="3">
        <v>750</v>
      </c>
    </row>
    <row r="710" spans="1:7">
      <c r="A710" s="3" t="s">
        <v>14935</v>
      </c>
      <c r="B710" s="3">
        <f t="shared" si="18"/>
        <v>7</v>
      </c>
      <c r="C710" s="3">
        <v>1</v>
      </c>
      <c r="D710" s="3">
        <v>42930</v>
      </c>
      <c r="E710" s="3">
        <v>3180</v>
      </c>
      <c r="F710" s="3">
        <v>795</v>
      </c>
      <c r="G710" s="3">
        <v>795</v>
      </c>
    </row>
    <row r="711" spans="1:7">
      <c r="A711" s="3" t="s">
        <v>14937</v>
      </c>
      <c r="B711" s="3">
        <f t="shared" ref="B711:B774" si="19">B610+1</f>
        <v>7</v>
      </c>
      <c r="C711" s="3">
        <v>2</v>
      </c>
      <c r="D711" s="3">
        <v>45360</v>
      </c>
      <c r="E711" s="3">
        <v>3360</v>
      </c>
      <c r="F711" s="3">
        <v>840</v>
      </c>
      <c r="G711" s="3">
        <v>840</v>
      </c>
    </row>
    <row r="712" spans="1:7">
      <c r="A712" s="3" t="s">
        <v>14939</v>
      </c>
      <c r="B712" s="3">
        <f t="shared" si="19"/>
        <v>7</v>
      </c>
      <c r="C712" s="3">
        <v>3</v>
      </c>
      <c r="D712" s="3">
        <v>47790</v>
      </c>
      <c r="E712" s="3">
        <v>3540</v>
      </c>
      <c r="F712" s="3">
        <v>885</v>
      </c>
      <c r="G712" s="3">
        <v>885</v>
      </c>
    </row>
    <row r="713" spans="1:7">
      <c r="A713" s="3" t="s">
        <v>14941</v>
      </c>
      <c r="B713" s="3">
        <f t="shared" si="19"/>
        <v>7</v>
      </c>
      <c r="C713" s="3">
        <v>4</v>
      </c>
      <c r="D713" s="3">
        <v>50220</v>
      </c>
      <c r="E713" s="3">
        <v>3720</v>
      </c>
      <c r="F713" s="3">
        <v>930</v>
      </c>
      <c r="G713" s="3">
        <v>930</v>
      </c>
    </row>
    <row r="714" spans="1:7">
      <c r="A714" s="3" t="s">
        <v>14943</v>
      </c>
      <c r="B714" s="3">
        <f t="shared" si="19"/>
        <v>7</v>
      </c>
      <c r="C714" s="3">
        <v>5</v>
      </c>
      <c r="D714" s="3">
        <v>52650</v>
      </c>
      <c r="E714" s="3">
        <v>3900</v>
      </c>
      <c r="F714" s="3">
        <v>975</v>
      </c>
      <c r="G714" s="3">
        <v>975</v>
      </c>
    </row>
    <row r="715" spans="1:7">
      <c r="A715" s="3" t="s">
        <v>14945</v>
      </c>
      <c r="B715" s="3">
        <f t="shared" si="19"/>
        <v>7</v>
      </c>
      <c r="C715" s="3">
        <v>6</v>
      </c>
      <c r="D715" s="3">
        <v>55080</v>
      </c>
      <c r="E715" s="3">
        <v>4080</v>
      </c>
      <c r="F715" s="3">
        <v>1020</v>
      </c>
      <c r="G715" s="3">
        <v>1020</v>
      </c>
    </row>
    <row r="716" spans="1:7">
      <c r="A716" s="3" t="s">
        <v>14947</v>
      </c>
      <c r="B716" s="3">
        <f t="shared" si="19"/>
        <v>7</v>
      </c>
      <c r="C716" s="3">
        <v>7</v>
      </c>
      <c r="D716" s="3">
        <v>57510</v>
      </c>
      <c r="E716" s="3">
        <v>4260</v>
      </c>
      <c r="F716" s="3">
        <v>1065</v>
      </c>
      <c r="G716" s="3">
        <v>1065</v>
      </c>
    </row>
    <row r="717" spans="1:7">
      <c r="A717" s="3" t="s">
        <v>14950</v>
      </c>
      <c r="B717" s="3">
        <f t="shared" si="19"/>
        <v>7</v>
      </c>
      <c r="C717" s="3">
        <v>8</v>
      </c>
      <c r="D717" s="3">
        <v>59940</v>
      </c>
      <c r="E717" s="3">
        <v>4440</v>
      </c>
      <c r="F717" s="3">
        <v>1110</v>
      </c>
      <c r="G717" s="3">
        <v>1110</v>
      </c>
    </row>
    <row r="718" spans="1:7">
      <c r="A718" s="3" t="s">
        <v>14953</v>
      </c>
      <c r="B718" s="3">
        <f t="shared" si="19"/>
        <v>7</v>
      </c>
      <c r="C718" s="3">
        <v>9</v>
      </c>
      <c r="D718" s="3">
        <v>62370</v>
      </c>
      <c r="E718" s="3">
        <v>4620</v>
      </c>
      <c r="F718" s="3">
        <v>1155</v>
      </c>
      <c r="G718" s="3">
        <v>1155</v>
      </c>
    </row>
    <row r="719" spans="1:7">
      <c r="A719" s="3" t="s">
        <v>14956</v>
      </c>
      <c r="B719" s="3">
        <f t="shared" si="19"/>
        <v>7</v>
      </c>
      <c r="C719" s="3">
        <v>10</v>
      </c>
      <c r="D719" s="3">
        <v>64800</v>
      </c>
      <c r="E719" s="3">
        <v>4800</v>
      </c>
      <c r="F719" s="3">
        <v>1200</v>
      </c>
      <c r="G719" s="3">
        <v>1200</v>
      </c>
    </row>
    <row r="720" spans="1:7">
      <c r="A720" s="3" t="s">
        <v>14959</v>
      </c>
      <c r="B720" s="3">
        <f t="shared" si="19"/>
        <v>7</v>
      </c>
      <c r="C720" s="3">
        <v>11</v>
      </c>
      <c r="D720" s="3">
        <v>67230</v>
      </c>
      <c r="E720" s="3">
        <v>4980</v>
      </c>
      <c r="F720" s="3">
        <v>1245</v>
      </c>
      <c r="G720" s="3">
        <v>1245</v>
      </c>
    </row>
    <row r="721" spans="1:7">
      <c r="A721" s="3" t="s">
        <v>14962</v>
      </c>
      <c r="B721" s="3">
        <f t="shared" si="19"/>
        <v>7</v>
      </c>
      <c r="C721" s="3">
        <v>12</v>
      </c>
      <c r="D721" s="3">
        <v>69660</v>
      </c>
      <c r="E721" s="3">
        <v>5160</v>
      </c>
      <c r="F721" s="3">
        <v>1290</v>
      </c>
      <c r="G721" s="3">
        <v>1290</v>
      </c>
    </row>
    <row r="722" spans="1:7">
      <c r="A722" s="3" t="s">
        <v>14965</v>
      </c>
      <c r="B722" s="3">
        <f t="shared" si="19"/>
        <v>7</v>
      </c>
      <c r="C722" s="3">
        <v>13</v>
      </c>
      <c r="D722" s="3">
        <v>72090</v>
      </c>
      <c r="E722" s="3">
        <v>5340</v>
      </c>
      <c r="F722" s="3">
        <v>1335</v>
      </c>
      <c r="G722" s="3">
        <v>1335</v>
      </c>
    </row>
    <row r="723" spans="1:7">
      <c r="A723" s="3" t="s">
        <v>14968</v>
      </c>
      <c r="B723" s="3">
        <f t="shared" si="19"/>
        <v>7</v>
      </c>
      <c r="C723" s="3">
        <v>14</v>
      </c>
      <c r="D723" s="3">
        <v>74520</v>
      </c>
      <c r="E723" s="3">
        <v>5520</v>
      </c>
      <c r="F723" s="3">
        <v>1380</v>
      </c>
      <c r="G723" s="3">
        <v>1380</v>
      </c>
    </row>
    <row r="724" spans="1:7">
      <c r="A724" s="3" t="s">
        <v>14971</v>
      </c>
      <c r="B724" s="3">
        <f t="shared" si="19"/>
        <v>7</v>
      </c>
      <c r="C724" s="3">
        <v>15</v>
      </c>
      <c r="D724" s="3">
        <v>76950</v>
      </c>
      <c r="E724" s="3">
        <v>5700</v>
      </c>
      <c r="F724" s="3">
        <v>1425</v>
      </c>
      <c r="G724" s="3">
        <v>1425</v>
      </c>
    </row>
    <row r="725" spans="1:7">
      <c r="A725" s="3" t="s">
        <v>14974</v>
      </c>
      <c r="B725" s="3">
        <f t="shared" si="19"/>
        <v>7</v>
      </c>
      <c r="C725" s="3">
        <v>16</v>
      </c>
      <c r="D725" s="3">
        <v>79380</v>
      </c>
      <c r="E725" s="3">
        <v>5880</v>
      </c>
      <c r="F725" s="3">
        <v>1470</v>
      </c>
      <c r="G725" s="3">
        <v>1470</v>
      </c>
    </row>
    <row r="726" spans="1:7">
      <c r="A726" s="3" t="s">
        <v>14977</v>
      </c>
      <c r="B726" s="3">
        <f t="shared" si="19"/>
        <v>7</v>
      </c>
      <c r="C726" s="3">
        <v>17</v>
      </c>
      <c r="D726" s="3">
        <v>81810</v>
      </c>
      <c r="E726" s="3">
        <v>6060</v>
      </c>
      <c r="F726" s="3">
        <v>1515</v>
      </c>
      <c r="G726" s="3">
        <v>1515</v>
      </c>
    </row>
    <row r="727" spans="1:7">
      <c r="A727" s="3" t="s">
        <v>14979</v>
      </c>
      <c r="B727" s="3">
        <f t="shared" si="19"/>
        <v>7</v>
      </c>
      <c r="C727" s="3">
        <v>18</v>
      </c>
      <c r="D727" s="3">
        <v>84240</v>
      </c>
      <c r="E727" s="3">
        <v>6240</v>
      </c>
      <c r="F727" s="3">
        <v>1560</v>
      </c>
      <c r="G727" s="3">
        <v>1560</v>
      </c>
    </row>
    <row r="728" spans="1:7">
      <c r="A728" s="3" t="s">
        <v>14981</v>
      </c>
      <c r="B728" s="3">
        <f t="shared" si="19"/>
        <v>7</v>
      </c>
      <c r="C728" s="3">
        <v>19</v>
      </c>
      <c r="D728" s="3">
        <v>86670</v>
      </c>
      <c r="E728" s="3">
        <v>6420</v>
      </c>
      <c r="F728" s="3">
        <v>1605</v>
      </c>
      <c r="G728" s="3">
        <v>1605</v>
      </c>
    </row>
    <row r="729" spans="1:7">
      <c r="A729" s="3" t="s">
        <v>14983</v>
      </c>
      <c r="B729" s="3">
        <f t="shared" si="19"/>
        <v>7</v>
      </c>
      <c r="C729" s="3">
        <v>20</v>
      </c>
      <c r="D729" s="3">
        <v>89100</v>
      </c>
      <c r="E729" s="3">
        <v>6600</v>
      </c>
      <c r="F729" s="3">
        <v>1650</v>
      </c>
      <c r="G729" s="3">
        <v>1650</v>
      </c>
    </row>
    <row r="730" spans="1:7">
      <c r="A730" s="3" t="s">
        <v>14985</v>
      </c>
      <c r="B730" s="3">
        <f t="shared" si="19"/>
        <v>7</v>
      </c>
      <c r="C730" s="3">
        <v>21</v>
      </c>
      <c r="D730" s="3">
        <v>92502</v>
      </c>
      <c r="E730" s="3">
        <v>6852</v>
      </c>
      <c r="F730" s="3">
        <v>1713</v>
      </c>
      <c r="G730" s="3">
        <v>1713</v>
      </c>
    </row>
    <row r="731" spans="1:7">
      <c r="A731" s="3" t="s">
        <v>14988</v>
      </c>
      <c r="B731" s="3">
        <f t="shared" si="19"/>
        <v>7</v>
      </c>
      <c r="C731" s="3">
        <v>22</v>
      </c>
      <c r="D731" s="3">
        <v>95904</v>
      </c>
      <c r="E731" s="3">
        <v>7104</v>
      </c>
      <c r="F731" s="3">
        <v>1776</v>
      </c>
      <c r="G731" s="3">
        <v>1776</v>
      </c>
    </row>
    <row r="732" spans="1:7">
      <c r="A732" s="3" t="s">
        <v>14991</v>
      </c>
      <c r="B732" s="3">
        <f t="shared" si="19"/>
        <v>7</v>
      </c>
      <c r="C732" s="3">
        <v>23</v>
      </c>
      <c r="D732" s="3">
        <v>99306</v>
      </c>
      <c r="E732" s="3">
        <v>7356</v>
      </c>
      <c r="F732" s="3">
        <v>1839</v>
      </c>
      <c r="G732" s="3">
        <v>1839</v>
      </c>
    </row>
    <row r="733" spans="1:7">
      <c r="A733" s="3" t="s">
        <v>14994</v>
      </c>
      <c r="B733" s="3">
        <f t="shared" si="19"/>
        <v>7</v>
      </c>
      <c r="C733" s="3">
        <v>24</v>
      </c>
      <c r="D733" s="3">
        <v>102708</v>
      </c>
      <c r="E733" s="3">
        <v>7608</v>
      </c>
      <c r="F733" s="3">
        <v>1902</v>
      </c>
      <c r="G733" s="3">
        <v>1902</v>
      </c>
    </row>
    <row r="734" spans="1:7">
      <c r="A734" s="3" t="s">
        <v>14997</v>
      </c>
      <c r="B734" s="3">
        <f t="shared" si="19"/>
        <v>7</v>
      </c>
      <c r="C734" s="3">
        <v>25</v>
      </c>
      <c r="D734" s="3">
        <v>106110</v>
      </c>
      <c r="E734" s="3">
        <v>7860</v>
      </c>
      <c r="F734" s="3">
        <v>1965</v>
      </c>
      <c r="G734" s="3">
        <v>1965</v>
      </c>
    </row>
    <row r="735" spans="1:7">
      <c r="A735" s="3" t="s">
        <v>15000</v>
      </c>
      <c r="B735" s="3">
        <f t="shared" si="19"/>
        <v>7</v>
      </c>
      <c r="C735" s="3">
        <v>26</v>
      </c>
      <c r="D735" s="3">
        <v>109512</v>
      </c>
      <c r="E735" s="3">
        <v>8112</v>
      </c>
      <c r="F735" s="3">
        <v>2028</v>
      </c>
      <c r="G735" s="3">
        <v>2028</v>
      </c>
    </row>
    <row r="736" spans="1:7">
      <c r="A736" s="3" t="s">
        <v>15003</v>
      </c>
      <c r="B736" s="3">
        <f t="shared" si="19"/>
        <v>7</v>
      </c>
      <c r="C736" s="3">
        <v>27</v>
      </c>
      <c r="D736" s="3">
        <v>112914</v>
      </c>
      <c r="E736" s="3">
        <v>8364</v>
      </c>
      <c r="F736" s="3">
        <v>2091</v>
      </c>
      <c r="G736" s="3">
        <v>2091</v>
      </c>
    </row>
    <row r="737" spans="1:7">
      <c r="A737" s="3" t="s">
        <v>15006</v>
      </c>
      <c r="B737" s="3">
        <f t="shared" si="19"/>
        <v>7</v>
      </c>
      <c r="C737" s="3">
        <v>28</v>
      </c>
      <c r="D737" s="3">
        <v>116316</v>
      </c>
      <c r="E737" s="3">
        <v>8616</v>
      </c>
      <c r="F737" s="3">
        <v>2154</v>
      </c>
      <c r="G737" s="3">
        <v>2154</v>
      </c>
    </row>
    <row r="738" spans="1:7">
      <c r="A738" s="3" t="s">
        <v>15008</v>
      </c>
      <c r="B738" s="3">
        <f t="shared" si="19"/>
        <v>7</v>
      </c>
      <c r="C738" s="3">
        <v>29</v>
      </c>
      <c r="D738" s="3">
        <v>119718</v>
      </c>
      <c r="E738" s="3">
        <v>8868</v>
      </c>
      <c r="F738" s="3">
        <v>2217</v>
      </c>
      <c r="G738" s="3">
        <v>2217</v>
      </c>
    </row>
    <row r="739" spans="1:7">
      <c r="A739" s="3" t="s">
        <v>15010</v>
      </c>
      <c r="B739" s="3">
        <f t="shared" si="19"/>
        <v>7</v>
      </c>
      <c r="C739" s="3">
        <v>30</v>
      </c>
      <c r="D739" s="3">
        <v>123120</v>
      </c>
      <c r="E739" s="3">
        <v>9120</v>
      </c>
      <c r="F739" s="3">
        <v>2280</v>
      </c>
      <c r="G739" s="3">
        <v>2280</v>
      </c>
    </row>
    <row r="740" spans="1:7">
      <c r="A740" s="3" t="s">
        <v>15012</v>
      </c>
      <c r="B740" s="3">
        <f t="shared" si="19"/>
        <v>7</v>
      </c>
      <c r="C740" s="3">
        <v>31</v>
      </c>
      <c r="D740" s="3">
        <v>126522</v>
      </c>
      <c r="E740" s="3">
        <v>9372</v>
      </c>
      <c r="F740" s="3">
        <v>2343</v>
      </c>
      <c r="G740" s="3">
        <v>2343</v>
      </c>
    </row>
    <row r="741" spans="1:7">
      <c r="A741" s="3" t="s">
        <v>15014</v>
      </c>
      <c r="B741" s="3">
        <f t="shared" si="19"/>
        <v>7</v>
      </c>
      <c r="C741" s="3">
        <v>32</v>
      </c>
      <c r="D741" s="3">
        <v>129924</v>
      </c>
      <c r="E741" s="3">
        <v>9624</v>
      </c>
      <c r="F741" s="3">
        <v>2406</v>
      </c>
      <c r="G741" s="3">
        <v>2406</v>
      </c>
    </row>
    <row r="742" spans="1:7">
      <c r="A742" s="3" t="s">
        <v>15016</v>
      </c>
      <c r="B742" s="3">
        <f t="shared" si="19"/>
        <v>7</v>
      </c>
      <c r="C742" s="3">
        <v>33</v>
      </c>
      <c r="D742" s="3">
        <v>133326</v>
      </c>
      <c r="E742" s="3">
        <v>9876</v>
      </c>
      <c r="F742" s="3">
        <v>2469</v>
      </c>
      <c r="G742" s="3">
        <v>2469</v>
      </c>
    </row>
    <row r="743" spans="1:7">
      <c r="A743" s="3" t="s">
        <v>15018</v>
      </c>
      <c r="B743" s="3">
        <f t="shared" si="19"/>
        <v>7</v>
      </c>
      <c r="C743" s="3">
        <v>34</v>
      </c>
      <c r="D743" s="3">
        <v>136728</v>
      </c>
      <c r="E743" s="3">
        <v>10128</v>
      </c>
      <c r="F743" s="3">
        <v>2532</v>
      </c>
      <c r="G743" s="3">
        <v>2532</v>
      </c>
    </row>
    <row r="744" spans="1:7">
      <c r="A744" s="3" t="s">
        <v>15020</v>
      </c>
      <c r="B744" s="3">
        <f t="shared" si="19"/>
        <v>7</v>
      </c>
      <c r="C744" s="3">
        <v>35</v>
      </c>
      <c r="D744" s="3">
        <v>140130</v>
      </c>
      <c r="E744" s="3">
        <v>10380</v>
      </c>
      <c r="F744" s="3">
        <v>2595</v>
      </c>
      <c r="G744" s="3">
        <v>2595</v>
      </c>
    </row>
    <row r="745" spans="1:7">
      <c r="A745" s="3" t="s">
        <v>15022</v>
      </c>
      <c r="B745" s="3">
        <f t="shared" si="19"/>
        <v>7</v>
      </c>
      <c r="C745" s="3">
        <v>36</v>
      </c>
      <c r="D745" s="3">
        <v>143532</v>
      </c>
      <c r="E745" s="3">
        <v>10632</v>
      </c>
      <c r="F745" s="3">
        <v>2658</v>
      </c>
      <c r="G745" s="3">
        <v>2658</v>
      </c>
    </row>
    <row r="746" spans="1:7">
      <c r="A746" s="3" t="s">
        <v>15024</v>
      </c>
      <c r="B746" s="3">
        <f t="shared" si="19"/>
        <v>7</v>
      </c>
      <c r="C746" s="3">
        <v>37</v>
      </c>
      <c r="D746" s="3">
        <v>146934</v>
      </c>
      <c r="E746" s="3">
        <v>10884</v>
      </c>
      <c r="F746" s="3">
        <v>2721</v>
      </c>
      <c r="G746" s="3">
        <v>2721</v>
      </c>
    </row>
    <row r="747" spans="1:7">
      <c r="A747" s="3" t="s">
        <v>15026</v>
      </c>
      <c r="B747" s="3">
        <f t="shared" si="19"/>
        <v>7</v>
      </c>
      <c r="C747" s="3">
        <v>38</v>
      </c>
      <c r="D747" s="3">
        <v>150336</v>
      </c>
      <c r="E747" s="3">
        <v>11136</v>
      </c>
      <c r="F747" s="3">
        <v>2784</v>
      </c>
      <c r="G747" s="3">
        <v>2784</v>
      </c>
    </row>
    <row r="748" spans="1:7">
      <c r="A748" s="3" t="s">
        <v>15028</v>
      </c>
      <c r="B748" s="3">
        <f t="shared" si="19"/>
        <v>7</v>
      </c>
      <c r="C748" s="3">
        <v>39</v>
      </c>
      <c r="D748" s="3">
        <v>153738</v>
      </c>
      <c r="E748" s="3">
        <v>11388</v>
      </c>
      <c r="F748" s="3">
        <v>2847</v>
      </c>
      <c r="G748" s="3">
        <v>2847</v>
      </c>
    </row>
    <row r="749" spans="1:7">
      <c r="A749" s="3" t="s">
        <v>15030</v>
      </c>
      <c r="B749" s="3">
        <f t="shared" si="19"/>
        <v>7</v>
      </c>
      <c r="C749" s="3">
        <v>40</v>
      </c>
      <c r="D749" s="3">
        <v>157140</v>
      </c>
      <c r="E749" s="3">
        <v>11640</v>
      </c>
      <c r="F749" s="3">
        <v>2910</v>
      </c>
      <c r="G749" s="3">
        <v>2910</v>
      </c>
    </row>
    <row r="750" spans="1:7">
      <c r="A750" s="3" t="s">
        <v>15031</v>
      </c>
      <c r="B750" s="3">
        <f t="shared" si="19"/>
        <v>7</v>
      </c>
      <c r="C750" s="3">
        <v>41</v>
      </c>
      <c r="D750" s="3">
        <v>161514</v>
      </c>
      <c r="E750" s="3">
        <v>11964</v>
      </c>
      <c r="F750" s="3">
        <v>2991</v>
      </c>
      <c r="G750" s="3">
        <v>2991</v>
      </c>
    </row>
    <row r="751" spans="1:7">
      <c r="A751" s="3" t="s">
        <v>15032</v>
      </c>
      <c r="B751" s="3">
        <f t="shared" si="19"/>
        <v>7</v>
      </c>
      <c r="C751" s="3">
        <v>42</v>
      </c>
      <c r="D751" s="3">
        <v>165888</v>
      </c>
      <c r="E751" s="3">
        <v>12288</v>
      </c>
      <c r="F751" s="3">
        <v>3072</v>
      </c>
      <c r="G751" s="3">
        <v>3072</v>
      </c>
    </row>
    <row r="752" spans="1:7">
      <c r="A752" s="3" t="s">
        <v>15033</v>
      </c>
      <c r="B752" s="3">
        <f t="shared" si="19"/>
        <v>7</v>
      </c>
      <c r="C752" s="3">
        <v>43</v>
      </c>
      <c r="D752" s="3">
        <v>170262</v>
      </c>
      <c r="E752" s="3">
        <v>12612</v>
      </c>
      <c r="F752" s="3">
        <v>3153</v>
      </c>
      <c r="G752" s="3">
        <v>3153</v>
      </c>
    </row>
    <row r="753" spans="1:7">
      <c r="A753" s="3" t="s">
        <v>15034</v>
      </c>
      <c r="B753" s="3">
        <f t="shared" si="19"/>
        <v>7</v>
      </c>
      <c r="C753" s="3">
        <v>44</v>
      </c>
      <c r="D753" s="3">
        <v>174636</v>
      </c>
      <c r="E753" s="3">
        <v>12936</v>
      </c>
      <c r="F753" s="3">
        <v>3234</v>
      </c>
      <c r="G753" s="3">
        <v>3234</v>
      </c>
    </row>
    <row r="754" spans="1:7">
      <c r="A754" s="3" t="s">
        <v>15035</v>
      </c>
      <c r="B754" s="3">
        <f t="shared" si="19"/>
        <v>7</v>
      </c>
      <c r="C754" s="3">
        <v>45</v>
      </c>
      <c r="D754" s="3">
        <v>179010</v>
      </c>
      <c r="E754" s="3">
        <v>13260</v>
      </c>
      <c r="F754" s="3">
        <v>3315</v>
      </c>
      <c r="G754" s="3">
        <v>3315</v>
      </c>
    </row>
    <row r="755" spans="1:7">
      <c r="A755" s="3" t="s">
        <v>15036</v>
      </c>
      <c r="B755" s="3">
        <f t="shared" si="19"/>
        <v>7</v>
      </c>
      <c r="C755" s="3">
        <v>46</v>
      </c>
      <c r="D755" s="3">
        <v>183384</v>
      </c>
      <c r="E755" s="3">
        <v>13584</v>
      </c>
      <c r="F755" s="3">
        <v>3396</v>
      </c>
      <c r="G755" s="3">
        <v>3396</v>
      </c>
    </row>
    <row r="756" spans="1:7">
      <c r="A756" s="3" t="s">
        <v>15037</v>
      </c>
      <c r="B756" s="3">
        <f t="shared" si="19"/>
        <v>7</v>
      </c>
      <c r="C756" s="3">
        <v>47</v>
      </c>
      <c r="D756" s="3">
        <v>187758</v>
      </c>
      <c r="E756" s="3">
        <v>13908</v>
      </c>
      <c r="F756" s="3">
        <v>3477</v>
      </c>
      <c r="G756" s="3">
        <v>3477</v>
      </c>
    </row>
    <row r="757" spans="1:7">
      <c r="A757" s="3" t="s">
        <v>15038</v>
      </c>
      <c r="B757" s="3">
        <f t="shared" si="19"/>
        <v>7</v>
      </c>
      <c r="C757" s="3">
        <v>48</v>
      </c>
      <c r="D757" s="3">
        <v>192132</v>
      </c>
      <c r="E757" s="3">
        <v>14232</v>
      </c>
      <c r="F757" s="3">
        <v>3558</v>
      </c>
      <c r="G757" s="3">
        <v>3558</v>
      </c>
    </row>
    <row r="758" spans="1:7">
      <c r="A758" s="3" t="s">
        <v>15039</v>
      </c>
      <c r="B758" s="3">
        <f t="shared" si="19"/>
        <v>7</v>
      </c>
      <c r="C758" s="3">
        <v>49</v>
      </c>
      <c r="D758" s="3">
        <v>196506</v>
      </c>
      <c r="E758" s="3">
        <v>14556</v>
      </c>
      <c r="F758" s="3">
        <v>3639</v>
      </c>
      <c r="G758" s="3">
        <v>3639</v>
      </c>
    </row>
    <row r="759" spans="1:7">
      <c r="A759" s="3" t="s">
        <v>15040</v>
      </c>
      <c r="B759" s="3">
        <f t="shared" si="19"/>
        <v>7</v>
      </c>
      <c r="C759" s="3">
        <v>50</v>
      </c>
      <c r="D759" s="3">
        <v>200880</v>
      </c>
      <c r="E759" s="3">
        <v>14880</v>
      </c>
      <c r="F759" s="3">
        <v>3720</v>
      </c>
      <c r="G759" s="3">
        <v>3720</v>
      </c>
    </row>
    <row r="760" spans="1:7">
      <c r="A760" s="3" t="s">
        <v>15041</v>
      </c>
      <c r="B760" s="3">
        <f t="shared" si="19"/>
        <v>7</v>
      </c>
      <c r="C760" s="3">
        <v>51</v>
      </c>
      <c r="D760" s="3">
        <v>205254</v>
      </c>
      <c r="E760" s="3">
        <v>15204</v>
      </c>
      <c r="F760" s="3">
        <v>3801</v>
      </c>
      <c r="G760" s="3">
        <v>3801</v>
      </c>
    </row>
    <row r="761" spans="1:7">
      <c r="A761" s="3" t="s">
        <v>15042</v>
      </c>
      <c r="B761" s="3">
        <f t="shared" si="19"/>
        <v>7</v>
      </c>
      <c r="C761" s="3">
        <v>52</v>
      </c>
      <c r="D761" s="3">
        <v>209628</v>
      </c>
      <c r="E761" s="3">
        <v>15528</v>
      </c>
      <c r="F761" s="3">
        <v>3882</v>
      </c>
      <c r="G761" s="3">
        <v>3882</v>
      </c>
    </row>
    <row r="762" spans="1:7">
      <c r="A762" s="3" t="s">
        <v>15043</v>
      </c>
      <c r="B762" s="3">
        <f t="shared" si="19"/>
        <v>7</v>
      </c>
      <c r="C762" s="3">
        <v>53</v>
      </c>
      <c r="D762" s="3">
        <v>214002</v>
      </c>
      <c r="E762" s="3">
        <v>15852</v>
      </c>
      <c r="F762" s="3">
        <v>3963</v>
      </c>
      <c r="G762" s="3">
        <v>3963</v>
      </c>
    </row>
    <row r="763" spans="1:7">
      <c r="A763" s="3" t="s">
        <v>15044</v>
      </c>
      <c r="B763" s="3">
        <f t="shared" si="19"/>
        <v>7</v>
      </c>
      <c r="C763" s="3">
        <v>54</v>
      </c>
      <c r="D763" s="3">
        <v>218376</v>
      </c>
      <c r="E763" s="3">
        <v>16176</v>
      </c>
      <c r="F763" s="3">
        <v>4044</v>
      </c>
      <c r="G763" s="3">
        <v>4044</v>
      </c>
    </row>
    <row r="764" spans="1:7">
      <c r="A764" s="3" t="s">
        <v>15045</v>
      </c>
      <c r="B764" s="3">
        <f t="shared" si="19"/>
        <v>7</v>
      </c>
      <c r="C764" s="3">
        <v>55</v>
      </c>
      <c r="D764" s="3">
        <v>222750</v>
      </c>
      <c r="E764" s="3">
        <v>16500</v>
      </c>
      <c r="F764" s="3">
        <v>4125</v>
      </c>
      <c r="G764" s="3">
        <v>4125</v>
      </c>
    </row>
    <row r="765" spans="1:7">
      <c r="A765" s="3" t="s">
        <v>15046</v>
      </c>
      <c r="B765" s="3">
        <f t="shared" si="19"/>
        <v>7</v>
      </c>
      <c r="C765" s="3">
        <v>56</v>
      </c>
      <c r="D765" s="3">
        <v>227124</v>
      </c>
      <c r="E765" s="3">
        <v>16824</v>
      </c>
      <c r="F765" s="3">
        <v>4206</v>
      </c>
      <c r="G765" s="3">
        <v>4206</v>
      </c>
    </row>
    <row r="766" spans="1:7">
      <c r="A766" s="3" t="s">
        <v>15047</v>
      </c>
      <c r="B766" s="3">
        <f t="shared" si="19"/>
        <v>7</v>
      </c>
      <c r="C766" s="3">
        <v>57</v>
      </c>
      <c r="D766" s="3">
        <v>231498</v>
      </c>
      <c r="E766" s="3">
        <v>17148</v>
      </c>
      <c r="F766" s="3">
        <v>4287</v>
      </c>
      <c r="G766" s="3">
        <v>4287</v>
      </c>
    </row>
    <row r="767" spans="1:7">
      <c r="A767" s="3" t="s">
        <v>15048</v>
      </c>
      <c r="B767" s="3">
        <f t="shared" si="19"/>
        <v>7</v>
      </c>
      <c r="C767" s="3">
        <v>58</v>
      </c>
      <c r="D767" s="3">
        <v>235872</v>
      </c>
      <c r="E767" s="3">
        <v>17472</v>
      </c>
      <c r="F767" s="3">
        <v>4368</v>
      </c>
      <c r="G767" s="3">
        <v>4368</v>
      </c>
    </row>
    <row r="768" spans="1:7">
      <c r="A768" s="3" t="s">
        <v>15049</v>
      </c>
      <c r="B768" s="3">
        <f t="shared" si="19"/>
        <v>7</v>
      </c>
      <c r="C768" s="3">
        <v>59</v>
      </c>
      <c r="D768" s="3">
        <v>240246</v>
      </c>
      <c r="E768" s="3">
        <v>17796</v>
      </c>
      <c r="F768" s="3">
        <v>4449</v>
      </c>
      <c r="G768" s="3">
        <v>4449</v>
      </c>
    </row>
    <row r="769" spans="1:7">
      <c r="A769" s="3" t="s">
        <v>15050</v>
      </c>
      <c r="B769" s="3">
        <f t="shared" si="19"/>
        <v>7</v>
      </c>
      <c r="C769" s="3">
        <v>60</v>
      </c>
      <c r="D769" s="3">
        <v>244620</v>
      </c>
      <c r="E769" s="3">
        <v>18120</v>
      </c>
      <c r="F769" s="3">
        <v>4530</v>
      </c>
      <c r="G769" s="3">
        <v>4530</v>
      </c>
    </row>
    <row r="770" spans="1:7">
      <c r="A770" s="3" t="s">
        <v>15051</v>
      </c>
      <c r="B770" s="3">
        <f t="shared" si="19"/>
        <v>7</v>
      </c>
      <c r="C770" s="3">
        <v>61</v>
      </c>
      <c r="D770" s="3">
        <v>249966</v>
      </c>
      <c r="E770" s="3">
        <v>18516</v>
      </c>
      <c r="F770" s="3">
        <v>4629</v>
      </c>
      <c r="G770" s="3">
        <v>4629</v>
      </c>
    </row>
    <row r="771" spans="1:7">
      <c r="A771" s="3" t="s">
        <v>15052</v>
      </c>
      <c r="B771" s="3">
        <f t="shared" si="19"/>
        <v>7</v>
      </c>
      <c r="C771" s="3">
        <v>62</v>
      </c>
      <c r="D771" s="3">
        <v>255312</v>
      </c>
      <c r="E771" s="3">
        <v>18912</v>
      </c>
      <c r="F771" s="3">
        <v>4728</v>
      </c>
      <c r="G771" s="3">
        <v>4728</v>
      </c>
    </row>
    <row r="772" spans="1:7">
      <c r="A772" s="3" t="s">
        <v>15053</v>
      </c>
      <c r="B772" s="3">
        <f t="shared" si="19"/>
        <v>7</v>
      </c>
      <c r="C772" s="3">
        <v>63</v>
      </c>
      <c r="D772" s="3">
        <v>260658</v>
      </c>
      <c r="E772" s="3">
        <v>19308</v>
      </c>
      <c r="F772" s="3">
        <v>4827</v>
      </c>
      <c r="G772" s="3">
        <v>4827</v>
      </c>
    </row>
    <row r="773" spans="1:7">
      <c r="A773" s="3" t="s">
        <v>15054</v>
      </c>
      <c r="B773" s="3">
        <f t="shared" si="19"/>
        <v>7</v>
      </c>
      <c r="C773" s="3">
        <v>64</v>
      </c>
      <c r="D773" s="3">
        <v>266004</v>
      </c>
      <c r="E773" s="3">
        <v>19704</v>
      </c>
      <c r="F773" s="3">
        <v>4926</v>
      </c>
      <c r="G773" s="3">
        <v>4926</v>
      </c>
    </row>
    <row r="774" spans="1:7">
      <c r="A774" s="3" t="s">
        <v>15055</v>
      </c>
      <c r="B774" s="3">
        <f t="shared" si="19"/>
        <v>7</v>
      </c>
      <c r="C774" s="3">
        <v>65</v>
      </c>
      <c r="D774" s="3">
        <v>271350</v>
      </c>
      <c r="E774" s="3">
        <v>20100</v>
      </c>
      <c r="F774" s="3">
        <v>5025</v>
      </c>
      <c r="G774" s="3">
        <v>5025</v>
      </c>
    </row>
    <row r="775" spans="1:7">
      <c r="A775" s="3" t="s">
        <v>15056</v>
      </c>
      <c r="B775" s="3">
        <f t="shared" ref="B775:B809" si="20">B674+1</f>
        <v>7</v>
      </c>
      <c r="C775" s="3">
        <v>66</v>
      </c>
      <c r="D775" s="3">
        <v>276696</v>
      </c>
      <c r="E775" s="3">
        <v>20496</v>
      </c>
      <c r="F775" s="3">
        <v>5124</v>
      </c>
      <c r="G775" s="3">
        <v>5124</v>
      </c>
    </row>
    <row r="776" spans="1:7">
      <c r="A776" s="3" t="s">
        <v>15057</v>
      </c>
      <c r="B776" s="3">
        <f t="shared" si="20"/>
        <v>7</v>
      </c>
      <c r="C776" s="3">
        <v>67</v>
      </c>
      <c r="D776" s="3">
        <v>282042</v>
      </c>
      <c r="E776" s="3">
        <v>20892</v>
      </c>
      <c r="F776" s="3">
        <v>5223</v>
      </c>
      <c r="G776" s="3">
        <v>5223</v>
      </c>
    </row>
    <row r="777" spans="1:7">
      <c r="A777" s="3" t="s">
        <v>15058</v>
      </c>
      <c r="B777" s="3">
        <f t="shared" si="20"/>
        <v>7</v>
      </c>
      <c r="C777" s="3">
        <v>68</v>
      </c>
      <c r="D777" s="3">
        <v>287388</v>
      </c>
      <c r="E777" s="3">
        <v>21288</v>
      </c>
      <c r="F777" s="3">
        <v>5322</v>
      </c>
      <c r="G777" s="3">
        <v>5322</v>
      </c>
    </row>
    <row r="778" spans="1:7">
      <c r="A778" s="3" t="s">
        <v>15059</v>
      </c>
      <c r="B778" s="3">
        <f t="shared" si="20"/>
        <v>7</v>
      </c>
      <c r="C778" s="3">
        <v>69</v>
      </c>
      <c r="D778" s="3">
        <v>292734</v>
      </c>
      <c r="E778" s="3">
        <v>21684</v>
      </c>
      <c r="F778" s="3">
        <v>5421</v>
      </c>
      <c r="G778" s="3">
        <v>5421</v>
      </c>
    </row>
    <row r="779" spans="1:7">
      <c r="A779" s="3" t="s">
        <v>15060</v>
      </c>
      <c r="B779" s="3">
        <f t="shared" si="20"/>
        <v>7</v>
      </c>
      <c r="C779" s="3">
        <v>70</v>
      </c>
      <c r="D779" s="3">
        <v>298080</v>
      </c>
      <c r="E779" s="3">
        <v>22080</v>
      </c>
      <c r="F779" s="3">
        <v>5520</v>
      </c>
      <c r="G779" s="3">
        <v>5520</v>
      </c>
    </row>
    <row r="780" spans="1:7">
      <c r="A780" s="3" t="s">
        <v>15061</v>
      </c>
      <c r="B780" s="3">
        <f t="shared" si="20"/>
        <v>7</v>
      </c>
      <c r="C780" s="3">
        <v>71</v>
      </c>
      <c r="D780" s="3">
        <v>303426</v>
      </c>
      <c r="E780" s="3">
        <v>22476</v>
      </c>
      <c r="F780" s="3">
        <v>5619</v>
      </c>
      <c r="G780" s="3">
        <v>5619</v>
      </c>
    </row>
    <row r="781" spans="1:7">
      <c r="A781" s="3" t="s">
        <v>15062</v>
      </c>
      <c r="B781" s="3">
        <f t="shared" si="20"/>
        <v>7</v>
      </c>
      <c r="C781" s="3">
        <v>72</v>
      </c>
      <c r="D781" s="3">
        <v>308772</v>
      </c>
      <c r="E781" s="3">
        <v>22872</v>
      </c>
      <c r="F781" s="3">
        <v>5718</v>
      </c>
      <c r="G781" s="3">
        <v>5718</v>
      </c>
    </row>
    <row r="782" spans="1:7">
      <c r="A782" s="3" t="s">
        <v>15063</v>
      </c>
      <c r="B782" s="3">
        <f t="shared" si="20"/>
        <v>7</v>
      </c>
      <c r="C782" s="3">
        <v>73</v>
      </c>
      <c r="D782" s="3">
        <v>314118</v>
      </c>
      <c r="E782" s="3">
        <v>23268</v>
      </c>
      <c r="F782" s="3">
        <v>5817</v>
      </c>
      <c r="G782" s="3">
        <v>5817</v>
      </c>
    </row>
    <row r="783" spans="1:7">
      <c r="A783" s="3" t="s">
        <v>15064</v>
      </c>
      <c r="B783" s="3">
        <f t="shared" si="20"/>
        <v>7</v>
      </c>
      <c r="C783" s="3">
        <v>74</v>
      </c>
      <c r="D783" s="3">
        <v>319464</v>
      </c>
      <c r="E783" s="3">
        <v>23664</v>
      </c>
      <c r="F783" s="3">
        <v>5916</v>
      </c>
      <c r="G783" s="3">
        <v>5916</v>
      </c>
    </row>
    <row r="784" spans="1:7">
      <c r="A784" s="3" t="s">
        <v>15065</v>
      </c>
      <c r="B784" s="3">
        <f t="shared" si="20"/>
        <v>7</v>
      </c>
      <c r="C784" s="3">
        <v>75</v>
      </c>
      <c r="D784" s="3">
        <v>324810</v>
      </c>
      <c r="E784" s="3">
        <v>24060</v>
      </c>
      <c r="F784" s="3">
        <v>6015</v>
      </c>
      <c r="G784" s="3">
        <v>6015</v>
      </c>
    </row>
    <row r="785" spans="1:7">
      <c r="A785" s="3" t="s">
        <v>15066</v>
      </c>
      <c r="B785" s="3">
        <f t="shared" si="20"/>
        <v>7</v>
      </c>
      <c r="C785" s="3">
        <v>76</v>
      </c>
      <c r="D785" s="3">
        <v>330156</v>
      </c>
      <c r="E785" s="3">
        <v>24456</v>
      </c>
      <c r="F785" s="3">
        <v>6114</v>
      </c>
      <c r="G785" s="3">
        <v>6114</v>
      </c>
    </row>
    <row r="786" spans="1:7">
      <c r="A786" s="3" t="s">
        <v>15067</v>
      </c>
      <c r="B786" s="3">
        <f t="shared" si="20"/>
        <v>7</v>
      </c>
      <c r="C786" s="3">
        <v>77</v>
      </c>
      <c r="D786" s="3">
        <v>335502</v>
      </c>
      <c r="E786" s="3">
        <v>24852</v>
      </c>
      <c r="F786" s="3">
        <v>6213</v>
      </c>
      <c r="G786" s="3">
        <v>6213</v>
      </c>
    </row>
    <row r="787" spans="1:7">
      <c r="A787" s="3" t="s">
        <v>15068</v>
      </c>
      <c r="B787" s="3">
        <f t="shared" si="20"/>
        <v>7</v>
      </c>
      <c r="C787" s="3">
        <v>78</v>
      </c>
      <c r="D787" s="3">
        <v>340848</v>
      </c>
      <c r="E787" s="3">
        <v>25248</v>
      </c>
      <c r="F787" s="3">
        <v>6312</v>
      </c>
      <c r="G787" s="3">
        <v>6312</v>
      </c>
    </row>
    <row r="788" spans="1:7">
      <c r="A788" s="3" t="s">
        <v>15069</v>
      </c>
      <c r="B788" s="3">
        <f t="shared" si="20"/>
        <v>7</v>
      </c>
      <c r="C788" s="3">
        <v>79</v>
      </c>
      <c r="D788" s="3">
        <v>346194</v>
      </c>
      <c r="E788" s="3">
        <v>25644</v>
      </c>
      <c r="F788" s="3">
        <v>6411</v>
      </c>
      <c r="G788" s="3">
        <v>6411</v>
      </c>
    </row>
    <row r="789" spans="1:7">
      <c r="A789" s="3" t="s">
        <v>15070</v>
      </c>
      <c r="B789" s="3">
        <f t="shared" si="20"/>
        <v>7</v>
      </c>
      <c r="C789" s="3">
        <v>80</v>
      </c>
      <c r="D789" s="3">
        <v>351540</v>
      </c>
      <c r="E789" s="3">
        <v>26040</v>
      </c>
      <c r="F789" s="3">
        <v>6510</v>
      </c>
      <c r="G789" s="3">
        <v>6510</v>
      </c>
    </row>
    <row r="790" spans="1:7">
      <c r="A790" s="3" t="s">
        <v>15071</v>
      </c>
      <c r="B790" s="3">
        <f t="shared" si="20"/>
        <v>7</v>
      </c>
      <c r="C790" s="3">
        <v>81</v>
      </c>
      <c r="D790" s="3">
        <v>357858</v>
      </c>
      <c r="E790" s="3">
        <v>26508</v>
      </c>
      <c r="F790" s="3">
        <v>6627</v>
      </c>
      <c r="G790" s="3">
        <v>6627</v>
      </c>
    </row>
    <row r="791" spans="1:7">
      <c r="A791" s="3" t="s">
        <v>15072</v>
      </c>
      <c r="B791" s="3">
        <f t="shared" si="20"/>
        <v>7</v>
      </c>
      <c r="C791" s="3">
        <v>82</v>
      </c>
      <c r="D791" s="3">
        <v>364176</v>
      </c>
      <c r="E791" s="3">
        <v>26976</v>
      </c>
      <c r="F791" s="3">
        <v>6744</v>
      </c>
      <c r="G791" s="3">
        <v>6744</v>
      </c>
    </row>
    <row r="792" spans="1:7">
      <c r="A792" s="3" t="s">
        <v>15073</v>
      </c>
      <c r="B792" s="3">
        <f t="shared" si="20"/>
        <v>7</v>
      </c>
      <c r="C792" s="3">
        <v>83</v>
      </c>
      <c r="D792" s="3">
        <v>370494</v>
      </c>
      <c r="E792" s="3">
        <v>27444</v>
      </c>
      <c r="F792" s="3">
        <v>6861</v>
      </c>
      <c r="G792" s="3">
        <v>6861</v>
      </c>
    </row>
    <row r="793" spans="1:7">
      <c r="A793" s="3" t="s">
        <v>15074</v>
      </c>
      <c r="B793" s="3">
        <f t="shared" si="20"/>
        <v>7</v>
      </c>
      <c r="C793" s="3">
        <v>84</v>
      </c>
      <c r="D793" s="3">
        <v>376812</v>
      </c>
      <c r="E793" s="3">
        <v>27912</v>
      </c>
      <c r="F793" s="3">
        <v>6978</v>
      </c>
      <c r="G793" s="3">
        <v>6978</v>
      </c>
    </row>
    <row r="794" spans="1:7">
      <c r="A794" s="3" t="s">
        <v>15075</v>
      </c>
      <c r="B794" s="3">
        <f t="shared" si="20"/>
        <v>7</v>
      </c>
      <c r="C794" s="3">
        <v>85</v>
      </c>
      <c r="D794" s="3">
        <v>383130</v>
      </c>
      <c r="E794" s="3">
        <v>28380</v>
      </c>
      <c r="F794" s="3">
        <v>7095</v>
      </c>
      <c r="G794" s="3">
        <v>7095</v>
      </c>
    </row>
    <row r="795" spans="1:7">
      <c r="A795" s="3" t="s">
        <v>15076</v>
      </c>
      <c r="B795" s="3">
        <f t="shared" si="20"/>
        <v>7</v>
      </c>
      <c r="C795" s="3">
        <v>86</v>
      </c>
      <c r="D795" s="3">
        <v>389448</v>
      </c>
      <c r="E795" s="3">
        <v>28848</v>
      </c>
      <c r="F795" s="3">
        <v>7212</v>
      </c>
      <c r="G795" s="3">
        <v>7212</v>
      </c>
    </row>
    <row r="796" spans="1:7">
      <c r="A796" s="3" t="s">
        <v>15077</v>
      </c>
      <c r="B796" s="3">
        <f t="shared" si="20"/>
        <v>7</v>
      </c>
      <c r="C796" s="3">
        <v>87</v>
      </c>
      <c r="D796" s="3">
        <v>395766</v>
      </c>
      <c r="E796" s="3">
        <v>29316</v>
      </c>
      <c r="F796" s="3">
        <v>7329</v>
      </c>
      <c r="G796" s="3">
        <v>7329</v>
      </c>
    </row>
    <row r="797" spans="1:7">
      <c r="A797" s="3" t="s">
        <v>15078</v>
      </c>
      <c r="B797" s="3">
        <f t="shared" si="20"/>
        <v>7</v>
      </c>
      <c r="C797" s="3">
        <v>88</v>
      </c>
      <c r="D797" s="3">
        <v>402084</v>
      </c>
      <c r="E797" s="3">
        <v>29784</v>
      </c>
      <c r="F797" s="3">
        <v>7446</v>
      </c>
      <c r="G797" s="3">
        <v>7446</v>
      </c>
    </row>
    <row r="798" spans="1:7">
      <c r="A798" s="3" t="s">
        <v>15079</v>
      </c>
      <c r="B798" s="3">
        <f t="shared" si="20"/>
        <v>7</v>
      </c>
      <c r="C798" s="3">
        <v>89</v>
      </c>
      <c r="D798" s="3">
        <v>408402</v>
      </c>
      <c r="E798" s="3">
        <v>30252</v>
      </c>
      <c r="F798" s="3">
        <v>7563</v>
      </c>
      <c r="G798" s="3">
        <v>7563</v>
      </c>
    </row>
    <row r="799" spans="1:7">
      <c r="A799" s="3" t="s">
        <v>15080</v>
      </c>
      <c r="B799" s="3">
        <f t="shared" si="20"/>
        <v>7</v>
      </c>
      <c r="C799" s="3">
        <v>90</v>
      </c>
      <c r="D799" s="3">
        <v>414720</v>
      </c>
      <c r="E799" s="3">
        <v>30720</v>
      </c>
      <c r="F799" s="3">
        <v>7680</v>
      </c>
      <c r="G799" s="3">
        <v>7680</v>
      </c>
    </row>
    <row r="800" spans="1:7">
      <c r="A800" s="3" t="s">
        <v>15081</v>
      </c>
      <c r="B800" s="3">
        <f t="shared" si="20"/>
        <v>7</v>
      </c>
      <c r="C800" s="3">
        <v>91</v>
      </c>
      <c r="D800" s="3">
        <v>422010</v>
      </c>
      <c r="E800" s="3">
        <v>31260</v>
      </c>
      <c r="F800" s="3">
        <v>7815</v>
      </c>
      <c r="G800" s="3">
        <v>7815</v>
      </c>
    </row>
    <row r="801" spans="1:7">
      <c r="A801" s="3" t="s">
        <v>15082</v>
      </c>
      <c r="B801" s="3">
        <f t="shared" si="20"/>
        <v>7</v>
      </c>
      <c r="C801" s="3">
        <v>92</v>
      </c>
      <c r="D801" s="3">
        <v>429300</v>
      </c>
      <c r="E801" s="3">
        <v>31800</v>
      </c>
      <c r="F801" s="3">
        <v>7950</v>
      </c>
      <c r="G801" s="3">
        <v>7950</v>
      </c>
    </row>
    <row r="802" spans="1:7">
      <c r="A802" s="3" t="s">
        <v>15083</v>
      </c>
      <c r="B802" s="3">
        <f t="shared" si="20"/>
        <v>7</v>
      </c>
      <c r="C802" s="3">
        <v>93</v>
      </c>
      <c r="D802" s="3">
        <v>436590</v>
      </c>
      <c r="E802" s="3">
        <v>32340</v>
      </c>
      <c r="F802" s="3">
        <v>8085</v>
      </c>
      <c r="G802" s="3">
        <v>8085</v>
      </c>
    </row>
    <row r="803" spans="1:7">
      <c r="A803" s="3" t="s">
        <v>15084</v>
      </c>
      <c r="B803" s="3">
        <f t="shared" si="20"/>
        <v>7</v>
      </c>
      <c r="C803" s="3">
        <v>94</v>
      </c>
      <c r="D803" s="3">
        <v>443880</v>
      </c>
      <c r="E803" s="3">
        <v>32880</v>
      </c>
      <c r="F803" s="3">
        <v>8220</v>
      </c>
      <c r="G803" s="3">
        <v>8220</v>
      </c>
    </row>
    <row r="804" spans="1:7">
      <c r="A804" s="3" t="s">
        <v>15085</v>
      </c>
      <c r="B804" s="3">
        <f t="shared" si="20"/>
        <v>7</v>
      </c>
      <c r="C804" s="3">
        <v>95</v>
      </c>
      <c r="D804" s="3">
        <v>451170</v>
      </c>
      <c r="E804" s="3">
        <v>33420</v>
      </c>
      <c r="F804" s="3">
        <v>8355</v>
      </c>
      <c r="G804" s="3">
        <v>8355</v>
      </c>
    </row>
    <row r="805" spans="1:7">
      <c r="A805" s="3" t="s">
        <v>15086</v>
      </c>
      <c r="B805" s="3">
        <f t="shared" si="20"/>
        <v>7</v>
      </c>
      <c r="C805" s="3">
        <v>96</v>
      </c>
      <c r="D805" s="3">
        <v>458460</v>
      </c>
      <c r="E805" s="3">
        <v>33960</v>
      </c>
      <c r="F805" s="3">
        <v>8490</v>
      </c>
      <c r="G805" s="3">
        <v>8490</v>
      </c>
    </row>
    <row r="806" spans="1:7">
      <c r="A806" s="3" t="s">
        <v>15087</v>
      </c>
      <c r="B806" s="3">
        <f t="shared" si="20"/>
        <v>7</v>
      </c>
      <c r="C806" s="3">
        <v>97</v>
      </c>
      <c r="D806" s="3">
        <v>465750</v>
      </c>
      <c r="E806" s="3">
        <v>34500</v>
      </c>
      <c r="F806" s="3">
        <v>8625</v>
      </c>
      <c r="G806" s="3">
        <v>8625</v>
      </c>
    </row>
    <row r="807" spans="1:7">
      <c r="A807" s="3" t="s">
        <v>15088</v>
      </c>
      <c r="B807" s="3">
        <f t="shared" si="20"/>
        <v>7</v>
      </c>
      <c r="C807" s="3">
        <v>98</v>
      </c>
      <c r="D807" s="3">
        <v>473040</v>
      </c>
      <c r="E807" s="3">
        <v>35040</v>
      </c>
      <c r="F807" s="3">
        <v>8760</v>
      </c>
      <c r="G807" s="3">
        <v>8760</v>
      </c>
    </row>
    <row r="808" spans="1:7">
      <c r="A808" s="3" t="s">
        <v>15089</v>
      </c>
      <c r="B808" s="3">
        <f t="shared" si="20"/>
        <v>7</v>
      </c>
      <c r="C808" s="3">
        <v>99</v>
      </c>
      <c r="D808" s="3">
        <v>480330</v>
      </c>
      <c r="E808" s="3">
        <v>35580</v>
      </c>
      <c r="F808" s="3">
        <v>8895</v>
      </c>
      <c r="G808" s="3">
        <v>8895</v>
      </c>
    </row>
    <row r="809" spans="1:7">
      <c r="A809" s="3" t="s">
        <v>15090</v>
      </c>
      <c r="B809" s="3">
        <f t="shared" si="20"/>
        <v>7</v>
      </c>
      <c r="C809" s="3">
        <v>100</v>
      </c>
      <c r="D809" s="3">
        <v>487620</v>
      </c>
      <c r="E809" s="3">
        <v>36120</v>
      </c>
      <c r="F809" s="3">
        <v>9030</v>
      </c>
      <c r="G809" s="3">
        <v>9030</v>
      </c>
    </row>
  </sheetData>
  <phoneticPr fontId="3" type="noConversion"/>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V902"/>
  <sheetViews>
    <sheetView workbookViewId="0">
      <selection activeCell="R1" sqref="R1:U1"/>
    </sheetView>
  </sheetViews>
  <sheetFormatPr defaultRowHeight="13.5"/>
  <cols>
    <col min="1" max="10" width="9" style="3"/>
    <col min="11" max="11" width="10" style="3" customWidth="1"/>
    <col min="12" max="16384" width="9" style="3"/>
  </cols>
  <sheetData>
    <row r="1" spans="1:22">
      <c r="A1" s="5" t="s">
        <v>14913</v>
      </c>
      <c r="B1" s="6" t="s">
        <v>15126</v>
      </c>
      <c r="C1" s="6" t="s">
        <v>14881</v>
      </c>
      <c r="D1" s="6" t="s">
        <v>15127</v>
      </c>
      <c r="E1" s="6" t="s">
        <v>14876</v>
      </c>
      <c r="F1" s="6" t="s">
        <v>14877</v>
      </c>
      <c r="G1" s="6" t="s">
        <v>14878</v>
      </c>
      <c r="H1" s="6" t="s">
        <v>14879</v>
      </c>
      <c r="I1" s="94" t="s">
        <v>24026</v>
      </c>
      <c r="J1" s="5" t="s">
        <v>15126</v>
      </c>
      <c r="K1" s="6" t="s">
        <v>15128</v>
      </c>
      <c r="R1" s="47" t="s">
        <v>48</v>
      </c>
      <c r="S1" s="47" t="s">
        <v>47</v>
      </c>
      <c r="T1" s="47" t="s">
        <v>1169</v>
      </c>
      <c r="U1" s="47" t="s">
        <v>46</v>
      </c>
      <c r="V1" s="94" t="s">
        <v>24026</v>
      </c>
    </row>
    <row r="2" spans="1:22">
      <c r="A2" s="3">
        <v>0</v>
      </c>
      <c r="B2" s="3">
        <v>7</v>
      </c>
      <c r="C2" s="3" t="s">
        <v>22687</v>
      </c>
      <c r="D2" s="3">
        <v>1</v>
      </c>
      <c r="E2" s="3">
        <v>100</v>
      </c>
      <c r="F2" s="3">
        <v>8</v>
      </c>
      <c r="G2" s="3">
        <v>2</v>
      </c>
      <c r="H2" s="3">
        <v>2</v>
      </c>
      <c r="I2" s="97">
        <v>56</v>
      </c>
      <c r="J2" s="3">
        <v>0</v>
      </c>
      <c r="K2" s="3" t="s">
        <v>22688</v>
      </c>
      <c r="Q2" s="3" t="s">
        <v>23886</v>
      </c>
      <c r="R2" s="3">
        <f>E902</f>
        <v>405000</v>
      </c>
      <c r="S2" s="3">
        <f t="shared" ref="S2:V2" si="0">F902</f>
        <v>30000</v>
      </c>
      <c r="T2" s="3">
        <f t="shared" si="0"/>
        <v>7500</v>
      </c>
      <c r="U2" s="3">
        <f t="shared" si="0"/>
        <v>7500</v>
      </c>
      <c r="V2" s="3">
        <f t="shared" si="0"/>
        <v>216000</v>
      </c>
    </row>
    <row r="3" spans="1:22">
      <c r="A3" s="3">
        <v>1</v>
      </c>
      <c r="B3" s="3">
        <v>6</v>
      </c>
      <c r="C3" s="3" t="s">
        <v>22687</v>
      </c>
      <c r="D3" s="3">
        <v>1</v>
      </c>
      <c r="E3" s="3">
        <v>450</v>
      </c>
      <c r="F3" s="3">
        <v>33</v>
      </c>
      <c r="G3" s="3">
        <v>8</v>
      </c>
      <c r="H3" s="3">
        <v>8</v>
      </c>
      <c r="I3" s="97">
        <v>237</v>
      </c>
      <c r="J3" s="3">
        <v>7</v>
      </c>
      <c r="K3" s="3" t="s">
        <v>22689</v>
      </c>
      <c r="Q3" s="3" t="s">
        <v>23887</v>
      </c>
      <c r="R3" s="3">
        <f>INT(O34*1.15)</f>
        <v>204834</v>
      </c>
      <c r="S3" s="3">
        <f t="shared" ref="S3:U3" si="1">INT(P34*1.15)</f>
        <v>15170</v>
      </c>
      <c r="T3" s="3">
        <f t="shared" si="1"/>
        <v>3792</v>
      </c>
      <c r="U3" s="3">
        <f t="shared" si="1"/>
        <v>3792</v>
      </c>
      <c r="V3" s="3">
        <f>T34</f>
        <v>263271</v>
      </c>
    </row>
    <row r="4" spans="1:22">
      <c r="A4" s="3">
        <v>2</v>
      </c>
      <c r="B4" s="3">
        <v>5</v>
      </c>
      <c r="C4" s="3" t="s">
        <v>22687</v>
      </c>
      <c r="D4" s="3">
        <v>1</v>
      </c>
      <c r="E4" s="3">
        <v>899</v>
      </c>
      <c r="F4" s="3">
        <v>66</v>
      </c>
      <c r="G4" s="3">
        <v>16</v>
      </c>
      <c r="H4" s="3">
        <v>16</v>
      </c>
      <c r="I4" s="97">
        <v>475</v>
      </c>
      <c r="J4" s="3">
        <v>20</v>
      </c>
      <c r="K4" s="3" t="s">
        <v>22690</v>
      </c>
      <c r="Q4" s="43" t="s">
        <v>23672</v>
      </c>
      <c r="R4" s="3">
        <f>SUM(R2:R3)</f>
        <v>609834</v>
      </c>
      <c r="S4" s="3">
        <f>SUM(S2:S3)</f>
        <v>45170</v>
      </c>
      <c r="T4" s="3">
        <f>SUM(T2:T3)</f>
        <v>11292</v>
      </c>
      <c r="U4" s="3">
        <f>SUM(U2:U3)</f>
        <v>11292</v>
      </c>
      <c r="V4" s="3">
        <f>SUM(V2:V3)</f>
        <v>479271</v>
      </c>
    </row>
    <row r="5" spans="1:22">
      <c r="A5" s="3">
        <v>3</v>
      </c>
      <c r="B5" s="3">
        <v>4</v>
      </c>
      <c r="C5" s="3" t="s">
        <v>22687</v>
      </c>
      <c r="D5" s="3">
        <v>1</v>
      </c>
      <c r="E5" s="3">
        <v>1350</v>
      </c>
      <c r="F5" s="3">
        <v>99</v>
      </c>
      <c r="G5" s="3">
        <v>25</v>
      </c>
      <c r="H5" s="3">
        <v>25</v>
      </c>
      <c r="I5" s="97">
        <v>716</v>
      </c>
      <c r="J5" s="3">
        <v>45</v>
      </c>
      <c r="K5" s="3" t="s">
        <v>22691</v>
      </c>
    </row>
    <row r="6" spans="1:22">
      <c r="A6" s="3">
        <v>4</v>
      </c>
      <c r="B6" s="3">
        <v>3</v>
      </c>
      <c r="C6" s="3" t="s">
        <v>22687</v>
      </c>
      <c r="D6" s="3">
        <v>1</v>
      </c>
      <c r="E6" s="3">
        <v>1800</v>
      </c>
      <c r="F6" s="3">
        <v>133</v>
      </c>
      <c r="G6" s="3">
        <v>33</v>
      </c>
      <c r="H6" s="3">
        <v>33</v>
      </c>
      <c r="I6" s="97">
        <v>957</v>
      </c>
      <c r="J6" s="3">
        <v>80</v>
      </c>
      <c r="K6" s="3" t="s">
        <v>22692</v>
      </c>
    </row>
    <row r="7" spans="1:22">
      <c r="A7" s="3">
        <v>5</v>
      </c>
      <c r="B7" s="3">
        <v>2</v>
      </c>
      <c r="C7" s="3" t="s">
        <v>22687</v>
      </c>
      <c r="D7" s="3">
        <v>1</v>
      </c>
      <c r="E7" s="3">
        <v>2250</v>
      </c>
      <c r="F7" s="3">
        <v>166</v>
      </c>
      <c r="G7" s="3">
        <v>41</v>
      </c>
      <c r="H7" s="3">
        <v>41</v>
      </c>
      <c r="I7" s="97">
        <v>1195</v>
      </c>
      <c r="J7" s="3">
        <v>130</v>
      </c>
      <c r="K7" s="3" t="s">
        <v>22693</v>
      </c>
    </row>
    <row r="8" spans="1:22">
      <c r="A8" s="3">
        <v>6</v>
      </c>
      <c r="B8" s="3">
        <v>1</v>
      </c>
      <c r="C8" s="3" t="s">
        <v>22687</v>
      </c>
      <c r="D8" s="3">
        <v>1</v>
      </c>
      <c r="E8" s="3">
        <v>2700</v>
      </c>
      <c r="F8" s="3">
        <v>200</v>
      </c>
      <c r="G8" s="3">
        <v>50</v>
      </c>
      <c r="H8" s="3">
        <v>50</v>
      </c>
      <c r="I8" s="97">
        <v>1440</v>
      </c>
      <c r="J8" s="3">
        <v>200</v>
      </c>
      <c r="K8" s="3" t="s">
        <v>22694</v>
      </c>
    </row>
    <row r="9" spans="1:22">
      <c r="A9" s="3">
        <v>7</v>
      </c>
      <c r="B9" s="3">
        <v>13</v>
      </c>
      <c r="C9" s="3" t="s">
        <v>22695</v>
      </c>
      <c r="D9" s="3">
        <v>2</v>
      </c>
      <c r="E9" s="3">
        <v>3150</v>
      </c>
      <c r="F9" s="3">
        <v>233</v>
      </c>
      <c r="G9" s="3">
        <v>58</v>
      </c>
      <c r="H9" s="3">
        <v>58</v>
      </c>
      <c r="I9" s="97">
        <v>1677</v>
      </c>
      <c r="J9" s="3">
        <v>300</v>
      </c>
      <c r="K9" s="3" t="s">
        <v>22696</v>
      </c>
    </row>
    <row r="10" spans="1:22">
      <c r="A10" s="3">
        <v>8</v>
      </c>
      <c r="B10" s="3">
        <v>12</v>
      </c>
      <c r="C10" s="3" t="s">
        <v>22695</v>
      </c>
      <c r="D10" s="3">
        <v>2</v>
      </c>
      <c r="E10" s="3">
        <v>3600</v>
      </c>
      <c r="F10" s="3">
        <v>266</v>
      </c>
      <c r="G10" s="3">
        <v>66</v>
      </c>
      <c r="H10" s="3">
        <v>66</v>
      </c>
      <c r="I10" s="97">
        <v>1915</v>
      </c>
      <c r="J10" s="3">
        <v>520</v>
      </c>
      <c r="K10" s="3" t="s">
        <v>22697</v>
      </c>
    </row>
    <row r="11" spans="1:22">
      <c r="A11" s="3">
        <v>9</v>
      </c>
      <c r="B11" s="3">
        <v>11</v>
      </c>
      <c r="C11" s="3" t="s">
        <v>22695</v>
      </c>
      <c r="D11" s="3">
        <v>2</v>
      </c>
      <c r="E11" s="3">
        <v>4050</v>
      </c>
      <c r="F11" s="3">
        <v>300</v>
      </c>
      <c r="G11" s="3">
        <v>75</v>
      </c>
      <c r="H11" s="3">
        <v>75</v>
      </c>
      <c r="I11" s="97">
        <v>2160</v>
      </c>
      <c r="J11" s="3">
        <v>550</v>
      </c>
      <c r="K11" s="3" t="s">
        <v>22698</v>
      </c>
    </row>
    <row r="12" spans="1:22">
      <c r="A12" s="3">
        <v>10</v>
      </c>
      <c r="B12" s="3">
        <v>10</v>
      </c>
      <c r="C12" s="3" t="s">
        <v>22695</v>
      </c>
      <c r="D12" s="3">
        <v>2</v>
      </c>
      <c r="E12" s="3">
        <v>4500</v>
      </c>
      <c r="F12" s="3">
        <v>333</v>
      </c>
      <c r="G12" s="3">
        <v>83</v>
      </c>
      <c r="H12" s="3">
        <v>83</v>
      </c>
      <c r="I12" s="97">
        <v>2397</v>
      </c>
      <c r="J12" s="3">
        <v>700</v>
      </c>
      <c r="K12" s="3" t="s">
        <v>22699</v>
      </c>
    </row>
    <row r="13" spans="1:22">
      <c r="A13" s="3">
        <v>11</v>
      </c>
      <c r="B13" s="3">
        <v>9</v>
      </c>
      <c r="C13" s="3" t="s">
        <v>22695</v>
      </c>
      <c r="D13" s="3">
        <v>2</v>
      </c>
      <c r="E13" s="3">
        <v>4949</v>
      </c>
      <c r="F13" s="3">
        <v>366</v>
      </c>
      <c r="G13" s="3">
        <v>91</v>
      </c>
      <c r="H13" s="3">
        <v>91</v>
      </c>
      <c r="I13" s="97">
        <v>2635</v>
      </c>
    </row>
    <row r="14" spans="1:22">
      <c r="A14" s="3">
        <v>12</v>
      </c>
      <c r="B14" s="3">
        <v>8</v>
      </c>
      <c r="C14" s="3" t="s">
        <v>22695</v>
      </c>
      <c r="D14" s="3">
        <v>2</v>
      </c>
      <c r="E14" s="3">
        <v>5399</v>
      </c>
      <c r="F14" s="3">
        <v>399</v>
      </c>
      <c r="G14" s="3">
        <v>99</v>
      </c>
      <c r="H14" s="3">
        <v>99</v>
      </c>
      <c r="I14" s="97">
        <v>2872</v>
      </c>
      <c r="J14" s="5" t="s">
        <v>15126</v>
      </c>
      <c r="K14" s="6" t="s">
        <v>15129</v>
      </c>
      <c r="L14" s="6" t="s">
        <v>15130</v>
      </c>
      <c r="N14" s="5" t="s">
        <v>14278</v>
      </c>
      <c r="O14" s="29" t="s">
        <v>1</v>
      </c>
      <c r="P14" s="29" t="s">
        <v>3</v>
      </c>
      <c r="Q14" s="30" t="s">
        <v>39</v>
      </c>
      <c r="R14" s="30" t="s">
        <v>31</v>
      </c>
      <c r="S14" s="6" t="s">
        <v>14301</v>
      </c>
      <c r="T14" s="94" t="s">
        <v>24026</v>
      </c>
    </row>
    <row r="15" spans="1:22">
      <c r="A15" s="3">
        <v>13</v>
      </c>
      <c r="B15" s="3">
        <v>7</v>
      </c>
      <c r="C15" s="3" t="s">
        <v>22695</v>
      </c>
      <c r="D15" s="3">
        <v>2</v>
      </c>
      <c r="E15" s="3">
        <v>5849</v>
      </c>
      <c r="F15" s="3">
        <v>433</v>
      </c>
      <c r="G15" s="3">
        <v>108</v>
      </c>
      <c r="H15" s="3">
        <v>108</v>
      </c>
      <c r="I15" s="97">
        <v>3117</v>
      </c>
      <c r="J15" s="3">
        <v>7</v>
      </c>
      <c r="K15" s="3">
        <v>600005</v>
      </c>
      <c r="L15" s="3" t="s">
        <v>14281</v>
      </c>
      <c r="N15" s="28" t="s">
        <v>14281</v>
      </c>
      <c r="O15" s="3">
        <v>2397</v>
      </c>
      <c r="P15" s="3">
        <v>176</v>
      </c>
      <c r="Q15" s="3">
        <v>44</v>
      </c>
      <c r="R15" s="3">
        <v>44</v>
      </c>
      <c r="S15" s="3" t="s">
        <v>23866</v>
      </c>
      <c r="T15" s="3">
        <v>3542</v>
      </c>
    </row>
    <row r="16" spans="1:22">
      <c r="A16" s="3">
        <v>14</v>
      </c>
      <c r="B16" s="3">
        <v>6</v>
      </c>
      <c r="C16" s="3" t="s">
        <v>22695</v>
      </c>
      <c r="D16" s="3">
        <v>2</v>
      </c>
      <c r="E16" s="3">
        <v>6300</v>
      </c>
      <c r="F16" s="3">
        <v>466</v>
      </c>
      <c r="G16" s="3">
        <v>116</v>
      </c>
      <c r="H16" s="3">
        <v>116</v>
      </c>
      <c r="I16" s="97">
        <v>3355</v>
      </c>
      <c r="J16" s="3">
        <v>11</v>
      </c>
      <c r="K16" s="3">
        <v>600006</v>
      </c>
      <c r="L16" s="3" t="s">
        <v>14282</v>
      </c>
      <c r="N16" s="28" t="s">
        <v>14282</v>
      </c>
      <c r="O16" s="3">
        <v>3595</v>
      </c>
      <c r="P16" s="3">
        <v>265</v>
      </c>
      <c r="Q16" s="3">
        <v>66</v>
      </c>
      <c r="R16" s="3">
        <v>66</v>
      </c>
      <c r="S16" s="3" t="s">
        <v>23867</v>
      </c>
      <c r="T16" s="3">
        <v>5310</v>
      </c>
    </row>
    <row r="17" spans="1:20">
      <c r="A17" s="3">
        <v>15</v>
      </c>
      <c r="B17" s="3">
        <v>5</v>
      </c>
      <c r="C17" s="3" t="s">
        <v>22695</v>
      </c>
      <c r="D17" s="3">
        <v>2</v>
      </c>
      <c r="E17" s="3">
        <v>6750</v>
      </c>
      <c r="F17" s="3">
        <v>500</v>
      </c>
      <c r="G17" s="3">
        <v>125</v>
      </c>
      <c r="H17" s="3">
        <v>125</v>
      </c>
      <c r="I17" s="97">
        <v>3600</v>
      </c>
      <c r="J17" s="3">
        <v>18</v>
      </c>
      <c r="K17" s="3">
        <v>600006</v>
      </c>
      <c r="L17" s="3" t="s">
        <v>14282</v>
      </c>
      <c r="N17" s="28" t="s">
        <v>14283</v>
      </c>
      <c r="O17" s="3">
        <v>5992</v>
      </c>
      <c r="P17" s="3">
        <v>442</v>
      </c>
      <c r="Q17" s="3">
        <v>110</v>
      </c>
      <c r="R17" s="3">
        <v>110</v>
      </c>
      <c r="S17" s="3" t="s">
        <v>23868</v>
      </c>
      <c r="T17" s="3">
        <v>8841</v>
      </c>
    </row>
    <row r="18" spans="1:20">
      <c r="A18" s="3">
        <v>16</v>
      </c>
      <c r="B18" s="3">
        <v>4</v>
      </c>
      <c r="C18" s="3" t="s">
        <v>22695</v>
      </c>
      <c r="D18" s="3">
        <v>2</v>
      </c>
      <c r="E18" s="3">
        <v>7200</v>
      </c>
      <c r="F18" s="3">
        <v>533</v>
      </c>
      <c r="G18" s="3">
        <v>133</v>
      </c>
      <c r="H18" s="3">
        <v>133</v>
      </c>
      <c r="I18" s="97">
        <v>3837</v>
      </c>
      <c r="J18" s="3">
        <v>21</v>
      </c>
      <c r="K18" s="3">
        <v>600007</v>
      </c>
      <c r="L18" s="3" t="s">
        <v>14283</v>
      </c>
      <c r="N18" s="28" t="s">
        <v>14284</v>
      </c>
      <c r="O18" s="3">
        <v>9572</v>
      </c>
      <c r="P18" s="3">
        <v>708</v>
      </c>
      <c r="Q18" s="3">
        <v>176</v>
      </c>
      <c r="R18" s="3">
        <v>176</v>
      </c>
      <c r="S18" s="3" t="s">
        <v>23869</v>
      </c>
      <c r="T18" s="3">
        <v>14142</v>
      </c>
    </row>
    <row r="19" spans="1:20">
      <c r="A19" s="3">
        <v>17</v>
      </c>
      <c r="B19" s="3">
        <v>3</v>
      </c>
      <c r="C19" s="3" t="s">
        <v>22695</v>
      </c>
      <c r="D19" s="3">
        <v>2</v>
      </c>
      <c r="E19" s="3">
        <v>7650</v>
      </c>
      <c r="F19" s="3">
        <v>566</v>
      </c>
      <c r="G19" s="3">
        <v>141</v>
      </c>
      <c r="H19" s="3">
        <v>141</v>
      </c>
      <c r="I19" s="97">
        <v>4075</v>
      </c>
      <c r="J19" s="3">
        <v>26</v>
      </c>
      <c r="K19" s="3">
        <v>600007</v>
      </c>
      <c r="L19" s="3" t="s">
        <v>14283</v>
      </c>
      <c r="N19" s="28" t="s">
        <v>14285</v>
      </c>
      <c r="O19" s="3">
        <v>14351</v>
      </c>
      <c r="P19" s="3">
        <v>1062</v>
      </c>
      <c r="Q19" s="3">
        <v>265</v>
      </c>
      <c r="R19" s="3">
        <v>265</v>
      </c>
      <c r="S19" s="3" t="s">
        <v>23870</v>
      </c>
      <c r="T19" s="3">
        <v>21210</v>
      </c>
    </row>
    <row r="20" spans="1:20">
      <c r="A20" s="3">
        <v>18</v>
      </c>
      <c r="B20" s="3">
        <v>2</v>
      </c>
      <c r="C20" s="3" t="s">
        <v>22695</v>
      </c>
      <c r="D20" s="3">
        <v>2</v>
      </c>
      <c r="E20" s="3">
        <v>8100</v>
      </c>
      <c r="F20" s="3">
        <v>600</v>
      </c>
      <c r="G20" s="3">
        <v>150</v>
      </c>
      <c r="H20" s="3">
        <v>150</v>
      </c>
      <c r="I20" s="97">
        <v>4320</v>
      </c>
      <c r="J20" s="3">
        <v>31</v>
      </c>
      <c r="K20" s="3">
        <v>600007</v>
      </c>
      <c r="L20" s="3" t="s">
        <v>14283</v>
      </c>
      <c r="N20" s="28" t="s">
        <v>14286</v>
      </c>
      <c r="O20" s="3">
        <v>21527</v>
      </c>
      <c r="P20" s="3">
        <v>1593</v>
      </c>
      <c r="Q20" s="3">
        <v>397</v>
      </c>
      <c r="R20" s="3">
        <v>397</v>
      </c>
      <c r="S20" s="3" t="s">
        <v>23871</v>
      </c>
      <c r="T20" s="3">
        <v>31816</v>
      </c>
    </row>
    <row r="21" spans="1:20">
      <c r="A21" s="3">
        <v>19</v>
      </c>
      <c r="B21" s="3">
        <v>1</v>
      </c>
      <c r="C21" s="3" t="s">
        <v>22695</v>
      </c>
      <c r="D21" s="3">
        <v>2</v>
      </c>
      <c r="E21" s="3">
        <v>8550</v>
      </c>
      <c r="F21" s="3">
        <v>633</v>
      </c>
      <c r="G21" s="3">
        <v>158</v>
      </c>
      <c r="H21" s="3">
        <v>158</v>
      </c>
      <c r="I21" s="97">
        <v>4557</v>
      </c>
      <c r="J21" s="3">
        <v>36</v>
      </c>
      <c r="K21" s="3">
        <v>600008</v>
      </c>
      <c r="L21" s="3" t="s">
        <v>14284</v>
      </c>
      <c r="N21" s="28" t="s">
        <v>14287</v>
      </c>
      <c r="O21" s="3">
        <v>29886</v>
      </c>
      <c r="P21" s="3">
        <v>2213</v>
      </c>
      <c r="Q21" s="3">
        <v>553</v>
      </c>
      <c r="R21" s="3">
        <v>553</v>
      </c>
      <c r="S21" s="3" t="s">
        <v>23872</v>
      </c>
      <c r="T21" s="3">
        <v>44183</v>
      </c>
    </row>
    <row r="22" spans="1:20">
      <c r="A22" s="3">
        <v>20</v>
      </c>
      <c r="B22" s="3">
        <v>25</v>
      </c>
      <c r="C22" s="3" t="s">
        <v>22700</v>
      </c>
      <c r="D22" s="3">
        <v>3</v>
      </c>
      <c r="E22" s="3">
        <v>8999</v>
      </c>
      <c r="F22" s="3">
        <v>666</v>
      </c>
      <c r="G22" s="3">
        <v>166</v>
      </c>
      <c r="H22" s="3">
        <v>166</v>
      </c>
      <c r="I22" s="97">
        <v>4795</v>
      </c>
      <c r="J22" s="3">
        <v>40</v>
      </c>
      <c r="K22" s="3">
        <v>600008</v>
      </c>
      <c r="L22" s="3" t="s">
        <v>14284</v>
      </c>
      <c r="N22" s="28" t="s">
        <v>14288</v>
      </c>
      <c r="O22" s="3">
        <v>39458</v>
      </c>
      <c r="P22" s="3">
        <v>2921</v>
      </c>
      <c r="Q22" s="3">
        <v>730</v>
      </c>
      <c r="R22" s="3">
        <v>730</v>
      </c>
      <c r="S22" s="3" t="s">
        <v>23873</v>
      </c>
      <c r="T22" s="3">
        <v>58313</v>
      </c>
    </row>
    <row r="23" spans="1:20">
      <c r="A23" s="3">
        <v>21</v>
      </c>
      <c r="B23" s="3">
        <v>24</v>
      </c>
      <c r="C23" s="3" t="s">
        <v>22700</v>
      </c>
      <c r="D23" s="3">
        <v>3</v>
      </c>
      <c r="E23" s="3">
        <v>9449</v>
      </c>
      <c r="F23" s="3">
        <v>699</v>
      </c>
      <c r="G23" s="3">
        <v>175</v>
      </c>
      <c r="H23" s="3">
        <v>175</v>
      </c>
      <c r="I23" s="97">
        <v>5036</v>
      </c>
      <c r="J23" s="3">
        <v>61</v>
      </c>
      <c r="K23" s="3">
        <v>600008</v>
      </c>
      <c r="L23" s="3" t="s">
        <v>14284</v>
      </c>
      <c r="N23" s="28" t="s">
        <v>14289</v>
      </c>
      <c r="O23" s="3">
        <v>49031</v>
      </c>
      <c r="P23" s="3">
        <v>3629</v>
      </c>
      <c r="Q23" s="3">
        <v>906</v>
      </c>
      <c r="R23" s="3">
        <v>906</v>
      </c>
      <c r="S23" s="3" t="s">
        <v>23874</v>
      </c>
      <c r="T23" s="3">
        <v>72453</v>
      </c>
    </row>
    <row r="24" spans="1:20">
      <c r="A24" s="3">
        <v>22</v>
      </c>
      <c r="B24" s="3">
        <v>23</v>
      </c>
      <c r="C24" s="3" t="s">
        <v>22700</v>
      </c>
      <c r="D24" s="3">
        <v>3</v>
      </c>
      <c r="E24" s="3">
        <v>9899</v>
      </c>
      <c r="F24" s="3">
        <v>733</v>
      </c>
      <c r="G24" s="3">
        <v>183</v>
      </c>
      <c r="H24" s="3">
        <v>183</v>
      </c>
      <c r="I24" s="97">
        <v>5277</v>
      </c>
      <c r="J24" s="3">
        <v>75</v>
      </c>
      <c r="K24" s="3">
        <v>600009</v>
      </c>
      <c r="L24" s="3" t="s">
        <v>14285</v>
      </c>
      <c r="N24" s="28" t="s">
        <v>14290</v>
      </c>
      <c r="O24" s="3">
        <v>58573</v>
      </c>
      <c r="P24" s="3">
        <v>4338</v>
      </c>
      <c r="Q24" s="3">
        <v>1084</v>
      </c>
      <c r="R24" s="3">
        <v>1084</v>
      </c>
      <c r="S24" s="3" t="s">
        <v>23875</v>
      </c>
      <c r="T24" s="3">
        <v>86587</v>
      </c>
    </row>
    <row r="25" spans="1:20">
      <c r="A25" s="3">
        <v>23</v>
      </c>
      <c r="B25" s="3">
        <v>22</v>
      </c>
      <c r="C25" s="3" t="s">
        <v>22700</v>
      </c>
      <c r="D25" s="3">
        <v>3</v>
      </c>
      <c r="E25" s="3">
        <v>10350</v>
      </c>
      <c r="F25" s="3">
        <v>766</v>
      </c>
      <c r="G25" s="3">
        <v>191</v>
      </c>
      <c r="H25" s="3">
        <v>191</v>
      </c>
      <c r="I25" s="97">
        <v>5515</v>
      </c>
      <c r="J25" s="3">
        <v>95</v>
      </c>
      <c r="K25" s="3">
        <v>600009</v>
      </c>
      <c r="L25" s="3" t="s">
        <v>14285</v>
      </c>
      <c r="N25" s="28" t="s">
        <v>14291</v>
      </c>
      <c r="O25" s="3">
        <v>70543</v>
      </c>
      <c r="P25" s="3">
        <v>5223</v>
      </c>
      <c r="Q25" s="3">
        <v>1305</v>
      </c>
      <c r="R25" s="3">
        <v>1305</v>
      </c>
      <c r="S25" s="3" t="s">
        <v>23876</v>
      </c>
      <c r="T25" s="3">
        <v>104254</v>
      </c>
    </row>
    <row r="26" spans="1:20">
      <c r="A26" s="3">
        <v>24</v>
      </c>
      <c r="B26" s="3">
        <v>21</v>
      </c>
      <c r="C26" s="3" t="s">
        <v>22700</v>
      </c>
      <c r="D26" s="3">
        <v>3</v>
      </c>
      <c r="E26" s="3">
        <v>10800</v>
      </c>
      <c r="F26" s="3">
        <v>800</v>
      </c>
      <c r="G26" s="3">
        <v>200</v>
      </c>
      <c r="H26" s="3">
        <v>200</v>
      </c>
      <c r="I26" s="97">
        <v>5760</v>
      </c>
      <c r="J26" s="3">
        <v>125</v>
      </c>
      <c r="K26" s="3">
        <v>600009</v>
      </c>
      <c r="L26" s="3" t="s">
        <v>14285</v>
      </c>
      <c r="N26" s="28" t="s">
        <v>14292</v>
      </c>
      <c r="O26" s="3">
        <v>82497</v>
      </c>
      <c r="P26" s="3">
        <v>6108</v>
      </c>
      <c r="Q26" s="3">
        <v>1526</v>
      </c>
      <c r="R26" s="3">
        <v>1526</v>
      </c>
      <c r="S26" s="3" t="s">
        <v>23877</v>
      </c>
      <c r="T26" s="3">
        <v>121926</v>
      </c>
    </row>
    <row r="27" spans="1:20">
      <c r="A27" s="3">
        <v>25</v>
      </c>
      <c r="B27" s="3">
        <v>20</v>
      </c>
      <c r="C27" s="3" t="s">
        <v>22700</v>
      </c>
      <c r="D27" s="3">
        <v>3</v>
      </c>
      <c r="E27" s="3">
        <v>11250</v>
      </c>
      <c r="F27" s="3">
        <v>833</v>
      </c>
      <c r="G27" s="3">
        <v>208</v>
      </c>
      <c r="H27" s="3">
        <v>208</v>
      </c>
      <c r="I27" s="97">
        <v>5997</v>
      </c>
      <c r="J27" s="3">
        <v>160</v>
      </c>
      <c r="K27" s="3">
        <v>600010</v>
      </c>
      <c r="L27" s="3" t="s">
        <v>14286</v>
      </c>
      <c r="N27" s="28" t="s">
        <v>14293</v>
      </c>
      <c r="O27" s="3">
        <v>94436</v>
      </c>
      <c r="P27" s="3">
        <v>6994</v>
      </c>
      <c r="Q27" s="3">
        <v>1748</v>
      </c>
      <c r="R27" s="3">
        <v>1748</v>
      </c>
      <c r="S27" s="3" t="s">
        <v>23878</v>
      </c>
      <c r="T27" s="3">
        <v>139590</v>
      </c>
    </row>
    <row r="28" spans="1:20">
      <c r="A28" s="3">
        <v>26</v>
      </c>
      <c r="B28" s="3">
        <v>19</v>
      </c>
      <c r="C28" s="3" t="s">
        <v>22700</v>
      </c>
      <c r="D28" s="3">
        <v>3</v>
      </c>
      <c r="E28" s="3">
        <v>11700</v>
      </c>
      <c r="F28" s="3">
        <v>866</v>
      </c>
      <c r="G28" s="3">
        <v>216</v>
      </c>
      <c r="H28" s="3">
        <v>216</v>
      </c>
      <c r="I28" s="97">
        <v>6235</v>
      </c>
      <c r="J28" s="3">
        <v>195</v>
      </c>
      <c r="K28" s="3">
        <v>600010</v>
      </c>
      <c r="L28" s="3" t="s">
        <v>14286</v>
      </c>
      <c r="N28" s="28" t="s">
        <v>14294</v>
      </c>
      <c r="O28" s="3">
        <v>106406</v>
      </c>
      <c r="P28" s="3">
        <v>7879</v>
      </c>
      <c r="Q28" s="3">
        <v>1969</v>
      </c>
      <c r="R28" s="3">
        <v>1969</v>
      </c>
      <c r="S28" s="3" t="s">
        <v>23879</v>
      </c>
      <c r="T28" s="3">
        <v>157261</v>
      </c>
    </row>
    <row r="29" spans="1:20">
      <c r="A29" s="3">
        <v>27</v>
      </c>
      <c r="B29" s="3">
        <v>18</v>
      </c>
      <c r="C29" s="3" t="s">
        <v>22700</v>
      </c>
      <c r="D29" s="3">
        <v>3</v>
      </c>
      <c r="E29" s="3">
        <v>12150</v>
      </c>
      <c r="F29" s="3">
        <v>900</v>
      </c>
      <c r="G29" s="3">
        <v>225</v>
      </c>
      <c r="H29" s="3">
        <v>225</v>
      </c>
      <c r="I29" s="97">
        <v>6480</v>
      </c>
      <c r="J29" s="3">
        <v>230</v>
      </c>
      <c r="K29" s="3">
        <v>600010</v>
      </c>
      <c r="L29" s="3" t="s">
        <v>14286</v>
      </c>
      <c r="N29" s="28" t="s">
        <v>14295</v>
      </c>
      <c r="O29" s="3">
        <v>118345</v>
      </c>
      <c r="P29" s="3">
        <v>8765</v>
      </c>
      <c r="Q29" s="3">
        <v>2191</v>
      </c>
      <c r="R29" s="3">
        <v>2191</v>
      </c>
      <c r="S29" s="3" t="s">
        <v>23880</v>
      </c>
      <c r="T29" s="3">
        <v>174929</v>
      </c>
    </row>
    <row r="30" spans="1:20">
      <c r="A30" s="3">
        <v>28</v>
      </c>
      <c r="B30" s="3">
        <v>17</v>
      </c>
      <c r="C30" s="3" t="s">
        <v>22700</v>
      </c>
      <c r="D30" s="3">
        <v>3</v>
      </c>
      <c r="E30" s="3">
        <v>12600</v>
      </c>
      <c r="F30" s="3">
        <v>933</v>
      </c>
      <c r="G30" s="3">
        <v>233</v>
      </c>
      <c r="H30" s="3">
        <v>233</v>
      </c>
      <c r="I30" s="97">
        <v>6717</v>
      </c>
      <c r="J30" s="3">
        <v>265</v>
      </c>
      <c r="K30" s="3">
        <v>600011</v>
      </c>
      <c r="L30" s="3" t="s">
        <v>14287</v>
      </c>
      <c r="N30" s="28" t="s">
        <v>14296</v>
      </c>
      <c r="O30" s="3">
        <v>130299</v>
      </c>
      <c r="P30" s="3">
        <v>9650</v>
      </c>
      <c r="Q30" s="3">
        <v>2412</v>
      </c>
      <c r="R30" s="3">
        <v>2412</v>
      </c>
      <c r="S30" s="3" t="s">
        <v>23881</v>
      </c>
      <c r="T30" s="3">
        <v>192600</v>
      </c>
    </row>
    <row r="31" spans="1:20">
      <c r="A31" s="3">
        <v>29</v>
      </c>
      <c r="B31" s="3">
        <v>16</v>
      </c>
      <c r="C31" s="3" t="s">
        <v>22700</v>
      </c>
      <c r="D31" s="3">
        <v>3</v>
      </c>
      <c r="E31" s="3">
        <v>13050</v>
      </c>
      <c r="F31" s="3">
        <v>966</v>
      </c>
      <c r="G31" s="3">
        <v>241</v>
      </c>
      <c r="H31" s="3">
        <v>241</v>
      </c>
      <c r="I31" s="97">
        <v>6955</v>
      </c>
      <c r="J31" s="3">
        <v>300</v>
      </c>
      <c r="K31" s="3">
        <v>600011</v>
      </c>
      <c r="L31" s="3" t="s">
        <v>14287</v>
      </c>
      <c r="N31" s="28" t="s">
        <v>14297</v>
      </c>
      <c r="O31" s="3">
        <v>142269</v>
      </c>
      <c r="P31" s="3">
        <v>10535</v>
      </c>
      <c r="Q31" s="3">
        <v>2633</v>
      </c>
      <c r="R31" s="3">
        <v>2633</v>
      </c>
      <c r="S31" s="3" t="s">
        <v>23882</v>
      </c>
      <c r="T31" s="3">
        <v>210268</v>
      </c>
    </row>
    <row r="32" spans="1:20">
      <c r="A32" s="3">
        <v>30</v>
      </c>
      <c r="B32" s="3">
        <v>15</v>
      </c>
      <c r="C32" s="3" t="s">
        <v>22700</v>
      </c>
      <c r="D32" s="3">
        <v>3</v>
      </c>
      <c r="E32" s="3">
        <v>13500</v>
      </c>
      <c r="F32" s="3">
        <v>999</v>
      </c>
      <c r="G32" s="3">
        <v>250</v>
      </c>
      <c r="H32" s="3">
        <v>250</v>
      </c>
      <c r="I32" s="97">
        <v>7196</v>
      </c>
      <c r="J32" s="3">
        <v>336</v>
      </c>
      <c r="K32" s="3">
        <v>600011</v>
      </c>
      <c r="L32" s="3" t="s">
        <v>14287</v>
      </c>
      <c r="N32" s="28" t="s">
        <v>14298</v>
      </c>
      <c r="O32" s="3">
        <v>154208</v>
      </c>
      <c r="P32" s="3">
        <v>11421</v>
      </c>
      <c r="Q32" s="3">
        <v>2855</v>
      </c>
      <c r="R32" s="3">
        <v>2855</v>
      </c>
      <c r="S32" s="3" t="s">
        <v>23883</v>
      </c>
      <c r="T32" s="3">
        <v>227932</v>
      </c>
    </row>
    <row r="33" spans="1:20">
      <c r="A33" s="3">
        <v>31</v>
      </c>
      <c r="B33" s="3">
        <v>14</v>
      </c>
      <c r="C33" s="3" t="s">
        <v>22700</v>
      </c>
      <c r="D33" s="3">
        <v>3</v>
      </c>
      <c r="E33" s="3">
        <v>13950</v>
      </c>
      <c r="F33" s="3">
        <v>1033</v>
      </c>
      <c r="G33" s="3">
        <v>258</v>
      </c>
      <c r="H33" s="3">
        <v>258</v>
      </c>
      <c r="I33" s="97">
        <v>7437</v>
      </c>
      <c r="J33" s="3">
        <v>375</v>
      </c>
      <c r="K33" s="3">
        <v>600012</v>
      </c>
      <c r="L33" s="3" t="s">
        <v>14288</v>
      </c>
      <c r="N33" s="28" t="s">
        <v>14299</v>
      </c>
      <c r="O33" s="3">
        <v>166163</v>
      </c>
      <c r="P33" s="3">
        <v>12307</v>
      </c>
      <c r="Q33" s="3">
        <v>3076</v>
      </c>
      <c r="R33" s="3">
        <v>3076</v>
      </c>
      <c r="S33" s="3" t="s">
        <v>23884</v>
      </c>
      <c r="T33" s="3">
        <v>245599</v>
      </c>
    </row>
    <row r="34" spans="1:20">
      <c r="A34" s="3">
        <v>32</v>
      </c>
      <c r="B34" s="3">
        <v>13</v>
      </c>
      <c r="C34" s="3" t="s">
        <v>22700</v>
      </c>
      <c r="D34" s="3">
        <v>3</v>
      </c>
      <c r="E34" s="3">
        <v>14400</v>
      </c>
      <c r="F34" s="3">
        <v>1066</v>
      </c>
      <c r="G34" s="3">
        <v>266</v>
      </c>
      <c r="H34" s="3">
        <v>266</v>
      </c>
      <c r="I34" s="97">
        <v>7675</v>
      </c>
      <c r="J34" s="3">
        <v>418</v>
      </c>
      <c r="K34" s="3">
        <v>600012</v>
      </c>
      <c r="L34" s="3" t="s">
        <v>14288</v>
      </c>
      <c r="N34" s="28" t="s">
        <v>14300</v>
      </c>
      <c r="O34" s="3">
        <v>178117</v>
      </c>
      <c r="P34" s="3">
        <v>13192</v>
      </c>
      <c r="Q34" s="3">
        <v>3298</v>
      </c>
      <c r="R34" s="3">
        <v>3298</v>
      </c>
      <c r="S34" s="3" t="s">
        <v>23885</v>
      </c>
      <c r="T34" s="3">
        <v>263271</v>
      </c>
    </row>
    <row r="35" spans="1:20">
      <c r="A35" s="3">
        <v>33</v>
      </c>
      <c r="B35" s="3">
        <v>12</v>
      </c>
      <c r="C35" s="3" t="s">
        <v>22700</v>
      </c>
      <c r="D35" s="3">
        <v>3</v>
      </c>
      <c r="E35" s="3">
        <v>14850</v>
      </c>
      <c r="F35" s="3">
        <v>1100</v>
      </c>
      <c r="G35" s="3">
        <v>275</v>
      </c>
      <c r="H35" s="3">
        <v>275</v>
      </c>
      <c r="I35" s="97">
        <v>7920</v>
      </c>
      <c r="J35" s="3">
        <v>480</v>
      </c>
      <c r="K35" s="3">
        <v>600012</v>
      </c>
      <c r="L35" s="3" t="s">
        <v>14288</v>
      </c>
    </row>
    <row r="36" spans="1:20">
      <c r="A36" s="3">
        <v>34</v>
      </c>
      <c r="B36" s="3">
        <v>11</v>
      </c>
      <c r="C36" s="3" t="s">
        <v>22700</v>
      </c>
      <c r="D36" s="3">
        <v>3</v>
      </c>
      <c r="E36" s="3">
        <v>15300</v>
      </c>
      <c r="F36" s="3">
        <v>1133</v>
      </c>
      <c r="G36" s="3">
        <v>283</v>
      </c>
      <c r="H36" s="3">
        <v>283</v>
      </c>
      <c r="I36" s="97">
        <v>8157</v>
      </c>
      <c r="J36" s="3">
        <v>545</v>
      </c>
      <c r="K36" s="3">
        <v>600013</v>
      </c>
      <c r="L36" s="3" t="s">
        <v>14289</v>
      </c>
    </row>
    <row r="37" spans="1:20">
      <c r="A37" s="3">
        <v>35</v>
      </c>
      <c r="B37" s="3">
        <v>10</v>
      </c>
      <c r="C37" s="3" t="s">
        <v>22700</v>
      </c>
      <c r="D37" s="3">
        <v>3</v>
      </c>
      <c r="E37" s="3">
        <v>15750</v>
      </c>
      <c r="F37" s="3">
        <v>1166</v>
      </c>
      <c r="G37" s="3">
        <v>291</v>
      </c>
      <c r="H37" s="3">
        <v>291</v>
      </c>
      <c r="I37" s="97">
        <v>8395</v>
      </c>
      <c r="J37" s="3">
        <v>612</v>
      </c>
      <c r="K37" s="3">
        <v>600013</v>
      </c>
      <c r="L37" s="3" t="s">
        <v>14289</v>
      </c>
    </row>
    <row r="38" spans="1:20">
      <c r="A38" s="3">
        <v>36</v>
      </c>
      <c r="B38" s="3">
        <v>9</v>
      </c>
      <c r="C38" s="3" t="s">
        <v>22700</v>
      </c>
      <c r="D38" s="3">
        <v>3</v>
      </c>
      <c r="E38" s="3">
        <v>16200</v>
      </c>
      <c r="F38" s="3">
        <v>1200</v>
      </c>
      <c r="G38" s="3">
        <v>300</v>
      </c>
      <c r="H38" s="3">
        <v>300</v>
      </c>
      <c r="I38" s="97">
        <v>8640</v>
      </c>
      <c r="J38" s="3">
        <v>679</v>
      </c>
      <c r="K38" s="3">
        <v>600013</v>
      </c>
      <c r="L38" s="3" t="s">
        <v>14289</v>
      </c>
    </row>
    <row r="39" spans="1:20">
      <c r="A39" s="3">
        <v>37</v>
      </c>
      <c r="B39" s="3">
        <v>8</v>
      </c>
      <c r="C39" s="3" t="s">
        <v>22700</v>
      </c>
      <c r="D39" s="3">
        <v>3</v>
      </c>
      <c r="E39" s="3">
        <v>16650</v>
      </c>
      <c r="F39" s="3">
        <v>1233</v>
      </c>
      <c r="G39" s="3">
        <v>308</v>
      </c>
      <c r="H39" s="3">
        <v>308</v>
      </c>
      <c r="I39" s="97">
        <v>8877</v>
      </c>
      <c r="J39" s="3">
        <v>900</v>
      </c>
      <c r="K39" s="3">
        <v>600014</v>
      </c>
      <c r="L39" s="3" t="s">
        <v>14290</v>
      </c>
    </row>
    <row r="40" spans="1:20">
      <c r="A40" s="3">
        <v>38</v>
      </c>
      <c r="B40" s="3">
        <v>7</v>
      </c>
      <c r="C40" s="3" t="s">
        <v>22700</v>
      </c>
      <c r="D40" s="3">
        <v>3</v>
      </c>
      <c r="E40" s="3">
        <v>17100</v>
      </c>
      <c r="F40" s="3">
        <v>1266</v>
      </c>
      <c r="G40" s="3">
        <v>316</v>
      </c>
      <c r="H40" s="3">
        <v>316</v>
      </c>
      <c r="I40" s="97">
        <v>9115</v>
      </c>
    </row>
    <row r="41" spans="1:20">
      <c r="A41" s="3">
        <v>39</v>
      </c>
      <c r="B41" s="3">
        <v>6</v>
      </c>
      <c r="C41" s="3" t="s">
        <v>22700</v>
      </c>
      <c r="D41" s="3">
        <v>3</v>
      </c>
      <c r="E41" s="3">
        <v>17550</v>
      </c>
      <c r="F41" s="3">
        <v>1300</v>
      </c>
      <c r="G41" s="3">
        <v>325</v>
      </c>
      <c r="H41" s="3">
        <v>325</v>
      </c>
      <c r="I41" s="97">
        <v>9360</v>
      </c>
    </row>
    <row r="42" spans="1:20">
      <c r="A42" s="3">
        <v>40</v>
      </c>
      <c r="B42" s="3">
        <v>5</v>
      </c>
      <c r="C42" s="3" t="s">
        <v>22700</v>
      </c>
      <c r="D42" s="3">
        <v>3</v>
      </c>
      <c r="E42" s="3">
        <v>18000</v>
      </c>
      <c r="F42" s="3">
        <v>1333</v>
      </c>
      <c r="G42" s="3">
        <v>333</v>
      </c>
      <c r="H42" s="3">
        <v>333</v>
      </c>
      <c r="I42" s="97">
        <v>9597</v>
      </c>
    </row>
    <row r="43" spans="1:20">
      <c r="A43" s="3">
        <v>41</v>
      </c>
      <c r="B43" s="3">
        <v>4</v>
      </c>
      <c r="C43" s="3" t="s">
        <v>22700</v>
      </c>
      <c r="D43" s="3">
        <v>3</v>
      </c>
      <c r="E43" s="3">
        <v>18450</v>
      </c>
      <c r="F43" s="3">
        <v>1366</v>
      </c>
      <c r="G43" s="3">
        <v>341</v>
      </c>
      <c r="H43" s="3">
        <v>341</v>
      </c>
      <c r="I43" s="97">
        <v>9835</v>
      </c>
    </row>
    <row r="44" spans="1:20">
      <c r="A44" s="3">
        <v>42</v>
      </c>
      <c r="B44" s="3">
        <v>3</v>
      </c>
      <c r="C44" s="3" t="s">
        <v>22700</v>
      </c>
      <c r="D44" s="3">
        <v>3</v>
      </c>
      <c r="E44" s="3">
        <v>18900</v>
      </c>
      <c r="F44" s="3">
        <v>1400</v>
      </c>
      <c r="G44" s="3">
        <v>350</v>
      </c>
      <c r="H44" s="3">
        <v>350</v>
      </c>
      <c r="I44" s="97">
        <v>10080</v>
      </c>
    </row>
    <row r="45" spans="1:20">
      <c r="A45" s="3">
        <v>43</v>
      </c>
      <c r="B45" s="3">
        <v>2</v>
      </c>
      <c r="C45" s="3" t="s">
        <v>22700</v>
      </c>
      <c r="D45" s="3">
        <v>3</v>
      </c>
      <c r="E45" s="3">
        <v>19350</v>
      </c>
      <c r="F45" s="3">
        <v>1433</v>
      </c>
      <c r="G45" s="3">
        <v>358</v>
      </c>
      <c r="H45" s="3">
        <v>358</v>
      </c>
      <c r="I45" s="97">
        <v>10317</v>
      </c>
    </row>
    <row r="46" spans="1:20">
      <c r="A46" s="3">
        <v>44</v>
      </c>
      <c r="B46" s="3">
        <v>1</v>
      </c>
      <c r="C46" s="3" t="s">
        <v>22700</v>
      </c>
      <c r="D46" s="3">
        <v>3</v>
      </c>
      <c r="E46" s="3">
        <v>19800</v>
      </c>
      <c r="F46" s="3">
        <v>1466</v>
      </c>
      <c r="G46" s="3">
        <v>366</v>
      </c>
      <c r="H46" s="3">
        <v>366</v>
      </c>
      <c r="I46" s="97">
        <v>10555</v>
      </c>
    </row>
    <row r="47" spans="1:20">
      <c r="A47" s="3">
        <v>45</v>
      </c>
      <c r="B47" s="3">
        <v>35</v>
      </c>
      <c r="C47" s="3" t="s">
        <v>22701</v>
      </c>
      <c r="D47" s="3">
        <v>4</v>
      </c>
      <c r="E47" s="3">
        <v>20250</v>
      </c>
      <c r="F47" s="3">
        <v>1500</v>
      </c>
      <c r="G47" s="3">
        <v>375</v>
      </c>
      <c r="H47" s="3">
        <v>375</v>
      </c>
      <c r="I47" s="97">
        <v>10800</v>
      </c>
    </row>
    <row r="48" spans="1:20">
      <c r="A48" s="3">
        <v>46</v>
      </c>
      <c r="B48" s="3">
        <v>34</v>
      </c>
      <c r="C48" s="3" t="s">
        <v>22701</v>
      </c>
      <c r="D48" s="3">
        <v>4</v>
      </c>
      <c r="E48" s="3">
        <v>20700</v>
      </c>
      <c r="F48" s="3">
        <v>1533</v>
      </c>
      <c r="G48" s="3">
        <v>383</v>
      </c>
      <c r="H48" s="3">
        <v>383</v>
      </c>
      <c r="I48" s="97">
        <v>11037</v>
      </c>
    </row>
    <row r="49" spans="1:9">
      <c r="A49" s="3">
        <v>47</v>
      </c>
      <c r="B49" s="3">
        <v>33</v>
      </c>
      <c r="C49" s="3" t="s">
        <v>22701</v>
      </c>
      <c r="D49" s="3">
        <v>4</v>
      </c>
      <c r="E49" s="3">
        <v>21150</v>
      </c>
      <c r="F49" s="3">
        <v>1566</v>
      </c>
      <c r="G49" s="3">
        <v>391</v>
      </c>
      <c r="H49" s="3">
        <v>391</v>
      </c>
      <c r="I49" s="97">
        <v>11275</v>
      </c>
    </row>
    <row r="50" spans="1:9">
      <c r="A50" s="3">
        <v>48</v>
      </c>
      <c r="B50" s="3">
        <v>32</v>
      </c>
      <c r="C50" s="3" t="s">
        <v>22701</v>
      </c>
      <c r="D50" s="3">
        <v>4</v>
      </c>
      <c r="E50" s="3">
        <v>21600</v>
      </c>
      <c r="F50" s="3">
        <v>1600</v>
      </c>
      <c r="G50" s="3">
        <v>400</v>
      </c>
      <c r="H50" s="3">
        <v>400</v>
      </c>
      <c r="I50" s="97">
        <v>11520</v>
      </c>
    </row>
    <row r="51" spans="1:9">
      <c r="A51" s="3">
        <v>49</v>
      </c>
      <c r="B51" s="3">
        <v>31</v>
      </c>
      <c r="C51" s="3" t="s">
        <v>22701</v>
      </c>
      <c r="D51" s="3">
        <v>4</v>
      </c>
      <c r="E51" s="3">
        <v>22050</v>
      </c>
      <c r="F51" s="3">
        <v>1633</v>
      </c>
      <c r="G51" s="3">
        <v>408</v>
      </c>
      <c r="H51" s="3">
        <v>408</v>
      </c>
      <c r="I51" s="97">
        <v>11757</v>
      </c>
    </row>
    <row r="52" spans="1:9">
      <c r="A52" s="3">
        <v>50</v>
      </c>
      <c r="B52" s="3">
        <v>30</v>
      </c>
      <c r="C52" s="3" t="s">
        <v>22701</v>
      </c>
      <c r="D52" s="3">
        <v>4</v>
      </c>
      <c r="E52" s="3">
        <v>22500</v>
      </c>
      <c r="F52" s="3">
        <v>1666</v>
      </c>
      <c r="G52" s="3">
        <v>416</v>
      </c>
      <c r="H52" s="3">
        <v>416</v>
      </c>
      <c r="I52" s="97">
        <v>11995</v>
      </c>
    </row>
    <row r="53" spans="1:9">
      <c r="A53" s="3">
        <v>51</v>
      </c>
      <c r="B53" s="3">
        <v>29</v>
      </c>
      <c r="C53" s="3" t="s">
        <v>22701</v>
      </c>
      <c r="D53" s="3">
        <v>4</v>
      </c>
      <c r="E53" s="3">
        <v>22950</v>
      </c>
      <c r="F53" s="3">
        <v>1700</v>
      </c>
      <c r="G53" s="3">
        <v>425</v>
      </c>
      <c r="H53" s="3">
        <v>425</v>
      </c>
      <c r="I53" s="97">
        <v>12240</v>
      </c>
    </row>
    <row r="54" spans="1:9">
      <c r="A54" s="3">
        <v>52</v>
      </c>
      <c r="B54" s="3">
        <v>28</v>
      </c>
      <c r="C54" s="3" t="s">
        <v>22701</v>
      </c>
      <c r="D54" s="3">
        <v>4</v>
      </c>
      <c r="E54" s="3">
        <v>23400</v>
      </c>
      <c r="F54" s="3">
        <v>1733</v>
      </c>
      <c r="G54" s="3">
        <v>433</v>
      </c>
      <c r="H54" s="3">
        <v>433</v>
      </c>
      <c r="I54" s="97">
        <v>12477</v>
      </c>
    </row>
    <row r="55" spans="1:9">
      <c r="A55" s="3">
        <v>53</v>
      </c>
      <c r="B55" s="3">
        <v>27</v>
      </c>
      <c r="C55" s="3" t="s">
        <v>22701</v>
      </c>
      <c r="D55" s="3">
        <v>4</v>
      </c>
      <c r="E55" s="3">
        <v>23850</v>
      </c>
      <c r="F55" s="3">
        <v>1766</v>
      </c>
      <c r="G55" s="3">
        <v>441</v>
      </c>
      <c r="H55" s="3">
        <v>441</v>
      </c>
      <c r="I55" s="97">
        <v>12715</v>
      </c>
    </row>
    <row r="56" spans="1:9">
      <c r="A56" s="3">
        <v>54</v>
      </c>
      <c r="B56" s="3">
        <v>26</v>
      </c>
      <c r="C56" s="3" t="s">
        <v>22701</v>
      </c>
      <c r="D56" s="3">
        <v>4</v>
      </c>
      <c r="E56" s="3">
        <v>24300</v>
      </c>
      <c r="F56" s="3">
        <v>1800</v>
      </c>
      <c r="G56" s="3">
        <v>450</v>
      </c>
      <c r="H56" s="3">
        <v>450</v>
      </c>
      <c r="I56" s="97">
        <v>12960</v>
      </c>
    </row>
    <row r="57" spans="1:9">
      <c r="A57" s="3">
        <v>55</v>
      </c>
      <c r="B57" s="3">
        <v>25</v>
      </c>
      <c r="C57" s="3" t="s">
        <v>22701</v>
      </c>
      <c r="D57" s="3">
        <v>4</v>
      </c>
      <c r="E57" s="3">
        <v>24750</v>
      </c>
      <c r="F57" s="3">
        <v>1833</v>
      </c>
      <c r="G57" s="3">
        <v>458</v>
      </c>
      <c r="H57" s="3">
        <v>458</v>
      </c>
      <c r="I57" s="97">
        <v>13197</v>
      </c>
    </row>
    <row r="58" spans="1:9">
      <c r="A58" s="3">
        <v>56</v>
      </c>
      <c r="B58" s="3">
        <v>24</v>
      </c>
      <c r="C58" s="3" t="s">
        <v>22701</v>
      </c>
      <c r="D58" s="3">
        <v>4</v>
      </c>
      <c r="E58" s="3">
        <v>25200</v>
      </c>
      <c r="F58" s="3">
        <v>1866</v>
      </c>
      <c r="G58" s="3">
        <v>466</v>
      </c>
      <c r="H58" s="3">
        <v>466</v>
      </c>
      <c r="I58" s="97">
        <v>13435</v>
      </c>
    </row>
    <row r="59" spans="1:9">
      <c r="A59" s="3">
        <v>57</v>
      </c>
      <c r="B59" s="3">
        <v>23</v>
      </c>
      <c r="C59" s="3" t="s">
        <v>22701</v>
      </c>
      <c r="D59" s="3">
        <v>4</v>
      </c>
      <c r="E59" s="3">
        <v>25650</v>
      </c>
      <c r="F59" s="3">
        <v>1900</v>
      </c>
      <c r="G59" s="3">
        <v>475</v>
      </c>
      <c r="H59" s="3">
        <v>475</v>
      </c>
      <c r="I59" s="97">
        <v>13680</v>
      </c>
    </row>
    <row r="60" spans="1:9">
      <c r="A60" s="3">
        <v>58</v>
      </c>
      <c r="B60" s="3">
        <v>22</v>
      </c>
      <c r="C60" s="3" t="s">
        <v>22701</v>
      </c>
      <c r="D60" s="3">
        <v>4</v>
      </c>
      <c r="E60" s="3">
        <v>26100</v>
      </c>
      <c r="F60" s="3">
        <v>1933</v>
      </c>
      <c r="G60" s="3">
        <v>483</v>
      </c>
      <c r="H60" s="3">
        <v>483</v>
      </c>
      <c r="I60" s="97">
        <v>13917</v>
      </c>
    </row>
    <row r="61" spans="1:9">
      <c r="A61" s="3">
        <v>59</v>
      </c>
      <c r="B61" s="3">
        <v>21</v>
      </c>
      <c r="C61" s="3" t="s">
        <v>22701</v>
      </c>
      <c r="D61" s="3">
        <v>4</v>
      </c>
      <c r="E61" s="3">
        <v>26550</v>
      </c>
      <c r="F61" s="3">
        <v>1966</v>
      </c>
      <c r="G61" s="3">
        <v>491</v>
      </c>
      <c r="H61" s="3">
        <v>491</v>
      </c>
      <c r="I61" s="97">
        <v>14155</v>
      </c>
    </row>
    <row r="62" spans="1:9">
      <c r="A62" s="3">
        <v>60</v>
      </c>
      <c r="B62" s="3">
        <v>20</v>
      </c>
      <c r="C62" s="3" t="s">
        <v>22701</v>
      </c>
      <c r="D62" s="3">
        <v>4</v>
      </c>
      <c r="E62" s="3">
        <v>27000</v>
      </c>
      <c r="F62" s="3">
        <v>2000</v>
      </c>
      <c r="G62" s="3">
        <v>500</v>
      </c>
      <c r="H62" s="3">
        <v>500</v>
      </c>
      <c r="I62" s="97">
        <v>14400</v>
      </c>
    </row>
    <row r="63" spans="1:9">
      <c r="A63" s="3">
        <v>61</v>
      </c>
      <c r="B63" s="3">
        <v>19</v>
      </c>
      <c r="C63" s="3" t="s">
        <v>22701</v>
      </c>
      <c r="D63" s="3">
        <v>4</v>
      </c>
      <c r="E63" s="3">
        <v>27450</v>
      </c>
      <c r="F63" s="3">
        <v>2033</v>
      </c>
      <c r="G63" s="3">
        <v>508</v>
      </c>
      <c r="H63" s="3">
        <v>508</v>
      </c>
      <c r="I63" s="97">
        <v>14637</v>
      </c>
    </row>
    <row r="64" spans="1:9">
      <c r="A64" s="3">
        <v>62</v>
      </c>
      <c r="B64" s="3">
        <v>18</v>
      </c>
      <c r="C64" s="3" t="s">
        <v>22701</v>
      </c>
      <c r="D64" s="3">
        <v>4</v>
      </c>
      <c r="E64" s="3">
        <v>27900</v>
      </c>
      <c r="F64" s="3">
        <v>2066</v>
      </c>
      <c r="G64" s="3">
        <v>516</v>
      </c>
      <c r="H64" s="3">
        <v>516</v>
      </c>
      <c r="I64" s="97">
        <v>14875</v>
      </c>
    </row>
    <row r="65" spans="1:9">
      <c r="A65" s="3">
        <v>63</v>
      </c>
      <c r="B65" s="3">
        <v>17</v>
      </c>
      <c r="C65" s="3" t="s">
        <v>22701</v>
      </c>
      <c r="D65" s="3">
        <v>4</v>
      </c>
      <c r="E65" s="3">
        <v>28350</v>
      </c>
      <c r="F65" s="3">
        <v>2100</v>
      </c>
      <c r="G65" s="3">
        <v>525</v>
      </c>
      <c r="H65" s="3">
        <v>525</v>
      </c>
      <c r="I65" s="97">
        <v>15120</v>
      </c>
    </row>
    <row r="66" spans="1:9">
      <c r="A66" s="3">
        <v>64</v>
      </c>
      <c r="B66" s="3">
        <v>16</v>
      </c>
      <c r="C66" s="3" t="s">
        <v>22701</v>
      </c>
      <c r="D66" s="3">
        <v>4</v>
      </c>
      <c r="E66" s="3">
        <v>28800</v>
      </c>
      <c r="F66" s="3">
        <v>2133</v>
      </c>
      <c r="G66" s="3">
        <v>533</v>
      </c>
      <c r="H66" s="3">
        <v>533</v>
      </c>
      <c r="I66" s="97">
        <v>15357</v>
      </c>
    </row>
    <row r="67" spans="1:9">
      <c r="A67" s="3">
        <v>65</v>
      </c>
      <c r="B67" s="3">
        <v>15</v>
      </c>
      <c r="C67" s="3" t="s">
        <v>22701</v>
      </c>
      <c r="D67" s="3">
        <v>4</v>
      </c>
      <c r="E67" s="3">
        <v>29250</v>
      </c>
      <c r="F67" s="3">
        <v>2166</v>
      </c>
      <c r="G67" s="3">
        <v>541</v>
      </c>
      <c r="H67" s="3">
        <v>541</v>
      </c>
      <c r="I67" s="97">
        <v>15595</v>
      </c>
    </row>
    <row r="68" spans="1:9">
      <c r="A68" s="3">
        <v>66</v>
      </c>
      <c r="B68" s="3">
        <v>14</v>
      </c>
      <c r="C68" s="3" t="s">
        <v>22701</v>
      </c>
      <c r="D68" s="3">
        <v>4</v>
      </c>
      <c r="E68" s="3">
        <v>29700</v>
      </c>
      <c r="F68" s="3">
        <v>2200</v>
      </c>
      <c r="G68" s="3">
        <v>550</v>
      </c>
      <c r="H68" s="3">
        <v>550</v>
      </c>
      <c r="I68" s="97">
        <v>15840</v>
      </c>
    </row>
    <row r="69" spans="1:9">
      <c r="A69" s="3">
        <v>67</v>
      </c>
      <c r="B69" s="3">
        <v>13</v>
      </c>
      <c r="C69" s="3" t="s">
        <v>22701</v>
      </c>
      <c r="D69" s="3">
        <v>4</v>
      </c>
      <c r="E69" s="3">
        <v>30150</v>
      </c>
      <c r="F69" s="3">
        <v>2233</v>
      </c>
      <c r="G69" s="3">
        <v>558</v>
      </c>
      <c r="H69" s="3">
        <v>558</v>
      </c>
      <c r="I69" s="97">
        <v>16077</v>
      </c>
    </row>
    <row r="70" spans="1:9">
      <c r="A70" s="3">
        <v>68</v>
      </c>
      <c r="B70" s="3">
        <v>12</v>
      </c>
      <c r="C70" s="3" t="s">
        <v>22701</v>
      </c>
      <c r="D70" s="3">
        <v>4</v>
      </c>
      <c r="E70" s="3">
        <v>30600</v>
      </c>
      <c r="F70" s="3">
        <v>2266</v>
      </c>
      <c r="G70" s="3">
        <v>566</v>
      </c>
      <c r="H70" s="3">
        <v>566</v>
      </c>
      <c r="I70" s="97">
        <v>16315</v>
      </c>
    </row>
    <row r="71" spans="1:9">
      <c r="A71" s="3">
        <v>69</v>
      </c>
      <c r="B71" s="3">
        <v>11</v>
      </c>
      <c r="C71" s="3" t="s">
        <v>22701</v>
      </c>
      <c r="D71" s="3">
        <v>4</v>
      </c>
      <c r="E71" s="3">
        <v>31050</v>
      </c>
      <c r="F71" s="3">
        <v>2300</v>
      </c>
      <c r="G71" s="3">
        <v>575</v>
      </c>
      <c r="H71" s="3">
        <v>575</v>
      </c>
      <c r="I71" s="97">
        <v>16560</v>
      </c>
    </row>
    <row r="72" spans="1:9">
      <c r="A72" s="3">
        <v>70</v>
      </c>
      <c r="B72" s="3">
        <v>10</v>
      </c>
      <c r="C72" s="3" t="s">
        <v>22701</v>
      </c>
      <c r="D72" s="3">
        <v>4</v>
      </c>
      <c r="E72" s="3">
        <v>31500</v>
      </c>
      <c r="F72" s="3">
        <v>2333</v>
      </c>
      <c r="G72" s="3">
        <v>583</v>
      </c>
      <c r="H72" s="3">
        <v>583</v>
      </c>
      <c r="I72" s="97">
        <v>16797</v>
      </c>
    </row>
    <row r="73" spans="1:9">
      <c r="A73" s="3">
        <v>71</v>
      </c>
      <c r="B73" s="3">
        <v>9</v>
      </c>
      <c r="C73" s="3" t="s">
        <v>22701</v>
      </c>
      <c r="D73" s="3">
        <v>4</v>
      </c>
      <c r="E73" s="3">
        <v>31950</v>
      </c>
      <c r="F73" s="3">
        <v>2366</v>
      </c>
      <c r="G73" s="3">
        <v>591</v>
      </c>
      <c r="H73" s="3">
        <v>591</v>
      </c>
      <c r="I73" s="97">
        <v>17035</v>
      </c>
    </row>
    <row r="74" spans="1:9">
      <c r="A74" s="3">
        <v>72</v>
      </c>
      <c r="B74" s="3">
        <v>8</v>
      </c>
      <c r="C74" s="3" t="s">
        <v>22701</v>
      </c>
      <c r="D74" s="3">
        <v>4</v>
      </c>
      <c r="E74" s="3">
        <v>32400</v>
      </c>
      <c r="F74" s="3">
        <v>2400</v>
      </c>
      <c r="G74" s="3">
        <v>600</v>
      </c>
      <c r="H74" s="3">
        <v>600</v>
      </c>
      <c r="I74" s="97">
        <v>17280</v>
      </c>
    </row>
    <row r="75" spans="1:9">
      <c r="A75" s="3">
        <v>73</v>
      </c>
      <c r="B75" s="3">
        <v>7</v>
      </c>
      <c r="C75" s="3" t="s">
        <v>22701</v>
      </c>
      <c r="D75" s="3">
        <v>4</v>
      </c>
      <c r="E75" s="3">
        <v>32850</v>
      </c>
      <c r="F75" s="3">
        <v>2433</v>
      </c>
      <c r="G75" s="3">
        <v>608</v>
      </c>
      <c r="H75" s="3">
        <v>608</v>
      </c>
      <c r="I75" s="97">
        <v>17517</v>
      </c>
    </row>
    <row r="76" spans="1:9">
      <c r="A76" s="3">
        <v>74</v>
      </c>
      <c r="B76" s="3">
        <v>6</v>
      </c>
      <c r="C76" s="3" t="s">
        <v>22701</v>
      </c>
      <c r="D76" s="3">
        <v>4</v>
      </c>
      <c r="E76" s="3">
        <v>33300</v>
      </c>
      <c r="F76" s="3">
        <v>2466</v>
      </c>
      <c r="G76" s="3">
        <v>616</v>
      </c>
      <c r="H76" s="3">
        <v>616</v>
      </c>
      <c r="I76" s="97">
        <v>17755</v>
      </c>
    </row>
    <row r="77" spans="1:9">
      <c r="A77" s="3">
        <v>75</v>
      </c>
      <c r="B77" s="3">
        <v>5</v>
      </c>
      <c r="C77" s="3" t="s">
        <v>22701</v>
      </c>
      <c r="D77" s="3">
        <v>4</v>
      </c>
      <c r="E77" s="3">
        <v>33750</v>
      </c>
      <c r="F77" s="3">
        <v>2500</v>
      </c>
      <c r="G77" s="3">
        <v>625</v>
      </c>
      <c r="H77" s="3">
        <v>625</v>
      </c>
      <c r="I77" s="97">
        <v>18000</v>
      </c>
    </row>
    <row r="78" spans="1:9">
      <c r="A78" s="3">
        <v>76</v>
      </c>
      <c r="B78" s="3">
        <v>4</v>
      </c>
      <c r="C78" s="3" t="s">
        <v>22701</v>
      </c>
      <c r="D78" s="3">
        <v>4</v>
      </c>
      <c r="E78" s="3">
        <v>34200</v>
      </c>
      <c r="F78" s="3">
        <v>2533</v>
      </c>
      <c r="G78" s="3">
        <v>633</v>
      </c>
      <c r="H78" s="3">
        <v>633</v>
      </c>
      <c r="I78" s="97">
        <v>18237</v>
      </c>
    </row>
    <row r="79" spans="1:9">
      <c r="A79" s="3">
        <v>77</v>
      </c>
      <c r="B79" s="3">
        <v>3</v>
      </c>
      <c r="C79" s="3" t="s">
        <v>22701</v>
      </c>
      <c r="D79" s="3">
        <v>4</v>
      </c>
      <c r="E79" s="3">
        <v>34650</v>
      </c>
      <c r="F79" s="3">
        <v>2566</v>
      </c>
      <c r="G79" s="3">
        <v>641</v>
      </c>
      <c r="H79" s="3">
        <v>641</v>
      </c>
      <c r="I79" s="97">
        <v>18475</v>
      </c>
    </row>
    <row r="80" spans="1:9">
      <c r="A80" s="3">
        <v>78</v>
      </c>
      <c r="B80" s="3">
        <v>2</v>
      </c>
      <c r="C80" s="3" t="s">
        <v>22701</v>
      </c>
      <c r="D80" s="3">
        <v>4</v>
      </c>
      <c r="E80" s="3">
        <v>35100</v>
      </c>
      <c r="F80" s="3">
        <v>2600</v>
      </c>
      <c r="G80" s="3">
        <v>650</v>
      </c>
      <c r="H80" s="3">
        <v>650</v>
      </c>
      <c r="I80" s="97">
        <v>18720</v>
      </c>
    </row>
    <row r="81" spans="1:9">
      <c r="A81" s="3">
        <v>79</v>
      </c>
      <c r="B81" s="3">
        <v>1</v>
      </c>
      <c r="C81" s="3" t="s">
        <v>22701</v>
      </c>
      <c r="D81" s="3">
        <v>4</v>
      </c>
      <c r="E81" s="3">
        <v>35550</v>
      </c>
      <c r="F81" s="3">
        <v>2633</v>
      </c>
      <c r="G81" s="3">
        <v>658</v>
      </c>
      <c r="H81" s="3">
        <v>658</v>
      </c>
      <c r="I81" s="97">
        <v>18957</v>
      </c>
    </row>
    <row r="82" spans="1:9">
      <c r="A82" s="3">
        <v>80</v>
      </c>
      <c r="B82" s="3">
        <v>50</v>
      </c>
      <c r="C82" s="3" t="s">
        <v>22702</v>
      </c>
      <c r="D82" s="3">
        <v>5</v>
      </c>
      <c r="E82" s="3">
        <v>36000</v>
      </c>
      <c r="F82" s="3">
        <v>2666</v>
      </c>
      <c r="G82" s="3">
        <v>666</v>
      </c>
      <c r="H82" s="3">
        <v>666</v>
      </c>
      <c r="I82" s="97">
        <v>19195</v>
      </c>
    </row>
    <row r="83" spans="1:9">
      <c r="A83" s="3">
        <v>81</v>
      </c>
      <c r="B83" s="3">
        <v>49</v>
      </c>
      <c r="C83" s="3" t="s">
        <v>22702</v>
      </c>
      <c r="D83" s="3">
        <v>5</v>
      </c>
      <c r="E83" s="3">
        <v>36450</v>
      </c>
      <c r="F83" s="3">
        <v>2700</v>
      </c>
      <c r="G83" s="3">
        <v>675</v>
      </c>
      <c r="H83" s="3">
        <v>675</v>
      </c>
      <c r="I83" s="97">
        <v>19440</v>
      </c>
    </row>
    <row r="84" spans="1:9">
      <c r="A84" s="3">
        <v>82</v>
      </c>
      <c r="B84" s="3">
        <v>48</v>
      </c>
      <c r="C84" s="3" t="s">
        <v>22702</v>
      </c>
      <c r="D84" s="3">
        <v>5</v>
      </c>
      <c r="E84" s="3">
        <v>36900</v>
      </c>
      <c r="F84" s="3">
        <v>2733</v>
      </c>
      <c r="G84" s="3">
        <v>683</v>
      </c>
      <c r="H84" s="3">
        <v>683</v>
      </c>
      <c r="I84" s="97">
        <v>19677</v>
      </c>
    </row>
    <row r="85" spans="1:9">
      <c r="A85" s="3">
        <v>83</v>
      </c>
      <c r="B85" s="3">
        <v>47</v>
      </c>
      <c r="C85" s="3" t="s">
        <v>22702</v>
      </c>
      <c r="D85" s="3">
        <v>5</v>
      </c>
      <c r="E85" s="3">
        <v>37350</v>
      </c>
      <c r="F85" s="3">
        <v>2766</v>
      </c>
      <c r="G85" s="3">
        <v>691</v>
      </c>
      <c r="H85" s="3">
        <v>691</v>
      </c>
      <c r="I85" s="97">
        <v>19915</v>
      </c>
    </row>
    <row r="86" spans="1:9">
      <c r="A86" s="3">
        <v>84</v>
      </c>
      <c r="B86" s="3">
        <v>46</v>
      </c>
      <c r="C86" s="3" t="s">
        <v>22702</v>
      </c>
      <c r="D86" s="3">
        <v>5</v>
      </c>
      <c r="E86" s="3">
        <v>37800</v>
      </c>
      <c r="F86" s="3">
        <v>2800</v>
      </c>
      <c r="G86" s="3">
        <v>700</v>
      </c>
      <c r="H86" s="3">
        <v>700</v>
      </c>
      <c r="I86" s="97">
        <v>20160</v>
      </c>
    </row>
    <row r="87" spans="1:9">
      <c r="A87" s="3">
        <v>85</v>
      </c>
      <c r="B87" s="3">
        <v>45</v>
      </c>
      <c r="C87" s="3" t="s">
        <v>22702</v>
      </c>
      <c r="D87" s="3">
        <v>5</v>
      </c>
      <c r="E87" s="3">
        <v>38250</v>
      </c>
      <c r="F87" s="3">
        <v>2833</v>
      </c>
      <c r="G87" s="3">
        <v>708</v>
      </c>
      <c r="H87" s="3">
        <v>708</v>
      </c>
      <c r="I87" s="97">
        <v>20397</v>
      </c>
    </row>
    <row r="88" spans="1:9">
      <c r="A88" s="3">
        <v>86</v>
      </c>
      <c r="B88" s="3">
        <v>44</v>
      </c>
      <c r="C88" s="3" t="s">
        <v>22702</v>
      </c>
      <c r="D88" s="3">
        <v>5</v>
      </c>
      <c r="E88" s="3">
        <v>38700</v>
      </c>
      <c r="F88" s="3">
        <v>2866</v>
      </c>
      <c r="G88" s="3">
        <v>716</v>
      </c>
      <c r="H88" s="3">
        <v>716</v>
      </c>
      <c r="I88" s="97">
        <v>20635</v>
      </c>
    </row>
    <row r="89" spans="1:9">
      <c r="A89" s="3">
        <v>87</v>
      </c>
      <c r="B89" s="3">
        <v>43</v>
      </c>
      <c r="C89" s="3" t="s">
        <v>22702</v>
      </c>
      <c r="D89" s="3">
        <v>5</v>
      </c>
      <c r="E89" s="3">
        <v>39150</v>
      </c>
      <c r="F89" s="3">
        <v>2900</v>
      </c>
      <c r="G89" s="3">
        <v>725</v>
      </c>
      <c r="H89" s="3">
        <v>725</v>
      </c>
      <c r="I89" s="97">
        <v>20880</v>
      </c>
    </row>
    <row r="90" spans="1:9">
      <c r="A90" s="3">
        <v>88</v>
      </c>
      <c r="B90" s="3">
        <v>42</v>
      </c>
      <c r="C90" s="3" t="s">
        <v>22702</v>
      </c>
      <c r="D90" s="3">
        <v>5</v>
      </c>
      <c r="E90" s="3">
        <v>39600</v>
      </c>
      <c r="F90" s="3">
        <v>2933</v>
      </c>
      <c r="G90" s="3">
        <v>733</v>
      </c>
      <c r="H90" s="3">
        <v>733</v>
      </c>
      <c r="I90" s="97">
        <v>21117</v>
      </c>
    </row>
    <row r="91" spans="1:9">
      <c r="A91" s="3">
        <v>89</v>
      </c>
      <c r="B91" s="3">
        <v>41</v>
      </c>
      <c r="C91" s="3" t="s">
        <v>22702</v>
      </c>
      <c r="D91" s="3">
        <v>5</v>
      </c>
      <c r="E91" s="3">
        <v>40050</v>
      </c>
      <c r="F91" s="3">
        <v>2966</v>
      </c>
      <c r="G91" s="3">
        <v>741</v>
      </c>
      <c r="H91" s="3">
        <v>741</v>
      </c>
      <c r="I91" s="97">
        <v>21355</v>
      </c>
    </row>
    <row r="92" spans="1:9">
      <c r="A92" s="3">
        <v>90</v>
      </c>
      <c r="B92" s="3">
        <v>40</v>
      </c>
      <c r="C92" s="3" t="s">
        <v>22702</v>
      </c>
      <c r="D92" s="3">
        <v>5</v>
      </c>
      <c r="E92" s="3">
        <v>40500</v>
      </c>
      <c r="F92" s="3">
        <v>3000</v>
      </c>
      <c r="G92" s="3">
        <v>750</v>
      </c>
      <c r="H92" s="3">
        <v>750</v>
      </c>
      <c r="I92" s="97">
        <v>21600</v>
      </c>
    </row>
    <row r="93" spans="1:9">
      <c r="A93" s="3">
        <v>91</v>
      </c>
      <c r="B93" s="3">
        <v>39</v>
      </c>
      <c r="C93" s="3" t="s">
        <v>22702</v>
      </c>
      <c r="D93" s="3">
        <v>5</v>
      </c>
      <c r="E93" s="3">
        <v>40950</v>
      </c>
      <c r="F93" s="3">
        <v>3033</v>
      </c>
      <c r="G93" s="3">
        <v>758</v>
      </c>
      <c r="H93" s="3">
        <v>758</v>
      </c>
      <c r="I93" s="97">
        <v>21837</v>
      </c>
    </row>
    <row r="94" spans="1:9">
      <c r="A94" s="3">
        <v>92</v>
      </c>
      <c r="B94" s="3">
        <v>38</v>
      </c>
      <c r="C94" s="3" t="s">
        <v>22702</v>
      </c>
      <c r="D94" s="3">
        <v>5</v>
      </c>
      <c r="E94" s="3">
        <v>41399</v>
      </c>
      <c r="F94" s="3">
        <v>3066</v>
      </c>
      <c r="G94" s="3">
        <v>766</v>
      </c>
      <c r="H94" s="3">
        <v>766</v>
      </c>
      <c r="I94" s="97">
        <v>22075</v>
      </c>
    </row>
    <row r="95" spans="1:9">
      <c r="A95" s="3">
        <v>93</v>
      </c>
      <c r="B95" s="3">
        <v>37</v>
      </c>
      <c r="C95" s="3" t="s">
        <v>22702</v>
      </c>
      <c r="D95" s="3">
        <v>5</v>
      </c>
      <c r="E95" s="3">
        <v>41849</v>
      </c>
      <c r="F95" s="3">
        <v>3099</v>
      </c>
      <c r="G95" s="3">
        <v>774</v>
      </c>
      <c r="H95" s="3">
        <v>774</v>
      </c>
      <c r="I95" s="97">
        <v>22312</v>
      </c>
    </row>
    <row r="96" spans="1:9">
      <c r="A96" s="3">
        <v>94</v>
      </c>
      <c r="B96" s="3">
        <v>36</v>
      </c>
      <c r="C96" s="3" t="s">
        <v>22702</v>
      </c>
      <c r="D96" s="3">
        <v>5</v>
      </c>
      <c r="E96" s="3">
        <v>42299</v>
      </c>
      <c r="F96" s="3">
        <v>3133</v>
      </c>
      <c r="G96" s="3">
        <v>783</v>
      </c>
      <c r="H96" s="3">
        <v>783</v>
      </c>
      <c r="I96" s="97">
        <v>22557</v>
      </c>
    </row>
    <row r="97" spans="1:9">
      <c r="A97" s="3">
        <v>95</v>
      </c>
      <c r="B97" s="3">
        <v>35</v>
      </c>
      <c r="C97" s="3" t="s">
        <v>22702</v>
      </c>
      <c r="D97" s="3">
        <v>5</v>
      </c>
      <c r="E97" s="3">
        <v>42750</v>
      </c>
      <c r="F97" s="3">
        <v>3166</v>
      </c>
      <c r="G97" s="3">
        <v>791</v>
      </c>
      <c r="H97" s="3">
        <v>791</v>
      </c>
      <c r="I97" s="97">
        <v>22795</v>
      </c>
    </row>
    <row r="98" spans="1:9">
      <c r="A98" s="3">
        <v>96</v>
      </c>
      <c r="B98" s="3">
        <v>34</v>
      </c>
      <c r="C98" s="3" t="s">
        <v>22702</v>
      </c>
      <c r="D98" s="3">
        <v>5</v>
      </c>
      <c r="E98" s="3">
        <v>43200</v>
      </c>
      <c r="F98" s="3">
        <v>3200</v>
      </c>
      <c r="G98" s="3">
        <v>800</v>
      </c>
      <c r="H98" s="3">
        <v>800</v>
      </c>
      <c r="I98" s="97">
        <v>23040</v>
      </c>
    </row>
    <row r="99" spans="1:9">
      <c r="A99" s="3">
        <v>97</v>
      </c>
      <c r="B99" s="3">
        <v>33</v>
      </c>
      <c r="C99" s="3" t="s">
        <v>22702</v>
      </c>
      <c r="D99" s="3">
        <v>5</v>
      </c>
      <c r="E99" s="3">
        <v>43650</v>
      </c>
      <c r="F99" s="3">
        <v>3233</v>
      </c>
      <c r="G99" s="3">
        <v>808</v>
      </c>
      <c r="H99" s="3">
        <v>808</v>
      </c>
      <c r="I99" s="97">
        <v>23277</v>
      </c>
    </row>
    <row r="100" spans="1:9">
      <c r="A100" s="3">
        <v>98</v>
      </c>
      <c r="B100" s="3">
        <v>32</v>
      </c>
      <c r="C100" s="3" t="s">
        <v>22702</v>
      </c>
      <c r="D100" s="3">
        <v>5</v>
      </c>
      <c r="E100" s="3">
        <v>44100</v>
      </c>
      <c r="F100" s="3">
        <v>3266</v>
      </c>
      <c r="G100" s="3">
        <v>816</v>
      </c>
      <c r="H100" s="3">
        <v>816</v>
      </c>
      <c r="I100" s="97">
        <v>23515</v>
      </c>
    </row>
    <row r="101" spans="1:9">
      <c r="A101" s="3">
        <v>99</v>
      </c>
      <c r="B101" s="3">
        <v>31</v>
      </c>
      <c r="C101" s="3" t="s">
        <v>22702</v>
      </c>
      <c r="D101" s="3">
        <v>5</v>
      </c>
      <c r="E101" s="3">
        <v>44550</v>
      </c>
      <c r="F101" s="3">
        <v>3300</v>
      </c>
      <c r="G101" s="3">
        <v>825</v>
      </c>
      <c r="H101" s="3">
        <v>825</v>
      </c>
      <c r="I101" s="97">
        <v>23760</v>
      </c>
    </row>
    <row r="102" spans="1:9">
      <c r="A102" s="3">
        <v>100</v>
      </c>
      <c r="B102" s="3">
        <v>30</v>
      </c>
      <c r="C102" s="3" t="s">
        <v>22702</v>
      </c>
      <c r="D102" s="3">
        <v>5</v>
      </c>
      <c r="E102" s="3">
        <v>45000</v>
      </c>
      <c r="F102" s="3">
        <v>3333</v>
      </c>
      <c r="G102" s="3">
        <v>833</v>
      </c>
      <c r="H102" s="3">
        <v>833</v>
      </c>
      <c r="I102" s="97">
        <v>23997</v>
      </c>
    </row>
    <row r="103" spans="1:9">
      <c r="A103" s="3">
        <v>101</v>
      </c>
      <c r="B103" s="3">
        <v>29</v>
      </c>
      <c r="C103" s="3" t="s">
        <v>22702</v>
      </c>
      <c r="D103" s="3">
        <v>5</v>
      </c>
      <c r="E103" s="3">
        <v>45449</v>
      </c>
      <c r="F103" s="3">
        <v>3366</v>
      </c>
      <c r="G103" s="3">
        <v>841</v>
      </c>
      <c r="H103" s="3">
        <v>841</v>
      </c>
      <c r="I103" s="97">
        <v>24235</v>
      </c>
    </row>
    <row r="104" spans="1:9">
      <c r="A104" s="3">
        <v>102</v>
      </c>
      <c r="B104" s="3">
        <v>28</v>
      </c>
      <c r="C104" s="3" t="s">
        <v>22702</v>
      </c>
      <c r="D104" s="3">
        <v>5</v>
      </c>
      <c r="E104" s="3">
        <v>45899</v>
      </c>
      <c r="F104" s="3">
        <v>3399</v>
      </c>
      <c r="G104" s="3">
        <v>849</v>
      </c>
      <c r="H104" s="3">
        <v>849</v>
      </c>
      <c r="I104" s="97">
        <v>24472</v>
      </c>
    </row>
    <row r="105" spans="1:9">
      <c r="A105" s="3">
        <v>103</v>
      </c>
      <c r="B105" s="3">
        <v>27</v>
      </c>
      <c r="C105" s="3" t="s">
        <v>22702</v>
      </c>
      <c r="D105" s="3">
        <v>5</v>
      </c>
      <c r="E105" s="3">
        <v>46349</v>
      </c>
      <c r="F105" s="3">
        <v>3433</v>
      </c>
      <c r="G105" s="3">
        <v>858</v>
      </c>
      <c r="H105" s="3">
        <v>858</v>
      </c>
      <c r="I105" s="97">
        <v>24717</v>
      </c>
    </row>
    <row r="106" spans="1:9">
      <c r="A106" s="3">
        <v>104</v>
      </c>
      <c r="B106" s="3">
        <v>26</v>
      </c>
      <c r="C106" s="3" t="s">
        <v>22702</v>
      </c>
      <c r="D106" s="3">
        <v>5</v>
      </c>
      <c r="E106" s="3">
        <v>46800</v>
      </c>
      <c r="F106" s="3">
        <v>3466</v>
      </c>
      <c r="G106" s="3">
        <v>866</v>
      </c>
      <c r="H106" s="3">
        <v>866</v>
      </c>
      <c r="I106" s="97">
        <v>24955</v>
      </c>
    </row>
    <row r="107" spans="1:9">
      <c r="A107" s="3">
        <v>105</v>
      </c>
      <c r="B107" s="3">
        <v>25</v>
      </c>
      <c r="C107" s="3" t="s">
        <v>22702</v>
      </c>
      <c r="D107" s="3">
        <v>5</v>
      </c>
      <c r="E107" s="3">
        <v>47250</v>
      </c>
      <c r="F107" s="3">
        <v>3500</v>
      </c>
      <c r="G107" s="3">
        <v>875</v>
      </c>
      <c r="H107" s="3">
        <v>875</v>
      </c>
      <c r="I107" s="97">
        <v>25200</v>
      </c>
    </row>
    <row r="108" spans="1:9">
      <c r="A108" s="3">
        <v>106</v>
      </c>
      <c r="B108" s="3">
        <v>24</v>
      </c>
      <c r="C108" s="3" t="s">
        <v>22702</v>
      </c>
      <c r="D108" s="3">
        <v>5</v>
      </c>
      <c r="E108" s="3">
        <v>47700</v>
      </c>
      <c r="F108" s="3">
        <v>3533</v>
      </c>
      <c r="G108" s="3">
        <v>883</v>
      </c>
      <c r="H108" s="3">
        <v>883</v>
      </c>
      <c r="I108" s="97">
        <v>25437</v>
      </c>
    </row>
    <row r="109" spans="1:9">
      <c r="A109" s="3">
        <v>107</v>
      </c>
      <c r="B109" s="3">
        <v>23</v>
      </c>
      <c r="C109" s="3" t="s">
        <v>22702</v>
      </c>
      <c r="D109" s="3">
        <v>5</v>
      </c>
      <c r="E109" s="3">
        <v>48150</v>
      </c>
      <c r="F109" s="3">
        <v>3566</v>
      </c>
      <c r="G109" s="3">
        <v>891</v>
      </c>
      <c r="H109" s="3">
        <v>891</v>
      </c>
      <c r="I109" s="97">
        <v>25675</v>
      </c>
    </row>
    <row r="110" spans="1:9">
      <c r="A110" s="3">
        <v>108</v>
      </c>
      <c r="B110" s="3">
        <v>22</v>
      </c>
      <c r="C110" s="3" t="s">
        <v>22702</v>
      </c>
      <c r="D110" s="3">
        <v>5</v>
      </c>
      <c r="E110" s="3">
        <v>48600</v>
      </c>
      <c r="F110" s="3">
        <v>3600</v>
      </c>
      <c r="G110" s="3">
        <v>900</v>
      </c>
      <c r="H110" s="3">
        <v>900</v>
      </c>
      <c r="I110" s="97">
        <v>25920</v>
      </c>
    </row>
    <row r="111" spans="1:9">
      <c r="A111" s="3">
        <v>109</v>
      </c>
      <c r="B111" s="3">
        <v>21</v>
      </c>
      <c r="C111" s="3" t="s">
        <v>22702</v>
      </c>
      <c r="D111" s="3">
        <v>5</v>
      </c>
      <c r="E111" s="3">
        <v>49050</v>
      </c>
      <c r="F111" s="3">
        <v>3633</v>
      </c>
      <c r="G111" s="3">
        <v>908</v>
      </c>
      <c r="H111" s="3">
        <v>908</v>
      </c>
      <c r="I111" s="97">
        <v>26157</v>
      </c>
    </row>
    <row r="112" spans="1:9">
      <c r="A112" s="3">
        <v>110</v>
      </c>
      <c r="B112" s="3">
        <v>20</v>
      </c>
      <c r="C112" s="3" t="s">
        <v>22702</v>
      </c>
      <c r="D112" s="3">
        <v>5</v>
      </c>
      <c r="E112" s="3">
        <v>49499</v>
      </c>
      <c r="F112" s="3">
        <v>3666</v>
      </c>
      <c r="G112" s="3">
        <v>916</v>
      </c>
      <c r="H112" s="3">
        <v>916</v>
      </c>
      <c r="I112" s="97">
        <v>26395</v>
      </c>
    </row>
    <row r="113" spans="1:9">
      <c r="A113" s="3">
        <v>111</v>
      </c>
      <c r="B113" s="3">
        <v>19</v>
      </c>
      <c r="C113" s="3" t="s">
        <v>22702</v>
      </c>
      <c r="D113" s="3">
        <v>5</v>
      </c>
      <c r="E113" s="3">
        <v>49949</v>
      </c>
      <c r="F113" s="3">
        <v>3699</v>
      </c>
      <c r="G113" s="3">
        <v>924</v>
      </c>
      <c r="H113" s="3">
        <v>924</v>
      </c>
      <c r="I113" s="97">
        <v>26632</v>
      </c>
    </row>
    <row r="114" spans="1:9">
      <c r="A114" s="3">
        <v>112</v>
      </c>
      <c r="B114" s="3">
        <v>18</v>
      </c>
      <c r="C114" s="3" t="s">
        <v>22702</v>
      </c>
      <c r="D114" s="3">
        <v>5</v>
      </c>
      <c r="E114" s="3">
        <v>50399</v>
      </c>
      <c r="F114" s="3">
        <v>3733</v>
      </c>
      <c r="G114" s="3">
        <v>933</v>
      </c>
      <c r="H114" s="3">
        <v>933</v>
      </c>
      <c r="I114" s="97">
        <v>26877</v>
      </c>
    </row>
    <row r="115" spans="1:9">
      <c r="A115" s="3">
        <v>113</v>
      </c>
      <c r="B115" s="3">
        <v>17</v>
      </c>
      <c r="C115" s="3" t="s">
        <v>22702</v>
      </c>
      <c r="D115" s="3">
        <v>5</v>
      </c>
      <c r="E115" s="3">
        <v>50850</v>
      </c>
      <c r="F115" s="3">
        <v>3766</v>
      </c>
      <c r="G115" s="3">
        <v>941</v>
      </c>
      <c r="H115" s="3">
        <v>941</v>
      </c>
      <c r="I115" s="97">
        <v>27115</v>
      </c>
    </row>
    <row r="116" spans="1:9">
      <c r="A116" s="3">
        <v>114</v>
      </c>
      <c r="B116" s="3">
        <v>16</v>
      </c>
      <c r="C116" s="3" t="s">
        <v>22702</v>
      </c>
      <c r="D116" s="3">
        <v>5</v>
      </c>
      <c r="E116" s="3">
        <v>51300</v>
      </c>
      <c r="F116" s="3">
        <v>3800</v>
      </c>
      <c r="G116" s="3">
        <v>950</v>
      </c>
      <c r="H116" s="3">
        <v>950</v>
      </c>
      <c r="I116" s="97">
        <v>27360</v>
      </c>
    </row>
    <row r="117" spans="1:9">
      <c r="A117" s="3">
        <v>115</v>
      </c>
      <c r="B117" s="3">
        <v>15</v>
      </c>
      <c r="C117" s="3" t="s">
        <v>22702</v>
      </c>
      <c r="D117" s="3">
        <v>5</v>
      </c>
      <c r="E117" s="3">
        <v>51750</v>
      </c>
      <c r="F117" s="3">
        <v>3833</v>
      </c>
      <c r="G117" s="3">
        <v>958</v>
      </c>
      <c r="H117" s="3">
        <v>958</v>
      </c>
      <c r="I117" s="97">
        <v>27597</v>
      </c>
    </row>
    <row r="118" spans="1:9">
      <c r="A118" s="3">
        <v>116</v>
      </c>
      <c r="B118" s="3">
        <v>14</v>
      </c>
      <c r="C118" s="3" t="s">
        <v>22702</v>
      </c>
      <c r="D118" s="3">
        <v>5</v>
      </c>
      <c r="E118" s="3">
        <v>52200</v>
      </c>
      <c r="F118" s="3">
        <v>3866</v>
      </c>
      <c r="G118" s="3">
        <v>966</v>
      </c>
      <c r="H118" s="3">
        <v>966</v>
      </c>
      <c r="I118" s="97">
        <v>27835</v>
      </c>
    </row>
    <row r="119" spans="1:9">
      <c r="A119" s="3">
        <v>117</v>
      </c>
      <c r="B119" s="3">
        <v>13</v>
      </c>
      <c r="C119" s="3" t="s">
        <v>22702</v>
      </c>
      <c r="D119" s="3">
        <v>5</v>
      </c>
      <c r="E119" s="3">
        <v>52650</v>
      </c>
      <c r="F119" s="3">
        <v>3900</v>
      </c>
      <c r="G119" s="3">
        <v>975</v>
      </c>
      <c r="H119" s="3">
        <v>975</v>
      </c>
      <c r="I119" s="97">
        <v>28080</v>
      </c>
    </row>
    <row r="120" spans="1:9">
      <c r="A120" s="3">
        <v>118</v>
      </c>
      <c r="B120" s="3">
        <v>12</v>
      </c>
      <c r="C120" s="3" t="s">
        <v>22702</v>
      </c>
      <c r="D120" s="3">
        <v>5</v>
      </c>
      <c r="E120" s="3">
        <v>53100</v>
      </c>
      <c r="F120" s="3">
        <v>3933</v>
      </c>
      <c r="G120" s="3">
        <v>983</v>
      </c>
      <c r="H120" s="3">
        <v>983</v>
      </c>
      <c r="I120" s="97">
        <v>28317</v>
      </c>
    </row>
    <row r="121" spans="1:9">
      <c r="A121" s="3">
        <v>119</v>
      </c>
      <c r="B121" s="3">
        <v>11</v>
      </c>
      <c r="C121" s="3" t="s">
        <v>22702</v>
      </c>
      <c r="D121" s="3">
        <v>5</v>
      </c>
      <c r="E121" s="3">
        <v>53549</v>
      </c>
      <c r="F121" s="3">
        <v>3966</v>
      </c>
      <c r="G121" s="3">
        <v>991</v>
      </c>
      <c r="H121" s="3">
        <v>991</v>
      </c>
      <c r="I121" s="97">
        <v>28555</v>
      </c>
    </row>
    <row r="122" spans="1:9">
      <c r="A122" s="3">
        <v>120</v>
      </c>
      <c r="B122" s="3">
        <v>10</v>
      </c>
      <c r="C122" s="3" t="s">
        <v>22702</v>
      </c>
      <c r="D122" s="3">
        <v>5</v>
      </c>
      <c r="E122" s="3">
        <v>53999</v>
      </c>
      <c r="F122" s="3">
        <v>3999</v>
      </c>
      <c r="G122" s="3">
        <v>999</v>
      </c>
      <c r="H122" s="3">
        <v>999</v>
      </c>
      <c r="I122" s="97">
        <v>28792</v>
      </c>
    </row>
    <row r="123" spans="1:9">
      <c r="A123" s="3">
        <v>121</v>
      </c>
      <c r="B123" s="3">
        <v>9</v>
      </c>
      <c r="C123" s="3" t="s">
        <v>22702</v>
      </c>
      <c r="D123" s="3">
        <v>5</v>
      </c>
      <c r="E123" s="3">
        <v>54449</v>
      </c>
      <c r="F123" s="3">
        <v>4033</v>
      </c>
      <c r="G123" s="3">
        <v>1008</v>
      </c>
      <c r="H123" s="3">
        <v>1008</v>
      </c>
      <c r="I123" s="97">
        <v>29037</v>
      </c>
    </row>
    <row r="124" spans="1:9">
      <c r="A124" s="3">
        <v>122</v>
      </c>
      <c r="B124" s="3">
        <v>8</v>
      </c>
      <c r="C124" s="3" t="s">
        <v>22702</v>
      </c>
      <c r="D124" s="3">
        <v>5</v>
      </c>
      <c r="E124" s="3">
        <v>54900</v>
      </c>
      <c r="F124" s="3">
        <v>4066</v>
      </c>
      <c r="G124" s="3">
        <v>1016</v>
      </c>
      <c r="H124" s="3">
        <v>1016</v>
      </c>
      <c r="I124" s="97">
        <v>29275</v>
      </c>
    </row>
    <row r="125" spans="1:9">
      <c r="A125" s="3">
        <v>123</v>
      </c>
      <c r="B125" s="3">
        <v>7</v>
      </c>
      <c r="C125" s="3" t="s">
        <v>22702</v>
      </c>
      <c r="D125" s="3">
        <v>5</v>
      </c>
      <c r="E125" s="3">
        <v>55350</v>
      </c>
      <c r="F125" s="3">
        <v>4100</v>
      </c>
      <c r="G125" s="3">
        <v>1025</v>
      </c>
      <c r="H125" s="3">
        <v>1025</v>
      </c>
      <c r="I125" s="97">
        <v>29520</v>
      </c>
    </row>
    <row r="126" spans="1:9">
      <c r="A126" s="3">
        <v>124</v>
      </c>
      <c r="B126" s="3">
        <v>6</v>
      </c>
      <c r="C126" s="3" t="s">
        <v>22702</v>
      </c>
      <c r="D126" s="3">
        <v>5</v>
      </c>
      <c r="E126" s="3">
        <v>55800</v>
      </c>
      <c r="F126" s="3">
        <v>4133</v>
      </c>
      <c r="G126" s="3">
        <v>1033</v>
      </c>
      <c r="H126" s="3">
        <v>1033</v>
      </c>
      <c r="I126" s="97">
        <v>29757</v>
      </c>
    </row>
    <row r="127" spans="1:9">
      <c r="A127" s="3">
        <v>125</v>
      </c>
      <c r="B127" s="3">
        <v>5</v>
      </c>
      <c r="C127" s="3" t="s">
        <v>22702</v>
      </c>
      <c r="D127" s="3">
        <v>5</v>
      </c>
      <c r="E127" s="3">
        <v>56250</v>
      </c>
      <c r="F127" s="3">
        <v>4166</v>
      </c>
      <c r="G127" s="3">
        <v>1041</v>
      </c>
      <c r="H127" s="3">
        <v>1041</v>
      </c>
      <c r="I127" s="97">
        <v>29995</v>
      </c>
    </row>
    <row r="128" spans="1:9">
      <c r="A128" s="3">
        <v>126</v>
      </c>
      <c r="B128" s="3">
        <v>4</v>
      </c>
      <c r="C128" s="3" t="s">
        <v>22702</v>
      </c>
      <c r="D128" s="3">
        <v>5</v>
      </c>
      <c r="E128" s="3">
        <v>56700</v>
      </c>
      <c r="F128" s="3">
        <v>4200</v>
      </c>
      <c r="G128" s="3">
        <v>1050</v>
      </c>
      <c r="H128" s="3">
        <v>1050</v>
      </c>
      <c r="I128" s="97">
        <v>30240</v>
      </c>
    </row>
    <row r="129" spans="1:9">
      <c r="A129" s="3">
        <v>127</v>
      </c>
      <c r="B129" s="3">
        <v>3</v>
      </c>
      <c r="C129" s="3" t="s">
        <v>22702</v>
      </c>
      <c r="D129" s="3">
        <v>5</v>
      </c>
      <c r="E129" s="3">
        <v>57150</v>
      </c>
      <c r="F129" s="3">
        <v>4233</v>
      </c>
      <c r="G129" s="3">
        <v>1058</v>
      </c>
      <c r="H129" s="3">
        <v>1058</v>
      </c>
      <c r="I129" s="97">
        <v>30477</v>
      </c>
    </row>
    <row r="130" spans="1:9">
      <c r="A130" s="3">
        <v>128</v>
      </c>
      <c r="B130" s="3">
        <v>2</v>
      </c>
      <c r="C130" s="3" t="s">
        <v>22702</v>
      </c>
      <c r="D130" s="3">
        <v>5</v>
      </c>
      <c r="E130" s="3">
        <v>57599</v>
      </c>
      <c r="F130" s="3">
        <v>4266</v>
      </c>
      <c r="G130" s="3">
        <v>1066</v>
      </c>
      <c r="H130" s="3">
        <v>1066</v>
      </c>
      <c r="I130" s="97">
        <v>30715</v>
      </c>
    </row>
    <row r="131" spans="1:9">
      <c r="A131" s="3">
        <v>129</v>
      </c>
      <c r="B131" s="3">
        <v>1</v>
      </c>
      <c r="C131" s="3" t="s">
        <v>22702</v>
      </c>
      <c r="D131" s="3">
        <v>5</v>
      </c>
      <c r="E131" s="3">
        <v>58049</v>
      </c>
      <c r="F131" s="3">
        <v>4299</v>
      </c>
      <c r="G131" s="3">
        <v>1075</v>
      </c>
      <c r="H131" s="3">
        <v>1075</v>
      </c>
      <c r="I131" s="97">
        <v>30956</v>
      </c>
    </row>
    <row r="132" spans="1:9">
      <c r="A132" s="3">
        <v>130</v>
      </c>
      <c r="B132" s="3">
        <v>70</v>
      </c>
      <c r="C132" s="3" t="s">
        <v>22703</v>
      </c>
      <c r="D132" s="3">
        <v>6</v>
      </c>
      <c r="E132" s="3">
        <v>58499</v>
      </c>
      <c r="F132" s="3">
        <v>4333</v>
      </c>
      <c r="G132" s="3">
        <v>1083</v>
      </c>
      <c r="H132" s="3">
        <v>1083</v>
      </c>
      <c r="I132" s="97">
        <v>31197</v>
      </c>
    </row>
    <row r="133" spans="1:9">
      <c r="A133" s="3">
        <v>131</v>
      </c>
      <c r="B133" s="3">
        <v>69</v>
      </c>
      <c r="C133" s="3" t="s">
        <v>22703</v>
      </c>
      <c r="D133" s="3">
        <v>6</v>
      </c>
      <c r="E133" s="3">
        <v>58950</v>
      </c>
      <c r="F133" s="3">
        <v>4366</v>
      </c>
      <c r="G133" s="3">
        <v>1091</v>
      </c>
      <c r="H133" s="3">
        <v>1091</v>
      </c>
      <c r="I133" s="97">
        <v>31435</v>
      </c>
    </row>
    <row r="134" spans="1:9">
      <c r="A134" s="3">
        <v>132</v>
      </c>
      <c r="B134" s="3">
        <v>68</v>
      </c>
      <c r="C134" s="3" t="s">
        <v>22703</v>
      </c>
      <c r="D134" s="3">
        <v>6</v>
      </c>
      <c r="E134" s="3">
        <v>59400</v>
      </c>
      <c r="F134" s="3">
        <v>4400</v>
      </c>
      <c r="G134" s="3">
        <v>1100</v>
      </c>
      <c r="H134" s="3">
        <v>1100</v>
      </c>
      <c r="I134" s="97">
        <v>31680</v>
      </c>
    </row>
    <row r="135" spans="1:9">
      <c r="A135" s="3">
        <v>133</v>
      </c>
      <c r="B135" s="3">
        <v>67</v>
      </c>
      <c r="C135" s="3" t="s">
        <v>22703</v>
      </c>
      <c r="D135" s="3">
        <v>6</v>
      </c>
      <c r="E135" s="3">
        <v>59850</v>
      </c>
      <c r="F135" s="3">
        <v>4433</v>
      </c>
      <c r="G135" s="3">
        <v>1108</v>
      </c>
      <c r="H135" s="3">
        <v>1108</v>
      </c>
      <c r="I135" s="97">
        <v>31917</v>
      </c>
    </row>
    <row r="136" spans="1:9">
      <c r="A136" s="3">
        <v>134</v>
      </c>
      <c r="B136" s="3">
        <v>66</v>
      </c>
      <c r="C136" s="3" t="s">
        <v>22703</v>
      </c>
      <c r="D136" s="3">
        <v>6</v>
      </c>
      <c r="E136" s="3">
        <v>60300</v>
      </c>
      <c r="F136" s="3">
        <v>4466</v>
      </c>
      <c r="G136" s="3">
        <v>1116</v>
      </c>
      <c r="H136" s="3">
        <v>1116</v>
      </c>
      <c r="I136" s="97">
        <v>32155</v>
      </c>
    </row>
    <row r="137" spans="1:9">
      <c r="A137" s="3">
        <v>135</v>
      </c>
      <c r="B137" s="3">
        <v>65</v>
      </c>
      <c r="C137" s="3" t="s">
        <v>22703</v>
      </c>
      <c r="D137" s="3">
        <v>6</v>
      </c>
      <c r="E137" s="3">
        <v>60750</v>
      </c>
      <c r="F137" s="3">
        <v>4500</v>
      </c>
      <c r="G137" s="3">
        <v>1125</v>
      </c>
      <c r="H137" s="3">
        <v>1125</v>
      </c>
      <c r="I137" s="97">
        <v>32400</v>
      </c>
    </row>
    <row r="138" spans="1:9">
      <c r="A138" s="3">
        <v>136</v>
      </c>
      <c r="B138" s="3">
        <v>64</v>
      </c>
      <c r="C138" s="3" t="s">
        <v>22703</v>
      </c>
      <c r="D138" s="3">
        <v>6</v>
      </c>
      <c r="E138" s="3">
        <v>61200</v>
      </c>
      <c r="F138" s="3">
        <v>4533</v>
      </c>
      <c r="G138" s="3">
        <v>1133</v>
      </c>
      <c r="H138" s="3">
        <v>1133</v>
      </c>
      <c r="I138" s="97">
        <v>32637</v>
      </c>
    </row>
    <row r="139" spans="1:9">
      <c r="A139" s="3">
        <v>137</v>
      </c>
      <c r="B139" s="3">
        <v>63</v>
      </c>
      <c r="C139" s="3" t="s">
        <v>22703</v>
      </c>
      <c r="D139" s="3">
        <v>6</v>
      </c>
      <c r="E139" s="3">
        <v>61649</v>
      </c>
      <c r="F139" s="3">
        <v>4566</v>
      </c>
      <c r="G139" s="3">
        <v>1141</v>
      </c>
      <c r="H139" s="3">
        <v>1141</v>
      </c>
      <c r="I139" s="97">
        <v>32875</v>
      </c>
    </row>
    <row r="140" spans="1:9">
      <c r="A140" s="3">
        <v>138</v>
      </c>
      <c r="B140" s="3">
        <v>62</v>
      </c>
      <c r="C140" s="3" t="s">
        <v>22703</v>
      </c>
      <c r="D140" s="3">
        <v>6</v>
      </c>
      <c r="E140" s="3">
        <v>62099</v>
      </c>
      <c r="F140" s="3">
        <v>4599</v>
      </c>
      <c r="G140" s="3">
        <v>1150</v>
      </c>
      <c r="H140" s="3">
        <v>1150</v>
      </c>
      <c r="I140" s="97">
        <v>33116</v>
      </c>
    </row>
    <row r="141" spans="1:9">
      <c r="A141" s="3">
        <v>139</v>
      </c>
      <c r="B141" s="3">
        <v>61</v>
      </c>
      <c r="C141" s="3" t="s">
        <v>22703</v>
      </c>
      <c r="D141" s="3">
        <v>6</v>
      </c>
      <c r="E141" s="3">
        <v>62549</v>
      </c>
      <c r="F141" s="3">
        <v>4633</v>
      </c>
      <c r="G141" s="3">
        <v>1158</v>
      </c>
      <c r="H141" s="3">
        <v>1158</v>
      </c>
      <c r="I141" s="97">
        <v>33357</v>
      </c>
    </row>
    <row r="142" spans="1:9">
      <c r="A142" s="3">
        <v>140</v>
      </c>
      <c r="B142" s="3">
        <v>60</v>
      </c>
      <c r="C142" s="3" t="s">
        <v>22703</v>
      </c>
      <c r="D142" s="3">
        <v>6</v>
      </c>
      <c r="E142" s="3">
        <v>63000</v>
      </c>
      <c r="F142" s="3">
        <v>4666</v>
      </c>
      <c r="G142" s="3">
        <v>1166</v>
      </c>
      <c r="H142" s="3">
        <v>1166</v>
      </c>
      <c r="I142" s="97">
        <v>33595</v>
      </c>
    </row>
    <row r="143" spans="1:9">
      <c r="A143" s="3">
        <v>141</v>
      </c>
      <c r="B143" s="3">
        <v>59</v>
      </c>
      <c r="C143" s="3" t="s">
        <v>22703</v>
      </c>
      <c r="D143" s="3">
        <v>6</v>
      </c>
      <c r="E143" s="3">
        <v>63450</v>
      </c>
      <c r="F143" s="3">
        <v>4700</v>
      </c>
      <c r="G143" s="3">
        <v>1175</v>
      </c>
      <c r="H143" s="3">
        <v>1175</v>
      </c>
      <c r="I143" s="97">
        <v>33840</v>
      </c>
    </row>
    <row r="144" spans="1:9">
      <c r="A144" s="3">
        <v>142</v>
      </c>
      <c r="B144" s="3">
        <v>58</v>
      </c>
      <c r="C144" s="3" t="s">
        <v>22703</v>
      </c>
      <c r="D144" s="3">
        <v>6</v>
      </c>
      <c r="E144" s="3">
        <v>63900</v>
      </c>
      <c r="F144" s="3">
        <v>4733</v>
      </c>
      <c r="G144" s="3">
        <v>1183</v>
      </c>
      <c r="H144" s="3">
        <v>1183</v>
      </c>
      <c r="I144" s="97">
        <v>34077</v>
      </c>
    </row>
    <row r="145" spans="1:9">
      <c r="A145" s="3">
        <v>143</v>
      </c>
      <c r="B145" s="3">
        <v>57</v>
      </c>
      <c r="C145" s="3" t="s">
        <v>22703</v>
      </c>
      <c r="D145" s="3">
        <v>6</v>
      </c>
      <c r="E145" s="3">
        <v>64350</v>
      </c>
      <c r="F145" s="3">
        <v>4766</v>
      </c>
      <c r="G145" s="3">
        <v>1191</v>
      </c>
      <c r="H145" s="3">
        <v>1191</v>
      </c>
      <c r="I145" s="97">
        <v>34315</v>
      </c>
    </row>
    <row r="146" spans="1:9">
      <c r="A146" s="3">
        <v>144</v>
      </c>
      <c r="B146" s="3">
        <v>56</v>
      </c>
      <c r="C146" s="3" t="s">
        <v>22703</v>
      </c>
      <c r="D146" s="3">
        <v>6</v>
      </c>
      <c r="E146" s="3">
        <v>64800</v>
      </c>
      <c r="F146" s="3">
        <v>4800</v>
      </c>
      <c r="G146" s="3">
        <v>1200</v>
      </c>
      <c r="H146" s="3">
        <v>1200</v>
      </c>
      <c r="I146" s="97">
        <v>34560</v>
      </c>
    </row>
    <row r="147" spans="1:9">
      <c r="A147" s="3">
        <v>145</v>
      </c>
      <c r="B147" s="3">
        <v>55</v>
      </c>
      <c r="C147" s="3" t="s">
        <v>22703</v>
      </c>
      <c r="D147" s="3">
        <v>6</v>
      </c>
      <c r="E147" s="3">
        <v>65250</v>
      </c>
      <c r="F147" s="3">
        <v>4833</v>
      </c>
      <c r="G147" s="3">
        <v>1208</v>
      </c>
      <c r="H147" s="3">
        <v>1208</v>
      </c>
      <c r="I147" s="97">
        <v>34797</v>
      </c>
    </row>
    <row r="148" spans="1:9">
      <c r="A148" s="3">
        <v>146</v>
      </c>
      <c r="B148" s="3">
        <v>54</v>
      </c>
      <c r="C148" s="3" t="s">
        <v>22703</v>
      </c>
      <c r="D148" s="3">
        <v>6</v>
      </c>
      <c r="E148" s="3">
        <v>65699</v>
      </c>
      <c r="F148" s="3">
        <v>4866</v>
      </c>
      <c r="G148" s="3">
        <v>1216</v>
      </c>
      <c r="H148" s="3">
        <v>1216</v>
      </c>
      <c r="I148" s="97">
        <v>35035</v>
      </c>
    </row>
    <row r="149" spans="1:9">
      <c r="A149" s="3">
        <v>147</v>
      </c>
      <c r="B149" s="3">
        <v>53</v>
      </c>
      <c r="C149" s="3" t="s">
        <v>22703</v>
      </c>
      <c r="D149" s="3">
        <v>6</v>
      </c>
      <c r="E149" s="3">
        <v>66149</v>
      </c>
      <c r="F149" s="3">
        <v>4899</v>
      </c>
      <c r="G149" s="3">
        <v>1225</v>
      </c>
      <c r="H149" s="3">
        <v>1225</v>
      </c>
      <c r="I149" s="97">
        <v>35276</v>
      </c>
    </row>
    <row r="150" spans="1:9">
      <c r="A150" s="3">
        <v>148</v>
      </c>
      <c r="B150" s="3">
        <v>52</v>
      </c>
      <c r="C150" s="3" t="s">
        <v>22703</v>
      </c>
      <c r="D150" s="3">
        <v>6</v>
      </c>
      <c r="E150" s="3">
        <v>66599</v>
      </c>
      <c r="F150" s="3">
        <v>4933</v>
      </c>
      <c r="G150" s="3">
        <v>1233</v>
      </c>
      <c r="H150" s="3">
        <v>1233</v>
      </c>
      <c r="I150" s="97">
        <v>35517</v>
      </c>
    </row>
    <row r="151" spans="1:9">
      <c r="A151" s="3">
        <v>149</v>
      </c>
      <c r="B151" s="3">
        <v>51</v>
      </c>
      <c r="C151" s="3" t="s">
        <v>22703</v>
      </c>
      <c r="D151" s="3">
        <v>6</v>
      </c>
      <c r="E151" s="3">
        <v>67050</v>
      </c>
      <c r="F151" s="3">
        <v>4966</v>
      </c>
      <c r="G151" s="3">
        <v>1241</v>
      </c>
      <c r="H151" s="3">
        <v>1241</v>
      </c>
      <c r="I151" s="97">
        <v>35755</v>
      </c>
    </row>
    <row r="152" spans="1:9">
      <c r="A152" s="3">
        <v>150</v>
      </c>
      <c r="B152" s="3">
        <v>50</v>
      </c>
      <c r="C152" s="3" t="s">
        <v>22703</v>
      </c>
      <c r="D152" s="3">
        <v>6</v>
      </c>
      <c r="E152" s="3">
        <v>67500</v>
      </c>
      <c r="F152" s="3">
        <v>5000</v>
      </c>
      <c r="G152" s="3">
        <v>1250</v>
      </c>
      <c r="H152" s="3">
        <v>1250</v>
      </c>
      <c r="I152" s="97">
        <v>36000</v>
      </c>
    </row>
    <row r="153" spans="1:9">
      <c r="A153" s="3">
        <v>151</v>
      </c>
      <c r="B153" s="3">
        <v>49</v>
      </c>
      <c r="C153" s="3" t="s">
        <v>22703</v>
      </c>
      <c r="D153" s="3">
        <v>6</v>
      </c>
      <c r="E153" s="3">
        <v>67950</v>
      </c>
      <c r="F153" s="3">
        <v>5033</v>
      </c>
      <c r="G153" s="3">
        <v>1258</v>
      </c>
      <c r="H153" s="3">
        <v>1258</v>
      </c>
      <c r="I153" s="97">
        <v>36237</v>
      </c>
    </row>
    <row r="154" spans="1:9">
      <c r="A154" s="3">
        <v>152</v>
      </c>
      <c r="B154" s="3">
        <v>48</v>
      </c>
      <c r="C154" s="3" t="s">
        <v>22703</v>
      </c>
      <c r="D154" s="3">
        <v>6</v>
      </c>
      <c r="E154" s="3">
        <v>68400</v>
      </c>
      <c r="F154" s="3">
        <v>5066</v>
      </c>
      <c r="G154" s="3">
        <v>1266</v>
      </c>
      <c r="H154" s="3">
        <v>1266</v>
      </c>
      <c r="I154" s="97">
        <v>36475</v>
      </c>
    </row>
    <row r="155" spans="1:9">
      <c r="A155" s="3">
        <v>153</v>
      </c>
      <c r="B155" s="3">
        <v>47</v>
      </c>
      <c r="C155" s="3" t="s">
        <v>22703</v>
      </c>
      <c r="D155" s="3">
        <v>6</v>
      </c>
      <c r="E155" s="3">
        <v>68850</v>
      </c>
      <c r="F155" s="3">
        <v>5100</v>
      </c>
      <c r="G155" s="3">
        <v>1275</v>
      </c>
      <c r="H155" s="3">
        <v>1275</v>
      </c>
      <c r="I155" s="97">
        <v>36720</v>
      </c>
    </row>
    <row r="156" spans="1:9">
      <c r="A156" s="3">
        <v>154</v>
      </c>
      <c r="B156" s="3">
        <v>46</v>
      </c>
      <c r="C156" s="3" t="s">
        <v>22703</v>
      </c>
      <c r="D156" s="3">
        <v>6</v>
      </c>
      <c r="E156" s="3">
        <v>69300</v>
      </c>
      <c r="F156" s="3">
        <v>5133</v>
      </c>
      <c r="G156" s="3">
        <v>1283</v>
      </c>
      <c r="H156" s="3">
        <v>1283</v>
      </c>
      <c r="I156" s="97">
        <v>36957</v>
      </c>
    </row>
    <row r="157" spans="1:9">
      <c r="A157" s="3">
        <v>155</v>
      </c>
      <c r="B157" s="3">
        <v>45</v>
      </c>
      <c r="C157" s="3" t="s">
        <v>22703</v>
      </c>
      <c r="D157" s="3">
        <v>6</v>
      </c>
      <c r="E157" s="3">
        <v>69749</v>
      </c>
      <c r="F157" s="3">
        <v>5166</v>
      </c>
      <c r="G157" s="3">
        <v>1291</v>
      </c>
      <c r="H157" s="3">
        <v>1291</v>
      </c>
      <c r="I157" s="97">
        <v>37195</v>
      </c>
    </row>
    <row r="158" spans="1:9">
      <c r="A158" s="3">
        <v>156</v>
      </c>
      <c r="B158" s="3">
        <v>44</v>
      </c>
      <c r="C158" s="3" t="s">
        <v>22703</v>
      </c>
      <c r="D158" s="3">
        <v>6</v>
      </c>
      <c r="E158" s="3">
        <v>70199</v>
      </c>
      <c r="F158" s="3">
        <v>5199</v>
      </c>
      <c r="G158" s="3">
        <v>1300</v>
      </c>
      <c r="H158" s="3">
        <v>1300</v>
      </c>
      <c r="I158" s="97">
        <v>37436</v>
      </c>
    </row>
    <row r="159" spans="1:9">
      <c r="A159" s="3">
        <v>157</v>
      </c>
      <c r="B159" s="3">
        <v>43</v>
      </c>
      <c r="C159" s="3" t="s">
        <v>22703</v>
      </c>
      <c r="D159" s="3">
        <v>6</v>
      </c>
      <c r="E159" s="3">
        <v>70649</v>
      </c>
      <c r="F159" s="3">
        <v>5233</v>
      </c>
      <c r="G159" s="3">
        <v>1308</v>
      </c>
      <c r="H159" s="3">
        <v>1308</v>
      </c>
      <c r="I159" s="97">
        <v>37677</v>
      </c>
    </row>
    <row r="160" spans="1:9">
      <c r="A160" s="3">
        <v>158</v>
      </c>
      <c r="B160" s="3">
        <v>42</v>
      </c>
      <c r="C160" s="3" t="s">
        <v>22703</v>
      </c>
      <c r="D160" s="3">
        <v>6</v>
      </c>
      <c r="E160" s="3">
        <v>71100</v>
      </c>
      <c r="F160" s="3">
        <v>5266</v>
      </c>
      <c r="G160" s="3">
        <v>1316</v>
      </c>
      <c r="H160" s="3">
        <v>1316</v>
      </c>
      <c r="I160" s="97">
        <v>37915</v>
      </c>
    </row>
    <row r="161" spans="1:9">
      <c r="A161" s="3">
        <v>159</v>
      </c>
      <c r="B161" s="3">
        <v>41</v>
      </c>
      <c r="C161" s="3" t="s">
        <v>22703</v>
      </c>
      <c r="D161" s="3">
        <v>6</v>
      </c>
      <c r="E161" s="3">
        <v>71550</v>
      </c>
      <c r="F161" s="3">
        <v>5300</v>
      </c>
      <c r="G161" s="3">
        <v>1325</v>
      </c>
      <c r="H161" s="3">
        <v>1325</v>
      </c>
      <c r="I161" s="97">
        <v>38160</v>
      </c>
    </row>
    <row r="162" spans="1:9">
      <c r="A162" s="3">
        <v>160</v>
      </c>
      <c r="B162" s="3">
        <v>40</v>
      </c>
      <c r="C162" s="3" t="s">
        <v>22703</v>
      </c>
      <c r="D162" s="3">
        <v>6</v>
      </c>
      <c r="E162" s="3">
        <v>72000</v>
      </c>
      <c r="F162" s="3">
        <v>5333</v>
      </c>
      <c r="G162" s="3">
        <v>1333</v>
      </c>
      <c r="H162" s="3">
        <v>1333</v>
      </c>
      <c r="I162" s="97">
        <v>38397</v>
      </c>
    </row>
    <row r="163" spans="1:9">
      <c r="A163" s="3">
        <v>161</v>
      </c>
      <c r="B163" s="3">
        <v>39</v>
      </c>
      <c r="C163" s="3" t="s">
        <v>22703</v>
      </c>
      <c r="D163" s="3">
        <v>6</v>
      </c>
      <c r="E163" s="3">
        <v>72450</v>
      </c>
      <c r="F163" s="3">
        <v>5366</v>
      </c>
      <c r="G163" s="3">
        <v>1341</v>
      </c>
      <c r="H163" s="3">
        <v>1341</v>
      </c>
      <c r="I163" s="97">
        <v>38635</v>
      </c>
    </row>
    <row r="164" spans="1:9">
      <c r="A164" s="3">
        <v>162</v>
      </c>
      <c r="B164" s="3">
        <v>38</v>
      </c>
      <c r="C164" s="3" t="s">
        <v>22703</v>
      </c>
      <c r="D164" s="3">
        <v>6</v>
      </c>
      <c r="E164" s="3">
        <v>72900</v>
      </c>
      <c r="F164" s="3">
        <v>5400</v>
      </c>
      <c r="G164" s="3">
        <v>1350</v>
      </c>
      <c r="H164" s="3">
        <v>1350</v>
      </c>
      <c r="I164" s="97">
        <v>38880</v>
      </c>
    </row>
    <row r="165" spans="1:9">
      <c r="A165" s="3">
        <v>163</v>
      </c>
      <c r="B165" s="3">
        <v>37</v>
      </c>
      <c r="C165" s="3" t="s">
        <v>22703</v>
      </c>
      <c r="D165" s="3">
        <v>6</v>
      </c>
      <c r="E165" s="3">
        <v>73350</v>
      </c>
      <c r="F165" s="3">
        <v>5433</v>
      </c>
      <c r="G165" s="3">
        <v>1358</v>
      </c>
      <c r="H165" s="3">
        <v>1358</v>
      </c>
      <c r="I165" s="97">
        <v>39117</v>
      </c>
    </row>
    <row r="166" spans="1:9">
      <c r="A166" s="3">
        <v>164</v>
      </c>
      <c r="B166" s="3">
        <v>36</v>
      </c>
      <c r="C166" s="3" t="s">
        <v>22703</v>
      </c>
      <c r="D166" s="3">
        <v>6</v>
      </c>
      <c r="E166" s="3">
        <v>73799</v>
      </c>
      <c r="F166" s="3">
        <v>5466</v>
      </c>
      <c r="G166" s="3">
        <v>1366</v>
      </c>
      <c r="H166" s="3">
        <v>1366</v>
      </c>
      <c r="I166" s="97">
        <v>39355</v>
      </c>
    </row>
    <row r="167" spans="1:9">
      <c r="A167" s="3">
        <v>165</v>
      </c>
      <c r="B167" s="3">
        <v>35</v>
      </c>
      <c r="C167" s="3" t="s">
        <v>22703</v>
      </c>
      <c r="D167" s="3">
        <v>6</v>
      </c>
      <c r="E167" s="3">
        <v>74249</v>
      </c>
      <c r="F167" s="3">
        <v>5499</v>
      </c>
      <c r="G167" s="3">
        <v>1375</v>
      </c>
      <c r="H167" s="3">
        <v>1375</v>
      </c>
      <c r="I167" s="97">
        <v>39596</v>
      </c>
    </row>
    <row r="168" spans="1:9">
      <c r="A168" s="3">
        <v>166</v>
      </c>
      <c r="B168" s="3">
        <v>34</v>
      </c>
      <c r="C168" s="3" t="s">
        <v>22703</v>
      </c>
      <c r="D168" s="3">
        <v>6</v>
      </c>
      <c r="E168" s="3">
        <v>74699</v>
      </c>
      <c r="F168" s="3">
        <v>5533</v>
      </c>
      <c r="G168" s="3">
        <v>1383</v>
      </c>
      <c r="H168" s="3">
        <v>1383</v>
      </c>
      <c r="I168" s="97">
        <v>39837</v>
      </c>
    </row>
    <row r="169" spans="1:9">
      <c r="A169" s="3">
        <v>167</v>
      </c>
      <c r="B169" s="3">
        <v>33</v>
      </c>
      <c r="C169" s="3" t="s">
        <v>22703</v>
      </c>
      <c r="D169" s="3">
        <v>6</v>
      </c>
      <c r="E169" s="3">
        <v>75150</v>
      </c>
      <c r="F169" s="3">
        <v>5566</v>
      </c>
      <c r="G169" s="3">
        <v>1391</v>
      </c>
      <c r="H169" s="3">
        <v>1391</v>
      </c>
      <c r="I169" s="97">
        <v>40075</v>
      </c>
    </row>
    <row r="170" spans="1:9">
      <c r="A170" s="3">
        <v>168</v>
      </c>
      <c r="B170" s="3">
        <v>32</v>
      </c>
      <c r="C170" s="3" t="s">
        <v>22703</v>
      </c>
      <c r="D170" s="3">
        <v>6</v>
      </c>
      <c r="E170" s="3">
        <v>75600</v>
      </c>
      <c r="F170" s="3">
        <v>5600</v>
      </c>
      <c r="G170" s="3">
        <v>1400</v>
      </c>
      <c r="H170" s="3">
        <v>1400</v>
      </c>
      <c r="I170" s="97">
        <v>40320</v>
      </c>
    </row>
    <row r="171" spans="1:9">
      <c r="A171" s="3">
        <v>169</v>
      </c>
      <c r="B171" s="3">
        <v>31</v>
      </c>
      <c r="C171" s="3" t="s">
        <v>22703</v>
      </c>
      <c r="D171" s="3">
        <v>6</v>
      </c>
      <c r="E171" s="3">
        <v>76050</v>
      </c>
      <c r="F171" s="3">
        <v>5633</v>
      </c>
      <c r="G171" s="3">
        <v>1408</v>
      </c>
      <c r="H171" s="3">
        <v>1408</v>
      </c>
      <c r="I171" s="97">
        <v>40557</v>
      </c>
    </row>
    <row r="172" spans="1:9">
      <c r="A172" s="3">
        <v>170</v>
      </c>
      <c r="B172" s="3">
        <v>30</v>
      </c>
      <c r="C172" s="3" t="s">
        <v>22703</v>
      </c>
      <c r="D172" s="3">
        <v>6</v>
      </c>
      <c r="E172" s="3">
        <v>76500</v>
      </c>
      <c r="F172" s="3">
        <v>5666</v>
      </c>
      <c r="G172" s="3">
        <v>1416</v>
      </c>
      <c r="H172" s="3">
        <v>1416</v>
      </c>
      <c r="I172" s="97">
        <v>40795</v>
      </c>
    </row>
    <row r="173" spans="1:9">
      <c r="A173" s="3">
        <v>171</v>
      </c>
      <c r="B173" s="3">
        <v>29</v>
      </c>
      <c r="C173" s="3" t="s">
        <v>22703</v>
      </c>
      <c r="D173" s="3">
        <v>6</v>
      </c>
      <c r="E173" s="3">
        <v>76950</v>
      </c>
      <c r="F173" s="3">
        <v>5700</v>
      </c>
      <c r="G173" s="3">
        <v>1425</v>
      </c>
      <c r="H173" s="3">
        <v>1425</v>
      </c>
      <c r="I173" s="97">
        <v>41040</v>
      </c>
    </row>
    <row r="174" spans="1:9">
      <c r="A174" s="3">
        <v>172</v>
      </c>
      <c r="B174" s="3">
        <v>28</v>
      </c>
      <c r="C174" s="3" t="s">
        <v>22703</v>
      </c>
      <c r="D174" s="3">
        <v>6</v>
      </c>
      <c r="E174" s="3">
        <v>77400</v>
      </c>
      <c r="F174" s="3">
        <v>5733</v>
      </c>
      <c r="G174" s="3">
        <v>1433</v>
      </c>
      <c r="H174" s="3">
        <v>1433</v>
      </c>
      <c r="I174" s="97">
        <v>41277</v>
      </c>
    </row>
    <row r="175" spans="1:9">
      <c r="A175" s="3">
        <v>173</v>
      </c>
      <c r="B175" s="3">
        <v>27</v>
      </c>
      <c r="C175" s="3" t="s">
        <v>22703</v>
      </c>
      <c r="D175" s="3">
        <v>6</v>
      </c>
      <c r="E175" s="3">
        <v>77849</v>
      </c>
      <c r="F175" s="3">
        <v>5766</v>
      </c>
      <c r="G175" s="3">
        <v>1441</v>
      </c>
      <c r="H175" s="3">
        <v>1441</v>
      </c>
      <c r="I175" s="97">
        <v>41515</v>
      </c>
    </row>
    <row r="176" spans="1:9">
      <c r="A176" s="3">
        <v>174</v>
      </c>
      <c r="B176" s="3">
        <v>26</v>
      </c>
      <c r="C176" s="3" t="s">
        <v>22703</v>
      </c>
      <c r="D176" s="3">
        <v>6</v>
      </c>
      <c r="E176" s="3">
        <v>78299</v>
      </c>
      <c r="F176" s="3">
        <v>5799</v>
      </c>
      <c r="G176" s="3">
        <v>1450</v>
      </c>
      <c r="H176" s="3">
        <v>1450</v>
      </c>
      <c r="I176" s="97">
        <v>41756</v>
      </c>
    </row>
    <row r="177" spans="1:9">
      <c r="A177" s="3">
        <v>175</v>
      </c>
      <c r="B177" s="3">
        <v>25</v>
      </c>
      <c r="C177" s="3" t="s">
        <v>22703</v>
      </c>
      <c r="D177" s="3">
        <v>6</v>
      </c>
      <c r="E177" s="3">
        <v>78749</v>
      </c>
      <c r="F177" s="3">
        <v>5833</v>
      </c>
      <c r="G177" s="3">
        <v>1458</v>
      </c>
      <c r="H177" s="3">
        <v>1458</v>
      </c>
      <c r="I177" s="97">
        <v>41997</v>
      </c>
    </row>
    <row r="178" spans="1:9">
      <c r="A178" s="3">
        <v>176</v>
      </c>
      <c r="B178" s="3">
        <v>24</v>
      </c>
      <c r="C178" s="3" t="s">
        <v>22703</v>
      </c>
      <c r="D178" s="3">
        <v>6</v>
      </c>
      <c r="E178" s="3">
        <v>79200</v>
      </c>
      <c r="F178" s="3">
        <v>5866</v>
      </c>
      <c r="G178" s="3">
        <v>1466</v>
      </c>
      <c r="H178" s="3">
        <v>1466</v>
      </c>
      <c r="I178" s="97">
        <v>42235</v>
      </c>
    </row>
    <row r="179" spans="1:9">
      <c r="A179" s="3">
        <v>177</v>
      </c>
      <c r="B179" s="3">
        <v>23</v>
      </c>
      <c r="C179" s="3" t="s">
        <v>22703</v>
      </c>
      <c r="D179" s="3">
        <v>6</v>
      </c>
      <c r="E179" s="3">
        <v>79650</v>
      </c>
      <c r="F179" s="3">
        <v>5900</v>
      </c>
      <c r="G179" s="3">
        <v>1475</v>
      </c>
      <c r="H179" s="3">
        <v>1475</v>
      </c>
      <c r="I179" s="97">
        <v>42480</v>
      </c>
    </row>
    <row r="180" spans="1:9">
      <c r="A180" s="3">
        <v>178</v>
      </c>
      <c r="B180" s="3">
        <v>22</v>
      </c>
      <c r="C180" s="3" t="s">
        <v>22703</v>
      </c>
      <c r="D180" s="3">
        <v>6</v>
      </c>
      <c r="E180" s="3">
        <v>80100</v>
      </c>
      <c r="F180" s="3">
        <v>5933</v>
      </c>
      <c r="G180" s="3">
        <v>1483</v>
      </c>
      <c r="H180" s="3">
        <v>1483</v>
      </c>
      <c r="I180" s="97">
        <v>42717</v>
      </c>
    </row>
    <row r="181" spans="1:9">
      <c r="A181" s="3">
        <v>179</v>
      </c>
      <c r="B181" s="3">
        <v>21</v>
      </c>
      <c r="C181" s="3" t="s">
        <v>22703</v>
      </c>
      <c r="D181" s="3">
        <v>6</v>
      </c>
      <c r="E181" s="3">
        <v>80550</v>
      </c>
      <c r="F181" s="3">
        <v>5966</v>
      </c>
      <c r="G181" s="3">
        <v>1491</v>
      </c>
      <c r="H181" s="3">
        <v>1491</v>
      </c>
      <c r="I181" s="97">
        <v>42955</v>
      </c>
    </row>
    <row r="182" spans="1:9">
      <c r="A182" s="3">
        <v>180</v>
      </c>
      <c r="B182" s="3">
        <v>20</v>
      </c>
      <c r="C182" s="3" t="s">
        <v>22703</v>
      </c>
      <c r="D182" s="3">
        <v>6</v>
      </c>
      <c r="E182" s="3">
        <v>81000</v>
      </c>
      <c r="F182" s="3">
        <v>6000</v>
      </c>
      <c r="G182" s="3">
        <v>1500</v>
      </c>
      <c r="H182" s="3">
        <v>1500</v>
      </c>
      <c r="I182" s="97">
        <v>43200</v>
      </c>
    </row>
    <row r="183" spans="1:9">
      <c r="A183" s="3">
        <v>181</v>
      </c>
      <c r="B183" s="3">
        <v>19</v>
      </c>
      <c r="C183" s="3" t="s">
        <v>22703</v>
      </c>
      <c r="D183" s="3">
        <v>6</v>
      </c>
      <c r="E183" s="3">
        <v>81450</v>
      </c>
      <c r="F183" s="3">
        <v>6033</v>
      </c>
      <c r="G183" s="3">
        <v>1508</v>
      </c>
      <c r="H183" s="3">
        <v>1508</v>
      </c>
      <c r="I183" s="97">
        <v>43437</v>
      </c>
    </row>
    <row r="184" spans="1:9">
      <c r="A184" s="3">
        <v>182</v>
      </c>
      <c r="B184" s="3">
        <v>18</v>
      </c>
      <c r="C184" s="3" t="s">
        <v>22703</v>
      </c>
      <c r="D184" s="3">
        <v>6</v>
      </c>
      <c r="E184" s="3">
        <v>81899</v>
      </c>
      <c r="F184" s="3">
        <v>6066</v>
      </c>
      <c r="G184" s="3">
        <v>1516</v>
      </c>
      <c r="H184" s="3">
        <v>1516</v>
      </c>
      <c r="I184" s="97">
        <v>43675</v>
      </c>
    </row>
    <row r="185" spans="1:9">
      <c r="A185" s="3">
        <v>183</v>
      </c>
      <c r="B185" s="3">
        <v>17</v>
      </c>
      <c r="C185" s="3" t="s">
        <v>22703</v>
      </c>
      <c r="D185" s="3">
        <v>6</v>
      </c>
      <c r="E185" s="3">
        <v>82349</v>
      </c>
      <c r="F185" s="3">
        <v>6099</v>
      </c>
      <c r="G185" s="3">
        <v>1525</v>
      </c>
      <c r="H185" s="3">
        <v>1525</v>
      </c>
      <c r="I185" s="97">
        <v>43916</v>
      </c>
    </row>
    <row r="186" spans="1:9">
      <c r="A186" s="3">
        <v>184</v>
      </c>
      <c r="B186" s="3">
        <v>16</v>
      </c>
      <c r="C186" s="3" t="s">
        <v>22703</v>
      </c>
      <c r="D186" s="3">
        <v>6</v>
      </c>
      <c r="E186" s="3">
        <v>82799</v>
      </c>
      <c r="F186" s="3">
        <v>6133</v>
      </c>
      <c r="G186" s="3">
        <v>1533</v>
      </c>
      <c r="H186" s="3">
        <v>1533</v>
      </c>
      <c r="I186" s="97">
        <v>44157</v>
      </c>
    </row>
    <row r="187" spans="1:9">
      <c r="A187" s="3">
        <v>185</v>
      </c>
      <c r="B187" s="3">
        <v>15</v>
      </c>
      <c r="C187" s="3" t="s">
        <v>22703</v>
      </c>
      <c r="D187" s="3">
        <v>6</v>
      </c>
      <c r="E187" s="3">
        <v>83250</v>
      </c>
      <c r="F187" s="3">
        <v>6166</v>
      </c>
      <c r="G187" s="3">
        <v>1541</v>
      </c>
      <c r="H187" s="3">
        <v>1541</v>
      </c>
      <c r="I187" s="97">
        <v>44395</v>
      </c>
    </row>
    <row r="188" spans="1:9">
      <c r="A188" s="3">
        <v>186</v>
      </c>
      <c r="B188" s="3">
        <v>14</v>
      </c>
      <c r="C188" s="3" t="s">
        <v>22703</v>
      </c>
      <c r="D188" s="3">
        <v>6</v>
      </c>
      <c r="E188" s="3">
        <v>83700</v>
      </c>
      <c r="F188" s="3">
        <v>6200</v>
      </c>
      <c r="G188" s="3">
        <v>1550</v>
      </c>
      <c r="H188" s="3">
        <v>1550</v>
      </c>
      <c r="I188" s="97">
        <v>44640</v>
      </c>
    </row>
    <row r="189" spans="1:9">
      <c r="A189" s="3">
        <v>187</v>
      </c>
      <c r="B189" s="3">
        <v>13</v>
      </c>
      <c r="C189" s="3" t="s">
        <v>22703</v>
      </c>
      <c r="D189" s="3">
        <v>6</v>
      </c>
      <c r="E189" s="3">
        <v>84150</v>
      </c>
      <c r="F189" s="3">
        <v>6233</v>
      </c>
      <c r="G189" s="3">
        <v>1558</v>
      </c>
      <c r="H189" s="3">
        <v>1558</v>
      </c>
      <c r="I189" s="97">
        <v>44877</v>
      </c>
    </row>
    <row r="190" spans="1:9">
      <c r="A190" s="3">
        <v>188</v>
      </c>
      <c r="B190" s="3">
        <v>12</v>
      </c>
      <c r="C190" s="3" t="s">
        <v>22703</v>
      </c>
      <c r="D190" s="3">
        <v>6</v>
      </c>
      <c r="E190" s="3">
        <v>84600</v>
      </c>
      <c r="F190" s="3">
        <v>6266</v>
      </c>
      <c r="G190" s="3">
        <v>1566</v>
      </c>
      <c r="H190" s="3">
        <v>1566</v>
      </c>
      <c r="I190" s="97">
        <v>45115</v>
      </c>
    </row>
    <row r="191" spans="1:9">
      <c r="A191" s="3">
        <v>189</v>
      </c>
      <c r="B191" s="3">
        <v>11</v>
      </c>
      <c r="C191" s="3" t="s">
        <v>22703</v>
      </c>
      <c r="D191" s="3">
        <v>6</v>
      </c>
      <c r="E191" s="3">
        <v>85050</v>
      </c>
      <c r="F191" s="3">
        <v>6300</v>
      </c>
      <c r="G191" s="3">
        <v>1575</v>
      </c>
      <c r="H191" s="3">
        <v>1575</v>
      </c>
      <c r="I191" s="97">
        <v>45360</v>
      </c>
    </row>
    <row r="192" spans="1:9">
      <c r="A192" s="3">
        <v>190</v>
      </c>
      <c r="B192" s="3">
        <v>10</v>
      </c>
      <c r="C192" s="3" t="s">
        <v>22703</v>
      </c>
      <c r="D192" s="3">
        <v>6</v>
      </c>
      <c r="E192" s="3">
        <v>85500</v>
      </c>
      <c r="F192" s="3">
        <v>6333</v>
      </c>
      <c r="G192" s="3">
        <v>1583</v>
      </c>
      <c r="H192" s="3">
        <v>1583</v>
      </c>
      <c r="I192" s="97">
        <v>45597</v>
      </c>
    </row>
    <row r="193" spans="1:9">
      <c r="A193" s="3">
        <v>191</v>
      </c>
      <c r="B193" s="3">
        <v>9</v>
      </c>
      <c r="C193" s="3" t="s">
        <v>22703</v>
      </c>
      <c r="D193" s="3">
        <v>6</v>
      </c>
      <c r="E193" s="3">
        <v>85949</v>
      </c>
      <c r="F193" s="3">
        <v>6366</v>
      </c>
      <c r="G193" s="3">
        <v>1591</v>
      </c>
      <c r="H193" s="3">
        <v>1591</v>
      </c>
      <c r="I193" s="97">
        <v>45835</v>
      </c>
    </row>
    <row r="194" spans="1:9">
      <c r="A194" s="3">
        <v>192</v>
      </c>
      <c r="B194" s="3">
        <v>8</v>
      </c>
      <c r="C194" s="3" t="s">
        <v>22703</v>
      </c>
      <c r="D194" s="3">
        <v>6</v>
      </c>
      <c r="E194" s="3">
        <v>86399</v>
      </c>
      <c r="F194" s="3">
        <v>6399</v>
      </c>
      <c r="G194" s="3">
        <v>1600</v>
      </c>
      <c r="H194" s="3">
        <v>1600</v>
      </c>
      <c r="I194" s="97">
        <v>46076</v>
      </c>
    </row>
    <row r="195" spans="1:9">
      <c r="A195" s="3">
        <v>193</v>
      </c>
      <c r="B195" s="3">
        <v>7</v>
      </c>
      <c r="C195" s="3" t="s">
        <v>22703</v>
      </c>
      <c r="D195" s="3">
        <v>6</v>
      </c>
      <c r="E195" s="3">
        <v>86849</v>
      </c>
      <c r="F195" s="3">
        <v>6433</v>
      </c>
      <c r="G195" s="3">
        <v>1608</v>
      </c>
      <c r="H195" s="3">
        <v>1608</v>
      </c>
      <c r="I195" s="97">
        <v>46317</v>
      </c>
    </row>
    <row r="196" spans="1:9">
      <c r="A196" s="3">
        <v>194</v>
      </c>
      <c r="B196" s="3">
        <v>6</v>
      </c>
      <c r="C196" s="3" t="s">
        <v>22703</v>
      </c>
      <c r="D196" s="3">
        <v>6</v>
      </c>
      <c r="E196" s="3">
        <v>87300</v>
      </c>
      <c r="F196" s="3">
        <v>6466</v>
      </c>
      <c r="G196" s="3">
        <v>1616</v>
      </c>
      <c r="H196" s="3">
        <v>1616</v>
      </c>
      <c r="I196" s="97">
        <v>46555</v>
      </c>
    </row>
    <row r="197" spans="1:9">
      <c r="A197" s="3">
        <v>195</v>
      </c>
      <c r="B197" s="3">
        <v>5</v>
      </c>
      <c r="C197" s="3" t="s">
        <v>22703</v>
      </c>
      <c r="D197" s="3">
        <v>6</v>
      </c>
      <c r="E197" s="3">
        <v>87750</v>
      </c>
      <c r="F197" s="3">
        <v>6500</v>
      </c>
      <c r="G197" s="3">
        <v>1625</v>
      </c>
      <c r="H197" s="3">
        <v>1625</v>
      </c>
      <c r="I197" s="97">
        <v>46800</v>
      </c>
    </row>
    <row r="198" spans="1:9">
      <c r="A198" s="3">
        <v>196</v>
      </c>
      <c r="B198" s="3">
        <v>4</v>
      </c>
      <c r="C198" s="3" t="s">
        <v>22703</v>
      </c>
      <c r="D198" s="3">
        <v>6</v>
      </c>
      <c r="E198" s="3">
        <v>88200</v>
      </c>
      <c r="F198" s="3">
        <v>6533</v>
      </c>
      <c r="G198" s="3">
        <v>1633</v>
      </c>
      <c r="H198" s="3">
        <v>1633</v>
      </c>
      <c r="I198" s="97">
        <v>47037</v>
      </c>
    </row>
    <row r="199" spans="1:9">
      <c r="A199" s="3">
        <v>197</v>
      </c>
      <c r="B199" s="3">
        <v>3</v>
      </c>
      <c r="C199" s="3" t="s">
        <v>22703</v>
      </c>
      <c r="D199" s="3">
        <v>6</v>
      </c>
      <c r="E199" s="3">
        <v>88650</v>
      </c>
      <c r="F199" s="3">
        <v>6566</v>
      </c>
      <c r="G199" s="3">
        <v>1641</v>
      </c>
      <c r="H199" s="3">
        <v>1641</v>
      </c>
      <c r="I199" s="97">
        <v>47275</v>
      </c>
    </row>
    <row r="200" spans="1:9">
      <c r="A200" s="3">
        <v>198</v>
      </c>
      <c r="B200" s="3">
        <v>2</v>
      </c>
      <c r="C200" s="3" t="s">
        <v>22703</v>
      </c>
      <c r="D200" s="3">
        <v>6</v>
      </c>
      <c r="E200" s="3">
        <v>89100</v>
      </c>
      <c r="F200" s="3">
        <v>6600</v>
      </c>
      <c r="G200" s="3">
        <v>1650</v>
      </c>
      <c r="H200" s="3">
        <v>1650</v>
      </c>
      <c r="I200" s="97">
        <v>47520</v>
      </c>
    </row>
    <row r="201" spans="1:9">
      <c r="A201" s="3">
        <v>199</v>
      </c>
      <c r="B201" s="3">
        <v>1</v>
      </c>
      <c r="C201" s="3" t="s">
        <v>22703</v>
      </c>
      <c r="D201" s="3">
        <v>6</v>
      </c>
      <c r="E201" s="3">
        <v>89550</v>
      </c>
      <c r="F201" s="3">
        <v>6633</v>
      </c>
      <c r="G201" s="3">
        <v>1658</v>
      </c>
      <c r="H201" s="3">
        <v>1658</v>
      </c>
      <c r="I201" s="97">
        <v>47757</v>
      </c>
    </row>
    <row r="202" spans="1:9">
      <c r="A202" s="3">
        <v>200</v>
      </c>
      <c r="B202" s="3">
        <v>100</v>
      </c>
      <c r="C202" s="3" t="s">
        <v>22704</v>
      </c>
      <c r="D202" s="3">
        <v>7</v>
      </c>
      <c r="E202" s="3">
        <v>89999</v>
      </c>
      <c r="F202" s="3">
        <v>6666</v>
      </c>
      <c r="G202" s="3">
        <v>1666</v>
      </c>
      <c r="H202" s="3">
        <v>1666</v>
      </c>
      <c r="I202" s="97">
        <v>47995</v>
      </c>
    </row>
    <row r="203" spans="1:9">
      <c r="A203" s="3">
        <v>201</v>
      </c>
      <c r="B203" s="3">
        <v>99</v>
      </c>
      <c r="C203" s="3" t="s">
        <v>22704</v>
      </c>
      <c r="D203" s="3">
        <v>7</v>
      </c>
      <c r="E203" s="3">
        <v>90449</v>
      </c>
      <c r="F203" s="3">
        <v>6699</v>
      </c>
      <c r="G203" s="3">
        <v>1675</v>
      </c>
      <c r="H203" s="3">
        <v>1675</v>
      </c>
      <c r="I203" s="97">
        <v>48236</v>
      </c>
    </row>
    <row r="204" spans="1:9">
      <c r="A204" s="3">
        <v>202</v>
      </c>
      <c r="B204" s="3">
        <v>98</v>
      </c>
      <c r="C204" s="3" t="s">
        <v>22704</v>
      </c>
      <c r="D204" s="3">
        <v>7</v>
      </c>
      <c r="E204" s="3">
        <v>90899</v>
      </c>
      <c r="F204" s="3">
        <v>6733</v>
      </c>
      <c r="G204" s="3">
        <v>1683</v>
      </c>
      <c r="H204" s="3">
        <v>1683</v>
      </c>
      <c r="I204" s="97">
        <v>48477</v>
      </c>
    </row>
    <row r="205" spans="1:9">
      <c r="A205" s="3">
        <v>203</v>
      </c>
      <c r="B205" s="3">
        <v>97</v>
      </c>
      <c r="C205" s="3" t="s">
        <v>22704</v>
      </c>
      <c r="D205" s="3">
        <v>7</v>
      </c>
      <c r="E205" s="3">
        <v>91350</v>
      </c>
      <c r="F205" s="3">
        <v>6766</v>
      </c>
      <c r="G205" s="3">
        <v>1691</v>
      </c>
      <c r="H205" s="3">
        <v>1691</v>
      </c>
      <c r="I205" s="97">
        <v>48715</v>
      </c>
    </row>
    <row r="206" spans="1:9">
      <c r="A206" s="3">
        <v>204</v>
      </c>
      <c r="B206" s="3">
        <v>96</v>
      </c>
      <c r="C206" s="3" t="s">
        <v>22704</v>
      </c>
      <c r="D206" s="3">
        <v>7</v>
      </c>
      <c r="E206" s="3">
        <v>91800</v>
      </c>
      <c r="F206" s="3">
        <v>6800</v>
      </c>
      <c r="G206" s="3">
        <v>1700</v>
      </c>
      <c r="H206" s="3">
        <v>1700</v>
      </c>
      <c r="I206" s="97">
        <v>48960</v>
      </c>
    </row>
    <row r="207" spans="1:9">
      <c r="A207" s="3">
        <v>205</v>
      </c>
      <c r="B207" s="3">
        <v>95</v>
      </c>
      <c r="C207" s="3" t="s">
        <v>22704</v>
      </c>
      <c r="D207" s="3">
        <v>7</v>
      </c>
      <c r="E207" s="3">
        <v>92250</v>
      </c>
      <c r="F207" s="3">
        <v>6833</v>
      </c>
      <c r="G207" s="3">
        <v>1708</v>
      </c>
      <c r="H207" s="3">
        <v>1708</v>
      </c>
      <c r="I207" s="97">
        <v>49197</v>
      </c>
    </row>
    <row r="208" spans="1:9">
      <c r="A208" s="3">
        <v>206</v>
      </c>
      <c r="B208" s="3">
        <v>94</v>
      </c>
      <c r="C208" s="3" t="s">
        <v>22704</v>
      </c>
      <c r="D208" s="3">
        <v>7</v>
      </c>
      <c r="E208" s="3">
        <v>92700</v>
      </c>
      <c r="F208" s="3">
        <v>6866</v>
      </c>
      <c r="G208" s="3">
        <v>1716</v>
      </c>
      <c r="H208" s="3">
        <v>1716</v>
      </c>
      <c r="I208" s="97">
        <v>49435</v>
      </c>
    </row>
    <row r="209" spans="1:9">
      <c r="A209" s="3">
        <v>207</v>
      </c>
      <c r="B209" s="3">
        <v>93</v>
      </c>
      <c r="C209" s="3" t="s">
        <v>22704</v>
      </c>
      <c r="D209" s="3">
        <v>7</v>
      </c>
      <c r="E209" s="3">
        <v>93150</v>
      </c>
      <c r="F209" s="3">
        <v>6900</v>
      </c>
      <c r="G209" s="3">
        <v>1725</v>
      </c>
      <c r="H209" s="3">
        <v>1725</v>
      </c>
      <c r="I209" s="97">
        <v>49680</v>
      </c>
    </row>
    <row r="210" spans="1:9">
      <c r="A210" s="3">
        <v>208</v>
      </c>
      <c r="B210" s="3">
        <v>92</v>
      </c>
      <c r="C210" s="3" t="s">
        <v>22704</v>
      </c>
      <c r="D210" s="3">
        <v>7</v>
      </c>
      <c r="E210" s="3">
        <v>93600</v>
      </c>
      <c r="F210" s="3">
        <v>6933</v>
      </c>
      <c r="G210" s="3">
        <v>1733</v>
      </c>
      <c r="H210" s="3">
        <v>1733</v>
      </c>
      <c r="I210" s="97">
        <v>49917</v>
      </c>
    </row>
    <row r="211" spans="1:9">
      <c r="A211" s="3">
        <v>209</v>
      </c>
      <c r="B211" s="3">
        <v>91</v>
      </c>
      <c r="C211" s="3" t="s">
        <v>22704</v>
      </c>
      <c r="D211" s="3">
        <v>7</v>
      </c>
      <c r="E211" s="3">
        <v>94049</v>
      </c>
      <c r="F211" s="3">
        <v>6966</v>
      </c>
      <c r="G211" s="3">
        <v>1741</v>
      </c>
      <c r="H211" s="3">
        <v>1741</v>
      </c>
      <c r="I211" s="97">
        <v>50155</v>
      </c>
    </row>
    <row r="212" spans="1:9">
      <c r="A212" s="3">
        <v>210</v>
      </c>
      <c r="B212" s="3">
        <v>90</v>
      </c>
      <c r="C212" s="3" t="s">
        <v>22704</v>
      </c>
      <c r="D212" s="3">
        <v>7</v>
      </c>
      <c r="E212" s="3">
        <v>94499</v>
      </c>
      <c r="F212" s="3">
        <v>6999</v>
      </c>
      <c r="G212" s="3">
        <v>1750</v>
      </c>
      <c r="H212" s="3">
        <v>1750</v>
      </c>
      <c r="I212" s="97">
        <v>50396</v>
      </c>
    </row>
    <row r="213" spans="1:9">
      <c r="A213" s="3">
        <v>211</v>
      </c>
      <c r="B213" s="3">
        <v>89</v>
      </c>
      <c r="C213" s="3" t="s">
        <v>22704</v>
      </c>
      <c r="D213" s="3">
        <v>7</v>
      </c>
      <c r="E213" s="3">
        <v>94949</v>
      </c>
      <c r="F213" s="3">
        <v>7033</v>
      </c>
      <c r="G213" s="3">
        <v>1758</v>
      </c>
      <c r="H213" s="3">
        <v>1758</v>
      </c>
      <c r="I213" s="97">
        <v>50637</v>
      </c>
    </row>
    <row r="214" spans="1:9">
      <c r="A214" s="3">
        <v>212</v>
      </c>
      <c r="B214" s="3">
        <v>88</v>
      </c>
      <c r="C214" s="3" t="s">
        <v>22704</v>
      </c>
      <c r="D214" s="3">
        <v>7</v>
      </c>
      <c r="E214" s="3">
        <v>95400</v>
      </c>
      <c r="F214" s="3">
        <v>7066</v>
      </c>
      <c r="G214" s="3">
        <v>1766</v>
      </c>
      <c r="H214" s="3">
        <v>1766</v>
      </c>
      <c r="I214" s="97">
        <v>50875</v>
      </c>
    </row>
    <row r="215" spans="1:9">
      <c r="A215" s="3">
        <v>213</v>
      </c>
      <c r="B215" s="3">
        <v>87</v>
      </c>
      <c r="C215" s="3" t="s">
        <v>22704</v>
      </c>
      <c r="D215" s="3">
        <v>7</v>
      </c>
      <c r="E215" s="3">
        <v>95850</v>
      </c>
      <c r="F215" s="3">
        <v>7100</v>
      </c>
      <c r="G215" s="3">
        <v>1775</v>
      </c>
      <c r="H215" s="3">
        <v>1775</v>
      </c>
      <c r="I215" s="97">
        <v>51120</v>
      </c>
    </row>
    <row r="216" spans="1:9">
      <c r="A216" s="3">
        <v>214</v>
      </c>
      <c r="B216" s="3">
        <v>86</v>
      </c>
      <c r="C216" s="3" t="s">
        <v>22704</v>
      </c>
      <c r="D216" s="3">
        <v>7</v>
      </c>
      <c r="E216" s="3">
        <v>96300</v>
      </c>
      <c r="F216" s="3">
        <v>7133</v>
      </c>
      <c r="G216" s="3">
        <v>1783</v>
      </c>
      <c r="H216" s="3">
        <v>1783</v>
      </c>
      <c r="I216" s="97">
        <v>51357</v>
      </c>
    </row>
    <row r="217" spans="1:9">
      <c r="A217" s="3">
        <v>215</v>
      </c>
      <c r="B217" s="3">
        <v>85</v>
      </c>
      <c r="C217" s="3" t="s">
        <v>22704</v>
      </c>
      <c r="D217" s="3">
        <v>7</v>
      </c>
      <c r="E217" s="3">
        <v>96750</v>
      </c>
      <c r="F217" s="3">
        <v>7166</v>
      </c>
      <c r="G217" s="3">
        <v>1791</v>
      </c>
      <c r="H217" s="3">
        <v>1791</v>
      </c>
      <c r="I217" s="97">
        <v>51595</v>
      </c>
    </row>
    <row r="218" spans="1:9">
      <c r="A218" s="3">
        <v>216</v>
      </c>
      <c r="B218" s="3">
        <v>84</v>
      </c>
      <c r="C218" s="3" t="s">
        <v>22704</v>
      </c>
      <c r="D218" s="3">
        <v>7</v>
      </c>
      <c r="E218" s="3">
        <v>97200</v>
      </c>
      <c r="F218" s="3">
        <v>7200</v>
      </c>
      <c r="G218" s="3">
        <v>1800</v>
      </c>
      <c r="H218" s="3">
        <v>1800</v>
      </c>
      <c r="I218" s="97">
        <v>51840</v>
      </c>
    </row>
    <row r="219" spans="1:9">
      <c r="A219" s="3">
        <v>217</v>
      </c>
      <c r="B219" s="3">
        <v>83</v>
      </c>
      <c r="C219" s="3" t="s">
        <v>22704</v>
      </c>
      <c r="D219" s="3">
        <v>7</v>
      </c>
      <c r="E219" s="3">
        <v>97650</v>
      </c>
      <c r="F219" s="3">
        <v>7233</v>
      </c>
      <c r="G219" s="3">
        <v>1808</v>
      </c>
      <c r="H219" s="3">
        <v>1808</v>
      </c>
      <c r="I219" s="97">
        <v>52077</v>
      </c>
    </row>
    <row r="220" spans="1:9">
      <c r="A220" s="3">
        <v>218</v>
      </c>
      <c r="B220" s="3">
        <v>82</v>
      </c>
      <c r="C220" s="3" t="s">
        <v>22704</v>
      </c>
      <c r="D220" s="3">
        <v>7</v>
      </c>
      <c r="E220" s="3">
        <v>98099</v>
      </c>
      <c r="F220" s="3">
        <v>7266</v>
      </c>
      <c r="G220" s="3">
        <v>1816</v>
      </c>
      <c r="H220" s="3">
        <v>1816</v>
      </c>
      <c r="I220" s="97">
        <v>52315</v>
      </c>
    </row>
    <row r="221" spans="1:9">
      <c r="A221" s="3">
        <v>219</v>
      </c>
      <c r="B221" s="3">
        <v>81</v>
      </c>
      <c r="C221" s="3" t="s">
        <v>22704</v>
      </c>
      <c r="D221" s="3">
        <v>7</v>
      </c>
      <c r="E221" s="3">
        <v>98549</v>
      </c>
      <c r="F221" s="3">
        <v>7299</v>
      </c>
      <c r="G221" s="3">
        <v>1825</v>
      </c>
      <c r="H221" s="3">
        <v>1825</v>
      </c>
      <c r="I221" s="97">
        <v>52556</v>
      </c>
    </row>
    <row r="222" spans="1:9">
      <c r="A222" s="3">
        <v>220</v>
      </c>
      <c r="B222" s="3">
        <v>80</v>
      </c>
      <c r="C222" s="3" t="s">
        <v>22704</v>
      </c>
      <c r="D222" s="3">
        <v>7</v>
      </c>
      <c r="E222" s="3">
        <v>98999</v>
      </c>
      <c r="F222" s="3">
        <v>7333</v>
      </c>
      <c r="G222" s="3">
        <v>1833</v>
      </c>
      <c r="H222" s="3">
        <v>1833</v>
      </c>
      <c r="I222" s="97">
        <v>52797</v>
      </c>
    </row>
    <row r="223" spans="1:9">
      <c r="A223" s="3">
        <v>221</v>
      </c>
      <c r="B223" s="3">
        <v>79</v>
      </c>
      <c r="C223" s="3" t="s">
        <v>22704</v>
      </c>
      <c r="D223" s="3">
        <v>7</v>
      </c>
      <c r="E223" s="3">
        <v>99450</v>
      </c>
      <c r="F223" s="3">
        <v>7366</v>
      </c>
      <c r="G223" s="3">
        <v>1841</v>
      </c>
      <c r="H223" s="3">
        <v>1841</v>
      </c>
      <c r="I223" s="97">
        <v>53035</v>
      </c>
    </row>
    <row r="224" spans="1:9">
      <c r="A224" s="3">
        <v>222</v>
      </c>
      <c r="B224" s="3">
        <v>78</v>
      </c>
      <c r="C224" s="3" t="s">
        <v>22704</v>
      </c>
      <c r="D224" s="3">
        <v>7</v>
      </c>
      <c r="E224" s="3">
        <v>99900</v>
      </c>
      <c r="F224" s="3">
        <v>7400</v>
      </c>
      <c r="G224" s="3">
        <v>1850</v>
      </c>
      <c r="H224" s="3">
        <v>1850</v>
      </c>
      <c r="I224" s="97">
        <v>53280</v>
      </c>
    </row>
    <row r="225" spans="1:9">
      <c r="A225" s="3">
        <v>223</v>
      </c>
      <c r="B225" s="3">
        <v>77</v>
      </c>
      <c r="C225" s="3" t="s">
        <v>22704</v>
      </c>
      <c r="D225" s="3">
        <v>7</v>
      </c>
      <c r="E225" s="3">
        <v>100350</v>
      </c>
      <c r="F225" s="3">
        <v>7433</v>
      </c>
      <c r="G225" s="3">
        <v>1858</v>
      </c>
      <c r="H225" s="3">
        <v>1858</v>
      </c>
      <c r="I225" s="97">
        <v>53517</v>
      </c>
    </row>
    <row r="226" spans="1:9">
      <c r="A226" s="3">
        <v>224</v>
      </c>
      <c r="B226" s="3">
        <v>76</v>
      </c>
      <c r="C226" s="3" t="s">
        <v>22704</v>
      </c>
      <c r="D226" s="3">
        <v>7</v>
      </c>
      <c r="E226" s="3">
        <v>100800</v>
      </c>
      <c r="F226" s="3">
        <v>7466</v>
      </c>
      <c r="G226" s="3">
        <v>1866</v>
      </c>
      <c r="H226" s="3">
        <v>1866</v>
      </c>
      <c r="I226" s="97">
        <v>53755</v>
      </c>
    </row>
    <row r="227" spans="1:9">
      <c r="A227" s="3">
        <v>225</v>
      </c>
      <c r="B227" s="3">
        <v>75</v>
      </c>
      <c r="C227" s="3" t="s">
        <v>22704</v>
      </c>
      <c r="D227" s="3">
        <v>7</v>
      </c>
      <c r="E227" s="3">
        <v>101250</v>
      </c>
      <c r="F227" s="3">
        <v>7500</v>
      </c>
      <c r="G227" s="3">
        <v>1875</v>
      </c>
      <c r="H227" s="3">
        <v>1875</v>
      </c>
      <c r="I227" s="97">
        <v>54000</v>
      </c>
    </row>
    <row r="228" spans="1:9">
      <c r="A228" s="3">
        <v>226</v>
      </c>
      <c r="B228" s="3">
        <v>74</v>
      </c>
      <c r="C228" s="3" t="s">
        <v>22704</v>
      </c>
      <c r="D228" s="3">
        <v>7</v>
      </c>
      <c r="E228" s="3">
        <v>101700</v>
      </c>
      <c r="F228" s="3">
        <v>7533</v>
      </c>
      <c r="G228" s="3">
        <v>1883</v>
      </c>
      <c r="H228" s="3">
        <v>1883</v>
      </c>
      <c r="I228" s="97">
        <v>54237</v>
      </c>
    </row>
    <row r="229" spans="1:9">
      <c r="A229" s="3">
        <v>227</v>
      </c>
      <c r="B229" s="3">
        <v>73</v>
      </c>
      <c r="C229" s="3" t="s">
        <v>22704</v>
      </c>
      <c r="D229" s="3">
        <v>7</v>
      </c>
      <c r="E229" s="3">
        <v>102150</v>
      </c>
      <c r="F229" s="3">
        <v>7566</v>
      </c>
      <c r="G229" s="3">
        <v>1891</v>
      </c>
      <c r="H229" s="3">
        <v>1891</v>
      </c>
      <c r="I229" s="97">
        <v>54475</v>
      </c>
    </row>
    <row r="230" spans="1:9">
      <c r="A230" s="3">
        <v>228</v>
      </c>
      <c r="B230" s="3">
        <v>72</v>
      </c>
      <c r="C230" s="3" t="s">
        <v>22704</v>
      </c>
      <c r="D230" s="3">
        <v>7</v>
      </c>
      <c r="E230" s="3">
        <v>102600</v>
      </c>
      <c r="F230" s="3">
        <v>7599</v>
      </c>
      <c r="G230" s="3">
        <v>1900</v>
      </c>
      <c r="H230" s="3">
        <v>1900</v>
      </c>
      <c r="I230" s="97">
        <v>54716</v>
      </c>
    </row>
    <row r="231" spans="1:9">
      <c r="A231" s="3">
        <v>229</v>
      </c>
      <c r="B231" s="3">
        <v>71</v>
      </c>
      <c r="C231" s="3" t="s">
        <v>22704</v>
      </c>
      <c r="D231" s="3">
        <v>7</v>
      </c>
      <c r="E231" s="3">
        <v>103050</v>
      </c>
      <c r="F231" s="3">
        <v>7633</v>
      </c>
      <c r="G231" s="3">
        <v>1908</v>
      </c>
      <c r="H231" s="3">
        <v>1908</v>
      </c>
      <c r="I231" s="97">
        <v>54957</v>
      </c>
    </row>
    <row r="232" spans="1:9">
      <c r="A232" s="3">
        <v>230</v>
      </c>
      <c r="B232" s="3">
        <v>70</v>
      </c>
      <c r="C232" s="3" t="s">
        <v>22704</v>
      </c>
      <c r="D232" s="3">
        <v>7</v>
      </c>
      <c r="E232" s="3">
        <v>103500</v>
      </c>
      <c r="F232" s="3">
        <v>7666</v>
      </c>
      <c r="G232" s="3">
        <v>1916</v>
      </c>
      <c r="H232" s="3">
        <v>1916</v>
      </c>
      <c r="I232" s="97">
        <v>55195</v>
      </c>
    </row>
    <row r="233" spans="1:9">
      <c r="A233" s="3">
        <v>231</v>
      </c>
      <c r="B233" s="3">
        <v>69</v>
      </c>
      <c r="C233" s="3" t="s">
        <v>22704</v>
      </c>
      <c r="D233" s="3">
        <v>7</v>
      </c>
      <c r="E233" s="3">
        <v>103950</v>
      </c>
      <c r="F233" s="3">
        <v>7700</v>
      </c>
      <c r="G233" s="3">
        <v>1925</v>
      </c>
      <c r="H233" s="3">
        <v>1925</v>
      </c>
      <c r="I233" s="97">
        <v>55440</v>
      </c>
    </row>
    <row r="234" spans="1:9">
      <c r="A234" s="3">
        <v>232</v>
      </c>
      <c r="B234" s="3">
        <v>68</v>
      </c>
      <c r="C234" s="3" t="s">
        <v>22704</v>
      </c>
      <c r="D234" s="3">
        <v>7</v>
      </c>
      <c r="E234" s="3">
        <v>104400</v>
      </c>
      <c r="F234" s="3">
        <v>7733</v>
      </c>
      <c r="G234" s="3">
        <v>1933</v>
      </c>
      <c r="H234" s="3">
        <v>1933</v>
      </c>
      <c r="I234" s="97">
        <v>55677</v>
      </c>
    </row>
    <row r="235" spans="1:9">
      <c r="A235" s="3">
        <v>233</v>
      </c>
      <c r="B235" s="3">
        <v>67</v>
      </c>
      <c r="C235" s="3" t="s">
        <v>22704</v>
      </c>
      <c r="D235" s="3">
        <v>7</v>
      </c>
      <c r="E235" s="3">
        <v>104850</v>
      </c>
      <c r="F235" s="3">
        <v>7766</v>
      </c>
      <c r="G235" s="3">
        <v>1941</v>
      </c>
      <c r="H235" s="3">
        <v>1941</v>
      </c>
      <c r="I235" s="97">
        <v>55915</v>
      </c>
    </row>
    <row r="236" spans="1:9">
      <c r="A236" s="3">
        <v>234</v>
      </c>
      <c r="B236" s="3">
        <v>66</v>
      </c>
      <c r="C236" s="3" t="s">
        <v>22704</v>
      </c>
      <c r="D236" s="3">
        <v>7</v>
      </c>
      <c r="E236" s="3">
        <v>105300</v>
      </c>
      <c r="F236" s="3">
        <v>7800</v>
      </c>
      <c r="G236" s="3">
        <v>1950</v>
      </c>
      <c r="H236" s="3">
        <v>1950</v>
      </c>
      <c r="I236" s="97">
        <v>56160</v>
      </c>
    </row>
    <row r="237" spans="1:9">
      <c r="A237" s="3">
        <v>235</v>
      </c>
      <c r="B237" s="3">
        <v>65</v>
      </c>
      <c r="C237" s="3" t="s">
        <v>22704</v>
      </c>
      <c r="D237" s="3">
        <v>7</v>
      </c>
      <c r="E237" s="3">
        <v>105750</v>
      </c>
      <c r="F237" s="3">
        <v>7833</v>
      </c>
      <c r="G237" s="3">
        <v>1958</v>
      </c>
      <c r="H237" s="3">
        <v>1958</v>
      </c>
      <c r="I237" s="97">
        <v>56397</v>
      </c>
    </row>
    <row r="238" spans="1:9">
      <c r="A238" s="3">
        <v>236</v>
      </c>
      <c r="B238" s="3">
        <v>64</v>
      </c>
      <c r="C238" s="3" t="s">
        <v>22704</v>
      </c>
      <c r="D238" s="3">
        <v>7</v>
      </c>
      <c r="E238" s="3">
        <v>106200</v>
      </c>
      <c r="F238" s="3">
        <v>7866</v>
      </c>
      <c r="G238" s="3">
        <v>1966</v>
      </c>
      <c r="H238" s="3">
        <v>1966</v>
      </c>
      <c r="I238" s="97">
        <v>56635</v>
      </c>
    </row>
    <row r="239" spans="1:9">
      <c r="A239" s="3">
        <v>237</v>
      </c>
      <c r="B239" s="3">
        <v>63</v>
      </c>
      <c r="C239" s="3" t="s">
        <v>22704</v>
      </c>
      <c r="D239" s="3">
        <v>7</v>
      </c>
      <c r="E239" s="3">
        <v>106650</v>
      </c>
      <c r="F239" s="3">
        <v>7899</v>
      </c>
      <c r="G239" s="3">
        <v>1975</v>
      </c>
      <c r="H239" s="3">
        <v>1975</v>
      </c>
      <c r="I239" s="97">
        <v>56876</v>
      </c>
    </row>
    <row r="240" spans="1:9">
      <c r="A240" s="3">
        <v>238</v>
      </c>
      <c r="B240" s="3">
        <v>62</v>
      </c>
      <c r="C240" s="3" t="s">
        <v>22704</v>
      </c>
      <c r="D240" s="3">
        <v>7</v>
      </c>
      <c r="E240" s="3">
        <v>107100</v>
      </c>
      <c r="F240" s="3">
        <v>7933</v>
      </c>
      <c r="G240" s="3">
        <v>1983</v>
      </c>
      <c r="H240" s="3">
        <v>1983</v>
      </c>
      <c r="I240" s="97">
        <v>57117</v>
      </c>
    </row>
    <row r="241" spans="1:9">
      <c r="A241" s="3">
        <v>239</v>
      </c>
      <c r="B241" s="3">
        <v>61</v>
      </c>
      <c r="C241" s="3" t="s">
        <v>22704</v>
      </c>
      <c r="D241" s="3">
        <v>7</v>
      </c>
      <c r="E241" s="3">
        <v>107550</v>
      </c>
      <c r="F241" s="3">
        <v>7966</v>
      </c>
      <c r="G241" s="3">
        <v>1991</v>
      </c>
      <c r="H241" s="3">
        <v>1991</v>
      </c>
      <c r="I241" s="97">
        <v>57355</v>
      </c>
    </row>
    <row r="242" spans="1:9">
      <c r="A242" s="3">
        <v>240</v>
      </c>
      <c r="B242" s="3">
        <v>60</v>
      </c>
      <c r="C242" s="3" t="s">
        <v>22704</v>
      </c>
      <c r="D242" s="3">
        <v>7</v>
      </c>
      <c r="E242" s="3">
        <v>108000</v>
      </c>
      <c r="F242" s="3">
        <v>8000</v>
      </c>
      <c r="G242" s="3">
        <v>2000</v>
      </c>
      <c r="H242" s="3">
        <v>2000</v>
      </c>
      <c r="I242" s="97">
        <v>57600</v>
      </c>
    </row>
    <row r="243" spans="1:9">
      <c r="A243" s="3">
        <v>241</v>
      </c>
      <c r="B243" s="3">
        <v>59</v>
      </c>
      <c r="C243" s="3" t="s">
        <v>22704</v>
      </c>
      <c r="D243" s="3">
        <v>7</v>
      </c>
      <c r="E243" s="3">
        <v>108450</v>
      </c>
      <c r="F243" s="3">
        <v>8033</v>
      </c>
      <c r="G243" s="3">
        <v>2008</v>
      </c>
      <c r="H243" s="3">
        <v>2008</v>
      </c>
      <c r="I243" s="97">
        <v>57837</v>
      </c>
    </row>
    <row r="244" spans="1:9">
      <c r="A244" s="3">
        <v>242</v>
      </c>
      <c r="B244" s="3">
        <v>58</v>
      </c>
      <c r="C244" s="3" t="s">
        <v>22704</v>
      </c>
      <c r="D244" s="3">
        <v>7</v>
      </c>
      <c r="E244" s="3">
        <v>108900</v>
      </c>
      <c r="F244" s="3">
        <v>8066</v>
      </c>
      <c r="G244" s="3">
        <v>2016</v>
      </c>
      <c r="H244" s="3">
        <v>2016</v>
      </c>
      <c r="I244" s="97">
        <v>58075</v>
      </c>
    </row>
    <row r="245" spans="1:9">
      <c r="A245" s="3">
        <v>243</v>
      </c>
      <c r="B245" s="3">
        <v>57</v>
      </c>
      <c r="C245" s="3" t="s">
        <v>22704</v>
      </c>
      <c r="D245" s="3">
        <v>7</v>
      </c>
      <c r="E245" s="3">
        <v>109350</v>
      </c>
      <c r="F245" s="3">
        <v>8100</v>
      </c>
      <c r="G245" s="3">
        <v>2025</v>
      </c>
      <c r="H245" s="3">
        <v>2025</v>
      </c>
      <c r="I245" s="97">
        <v>58320</v>
      </c>
    </row>
    <row r="246" spans="1:9">
      <c r="A246" s="3">
        <v>244</v>
      </c>
      <c r="B246" s="3">
        <v>56</v>
      </c>
      <c r="C246" s="3" t="s">
        <v>22704</v>
      </c>
      <c r="D246" s="3">
        <v>7</v>
      </c>
      <c r="E246" s="3">
        <v>109800</v>
      </c>
      <c r="F246" s="3">
        <v>8133</v>
      </c>
      <c r="G246" s="3">
        <v>2033</v>
      </c>
      <c r="H246" s="3">
        <v>2033</v>
      </c>
      <c r="I246" s="97">
        <v>58557</v>
      </c>
    </row>
    <row r="247" spans="1:9">
      <c r="A247" s="3">
        <v>245</v>
      </c>
      <c r="B247" s="3">
        <v>55</v>
      </c>
      <c r="C247" s="3" t="s">
        <v>22704</v>
      </c>
      <c r="D247" s="3">
        <v>7</v>
      </c>
      <c r="E247" s="3">
        <v>110250</v>
      </c>
      <c r="F247" s="3">
        <v>8166</v>
      </c>
      <c r="G247" s="3">
        <v>2041</v>
      </c>
      <c r="H247" s="3">
        <v>2041</v>
      </c>
      <c r="I247" s="97">
        <v>58795</v>
      </c>
    </row>
    <row r="248" spans="1:9">
      <c r="A248" s="3">
        <v>246</v>
      </c>
      <c r="B248" s="3">
        <v>54</v>
      </c>
      <c r="C248" s="3" t="s">
        <v>22704</v>
      </c>
      <c r="D248" s="3">
        <v>7</v>
      </c>
      <c r="E248" s="3">
        <v>110700</v>
      </c>
      <c r="F248" s="3">
        <v>8199</v>
      </c>
      <c r="G248" s="3">
        <v>2050</v>
      </c>
      <c r="H248" s="3">
        <v>2050</v>
      </c>
      <c r="I248" s="97">
        <v>59036</v>
      </c>
    </row>
    <row r="249" spans="1:9">
      <c r="A249" s="3">
        <v>247</v>
      </c>
      <c r="B249" s="3">
        <v>53</v>
      </c>
      <c r="C249" s="3" t="s">
        <v>22704</v>
      </c>
      <c r="D249" s="3">
        <v>7</v>
      </c>
      <c r="E249" s="3">
        <v>111150</v>
      </c>
      <c r="F249" s="3">
        <v>8233</v>
      </c>
      <c r="G249" s="3">
        <v>2058</v>
      </c>
      <c r="H249" s="3">
        <v>2058</v>
      </c>
      <c r="I249" s="97">
        <v>59277</v>
      </c>
    </row>
    <row r="250" spans="1:9">
      <c r="A250" s="3">
        <v>248</v>
      </c>
      <c r="B250" s="3">
        <v>52</v>
      </c>
      <c r="C250" s="3" t="s">
        <v>22704</v>
      </c>
      <c r="D250" s="3">
        <v>7</v>
      </c>
      <c r="E250" s="3">
        <v>111600</v>
      </c>
      <c r="F250" s="3">
        <v>8266</v>
      </c>
      <c r="G250" s="3">
        <v>2066</v>
      </c>
      <c r="H250" s="3">
        <v>2066</v>
      </c>
      <c r="I250" s="97">
        <v>59515</v>
      </c>
    </row>
    <row r="251" spans="1:9">
      <c r="A251" s="3">
        <v>249</v>
      </c>
      <c r="B251" s="3">
        <v>51</v>
      </c>
      <c r="C251" s="3" t="s">
        <v>22704</v>
      </c>
      <c r="D251" s="3">
        <v>7</v>
      </c>
      <c r="E251" s="3">
        <v>112050</v>
      </c>
      <c r="F251" s="3">
        <v>8300</v>
      </c>
      <c r="G251" s="3">
        <v>2075</v>
      </c>
      <c r="H251" s="3">
        <v>2075</v>
      </c>
      <c r="I251" s="97">
        <v>59760</v>
      </c>
    </row>
    <row r="252" spans="1:9">
      <c r="A252" s="3">
        <v>250</v>
      </c>
      <c r="B252" s="3">
        <v>50</v>
      </c>
      <c r="C252" s="3" t="s">
        <v>22704</v>
      </c>
      <c r="D252" s="3">
        <v>7</v>
      </c>
      <c r="E252" s="3">
        <v>112500</v>
      </c>
      <c r="F252" s="3">
        <v>8333</v>
      </c>
      <c r="G252" s="3">
        <v>2083</v>
      </c>
      <c r="H252" s="3">
        <v>2083</v>
      </c>
      <c r="I252" s="97">
        <v>59997</v>
      </c>
    </row>
    <row r="253" spans="1:9">
      <c r="A253" s="3">
        <v>251</v>
      </c>
      <c r="B253" s="3">
        <v>49</v>
      </c>
      <c r="C253" s="3" t="s">
        <v>22704</v>
      </c>
      <c r="D253" s="3">
        <v>7</v>
      </c>
      <c r="E253" s="3">
        <v>112950</v>
      </c>
      <c r="F253" s="3">
        <v>8366</v>
      </c>
      <c r="G253" s="3">
        <v>2091</v>
      </c>
      <c r="H253" s="3">
        <v>2091</v>
      </c>
      <c r="I253" s="97">
        <v>60235</v>
      </c>
    </row>
    <row r="254" spans="1:9">
      <c r="A254" s="3">
        <v>252</v>
      </c>
      <c r="B254" s="3">
        <v>48</v>
      </c>
      <c r="C254" s="3" t="s">
        <v>22704</v>
      </c>
      <c r="D254" s="3">
        <v>7</v>
      </c>
      <c r="E254" s="3">
        <v>113400</v>
      </c>
      <c r="F254" s="3">
        <v>8400</v>
      </c>
      <c r="G254" s="3">
        <v>2100</v>
      </c>
      <c r="H254" s="3">
        <v>2100</v>
      </c>
      <c r="I254" s="97">
        <v>60480</v>
      </c>
    </row>
    <row r="255" spans="1:9">
      <c r="A255" s="3">
        <v>253</v>
      </c>
      <c r="B255" s="3">
        <v>47</v>
      </c>
      <c r="C255" s="3" t="s">
        <v>22704</v>
      </c>
      <c r="D255" s="3">
        <v>7</v>
      </c>
      <c r="E255" s="3">
        <v>113850</v>
      </c>
      <c r="F255" s="3">
        <v>8433</v>
      </c>
      <c r="G255" s="3">
        <v>2108</v>
      </c>
      <c r="H255" s="3">
        <v>2108</v>
      </c>
      <c r="I255" s="97">
        <v>60717</v>
      </c>
    </row>
    <row r="256" spans="1:9">
      <c r="A256" s="3">
        <v>254</v>
      </c>
      <c r="B256" s="3">
        <v>46</v>
      </c>
      <c r="C256" s="3" t="s">
        <v>22704</v>
      </c>
      <c r="D256" s="3">
        <v>7</v>
      </c>
      <c r="E256" s="3">
        <v>114300</v>
      </c>
      <c r="F256" s="3">
        <v>8466</v>
      </c>
      <c r="G256" s="3">
        <v>2116</v>
      </c>
      <c r="H256" s="3">
        <v>2116</v>
      </c>
      <c r="I256" s="97">
        <v>60955</v>
      </c>
    </row>
    <row r="257" spans="1:9">
      <c r="A257" s="3">
        <v>255</v>
      </c>
      <c r="B257" s="3">
        <v>45</v>
      </c>
      <c r="C257" s="3" t="s">
        <v>22704</v>
      </c>
      <c r="D257" s="3">
        <v>7</v>
      </c>
      <c r="E257" s="3">
        <v>114750</v>
      </c>
      <c r="F257" s="3">
        <v>8499</v>
      </c>
      <c r="G257" s="3">
        <v>2125</v>
      </c>
      <c r="H257" s="3">
        <v>2125</v>
      </c>
      <c r="I257" s="97">
        <v>61196</v>
      </c>
    </row>
    <row r="258" spans="1:9">
      <c r="A258" s="3">
        <v>256</v>
      </c>
      <c r="B258" s="3">
        <v>44</v>
      </c>
      <c r="C258" s="3" t="s">
        <v>22704</v>
      </c>
      <c r="D258" s="3">
        <v>7</v>
      </c>
      <c r="E258" s="3">
        <v>115200</v>
      </c>
      <c r="F258" s="3">
        <v>8533</v>
      </c>
      <c r="G258" s="3">
        <v>2133</v>
      </c>
      <c r="H258" s="3">
        <v>2133</v>
      </c>
      <c r="I258" s="97">
        <v>61437</v>
      </c>
    </row>
    <row r="259" spans="1:9">
      <c r="A259" s="3">
        <v>257</v>
      </c>
      <c r="B259" s="3">
        <v>43</v>
      </c>
      <c r="C259" s="3" t="s">
        <v>22704</v>
      </c>
      <c r="D259" s="3">
        <v>7</v>
      </c>
      <c r="E259" s="3">
        <v>115650</v>
      </c>
      <c r="F259" s="3">
        <v>8566</v>
      </c>
      <c r="G259" s="3">
        <v>2141</v>
      </c>
      <c r="H259" s="3">
        <v>2141</v>
      </c>
      <c r="I259" s="97">
        <v>61675</v>
      </c>
    </row>
    <row r="260" spans="1:9">
      <c r="A260" s="3">
        <v>258</v>
      </c>
      <c r="B260" s="3">
        <v>42</v>
      </c>
      <c r="C260" s="3" t="s">
        <v>22704</v>
      </c>
      <c r="D260" s="3">
        <v>7</v>
      </c>
      <c r="E260" s="3">
        <v>116100</v>
      </c>
      <c r="F260" s="3">
        <v>8600</v>
      </c>
      <c r="G260" s="3">
        <v>2150</v>
      </c>
      <c r="H260" s="3">
        <v>2150</v>
      </c>
      <c r="I260" s="97">
        <v>61920</v>
      </c>
    </row>
    <row r="261" spans="1:9">
      <c r="A261" s="3">
        <v>259</v>
      </c>
      <c r="B261" s="3">
        <v>41</v>
      </c>
      <c r="C261" s="3" t="s">
        <v>22704</v>
      </c>
      <c r="D261" s="3">
        <v>7</v>
      </c>
      <c r="E261" s="3">
        <v>116550</v>
      </c>
      <c r="F261" s="3">
        <v>8633</v>
      </c>
      <c r="G261" s="3">
        <v>2158</v>
      </c>
      <c r="H261" s="3">
        <v>2158</v>
      </c>
      <c r="I261" s="97">
        <v>62157</v>
      </c>
    </row>
    <row r="262" spans="1:9">
      <c r="A262" s="3">
        <v>260</v>
      </c>
      <c r="B262" s="3">
        <v>40</v>
      </c>
      <c r="C262" s="3" t="s">
        <v>22704</v>
      </c>
      <c r="D262" s="3">
        <v>7</v>
      </c>
      <c r="E262" s="3">
        <v>117000</v>
      </c>
      <c r="F262" s="3">
        <v>8666</v>
      </c>
      <c r="G262" s="3">
        <v>2166</v>
      </c>
      <c r="H262" s="3">
        <v>2166</v>
      </c>
      <c r="I262" s="97">
        <v>62395</v>
      </c>
    </row>
    <row r="263" spans="1:9">
      <c r="A263" s="3">
        <v>261</v>
      </c>
      <c r="B263" s="3">
        <v>39</v>
      </c>
      <c r="C263" s="3" t="s">
        <v>22704</v>
      </c>
      <c r="D263" s="3">
        <v>7</v>
      </c>
      <c r="E263" s="3">
        <v>117450</v>
      </c>
      <c r="F263" s="3">
        <v>8700</v>
      </c>
      <c r="G263" s="3">
        <v>2175</v>
      </c>
      <c r="H263" s="3">
        <v>2175</v>
      </c>
      <c r="I263" s="97">
        <v>62640</v>
      </c>
    </row>
    <row r="264" spans="1:9">
      <c r="A264" s="3">
        <v>262</v>
      </c>
      <c r="B264" s="3">
        <v>38</v>
      </c>
      <c r="C264" s="3" t="s">
        <v>22704</v>
      </c>
      <c r="D264" s="3">
        <v>7</v>
      </c>
      <c r="E264" s="3">
        <v>117900</v>
      </c>
      <c r="F264" s="3">
        <v>8733</v>
      </c>
      <c r="G264" s="3">
        <v>2183</v>
      </c>
      <c r="H264" s="3">
        <v>2183</v>
      </c>
      <c r="I264" s="97">
        <v>62877</v>
      </c>
    </row>
    <row r="265" spans="1:9">
      <c r="A265" s="3">
        <v>263</v>
      </c>
      <c r="B265" s="3">
        <v>37</v>
      </c>
      <c r="C265" s="3" t="s">
        <v>22704</v>
      </c>
      <c r="D265" s="3">
        <v>7</v>
      </c>
      <c r="E265" s="3">
        <v>118350</v>
      </c>
      <c r="F265" s="3">
        <v>8766</v>
      </c>
      <c r="G265" s="3">
        <v>2191</v>
      </c>
      <c r="H265" s="3">
        <v>2191</v>
      </c>
      <c r="I265" s="97">
        <v>63115</v>
      </c>
    </row>
    <row r="266" spans="1:9">
      <c r="A266" s="3">
        <v>264</v>
      </c>
      <c r="B266" s="3">
        <v>36</v>
      </c>
      <c r="C266" s="3" t="s">
        <v>22704</v>
      </c>
      <c r="D266" s="3">
        <v>7</v>
      </c>
      <c r="E266" s="3">
        <v>118800</v>
      </c>
      <c r="F266" s="3">
        <v>8799</v>
      </c>
      <c r="G266" s="3">
        <v>2200</v>
      </c>
      <c r="H266" s="3">
        <v>2200</v>
      </c>
      <c r="I266" s="97">
        <v>63356</v>
      </c>
    </row>
    <row r="267" spans="1:9">
      <c r="A267" s="3">
        <v>265</v>
      </c>
      <c r="B267" s="3">
        <v>35</v>
      </c>
      <c r="C267" s="3" t="s">
        <v>22704</v>
      </c>
      <c r="D267" s="3">
        <v>7</v>
      </c>
      <c r="E267" s="3">
        <v>119250</v>
      </c>
      <c r="F267" s="3">
        <v>8833</v>
      </c>
      <c r="G267" s="3">
        <v>2208</v>
      </c>
      <c r="H267" s="3">
        <v>2208</v>
      </c>
      <c r="I267" s="97">
        <v>63597</v>
      </c>
    </row>
    <row r="268" spans="1:9">
      <c r="A268" s="3">
        <v>266</v>
      </c>
      <c r="B268" s="3">
        <v>34</v>
      </c>
      <c r="C268" s="3" t="s">
        <v>22704</v>
      </c>
      <c r="D268" s="3">
        <v>7</v>
      </c>
      <c r="E268" s="3">
        <v>119700</v>
      </c>
      <c r="F268" s="3">
        <v>8866</v>
      </c>
      <c r="G268" s="3">
        <v>2216</v>
      </c>
      <c r="H268" s="3">
        <v>2216</v>
      </c>
      <c r="I268" s="97">
        <v>63835</v>
      </c>
    </row>
    <row r="269" spans="1:9">
      <c r="A269" s="3">
        <v>267</v>
      </c>
      <c r="B269" s="3">
        <v>33</v>
      </c>
      <c r="C269" s="3" t="s">
        <v>22704</v>
      </c>
      <c r="D269" s="3">
        <v>7</v>
      </c>
      <c r="E269" s="3">
        <v>120150</v>
      </c>
      <c r="F269" s="3">
        <v>8900</v>
      </c>
      <c r="G269" s="3">
        <v>2225</v>
      </c>
      <c r="H269" s="3">
        <v>2225</v>
      </c>
      <c r="I269" s="97">
        <v>64080</v>
      </c>
    </row>
    <row r="270" spans="1:9">
      <c r="A270" s="3">
        <v>268</v>
      </c>
      <c r="B270" s="3">
        <v>32</v>
      </c>
      <c r="C270" s="3" t="s">
        <v>22704</v>
      </c>
      <c r="D270" s="3">
        <v>7</v>
      </c>
      <c r="E270" s="3">
        <v>120600</v>
      </c>
      <c r="F270" s="3">
        <v>8933</v>
      </c>
      <c r="G270" s="3">
        <v>2233</v>
      </c>
      <c r="H270" s="3">
        <v>2233</v>
      </c>
      <c r="I270" s="97">
        <v>64317</v>
      </c>
    </row>
    <row r="271" spans="1:9">
      <c r="A271" s="3">
        <v>269</v>
      </c>
      <c r="B271" s="3">
        <v>31</v>
      </c>
      <c r="C271" s="3" t="s">
        <v>22704</v>
      </c>
      <c r="D271" s="3">
        <v>7</v>
      </c>
      <c r="E271" s="3">
        <v>121050</v>
      </c>
      <c r="F271" s="3">
        <v>8966</v>
      </c>
      <c r="G271" s="3">
        <v>2241</v>
      </c>
      <c r="H271" s="3">
        <v>2241</v>
      </c>
      <c r="I271" s="97">
        <v>64555</v>
      </c>
    </row>
    <row r="272" spans="1:9">
      <c r="A272" s="3">
        <v>270</v>
      </c>
      <c r="B272" s="3">
        <v>30</v>
      </c>
      <c r="C272" s="3" t="s">
        <v>22704</v>
      </c>
      <c r="D272" s="3">
        <v>7</v>
      </c>
      <c r="E272" s="3">
        <v>121500</v>
      </c>
      <c r="F272" s="3">
        <v>9000</v>
      </c>
      <c r="G272" s="3">
        <v>2250</v>
      </c>
      <c r="H272" s="3">
        <v>2250</v>
      </c>
      <c r="I272" s="97">
        <v>64800</v>
      </c>
    </row>
    <row r="273" spans="1:9">
      <c r="A273" s="3">
        <v>271</v>
      </c>
      <c r="B273" s="3">
        <v>29</v>
      </c>
      <c r="C273" s="3" t="s">
        <v>22704</v>
      </c>
      <c r="D273" s="3">
        <v>7</v>
      </c>
      <c r="E273" s="3">
        <v>121950</v>
      </c>
      <c r="F273" s="3">
        <v>9033</v>
      </c>
      <c r="G273" s="3">
        <v>2258</v>
      </c>
      <c r="H273" s="3">
        <v>2258</v>
      </c>
      <c r="I273" s="97">
        <v>65037</v>
      </c>
    </row>
    <row r="274" spans="1:9">
      <c r="A274" s="3">
        <v>272</v>
      </c>
      <c r="B274" s="3">
        <v>28</v>
      </c>
      <c r="C274" s="3" t="s">
        <v>22704</v>
      </c>
      <c r="D274" s="3">
        <v>7</v>
      </c>
      <c r="E274" s="3">
        <v>122400</v>
      </c>
      <c r="F274" s="3">
        <v>9066</v>
      </c>
      <c r="G274" s="3">
        <v>2266</v>
      </c>
      <c r="H274" s="3">
        <v>2266</v>
      </c>
      <c r="I274" s="97">
        <v>65275</v>
      </c>
    </row>
    <row r="275" spans="1:9">
      <c r="A275" s="3">
        <v>273</v>
      </c>
      <c r="B275" s="3">
        <v>27</v>
      </c>
      <c r="C275" s="3" t="s">
        <v>22704</v>
      </c>
      <c r="D275" s="3">
        <v>7</v>
      </c>
      <c r="E275" s="3">
        <v>122850</v>
      </c>
      <c r="F275" s="3">
        <v>9099</v>
      </c>
      <c r="G275" s="3">
        <v>2275</v>
      </c>
      <c r="H275" s="3">
        <v>2275</v>
      </c>
      <c r="I275" s="97">
        <v>65516</v>
      </c>
    </row>
    <row r="276" spans="1:9">
      <c r="A276" s="3">
        <v>274</v>
      </c>
      <c r="B276" s="3">
        <v>26</v>
      </c>
      <c r="C276" s="3" t="s">
        <v>22704</v>
      </c>
      <c r="D276" s="3">
        <v>7</v>
      </c>
      <c r="E276" s="3">
        <v>123300</v>
      </c>
      <c r="F276" s="3">
        <v>9133</v>
      </c>
      <c r="G276" s="3">
        <v>2283</v>
      </c>
      <c r="H276" s="3">
        <v>2283</v>
      </c>
      <c r="I276" s="97">
        <v>65757</v>
      </c>
    </row>
    <row r="277" spans="1:9">
      <c r="A277" s="3">
        <v>275</v>
      </c>
      <c r="B277" s="3">
        <v>25</v>
      </c>
      <c r="C277" s="3" t="s">
        <v>22704</v>
      </c>
      <c r="D277" s="3">
        <v>7</v>
      </c>
      <c r="E277" s="3">
        <v>123750</v>
      </c>
      <c r="F277" s="3">
        <v>9166</v>
      </c>
      <c r="G277" s="3">
        <v>2291</v>
      </c>
      <c r="H277" s="3">
        <v>2291</v>
      </c>
      <c r="I277" s="97">
        <v>65995</v>
      </c>
    </row>
    <row r="278" spans="1:9">
      <c r="A278" s="3">
        <v>276</v>
      </c>
      <c r="B278" s="3">
        <v>24</v>
      </c>
      <c r="C278" s="3" t="s">
        <v>22704</v>
      </c>
      <c r="D278" s="3">
        <v>7</v>
      </c>
      <c r="E278" s="3">
        <v>124200</v>
      </c>
      <c r="F278" s="3">
        <v>9200</v>
      </c>
      <c r="G278" s="3">
        <v>2300</v>
      </c>
      <c r="H278" s="3">
        <v>2300</v>
      </c>
      <c r="I278" s="97">
        <v>66240</v>
      </c>
    </row>
    <row r="279" spans="1:9">
      <c r="A279" s="3">
        <v>277</v>
      </c>
      <c r="B279" s="3">
        <v>23</v>
      </c>
      <c r="C279" s="3" t="s">
        <v>22704</v>
      </c>
      <c r="D279" s="3">
        <v>7</v>
      </c>
      <c r="E279" s="3">
        <v>124650</v>
      </c>
      <c r="F279" s="3">
        <v>9233</v>
      </c>
      <c r="G279" s="3">
        <v>2308</v>
      </c>
      <c r="H279" s="3">
        <v>2308</v>
      </c>
      <c r="I279" s="97">
        <v>66477</v>
      </c>
    </row>
    <row r="280" spans="1:9">
      <c r="A280" s="3">
        <v>278</v>
      </c>
      <c r="B280" s="3">
        <v>22</v>
      </c>
      <c r="C280" s="3" t="s">
        <v>22704</v>
      </c>
      <c r="D280" s="3">
        <v>7</v>
      </c>
      <c r="E280" s="3">
        <v>125100</v>
      </c>
      <c r="F280" s="3">
        <v>9266</v>
      </c>
      <c r="G280" s="3">
        <v>2316</v>
      </c>
      <c r="H280" s="3">
        <v>2316</v>
      </c>
      <c r="I280" s="97">
        <v>66715</v>
      </c>
    </row>
    <row r="281" spans="1:9">
      <c r="A281" s="3">
        <v>279</v>
      </c>
      <c r="B281" s="3">
        <v>21</v>
      </c>
      <c r="C281" s="3" t="s">
        <v>22704</v>
      </c>
      <c r="D281" s="3">
        <v>7</v>
      </c>
      <c r="E281" s="3">
        <v>125550</v>
      </c>
      <c r="F281" s="3">
        <v>9300</v>
      </c>
      <c r="G281" s="3">
        <v>2325</v>
      </c>
      <c r="H281" s="3">
        <v>2325</v>
      </c>
      <c r="I281" s="97">
        <v>66960</v>
      </c>
    </row>
    <row r="282" spans="1:9">
      <c r="A282" s="3">
        <v>280</v>
      </c>
      <c r="B282" s="3">
        <v>20</v>
      </c>
      <c r="C282" s="3" t="s">
        <v>22704</v>
      </c>
      <c r="D282" s="3">
        <v>7</v>
      </c>
      <c r="E282" s="3">
        <v>126000</v>
      </c>
      <c r="F282" s="3">
        <v>9333</v>
      </c>
      <c r="G282" s="3">
        <v>2333</v>
      </c>
      <c r="H282" s="3">
        <v>2333</v>
      </c>
      <c r="I282" s="97">
        <v>67197</v>
      </c>
    </row>
    <row r="283" spans="1:9">
      <c r="A283" s="3">
        <v>281</v>
      </c>
      <c r="B283" s="3">
        <v>19</v>
      </c>
      <c r="C283" s="3" t="s">
        <v>22704</v>
      </c>
      <c r="D283" s="3">
        <v>7</v>
      </c>
      <c r="E283" s="3">
        <v>126450</v>
      </c>
      <c r="F283" s="3">
        <v>9366</v>
      </c>
      <c r="G283" s="3">
        <v>2341</v>
      </c>
      <c r="H283" s="3">
        <v>2341</v>
      </c>
      <c r="I283" s="97">
        <v>67435</v>
      </c>
    </row>
    <row r="284" spans="1:9">
      <c r="A284" s="3">
        <v>282</v>
      </c>
      <c r="B284" s="3">
        <v>18</v>
      </c>
      <c r="C284" s="3" t="s">
        <v>22704</v>
      </c>
      <c r="D284" s="3">
        <v>7</v>
      </c>
      <c r="E284" s="3">
        <v>126900</v>
      </c>
      <c r="F284" s="3">
        <v>9399</v>
      </c>
      <c r="G284" s="3">
        <v>2350</v>
      </c>
      <c r="H284" s="3">
        <v>2350</v>
      </c>
      <c r="I284" s="97">
        <v>67676</v>
      </c>
    </row>
    <row r="285" spans="1:9">
      <c r="A285" s="3">
        <v>283</v>
      </c>
      <c r="B285" s="3">
        <v>17</v>
      </c>
      <c r="C285" s="3" t="s">
        <v>22704</v>
      </c>
      <c r="D285" s="3">
        <v>7</v>
      </c>
      <c r="E285" s="3">
        <v>127350</v>
      </c>
      <c r="F285" s="3">
        <v>9433</v>
      </c>
      <c r="G285" s="3">
        <v>2358</v>
      </c>
      <c r="H285" s="3">
        <v>2358</v>
      </c>
      <c r="I285" s="97">
        <v>67917</v>
      </c>
    </row>
    <row r="286" spans="1:9">
      <c r="A286" s="3">
        <v>284</v>
      </c>
      <c r="B286" s="3">
        <v>16</v>
      </c>
      <c r="C286" s="3" t="s">
        <v>22704</v>
      </c>
      <c r="D286" s="3">
        <v>7</v>
      </c>
      <c r="E286" s="3">
        <v>127800</v>
      </c>
      <c r="F286" s="3">
        <v>9466</v>
      </c>
      <c r="G286" s="3">
        <v>2366</v>
      </c>
      <c r="H286" s="3">
        <v>2366</v>
      </c>
      <c r="I286" s="97">
        <v>68155</v>
      </c>
    </row>
    <row r="287" spans="1:9">
      <c r="A287" s="3">
        <v>285</v>
      </c>
      <c r="B287" s="3">
        <v>15</v>
      </c>
      <c r="C287" s="3" t="s">
        <v>22704</v>
      </c>
      <c r="D287" s="3">
        <v>7</v>
      </c>
      <c r="E287" s="3">
        <v>128250</v>
      </c>
      <c r="F287" s="3">
        <v>9500</v>
      </c>
      <c r="G287" s="3">
        <v>2375</v>
      </c>
      <c r="H287" s="3">
        <v>2375</v>
      </c>
      <c r="I287" s="97">
        <v>68400</v>
      </c>
    </row>
    <row r="288" spans="1:9">
      <c r="A288" s="3">
        <v>286</v>
      </c>
      <c r="B288" s="3">
        <v>14</v>
      </c>
      <c r="C288" s="3" t="s">
        <v>22704</v>
      </c>
      <c r="D288" s="3">
        <v>7</v>
      </c>
      <c r="E288" s="3">
        <v>128700</v>
      </c>
      <c r="F288" s="3">
        <v>9533</v>
      </c>
      <c r="G288" s="3">
        <v>2383</v>
      </c>
      <c r="H288" s="3">
        <v>2383</v>
      </c>
      <c r="I288" s="97">
        <v>68637</v>
      </c>
    </row>
    <row r="289" spans="1:9">
      <c r="A289" s="3">
        <v>287</v>
      </c>
      <c r="B289" s="3">
        <v>13</v>
      </c>
      <c r="C289" s="3" t="s">
        <v>22704</v>
      </c>
      <c r="D289" s="3">
        <v>7</v>
      </c>
      <c r="E289" s="3">
        <v>129150</v>
      </c>
      <c r="F289" s="3">
        <v>9566</v>
      </c>
      <c r="G289" s="3">
        <v>2391</v>
      </c>
      <c r="H289" s="3">
        <v>2391</v>
      </c>
      <c r="I289" s="97">
        <v>68875</v>
      </c>
    </row>
    <row r="290" spans="1:9">
      <c r="A290" s="3">
        <v>288</v>
      </c>
      <c r="B290" s="3">
        <v>12</v>
      </c>
      <c r="C290" s="3" t="s">
        <v>22704</v>
      </c>
      <c r="D290" s="3">
        <v>7</v>
      </c>
      <c r="E290" s="3">
        <v>129600</v>
      </c>
      <c r="F290" s="3">
        <v>9600</v>
      </c>
      <c r="G290" s="3">
        <v>2400</v>
      </c>
      <c r="H290" s="3">
        <v>2400</v>
      </c>
      <c r="I290" s="97">
        <v>69120</v>
      </c>
    </row>
    <row r="291" spans="1:9">
      <c r="A291" s="3">
        <v>289</v>
      </c>
      <c r="B291" s="3">
        <v>11</v>
      </c>
      <c r="C291" s="3" t="s">
        <v>22704</v>
      </c>
      <c r="D291" s="3">
        <v>7</v>
      </c>
      <c r="E291" s="3">
        <v>130050</v>
      </c>
      <c r="F291" s="3">
        <v>9633</v>
      </c>
      <c r="G291" s="3">
        <v>2408</v>
      </c>
      <c r="H291" s="3">
        <v>2408</v>
      </c>
      <c r="I291" s="97">
        <v>69357</v>
      </c>
    </row>
    <row r="292" spans="1:9">
      <c r="A292" s="3">
        <v>290</v>
      </c>
      <c r="B292" s="3">
        <v>10</v>
      </c>
      <c r="C292" s="3" t="s">
        <v>22704</v>
      </c>
      <c r="D292" s="3">
        <v>7</v>
      </c>
      <c r="E292" s="3">
        <v>130500</v>
      </c>
      <c r="F292" s="3">
        <v>9666</v>
      </c>
      <c r="G292" s="3">
        <v>2416</v>
      </c>
      <c r="H292" s="3">
        <v>2416</v>
      </c>
      <c r="I292" s="97">
        <v>69595</v>
      </c>
    </row>
    <row r="293" spans="1:9">
      <c r="A293" s="3">
        <v>291</v>
      </c>
      <c r="B293" s="3">
        <v>9</v>
      </c>
      <c r="C293" s="3" t="s">
        <v>22704</v>
      </c>
      <c r="D293" s="3">
        <v>7</v>
      </c>
      <c r="E293" s="3">
        <v>130950</v>
      </c>
      <c r="F293" s="3">
        <v>9699</v>
      </c>
      <c r="G293" s="3">
        <v>2425</v>
      </c>
      <c r="H293" s="3">
        <v>2425</v>
      </c>
      <c r="I293" s="97">
        <v>69836</v>
      </c>
    </row>
    <row r="294" spans="1:9">
      <c r="A294" s="3">
        <v>292</v>
      </c>
      <c r="B294" s="3">
        <v>8</v>
      </c>
      <c r="C294" s="3" t="s">
        <v>22704</v>
      </c>
      <c r="D294" s="3">
        <v>7</v>
      </c>
      <c r="E294" s="3">
        <v>131400</v>
      </c>
      <c r="F294" s="3">
        <v>9733</v>
      </c>
      <c r="G294" s="3">
        <v>2433</v>
      </c>
      <c r="H294" s="3">
        <v>2433</v>
      </c>
      <c r="I294" s="97">
        <v>70077</v>
      </c>
    </row>
    <row r="295" spans="1:9">
      <c r="A295" s="3">
        <v>293</v>
      </c>
      <c r="B295" s="3">
        <v>7</v>
      </c>
      <c r="C295" s="3" t="s">
        <v>22704</v>
      </c>
      <c r="D295" s="3">
        <v>7</v>
      </c>
      <c r="E295" s="3">
        <v>131850</v>
      </c>
      <c r="F295" s="3">
        <v>9766</v>
      </c>
      <c r="G295" s="3">
        <v>2441</v>
      </c>
      <c r="H295" s="3">
        <v>2441</v>
      </c>
      <c r="I295" s="97">
        <v>70315</v>
      </c>
    </row>
    <row r="296" spans="1:9">
      <c r="A296" s="3">
        <v>294</v>
      </c>
      <c r="B296" s="3">
        <v>6</v>
      </c>
      <c r="C296" s="3" t="s">
        <v>22704</v>
      </c>
      <c r="D296" s="3">
        <v>7</v>
      </c>
      <c r="E296" s="3">
        <v>132300</v>
      </c>
      <c r="F296" s="3">
        <v>9800</v>
      </c>
      <c r="G296" s="3">
        <v>2450</v>
      </c>
      <c r="H296" s="3">
        <v>2450</v>
      </c>
      <c r="I296" s="97">
        <v>70560</v>
      </c>
    </row>
    <row r="297" spans="1:9">
      <c r="A297" s="3">
        <v>295</v>
      </c>
      <c r="B297" s="3">
        <v>5</v>
      </c>
      <c r="C297" s="3" t="s">
        <v>22704</v>
      </c>
      <c r="D297" s="3">
        <v>7</v>
      </c>
      <c r="E297" s="3">
        <v>132750</v>
      </c>
      <c r="F297" s="3">
        <v>9833</v>
      </c>
      <c r="G297" s="3">
        <v>2458</v>
      </c>
      <c r="H297" s="3">
        <v>2458</v>
      </c>
      <c r="I297" s="97">
        <v>70797</v>
      </c>
    </row>
    <row r="298" spans="1:9">
      <c r="A298" s="3">
        <v>296</v>
      </c>
      <c r="B298" s="3">
        <v>4</v>
      </c>
      <c r="C298" s="3" t="s">
        <v>22704</v>
      </c>
      <c r="D298" s="3">
        <v>7</v>
      </c>
      <c r="E298" s="3">
        <v>133200</v>
      </c>
      <c r="F298" s="3">
        <v>9866</v>
      </c>
      <c r="G298" s="3">
        <v>2466</v>
      </c>
      <c r="H298" s="3">
        <v>2466</v>
      </c>
      <c r="I298" s="97">
        <v>71035</v>
      </c>
    </row>
    <row r="299" spans="1:9">
      <c r="A299" s="3">
        <v>297</v>
      </c>
      <c r="B299" s="3">
        <v>3</v>
      </c>
      <c r="C299" s="3" t="s">
        <v>22704</v>
      </c>
      <c r="D299" s="3">
        <v>7</v>
      </c>
      <c r="E299" s="3">
        <v>133650</v>
      </c>
      <c r="F299" s="3">
        <v>9900</v>
      </c>
      <c r="G299" s="3">
        <v>2475</v>
      </c>
      <c r="H299" s="3">
        <v>2475</v>
      </c>
      <c r="I299" s="97">
        <v>71280</v>
      </c>
    </row>
    <row r="300" spans="1:9">
      <c r="A300" s="3">
        <v>298</v>
      </c>
      <c r="B300" s="3">
        <v>2</v>
      </c>
      <c r="C300" s="3" t="s">
        <v>22704</v>
      </c>
      <c r="D300" s="3">
        <v>7</v>
      </c>
      <c r="E300" s="3">
        <v>134100</v>
      </c>
      <c r="F300" s="3">
        <v>9933</v>
      </c>
      <c r="G300" s="3">
        <v>2483</v>
      </c>
      <c r="H300" s="3">
        <v>2483</v>
      </c>
      <c r="I300" s="97">
        <v>71517</v>
      </c>
    </row>
    <row r="301" spans="1:9">
      <c r="A301" s="3">
        <v>299</v>
      </c>
      <c r="B301" s="3">
        <v>1</v>
      </c>
      <c r="C301" s="3" t="s">
        <v>22704</v>
      </c>
      <c r="D301" s="3">
        <v>7</v>
      </c>
      <c r="E301" s="3">
        <v>134550</v>
      </c>
      <c r="F301" s="3">
        <v>9966</v>
      </c>
      <c r="G301" s="3">
        <v>2491</v>
      </c>
      <c r="H301" s="3">
        <v>2491</v>
      </c>
      <c r="I301" s="97">
        <v>71755</v>
      </c>
    </row>
    <row r="302" spans="1:9">
      <c r="A302" s="3">
        <v>300</v>
      </c>
      <c r="B302" s="3">
        <v>120</v>
      </c>
      <c r="C302" s="3" t="s">
        <v>22705</v>
      </c>
      <c r="D302" s="3">
        <v>8</v>
      </c>
      <c r="E302" s="3">
        <v>135000</v>
      </c>
      <c r="F302" s="3">
        <v>9999</v>
      </c>
      <c r="G302" s="3">
        <v>2500</v>
      </c>
      <c r="H302" s="3">
        <v>2500</v>
      </c>
      <c r="I302" s="97">
        <v>71996</v>
      </c>
    </row>
    <row r="303" spans="1:9">
      <c r="A303" s="3">
        <v>301</v>
      </c>
      <c r="B303" s="3">
        <v>119</v>
      </c>
      <c r="C303" s="3" t="s">
        <v>22705</v>
      </c>
      <c r="D303" s="3">
        <v>8</v>
      </c>
      <c r="E303" s="3">
        <v>135450</v>
      </c>
      <c r="F303" s="3">
        <v>10033</v>
      </c>
      <c r="G303" s="3">
        <v>2508</v>
      </c>
      <c r="H303" s="3">
        <v>2508</v>
      </c>
      <c r="I303" s="97">
        <v>72237</v>
      </c>
    </row>
    <row r="304" spans="1:9">
      <c r="A304" s="3">
        <v>302</v>
      </c>
      <c r="B304" s="3">
        <v>118</v>
      </c>
      <c r="C304" s="3" t="s">
        <v>22705</v>
      </c>
      <c r="D304" s="3">
        <v>8</v>
      </c>
      <c r="E304" s="3">
        <v>135900</v>
      </c>
      <c r="F304" s="3">
        <v>10066</v>
      </c>
      <c r="G304" s="3">
        <v>2516</v>
      </c>
      <c r="H304" s="3">
        <v>2516</v>
      </c>
      <c r="I304" s="97">
        <v>72475</v>
      </c>
    </row>
    <row r="305" spans="1:9">
      <c r="A305" s="3">
        <v>303</v>
      </c>
      <c r="B305" s="3">
        <v>117</v>
      </c>
      <c r="C305" s="3" t="s">
        <v>22705</v>
      </c>
      <c r="D305" s="3">
        <v>8</v>
      </c>
      <c r="E305" s="3">
        <v>136350</v>
      </c>
      <c r="F305" s="3">
        <v>10100</v>
      </c>
      <c r="G305" s="3">
        <v>2525</v>
      </c>
      <c r="H305" s="3">
        <v>2525</v>
      </c>
      <c r="I305" s="97">
        <v>72720</v>
      </c>
    </row>
    <row r="306" spans="1:9">
      <c r="A306" s="3">
        <v>304</v>
      </c>
      <c r="B306" s="3">
        <v>116</v>
      </c>
      <c r="C306" s="3" t="s">
        <v>22705</v>
      </c>
      <c r="D306" s="3">
        <v>8</v>
      </c>
      <c r="E306" s="3">
        <v>136800</v>
      </c>
      <c r="F306" s="3">
        <v>10133</v>
      </c>
      <c r="G306" s="3">
        <v>2533</v>
      </c>
      <c r="H306" s="3">
        <v>2533</v>
      </c>
      <c r="I306" s="97">
        <v>72957</v>
      </c>
    </row>
    <row r="307" spans="1:9">
      <c r="A307" s="3">
        <v>305</v>
      </c>
      <c r="B307" s="3">
        <v>115</v>
      </c>
      <c r="C307" s="3" t="s">
        <v>22705</v>
      </c>
      <c r="D307" s="3">
        <v>8</v>
      </c>
      <c r="E307" s="3">
        <v>137250</v>
      </c>
      <c r="F307" s="3">
        <v>10166</v>
      </c>
      <c r="G307" s="3">
        <v>2541</v>
      </c>
      <c r="H307" s="3">
        <v>2541</v>
      </c>
      <c r="I307" s="97">
        <v>73195</v>
      </c>
    </row>
    <row r="308" spans="1:9">
      <c r="A308" s="3">
        <v>306</v>
      </c>
      <c r="B308" s="3">
        <v>114</v>
      </c>
      <c r="C308" s="3" t="s">
        <v>22705</v>
      </c>
      <c r="D308" s="3">
        <v>8</v>
      </c>
      <c r="E308" s="3">
        <v>137700</v>
      </c>
      <c r="F308" s="3">
        <v>10200</v>
      </c>
      <c r="G308" s="3">
        <v>2550</v>
      </c>
      <c r="H308" s="3">
        <v>2550</v>
      </c>
      <c r="I308" s="97">
        <v>73440</v>
      </c>
    </row>
    <row r="309" spans="1:9">
      <c r="A309" s="3">
        <v>307</v>
      </c>
      <c r="B309" s="3">
        <v>113</v>
      </c>
      <c r="C309" s="3" t="s">
        <v>22705</v>
      </c>
      <c r="D309" s="3">
        <v>8</v>
      </c>
      <c r="E309" s="3">
        <v>138150</v>
      </c>
      <c r="F309" s="3">
        <v>10233</v>
      </c>
      <c r="G309" s="3">
        <v>2558</v>
      </c>
      <c r="H309" s="3">
        <v>2558</v>
      </c>
      <c r="I309" s="97">
        <v>73677</v>
      </c>
    </row>
    <row r="310" spans="1:9">
      <c r="A310" s="3">
        <v>308</v>
      </c>
      <c r="B310" s="3">
        <v>112</v>
      </c>
      <c r="C310" s="3" t="s">
        <v>22705</v>
      </c>
      <c r="D310" s="3">
        <v>8</v>
      </c>
      <c r="E310" s="3">
        <v>138600</v>
      </c>
      <c r="F310" s="3">
        <v>10266</v>
      </c>
      <c r="G310" s="3">
        <v>2566</v>
      </c>
      <c r="H310" s="3">
        <v>2566</v>
      </c>
      <c r="I310" s="97">
        <v>73915</v>
      </c>
    </row>
    <row r="311" spans="1:9">
      <c r="A311" s="3">
        <v>309</v>
      </c>
      <c r="B311" s="3">
        <v>111</v>
      </c>
      <c r="C311" s="3" t="s">
        <v>22705</v>
      </c>
      <c r="D311" s="3">
        <v>8</v>
      </c>
      <c r="E311" s="3">
        <v>139050</v>
      </c>
      <c r="F311" s="3">
        <v>10300</v>
      </c>
      <c r="G311" s="3">
        <v>2575</v>
      </c>
      <c r="H311" s="3">
        <v>2575</v>
      </c>
      <c r="I311" s="97">
        <v>74160</v>
      </c>
    </row>
    <row r="312" spans="1:9">
      <c r="A312" s="3">
        <v>310</v>
      </c>
      <c r="B312" s="3">
        <v>110</v>
      </c>
      <c r="C312" s="3" t="s">
        <v>22705</v>
      </c>
      <c r="D312" s="3">
        <v>8</v>
      </c>
      <c r="E312" s="3">
        <v>139500</v>
      </c>
      <c r="F312" s="3">
        <v>10333</v>
      </c>
      <c r="G312" s="3">
        <v>2583</v>
      </c>
      <c r="H312" s="3">
        <v>2583</v>
      </c>
      <c r="I312" s="97">
        <v>74397</v>
      </c>
    </row>
    <row r="313" spans="1:9">
      <c r="A313" s="3">
        <v>311</v>
      </c>
      <c r="B313" s="3">
        <v>109</v>
      </c>
      <c r="C313" s="3" t="s">
        <v>22705</v>
      </c>
      <c r="D313" s="3">
        <v>8</v>
      </c>
      <c r="E313" s="3">
        <v>139950</v>
      </c>
      <c r="F313" s="3">
        <v>10366</v>
      </c>
      <c r="G313" s="3">
        <v>2591</v>
      </c>
      <c r="H313" s="3">
        <v>2591</v>
      </c>
      <c r="I313" s="97">
        <v>74635</v>
      </c>
    </row>
    <row r="314" spans="1:9">
      <c r="A314" s="3">
        <v>312</v>
      </c>
      <c r="B314" s="3">
        <v>108</v>
      </c>
      <c r="C314" s="3" t="s">
        <v>22705</v>
      </c>
      <c r="D314" s="3">
        <v>8</v>
      </c>
      <c r="E314" s="3">
        <v>140400</v>
      </c>
      <c r="F314" s="3">
        <v>10400</v>
      </c>
      <c r="G314" s="3">
        <v>2600</v>
      </c>
      <c r="H314" s="3">
        <v>2600</v>
      </c>
      <c r="I314" s="97">
        <v>74880</v>
      </c>
    </row>
    <row r="315" spans="1:9">
      <c r="A315" s="3">
        <v>313</v>
      </c>
      <c r="B315" s="3">
        <v>107</v>
      </c>
      <c r="C315" s="3" t="s">
        <v>22705</v>
      </c>
      <c r="D315" s="3">
        <v>8</v>
      </c>
      <c r="E315" s="3">
        <v>140850</v>
      </c>
      <c r="F315" s="3">
        <v>10433</v>
      </c>
      <c r="G315" s="3">
        <v>2608</v>
      </c>
      <c r="H315" s="3">
        <v>2608</v>
      </c>
      <c r="I315" s="97">
        <v>75117</v>
      </c>
    </row>
    <row r="316" spans="1:9">
      <c r="A316" s="3">
        <v>314</v>
      </c>
      <c r="B316" s="3">
        <v>106</v>
      </c>
      <c r="C316" s="3" t="s">
        <v>22705</v>
      </c>
      <c r="D316" s="3">
        <v>8</v>
      </c>
      <c r="E316" s="3">
        <v>141300</v>
      </c>
      <c r="F316" s="3">
        <v>10466</v>
      </c>
      <c r="G316" s="3">
        <v>2616</v>
      </c>
      <c r="H316" s="3">
        <v>2616</v>
      </c>
      <c r="I316" s="97">
        <v>75355</v>
      </c>
    </row>
    <row r="317" spans="1:9">
      <c r="A317" s="3">
        <v>315</v>
      </c>
      <c r="B317" s="3">
        <v>105</v>
      </c>
      <c r="C317" s="3" t="s">
        <v>22705</v>
      </c>
      <c r="D317" s="3">
        <v>8</v>
      </c>
      <c r="E317" s="3">
        <v>141750</v>
      </c>
      <c r="F317" s="3">
        <v>10500</v>
      </c>
      <c r="G317" s="3">
        <v>2625</v>
      </c>
      <c r="H317" s="3">
        <v>2625</v>
      </c>
      <c r="I317" s="97">
        <v>75600</v>
      </c>
    </row>
    <row r="318" spans="1:9">
      <c r="A318" s="3">
        <v>316</v>
      </c>
      <c r="B318" s="3">
        <v>104</v>
      </c>
      <c r="C318" s="3" t="s">
        <v>22705</v>
      </c>
      <c r="D318" s="3">
        <v>8</v>
      </c>
      <c r="E318" s="3">
        <v>142200</v>
      </c>
      <c r="F318" s="3">
        <v>10533</v>
      </c>
      <c r="G318" s="3">
        <v>2633</v>
      </c>
      <c r="H318" s="3">
        <v>2633</v>
      </c>
      <c r="I318" s="97">
        <v>75837</v>
      </c>
    </row>
    <row r="319" spans="1:9">
      <c r="A319" s="3">
        <v>317</v>
      </c>
      <c r="B319" s="3">
        <v>103</v>
      </c>
      <c r="C319" s="3" t="s">
        <v>22705</v>
      </c>
      <c r="D319" s="3">
        <v>8</v>
      </c>
      <c r="E319" s="3">
        <v>142650</v>
      </c>
      <c r="F319" s="3">
        <v>10566</v>
      </c>
      <c r="G319" s="3">
        <v>2641</v>
      </c>
      <c r="H319" s="3">
        <v>2641</v>
      </c>
      <c r="I319" s="97">
        <v>76075</v>
      </c>
    </row>
    <row r="320" spans="1:9">
      <c r="A320" s="3">
        <v>318</v>
      </c>
      <c r="B320" s="3">
        <v>102</v>
      </c>
      <c r="C320" s="3" t="s">
        <v>22705</v>
      </c>
      <c r="D320" s="3">
        <v>8</v>
      </c>
      <c r="E320" s="3">
        <v>143100</v>
      </c>
      <c r="F320" s="3">
        <v>10600</v>
      </c>
      <c r="G320" s="3">
        <v>2650</v>
      </c>
      <c r="H320" s="3">
        <v>2650</v>
      </c>
      <c r="I320" s="97">
        <v>76320</v>
      </c>
    </row>
    <row r="321" spans="1:9">
      <c r="A321" s="3">
        <v>319</v>
      </c>
      <c r="B321" s="3">
        <v>101</v>
      </c>
      <c r="C321" s="3" t="s">
        <v>22705</v>
      </c>
      <c r="D321" s="3">
        <v>8</v>
      </c>
      <c r="E321" s="3">
        <v>143550</v>
      </c>
      <c r="F321" s="3">
        <v>10633</v>
      </c>
      <c r="G321" s="3">
        <v>2658</v>
      </c>
      <c r="H321" s="3">
        <v>2658</v>
      </c>
      <c r="I321" s="97">
        <v>76557</v>
      </c>
    </row>
    <row r="322" spans="1:9">
      <c r="A322" s="3">
        <v>320</v>
      </c>
      <c r="B322" s="3">
        <v>100</v>
      </c>
      <c r="C322" s="3" t="s">
        <v>22705</v>
      </c>
      <c r="D322" s="3">
        <v>8</v>
      </c>
      <c r="E322" s="3">
        <v>144000</v>
      </c>
      <c r="F322" s="3">
        <v>10666</v>
      </c>
      <c r="G322" s="3">
        <v>2666</v>
      </c>
      <c r="H322" s="3">
        <v>2666</v>
      </c>
      <c r="I322" s="97">
        <v>76795</v>
      </c>
    </row>
    <row r="323" spans="1:9">
      <c r="A323" s="3">
        <v>321</v>
      </c>
      <c r="B323" s="3">
        <v>99</v>
      </c>
      <c r="C323" s="3" t="s">
        <v>22705</v>
      </c>
      <c r="D323" s="3">
        <v>8</v>
      </c>
      <c r="E323" s="3">
        <v>144450</v>
      </c>
      <c r="F323" s="3">
        <v>10700</v>
      </c>
      <c r="G323" s="3">
        <v>2675</v>
      </c>
      <c r="H323" s="3">
        <v>2675</v>
      </c>
      <c r="I323" s="97">
        <v>77040</v>
      </c>
    </row>
    <row r="324" spans="1:9">
      <c r="A324" s="3">
        <v>322</v>
      </c>
      <c r="B324" s="3">
        <v>98</v>
      </c>
      <c r="C324" s="3" t="s">
        <v>22705</v>
      </c>
      <c r="D324" s="3">
        <v>8</v>
      </c>
      <c r="E324" s="3">
        <v>144900</v>
      </c>
      <c r="F324" s="3">
        <v>10733</v>
      </c>
      <c r="G324" s="3">
        <v>2683</v>
      </c>
      <c r="H324" s="3">
        <v>2683</v>
      </c>
      <c r="I324" s="97">
        <v>77277</v>
      </c>
    </row>
    <row r="325" spans="1:9">
      <c r="A325" s="3">
        <v>323</v>
      </c>
      <c r="B325" s="3">
        <v>97</v>
      </c>
      <c r="C325" s="3" t="s">
        <v>22705</v>
      </c>
      <c r="D325" s="3">
        <v>8</v>
      </c>
      <c r="E325" s="3">
        <v>145350</v>
      </c>
      <c r="F325" s="3">
        <v>10766</v>
      </c>
      <c r="G325" s="3">
        <v>2691</v>
      </c>
      <c r="H325" s="3">
        <v>2691</v>
      </c>
      <c r="I325" s="97">
        <v>77515</v>
      </c>
    </row>
    <row r="326" spans="1:9">
      <c r="A326" s="3">
        <v>324</v>
      </c>
      <c r="B326" s="3">
        <v>96</v>
      </c>
      <c r="C326" s="3" t="s">
        <v>22705</v>
      </c>
      <c r="D326" s="3">
        <v>8</v>
      </c>
      <c r="E326" s="3">
        <v>145800</v>
      </c>
      <c r="F326" s="3">
        <v>10800</v>
      </c>
      <c r="G326" s="3">
        <v>2700</v>
      </c>
      <c r="H326" s="3">
        <v>2700</v>
      </c>
      <c r="I326" s="97">
        <v>77760</v>
      </c>
    </row>
    <row r="327" spans="1:9">
      <c r="A327" s="3">
        <v>325</v>
      </c>
      <c r="B327" s="3">
        <v>95</v>
      </c>
      <c r="C327" s="3" t="s">
        <v>22705</v>
      </c>
      <c r="D327" s="3">
        <v>8</v>
      </c>
      <c r="E327" s="3">
        <v>146250</v>
      </c>
      <c r="F327" s="3">
        <v>10833</v>
      </c>
      <c r="G327" s="3">
        <v>2708</v>
      </c>
      <c r="H327" s="3">
        <v>2708</v>
      </c>
      <c r="I327" s="97">
        <v>77997</v>
      </c>
    </row>
    <row r="328" spans="1:9">
      <c r="A328" s="3">
        <v>326</v>
      </c>
      <c r="B328" s="3">
        <v>94</v>
      </c>
      <c r="C328" s="3" t="s">
        <v>22705</v>
      </c>
      <c r="D328" s="3">
        <v>8</v>
      </c>
      <c r="E328" s="3">
        <v>146700</v>
      </c>
      <c r="F328" s="3">
        <v>10866</v>
      </c>
      <c r="G328" s="3">
        <v>2716</v>
      </c>
      <c r="H328" s="3">
        <v>2716</v>
      </c>
      <c r="I328" s="97">
        <v>78235</v>
      </c>
    </row>
    <row r="329" spans="1:9">
      <c r="A329" s="3">
        <v>327</v>
      </c>
      <c r="B329" s="3">
        <v>93</v>
      </c>
      <c r="C329" s="3" t="s">
        <v>22705</v>
      </c>
      <c r="D329" s="3">
        <v>8</v>
      </c>
      <c r="E329" s="3">
        <v>147150</v>
      </c>
      <c r="F329" s="3">
        <v>10900</v>
      </c>
      <c r="G329" s="3">
        <v>2725</v>
      </c>
      <c r="H329" s="3">
        <v>2725</v>
      </c>
      <c r="I329" s="97">
        <v>78480</v>
      </c>
    </row>
    <row r="330" spans="1:9">
      <c r="A330" s="3">
        <v>328</v>
      </c>
      <c r="B330" s="3">
        <v>92</v>
      </c>
      <c r="C330" s="3" t="s">
        <v>22705</v>
      </c>
      <c r="D330" s="3">
        <v>8</v>
      </c>
      <c r="E330" s="3">
        <v>147600</v>
      </c>
      <c r="F330" s="3">
        <v>10933</v>
      </c>
      <c r="G330" s="3">
        <v>2733</v>
      </c>
      <c r="H330" s="3">
        <v>2733</v>
      </c>
      <c r="I330" s="97">
        <v>78717</v>
      </c>
    </row>
    <row r="331" spans="1:9">
      <c r="A331" s="3">
        <v>329</v>
      </c>
      <c r="B331" s="3">
        <v>91</v>
      </c>
      <c r="C331" s="3" t="s">
        <v>22705</v>
      </c>
      <c r="D331" s="3">
        <v>8</v>
      </c>
      <c r="E331" s="3">
        <v>148050</v>
      </c>
      <c r="F331" s="3">
        <v>10966</v>
      </c>
      <c r="G331" s="3">
        <v>2741</v>
      </c>
      <c r="H331" s="3">
        <v>2741</v>
      </c>
      <c r="I331" s="97">
        <v>78955</v>
      </c>
    </row>
    <row r="332" spans="1:9">
      <c r="A332" s="3">
        <v>330</v>
      </c>
      <c r="B332" s="3">
        <v>90</v>
      </c>
      <c r="C332" s="3" t="s">
        <v>22705</v>
      </c>
      <c r="D332" s="3">
        <v>8</v>
      </c>
      <c r="E332" s="3">
        <v>148500</v>
      </c>
      <c r="F332" s="3">
        <v>11000</v>
      </c>
      <c r="G332" s="3">
        <v>2750</v>
      </c>
      <c r="H332" s="3">
        <v>2750</v>
      </c>
      <c r="I332" s="97">
        <v>79200</v>
      </c>
    </row>
    <row r="333" spans="1:9">
      <c r="A333" s="3">
        <v>331</v>
      </c>
      <c r="B333" s="3">
        <v>89</v>
      </c>
      <c r="C333" s="3" t="s">
        <v>22705</v>
      </c>
      <c r="D333" s="3">
        <v>8</v>
      </c>
      <c r="E333" s="3">
        <v>148950</v>
      </c>
      <c r="F333" s="3">
        <v>11033</v>
      </c>
      <c r="G333" s="3">
        <v>2758</v>
      </c>
      <c r="H333" s="3">
        <v>2758</v>
      </c>
      <c r="I333" s="97">
        <v>79437</v>
      </c>
    </row>
    <row r="334" spans="1:9">
      <c r="A334" s="3">
        <v>332</v>
      </c>
      <c r="B334" s="3">
        <v>88</v>
      </c>
      <c r="C334" s="3" t="s">
        <v>22705</v>
      </c>
      <c r="D334" s="3">
        <v>8</v>
      </c>
      <c r="E334" s="3">
        <v>149400</v>
      </c>
      <c r="F334" s="3">
        <v>11066</v>
      </c>
      <c r="G334" s="3">
        <v>2766</v>
      </c>
      <c r="H334" s="3">
        <v>2766</v>
      </c>
      <c r="I334" s="97">
        <v>79675</v>
      </c>
    </row>
    <row r="335" spans="1:9">
      <c r="A335" s="3">
        <v>333</v>
      </c>
      <c r="B335" s="3">
        <v>87</v>
      </c>
      <c r="C335" s="3" t="s">
        <v>22705</v>
      </c>
      <c r="D335" s="3">
        <v>8</v>
      </c>
      <c r="E335" s="3">
        <v>149850</v>
      </c>
      <c r="F335" s="3">
        <v>11100</v>
      </c>
      <c r="G335" s="3">
        <v>2775</v>
      </c>
      <c r="H335" s="3">
        <v>2775</v>
      </c>
      <c r="I335" s="97">
        <v>79920</v>
      </c>
    </row>
    <row r="336" spans="1:9">
      <c r="A336" s="3">
        <v>334</v>
      </c>
      <c r="B336" s="3">
        <v>86</v>
      </c>
      <c r="C336" s="3" t="s">
        <v>22705</v>
      </c>
      <c r="D336" s="3">
        <v>8</v>
      </c>
      <c r="E336" s="3">
        <v>150300</v>
      </c>
      <c r="F336" s="3">
        <v>11133</v>
      </c>
      <c r="G336" s="3">
        <v>2783</v>
      </c>
      <c r="H336" s="3">
        <v>2783</v>
      </c>
      <c r="I336" s="97">
        <v>80157</v>
      </c>
    </row>
    <row r="337" spans="1:9">
      <c r="A337" s="3">
        <v>335</v>
      </c>
      <c r="B337" s="3">
        <v>85</v>
      </c>
      <c r="C337" s="3" t="s">
        <v>22705</v>
      </c>
      <c r="D337" s="3">
        <v>8</v>
      </c>
      <c r="E337" s="3">
        <v>150750</v>
      </c>
      <c r="F337" s="3">
        <v>11166</v>
      </c>
      <c r="G337" s="3">
        <v>2791</v>
      </c>
      <c r="H337" s="3">
        <v>2791</v>
      </c>
      <c r="I337" s="97">
        <v>80395</v>
      </c>
    </row>
    <row r="338" spans="1:9">
      <c r="A338" s="3">
        <v>336</v>
      </c>
      <c r="B338" s="3">
        <v>84</v>
      </c>
      <c r="C338" s="3" t="s">
        <v>22705</v>
      </c>
      <c r="D338" s="3">
        <v>8</v>
      </c>
      <c r="E338" s="3">
        <v>151200</v>
      </c>
      <c r="F338" s="3">
        <v>11200</v>
      </c>
      <c r="G338" s="3">
        <v>2800</v>
      </c>
      <c r="H338" s="3">
        <v>2800</v>
      </c>
      <c r="I338" s="97">
        <v>80640</v>
      </c>
    </row>
    <row r="339" spans="1:9">
      <c r="A339" s="3">
        <v>337</v>
      </c>
      <c r="B339" s="3">
        <v>83</v>
      </c>
      <c r="C339" s="3" t="s">
        <v>22705</v>
      </c>
      <c r="D339" s="3">
        <v>8</v>
      </c>
      <c r="E339" s="3">
        <v>151650</v>
      </c>
      <c r="F339" s="3">
        <v>11233</v>
      </c>
      <c r="G339" s="3">
        <v>2808</v>
      </c>
      <c r="H339" s="3">
        <v>2808</v>
      </c>
      <c r="I339" s="97">
        <v>80877</v>
      </c>
    </row>
    <row r="340" spans="1:9">
      <c r="A340" s="3">
        <v>338</v>
      </c>
      <c r="B340" s="3">
        <v>82</v>
      </c>
      <c r="C340" s="3" t="s">
        <v>22705</v>
      </c>
      <c r="D340" s="3">
        <v>8</v>
      </c>
      <c r="E340" s="3">
        <v>152100</v>
      </c>
      <c r="F340" s="3">
        <v>11266</v>
      </c>
      <c r="G340" s="3">
        <v>2816</v>
      </c>
      <c r="H340" s="3">
        <v>2816</v>
      </c>
      <c r="I340" s="97">
        <v>81115</v>
      </c>
    </row>
    <row r="341" spans="1:9">
      <c r="A341" s="3">
        <v>339</v>
      </c>
      <c r="B341" s="3">
        <v>81</v>
      </c>
      <c r="C341" s="3" t="s">
        <v>22705</v>
      </c>
      <c r="D341" s="3">
        <v>8</v>
      </c>
      <c r="E341" s="3">
        <v>152550</v>
      </c>
      <c r="F341" s="3">
        <v>11300</v>
      </c>
      <c r="G341" s="3">
        <v>2825</v>
      </c>
      <c r="H341" s="3">
        <v>2825</v>
      </c>
      <c r="I341" s="97">
        <v>81360</v>
      </c>
    </row>
    <row r="342" spans="1:9">
      <c r="A342" s="3">
        <v>340</v>
      </c>
      <c r="B342" s="3">
        <v>80</v>
      </c>
      <c r="C342" s="3" t="s">
        <v>22705</v>
      </c>
      <c r="D342" s="3">
        <v>8</v>
      </c>
      <c r="E342" s="3">
        <v>153000</v>
      </c>
      <c r="F342" s="3">
        <v>11333</v>
      </c>
      <c r="G342" s="3">
        <v>2833</v>
      </c>
      <c r="H342" s="3">
        <v>2833</v>
      </c>
      <c r="I342" s="97">
        <v>81597</v>
      </c>
    </row>
    <row r="343" spans="1:9">
      <c r="A343" s="3">
        <v>341</v>
      </c>
      <c r="B343" s="3">
        <v>79</v>
      </c>
      <c r="C343" s="3" t="s">
        <v>22705</v>
      </c>
      <c r="D343" s="3">
        <v>8</v>
      </c>
      <c r="E343" s="3">
        <v>153450</v>
      </c>
      <c r="F343" s="3">
        <v>11366</v>
      </c>
      <c r="G343" s="3">
        <v>2841</v>
      </c>
      <c r="H343" s="3">
        <v>2841</v>
      </c>
      <c r="I343" s="97">
        <v>81835</v>
      </c>
    </row>
    <row r="344" spans="1:9">
      <c r="A344" s="3">
        <v>342</v>
      </c>
      <c r="B344" s="3">
        <v>78</v>
      </c>
      <c r="C344" s="3" t="s">
        <v>22705</v>
      </c>
      <c r="D344" s="3">
        <v>8</v>
      </c>
      <c r="E344" s="3">
        <v>153900</v>
      </c>
      <c r="F344" s="3">
        <v>11400</v>
      </c>
      <c r="G344" s="3">
        <v>2850</v>
      </c>
      <c r="H344" s="3">
        <v>2850</v>
      </c>
      <c r="I344" s="97">
        <v>82080</v>
      </c>
    </row>
    <row r="345" spans="1:9">
      <c r="A345" s="3">
        <v>343</v>
      </c>
      <c r="B345" s="3">
        <v>77</v>
      </c>
      <c r="C345" s="3" t="s">
        <v>22705</v>
      </c>
      <c r="D345" s="3">
        <v>8</v>
      </c>
      <c r="E345" s="3">
        <v>154350</v>
      </c>
      <c r="F345" s="3">
        <v>11433</v>
      </c>
      <c r="G345" s="3">
        <v>2858</v>
      </c>
      <c r="H345" s="3">
        <v>2858</v>
      </c>
      <c r="I345" s="97">
        <v>82317</v>
      </c>
    </row>
    <row r="346" spans="1:9">
      <c r="A346" s="3">
        <v>344</v>
      </c>
      <c r="B346" s="3">
        <v>76</v>
      </c>
      <c r="C346" s="3" t="s">
        <v>22705</v>
      </c>
      <c r="D346" s="3">
        <v>8</v>
      </c>
      <c r="E346" s="3">
        <v>154800</v>
      </c>
      <c r="F346" s="3">
        <v>11466</v>
      </c>
      <c r="G346" s="3">
        <v>2866</v>
      </c>
      <c r="H346" s="3">
        <v>2866</v>
      </c>
      <c r="I346" s="97">
        <v>82555</v>
      </c>
    </row>
    <row r="347" spans="1:9">
      <c r="A347" s="3">
        <v>345</v>
      </c>
      <c r="B347" s="3">
        <v>75</v>
      </c>
      <c r="C347" s="3" t="s">
        <v>22705</v>
      </c>
      <c r="D347" s="3">
        <v>8</v>
      </c>
      <c r="E347" s="3">
        <v>155250</v>
      </c>
      <c r="F347" s="3">
        <v>11500</v>
      </c>
      <c r="G347" s="3">
        <v>2875</v>
      </c>
      <c r="H347" s="3">
        <v>2875</v>
      </c>
      <c r="I347" s="97">
        <v>82800</v>
      </c>
    </row>
    <row r="348" spans="1:9">
      <c r="A348" s="3">
        <v>346</v>
      </c>
      <c r="B348" s="3">
        <v>74</v>
      </c>
      <c r="C348" s="3" t="s">
        <v>22705</v>
      </c>
      <c r="D348" s="3">
        <v>8</v>
      </c>
      <c r="E348" s="3">
        <v>155700</v>
      </c>
      <c r="F348" s="3">
        <v>11533</v>
      </c>
      <c r="G348" s="3">
        <v>2883</v>
      </c>
      <c r="H348" s="3">
        <v>2883</v>
      </c>
      <c r="I348" s="97">
        <v>83037</v>
      </c>
    </row>
    <row r="349" spans="1:9">
      <c r="A349" s="3">
        <v>347</v>
      </c>
      <c r="B349" s="3">
        <v>73</v>
      </c>
      <c r="C349" s="3" t="s">
        <v>22705</v>
      </c>
      <c r="D349" s="3">
        <v>8</v>
      </c>
      <c r="E349" s="3">
        <v>156150</v>
      </c>
      <c r="F349" s="3">
        <v>11566</v>
      </c>
      <c r="G349" s="3">
        <v>2891</v>
      </c>
      <c r="H349" s="3">
        <v>2891</v>
      </c>
      <c r="I349" s="97">
        <v>83275</v>
      </c>
    </row>
    <row r="350" spans="1:9">
      <c r="A350" s="3">
        <v>348</v>
      </c>
      <c r="B350" s="3">
        <v>72</v>
      </c>
      <c r="C350" s="3" t="s">
        <v>22705</v>
      </c>
      <c r="D350" s="3">
        <v>8</v>
      </c>
      <c r="E350" s="3">
        <v>156600</v>
      </c>
      <c r="F350" s="3">
        <v>11600</v>
      </c>
      <c r="G350" s="3">
        <v>2900</v>
      </c>
      <c r="H350" s="3">
        <v>2900</v>
      </c>
      <c r="I350" s="97">
        <v>83520</v>
      </c>
    </row>
    <row r="351" spans="1:9">
      <c r="A351" s="3">
        <v>349</v>
      </c>
      <c r="B351" s="3">
        <v>71</v>
      </c>
      <c r="C351" s="3" t="s">
        <v>22705</v>
      </c>
      <c r="D351" s="3">
        <v>8</v>
      </c>
      <c r="E351" s="3">
        <v>157050</v>
      </c>
      <c r="F351" s="3">
        <v>11633</v>
      </c>
      <c r="G351" s="3">
        <v>2908</v>
      </c>
      <c r="H351" s="3">
        <v>2908</v>
      </c>
      <c r="I351" s="97">
        <v>83757</v>
      </c>
    </row>
    <row r="352" spans="1:9">
      <c r="A352" s="3">
        <v>350</v>
      </c>
      <c r="B352" s="3">
        <v>70</v>
      </c>
      <c r="C352" s="3" t="s">
        <v>22705</v>
      </c>
      <c r="D352" s="3">
        <v>8</v>
      </c>
      <c r="E352" s="3">
        <v>157500</v>
      </c>
      <c r="F352" s="3">
        <v>11666</v>
      </c>
      <c r="G352" s="3">
        <v>2916</v>
      </c>
      <c r="H352" s="3">
        <v>2916</v>
      </c>
      <c r="I352" s="97">
        <v>83995</v>
      </c>
    </row>
    <row r="353" spans="1:9">
      <c r="A353" s="3">
        <v>351</v>
      </c>
      <c r="B353" s="3">
        <v>69</v>
      </c>
      <c r="C353" s="3" t="s">
        <v>22705</v>
      </c>
      <c r="D353" s="3">
        <v>8</v>
      </c>
      <c r="E353" s="3">
        <v>157950</v>
      </c>
      <c r="F353" s="3">
        <v>11700</v>
      </c>
      <c r="G353" s="3">
        <v>2925</v>
      </c>
      <c r="H353" s="3">
        <v>2925</v>
      </c>
      <c r="I353" s="97">
        <v>84240</v>
      </c>
    </row>
    <row r="354" spans="1:9">
      <c r="A354" s="3">
        <v>352</v>
      </c>
      <c r="B354" s="3">
        <v>68</v>
      </c>
      <c r="C354" s="3" t="s">
        <v>22705</v>
      </c>
      <c r="D354" s="3">
        <v>8</v>
      </c>
      <c r="E354" s="3">
        <v>158400</v>
      </c>
      <c r="F354" s="3">
        <v>11733</v>
      </c>
      <c r="G354" s="3">
        <v>2933</v>
      </c>
      <c r="H354" s="3">
        <v>2933</v>
      </c>
      <c r="I354" s="97">
        <v>84477</v>
      </c>
    </row>
    <row r="355" spans="1:9">
      <c r="A355" s="3">
        <v>353</v>
      </c>
      <c r="B355" s="3">
        <v>67</v>
      </c>
      <c r="C355" s="3" t="s">
        <v>22705</v>
      </c>
      <c r="D355" s="3">
        <v>8</v>
      </c>
      <c r="E355" s="3">
        <v>158850</v>
      </c>
      <c r="F355" s="3">
        <v>11766</v>
      </c>
      <c r="G355" s="3">
        <v>2941</v>
      </c>
      <c r="H355" s="3">
        <v>2941</v>
      </c>
      <c r="I355" s="97">
        <v>84715</v>
      </c>
    </row>
    <row r="356" spans="1:9">
      <c r="A356" s="3">
        <v>354</v>
      </c>
      <c r="B356" s="3">
        <v>66</v>
      </c>
      <c r="C356" s="3" t="s">
        <v>22705</v>
      </c>
      <c r="D356" s="3">
        <v>8</v>
      </c>
      <c r="E356" s="3">
        <v>159300</v>
      </c>
      <c r="F356" s="3">
        <v>11800</v>
      </c>
      <c r="G356" s="3">
        <v>2950</v>
      </c>
      <c r="H356" s="3">
        <v>2950</v>
      </c>
      <c r="I356" s="97">
        <v>84960</v>
      </c>
    </row>
    <row r="357" spans="1:9">
      <c r="A357" s="3">
        <v>355</v>
      </c>
      <c r="B357" s="3">
        <v>65</v>
      </c>
      <c r="C357" s="3" t="s">
        <v>22705</v>
      </c>
      <c r="D357" s="3">
        <v>8</v>
      </c>
      <c r="E357" s="3">
        <v>159750</v>
      </c>
      <c r="F357" s="3">
        <v>11833</v>
      </c>
      <c r="G357" s="3">
        <v>2958</v>
      </c>
      <c r="H357" s="3">
        <v>2958</v>
      </c>
      <c r="I357" s="97">
        <v>85197</v>
      </c>
    </row>
    <row r="358" spans="1:9">
      <c r="A358" s="3">
        <v>356</v>
      </c>
      <c r="B358" s="3">
        <v>64</v>
      </c>
      <c r="C358" s="3" t="s">
        <v>22705</v>
      </c>
      <c r="D358" s="3">
        <v>8</v>
      </c>
      <c r="E358" s="3">
        <v>160200</v>
      </c>
      <c r="F358" s="3">
        <v>11866</v>
      </c>
      <c r="G358" s="3">
        <v>2966</v>
      </c>
      <c r="H358" s="3">
        <v>2966</v>
      </c>
      <c r="I358" s="97">
        <v>85435</v>
      </c>
    </row>
    <row r="359" spans="1:9">
      <c r="A359" s="3">
        <v>357</v>
      </c>
      <c r="B359" s="3">
        <v>63</v>
      </c>
      <c r="C359" s="3" t="s">
        <v>22705</v>
      </c>
      <c r="D359" s="3">
        <v>8</v>
      </c>
      <c r="E359" s="3">
        <v>160650</v>
      </c>
      <c r="F359" s="3">
        <v>11900</v>
      </c>
      <c r="G359" s="3">
        <v>2975</v>
      </c>
      <c r="H359" s="3">
        <v>2975</v>
      </c>
      <c r="I359" s="97">
        <v>85680</v>
      </c>
    </row>
    <row r="360" spans="1:9">
      <c r="A360" s="3">
        <v>358</v>
      </c>
      <c r="B360" s="3">
        <v>62</v>
      </c>
      <c r="C360" s="3" t="s">
        <v>22705</v>
      </c>
      <c r="D360" s="3">
        <v>8</v>
      </c>
      <c r="E360" s="3">
        <v>161100</v>
      </c>
      <c r="F360" s="3">
        <v>11933</v>
      </c>
      <c r="G360" s="3">
        <v>2983</v>
      </c>
      <c r="H360" s="3">
        <v>2983</v>
      </c>
      <c r="I360" s="97">
        <v>85917</v>
      </c>
    </row>
    <row r="361" spans="1:9">
      <c r="A361" s="3">
        <v>359</v>
      </c>
      <c r="B361" s="3">
        <v>61</v>
      </c>
      <c r="C361" s="3" t="s">
        <v>22705</v>
      </c>
      <c r="D361" s="3">
        <v>8</v>
      </c>
      <c r="E361" s="3">
        <v>161550</v>
      </c>
      <c r="F361" s="3">
        <v>11966</v>
      </c>
      <c r="G361" s="3">
        <v>2991</v>
      </c>
      <c r="H361" s="3">
        <v>2991</v>
      </c>
      <c r="I361" s="97">
        <v>86155</v>
      </c>
    </row>
    <row r="362" spans="1:9">
      <c r="A362" s="3">
        <v>360</v>
      </c>
      <c r="B362" s="3">
        <v>60</v>
      </c>
      <c r="C362" s="3" t="s">
        <v>22705</v>
      </c>
      <c r="D362" s="3">
        <v>8</v>
      </c>
      <c r="E362" s="3">
        <v>162000</v>
      </c>
      <c r="F362" s="3">
        <v>12000</v>
      </c>
      <c r="G362" s="3">
        <v>3000</v>
      </c>
      <c r="H362" s="3">
        <v>3000</v>
      </c>
      <c r="I362" s="97">
        <v>86400</v>
      </c>
    </row>
    <row r="363" spans="1:9">
      <c r="A363" s="3">
        <v>361</v>
      </c>
      <c r="B363" s="3">
        <v>59</v>
      </c>
      <c r="C363" s="3" t="s">
        <v>22705</v>
      </c>
      <c r="D363" s="3">
        <v>8</v>
      </c>
      <c r="E363" s="3">
        <v>162450</v>
      </c>
      <c r="F363" s="3">
        <v>12033</v>
      </c>
      <c r="G363" s="3">
        <v>3008</v>
      </c>
      <c r="H363" s="3">
        <v>3008</v>
      </c>
      <c r="I363" s="97">
        <v>86637</v>
      </c>
    </row>
    <row r="364" spans="1:9">
      <c r="A364" s="3">
        <v>362</v>
      </c>
      <c r="B364" s="3">
        <v>58</v>
      </c>
      <c r="C364" s="3" t="s">
        <v>22705</v>
      </c>
      <c r="D364" s="3">
        <v>8</v>
      </c>
      <c r="E364" s="3">
        <v>162900</v>
      </c>
      <c r="F364" s="3">
        <v>12066</v>
      </c>
      <c r="G364" s="3">
        <v>3016</v>
      </c>
      <c r="H364" s="3">
        <v>3016</v>
      </c>
      <c r="I364" s="97">
        <v>86875</v>
      </c>
    </row>
    <row r="365" spans="1:9">
      <c r="A365" s="3">
        <v>363</v>
      </c>
      <c r="B365" s="3">
        <v>57</v>
      </c>
      <c r="C365" s="3" t="s">
        <v>22705</v>
      </c>
      <c r="D365" s="3">
        <v>8</v>
      </c>
      <c r="E365" s="3">
        <v>163350</v>
      </c>
      <c r="F365" s="3">
        <v>12100</v>
      </c>
      <c r="G365" s="3">
        <v>3025</v>
      </c>
      <c r="H365" s="3">
        <v>3025</v>
      </c>
      <c r="I365" s="97">
        <v>87120</v>
      </c>
    </row>
    <row r="366" spans="1:9">
      <c r="A366" s="3">
        <v>364</v>
      </c>
      <c r="B366" s="3">
        <v>56</v>
      </c>
      <c r="C366" s="3" t="s">
        <v>22705</v>
      </c>
      <c r="D366" s="3">
        <v>8</v>
      </c>
      <c r="E366" s="3">
        <v>163800</v>
      </c>
      <c r="F366" s="3">
        <v>12133</v>
      </c>
      <c r="G366" s="3">
        <v>3033</v>
      </c>
      <c r="H366" s="3">
        <v>3033</v>
      </c>
      <c r="I366" s="97">
        <v>87357</v>
      </c>
    </row>
    <row r="367" spans="1:9">
      <c r="A367" s="3">
        <v>365</v>
      </c>
      <c r="B367" s="3">
        <v>55</v>
      </c>
      <c r="C367" s="3" t="s">
        <v>22705</v>
      </c>
      <c r="D367" s="3">
        <v>8</v>
      </c>
      <c r="E367" s="3">
        <v>164250</v>
      </c>
      <c r="F367" s="3">
        <v>12166</v>
      </c>
      <c r="G367" s="3">
        <v>3041</v>
      </c>
      <c r="H367" s="3">
        <v>3041</v>
      </c>
      <c r="I367" s="97">
        <v>87595</v>
      </c>
    </row>
    <row r="368" spans="1:9">
      <c r="A368" s="3">
        <v>366</v>
      </c>
      <c r="B368" s="3">
        <v>54</v>
      </c>
      <c r="C368" s="3" t="s">
        <v>22705</v>
      </c>
      <c r="D368" s="3">
        <v>8</v>
      </c>
      <c r="E368" s="3">
        <v>164700</v>
      </c>
      <c r="F368" s="3">
        <v>12200</v>
      </c>
      <c r="G368" s="3">
        <v>3050</v>
      </c>
      <c r="H368" s="3">
        <v>3050</v>
      </c>
      <c r="I368" s="97">
        <v>87840</v>
      </c>
    </row>
    <row r="369" spans="1:9">
      <c r="A369" s="3">
        <v>367</v>
      </c>
      <c r="B369" s="3">
        <v>53</v>
      </c>
      <c r="C369" s="3" t="s">
        <v>22705</v>
      </c>
      <c r="D369" s="3">
        <v>8</v>
      </c>
      <c r="E369" s="3">
        <v>165150</v>
      </c>
      <c r="F369" s="3">
        <v>12233</v>
      </c>
      <c r="G369" s="3">
        <v>3058</v>
      </c>
      <c r="H369" s="3">
        <v>3058</v>
      </c>
      <c r="I369" s="97">
        <v>88077</v>
      </c>
    </row>
    <row r="370" spans="1:9">
      <c r="A370" s="3">
        <v>368</v>
      </c>
      <c r="B370" s="3">
        <v>52</v>
      </c>
      <c r="C370" s="3" t="s">
        <v>22705</v>
      </c>
      <c r="D370" s="3">
        <v>8</v>
      </c>
      <c r="E370" s="3">
        <v>165600</v>
      </c>
      <c r="F370" s="3">
        <v>12266</v>
      </c>
      <c r="G370" s="3">
        <v>3066</v>
      </c>
      <c r="H370" s="3">
        <v>3066</v>
      </c>
      <c r="I370" s="97">
        <v>88315</v>
      </c>
    </row>
    <row r="371" spans="1:9">
      <c r="A371" s="3">
        <v>369</v>
      </c>
      <c r="B371" s="3">
        <v>51</v>
      </c>
      <c r="C371" s="3" t="s">
        <v>22705</v>
      </c>
      <c r="D371" s="3">
        <v>8</v>
      </c>
      <c r="E371" s="3">
        <v>166050</v>
      </c>
      <c r="F371" s="3">
        <v>12300</v>
      </c>
      <c r="G371" s="3">
        <v>3075</v>
      </c>
      <c r="H371" s="3">
        <v>3075</v>
      </c>
      <c r="I371" s="97">
        <v>88560</v>
      </c>
    </row>
    <row r="372" spans="1:9">
      <c r="A372" s="3">
        <v>370</v>
      </c>
      <c r="B372" s="3">
        <v>50</v>
      </c>
      <c r="C372" s="3" t="s">
        <v>22705</v>
      </c>
      <c r="D372" s="3">
        <v>8</v>
      </c>
      <c r="E372" s="3">
        <v>166500</v>
      </c>
      <c r="F372" s="3">
        <v>12333</v>
      </c>
      <c r="G372" s="3">
        <v>3083</v>
      </c>
      <c r="H372" s="3">
        <v>3083</v>
      </c>
      <c r="I372" s="97">
        <v>88797</v>
      </c>
    </row>
    <row r="373" spans="1:9">
      <c r="A373" s="3">
        <v>371</v>
      </c>
      <c r="B373" s="3">
        <v>49</v>
      </c>
      <c r="C373" s="3" t="s">
        <v>22705</v>
      </c>
      <c r="D373" s="3">
        <v>8</v>
      </c>
      <c r="E373" s="3">
        <v>166950</v>
      </c>
      <c r="F373" s="3">
        <v>12366</v>
      </c>
      <c r="G373" s="3">
        <v>3091</v>
      </c>
      <c r="H373" s="3">
        <v>3091</v>
      </c>
      <c r="I373" s="97">
        <v>89035</v>
      </c>
    </row>
    <row r="374" spans="1:9">
      <c r="A374" s="3">
        <v>372</v>
      </c>
      <c r="B374" s="3">
        <v>48</v>
      </c>
      <c r="C374" s="3" t="s">
        <v>22705</v>
      </c>
      <c r="D374" s="3">
        <v>8</v>
      </c>
      <c r="E374" s="3">
        <v>167400</v>
      </c>
      <c r="F374" s="3">
        <v>12400</v>
      </c>
      <c r="G374" s="3">
        <v>3100</v>
      </c>
      <c r="H374" s="3">
        <v>3100</v>
      </c>
      <c r="I374" s="97">
        <v>89280</v>
      </c>
    </row>
    <row r="375" spans="1:9">
      <c r="A375" s="3">
        <v>373</v>
      </c>
      <c r="B375" s="3">
        <v>47</v>
      </c>
      <c r="C375" s="3" t="s">
        <v>22705</v>
      </c>
      <c r="D375" s="3">
        <v>8</v>
      </c>
      <c r="E375" s="3">
        <v>167850</v>
      </c>
      <c r="F375" s="3">
        <v>12433</v>
      </c>
      <c r="G375" s="3">
        <v>3108</v>
      </c>
      <c r="H375" s="3">
        <v>3108</v>
      </c>
      <c r="I375" s="97">
        <v>89517</v>
      </c>
    </row>
    <row r="376" spans="1:9">
      <c r="A376" s="3">
        <v>374</v>
      </c>
      <c r="B376" s="3">
        <v>46</v>
      </c>
      <c r="C376" s="3" t="s">
        <v>22705</v>
      </c>
      <c r="D376" s="3">
        <v>8</v>
      </c>
      <c r="E376" s="3">
        <v>168300</v>
      </c>
      <c r="F376" s="3">
        <v>12466</v>
      </c>
      <c r="G376" s="3">
        <v>3116</v>
      </c>
      <c r="H376" s="3">
        <v>3116</v>
      </c>
      <c r="I376" s="97">
        <v>89755</v>
      </c>
    </row>
    <row r="377" spans="1:9">
      <c r="A377" s="3">
        <v>375</v>
      </c>
      <c r="B377" s="3">
        <v>45</v>
      </c>
      <c r="C377" s="3" t="s">
        <v>22705</v>
      </c>
      <c r="D377" s="3">
        <v>8</v>
      </c>
      <c r="E377" s="3">
        <v>168750</v>
      </c>
      <c r="F377" s="3">
        <v>12500</v>
      </c>
      <c r="G377" s="3">
        <v>3125</v>
      </c>
      <c r="H377" s="3">
        <v>3125</v>
      </c>
      <c r="I377" s="97">
        <v>90000</v>
      </c>
    </row>
    <row r="378" spans="1:9">
      <c r="A378" s="3">
        <v>376</v>
      </c>
      <c r="B378" s="3">
        <v>44</v>
      </c>
      <c r="C378" s="3" t="s">
        <v>22705</v>
      </c>
      <c r="D378" s="3">
        <v>8</v>
      </c>
      <c r="E378" s="3">
        <v>169200</v>
      </c>
      <c r="F378" s="3">
        <v>12533</v>
      </c>
      <c r="G378" s="3">
        <v>3133</v>
      </c>
      <c r="H378" s="3">
        <v>3133</v>
      </c>
      <c r="I378" s="97">
        <v>90237</v>
      </c>
    </row>
    <row r="379" spans="1:9">
      <c r="A379" s="3">
        <v>377</v>
      </c>
      <c r="B379" s="3">
        <v>43</v>
      </c>
      <c r="C379" s="3" t="s">
        <v>22705</v>
      </c>
      <c r="D379" s="3">
        <v>8</v>
      </c>
      <c r="E379" s="3">
        <v>169650</v>
      </c>
      <c r="F379" s="3">
        <v>12566</v>
      </c>
      <c r="G379" s="3">
        <v>3141</v>
      </c>
      <c r="H379" s="3">
        <v>3141</v>
      </c>
      <c r="I379" s="97">
        <v>90475</v>
      </c>
    </row>
    <row r="380" spans="1:9">
      <c r="A380" s="3">
        <v>378</v>
      </c>
      <c r="B380" s="3">
        <v>42</v>
      </c>
      <c r="C380" s="3" t="s">
        <v>22705</v>
      </c>
      <c r="D380" s="3">
        <v>8</v>
      </c>
      <c r="E380" s="3">
        <v>170100</v>
      </c>
      <c r="F380" s="3">
        <v>12600</v>
      </c>
      <c r="G380" s="3">
        <v>3150</v>
      </c>
      <c r="H380" s="3">
        <v>3150</v>
      </c>
      <c r="I380" s="97">
        <v>90720</v>
      </c>
    </row>
    <row r="381" spans="1:9">
      <c r="A381" s="3">
        <v>379</v>
      </c>
      <c r="B381" s="3">
        <v>41</v>
      </c>
      <c r="C381" s="3" t="s">
        <v>22705</v>
      </c>
      <c r="D381" s="3">
        <v>8</v>
      </c>
      <c r="E381" s="3">
        <v>170550</v>
      </c>
      <c r="F381" s="3">
        <v>12633</v>
      </c>
      <c r="G381" s="3">
        <v>3158</v>
      </c>
      <c r="H381" s="3">
        <v>3158</v>
      </c>
      <c r="I381" s="97">
        <v>90957</v>
      </c>
    </row>
    <row r="382" spans="1:9">
      <c r="A382" s="3">
        <v>380</v>
      </c>
      <c r="B382" s="3">
        <v>40</v>
      </c>
      <c r="C382" s="3" t="s">
        <v>22705</v>
      </c>
      <c r="D382" s="3">
        <v>8</v>
      </c>
      <c r="E382" s="3">
        <v>171000</v>
      </c>
      <c r="F382" s="3">
        <v>12666</v>
      </c>
      <c r="G382" s="3">
        <v>3166</v>
      </c>
      <c r="H382" s="3">
        <v>3166</v>
      </c>
      <c r="I382" s="97">
        <v>91195</v>
      </c>
    </row>
    <row r="383" spans="1:9">
      <c r="A383" s="3">
        <v>381</v>
      </c>
      <c r="B383" s="3">
        <v>39</v>
      </c>
      <c r="C383" s="3" t="s">
        <v>22705</v>
      </c>
      <c r="D383" s="3">
        <v>8</v>
      </c>
      <c r="E383" s="3">
        <v>171450</v>
      </c>
      <c r="F383" s="3">
        <v>12700</v>
      </c>
      <c r="G383" s="3">
        <v>3175</v>
      </c>
      <c r="H383" s="3">
        <v>3175</v>
      </c>
      <c r="I383" s="97">
        <v>91440</v>
      </c>
    </row>
    <row r="384" spans="1:9">
      <c r="A384" s="3">
        <v>382</v>
      </c>
      <c r="B384" s="3">
        <v>38</v>
      </c>
      <c r="C384" s="3" t="s">
        <v>22705</v>
      </c>
      <c r="D384" s="3">
        <v>8</v>
      </c>
      <c r="E384" s="3">
        <v>171900</v>
      </c>
      <c r="F384" s="3">
        <v>12733</v>
      </c>
      <c r="G384" s="3">
        <v>3183</v>
      </c>
      <c r="H384" s="3">
        <v>3183</v>
      </c>
      <c r="I384" s="97">
        <v>91677</v>
      </c>
    </row>
    <row r="385" spans="1:9">
      <c r="A385" s="3">
        <v>383</v>
      </c>
      <c r="B385" s="3">
        <v>37</v>
      </c>
      <c r="C385" s="3" t="s">
        <v>22705</v>
      </c>
      <c r="D385" s="3">
        <v>8</v>
      </c>
      <c r="E385" s="3">
        <v>172350</v>
      </c>
      <c r="F385" s="3">
        <v>12766</v>
      </c>
      <c r="G385" s="3">
        <v>3191</v>
      </c>
      <c r="H385" s="3">
        <v>3191</v>
      </c>
      <c r="I385" s="97">
        <v>91915</v>
      </c>
    </row>
    <row r="386" spans="1:9">
      <c r="A386" s="3">
        <v>384</v>
      </c>
      <c r="B386" s="3">
        <v>36</v>
      </c>
      <c r="C386" s="3" t="s">
        <v>22705</v>
      </c>
      <c r="D386" s="3">
        <v>8</v>
      </c>
      <c r="E386" s="3">
        <v>172800</v>
      </c>
      <c r="F386" s="3">
        <v>12800</v>
      </c>
      <c r="G386" s="3">
        <v>3200</v>
      </c>
      <c r="H386" s="3">
        <v>3200</v>
      </c>
      <c r="I386" s="97">
        <v>92160</v>
      </c>
    </row>
    <row r="387" spans="1:9">
      <c r="A387" s="3">
        <v>385</v>
      </c>
      <c r="B387" s="3">
        <v>35</v>
      </c>
      <c r="C387" s="3" t="s">
        <v>22705</v>
      </c>
      <c r="D387" s="3">
        <v>8</v>
      </c>
      <c r="E387" s="3">
        <v>173250</v>
      </c>
      <c r="F387" s="3">
        <v>12833</v>
      </c>
      <c r="G387" s="3">
        <v>3208</v>
      </c>
      <c r="H387" s="3">
        <v>3208</v>
      </c>
      <c r="I387" s="97">
        <v>92397</v>
      </c>
    </row>
    <row r="388" spans="1:9">
      <c r="A388" s="3">
        <v>386</v>
      </c>
      <c r="B388" s="3">
        <v>34</v>
      </c>
      <c r="C388" s="3" t="s">
        <v>22705</v>
      </c>
      <c r="D388" s="3">
        <v>8</v>
      </c>
      <c r="E388" s="3">
        <v>173700</v>
      </c>
      <c r="F388" s="3">
        <v>12866</v>
      </c>
      <c r="G388" s="3">
        <v>3216</v>
      </c>
      <c r="H388" s="3">
        <v>3216</v>
      </c>
      <c r="I388" s="97">
        <v>92635</v>
      </c>
    </row>
    <row r="389" spans="1:9">
      <c r="A389" s="3">
        <v>387</v>
      </c>
      <c r="B389" s="3">
        <v>33</v>
      </c>
      <c r="C389" s="3" t="s">
        <v>22705</v>
      </c>
      <c r="D389" s="3">
        <v>8</v>
      </c>
      <c r="E389" s="3">
        <v>174150</v>
      </c>
      <c r="F389" s="3">
        <v>12900</v>
      </c>
      <c r="G389" s="3">
        <v>3225</v>
      </c>
      <c r="H389" s="3">
        <v>3225</v>
      </c>
      <c r="I389" s="97">
        <v>92880</v>
      </c>
    </row>
    <row r="390" spans="1:9">
      <c r="A390" s="3">
        <v>388</v>
      </c>
      <c r="B390" s="3">
        <v>32</v>
      </c>
      <c r="C390" s="3" t="s">
        <v>22705</v>
      </c>
      <c r="D390" s="3">
        <v>8</v>
      </c>
      <c r="E390" s="3">
        <v>174600</v>
      </c>
      <c r="F390" s="3">
        <v>12933</v>
      </c>
      <c r="G390" s="3">
        <v>3233</v>
      </c>
      <c r="H390" s="3">
        <v>3233</v>
      </c>
      <c r="I390" s="97">
        <v>93117</v>
      </c>
    </row>
    <row r="391" spans="1:9">
      <c r="A391" s="3">
        <v>389</v>
      </c>
      <c r="B391" s="3">
        <v>31</v>
      </c>
      <c r="C391" s="3" t="s">
        <v>22705</v>
      </c>
      <c r="D391" s="3">
        <v>8</v>
      </c>
      <c r="E391" s="3">
        <v>175050</v>
      </c>
      <c r="F391" s="3">
        <v>12966</v>
      </c>
      <c r="G391" s="3">
        <v>3241</v>
      </c>
      <c r="H391" s="3">
        <v>3241</v>
      </c>
      <c r="I391" s="97">
        <v>93355</v>
      </c>
    </row>
    <row r="392" spans="1:9">
      <c r="A392" s="3">
        <v>390</v>
      </c>
      <c r="B392" s="3">
        <v>30</v>
      </c>
      <c r="C392" s="3" t="s">
        <v>22705</v>
      </c>
      <c r="D392" s="3">
        <v>8</v>
      </c>
      <c r="E392" s="3">
        <v>175500</v>
      </c>
      <c r="F392" s="3">
        <v>13000</v>
      </c>
      <c r="G392" s="3">
        <v>3250</v>
      </c>
      <c r="H392" s="3">
        <v>3250</v>
      </c>
      <c r="I392" s="97">
        <v>93600</v>
      </c>
    </row>
    <row r="393" spans="1:9">
      <c r="A393" s="3">
        <v>391</v>
      </c>
      <c r="B393" s="3">
        <v>29</v>
      </c>
      <c r="C393" s="3" t="s">
        <v>22705</v>
      </c>
      <c r="D393" s="3">
        <v>8</v>
      </c>
      <c r="E393" s="3">
        <v>175950</v>
      </c>
      <c r="F393" s="3">
        <v>13033</v>
      </c>
      <c r="G393" s="3">
        <v>3258</v>
      </c>
      <c r="H393" s="3">
        <v>3258</v>
      </c>
      <c r="I393" s="97">
        <v>93837</v>
      </c>
    </row>
    <row r="394" spans="1:9">
      <c r="A394" s="3">
        <v>392</v>
      </c>
      <c r="B394" s="3">
        <v>28</v>
      </c>
      <c r="C394" s="3" t="s">
        <v>22705</v>
      </c>
      <c r="D394" s="3">
        <v>8</v>
      </c>
      <c r="E394" s="3">
        <v>176400</v>
      </c>
      <c r="F394" s="3">
        <v>13066</v>
      </c>
      <c r="G394" s="3">
        <v>3266</v>
      </c>
      <c r="H394" s="3">
        <v>3266</v>
      </c>
      <c r="I394" s="97">
        <v>94075</v>
      </c>
    </row>
    <row r="395" spans="1:9">
      <c r="A395" s="3">
        <v>393</v>
      </c>
      <c r="B395" s="3">
        <v>27</v>
      </c>
      <c r="C395" s="3" t="s">
        <v>22705</v>
      </c>
      <c r="D395" s="3">
        <v>8</v>
      </c>
      <c r="E395" s="3">
        <v>176850</v>
      </c>
      <c r="F395" s="3">
        <v>13100</v>
      </c>
      <c r="G395" s="3">
        <v>3275</v>
      </c>
      <c r="H395" s="3">
        <v>3275</v>
      </c>
      <c r="I395" s="97">
        <v>94320</v>
      </c>
    </row>
    <row r="396" spans="1:9">
      <c r="A396" s="3">
        <v>394</v>
      </c>
      <c r="B396" s="3">
        <v>26</v>
      </c>
      <c r="C396" s="3" t="s">
        <v>22705</v>
      </c>
      <c r="D396" s="3">
        <v>8</v>
      </c>
      <c r="E396" s="3">
        <v>177300</v>
      </c>
      <c r="F396" s="3">
        <v>13133</v>
      </c>
      <c r="G396" s="3">
        <v>3283</v>
      </c>
      <c r="H396" s="3">
        <v>3283</v>
      </c>
      <c r="I396" s="97">
        <v>94557</v>
      </c>
    </row>
    <row r="397" spans="1:9">
      <c r="A397" s="3">
        <v>395</v>
      </c>
      <c r="B397" s="3">
        <v>25</v>
      </c>
      <c r="C397" s="3" t="s">
        <v>22705</v>
      </c>
      <c r="D397" s="3">
        <v>8</v>
      </c>
      <c r="E397" s="3">
        <v>177750</v>
      </c>
      <c r="F397" s="3">
        <v>13166</v>
      </c>
      <c r="G397" s="3">
        <v>3291</v>
      </c>
      <c r="H397" s="3">
        <v>3291</v>
      </c>
      <c r="I397" s="97">
        <v>94795</v>
      </c>
    </row>
    <row r="398" spans="1:9">
      <c r="A398" s="3">
        <v>396</v>
      </c>
      <c r="B398" s="3">
        <v>24</v>
      </c>
      <c r="C398" s="3" t="s">
        <v>22705</v>
      </c>
      <c r="D398" s="3">
        <v>8</v>
      </c>
      <c r="E398" s="3">
        <v>178200</v>
      </c>
      <c r="F398" s="3">
        <v>13200</v>
      </c>
      <c r="G398" s="3">
        <v>3300</v>
      </c>
      <c r="H398" s="3">
        <v>3300</v>
      </c>
      <c r="I398" s="97">
        <v>95040</v>
      </c>
    </row>
    <row r="399" spans="1:9">
      <c r="A399" s="3">
        <v>397</v>
      </c>
      <c r="B399" s="3">
        <v>23</v>
      </c>
      <c r="C399" s="3" t="s">
        <v>22705</v>
      </c>
      <c r="D399" s="3">
        <v>8</v>
      </c>
      <c r="E399" s="3">
        <v>178650</v>
      </c>
      <c r="F399" s="3">
        <v>13233</v>
      </c>
      <c r="G399" s="3">
        <v>3308</v>
      </c>
      <c r="H399" s="3">
        <v>3308</v>
      </c>
      <c r="I399" s="97">
        <v>95277</v>
      </c>
    </row>
    <row r="400" spans="1:9">
      <c r="A400" s="3">
        <v>398</v>
      </c>
      <c r="B400" s="3">
        <v>22</v>
      </c>
      <c r="C400" s="3" t="s">
        <v>22705</v>
      </c>
      <c r="D400" s="3">
        <v>8</v>
      </c>
      <c r="E400" s="3">
        <v>179100</v>
      </c>
      <c r="F400" s="3">
        <v>13266</v>
      </c>
      <c r="G400" s="3">
        <v>3316</v>
      </c>
      <c r="H400" s="3">
        <v>3316</v>
      </c>
      <c r="I400" s="97">
        <v>95515</v>
      </c>
    </row>
    <row r="401" spans="1:9">
      <c r="A401" s="3">
        <v>399</v>
      </c>
      <c r="B401" s="3">
        <v>21</v>
      </c>
      <c r="C401" s="3" t="s">
        <v>22705</v>
      </c>
      <c r="D401" s="3">
        <v>8</v>
      </c>
      <c r="E401" s="3">
        <v>179550</v>
      </c>
      <c r="F401" s="3">
        <v>13300</v>
      </c>
      <c r="G401" s="3">
        <v>3325</v>
      </c>
      <c r="H401" s="3">
        <v>3325</v>
      </c>
      <c r="I401" s="97">
        <v>95760</v>
      </c>
    </row>
    <row r="402" spans="1:9">
      <c r="A402" s="3">
        <v>400</v>
      </c>
      <c r="B402" s="3">
        <v>20</v>
      </c>
      <c r="C402" s="3" t="s">
        <v>22705</v>
      </c>
      <c r="D402" s="3">
        <v>8</v>
      </c>
      <c r="E402" s="3">
        <v>180000</v>
      </c>
      <c r="F402" s="3">
        <v>13333</v>
      </c>
      <c r="G402" s="3">
        <v>3333</v>
      </c>
      <c r="H402" s="3">
        <v>3333</v>
      </c>
      <c r="I402" s="97">
        <v>95997</v>
      </c>
    </row>
    <row r="403" spans="1:9">
      <c r="A403" s="3">
        <v>401</v>
      </c>
      <c r="B403" s="3">
        <v>19</v>
      </c>
      <c r="C403" s="3" t="s">
        <v>22705</v>
      </c>
      <c r="D403" s="3">
        <v>8</v>
      </c>
      <c r="E403" s="3">
        <v>180450</v>
      </c>
      <c r="F403" s="3">
        <v>13366</v>
      </c>
      <c r="G403" s="3">
        <v>3341</v>
      </c>
      <c r="H403" s="3">
        <v>3341</v>
      </c>
      <c r="I403" s="97">
        <v>96235</v>
      </c>
    </row>
    <row r="404" spans="1:9">
      <c r="A404" s="3">
        <v>402</v>
      </c>
      <c r="B404" s="3">
        <v>18</v>
      </c>
      <c r="C404" s="3" t="s">
        <v>22705</v>
      </c>
      <c r="D404" s="3">
        <v>8</v>
      </c>
      <c r="E404" s="3">
        <v>180900</v>
      </c>
      <c r="F404" s="3">
        <v>13400</v>
      </c>
      <c r="G404" s="3">
        <v>3350</v>
      </c>
      <c r="H404" s="3">
        <v>3350</v>
      </c>
      <c r="I404" s="97">
        <v>96480</v>
      </c>
    </row>
    <row r="405" spans="1:9">
      <c r="A405" s="3">
        <v>403</v>
      </c>
      <c r="B405" s="3">
        <v>17</v>
      </c>
      <c r="C405" s="3" t="s">
        <v>22705</v>
      </c>
      <c r="D405" s="3">
        <v>8</v>
      </c>
      <c r="E405" s="3">
        <v>181350</v>
      </c>
      <c r="F405" s="3">
        <v>13433</v>
      </c>
      <c r="G405" s="3">
        <v>3358</v>
      </c>
      <c r="H405" s="3">
        <v>3358</v>
      </c>
      <c r="I405" s="97">
        <v>96717</v>
      </c>
    </row>
    <row r="406" spans="1:9">
      <c r="A406" s="3">
        <v>404</v>
      </c>
      <c r="B406" s="3">
        <v>16</v>
      </c>
      <c r="C406" s="3" t="s">
        <v>22705</v>
      </c>
      <c r="D406" s="3">
        <v>8</v>
      </c>
      <c r="E406" s="3">
        <v>181800</v>
      </c>
      <c r="F406" s="3">
        <v>13466</v>
      </c>
      <c r="G406" s="3">
        <v>3366</v>
      </c>
      <c r="H406" s="3">
        <v>3366</v>
      </c>
      <c r="I406" s="97">
        <v>96955</v>
      </c>
    </row>
    <row r="407" spans="1:9">
      <c r="A407" s="3">
        <v>405</v>
      </c>
      <c r="B407" s="3">
        <v>15</v>
      </c>
      <c r="C407" s="3" t="s">
        <v>22705</v>
      </c>
      <c r="D407" s="3">
        <v>8</v>
      </c>
      <c r="E407" s="3">
        <v>182250</v>
      </c>
      <c r="F407" s="3">
        <v>13500</v>
      </c>
      <c r="G407" s="3">
        <v>3375</v>
      </c>
      <c r="H407" s="3">
        <v>3375</v>
      </c>
      <c r="I407" s="97">
        <v>97200</v>
      </c>
    </row>
    <row r="408" spans="1:9">
      <c r="A408" s="3">
        <v>406</v>
      </c>
      <c r="B408" s="3">
        <v>14</v>
      </c>
      <c r="C408" s="3" t="s">
        <v>22705</v>
      </c>
      <c r="D408" s="3">
        <v>8</v>
      </c>
      <c r="E408" s="3">
        <v>182700</v>
      </c>
      <c r="F408" s="3">
        <v>13533</v>
      </c>
      <c r="G408" s="3">
        <v>3383</v>
      </c>
      <c r="H408" s="3">
        <v>3383</v>
      </c>
      <c r="I408" s="97">
        <v>97437</v>
      </c>
    </row>
    <row r="409" spans="1:9">
      <c r="A409" s="3">
        <v>407</v>
      </c>
      <c r="B409" s="3">
        <v>13</v>
      </c>
      <c r="C409" s="3" t="s">
        <v>22705</v>
      </c>
      <c r="D409" s="3">
        <v>8</v>
      </c>
      <c r="E409" s="3">
        <v>183150</v>
      </c>
      <c r="F409" s="3">
        <v>13566</v>
      </c>
      <c r="G409" s="3">
        <v>3391</v>
      </c>
      <c r="H409" s="3">
        <v>3391</v>
      </c>
      <c r="I409" s="97">
        <v>97675</v>
      </c>
    </row>
    <row r="410" spans="1:9">
      <c r="A410" s="3">
        <v>408</v>
      </c>
      <c r="B410" s="3">
        <v>12</v>
      </c>
      <c r="C410" s="3" t="s">
        <v>22705</v>
      </c>
      <c r="D410" s="3">
        <v>8</v>
      </c>
      <c r="E410" s="3">
        <v>183600</v>
      </c>
      <c r="F410" s="3">
        <v>13600</v>
      </c>
      <c r="G410" s="3">
        <v>3400</v>
      </c>
      <c r="H410" s="3">
        <v>3400</v>
      </c>
      <c r="I410" s="97">
        <v>97920</v>
      </c>
    </row>
    <row r="411" spans="1:9">
      <c r="A411" s="3">
        <v>409</v>
      </c>
      <c r="B411" s="3">
        <v>11</v>
      </c>
      <c r="C411" s="3" t="s">
        <v>22705</v>
      </c>
      <c r="D411" s="3">
        <v>8</v>
      </c>
      <c r="E411" s="3">
        <v>184050</v>
      </c>
      <c r="F411" s="3">
        <v>13633</v>
      </c>
      <c r="G411" s="3">
        <v>3408</v>
      </c>
      <c r="H411" s="3">
        <v>3408</v>
      </c>
      <c r="I411" s="97">
        <v>98157</v>
      </c>
    </row>
    <row r="412" spans="1:9">
      <c r="A412" s="3">
        <v>410</v>
      </c>
      <c r="B412" s="3">
        <v>10</v>
      </c>
      <c r="C412" s="3" t="s">
        <v>22705</v>
      </c>
      <c r="D412" s="3">
        <v>8</v>
      </c>
      <c r="E412" s="3">
        <v>184500</v>
      </c>
      <c r="F412" s="3">
        <v>13666</v>
      </c>
      <c r="G412" s="3">
        <v>3416</v>
      </c>
      <c r="H412" s="3">
        <v>3416</v>
      </c>
      <c r="I412" s="97">
        <v>98395</v>
      </c>
    </row>
    <row r="413" spans="1:9">
      <c r="A413" s="3">
        <v>411</v>
      </c>
      <c r="B413" s="3">
        <v>9</v>
      </c>
      <c r="C413" s="3" t="s">
        <v>22705</v>
      </c>
      <c r="D413" s="3">
        <v>8</v>
      </c>
      <c r="E413" s="3">
        <v>184950</v>
      </c>
      <c r="F413" s="3">
        <v>13700</v>
      </c>
      <c r="G413" s="3">
        <v>3425</v>
      </c>
      <c r="H413" s="3">
        <v>3425</v>
      </c>
      <c r="I413" s="97">
        <v>98640</v>
      </c>
    </row>
    <row r="414" spans="1:9">
      <c r="A414" s="3">
        <v>412</v>
      </c>
      <c r="B414" s="3">
        <v>8</v>
      </c>
      <c r="C414" s="3" t="s">
        <v>22705</v>
      </c>
      <c r="D414" s="3">
        <v>8</v>
      </c>
      <c r="E414" s="3">
        <v>185400</v>
      </c>
      <c r="F414" s="3">
        <v>13733</v>
      </c>
      <c r="G414" s="3">
        <v>3433</v>
      </c>
      <c r="H414" s="3">
        <v>3433</v>
      </c>
      <c r="I414" s="97">
        <v>98877</v>
      </c>
    </row>
    <row r="415" spans="1:9">
      <c r="A415" s="3">
        <v>413</v>
      </c>
      <c r="B415" s="3">
        <v>7</v>
      </c>
      <c r="C415" s="3" t="s">
        <v>22705</v>
      </c>
      <c r="D415" s="3">
        <v>8</v>
      </c>
      <c r="E415" s="3">
        <v>185850</v>
      </c>
      <c r="F415" s="3">
        <v>13766</v>
      </c>
      <c r="G415" s="3">
        <v>3441</v>
      </c>
      <c r="H415" s="3">
        <v>3441</v>
      </c>
      <c r="I415" s="97">
        <v>99115</v>
      </c>
    </row>
    <row r="416" spans="1:9">
      <c r="A416" s="3">
        <v>414</v>
      </c>
      <c r="B416" s="3">
        <v>6</v>
      </c>
      <c r="C416" s="3" t="s">
        <v>22705</v>
      </c>
      <c r="D416" s="3">
        <v>8</v>
      </c>
      <c r="E416" s="3">
        <v>186300</v>
      </c>
      <c r="F416" s="3">
        <v>13800</v>
      </c>
      <c r="G416" s="3">
        <v>3450</v>
      </c>
      <c r="H416" s="3">
        <v>3450</v>
      </c>
      <c r="I416" s="97">
        <v>99360</v>
      </c>
    </row>
    <row r="417" spans="1:9">
      <c r="A417" s="3">
        <v>415</v>
      </c>
      <c r="B417" s="3">
        <v>5</v>
      </c>
      <c r="C417" s="3" t="s">
        <v>22705</v>
      </c>
      <c r="D417" s="3">
        <v>8</v>
      </c>
      <c r="E417" s="3">
        <v>186750</v>
      </c>
      <c r="F417" s="3">
        <v>13833</v>
      </c>
      <c r="G417" s="3">
        <v>3458</v>
      </c>
      <c r="H417" s="3">
        <v>3458</v>
      </c>
      <c r="I417" s="97">
        <v>99597</v>
      </c>
    </row>
    <row r="418" spans="1:9">
      <c r="A418" s="3">
        <v>416</v>
      </c>
      <c r="B418" s="3">
        <v>4</v>
      </c>
      <c r="C418" s="3" t="s">
        <v>22705</v>
      </c>
      <c r="D418" s="3">
        <v>8</v>
      </c>
      <c r="E418" s="3">
        <v>187200</v>
      </c>
      <c r="F418" s="3">
        <v>13866</v>
      </c>
      <c r="G418" s="3">
        <v>3466</v>
      </c>
      <c r="H418" s="3">
        <v>3466</v>
      </c>
      <c r="I418" s="97">
        <v>99835</v>
      </c>
    </row>
    <row r="419" spans="1:9">
      <c r="A419" s="3">
        <v>417</v>
      </c>
      <c r="B419" s="3">
        <v>3</v>
      </c>
      <c r="C419" s="3" t="s">
        <v>22705</v>
      </c>
      <c r="D419" s="3">
        <v>8</v>
      </c>
      <c r="E419" s="3">
        <v>187650</v>
      </c>
      <c r="F419" s="3">
        <v>13900</v>
      </c>
      <c r="G419" s="3">
        <v>3475</v>
      </c>
      <c r="H419" s="3">
        <v>3475</v>
      </c>
      <c r="I419" s="97">
        <v>100080</v>
      </c>
    </row>
    <row r="420" spans="1:9">
      <c r="A420" s="3">
        <v>418</v>
      </c>
      <c r="B420" s="3">
        <v>2</v>
      </c>
      <c r="C420" s="3" t="s">
        <v>22705</v>
      </c>
      <c r="D420" s="3">
        <v>8</v>
      </c>
      <c r="E420" s="3">
        <v>188100</v>
      </c>
      <c r="F420" s="3">
        <v>13933</v>
      </c>
      <c r="G420" s="3">
        <v>3483</v>
      </c>
      <c r="H420" s="3">
        <v>3483</v>
      </c>
      <c r="I420" s="97">
        <v>100317</v>
      </c>
    </row>
    <row r="421" spans="1:9">
      <c r="A421" s="3">
        <v>419</v>
      </c>
      <c r="B421" s="3">
        <v>1</v>
      </c>
      <c r="C421" s="3" t="s">
        <v>22705</v>
      </c>
      <c r="D421" s="3">
        <v>8</v>
      </c>
      <c r="E421" s="3">
        <v>188550</v>
      </c>
      <c r="F421" s="3">
        <v>13966</v>
      </c>
      <c r="G421" s="3">
        <v>3491</v>
      </c>
      <c r="H421" s="3">
        <v>3491</v>
      </c>
      <c r="I421" s="97">
        <v>100555</v>
      </c>
    </row>
    <row r="422" spans="1:9">
      <c r="A422" s="3">
        <v>420</v>
      </c>
      <c r="B422" s="3">
        <v>130</v>
      </c>
      <c r="C422" s="3" t="s">
        <v>22706</v>
      </c>
      <c r="D422" s="3">
        <v>9</v>
      </c>
      <c r="E422" s="3">
        <v>189000</v>
      </c>
      <c r="F422" s="3">
        <v>14000</v>
      </c>
      <c r="G422" s="3">
        <v>3500</v>
      </c>
      <c r="H422" s="3">
        <v>3500</v>
      </c>
      <c r="I422" s="97">
        <v>100800</v>
      </c>
    </row>
    <row r="423" spans="1:9">
      <c r="A423" s="3">
        <v>421</v>
      </c>
      <c r="B423" s="3">
        <v>129</v>
      </c>
      <c r="C423" s="3" t="s">
        <v>22706</v>
      </c>
      <c r="D423" s="3">
        <v>9</v>
      </c>
      <c r="E423" s="3">
        <v>189450</v>
      </c>
      <c r="F423" s="3">
        <v>14033</v>
      </c>
      <c r="G423" s="3">
        <v>3508</v>
      </c>
      <c r="H423" s="3">
        <v>3508</v>
      </c>
      <c r="I423" s="97">
        <v>101037</v>
      </c>
    </row>
    <row r="424" spans="1:9">
      <c r="A424" s="3">
        <v>422</v>
      </c>
      <c r="B424" s="3">
        <v>128</v>
      </c>
      <c r="C424" s="3" t="s">
        <v>22706</v>
      </c>
      <c r="D424" s="3">
        <v>9</v>
      </c>
      <c r="E424" s="3">
        <v>189900</v>
      </c>
      <c r="F424" s="3">
        <v>14066</v>
      </c>
      <c r="G424" s="3">
        <v>3516</v>
      </c>
      <c r="H424" s="3">
        <v>3516</v>
      </c>
      <c r="I424" s="97">
        <v>101275</v>
      </c>
    </row>
    <row r="425" spans="1:9">
      <c r="A425" s="3">
        <v>423</v>
      </c>
      <c r="B425" s="3">
        <v>127</v>
      </c>
      <c r="C425" s="3" t="s">
        <v>22706</v>
      </c>
      <c r="D425" s="3">
        <v>9</v>
      </c>
      <c r="E425" s="3">
        <v>190350</v>
      </c>
      <c r="F425" s="3">
        <v>14100</v>
      </c>
      <c r="G425" s="3">
        <v>3525</v>
      </c>
      <c r="H425" s="3">
        <v>3525</v>
      </c>
      <c r="I425" s="97">
        <v>101520</v>
      </c>
    </row>
    <row r="426" spans="1:9">
      <c r="A426" s="3">
        <v>424</v>
      </c>
      <c r="B426" s="3">
        <v>126</v>
      </c>
      <c r="C426" s="3" t="s">
        <v>22706</v>
      </c>
      <c r="D426" s="3">
        <v>9</v>
      </c>
      <c r="E426" s="3">
        <v>190800</v>
      </c>
      <c r="F426" s="3">
        <v>14133</v>
      </c>
      <c r="G426" s="3">
        <v>3533</v>
      </c>
      <c r="H426" s="3">
        <v>3533</v>
      </c>
      <c r="I426" s="97">
        <v>101757</v>
      </c>
    </row>
    <row r="427" spans="1:9">
      <c r="A427" s="3">
        <v>425</v>
      </c>
      <c r="B427" s="3">
        <v>125</v>
      </c>
      <c r="C427" s="3" t="s">
        <v>22706</v>
      </c>
      <c r="D427" s="3">
        <v>9</v>
      </c>
      <c r="E427" s="3">
        <v>191250</v>
      </c>
      <c r="F427" s="3">
        <v>14166</v>
      </c>
      <c r="G427" s="3">
        <v>3541</v>
      </c>
      <c r="H427" s="3">
        <v>3541</v>
      </c>
      <c r="I427" s="97">
        <v>101995</v>
      </c>
    </row>
    <row r="428" spans="1:9">
      <c r="A428" s="3">
        <v>426</v>
      </c>
      <c r="B428" s="3">
        <v>124</v>
      </c>
      <c r="C428" s="3" t="s">
        <v>22706</v>
      </c>
      <c r="D428" s="3">
        <v>9</v>
      </c>
      <c r="E428" s="3">
        <v>191700</v>
      </c>
      <c r="F428" s="3">
        <v>14200</v>
      </c>
      <c r="G428" s="3">
        <v>3550</v>
      </c>
      <c r="H428" s="3">
        <v>3550</v>
      </c>
      <c r="I428" s="97">
        <v>102240</v>
      </c>
    </row>
    <row r="429" spans="1:9">
      <c r="A429" s="3">
        <v>427</v>
      </c>
      <c r="B429" s="3">
        <v>123</v>
      </c>
      <c r="C429" s="3" t="s">
        <v>22706</v>
      </c>
      <c r="D429" s="3">
        <v>9</v>
      </c>
      <c r="E429" s="3">
        <v>192150</v>
      </c>
      <c r="F429" s="3">
        <v>14233</v>
      </c>
      <c r="G429" s="3">
        <v>3558</v>
      </c>
      <c r="H429" s="3">
        <v>3558</v>
      </c>
      <c r="I429" s="97">
        <v>102477</v>
      </c>
    </row>
    <row r="430" spans="1:9">
      <c r="A430" s="3">
        <v>428</v>
      </c>
      <c r="B430" s="3">
        <v>122</v>
      </c>
      <c r="C430" s="3" t="s">
        <v>22706</v>
      </c>
      <c r="D430" s="3">
        <v>9</v>
      </c>
      <c r="E430" s="3">
        <v>192600</v>
      </c>
      <c r="F430" s="3">
        <v>14266</v>
      </c>
      <c r="G430" s="3">
        <v>3566</v>
      </c>
      <c r="H430" s="3">
        <v>3566</v>
      </c>
      <c r="I430" s="97">
        <v>102715</v>
      </c>
    </row>
    <row r="431" spans="1:9">
      <c r="A431" s="3">
        <v>429</v>
      </c>
      <c r="B431" s="3">
        <v>121</v>
      </c>
      <c r="C431" s="3" t="s">
        <v>22706</v>
      </c>
      <c r="D431" s="3">
        <v>9</v>
      </c>
      <c r="E431" s="3">
        <v>193050</v>
      </c>
      <c r="F431" s="3">
        <v>14300</v>
      </c>
      <c r="G431" s="3">
        <v>3575</v>
      </c>
      <c r="H431" s="3">
        <v>3575</v>
      </c>
      <c r="I431" s="97">
        <v>102960</v>
      </c>
    </row>
    <row r="432" spans="1:9">
      <c r="A432" s="3">
        <v>430</v>
      </c>
      <c r="B432" s="3">
        <v>120</v>
      </c>
      <c r="C432" s="3" t="s">
        <v>22706</v>
      </c>
      <c r="D432" s="3">
        <v>9</v>
      </c>
      <c r="E432" s="3">
        <v>193500</v>
      </c>
      <c r="F432" s="3">
        <v>14333</v>
      </c>
      <c r="G432" s="3">
        <v>3583</v>
      </c>
      <c r="H432" s="3">
        <v>3583</v>
      </c>
      <c r="I432" s="97">
        <v>103197</v>
      </c>
    </row>
    <row r="433" spans="1:9">
      <c r="A433" s="3">
        <v>431</v>
      </c>
      <c r="B433" s="3">
        <v>119</v>
      </c>
      <c r="C433" s="3" t="s">
        <v>22706</v>
      </c>
      <c r="D433" s="3">
        <v>9</v>
      </c>
      <c r="E433" s="3">
        <v>193950</v>
      </c>
      <c r="F433" s="3">
        <v>14366</v>
      </c>
      <c r="G433" s="3">
        <v>3591</v>
      </c>
      <c r="H433" s="3">
        <v>3591</v>
      </c>
      <c r="I433" s="97">
        <v>103435</v>
      </c>
    </row>
    <row r="434" spans="1:9">
      <c r="A434" s="3">
        <v>432</v>
      </c>
      <c r="B434" s="3">
        <v>118</v>
      </c>
      <c r="C434" s="3" t="s">
        <v>22706</v>
      </c>
      <c r="D434" s="3">
        <v>9</v>
      </c>
      <c r="E434" s="3">
        <v>194400</v>
      </c>
      <c r="F434" s="3">
        <v>14400</v>
      </c>
      <c r="G434" s="3">
        <v>3600</v>
      </c>
      <c r="H434" s="3">
        <v>3600</v>
      </c>
      <c r="I434" s="97">
        <v>103680</v>
      </c>
    </row>
    <row r="435" spans="1:9">
      <c r="A435" s="3">
        <v>433</v>
      </c>
      <c r="B435" s="3">
        <v>117</v>
      </c>
      <c r="C435" s="3" t="s">
        <v>22706</v>
      </c>
      <c r="D435" s="3">
        <v>9</v>
      </c>
      <c r="E435" s="3">
        <v>194850</v>
      </c>
      <c r="F435" s="3">
        <v>14433</v>
      </c>
      <c r="G435" s="3">
        <v>3608</v>
      </c>
      <c r="H435" s="3">
        <v>3608</v>
      </c>
      <c r="I435" s="97">
        <v>103917</v>
      </c>
    </row>
    <row r="436" spans="1:9">
      <c r="A436" s="3">
        <v>434</v>
      </c>
      <c r="B436" s="3">
        <v>116</v>
      </c>
      <c r="C436" s="3" t="s">
        <v>22706</v>
      </c>
      <c r="D436" s="3">
        <v>9</v>
      </c>
      <c r="E436" s="3">
        <v>195300</v>
      </c>
      <c r="F436" s="3">
        <v>14466</v>
      </c>
      <c r="G436" s="3">
        <v>3616</v>
      </c>
      <c r="H436" s="3">
        <v>3616</v>
      </c>
      <c r="I436" s="97">
        <v>104155</v>
      </c>
    </row>
    <row r="437" spans="1:9">
      <c r="A437" s="3">
        <v>435</v>
      </c>
      <c r="B437" s="3">
        <v>115</v>
      </c>
      <c r="C437" s="3" t="s">
        <v>22706</v>
      </c>
      <c r="D437" s="3">
        <v>9</v>
      </c>
      <c r="E437" s="3">
        <v>195750</v>
      </c>
      <c r="F437" s="3">
        <v>14500</v>
      </c>
      <c r="G437" s="3">
        <v>3625</v>
      </c>
      <c r="H437" s="3">
        <v>3625</v>
      </c>
      <c r="I437" s="97">
        <v>104400</v>
      </c>
    </row>
    <row r="438" spans="1:9">
      <c r="A438" s="3">
        <v>436</v>
      </c>
      <c r="B438" s="3">
        <v>114</v>
      </c>
      <c r="C438" s="3" t="s">
        <v>22706</v>
      </c>
      <c r="D438" s="3">
        <v>9</v>
      </c>
      <c r="E438" s="3">
        <v>196200</v>
      </c>
      <c r="F438" s="3">
        <v>14533</v>
      </c>
      <c r="G438" s="3">
        <v>3633</v>
      </c>
      <c r="H438" s="3">
        <v>3633</v>
      </c>
      <c r="I438" s="97">
        <v>104637</v>
      </c>
    </row>
    <row r="439" spans="1:9">
      <c r="A439" s="3">
        <v>437</v>
      </c>
      <c r="B439" s="3">
        <v>113</v>
      </c>
      <c r="C439" s="3" t="s">
        <v>22706</v>
      </c>
      <c r="D439" s="3">
        <v>9</v>
      </c>
      <c r="E439" s="3">
        <v>196650</v>
      </c>
      <c r="F439" s="3">
        <v>14566</v>
      </c>
      <c r="G439" s="3">
        <v>3641</v>
      </c>
      <c r="H439" s="3">
        <v>3641</v>
      </c>
      <c r="I439" s="97">
        <v>104875</v>
      </c>
    </row>
    <row r="440" spans="1:9">
      <c r="A440" s="3">
        <v>438</v>
      </c>
      <c r="B440" s="3">
        <v>112</v>
      </c>
      <c r="C440" s="3" t="s">
        <v>22706</v>
      </c>
      <c r="D440" s="3">
        <v>9</v>
      </c>
      <c r="E440" s="3">
        <v>197100</v>
      </c>
      <c r="F440" s="3">
        <v>14600</v>
      </c>
      <c r="G440" s="3">
        <v>3650</v>
      </c>
      <c r="H440" s="3">
        <v>3650</v>
      </c>
      <c r="I440" s="97">
        <v>105120</v>
      </c>
    </row>
    <row r="441" spans="1:9">
      <c r="A441" s="3">
        <v>439</v>
      </c>
      <c r="B441" s="3">
        <v>111</v>
      </c>
      <c r="C441" s="3" t="s">
        <v>22706</v>
      </c>
      <c r="D441" s="3">
        <v>9</v>
      </c>
      <c r="E441" s="3">
        <v>197550</v>
      </c>
      <c r="F441" s="3">
        <v>14633</v>
      </c>
      <c r="G441" s="3">
        <v>3658</v>
      </c>
      <c r="H441" s="3">
        <v>3658</v>
      </c>
      <c r="I441" s="97">
        <v>105357</v>
      </c>
    </row>
    <row r="442" spans="1:9">
      <c r="A442" s="3">
        <v>440</v>
      </c>
      <c r="B442" s="3">
        <v>110</v>
      </c>
      <c r="C442" s="3" t="s">
        <v>22706</v>
      </c>
      <c r="D442" s="3">
        <v>9</v>
      </c>
      <c r="E442" s="3">
        <v>198000</v>
      </c>
      <c r="F442" s="3">
        <v>14666</v>
      </c>
      <c r="G442" s="3">
        <v>3666</v>
      </c>
      <c r="H442" s="3">
        <v>3666</v>
      </c>
      <c r="I442" s="97">
        <v>105595</v>
      </c>
    </row>
    <row r="443" spans="1:9">
      <c r="A443" s="3">
        <v>441</v>
      </c>
      <c r="B443" s="3">
        <v>109</v>
      </c>
      <c r="C443" s="3" t="s">
        <v>22706</v>
      </c>
      <c r="D443" s="3">
        <v>9</v>
      </c>
      <c r="E443" s="3">
        <v>198450</v>
      </c>
      <c r="F443" s="3">
        <v>14700</v>
      </c>
      <c r="G443" s="3">
        <v>3675</v>
      </c>
      <c r="H443" s="3">
        <v>3675</v>
      </c>
      <c r="I443" s="97">
        <v>105840</v>
      </c>
    </row>
    <row r="444" spans="1:9">
      <c r="A444" s="3">
        <v>442</v>
      </c>
      <c r="B444" s="3">
        <v>108</v>
      </c>
      <c r="C444" s="3" t="s">
        <v>22706</v>
      </c>
      <c r="D444" s="3">
        <v>9</v>
      </c>
      <c r="E444" s="3">
        <v>198900</v>
      </c>
      <c r="F444" s="3">
        <v>14733</v>
      </c>
      <c r="G444" s="3">
        <v>3683</v>
      </c>
      <c r="H444" s="3">
        <v>3683</v>
      </c>
      <c r="I444" s="97">
        <v>106077</v>
      </c>
    </row>
    <row r="445" spans="1:9">
      <c r="A445" s="3">
        <v>443</v>
      </c>
      <c r="B445" s="3">
        <v>107</v>
      </c>
      <c r="C445" s="3" t="s">
        <v>22706</v>
      </c>
      <c r="D445" s="3">
        <v>9</v>
      </c>
      <c r="E445" s="3">
        <v>199350</v>
      </c>
      <c r="F445" s="3">
        <v>14766</v>
      </c>
      <c r="G445" s="3">
        <v>3691</v>
      </c>
      <c r="H445" s="3">
        <v>3691</v>
      </c>
      <c r="I445" s="97">
        <v>106315</v>
      </c>
    </row>
    <row r="446" spans="1:9">
      <c r="A446" s="3">
        <v>444</v>
      </c>
      <c r="B446" s="3">
        <v>106</v>
      </c>
      <c r="C446" s="3" t="s">
        <v>22706</v>
      </c>
      <c r="D446" s="3">
        <v>9</v>
      </c>
      <c r="E446" s="3">
        <v>199800</v>
      </c>
      <c r="F446" s="3">
        <v>14800</v>
      </c>
      <c r="G446" s="3">
        <v>3700</v>
      </c>
      <c r="H446" s="3">
        <v>3700</v>
      </c>
      <c r="I446" s="97">
        <v>106560</v>
      </c>
    </row>
    <row r="447" spans="1:9">
      <c r="A447" s="3">
        <v>445</v>
      </c>
      <c r="B447" s="3">
        <v>105</v>
      </c>
      <c r="C447" s="3" t="s">
        <v>22706</v>
      </c>
      <c r="D447" s="3">
        <v>9</v>
      </c>
      <c r="E447" s="3">
        <v>200250</v>
      </c>
      <c r="F447" s="3">
        <v>14833</v>
      </c>
      <c r="G447" s="3">
        <v>3708</v>
      </c>
      <c r="H447" s="3">
        <v>3708</v>
      </c>
      <c r="I447" s="97">
        <v>106797</v>
      </c>
    </row>
    <row r="448" spans="1:9">
      <c r="A448" s="3">
        <v>446</v>
      </c>
      <c r="B448" s="3">
        <v>104</v>
      </c>
      <c r="C448" s="3" t="s">
        <v>22706</v>
      </c>
      <c r="D448" s="3">
        <v>9</v>
      </c>
      <c r="E448" s="3">
        <v>200700</v>
      </c>
      <c r="F448" s="3">
        <v>14866</v>
      </c>
      <c r="G448" s="3">
        <v>3716</v>
      </c>
      <c r="H448" s="3">
        <v>3716</v>
      </c>
      <c r="I448" s="97">
        <v>107035</v>
      </c>
    </row>
    <row r="449" spans="1:9">
      <c r="A449" s="3">
        <v>447</v>
      </c>
      <c r="B449" s="3">
        <v>103</v>
      </c>
      <c r="C449" s="3" t="s">
        <v>22706</v>
      </c>
      <c r="D449" s="3">
        <v>9</v>
      </c>
      <c r="E449" s="3">
        <v>201150</v>
      </c>
      <c r="F449" s="3">
        <v>14900</v>
      </c>
      <c r="G449" s="3">
        <v>3725</v>
      </c>
      <c r="H449" s="3">
        <v>3725</v>
      </c>
      <c r="I449" s="97">
        <v>107280</v>
      </c>
    </row>
    <row r="450" spans="1:9">
      <c r="A450" s="3">
        <v>448</v>
      </c>
      <c r="B450" s="3">
        <v>102</v>
      </c>
      <c r="C450" s="3" t="s">
        <v>22706</v>
      </c>
      <c r="D450" s="3">
        <v>9</v>
      </c>
      <c r="E450" s="3">
        <v>201600</v>
      </c>
      <c r="F450" s="3">
        <v>14933</v>
      </c>
      <c r="G450" s="3">
        <v>3733</v>
      </c>
      <c r="H450" s="3">
        <v>3733</v>
      </c>
      <c r="I450" s="97">
        <v>107517</v>
      </c>
    </row>
    <row r="451" spans="1:9">
      <c r="A451" s="3">
        <v>449</v>
      </c>
      <c r="B451" s="3">
        <v>101</v>
      </c>
      <c r="C451" s="3" t="s">
        <v>22706</v>
      </c>
      <c r="D451" s="3">
        <v>9</v>
      </c>
      <c r="E451" s="3">
        <v>202050</v>
      </c>
      <c r="F451" s="3">
        <v>14966</v>
      </c>
      <c r="G451" s="3">
        <v>3741</v>
      </c>
      <c r="H451" s="3">
        <v>3741</v>
      </c>
      <c r="I451" s="97">
        <v>107755</v>
      </c>
    </row>
    <row r="452" spans="1:9">
      <c r="A452" s="3">
        <v>450</v>
      </c>
      <c r="B452" s="3">
        <v>100</v>
      </c>
      <c r="C452" s="3" t="s">
        <v>22706</v>
      </c>
      <c r="D452" s="3">
        <v>9</v>
      </c>
      <c r="E452" s="3">
        <v>202500</v>
      </c>
      <c r="F452" s="3">
        <v>15000</v>
      </c>
      <c r="G452" s="3">
        <v>3750</v>
      </c>
      <c r="H452" s="3">
        <v>3750</v>
      </c>
      <c r="I452" s="97">
        <v>108000</v>
      </c>
    </row>
    <row r="453" spans="1:9">
      <c r="A453" s="3">
        <v>451</v>
      </c>
      <c r="B453" s="3">
        <v>99</v>
      </c>
      <c r="C453" s="3" t="s">
        <v>22706</v>
      </c>
      <c r="D453" s="3">
        <v>9</v>
      </c>
      <c r="E453" s="3">
        <v>202950</v>
      </c>
      <c r="F453" s="3">
        <v>15033</v>
      </c>
      <c r="G453" s="3">
        <v>3758</v>
      </c>
      <c r="H453" s="3">
        <v>3758</v>
      </c>
      <c r="I453" s="97">
        <v>108237</v>
      </c>
    </row>
    <row r="454" spans="1:9">
      <c r="A454" s="3">
        <v>452</v>
      </c>
      <c r="B454" s="3">
        <v>98</v>
      </c>
      <c r="C454" s="3" t="s">
        <v>22706</v>
      </c>
      <c r="D454" s="3">
        <v>9</v>
      </c>
      <c r="E454" s="3">
        <v>203400</v>
      </c>
      <c r="F454" s="3">
        <v>15066</v>
      </c>
      <c r="G454" s="3">
        <v>3766</v>
      </c>
      <c r="H454" s="3">
        <v>3766</v>
      </c>
      <c r="I454" s="97">
        <v>108475</v>
      </c>
    </row>
    <row r="455" spans="1:9">
      <c r="A455" s="3">
        <v>453</v>
      </c>
      <c r="B455" s="3">
        <v>97</v>
      </c>
      <c r="C455" s="3" t="s">
        <v>22706</v>
      </c>
      <c r="D455" s="3">
        <v>9</v>
      </c>
      <c r="E455" s="3">
        <v>203850</v>
      </c>
      <c r="F455" s="3">
        <v>15100</v>
      </c>
      <c r="G455" s="3">
        <v>3775</v>
      </c>
      <c r="H455" s="3">
        <v>3775</v>
      </c>
      <c r="I455" s="97">
        <v>108720</v>
      </c>
    </row>
    <row r="456" spans="1:9">
      <c r="A456" s="3">
        <v>454</v>
      </c>
      <c r="B456" s="3">
        <v>96</v>
      </c>
      <c r="C456" s="3" t="s">
        <v>22706</v>
      </c>
      <c r="D456" s="3">
        <v>9</v>
      </c>
      <c r="E456" s="3">
        <v>204300</v>
      </c>
      <c r="F456" s="3">
        <v>15133</v>
      </c>
      <c r="G456" s="3">
        <v>3783</v>
      </c>
      <c r="H456" s="3">
        <v>3783</v>
      </c>
      <c r="I456" s="97">
        <v>108957</v>
      </c>
    </row>
    <row r="457" spans="1:9">
      <c r="A457" s="3">
        <v>455</v>
      </c>
      <c r="B457" s="3">
        <v>95</v>
      </c>
      <c r="C457" s="3" t="s">
        <v>22706</v>
      </c>
      <c r="D457" s="3">
        <v>9</v>
      </c>
      <c r="E457" s="3">
        <v>204750</v>
      </c>
      <c r="F457" s="3">
        <v>15166</v>
      </c>
      <c r="G457" s="3">
        <v>3791</v>
      </c>
      <c r="H457" s="3">
        <v>3791</v>
      </c>
      <c r="I457" s="97">
        <v>109195</v>
      </c>
    </row>
    <row r="458" spans="1:9">
      <c r="A458" s="3">
        <v>456</v>
      </c>
      <c r="B458" s="3">
        <v>94</v>
      </c>
      <c r="C458" s="3" t="s">
        <v>22706</v>
      </c>
      <c r="D458" s="3">
        <v>9</v>
      </c>
      <c r="E458" s="3">
        <v>205200</v>
      </c>
      <c r="F458" s="3">
        <v>15200</v>
      </c>
      <c r="G458" s="3">
        <v>3800</v>
      </c>
      <c r="H458" s="3">
        <v>3800</v>
      </c>
      <c r="I458" s="97">
        <v>109440</v>
      </c>
    </row>
    <row r="459" spans="1:9">
      <c r="A459" s="3">
        <v>457</v>
      </c>
      <c r="B459" s="3">
        <v>93</v>
      </c>
      <c r="C459" s="3" t="s">
        <v>22706</v>
      </c>
      <c r="D459" s="3">
        <v>9</v>
      </c>
      <c r="E459" s="3">
        <v>205650</v>
      </c>
      <c r="F459" s="3">
        <v>15233</v>
      </c>
      <c r="G459" s="3">
        <v>3808</v>
      </c>
      <c r="H459" s="3">
        <v>3808</v>
      </c>
      <c r="I459" s="97">
        <v>109677</v>
      </c>
    </row>
    <row r="460" spans="1:9">
      <c r="A460" s="3">
        <v>458</v>
      </c>
      <c r="B460" s="3">
        <v>92</v>
      </c>
      <c r="C460" s="3" t="s">
        <v>22706</v>
      </c>
      <c r="D460" s="3">
        <v>9</v>
      </c>
      <c r="E460" s="3">
        <v>206100</v>
      </c>
      <c r="F460" s="3">
        <v>15266</v>
      </c>
      <c r="G460" s="3">
        <v>3816</v>
      </c>
      <c r="H460" s="3">
        <v>3816</v>
      </c>
      <c r="I460" s="97">
        <v>109915</v>
      </c>
    </row>
    <row r="461" spans="1:9">
      <c r="A461" s="3">
        <v>459</v>
      </c>
      <c r="B461" s="3">
        <v>91</v>
      </c>
      <c r="C461" s="3" t="s">
        <v>22706</v>
      </c>
      <c r="D461" s="3">
        <v>9</v>
      </c>
      <c r="E461" s="3">
        <v>206550</v>
      </c>
      <c r="F461" s="3">
        <v>15300</v>
      </c>
      <c r="G461" s="3">
        <v>3825</v>
      </c>
      <c r="H461" s="3">
        <v>3825</v>
      </c>
      <c r="I461" s="97">
        <v>110160</v>
      </c>
    </row>
    <row r="462" spans="1:9">
      <c r="A462" s="3">
        <v>460</v>
      </c>
      <c r="B462" s="3">
        <v>90</v>
      </c>
      <c r="C462" s="3" t="s">
        <v>22706</v>
      </c>
      <c r="D462" s="3">
        <v>9</v>
      </c>
      <c r="E462" s="3">
        <v>207000</v>
      </c>
      <c r="F462" s="3">
        <v>15333</v>
      </c>
      <c r="G462" s="3">
        <v>3833</v>
      </c>
      <c r="H462" s="3">
        <v>3833</v>
      </c>
      <c r="I462" s="97">
        <v>110397</v>
      </c>
    </row>
    <row r="463" spans="1:9">
      <c r="A463" s="3">
        <v>461</v>
      </c>
      <c r="B463" s="3">
        <v>89</v>
      </c>
      <c r="C463" s="3" t="s">
        <v>22706</v>
      </c>
      <c r="D463" s="3">
        <v>9</v>
      </c>
      <c r="E463" s="3">
        <v>207450</v>
      </c>
      <c r="F463" s="3">
        <v>15366</v>
      </c>
      <c r="G463" s="3">
        <v>3841</v>
      </c>
      <c r="H463" s="3">
        <v>3841</v>
      </c>
      <c r="I463" s="97">
        <v>110635</v>
      </c>
    </row>
    <row r="464" spans="1:9">
      <c r="A464" s="3">
        <v>462</v>
      </c>
      <c r="B464" s="3">
        <v>88</v>
      </c>
      <c r="C464" s="3" t="s">
        <v>22706</v>
      </c>
      <c r="D464" s="3">
        <v>9</v>
      </c>
      <c r="E464" s="3">
        <v>207900</v>
      </c>
      <c r="F464" s="3">
        <v>15400</v>
      </c>
      <c r="G464" s="3">
        <v>3850</v>
      </c>
      <c r="H464" s="3">
        <v>3850</v>
      </c>
      <c r="I464" s="97">
        <v>110880</v>
      </c>
    </row>
    <row r="465" spans="1:9">
      <c r="A465" s="3">
        <v>463</v>
      </c>
      <c r="B465" s="3">
        <v>87</v>
      </c>
      <c r="C465" s="3" t="s">
        <v>22706</v>
      </c>
      <c r="D465" s="3">
        <v>9</v>
      </c>
      <c r="E465" s="3">
        <v>208350</v>
      </c>
      <c r="F465" s="3">
        <v>15433</v>
      </c>
      <c r="G465" s="3">
        <v>3858</v>
      </c>
      <c r="H465" s="3">
        <v>3858</v>
      </c>
      <c r="I465" s="97">
        <v>111117</v>
      </c>
    </row>
    <row r="466" spans="1:9">
      <c r="A466" s="3">
        <v>464</v>
      </c>
      <c r="B466" s="3">
        <v>86</v>
      </c>
      <c r="C466" s="3" t="s">
        <v>22706</v>
      </c>
      <c r="D466" s="3">
        <v>9</v>
      </c>
      <c r="E466" s="3">
        <v>208800</v>
      </c>
      <c r="F466" s="3">
        <v>15466</v>
      </c>
      <c r="G466" s="3">
        <v>3866</v>
      </c>
      <c r="H466" s="3">
        <v>3866</v>
      </c>
      <c r="I466" s="97">
        <v>111355</v>
      </c>
    </row>
    <row r="467" spans="1:9">
      <c r="A467" s="3">
        <v>465</v>
      </c>
      <c r="B467" s="3">
        <v>85</v>
      </c>
      <c r="C467" s="3" t="s">
        <v>22706</v>
      </c>
      <c r="D467" s="3">
        <v>9</v>
      </c>
      <c r="E467" s="3">
        <v>209250</v>
      </c>
      <c r="F467" s="3">
        <v>15500</v>
      </c>
      <c r="G467" s="3">
        <v>3875</v>
      </c>
      <c r="H467" s="3">
        <v>3875</v>
      </c>
      <c r="I467" s="97">
        <v>111600</v>
      </c>
    </row>
    <row r="468" spans="1:9">
      <c r="A468" s="3">
        <v>466</v>
      </c>
      <c r="B468" s="3">
        <v>84</v>
      </c>
      <c r="C468" s="3" t="s">
        <v>22706</v>
      </c>
      <c r="D468" s="3">
        <v>9</v>
      </c>
      <c r="E468" s="3">
        <v>209700</v>
      </c>
      <c r="F468" s="3">
        <v>15533</v>
      </c>
      <c r="G468" s="3">
        <v>3883</v>
      </c>
      <c r="H468" s="3">
        <v>3883</v>
      </c>
      <c r="I468" s="97">
        <v>111837</v>
      </c>
    </row>
    <row r="469" spans="1:9">
      <c r="A469" s="3">
        <v>467</v>
      </c>
      <c r="B469" s="3">
        <v>83</v>
      </c>
      <c r="C469" s="3" t="s">
        <v>22706</v>
      </c>
      <c r="D469" s="3">
        <v>9</v>
      </c>
      <c r="E469" s="3">
        <v>210150</v>
      </c>
      <c r="F469" s="3">
        <v>15566</v>
      </c>
      <c r="G469" s="3">
        <v>3891</v>
      </c>
      <c r="H469" s="3">
        <v>3891</v>
      </c>
      <c r="I469" s="97">
        <v>112075</v>
      </c>
    </row>
    <row r="470" spans="1:9">
      <c r="A470" s="3">
        <v>468</v>
      </c>
      <c r="B470" s="3">
        <v>82</v>
      </c>
      <c r="C470" s="3" t="s">
        <v>22706</v>
      </c>
      <c r="D470" s="3">
        <v>9</v>
      </c>
      <c r="E470" s="3">
        <v>210600</v>
      </c>
      <c r="F470" s="3">
        <v>15600</v>
      </c>
      <c r="G470" s="3">
        <v>3900</v>
      </c>
      <c r="H470" s="3">
        <v>3900</v>
      </c>
      <c r="I470" s="97">
        <v>112320</v>
      </c>
    </row>
    <row r="471" spans="1:9">
      <c r="A471" s="3">
        <v>469</v>
      </c>
      <c r="B471" s="3">
        <v>81</v>
      </c>
      <c r="C471" s="3" t="s">
        <v>22706</v>
      </c>
      <c r="D471" s="3">
        <v>9</v>
      </c>
      <c r="E471" s="3">
        <v>211050</v>
      </c>
      <c r="F471" s="3">
        <v>15633</v>
      </c>
      <c r="G471" s="3">
        <v>3908</v>
      </c>
      <c r="H471" s="3">
        <v>3908</v>
      </c>
      <c r="I471" s="97">
        <v>112557</v>
      </c>
    </row>
    <row r="472" spans="1:9">
      <c r="A472" s="3">
        <v>470</v>
      </c>
      <c r="B472" s="3">
        <v>80</v>
      </c>
      <c r="C472" s="3" t="s">
        <v>22706</v>
      </c>
      <c r="D472" s="3">
        <v>9</v>
      </c>
      <c r="E472" s="3">
        <v>211500</v>
      </c>
      <c r="F472" s="3">
        <v>15666</v>
      </c>
      <c r="G472" s="3">
        <v>3916</v>
      </c>
      <c r="H472" s="3">
        <v>3916</v>
      </c>
      <c r="I472" s="97">
        <v>112795</v>
      </c>
    </row>
    <row r="473" spans="1:9">
      <c r="A473" s="3">
        <v>471</v>
      </c>
      <c r="B473" s="3">
        <v>79</v>
      </c>
      <c r="C473" s="3" t="s">
        <v>22706</v>
      </c>
      <c r="D473" s="3">
        <v>9</v>
      </c>
      <c r="E473" s="3">
        <v>211950</v>
      </c>
      <c r="F473" s="3">
        <v>15700</v>
      </c>
      <c r="G473" s="3">
        <v>3925</v>
      </c>
      <c r="H473" s="3">
        <v>3925</v>
      </c>
      <c r="I473" s="97">
        <v>113040</v>
      </c>
    </row>
    <row r="474" spans="1:9">
      <c r="A474" s="3">
        <v>472</v>
      </c>
      <c r="B474" s="3">
        <v>78</v>
      </c>
      <c r="C474" s="3" t="s">
        <v>22706</v>
      </c>
      <c r="D474" s="3">
        <v>9</v>
      </c>
      <c r="E474" s="3">
        <v>212400</v>
      </c>
      <c r="F474" s="3">
        <v>15733</v>
      </c>
      <c r="G474" s="3">
        <v>3933</v>
      </c>
      <c r="H474" s="3">
        <v>3933</v>
      </c>
      <c r="I474" s="97">
        <v>113277</v>
      </c>
    </row>
    <row r="475" spans="1:9">
      <c r="A475" s="3">
        <v>473</v>
      </c>
      <c r="B475" s="3">
        <v>77</v>
      </c>
      <c r="C475" s="3" t="s">
        <v>22706</v>
      </c>
      <c r="D475" s="3">
        <v>9</v>
      </c>
      <c r="E475" s="3">
        <v>212850</v>
      </c>
      <c r="F475" s="3">
        <v>15766</v>
      </c>
      <c r="G475" s="3">
        <v>3941</v>
      </c>
      <c r="H475" s="3">
        <v>3941</v>
      </c>
      <c r="I475" s="97">
        <v>113515</v>
      </c>
    </row>
    <row r="476" spans="1:9">
      <c r="A476" s="3">
        <v>474</v>
      </c>
      <c r="B476" s="3">
        <v>76</v>
      </c>
      <c r="C476" s="3" t="s">
        <v>22706</v>
      </c>
      <c r="D476" s="3">
        <v>9</v>
      </c>
      <c r="E476" s="3">
        <v>213300</v>
      </c>
      <c r="F476" s="3">
        <v>15800</v>
      </c>
      <c r="G476" s="3">
        <v>3950</v>
      </c>
      <c r="H476" s="3">
        <v>3950</v>
      </c>
      <c r="I476" s="97">
        <v>113760</v>
      </c>
    </row>
    <row r="477" spans="1:9">
      <c r="A477" s="3">
        <v>475</v>
      </c>
      <c r="B477" s="3">
        <v>75</v>
      </c>
      <c r="C477" s="3" t="s">
        <v>22706</v>
      </c>
      <c r="D477" s="3">
        <v>9</v>
      </c>
      <c r="E477" s="3">
        <v>213750</v>
      </c>
      <c r="F477" s="3">
        <v>15833</v>
      </c>
      <c r="G477" s="3">
        <v>3958</v>
      </c>
      <c r="H477" s="3">
        <v>3958</v>
      </c>
      <c r="I477" s="97">
        <v>113997</v>
      </c>
    </row>
    <row r="478" spans="1:9">
      <c r="A478" s="3">
        <v>476</v>
      </c>
      <c r="B478" s="3">
        <v>74</v>
      </c>
      <c r="C478" s="3" t="s">
        <v>22706</v>
      </c>
      <c r="D478" s="3">
        <v>9</v>
      </c>
      <c r="E478" s="3">
        <v>214200</v>
      </c>
      <c r="F478" s="3">
        <v>15866</v>
      </c>
      <c r="G478" s="3">
        <v>3966</v>
      </c>
      <c r="H478" s="3">
        <v>3966</v>
      </c>
      <c r="I478" s="97">
        <v>114235</v>
      </c>
    </row>
    <row r="479" spans="1:9">
      <c r="A479" s="3">
        <v>477</v>
      </c>
      <c r="B479" s="3">
        <v>73</v>
      </c>
      <c r="C479" s="3" t="s">
        <v>22706</v>
      </c>
      <c r="D479" s="3">
        <v>9</v>
      </c>
      <c r="E479" s="3">
        <v>214650</v>
      </c>
      <c r="F479" s="3">
        <v>15900</v>
      </c>
      <c r="G479" s="3">
        <v>3975</v>
      </c>
      <c r="H479" s="3">
        <v>3975</v>
      </c>
      <c r="I479" s="97">
        <v>114480</v>
      </c>
    </row>
    <row r="480" spans="1:9">
      <c r="A480" s="3">
        <v>478</v>
      </c>
      <c r="B480" s="3">
        <v>72</v>
      </c>
      <c r="C480" s="3" t="s">
        <v>22706</v>
      </c>
      <c r="D480" s="3">
        <v>9</v>
      </c>
      <c r="E480" s="3">
        <v>215100</v>
      </c>
      <c r="F480" s="3">
        <v>15933</v>
      </c>
      <c r="G480" s="3">
        <v>3983</v>
      </c>
      <c r="H480" s="3">
        <v>3983</v>
      </c>
      <c r="I480" s="97">
        <v>114717</v>
      </c>
    </row>
    <row r="481" spans="1:9">
      <c r="A481" s="3">
        <v>479</v>
      </c>
      <c r="B481" s="3">
        <v>71</v>
      </c>
      <c r="C481" s="3" t="s">
        <v>22706</v>
      </c>
      <c r="D481" s="3">
        <v>9</v>
      </c>
      <c r="E481" s="3">
        <v>215550</v>
      </c>
      <c r="F481" s="3">
        <v>15966</v>
      </c>
      <c r="G481" s="3">
        <v>3991</v>
      </c>
      <c r="H481" s="3">
        <v>3991</v>
      </c>
      <c r="I481" s="97">
        <v>114955</v>
      </c>
    </row>
    <row r="482" spans="1:9">
      <c r="A482" s="3">
        <v>480</v>
      </c>
      <c r="B482" s="3">
        <v>70</v>
      </c>
      <c r="C482" s="3" t="s">
        <v>22706</v>
      </c>
      <c r="D482" s="3">
        <v>9</v>
      </c>
      <c r="E482" s="3">
        <v>216000</v>
      </c>
      <c r="F482" s="3">
        <v>16000</v>
      </c>
      <c r="G482" s="3">
        <v>4000</v>
      </c>
      <c r="H482" s="3">
        <v>4000</v>
      </c>
      <c r="I482" s="97">
        <v>115200</v>
      </c>
    </row>
    <row r="483" spans="1:9">
      <c r="A483" s="3">
        <v>481</v>
      </c>
      <c r="B483" s="3">
        <v>69</v>
      </c>
      <c r="C483" s="3" t="s">
        <v>22706</v>
      </c>
      <c r="D483" s="3">
        <v>9</v>
      </c>
      <c r="E483" s="3">
        <v>216450</v>
      </c>
      <c r="F483" s="3">
        <v>16033</v>
      </c>
      <c r="G483" s="3">
        <v>4008</v>
      </c>
      <c r="H483" s="3">
        <v>4008</v>
      </c>
      <c r="I483" s="97">
        <v>115437</v>
      </c>
    </row>
    <row r="484" spans="1:9">
      <c r="A484" s="3">
        <v>482</v>
      </c>
      <c r="B484" s="3">
        <v>68</v>
      </c>
      <c r="C484" s="3" t="s">
        <v>22706</v>
      </c>
      <c r="D484" s="3">
        <v>9</v>
      </c>
      <c r="E484" s="3">
        <v>216900</v>
      </c>
      <c r="F484" s="3">
        <v>16066</v>
      </c>
      <c r="G484" s="3">
        <v>4016</v>
      </c>
      <c r="H484" s="3">
        <v>4016</v>
      </c>
      <c r="I484" s="97">
        <v>115675</v>
      </c>
    </row>
    <row r="485" spans="1:9">
      <c r="A485" s="3">
        <v>483</v>
      </c>
      <c r="B485" s="3">
        <v>67</v>
      </c>
      <c r="C485" s="3" t="s">
        <v>22706</v>
      </c>
      <c r="D485" s="3">
        <v>9</v>
      </c>
      <c r="E485" s="3">
        <v>217350</v>
      </c>
      <c r="F485" s="3">
        <v>16100</v>
      </c>
      <c r="G485" s="3">
        <v>4025</v>
      </c>
      <c r="H485" s="3">
        <v>4025</v>
      </c>
      <c r="I485" s="97">
        <v>115920</v>
      </c>
    </row>
    <row r="486" spans="1:9">
      <c r="A486" s="3">
        <v>484</v>
      </c>
      <c r="B486" s="3">
        <v>66</v>
      </c>
      <c r="C486" s="3" t="s">
        <v>22706</v>
      </c>
      <c r="D486" s="3">
        <v>9</v>
      </c>
      <c r="E486" s="3">
        <v>217800</v>
      </c>
      <c r="F486" s="3">
        <v>16133</v>
      </c>
      <c r="G486" s="3">
        <v>4033</v>
      </c>
      <c r="H486" s="3">
        <v>4033</v>
      </c>
      <c r="I486" s="97">
        <v>116157</v>
      </c>
    </row>
    <row r="487" spans="1:9">
      <c r="A487" s="3">
        <v>485</v>
      </c>
      <c r="B487" s="3">
        <v>65</v>
      </c>
      <c r="C487" s="3" t="s">
        <v>22706</v>
      </c>
      <c r="D487" s="3">
        <v>9</v>
      </c>
      <c r="E487" s="3">
        <v>218250</v>
      </c>
      <c r="F487" s="3">
        <v>16166</v>
      </c>
      <c r="G487" s="3">
        <v>4041</v>
      </c>
      <c r="H487" s="3">
        <v>4041</v>
      </c>
      <c r="I487" s="97">
        <v>116395</v>
      </c>
    </row>
    <row r="488" spans="1:9">
      <c r="A488" s="3">
        <v>486</v>
      </c>
      <c r="B488" s="3">
        <v>64</v>
      </c>
      <c r="C488" s="3" t="s">
        <v>22706</v>
      </c>
      <c r="D488" s="3">
        <v>9</v>
      </c>
      <c r="E488" s="3">
        <v>218700</v>
      </c>
      <c r="F488" s="3">
        <v>16200</v>
      </c>
      <c r="G488" s="3">
        <v>4050</v>
      </c>
      <c r="H488" s="3">
        <v>4050</v>
      </c>
      <c r="I488" s="97">
        <v>116640</v>
      </c>
    </row>
    <row r="489" spans="1:9">
      <c r="A489" s="3">
        <v>487</v>
      </c>
      <c r="B489" s="3">
        <v>63</v>
      </c>
      <c r="C489" s="3" t="s">
        <v>22706</v>
      </c>
      <c r="D489" s="3">
        <v>9</v>
      </c>
      <c r="E489" s="3">
        <v>219150</v>
      </c>
      <c r="F489" s="3">
        <v>16233</v>
      </c>
      <c r="G489" s="3">
        <v>4058</v>
      </c>
      <c r="H489" s="3">
        <v>4058</v>
      </c>
      <c r="I489" s="97">
        <v>116877</v>
      </c>
    </row>
    <row r="490" spans="1:9">
      <c r="A490" s="3">
        <v>488</v>
      </c>
      <c r="B490" s="3">
        <v>62</v>
      </c>
      <c r="C490" s="3" t="s">
        <v>22706</v>
      </c>
      <c r="D490" s="3">
        <v>9</v>
      </c>
      <c r="E490" s="3">
        <v>219600</v>
      </c>
      <c r="F490" s="3">
        <v>16266</v>
      </c>
      <c r="G490" s="3">
        <v>4066</v>
      </c>
      <c r="H490" s="3">
        <v>4066</v>
      </c>
      <c r="I490" s="97">
        <v>117115</v>
      </c>
    </row>
    <row r="491" spans="1:9">
      <c r="A491" s="3">
        <v>489</v>
      </c>
      <c r="B491" s="3">
        <v>61</v>
      </c>
      <c r="C491" s="3" t="s">
        <v>22706</v>
      </c>
      <c r="D491" s="3">
        <v>9</v>
      </c>
      <c r="E491" s="3">
        <v>220050</v>
      </c>
      <c r="F491" s="3">
        <v>16300</v>
      </c>
      <c r="G491" s="3">
        <v>4075</v>
      </c>
      <c r="H491" s="3">
        <v>4075</v>
      </c>
      <c r="I491" s="97">
        <v>117360</v>
      </c>
    </row>
    <row r="492" spans="1:9">
      <c r="A492" s="3">
        <v>490</v>
      </c>
      <c r="B492" s="3">
        <v>60</v>
      </c>
      <c r="C492" s="3" t="s">
        <v>22706</v>
      </c>
      <c r="D492" s="3">
        <v>9</v>
      </c>
      <c r="E492" s="3">
        <v>220500</v>
      </c>
      <c r="F492" s="3">
        <v>16333</v>
      </c>
      <c r="G492" s="3">
        <v>4083</v>
      </c>
      <c r="H492" s="3">
        <v>4083</v>
      </c>
      <c r="I492" s="97">
        <v>117597</v>
      </c>
    </row>
    <row r="493" spans="1:9">
      <c r="A493" s="3">
        <v>491</v>
      </c>
      <c r="B493" s="3">
        <v>59</v>
      </c>
      <c r="C493" s="3" t="s">
        <v>22706</v>
      </c>
      <c r="D493" s="3">
        <v>9</v>
      </c>
      <c r="E493" s="3">
        <v>220950</v>
      </c>
      <c r="F493" s="3">
        <v>16366</v>
      </c>
      <c r="G493" s="3">
        <v>4091</v>
      </c>
      <c r="H493" s="3">
        <v>4091</v>
      </c>
      <c r="I493" s="97">
        <v>117835</v>
      </c>
    </row>
    <row r="494" spans="1:9">
      <c r="A494" s="3">
        <v>492</v>
      </c>
      <c r="B494" s="3">
        <v>58</v>
      </c>
      <c r="C494" s="3" t="s">
        <v>22706</v>
      </c>
      <c r="D494" s="3">
        <v>9</v>
      </c>
      <c r="E494" s="3">
        <v>221400</v>
      </c>
      <c r="F494" s="3">
        <v>16400</v>
      </c>
      <c r="G494" s="3">
        <v>4100</v>
      </c>
      <c r="H494" s="3">
        <v>4100</v>
      </c>
      <c r="I494" s="97">
        <v>118080</v>
      </c>
    </row>
    <row r="495" spans="1:9">
      <c r="A495" s="3">
        <v>493</v>
      </c>
      <c r="B495" s="3">
        <v>57</v>
      </c>
      <c r="C495" s="3" t="s">
        <v>22706</v>
      </c>
      <c r="D495" s="3">
        <v>9</v>
      </c>
      <c r="E495" s="3">
        <v>221850</v>
      </c>
      <c r="F495" s="3">
        <v>16433</v>
      </c>
      <c r="G495" s="3">
        <v>4108</v>
      </c>
      <c r="H495" s="3">
        <v>4108</v>
      </c>
      <c r="I495" s="97">
        <v>118317</v>
      </c>
    </row>
    <row r="496" spans="1:9">
      <c r="A496" s="3">
        <v>494</v>
      </c>
      <c r="B496" s="3">
        <v>56</v>
      </c>
      <c r="C496" s="3" t="s">
        <v>22706</v>
      </c>
      <c r="D496" s="3">
        <v>9</v>
      </c>
      <c r="E496" s="3">
        <v>222300</v>
      </c>
      <c r="F496" s="3">
        <v>16466</v>
      </c>
      <c r="G496" s="3">
        <v>4116</v>
      </c>
      <c r="H496" s="3">
        <v>4116</v>
      </c>
      <c r="I496" s="97">
        <v>118555</v>
      </c>
    </row>
    <row r="497" spans="1:9">
      <c r="A497" s="3">
        <v>495</v>
      </c>
      <c r="B497" s="3">
        <v>55</v>
      </c>
      <c r="C497" s="3" t="s">
        <v>22706</v>
      </c>
      <c r="D497" s="3">
        <v>9</v>
      </c>
      <c r="E497" s="3">
        <v>222750</v>
      </c>
      <c r="F497" s="3">
        <v>16500</v>
      </c>
      <c r="G497" s="3">
        <v>4125</v>
      </c>
      <c r="H497" s="3">
        <v>4125</v>
      </c>
      <c r="I497" s="97">
        <v>118800</v>
      </c>
    </row>
    <row r="498" spans="1:9">
      <c r="A498" s="3">
        <v>496</v>
      </c>
      <c r="B498" s="3">
        <v>54</v>
      </c>
      <c r="C498" s="3" t="s">
        <v>22706</v>
      </c>
      <c r="D498" s="3">
        <v>9</v>
      </c>
      <c r="E498" s="3">
        <v>223200</v>
      </c>
      <c r="F498" s="3">
        <v>16533</v>
      </c>
      <c r="G498" s="3">
        <v>4133</v>
      </c>
      <c r="H498" s="3">
        <v>4133</v>
      </c>
      <c r="I498" s="97">
        <v>119037</v>
      </c>
    </row>
    <row r="499" spans="1:9">
      <c r="A499" s="3">
        <v>497</v>
      </c>
      <c r="B499" s="3">
        <v>53</v>
      </c>
      <c r="C499" s="3" t="s">
        <v>22706</v>
      </c>
      <c r="D499" s="3">
        <v>9</v>
      </c>
      <c r="E499" s="3">
        <v>223650</v>
      </c>
      <c r="F499" s="3">
        <v>16566</v>
      </c>
      <c r="G499" s="3">
        <v>4141</v>
      </c>
      <c r="H499" s="3">
        <v>4141</v>
      </c>
      <c r="I499" s="97">
        <v>119275</v>
      </c>
    </row>
    <row r="500" spans="1:9">
      <c r="A500" s="3">
        <v>498</v>
      </c>
      <c r="B500" s="3">
        <v>52</v>
      </c>
      <c r="C500" s="3" t="s">
        <v>22706</v>
      </c>
      <c r="D500" s="3">
        <v>9</v>
      </c>
      <c r="E500" s="3">
        <v>224100</v>
      </c>
      <c r="F500" s="3">
        <v>16600</v>
      </c>
      <c r="G500" s="3">
        <v>4150</v>
      </c>
      <c r="H500" s="3">
        <v>4150</v>
      </c>
      <c r="I500" s="97">
        <v>119520</v>
      </c>
    </row>
    <row r="501" spans="1:9">
      <c r="A501" s="3">
        <v>499</v>
      </c>
      <c r="B501" s="3">
        <v>51</v>
      </c>
      <c r="C501" s="3" t="s">
        <v>22706</v>
      </c>
      <c r="D501" s="3">
        <v>9</v>
      </c>
      <c r="E501" s="3">
        <v>224550</v>
      </c>
      <c r="F501" s="3">
        <v>16633</v>
      </c>
      <c r="G501" s="3">
        <v>4158</v>
      </c>
      <c r="H501" s="3">
        <v>4158</v>
      </c>
      <c r="I501" s="97">
        <v>119757</v>
      </c>
    </row>
    <row r="502" spans="1:9">
      <c r="A502" s="3">
        <v>500</v>
      </c>
      <c r="B502" s="3">
        <v>50</v>
      </c>
      <c r="C502" s="3" t="s">
        <v>22706</v>
      </c>
      <c r="D502" s="3">
        <v>9</v>
      </c>
      <c r="E502" s="3">
        <v>225000</v>
      </c>
      <c r="F502" s="3">
        <v>16666</v>
      </c>
      <c r="G502" s="3">
        <v>4166</v>
      </c>
      <c r="H502" s="3">
        <v>4166</v>
      </c>
      <c r="I502" s="97">
        <v>119995</v>
      </c>
    </row>
    <row r="503" spans="1:9">
      <c r="A503" s="3">
        <v>501</v>
      </c>
      <c r="B503" s="3">
        <v>49</v>
      </c>
      <c r="C503" s="3" t="s">
        <v>22706</v>
      </c>
      <c r="D503" s="3">
        <v>9</v>
      </c>
      <c r="E503" s="3">
        <v>225450</v>
      </c>
      <c r="F503" s="3">
        <v>16700</v>
      </c>
      <c r="G503" s="3">
        <v>4175</v>
      </c>
      <c r="H503" s="3">
        <v>4175</v>
      </c>
      <c r="I503" s="97">
        <v>120240</v>
      </c>
    </row>
    <row r="504" spans="1:9">
      <c r="A504" s="3">
        <v>502</v>
      </c>
      <c r="B504" s="3">
        <v>48</v>
      </c>
      <c r="C504" s="3" t="s">
        <v>22706</v>
      </c>
      <c r="D504" s="3">
        <v>9</v>
      </c>
      <c r="E504" s="3">
        <v>225900</v>
      </c>
      <c r="F504" s="3">
        <v>16733</v>
      </c>
      <c r="G504" s="3">
        <v>4183</v>
      </c>
      <c r="H504" s="3">
        <v>4183</v>
      </c>
      <c r="I504" s="97">
        <v>120477</v>
      </c>
    </row>
    <row r="505" spans="1:9">
      <c r="A505" s="3">
        <v>503</v>
      </c>
      <c r="B505" s="3">
        <v>47</v>
      </c>
      <c r="C505" s="3" t="s">
        <v>22706</v>
      </c>
      <c r="D505" s="3">
        <v>9</v>
      </c>
      <c r="E505" s="3">
        <v>226350</v>
      </c>
      <c r="F505" s="3">
        <v>16766</v>
      </c>
      <c r="G505" s="3">
        <v>4191</v>
      </c>
      <c r="H505" s="3">
        <v>4191</v>
      </c>
      <c r="I505" s="97">
        <v>120715</v>
      </c>
    </row>
    <row r="506" spans="1:9">
      <c r="A506" s="3">
        <v>504</v>
      </c>
      <c r="B506" s="3">
        <v>46</v>
      </c>
      <c r="C506" s="3" t="s">
        <v>22706</v>
      </c>
      <c r="D506" s="3">
        <v>9</v>
      </c>
      <c r="E506" s="3">
        <v>226800</v>
      </c>
      <c r="F506" s="3">
        <v>16800</v>
      </c>
      <c r="G506" s="3">
        <v>4200</v>
      </c>
      <c r="H506" s="3">
        <v>4200</v>
      </c>
      <c r="I506" s="97">
        <v>120960</v>
      </c>
    </row>
    <row r="507" spans="1:9">
      <c r="A507" s="3">
        <v>505</v>
      </c>
      <c r="B507" s="3">
        <v>45</v>
      </c>
      <c r="C507" s="3" t="s">
        <v>22706</v>
      </c>
      <c r="D507" s="3">
        <v>9</v>
      </c>
      <c r="E507" s="3">
        <v>227250</v>
      </c>
      <c r="F507" s="3">
        <v>16833</v>
      </c>
      <c r="G507" s="3">
        <v>4208</v>
      </c>
      <c r="H507" s="3">
        <v>4208</v>
      </c>
      <c r="I507" s="97">
        <v>121197</v>
      </c>
    </row>
    <row r="508" spans="1:9">
      <c r="A508" s="3">
        <v>506</v>
      </c>
      <c r="B508" s="3">
        <v>44</v>
      </c>
      <c r="C508" s="3" t="s">
        <v>22706</v>
      </c>
      <c r="D508" s="3">
        <v>9</v>
      </c>
      <c r="E508" s="3">
        <v>227700</v>
      </c>
      <c r="F508" s="3">
        <v>16866</v>
      </c>
      <c r="G508" s="3">
        <v>4216</v>
      </c>
      <c r="H508" s="3">
        <v>4216</v>
      </c>
      <c r="I508" s="97">
        <v>121435</v>
      </c>
    </row>
    <row r="509" spans="1:9">
      <c r="A509" s="3">
        <v>507</v>
      </c>
      <c r="B509" s="3">
        <v>43</v>
      </c>
      <c r="C509" s="3" t="s">
        <v>22706</v>
      </c>
      <c r="D509" s="3">
        <v>9</v>
      </c>
      <c r="E509" s="3">
        <v>228150</v>
      </c>
      <c r="F509" s="3">
        <v>16900</v>
      </c>
      <c r="G509" s="3">
        <v>4225</v>
      </c>
      <c r="H509" s="3">
        <v>4225</v>
      </c>
      <c r="I509" s="97">
        <v>121680</v>
      </c>
    </row>
    <row r="510" spans="1:9">
      <c r="A510" s="3">
        <v>508</v>
      </c>
      <c r="B510" s="3">
        <v>42</v>
      </c>
      <c r="C510" s="3" t="s">
        <v>22706</v>
      </c>
      <c r="D510" s="3">
        <v>9</v>
      </c>
      <c r="E510" s="3">
        <v>228600</v>
      </c>
      <c r="F510" s="3">
        <v>16933</v>
      </c>
      <c r="G510" s="3">
        <v>4233</v>
      </c>
      <c r="H510" s="3">
        <v>4233</v>
      </c>
      <c r="I510" s="97">
        <v>121917</v>
      </c>
    </row>
    <row r="511" spans="1:9">
      <c r="A511" s="3">
        <v>509</v>
      </c>
      <c r="B511" s="3">
        <v>41</v>
      </c>
      <c r="C511" s="3" t="s">
        <v>22706</v>
      </c>
      <c r="D511" s="3">
        <v>9</v>
      </c>
      <c r="E511" s="3">
        <v>229050</v>
      </c>
      <c r="F511" s="3">
        <v>16966</v>
      </c>
      <c r="G511" s="3">
        <v>4241</v>
      </c>
      <c r="H511" s="3">
        <v>4241</v>
      </c>
      <c r="I511" s="97">
        <v>122155</v>
      </c>
    </row>
    <row r="512" spans="1:9">
      <c r="A512" s="3">
        <v>510</v>
      </c>
      <c r="B512" s="3">
        <v>40</v>
      </c>
      <c r="C512" s="3" t="s">
        <v>22706</v>
      </c>
      <c r="D512" s="3">
        <v>9</v>
      </c>
      <c r="E512" s="3">
        <v>229500</v>
      </c>
      <c r="F512" s="3">
        <v>17000</v>
      </c>
      <c r="G512" s="3">
        <v>4250</v>
      </c>
      <c r="H512" s="3">
        <v>4250</v>
      </c>
      <c r="I512" s="97">
        <v>122400</v>
      </c>
    </row>
    <row r="513" spans="1:9">
      <c r="A513" s="3">
        <v>511</v>
      </c>
      <c r="B513" s="3">
        <v>39</v>
      </c>
      <c r="C513" s="3" t="s">
        <v>22706</v>
      </c>
      <c r="D513" s="3">
        <v>9</v>
      </c>
      <c r="E513" s="3">
        <v>229950</v>
      </c>
      <c r="F513" s="3">
        <v>17033</v>
      </c>
      <c r="G513" s="3">
        <v>4258</v>
      </c>
      <c r="H513" s="3">
        <v>4258</v>
      </c>
      <c r="I513" s="97">
        <v>122637</v>
      </c>
    </row>
    <row r="514" spans="1:9">
      <c r="A514" s="3">
        <v>512</v>
      </c>
      <c r="B514" s="3">
        <v>38</v>
      </c>
      <c r="C514" s="3" t="s">
        <v>22706</v>
      </c>
      <c r="D514" s="3">
        <v>9</v>
      </c>
      <c r="E514" s="3">
        <v>230400</v>
      </c>
      <c r="F514" s="3">
        <v>17066</v>
      </c>
      <c r="G514" s="3">
        <v>4266</v>
      </c>
      <c r="H514" s="3">
        <v>4266</v>
      </c>
      <c r="I514" s="97">
        <v>122875</v>
      </c>
    </row>
    <row r="515" spans="1:9">
      <c r="A515" s="3">
        <v>513</v>
      </c>
      <c r="B515" s="3">
        <v>37</v>
      </c>
      <c r="C515" s="3" t="s">
        <v>22706</v>
      </c>
      <c r="D515" s="3">
        <v>9</v>
      </c>
      <c r="E515" s="3">
        <v>230850</v>
      </c>
      <c r="F515" s="3">
        <v>17100</v>
      </c>
      <c r="G515" s="3">
        <v>4275</v>
      </c>
      <c r="H515" s="3">
        <v>4275</v>
      </c>
      <c r="I515" s="97">
        <v>123120</v>
      </c>
    </row>
    <row r="516" spans="1:9">
      <c r="A516" s="3">
        <v>514</v>
      </c>
      <c r="B516" s="3">
        <v>36</v>
      </c>
      <c r="C516" s="3" t="s">
        <v>22706</v>
      </c>
      <c r="D516" s="3">
        <v>9</v>
      </c>
      <c r="E516" s="3">
        <v>231300</v>
      </c>
      <c r="F516" s="3">
        <v>17133</v>
      </c>
      <c r="G516" s="3">
        <v>4283</v>
      </c>
      <c r="H516" s="3">
        <v>4283</v>
      </c>
      <c r="I516" s="97">
        <v>123357</v>
      </c>
    </row>
    <row r="517" spans="1:9">
      <c r="A517" s="3">
        <v>515</v>
      </c>
      <c r="B517" s="3">
        <v>35</v>
      </c>
      <c r="C517" s="3" t="s">
        <v>22706</v>
      </c>
      <c r="D517" s="3">
        <v>9</v>
      </c>
      <c r="E517" s="3">
        <v>231750</v>
      </c>
      <c r="F517" s="3">
        <v>17166</v>
      </c>
      <c r="G517" s="3">
        <v>4291</v>
      </c>
      <c r="H517" s="3">
        <v>4291</v>
      </c>
      <c r="I517" s="97">
        <v>123595</v>
      </c>
    </row>
    <row r="518" spans="1:9">
      <c r="A518" s="3">
        <v>516</v>
      </c>
      <c r="B518" s="3">
        <v>34</v>
      </c>
      <c r="C518" s="3" t="s">
        <v>22706</v>
      </c>
      <c r="D518" s="3">
        <v>9</v>
      </c>
      <c r="E518" s="3">
        <v>232200</v>
      </c>
      <c r="F518" s="3">
        <v>17200</v>
      </c>
      <c r="G518" s="3">
        <v>4300</v>
      </c>
      <c r="H518" s="3">
        <v>4300</v>
      </c>
      <c r="I518" s="97">
        <v>123840</v>
      </c>
    </row>
    <row r="519" spans="1:9">
      <c r="A519" s="3">
        <v>517</v>
      </c>
      <c r="B519" s="3">
        <v>33</v>
      </c>
      <c r="C519" s="3" t="s">
        <v>22706</v>
      </c>
      <c r="D519" s="3">
        <v>9</v>
      </c>
      <c r="E519" s="3">
        <v>232650</v>
      </c>
      <c r="F519" s="3">
        <v>17233</v>
      </c>
      <c r="G519" s="3">
        <v>4308</v>
      </c>
      <c r="H519" s="3">
        <v>4308</v>
      </c>
      <c r="I519" s="97">
        <v>124077</v>
      </c>
    </row>
    <row r="520" spans="1:9">
      <c r="A520" s="3">
        <v>518</v>
      </c>
      <c r="B520" s="3">
        <v>32</v>
      </c>
      <c r="C520" s="3" t="s">
        <v>22706</v>
      </c>
      <c r="D520" s="3">
        <v>9</v>
      </c>
      <c r="E520" s="3">
        <v>233100</v>
      </c>
      <c r="F520" s="3">
        <v>17266</v>
      </c>
      <c r="G520" s="3">
        <v>4316</v>
      </c>
      <c r="H520" s="3">
        <v>4316</v>
      </c>
      <c r="I520" s="97">
        <v>124315</v>
      </c>
    </row>
    <row r="521" spans="1:9">
      <c r="A521" s="3">
        <v>519</v>
      </c>
      <c r="B521" s="3">
        <v>31</v>
      </c>
      <c r="C521" s="3" t="s">
        <v>22706</v>
      </c>
      <c r="D521" s="3">
        <v>9</v>
      </c>
      <c r="E521" s="3">
        <v>233550</v>
      </c>
      <c r="F521" s="3">
        <v>17300</v>
      </c>
      <c r="G521" s="3">
        <v>4325</v>
      </c>
      <c r="H521" s="3">
        <v>4325</v>
      </c>
      <c r="I521" s="97">
        <v>124560</v>
      </c>
    </row>
    <row r="522" spans="1:9">
      <c r="A522" s="3">
        <v>520</v>
      </c>
      <c r="B522" s="3">
        <v>30</v>
      </c>
      <c r="C522" s="3" t="s">
        <v>22706</v>
      </c>
      <c r="D522" s="3">
        <v>9</v>
      </c>
      <c r="E522" s="3">
        <v>234000</v>
      </c>
      <c r="F522" s="3">
        <v>17333</v>
      </c>
      <c r="G522" s="3">
        <v>4333</v>
      </c>
      <c r="H522" s="3">
        <v>4333</v>
      </c>
      <c r="I522" s="97">
        <v>124797</v>
      </c>
    </row>
    <row r="523" spans="1:9">
      <c r="A523" s="3">
        <v>521</v>
      </c>
      <c r="B523" s="3">
        <v>29</v>
      </c>
      <c r="C523" s="3" t="s">
        <v>22706</v>
      </c>
      <c r="D523" s="3">
        <v>9</v>
      </c>
      <c r="E523" s="3">
        <v>234450</v>
      </c>
      <c r="F523" s="3">
        <v>17366</v>
      </c>
      <c r="G523" s="3">
        <v>4341</v>
      </c>
      <c r="H523" s="3">
        <v>4341</v>
      </c>
      <c r="I523" s="97">
        <v>125035</v>
      </c>
    </row>
    <row r="524" spans="1:9">
      <c r="A524" s="3">
        <v>522</v>
      </c>
      <c r="B524" s="3">
        <v>28</v>
      </c>
      <c r="C524" s="3" t="s">
        <v>22706</v>
      </c>
      <c r="D524" s="3">
        <v>9</v>
      </c>
      <c r="E524" s="3">
        <v>234900</v>
      </c>
      <c r="F524" s="3">
        <v>17400</v>
      </c>
      <c r="G524" s="3">
        <v>4350</v>
      </c>
      <c r="H524" s="3">
        <v>4350</v>
      </c>
      <c r="I524" s="97">
        <v>125280</v>
      </c>
    </row>
    <row r="525" spans="1:9">
      <c r="A525" s="3">
        <v>523</v>
      </c>
      <c r="B525" s="3">
        <v>27</v>
      </c>
      <c r="C525" s="3" t="s">
        <v>22706</v>
      </c>
      <c r="D525" s="3">
        <v>9</v>
      </c>
      <c r="E525" s="3">
        <v>235350</v>
      </c>
      <c r="F525" s="3">
        <v>17433</v>
      </c>
      <c r="G525" s="3">
        <v>4358</v>
      </c>
      <c r="H525" s="3">
        <v>4358</v>
      </c>
      <c r="I525" s="97">
        <v>125517</v>
      </c>
    </row>
    <row r="526" spans="1:9">
      <c r="A526" s="3">
        <v>524</v>
      </c>
      <c r="B526" s="3">
        <v>26</v>
      </c>
      <c r="C526" s="3" t="s">
        <v>22706</v>
      </c>
      <c r="D526" s="3">
        <v>9</v>
      </c>
      <c r="E526" s="3">
        <v>235800</v>
      </c>
      <c r="F526" s="3">
        <v>17466</v>
      </c>
      <c r="G526" s="3">
        <v>4366</v>
      </c>
      <c r="H526" s="3">
        <v>4366</v>
      </c>
      <c r="I526" s="97">
        <v>125755</v>
      </c>
    </row>
    <row r="527" spans="1:9">
      <c r="A527" s="3">
        <v>525</v>
      </c>
      <c r="B527" s="3">
        <v>25</v>
      </c>
      <c r="C527" s="3" t="s">
        <v>22706</v>
      </c>
      <c r="D527" s="3">
        <v>9</v>
      </c>
      <c r="E527" s="3">
        <v>236250</v>
      </c>
      <c r="F527" s="3">
        <v>17500</v>
      </c>
      <c r="G527" s="3">
        <v>4375</v>
      </c>
      <c r="H527" s="3">
        <v>4375</v>
      </c>
      <c r="I527" s="97">
        <v>126000</v>
      </c>
    </row>
    <row r="528" spans="1:9">
      <c r="A528" s="3">
        <v>526</v>
      </c>
      <c r="B528" s="3">
        <v>24</v>
      </c>
      <c r="C528" s="3" t="s">
        <v>22706</v>
      </c>
      <c r="D528" s="3">
        <v>9</v>
      </c>
      <c r="E528" s="3">
        <v>236700</v>
      </c>
      <c r="F528" s="3">
        <v>17533</v>
      </c>
      <c r="G528" s="3">
        <v>4383</v>
      </c>
      <c r="H528" s="3">
        <v>4383</v>
      </c>
      <c r="I528" s="97">
        <v>126237</v>
      </c>
    </row>
    <row r="529" spans="1:9">
      <c r="A529" s="3">
        <v>527</v>
      </c>
      <c r="B529" s="3">
        <v>23</v>
      </c>
      <c r="C529" s="3" t="s">
        <v>22706</v>
      </c>
      <c r="D529" s="3">
        <v>9</v>
      </c>
      <c r="E529" s="3">
        <v>237150</v>
      </c>
      <c r="F529" s="3">
        <v>17566</v>
      </c>
      <c r="G529" s="3">
        <v>4391</v>
      </c>
      <c r="H529" s="3">
        <v>4391</v>
      </c>
      <c r="I529" s="97">
        <v>126475</v>
      </c>
    </row>
    <row r="530" spans="1:9">
      <c r="A530" s="3">
        <v>528</v>
      </c>
      <c r="B530" s="3">
        <v>22</v>
      </c>
      <c r="C530" s="3" t="s">
        <v>22706</v>
      </c>
      <c r="D530" s="3">
        <v>9</v>
      </c>
      <c r="E530" s="3">
        <v>237600</v>
      </c>
      <c r="F530" s="3">
        <v>17600</v>
      </c>
      <c r="G530" s="3">
        <v>4400</v>
      </c>
      <c r="H530" s="3">
        <v>4400</v>
      </c>
      <c r="I530" s="97">
        <v>126720</v>
      </c>
    </row>
    <row r="531" spans="1:9">
      <c r="A531" s="3">
        <v>529</v>
      </c>
      <c r="B531" s="3">
        <v>21</v>
      </c>
      <c r="C531" s="3" t="s">
        <v>22706</v>
      </c>
      <c r="D531" s="3">
        <v>9</v>
      </c>
      <c r="E531" s="3">
        <v>238050</v>
      </c>
      <c r="F531" s="3">
        <v>17633</v>
      </c>
      <c r="G531" s="3">
        <v>4408</v>
      </c>
      <c r="H531" s="3">
        <v>4408</v>
      </c>
      <c r="I531" s="97">
        <v>126957</v>
      </c>
    </row>
    <row r="532" spans="1:9">
      <c r="A532" s="3">
        <v>530</v>
      </c>
      <c r="B532" s="3">
        <v>20</v>
      </c>
      <c r="C532" s="3" t="s">
        <v>22706</v>
      </c>
      <c r="D532" s="3">
        <v>9</v>
      </c>
      <c r="E532" s="3">
        <v>238500</v>
      </c>
      <c r="F532" s="3">
        <v>17666</v>
      </c>
      <c r="G532" s="3">
        <v>4416</v>
      </c>
      <c r="H532" s="3">
        <v>4416</v>
      </c>
      <c r="I532" s="97">
        <v>127195</v>
      </c>
    </row>
    <row r="533" spans="1:9">
      <c r="A533" s="3">
        <v>531</v>
      </c>
      <c r="B533" s="3">
        <v>19</v>
      </c>
      <c r="C533" s="3" t="s">
        <v>22706</v>
      </c>
      <c r="D533" s="3">
        <v>9</v>
      </c>
      <c r="E533" s="3">
        <v>238950</v>
      </c>
      <c r="F533" s="3">
        <v>17700</v>
      </c>
      <c r="G533" s="3">
        <v>4425</v>
      </c>
      <c r="H533" s="3">
        <v>4425</v>
      </c>
      <c r="I533" s="97">
        <v>127440</v>
      </c>
    </row>
    <row r="534" spans="1:9">
      <c r="A534" s="3">
        <v>532</v>
      </c>
      <c r="B534" s="3">
        <v>18</v>
      </c>
      <c r="C534" s="3" t="s">
        <v>22706</v>
      </c>
      <c r="D534" s="3">
        <v>9</v>
      </c>
      <c r="E534" s="3">
        <v>239400</v>
      </c>
      <c r="F534" s="3">
        <v>17733</v>
      </c>
      <c r="G534" s="3">
        <v>4433</v>
      </c>
      <c r="H534" s="3">
        <v>4433</v>
      </c>
      <c r="I534" s="97">
        <v>127677</v>
      </c>
    </row>
    <row r="535" spans="1:9">
      <c r="A535" s="3">
        <v>533</v>
      </c>
      <c r="B535" s="3">
        <v>17</v>
      </c>
      <c r="C535" s="3" t="s">
        <v>22706</v>
      </c>
      <c r="D535" s="3">
        <v>9</v>
      </c>
      <c r="E535" s="3">
        <v>239850</v>
      </c>
      <c r="F535" s="3">
        <v>17766</v>
      </c>
      <c r="G535" s="3">
        <v>4441</v>
      </c>
      <c r="H535" s="3">
        <v>4441</v>
      </c>
      <c r="I535" s="97">
        <v>127915</v>
      </c>
    </row>
    <row r="536" spans="1:9">
      <c r="A536" s="3">
        <v>534</v>
      </c>
      <c r="B536" s="3">
        <v>16</v>
      </c>
      <c r="C536" s="3" t="s">
        <v>22706</v>
      </c>
      <c r="D536" s="3">
        <v>9</v>
      </c>
      <c r="E536" s="3">
        <v>240300</v>
      </c>
      <c r="F536" s="3">
        <v>17800</v>
      </c>
      <c r="G536" s="3">
        <v>4450</v>
      </c>
      <c r="H536" s="3">
        <v>4450</v>
      </c>
      <c r="I536" s="97">
        <v>128160</v>
      </c>
    </row>
    <row r="537" spans="1:9">
      <c r="A537" s="3">
        <v>535</v>
      </c>
      <c r="B537" s="3">
        <v>15</v>
      </c>
      <c r="C537" s="3" t="s">
        <v>22706</v>
      </c>
      <c r="D537" s="3">
        <v>9</v>
      </c>
      <c r="E537" s="3">
        <v>240750</v>
      </c>
      <c r="F537" s="3">
        <v>17833</v>
      </c>
      <c r="G537" s="3">
        <v>4458</v>
      </c>
      <c r="H537" s="3">
        <v>4458</v>
      </c>
      <c r="I537" s="97">
        <v>128397</v>
      </c>
    </row>
    <row r="538" spans="1:9">
      <c r="A538" s="3">
        <v>536</v>
      </c>
      <c r="B538" s="3">
        <v>14</v>
      </c>
      <c r="C538" s="3" t="s">
        <v>22706</v>
      </c>
      <c r="D538" s="3">
        <v>9</v>
      </c>
      <c r="E538" s="3">
        <v>241200</v>
      </c>
      <c r="F538" s="3">
        <v>17866</v>
      </c>
      <c r="G538" s="3">
        <v>4466</v>
      </c>
      <c r="H538" s="3">
        <v>4466</v>
      </c>
      <c r="I538" s="97">
        <v>128635</v>
      </c>
    </row>
    <row r="539" spans="1:9">
      <c r="A539" s="3">
        <v>537</v>
      </c>
      <c r="B539" s="3">
        <v>13</v>
      </c>
      <c r="C539" s="3" t="s">
        <v>22706</v>
      </c>
      <c r="D539" s="3">
        <v>9</v>
      </c>
      <c r="E539" s="3">
        <v>241650</v>
      </c>
      <c r="F539" s="3">
        <v>17900</v>
      </c>
      <c r="G539" s="3">
        <v>4475</v>
      </c>
      <c r="H539" s="3">
        <v>4475</v>
      </c>
      <c r="I539" s="97">
        <v>128880</v>
      </c>
    </row>
    <row r="540" spans="1:9">
      <c r="A540" s="3">
        <v>538</v>
      </c>
      <c r="B540" s="3">
        <v>12</v>
      </c>
      <c r="C540" s="3" t="s">
        <v>22706</v>
      </c>
      <c r="D540" s="3">
        <v>9</v>
      </c>
      <c r="E540" s="3">
        <v>242100</v>
      </c>
      <c r="F540" s="3">
        <v>17933</v>
      </c>
      <c r="G540" s="3">
        <v>4483</v>
      </c>
      <c r="H540" s="3">
        <v>4483</v>
      </c>
      <c r="I540" s="97">
        <v>129117</v>
      </c>
    </row>
    <row r="541" spans="1:9">
      <c r="A541" s="3">
        <v>539</v>
      </c>
      <c r="B541" s="3">
        <v>11</v>
      </c>
      <c r="C541" s="3" t="s">
        <v>22706</v>
      </c>
      <c r="D541" s="3">
        <v>9</v>
      </c>
      <c r="E541" s="3">
        <v>242550</v>
      </c>
      <c r="F541" s="3">
        <v>17966</v>
      </c>
      <c r="G541" s="3">
        <v>4491</v>
      </c>
      <c r="H541" s="3">
        <v>4491</v>
      </c>
      <c r="I541" s="97">
        <v>129355</v>
      </c>
    </row>
    <row r="542" spans="1:9">
      <c r="A542" s="3">
        <v>540</v>
      </c>
      <c r="B542" s="3">
        <v>10</v>
      </c>
      <c r="C542" s="3" t="s">
        <v>22706</v>
      </c>
      <c r="D542" s="3">
        <v>9</v>
      </c>
      <c r="E542" s="3">
        <v>243000</v>
      </c>
      <c r="F542" s="3">
        <v>18000</v>
      </c>
      <c r="G542" s="3">
        <v>4500</v>
      </c>
      <c r="H542" s="3">
        <v>4500</v>
      </c>
      <c r="I542" s="97">
        <v>129600</v>
      </c>
    </row>
    <row r="543" spans="1:9">
      <c r="A543" s="3">
        <v>541</v>
      </c>
      <c r="B543" s="3">
        <v>9</v>
      </c>
      <c r="C543" s="3" t="s">
        <v>22706</v>
      </c>
      <c r="D543" s="3">
        <v>9</v>
      </c>
      <c r="E543" s="3">
        <v>243450</v>
      </c>
      <c r="F543" s="3">
        <v>18033</v>
      </c>
      <c r="G543" s="3">
        <v>4508</v>
      </c>
      <c r="H543" s="3">
        <v>4508</v>
      </c>
      <c r="I543" s="97">
        <v>129837</v>
      </c>
    </row>
    <row r="544" spans="1:9">
      <c r="A544" s="3">
        <v>542</v>
      </c>
      <c r="B544" s="3">
        <v>8</v>
      </c>
      <c r="C544" s="3" t="s">
        <v>22706</v>
      </c>
      <c r="D544" s="3">
        <v>9</v>
      </c>
      <c r="E544" s="3">
        <v>243900</v>
      </c>
      <c r="F544" s="3">
        <v>18066</v>
      </c>
      <c r="G544" s="3">
        <v>4516</v>
      </c>
      <c r="H544" s="3">
        <v>4516</v>
      </c>
      <c r="I544" s="97">
        <v>130075</v>
      </c>
    </row>
    <row r="545" spans="1:9">
      <c r="A545" s="3">
        <v>543</v>
      </c>
      <c r="B545" s="3">
        <v>7</v>
      </c>
      <c r="C545" s="3" t="s">
        <v>22706</v>
      </c>
      <c r="D545" s="3">
        <v>9</v>
      </c>
      <c r="E545" s="3">
        <v>244350</v>
      </c>
      <c r="F545" s="3">
        <v>18100</v>
      </c>
      <c r="G545" s="3">
        <v>4525</v>
      </c>
      <c r="H545" s="3">
        <v>4525</v>
      </c>
      <c r="I545" s="97">
        <v>130320</v>
      </c>
    </row>
    <row r="546" spans="1:9">
      <c r="A546" s="3">
        <v>544</v>
      </c>
      <c r="B546" s="3">
        <v>6</v>
      </c>
      <c r="C546" s="3" t="s">
        <v>22706</v>
      </c>
      <c r="D546" s="3">
        <v>9</v>
      </c>
      <c r="E546" s="3">
        <v>244800</v>
      </c>
      <c r="F546" s="3">
        <v>18133</v>
      </c>
      <c r="G546" s="3">
        <v>4533</v>
      </c>
      <c r="H546" s="3">
        <v>4533</v>
      </c>
      <c r="I546" s="97">
        <v>130557</v>
      </c>
    </row>
    <row r="547" spans="1:9">
      <c r="A547" s="3">
        <v>545</v>
      </c>
      <c r="B547" s="3">
        <v>5</v>
      </c>
      <c r="C547" s="3" t="s">
        <v>22706</v>
      </c>
      <c r="D547" s="3">
        <v>9</v>
      </c>
      <c r="E547" s="3">
        <v>245250</v>
      </c>
      <c r="F547" s="3">
        <v>18166</v>
      </c>
      <c r="G547" s="3">
        <v>4541</v>
      </c>
      <c r="H547" s="3">
        <v>4541</v>
      </c>
      <c r="I547" s="97">
        <v>130795</v>
      </c>
    </row>
    <row r="548" spans="1:9">
      <c r="A548" s="3">
        <v>546</v>
      </c>
      <c r="B548" s="3">
        <v>4</v>
      </c>
      <c r="C548" s="3" t="s">
        <v>22706</v>
      </c>
      <c r="D548" s="3">
        <v>9</v>
      </c>
      <c r="E548" s="3">
        <v>245700</v>
      </c>
      <c r="F548" s="3">
        <v>18200</v>
      </c>
      <c r="G548" s="3">
        <v>4550</v>
      </c>
      <c r="H548" s="3">
        <v>4550</v>
      </c>
      <c r="I548" s="97">
        <v>131040</v>
      </c>
    </row>
    <row r="549" spans="1:9">
      <c r="A549" s="3">
        <v>547</v>
      </c>
      <c r="B549" s="3">
        <v>3</v>
      </c>
      <c r="C549" s="3" t="s">
        <v>22706</v>
      </c>
      <c r="D549" s="3">
        <v>9</v>
      </c>
      <c r="E549" s="3">
        <v>246150</v>
      </c>
      <c r="F549" s="3">
        <v>18233</v>
      </c>
      <c r="G549" s="3">
        <v>4558</v>
      </c>
      <c r="H549" s="3">
        <v>4558</v>
      </c>
      <c r="I549" s="97">
        <v>131277</v>
      </c>
    </row>
    <row r="550" spans="1:9">
      <c r="A550" s="3">
        <v>548</v>
      </c>
      <c r="B550" s="3">
        <v>2</v>
      </c>
      <c r="C550" s="3" t="s">
        <v>22706</v>
      </c>
      <c r="D550" s="3">
        <v>9</v>
      </c>
      <c r="E550" s="3">
        <v>246600</v>
      </c>
      <c r="F550" s="3">
        <v>18266</v>
      </c>
      <c r="G550" s="3">
        <v>4566</v>
      </c>
      <c r="H550" s="3">
        <v>4566</v>
      </c>
      <c r="I550" s="97">
        <v>131515</v>
      </c>
    </row>
    <row r="551" spans="1:9">
      <c r="A551" s="3">
        <v>549</v>
      </c>
      <c r="B551" s="3">
        <v>1</v>
      </c>
      <c r="C551" s="3" t="s">
        <v>22706</v>
      </c>
      <c r="D551" s="3">
        <v>9</v>
      </c>
      <c r="E551" s="3">
        <v>247050</v>
      </c>
      <c r="F551" s="3">
        <v>18300</v>
      </c>
      <c r="G551" s="3">
        <v>4575</v>
      </c>
      <c r="H551" s="3">
        <v>4575</v>
      </c>
      <c r="I551" s="97">
        <v>131760</v>
      </c>
    </row>
    <row r="552" spans="1:9">
      <c r="A552" s="3">
        <v>550</v>
      </c>
      <c r="B552" s="3">
        <v>150</v>
      </c>
      <c r="C552" s="3" t="s">
        <v>22707</v>
      </c>
      <c r="D552" s="3">
        <v>10</v>
      </c>
      <c r="E552" s="3">
        <v>247500</v>
      </c>
      <c r="F552" s="3">
        <v>18333</v>
      </c>
      <c r="G552" s="3">
        <v>4583</v>
      </c>
      <c r="H552" s="3">
        <v>4583</v>
      </c>
      <c r="I552" s="97">
        <v>131997</v>
      </c>
    </row>
    <row r="553" spans="1:9">
      <c r="A553" s="3">
        <v>551</v>
      </c>
      <c r="B553" s="3">
        <v>149</v>
      </c>
      <c r="C553" s="3" t="s">
        <v>22707</v>
      </c>
      <c r="D553" s="3">
        <v>10</v>
      </c>
      <c r="E553" s="3">
        <v>247950</v>
      </c>
      <c r="F553" s="3">
        <v>18366</v>
      </c>
      <c r="G553" s="3">
        <v>4591</v>
      </c>
      <c r="H553" s="3">
        <v>4591</v>
      </c>
      <c r="I553" s="97">
        <v>132235</v>
      </c>
    </row>
    <row r="554" spans="1:9">
      <c r="A554" s="3">
        <v>552</v>
      </c>
      <c r="B554" s="3">
        <v>148</v>
      </c>
      <c r="C554" s="3" t="s">
        <v>22707</v>
      </c>
      <c r="D554" s="3">
        <v>10</v>
      </c>
      <c r="E554" s="3">
        <v>248400</v>
      </c>
      <c r="F554" s="3">
        <v>18400</v>
      </c>
      <c r="G554" s="3">
        <v>4600</v>
      </c>
      <c r="H554" s="3">
        <v>4600</v>
      </c>
      <c r="I554" s="97">
        <v>132480</v>
      </c>
    </row>
    <row r="555" spans="1:9">
      <c r="A555" s="3">
        <v>553</v>
      </c>
      <c r="B555" s="3">
        <v>147</v>
      </c>
      <c r="C555" s="3" t="s">
        <v>22707</v>
      </c>
      <c r="D555" s="3">
        <v>10</v>
      </c>
      <c r="E555" s="3">
        <v>248850</v>
      </c>
      <c r="F555" s="3">
        <v>18433</v>
      </c>
      <c r="G555" s="3">
        <v>4608</v>
      </c>
      <c r="H555" s="3">
        <v>4608</v>
      </c>
      <c r="I555" s="97">
        <v>132717</v>
      </c>
    </row>
    <row r="556" spans="1:9">
      <c r="A556" s="3">
        <v>554</v>
      </c>
      <c r="B556" s="3">
        <v>146</v>
      </c>
      <c r="C556" s="3" t="s">
        <v>22707</v>
      </c>
      <c r="D556" s="3">
        <v>10</v>
      </c>
      <c r="E556" s="3">
        <v>249300</v>
      </c>
      <c r="F556" s="3">
        <v>18466</v>
      </c>
      <c r="G556" s="3">
        <v>4616</v>
      </c>
      <c r="H556" s="3">
        <v>4616</v>
      </c>
      <c r="I556" s="97">
        <v>132955</v>
      </c>
    </row>
    <row r="557" spans="1:9">
      <c r="A557" s="3">
        <v>555</v>
      </c>
      <c r="B557" s="3">
        <v>145</v>
      </c>
      <c r="C557" s="3" t="s">
        <v>22707</v>
      </c>
      <c r="D557" s="3">
        <v>10</v>
      </c>
      <c r="E557" s="3">
        <v>249750</v>
      </c>
      <c r="F557" s="3">
        <v>18500</v>
      </c>
      <c r="G557" s="3">
        <v>4625</v>
      </c>
      <c r="H557" s="3">
        <v>4625</v>
      </c>
      <c r="I557" s="97">
        <v>133200</v>
      </c>
    </row>
    <row r="558" spans="1:9">
      <c r="A558" s="3">
        <v>556</v>
      </c>
      <c r="B558" s="3">
        <v>144</v>
      </c>
      <c r="C558" s="3" t="s">
        <v>22707</v>
      </c>
      <c r="D558" s="3">
        <v>10</v>
      </c>
      <c r="E558" s="3">
        <v>250200</v>
      </c>
      <c r="F558" s="3">
        <v>18533</v>
      </c>
      <c r="G558" s="3">
        <v>4633</v>
      </c>
      <c r="H558" s="3">
        <v>4633</v>
      </c>
      <c r="I558" s="97">
        <v>133437</v>
      </c>
    </row>
    <row r="559" spans="1:9">
      <c r="A559" s="3">
        <v>557</v>
      </c>
      <c r="B559" s="3">
        <v>143</v>
      </c>
      <c r="C559" s="3" t="s">
        <v>22707</v>
      </c>
      <c r="D559" s="3">
        <v>10</v>
      </c>
      <c r="E559" s="3">
        <v>250650</v>
      </c>
      <c r="F559" s="3">
        <v>18566</v>
      </c>
      <c r="G559" s="3">
        <v>4641</v>
      </c>
      <c r="H559" s="3">
        <v>4641</v>
      </c>
      <c r="I559" s="97">
        <v>133675</v>
      </c>
    </row>
    <row r="560" spans="1:9">
      <c r="A560" s="3">
        <v>558</v>
      </c>
      <c r="B560" s="3">
        <v>142</v>
      </c>
      <c r="C560" s="3" t="s">
        <v>22707</v>
      </c>
      <c r="D560" s="3">
        <v>10</v>
      </c>
      <c r="E560" s="3">
        <v>251100</v>
      </c>
      <c r="F560" s="3">
        <v>18600</v>
      </c>
      <c r="G560" s="3">
        <v>4650</v>
      </c>
      <c r="H560" s="3">
        <v>4650</v>
      </c>
      <c r="I560" s="97">
        <v>133920</v>
      </c>
    </row>
    <row r="561" spans="1:9">
      <c r="A561" s="3">
        <v>559</v>
      </c>
      <c r="B561" s="3">
        <v>141</v>
      </c>
      <c r="C561" s="3" t="s">
        <v>22707</v>
      </c>
      <c r="D561" s="3">
        <v>10</v>
      </c>
      <c r="E561" s="3">
        <v>251550</v>
      </c>
      <c r="F561" s="3">
        <v>18633</v>
      </c>
      <c r="G561" s="3">
        <v>4658</v>
      </c>
      <c r="H561" s="3">
        <v>4658</v>
      </c>
      <c r="I561" s="97">
        <v>134157</v>
      </c>
    </row>
    <row r="562" spans="1:9">
      <c r="A562" s="3">
        <v>560</v>
      </c>
      <c r="B562" s="3">
        <v>140</v>
      </c>
      <c r="C562" s="3" t="s">
        <v>22707</v>
      </c>
      <c r="D562" s="3">
        <v>10</v>
      </c>
      <c r="E562" s="3">
        <v>252000</v>
      </c>
      <c r="F562" s="3">
        <v>18666</v>
      </c>
      <c r="G562" s="3">
        <v>4666</v>
      </c>
      <c r="H562" s="3">
        <v>4666</v>
      </c>
      <c r="I562" s="97">
        <v>134395</v>
      </c>
    </row>
    <row r="563" spans="1:9">
      <c r="A563" s="3">
        <v>561</v>
      </c>
      <c r="B563" s="3">
        <v>139</v>
      </c>
      <c r="C563" s="3" t="s">
        <v>22707</v>
      </c>
      <c r="D563" s="3">
        <v>10</v>
      </c>
      <c r="E563" s="3">
        <v>252450</v>
      </c>
      <c r="F563" s="3">
        <v>18700</v>
      </c>
      <c r="G563" s="3">
        <v>4675</v>
      </c>
      <c r="H563" s="3">
        <v>4675</v>
      </c>
      <c r="I563" s="97">
        <v>134640</v>
      </c>
    </row>
    <row r="564" spans="1:9">
      <c r="A564" s="3">
        <v>562</v>
      </c>
      <c r="B564" s="3">
        <v>138</v>
      </c>
      <c r="C564" s="3" t="s">
        <v>22707</v>
      </c>
      <c r="D564" s="3">
        <v>10</v>
      </c>
      <c r="E564" s="3">
        <v>252900</v>
      </c>
      <c r="F564" s="3">
        <v>18733</v>
      </c>
      <c r="G564" s="3">
        <v>4683</v>
      </c>
      <c r="H564" s="3">
        <v>4683</v>
      </c>
      <c r="I564" s="97">
        <v>134877</v>
      </c>
    </row>
    <row r="565" spans="1:9">
      <c r="A565" s="3">
        <v>563</v>
      </c>
      <c r="B565" s="3">
        <v>137</v>
      </c>
      <c r="C565" s="3" t="s">
        <v>22707</v>
      </c>
      <c r="D565" s="3">
        <v>10</v>
      </c>
      <c r="E565" s="3">
        <v>253350</v>
      </c>
      <c r="F565" s="3">
        <v>18766</v>
      </c>
      <c r="G565" s="3">
        <v>4691</v>
      </c>
      <c r="H565" s="3">
        <v>4691</v>
      </c>
      <c r="I565" s="97">
        <v>135115</v>
      </c>
    </row>
    <row r="566" spans="1:9">
      <c r="A566" s="3">
        <v>564</v>
      </c>
      <c r="B566" s="3">
        <v>136</v>
      </c>
      <c r="C566" s="3" t="s">
        <v>22707</v>
      </c>
      <c r="D566" s="3">
        <v>10</v>
      </c>
      <c r="E566" s="3">
        <v>253800</v>
      </c>
      <c r="F566" s="3">
        <v>18800</v>
      </c>
      <c r="G566" s="3">
        <v>4700</v>
      </c>
      <c r="H566" s="3">
        <v>4700</v>
      </c>
      <c r="I566" s="97">
        <v>135360</v>
      </c>
    </row>
    <row r="567" spans="1:9">
      <c r="A567" s="3">
        <v>565</v>
      </c>
      <c r="B567" s="3">
        <v>135</v>
      </c>
      <c r="C567" s="3" t="s">
        <v>22707</v>
      </c>
      <c r="D567" s="3">
        <v>10</v>
      </c>
      <c r="E567" s="3">
        <v>254250</v>
      </c>
      <c r="F567" s="3">
        <v>18833</v>
      </c>
      <c r="G567" s="3">
        <v>4708</v>
      </c>
      <c r="H567" s="3">
        <v>4708</v>
      </c>
      <c r="I567" s="97">
        <v>135597</v>
      </c>
    </row>
    <row r="568" spans="1:9">
      <c r="A568" s="3">
        <v>566</v>
      </c>
      <c r="B568" s="3">
        <v>134</v>
      </c>
      <c r="C568" s="3" t="s">
        <v>22707</v>
      </c>
      <c r="D568" s="3">
        <v>10</v>
      </c>
      <c r="E568" s="3">
        <v>254700</v>
      </c>
      <c r="F568" s="3">
        <v>18866</v>
      </c>
      <c r="G568" s="3">
        <v>4716</v>
      </c>
      <c r="H568" s="3">
        <v>4716</v>
      </c>
      <c r="I568" s="97">
        <v>135835</v>
      </c>
    </row>
    <row r="569" spans="1:9">
      <c r="A569" s="3">
        <v>567</v>
      </c>
      <c r="B569" s="3">
        <v>133</v>
      </c>
      <c r="C569" s="3" t="s">
        <v>22707</v>
      </c>
      <c r="D569" s="3">
        <v>10</v>
      </c>
      <c r="E569" s="3">
        <v>255150</v>
      </c>
      <c r="F569" s="3">
        <v>18900</v>
      </c>
      <c r="G569" s="3">
        <v>4725</v>
      </c>
      <c r="H569" s="3">
        <v>4725</v>
      </c>
      <c r="I569" s="97">
        <v>136080</v>
      </c>
    </row>
    <row r="570" spans="1:9">
      <c r="A570" s="3">
        <v>568</v>
      </c>
      <c r="B570" s="3">
        <v>132</v>
      </c>
      <c r="C570" s="3" t="s">
        <v>22707</v>
      </c>
      <c r="D570" s="3">
        <v>10</v>
      </c>
      <c r="E570" s="3">
        <v>255600</v>
      </c>
      <c r="F570" s="3">
        <v>18933</v>
      </c>
      <c r="G570" s="3">
        <v>4733</v>
      </c>
      <c r="H570" s="3">
        <v>4733</v>
      </c>
      <c r="I570" s="97">
        <v>136317</v>
      </c>
    </row>
    <row r="571" spans="1:9">
      <c r="A571" s="3">
        <v>569</v>
      </c>
      <c r="B571" s="3">
        <v>131</v>
      </c>
      <c r="C571" s="3" t="s">
        <v>22707</v>
      </c>
      <c r="D571" s="3">
        <v>10</v>
      </c>
      <c r="E571" s="3">
        <v>256050</v>
      </c>
      <c r="F571" s="3">
        <v>18966</v>
      </c>
      <c r="G571" s="3">
        <v>4741</v>
      </c>
      <c r="H571" s="3">
        <v>4741</v>
      </c>
      <c r="I571" s="97">
        <v>136555</v>
      </c>
    </row>
    <row r="572" spans="1:9">
      <c r="A572" s="3">
        <v>570</v>
      </c>
      <c r="B572" s="3">
        <v>130</v>
      </c>
      <c r="C572" s="3" t="s">
        <v>22707</v>
      </c>
      <c r="D572" s="3">
        <v>10</v>
      </c>
      <c r="E572" s="3">
        <v>256500</v>
      </c>
      <c r="F572" s="3">
        <v>19000</v>
      </c>
      <c r="G572" s="3">
        <v>4750</v>
      </c>
      <c r="H572" s="3">
        <v>4750</v>
      </c>
      <c r="I572" s="97">
        <v>136800</v>
      </c>
    </row>
    <row r="573" spans="1:9">
      <c r="A573" s="3">
        <v>571</v>
      </c>
      <c r="B573" s="3">
        <v>129</v>
      </c>
      <c r="C573" s="3" t="s">
        <v>22707</v>
      </c>
      <c r="D573" s="3">
        <v>10</v>
      </c>
      <c r="E573" s="3">
        <v>256950</v>
      </c>
      <c r="F573" s="3">
        <v>19033</v>
      </c>
      <c r="G573" s="3">
        <v>4758</v>
      </c>
      <c r="H573" s="3">
        <v>4758</v>
      </c>
      <c r="I573" s="97">
        <v>137037</v>
      </c>
    </row>
    <row r="574" spans="1:9">
      <c r="A574" s="3">
        <v>572</v>
      </c>
      <c r="B574" s="3">
        <v>128</v>
      </c>
      <c r="C574" s="3" t="s">
        <v>22707</v>
      </c>
      <c r="D574" s="3">
        <v>10</v>
      </c>
      <c r="E574" s="3">
        <v>257400</v>
      </c>
      <c r="F574" s="3">
        <v>19066</v>
      </c>
      <c r="G574" s="3">
        <v>4766</v>
      </c>
      <c r="H574" s="3">
        <v>4766</v>
      </c>
      <c r="I574" s="97">
        <v>137275</v>
      </c>
    </row>
    <row r="575" spans="1:9">
      <c r="A575" s="3">
        <v>573</v>
      </c>
      <c r="B575" s="3">
        <v>127</v>
      </c>
      <c r="C575" s="3" t="s">
        <v>22707</v>
      </c>
      <c r="D575" s="3">
        <v>10</v>
      </c>
      <c r="E575" s="3">
        <v>257850</v>
      </c>
      <c r="F575" s="3">
        <v>19100</v>
      </c>
      <c r="G575" s="3">
        <v>4775</v>
      </c>
      <c r="H575" s="3">
        <v>4775</v>
      </c>
      <c r="I575" s="97">
        <v>137520</v>
      </c>
    </row>
    <row r="576" spans="1:9">
      <c r="A576" s="3">
        <v>574</v>
      </c>
      <c r="B576" s="3">
        <v>126</v>
      </c>
      <c r="C576" s="3" t="s">
        <v>22707</v>
      </c>
      <c r="D576" s="3">
        <v>10</v>
      </c>
      <c r="E576" s="3">
        <v>258300</v>
      </c>
      <c r="F576" s="3">
        <v>19133</v>
      </c>
      <c r="G576" s="3">
        <v>4783</v>
      </c>
      <c r="H576" s="3">
        <v>4783</v>
      </c>
      <c r="I576" s="97">
        <v>137757</v>
      </c>
    </row>
    <row r="577" spans="1:9">
      <c r="A577" s="3">
        <v>575</v>
      </c>
      <c r="B577" s="3">
        <v>125</v>
      </c>
      <c r="C577" s="3" t="s">
        <v>22707</v>
      </c>
      <c r="D577" s="3">
        <v>10</v>
      </c>
      <c r="E577" s="3">
        <v>258750</v>
      </c>
      <c r="F577" s="3">
        <v>19166</v>
      </c>
      <c r="G577" s="3">
        <v>4791</v>
      </c>
      <c r="H577" s="3">
        <v>4791</v>
      </c>
      <c r="I577" s="97">
        <v>137995</v>
      </c>
    </row>
    <row r="578" spans="1:9">
      <c r="A578" s="3">
        <v>576</v>
      </c>
      <c r="B578" s="3">
        <v>124</v>
      </c>
      <c r="C578" s="3" t="s">
        <v>22707</v>
      </c>
      <c r="D578" s="3">
        <v>10</v>
      </c>
      <c r="E578" s="3">
        <v>259200</v>
      </c>
      <c r="F578" s="3">
        <v>19200</v>
      </c>
      <c r="G578" s="3">
        <v>4800</v>
      </c>
      <c r="H578" s="3">
        <v>4800</v>
      </c>
      <c r="I578" s="97">
        <v>138240</v>
      </c>
    </row>
    <row r="579" spans="1:9">
      <c r="A579" s="3">
        <v>577</v>
      </c>
      <c r="B579" s="3">
        <v>123</v>
      </c>
      <c r="C579" s="3" t="s">
        <v>22707</v>
      </c>
      <c r="D579" s="3">
        <v>10</v>
      </c>
      <c r="E579" s="3">
        <v>259650</v>
      </c>
      <c r="F579" s="3">
        <v>19233</v>
      </c>
      <c r="G579" s="3">
        <v>4808</v>
      </c>
      <c r="H579" s="3">
        <v>4808</v>
      </c>
      <c r="I579" s="97">
        <v>138477</v>
      </c>
    </row>
    <row r="580" spans="1:9">
      <c r="A580" s="3">
        <v>578</v>
      </c>
      <c r="B580" s="3">
        <v>122</v>
      </c>
      <c r="C580" s="3" t="s">
        <v>22707</v>
      </c>
      <c r="D580" s="3">
        <v>10</v>
      </c>
      <c r="E580" s="3">
        <v>260100</v>
      </c>
      <c r="F580" s="3">
        <v>19266</v>
      </c>
      <c r="G580" s="3">
        <v>4816</v>
      </c>
      <c r="H580" s="3">
        <v>4816</v>
      </c>
      <c r="I580" s="97">
        <v>138715</v>
      </c>
    </row>
    <row r="581" spans="1:9">
      <c r="A581" s="3">
        <v>579</v>
      </c>
      <c r="B581" s="3">
        <v>121</v>
      </c>
      <c r="C581" s="3" t="s">
        <v>22707</v>
      </c>
      <c r="D581" s="3">
        <v>10</v>
      </c>
      <c r="E581" s="3">
        <v>260550</v>
      </c>
      <c r="F581" s="3">
        <v>19300</v>
      </c>
      <c r="G581" s="3">
        <v>4825</v>
      </c>
      <c r="H581" s="3">
        <v>4825</v>
      </c>
      <c r="I581" s="97">
        <v>138960</v>
      </c>
    </row>
    <row r="582" spans="1:9">
      <c r="A582" s="3">
        <v>580</v>
      </c>
      <c r="B582" s="3">
        <v>120</v>
      </c>
      <c r="C582" s="3" t="s">
        <v>22707</v>
      </c>
      <c r="D582" s="3">
        <v>10</v>
      </c>
      <c r="E582" s="3">
        <v>261000</v>
      </c>
      <c r="F582" s="3">
        <v>19333</v>
      </c>
      <c r="G582" s="3">
        <v>4833</v>
      </c>
      <c r="H582" s="3">
        <v>4833</v>
      </c>
      <c r="I582" s="97">
        <v>139197</v>
      </c>
    </row>
    <row r="583" spans="1:9">
      <c r="A583" s="3">
        <v>581</v>
      </c>
      <c r="B583" s="3">
        <v>119</v>
      </c>
      <c r="C583" s="3" t="s">
        <v>22707</v>
      </c>
      <c r="D583" s="3">
        <v>10</v>
      </c>
      <c r="E583" s="3">
        <v>261450</v>
      </c>
      <c r="F583" s="3">
        <v>19366</v>
      </c>
      <c r="G583" s="3">
        <v>4841</v>
      </c>
      <c r="H583" s="3">
        <v>4841</v>
      </c>
      <c r="I583" s="97">
        <v>139435</v>
      </c>
    </row>
    <row r="584" spans="1:9">
      <c r="A584" s="3">
        <v>582</v>
      </c>
      <c r="B584" s="3">
        <v>118</v>
      </c>
      <c r="C584" s="3" t="s">
        <v>22707</v>
      </c>
      <c r="D584" s="3">
        <v>10</v>
      </c>
      <c r="E584" s="3">
        <v>261900</v>
      </c>
      <c r="F584" s="3">
        <v>19400</v>
      </c>
      <c r="G584" s="3">
        <v>4850</v>
      </c>
      <c r="H584" s="3">
        <v>4850</v>
      </c>
      <c r="I584" s="97">
        <v>139680</v>
      </c>
    </row>
    <row r="585" spans="1:9">
      <c r="A585" s="3">
        <v>583</v>
      </c>
      <c r="B585" s="3">
        <v>117</v>
      </c>
      <c r="C585" s="3" t="s">
        <v>22707</v>
      </c>
      <c r="D585" s="3">
        <v>10</v>
      </c>
      <c r="E585" s="3">
        <v>262350</v>
      </c>
      <c r="F585" s="3">
        <v>19433</v>
      </c>
      <c r="G585" s="3">
        <v>4858</v>
      </c>
      <c r="H585" s="3">
        <v>4858</v>
      </c>
      <c r="I585" s="97">
        <v>139917</v>
      </c>
    </row>
    <row r="586" spans="1:9">
      <c r="A586" s="3">
        <v>584</v>
      </c>
      <c r="B586" s="3">
        <v>116</v>
      </c>
      <c r="C586" s="3" t="s">
        <v>22707</v>
      </c>
      <c r="D586" s="3">
        <v>10</v>
      </c>
      <c r="E586" s="3">
        <v>262800</v>
      </c>
      <c r="F586" s="3">
        <v>19466</v>
      </c>
      <c r="G586" s="3">
        <v>4866</v>
      </c>
      <c r="H586" s="3">
        <v>4866</v>
      </c>
      <c r="I586" s="97">
        <v>140155</v>
      </c>
    </row>
    <row r="587" spans="1:9">
      <c r="A587" s="3">
        <v>585</v>
      </c>
      <c r="B587" s="3">
        <v>115</v>
      </c>
      <c r="C587" s="3" t="s">
        <v>22707</v>
      </c>
      <c r="D587" s="3">
        <v>10</v>
      </c>
      <c r="E587" s="3">
        <v>263250</v>
      </c>
      <c r="F587" s="3">
        <v>19500</v>
      </c>
      <c r="G587" s="3">
        <v>4875</v>
      </c>
      <c r="H587" s="3">
        <v>4875</v>
      </c>
      <c r="I587" s="97">
        <v>140400</v>
      </c>
    </row>
    <row r="588" spans="1:9">
      <c r="A588" s="3">
        <v>586</v>
      </c>
      <c r="B588" s="3">
        <v>114</v>
      </c>
      <c r="C588" s="3" t="s">
        <v>22707</v>
      </c>
      <c r="D588" s="3">
        <v>10</v>
      </c>
      <c r="E588" s="3">
        <v>263700</v>
      </c>
      <c r="F588" s="3">
        <v>19533</v>
      </c>
      <c r="G588" s="3">
        <v>4883</v>
      </c>
      <c r="H588" s="3">
        <v>4883</v>
      </c>
      <c r="I588" s="97">
        <v>140637</v>
      </c>
    </row>
    <row r="589" spans="1:9">
      <c r="A589" s="3">
        <v>587</v>
      </c>
      <c r="B589" s="3">
        <v>113</v>
      </c>
      <c r="C589" s="3" t="s">
        <v>22707</v>
      </c>
      <c r="D589" s="3">
        <v>10</v>
      </c>
      <c r="E589" s="3">
        <v>264150</v>
      </c>
      <c r="F589" s="3">
        <v>19566</v>
      </c>
      <c r="G589" s="3">
        <v>4891</v>
      </c>
      <c r="H589" s="3">
        <v>4891</v>
      </c>
      <c r="I589" s="97">
        <v>140875</v>
      </c>
    </row>
    <row r="590" spans="1:9">
      <c r="A590" s="3">
        <v>588</v>
      </c>
      <c r="B590" s="3">
        <v>112</v>
      </c>
      <c r="C590" s="3" t="s">
        <v>22707</v>
      </c>
      <c r="D590" s="3">
        <v>10</v>
      </c>
      <c r="E590" s="3">
        <v>264600</v>
      </c>
      <c r="F590" s="3">
        <v>19600</v>
      </c>
      <c r="G590" s="3">
        <v>4900</v>
      </c>
      <c r="H590" s="3">
        <v>4900</v>
      </c>
      <c r="I590" s="97">
        <v>141120</v>
      </c>
    </row>
    <row r="591" spans="1:9">
      <c r="A591" s="3">
        <v>589</v>
      </c>
      <c r="B591" s="3">
        <v>111</v>
      </c>
      <c r="C591" s="3" t="s">
        <v>22707</v>
      </c>
      <c r="D591" s="3">
        <v>10</v>
      </c>
      <c r="E591" s="3">
        <v>265050</v>
      </c>
      <c r="F591" s="3">
        <v>19633</v>
      </c>
      <c r="G591" s="3">
        <v>4908</v>
      </c>
      <c r="H591" s="3">
        <v>4908</v>
      </c>
      <c r="I591" s="97">
        <v>141357</v>
      </c>
    </row>
    <row r="592" spans="1:9">
      <c r="A592" s="3">
        <v>590</v>
      </c>
      <c r="B592" s="3">
        <v>110</v>
      </c>
      <c r="C592" s="3" t="s">
        <v>22707</v>
      </c>
      <c r="D592" s="3">
        <v>10</v>
      </c>
      <c r="E592" s="3">
        <v>265500</v>
      </c>
      <c r="F592" s="3">
        <v>19666</v>
      </c>
      <c r="G592" s="3">
        <v>4916</v>
      </c>
      <c r="H592" s="3">
        <v>4916</v>
      </c>
      <c r="I592" s="97">
        <v>141595</v>
      </c>
    </row>
    <row r="593" spans="1:9">
      <c r="A593" s="3">
        <v>591</v>
      </c>
      <c r="B593" s="3">
        <v>109</v>
      </c>
      <c r="C593" s="3" t="s">
        <v>22707</v>
      </c>
      <c r="D593" s="3">
        <v>10</v>
      </c>
      <c r="E593" s="3">
        <v>265950</v>
      </c>
      <c r="F593" s="3">
        <v>19700</v>
      </c>
      <c r="G593" s="3">
        <v>4925</v>
      </c>
      <c r="H593" s="3">
        <v>4925</v>
      </c>
      <c r="I593" s="97">
        <v>141840</v>
      </c>
    </row>
    <row r="594" spans="1:9">
      <c r="A594" s="3">
        <v>592</v>
      </c>
      <c r="B594" s="3">
        <v>108</v>
      </c>
      <c r="C594" s="3" t="s">
        <v>22707</v>
      </c>
      <c r="D594" s="3">
        <v>10</v>
      </c>
      <c r="E594" s="3">
        <v>266400</v>
      </c>
      <c r="F594" s="3">
        <v>19733</v>
      </c>
      <c r="G594" s="3">
        <v>4933</v>
      </c>
      <c r="H594" s="3">
        <v>4933</v>
      </c>
      <c r="I594" s="97">
        <v>142077</v>
      </c>
    </row>
    <row r="595" spans="1:9">
      <c r="A595" s="3">
        <v>593</v>
      </c>
      <c r="B595" s="3">
        <v>107</v>
      </c>
      <c r="C595" s="3" t="s">
        <v>22707</v>
      </c>
      <c r="D595" s="3">
        <v>10</v>
      </c>
      <c r="E595" s="3">
        <v>266850</v>
      </c>
      <c r="F595" s="3">
        <v>19766</v>
      </c>
      <c r="G595" s="3">
        <v>4941</v>
      </c>
      <c r="H595" s="3">
        <v>4941</v>
      </c>
      <c r="I595" s="97">
        <v>142315</v>
      </c>
    </row>
    <row r="596" spans="1:9">
      <c r="A596" s="3">
        <v>594</v>
      </c>
      <c r="B596" s="3">
        <v>106</v>
      </c>
      <c r="C596" s="3" t="s">
        <v>22707</v>
      </c>
      <c r="D596" s="3">
        <v>10</v>
      </c>
      <c r="E596" s="3">
        <v>267300</v>
      </c>
      <c r="F596" s="3">
        <v>19800</v>
      </c>
      <c r="G596" s="3">
        <v>4950</v>
      </c>
      <c r="H596" s="3">
        <v>4950</v>
      </c>
      <c r="I596" s="97">
        <v>142560</v>
      </c>
    </row>
    <row r="597" spans="1:9">
      <c r="A597" s="3">
        <v>595</v>
      </c>
      <c r="B597" s="3">
        <v>105</v>
      </c>
      <c r="C597" s="3" t="s">
        <v>22707</v>
      </c>
      <c r="D597" s="3">
        <v>10</v>
      </c>
      <c r="E597" s="3">
        <v>267750</v>
      </c>
      <c r="F597" s="3">
        <v>19833</v>
      </c>
      <c r="G597" s="3">
        <v>4958</v>
      </c>
      <c r="H597" s="3">
        <v>4958</v>
      </c>
      <c r="I597" s="97">
        <v>142797</v>
      </c>
    </row>
    <row r="598" spans="1:9">
      <c r="A598" s="3">
        <v>596</v>
      </c>
      <c r="B598" s="3">
        <v>104</v>
      </c>
      <c r="C598" s="3" t="s">
        <v>22707</v>
      </c>
      <c r="D598" s="3">
        <v>10</v>
      </c>
      <c r="E598" s="3">
        <v>268200</v>
      </c>
      <c r="F598" s="3">
        <v>19866</v>
      </c>
      <c r="G598" s="3">
        <v>4966</v>
      </c>
      <c r="H598" s="3">
        <v>4966</v>
      </c>
      <c r="I598" s="97">
        <v>143035</v>
      </c>
    </row>
    <row r="599" spans="1:9">
      <c r="A599" s="3">
        <v>597</v>
      </c>
      <c r="B599" s="3">
        <v>103</v>
      </c>
      <c r="C599" s="3" t="s">
        <v>22707</v>
      </c>
      <c r="D599" s="3">
        <v>10</v>
      </c>
      <c r="E599" s="3">
        <v>268650</v>
      </c>
      <c r="F599" s="3">
        <v>19900</v>
      </c>
      <c r="G599" s="3">
        <v>4975</v>
      </c>
      <c r="H599" s="3">
        <v>4975</v>
      </c>
      <c r="I599" s="97">
        <v>143280</v>
      </c>
    </row>
    <row r="600" spans="1:9">
      <c r="A600" s="3">
        <v>598</v>
      </c>
      <c r="B600" s="3">
        <v>102</v>
      </c>
      <c r="C600" s="3" t="s">
        <v>22707</v>
      </c>
      <c r="D600" s="3">
        <v>10</v>
      </c>
      <c r="E600" s="3">
        <v>269100</v>
      </c>
      <c r="F600" s="3">
        <v>19933</v>
      </c>
      <c r="G600" s="3">
        <v>4983</v>
      </c>
      <c r="H600" s="3">
        <v>4983</v>
      </c>
      <c r="I600" s="97">
        <v>143517</v>
      </c>
    </row>
    <row r="601" spans="1:9">
      <c r="A601" s="3">
        <v>599</v>
      </c>
      <c r="B601" s="3">
        <v>101</v>
      </c>
      <c r="C601" s="3" t="s">
        <v>22707</v>
      </c>
      <c r="D601" s="3">
        <v>10</v>
      </c>
      <c r="E601" s="3">
        <v>269550</v>
      </c>
      <c r="F601" s="3">
        <v>19966</v>
      </c>
      <c r="G601" s="3">
        <v>4991</v>
      </c>
      <c r="H601" s="3">
        <v>4991</v>
      </c>
      <c r="I601" s="97">
        <v>143755</v>
      </c>
    </row>
    <row r="602" spans="1:9">
      <c r="A602" s="3">
        <v>600</v>
      </c>
      <c r="B602" s="3">
        <v>100</v>
      </c>
      <c r="C602" s="3" t="s">
        <v>22707</v>
      </c>
      <c r="D602" s="3">
        <v>10</v>
      </c>
      <c r="E602" s="3">
        <v>270000</v>
      </c>
      <c r="F602" s="3">
        <v>20000</v>
      </c>
      <c r="G602" s="3">
        <v>5000</v>
      </c>
      <c r="H602" s="3">
        <v>5000</v>
      </c>
      <c r="I602" s="97">
        <v>144000</v>
      </c>
    </row>
    <row r="603" spans="1:9">
      <c r="A603" s="3">
        <v>601</v>
      </c>
      <c r="B603" s="3">
        <v>99</v>
      </c>
      <c r="C603" s="3" t="s">
        <v>22707</v>
      </c>
      <c r="D603" s="3">
        <v>10</v>
      </c>
      <c r="E603" s="3">
        <v>270450</v>
      </c>
      <c r="F603" s="3">
        <v>20033</v>
      </c>
      <c r="G603" s="3">
        <v>5008</v>
      </c>
      <c r="H603" s="3">
        <v>5008</v>
      </c>
      <c r="I603" s="97">
        <v>144237</v>
      </c>
    </row>
    <row r="604" spans="1:9">
      <c r="A604" s="3">
        <v>602</v>
      </c>
      <c r="B604" s="3">
        <v>98</v>
      </c>
      <c r="C604" s="3" t="s">
        <v>22707</v>
      </c>
      <c r="D604" s="3">
        <v>10</v>
      </c>
      <c r="E604" s="3">
        <v>270900</v>
      </c>
      <c r="F604" s="3">
        <v>20066</v>
      </c>
      <c r="G604" s="3">
        <v>5016</v>
      </c>
      <c r="H604" s="3">
        <v>5016</v>
      </c>
      <c r="I604" s="97">
        <v>144475</v>
      </c>
    </row>
    <row r="605" spans="1:9">
      <c r="A605" s="3">
        <v>603</v>
      </c>
      <c r="B605" s="3">
        <v>97</v>
      </c>
      <c r="C605" s="3" t="s">
        <v>22707</v>
      </c>
      <c r="D605" s="3">
        <v>10</v>
      </c>
      <c r="E605" s="3">
        <v>271350</v>
      </c>
      <c r="F605" s="3">
        <v>20100</v>
      </c>
      <c r="G605" s="3">
        <v>5025</v>
      </c>
      <c r="H605" s="3">
        <v>5025</v>
      </c>
      <c r="I605" s="97">
        <v>144720</v>
      </c>
    </row>
    <row r="606" spans="1:9">
      <c r="A606" s="3">
        <v>604</v>
      </c>
      <c r="B606" s="3">
        <v>96</v>
      </c>
      <c r="C606" s="3" t="s">
        <v>22707</v>
      </c>
      <c r="D606" s="3">
        <v>10</v>
      </c>
      <c r="E606" s="3">
        <v>271800</v>
      </c>
      <c r="F606" s="3">
        <v>20133</v>
      </c>
      <c r="G606" s="3">
        <v>5033</v>
      </c>
      <c r="H606" s="3">
        <v>5033</v>
      </c>
      <c r="I606" s="97">
        <v>144957</v>
      </c>
    </row>
    <row r="607" spans="1:9">
      <c r="A607" s="3">
        <v>605</v>
      </c>
      <c r="B607" s="3">
        <v>95</v>
      </c>
      <c r="C607" s="3" t="s">
        <v>22707</v>
      </c>
      <c r="D607" s="3">
        <v>10</v>
      </c>
      <c r="E607" s="3">
        <v>272250</v>
      </c>
      <c r="F607" s="3">
        <v>20166</v>
      </c>
      <c r="G607" s="3">
        <v>5041</v>
      </c>
      <c r="H607" s="3">
        <v>5041</v>
      </c>
      <c r="I607" s="97">
        <v>145195</v>
      </c>
    </row>
    <row r="608" spans="1:9">
      <c r="A608" s="3">
        <v>606</v>
      </c>
      <c r="B608" s="3">
        <v>94</v>
      </c>
      <c r="C608" s="3" t="s">
        <v>22707</v>
      </c>
      <c r="D608" s="3">
        <v>10</v>
      </c>
      <c r="E608" s="3">
        <v>272700</v>
      </c>
      <c r="F608" s="3">
        <v>20200</v>
      </c>
      <c r="G608" s="3">
        <v>5050</v>
      </c>
      <c r="H608" s="3">
        <v>5050</v>
      </c>
      <c r="I608" s="97">
        <v>145440</v>
      </c>
    </row>
    <row r="609" spans="1:9">
      <c r="A609" s="3">
        <v>607</v>
      </c>
      <c r="B609" s="3">
        <v>93</v>
      </c>
      <c r="C609" s="3" t="s">
        <v>22707</v>
      </c>
      <c r="D609" s="3">
        <v>10</v>
      </c>
      <c r="E609" s="3">
        <v>273150</v>
      </c>
      <c r="F609" s="3">
        <v>20233</v>
      </c>
      <c r="G609" s="3">
        <v>5058</v>
      </c>
      <c r="H609" s="3">
        <v>5058</v>
      </c>
      <c r="I609" s="97">
        <v>145677</v>
      </c>
    </row>
    <row r="610" spans="1:9">
      <c r="A610" s="3">
        <v>608</v>
      </c>
      <c r="B610" s="3">
        <v>92</v>
      </c>
      <c r="C610" s="3" t="s">
        <v>22707</v>
      </c>
      <c r="D610" s="3">
        <v>10</v>
      </c>
      <c r="E610" s="3">
        <v>273600</v>
      </c>
      <c r="F610" s="3">
        <v>20266</v>
      </c>
      <c r="G610" s="3">
        <v>5066</v>
      </c>
      <c r="H610" s="3">
        <v>5066</v>
      </c>
      <c r="I610" s="97">
        <v>145915</v>
      </c>
    </row>
    <row r="611" spans="1:9">
      <c r="A611" s="3">
        <v>609</v>
      </c>
      <c r="B611" s="3">
        <v>91</v>
      </c>
      <c r="C611" s="3" t="s">
        <v>22707</v>
      </c>
      <c r="D611" s="3">
        <v>10</v>
      </c>
      <c r="E611" s="3">
        <v>274050</v>
      </c>
      <c r="F611" s="3">
        <v>20300</v>
      </c>
      <c r="G611" s="3">
        <v>5075</v>
      </c>
      <c r="H611" s="3">
        <v>5075</v>
      </c>
      <c r="I611" s="97">
        <v>146160</v>
      </c>
    </row>
    <row r="612" spans="1:9">
      <c r="A612" s="3">
        <v>610</v>
      </c>
      <c r="B612" s="3">
        <v>90</v>
      </c>
      <c r="C612" s="3" t="s">
        <v>22707</v>
      </c>
      <c r="D612" s="3">
        <v>10</v>
      </c>
      <c r="E612" s="3">
        <v>274500</v>
      </c>
      <c r="F612" s="3">
        <v>20333</v>
      </c>
      <c r="G612" s="3">
        <v>5083</v>
      </c>
      <c r="H612" s="3">
        <v>5083</v>
      </c>
      <c r="I612" s="97">
        <v>146397</v>
      </c>
    </row>
    <row r="613" spans="1:9">
      <c r="A613" s="3">
        <v>611</v>
      </c>
      <c r="B613" s="3">
        <v>89</v>
      </c>
      <c r="C613" s="3" t="s">
        <v>22707</v>
      </c>
      <c r="D613" s="3">
        <v>10</v>
      </c>
      <c r="E613" s="3">
        <v>274950</v>
      </c>
      <c r="F613" s="3">
        <v>20366</v>
      </c>
      <c r="G613" s="3">
        <v>5091</v>
      </c>
      <c r="H613" s="3">
        <v>5091</v>
      </c>
      <c r="I613" s="97">
        <v>146635</v>
      </c>
    </row>
    <row r="614" spans="1:9">
      <c r="A614" s="3">
        <v>612</v>
      </c>
      <c r="B614" s="3">
        <v>88</v>
      </c>
      <c r="C614" s="3" t="s">
        <v>22707</v>
      </c>
      <c r="D614" s="3">
        <v>10</v>
      </c>
      <c r="E614" s="3">
        <v>275400</v>
      </c>
      <c r="F614" s="3">
        <v>20400</v>
      </c>
      <c r="G614" s="3">
        <v>5100</v>
      </c>
      <c r="H614" s="3">
        <v>5100</v>
      </c>
      <c r="I614" s="97">
        <v>146880</v>
      </c>
    </row>
    <row r="615" spans="1:9">
      <c r="A615" s="3">
        <v>613</v>
      </c>
      <c r="B615" s="3">
        <v>87</v>
      </c>
      <c r="C615" s="3" t="s">
        <v>22707</v>
      </c>
      <c r="D615" s="3">
        <v>10</v>
      </c>
      <c r="E615" s="3">
        <v>275850</v>
      </c>
      <c r="F615" s="3">
        <v>20433</v>
      </c>
      <c r="G615" s="3">
        <v>5108</v>
      </c>
      <c r="H615" s="3">
        <v>5108</v>
      </c>
      <c r="I615" s="97">
        <v>147117</v>
      </c>
    </row>
    <row r="616" spans="1:9">
      <c r="A616" s="3">
        <v>614</v>
      </c>
      <c r="B616" s="3">
        <v>86</v>
      </c>
      <c r="C616" s="3" t="s">
        <v>22707</v>
      </c>
      <c r="D616" s="3">
        <v>10</v>
      </c>
      <c r="E616" s="3">
        <v>276300</v>
      </c>
      <c r="F616" s="3">
        <v>20466</v>
      </c>
      <c r="G616" s="3">
        <v>5116</v>
      </c>
      <c r="H616" s="3">
        <v>5116</v>
      </c>
      <c r="I616" s="97">
        <v>147355</v>
      </c>
    </row>
    <row r="617" spans="1:9">
      <c r="A617" s="3">
        <v>615</v>
      </c>
      <c r="B617" s="3">
        <v>85</v>
      </c>
      <c r="C617" s="3" t="s">
        <v>22707</v>
      </c>
      <c r="D617" s="3">
        <v>10</v>
      </c>
      <c r="E617" s="3">
        <v>276750</v>
      </c>
      <c r="F617" s="3">
        <v>20500</v>
      </c>
      <c r="G617" s="3">
        <v>5125</v>
      </c>
      <c r="H617" s="3">
        <v>5125</v>
      </c>
      <c r="I617" s="97">
        <v>147600</v>
      </c>
    </row>
    <row r="618" spans="1:9">
      <c r="A618" s="3">
        <v>616</v>
      </c>
      <c r="B618" s="3">
        <v>84</v>
      </c>
      <c r="C618" s="3" t="s">
        <v>22707</v>
      </c>
      <c r="D618" s="3">
        <v>10</v>
      </c>
      <c r="E618" s="3">
        <v>277200</v>
      </c>
      <c r="F618" s="3">
        <v>20533</v>
      </c>
      <c r="G618" s="3">
        <v>5133</v>
      </c>
      <c r="H618" s="3">
        <v>5133</v>
      </c>
      <c r="I618" s="97">
        <v>147837</v>
      </c>
    </row>
    <row r="619" spans="1:9">
      <c r="A619" s="3">
        <v>617</v>
      </c>
      <c r="B619" s="3">
        <v>83</v>
      </c>
      <c r="C619" s="3" t="s">
        <v>22707</v>
      </c>
      <c r="D619" s="3">
        <v>10</v>
      </c>
      <c r="E619" s="3">
        <v>277650</v>
      </c>
      <c r="F619" s="3">
        <v>20566</v>
      </c>
      <c r="G619" s="3">
        <v>5141</v>
      </c>
      <c r="H619" s="3">
        <v>5141</v>
      </c>
      <c r="I619" s="97">
        <v>148075</v>
      </c>
    </row>
    <row r="620" spans="1:9">
      <c r="A620" s="3">
        <v>618</v>
      </c>
      <c r="B620" s="3">
        <v>82</v>
      </c>
      <c r="C620" s="3" t="s">
        <v>22707</v>
      </c>
      <c r="D620" s="3">
        <v>10</v>
      </c>
      <c r="E620" s="3">
        <v>278100</v>
      </c>
      <c r="F620" s="3">
        <v>20600</v>
      </c>
      <c r="G620" s="3">
        <v>5150</v>
      </c>
      <c r="H620" s="3">
        <v>5150</v>
      </c>
      <c r="I620" s="97">
        <v>148320</v>
      </c>
    </row>
    <row r="621" spans="1:9">
      <c r="A621" s="3">
        <v>619</v>
      </c>
      <c r="B621" s="3">
        <v>81</v>
      </c>
      <c r="C621" s="3" t="s">
        <v>22707</v>
      </c>
      <c r="D621" s="3">
        <v>10</v>
      </c>
      <c r="E621" s="3">
        <v>278550</v>
      </c>
      <c r="F621" s="3">
        <v>20633</v>
      </c>
      <c r="G621" s="3">
        <v>5158</v>
      </c>
      <c r="H621" s="3">
        <v>5158</v>
      </c>
      <c r="I621" s="97">
        <v>148557</v>
      </c>
    </row>
    <row r="622" spans="1:9">
      <c r="A622" s="3">
        <v>620</v>
      </c>
      <c r="B622" s="3">
        <v>80</v>
      </c>
      <c r="C622" s="3" t="s">
        <v>22707</v>
      </c>
      <c r="D622" s="3">
        <v>10</v>
      </c>
      <c r="E622" s="3">
        <v>279000</v>
      </c>
      <c r="F622" s="3">
        <v>20666</v>
      </c>
      <c r="G622" s="3">
        <v>5166</v>
      </c>
      <c r="H622" s="3">
        <v>5166</v>
      </c>
      <c r="I622" s="97">
        <v>148795</v>
      </c>
    </row>
    <row r="623" spans="1:9">
      <c r="A623" s="3">
        <v>621</v>
      </c>
      <c r="B623" s="3">
        <v>79</v>
      </c>
      <c r="C623" s="3" t="s">
        <v>22707</v>
      </c>
      <c r="D623" s="3">
        <v>10</v>
      </c>
      <c r="E623" s="3">
        <v>279450</v>
      </c>
      <c r="F623" s="3">
        <v>20700</v>
      </c>
      <c r="G623" s="3">
        <v>5175</v>
      </c>
      <c r="H623" s="3">
        <v>5175</v>
      </c>
      <c r="I623" s="97">
        <v>149040</v>
      </c>
    </row>
    <row r="624" spans="1:9">
      <c r="A624" s="3">
        <v>622</v>
      </c>
      <c r="B624" s="3">
        <v>78</v>
      </c>
      <c r="C624" s="3" t="s">
        <v>22707</v>
      </c>
      <c r="D624" s="3">
        <v>10</v>
      </c>
      <c r="E624" s="3">
        <v>279900</v>
      </c>
      <c r="F624" s="3">
        <v>20733</v>
      </c>
      <c r="G624" s="3">
        <v>5183</v>
      </c>
      <c r="H624" s="3">
        <v>5183</v>
      </c>
      <c r="I624" s="97">
        <v>149277</v>
      </c>
    </row>
    <row r="625" spans="1:9">
      <c r="A625" s="3">
        <v>623</v>
      </c>
      <c r="B625" s="3">
        <v>77</v>
      </c>
      <c r="C625" s="3" t="s">
        <v>22707</v>
      </c>
      <c r="D625" s="3">
        <v>10</v>
      </c>
      <c r="E625" s="3">
        <v>280350</v>
      </c>
      <c r="F625" s="3">
        <v>20766</v>
      </c>
      <c r="G625" s="3">
        <v>5191</v>
      </c>
      <c r="H625" s="3">
        <v>5191</v>
      </c>
      <c r="I625" s="97">
        <v>149515</v>
      </c>
    </row>
    <row r="626" spans="1:9">
      <c r="A626" s="3">
        <v>624</v>
      </c>
      <c r="B626" s="3">
        <v>76</v>
      </c>
      <c r="C626" s="3" t="s">
        <v>22707</v>
      </c>
      <c r="D626" s="3">
        <v>10</v>
      </c>
      <c r="E626" s="3">
        <v>280800</v>
      </c>
      <c r="F626" s="3">
        <v>20800</v>
      </c>
      <c r="G626" s="3">
        <v>5200</v>
      </c>
      <c r="H626" s="3">
        <v>5200</v>
      </c>
      <c r="I626" s="97">
        <v>149760</v>
      </c>
    </row>
    <row r="627" spans="1:9">
      <c r="A627" s="3">
        <v>625</v>
      </c>
      <c r="B627" s="3">
        <v>75</v>
      </c>
      <c r="C627" s="3" t="s">
        <v>22707</v>
      </c>
      <c r="D627" s="3">
        <v>10</v>
      </c>
      <c r="E627" s="3">
        <v>281250</v>
      </c>
      <c r="F627" s="3">
        <v>20833</v>
      </c>
      <c r="G627" s="3">
        <v>5208</v>
      </c>
      <c r="H627" s="3">
        <v>5208</v>
      </c>
      <c r="I627" s="97">
        <v>149997</v>
      </c>
    </row>
    <row r="628" spans="1:9">
      <c r="A628" s="3">
        <v>626</v>
      </c>
      <c r="B628" s="3">
        <v>74</v>
      </c>
      <c r="C628" s="3" t="s">
        <v>22707</v>
      </c>
      <c r="D628" s="3">
        <v>10</v>
      </c>
      <c r="E628" s="3">
        <v>281700</v>
      </c>
      <c r="F628" s="3">
        <v>20866</v>
      </c>
      <c r="G628" s="3">
        <v>5216</v>
      </c>
      <c r="H628" s="3">
        <v>5216</v>
      </c>
      <c r="I628" s="97">
        <v>150235</v>
      </c>
    </row>
    <row r="629" spans="1:9">
      <c r="A629" s="3">
        <v>627</v>
      </c>
      <c r="B629" s="3">
        <v>73</v>
      </c>
      <c r="C629" s="3" t="s">
        <v>22707</v>
      </c>
      <c r="D629" s="3">
        <v>10</v>
      </c>
      <c r="E629" s="3">
        <v>282150</v>
      </c>
      <c r="F629" s="3">
        <v>20900</v>
      </c>
      <c r="G629" s="3">
        <v>5225</v>
      </c>
      <c r="H629" s="3">
        <v>5225</v>
      </c>
      <c r="I629" s="97">
        <v>150480</v>
      </c>
    </row>
    <row r="630" spans="1:9">
      <c r="A630" s="3">
        <v>628</v>
      </c>
      <c r="B630" s="3">
        <v>72</v>
      </c>
      <c r="C630" s="3" t="s">
        <v>22707</v>
      </c>
      <c r="D630" s="3">
        <v>10</v>
      </c>
      <c r="E630" s="3">
        <v>282600</v>
      </c>
      <c r="F630" s="3">
        <v>20933</v>
      </c>
      <c r="G630" s="3">
        <v>5233</v>
      </c>
      <c r="H630" s="3">
        <v>5233</v>
      </c>
      <c r="I630" s="97">
        <v>150717</v>
      </c>
    </row>
    <row r="631" spans="1:9">
      <c r="A631" s="3">
        <v>629</v>
      </c>
      <c r="B631" s="3">
        <v>71</v>
      </c>
      <c r="C631" s="3" t="s">
        <v>22707</v>
      </c>
      <c r="D631" s="3">
        <v>10</v>
      </c>
      <c r="E631" s="3">
        <v>283050</v>
      </c>
      <c r="F631" s="3">
        <v>20966</v>
      </c>
      <c r="G631" s="3">
        <v>5241</v>
      </c>
      <c r="H631" s="3">
        <v>5241</v>
      </c>
      <c r="I631" s="97">
        <v>150955</v>
      </c>
    </row>
    <row r="632" spans="1:9">
      <c r="A632" s="3">
        <v>630</v>
      </c>
      <c r="B632" s="3">
        <v>70</v>
      </c>
      <c r="C632" s="3" t="s">
        <v>22707</v>
      </c>
      <c r="D632" s="3">
        <v>10</v>
      </c>
      <c r="E632" s="3">
        <v>283500</v>
      </c>
      <c r="F632" s="3">
        <v>21000</v>
      </c>
      <c r="G632" s="3">
        <v>5250</v>
      </c>
      <c r="H632" s="3">
        <v>5250</v>
      </c>
      <c r="I632" s="97">
        <v>151200</v>
      </c>
    </row>
    <row r="633" spans="1:9">
      <c r="A633" s="3">
        <v>631</v>
      </c>
      <c r="B633" s="3">
        <v>69</v>
      </c>
      <c r="C633" s="3" t="s">
        <v>22707</v>
      </c>
      <c r="D633" s="3">
        <v>10</v>
      </c>
      <c r="E633" s="3">
        <v>283950</v>
      </c>
      <c r="F633" s="3">
        <v>21033</v>
      </c>
      <c r="G633" s="3">
        <v>5258</v>
      </c>
      <c r="H633" s="3">
        <v>5258</v>
      </c>
      <c r="I633" s="97">
        <v>151437</v>
      </c>
    </row>
    <row r="634" spans="1:9">
      <c r="A634" s="3">
        <v>632</v>
      </c>
      <c r="B634" s="3">
        <v>68</v>
      </c>
      <c r="C634" s="3" t="s">
        <v>22707</v>
      </c>
      <c r="D634" s="3">
        <v>10</v>
      </c>
      <c r="E634" s="3">
        <v>284400</v>
      </c>
      <c r="F634" s="3">
        <v>21066</v>
      </c>
      <c r="G634" s="3">
        <v>5266</v>
      </c>
      <c r="H634" s="3">
        <v>5266</v>
      </c>
      <c r="I634" s="97">
        <v>151675</v>
      </c>
    </row>
    <row r="635" spans="1:9">
      <c r="A635" s="3">
        <v>633</v>
      </c>
      <c r="B635" s="3">
        <v>67</v>
      </c>
      <c r="C635" s="3" t="s">
        <v>22707</v>
      </c>
      <c r="D635" s="3">
        <v>10</v>
      </c>
      <c r="E635" s="3">
        <v>284850</v>
      </c>
      <c r="F635" s="3">
        <v>21100</v>
      </c>
      <c r="G635" s="3">
        <v>5275</v>
      </c>
      <c r="H635" s="3">
        <v>5275</v>
      </c>
      <c r="I635" s="97">
        <v>151920</v>
      </c>
    </row>
    <row r="636" spans="1:9">
      <c r="A636" s="3">
        <v>634</v>
      </c>
      <c r="B636" s="3">
        <v>66</v>
      </c>
      <c r="C636" s="3" t="s">
        <v>22707</v>
      </c>
      <c r="D636" s="3">
        <v>10</v>
      </c>
      <c r="E636" s="3">
        <v>285300</v>
      </c>
      <c r="F636" s="3">
        <v>21133</v>
      </c>
      <c r="G636" s="3">
        <v>5283</v>
      </c>
      <c r="H636" s="3">
        <v>5283</v>
      </c>
      <c r="I636" s="97">
        <v>152157</v>
      </c>
    </row>
    <row r="637" spans="1:9">
      <c r="A637" s="3">
        <v>635</v>
      </c>
      <c r="B637" s="3">
        <v>65</v>
      </c>
      <c r="C637" s="3" t="s">
        <v>22707</v>
      </c>
      <c r="D637" s="3">
        <v>10</v>
      </c>
      <c r="E637" s="3">
        <v>285750</v>
      </c>
      <c r="F637" s="3">
        <v>21166</v>
      </c>
      <c r="G637" s="3">
        <v>5291</v>
      </c>
      <c r="H637" s="3">
        <v>5291</v>
      </c>
      <c r="I637" s="97">
        <v>152395</v>
      </c>
    </row>
    <row r="638" spans="1:9">
      <c r="A638" s="3">
        <v>636</v>
      </c>
      <c r="B638" s="3">
        <v>64</v>
      </c>
      <c r="C638" s="3" t="s">
        <v>22707</v>
      </c>
      <c r="D638" s="3">
        <v>10</v>
      </c>
      <c r="E638" s="3">
        <v>286200</v>
      </c>
      <c r="F638" s="3">
        <v>21200</v>
      </c>
      <c r="G638" s="3">
        <v>5300</v>
      </c>
      <c r="H638" s="3">
        <v>5300</v>
      </c>
      <c r="I638" s="97">
        <v>152640</v>
      </c>
    </row>
    <row r="639" spans="1:9">
      <c r="A639" s="3">
        <v>637</v>
      </c>
      <c r="B639" s="3">
        <v>63</v>
      </c>
      <c r="C639" s="3" t="s">
        <v>22707</v>
      </c>
      <c r="D639" s="3">
        <v>10</v>
      </c>
      <c r="E639" s="3">
        <v>286650</v>
      </c>
      <c r="F639" s="3">
        <v>21233</v>
      </c>
      <c r="G639" s="3">
        <v>5308</v>
      </c>
      <c r="H639" s="3">
        <v>5308</v>
      </c>
      <c r="I639" s="97">
        <v>152877</v>
      </c>
    </row>
    <row r="640" spans="1:9">
      <c r="A640" s="3">
        <v>638</v>
      </c>
      <c r="B640" s="3">
        <v>62</v>
      </c>
      <c r="C640" s="3" t="s">
        <v>22707</v>
      </c>
      <c r="D640" s="3">
        <v>10</v>
      </c>
      <c r="E640" s="3">
        <v>287100</v>
      </c>
      <c r="F640" s="3">
        <v>21266</v>
      </c>
      <c r="G640" s="3">
        <v>5316</v>
      </c>
      <c r="H640" s="3">
        <v>5316</v>
      </c>
      <c r="I640" s="97">
        <v>153115</v>
      </c>
    </row>
    <row r="641" spans="1:9">
      <c r="A641" s="3">
        <v>639</v>
      </c>
      <c r="B641" s="3">
        <v>61</v>
      </c>
      <c r="C641" s="3" t="s">
        <v>22707</v>
      </c>
      <c r="D641" s="3">
        <v>10</v>
      </c>
      <c r="E641" s="3">
        <v>287550</v>
      </c>
      <c r="F641" s="3">
        <v>21300</v>
      </c>
      <c r="G641" s="3">
        <v>5325</v>
      </c>
      <c r="H641" s="3">
        <v>5325</v>
      </c>
      <c r="I641" s="97">
        <v>153360</v>
      </c>
    </row>
    <row r="642" spans="1:9">
      <c r="A642" s="3">
        <v>640</v>
      </c>
      <c r="B642" s="3">
        <v>60</v>
      </c>
      <c r="C642" s="3" t="s">
        <v>22707</v>
      </c>
      <c r="D642" s="3">
        <v>10</v>
      </c>
      <c r="E642" s="3">
        <v>288000</v>
      </c>
      <c r="F642" s="3">
        <v>21333</v>
      </c>
      <c r="G642" s="3">
        <v>5333</v>
      </c>
      <c r="H642" s="3">
        <v>5333</v>
      </c>
      <c r="I642" s="97">
        <v>153597</v>
      </c>
    </row>
    <row r="643" spans="1:9">
      <c r="A643" s="3">
        <v>641</v>
      </c>
      <c r="B643" s="3">
        <v>59</v>
      </c>
      <c r="C643" s="3" t="s">
        <v>22707</v>
      </c>
      <c r="D643" s="3">
        <v>10</v>
      </c>
      <c r="E643" s="3">
        <v>288450</v>
      </c>
      <c r="F643" s="3">
        <v>21366</v>
      </c>
      <c r="G643" s="3">
        <v>5341</v>
      </c>
      <c r="H643" s="3">
        <v>5341</v>
      </c>
      <c r="I643" s="97">
        <v>153835</v>
      </c>
    </row>
    <row r="644" spans="1:9">
      <c r="A644" s="3">
        <v>642</v>
      </c>
      <c r="B644" s="3">
        <v>58</v>
      </c>
      <c r="C644" s="3" t="s">
        <v>22707</v>
      </c>
      <c r="D644" s="3">
        <v>10</v>
      </c>
      <c r="E644" s="3">
        <v>288900</v>
      </c>
      <c r="F644" s="3">
        <v>21400</v>
      </c>
      <c r="G644" s="3">
        <v>5350</v>
      </c>
      <c r="H644" s="3">
        <v>5350</v>
      </c>
      <c r="I644" s="97">
        <v>154080</v>
      </c>
    </row>
    <row r="645" spans="1:9">
      <c r="A645" s="3">
        <v>643</v>
      </c>
      <c r="B645" s="3">
        <v>57</v>
      </c>
      <c r="C645" s="3" t="s">
        <v>22707</v>
      </c>
      <c r="D645" s="3">
        <v>10</v>
      </c>
      <c r="E645" s="3">
        <v>289350</v>
      </c>
      <c r="F645" s="3">
        <v>21433</v>
      </c>
      <c r="G645" s="3">
        <v>5358</v>
      </c>
      <c r="H645" s="3">
        <v>5358</v>
      </c>
      <c r="I645" s="97">
        <v>154317</v>
      </c>
    </row>
    <row r="646" spans="1:9">
      <c r="A646" s="3">
        <v>644</v>
      </c>
      <c r="B646" s="3">
        <v>56</v>
      </c>
      <c r="C646" s="3" t="s">
        <v>22707</v>
      </c>
      <c r="D646" s="3">
        <v>10</v>
      </c>
      <c r="E646" s="3">
        <v>289800</v>
      </c>
      <c r="F646" s="3">
        <v>21466</v>
      </c>
      <c r="G646" s="3">
        <v>5366</v>
      </c>
      <c r="H646" s="3">
        <v>5366</v>
      </c>
      <c r="I646" s="97">
        <v>154555</v>
      </c>
    </row>
    <row r="647" spans="1:9">
      <c r="A647" s="3">
        <v>645</v>
      </c>
      <c r="B647" s="3">
        <v>55</v>
      </c>
      <c r="C647" s="3" t="s">
        <v>22707</v>
      </c>
      <c r="D647" s="3">
        <v>10</v>
      </c>
      <c r="E647" s="3">
        <v>290250</v>
      </c>
      <c r="F647" s="3">
        <v>21500</v>
      </c>
      <c r="G647" s="3">
        <v>5375</v>
      </c>
      <c r="H647" s="3">
        <v>5375</v>
      </c>
      <c r="I647" s="97">
        <v>154800</v>
      </c>
    </row>
    <row r="648" spans="1:9">
      <c r="A648" s="3">
        <v>646</v>
      </c>
      <c r="B648" s="3">
        <v>54</v>
      </c>
      <c r="C648" s="3" t="s">
        <v>22707</v>
      </c>
      <c r="D648" s="3">
        <v>10</v>
      </c>
      <c r="E648" s="3">
        <v>290700</v>
      </c>
      <c r="F648" s="3">
        <v>21533</v>
      </c>
      <c r="G648" s="3">
        <v>5383</v>
      </c>
      <c r="H648" s="3">
        <v>5383</v>
      </c>
      <c r="I648" s="97">
        <v>155037</v>
      </c>
    </row>
    <row r="649" spans="1:9">
      <c r="A649" s="3">
        <v>647</v>
      </c>
      <c r="B649" s="3">
        <v>53</v>
      </c>
      <c r="C649" s="3" t="s">
        <v>22707</v>
      </c>
      <c r="D649" s="3">
        <v>10</v>
      </c>
      <c r="E649" s="3">
        <v>291150</v>
      </c>
      <c r="F649" s="3">
        <v>21566</v>
      </c>
      <c r="G649" s="3">
        <v>5391</v>
      </c>
      <c r="H649" s="3">
        <v>5391</v>
      </c>
      <c r="I649" s="97">
        <v>155275</v>
      </c>
    </row>
    <row r="650" spans="1:9">
      <c r="A650" s="3">
        <v>648</v>
      </c>
      <c r="B650" s="3">
        <v>52</v>
      </c>
      <c r="C650" s="3" t="s">
        <v>22707</v>
      </c>
      <c r="D650" s="3">
        <v>10</v>
      </c>
      <c r="E650" s="3">
        <v>291600</v>
      </c>
      <c r="F650" s="3">
        <v>21600</v>
      </c>
      <c r="G650" s="3">
        <v>5400</v>
      </c>
      <c r="H650" s="3">
        <v>5400</v>
      </c>
      <c r="I650" s="97">
        <v>155520</v>
      </c>
    </row>
    <row r="651" spans="1:9">
      <c r="A651" s="3">
        <v>649</v>
      </c>
      <c r="B651" s="3">
        <v>51</v>
      </c>
      <c r="C651" s="3" t="s">
        <v>22707</v>
      </c>
      <c r="D651" s="3">
        <v>10</v>
      </c>
      <c r="E651" s="3">
        <v>292050</v>
      </c>
      <c r="F651" s="3">
        <v>21633</v>
      </c>
      <c r="G651" s="3">
        <v>5408</v>
      </c>
      <c r="H651" s="3">
        <v>5408</v>
      </c>
      <c r="I651" s="97">
        <v>155757</v>
      </c>
    </row>
    <row r="652" spans="1:9">
      <c r="A652" s="3">
        <v>650</v>
      </c>
      <c r="B652" s="3">
        <v>50</v>
      </c>
      <c r="C652" s="3" t="s">
        <v>22707</v>
      </c>
      <c r="D652" s="3">
        <v>10</v>
      </c>
      <c r="E652" s="3">
        <v>292500</v>
      </c>
      <c r="F652" s="3">
        <v>21666</v>
      </c>
      <c r="G652" s="3">
        <v>5416</v>
      </c>
      <c r="H652" s="3">
        <v>5416</v>
      </c>
      <c r="I652" s="97">
        <v>155995</v>
      </c>
    </row>
    <row r="653" spans="1:9">
      <c r="A653" s="3">
        <v>651</v>
      </c>
      <c r="B653" s="3">
        <v>49</v>
      </c>
      <c r="C653" s="3" t="s">
        <v>22707</v>
      </c>
      <c r="D653" s="3">
        <v>10</v>
      </c>
      <c r="E653" s="3">
        <v>292950</v>
      </c>
      <c r="F653" s="3">
        <v>21700</v>
      </c>
      <c r="G653" s="3">
        <v>5425</v>
      </c>
      <c r="H653" s="3">
        <v>5425</v>
      </c>
      <c r="I653" s="97">
        <v>156240</v>
      </c>
    </row>
    <row r="654" spans="1:9">
      <c r="A654" s="3">
        <v>652</v>
      </c>
      <c r="B654" s="3">
        <v>48</v>
      </c>
      <c r="C654" s="3" t="s">
        <v>22707</v>
      </c>
      <c r="D654" s="3">
        <v>10</v>
      </c>
      <c r="E654" s="3">
        <v>293400</v>
      </c>
      <c r="F654" s="3">
        <v>21733</v>
      </c>
      <c r="G654" s="3">
        <v>5433</v>
      </c>
      <c r="H654" s="3">
        <v>5433</v>
      </c>
      <c r="I654" s="97">
        <v>156477</v>
      </c>
    </row>
    <row r="655" spans="1:9">
      <c r="A655" s="3">
        <v>653</v>
      </c>
      <c r="B655" s="3">
        <v>47</v>
      </c>
      <c r="C655" s="3" t="s">
        <v>22707</v>
      </c>
      <c r="D655" s="3">
        <v>10</v>
      </c>
      <c r="E655" s="3">
        <v>293850</v>
      </c>
      <c r="F655" s="3">
        <v>21766</v>
      </c>
      <c r="G655" s="3">
        <v>5441</v>
      </c>
      <c r="H655" s="3">
        <v>5441</v>
      </c>
      <c r="I655" s="97">
        <v>156715</v>
      </c>
    </row>
    <row r="656" spans="1:9">
      <c r="A656" s="3">
        <v>654</v>
      </c>
      <c r="B656" s="3">
        <v>46</v>
      </c>
      <c r="C656" s="3" t="s">
        <v>22707</v>
      </c>
      <c r="D656" s="3">
        <v>10</v>
      </c>
      <c r="E656" s="3">
        <v>294300</v>
      </c>
      <c r="F656" s="3">
        <v>21800</v>
      </c>
      <c r="G656" s="3">
        <v>5450</v>
      </c>
      <c r="H656" s="3">
        <v>5450</v>
      </c>
      <c r="I656" s="97">
        <v>156960</v>
      </c>
    </row>
    <row r="657" spans="1:9">
      <c r="A657" s="3">
        <v>655</v>
      </c>
      <c r="B657" s="3">
        <v>45</v>
      </c>
      <c r="C657" s="3" t="s">
        <v>22707</v>
      </c>
      <c r="D657" s="3">
        <v>10</v>
      </c>
      <c r="E657" s="3">
        <v>294750</v>
      </c>
      <c r="F657" s="3">
        <v>21833</v>
      </c>
      <c r="G657" s="3">
        <v>5458</v>
      </c>
      <c r="H657" s="3">
        <v>5458</v>
      </c>
      <c r="I657" s="97">
        <v>157197</v>
      </c>
    </row>
    <row r="658" spans="1:9">
      <c r="A658" s="3">
        <v>656</v>
      </c>
      <c r="B658" s="3">
        <v>44</v>
      </c>
      <c r="C658" s="3" t="s">
        <v>22707</v>
      </c>
      <c r="D658" s="3">
        <v>10</v>
      </c>
      <c r="E658" s="3">
        <v>295200</v>
      </c>
      <c r="F658" s="3">
        <v>21866</v>
      </c>
      <c r="G658" s="3">
        <v>5466</v>
      </c>
      <c r="H658" s="3">
        <v>5466</v>
      </c>
      <c r="I658" s="97">
        <v>157435</v>
      </c>
    </row>
    <row r="659" spans="1:9">
      <c r="A659" s="3">
        <v>657</v>
      </c>
      <c r="B659" s="3">
        <v>43</v>
      </c>
      <c r="C659" s="3" t="s">
        <v>22707</v>
      </c>
      <c r="D659" s="3">
        <v>10</v>
      </c>
      <c r="E659" s="3">
        <v>295650</v>
      </c>
      <c r="F659" s="3">
        <v>21900</v>
      </c>
      <c r="G659" s="3">
        <v>5475</v>
      </c>
      <c r="H659" s="3">
        <v>5475</v>
      </c>
      <c r="I659" s="97">
        <v>157680</v>
      </c>
    </row>
    <row r="660" spans="1:9">
      <c r="A660" s="3">
        <v>658</v>
      </c>
      <c r="B660" s="3">
        <v>42</v>
      </c>
      <c r="C660" s="3" t="s">
        <v>22707</v>
      </c>
      <c r="D660" s="3">
        <v>10</v>
      </c>
      <c r="E660" s="3">
        <v>296100</v>
      </c>
      <c r="F660" s="3">
        <v>21933</v>
      </c>
      <c r="G660" s="3">
        <v>5483</v>
      </c>
      <c r="H660" s="3">
        <v>5483</v>
      </c>
      <c r="I660" s="97">
        <v>157917</v>
      </c>
    </row>
    <row r="661" spans="1:9">
      <c r="A661" s="3">
        <v>659</v>
      </c>
      <c r="B661" s="3">
        <v>41</v>
      </c>
      <c r="C661" s="3" t="s">
        <v>22707</v>
      </c>
      <c r="D661" s="3">
        <v>10</v>
      </c>
      <c r="E661" s="3">
        <v>296550</v>
      </c>
      <c r="F661" s="3">
        <v>21966</v>
      </c>
      <c r="G661" s="3">
        <v>5491</v>
      </c>
      <c r="H661" s="3">
        <v>5491</v>
      </c>
      <c r="I661" s="97">
        <v>158155</v>
      </c>
    </row>
    <row r="662" spans="1:9">
      <c r="A662" s="3">
        <v>660</v>
      </c>
      <c r="B662" s="3">
        <v>40</v>
      </c>
      <c r="C662" s="3" t="s">
        <v>22707</v>
      </c>
      <c r="D662" s="3">
        <v>10</v>
      </c>
      <c r="E662" s="3">
        <v>297000</v>
      </c>
      <c r="F662" s="3">
        <v>22000</v>
      </c>
      <c r="G662" s="3">
        <v>5500</v>
      </c>
      <c r="H662" s="3">
        <v>5500</v>
      </c>
      <c r="I662" s="97">
        <v>158400</v>
      </c>
    </row>
    <row r="663" spans="1:9">
      <c r="A663" s="3">
        <v>661</v>
      </c>
      <c r="B663" s="3">
        <v>39</v>
      </c>
      <c r="C663" s="3" t="s">
        <v>22707</v>
      </c>
      <c r="D663" s="3">
        <v>10</v>
      </c>
      <c r="E663" s="3">
        <v>297450</v>
      </c>
      <c r="F663" s="3">
        <v>22033</v>
      </c>
      <c r="G663" s="3">
        <v>5508</v>
      </c>
      <c r="H663" s="3">
        <v>5508</v>
      </c>
      <c r="I663" s="97">
        <v>158637</v>
      </c>
    </row>
    <row r="664" spans="1:9">
      <c r="A664" s="3">
        <v>662</v>
      </c>
      <c r="B664" s="3">
        <v>38</v>
      </c>
      <c r="C664" s="3" t="s">
        <v>22707</v>
      </c>
      <c r="D664" s="3">
        <v>10</v>
      </c>
      <c r="E664" s="3">
        <v>297900</v>
      </c>
      <c r="F664" s="3">
        <v>22066</v>
      </c>
      <c r="G664" s="3">
        <v>5516</v>
      </c>
      <c r="H664" s="3">
        <v>5516</v>
      </c>
      <c r="I664" s="97">
        <v>158875</v>
      </c>
    </row>
    <row r="665" spans="1:9">
      <c r="A665" s="3">
        <v>663</v>
      </c>
      <c r="B665" s="3">
        <v>37</v>
      </c>
      <c r="C665" s="3" t="s">
        <v>22707</v>
      </c>
      <c r="D665" s="3">
        <v>10</v>
      </c>
      <c r="E665" s="3">
        <v>298350</v>
      </c>
      <c r="F665" s="3">
        <v>22100</v>
      </c>
      <c r="G665" s="3">
        <v>5525</v>
      </c>
      <c r="H665" s="3">
        <v>5525</v>
      </c>
      <c r="I665" s="97">
        <v>159120</v>
      </c>
    </row>
    <row r="666" spans="1:9">
      <c r="A666" s="3">
        <v>664</v>
      </c>
      <c r="B666" s="3">
        <v>36</v>
      </c>
      <c r="C666" s="3" t="s">
        <v>22707</v>
      </c>
      <c r="D666" s="3">
        <v>10</v>
      </c>
      <c r="E666" s="3">
        <v>298800</v>
      </c>
      <c r="F666" s="3">
        <v>22133</v>
      </c>
      <c r="G666" s="3">
        <v>5533</v>
      </c>
      <c r="H666" s="3">
        <v>5533</v>
      </c>
      <c r="I666" s="97">
        <v>159357</v>
      </c>
    </row>
    <row r="667" spans="1:9">
      <c r="A667" s="3">
        <v>665</v>
      </c>
      <c r="B667" s="3">
        <v>35</v>
      </c>
      <c r="C667" s="3" t="s">
        <v>22707</v>
      </c>
      <c r="D667" s="3">
        <v>10</v>
      </c>
      <c r="E667" s="3">
        <v>299250</v>
      </c>
      <c r="F667" s="3">
        <v>22166</v>
      </c>
      <c r="G667" s="3">
        <v>5541</v>
      </c>
      <c r="H667" s="3">
        <v>5541</v>
      </c>
      <c r="I667" s="97">
        <v>159595</v>
      </c>
    </row>
    <row r="668" spans="1:9">
      <c r="A668" s="3">
        <v>666</v>
      </c>
      <c r="B668" s="3">
        <v>34</v>
      </c>
      <c r="C668" s="3" t="s">
        <v>22707</v>
      </c>
      <c r="D668" s="3">
        <v>10</v>
      </c>
      <c r="E668" s="3">
        <v>299700</v>
      </c>
      <c r="F668" s="3">
        <v>22200</v>
      </c>
      <c r="G668" s="3">
        <v>5550</v>
      </c>
      <c r="H668" s="3">
        <v>5550</v>
      </c>
      <c r="I668" s="97">
        <v>159840</v>
      </c>
    </row>
    <row r="669" spans="1:9">
      <c r="A669" s="3">
        <v>667</v>
      </c>
      <c r="B669" s="3">
        <v>33</v>
      </c>
      <c r="C669" s="3" t="s">
        <v>22707</v>
      </c>
      <c r="D669" s="3">
        <v>10</v>
      </c>
      <c r="E669" s="3">
        <v>300150</v>
      </c>
      <c r="F669" s="3">
        <v>22233</v>
      </c>
      <c r="G669" s="3">
        <v>5558</v>
      </c>
      <c r="H669" s="3">
        <v>5558</v>
      </c>
      <c r="I669" s="97">
        <v>160077</v>
      </c>
    </row>
    <row r="670" spans="1:9">
      <c r="A670" s="3">
        <v>668</v>
      </c>
      <c r="B670" s="3">
        <v>32</v>
      </c>
      <c r="C670" s="3" t="s">
        <v>22707</v>
      </c>
      <c r="D670" s="3">
        <v>10</v>
      </c>
      <c r="E670" s="3">
        <v>300600</v>
      </c>
      <c r="F670" s="3">
        <v>22266</v>
      </c>
      <c r="G670" s="3">
        <v>5566</v>
      </c>
      <c r="H670" s="3">
        <v>5566</v>
      </c>
      <c r="I670" s="97">
        <v>160315</v>
      </c>
    </row>
    <row r="671" spans="1:9">
      <c r="A671" s="3">
        <v>669</v>
      </c>
      <c r="B671" s="3">
        <v>31</v>
      </c>
      <c r="C671" s="3" t="s">
        <v>22707</v>
      </c>
      <c r="D671" s="3">
        <v>10</v>
      </c>
      <c r="E671" s="3">
        <v>301050</v>
      </c>
      <c r="F671" s="3">
        <v>22300</v>
      </c>
      <c r="G671" s="3">
        <v>5575</v>
      </c>
      <c r="H671" s="3">
        <v>5575</v>
      </c>
      <c r="I671" s="97">
        <v>160560</v>
      </c>
    </row>
    <row r="672" spans="1:9">
      <c r="A672" s="3">
        <v>670</v>
      </c>
      <c r="B672" s="3">
        <v>30</v>
      </c>
      <c r="C672" s="3" t="s">
        <v>22707</v>
      </c>
      <c r="D672" s="3">
        <v>10</v>
      </c>
      <c r="E672" s="3">
        <v>301500</v>
      </c>
      <c r="F672" s="3">
        <v>22333</v>
      </c>
      <c r="G672" s="3">
        <v>5583</v>
      </c>
      <c r="H672" s="3">
        <v>5583</v>
      </c>
      <c r="I672" s="97">
        <v>160797</v>
      </c>
    </row>
    <row r="673" spans="1:9">
      <c r="A673" s="3">
        <v>671</v>
      </c>
      <c r="B673" s="3">
        <v>29</v>
      </c>
      <c r="C673" s="3" t="s">
        <v>22707</v>
      </c>
      <c r="D673" s="3">
        <v>10</v>
      </c>
      <c r="E673" s="3">
        <v>301950</v>
      </c>
      <c r="F673" s="3">
        <v>22366</v>
      </c>
      <c r="G673" s="3">
        <v>5591</v>
      </c>
      <c r="H673" s="3">
        <v>5591</v>
      </c>
      <c r="I673" s="97">
        <v>161035</v>
      </c>
    </row>
    <row r="674" spans="1:9">
      <c r="A674" s="3">
        <v>672</v>
      </c>
      <c r="B674" s="3">
        <v>28</v>
      </c>
      <c r="C674" s="3" t="s">
        <v>22707</v>
      </c>
      <c r="D674" s="3">
        <v>10</v>
      </c>
      <c r="E674" s="3">
        <v>302400</v>
      </c>
      <c r="F674" s="3">
        <v>22400</v>
      </c>
      <c r="G674" s="3">
        <v>5600</v>
      </c>
      <c r="H674" s="3">
        <v>5600</v>
      </c>
      <c r="I674" s="97">
        <v>161280</v>
      </c>
    </row>
    <row r="675" spans="1:9">
      <c r="A675" s="3">
        <v>673</v>
      </c>
      <c r="B675" s="3">
        <v>27</v>
      </c>
      <c r="C675" s="3" t="s">
        <v>22707</v>
      </c>
      <c r="D675" s="3">
        <v>10</v>
      </c>
      <c r="E675" s="3">
        <v>302850</v>
      </c>
      <c r="F675" s="3">
        <v>22433</v>
      </c>
      <c r="G675" s="3">
        <v>5608</v>
      </c>
      <c r="H675" s="3">
        <v>5608</v>
      </c>
      <c r="I675" s="97">
        <v>161517</v>
      </c>
    </row>
    <row r="676" spans="1:9">
      <c r="A676" s="3">
        <v>674</v>
      </c>
      <c r="B676" s="3">
        <v>26</v>
      </c>
      <c r="C676" s="3" t="s">
        <v>22707</v>
      </c>
      <c r="D676" s="3">
        <v>10</v>
      </c>
      <c r="E676" s="3">
        <v>303300</v>
      </c>
      <c r="F676" s="3">
        <v>22466</v>
      </c>
      <c r="G676" s="3">
        <v>5616</v>
      </c>
      <c r="H676" s="3">
        <v>5616</v>
      </c>
      <c r="I676" s="97">
        <v>161755</v>
      </c>
    </row>
    <row r="677" spans="1:9">
      <c r="A677" s="3">
        <v>675</v>
      </c>
      <c r="B677" s="3">
        <v>25</v>
      </c>
      <c r="C677" s="3" t="s">
        <v>22707</v>
      </c>
      <c r="D677" s="3">
        <v>10</v>
      </c>
      <c r="E677" s="3">
        <v>303750</v>
      </c>
      <c r="F677" s="3">
        <v>22500</v>
      </c>
      <c r="G677" s="3">
        <v>5625</v>
      </c>
      <c r="H677" s="3">
        <v>5625</v>
      </c>
      <c r="I677" s="97">
        <v>162000</v>
      </c>
    </row>
    <row r="678" spans="1:9">
      <c r="A678" s="3">
        <v>676</v>
      </c>
      <c r="B678" s="3">
        <v>24</v>
      </c>
      <c r="C678" s="3" t="s">
        <v>22707</v>
      </c>
      <c r="D678" s="3">
        <v>10</v>
      </c>
      <c r="E678" s="3">
        <v>304200</v>
      </c>
      <c r="F678" s="3">
        <v>22533</v>
      </c>
      <c r="G678" s="3">
        <v>5633</v>
      </c>
      <c r="H678" s="3">
        <v>5633</v>
      </c>
      <c r="I678" s="97">
        <v>162237</v>
      </c>
    </row>
    <row r="679" spans="1:9">
      <c r="A679" s="3">
        <v>677</v>
      </c>
      <c r="B679" s="3">
        <v>23</v>
      </c>
      <c r="C679" s="3" t="s">
        <v>22707</v>
      </c>
      <c r="D679" s="3">
        <v>10</v>
      </c>
      <c r="E679" s="3">
        <v>304650</v>
      </c>
      <c r="F679" s="3">
        <v>22566</v>
      </c>
      <c r="G679" s="3">
        <v>5641</v>
      </c>
      <c r="H679" s="3">
        <v>5641</v>
      </c>
      <c r="I679" s="97">
        <v>162475</v>
      </c>
    </row>
    <row r="680" spans="1:9">
      <c r="A680" s="3">
        <v>678</v>
      </c>
      <c r="B680" s="3">
        <v>22</v>
      </c>
      <c r="C680" s="3" t="s">
        <v>22707</v>
      </c>
      <c r="D680" s="3">
        <v>10</v>
      </c>
      <c r="E680" s="3">
        <v>305100</v>
      </c>
      <c r="F680" s="3">
        <v>22600</v>
      </c>
      <c r="G680" s="3">
        <v>5650</v>
      </c>
      <c r="H680" s="3">
        <v>5650</v>
      </c>
      <c r="I680" s="97">
        <v>162720</v>
      </c>
    </row>
    <row r="681" spans="1:9">
      <c r="A681" s="3">
        <v>679</v>
      </c>
      <c r="B681" s="3">
        <v>21</v>
      </c>
      <c r="C681" s="3" t="s">
        <v>22707</v>
      </c>
      <c r="D681" s="3">
        <v>10</v>
      </c>
      <c r="E681" s="3">
        <v>305550</v>
      </c>
      <c r="F681" s="3">
        <v>22633</v>
      </c>
      <c r="G681" s="3">
        <v>5658</v>
      </c>
      <c r="H681" s="3">
        <v>5658</v>
      </c>
      <c r="I681" s="97">
        <v>162957</v>
      </c>
    </row>
    <row r="682" spans="1:9">
      <c r="A682" s="3">
        <v>680</v>
      </c>
      <c r="B682" s="3">
        <v>20</v>
      </c>
      <c r="C682" s="3" t="s">
        <v>22707</v>
      </c>
      <c r="D682" s="3">
        <v>10</v>
      </c>
      <c r="E682" s="3">
        <v>306000</v>
      </c>
      <c r="F682" s="3">
        <v>22666</v>
      </c>
      <c r="G682" s="3">
        <v>5666</v>
      </c>
      <c r="H682" s="3">
        <v>5666</v>
      </c>
      <c r="I682" s="97">
        <v>163195</v>
      </c>
    </row>
    <row r="683" spans="1:9">
      <c r="A683" s="3">
        <v>681</v>
      </c>
      <c r="B683" s="3">
        <v>19</v>
      </c>
      <c r="C683" s="3" t="s">
        <v>22707</v>
      </c>
      <c r="D683" s="3">
        <v>10</v>
      </c>
      <c r="E683" s="3">
        <v>306450</v>
      </c>
      <c r="F683" s="3">
        <v>22700</v>
      </c>
      <c r="G683" s="3">
        <v>5675</v>
      </c>
      <c r="H683" s="3">
        <v>5675</v>
      </c>
      <c r="I683" s="97">
        <v>163440</v>
      </c>
    </row>
    <row r="684" spans="1:9">
      <c r="A684" s="3">
        <v>682</v>
      </c>
      <c r="B684" s="3">
        <v>18</v>
      </c>
      <c r="C684" s="3" t="s">
        <v>22707</v>
      </c>
      <c r="D684" s="3">
        <v>10</v>
      </c>
      <c r="E684" s="3">
        <v>306900</v>
      </c>
      <c r="F684" s="3">
        <v>22733</v>
      </c>
      <c r="G684" s="3">
        <v>5683</v>
      </c>
      <c r="H684" s="3">
        <v>5683</v>
      </c>
      <c r="I684" s="97">
        <v>163677</v>
      </c>
    </row>
    <row r="685" spans="1:9">
      <c r="A685" s="3">
        <v>683</v>
      </c>
      <c r="B685" s="3">
        <v>17</v>
      </c>
      <c r="C685" s="3" t="s">
        <v>22707</v>
      </c>
      <c r="D685" s="3">
        <v>10</v>
      </c>
      <c r="E685" s="3">
        <v>307350</v>
      </c>
      <c r="F685" s="3">
        <v>22766</v>
      </c>
      <c r="G685" s="3">
        <v>5691</v>
      </c>
      <c r="H685" s="3">
        <v>5691</v>
      </c>
      <c r="I685" s="97">
        <v>163915</v>
      </c>
    </row>
    <row r="686" spans="1:9">
      <c r="A686" s="3">
        <v>684</v>
      </c>
      <c r="B686" s="3">
        <v>16</v>
      </c>
      <c r="C686" s="3" t="s">
        <v>22707</v>
      </c>
      <c r="D686" s="3">
        <v>10</v>
      </c>
      <c r="E686" s="3">
        <v>307800</v>
      </c>
      <c r="F686" s="3">
        <v>22800</v>
      </c>
      <c r="G686" s="3">
        <v>5700</v>
      </c>
      <c r="H686" s="3">
        <v>5700</v>
      </c>
      <c r="I686" s="97">
        <v>164160</v>
      </c>
    </row>
    <row r="687" spans="1:9">
      <c r="A687" s="3">
        <v>685</v>
      </c>
      <c r="B687" s="3">
        <v>15</v>
      </c>
      <c r="C687" s="3" t="s">
        <v>22707</v>
      </c>
      <c r="D687" s="3">
        <v>10</v>
      </c>
      <c r="E687" s="3">
        <v>308250</v>
      </c>
      <c r="F687" s="3">
        <v>22833</v>
      </c>
      <c r="G687" s="3">
        <v>5708</v>
      </c>
      <c r="H687" s="3">
        <v>5708</v>
      </c>
      <c r="I687" s="97">
        <v>164397</v>
      </c>
    </row>
    <row r="688" spans="1:9">
      <c r="A688" s="3">
        <v>686</v>
      </c>
      <c r="B688" s="3">
        <v>14</v>
      </c>
      <c r="C688" s="3" t="s">
        <v>22707</v>
      </c>
      <c r="D688" s="3">
        <v>10</v>
      </c>
      <c r="E688" s="3">
        <v>308700</v>
      </c>
      <c r="F688" s="3">
        <v>22866</v>
      </c>
      <c r="G688" s="3">
        <v>5716</v>
      </c>
      <c r="H688" s="3">
        <v>5716</v>
      </c>
      <c r="I688" s="97">
        <v>164635</v>
      </c>
    </row>
    <row r="689" spans="1:9">
      <c r="A689" s="3">
        <v>687</v>
      </c>
      <c r="B689" s="3">
        <v>13</v>
      </c>
      <c r="C689" s="3" t="s">
        <v>22707</v>
      </c>
      <c r="D689" s="3">
        <v>10</v>
      </c>
      <c r="E689" s="3">
        <v>309150</v>
      </c>
      <c r="F689" s="3">
        <v>22900</v>
      </c>
      <c r="G689" s="3">
        <v>5725</v>
      </c>
      <c r="H689" s="3">
        <v>5725</v>
      </c>
      <c r="I689" s="97">
        <v>164880</v>
      </c>
    </row>
    <row r="690" spans="1:9">
      <c r="A690" s="3">
        <v>688</v>
      </c>
      <c r="B690" s="3">
        <v>12</v>
      </c>
      <c r="C690" s="3" t="s">
        <v>22707</v>
      </c>
      <c r="D690" s="3">
        <v>10</v>
      </c>
      <c r="E690" s="3">
        <v>309600</v>
      </c>
      <c r="F690" s="3">
        <v>22933</v>
      </c>
      <c r="G690" s="3">
        <v>5733</v>
      </c>
      <c r="H690" s="3">
        <v>5733</v>
      </c>
      <c r="I690" s="97">
        <v>165117</v>
      </c>
    </row>
    <row r="691" spans="1:9">
      <c r="A691" s="3">
        <v>689</v>
      </c>
      <c r="B691" s="3">
        <v>11</v>
      </c>
      <c r="C691" s="3" t="s">
        <v>22707</v>
      </c>
      <c r="D691" s="3">
        <v>10</v>
      </c>
      <c r="E691" s="3">
        <v>310050</v>
      </c>
      <c r="F691" s="3">
        <v>22966</v>
      </c>
      <c r="G691" s="3">
        <v>5741</v>
      </c>
      <c r="H691" s="3">
        <v>5741</v>
      </c>
      <c r="I691" s="97">
        <v>165355</v>
      </c>
    </row>
    <row r="692" spans="1:9">
      <c r="A692" s="3">
        <v>690</v>
      </c>
      <c r="B692" s="3">
        <v>10</v>
      </c>
      <c r="C692" s="3" t="s">
        <v>22707</v>
      </c>
      <c r="D692" s="3">
        <v>10</v>
      </c>
      <c r="E692" s="3">
        <v>310500</v>
      </c>
      <c r="F692" s="3">
        <v>23000</v>
      </c>
      <c r="G692" s="3">
        <v>5750</v>
      </c>
      <c r="H692" s="3">
        <v>5750</v>
      </c>
      <c r="I692" s="97">
        <v>165600</v>
      </c>
    </row>
    <row r="693" spans="1:9">
      <c r="A693" s="3">
        <v>691</v>
      </c>
      <c r="B693" s="3">
        <v>9</v>
      </c>
      <c r="C693" s="3" t="s">
        <v>22707</v>
      </c>
      <c r="D693" s="3">
        <v>10</v>
      </c>
      <c r="E693" s="3">
        <v>310950</v>
      </c>
      <c r="F693" s="3">
        <v>23033</v>
      </c>
      <c r="G693" s="3">
        <v>5758</v>
      </c>
      <c r="H693" s="3">
        <v>5758</v>
      </c>
      <c r="I693" s="97">
        <v>165837</v>
      </c>
    </row>
    <row r="694" spans="1:9">
      <c r="A694" s="3">
        <v>692</v>
      </c>
      <c r="B694" s="3">
        <v>8</v>
      </c>
      <c r="C694" s="3" t="s">
        <v>22707</v>
      </c>
      <c r="D694" s="3">
        <v>10</v>
      </c>
      <c r="E694" s="3">
        <v>311400</v>
      </c>
      <c r="F694" s="3">
        <v>23066</v>
      </c>
      <c r="G694" s="3">
        <v>5766</v>
      </c>
      <c r="H694" s="3">
        <v>5766</v>
      </c>
      <c r="I694" s="97">
        <v>166075</v>
      </c>
    </row>
    <row r="695" spans="1:9">
      <c r="A695" s="3">
        <v>693</v>
      </c>
      <c r="B695" s="3">
        <v>7</v>
      </c>
      <c r="C695" s="3" t="s">
        <v>22707</v>
      </c>
      <c r="D695" s="3">
        <v>10</v>
      </c>
      <c r="E695" s="3">
        <v>311850</v>
      </c>
      <c r="F695" s="3">
        <v>23100</v>
      </c>
      <c r="G695" s="3">
        <v>5775</v>
      </c>
      <c r="H695" s="3">
        <v>5775</v>
      </c>
      <c r="I695" s="97">
        <v>166320</v>
      </c>
    </row>
    <row r="696" spans="1:9">
      <c r="A696" s="3">
        <v>694</v>
      </c>
      <c r="B696" s="3">
        <v>6</v>
      </c>
      <c r="C696" s="3" t="s">
        <v>22707</v>
      </c>
      <c r="D696" s="3">
        <v>10</v>
      </c>
      <c r="E696" s="3">
        <v>312300</v>
      </c>
      <c r="F696" s="3">
        <v>23133</v>
      </c>
      <c r="G696" s="3">
        <v>5783</v>
      </c>
      <c r="H696" s="3">
        <v>5783</v>
      </c>
      <c r="I696" s="97">
        <v>166557</v>
      </c>
    </row>
    <row r="697" spans="1:9">
      <c r="A697" s="3">
        <v>695</v>
      </c>
      <c r="B697" s="3">
        <v>5</v>
      </c>
      <c r="C697" s="3" t="s">
        <v>22707</v>
      </c>
      <c r="D697" s="3">
        <v>10</v>
      </c>
      <c r="E697" s="3">
        <v>312750</v>
      </c>
      <c r="F697" s="3">
        <v>23166</v>
      </c>
      <c r="G697" s="3">
        <v>5791</v>
      </c>
      <c r="H697" s="3">
        <v>5791</v>
      </c>
      <c r="I697" s="97">
        <v>166795</v>
      </c>
    </row>
    <row r="698" spans="1:9">
      <c r="A698" s="3">
        <v>696</v>
      </c>
      <c r="B698" s="3">
        <v>4</v>
      </c>
      <c r="C698" s="3" t="s">
        <v>22707</v>
      </c>
      <c r="D698" s="3">
        <v>10</v>
      </c>
      <c r="E698" s="3">
        <v>313200</v>
      </c>
      <c r="F698" s="3">
        <v>23200</v>
      </c>
      <c r="G698" s="3">
        <v>5800</v>
      </c>
      <c r="H698" s="3">
        <v>5800</v>
      </c>
      <c r="I698" s="97">
        <v>167040</v>
      </c>
    </row>
    <row r="699" spans="1:9">
      <c r="A699" s="3">
        <v>697</v>
      </c>
      <c r="B699" s="3">
        <v>3</v>
      </c>
      <c r="C699" s="3" t="s">
        <v>22707</v>
      </c>
      <c r="D699" s="3">
        <v>10</v>
      </c>
      <c r="E699" s="3">
        <v>313650</v>
      </c>
      <c r="F699" s="3">
        <v>23233</v>
      </c>
      <c r="G699" s="3">
        <v>5808</v>
      </c>
      <c r="H699" s="3">
        <v>5808</v>
      </c>
      <c r="I699" s="97">
        <v>167277</v>
      </c>
    </row>
    <row r="700" spans="1:9">
      <c r="A700" s="3">
        <v>698</v>
      </c>
      <c r="B700" s="3">
        <v>2</v>
      </c>
      <c r="C700" s="3" t="s">
        <v>22707</v>
      </c>
      <c r="D700" s="3">
        <v>10</v>
      </c>
      <c r="E700" s="3">
        <v>314100</v>
      </c>
      <c r="F700" s="3">
        <v>23266</v>
      </c>
      <c r="G700" s="3">
        <v>5816</v>
      </c>
      <c r="H700" s="3">
        <v>5816</v>
      </c>
      <c r="I700" s="97">
        <v>167515</v>
      </c>
    </row>
    <row r="701" spans="1:9">
      <c r="A701" s="3">
        <v>699</v>
      </c>
      <c r="B701" s="3">
        <v>1</v>
      </c>
      <c r="C701" s="3" t="s">
        <v>22707</v>
      </c>
      <c r="D701" s="3">
        <v>10</v>
      </c>
      <c r="E701" s="3">
        <v>314550</v>
      </c>
      <c r="F701" s="3">
        <v>23300</v>
      </c>
      <c r="G701" s="3">
        <v>5825</v>
      </c>
      <c r="H701" s="3">
        <v>5825</v>
      </c>
      <c r="I701" s="97">
        <v>167760</v>
      </c>
    </row>
    <row r="702" spans="1:9">
      <c r="A702" s="3">
        <v>700</v>
      </c>
      <c r="B702" s="3">
        <v>201</v>
      </c>
      <c r="C702" s="3" t="s">
        <v>22708</v>
      </c>
      <c r="D702" s="3">
        <v>11</v>
      </c>
      <c r="E702" s="3">
        <v>315000</v>
      </c>
      <c r="F702" s="3">
        <v>23333</v>
      </c>
      <c r="G702" s="3">
        <v>5833</v>
      </c>
      <c r="H702" s="3">
        <v>5833</v>
      </c>
      <c r="I702" s="97">
        <v>167997</v>
      </c>
    </row>
    <row r="703" spans="1:9">
      <c r="A703" s="3">
        <v>701</v>
      </c>
      <c r="B703" s="3">
        <v>200</v>
      </c>
      <c r="C703" s="3" t="s">
        <v>22708</v>
      </c>
      <c r="D703" s="3">
        <v>11</v>
      </c>
      <c r="E703" s="3">
        <v>315450</v>
      </c>
      <c r="F703" s="3">
        <v>23366</v>
      </c>
      <c r="G703" s="3">
        <v>5841</v>
      </c>
      <c r="H703" s="3">
        <v>5841</v>
      </c>
      <c r="I703" s="97">
        <v>168235</v>
      </c>
    </row>
    <row r="704" spans="1:9">
      <c r="A704" s="3">
        <v>702</v>
      </c>
      <c r="B704" s="3">
        <v>199</v>
      </c>
      <c r="C704" s="3" t="s">
        <v>22708</v>
      </c>
      <c r="D704" s="3">
        <v>11</v>
      </c>
      <c r="E704" s="3">
        <v>315900</v>
      </c>
      <c r="F704" s="3">
        <v>23400</v>
      </c>
      <c r="G704" s="3">
        <v>5850</v>
      </c>
      <c r="H704" s="3">
        <v>5850</v>
      </c>
      <c r="I704" s="97">
        <v>168480</v>
      </c>
    </row>
    <row r="705" spans="1:9">
      <c r="A705" s="3">
        <v>703</v>
      </c>
      <c r="B705" s="3">
        <v>198</v>
      </c>
      <c r="C705" s="3" t="s">
        <v>22708</v>
      </c>
      <c r="D705" s="3">
        <v>11</v>
      </c>
      <c r="E705" s="3">
        <v>316350</v>
      </c>
      <c r="F705" s="3">
        <v>23433</v>
      </c>
      <c r="G705" s="3">
        <v>5858</v>
      </c>
      <c r="H705" s="3">
        <v>5858</v>
      </c>
      <c r="I705" s="97">
        <v>168717</v>
      </c>
    </row>
    <row r="706" spans="1:9">
      <c r="A706" s="3">
        <v>704</v>
      </c>
      <c r="B706" s="3">
        <v>197</v>
      </c>
      <c r="C706" s="3" t="s">
        <v>22708</v>
      </c>
      <c r="D706" s="3">
        <v>11</v>
      </c>
      <c r="E706" s="3">
        <v>316800</v>
      </c>
      <c r="F706" s="3">
        <v>23466</v>
      </c>
      <c r="G706" s="3">
        <v>5866</v>
      </c>
      <c r="H706" s="3">
        <v>5866</v>
      </c>
      <c r="I706" s="97">
        <v>168955</v>
      </c>
    </row>
    <row r="707" spans="1:9">
      <c r="A707" s="3">
        <v>705</v>
      </c>
      <c r="B707" s="3">
        <v>196</v>
      </c>
      <c r="C707" s="3" t="s">
        <v>22708</v>
      </c>
      <c r="D707" s="3">
        <v>11</v>
      </c>
      <c r="E707" s="3">
        <v>317250</v>
      </c>
      <c r="F707" s="3">
        <v>23500</v>
      </c>
      <c r="G707" s="3">
        <v>5875</v>
      </c>
      <c r="H707" s="3">
        <v>5875</v>
      </c>
      <c r="I707" s="97">
        <v>169200</v>
      </c>
    </row>
    <row r="708" spans="1:9">
      <c r="A708" s="3">
        <v>706</v>
      </c>
      <c r="B708" s="3">
        <v>195</v>
      </c>
      <c r="C708" s="3" t="s">
        <v>22708</v>
      </c>
      <c r="D708" s="3">
        <v>11</v>
      </c>
      <c r="E708" s="3">
        <v>317700</v>
      </c>
      <c r="F708" s="3">
        <v>23533</v>
      </c>
      <c r="G708" s="3">
        <v>5883</v>
      </c>
      <c r="H708" s="3">
        <v>5883</v>
      </c>
      <c r="I708" s="97">
        <v>169437</v>
      </c>
    </row>
    <row r="709" spans="1:9">
      <c r="A709" s="3">
        <v>707</v>
      </c>
      <c r="B709" s="3">
        <v>194</v>
      </c>
      <c r="C709" s="3" t="s">
        <v>22708</v>
      </c>
      <c r="D709" s="3">
        <v>11</v>
      </c>
      <c r="E709" s="3">
        <v>318150</v>
      </c>
      <c r="F709" s="3">
        <v>23566</v>
      </c>
      <c r="G709" s="3">
        <v>5891</v>
      </c>
      <c r="H709" s="3">
        <v>5891</v>
      </c>
      <c r="I709" s="97">
        <v>169675</v>
      </c>
    </row>
    <row r="710" spans="1:9">
      <c r="A710" s="3">
        <v>708</v>
      </c>
      <c r="B710" s="3">
        <v>193</v>
      </c>
      <c r="C710" s="3" t="s">
        <v>22708</v>
      </c>
      <c r="D710" s="3">
        <v>11</v>
      </c>
      <c r="E710" s="3">
        <v>318600</v>
      </c>
      <c r="F710" s="3">
        <v>23600</v>
      </c>
      <c r="G710" s="3">
        <v>5900</v>
      </c>
      <c r="H710" s="3">
        <v>5900</v>
      </c>
      <c r="I710" s="97">
        <v>169920</v>
      </c>
    </row>
    <row r="711" spans="1:9">
      <c r="A711" s="3">
        <v>709</v>
      </c>
      <c r="B711" s="3">
        <v>192</v>
      </c>
      <c r="C711" s="3" t="s">
        <v>22708</v>
      </c>
      <c r="D711" s="3">
        <v>11</v>
      </c>
      <c r="E711" s="3">
        <v>319050</v>
      </c>
      <c r="F711" s="3">
        <v>23633</v>
      </c>
      <c r="G711" s="3">
        <v>5908</v>
      </c>
      <c r="H711" s="3">
        <v>5908</v>
      </c>
      <c r="I711" s="97">
        <v>170157</v>
      </c>
    </row>
    <row r="712" spans="1:9">
      <c r="A712" s="3">
        <v>710</v>
      </c>
      <c r="B712" s="3">
        <v>191</v>
      </c>
      <c r="C712" s="3" t="s">
        <v>22708</v>
      </c>
      <c r="D712" s="3">
        <v>11</v>
      </c>
      <c r="E712" s="3">
        <v>319500</v>
      </c>
      <c r="F712" s="3">
        <v>23666</v>
      </c>
      <c r="G712" s="3">
        <v>5916</v>
      </c>
      <c r="H712" s="3">
        <v>5916</v>
      </c>
      <c r="I712" s="97">
        <v>170395</v>
      </c>
    </row>
    <row r="713" spans="1:9">
      <c r="A713" s="3">
        <v>711</v>
      </c>
      <c r="B713" s="3">
        <v>190</v>
      </c>
      <c r="C713" s="3" t="s">
        <v>22708</v>
      </c>
      <c r="D713" s="3">
        <v>11</v>
      </c>
      <c r="E713" s="3">
        <v>319950</v>
      </c>
      <c r="F713" s="3">
        <v>23700</v>
      </c>
      <c r="G713" s="3">
        <v>5925</v>
      </c>
      <c r="H713" s="3">
        <v>5925</v>
      </c>
      <c r="I713" s="97">
        <v>170640</v>
      </c>
    </row>
    <row r="714" spans="1:9">
      <c r="A714" s="3">
        <v>712</v>
      </c>
      <c r="B714" s="3">
        <v>189</v>
      </c>
      <c r="C714" s="3" t="s">
        <v>22708</v>
      </c>
      <c r="D714" s="3">
        <v>11</v>
      </c>
      <c r="E714" s="3">
        <v>320400</v>
      </c>
      <c r="F714" s="3">
        <v>23733</v>
      </c>
      <c r="G714" s="3">
        <v>5933</v>
      </c>
      <c r="H714" s="3">
        <v>5933</v>
      </c>
      <c r="I714" s="97">
        <v>170877</v>
      </c>
    </row>
    <row r="715" spans="1:9">
      <c r="A715" s="3">
        <v>713</v>
      </c>
      <c r="B715" s="3">
        <v>188</v>
      </c>
      <c r="C715" s="3" t="s">
        <v>22708</v>
      </c>
      <c r="D715" s="3">
        <v>11</v>
      </c>
      <c r="E715" s="3">
        <v>320850</v>
      </c>
      <c r="F715" s="3">
        <v>23766</v>
      </c>
      <c r="G715" s="3">
        <v>5941</v>
      </c>
      <c r="H715" s="3">
        <v>5941</v>
      </c>
      <c r="I715" s="97">
        <v>171115</v>
      </c>
    </row>
    <row r="716" spans="1:9">
      <c r="A716" s="3">
        <v>714</v>
      </c>
      <c r="B716" s="3">
        <v>187</v>
      </c>
      <c r="C716" s="3" t="s">
        <v>22708</v>
      </c>
      <c r="D716" s="3">
        <v>11</v>
      </c>
      <c r="E716" s="3">
        <v>321300</v>
      </c>
      <c r="F716" s="3">
        <v>23800</v>
      </c>
      <c r="G716" s="3">
        <v>5950</v>
      </c>
      <c r="H716" s="3">
        <v>5950</v>
      </c>
      <c r="I716" s="97">
        <v>171360</v>
      </c>
    </row>
    <row r="717" spans="1:9">
      <c r="A717" s="3">
        <v>715</v>
      </c>
      <c r="B717" s="3">
        <v>186</v>
      </c>
      <c r="C717" s="3" t="s">
        <v>22708</v>
      </c>
      <c r="D717" s="3">
        <v>11</v>
      </c>
      <c r="E717" s="3">
        <v>321750</v>
      </c>
      <c r="F717" s="3">
        <v>23833</v>
      </c>
      <c r="G717" s="3">
        <v>5958</v>
      </c>
      <c r="H717" s="3">
        <v>5958</v>
      </c>
      <c r="I717" s="97">
        <v>171597</v>
      </c>
    </row>
    <row r="718" spans="1:9">
      <c r="A718" s="3">
        <v>716</v>
      </c>
      <c r="B718" s="3">
        <v>185</v>
      </c>
      <c r="C718" s="3" t="s">
        <v>22708</v>
      </c>
      <c r="D718" s="3">
        <v>11</v>
      </c>
      <c r="E718" s="3">
        <v>322200</v>
      </c>
      <c r="F718" s="3">
        <v>23866</v>
      </c>
      <c r="G718" s="3">
        <v>5966</v>
      </c>
      <c r="H718" s="3">
        <v>5966</v>
      </c>
      <c r="I718" s="97">
        <v>171835</v>
      </c>
    </row>
    <row r="719" spans="1:9">
      <c r="A719" s="3">
        <v>717</v>
      </c>
      <c r="B719" s="3">
        <v>184</v>
      </c>
      <c r="C719" s="3" t="s">
        <v>22708</v>
      </c>
      <c r="D719" s="3">
        <v>11</v>
      </c>
      <c r="E719" s="3">
        <v>322650</v>
      </c>
      <c r="F719" s="3">
        <v>23900</v>
      </c>
      <c r="G719" s="3">
        <v>5975</v>
      </c>
      <c r="H719" s="3">
        <v>5975</v>
      </c>
      <c r="I719" s="97">
        <v>172080</v>
      </c>
    </row>
    <row r="720" spans="1:9">
      <c r="A720" s="3">
        <v>718</v>
      </c>
      <c r="B720" s="3">
        <v>183</v>
      </c>
      <c r="C720" s="3" t="s">
        <v>22708</v>
      </c>
      <c r="D720" s="3">
        <v>11</v>
      </c>
      <c r="E720" s="3">
        <v>323100</v>
      </c>
      <c r="F720" s="3">
        <v>23933</v>
      </c>
      <c r="G720" s="3">
        <v>5983</v>
      </c>
      <c r="H720" s="3">
        <v>5983</v>
      </c>
      <c r="I720" s="97">
        <v>172317</v>
      </c>
    </row>
    <row r="721" spans="1:9">
      <c r="A721" s="3">
        <v>719</v>
      </c>
      <c r="B721" s="3">
        <v>182</v>
      </c>
      <c r="C721" s="3" t="s">
        <v>22708</v>
      </c>
      <c r="D721" s="3">
        <v>11</v>
      </c>
      <c r="E721" s="3">
        <v>323550</v>
      </c>
      <c r="F721" s="3">
        <v>23966</v>
      </c>
      <c r="G721" s="3">
        <v>5991</v>
      </c>
      <c r="H721" s="3">
        <v>5991</v>
      </c>
      <c r="I721" s="97">
        <v>172555</v>
      </c>
    </row>
    <row r="722" spans="1:9">
      <c r="A722" s="3">
        <v>720</v>
      </c>
      <c r="B722" s="3">
        <v>181</v>
      </c>
      <c r="C722" s="3" t="s">
        <v>22708</v>
      </c>
      <c r="D722" s="3">
        <v>11</v>
      </c>
      <c r="E722" s="3">
        <v>324000</v>
      </c>
      <c r="F722" s="3">
        <v>24000</v>
      </c>
      <c r="G722" s="3">
        <v>6000</v>
      </c>
      <c r="H722" s="3">
        <v>6000</v>
      </c>
      <c r="I722" s="97">
        <v>172800</v>
      </c>
    </row>
    <row r="723" spans="1:9">
      <c r="A723" s="3">
        <v>721</v>
      </c>
      <c r="B723" s="3">
        <v>180</v>
      </c>
      <c r="C723" s="3" t="s">
        <v>22708</v>
      </c>
      <c r="D723" s="3">
        <v>11</v>
      </c>
      <c r="E723" s="3">
        <v>324450</v>
      </c>
      <c r="F723" s="3">
        <v>24033</v>
      </c>
      <c r="G723" s="3">
        <v>6008</v>
      </c>
      <c r="H723" s="3">
        <v>6008</v>
      </c>
      <c r="I723" s="97">
        <v>173037</v>
      </c>
    </row>
    <row r="724" spans="1:9">
      <c r="A724" s="3">
        <v>722</v>
      </c>
      <c r="B724" s="3">
        <v>179</v>
      </c>
      <c r="C724" s="3" t="s">
        <v>22708</v>
      </c>
      <c r="D724" s="3">
        <v>11</v>
      </c>
      <c r="E724" s="3">
        <v>324900</v>
      </c>
      <c r="F724" s="3">
        <v>24066</v>
      </c>
      <c r="G724" s="3">
        <v>6016</v>
      </c>
      <c r="H724" s="3">
        <v>6016</v>
      </c>
      <c r="I724" s="97">
        <v>173275</v>
      </c>
    </row>
    <row r="725" spans="1:9">
      <c r="A725" s="3">
        <v>723</v>
      </c>
      <c r="B725" s="3">
        <v>178</v>
      </c>
      <c r="C725" s="3" t="s">
        <v>22708</v>
      </c>
      <c r="D725" s="3">
        <v>11</v>
      </c>
      <c r="E725" s="3">
        <v>325350</v>
      </c>
      <c r="F725" s="3">
        <v>24100</v>
      </c>
      <c r="G725" s="3">
        <v>6025</v>
      </c>
      <c r="H725" s="3">
        <v>6025</v>
      </c>
      <c r="I725" s="97">
        <v>173520</v>
      </c>
    </row>
    <row r="726" spans="1:9">
      <c r="A726" s="3">
        <v>724</v>
      </c>
      <c r="B726" s="3">
        <v>177</v>
      </c>
      <c r="C726" s="3" t="s">
        <v>22708</v>
      </c>
      <c r="D726" s="3">
        <v>11</v>
      </c>
      <c r="E726" s="3">
        <v>325800</v>
      </c>
      <c r="F726" s="3">
        <v>24133</v>
      </c>
      <c r="G726" s="3">
        <v>6033</v>
      </c>
      <c r="H726" s="3">
        <v>6033</v>
      </c>
      <c r="I726" s="97">
        <v>173757</v>
      </c>
    </row>
    <row r="727" spans="1:9">
      <c r="A727" s="3">
        <v>725</v>
      </c>
      <c r="B727" s="3">
        <v>176</v>
      </c>
      <c r="C727" s="3" t="s">
        <v>22708</v>
      </c>
      <c r="D727" s="3">
        <v>11</v>
      </c>
      <c r="E727" s="3">
        <v>326250</v>
      </c>
      <c r="F727" s="3">
        <v>24166</v>
      </c>
      <c r="G727" s="3">
        <v>6041</v>
      </c>
      <c r="H727" s="3">
        <v>6041</v>
      </c>
      <c r="I727" s="97">
        <v>173995</v>
      </c>
    </row>
    <row r="728" spans="1:9">
      <c r="A728" s="3">
        <v>726</v>
      </c>
      <c r="B728" s="3">
        <v>175</v>
      </c>
      <c r="C728" s="3" t="s">
        <v>22708</v>
      </c>
      <c r="D728" s="3">
        <v>11</v>
      </c>
      <c r="E728" s="3">
        <v>326700</v>
      </c>
      <c r="F728" s="3">
        <v>24200</v>
      </c>
      <c r="G728" s="3">
        <v>6050</v>
      </c>
      <c r="H728" s="3">
        <v>6050</v>
      </c>
      <c r="I728" s="97">
        <v>174240</v>
      </c>
    </row>
    <row r="729" spans="1:9">
      <c r="A729" s="3">
        <v>727</v>
      </c>
      <c r="B729" s="3">
        <v>174</v>
      </c>
      <c r="C729" s="3" t="s">
        <v>22708</v>
      </c>
      <c r="D729" s="3">
        <v>11</v>
      </c>
      <c r="E729" s="3">
        <v>327150</v>
      </c>
      <c r="F729" s="3">
        <v>24233</v>
      </c>
      <c r="G729" s="3">
        <v>6058</v>
      </c>
      <c r="H729" s="3">
        <v>6058</v>
      </c>
      <c r="I729" s="97">
        <v>174477</v>
      </c>
    </row>
    <row r="730" spans="1:9">
      <c r="A730" s="3">
        <v>728</v>
      </c>
      <c r="B730" s="3">
        <v>173</v>
      </c>
      <c r="C730" s="3" t="s">
        <v>22708</v>
      </c>
      <c r="D730" s="3">
        <v>11</v>
      </c>
      <c r="E730" s="3">
        <v>327600</v>
      </c>
      <c r="F730" s="3">
        <v>24266</v>
      </c>
      <c r="G730" s="3">
        <v>6066</v>
      </c>
      <c r="H730" s="3">
        <v>6066</v>
      </c>
      <c r="I730" s="97">
        <v>174715</v>
      </c>
    </row>
    <row r="731" spans="1:9">
      <c r="A731" s="3">
        <v>729</v>
      </c>
      <c r="B731" s="3">
        <v>172</v>
      </c>
      <c r="C731" s="3" t="s">
        <v>22708</v>
      </c>
      <c r="D731" s="3">
        <v>11</v>
      </c>
      <c r="E731" s="3">
        <v>328050</v>
      </c>
      <c r="F731" s="3">
        <v>24300</v>
      </c>
      <c r="G731" s="3">
        <v>6075</v>
      </c>
      <c r="H731" s="3">
        <v>6075</v>
      </c>
      <c r="I731" s="97">
        <v>174960</v>
      </c>
    </row>
    <row r="732" spans="1:9">
      <c r="A732" s="3">
        <v>730</v>
      </c>
      <c r="B732" s="3">
        <v>171</v>
      </c>
      <c r="C732" s="3" t="s">
        <v>22708</v>
      </c>
      <c r="D732" s="3">
        <v>11</v>
      </c>
      <c r="E732" s="3">
        <v>328500</v>
      </c>
      <c r="F732" s="3">
        <v>24333</v>
      </c>
      <c r="G732" s="3">
        <v>6083</v>
      </c>
      <c r="H732" s="3">
        <v>6083</v>
      </c>
      <c r="I732" s="97">
        <v>175197</v>
      </c>
    </row>
    <row r="733" spans="1:9">
      <c r="A733" s="3">
        <v>731</v>
      </c>
      <c r="B733" s="3">
        <v>170</v>
      </c>
      <c r="C733" s="3" t="s">
        <v>22708</v>
      </c>
      <c r="D733" s="3">
        <v>11</v>
      </c>
      <c r="E733" s="3">
        <v>328950</v>
      </c>
      <c r="F733" s="3">
        <v>24366</v>
      </c>
      <c r="G733" s="3">
        <v>6091</v>
      </c>
      <c r="H733" s="3">
        <v>6091</v>
      </c>
      <c r="I733" s="97">
        <v>175435</v>
      </c>
    </row>
    <row r="734" spans="1:9">
      <c r="A734" s="3">
        <v>732</v>
      </c>
      <c r="B734" s="3">
        <v>169</v>
      </c>
      <c r="C734" s="3" t="s">
        <v>22708</v>
      </c>
      <c r="D734" s="3">
        <v>11</v>
      </c>
      <c r="E734" s="3">
        <v>329400</v>
      </c>
      <c r="F734" s="3">
        <v>24400</v>
      </c>
      <c r="G734" s="3">
        <v>6100</v>
      </c>
      <c r="H734" s="3">
        <v>6100</v>
      </c>
      <c r="I734" s="97">
        <v>175680</v>
      </c>
    </row>
    <row r="735" spans="1:9">
      <c r="A735" s="3">
        <v>733</v>
      </c>
      <c r="B735" s="3">
        <v>168</v>
      </c>
      <c r="C735" s="3" t="s">
        <v>22708</v>
      </c>
      <c r="D735" s="3">
        <v>11</v>
      </c>
      <c r="E735" s="3">
        <v>329850</v>
      </c>
      <c r="F735" s="3">
        <v>24433</v>
      </c>
      <c r="G735" s="3">
        <v>6108</v>
      </c>
      <c r="H735" s="3">
        <v>6108</v>
      </c>
      <c r="I735" s="97">
        <v>175917</v>
      </c>
    </row>
    <row r="736" spans="1:9">
      <c r="A736" s="3">
        <v>734</v>
      </c>
      <c r="B736" s="3">
        <v>167</v>
      </c>
      <c r="C736" s="3" t="s">
        <v>22708</v>
      </c>
      <c r="D736" s="3">
        <v>11</v>
      </c>
      <c r="E736" s="3">
        <v>330300</v>
      </c>
      <c r="F736" s="3">
        <v>24466</v>
      </c>
      <c r="G736" s="3">
        <v>6116</v>
      </c>
      <c r="H736" s="3">
        <v>6116</v>
      </c>
      <c r="I736" s="97">
        <v>176155</v>
      </c>
    </row>
    <row r="737" spans="1:9">
      <c r="A737" s="3">
        <v>735</v>
      </c>
      <c r="B737" s="3">
        <v>166</v>
      </c>
      <c r="C737" s="3" t="s">
        <v>22708</v>
      </c>
      <c r="D737" s="3">
        <v>11</v>
      </c>
      <c r="E737" s="3">
        <v>330750</v>
      </c>
      <c r="F737" s="3">
        <v>24500</v>
      </c>
      <c r="G737" s="3">
        <v>6125</v>
      </c>
      <c r="H737" s="3">
        <v>6125</v>
      </c>
      <c r="I737" s="97">
        <v>176400</v>
      </c>
    </row>
    <row r="738" spans="1:9">
      <c r="A738" s="3">
        <v>736</v>
      </c>
      <c r="B738" s="3">
        <v>165</v>
      </c>
      <c r="C738" s="3" t="s">
        <v>22708</v>
      </c>
      <c r="D738" s="3">
        <v>11</v>
      </c>
      <c r="E738" s="3">
        <v>331200</v>
      </c>
      <c r="F738" s="3">
        <v>24533</v>
      </c>
      <c r="G738" s="3">
        <v>6133</v>
      </c>
      <c r="H738" s="3">
        <v>6133</v>
      </c>
      <c r="I738" s="97">
        <v>176637</v>
      </c>
    </row>
    <row r="739" spans="1:9">
      <c r="A739" s="3">
        <v>737</v>
      </c>
      <c r="B739" s="3">
        <v>164</v>
      </c>
      <c r="C739" s="3" t="s">
        <v>22708</v>
      </c>
      <c r="D739" s="3">
        <v>11</v>
      </c>
      <c r="E739" s="3">
        <v>331650</v>
      </c>
      <c r="F739" s="3">
        <v>24566</v>
      </c>
      <c r="G739" s="3">
        <v>6141</v>
      </c>
      <c r="H739" s="3">
        <v>6141</v>
      </c>
      <c r="I739" s="97">
        <v>176875</v>
      </c>
    </row>
    <row r="740" spans="1:9">
      <c r="A740" s="3">
        <v>738</v>
      </c>
      <c r="B740" s="3">
        <v>163</v>
      </c>
      <c r="C740" s="3" t="s">
        <v>22708</v>
      </c>
      <c r="D740" s="3">
        <v>11</v>
      </c>
      <c r="E740" s="3">
        <v>332100</v>
      </c>
      <c r="F740" s="3">
        <v>24600</v>
      </c>
      <c r="G740" s="3">
        <v>6150</v>
      </c>
      <c r="H740" s="3">
        <v>6150</v>
      </c>
      <c r="I740" s="97">
        <v>177120</v>
      </c>
    </row>
    <row r="741" spans="1:9">
      <c r="A741" s="3">
        <v>739</v>
      </c>
      <c r="B741" s="3">
        <v>162</v>
      </c>
      <c r="C741" s="3" t="s">
        <v>22708</v>
      </c>
      <c r="D741" s="3">
        <v>11</v>
      </c>
      <c r="E741" s="3">
        <v>332550</v>
      </c>
      <c r="F741" s="3">
        <v>24633</v>
      </c>
      <c r="G741" s="3">
        <v>6158</v>
      </c>
      <c r="H741" s="3">
        <v>6158</v>
      </c>
      <c r="I741" s="97">
        <v>177357</v>
      </c>
    </row>
    <row r="742" spans="1:9">
      <c r="A742" s="3">
        <v>740</v>
      </c>
      <c r="B742" s="3">
        <v>161</v>
      </c>
      <c r="C742" s="3" t="s">
        <v>22708</v>
      </c>
      <c r="D742" s="3">
        <v>11</v>
      </c>
      <c r="E742" s="3">
        <v>333000</v>
      </c>
      <c r="F742" s="3">
        <v>24666</v>
      </c>
      <c r="G742" s="3">
        <v>6166</v>
      </c>
      <c r="H742" s="3">
        <v>6166</v>
      </c>
      <c r="I742" s="97">
        <v>177595</v>
      </c>
    </row>
    <row r="743" spans="1:9">
      <c r="A743" s="3">
        <v>741</v>
      </c>
      <c r="B743" s="3">
        <v>160</v>
      </c>
      <c r="C743" s="3" t="s">
        <v>22708</v>
      </c>
      <c r="D743" s="3">
        <v>11</v>
      </c>
      <c r="E743" s="3">
        <v>333450</v>
      </c>
      <c r="F743" s="3">
        <v>24700</v>
      </c>
      <c r="G743" s="3">
        <v>6175</v>
      </c>
      <c r="H743" s="3">
        <v>6175</v>
      </c>
      <c r="I743" s="97">
        <v>177840</v>
      </c>
    </row>
    <row r="744" spans="1:9">
      <c r="A744" s="3">
        <v>742</v>
      </c>
      <c r="B744" s="3">
        <v>159</v>
      </c>
      <c r="C744" s="3" t="s">
        <v>22708</v>
      </c>
      <c r="D744" s="3">
        <v>11</v>
      </c>
      <c r="E744" s="3">
        <v>333900</v>
      </c>
      <c r="F744" s="3">
        <v>24733</v>
      </c>
      <c r="G744" s="3">
        <v>6183</v>
      </c>
      <c r="H744" s="3">
        <v>6183</v>
      </c>
      <c r="I744" s="97">
        <v>178077</v>
      </c>
    </row>
    <row r="745" spans="1:9">
      <c r="A745" s="3">
        <v>743</v>
      </c>
      <c r="B745" s="3">
        <v>158</v>
      </c>
      <c r="C745" s="3" t="s">
        <v>22708</v>
      </c>
      <c r="D745" s="3">
        <v>11</v>
      </c>
      <c r="E745" s="3">
        <v>334350</v>
      </c>
      <c r="F745" s="3">
        <v>24766</v>
      </c>
      <c r="G745" s="3">
        <v>6191</v>
      </c>
      <c r="H745" s="3">
        <v>6191</v>
      </c>
      <c r="I745" s="97">
        <v>178315</v>
      </c>
    </row>
    <row r="746" spans="1:9">
      <c r="A746" s="3">
        <v>744</v>
      </c>
      <c r="B746" s="3">
        <v>157</v>
      </c>
      <c r="C746" s="3" t="s">
        <v>22708</v>
      </c>
      <c r="D746" s="3">
        <v>11</v>
      </c>
      <c r="E746" s="3">
        <v>334800</v>
      </c>
      <c r="F746" s="3">
        <v>24800</v>
      </c>
      <c r="G746" s="3">
        <v>6200</v>
      </c>
      <c r="H746" s="3">
        <v>6200</v>
      </c>
      <c r="I746" s="97">
        <v>178560</v>
      </c>
    </row>
    <row r="747" spans="1:9">
      <c r="A747" s="3">
        <v>745</v>
      </c>
      <c r="B747" s="3">
        <v>156</v>
      </c>
      <c r="C747" s="3" t="s">
        <v>22708</v>
      </c>
      <c r="D747" s="3">
        <v>11</v>
      </c>
      <c r="E747" s="3">
        <v>335250</v>
      </c>
      <c r="F747" s="3">
        <v>24833</v>
      </c>
      <c r="G747" s="3">
        <v>6208</v>
      </c>
      <c r="H747" s="3">
        <v>6208</v>
      </c>
      <c r="I747" s="97">
        <v>178797</v>
      </c>
    </row>
    <row r="748" spans="1:9">
      <c r="A748" s="3">
        <v>746</v>
      </c>
      <c r="B748" s="3">
        <v>155</v>
      </c>
      <c r="C748" s="3" t="s">
        <v>22708</v>
      </c>
      <c r="D748" s="3">
        <v>11</v>
      </c>
      <c r="E748" s="3">
        <v>335700</v>
      </c>
      <c r="F748" s="3">
        <v>24866</v>
      </c>
      <c r="G748" s="3">
        <v>6216</v>
      </c>
      <c r="H748" s="3">
        <v>6216</v>
      </c>
      <c r="I748" s="97">
        <v>179035</v>
      </c>
    </row>
    <row r="749" spans="1:9">
      <c r="A749" s="3">
        <v>747</v>
      </c>
      <c r="B749" s="3">
        <v>154</v>
      </c>
      <c r="C749" s="3" t="s">
        <v>22708</v>
      </c>
      <c r="D749" s="3">
        <v>11</v>
      </c>
      <c r="E749" s="3">
        <v>336150</v>
      </c>
      <c r="F749" s="3">
        <v>24900</v>
      </c>
      <c r="G749" s="3">
        <v>6225</v>
      </c>
      <c r="H749" s="3">
        <v>6225</v>
      </c>
      <c r="I749" s="97">
        <v>179280</v>
      </c>
    </row>
    <row r="750" spans="1:9">
      <c r="A750" s="3">
        <v>748</v>
      </c>
      <c r="B750" s="3">
        <v>153</v>
      </c>
      <c r="C750" s="3" t="s">
        <v>22708</v>
      </c>
      <c r="D750" s="3">
        <v>11</v>
      </c>
      <c r="E750" s="3">
        <v>336600</v>
      </c>
      <c r="F750" s="3">
        <v>24933</v>
      </c>
      <c r="G750" s="3">
        <v>6233</v>
      </c>
      <c r="H750" s="3">
        <v>6233</v>
      </c>
      <c r="I750" s="97">
        <v>179517</v>
      </c>
    </row>
    <row r="751" spans="1:9">
      <c r="A751" s="3">
        <v>749</v>
      </c>
      <c r="B751" s="3">
        <v>152</v>
      </c>
      <c r="C751" s="3" t="s">
        <v>22708</v>
      </c>
      <c r="D751" s="3">
        <v>11</v>
      </c>
      <c r="E751" s="3">
        <v>337050</v>
      </c>
      <c r="F751" s="3">
        <v>24966</v>
      </c>
      <c r="G751" s="3">
        <v>6241</v>
      </c>
      <c r="H751" s="3">
        <v>6241</v>
      </c>
      <c r="I751" s="97">
        <v>179755</v>
      </c>
    </row>
    <row r="752" spans="1:9">
      <c r="A752" s="3">
        <v>750</v>
      </c>
      <c r="B752" s="3">
        <v>151</v>
      </c>
      <c r="C752" s="3" t="s">
        <v>22708</v>
      </c>
      <c r="D752" s="3">
        <v>11</v>
      </c>
      <c r="E752" s="3">
        <v>337500</v>
      </c>
      <c r="F752" s="3">
        <v>25000</v>
      </c>
      <c r="G752" s="3">
        <v>6250</v>
      </c>
      <c r="H752" s="3">
        <v>6250</v>
      </c>
      <c r="I752" s="97">
        <v>180000</v>
      </c>
    </row>
    <row r="753" spans="1:9">
      <c r="A753" s="3">
        <v>751</v>
      </c>
      <c r="B753" s="3">
        <v>150</v>
      </c>
      <c r="C753" s="3" t="s">
        <v>22708</v>
      </c>
      <c r="D753" s="3">
        <v>11</v>
      </c>
      <c r="E753" s="3">
        <v>337950</v>
      </c>
      <c r="F753" s="3">
        <v>25033</v>
      </c>
      <c r="G753" s="3">
        <v>6258</v>
      </c>
      <c r="H753" s="3">
        <v>6258</v>
      </c>
      <c r="I753" s="97">
        <v>180237</v>
      </c>
    </row>
    <row r="754" spans="1:9">
      <c r="A754" s="3">
        <v>752</v>
      </c>
      <c r="B754" s="3">
        <v>149</v>
      </c>
      <c r="C754" s="3" t="s">
        <v>22708</v>
      </c>
      <c r="D754" s="3">
        <v>11</v>
      </c>
      <c r="E754" s="3">
        <v>338400</v>
      </c>
      <c r="F754" s="3">
        <v>25066</v>
      </c>
      <c r="G754" s="3">
        <v>6266</v>
      </c>
      <c r="H754" s="3">
        <v>6266</v>
      </c>
      <c r="I754" s="97">
        <v>180475</v>
      </c>
    </row>
    <row r="755" spans="1:9">
      <c r="A755" s="3">
        <v>753</v>
      </c>
      <c r="B755" s="3">
        <v>148</v>
      </c>
      <c r="C755" s="3" t="s">
        <v>22708</v>
      </c>
      <c r="D755" s="3">
        <v>11</v>
      </c>
      <c r="E755" s="3">
        <v>338850</v>
      </c>
      <c r="F755" s="3">
        <v>25100</v>
      </c>
      <c r="G755" s="3">
        <v>6275</v>
      </c>
      <c r="H755" s="3">
        <v>6275</v>
      </c>
      <c r="I755" s="97">
        <v>180720</v>
      </c>
    </row>
    <row r="756" spans="1:9">
      <c r="A756" s="3">
        <v>754</v>
      </c>
      <c r="B756" s="3">
        <v>147</v>
      </c>
      <c r="C756" s="3" t="s">
        <v>22708</v>
      </c>
      <c r="D756" s="3">
        <v>11</v>
      </c>
      <c r="E756" s="3">
        <v>339300</v>
      </c>
      <c r="F756" s="3">
        <v>25133</v>
      </c>
      <c r="G756" s="3">
        <v>6283</v>
      </c>
      <c r="H756" s="3">
        <v>6283</v>
      </c>
      <c r="I756" s="97">
        <v>180957</v>
      </c>
    </row>
    <row r="757" spans="1:9">
      <c r="A757" s="3">
        <v>755</v>
      </c>
      <c r="B757" s="3">
        <v>146</v>
      </c>
      <c r="C757" s="3" t="s">
        <v>22708</v>
      </c>
      <c r="D757" s="3">
        <v>11</v>
      </c>
      <c r="E757" s="3">
        <v>339750</v>
      </c>
      <c r="F757" s="3">
        <v>25166</v>
      </c>
      <c r="G757" s="3">
        <v>6291</v>
      </c>
      <c r="H757" s="3">
        <v>6291</v>
      </c>
      <c r="I757" s="97">
        <v>181195</v>
      </c>
    </row>
    <row r="758" spans="1:9">
      <c r="A758" s="3">
        <v>756</v>
      </c>
      <c r="B758" s="3">
        <v>145</v>
      </c>
      <c r="C758" s="3" t="s">
        <v>22708</v>
      </c>
      <c r="D758" s="3">
        <v>11</v>
      </c>
      <c r="E758" s="3">
        <v>340200</v>
      </c>
      <c r="F758" s="3">
        <v>25200</v>
      </c>
      <c r="G758" s="3">
        <v>6300</v>
      </c>
      <c r="H758" s="3">
        <v>6300</v>
      </c>
      <c r="I758" s="97">
        <v>181440</v>
      </c>
    </row>
    <row r="759" spans="1:9">
      <c r="A759" s="3">
        <v>757</v>
      </c>
      <c r="B759" s="3">
        <v>144</v>
      </c>
      <c r="C759" s="3" t="s">
        <v>22708</v>
      </c>
      <c r="D759" s="3">
        <v>11</v>
      </c>
      <c r="E759" s="3">
        <v>340650</v>
      </c>
      <c r="F759" s="3">
        <v>25233</v>
      </c>
      <c r="G759" s="3">
        <v>6308</v>
      </c>
      <c r="H759" s="3">
        <v>6308</v>
      </c>
      <c r="I759" s="97">
        <v>181677</v>
      </c>
    </row>
    <row r="760" spans="1:9">
      <c r="A760" s="3">
        <v>758</v>
      </c>
      <c r="B760" s="3">
        <v>143</v>
      </c>
      <c r="C760" s="3" t="s">
        <v>22708</v>
      </c>
      <c r="D760" s="3">
        <v>11</v>
      </c>
      <c r="E760" s="3">
        <v>341100</v>
      </c>
      <c r="F760" s="3">
        <v>25266</v>
      </c>
      <c r="G760" s="3">
        <v>6316</v>
      </c>
      <c r="H760" s="3">
        <v>6316</v>
      </c>
      <c r="I760" s="97">
        <v>181915</v>
      </c>
    </row>
    <row r="761" spans="1:9">
      <c r="A761" s="3">
        <v>759</v>
      </c>
      <c r="B761" s="3">
        <v>142</v>
      </c>
      <c r="C761" s="3" t="s">
        <v>22708</v>
      </c>
      <c r="D761" s="3">
        <v>11</v>
      </c>
      <c r="E761" s="3">
        <v>341550</v>
      </c>
      <c r="F761" s="3">
        <v>25300</v>
      </c>
      <c r="G761" s="3">
        <v>6325</v>
      </c>
      <c r="H761" s="3">
        <v>6325</v>
      </c>
      <c r="I761" s="97">
        <v>182160</v>
      </c>
    </row>
    <row r="762" spans="1:9">
      <c r="A762" s="3">
        <v>760</v>
      </c>
      <c r="B762" s="3">
        <v>141</v>
      </c>
      <c r="C762" s="3" t="s">
        <v>22708</v>
      </c>
      <c r="D762" s="3">
        <v>11</v>
      </c>
      <c r="E762" s="3">
        <v>342000</v>
      </c>
      <c r="F762" s="3">
        <v>25333</v>
      </c>
      <c r="G762" s="3">
        <v>6333</v>
      </c>
      <c r="H762" s="3">
        <v>6333</v>
      </c>
      <c r="I762" s="97">
        <v>182397</v>
      </c>
    </row>
    <row r="763" spans="1:9">
      <c r="A763" s="3">
        <v>761</v>
      </c>
      <c r="B763" s="3">
        <v>140</v>
      </c>
      <c r="C763" s="3" t="s">
        <v>22708</v>
      </c>
      <c r="D763" s="3">
        <v>11</v>
      </c>
      <c r="E763" s="3">
        <v>342450</v>
      </c>
      <c r="F763" s="3">
        <v>25366</v>
      </c>
      <c r="G763" s="3">
        <v>6341</v>
      </c>
      <c r="H763" s="3">
        <v>6341</v>
      </c>
      <c r="I763" s="97">
        <v>182635</v>
      </c>
    </row>
    <row r="764" spans="1:9">
      <c r="A764" s="3">
        <v>762</v>
      </c>
      <c r="B764" s="3">
        <v>139</v>
      </c>
      <c r="C764" s="3" t="s">
        <v>22708</v>
      </c>
      <c r="D764" s="3">
        <v>11</v>
      </c>
      <c r="E764" s="3">
        <v>342900</v>
      </c>
      <c r="F764" s="3">
        <v>25400</v>
      </c>
      <c r="G764" s="3">
        <v>6350</v>
      </c>
      <c r="H764" s="3">
        <v>6350</v>
      </c>
      <c r="I764" s="97">
        <v>182880</v>
      </c>
    </row>
    <row r="765" spans="1:9">
      <c r="A765" s="3">
        <v>763</v>
      </c>
      <c r="B765" s="3">
        <v>138</v>
      </c>
      <c r="C765" s="3" t="s">
        <v>22708</v>
      </c>
      <c r="D765" s="3">
        <v>11</v>
      </c>
      <c r="E765" s="3">
        <v>343350</v>
      </c>
      <c r="F765" s="3">
        <v>25433</v>
      </c>
      <c r="G765" s="3">
        <v>6358</v>
      </c>
      <c r="H765" s="3">
        <v>6358</v>
      </c>
      <c r="I765" s="97">
        <v>183117</v>
      </c>
    </row>
    <row r="766" spans="1:9">
      <c r="A766" s="3">
        <v>764</v>
      </c>
      <c r="B766" s="3">
        <v>137</v>
      </c>
      <c r="C766" s="3" t="s">
        <v>22708</v>
      </c>
      <c r="D766" s="3">
        <v>11</v>
      </c>
      <c r="E766" s="3">
        <v>343800</v>
      </c>
      <c r="F766" s="3">
        <v>25466</v>
      </c>
      <c r="G766" s="3">
        <v>6366</v>
      </c>
      <c r="H766" s="3">
        <v>6366</v>
      </c>
      <c r="I766" s="97">
        <v>183355</v>
      </c>
    </row>
    <row r="767" spans="1:9">
      <c r="A767" s="3">
        <v>765</v>
      </c>
      <c r="B767" s="3">
        <v>136</v>
      </c>
      <c r="C767" s="3" t="s">
        <v>22708</v>
      </c>
      <c r="D767" s="3">
        <v>11</v>
      </c>
      <c r="E767" s="3">
        <v>344250</v>
      </c>
      <c r="F767" s="3">
        <v>25500</v>
      </c>
      <c r="G767" s="3">
        <v>6375</v>
      </c>
      <c r="H767" s="3">
        <v>6375</v>
      </c>
      <c r="I767" s="97">
        <v>183600</v>
      </c>
    </row>
    <row r="768" spans="1:9">
      <c r="A768" s="3">
        <v>766</v>
      </c>
      <c r="B768" s="3">
        <v>135</v>
      </c>
      <c r="C768" s="3" t="s">
        <v>22708</v>
      </c>
      <c r="D768" s="3">
        <v>11</v>
      </c>
      <c r="E768" s="3">
        <v>344700</v>
      </c>
      <c r="F768" s="3">
        <v>25533</v>
      </c>
      <c r="G768" s="3">
        <v>6383</v>
      </c>
      <c r="H768" s="3">
        <v>6383</v>
      </c>
      <c r="I768" s="97">
        <v>183837</v>
      </c>
    </row>
    <row r="769" spans="1:9">
      <c r="A769" s="3">
        <v>767</v>
      </c>
      <c r="B769" s="3">
        <v>134</v>
      </c>
      <c r="C769" s="3" t="s">
        <v>22708</v>
      </c>
      <c r="D769" s="3">
        <v>11</v>
      </c>
      <c r="E769" s="3">
        <v>345150</v>
      </c>
      <c r="F769" s="3">
        <v>25566</v>
      </c>
      <c r="G769" s="3">
        <v>6391</v>
      </c>
      <c r="H769" s="3">
        <v>6391</v>
      </c>
      <c r="I769" s="97">
        <v>184075</v>
      </c>
    </row>
    <row r="770" spans="1:9">
      <c r="A770" s="3">
        <v>768</v>
      </c>
      <c r="B770" s="3">
        <v>133</v>
      </c>
      <c r="C770" s="3" t="s">
        <v>22708</v>
      </c>
      <c r="D770" s="3">
        <v>11</v>
      </c>
      <c r="E770" s="3">
        <v>345600</v>
      </c>
      <c r="F770" s="3">
        <v>25600</v>
      </c>
      <c r="G770" s="3">
        <v>6400</v>
      </c>
      <c r="H770" s="3">
        <v>6400</v>
      </c>
      <c r="I770" s="97">
        <v>184320</v>
      </c>
    </row>
    <row r="771" spans="1:9">
      <c r="A771" s="3">
        <v>769</v>
      </c>
      <c r="B771" s="3">
        <v>132</v>
      </c>
      <c r="C771" s="3" t="s">
        <v>22708</v>
      </c>
      <c r="D771" s="3">
        <v>11</v>
      </c>
      <c r="E771" s="3">
        <v>346050</v>
      </c>
      <c r="F771" s="3">
        <v>25633</v>
      </c>
      <c r="G771" s="3">
        <v>6408</v>
      </c>
      <c r="H771" s="3">
        <v>6408</v>
      </c>
      <c r="I771" s="97">
        <v>184557</v>
      </c>
    </row>
    <row r="772" spans="1:9">
      <c r="A772" s="3">
        <v>770</v>
      </c>
      <c r="B772" s="3">
        <v>131</v>
      </c>
      <c r="C772" s="3" t="s">
        <v>22708</v>
      </c>
      <c r="D772" s="3">
        <v>11</v>
      </c>
      <c r="E772" s="3">
        <v>346500</v>
      </c>
      <c r="F772" s="3">
        <v>25666</v>
      </c>
      <c r="G772" s="3">
        <v>6416</v>
      </c>
      <c r="H772" s="3">
        <v>6416</v>
      </c>
      <c r="I772" s="97">
        <v>184795</v>
      </c>
    </row>
    <row r="773" spans="1:9">
      <c r="A773" s="3">
        <v>771</v>
      </c>
      <c r="B773" s="3">
        <v>130</v>
      </c>
      <c r="C773" s="3" t="s">
        <v>22708</v>
      </c>
      <c r="D773" s="3">
        <v>11</v>
      </c>
      <c r="E773" s="3">
        <v>346950</v>
      </c>
      <c r="F773" s="3">
        <v>25700</v>
      </c>
      <c r="G773" s="3">
        <v>6425</v>
      </c>
      <c r="H773" s="3">
        <v>6425</v>
      </c>
      <c r="I773" s="97">
        <v>185040</v>
      </c>
    </row>
    <row r="774" spans="1:9">
      <c r="A774" s="3">
        <v>772</v>
      </c>
      <c r="B774" s="3">
        <v>129</v>
      </c>
      <c r="C774" s="3" t="s">
        <v>22708</v>
      </c>
      <c r="D774" s="3">
        <v>11</v>
      </c>
      <c r="E774" s="3">
        <v>347400</v>
      </c>
      <c r="F774" s="3">
        <v>25733</v>
      </c>
      <c r="G774" s="3">
        <v>6433</v>
      </c>
      <c r="H774" s="3">
        <v>6433</v>
      </c>
      <c r="I774" s="97">
        <v>185277</v>
      </c>
    </row>
    <row r="775" spans="1:9">
      <c r="A775" s="3">
        <v>773</v>
      </c>
      <c r="B775" s="3">
        <v>128</v>
      </c>
      <c r="C775" s="3" t="s">
        <v>22708</v>
      </c>
      <c r="D775" s="3">
        <v>11</v>
      </c>
      <c r="E775" s="3">
        <v>347850</v>
      </c>
      <c r="F775" s="3">
        <v>25766</v>
      </c>
      <c r="G775" s="3">
        <v>6441</v>
      </c>
      <c r="H775" s="3">
        <v>6441</v>
      </c>
      <c r="I775" s="97">
        <v>185515</v>
      </c>
    </row>
    <row r="776" spans="1:9">
      <c r="A776" s="3">
        <v>774</v>
      </c>
      <c r="B776" s="3">
        <v>127</v>
      </c>
      <c r="C776" s="3" t="s">
        <v>22708</v>
      </c>
      <c r="D776" s="3">
        <v>11</v>
      </c>
      <c r="E776" s="3">
        <v>348300</v>
      </c>
      <c r="F776" s="3">
        <v>25800</v>
      </c>
      <c r="G776" s="3">
        <v>6450</v>
      </c>
      <c r="H776" s="3">
        <v>6450</v>
      </c>
      <c r="I776" s="97">
        <v>185760</v>
      </c>
    </row>
    <row r="777" spans="1:9">
      <c r="A777" s="3">
        <v>775</v>
      </c>
      <c r="B777" s="3">
        <v>126</v>
      </c>
      <c r="C777" s="3" t="s">
        <v>22708</v>
      </c>
      <c r="D777" s="3">
        <v>11</v>
      </c>
      <c r="E777" s="3">
        <v>348750</v>
      </c>
      <c r="F777" s="3">
        <v>25833</v>
      </c>
      <c r="G777" s="3">
        <v>6458</v>
      </c>
      <c r="H777" s="3">
        <v>6458</v>
      </c>
      <c r="I777" s="97">
        <v>185997</v>
      </c>
    </row>
    <row r="778" spans="1:9">
      <c r="A778" s="3">
        <v>776</v>
      </c>
      <c r="B778" s="3">
        <v>125</v>
      </c>
      <c r="C778" s="3" t="s">
        <v>22708</v>
      </c>
      <c r="D778" s="3">
        <v>11</v>
      </c>
      <c r="E778" s="3">
        <v>349200</v>
      </c>
      <c r="F778" s="3">
        <v>25866</v>
      </c>
      <c r="G778" s="3">
        <v>6466</v>
      </c>
      <c r="H778" s="3">
        <v>6466</v>
      </c>
      <c r="I778" s="97">
        <v>186235</v>
      </c>
    </row>
    <row r="779" spans="1:9">
      <c r="A779" s="3">
        <v>777</v>
      </c>
      <c r="B779" s="3">
        <v>124</v>
      </c>
      <c r="C779" s="3" t="s">
        <v>22708</v>
      </c>
      <c r="D779" s="3">
        <v>11</v>
      </c>
      <c r="E779" s="3">
        <v>349650</v>
      </c>
      <c r="F779" s="3">
        <v>25900</v>
      </c>
      <c r="G779" s="3">
        <v>6475</v>
      </c>
      <c r="H779" s="3">
        <v>6475</v>
      </c>
      <c r="I779" s="97">
        <v>186480</v>
      </c>
    </row>
    <row r="780" spans="1:9">
      <c r="A780" s="3">
        <v>778</v>
      </c>
      <c r="B780" s="3">
        <v>123</v>
      </c>
      <c r="C780" s="3" t="s">
        <v>22708</v>
      </c>
      <c r="D780" s="3">
        <v>11</v>
      </c>
      <c r="E780" s="3">
        <v>350100</v>
      </c>
      <c r="F780" s="3">
        <v>25933</v>
      </c>
      <c r="G780" s="3">
        <v>6483</v>
      </c>
      <c r="H780" s="3">
        <v>6483</v>
      </c>
      <c r="I780" s="97">
        <v>186717</v>
      </c>
    </row>
    <row r="781" spans="1:9">
      <c r="A781" s="3">
        <v>779</v>
      </c>
      <c r="B781" s="3">
        <v>122</v>
      </c>
      <c r="C781" s="3" t="s">
        <v>22708</v>
      </c>
      <c r="D781" s="3">
        <v>11</v>
      </c>
      <c r="E781" s="3">
        <v>350550</v>
      </c>
      <c r="F781" s="3">
        <v>25966</v>
      </c>
      <c r="G781" s="3">
        <v>6491</v>
      </c>
      <c r="H781" s="3">
        <v>6491</v>
      </c>
      <c r="I781" s="97">
        <v>186955</v>
      </c>
    </row>
    <row r="782" spans="1:9">
      <c r="A782" s="3">
        <v>780</v>
      </c>
      <c r="B782" s="3">
        <v>121</v>
      </c>
      <c r="C782" s="3" t="s">
        <v>22708</v>
      </c>
      <c r="D782" s="3">
        <v>11</v>
      </c>
      <c r="E782" s="3">
        <v>351000</v>
      </c>
      <c r="F782" s="3">
        <v>26000</v>
      </c>
      <c r="G782" s="3">
        <v>6500</v>
      </c>
      <c r="H782" s="3">
        <v>6500</v>
      </c>
      <c r="I782" s="97">
        <v>187200</v>
      </c>
    </row>
    <row r="783" spans="1:9">
      <c r="A783" s="3">
        <v>781</v>
      </c>
      <c r="B783" s="3">
        <v>120</v>
      </c>
      <c r="C783" s="3" t="s">
        <v>22708</v>
      </c>
      <c r="D783" s="3">
        <v>11</v>
      </c>
      <c r="E783" s="3">
        <v>351450</v>
      </c>
      <c r="F783" s="3">
        <v>26033</v>
      </c>
      <c r="G783" s="3">
        <v>6508</v>
      </c>
      <c r="H783" s="3">
        <v>6508</v>
      </c>
      <c r="I783" s="97">
        <v>187437</v>
      </c>
    </row>
    <row r="784" spans="1:9">
      <c r="A784" s="3">
        <v>782</v>
      </c>
      <c r="B784" s="3">
        <v>119</v>
      </c>
      <c r="C784" s="3" t="s">
        <v>22708</v>
      </c>
      <c r="D784" s="3">
        <v>11</v>
      </c>
      <c r="E784" s="3">
        <v>351900</v>
      </c>
      <c r="F784" s="3">
        <v>26066</v>
      </c>
      <c r="G784" s="3">
        <v>6516</v>
      </c>
      <c r="H784" s="3">
        <v>6516</v>
      </c>
      <c r="I784" s="97">
        <v>187675</v>
      </c>
    </row>
    <row r="785" spans="1:9">
      <c r="A785" s="3">
        <v>783</v>
      </c>
      <c r="B785" s="3">
        <v>118</v>
      </c>
      <c r="C785" s="3" t="s">
        <v>22708</v>
      </c>
      <c r="D785" s="3">
        <v>11</v>
      </c>
      <c r="E785" s="3">
        <v>352350</v>
      </c>
      <c r="F785" s="3">
        <v>26100</v>
      </c>
      <c r="G785" s="3">
        <v>6525</v>
      </c>
      <c r="H785" s="3">
        <v>6525</v>
      </c>
      <c r="I785" s="97">
        <v>187920</v>
      </c>
    </row>
    <row r="786" spans="1:9">
      <c r="A786" s="3">
        <v>784</v>
      </c>
      <c r="B786" s="3">
        <v>117</v>
      </c>
      <c r="C786" s="3" t="s">
        <v>22708</v>
      </c>
      <c r="D786" s="3">
        <v>11</v>
      </c>
      <c r="E786" s="3">
        <v>352800</v>
      </c>
      <c r="F786" s="3">
        <v>26133</v>
      </c>
      <c r="G786" s="3">
        <v>6533</v>
      </c>
      <c r="H786" s="3">
        <v>6533</v>
      </c>
      <c r="I786" s="97">
        <v>188157</v>
      </c>
    </row>
    <row r="787" spans="1:9">
      <c r="A787" s="3">
        <v>785</v>
      </c>
      <c r="B787" s="3">
        <v>116</v>
      </c>
      <c r="C787" s="3" t="s">
        <v>22708</v>
      </c>
      <c r="D787" s="3">
        <v>11</v>
      </c>
      <c r="E787" s="3">
        <v>353250</v>
      </c>
      <c r="F787" s="3">
        <v>26166</v>
      </c>
      <c r="G787" s="3">
        <v>6541</v>
      </c>
      <c r="H787" s="3">
        <v>6541</v>
      </c>
      <c r="I787" s="97">
        <v>188395</v>
      </c>
    </row>
    <row r="788" spans="1:9">
      <c r="A788" s="3">
        <v>786</v>
      </c>
      <c r="B788" s="3">
        <v>115</v>
      </c>
      <c r="C788" s="3" t="s">
        <v>22708</v>
      </c>
      <c r="D788" s="3">
        <v>11</v>
      </c>
      <c r="E788" s="3">
        <v>353700</v>
      </c>
      <c r="F788" s="3">
        <v>26200</v>
      </c>
      <c r="G788" s="3">
        <v>6550</v>
      </c>
      <c r="H788" s="3">
        <v>6550</v>
      </c>
      <c r="I788" s="97">
        <v>188640</v>
      </c>
    </row>
    <row r="789" spans="1:9">
      <c r="A789" s="3">
        <v>787</v>
      </c>
      <c r="B789" s="3">
        <v>114</v>
      </c>
      <c r="C789" s="3" t="s">
        <v>22708</v>
      </c>
      <c r="D789" s="3">
        <v>11</v>
      </c>
      <c r="E789" s="3">
        <v>354150</v>
      </c>
      <c r="F789" s="3">
        <v>26233</v>
      </c>
      <c r="G789" s="3">
        <v>6558</v>
      </c>
      <c r="H789" s="3">
        <v>6558</v>
      </c>
      <c r="I789" s="97">
        <v>188877</v>
      </c>
    </row>
    <row r="790" spans="1:9">
      <c r="A790" s="3">
        <v>788</v>
      </c>
      <c r="B790" s="3">
        <v>113</v>
      </c>
      <c r="C790" s="3" t="s">
        <v>22708</v>
      </c>
      <c r="D790" s="3">
        <v>11</v>
      </c>
      <c r="E790" s="3">
        <v>354600</v>
      </c>
      <c r="F790" s="3">
        <v>26266</v>
      </c>
      <c r="G790" s="3">
        <v>6566</v>
      </c>
      <c r="H790" s="3">
        <v>6566</v>
      </c>
      <c r="I790" s="97">
        <v>189115</v>
      </c>
    </row>
    <row r="791" spans="1:9">
      <c r="A791" s="3">
        <v>789</v>
      </c>
      <c r="B791" s="3">
        <v>112</v>
      </c>
      <c r="C791" s="3" t="s">
        <v>22708</v>
      </c>
      <c r="D791" s="3">
        <v>11</v>
      </c>
      <c r="E791" s="3">
        <v>355050</v>
      </c>
      <c r="F791" s="3">
        <v>26300</v>
      </c>
      <c r="G791" s="3">
        <v>6575</v>
      </c>
      <c r="H791" s="3">
        <v>6575</v>
      </c>
      <c r="I791" s="97">
        <v>189360</v>
      </c>
    </row>
    <row r="792" spans="1:9">
      <c r="A792" s="3">
        <v>790</v>
      </c>
      <c r="B792" s="3">
        <v>111</v>
      </c>
      <c r="C792" s="3" t="s">
        <v>22708</v>
      </c>
      <c r="D792" s="3">
        <v>11</v>
      </c>
      <c r="E792" s="3">
        <v>355500</v>
      </c>
      <c r="F792" s="3">
        <v>26333</v>
      </c>
      <c r="G792" s="3">
        <v>6583</v>
      </c>
      <c r="H792" s="3">
        <v>6583</v>
      </c>
      <c r="I792" s="97">
        <v>189597</v>
      </c>
    </row>
    <row r="793" spans="1:9">
      <c r="A793" s="3">
        <v>791</v>
      </c>
      <c r="B793" s="3">
        <v>110</v>
      </c>
      <c r="C793" s="3" t="s">
        <v>22708</v>
      </c>
      <c r="D793" s="3">
        <v>11</v>
      </c>
      <c r="E793" s="3">
        <v>355950</v>
      </c>
      <c r="F793" s="3">
        <v>26366</v>
      </c>
      <c r="G793" s="3">
        <v>6591</v>
      </c>
      <c r="H793" s="3">
        <v>6591</v>
      </c>
      <c r="I793" s="97">
        <v>189835</v>
      </c>
    </row>
    <row r="794" spans="1:9">
      <c r="A794" s="3">
        <v>792</v>
      </c>
      <c r="B794" s="3">
        <v>109</v>
      </c>
      <c r="C794" s="3" t="s">
        <v>22708</v>
      </c>
      <c r="D794" s="3">
        <v>11</v>
      </c>
      <c r="E794" s="3">
        <v>356400</v>
      </c>
      <c r="F794" s="3">
        <v>26400</v>
      </c>
      <c r="G794" s="3">
        <v>6600</v>
      </c>
      <c r="H794" s="3">
        <v>6600</v>
      </c>
      <c r="I794" s="97">
        <v>190080</v>
      </c>
    </row>
    <row r="795" spans="1:9">
      <c r="A795" s="3">
        <v>793</v>
      </c>
      <c r="B795" s="3">
        <v>108</v>
      </c>
      <c r="C795" s="3" t="s">
        <v>22708</v>
      </c>
      <c r="D795" s="3">
        <v>11</v>
      </c>
      <c r="E795" s="3">
        <v>356850</v>
      </c>
      <c r="F795" s="3">
        <v>26433</v>
      </c>
      <c r="G795" s="3">
        <v>6608</v>
      </c>
      <c r="H795" s="3">
        <v>6608</v>
      </c>
      <c r="I795" s="97">
        <v>190317</v>
      </c>
    </row>
    <row r="796" spans="1:9">
      <c r="A796" s="3">
        <v>794</v>
      </c>
      <c r="B796" s="3">
        <v>107</v>
      </c>
      <c r="C796" s="3" t="s">
        <v>22708</v>
      </c>
      <c r="D796" s="3">
        <v>11</v>
      </c>
      <c r="E796" s="3">
        <v>357300</v>
      </c>
      <c r="F796" s="3">
        <v>26466</v>
      </c>
      <c r="G796" s="3">
        <v>6616</v>
      </c>
      <c r="H796" s="3">
        <v>6616</v>
      </c>
      <c r="I796" s="97">
        <v>190555</v>
      </c>
    </row>
    <row r="797" spans="1:9">
      <c r="A797" s="3">
        <v>795</v>
      </c>
      <c r="B797" s="3">
        <v>106</v>
      </c>
      <c r="C797" s="3" t="s">
        <v>22708</v>
      </c>
      <c r="D797" s="3">
        <v>11</v>
      </c>
      <c r="E797" s="3">
        <v>357750</v>
      </c>
      <c r="F797" s="3">
        <v>26500</v>
      </c>
      <c r="G797" s="3">
        <v>6625</v>
      </c>
      <c r="H797" s="3">
        <v>6625</v>
      </c>
      <c r="I797" s="97">
        <v>190800</v>
      </c>
    </row>
    <row r="798" spans="1:9">
      <c r="A798" s="3">
        <v>796</v>
      </c>
      <c r="B798" s="3">
        <v>105</v>
      </c>
      <c r="C798" s="3" t="s">
        <v>22708</v>
      </c>
      <c r="D798" s="3">
        <v>11</v>
      </c>
      <c r="E798" s="3">
        <v>358200</v>
      </c>
      <c r="F798" s="3">
        <v>26533</v>
      </c>
      <c r="G798" s="3">
        <v>6633</v>
      </c>
      <c r="H798" s="3">
        <v>6633</v>
      </c>
      <c r="I798" s="97">
        <v>191037</v>
      </c>
    </row>
    <row r="799" spans="1:9">
      <c r="A799" s="3">
        <v>797</v>
      </c>
      <c r="B799" s="3">
        <v>104</v>
      </c>
      <c r="C799" s="3" t="s">
        <v>22708</v>
      </c>
      <c r="D799" s="3">
        <v>11</v>
      </c>
      <c r="E799" s="3">
        <v>358650</v>
      </c>
      <c r="F799" s="3">
        <v>26566</v>
      </c>
      <c r="G799" s="3">
        <v>6641</v>
      </c>
      <c r="H799" s="3">
        <v>6641</v>
      </c>
      <c r="I799" s="97">
        <v>191275</v>
      </c>
    </row>
    <row r="800" spans="1:9">
      <c r="A800" s="3">
        <v>798</v>
      </c>
      <c r="B800" s="3">
        <v>103</v>
      </c>
      <c r="C800" s="3" t="s">
        <v>22708</v>
      </c>
      <c r="D800" s="3">
        <v>11</v>
      </c>
      <c r="E800" s="3">
        <v>359100</v>
      </c>
      <c r="F800" s="3">
        <v>26600</v>
      </c>
      <c r="G800" s="3">
        <v>6650</v>
      </c>
      <c r="H800" s="3">
        <v>6650</v>
      </c>
      <c r="I800" s="97">
        <v>191520</v>
      </c>
    </row>
    <row r="801" spans="1:9">
      <c r="A801" s="3">
        <v>799</v>
      </c>
      <c r="B801" s="3">
        <v>102</v>
      </c>
      <c r="C801" s="3" t="s">
        <v>22708</v>
      </c>
      <c r="D801" s="3">
        <v>11</v>
      </c>
      <c r="E801" s="3">
        <v>359550</v>
      </c>
      <c r="F801" s="3">
        <v>26633</v>
      </c>
      <c r="G801" s="3">
        <v>6658</v>
      </c>
      <c r="H801" s="3">
        <v>6658</v>
      </c>
      <c r="I801" s="97">
        <v>191757</v>
      </c>
    </row>
    <row r="802" spans="1:9">
      <c r="A802" s="3">
        <v>800</v>
      </c>
      <c r="B802" s="3">
        <v>101</v>
      </c>
      <c r="C802" s="3" t="s">
        <v>22708</v>
      </c>
      <c r="D802" s="3">
        <v>11</v>
      </c>
      <c r="E802" s="3">
        <v>360000</v>
      </c>
      <c r="F802" s="3">
        <v>26666</v>
      </c>
      <c r="G802" s="3">
        <v>6666</v>
      </c>
      <c r="H802" s="3">
        <v>6666</v>
      </c>
      <c r="I802" s="97">
        <v>191995</v>
      </c>
    </row>
    <row r="803" spans="1:9">
      <c r="A803" s="3">
        <v>801</v>
      </c>
      <c r="B803" s="3">
        <v>100</v>
      </c>
      <c r="C803" s="3" t="s">
        <v>22708</v>
      </c>
      <c r="D803" s="3">
        <v>11</v>
      </c>
      <c r="E803" s="3">
        <v>360450</v>
      </c>
      <c r="F803" s="3">
        <v>26700</v>
      </c>
      <c r="G803" s="3">
        <v>6675</v>
      </c>
      <c r="H803" s="3">
        <v>6675</v>
      </c>
      <c r="I803" s="97">
        <v>192240</v>
      </c>
    </row>
    <row r="804" spans="1:9">
      <c r="A804" s="3">
        <v>802</v>
      </c>
      <c r="B804" s="3">
        <v>99</v>
      </c>
      <c r="C804" s="3" t="s">
        <v>22708</v>
      </c>
      <c r="D804" s="3">
        <v>11</v>
      </c>
      <c r="E804" s="3">
        <v>360900</v>
      </c>
      <c r="F804" s="3">
        <v>26733</v>
      </c>
      <c r="G804" s="3">
        <v>6683</v>
      </c>
      <c r="H804" s="3">
        <v>6683</v>
      </c>
      <c r="I804" s="97">
        <v>192477</v>
      </c>
    </row>
    <row r="805" spans="1:9">
      <c r="A805" s="3">
        <v>803</v>
      </c>
      <c r="B805" s="3">
        <v>98</v>
      </c>
      <c r="C805" s="3" t="s">
        <v>22708</v>
      </c>
      <c r="D805" s="3">
        <v>11</v>
      </c>
      <c r="E805" s="3">
        <v>361350</v>
      </c>
      <c r="F805" s="3">
        <v>26766</v>
      </c>
      <c r="G805" s="3">
        <v>6691</v>
      </c>
      <c r="H805" s="3">
        <v>6691</v>
      </c>
      <c r="I805" s="97">
        <v>192715</v>
      </c>
    </row>
    <row r="806" spans="1:9">
      <c r="A806" s="3">
        <v>804</v>
      </c>
      <c r="B806" s="3">
        <v>97</v>
      </c>
      <c r="C806" s="3" t="s">
        <v>22708</v>
      </c>
      <c r="D806" s="3">
        <v>11</v>
      </c>
      <c r="E806" s="3">
        <v>361800</v>
      </c>
      <c r="F806" s="3">
        <v>26800</v>
      </c>
      <c r="G806" s="3">
        <v>6700</v>
      </c>
      <c r="H806" s="3">
        <v>6700</v>
      </c>
      <c r="I806" s="97">
        <v>192960</v>
      </c>
    </row>
    <row r="807" spans="1:9">
      <c r="A807" s="3">
        <v>805</v>
      </c>
      <c r="B807" s="3">
        <v>96</v>
      </c>
      <c r="C807" s="3" t="s">
        <v>22708</v>
      </c>
      <c r="D807" s="3">
        <v>11</v>
      </c>
      <c r="E807" s="3">
        <v>362250</v>
      </c>
      <c r="F807" s="3">
        <v>26833</v>
      </c>
      <c r="G807" s="3">
        <v>6708</v>
      </c>
      <c r="H807" s="3">
        <v>6708</v>
      </c>
      <c r="I807" s="97">
        <v>193197</v>
      </c>
    </row>
    <row r="808" spans="1:9">
      <c r="A808" s="3">
        <v>806</v>
      </c>
      <c r="B808" s="3">
        <v>95</v>
      </c>
      <c r="C808" s="3" t="s">
        <v>22708</v>
      </c>
      <c r="D808" s="3">
        <v>11</v>
      </c>
      <c r="E808" s="3">
        <v>362700</v>
      </c>
      <c r="F808" s="3">
        <v>26866</v>
      </c>
      <c r="G808" s="3">
        <v>6716</v>
      </c>
      <c r="H808" s="3">
        <v>6716</v>
      </c>
      <c r="I808" s="97">
        <v>193435</v>
      </c>
    </row>
    <row r="809" spans="1:9">
      <c r="A809" s="3">
        <v>807</v>
      </c>
      <c r="B809" s="3">
        <v>94</v>
      </c>
      <c r="C809" s="3" t="s">
        <v>22708</v>
      </c>
      <c r="D809" s="3">
        <v>11</v>
      </c>
      <c r="E809" s="3">
        <v>363150</v>
      </c>
      <c r="F809" s="3">
        <v>26900</v>
      </c>
      <c r="G809" s="3">
        <v>6725</v>
      </c>
      <c r="H809" s="3">
        <v>6725</v>
      </c>
      <c r="I809" s="97">
        <v>193680</v>
      </c>
    </row>
    <row r="810" spans="1:9">
      <c r="A810" s="3">
        <v>808</v>
      </c>
      <c r="B810" s="3">
        <v>93</v>
      </c>
      <c r="C810" s="3" t="s">
        <v>22708</v>
      </c>
      <c r="D810" s="3">
        <v>11</v>
      </c>
      <c r="E810" s="3">
        <v>363600</v>
      </c>
      <c r="F810" s="3">
        <v>26933</v>
      </c>
      <c r="G810" s="3">
        <v>6733</v>
      </c>
      <c r="H810" s="3">
        <v>6733</v>
      </c>
      <c r="I810" s="97">
        <v>193917</v>
      </c>
    </row>
    <row r="811" spans="1:9">
      <c r="A811" s="3">
        <v>809</v>
      </c>
      <c r="B811" s="3">
        <v>92</v>
      </c>
      <c r="C811" s="3" t="s">
        <v>22708</v>
      </c>
      <c r="D811" s="3">
        <v>11</v>
      </c>
      <c r="E811" s="3">
        <v>364050</v>
      </c>
      <c r="F811" s="3">
        <v>26966</v>
      </c>
      <c r="G811" s="3">
        <v>6741</v>
      </c>
      <c r="H811" s="3">
        <v>6741</v>
      </c>
      <c r="I811" s="97">
        <v>194155</v>
      </c>
    </row>
    <row r="812" spans="1:9">
      <c r="A812" s="3">
        <v>810</v>
      </c>
      <c r="B812" s="3">
        <v>91</v>
      </c>
      <c r="C812" s="3" t="s">
        <v>22708</v>
      </c>
      <c r="D812" s="3">
        <v>11</v>
      </c>
      <c r="E812" s="3">
        <v>364500</v>
      </c>
      <c r="F812" s="3">
        <v>27000</v>
      </c>
      <c r="G812" s="3">
        <v>6750</v>
      </c>
      <c r="H812" s="3">
        <v>6750</v>
      </c>
      <c r="I812" s="97">
        <v>194400</v>
      </c>
    </row>
    <row r="813" spans="1:9">
      <c r="A813" s="3">
        <v>811</v>
      </c>
      <c r="B813" s="3">
        <v>90</v>
      </c>
      <c r="C813" s="3" t="s">
        <v>22708</v>
      </c>
      <c r="D813" s="3">
        <v>11</v>
      </c>
      <c r="E813" s="3">
        <v>364950</v>
      </c>
      <c r="F813" s="3">
        <v>27033</v>
      </c>
      <c r="G813" s="3">
        <v>6758</v>
      </c>
      <c r="H813" s="3">
        <v>6758</v>
      </c>
      <c r="I813" s="97">
        <v>194637</v>
      </c>
    </row>
    <row r="814" spans="1:9">
      <c r="A814" s="3">
        <v>812</v>
      </c>
      <c r="B814" s="3">
        <v>89</v>
      </c>
      <c r="C814" s="3" t="s">
        <v>22708</v>
      </c>
      <c r="D814" s="3">
        <v>11</v>
      </c>
      <c r="E814" s="3">
        <v>365400</v>
      </c>
      <c r="F814" s="3">
        <v>27066</v>
      </c>
      <c r="G814" s="3">
        <v>6766</v>
      </c>
      <c r="H814" s="3">
        <v>6766</v>
      </c>
      <c r="I814" s="97">
        <v>194875</v>
      </c>
    </row>
    <row r="815" spans="1:9">
      <c r="A815" s="3">
        <v>813</v>
      </c>
      <c r="B815" s="3">
        <v>88</v>
      </c>
      <c r="C815" s="3" t="s">
        <v>22708</v>
      </c>
      <c r="D815" s="3">
        <v>11</v>
      </c>
      <c r="E815" s="3">
        <v>365850</v>
      </c>
      <c r="F815" s="3">
        <v>27100</v>
      </c>
      <c r="G815" s="3">
        <v>6775</v>
      </c>
      <c r="H815" s="3">
        <v>6775</v>
      </c>
      <c r="I815" s="97">
        <v>195120</v>
      </c>
    </row>
    <row r="816" spans="1:9">
      <c r="A816" s="3">
        <v>814</v>
      </c>
      <c r="B816" s="3">
        <v>87</v>
      </c>
      <c r="C816" s="3" t="s">
        <v>22708</v>
      </c>
      <c r="D816" s="3">
        <v>11</v>
      </c>
      <c r="E816" s="3">
        <v>366300</v>
      </c>
      <c r="F816" s="3">
        <v>27133</v>
      </c>
      <c r="G816" s="3">
        <v>6783</v>
      </c>
      <c r="H816" s="3">
        <v>6783</v>
      </c>
      <c r="I816" s="97">
        <v>195357</v>
      </c>
    </row>
    <row r="817" spans="1:9">
      <c r="A817" s="3">
        <v>815</v>
      </c>
      <c r="B817" s="3">
        <v>86</v>
      </c>
      <c r="C817" s="3" t="s">
        <v>22708</v>
      </c>
      <c r="D817" s="3">
        <v>11</v>
      </c>
      <c r="E817" s="3">
        <v>366750</v>
      </c>
      <c r="F817" s="3">
        <v>27166</v>
      </c>
      <c r="G817" s="3">
        <v>6791</v>
      </c>
      <c r="H817" s="3">
        <v>6791</v>
      </c>
      <c r="I817" s="97">
        <v>195595</v>
      </c>
    </row>
    <row r="818" spans="1:9">
      <c r="A818" s="3">
        <v>816</v>
      </c>
      <c r="B818" s="3">
        <v>85</v>
      </c>
      <c r="C818" s="3" t="s">
        <v>22708</v>
      </c>
      <c r="D818" s="3">
        <v>11</v>
      </c>
      <c r="E818" s="3">
        <v>367200</v>
      </c>
      <c r="F818" s="3">
        <v>27200</v>
      </c>
      <c r="G818" s="3">
        <v>6800</v>
      </c>
      <c r="H818" s="3">
        <v>6800</v>
      </c>
      <c r="I818" s="97">
        <v>195840</v>
      </c>
    </row>
    <row r="819" spans="1:9">
      <c r="A819" s="3">
        <v>817</v>
      </c>
      <c r="B819" s="3">
        <v>84</v>
      </c>
      <c r="C819" s="3" t="s">
        <v>22708</v>
      </c>
      <c r="D819" s="3">
        <v>11</v>
      </c>
      <c r="E819" s="3">
        <v>367650</v>
      </c>
      <c r="F819" s="3">
        <v>27233</v>
      </c>
      <c r="G819" s="3">
        <v>6808</v>
      </c>
      <c r="H819" s="3">
        <v>6808</v>
      </c>
      <c r="I819" s="97">
        <v>196077</v>
      </c>
    </row>
    <row r="820" spans="1:9">
      <c r="A820" s="3">
        <v>818</v>
      </c>
      <c r="B820" s="3">
        <v>83</v>
      </c>
      <c r="C820" s="3" t="s">
        <v>22708</v>
      </c>
      <c r="D820" s="3">
        <v>11</v>
      </c>
      <c r="E820" s="3">
        <v>368100</v>
      </c>
      <c r="F820" s="3">
        <v>27266</v>
      </c>
      <c r="G820" s="3">
        <v>6816</v>
      </c>
      <c r="H820" s="3">
        <v>6816</v>
      </c>
      <c r="I820" s="97">
        <v>196315</v>
      </c>
    </row>
    <row r="821" spans="1:9">
      <c r="A821" s="3">
        <v>819</v>
      </c>
      <c r="B821" s="3">
        <v>82</v>
      </c>
      <c r="C821" s="3" t="s">
        <v>22708</v>
      </c>
      <c r="D821" s="3">
        <v>11</v>
      </c>
      <c r="E821" s="3">
        <v>368550</v>
      </c>
      <c r="F821" s="3">
        <v>27300</v>
      </c>
      <c r="G821" s="3">
        <v>6825</v>
      </c>
      <c r="H821" s="3">
        <v>6825</v>
      </c>
      <c r="I821" s="97">
        <v>196560</v>
      </c>
    </row>
    <row r="822" spans="1:9">
      <c r="A822" s="3">
        <v>820</v>
      </c>
      <c r="B822" s="3">
        <v>81</v>
      </c>
      <c r="C822" s="3" t="s">
        <v>22708</v>
      </c>
      <c r="D822" s="3">
        <v>11</v>
      </c>
      <c r="E822" s="3">
        <v>369000</v>
      </c>
      <c r="F822" s="3">
        <v>27333</v>
      </c>
      <c r="G822" s="3">
        <v>6833</v>
      </c>
      <c r="H822" s="3">
        <v>6833</v>
      </c>
      <c r="I822" s="97">
        <v>196797</v>
      </c>
    </row>
    <row r="823" spans="1:9">
      <c r="A823" s="3">
        <v>821</v>
      </c>
      <c r="B823" s="3">
        <v>80</v>
      </c>
      <c r="C823" s="3" t="s">
        <v>22708</v>
      </c>
      <c r="D823" s="3">
        <v>11</v>
      </c>
      <c r="E823" s="3">
        <v>369450</v>
      </c>
      <c r="F823" s="3">
        <v>27366</v>
      </c>
      <c r="G823" s="3">
        <v>6841</v>
      </c>
      <c r="H823" s="3">
        <v>6841</v>
      </c>
      <c r="I823" s="97">
        <v>197035</v>
      </c>
    </row>
    <row r="824" spans="1:9">
      <c r="A824" s="3">
        <v>822</v>
      </c>
      <c r="B824" s="3">
        <v>79</v>
      </c>
      <c r="C824" s="3" t="s">
        <v>22708</v>
      </c>
      <c r="D824" s="3">
        <v>11</v>
      </c>
      <c r="E824" s="3">
        <v>369900</v>
      </c>
      <c r="F824" s="3">
        <v>27400</v>
      </c>
      <c r="G824" s="3">
        <v>6850</v>
      </c>
      <c r="H824" s="3">
        <v>6850</v>
      </c>
      <c r="I824" s="97">
        <v>197280</v>
      </c>
    </row>
    <row r="825" spans="1:9">
      <c r="A825" s="3">
        <v>823</v>
      </c>
      <c r="B825" s="3">
        <v>78</v>
      </c>
      <c r="C825" s="3" t="s">
        <v>22708</v>
      </c>
      <c r="D825" s="3">
        <v>11</v>
      </c>
      <c r="E825" s="3">
        <v>370350</v>
      </c>
      <c r="F825" s="3">
        <v>27433</v>
      </c>
      <c r="G825" s="3">
        <v>6858</v>
      </c>
      <c r="H825" s="3">
        <v>6858</v>
      </c>
      <c r="I825" s="97">
        <v>197517</v>
      </c>
    </row>
    <row r="826" spans="1:9">
      <c r="A826" s="3">
        <v>824</v>
      </c>
      <c r="B826" s="3">
        <v>77</v>
      </c>
      <c r="C826" s="3" t="s">
        <v>22708</v>
      </c>
      <c r="D826" s="3">
        <v>11</v>
      </c>
      <c r="E826" s="3">
        <v>370800</v>
      </c>
      <c r="F826" s="3">
        <v>27466</v>
      </c>
      <c r="G826" s="3">
        <v>6866</v>
      </c>
      <c r="H826" s="3">
        <v>6866</v>
      </c>
      <c r="I826" s="97">
        <v>197755</v>
      </c>
    </row>
    <row r="827" spans="1:9">
      <c r="A827" s="3">
        <v>825</v>
      </c>
      <c r="B827" s="3">
        <v>76</v>
      </c>
      <c r="C827" s="3" t="s">
        <v>22708</v>
      </c>
      <c r="D827" s="3">
        <v>11</v>
      </c>
      <c r="E827" s="3">
        <v>371250</v>
      </c>
      <c r="F827" s="3">
        <v>27500</v>
      </c>
      <c r="G827" s="3">
        <v>6875</v>
      </c>
      <c r="H827" s="3">
        <v>6875</v>
      </c>
      <c r="I827" s="97">
        <v>198000</v>
      </c>
    </row>
    <row r="828" spans="1:9">
      <c r="A828" s="3">
        <v>826</v>
      </c>
      <c r="B828" s="3">
        <v>75</v>
      </c>
      <c r="C828" s="3" t="s">
        <v>22708</v>
      </c>
      <c r="D828" s="3">
        <v>11</v>
      </c>
      <c r="E828" s="3">
        <v>371700</v>
      </c>
      <c r="F828" s="3">
        <v>27533</v>
      </c>
      <c r="G828" s="3">
        <v>6883</v>
      </c>
      <c r="H828" s="3">
        <v>6883</v>
      </c>
      <c r="I828" s="97">
        <v>198237</v>
      </c>
    </row>
    <row r="829" spans="1:9">
      <c r="A829" s="3">
        <v>827</v>
      </c>
      <c r="B829" s="3">
        <v>74</v>
      </c>
      <c r="C829" s="3" t="s">
        <v>22708</v>
      </c>
      <c r="D829" s="3">
        <v>11</v>
      </c>
      <c r="E829" s="3">
        <v>372150</v>
      </c>
      <c r="F829" s="3">
        <v>27566</v>
      </c>
      <c r="G829" s="3">
        <v>6891</v>
      </c>
      <c r="H829" s="3">
        <v>6891</v>
      </c>
      <c r="I829" s="97">
        <v>198475</v>
      </c>
    </row>
    <row r="830" spans="1:9">
      <c r="A830" s="3">
        <v>828</v>
      </c>
      <c r="B830" s="3">
        <v>73</v>
      </c>
      <c r="C830" s="3" t="s">
        <v>22708</v>
      </c>
      <c r="D830" s="3">
        <v>11</v>
      </c>
      <c r="E830" s="3">
        <v>372600</v>
      </c>
      <c r="F830" s="3">
        <v>27600</v>
      </c>
      <c r="G830" s="3">
        <v>6900</v>
      </c>
      <c r="H830" s="3">
        <v>6900</v>
      </c>
      <c r="I830" s="97">
        <v>198720</v>
      </c>
    </row>
    <row r="831" spans="1:9">
      <c r="A831" s="3">
        <v>829</v>
      </c>
      <c r="B831" s="3">
        <v>72</v>
      </c>
      <c r="C831" s="3" t="s">
        <v>22708</v>
      </c>
      <c r="D831" s="3">
        <v>11</v>
      </c>
      <c r="E831" s="3">
        <v>373050</v>
      </c>
      <c r="F831" s="3">
        <v>27633</v>
      </c>
      <c r="G831" s="3">
        <v>6908</v>
      </c>
      <c r="H831" s="3">
        <v>6908</v>
      </c>
      <c r="I831" s="97">
        <v>198957</v>
      </c>
    </row>
    <row r="832" spans="1:9">
      <c r="A832" s="3">
        <v>830</v>
      </c>
      <c r="B832" s="3">
        <v>71</v>
      </c>
      <c r="C832" s="3" t="s">
        <v>22708</v>
      </c>
      <c r="D832" s="3">
        <v>11</v>
      </c>
      <c r="E832" s="3">
        <v>373500</v>
      </c>
      <c r="F832" s="3">
        <v>27666</v>
      </c>
      <c r="G832" s="3">
        <v>6916</v>
      </c>
      <c r="H832" s="3">
        <v>6916</v>
      </c>
      <c r="I832" s="97">
        <v>199195</v>
      </c>
    </row>
    <row r="833" spans="1:9">
      <c r="A833" s="3">
        <v>831</v>
      </c>
      <c r="B833" s="3">
        <v>70</v>
      </c>
      <c r="C833" s="3" t="s">
        <v>22708</v>
      </c>
      <c r="D833" s="3">
        <v>11</v>
      </c>
      <c r="E833" s="3">
        <v>373950</v>
      </c>
      <c r="F833" s="3">
        <v>27700</v>
      </c>
      <c r="G833" s="3">
        <v>6925</v>
      </c>
      <c r="H833" s="3">
        <v>6925</v>
      </c>
      <c r="I833" s="97">
        <v>199440</v>
      </c>
    </row>
    <row r="834" spans="1:9">
      <c r="A834" s="3">
        <v>832</v>
      </c>
      <c r="B834" s="3">
        <v>69</v>
      </c>
      <c r="C834" s="3" t="s">
        <v>22708</v>
      </c>
      <c r="D834" s="3">
        <v>11</v>
      </c>
      <c r="E834" s="3">
        <v>374400</v>
      </c>
      <c r="F834" s="3">
        <v>27733</v>
      </c>
      <c r="G834" s="3">
        <v>6933</v>
      </c>
      <c r="H834" s="3">
        <v>6933</v>
      </c>
      <c r="I834" s="97">
        <v>199677</v>
      </c>
    </row>
    <row r="835" spans="1:9">
      <c r="A835" s="3">
        <v>833</v>
      </c>
      <c r="B835" s="3">
        <v>68</v>
      </c>
      <c r="C835" s="3" t="s">
        <v>22708</v>
      </c>
      <c r="D835" s="3">
        <v>11</v>
      </c>
      <c r="E835" s="3">
        <v>374850</v>
      </c>
      <c r="F835" s="3">
        <v>27766</v>
      </c>
      <c r="G835" s="3">
        <v>6941</v>
      </c>
      <c r="H835" s="3">
        <v>6941</v>
      </c>
      <c r="I835" s="97">
        <v>199915</v>
      </c>
    </row>
    <row r="836" spans="1:9">
      <c r="A836" s="3">
        <v>834</v>
      </c>
      <c r="B836" s="3">
        <v>67</v>
      </c>
      <c r="C836" s="3" t="s">
        <v>22708</v>
      </c>
      <c r="D836" s="3">
        <v>11</v>
      </c>
      <c r="E836" s="3">
        <v>375300</v>
      </c>
      <c r="F836" s="3">
        <v>27800</v>
      </c>
      <c r="G836" s="3">
        <v>6950</v>
      </c>
      <c r="H836" s="3">
        <v>6950</v>
      </c>
      <c r="I836" s="97">
        <v>200160</v>
      </c>
    </row>
    <row r="837" spans="1:9">
      <c r="A837" s="3">
        <v>835</v>
      </c>
      <c r="B837" s="3">
        <v>66</v>
      </c>
      <c r="C837" s="3" t="s">
        <v>22708</v>
      </c>
      <c r="D837" s="3">
        <v>11</v>
      </c>
      <c r="E837" s="3">
        <v>375750</v>
      </c>
      <c r="F837" s="3">
        <v>27833</v>
      </c>
      <c r="G837" s="3">
        <v>6958</v>
      </c>
      <c r="H837" s="3">
        <v>6958</v>
      </c>
      <c r="I837" s="97">
        <v>200397</v>
      </c>
    </row>
    <row r="838" spans="1:9">
      <c r="A838" s="3">
        <v>836</v>
      </c>
      <c r="B838" s="3">
        <v>65</v>
      </c>
      <c r="C838" s="3" t="s">
        <v>22708</v>
      </c>
      <c r="D838" s="3">
        <v>11</v>
      </c>
      <c r="E838" s="3">
        <v>376200</v>
      </c>
      <c r="F838" s="3">
        <v>27866</v>
      </c>
      <c r="G838" s="3">
        <v>6966</v>
      </c>
      <c r="H838" s="3">
        <v>6966</v>
      </c>
      <c r="I838" s="97">
        <v>200635</v>
      </c>
    </row>
    <row r="839" spans="1:9">
      <c r="A839" s="3">
        <v>837</v>
      </c>
      <c r="B839" s="3">
        <v>64</v>
      </c>
      <c r="C839" s="3" t="s">
        <v>22708</v>
      </c>
      <c r="D839" s="3">
        <v>11</v>
      </c>
      <c r="E839" s="3">
        <v>376650</v>
      </c>
      <c r="F839" s="3">
        <v>27900</v>
      </c>
      <c r="G839" s="3">
        <v>6975</v>
      </c>
      <c r="H839" s="3">
        <v>6975</v>
      </c>
      <c r="I839" s="97">
        <v>200880</v>
      </c>
    </row>
    <row r="840" spans="1:9">
      <c r="A840" s="3">
        <v>838</v>
      </c>
      <c r="B840" s="3">
        <v>63</v>
      </c>
      <c r="C840" s="3" t="s">
        <v>22708</v>
      </c>
      <c r="D840" s="3">
        <v>11</v>
      </c>
      <c r="E840" s="3">
        <v>377100</v>
      </c>
      <c r="F840" s="3">
        <v>27933</v>
      </c>
      <c r="G840" s="3">
        <v>6983</v>
      </c>
      <c r="H840" s="3">
        <v>6983</v>
      </c>
      <c r="I840" s="97">
        <v>201117</v>
      </c>
    </row>
    <row r="841" spans="1:9">
      <c r="A841" s="3">
        <v>839</v>
      </c>
      <c r="B841" s="3">
        <v>62</v>
      </c>
      <c r="C841" s="3" t="s">
        <v>22708</v>
      </c>
      <c r="D841" s="3">
        <v>11</v>
      </c>
      <c r="E841" s="3">
        <v>377550</v>
      </c>
      <c r="F841" s="3">
        <v>27966</v>
      </c>
      <c r="G841" s="3">
        <v>6991</v>
      </c>
      <c r="H841" s="3">
        <v>6991</v>
      </c>
      <c r="I841" s="97">
        <v>201355</v>
      </c>
    </row>
    <row r="842" spans="1:9">
      <c r="A842" s="3">
        <v>840</v>
      </c>
      <c r="B842" s="3">
        <v>61</v>
      </c>
      <c r="C842" s="3" t="s">
        <v>22708</v>
      </c>
      <c r="D842" s="3">
        <v>11</v>
      </c>
      <c r="E842" s="3">
        <v>378000</v>
      </c>
      <c r="F842" s="3">
        <v>28000</v>
      </c>
      <c r="G842" s="3">
        <v>7000</v>
      </c>
      <c r="H842" s="3">
        <v>7000</v>
      </c>
      <c r="I842" s="97">
        <v>201600</v>
      </c>
    </row>
    <row r="843" spans="1:9">
      <c r="A843" s="3">
        <v>841</v>
      </c>
      <c r="B843" s="3">
        <v>60</v>
      </c>
      <c r="C843" s="3" t="s">
        <v>22708</v>
      </c>
      <c r="D843" s="3">
        <v>11</v>
      </c>
      <c r="E843" s="3">
        <v>378450</v>
      </c>
      <c r="F843" s="3">
        <v>28033</v>
      </c>
      <c r="G843" s="3">
        <v>7008</v>
      </c>
      <c r="H843" s="3">
        <v>7008</v>
      </c>
      <c r="I843" s="97">
        <v>201837</v>
      </c>
    </row>
    <row r="844" spans="1:9">
      <c r="A844" s="3">
        <v>842</v>
      </c>
      <c r="B844" s="3">
        <v>59</v>
      </c>
      <c r="C844" s="3" t="s">
        <v>22708</v>
      </c>
      <c r="D844" s="3">
        <v>11</v>
      </c>
      <c r="E844" s="3">
        <v>378900</v>
      </c>
      <c r="F844" s="3">
        <v>28066</v>
      </c>
      <c r="G844" s="3">
        <v>7016</v>
      </c>
      <c r="H844" s="3">
        <v>7016</v>
      </c>
      <c r="I844" s="97">
        <v>202075</v>
      </c>
    </row>
    <row r="845" spans="1:9">
      <c r="A845" s="3">
        <v>843</v>
      </c>
      <c r="B845" s="3">
        <v>58</v>
      </c>
      <c r="C845" s="3" t="s">
        <v>22708</v>
      </c>
      <c r="D845" s="3">
        <v>11</v>
      </c>
      <c r="E845" s="3">
        <v>379350</v>
      </c>
      <c r="F845" s="3">
        <v>28100</v>
      </c>
      <c r="G845" s="3">
        <v>7025</v>
      </c>
      <c r="H845" s="3">
        <v>7025</v>
      </c>
      <c r="I845" s="97">
        <v>202320</v>
      </c>
    </row>
    <row r="846" spans="1:9">
      <c r="A846" s="3">
        <v>844</v>
      </c>
      <c r="B846" s="3">
        <v>57</v>
      </c>
      <c r="C846" s="3" t="s">
        <v>22708</v>
      </c>
      <c r="D846" s="3">
        <v>11</v>
      </c>
      <c r="E846" s="3">
        <v>379800</v>
      </c>
      <c r="F846" s="3">
        <v>28133</v>
      </c>
      <c r="G846" s="3">
        <v>7033</v>
      </c>
      <c r="H846" s="3">
        <v>7033</v>
      </c>
      <c r="I846" s="97">
        <v>202557</v>
      </c>
    </row>
    <row r="847" spans="1:9">
      <c r="A847" s="3">
        <v>845</v>
      </c>
      <c r="B847" s="3">
        <v>56</v>
      </c>
      <c r="C847" s="3" t="s">
        <v>22708</v>
      </c>
      <c r="D847" s="3">
        <v>11</v>
      </c>
      <c r="E847" s="3">
        <v>380250</v>
      </c>
      <c r="F847" s="3">
        <v>28166</v>
      </c>
      <c r="G847" s="3">
        <v>7041</v>
      </c>
      <c r="H847" s="3">
        <v>7041</v>
      </c>
      <c r="I847" s="97">
        <v>202795</v>
      </c>
    </row>
    <row r="848" spans="1:9">
      <c r="A848" s="3">
        <v>846</v>
      </c>
      <c r="B848" s="3">
        <v>55</v>
      </c>
      <c r="C848" s="3" t="s">
        <v>22708</v>
      </c>
      <c r="D848" s="3">
        <v>11</v>
      </c>
      <c r="E848" s="3">
        <v>380700</v>
      </c>
      <c r="F848" s="3">
        <v>28200</v>
      </c>
      <c r="G848" s="3">
        <v>7050</v>
      </c>
      <c r="H848" s="3">
        <v>7050</v>
      </c>
      <c r="I848" s="97">
        <v>203040</v>
      </c>
    </row>
    <row r="849" spans="1:9">
      <c r="A849" s="3">
        <v>847</v>
      </c>
      <c r="B849" s="3">
        <v>54</v>
      </c>
      <c r="C849" s="3" t="s">
        <v>22708</v>
      </c>
      <c r="D849" s="3">
        <v>11</v>
      </c>
      <c r="E849" s="3">
        <v>381150</v>
      </c>
      <c r="F849" s="3">
        <v>28233</v>
      </c>
      <c r="G849" s="3">
        <v>7058</v>
      </c>
      <c r="H849" s="3">
        <v>7058</v>
      </c>
      <c r="I849" s="97">
        <v>203277</v>
      </c>
    </row>
    <row r="850" spans="1:9">
      <c r="A850" s="3">
        <v>848</v>
      </c>
      <c r="B850" s="3">
        <v>53</v>
      </c>
      <c r="C850" s="3" t="s">
        <v>22708</v>
      </c>
      <c r="D850" s="3">
        <v>11</v>
      </c>
      <c r="E850" s="3">
        <v>381600</v>
      </c>
      <c r="F850" s="3">
        <v>28266</v>
      </c>
      <c r="G850" s="3">
        <v>7066</v>
      </c>
      <c r="H850" s="3">
        <v>7066</v>
      </c>
      <c r="I850" s="97">
        <v>203515</v>
      </c>
    </row>
    <row r="851" spans="1:9">
      <c r="A851" s="3">
        <v>849</v>
      </c>
      <c r="B851" s="3">
        <v>52</v>
      </c>
      <c r="C851" s="3" t="s">
        <v>22708</v>
      </c>
      <c r="D851" s="3">
        <v>11</v>
      </c>
      <c r="E851" s="3">
        <v>382050</v>
      </c>
      <c r="F851" s="3">
        <v>28300</v>
      </c>
      <c r="G851" s="3">
        <v>7075</v>
      </c>
      <c r="H851" s="3">
        <v>7075</v>
      </c>
      <c r="I851" s="97">
        <v>203760</v>
      </c>
    </row>
    <row r="852" spans="1:9">
      <c r="A852" s="3">
        <v>850</v>
      </c>
      <c r="B852" s="3">
        <v>51</v>
      </c>
      <c r="C852" s="3" t="s">
        <v>22708</v>
      </c>
      <c r="D852" s="3">
        <v>11</v>
      </c>
      <c r="E852" s="3">
        <v>382500</v>
      </c>
      <c r="F852" s="3">
        <v>28333</v>
      </c>
      <c r="G852" s="3">
        <v>7083</v>
      </c>
      <c r="H852" s="3">
        <v>7083</v>
      </c>
      <c r="I852" s="97">
        <v>203997</v>
      </c>
    </row>
    <row r="853" spans="1:9">
      <c r="A853" s="3">
        <v>851</v>
      </c>
      <c r="B853" s="3">
        <v>50</v>
      </c>
      <c r="C853" s="3" t="s">
        <v>22708</v>
      </c>
      <c r="D853" s="3">
        <v>11</v>
      </c>
      <c r="E853" s="3">
        <v>382950</v>
      </c>
      <c r="F853" s="3">
        <v>28366</v>
      </c>
      <c r="G853" s="3">
        <v>7091</v>
      </c>
      <c r="H853" s="3">
        <v>7091</v>
      </c>
      <c r="I853" s="97">
        <v>204235</v>
      </c>
    </row>
    <row r="854" spans="1:9">
      <c r="A854" s="3">
        <v>852</v>
      </c>
      <c r="B854" s="3">
        <v>49</v>
      </c>
      <c r="C854" s="3" t="s">
        <v>22708</v>
      </c>
      <c r="D854" s="3">
        <v>11</v>
      </c>
      <c r="E854" s="3">
        <v>383400</v>
      </c>
      <c r="F854" s="3">
        <v>28400</v>
      </c>
      <c r="G854" s="3">
        <v>7100</v>
      </c>
      <c r="H854" s="3">
        <v>7100</v>
      </c>
      <c r="I854" s="97">
        <v>204480</v>
      </c>
    </row>
    <row r="855" spans="1:9">
      <c r="A855" s="3">
        <v>853</v>
      </c>
      <c r="B855" s="3">
        <v>48</v>
      </c>
      <c r="C855" s="3" t="s">
        <v>22708</v>
      </c>
      <c r="D855" s="3">
        <v>11</v>
      </c>
      <c r="E855" s="3">
        <v>383850</v>
      </c>
      <c r="F855" s="3">
        <v>28433</v>
      </c>
      <c r="G855" s="3">
        <v>7108</v>
      </c>
      <c r="H855" s="3">
        <v>7108</v>
      </c>
      <c r="I855" s="97">
        <v>204717</v>
      </c>
    </row>
    <row r="856" spans="1:9">
      <c r="A856" s="3">
        <v>854</v>
      </c>
      <c r="B856" s="3">
        <v>47</v>
      </c>
      <c r="C856" s="3" t="s">
        <v>22708</v>
      </c>
      <c r="D856" s="3">
        <v>11</v>
      </c>
      <c r="E856" s="3">
        <v>384300</v>
      </c>
      <c r="F856" s="3">
        <v>28466</v>
      </c>
      <c r="G856" s="3">
        <v>7116</v>
      </c>
      <c r="H856" s="3">
        <v>7116</v>
      </c>
      <c r="I856" s="97">
        <v>204955</v>
      </c>
    </row>
    <row r="857" spans="1:9">
      <c r="A857" s="3">
        <v>855</v>
      </c>
      <c r="B857" s="3">
        <v>46</v>
      </c>
      <c r="C857" s="3" t="s">
        <v>22708</v>
      </c>
      <c r="D857" s="3">
        <v>11</v>
      </c>
      <c r="E857" s="3">
        <v>384750</v>
      </c>
      <c r="F857" s="3">
        <v>28500</v>
      </c>
      <c r="G857" s="3">
        <v>7125</v>
      </c>
      <c r="H857" s="3">
        <v>7125</v>
      </c>
      <c r="I857" s="97">
        <v>205200</v>
      </c>
    </row>
    <row r="858" spans="1:9">
      <c r="A858" s="3">
        <v>856</v>
      </c>
      <c r="B858" s="3">
        <v>45</v>
      </c>
      <c r="C858" s="3" t="s">
        <v>22708</v>
      </c>
      <c r="D858" s="3">
        <v>11</v>
      </c>
      <c r="E858" s="3">
        <v>385200</v>
      </c>
      <c r="F858" s="3">
        <v>28533</v>
      </c>
      <c r="G858" s="3">
        <v>7133</v>
      </c>
      <c r="H858" s="3">
        <v>7133</v>
      </c>
      <c r="I858" s="97">
        <v>205437</v>
      </c>
    </row>
    <row r="859" spans="1:9">
      <c r="A859" s="3">
        <v>857</v>
      </c>
      <c r="B859" s="3">
        <v>44</v>
      </c>
      <c r="C859" s="3" t="s">
        <v>22708</v>
      </c>
      <c r="D859" s="3">
        <v>11</v>
      </c>
      <c r="E859" s="3">
        <v>385650</v>
      </c>
      <c r="F859" s="3">
        <v>28566</v>
      </c>
      <c r="G859" s="3">
        <v>7141</v>
      </c>
      <c r="H859" s="3">
        <v>7141</v>
      </c>
      <c r="I859" s="97">
        <v>205675</v>
      </c>
    </row>
    <row r="860" spans="1:9">
      <c r="A860" s="3">
        <v>858</v>
      </c>
      <c r="B860" s="3">
        <v>43</v>
      </c>
      <c r="C860" s="3" t="s">
        <v>22708</v>
      </c>
      <c r="D860" s="3">
        <v>11</v>
      </c>
      <c r="E860" s="3">
        <v>386100</v>
      </c>
      <c r="F860" s="3">
        <v>28600</v>
      </c>
      <c r="G860" s="3">
        <v>7150</v>
      </c>
      <c r="H860" s="3">
        <v>7150</v>
      </c>
      <c r="I860" s="97">
        <v>205920</v>
      </c>
    </row>
    <row r="861" spans="1:9">
      <c r="A861" s="3">
        <v>859</v>
      </c>
      <c r="B861" s="3">
        <v>42</v>
      </c>
      <c r="C861" s="3" t="s">
        <v>22708</v>
      </c>
      <c r="D861" s="3">
        <v>11</v>
      </c>
      <c r="E861" s="3">
        <v>386550</v>
      </c>
      <c r="F861" s="3">
        <v>28633</v>
      </c>
      <c r="G861" s="3">
        <v>7158</v>
      </c>
      <c r="H861" s="3">
        <v>7158</v>
      </c>
      <c r="I861" s="97">
        <v>206157</v>
      </c>
    </row>
    <row r="862" spans="1:9">
      <c r="A862" s="3">
        <v>860</v>
      </c>
      <c r="B862" s="3">
        <v>41</v>
      </c>
      <c r="C862" s="3" t="s">
        <v>22708</v>
      </c>
      <c r="D862" s="3">
        <v>11</v>
      </c>
      <c r="E862" s="3">
        <v>387000</v>
      </c>
      <c r="F862" s="3">
        <v>28666</v>
      </c>
      <c r="G862" s="3">
        <v>7166</v>
      </c>
      <c r="H862" s="3">
        <v>7166</v>
      </c>
      <c r="I862" s="97">
        <v>206395</v>
      </c>
    </row>
    <row r="863" spans="1:9">
      <c r="A863" s="3">
        <v>861</v>
      </c>
      <c r="B863" s="3">
        <v>40</v>
      </c>
      <c r="C863" s="3" t="s">
        <v>22708</v>
      </c>
      <c r="D863" s="3">
        <v>11</v>
      </c>
      <c r="E863" s="3">
        <v>387450</v>
      </c>
      <c r="F863" s="3">
        <v>28700</v>
      </c>
      <c r="G863" s="3">
        <v>7175</v>
      </c>
      <c r="H863" s="3">
        <v>7175</v>
      </c>
      <c r="I863" s="97">
        <v>206640</v>
      </c>
    </row>
    <row r="864" spans="1:9">
      <c r="A864" s="3">
        <v>862</v>
      </c>
      <c r="B864" s="3">
        <v>39</v>
      </c>
      <c r="C864" s="3" t="s">
        <v>22708</v>
      </c>
      <c r="D864" s="3">
        <v>11</v>
      </c>
      <c r="E864" s="3">
        <v>387900</v>
      </c>
      <c r="F864" s="3">
        <v>28733</v>
      </c>
      <c r="G864" s="3">
        <v>7183</v>
      </c>
      <c r="H864" s="3">
        <v>7183</v>
      </c>
      <c r="I864" s="97">
        <v>206877</v>
      </c>
    </row>
    <row r="865" spans="1:9">
      <c r="A865" s="3">
        <v>863</v>
      </c>
      <c r="B865" s="3">
        <v>38</v>
      </c>
      <c r="C865" s="3" t="s">
        <v>22708</v>
      </c>
      <c r="D865" s="3">
        <v>11</v>
      </c>
      <c r="E865" s="3">
        <v>388350</v>
      </c>
      <c r="F865" s="3">
        <v>28766</v>
      </c>
      <c r="G865" s="3">
        <v>7191</v>
      </c>
      <c r="H865" s="3">
        <v>7191</v>
      </c>
      <c r="I865" s="97">
        <v>207115</v>
      </c>
    </row>
    <row r="866" spans="1:9">
      <c r="A866" s="3">
        <v>864</v>
      </c>
      <c r="B866" s="3">
        <v>37</v>
      </c>
      <c r="C866" s="3" t="s">
        <v>22708</v>
      </c>
      <c r="D866" s="3">
        <v>11</v>
      </c>
      <c r="E866" s="3">
        <v>388800</v>
      </c>
      <c r="F866" s="3">
        <v>28800</v>
      </c>
      <c r="G866" s="3">
        <v>7200</v>
      </c>
      <c r="H866" s="3">
        <v>7200</v>
      </c>
      <c r="I866" s="97">
        <v>207360</v>
      </c>
    </row>
    <row r="867" spans="1:9">
      <c r="A867" s="3">
        <v>865</v>
      </c>
      <c r="B867" s="3">
        <v>36</v>
      </c>
      <c r="C867" s="3" t="s">
        <v>22708</v>
      </c>
      <c r="D867" s="3">
        <v>11</v>
      </c>
      <c r="E867" s="3">
        <v>389250</v>
      </c>
      <c r="F867" s="3">
        <v>28833</v>
      </c>
      <c r="G867" s="3">
        <v>7208</v>
      </c>
      <c r="H867" s="3">
        <v>7208</v>
      </c>
      <c r="I867" s="97">
        <v>207597</v>
      </c>
    </row>
    <row r="868" spans="1:9">
      <c r="A868" s="3">
        <v>866</v>
      </c>
      <c r="B868" s="3">
        <v>35</v>
      </c>
      <c r="C868" s="3" t="s">
        <v>22708</v>
      </c>
      <c r="D868" s="3">
        <v>11</v>
      </c>
      <c r="E868" s="3">
        <v>389700</v>
      </c>
      <c r="F868" s="3">
        <v>28866</v>
      </c>
      <c r="G868" s="3">
        <v>7216</v>
      </c>
      <c r="H868" s="3">
        <v>7216</v>
      </c>
      <c r="I868" s="97">
        <v>207835</v>
      </c>
    </row>
    <row r="869" spans="1:9">
      <c r="A869" s="3">
        <v>867</v>
      </c>
      <c r="B869" s="3">
        <v>34</v>
      </c>
      <c r="C869" s="3" t="s">
        <v>22708</v>
      </c>
      <c r="D869" s="3">
        <v>11</v>
      </c>
      <c r="E869" s="3">
        <v>390150</v>
      </c>
      <c r="F869" s="3">
        <v>28900</v>
      </c>
      <c r="G869" s="3">
        <v>7225</v>
      </c>
      <c r="H869" s="3">
        <v>7225</v>
      </c>
      <c r="I869" s="97">
        <v>208080</v>
      </c>
    </row>
    <row r="870" spans="1:9">
      <c r="A870" s="3">
        <v>868</v>
      </c>
      <c r="B870" s="3">
        <v>33</v>
      </c>
      <c r="C870" s="3" t="s">
        <v>22708</v>
      </c>
      <c r="D870" s="3">
        <v>11</v>
      </c>
      <c r="E870" s="3">
        <v>390600</v>
      </c>
      <c r="F870" s="3">
        <v>28933</v>
      </c>
      <c r="G870" s="3">
        <v>7233</v>
      </c>
      <c r="H870" s="3">
        <v>7233</v>
      </c>
      <c r="I870" s="97">
        <v>208317</v>
      </c>
    </row>
    <row r="871" spans="1:9">
      <c r="A871" s="3">
        <v>869</v>
      </c>
      <c r="B871" s="3">
        <v>32</v>
      </c>
      <c r="C871" s="3" t="s">
        <v>22708</v>
      </c>
      <c r="D871" s="3">
        <v>11</v>
      </c>
      <c r="E871" s="3">
        <v>391050</v>
      </c>
      <c r="F871" s="3">
        <v>28966</v>
      </c>
      <c r="G871" s="3">
        <v>7241</v>
      </c>
      <c r="H871" s="3">
        <v>7241</v>
      </c>
      <c r="I871" s="97">
        <v>208555</v>
      </c>
    </row>
    <row r="872" spans="1:9">
      <c r="A872" s="3">
        <v>870</v>
      </c>
      <c r="B872" s="3">
        <v>31</v>
      </c>
      <c r="C872" s="3" t="s">
        <v>22708</v>
      </c>
      <c r="D872" s="3">
        <v>11</v>
      </c>
      <c r="E872" s="3">
        <v>391500</v>
      </c>
      <c r="F872" s="3">
        <v>29000</v>
      </c>
      <c r="G872" s="3">
        <v>7250</v>
      </c>
      <c r="H872" s="3">
        <v>7250</v>
      </c>
      <c r="I872" s="97">
        <v>208800</v>
      </c>
    </row>
    <row r="873" spans="1:9">
      <c r="A873" s="3">
        <v>871</v>
      </c>
      <c r="B873" s="3">
        <v>30</v>
      </c>
      <c r="C873" s="3" t="s">
        <v>22708</v>
      </c>
      <c r="D873" s="3">
        <v>11</v>
      </c>
      <c r="E873" s="3">
        <v>391950</v>
      </c>
      <c r="F873" s="3">
        <v>29033</v>
      </c>
      <c r="G873" s="3">
        <v>7258</v>
      </c>
      <c r="H873" s="3">
        <v>7258</v>
      </c>
      <c r="I873" s="97">
        <v>209037</v>
      </c>
    </row>
    <row r="874" spans="1:9">
      <c r="A874" s="3">
        <v>872</v>
      </c>
      <c r="B874" s="3">
        <v>29</v>
      </c>
      <c r="C874" s="3" t="s">
        <v>22708</v>
      </c>
      <c r="D874" s="3">
        <v>11</v>
      </c>
      <c r="E874" s="3">
        <v>392400</v>
      </c>
      <c r="F874" s="3">
        <v>29066</v>
      </c>
      <c r="G874" s="3">
        <v>7266</v>
      </c>
      <c r="H874" s="3">
        <v>7266</v>
      </c>
      <c r="I874" s="97">
        <v>209275</v>
      </c>
    </row>
    <row r="875" spans="1:9">
      <c r="A875" s="3">
        <v>873</v>
      </c>
      <c r="B875" s="3">
        <v>28</v>
      </c>
      <c r="C875" s="3" t="s">
        <v>22708</v>
      </c>
      <c r="D875" s="3">
        <v>11</v>
      </c>
      <c r="E875" s="3">
        <v>392850</v>
      </c>
      <c r="F875" s="3">
        <v>29100</v>
      </c>
      <c r="G875" s="3">
        <v>7275</v>
      </c>
      <c r="H875" s="3">
        <v>7275</v>
      </c>
      <c r="I875" s="97">
        <v>209520</v>
      </c>
    </row>
    <row r="876" spans="1:9">
      <c r="A876" s="3">
        <v>874</v>
      </c>
      <c r="B876" s="3">
        <v>27</v>
      </c>
      <c r="C876" s="3" t="s">
        <v>22708</v>
      </c>
      <c r="D876" s="3">
        <v>11</v>
      </c>
      <c r="E876" s="3">
        <v>393300</v>
      </c>
      <c r="F876" s="3">
        <v>29133</v>
      </c>
      <c r="G876" s="3">
        <v>7283</v>
      </c>
      <c r="H876" s="3">
        <v>7283</v>
      </c>
      <c r="I876" s="97">
        <v>209757</v>
      </c>
    </row>
    <row r="877" spans="1:9">
      <c r="A877" s="3">
        <v>875</v>
      </c>
      <c r="B877" s="3">
        <v>26</v>
      </c>
      <c r="C877" s="3" t="s">
        <v>22708</v>
      </c>
      <c r="D877" s="3">
        <v>11</v>
      </c>
      <c r="E877" s="3">
        <v>393750</v>
      </c>
      <c r="F877" s="3">
        <v>29166</v>
      </c>
      <c r="G877" s="3">
        <v>7291</v>
      </c>
      <c r="H877" s="3">
        <v>7291</v>
      </c>
      <c r="I877" s="97">
        <v>209995</v>
      </c>
    </row>
    <row r="878" spans="1:9">
      <c r="A878" s="3">
        <v>876</v>
      </c>
      <c r="B878" s="3">
        <v>25</v>
      </c>
      <c r="C878" s="3" t="s">
        <v>22708</v>
      </c>
      <c r="D878" s="3">
        <v>11</v>
      </c>
      <c r="E878" s="3">
        <v>394200</v>
      </c>
      <c r="F878" s="3">
        <v>29200</v>
      </c>
      <c r="G878" s="3">
        <v>7300</v>
      </c>
      <c r="H878" s="3">
        <v>7300</v>
      </c>
      <c r="I878" s="97">
        <v>210240</v>
      </c>
    </row>
    <row r="879" spans="1:9">
      <c r="A879" s="3">
        <v>877</v>
      </c>
      <c r="B879" s="3">
        <v>24</v>
      </c>
      <c r="C879" s="3" t="s">
        <v>22708</v>
      </c>
      <c r="D879" s="3">
        <v>11</v>
      </c>
      <c r="E879" s="3">
        <v>394650</v>
      </c>
      <c r="F879" s="3">
        <v>29233</v>
      </c>
      <c r="G879" s="3">
        <v>7308</v>
      </c>
      <c r="H879" s="3">
        <v>7308</v>
      </c>
      <c r="I879" s="97">
        <v>210477</v>
      </c>
    </row>
    <row r="880" spans="1:9">
      <c r="A880" s="3">
        <v>878</v>
      </c>
      <c r="B880" s="3">
        <v>23</v>
      </c>
      <c r="C880" s="3" t="s">
        <v>22708</v>
      </c>
      <c r="D880" s="3">
        <v>11</v>
      </c>
      <c r="E880" s="3">
        <v>395100</v>
      </c>
      <c r="F880" s="3">
        <v>29266</v>
      </c>
      <c r="G880" s="3">
        <v>7316</v>
      </c>
      <c r="H880" s="3">
        <v>7316</v>
      </c>
      <c r="I880" s="97">
        <v>210715</v>
      </c>
    </row>
    <row r="881" spans="1:9">
      <c r="A881" s="3">
        <v>879</v>
      </c>
      <c r="B881" s="3">
        <v>22</v>
      </c>
      <c r="C881" s="3" t="s">
        <v>22708</v>
      </c>
      <c r="D881" s="3">
        <v>11</v>
      </c>
      <c r="E881" s="3">
        <v>395550</v>
      </c>
      <c r="F881" s="3">
        <v>29300</v>
      </c>
      <c r="G881" s="3">
        <v>7325</v>
      </c>
      <c r="H881" s="3">
        <v>7325</v>
      </c>
      <c r="I881" s="97">
        <v>210960</v>
      </c>
    </row>
    <row r="882" spans="1:9">
      <c r="A882" s="3">
        <v>880</v>
      </c>
      <c r="B882" s="3">
        <v>21</v>
      </c>
      <c r="C882" s="3" t="s">
        <v>22708</v>
      </c>
      <c r="D882" s="3">
        <v>11</v>
      </c>
      <c r="E882" s="3">
        <v>396000</v>
      </c>
      <c r="F882" s="3">
        <v>29333</v>
      </c>
      <c r="G882" s="3">
        <v>7333</v>
      </c>
      <c r="H882" s="3">
        <v>7333</v>
      </c>
      <c r="I882" s="97">
        <v>211197</v>
      </c>
    </row>
    <row r="883" spans="1:9">
      <c r="A883" s="3">
        <v>881</v>
      </c>
      <c r="B883" s="3">
        <v>20</v>
      </c>
      <c r="C883" s="3" t="s">
        <v>22708</v>
      </c>
      <c r="D883" s="3">
        <v>11</v>
      </c>
      <c r="E883" s="3">
        <v>396450</v>
      </c>
      <c r="F883" s="3">
        <v>29366</v>
      </c>
      <c r="G883" s="3">
        <v>7341</v>
      </c>
      <c r="H883" s="3">
        <v>7341</v>
      </c>
      <c r="I883" s="97">
        <v>211435</v>
      </c>
    </row>
    <row r="884" spans="1:9">
      <c r="A884" s="3">
        <v>882</v>
      </c>
      <c r="B884" s="3">
        <v>19</v>
      </c>
      <c r="C884" s="3" t="s">
        <v>22708</v>
      </c>
      <c r="D884" s="3">
        <v>11</v>
      </c>
      <c r="E884" s="3">
        <v>396900</v>
      </c>
      <c r="F884" s="3">
        <v>29400</v>
      </c>
      <c r="G884" s="3">
        <v>7350</v>
      </c>
      <c r="H884" s="3">
        <v>7350</v>
      </c>
      <c r="I884" s="97">
        <v>211680</v>
      </c>
    </row>
    <row r="885" spans="1:9">
      <c r="A885" s="3">
        <v>883</v>
      </c>
      <c r="B885" s="3">
        <v>18</v>
      </c>
      <c r="C885" s="3" t="s">
        <v>22708</v>
      </c>
      <c r="D885" s="3">
        <v>11</v>
      </c>
      <c r="E885" s="3">
        <v>397350</v>
      </c>
      <c r="F885" s="3">
        <v>29433</v>
      </c>
      <c r="G885" s="3">
        <v>7358</v>
      </c>
      <c r="H885" s="3">
        <v>7358</v>
      </c>
      <c r="I885" s="97">
        <v>211917</v>
      </c>
    </row>
    <row r="886" spans="1:9">
      <c r="A886" s="3">
        <v>884</v>
      </c>
      <c r="B886" s="3">
        <v>17</v>
      </c>
      <c r="C886" s="3" t="s">
        <v>22708</v>
      </c>
      <c r="D886" s="3">
        <v>11</v>
      </c>
      <c r="E886" s="3">
        <v>397800</v>
      </c>
      <c r="F886" s="3">
        <v>29466</v>
      </c>
      <c r="G886" s="3">
        <v>7366</v>
      </c>
      <c r="H886" s="3">
        <v>7366</v>
      </c>
      <c r="I886" s="97">
        <v>212155</v>
      </c>
    </row>
    <row r="887" spans="1:9">
      <c r="A887" s="3">
        <v>885</v>
      </c>
      <c r="B887" s="3">
        <v>16</v>
      </c>
      <c r="C887" s="3" t="s">
        <v>22708</v>
      </c>
      <c r="D887" s="3">
        <v>11</v>
      </c>
      <c r="E887" s="3">
        <v>398250</v>
      </c>
      <c r="F887" s="3">
        <v>29500</v>
      </c>
      <c r="G887" s="3">
        <v>7375</v>
      </c>
      <c r="H887" s="3">
        <v>7375</v>
      </c>
      <c r="I887" s="97">
        <v>212400</v>
      </c>
    </row>
    <row r="888" spans="1:9">
      <c r="A888" s="3">
        <v>886</v>
      </c>
      <c r="B888" s="3">
        <v>15</v>
      </c>
      <c r="C888" s="3" t="s">
        <v>22708</v>
      </c>
      <c r="D888" s="3">
        <v>11</v>
      </c>
      <c r="E888" s="3">
        <v>398700</v>
      </c>
      <c r="F888" s="3">
        <v>29533</v>
      </c>
      <c r="G888" s="3">
        <v>7383</v>
      </c>
      <c r="H888" s="3">
        <v>7383</v>
      </c>
      <c r="I888" s="97">
        <v>212637</v>
      </c>
    </row>
    <row r="889" spans="1:9">
      <c r="A889" s="3">
        <v>887</v>
      </c>
      <c r="B889" s="3">
        <v>14</v>
      </c>
      <c r="C889" s="3" t="s">
        <v>22708</v>
      </c>
      <c r="D889" s="3">
        <v>11</v>
      </c>
      <c r="E889" s="3">
        <v>399150</v>
      </c>
      <c r="F889" s="3">
        <v>29566</v>
      </c>
      <c r="G889" s="3">
        <v>7391</v>
      </c>
      <c r="H889" s="3">
        <v>7391</v>
      </c>
      <c r="I889" s="97">
        <v>212875</v>
      </c>
    </row>
    <row r="890" spans="1:9">
      <c r="A890" s="3">
        <v>888</v>
      </c>
      <c r="B890" s="3">
        <v>13</v>
      </c>
      <c r="C890" s="3" t="s">
        <v>22708</v>
      </c>
      <c r="D890" s="3">
        <v>11</v>
      </c>
      <c r="E890" s="3">
        <v>399600</v>
      </c>
      <c r="F890" s="3">
        <v>29600</v>
      </c>
      <c r="G890" s="3">
        <v>7400</v>
      </c>
      <c r="H890" s="3">
        <v>7400</v>
      </c>
      <c r="I890" s="97">
        <v>213120</v>
      </c>
    </row>
    <row r="891" spans="1:9">
      <c r="A891" s="3">
        <v>889</v>
      </c>
      <c r="B891" s="3">
        <v>12</v>
      </c>
      <c r="C891" s="3" t="s">
        <v>22708</v>
      </c>
      <c r="D891" s="3">
        <v>11</v>
      </c>
      <c r="E891" s="3">
        <v>400050</v>
      </c>
      <c r="F891" s="3">
        <v>29633</v>
      </c>
      <c r="G891" s="3">
        <v>7408</v>
      </c>
      <c r="H891" s="3">
        <v>7408</v>
      </c>
      <c r="I891" s="97">
        <v>213357</v>
      </c>
    </row>
    <row r="892" spans="1:9">
      <c r="A892" s="3">
        <v>890</v>
      </c>
      <c r="B892" s="3">
        <v>11</v>
      </c>
      <c r="C892" s="3" t="s">
        <v>22708</v>
      </c>
      <c r="D892" s="3">
        <v>11</v>
      </c>
      <c r="E892" s="3">
        <v>400500</v>
      </c>
      <c r="F892" s="3">
        <v>29666</v>
      </c>
      <c r="G892" s="3">
        <v>7416</v>
      </c>
      <c r="H892" s="3">
        <v>7416</v>
      </c>
      <c r="I892" s="97">
        <v>213595</v>
      </c>
    </row>
    <row r="893" spans="1:9">
      <c r="A893" s="3">
        <v>891</v>
      </c>
      <c r="B893" s="3">
        <v>10</v>
      </c>
      <c r="C893" s="3" t="s">
        <v>22708</v>
      </c>
      <c r="D893" s="3">
        <v>11</v>
      </c>
      <c r="E893" s="3">
        <v>400950</v>
      </c>
      <c r="F893" s="3">
        <v>29700</v>
      </c>
      <c r="G893" s="3">
        <v>7425</v>
      </c>
      <c r="H893" s="3">
        <v>7425</v>
      </c>
      <c r="I893" s="97">
        <v>213840</v>
      </c>
    </row>
    <row r="894" spans="1:9">
      <c r="A894" s="3">
        <v>892</v>
      </c>
      <c r="B894" s="3">
        <v>9</v>
      </c>
      <c r="C894" s="3" t="s">
        <v>22708</v>
      </c>
      <c r="D894" s="3">
        <v>11</v>
      </c>
      <c r="E894" s="3">
        <v>401400</v>
      </c>
      <c r="F894" s="3">
        <v>29733</v>
      </c>
      <c r="G894" s="3">
        <v>7433</v>
      </c>
      <c r="H894" s="3">
        <v>7433</v>
      </c>
      <c r="I894" s="97">
        <v>214077</v>
      </c>
    </row>
    <row r="895" spans="1:9">
      <c r="A895" s="3">
        <v>893</v>
      </c>
      <c r="B895" s="3">
        <v>8</v>
      </c>
      <c r="C895" s="3" t="s">
        <v>22708</v>
      </c>
      <c r="D895" s="3">
        <v>11</v>
      </c>
      <c r="E895" s="3">
        <v>401850</v>
      </c>
      <c r="F895" s="3">
        <v>29766</v>
      </c>
      <c r="G895" s="3">
        <v>7441</v>
      </c>
      <c r="H895" s="3">
        <v>7441</v>
      </c>
      <c r="I895" s="97">
        <v>214315</v>
      </c>
    </row>
    <row r="896" spans="1:9">
      <c r="A896" s="3">
        <v>894</v>
      </c>
      <c r="B896" s="3">
        <v>7</v>
      </c>
      <c r="C896" s="3" t="s">
        <v>22708</v>
      </c>
      <c r="D896" s="3">
        <v>11</v>
      </c>
      <c r="E896" s="3">
        <v>402300</v>
      </c>
      <c r="F896" s="3">
        <v>29800</v>
      </c>
      <c r="G896" s="3">
        <v>7450</v>
      </c>
      <c r="H896" s="3">
        <v>7450</v>
      </c>
      <c r="I896" s="97">
        <v>214560</v>
      </c>
    </row>
    <row r="897" spans="1:9">
      <c r="A897" s="3">
        <v>895</v>
      </c>
      <c r="B897" s="3">
        <v>6</v>
      </c>
      <c r="C897" s="3" t="s">
        <v>22708</v>
      </c>
      <c r="D897" s="3">
        <v>11</v>
      </c>
      <c r="E897" s="3">
        <v>402750</v>
      </c>
      <c r="F897" s="3">
        <v>29833</v>
      </c>
      <c r="G897" s="3">
        <v>7458</v>
      </c>
      <c r="H897" s="3">
        <v>7458</v>
      </c>
      <c r="I897" s="97">
        <v>214797</v>
      </c>
    </row>
    <row r="898" spans="1:9">
      <c r="A898" s="3">
        <v>896</v>
      </c>
      <c r="B898" s="3">
        <v>5</v>
      </c>
      <c r="C898" s="3" t="s">
        <v>22708</v>
      </c>
      <c r="D898" s="3">
        <v>11</v>
      </c>
      <c r="E898" s="3">
        <v>403200</v>
      </c>
      <c r="F898" s="3">
        <v>29866</v>
      </c>
      <c r="G898" s="3">
        <v>7466</v>
      </c>
      <c r="H898" s="3">
        <v>7466</v>
      </c>
      <c r="I898" s="97">
        <v>215035</v>
      </c>
    </row>
    <row r="899" spans="1:9">
      <c r="A899" s="3">
        <v>897</v>
      </c>
      <c r="B899" s="3">
        <v>4</v>
      </c>
      <c r="C899" s="3" t="s">
        <v>22708</v>
      </c>
      <c r="D899" s="3">
        <v>11</v>
      </c>
      <c r="E899" s="3">
        <v>403650</v>
      </c>
      <c r="F899" s="3">
        <v>29900</v>
      </c>
      <c r="G899" s="3">
        <v>7475</v>
      </c>
      <c r="H899" s="3">
        <v>7475</v>
      </c>
      <c r="I899" s="97">
        <v>215280</v>
      </c>
    </row>
    <row r="900" spans="1:9">
      <c r="A900" s="3">
        <v>898</v>
      </c>
      <c r="B900" s="3">
        <v>3</v>
      </c>
      <c r="C900" s="3" t="s">
        <v>22708</v>
      </c>
      <c r="D900" s="3">
        <v>11</v>
      </c>
      <c r="E900" s="3">
        <v>404100</v>
      </c>
      <c r="F900" s="3">
        <v>29933</v>
      </c>
      <c r="G900" s="3">
        <v>7483</v>
      </c>
      <c r="H900" s="3">
        <v>7483</v>
      </c>
      <c r="I900" s="97">
        <v>215517</v>
      </c>
    </row>
    <row r="901" spans="1:9">
      <c r="A901" s="3">
        <v>899</v>
      </c>
      <c r="B901" s="3">
        <v>2</v>
      </c>
      <c r="C901" s="3" t="s">
        <v>22708</v>
      </c>
      <c r="D901" s="3">
        <v>11</v>
      </c>
      <c r="E901" s="3">
        <v>404550</v>
      </c>
      <c r="F901" s="3">
        <v>29966</v>
      </c>
      <c r="G901" s="3">
        <v>7491</v>
      </c>
      <c r="H901" s="3">
        <v>7491</v>
      </c>
      <c r="I901" s="97">
        <v>215755</v>
      </c>
    </row>
    <row r="902" spans="1:9">
      <c r="A902" s="3">
        <v>900</v>
      </c>
      <c r="B902" s="3">
        <v>1</v>
      </c>
      <c r="C902" s="3" t="s">
        <v>22708</v>
      </c>
      <c r="D902" s="3">
        <v>11</v>
      </c>
      <c r="E902" s="3">
        <v>405000</v>
      </c>
      <c r="F902" s="3">
        <v>30000</v>
      </c>
      <c r="G902" s="3">
        <v>7500</v>
      </c>
      <c r="H902" s="3">
        <v>7500</v>
      </c>
      <c r="I902" s="97">
        <v>216000</v>
      </c>
    </row>
  </sheetData>
  <phoneticPr fontId="3" type="noConversion"/>
  <pageMargins left="0.7" right="0.7" top="0.75" bottom="0.75" header="0.3" footer="0.3"/>
  <pageSetup paperSize="9" orientation="portrait" r:id="rId1"/>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88"/>
  <sheetViews>
    <sheetView topLeftCell="I1" workbookViewId="0">
      <selection activeCell="N4" sqref="N4:T4"/>
    </sheetView>
  </sheetViews>
  <sheetFormatPr defaultRowHeight="13.5"/>
  <cols>
    <col min="1" max="1" width="13.125" style="3" bestFit="1" customWidth="1"/>
    <col min="2" max="5" width="9" style="3"/>
    <col min="6" max="6" width="19.75" style="3" bestFit="1" customWidth="1"/>
    <col min="7" max="7" width="9" style="3"/>
    <col min="8" max="8" width="14.125" style="3" bestFit="1" customWidth="1"/>
    <col min="9" max="9" width="8" style="3" customWidth="1"/>
    <col min="10" max="10" width="21.875" style="3" bestFit="1" customWidth="1"/>
    <col min="11" max="11" width="63.75" style="3" bestFit="1" customWidth="1"/>
    <col min="12" max="19" width="9" style="3"/>
    <col min="20" max="20" width="14.125" style="3" bestFit="1" customWidth="1"/>
    <col min="21" max="16384" width="9" style="3"/>
  </cols>
  <sheetData>
    <row r="1" spans="1:21">
      <c r="A1" s="5" t="s">
        <v>15131</v>
      </c>
      <c r="B1" s="6" t="s">
        <v>14876</v>
      </c>
      <c r="C1" s="6" t="s">
        <v>14877</v>
      </c>
      <c r="D1" s="6" t="s">
        <v>14878</v>
      </c>
      <c r="E1" s="6" t="s">
        <v>14879</v>
      </c>
      <c r="F1" s="6" t="s">
        <v>15132</v>
      </c>
      <c r="G1" s="94" t="s">
        <v>24026</v>
      </c>
      <c r="H1" s="6" t="s">
        <v>15133</v>
      </c>
      <c r="I1" s="6" t="s">
        <v>15162</v>
      </c>
      <c r="J1" s="6" t="s">
        <v>14889</v>
      </c>
      <c r="K1" s="6" t="s">
        <v>15163</v>
      </c>
      <c r="L1" s="94" t="s">
        <v>24026</v>
      </c>
      <c r="M1" s="71"/>
      <c r="N1" s="72" t="s">
        <v>48</v>
      </c>
      <c r="O1" s="47" t="s">
        <v>47</v>
      </c>
      <c r="P1" s="47" t="s">
        <v>1169</v>
      </c>
      <c r="Q1" s="47" t="s">
        <v>46</v>
      </c>
      <c r="R1" s="43" t="s">
        <v>23890</v>
      </c>
      <c r="S1" s="43" t="s">
        <v>23891</v>
      </c>
      <c r="T1" s="43" t="s">
        <v>24009</v>
      </c>
      <c r="U1" s="94" t="s">
        <v>24026</v>
      </c>
    </row>
    <row r="2" spans="1:21">
      <c r="A2" s="3" t="s">
        <v>22709</v>
      </c>
      <c r="B2" s="3">
        <v>712</v>
      </c>
      <c r="C2" s="3">
        <v>52</v>
      </c>
      <c r="D2" s="3">
        <v>13</v>
      </c>
      <c r="E2" s="3">
        <v>13</v>
      </c>
      <c r="F2" s="3" t="s">
        <v>22710</v>
      </c>
      <c r="G2" s="3">
        <v>100</v>
      </c>
      <c r="H2" s="3" t="s">
        <v>15134</v>
      </c>
      <c r="I2" s="3">
        <v>2</v>
      </c>
      <c r="J2" s="3" t="s">
        <v>22711</v>
      </c>
      <c r="K2" s="3" t="s">
        <v>15164</v>
      </c>
      <c r="L2" s="55">
        <v>2017</v>
      </c>
      <c r="M2" s="73" t="s">
        <v>23888</v>
      </c>
      <c r="N2" s="58">
        <f>SUM(B2:B188)</f>
        <v>346439</v>
      </c>
      <c r="O2" s="3">
        <f t="shared" ref="O2:Q2" si="0">SUM(C2:C188)</f>
        <v>25536</v>
      </c>
      <c r="P2" s="3">
        <f t="shared" si="0"/>
        <v>6270</v>
      </c>
      <c r="Q2" s="3">
        <f t="shared" si="0"/>
        <v>6270</v>
      </c>
      <c r="U2" s="3">
        <f>SUM($G$2:$G$188)</f>
        <v>107200</v>
      </c>
    </row>
    <row r="3" spans="1:21">
      <c r="A3" s="3" t="s">
        <v>22712</v>
      </c>
      <c r="B3" s="3">
        <v>712</v>
      </c>
      <c r="C3" s="3">
        <v>52</v>
      </c>
      <c r="D3" s="3">
        <v>13</v>
      </c>
      <c r="E3" s="3">
        <v>13</v>
      </c>
      <c r="F3" s="3" t="s">
        <v>22713</v>
      </c>
      <c r="G3" s="3">
        <v>100</v>
      </c>
      <c r="H3" s="3" t="s">
        <v>15135</v>
      </c>
      <c r="I3" s="3">
        <v>4</v>
      </c>
      <c r="J3" s="3" t="s">
        <v>22714</v>
      </c>
      <c r="K3" s="3" t="s">
        <v>15165</v>
      </c>
      <c r="L3" s="55">
        <v>2520</v>
      </c>
      <c r="M3" s="57" t="s">
        <v>23889</v>
      </c>
      <c r="N3" s="58">
        <v>40000</v>
      </c>
      <c r="O3" s="3">
        <f>1500</f>
        <v>1500</v>
      </c>
      <c r="P3" s="3">
        <v>2500</v>
      </c>
      <c r="Q3" s="3">
        <v>2500</v>
      </c>
      <c r="R3" s="7">
        <v>0.05</v>
      </c>
      <c r="S3" s="7">
        <v>0.05</v>
      </c>
      <c r="T3" s="7">
        <v>0.05</v>
      </c>
      <c r="U3" s="3">
        <f>SUM(L2:L29)</f>
        <v>246864</v>
      </c>
    </row>
    <row r="4" spans="1:21">
      <c r="A4" s="3" t="s">
        <v>22715</v>
      </c>
      <c r="B4" s="3">
        <v>712</v>
      </c>
      <c r="C4" s="3">
        <v>52</v>
      </c>
      <c r="D4" s="3">
        <v>13</v>
      </c>
      <c r="E4" s="3">
        <v>13</v>
      </c>
      <c r="F4" s="3" t="s">
        <v>22716</v>
      </c>
      <c r="G4" s="3">
        <v>200</v>
      </c>
      <c r="H4" s="3" t="s">
        <v>15136</v>
      </c>
      <c r="I4" s="3">
        <v>4</v>
      </c>
      <c r="J4" s="3" t="s">
        <v>22717</v>
      </c>
      <c r="K4" s="3" t="s">
        <v>15166</v>
      </c>
      <c r="L4" s="61">
        <v>3030</v>
      </c>
      <c r="M4" s="74" t="s">
        <v>23672</v>
      </c>
      <c r="N4" s="64">
        <f>SUM(N2:N3)</f>
        <v>386439</v>
      </c>
      <c r="O4" s="3">
        <f t="shared" ref="O4:Q4" si="1">SUM(O2:O3)</f>
        <v>27036</v>
      </c>
      <c r="P4" s="3">
        <f t="shared" si="1"/>
        <v>8770</v>
      </c>
      <c r="Q4" s="3">
        <f t="shared" si="1"/>
        <v>8770</v>
      </c>
      <c r="R4" s="35">
        <f t="shared" ref="R4" si="2">SUM(R2:R3)</f>
        <v>0.05</v>
      </c>
      <c r="S4" s="35">
        <f t="shared" ref="S4" si="3">SUM(S2:S3)</f>
        <v>0.05</v>
      </c>
      <c r="T4" s="35">
        <f t="shared" ref="T4" si="4">SUM(T2:T3)</f>
        <v>0.05</v>
      </c>
      <c r="U4" s="3">
        <f>SUM(U2:U3)</f>
        <v>354064</v>
      </c>
    </row>
    <row r="5" spans="1:21">
      <c r="A5" s="3" t="s">
        <v>22718</v>
      </c>
      <c r="B5" s="3">
        <v>712</v>
      </c>
      <c r="C5" s="3">
        <v>52</v>
      </c>
      <c r="D5" s="3">
        <v>13</v>
      </c>
      <c r="E5" s="3">
        <v>13</v>
      </c>
      <c r="F5" s="3" t="s">
        <v>22719</v>
      </c>
      <c r="G5" s="3">
        <v>200</v>
      </c>
      <c r="H5" s="3" t="s">
        <v>15137</v>
      </c>
      <c r="I5" s="3">
        <v>4</v>
      </c>
      <c r="J5" s="3" t="s">
        <v>24013</v>
      </c>
      <c r="K5" s="3" t="s">
        <v>15167</v>
      </c>
      <c r="L5" s="3">
        <v>3533</v>
      </c>
    </row>
    <row r="6" spans="1:21">
      <c r="A6" s="3" t="s">
        <v>22720</v>
      </c>
      <c r="B6" s="3">
        <v>712</v>
      </c>
      <c r="C6" s="3">
        <v>52</v>
      </c>
      <c r="D6" s="3">
        <v>13</v>
      </c>
      <c r="E6" s="3">
        <v>13</v>
      </c>
      <c r="F6" s="3" t="s">
        <v>22721</v>
      </c>
      <c r="G6" s="3">
        <v>200</v>
      </c>
      <c r="H6" s="3" t="s">
        <v>15138</v>
      </c>
      <c r="I6" s="3">
        <v>4</v>
      </c>
      <c r="J6" s="3" t="s">
        <v>22722</v>
      </c>
      <c r="K6" s="3" t="s">
        <v>15168</v>
      </c>
      <c r="L6" s="3">
        <v>4039</v>
      </c>
    </row>
    <row r="7" spans="1:21">
      <c r="A7" s="3" t="s">
        <v>22723</v>
      </c>
      <c r="B7" s="3">
        <v>712</v>
      </c>
      <c r="C7" s="3">
        <v>52</v>
      </c>
      <c r="D7" s="3">
        <v>13</v>
      </c>
      <c r="E7" s="3">
        <v>13</v>
      </c>
      <c r="F7" s="3" t="s">
        <v>22724</v>
      </c>
      <c r="G7" s="3">
        <v>200</v>
      </c>
      <c r="H7" s="3" t="s">
        <v>15139</v>
      </c>
      <c r="I7" s="3">
        <v>5</v>
      </c>
      <c r="J7" s="3" t="s">
        <v>22725</v>
      </c>
      <c r="K7" s="3" t="s">
        <v>15169</v>
      </c>
      <c r="L7" s="3">
        <v>4542</v>
      </c>
    </row>
    <row r="8" spans="1:21">
      <c r="A8" s="3" t="s">
        <v>22726</v>
      </c>
      <c r="B8" s="3">
        <v>831</v>
      </c>
      <c r="C8" s="3">
        <v>61</v>
      </c>
      <c r="D8" s="3">
        <v>15</v>
      </c>
      <c r="E8" s="3">
        <v>15</v>
      </c>
      <c r="F8" s="3" t="s">
        <v>22727</v>
      </c>
      <c r="G8" s="3">
        <v>300</v>
      </c>
      <c r="H8" s="3" t="s">
        <v>15140</v>
      </c>
      <c r="I8" s="3">
        <v>6</v>
      </c>
      <c r="J8" s="3" t="s">
        <v>22728</v>
      </c>
      <c r="K8" s="3" t="s">
        <v>15170</v>
      </c>
      <c r="L8" s="3">
        <v>5045</v>
      </c>
    </row>
    <row r="9" spans="1:21">
      <c r="A9" s="3" t="s">
        <v>22729</v>
      </c>
      <c r="B9" s="3">
        <v>831</v>
      </c>
      <c r="C9" s="3">
        <v>61</v>
      </c>
      <c r="D9" s="3">
        <v>15</v>
      </c>
      <c r="E9" s="3">
        <v>15</v>
      </c>
      <c r="F9" s="3" t="s">
        <v>22730</v>
      </c>
      <c r="G9" s="3">
        <v>300</v>
      </c>
      <c r="H9" s="3" t="s">
        <v>15141</v>
      </c>
      <c r="I9" s="3">
        <v>6</v>
      </c>
      <c r="J9" s="3" t="s">
        <v>22731</v>
      </c>
      <c r="K9" s="3" t="s">
        <v>15171</v>
      </c>
      <c r="L9" s="3">
        <v>5548</v>
      </c>
    </row>
    <row r="10" spans="1:21">
      <c r="A10" s="3" t="s">
        <v>22732</v>
      </c>
      <c r="B10" s="3">
        <v>831</v>
      </c>
      <c r="C10" s="3">
        <v>61</v>
      </c>
      <c r="D10" s="3">
        <v>15</v>
      </c>
      <c r="E10" s="3">
        <v>15</v>
      </c>
      <c r="F10" s="3" t="s">
        <v>22733</v>
      </c>
      <c r="G10" s="3">
        <v>300</v>
      </c>
      <c r="H10" s="3" t="s">
        <v>15142</v>
      </c>
      <c r="I10" s="3">
        <v>6</v>
      </c>
      <c r="J10" s="3" t="s">
        <v>22734</v>
      </c>
      <c r="K10" s="3" t="s">
        <v>15172</v>
      </c>
      <c r="L10" s="3">
        <v>6051</v>
      </c>
    </row>
    <row r="11" spans="1:21">
      <c r="A11" s="3" t="s">
        <v>22735</v>
      </c>
      <c r="B11" s="3">
        <v>831</v>
      </c>
      <c r="C11" s="3">
        <v>61</v>
      </c>
      <c r="D11" s="3">
        <v>15</v>
      </c>
      <c r="E11" s="3">
        <v>15</v>
      </c>
      <c r="F11" s="3" t="s">
        <v>22736</v>
      </c>
      <c r="G11" s="3">
        <v>300</v>
      </c>
      <c r="H11" s="3" t="s">
        <v>15143</v>
      </c>
      <c r="I11" s="3">
        <v>6</v>
      </c>
      <c r="J11" s="3" t="s">
        <v>22737</v>
      </c>
      <c r="K11" s="3" t="s">
        <v>15173</v>
      </c>
      <c r="L11" s="3">
        <v>6554</v>
      </c>
    </row>
    <row r="12" spans="1:21">
      <c r="A12" s="3" t="s">
        <v>22738</v>
      </c>
      <c r="B12" s="3">
        <v>1094</v>
      </c>
      <c r="C12" s="3">
        <v>81</v>
      </c>
      <c r="D12" s="3">
        <v>20</v>
      </c>
      <c r="E12" s="3">
        <v>20</v>
      </c>
      <c r="F12" s="3" t="s">
        <v>22739</v>
      </c>
      <c r="G12" s="3">
        <v>400</v>
      </c>
      <c r="H12" s="3" t="s">
        <v>15144</v>
      </c>
      <c r="I12" s="3">
        <v>6</v>
      </c>
      <c r="J12" s="3" t="s">
        <v>22740</v>
      </c>
      <c r="K12" s="3" t="s">
        <v>15174</v>
      </c>
      <c r="L12" s="3">
        <v>7057</v>
      </c>
    </row>
    <row r="13" spans="1:21">
      <c r="A13" s="3" t="s">
        <v>22741</v>
      </c>
      <c r="B13" s="3">
        <v>1094</v>
      </c>
      <c r="C13" s="3">
        <v>81</v>
      </c>
      <c r="D13" s="3">
        <v>20</v>
      </c>
      <c r="E13" s="3">
        <v>20</v>
      </c>
      <c r="F13" s="3" t="s">
        <v>22742</v>
      </c>
      <c r="G13" s="3">
        <v>400</v>
      </c>
      <c r="H13" s="3" t="s">
        <v>15145</v>
      </c>
      <c r="I13" s="3">
        <v>6</v>
      </c>
      <c r="J13" s="3" t="s">
        <v>22743</v>
      </c>
      <c r="K13" s="3" t="s">
        <v>15175</v>
      </c>
      <c r="L13" s="3">
        <v>7560</v>
      </c>
    </row>
    <row r="14" spans="1:21">
      <c r="A14" s="3" t="s">
        <v>22744</v>
      </c>
      <c r="B14" s="3">
        <v>1094</v>
      </c>
      <c r="C14" s="3">
        <v>81</v>
      </c>
      <c r="D14" s="3">
        <v>20</v>
      </c>
      <c r="E14" s="3">
        <v>20</v>
      </c>
      <c r="F14" s="3" t="s">
        <v>22745</v>
      </c>
      <c r="G14" s="3">
        <v>400</v>
      </c>
      <c r="H14" s="3" t="s">
        <v>15146</v>
      </c>
      <c r="I14" s="3">
        <v>8</v>
      </c>
      <c r="J14" s="3" t="s">
        <v>22746</v>
      </c>
      <c r="K14" s="3" t="s">
        <v>15176</v>
      </c>
      <c r="L14" s="3">
        <v>8063</v>
      </c>
    </row>
    <row r="15" spans="1:21">
      <c r="A15" s="3" t="s">
        <v>22747</v>
      </c>
      <c r="B15" s="3">
        <v>1094</v>
      </c>
      <c r="C15" s="3">
        <v>81</v>
      </c>
      <c r="D15" s="3">
        <v>20</v>
      </c>
      <c r="E15" s="3">
        <v>20</v>
      </c>
      <c r="F15" s="3" t="s">
        <v>22748</v>
      </c>
      <c r="G15" s="3">
        <v>400</v>
      </c>
      <c r="H15" s="3" t="s">
        <v>15147</v>
      </c>
      <c r="I15" s="3">
        <v>8</v>
      </c>
      <c r="J15" s="3" t="s">
        <v>22749</v>
      </c>
      <c r="K15" s="3" t="s">
        <v>15177</v>
      </c>
      <c r="L15" s="3">
        <v>8566</v>
      </c>
    </row>
    <row r="16" spans="1:21">
      <c r="A16" s="3" t="s">
        <v>22750</v>
      </c>
      <c r="B16" s="3">
        <v>1225</v>
      </c>
      <c r="C16" s="3">
        <v>90</v>
      </c>
      <c r="D16" s="3">
        <v>22</v>
      </c>
      <c r="E16" s="3">
        <v>22</v>
      </c>
      <c r="F16" s="3" t="s">
        <v>22751</v>
      </c>
      <c r="G16" s="3">
        <v>500</v>
      </c>
      <c r="H16" s="3" t="s">
        <v>15148</v>
      </c>
      <c r="I16" s="3">
        <v>8</v>
      </c>
      <c r="J16" s="3" t="s">
        <v>22752</v>
      </c>
      <c r="K16" s="3" t="s">
        <v>15178</v>
      </c>
      <c r="L16" s="3">
        <v>9069</v>
      </c>
    </row>
    <row r="17" spans="1:12">
      <c r="A17" s="3" t="s">
        <v>22753</v>
      </c>
      <c r="B17" s="3">
        <v>1225</v>
      </c>
      <c r="C17" s="3">
        <v>90</v>
      </c>
      <c r="D17" s="3">
        <v>22</v>
      </c>
      <c r="E17" s="3">
        <v>22</v>
      </c>
      <c r="F17" s="3" t="s">
        <v>22754</v>
      </c>
      <c r="G17" s="3">
        <v>500</v>
      </c>
      <c r="H17" s="3" t="s">
        <v>15149</v>
      </c>
      <c r="I17" s="3">
        <v>8</v>
      </c>
      <c r="J17" s="3" t="s">
        <v>22755</v>
      </c>
      <c r="K17" s="3" t="s">
        <v>15179</v>
      </c>
      <c r="L17" s="3">
        <v>9572</v>
      </c>
    </row>
    <row r="18" spans="1:12">
      <c r="A18" s="3" t="s">
        <v>22756</v>
      </c>
      <c r="B18" s="3">
        <v>1225</v>
      </c>
      <c r="C18" s="3">
        <v>90</v>
      </c>
      <c r="D18" s="3">
        <v>22</v>
      </c>
      <c r="E18" s="3">
        <v>22</v>
      </c>
      <c r="F18" s="3" t="s">
        <v>22757</v>
      </c>
      <c r="G18" s="3">
        <v>500</v>
      </c>
      <c r="H18" s="3" t="s">
        <v>15150</v>
      </c>
      <c r="I18" s="3">
        <v>8</v>
      </c>
      <c r="J18" s="3" t="s">
        <v>22758</v>
      </c>
      <c r="K18" s="3" t="s">
        <v>15180</v>
      </c>
      <c r="L18" s="3">
        <v>10075</v>
      </c>
    </row>
    <row r="19" spans="1:12">
      <c r="A19" s="3" t="s">
        <v>22759</v>
      </c>
      <c r="B19" s="3">
        <v>1225</v>
      </c>
      <c r="C19" s="3">
        <v>90</v>
      </c>
      <c r="D19" s="3">
        <v>22</v>
      </c>
      <c r="E19" s="3">
        <v>22</v>
      </c>
      <c r="F19" s="3" t="s">
        <v>22760</v>
      </c>
      <c r="G19" s="3">
        <v>500</v>
      </c>
      <c r="H19" s="3" t="s">
        <v>15151</v>
      </c>
      <c r="I19" s="3">
        <v>8</v>
      </c>
      <c r="J19" s="3" t="s">
        <v>22761</v>
      </c>
      <c r="K19" s="3" t="s">
        <v>15181</v>
      </c>
      <c r="L19" s="3">
        <v>10578</v>
      </c>
    </row>
    <row r="20" spans="1:12">
      <c r="A20" s="3" t="s">
        <v>22762</v>
      </c>
      <c r="B20" s="3">
        <v>1225</v>
      </c>
      <c r="C20" s="3">
        <v>90</v>
      </c>
      <c r="D20" s="3">
        <v>22</v>
      </c>
      <c r="E20" s="3">
        <v>22</v>
      </c>
      <c r="F20" s="3" t="s">
        <v>22763</v>
      </c>
      <c r="G20" s="3">
        <v>600</v>
      </c>
      <c r="H20" s="3" t="s">
        <v>15152</v>
      </c>
      <c r="I20" s="3">
        <v>8</v>
      </c>
      <c r="J20" s="3" t="s">
        <v>22764</v>
      </c>
      <c r="K20" s="3" t="s">
        <v>15182</v>
      </c>
      <c r="L20" s="3">
        <v>11081</v>
      </c>
    </row>
    <row r="21" spans="1:12">
      <c r="A21" s="3" t="s">
        <v>22765</v>
      </c>
      <c r="B21" s="3">
        <v>1225</v>
      </c>
      <c r="C21" s="3">
        <v>90</v>
      </c>
      <c r="D21" s="3">
        <v>22</v>
      </c>
      <c r="E21" s="3">
        <v>22</v>
      </c>
      <c r="F21" s="3" t="s">
        <v>22766</v>
      </c>
      <c r="G21" s="3">
        <v>600</v>
      </c>
      <c r="H21" s="3" t="s">
        <v>15153</v>
      </c>
      <c r="I21" s="3">
        <v>8</v>
      </c>
      <c r="J21" s="3" t="s">
        <v>22767</v>
      </c>
      <c r="K21" s="3" t="s">
        <v>15183</v>
      </c>
      <c r="L21" s="3">
        <v>11584</v>
      </c>
    </row>
    <row r="22" spans="1:12">
      <c r="A22" s="3" t="s">
        <v>22768</v>
      </c>
      <c r="B22" s="3">
        <v>1225</v>
      </c>
      <c r="C22" s="3">
        <v>90</v>
      </c>
      <c r="D22" s="3">
        <v>22</v>
      </c>
      <c r="E22" s="3">
        <v>22</v>
      </c>
      <c r="F22" s="3" t="s">
        <v>22769</v>
      </c>
      <c r="G22" s="3">
        <v>600</v>
      </c>
      <c r="H22" s="3" t="s">
        <v>15154</v>
      </c>
      <c r="I22" s="3">
        <v>8</v>
      </c>
      <c r="J22" s="3" t="s">
        <v>22770</v>
      </c>
      <c r="K22" s="3" t="s">
        <v>15184</v>
      </c>
      <c r="L22" s="3">
        <v>12087</v>
      </c>
    </row>
    <row r="23" spans="1:12">
      <c r="A23" s="3" t="s">
        <v>22771</v>
      </c>
      <c r="B23" s="3">
        <v>1225</v>
      </c>
      <c r="C23" s="3">
        <v>90</v>
      </c>
      <c r="D23" s="3">
        <v>22</v>
      </c>
      <c r="E23" s="3">
        <v>22</v>
      </c>
      <c r="F23" s="3" t="s">
        <v>22772</v>
      </c>
      <c r="G23" s="3">
        <v>600</v>
      </c>
      <c r="H23" s="3" t="s">
        <v>15155</v>
      </c>
      <c r="I23" s="3">
        <v>8</v>
      </c>
      <c r="J23" s="3" t="s">
        <v>22773</v>
      </c>
      <c r="K23" s="3" t="s">
        <v>15185</v>
      </c>
      <c r="L23" s="3">
        <v>12590</v>
      </c>
    </row>
    <row r="24" spans="1:12">
      <c r="A24" s="3" t="s">
        <v>22774</v>
      </c>
      <c r="B24" s="3">
        <v>1225</v>
      </c>
      <c r="C24" s="3">
        <v>90</v>
      </c>
      <c r="D24" s="3">
        <v>22</v>
      </c>
      <c r="E24" s="3">
        <v>22</v>
      </c>
      <c r="F24" s="3" t="s">
        <v>22775</v>
      </c>
      <c r="G24" s="3">
        <v>600</v>
      </c>
      <c r="H24" s="3" t="s">
        <v>15156</v>
      </c>
      <c r="I24" s="3">
        <v>8</v>
      </c>
      <c r="J24" s="3" t="s">
        <v>22776</v>
      </c>
      <c r="K24" s="3" t="s">
        <v>15186</v>
      </c>
      <c r="L24" s="3">
        <v>13093</v>
      </c>
    </row>
    <row r="25" spans="1:12">
      <c r="A25" s="3" t="s">
        <v>22777</v>
      </c>
      <c r="B25" s="3">
        <v>1231</v>
      </c>
      <c r="C25" s="3">
        <v>91</v>
      </c>
      <c r="D25" s="3">
        <v>22</v>
      </c>
      <c r="E25" s="3">
        <v>22</v>
      </c>
      <c r="F25" s="3" t="s">
        <v>22778</v>
      </c>
      <c r="G25" s="3">
        <v>600</v>
      </c>
      <c r="H25" s="3" t="s">
        <v>15157</v>
      </c>
      <c r="I25" s="3">
        <v>8</v>
      </c>
      <c r="J25" s="3" t="s">
        <v>22779</v>
      </c>
      <c r="K25" s="3" t="s">
        <v>15187</v>
      </c>
      <c r="L25" s="3">
        <v>13596</v>
      </c>
    </row>
    <row r="26" spans="1:12">
      <c r="A26" s="3" t="s">
        <v>22780</v>
      </c>
      <c r="B26" s="3">
        <v>1231</v>
      </c>
      <c r="C26" s="3">
        <v>91</v>
      </c>
      <c r="D26" s="3">
        <v>22</v>
      </c>
      <c r="E26" s="3">
        <v>22</v>
      </c>
      <c r="F26" s="3" t="s">
        <v>22781</v>
      </c>
      <c r="G26" s="3">
        <v>600</v>
      </c>
      <c r="H26" s="3" t="s">
        <v>15158</v>
      </c>
      <c r="I26" s="3">
        <v>8</v>
      </c>
      <c r="J26" s="3" t="s">
        <v>22782</v>
      </c>
      <c r="K26" s="3" t="s">
        <v>15188</v>
      </c>
      <c r="L26" s="3">
        <v>14099</v>
      </c>
    </row>
    <row r="27" spans="1:12">
      <c r="A27" s="3" t="s">
        <v>22783</v>
      </c>
      <c r="B27" s="3">
        <v>1231</v>
      </c>
      <c r="C27" s="3">
        <v>91</v>
      </c>
      <c r="D27" s="3">
        <v>22</v>
      </c>
      <c r="E27" s="3">
        <v>22</v>
      </c>
      <c r="F27" s="3" t="s">
        <v>22784</v>
      </c>
      <c r="G27" s="3">
        <v>600</v>
      </c>
      <c r="H27" s="3" t="s">
        <v>15159</v>
      </c>
      <c r="I27" s="3">
        <v>8</v>
      </c>
      <c r="J27" s="3" t="s">
        <v>22785</v>
      </c>
      <c r="K27" s="3" t="s">
        <v>15189</v>
      </c>
      <c r="L27" s="3">
        <v>14602</v>
      </c>
    </row>
    <row r="28" spans="1:12">
      <c r="A28" s="3" t="s">
        <v>22786</v>
      </c>
      <c r="B28" s="3">
        <v>1231</v>
      </c>
      <c r="C28" s="3">
        <v>91</v>
      </c>
      <c r="D28" s="3">
        <v>22</v>
      </c>
      <c r="E28" s="3">
        <v>22</v>
      </c>
      <c r="F28" s="3" t="s">
        <v>22787</v>
      </c>
      <c r="G28" s="3">
        <v>600</v>
      </c>
      <c r="H28" s="3" t="s">
        <v>15160</v>
      </c>
      <c r="I28" s="3">
        <v>8</v>
      </c>
      <c r="J28" s="3" t="s">
        <v>22788</v>
      </c>
      <c r="K28" s="3" t="s">
        <v>15190</v>
      </c>
      <c r="L28" s="3">
        <v>15105</v>
      </c>
    </row>
    <row r="29" spans="1:12">
      <c r="A29" s="3" t="s">
        <v>22789</v>
      </c>
      <c r="B29" s="3">
        <v>1231</v>
      </c>
      <c r="C29" s="3">
        <v>91</v>
      </c>
      <c r="D29" s="3">
        <v>22</v>
      </c>
      <c r="E29" s="3">
        <v>22</v>
      </c>
      <c r="F29" s="3" t="s">
        <v>22790</v>
      </c>
      <c r="G29" s="3">
        <v>600</v>
      </c>
      <c r="H29" s="3" t="s">
        <v>15161</v>
      </c>
      <c r="I29" s="3">
        <v>8</v>
      </c>
      <c r="J29" s="3" t="s">
        <v>22791</v>
      </c>
      <c r="K29" s="3" t="s">
        <v>15191</v>
      </c>
      <c r="L29" s="3">
        <v>15608</v>
      </c>
    </row>
    <row r="30" spans="1:12">
      <c r="A30" s="3" t="s">
        <v>22792</v>
      </c>
      <c r="B30" s="3">
        <v>1231</v>
      </c>
      <c r="C30" s="3">
        <v>91</v>
      </c>
      <c r="D30" s="3">
        <v>22</v>
      </c>
      <c r="E30" s="3">
        <v>22</v>
      </c>
      <c r="F30" s="3" t="s">
        <v>22793</v>
      </c>
      <c r="G30" s="3">
        <v>600</v>
      </c>
    </row>
    <row r="31" spans="1:12">
      <c r="A31" s="3" t="s">
        <v>22794</v>
      </c>
      <c r="B31" s="3">
        <v>1231</v>
      </c>
      <c r="C31" s="3">
        <v>91</v>
      </c>
      <c r="D31" s="3">
        <v>22</v>
      </c>
      <c r="E31" s="3">
        <v>22</v>
      </c>
      <c r="F31" s="3" t="s">
        <v>22795</v>
      </c>
      <c r="G31" s="3">
        <v>600</v>
      </c>
    </row>
    <row r="32" spans="1:12">
      <c r="A32" s="3" t="s">
        <v>22796</v>
      </c>
      <c r="B32" s="3">
        <v>1231</v>
      </c>
      <c r="C32" s="3">
        <v>91</v>
      </c>
      <c r="D32" s="3">
        <v>22</v>
      </c>
      <c r="E32" s="3">
        <v>22</v>
      </c>
      <c r="F32" s="3" t="s">
        <v>22797</v>
      </c>
      <c r="G32" s="3">
        <v>600</v>
      </c>
    </row>
    <row r="33" spans="1:7">
      <c r="A33" s="3" t="s">
        <v>22798</v>
      </c>
      <c r="B33" s="3">
        <v>1231</v>
      </c>
      <c r="C33" s="3">
        <v>91</v>
      </c>
      <c r="D33" s="3">
        <v>22</v>
      </c>
      <c r="E33" s="3">
        <v>22</v>
      </c>
      <c r="F33" s="3" t="s">
        <v>22799</v>
      </c>
      <c r="G33" s="3">
        <v>600</v>
      </c>
    </row>
    <row r="34" spans="1:7">
      <c r="A34" s="3" t="s">
        <v>22800</v>
      </c>
      <c r="B34" s="3">
        <v>1231</v>
      </c>
      <c r="C34" s="3">
        <v>91</v>
      </c>
      <c r="D34" s="3">
        <v>22</v>
      </c>
      <c r="E34" s="3">
        <v>22</v>
      </c>
      <c r="F34" s="3" t="s">
        <v>22801</v>
      </c>
      <c r="G34" s="3">
        <v>600</v>
      </c>
    </row>
    <row r="35" spans="1:7">
      <c r="A35" s="3" t="s">
        <v>22802</v>
      </c>
      <c r="B35" s="3">
        <v>1231</v>
      </c>
      <c r="C35" s="3">
        <v>91</v>
      </c>
      <c r="D35" s="3">
        <v>22</v>
      </c>
      <c r="E35" s="3">
        <v>22</v>
      </c>
      <c r="F35" s="3" t="s">
        <v>22803</v>
      </c>
      <c r="G35" s="3">
        <v>600</v>
      </c>
    </row>
    <row r="36" spans="1:7">
      <c r="A36" s="3" t="s">
        <v>22804</v>
      </c>
      <c r="B36" s="3">
        <v>1231</v>
      </c>
      <c r="C36" s="3">
        <v>91</v>
      </c>
      <c r="D36" s="3">
        <v>22</v>
      </c>
      <c r="E36" s="3">
        <v>22</v>
      </c>
      <c r="F36" s="3" t="s">
        <v>22805</v>
      </c>
      <c r="G36" s="3">
        <v>600</v>
      </c>
    </row>
    <row r="37" spans="1:7">
      <c r="A37" s="3" t="s">
        <v>22806</v>
      </c>
      <c r="B37" s="3">
        <v>1284</v>
      </c>
      <c r="C37" s="3">
        <v>95</v>
      </c>
      <c r="D37" s="3">
        <v>23</v>
      </c>
      <c r="E37" s="3">
        <v>23</v>
      </c>
      <c r="F37" s="3" t="s">
        <v>22807</v>
      </c>
      <c r="G37" s="3">
        <v>600</v>
      </c>
    </row>
    <row r="38" spans="1:7">
      <c r="A38" s="3" t="s">
        <v>22808</v>
      </c>
      <c r="B38" s="3">
        <v>1284</v>
      </c>
      <c r="C38" s="3">
        <v>95</v>
      </c>
      <c r="D38" s="3">
        <v>23</v>
      </c>
      <c r="E38" s="3">
        <v>23</v>
      </c>
      <c r="F38" s="3" t="s">
        <v>22809</v>
      </c>
      <c r="G38" s="3">
        <v>600</v>
      </c>
    </row>
    <row r="39" spans="1:7">
      <c r="A39" s="3" t="s">
        <v>22810</v>
      </c>
      <c r="B39" s="3">
        <v>1284</v>
      </c>
      <c r="C39" s="3">
        <v>95</v>
      </c>
      <c r="D39" s="3">
        <v>23</v>
      </c>
      <c r="E39" s="3">
        <v>23</v>
      </c>
      <c r="F39" s="3" t="s">
        <v>22811</v>
      </c>
      <c r="G39" s="3">
        <v>600</v>
      </c>
    </row>
    <row r="40" spans="1:7">
      <c r="A40" s="3" t="s">
        <v>22812</v>
      </c>
      <c r="B40" s="3">
        <v>1284</v>
      </c>
      <c r="C40" s="3">
        <v>95</v>
      </c>
      <c r="D40" s="3">
        <v>23</v>
      </c>
      <c r="E40" s="3">
        <v>23</v>
      </c>
      <c r="F40" s="3" t="s">
        <v>22813</v>
      </c>
      <c r="G40" s="3">
        <v>600</v>
      </c>
    </row>
    <row r="41" spans="1:7">
      <c r="A41" s="3" t="s">
        <v>22814</v>
      </c>
      <c r="B41" s="3">
        <v>1284</v>
      </c>
      <c r="C41" s="3">
        <v>95</v>
      </c>
      <c r="D41" s="3">
        <v>23</v>
      </c>
      <c r="E41" s="3">
        <v>23</v>
      </c>
      <c r="F41" s="3" t="s">
        <v>22815</v>
      </c>
      <c r="G41" s="3">
        <v>600</v>
      </c>
    </row>
    <row r="42" spans="1:7">
      <c r="A42" s="3" t="s">
        <v>22816</v>
      </c>
      <c r="B42" s="3">
        <v>1284</v>
      </c>
      <c r="C42" s="3">
        <v>95</v>
      </c>
      <c r="D42" s="3">
        <v>23</v>
      </c>
      <c r="E42" s="3">
        <v>23</v>
      </c>
      <c r="F42" s="3" t="s">
        <v>22817</v>
      </c>
      <c r="G42" s="3">
        <v>600</v>
      </c>
    </row>
    <row r="43" spans="1:7">
      <c r="A43" s="3" t="s">
        <v>22818</v>
      </c>
      <c r="B43" s="3">
        <v>1371</v>
      </c>
      <c r="C43" s="3">
        <v>101</v>
      </c>
      <c r="D43" s="3">
        <v>25</v>
      </c>
      <c r="E43" s="3">
        <v>25</v>
      </c>
      <c r="F43" s="3" t="s">
        <v>22819</v>
      </c>
      <c r="G43" s="3">
        <v>600</v>
      </c>
    </row>
    <row r="44" spans="1:7">
      <c r="A44" s="3" t="s">
        <v>22820</v>
      </c>
      <c r="B44" s="3">
        <v>1371</v>
      </c>
      <c r="C44" s="3">
        <v>101</v>
      </c>
      <c r="D44" s="3">
        <v>25</v>
      </c>
      <c r="E44" s="3">
        <v>25</v>
      </c>
      <c r="F44" s="3" t="s">
        <v>22821</v>
      </c>
      <c r="G44" s="3">
        <v>600</v>
      </c>
    </row>
    <row r="45" spans="1:7">
      <c r="A45" s="3" t="s">
        <v>22822</v>
      </c>
      <c r="B45" s="3">
        <v>1371</v>
      </c>
      <c r="C45" s="3">
        <v>101</v>
      </c>
      <c r="D45" s="3">
        <v>25</v>
      </c>
      <c r="E45" s="3">
        <v>25</v>
      </c>
      <c r="F45" s="3" t="s">
        <v>22823</v>
      </c>
      <c r="G45" s="3">
        <v>600</v>
      </c>
    </row>
    <row r="46" spans="1:7">
      <c r="A46" s="3" t="s">
        <v>22824</v>
      </c>
      <c r="B46" s="3">
        <v>1371</v>
      </c>
      <c r="C46" s="3">
        <v>101</v>
      </c>
      <c r="D46" s="3">
        <v>25</v>
      </c>
      <c r="E46" s="3">
        <v>25</v>
      </c>
      <c r="F46" s="3" t="s">
        <v>22825</v>
      </c>
      <c r="G46" s="3">
        <v>600</v>
      </c>
    </row>
    <row r="47" spans="1:7">
      <c r="A47" s="3" t="s">
        <v>22826</v>
      </c>
      <c r="B47" s="3">
        <v>1371</v>
      </c>
      <c r="C47" s="3">
        <v>101</v>
      </c>
      <c r="D47" s="3">
        <v>25</v>
      </c>
      <c r="E47" s="3">
        <v>25</v>
      </c>
      <c r="F47" s="3" t="s">
        <v>22827</v>
      </c>
      <c r="G47" s="3">
        <v>600</v>
      </c>
    </row>
    <row r="48" spans="1:7">
      <c r="A48" s="3" t="s">
        <v>22828</v>
      </c>
      <c r="B48" s="3">
        <v>1371</v>
      </c>
      <c r="C48" s="3">
        <v>101</v>
      </c>
      <c r="D48" s="3">
        <v>25</v>
      </c>
      <c r="E48" s="3">
        <v>25</v>
      </c>
      <c r="F48" s="3" t="s">
        <v>22829</v>
      </c>
      <c r="G48" s="3">
        <v>600</v>
      </c>
    </row>
    <row r="49" spans="1:7">
      <c r="A49" s="3" t="s">
        <v>22830</v>
      </c>
      <c r="B49" s="3">
        <v>1955</v>
      </c>
      <c r="C49" s="3">
        <v>144</v>
      </c>
      <c r="D49" s="3">
        <v>36</v>
      </c>
      <c r="E49" s="3">
        <v>36</v>
      </c>
      <c r="F49" s="3" t="s">
        <v>22831</v>
      </c>
      <c r="G49" s="3">
        <v>600</v>
      </c>
    </row>
    <row r="50" spans="1:7">
      <c r="A50" s="3" t="s">
        <v>22832</v>
      </c>
      <c r="B50" s="3">
        <v>1955</v>
      </c>
      <c r="C50" s="3">
        <v>144</v>
      </c>
      <c r="D50" s="3">
        <v>36</v>
      </c>
      <c r="E50" s="3">
        <v>36</v>
      </c>
      <c r="F50" s="3" t="s">
        <v>22833</v>
      </c>
      <c r="G50" s="3">
        <v>600</v>
      </c>
    </row>
    <row r="51" spans="1:7">
      <c r="A51" s="3" t="s">
        <v>22834</v>
      </c>
      <c r="B51" s="3">
        <v>1955</v>
      </c>
      <c r="C51" s="3">
        <v>144</v>
      </c>
      <c r="D51" s="3">
        <v>36</v>
      </c>
      <c r="E51" s="3">
        <v>36</v>
      </c>
      <c r="F51" s="3" t="s">
        <v>22835</v>
      </c>
      <c r="G51" s="3">
        <v>600</v>
      </c>
    </row>
    <row r="52" spans="1:7">
      <c r="A52" s="3" t="s">
        <v>22836</v>
      </c>
      <c r="B52" s="3">
        <v>1955</v>
      </c>
      <c r="C52" s="3">
        <v>144</v>
      </c>
      <c r="D52" s="3">
        <v>36</v>
      </c>
      <c r="E52" s="3">
        <v>36</v>
      </c>
      <c r="F52" s="3" t="s">
        <v>22837</v>
      </c>
      <c r="G52" s="3">
        <v>600</v>
      </c>
    </row>
    <row r="53" spans="1:7">
      <c r="A53" s="3" t="s">
        <v>22838</v>
      </c>
      <c r="B53" s="3">
        <v>1955</v>
      </c>
      <c r="C53" s="3">
        <v>144</v>
      </c>
      <c r="D53" s="3">
        <v>36</v>
      </c>
      <c r="E53" s="3">
        <v>36</v>
      </c>
      <c r="F53" s="3" t="s">
        <v>22839</v>
      </c>
      <c r="G53" s="3">
        <v>600</v>
      </c>
    </row>
    <row r="54" spans="1:7">
      <c r="A54" s="3" t="s">
        <v>22840</v>
      </c>
      <c r="B54" s="3">
        <v>1955</v>
      </c>
      <c r="C54" s="3">
        <v>144</v>
      </c>
      <c r="D54" s="3">
        <v>36</v>
      </c>
      <c r="E54" s="3">
        <v>36</v>
      </c>
      <c r="F54" s="3" t="s">
        <v>22841</v>
      </c>
      <c r="G54" s="3">
        <v>600</v>
      </c>
    </row>
    <row r="55" spans="1:7">
      <c r="A55" s="3" t="s">
        <v>22842</v>
      </c>
      <c r="B55" s="3">
        <v>2043</v>
      </c>
      <c r="C55" s="3">
        <v>151</v>
      </c>
      <c r="D55" s="3">
        <v>37</v>
      </c>
      <c r="E55" s="3">
        <v>37</v>
      </c>
      <c r="F55" s="3" t="s">
        <v>22843</v>
      </c>
      <c r="G55" s="3">
        <v>600</v>
      </c>
    </row>
    <row r="56" spans="1:7">
      <c r="A56" s="3" t="s">
        <v>22844</v>
      </c>
      <c r="B56" s="3">
        <v>2043</v>
      </c>
      <c r="C56" s="3">
        <v>151</v>
      </c>
      <c r="D56" s="3">
        <v>37</v>
      </c>
      <c r="E56" s="3">
        <v>37</v>
      </c>
      <c r="F56" s="3" t="s">
        <v>22845</v>
      </c>
      <c r="G56" s="3">
        <v>600</v>
      </c>
    </row>
    <row r="57" spans="1:7">
      <c r="A57" s="3" t="s">
        <v>22846</v>
      </c>
      <c r="B57" s="3">
        <v>2043</v>
      </c>
      <c r="C57" s="3">
        <v>151</v>
      </c>
      <c r="D57" s="3">
        <v>37</v>
      </c>
      <c r="E57" s="3">
        <v>37</v>
      </c>
      <c r="F57" s="3" t="s">
        <v>22847</v>
      </c>
      <c r="G57" s="3">
        <v>600</v>
      </c>
    </row>
    <row r="58" spans="1:7">
      <c r="A58" s="3" t="s">
        <v>22848</v>
      </c>
      <c r="B58" s="3">
        <v>2043</v>
      </c>
      <c r="C58" s="3">
        <v>151</v>
      </c>
      <c r="D58" s="3">
        <v>37</v>
      </c>
      <c r="E58" s="3">
        <v>37</v>
      </c>
      <c r="F58" s="3" t="s">
        <v>22849</v>
      </c>
      <c r="G58" s="3">
        <v>600</v>
      </c>
    </row>
    <row r="59" spans="1:7">
      <c r="A59" s="3" t="s">
        <v>22850</v>
      </c>
      <c r="B59" s="3">
        <v>2043</v>
      </c>
      <c r="C59" s="3">
        <v>151</v>
      </c>
      <c r="D59" s="3">
        <v>37</v>
      </c>
      <c r="E59" s="3">
        <v>37</v>
      </c>
      <c r="F59" s="3" t="s">
        <v>22851</v>
      </c>
      <c r="G59" s="3">
        <v>600</v>
      </c>
    </row>
    <row r="60" spans="1:7">
      <c r="A60" s="3" t="s">
        <v>22852</v>
      </c>
      <c r="B60" s="3">
        <v>2043</v>
      </c>
      <c r="C60" s="3">
        <v>151</v>
      </c>
      <c r="D60" s="3">
        <v>37</v>
      </c>
      <c r="E60" s="3">
        <v>37</v>
      </c>
      <c r="F60" s="3" t="s">
        <v>22853</v>
      </c>
      <c r="G60" s="3">
        <v>600</v>
      </c>
    </row>
    <row r="61" spans="1:7">
      <c r="A61" s="3" t="s">
        <v>22854</v>
      </c>
      <c r="B61" s="3">
        <v>2049</v>
      </c>
      <c r="C61" s="3">
        <v>151</v>
      </c>
      <c r="D61" s="3">
        <v>37</v>
      </c>
      <c r="E61" s="3">
        <v>37</v>
      </c>
      <c r="F61" s="3" t="s">
        <v>22855</v>
      </c>
      <c r="G61" s="3">
        <v>600</v>
      </c>
    </row>
    <row r="62" spans="1:7">
      <c r="A62" s="3" t="s">
        <v>22856</v>
      </c>
      <c r="B62" s="3">
        <v>2049</v>
      </c>
      <c r="C62" s="3">
        <v>151</v>
      </c>
      <c r="D62" s="3">
        <v>37</v>
      </c>
      <c r="E62" s="3">
        <v>37</v>
      </c>
      <c r="F62" s="3" t="s">
        <v>22857</v>
      </c>
      <c r="G62" s="3">
        <v>600</v>
      </c>
    </row>
    <row r="63" spans="1:7">
      <c r="A63" s="3" t="s">
        <v>22858</v>
      </c>
      <c r="B63" s="3">
        <v>2049</v>
      </c>
      <c r="C63" s="3">
        <v>151</v>
      </c>
      <c r="D63" s="3">
        <v>37</v>
      </c>
      <c r="E63" s="3">
        <v>37</v>
      </c>
      <c r="F63" s="3" t="s">
        <v>22859</v>
      </c>
      <c r="G63" s="3">
        <v>600</v>
      </c>
    </row>
    <row r="64" spans="1:7">
      <c r="A64" s="3" t="s">
        <v>22860</v>
      </c>
      <c r="B64" s="3">
        <v>2049</v>
      </c>
      <c r="C64" s="3">
        <v>151</v>
      </c>
      <c r="D64" s="3">
        <v>37</v>
      </c>
      <c r="E64" s="3">
        <v>37</v>
      </c>
      <c r="F64" s="3" t="s">
        <v>22861</v>
      </c>
      <c r="G64" s="3">
        <v>600</v>
      </c>
    </row>
    <row r="65" spans="1:7">
      <c r="A65" s="3" t="s">
        <v>22862</v>
      </c>
      <c r="B65" s="3">
        <v>2049</v>
      </c>
      <c r="C65" s="3">
        <v>151</v>
      </c>
      <c r="D65" s="3">
        <v>37</v>
      </c>
      <c r="E65" s="3">
        <v>37</v>
      </c>
      <c r="F65" s="3" t="s">
        <v>22863</v>
      </c>
      <c r="G65" s="3">
        <v>600</v>
      </c>
    </row>
    <row r="66" spans="1:7">
      <c r="A66" s="3" t="s">
        <v>22864</v>
      </c>
      <c r="B66" s="3">
        <v>2049</v>
      </c>
      <c r="C66" s="3">
        <v>151</v>
      </c>
      <c r="D66" s="3">
        <v>37</v>
      </c>
      <c r="E66" s="3">
        <v>37</v>
      </c>
      <c r="F66" s="3" t="s">
        <v>22865</v>
      </c>
      <c r="G66" s="3">
        <v>600</v>
      </c>
    </row>
    <row r="67" spans="1:7">
      <c r="A67" s="3" t="s">
        <v>22866</v>
      </c>
      <c r="B67" s="3">
        <v>2049</v>
      </c>
      <c r="C67" s="3">
        <v>151</v>
      </c>
      <c r="D67" s="3">
        <v>37</v>
      </c>
      <c r="E67" s="3">
        <v>37</v>
      </c>
      <c r="F67" s="3" t="s">
        <v>22867</v>
      </c>
      <c r="G67" s="3">
        <v>600</v>
      </c>
    </row>
    <row r="68" spans="1:7">
      <c r="A68" s="3" t="s">
        <v>22868</v>
      </c>
      <c r="B68" s="3">
        <v>2049</v>
      </c>
      <c r="C68" s="3">
        <v>151</v>
      </c>
      <c r="D68" s="3">
        <v>37</v>
      </c>
      <c r="E68" s="3">
        <v>37</v>
      </c>
      <c r="F68" s="3" t="s">
        <v>22869</v>
      </c>
      <c r="G68" s="3">
        <v>600</v>
      </c>
    </row>
    <row r="69" spans="1:7">
      <c r="A69" s="3" t="s">
        <v>22870</v>
      </c>
      <c r="B69" s="3">
        <v>2049</v>
      </c>
      <c r="C69" s="3">
        <v>151</v>
      </c>
      <c r="D69" s="3">
        <v>37</v>
      </c>
      <c r="E69" s="3">
        <v>37</v>
      </c>
      <c r="F69" s="3" t="s">
        <v>22871</v>
      </c>
      <c r="G69" s="3">
        <v>600</v>
      </c>
    </row>
    <row r="70" spans="1:7">
      <c r="A70" s="3" t="s">
        <v>22872</v>
      </c>
      <c r="B70" s="3">
        <v>2049</v>
      </c>
      <c r="C70" s="3">
        <v>151</v>
      </c>
      <c r="D70" s="3">
        <v>37</v>
      </c>
      <c r="E70" s="3">
        <v>37</v>
      </c>
      <c r="F70" s="3" t="s">
        <v>22873</v>
      </c>
      <c r="G70" s="3">
        <v>600</v>
      </c>
    </row>
    <row r="71" spans="1:7">
      <c r="A71" s="3" t="s">
        <v>22874</v>
      </c>
      <c r="B71" s="3">
        <v>2049</v>
      </c>
      <c r="C71" s="3">
        <v>151</v>
      </c>
      <c r="D71" s="3">
        <v>37</v>
      </c>
      <c r="E71" s="3">
        <v>37</v>
      </c>
      <c r="F71" s="3" t="s">
        <v>22875</v>
      </c>
      <c r="G71" s="3">
        <v>600</v>
      </c>
    </row>
    <row r="72" spans="1:7">
      <c r="A72" s="3" t="s">
        <v>22876</v>
      </c>
      <c r="B72" s="3">
        <v>2049</v>
      </c>
      <c r="C72" s="3">
        <v>151</v>
      </c>
      <c r="D72" s="3">
        <v>37</v>
      </c>
      <c r="E72" s="3">
        <v>37</v>
      </c>
      <c r="F72" s="3" t="s">
        <v>22877</v>
      </c>
      <c r="G72" s="3">
        <v>600</v>
      </c>
    </row>
    <row r="73" spans="1:7">
      <c r="A73" s="3" t="s">
        <v>22878</v>
      </c>
      <c r="B73" s="3">
        <v>2049</v>
      </c>
      <c r="C73" s="3">
        <v>151</v>
      </c>
      <c r="D73" s="3">
        <v>37</v>
      </c>
      <c r="E73" s="3">
        <v>37</v>
      </c>
      <c r="F73" s="3" t="s">
        <v>22879</v>
      </c>
      <c r="G73" s="3">
        <v>600</v>
      </c>
    </row>
    <row r="74" spans="1:7">
      <c r="A74" s="3" t="s">
        <v>22880</v>
      </c>
      <c r="B74" s="3">
        <v>2049</v>
      </c>
      <c r="C74" s="3">
        <v>151</v>
      </c>
      <c r="D74" s="3">
        <v>37</v>
      </c>
      <c r="E74" s="3">
        <v>37</v>
      </c>
      <c r="F74" s="3" t="s">
        <v>22881</v>
      </c>
      <c r="G74" s="3">
        <v>600</v>
      </c>
    </row>
    <row r="75" spans="1:7">
      <c r="A75" s="3" t="s">
        <v>22882</v>
      </c>
      <c r="B75" s="3">
        <v>2049</v>
      </c>
      <c r="C75" s="3">
        <v>151</v>
      </c>
      <c r="D75" s="3">
        <v>37</v>
      </c>
      <c r="E75" s="3">
        <v>37</v>
      </c>
      <c r="F75" s="3" t="s">
        <v>22883</v>
      </c>
      <c r="G75" s="3">
        <v>600</v>
      </c>
    </row>
    <row r="76" spans="1:7">
      <c r="A76" s="3" t="s">
        <v>22884</v>
      </c>
      <c r="B76" s="3">
        <v>2049</v>
      </c>
      <c r="C76" s="3">
        <v>151</v>
      </c>
      <c r="D76" s="3">
        <v>37</v>
      </c>
      <c r="E76" s="3">
        <v>37</v>
      </c>
      <c r="F76" s="3" t="s">
        <v>22885</v>
      </c>
      <c r="G76" s="3">
        <v>600</v>
      </c>
    </row>
    <row r="77" spans="1:7">
      <c r="A77" s="3" t="s">
        <v>22886</v>
      </c>
      <c r="B77" s="3">
        <v>2049</v>
      </c>
      <c r="C77" s="3">
        <v>151</v>
      </c>
      <c r="D77" s="3">
        <v>37</v>
      </c>
      <c r="E77" s="3">
        <v>37</v>
      </c>
      <c r="F77" s="3" t="s">
        <v>22887</v>
      </c>
      <c r="G77" s="3">
        <v>600</v>
      </c>
    </row>
    <row r="78" spans="1:7">
      <c r="A78" s="3" t="s">
        <v>22888</v>
      </c>
      <c r="B78" s="3">
        <v>2049</v>
      </c>
      <c r="C78" s="3">
        <v>151</v>
      </c>
      <c r="D78" s="3">
        <v>37</v>
      </c>
      <c r="E78" s="3">
        <v>37</v>
      </c>
      <c r="F78" s="3" t="s">
        <v>22889</v>
      </c>
      <c r="G78" s="3">
        <v>600</v>
      </c>
    </row>
    <row r="79" spans="1:7">
      <c r="A79" s="3" t="s">
        <v>22890</v>
      </c>
      <c r="B79" s="3">
        <v>2049</v>
      </c>
      <c r="C79" s="3">
        <v>151</v>
      </c>
      <c r="D79" s="3">
        <v>37</v>
      </c>
      <c r="E79" s="3">
        <v>37</v>
      </c>
      <c r="F79" s="3" t="s">
        <v>22891</v>
      </c>
      <c r="G79" s="3">
        <v>600</v>
      </c>
    </row>
    <row r="80" spans="1:7">
      <c r="A80" s="3" t="s">
        <v>22892</v>
      </c>
      <c r="B80" s="3">
        <v>2049</v>
      </c>
      <c r="C80" s="3">
        <v>151</v>
      </c>
      <c r="D80" s="3">
        <v>37</v>
      </c>
      <c r="E80" s="3">
        <v>37</v>
      </c>
      <c r="F80" s="3" t="s">
        <v>22893</v>
      </c>
      <c r="G80" s="3">
        <v>600</v>
      </c>
    </row>
    <row r="81" spans="1:7">
      <c r="A81" s="3" t="s">
        <v>22894</v>
      </c>
      <c r="B81" s="3">
        <v>2049</v>
      </c>
      <c r="C81" s="3">
        <v>151</v>
      </c>
      <c r="D81" s="3">
        <v>37</v>
      </c>
      <c r="E81" s="3">
        <v>37</v>
      </c>
      <c r="F81" s="3" t="s">
        <v>22895</v>
      </c>
      <c r="G81" s="3">
        <v>600</v>
      </c>
    </row>
    <row r="82" spans="1:7">
      <c r="A82" s="3" t="s">
        <v>22896</v>
      </c>
      <c r="B82" s="3">
        <v>2049</v>
      </c>
      <c r="C82" s="3">
        <v>151</v>
      </c>
      <c r="D82" s="3">
        <v>37</v>
      </c>
      <c r="E82" s="3">
        <v>37</v>
      </c>
      <c r="F82" s="3" t="s">
        <v>22897</v>
      </c>
      <c r="G82" s="3">
        <v>600</v>
      </c>
    </row>
    <row r="83" spans="1:7">
      <c r="A83" s="3" t="s">
        <v>22898</v>
      </c>
      <c r="B83" s="3">
        <v>2049</v>
      </c>
      <c r="C83" s="3">
        <v>151</v>
      </c>
      <c r="D83" s="3">
        <v>37</v>
      </c>
      <c r="E83" s="3">
        <v>37</v>
      </c>
      <c r="F83" s="3" t="s">
        <v>22899</v>
      </c>
      <c r="G83" s="3">
        <v>600</v>
      </c>
    </row>
    <row r="84" spans="1:7">
      <c r="A84" s="3" t="s">
        <v>22900</v>
      </c>
      <c r="B84" s="3">
        <v>2049</v>
      </c>
      <c r="C84" s="3">
        <v>151</v>
      </c>
      <c r="D84" s="3">
        <v>37</v>
      </c>
      <c r="E84" s="3">
        <v>37</v>
      </c>
      <c r="F84" s="3" t="s">
        <v>22901</v>
      </c>
      <c r="G84" s="3">
        <v>600</v>
      </c>
    </row>
    <row r="85" spans="1:7">
      <c r="A85" s="3" t="s">
        <v>22902</v>
      </c>
      <c r="B85" s="3">
        <v>2049</v>
      </c>
      <c r="C85" s="3">
        <v>151</v>
      </c>
      <c r="D85" s="3">
        <v>37</v>
      </c>
      <c r="E85" s="3">
        <v>37</v>
      </c>
      <c r="F85" s="3" t="s">
        <v>22903</v>
      </c>
      <c r="G85" s="3">
        <v>600</v>
      </c>
    </row>
    <row r="86" spans="1:7">
      <c r="A86" s="3" t="s">
        <v>22904</v>
      </c>
      <c r="B86" s="3">
        <v>2049</v>
      </c>
      <c r="C86" s="3">
        <v>151</v>
      </c>
      <c r="D86" s="3">
        <v>37</v>
      </c>
      <c r="E86" s="3">
        <v>37</v>
      </c>
      <c r="F86" s="3" t="s">
        <v>22905</v>
      </c>
      <c r="G86" s="3">
        <v>600</v>
      </c>
    </row>
    <row r="87" spans="1:7">
      <c r="A87" s="3" t="s">
        <v>22906</v>
      </c>
      <c r="B87" s="3">
        <v>2049</v>
      </c>
      <c r="C87" s="3">
        <v>151</v>
      </c>
      <c r="D87" s="3">
        <v>37</v>
      </c>
      <c r="E87" s="3">
        <v>37</v>
      </c>
      <c r="F87" s="3" t="s">
        <v>22907</v>
      </c>
      <c r="G87" s="3">
        <v>600</v>
      </c>
    </row>
    <row r="88" spans="1:7">
      <c r="A88" s="3" t="s">
        <v>22908</v>
      </c>
      <c r="B88" s="3">
        <v>2049</v>
      </c>
      <c r="C88" s="3">
        <v>151</v>
      </c>
      <c r="D88" s="3">
        <v>37</v>
      </c>
      <c r="E88" s="3">
        <v>37</v>
      </c>
      <c r="F88" s="3" t="s">
        <v>22909</v>
      </c>
      <c r="G88" s="3">
        <v>600</v>
      </c>
    </row>
    <row r="89" spans="1:7">
      <c r="A89" s="3" t="s">
        <v>22910</v>
      </c>
      <c r="B89" s="3">
        <v>2049</v>
      </c>
      <c r="C89" s="3">
        <v>151</v>
      </c>
      <c r="D89" s="3">
        <v>37</v>
      </c>
      <c r="E89" s="3">
        <v>37</v>
      </c>
      <c r="F89" s="3" t="s">
        <v>22911</v>
      </c>
      <c r="G89" s="3">
        <v>600</v>
      </c>
    </row>
    <row r="90" spans="1:7">
      <c r="A90" s="3" t="s">
        <v>22912</v>
      </c>
      <c r="B90" s="3">
        <v>2049</v>
      </c>
      <c r="C90" s="3">
        <v>151</v>
      </c>
      <c r="D90" s="3">
        <v>37</v>
      </c>
      <c r="E90" s="3">
        <v>37</v>
      </c>
      <c r="F90" s="3" t="s">
        <v>22913</v>
      </c>
      <c r="G90" s="3">
        <v>600</v>
      </c>
    </row>
    <row r="91" spans="1:7">
      <c r="A91" s="3" t="s">
        <v>22914</v>
      </c>
      <c r="B91" s="3">
        <v>2049</v>
      </c>
      <c r="C91" s="3">
        <v>151</v>
      </c>
      <c r="D91" s="3">
        <v>37</v>
      </c>
      <c r="E91" s="3">
        <v>37</v>
      </c>
      <c r="F91" s="3" t="s">
        <v>22915</v>
      </c>
      <c r="G91" s="3">
        <v>600</v>
      </c>
    </row>
    <row r="92" spans="1:7">
      <c r="A92" s="3" t="s">
        <v>22916</v>
      </c>
      <c r="B92" s="3">
        <v>2049</v>
      </c>
      <c r="C92" s="3">
        <v>151</v>
      </c>
      <c r="D92" s="3">
        <v>37</v>
      </c>
      <c r="E92" s="3">
        <v>37</v>
      </c>
      <c r="F92" s="3" t="s">
        <v>22917</v>
      </c>
      <c r="G92" s="3">
        <v>600</v>
      </c>
    </row>
    <row r="93" spans="1:7">
      <c r="A93" s="3" t="s">
        <v>22918</v>
      </c>
      <c r="B93" s="3">
        <v>2049</v>
      </c>
      <c r="C93" s="3">
        <v>151</v>
      </c>
      <c r="D93" s="3">
        <v>37</v>
      </c>
      <c r="E93" s="3">
        <v>37</v>
      </c>
      <c r="F93" s="3" t="s">
        <v>22919</v>
      </c>
      <c r="G93" s="3">
        <v>600</v>
      </c>
    </row>
    <row r="94" spans="1:7">
      <c r="A94" s="3" t="s">
        <v>22920</v>
      </c>
      <c r="B94" s="3">
        <v>2049</v>
      </c>
      <c r="C94" s="3">
        <v>151</v>
      </c>
      <c r="D94" s="3">
        <v>37</v>
      </c>
      <c r="E94" s="3">
        <v>37</v>
      </c>
      <c r="F94" s="3" t="s">
        <v>22921</v>
      </c>
      <c r="G94" s="3">
        <v>600</v>
      </c>
    </row>
    <row r="95" spans="1:7">
      <c r="A95" s="3" t="s">
        <v>22922</v>
      </c>
      <c r="B95" s="3">
        <v>2049</v>
      </c>
      <c r="C95" s="3">
        <v>151</v>
      </c>
      <c r="D95" s="3">
        <v>37</v>
      </c>
      <c r="E95" s="3">
        <v>37</v>
      </c>
      <c r="F95" s="3" t="s">
        <v>22923</v>
      </c>
      <c r="G95" s="3">
        <v>600</v>
      </c>
    </row>
    <row r="96" spans="1:7">
      <c r="A96" s="3" t="s">
        <v>22924</v>
      </c>
      <c r="B96" s="3">
        <v>2049</v>
      </c>
      <c r="C96" s="3">
        <v>151</v>
      </c>
      <c r="D96" s="3">
        <v>37</v>
      </c>
      <c r="E96" s="3">
        <v>37</v>
      </c>
      <c r="F96" s="3" t="s">
        <v>22925</v>
      </c>
      <c r="G96" s="3">
        <v>600</v>
      </c>
    </row>
    <row r="97" spans="1:7">
      <c r="A97" s="3" t="s">
        <v>22926</v>
      </c>
      <c r="B97" s="3">
        <v>2049</v>
      </c>
      <c r="C97" s="3">
        <v>151</v>
      </c>
      <c r="D97" s="3">
        <v>37</v>
      </c>
      <c r="E97" s="3">
        <v>37</v>
      </c>
      <c r="F97" s="3" t="s">
        <v>22927</v>
      </c>
      <c r="G97" s="3">
        <v>600</v>
      </c>
    </row>
    <row r="98" spans="1:7">
      <c r="A98" s="3" t="s">
        <v>22928</v>
      </c>
      <c r="B98" s="3">
        <v>2049</v>
      </c>
      <c r="C98" s="3">
        <v>151</v>
      </c>
      <c r="D98" s="3">
        <v>37</v>
      </c>
      <c r="E98" s="3">
        <v>37</v>
      </c>
      <c r="F98" s="3" t="s">
        <v>22929</v>
      </c>
      <c r="G98" s="3">
        <v>600</v>
      </c>
    </row>
    <row r="99" spans="1:7">
      <c r="A99" s="3" t="s">
        <v>22930</v>
      </c>
      <c r="B99" s="3">
        <v>2049</v>
      </c>
      <c r="C99" s="3">
        <v>151</v>
      </c>
      <c r="D99" s="3">
        <v>37</v>
      </c>
      <c r="E99" s="3">
        <v>37</v>
      </c>
      <c r="F99" s="3" t="s">
        <v>22931</v>
      </c>
      <c r="G99" s="3">
        <v>600</v>
      </c>
    </row>
    <row r="100" spans="1:7">
      <c r="A100" s="3" t="s">
        <v>22932</v>
      </c>
      <c r="B100" s="3">
        <v>2049</v>
      </c>
      <c r="C100" s="3">
        <v>151</v>
      </c>
      <c r="D100" s="3">
        <v>37</v>
      </c>
      <c r="E100" s="3">
        <v>37</v>
      </c>
      <c r="F100" s="3" t="s">
        <v>22933</v>
      </c>
      <c r="G100" s="3">
        <v>600</v>
      </c>
    </row>
    <row r="101" spans="1:7">
      <c r="A101" s="3" t="s">
        <v>22934</v>
      </c>
      <c r="B101" s="3">
        <v>2049</v>
      </c>
      <c r="C101" s="3">
        <v>151</v>
      </c>
      <c r="D101" s="3">
        <v>37</v>
      </c>
      <c r="E101" s="3">
        <v>37</v>
      </c>
      <c r="F101" s="3" t="s">
        <v>22935</v>
      </c>
      <c r="G101" s="3">
        <v>600</v>
      </c>
    </row>
    <row r="102" spans="1:7">
      <c r="A102" s="3" t="s">
        <v>22936</v>
      </c>
      <c r="B102" s="3">
        <v>2049</v>
      </c>
      <c r="C102" s="3">
        <v>151</v>
      </c>
      <c r="D102" s="3">
        <v>37</v>
      </c>
      <c r="E102" s="3">
        <v>37</v>
      </c>
      <c r="F102" s="3" t="s">
        <v>22937</v>
      </c>
      <c r="G102" s="3">
        <v>600</v>
      </c>
    </row>
    <row r="103" spans="1:7">
      <c r="A103" s="3" t="s">
        <v>22938</v>
      </c>
      <c r="B103" s="3">
        <v>2049</v>
      </c>
      <c r="C103" s="3">
        <v>151</v>
      </c>
      <c r="D103" s="3">
        <v>37</v>
      </c>
      <c r="E103" s="3">
        <v>37</v>
      </c>
      <c r="F103" s="3" t="s">
        <v>22939</v>
      </c>
      <c r="G103" s="3">
        <v>600</v>
      </c>
    </row>
    <row r="104" spans="1:7">
      <c r="A104" s="3" t="s">
        <v>22940</v>
      </c>
      <c r="B104" s="3">
        <v>2049</v>
      </c>
      <c r="C104" s="3">
        <v>151</v>
      </c>
      <c r="D104" s="3">
        <v>37</v>
      </c>
      <c r="E104" s="3">
        <v>37</v>
      </c>
      <c r="F104" s="3" t="s">
        <v>22941</v>
      </c>
      <c r="G104" s="3">
        <v>600</v>
      </c>
    </row>
    <row r="105" spans="1:7">
      <c r="A105" s="3" t="s">
        <v>22942</v>
      </c>
      <c r="B105" s="3">
        <v>2049</v>
      </c>
      <c r="C105" s="3">
        <v>151</v>
      </c>
      <c r="D105" s="3">
        <v>37</v>
      </c>
      <c r="E105" s="3">
        <v>37</v>
      </c>
      <c r="F105" s="3" t="s">
        <v>22943</v>
      </c>
      <c r="G105" s="3">
        <v>600</v>
      </c>
    </row>
    <row r="106" spans="1:7">
      <c r="A106" s="3" t="s">
        <v>22944</v>
      </c>
      <c r="B106" s="3">
        <v>2049</v>
      </c>
      <c r="C106" s="3">
        <v>151</v>
      </c>
      <c r="D106" s="3">
        <v>37</v>
      </c>
      <c r="E106" s="3">
        <v>37</v>
      </c>
      <c r="F106" s="3" t="s">
        <v>22945</v>
      </c>
      <c r="G106" s="3">
        <v>600</v>
      </c>
    </row>
    <row r="107" spans="1:7">
      <c r="A107" s="3" t="s">
        <v>22946</v>
      </c>
      <c r="B107" s="3">
        <v>2049</v>
      </c>
      <c r="C107" s="3">
        <v>151</v>
      </c>
      <c r="D107" s="3">
        <v>37</v>
      </c>
      <c r="E107" s="3">
        <v>37</v>
      </c>
      <c r="F107" s="3" t="s">
        <v>22947</v>
      </c>
      <c r="G107" s="3">
        <v>600</v>
      </c>
    </row>
    <row r="108" spans="1:7">
      <c r="A108" s="3" t="s">
        <v>22948</v>
      </c>
      <c r="B108" s="3">
        <v>2049</v>
      </c>
      <c r="C108" s="3">
        <v>151</v>
      </c>
      <c r="D108" s="3">
        <v>37</v>
      </c>
      <c r="E108" s="3">
        <v>37</v>
      </c>
      <c r="F108" s="3" t="s">
        <v>22949</v>
      </c>
      <c r="G108" s="3">
        <v>600</v>
      </c>
    </row>
    <row r="109" spans="1:7">
      <c r="A109" s="3" t="s">
        <v>22950</v>
      </c>
      <c r="B109" s="3">
        <v>2049</v>
      </c>
      <c r="C109" s="3">
        <v>151</v>
      </c>
      <c r="D109" s="3">
        <v>37</v>
      </c>
      <c r="E109" s="3">
        <v>37</v>
      </c>
      <c r="F109" s="3" t="s">
        <v>22951</v>
      </c>
      <c r="G109" s="3">
        <v>600</v>
      </c>
    </row>
    <row r="110" spans="1:7">
      <c r="A110" s="3" t="s">
        <v>22952</v>
      </c>
      <c r="B110" s="3">
        <v>2049</v>
      </c>
      <c r="C110" s="3">
        <v>151</v>
      </c>
      <c r="D110" s="3">
        <v>37</v>
      </c>
      <c r="E110" s="3">
        <v>37</v>
      </c>
      <c r="F110" s="3" t="s">
        <v>22953</v>
      </c>
      <c r="G110" s="3">
        <v>600</v>
      </c>
    </row>
    <row r="111" spans="1:7">
      <c r="A111" s="3" t="s">
        <v>22954</v>
      </c>
      <c r="B111" s="3">
        <v>2049</v>
      </c>
      <c r="C111" s="3">
        <v>151</v>
      </c>
      <c r="D111" s="3">
        <v>37</v>
      </c>
      <c r="E111" s="3">
        <v>37</v>
      </c>
      <c r="F111" s="3" t="s">
        <v>22955</v>
      </c>
      <c r="G111" s="3">
        <v>600</v>
      </c>
    </row>
    <row r="112" spans="1:7">
      <c r="A112" s="3" t="s">
        <v>22956</v>
      </c>
      <c r="B112" s="3">
        <v>2049</v>
      </c>
      <c r="C112" s="3">
        <v>151</v>
      </c>
      <c r="D112" s="3">
        <v>37</v>
      </c>
      <c r="E112" s="3">
        <v>37</v>
      </c>
      <c r="F112" s="3" t="s">
        <v>22957</v>
      </c>
      <c r="G112" s="3">
        <v>600</v>
      </c>
    </row>
    <row r="113" spans="1:7">
      <c r="A113" s="3" t="s">
        <v>22958</v>
      </c>
      <c r="B113" s="3">
        <v>2049</v>
      </c>
      <c r="C113" s="3">
        <v>151</v>
      </c>
      <c r="D113" s="3">
        <v>37</v>
      </c>
      <c r="E113" s="3">
        <v>37</v>
      </c>
      <c r="F113" s="3" t="s">
        <v>22959</v>
      </c>
      <c r="G113" s="3">
        <v>600</v>
      </c>
    </row>
    <row r="114" spans="1:7">
      <c r="A114" s="3" t="s">
        <v>22960</v>
      </c>
      <c r="B114" s="3">
        <v>2049</v>
      </c>
      <c r="C114" s="3">
        <v>151</v>
      </c>
      <c r="D114" s="3">
        <v>37</v>
      </c>
      <c r="E114" s="3">
        <v>37</v>
      </c>
      <c r="F114" s="3" t="s">
        <v>22961</v>
      </c>
      <c r="G114" s="3">
        <v>600</v>
      </c>
    </row>
    <row r="115" spans="1:7">
      <c r="A115" s="3" t="s">
        <v>22962</v>
      </c>
      <c r="B115" s="3">
        <v>2049</v>
      </c>
      <c r="C115" s="3">
        <v>151</v>
      </c>
      <c r="D115" s="3">
        <v>37</v>
      </c>
      <c r="E115" s="3">
        <v>37</v>
      </c>
      <c r="F115" s="3" t="s">
        <v>22963</v>
      </c>
      <c r="G115" s="3">
        <v>600</v>
      </c>
    </row>
    <row r="116" spans="1:7">
      <c r="A116" s="3" t="s">
        <v>22964</v>
      </c>
      <c r="B116" s="3">
        <v>2049</v>
      </c>
      <c r="C116" s="3">
        <v>151</v>
      </c>
      <c r="D116" s="3">
        <v>37</v>
      </c>
      <c r="E116" s="3">
        <v>37</v>
      </c>
      <c r="F116" s="3" t="s">
        <v>22965</v>
      </c>
      <c r="G116" s="3">
        <v>600</v>
      </c>
    </row>
    <row r="117" spans="1:7">
      <c r="A117" s="3" t="s">
        <v>22966</v>
      </c>
      <c r="B117" s="3">
        <v>2049</v>
      </c>
      <c r="C117" s="3">
        <v>151</v>
      </c>
      <c r="D117" s="3">
        <v>37</v>
      </c>
      <c r="E117" s="3">
        <v>37</v>
      </c>
      <c r="F117" s="3" t="s">
        <v>22967</v>
      </c>
      <c r="G117" s="3">
        <v>600</v>
      </c>
    </row>
    <row r="118" spans="1:7">
      <c r="A118" s="3" t="s">
        <v>22968</v>
      </c>
      <c r="B118" s="3">
        <v>2049</v>
      </c>
      <c r="C118" s="3">
        <v>151</v>
      </c>
      <c r="D118" s="3">
        <v>37</v>
      </c>
      <c r="E118" s="3">
        <v>37</v>
      </c>
      <c r="F118" s="3" t="s">
        <v>22969</v>
      </c>
      <c r="G118" s="3">
        <v>600</v>
      </c>
    </row>
    <row r="119" spans="1:7">
      <c r="A119" s="3" t="s">
        <v>22970</v>
      </c>
      <c r="B119" s="3">
        <v>2049</v>
      </c>
      <c r="C119" s="3">
        <v>151</v>
      </c>
      <c r="D119" s="3">
        <v>37</v>
      </c>
      <c r="E119" s="3">
        <v>37</v>
      </c>
      <c r="F119" s="3" t="s">
        <v>22971</v>
      </c>
      <c r="G119" s="3">
        <v>600</v>
      </c>
    </row>
    <row r="120" spans="1:7">
      <c r="A120" s="3" t="s">
        <v>22972</v>
      </c>
      <c r="B120" s="3">
        <v>2049</v>
      </c>
      <c r="C120" s="3">
        <v>151</v>
      </c>
      <c r="D120" s="3">
        <v>37</v>
      </c>
      <c r="E120" s="3">
        <v>37</v>
      </c>
      <c r="F120" s="3" t="s">
        <v>22973</v>
      </c>
      <c r="G120" s="3">
        <v>600</v>
      </c>
    </row>
    <row r="121" spans="1:7">
      <c r="A121" s="3" t="s">
        <v>22974</v>
      </c>
      <c r="B121" s="3">
        <v>2049</v>
      </c>
      <c r="C121" s="3">
        <v>151</v>
      </c>
      <c r="D121" s="3">
        <v>37</v>
      </c>
      <c r="E121" s="3">
        <v>37</v>
      </c>
      <c r="F121" s="3" t="s">
        <v>22975</v>
      </c>
      <c r="G121" s="3">
        <v>600</v>
      </c>
    </row>
    <row r="122" spans="1:7">
      <c r="A122" s="3" t="s">
        <v>22976</v>
      </c>
      <c r="B122" s="3">
        <v>2049</v>
      </c>
      <c r="C122" s="3">
        <v>151</v>
      </c>
      <c r="D122" s="3">
        <v>37</v>
      </c>
      <c r="E122" s="3">
        <v>37</v>
      </c>
      <c r="F122" s="3" t="s">
        <v>22977</v>
      </c>
      <c r="G122" s="3">
        <v>600</v>
      </c>
    </row>
    <row r="123" spans="1:7">
      <c r="A123" s="3" t="s">
        <v>22978</v>
      </c>
      <c r="B123" s="3">
        <v>2049</v>
      </c>
      <c r="C123" s="3">
        <v>151</v>
      </c>
      <c r="D123" s="3">
        <v>37</v>
      </c>
      <c r="E123" s="3">
        <v>37</v>
      </c>
      <c r="F123" s="3" t="s">
        <v>22979</v>
      </c>
      <c r="G123" s="3">
        <v>600</v>
      </c>
    </row>
    <row r="124" spans="1:7">
      <c r="A124" s="3" t="s">
        <v>22980</v>
      </c>
      <c r="B124" s="3">
        <v>2049</v>
      </c>
      <c r="C124" s="3">
        <v>151</v>
      </c>
      <c r="D124" s="3">
        <v>37</v>
      </c>
      <c r="E124" s="3">
        <v>37</v>
      </c>
      <c r="F124" s="3" t="s">
        <v>22981</v>
      </c>
      <c r="G124" s="3">
        <v>600</v>
      </c>
    </row>
    <row r="125" spans="1:7">
      <c r="A125" s="3" t="s">
        <v>22982</v>
      </c>
      <c r="B125" s="3">
        <v>2049</v>
      </c>
      <c r="C125" s="3">
        <v>151</v>
      </c>
      <c r="D125" s="3">
        <v>37</v>
      </c>
      <c r="E125" s="3">
        <v>37</v>
      </c>
      <c r="F125" s="3" t="s">
        <v>22983</v>
      </c>
      <c r="G125" s="3">
        <v>600</v>
      </c>
    </row>
    <row r="126" spans="1:7">
      <c r="A126" s="3" t="s">
        <v>22984</v>
      </c>
      <c r="B126" s="3">
        <v>2049</v>
      </c>
      <c r="C126" s="3">
        <v>151</v>
      </c>
      <c r="D126" s="3">
        <v>37</v>
      </c>
      <c r="E126" s="3">
        <v>37</v>
      </c>
      <c r="F126" s="3" t="s">
        <v>22985</v>
      </c>
      <c r="G126" s="3">
        <v>600</v>
      </c>
    </row>
    <row r="127" spans="1:7">
      <c r="A127" s="3" t="s">
        <v>22986</v>
      </c>
      <c r="B127" s="3">
        <v>2049</v>
      </c>
      <c r="C127" s="3">
        <v>151</v>
      </c>
      <c r="D127" s="3">
        <v>37</v>
      </c>
      <c r="E127" s="3">
        <v>37</v>
      </c>
      <c r="F127" s="3" t="s">
        <v>22987</v>
      </c>
      <c r="G127" s="3">
        <v>600</v>
      </c>
    </row>
    <row r="128" spans="1:7">
      <c r="A128" s="3" t="s">
        <v>22988</v>
      </c>
      <c r="B128" s="3">
        <v>2049</v>
      </c>
      <c r="C128" s="3">
        <v>151</v>
      </c>
      <c r="D128" s="3">
        <v>37</v>
      </c>
      <c r="E128" s="3">
        <v>37</v>
      </c>
      <c r="F128" s="3" t="s">
        <v>22989</v>
      </c>
      <c r="G128" s="3">
        <v>600</v>
      </c>
    </row>
    <row r="129" spans="1:7">
      <c r="A129" s="3" t="s">
        <v>22990</v>
      </c>
      <c r="B129" s="3">
        <v>2049</v>
      </c>
      <c r="C129" s="3">
        <v>151</v>
      </c>
      <c r="D129" s="3">
        <v>37</v>
      </c>
      <c r="E129" s="3">
        <v>37</v>
      </c>
      <c r="F129" s="3" t="s">
        <v>22991</v>
      </c>
      <c r="G129" s="3">
        <v>600</v>
      </c>
    </row>
    <row r="130" spans="1:7">
      <c r="A130" s="3" t="s">
        <v>22992</v>
      </c>
      <c r="B130" s="3">
        <v>2049</v>
      </c>
      <c r="C130" s="3">
        <v>151</v>
      </c>
      <c r="D130" s="3">
        <v>37</v>
      </c>
      <c r="E130" s="3">
        <v>37</v>
      </c>
      <c r="F130" s="3" t="s">
        <v>22993</v>
      </c>
      <c r="G130" s="3">
        <v>600</v>
      </c>
    </row>
    <row r="131" spans="1:7">
      <c r="A131" s="3" t="s">
        <v>22994</v>
      </c>
      <c r="B131" s="3">
        <v>2049</v>
      </c>
      <c r="C131" s="3">
        <v>151</v>
      </c>
      <c r="D131" s="3">
        <v>37</v>
      </c>
      <c r="E131" s="3">
        <v>37</v>
      </c>
      <c r="F131" s="3" t="s">
        <v>22995</v>
      </c>
      <c r="G131" s="3">
        <v>600</v>
      </c>
    </row>
    <row r="132" spans="1:7">
      <c r="A132" s="3" t="s">
        <v>22996</v>
      </c>
      <c r="B132" s="3">
        <v>2049</v>
      </c>
      <c r="C132" s="3">
        <v>151</v>
      </c>
      <c r="D132" s="3">
        <v>37</v>
      </c>
      <c r="E132" s="3">
        <v>37</v>
      </c>
      <c r="F132" s="3" t="s">
        <v>22997</v>
      </c>
      <c r="G132" s="3">
        <v>600</v>
      </c>
    </row>
    <row r="133" spans="1:7">
      <c r="A133" s="3" t="s">
        <v>22998</v>
      </c>
      <c r="B133" s="3">
        <v>2049</v>
      </c>
      <c r="C133" s="3">
        <v>151</v>
      </c>
      <c r="D133" s="3">
        <v>37</v>
      </c>
      <c r="E133" s="3">
        <v>37</v>
      </c>
      <c r="F133" s="3" t="s">
        <v>22999</v>
      </c>
      <c r="G133" s="3">
        <v>600</v>
      </c>
    </row>
    <row r="134" spans="1:7">
      <c r="A134" s="3" t="s">
        <v>23000</v>
      </c>
      <c r="B134" s="3">
        <v>2049</v>
      </c>
      <c r="C134" s="3">
        <v>151</v>
      </c>
      <c r="D134" s="3">
        <v>37</v>
      </c>
      <c r="E134" s="3">
        <v>37</v>
      </c>
      <c r="F134" s="3" t="s">
        <v>23001</v>
      </c>
      <c r="G134" s="3">
        <v>600</v>
      </c>
    </row>
    <row r="135" spans="1:7">
      <c r="A135" s="3" t="s">
        <v>23002</v>
      </c>
      <c r="B135" s="3">
        <v>2049</v>
      </c>
      <c r="C135" s="3">
        <v>151</v>
      </c>
      <c r="D135" s="3">
        <v>37</v>
      </c>
      <c r="E135" s="3">
        <v>37</v>
      </c>
      <c r="F135" s="3" t="s">
        <v>23003</v>
      </c>
      <c r="G135" s="3">
        <v>600</v>
      </c>
    </row>
    <row r="136" spans="1:7">
      <c r="A136" s="3" t="s">
        <v>23004</v>
      </c>
      <c r="B136" s="3">
        <v>2049</v>
      </c>
      <c r="C136" s="3">
        <v>151</v>
      </c>
      <c r="D136" s="3">
        <v>37</v>
      </c>
      <c r="E136" s="3">
        <v>37</v>
      </c>
      <c r="F136" s="3" t="s">
        <v>23005</v>
      </c>
      <c r="G136" s="3">
        <v>600</v>
      </c>
    </row>
    <row r="137" spans="1:7">
      <c r="A137" s="3" t="s">
        <v>23006</v>
      </c>
      <c r="B137" s="3">
        <v>2049</v>
      </c>
      <c r="C137" s="3">
        <v>151</v>
      </c>
      <c r="D137" s="3">
        <v>37</v>
      </c>
      <c r="E137" s="3">
        <v>37</v>
      </c>
      <c r="F137" s="3" t="s">
        <v>23007</v>
      </c>
      <c r="G137" s="3">
        <v>600</v>
      </c>
    </row>
    <row r="138" spans="1:7">
      <c r="A138" s="3" t="s">
        <v>23008</v>
      </c>
      <c r="B138" s="3">
        <v>2049</v>
      </c>
      <c r="C138" s="3">
        <v>151</v>
      </c>
      <c r="D138" s="3">
        <v>37</v>
      </c>
      <c r="E138" s="3">
        <v>37</v>
      </c>
      <c r="F138" s="3" t="s">
        <v>23009</v>
      </c>
      <c r="G138" s="3">
        <v>600</v>
      </c>
    </row>
    <row r="139" spans="1:7">
      <c r="A139" s="3" t="s">
        <v>23010</v>
      </c>
      <c r="B139" s="3">
        <v>2049</v>
      </c>
      <c r="C139" s="3">
        <v>151</v>
      </c>
      <c r="D139" s="3">
        <v>37</v>
      </c>
      <c r="E139" s="3">
        <v>37</v>
      </c>
      <c r="F139" s="3" t="s">
        <v>23011</v>
      </c>
      <c r="G139" s="3">
        <v>600</v>
      </c>
    </row>
    <row r="140" spans="1:7">
      <c r="A140" s="3" t="s">
        <v>23012</v>
      </c>
      <c r="B140" s="3">
        <v>2049</v>
      </c>
      <c r="C140" s="3">
        <v>151</v>
      </c>
      <c r="D140" s="3">
        <v>37</v>
      </c>
      <c r="E140" s="3">
        <v>37</v>
      </c>
      <c r="F140" s="3" t="s">
        <v>23013</v>
      </c>
      <c r="G140" s="3">
        <v>600</v>
      </c>
    </row>
    <row r="141" spans="1:7">
      <c r="A141" s="3" t="s">
        <v>23014</v>
      </c>
      <c r="B141" s="3">
        <v>2049</v>
      </c>
      <c r="C141" s="3">
        <v>151</v>
      </c>
      <c r="D141" s="3">
        <v>37</v>
      </c>
      <c r="E141" s="3">
        <v>37</v>
      </c>
      <c r="F141" s="3" t="s">
        <v>23015</v>
      </c>
      <c r="G141" s="3">
        <v>600</v>
      </c>
    </row>
    <row r="142" spans="1:7">
      <c r="A142" s="3" t="s">
        <v>23016</v>
      </c>
      <c r="B142" s="3">
        <v>2049</v>
      </c>
      <c r="C142" s="3">
        <v>151</v>
      </c>
      <c r="D142" s="3">
        <v>37</v>
      </c>
      <c r="E142" s="3">
        <v>37</v>
      </c>
      <c r="F142" s="3" t="s">
        <v>23017</v>
      </c>
      <c r="G142" s="3">
        <v>600</v>
      </c>
    </row>
    <row r="143" spans="1:7">
      <c r="A143" s="3" t="s">
        <v>23018</v>
      </c>
      <c r="B143" s="3">
        <v>2049</v>
      </c>
      <c r="C143" s="3">
        <v>151</v>
      </c>
      <c r="D143" s="3">
        <v>37</v>
      </c>
      <c r="E143" s="3">
        <v>37</v>
      </c>
      <c r="F143" s="3" t="s">
        <v>23019</v>
      </c>
      <c r="G143" s="3">
        <v>600</v>
      </c>
    </row>
    <row r="144" spans="1:7">
      <c r="A144" s="3" t="s">
        <v>23020</v>
      </c>
      <c r="B144" s="3">
        <v>2049</v>
      </c>
      <c r="C144" s="3">
        <v>151</v>
      </c>
      <c r="D144" s="3">
        <v>37</v>
      </c>
      <c r="E144" s="3">
        <v>37</v>
      </c>
      <c r="F144" s="3" t="s">
        <v>23021</v>
      </c>
      <c r="G144" s="3">
        <v>600</v>
      </c>
    </row>
    <row r="145" spans="1:7">
      <c r="A145" s="3" t="s">
        <v>23022</v>
      </c>
      <c r="B145" s="3">
        <v>2049</v>
      </c>
      <c r="C145" s="3">
        <v>151</v>
      </c>
      <c r="D145" s="3">
        <v>37</v>
      </c>
      <c r="E145" s="3">
        <v>37</v>
      </c>
      <c r="F145" s="3" t="s">
        <v>23023</v>
      </c>
      <c r="G145" s="3">
        <v>600</v>
      </c>
    </row>
    <row r="146" spans="1:7">
      <c r="A146" s="3" t="s">
        <v>23024</v>
      </c>
      <c r="B146" s="3">
        <v>2049</v>
      </c>
      <c r="C146" s="3">
        <v>151</v>
      </c>
      <c r="D146" s="3">
        <v>37</v>
      </c>
      <c r="E146" s="3">
        <v>37</v>
      </c>
      <c r="F146" s="3" t="s">
        <v>23025</v>
      </c>
      <c r="G146" s="3">
        <v>600</v>
      </c>
    </row>
    <row r="147" spans="1:7">
      <c r="A147" s="3" t="s">
        <v>23026</v>
      </c>
      <c r="B147" s="3">
        <v>2049</v>
      </c>
      <c r="C147" s="3">
        <v>151</v>
      </c>
      <c r="D147" s="3">
        <v>37</v>
      </c>
      <c r="E147" s="3">
        <v>37</v>
      </c>
      <c r="F147" s="3" t="s">
        <v>23027</v>
      </c>
      <c r="G147" s="3">
        <v>600</v>
      </c>
    </row>
    <row r="148" spans="1:7">
      <c r="A148" s="3" t="s">
        <v>23028</v>
      </c>
      <c r="B148" s="3">
        <v>2049</v>
      </c>
      <c r="C148" s="3">
        <v>151</v>
      </c>
      <c r="D148" s="3">
        <v>37</v>
      </c>
      <c r="E148" s="3">
        <v>37</v>
      </c>
      <c r="F148" s="3" t="s">
        <v>23029</v>
      </c>
      <c r="G148" s="3">
        <v>600</v>
      </c>
    </row>
    <row r="149" spans="1:7">
      <c r="A149" s="3" t="s">
        <v>23030</v>
      </c>
      <c r="B149" s="3">
        <v>2049</v>
      </c>
      <c r="C149" s="3">
        <v>151</v>
      </c>
      <c r="D149" s="3">
        <v>37</v>
      </c>
      <c r="E149" s="3">
        <v>37</v>
      </c>
      <c r="F149" s="3" t="s">
        <v>23031</v>
      </c>
      <c r="G149" s="3">
        <v>600</v>
      </c>
    </row>
    <row r="150" spans="1:7">
      <c r="A150" s="3" t="s">
        <v>23032</v>
      </c>
      <c r="B150" s="3">
        <v>2049</v>
      </c>
      <c r="C150" s="3">
        <v>151</v>
      </c>
      <c r="D150" s="3">
        <v>37</v>
      </c>
      <c r="E150" s="3">
        <v>37</v>
      </c>
      <c r="F150" s="3" t="s">
        <v>23033</v>
      </c>
      <c r="G150" s="3">
        <v>600</v>
      </c>
    </row>
    <row r="151" spans="1:7">
      <c r="A151" s="3" t="s">
        <v>23034</v>
      </c>
      <c r="B151" s="3">
        <v>2049</v>
      </c>
      <c r="C151" s="3">
        <v>151</v>
      </c>
      <c r="D151" s="3">
        <v>37</v>
      </c>
      <c r="E151" s="3">
        <v>37</v>
      </c>
      <c r="F151" s="3" t="s">
        <v>23035</v>
      </c>
      <c r="G151" s="3">
        <v>600</v>
      </c>
    </row>
    <row r="152" spans="1:7">
      <c r="A152" s="3" t="s">
        <v>23036</v>
      </c>
      <c r="B152" s="3">
        <v>2049</v>
      </c>
      <c r="C152" s="3">
        <v>151</v>
      </c>
      <c r="D152" s="3">
        <v>37</v>
      </c>
      <c r="E152" s="3">
        <v>37</v>
      </c>
      <c r="F152" s="3" t="s">
        <v>23037</v>
      </c>
      <c r="G152" s="3">
        <v>600</v>
      </c>
    </row>
    <row r="153" spans="1:7">
      <c r="A153" s="3" t="s">
        <v>23038</v>
      </c>
      <c r="B153" s="3">
        <v>2049</v>
      </c>
      <c r="C153" s="3">
        <v>151</v>
      </c>
      <c r="D153" s="3">
        <v>37</v>
      </c>
      <c r="E153" s="3">
        <v>37</v>
      </c>
      <c r="F153" s="3" t="s">
        <v>23039</v>
      </c>
      <c r="G153" s="3">
        <v>600</v>
      </c>
    </row>
    <row r="154" spans="1:7">
      <c r="A154" s="3" t="s">
        <v>23040</v>
      </c>
      <c r="B154" s="3">
        <v>2049</v>
      </c>
      <c r="C154" s="3">
        <v>151</v>
      </c>
      <c r="D154" s="3">
        <v>37</v>
      </c>
      <c r="E154" s="3">
        <v>37</v>
      </c>
      <c r="F154" s="3" t="s">
        <v>23041</v>
      </c>
      <c r="G154" s="3">
        <v>600</v>
      </c>
    </row>
    <row r="155" spans="1:7">
      <c r="A155" s="3" t="s">
        <v>23042</v>
      </c>
      <c r="B155" s="3">
        <v>2049</v>
      </c>
      <c r="C155" s="3">
        <v>151</v>
      </c>
      <c r="D155" s="3">
        <v>37</v>
      </c>
      <c r="E155" s="3">
        <v>37</v>
      </c>
      <c r="F155" s="3" t="s">
        <v>23043</v>
      </c>
      <c r="G155" s="3">
        <v>600</v>
      </c>
    </row>
    <row r="156" spans="1:7">
      <c r="A156" s="3" t="s">
        <v>23044</v>
      </c>
      <c r="B156" s="3">
        <v>2049</v>
      </c>
      <c r="C156" s="3">
        <v>151</v>
      </c>
      <c r="D156" s="3">
        <v>37</v>
      </c>
      <c r="E156" s="3">
        <v>37</v>
      </c>
      <c r="F156" s="3" t="s">
        <v>23045</v>
      </c>
      <c r="G156" s="3">
        <v>600</v>
      </c>
    </row>
    <row r="157" spans="1:7">
      <c r="A157" s="3" t="s">
        <v>23046</v>
      </c>
      <c r="B157" s="3">
        <v>2130</v>
      </c>
      <c r="C157" s="3">
        <v>157</v>
      </c>
      <c r="D157" s="3">
        <v>39</v>
      </c>
      <c r="E157" s="3">
        <v>39</v>
      </c>
      <c r="F157" s="3" t="s">
        <v>23047</v>
      </c>
      <c r="G157" s="3">
        <v>600</v>
      </c>
    </row>
    <row r="158" spans="1:7">
      <c r="A158" s="3" t="s">
        <v>23048</v>
      </c>
      <c r="B158" s="3">
        <v>2130</v>
      </c>
      <c r="C158" s="3">
        <v>157</v>
      </c>
      <c r="D158" s="3">
        <v>39</v>
      </c>
      <c r="E158" s="3">
        <v>39</v>
      </c>
      <c r="F158" s="3" t="s">
        <v>23049</v>
      </c>
      <c r="G158" s="3">
        <v>600</v>
      </c>
    </row>
    <row r="159" spans="1:7">
      <c r="A159" s="3" t="s">
        <v>23050</v>
      </c>
      <c r="B159" s="3">
        <v>2130</v>
      </c>
      <c r="C159" s="3">
        <v>157</v>
      </c>
      <c r="D159" s="3">
        <v>39</v>
      </c>
      <c r="E159" s="3">
        <v>39</v>
      </c>
      <c r="F159" s="3" t="s">
        <v>23051</v>
      </c>
      <c r="G159" s="3">
        <v>600</v>
      </c>
    </row>
    <row r="160" spans="1:7">
      <c r="A160" s="3" t="s">
        <v>23052</v>
      </c>
      <c r="B160" s="3">
        <v>2130</v>
      </c>
      <c r="C160" s="3">
        <v>157</v>
      </c>
      <c r="D160" s="3">
        <v>39</v>
      </c>
      <c r="E160" s="3">
        <v>39</v>
      </c>
      <c r="F160" s="3" t="s">
        <v>23053</v>
      </c>
      <c r="G160" s="3">
        <v>600</v>
      </c>
    </row>
    <row r="161" spans="1:7">
      <c r="A161" s="3" t="s">
        <v>23054</v>
      </c>
      <c r="B161" s="3">
        <v>2130</v>
      </c>
      <c r="C161" s="3">
        <v>157</v>
      </c>
      <c r="D161" s="3">
        <v>39</v>
      </c>
      <c r="E161" s="3">
        <v>39</v>
      </c>
      <c r="F161" s="3" t="s">
        <v>23055</v>
      </c>
      <c r="G161" s="3">
        <v>600</v>
      </c>
    </row>
    <row r="162" spans="1:7">
      <c r="A162" s="3" t="s">
        <v>23056</v>
      </c>
      <c r="B162" s="3">
        <v>2130</v>
      </c>
      <c r="C162" s="3">
        <v>157</v>
      </c>
      <c r="D162" s="3">
        <v>39</v>
      </c>
      <c r="E162" s="3">
        <v>39</v>
      </c>
      <c r="F162" s="3" t="s">
        <v>23057</v>
      </c>
      <c r="G162" s="3">
        <v>600</v>
      </c>
    </row>
    <row r="163" spans="1:7">
      <c r="A163" s="3" t="s">
        <v>23058</v>
      </c>
      <c r="B163" s="3">
        <v>2130</v>
      </c>
      <c r="C163" s="3">
        <v>157</v>
      </c>
      <c r="D163" s="3">
        <v>39</v>
      </c>
      <c r="E163" s="3">
        <v>39</v>
      </c>
      <c r="F163" s="3" t="s">
        <v>23059</v>
      </c>
      <c r="G163" s="3">
        <v>600</v>
      </c>
    </row>
    <row r="164" spans="1:7">
      <c r="A164" s="3" t="s">
        <v>23060</v>
      </c>
      <c r="B164" s="3">
        <v>2130</v>
      </c>
      <c r="C164" s="3">
        <v>157</v>
      </c>
      <c r="D164" s="3">
        <v>39</v>
      </c>
      <c r="E164" s="3">
        <v>39</v>
      </c>
      <c r="F164" s="3" t="s">
        <v>23061</v>
      </c>
      <c r="G164" s="3">
        <v>600</v>
      </c>
    </row>
    <row r="165" spans="1:7">
      <c r="A165" s="3" t="s">
        <v>23062</v>
      </c>
      <c r="B165" s="3">
        <v>2211</v>
      </c>
      <c r="C165" s="3">
        <v>163</v>
      </c>
      <c r="D165" s="3">
        <v>40</v>
      </c>
      <c r="E165" s="3">
        <v>40</v>
      </c>
      <c r="F165" s="3" t="s">
        <v>23063</v>
      </c>
      <c r="G165" s="3">
        <v>600</v>
      </c>
    </row>
    <row r="166" spans="1:7">
      <c r="A166" s="3" t="s">
        <v>23064</v>
      </c>
      <c r="B166" s="3">
        <v>2211</v>
      </c>
      <c r="C166" s="3">
        <v>163</v>
      </c>
      <c r="D166" s="3">
        <v>40</v>
      </c>
      <c r="E166" s="3">
        <v>40</v>
      </c>
      <c r="F166" s="3" t="s">
        <v>23065</v>
      </c>
      <c r="G166" s="3">
        <v>600</v>
      </c>
    </row>
    <row r="167" spans="1:7">
      <c r="A167" s="3" t="s">
        <v>23066</v>
      </c>
      <c r="B167" s="3">
        <v>2211</v>
      </c>
      <c r="C167" s="3">
        <v>163</v>
      </c>
      <c r="D167" s="3">
        <v>40</v>
      </c>
      <c r="E167" s="3">
        <v>40</v>
      </c>
      <c r="F167" s="3" t="s">
        <v>23067</v>
      </c>
      <c r="G167" s="3">
        <v>600</v>
      </c>
    </row>
    <row r="168" spans="1:7">
      <c r="A168" s="3" t="s">
        <v>23068</v>
      </c>
      <c r="B168" s="3">
        <v>2211</v>
      </c>
      <c r="C168" s="3">
        <v>163</v>
      </c>
      <c r="D168" s="3">
        <v>40</v>
      </c>
      <c r="E168" s="3">
        <v>40</v>
      </c>
      <c r="F168" s="3" t="s">
        <v>23069</v>
      </c>
      <c r="G168" s="3">
        <v>600</v>
      </c>
    </row>
    <row r="169" spans="1:7">
      <c r="A169" s="3" t="s">
        <v>23070</v>
      </c>
      <c r="B169" s="3">
        <v>2211</v>
      </c>
      <c r="C169" s="3">
        <v>163</v>
      </c>
      <c r="D169" s="3">
        <v>40</v>
      </c>
      <c r="E169" s="3">
        <v>40</v>
      </c>
      <c r="F169" s="3" t="s">
        <v>23071</v>
      </c>
      <c r="G169" s="3">
        <v>600</v>
      </c>
    </row>
    <row r="170" spans="1:7">
      <c r="A170" s="3" t="s">
        <v>23072</v>
      </c>
      <c r="B170" s="3">
        <v>2211</v>
      </c>
      <c r="C170" s="3">
        <v>163</v>
      </c>
      <c r="D170" s="3">
        <v>40</v>
      </c>
      <c r="E170" s="3">
        <v>40</v>
      </c>
      <c r="F170" s="3" t="s">
        <v>23073</v>
      </c>
      <c r="G170" s="3">
        <v>600</v>
      </c>
    </row>
    <row r="171" spans="1:7">
      <c r="A171" s="3" t="s">
        <v>23074</v>
      </c>
      <c r="B171" s="3">
        <v>2211</v>
      </c>
      <c r="C171" s="3">
        <v>163</v>
      </c>
      <c r="D171" s="3">
        <v>40</v>
      </c>
      <c r="E171" s="3">
        <v>40</v>
      </c>
      <c r="F171" s="3" t="s">
        <v>23075</v>
      </c>
      <c r="G171" s="3">
        <v>600</v>
      </c>
    </row>
    <row r="172" spans="1:7">
      <c r="A172" s="3" t="s">
        <v>23076</v>
      </c>
      <c r="B172" s="3">
        <v>2211</v>
      </c>
      <c r="C172" s="3">
        <v>163</v>
      </c>
      <c r="D172" s="3">
        <v>40</v>
      </c>
      <c r="E172" s="3">
        <v>40</v>
      </c>
      <c r="F172" s="3" t="s">
        <v>23077</v>
      </c>
      <c r="G172" s="3">
        <v>600</v>
      </c>
    </row>
    <row r="173" spans="1:7">
      <c r="A173" s="3" t="s">
        <v>23078</v>
      </c>
      <c r="B173" s="3">
        <v>2292</v>
      </c>
      <c r="C173" s="3">
        <v>169</v>
      </c>
      <c r="D173" s="3">
        <v>42</v>
      </c>
      <c r="E173" s="3">
        <v>42</v>
      </c>
      <c r="F173" s="3" t="s">
        <v>23079</v>
      </c>
      <c r="G173" s="3">
        <v>600</v>
      </c>
    </row>
    <row r="174" spans="1:7">
      <c r="A174" s="3" t="s">
        <v>23080</v>
      </c>
      <c r="B174" s="3">
        <v>2292</v>
      </c>
      <c r="C174" s="3">
        <v>169</v>
      </c>
      <c r="D174" s="3">
        <v>42</v>
      </c>
      <c r="E174" s="3">
        <v>42</v>
      </c>
      <c r="F174" s="3" t="s">
        <v>23081</v>
      </c>
      <c r="G174" s="3">
        <v>600</v>
      </c>
    </row>
    <row r="175" spans="1:7">
      <c r="A175" s="3" t="s">
        <v>23082</v>
      </c>
      <c r="B175" s="3">
        <v>2292</v>
      </c>
      <c r="C175" s="3">
        <v>169</v>
      </c>
      <c r="D175" s="3">
        <v>42</v>
      </c>
      <c r="E175" s="3">
        <v>42</v>
      </c>
      <c r="F175" s="3" t="s">
        <v>23083</v>
      </c>
      <c r="G175" s="3">
        <v>600</v>
      </c>
    </row>
    <row r="176" spans="1:7">
      <c r="A176" s="3" t="s">
        <v>23084</v>
      </c>
      <c r="B176" s="3">
        <v>2292</v>
      </c>
      <c r="C176" s="3">
        <v>169</v>
      </c>
      <c r="D176" s="3">
        <v>42</v>
      </c>
      <c r="E176" s="3">
        <v>42</v>
      </c>
      <c r="F176" s="3" t="s">
        <v>23085</v>
      </c>
      <c r="G176" s="3">
        <v>600</v>
      </c>
    </row>
    <row r="177" spans="1:7">
      <c r="A177" s="3" t="s">
        <v>23086</v>
      </c>
      <c r="B177" s="3">
        <v>2292</v>
      </c>
      <c r="C177" s="3">
        <v>169</v>
      </c>
      <c r="D177" s="3">
        <v>42</v>
      </c>
      <c r="E177" s="3">
        <v>42</v>
      </c>
      <c r="F177" s="3" t="s">
        <v>23087</v>
      </c>
      <c r="G177" s="3">
        <v>600</v>
      </c>
    </row>
    <row r="178" spans="1:7">
      <c r="A178" s="3" t="s">
        <v>23088</v>
      </c>
      <c r="B178" s="3">
        <v>2292</v>
      </c>
      <c r="C178" s="3">
        <v>169</v>
      </c>
      <c r="D178" s="3">
        <v>42</v>
      </c>
      <c r="E178" s="3">
        <v>42</v>
      </c>
      <c r="F178" s="3" t="s">
        <v>23089</v>
      </c>
      <c r="G178" s="3">
        <v>600</v>
      </c>
    </row>
    <row r="179" spans="1:7">
      <c r="A179" s="3" t="s">
        <v>23090</v>
      </c>
      <c r="B179" s="3">
        <v>2292</v>
      </c>
      <c r="C179" s="3">
        <v>169</v>
      </c>
      <c r="D179" s="3">
        <v>42</v>
      </c>
      <c r="E179" s="3">
        <v>42</v>
      </c>
      <c r="F179" s="3" t="s">
        <v>23091</v>
      </c>
      <c r="G179" s="3">
        <v>600</v>
      </c>
    </row>
    <row r="180" spans="1:7">
      <c r="A180" s="3" t="s">
        <v>23092</v>
      </c>
      <c r="B180" s="3">
        <v>2292</v>
      </c>
      <c r="C180" s="3">
        <v>169</v>
      </c>
      <c r="D180" s="3">
        <v>42</v>
      </c>
      <c r="E180" s="3">
        <v>42</v>
      </c>
      <c r="F180" s="3" t="s">
        <v>23093</v>
      </c>
      <c r="G180" s="3">
        <v>600</v>
      </c>
    </row>
    <row r="181" spans="1:7">
      <c r="A181" s="3" t="s">
        <v>23094</v>
      </c>
      <c r="B181" s="3">
        <v>2373</v>
      </c>
      <c r="C181" s="3">
        <v>175</v>
      </c>
      <c r="D181" s="3">
        <v>43</v>
      </c>
      <c r="E181" s="3">
        <v>43</v>
      </c>
      <c r="F181" s="3" t="s">
        <v>23095</v>
      </c>
      <c r="G181" s="3">
        <v>600</v>
      </c>
    </row>
    <row r="182" spans="1:7">
      <c r="A182" s="3" t="s">
        <v>23096</v>
      </c>
      <c r="B182" s="3">
        <v>2373</v>
      </c>
      <c r="C182" s="3">
        <v>175</v>
      </c>
      <c r="D182" s="3">
        <v>43</v>
      </c>
      <c r="E182" s="3">
        <v>43</v>
      </c>
      <c r="F182" s="3" t="s">
        <v>23097</v>
      </c>
      <c r="G182" s="3">
        <v>600</v>
      </c>
    </row>
    <row r="183" spans="1:7">
      <c r="A183" s="3" t="s">
        <v>23098</v>
      </c>
      <c r="B183" s="3">
        <v>2373</v>
      </c>
      <c r="C183" s="3">
        <v>175</v>
      </c>
      <c r="D183" s="3">
        <v>43</v>
      </c>
      <c r="E183" s="3">
        <v>43</v>
      </c>
      <c r="F183" s="3" t="s">
        <v>23099</v>
      </c>
      <c r="G183" s="3">
        <v>600</v>
      </c>
    </row>
    <row r="184" spans="1:7">
      <c r="A184" s="3" t="s">
        <v>23100</v>
      </c>
      <c r="B184" s="3">
        <v>2373</v>
      </c>
      <c r="C184" s="3">
        <v>175</v>
      </c>
      <c r="D184" s="3">
        <v>43</v>
      </c>
      <c r="E184" s="3">
        <v>43</v>
      </c>
      <c r="F184" s="3" t="s">
        <v>23101</v>
      </c>
      <c r="G184" s="3">
        <v>600</v>
      </c>
    </row>
    <row r="185" spans="1:7">
      <c r="A185" s="3" t="s">
        <v>23102</v>
      </c>
      <c r="B185" s="3">
        <v>2373</v>
      </c>
      <c r="C185" s="3">
        <v>175</v>
      </c>
      <c r="D185" s="3">
        <v>43</v>
      </c>
      <c r="E185" s="3">
        <v>43</v>
      </c>
      <c r="F185" s="3" t="s">
        <v>23103</v>
      </c>
      <c r="G185" s="3">
        <v>600</v>
      </c>
    </row>
    <row r="186" spans="1:7">
      <c r="A186" s="3" t="s">
        <v>23104</v>
      </c>
      <c r="B186" s="3">
        <v>2373</v>
      </c>
      <c r="C186" s="3">
        <v>175</v>
      </c>
      <c r="D186" s="3">
        <v>43</v>
      </c>
      <c r="E186" s="3">
        <v>43</v>
      </c>
      <c r="F186" s="3" t="s">
        <v>23105</v>
      </c>
      <c r="G186" s="3">
        <v>600</v>
      </c>
    </row>
    <row r="187" spans="1:7">
      <c r="A187" s="3" t="s">
        <v>23106</v>
      </c>
      <c r="B187" s="3">
        <v>2373</v>
      </c>
      <c r="C187" s="3">
        <v>175</v>
      </c>
      <c r="D187" s="3">
        <v>43</v>
      </c>
      <c r="E187" s="3">
        <v>43</v>
      </c>
      <c r="F187" s="3" t="s">
        <v>23107</v>
      </c>
      <c r="G187" s="3">
        <v>600</v>
      </c>
    </row>
    <row r="188" spans="1:7">
      <c r="A188" s="3" t="s">
        <v>23108</v>
      </c>
      <c r="B188" s="3">
        <v>2373</v>
      </c>
      <c r="C188" s="3">
        <v>175</v>
      </c>
      <c r="D188" s="3">
        <v>43</v>
      </c>
      <c r="E188" s="3">
        <v>43</v>
      </c>
      <c r="F188" s="3" t="s">
        <v>23109</v>
      </c>
      <c r="G188" s="3">
        <v>600</v>
      </c>
    </row>
  </sheetData>
  <phoneticPr fontId="3" type="noConversion"/>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G111"/>
  <sheetViews>
    <sheetView workbookViewId="0">
      <selection activeCell="F1" sqref="F1:G1"/>
    </sheetView>
  </sheetViews>
  <sheetFormatPr defaultRowHeight="13.5"/>
  <cols>
    <col min="1" max="1" width="15.375" style="3" bestFit="1" customWidth="1"/>
    <col min="2" max="2" width="8.125" style="3" bestFit="1" customWidth="1"/>
    <col min="3" max="3" width="15.125" style="3" bestFit="1" customWidth="1"/>
    <col min="4" max="6" width="9" style="3"/>
    <col min="7" max="7" width="15.125" style="3" bestFit="1" customWidth="1"/>
    <col min="8" max="16384" width="9" style="3"/>
  </cols>
  <sheetData>
    <row r="1" spans="1:7">
      <c r="A1" s="5" t="s">
        <v>15192</v>
      </c>
      <c r="B1" s="6" t="s">
        <v>23938</v>
      </c>
      <c r="C1" s="6" t="s">
        <v>23568</v>
      </c>
      <c r="F1" s="47" t="s">
        <v>23938</v>
      </c>
      <c r="G1" s="47" t="s">
        <v>23568</v>
      </c>
    </row>
    <row r="2" spans="1:7">
      <c r="A2" s="3" t="s">
        <v>23110</v>
      </c>
      <c r="B2" s="3">
        <v>500</v>
      </c>
      <c r="C2" s="3">
        <v>5000</v>
      </c>
      <c r="E2" s="43" t="s">
        <v>23672</v>
      </c>
      <c r="F2" s="75">
        <f>B111/10000</f>
        <v>0.23150000000000001</v>
      </c>
      <c r="G2" s="3">
        <f>C111</f>
        <v>232700</v>
      </c>
    </row>
    <row r="3" spans="1:7">
      <c r="A3" s="3" t="s">
        <v>23111</v>
      </c>
      <c r="B3" s="3">
        <v>520</v>
      </c>
      <c r="C3" s="3">
        <v>6500</v>
      </c>
    </row>
    <row r="4" spans="1:7">
      <c r="A4" s="3" t="s">
        <v>23112</v>
      </c>
      <c r="B4" s="3">
        <v>540</v>
      </c>
      <c r="C4" s="3">
        <v>8000</v>
      </c>
    </row>
    <row r="5" spans="1:7">
      <c r="A5" s="3" t="s">
        <v>23113</v>
      </c>
      <c r="B5" s="3">
        <v>560</v>
      </c>
      <c r="C5" s="3">
        <v>9500</v>
      </c>
    </row>
    <row r="6" spans="1:7">
      <c r="A6" s="3" t="s">
        <v>23114</v>
      </c>
      <c r="B6" s="3">
        <v>580</v>
      </c>
      <c r="C6" s="3">
        <v>11000</v>
      </c>
    </row>
    <row r="7" spans="1:7">
      <c r="A7" s="3" t="s">
        <v>23115</v>
      </c>
      <c r="B7" s="3">
        <v>600</v>
      </c>
      <c r="C7" s="3">
        <v>12500</v>
      </c>
    </row>
    <row r="8" spans="1:7">
      <c r="A8" s="3" t="s">
        <v>23116</v>
      </c>
      <c r="B8" s="3">
        <v>620</v>
      </c>
      <c r="C8" s="3">
        <v>14000</v>
      </c>
    </row>
    <row r="9" spans="1:7">
      <c r="A9" s="3" t="s">
        <v>23117</v>
      </c>
      <c r="B9" s="3">
        <v>640</v>
      </c>
      <c r="C9" s="3">
        <v>15500</v>
      </c>
    </row>
    <row r="10" spans="1:7">
      <c r="A10" s="3" t="s">
        <v>23118</v>
      </c>
      <c r="B10" s="3">
        <v>660</v>
      </c>
      <c r="C10" s="3">
        <v>17000</v>
      </c>
    </row>
    <row r="11" spans="1:7">
      <c r="A11" s="3" t="s">
        <v>23119</v>
      </c>
      <c r="B11" s="3">
        <v>680</v>
      </c>
      <c r="C11" s="3">
        <v>18500</v>
      </c>
    </row>
    <row r="12" spans="1:7">
      <c r="A12" s="3" t="s">
        <v>23120</v>
      </c>
      <c r="B12" s="3">
        <v>720</v>
      </c>
      <c r="C12" s="3">
        <v>21500</v>
      </c>
    </row>
    <row r="13" spans="1:7">
      <c r="A13" s="3" t="s">
        <v>23121</v>
      </c>
      <c r="B13" s="3">
        <v>740</v>
      </c>
      <c r="C13" s="3">
        <v>23000</v>
      </c>
    </row>
    <row r="14" spans="1:7">
      <c r="A14" s="3" t="s">
        <v>23122</v>
      </c>
      <c r="B14" s="3">
        <v>755</v>
      </c>
      <c r="C14" s="3">
        <v>24600</v>
      </c>
    </row>
    <row r="15" spans="1:7">
      <c r="A15" s="3" t="s">
        <v>23123</v>
      </c>
      <c r="B15" s="3">
        <v>770</v>
      </c>
      <c r="C15" s="3">
        <v>26200</v>
      </c>
    </row>
    <row r="16" spans="1:7">
      <c r="A16" s="3" t="s">
        <v>23124</v>
      </c>
      <c r="B16" s="3">
        <v>785</v>
      </c>
      <c r="C16" s="3">
        <v>27800</v>
      </c>
    </row>
    <row r="17" spans="1:3">
      <c r="A17" s="3" t="s">
        <v>23125</v>
      </c>
      <c r="B17" s="3">
        <v>800</v>
      </c>
      <c r="C17" s="3">
        <v>29400</v>
      </c>
    </row>
    <row r="18" spans="1:3">
      <c r="A18" s="3" t="s">
        <v>23126</v>
      </c>
      <c r="B18" s="3">
        <v>815</v>
      </c>
      <c r="C18" s="3">
        <v>31000</v>
      </c>
    </row>
    <row r="19" spans="1:3">
      <c r="A19" s="3" t="s">
        <v>23127</v>
      </c>
      <c r="B19" s="3">
        <v>830</v>
      </c>
      <c r="C19" s="3">
        <v>32600</v>
      </c>
    </row>
    <row r="20" spans="1:3">
      <c r="A20" s="3" t="s">
        <v>23128</v>
      </c>
      <c r="B20" s="3">
        <v>845</v>
      </c>
      <c r="C20" s="3">
        <v>34200</v>
      </c>
    </row>
    <row r="21" spans="1:3">
      <c r="A21" s="3" t="s">
        <v>23129</v>
      </c>
      <c r="B21" s="3">
        <v>860</v>
      </c>
      <c r="C21" s="3">
        <v>35800</v>
      </c>
    </row>
    <row r="22" spans="1:3">
      <c r="A22" s="3" t="s">
        <v>23130</v>
      </c>
      <c r="B22" s="3">
        <v>890</v>
      </c>
      <c r="C22" s="3">
        <v>39000</v>
      </c>
    </row>
    <row r="23" spans="1:3">
      <c r="A23" s="3" t="s">
        <v>23131</v>
      </c>
      <c r="B23" s="3">
        <v>905</v>
      </c>
      <c r="C23" s="3">
        <v>40600</v>
      </c>
    </row>
    <row r="24" spans="1:3">
      <c r="A24" s="3" t="s">
        <v>23132</v>
      </c>
      <c r="B24" s="3">
        <v>920</v>
      </c>
      <c r="C24" s="3">
        <v>42200</v>
      </c>
    </row>
    <row r="25" spans="1:3">
      <c r="A25" s="3" t="s">
        <v>23133</v>
      </c>
      <c r="B25" s="3">
        <v>935</v>
      </c>
      <c r="C25" s="3">
        <v>43900</v>
      </c>
    </row>
    <row r="26" spans="1:3">
      <c r="A26" s="3" t="s">
        <v>23134</v>
      </c>
      <c r="B26" s="3">
        <v>950</v>
      </c>
      <c r="C26" s="3">
        <v>45600</v>
      </c>
    </row>
    <row r="27" spans="1:3">
      <c r="A27" s="3" t="s">
        <v>23135</v>
      </c>
      <c r="B27" s="3">
        <v>965</v>
      </c>
      <c r="C27" s="3">
        <v>47300</v>
      </c>
    </row>
    <row r="28" spans="1:3">
      <c r="A28" s="3" t="s">
        <v>23136</v>
      </c>
      <c r="B28" s="3">
        <v>980</v>
      </c>
      <c r="C28" s="3">
        <v>49000</v>
      </c>
    </row>
    <row r="29" spans="1:3">
      <c r="A29" s="3" t="s">
        <v>23137</v>
      </c>
      <c r="B29" s="3">
        <v>995</v>
      </c>
      <c r="C29" s="3">
        <v>50700</v>
      </c>
    </row>
    <row r="30" spans="1:3">
      <c r="A30" s="3" t="s">
        <v>23138</v>
      </c>
      <c r="B30" s="3">
        <v>1010</v>
      </c>
      <c r="C30" s="3">
        <v>52400</v>
      </c>
    </row>
    <row r="31" spans="1:3">
      <c r="A31" s="3" t="s">
        <v>23139</v>
      </c>
      <c r="B31" s="3">
        <v>1025</v>
      </c>
      <c r="C31" s="3">
        <v>54100</v>
      </c>
    </row>
    <row r="32" spans="1:3">
      <c r="A32" s="3" t="s">
        <v>23140</v>
      </c>
      <c r="B32" s="3">
        <v>1055</v>
      </c>
      <c r="C32" s="3">
        <v>57500</v>
      </c>
    </row>
    <row r="33" spans="1:3">
      <c r="A33" s="3" t="s">
        <v>23141</v>
      </c>
      <c r="B33" s="3">
        <v>1070</v>
      </c>
      <c r="C33" s="3">
        <v>59200</v>
      </c>
    </row>
    <row r="34" spans="1:3">
      <c r="A34" s="3" t="s">
        <v>23142</v>
      </c>
      <c r="B34" s="3">
        <v>1085</v>
      </c>
      <c r="C34" s="3">
        <v>60900</v>
      </c>
    </row>
    <row r="35" spans="1:3">
      <c r="A35" s="3" t="s">
        <v>23143</v>
      </c>
      <c r="B35" s="3">
        <v>1100</v>
      </c>
      <c r="C35" s="3">
        <v>62600</v>
      </c>
    </row>
    <row r="36" spans="1:3">
      <c r="A36" s="3" t="s">
        <v>23144</v>
      </c>
      <c r="B36" s="3">
        <v>1115</v>
      </c>
      <c r="C36" s="3">
        <v>64400</v>
      </c>
    </row>
    <row r="37" spans="1:3">
      <c r="A37" s="3" t="s">
        <v>23145</v>
      </c>
      <c r="B37" s="3">
        <v>1130</v>
      </c>
      <c r="C37" s="3">
        <v>66200</v>
      </c>
    </row>
    <row r="38" spans="1:3">
      <c r="A38" s="3" t="s">
        <v>23146</v>
      </c>
      <c r="B38" s="3">
        <v>1145</v>
      </c>
      <c r="C38" s="3">
        <v>68000</v>
      </c>
    </row>
    <row r="39" spans="1:3">
      <c r="A39" s="3" t="s">
        <v>23147</v>
      </c>
      <c r="B39" s="3">
        <v>1160</v>
      </c>
      <c r="C39" s="3">
        <v>69800</v>
      </c>
    </row>
    <row r="40" spans="1:3">
      <c r="A40" s="3" t="s">
        <v>23148</v>
      </c>
      <c r="B40" s="3">
        <v>1175</v>
      </c>
      <c r="C40" s="3">
        <v>71600</v>
      </c>
    </row>
    <row r="41" spans="1:3">
      <c r="A41" s="3" t="s">
        <v>23149</v>
      </c>
      <c r="B41" s="3">
        <v>1190</v>
      </c>
      <c r="C41" s="3">
        <v>73400</v>
      </c>
    </row>
    <row r="42" spans="1:3">
      <c r="A42" s="3" t="s">
        <v>23150</v>
      </c>
      <c r="B42" s="3">
        <v>1220</v>
      </c>
      <c r="C42" s="3">
        <v>77000</v>
      </c>
    </row>
    <row r="43" spans="1:3">
      <c r="A43" s="3" t="s">
        <v>23151</v>
      </c>
      <c r="B43" s="3">
        <v>1235</v>
      </c>
      <c r="C43" s="3">
        <v>78800</v>
      </c>
    </row>
    <row r="44" spans="1:3">
      <c r="A44" s="3" t="s">
        <v>23152</v>
      </c>
      <c r="B44" s="3">
        <v>1250</v>
      </c>
      <c r="C44" s="3">
        <v>80600</v>
      </c>
    </row>
    <row r="45" spans="1:3">
      <c r="A45" s="3" t="s">
        <v>23153</v>
      </c>
      <c r="B45" s="3">
        <v>1265</v>
      </c>
      <c r="C45" s="3">
        <v>82400</v>
      </c>
    </row>
    <row r="46" spans="1:3">
      <c r="A46" s="3" t="s">
        <v>23154</v>
      </c>
      <c r="B46" s="3">
        <v>1280</v>
      </c>
      <c r="C46" s="3">
        <v>84200</v>
      </c>
    </row>
    <row r="47" spans="1:3">
      <c r="A47" s="3" t="s">
        <v>23155</v>
      </c>
      <c r="B47" s="3">
        <v>1295</v>
      </c>
      <c r="C47" s="3">
        <v>86100</v>
      </c>
    </row>
    <row r="48" spans="1:3">
      <c r="A48" s="3" t="s">
        <v>23156</v>
      </c>
      <c r="B48" s="3">
        <v>1310</v>
      </c>
      <c r="C48" s="3">
        <v>88000</v>
      </c>
    </row>
    <row r="49" spans="1:3">
      <c r="A49" s="3" t="s">
        <v>23157</v>
      </c>
      <c r="B49" s="3">
        <v>1325</v>
      </c>
      <c r="C49" s="3">
        <v>89900</v>
      </c>
    </row>
    <row r="50" spans="1:3">
      <c r="A50" s="3" t="s">
        <v>23158</v>
      </c>
      <c r="B50" s="3">
        <v>1340</v>
      </c>
      <c r="C50" s="3">
        <v>91800</v>
      </c>
    </row>
    <row r="51" spans="1:3">
      <c r="A51" s="3" t="s">
        <v>23159</v>
      </c>
      <c r="B51" s="3">
        <v>1355</v>
      </c>
      <c r="C51" s="3">
        <v>93700</v>
      </c>
    </row>
    <row r="52" spans="1:3">
      <c r="A52" s="3" t="s">
        <v>23160</v>
      </c>
      <c r="B52" s="3">
        <v>1385</v>
      </c>
      <c r="C52" s="3">
        <v>97500</v>
      </c>
    </row>
    <row r="53" spans="1:3">
      <c r="A53" s="3" t="s">
        <v>23161</v>
      </c>
      <c r="B53" s="3">
        <v>1400</v>
      </c>
      <c r="C53" s="3">
        <v>99400</v>
      </c>
    </row>
    <row r="54" spans="1:3">
      <c r="A54" s="3" t="s">
        <v>23162</v>
      </c>
      <c r="B54" s="3">
        <v>1415</v>
      </c>
      <c r="C54" s="3">
        <v>101300</v>
      </c>
    </row>
    <row r="55" spans="1:3">
      <c r="A55" s="3" t="s">
        <v>23163</v>
      </c>
      <c r="B55" s="3">
        <v>1430</v>
      </c>
      <c r="C55" s="3">
        <v>103200</v>
      </c>
    </row>
    <row r="56" spans="1:3">
      <c r="A56" s="3" t="s">
        <v>23164</v>
      </c>
      <c r="B56" s="3">
        <v>1445</v>
      </c>
      <c r="C56" s="3">
        <v>105100</v>
      </c>
    </row>
    <row r="57" spans="1:3">
      <c r="A57" s="3" t="s">
        <v>23165</v>
      </c>
      <c r="B57" s="3">
        <v>1460</v>
      </c>
      <c r="C57" s="3">
        <v>107000</v>
      </c>
    </row>
    <row r="58" spans="1:3">
      <c r="A58" s="3" t="s">
        <v>23166</v>
      </c>
      <c r="B58" s="3">
        <v>1475</v>
      </c>
      <c r="C58" s="3">
        <v>109000</v>
      </c>
    </row>
    <row r="59" spans="1:3">
      <c r="A59" s="3" t="s">
        <v>23167</v>
      </c>
      <c r="B59" s="3">
        <v>1490</v>
      </c>
      <c r="C59" s="3">
        <v>111000</v>
      </c>
    </row>
    <row r="60" spans="1:3">
      <c r="A60" s="3" t="s">
        <v>23168</v>
      </c>
      <c r="B60" s="3">
        <v>1505</v>
      </c>
      <c r="C60" s="3">
        <v>113000</v>
      </c>
    </row>
    <row r="61" spans="1:3">
      <c r="A61" s="3" t="s">
        <v>23169</v>
      </c>
      <c r="B61" s="3">
        <v>1520</v>
      </c>
      <c r="C61" s="3">
        <v>115000</v>
      </c>
    </row>
    <row r="62" spans="1:3">
      <c r="A62" s="3" t="s">
        <v>23170</v>
      </c>
      <c r="B62" s="3">
        <v>1550</v>
      </c>
      <c r="C62" s="3">
        <v>119000</v>
      </c>
    </row>
    <row r="63" spans="1:3">
      <c r="A63" s="3" t="s">
        <v>23171</v>
      </c>
      <c r="B63" s="3">
        <v>1565</v>
      </c>
      <c r="C63" s="3">
        <v>121000</v>
      </c>
    </row>
    <row r="64" spans="1:3">
      <c r="A64" s="3" t="s">
        <v>23172</v>
      </c>
      <c r="B64" s="3">
        <v>1580</v>
      </c>
      <c r="C64" s="3">
        <v>123000</v>
      </c>
    </row>
    <row r="65" spans="1:3">
      <c r="A65" s="3" t="s">
        <v>23173</v>
      </c>
      <c r="B65" s="3">
        <v>1595</v>
      </c>
      <c r="C65" s="3">
        <v>125000</v>
      </c>
    </row>
    <row r="66" spans="1:3">
      <c r="A66" s="3" t="s">
        <v>23174</v>
      </c>
      <c r="B66" s="3">
        <v>1610</v>
      </c>
      <c r="C66" s="3">
        <v>127000</v>
      </c>
    </row>
    <row r="67" spans="1:3">
      <c r="A67" s="3" t="s">
        <v>23175</v>
      </c>
      <c r="B67" s="3">
        <v>1625</v>
      </c>
      <c r="C67" s="3">
        <v>129000</v>
      </c>
    </row>
    <row r="68" spans="1:3">
      <c r="A68" s="3" t="s">
        <v>23176</v>
      </c>
      <c r="B68" s="3">
        <v>1640</v>
      </c>
      <c r="C68" s="3">
        <v>131000</v>
      </c>
    </row>
    <row r="69" spans="1:3">
      <c r="A69" s="3" t="s">
        <v>23177</v>
      </c>
      <c r="B69" s="3">
        <v>1655</v>
      </c>
      <c r="C69" s="3">
        <v>133100</v>
      </c>
    </row>
    <row r="70" spans="1:3">
      <c r="A70" s="3" t="s">
        <v>23178</v>
      </c>
      <c r="B70" s="3">
        <v>1670</v>
      </c>
      <c r="C70" s="3">
        <v>135200</v>
      </c>
    </row>
    <row r="71" spans="1:3">
      <c r="A71" s="3" t="s">
        <v>23179</v>
      </c>
      <c r="B71" s="3">
        <v>1685</v>
      </c>
      <c r="C71" s="3">
        <v>137300</v>
      </c>
    </row>
    <row r="72" spans="1:3">
      <c r="A72" s="3" t="s">
        <v>23180</v>
      </c>
      <c r="B72" s="3">
        <v>1715</v>
      </c>
      <c r="C72" s="3">
        <v>141500</v>
      </c>
    </row>
    <row r="73" spans="1:3">
      <c r="A73" s="3" t="s">
        <v>23181</v>
      </c>
      <c r="B73" s="3">
        <v>1730</v>
      </c>
      <c r="C73" s="3">
        <v>143600</v>
      </c>
    </row>
    <row r="74" spans="1:3">
      <c r="A74" s="3" t="s">
        <v>23182</v>
      </c>
      <c r="B74" s="3">
        <v>1745</v>
      </c>
      <c r="C74" s="3">
        <v>145700</v>
      </c>
    </row>
    <row r="75" spans="1:3">
      <c r="A75" s="3" t="s">
        <v>23183</v>
      </c>
      <c r="B75" s="3">
        <v>1760</v>
      </c>
      <c r="C75" s="3">
        <v>147800</v>
      </c>
    </row>
    <row r="76" spans="1:3">
      <c r="A76" s="3" t="s">
        <v>23184</v>
      </c>
      <c r="B76" s="3">
        <v>1775</v>
      </c>
      <c r="C76" s="3">
        <v>149900</v>
      </c>
    </row>
    <row r="77" spans="1:3">
      <c r="A77" s="3" t="s">
        <v>23185</v>
      </c>
      <c r="B77" s="3">
        <v>1790</v>
      </c>
      <c r="C77" s="3">
        <v>152000</v>
      </c>
    </row>
    <row r="78" spans="1:3">
      <c r="A78" s="3" t="s">
        <v>23186</v>
      </c>
      <c r="B78" s="3">
        <v>1805</v>
      </c>
      <c r="C78" s="3">
        <v>154100</v>
      </c>
    </row>
    <row r="79" spans="1:3">
      <c r="A79" s="3" t="s">
        <v>23187</v>
      </c>
      <c r="B79" s="3">
        <v>1820</v>
      </c>
      <c r="C79" s="3">
        <v>156200</v>
      </c>
    </row>
    <row r="80" spans="1:3">
      <c r="A80" s="3" t="s">
        <v>23188</v>
      </c>
      <c r="B80" s="3">
        <v>1835</v>
      </c>
      <c r="C80" s="3">
        <v>158400</v>
      </c>
    </row>
    <row r="81" spans="1:3">
      <c r="A81" s="3" t="s">
        <v>23189</v>
      </c>
      <c r="B81" s="3">
        <v>1850</v>
      </c>
      <c r="C81" s="3">
        <v>160600</v>
      </c>
    </row>
    <row r="82" spans="1:3">
      <c r="A82" s="3" t="s">
        <v>23190</v>
      </c>
      <c r="B82" s="3">
        <v>1880</v>
      </c>
      <c r="C82" s="3">
        <v>165000</v>
      </c>
    </row>
    <row r="83" spans="1:3">
      <c r="A83" s="3" t="s">
        <v>23191</v>
      </c>
      <c r="B83" s="3">
        <v>1895</v>
      </c>
      <c r="C83" s="3">
        <v>167200</v>
      </c>
    </row>
    <row r="84" spans="1:3">
      <c r="A84" s="3" t="s">
        <v>23192</v>
      </c>
      <c r="B84" s="3">
        <v>1910</v>
      </c>
      <c r="C84" s="3">
        <v>169400</v>
      </c>
    </row>
    <row r="85" spans="1:3">
      <c r="A85" s="3" t="s">
        <v>23193</v>
      </c>
      <c r="B85" s="3">
        <v>1925</v>
      </c>
      <c r="C85" s="3">
        <v>171600</v>
      </c>
    </row>
    <row r="86" spans="1:3">
      <c r="A86" s="3" t="s">
        <v>23194</v>
      </c>
      <c r="B86" s="3">
        <v>1940</v>
      </c>
      <c r="C86" s="3">
        <v>173800</v>
      </c>
    </row>
    <row r="87" spans="1:3">
      <c r="A87" s="3" t="s">
        <v>23195</v>
      </c>
      <c r="B87" s="3">
        <v>1955</v>
      </c>
      <c r="C87" s="3">
        <v>176000</v>
      </c>
    </row>
    <row r="88" spans="1:3">
      <c r="A88" s="3" t="s">
        <v>23196</v>
      </c>
      <c r="B88" s="3">
        <v>1970</v>
      </c>
      <c r="C88" s="3">
        <v>178200</v>
      </c>
    </row>
    <row r="89" spans="1:3">
      <c r="A89" s="3" t="s">
        <v>23197</v>
      </c>
      <c r="B89" s="3">
        <v>1985</v>
      </c>
      <c r="C89" s="3">
        <v>180400</v>
      </c>
    </row>
    <row r="90" spans="1:3">
      <c r="A90" s="3" t="s">
        <v>23198</v>
      </c>
      <c r="B90" s="3">
        <v>2000</v>
      </c>
      <c r="C90" s="3">
        <v>182600</v>
      </c>
    </row>
    <row r="91" spans="1:3">
      <c r="A91" s="3" t="s">
        <v>23199</v>
      </c>
      <c r="B91" s="3">
        <v>2015</v>
      </c>
      <c r="C91" s="3">
        <v>184900</v>
      </c>
    </row>
    <row r="92" spans="1:3">
      <c r="A92" s="3" t="s">
        <v>23200</v>
      </c>
      <c r="B92" s="3">
        <v>2045</v>
      </c>
      <c r="C92" s="3">
        <v>189500</v>
      </c>
    </row>
    <row r="93" spans="1:3">
      <c r="A93" s="3" t="s">
        <v>23201</v>
      </c>
      <c r="B93" s="3">
        <v>2060</v>
      </c>
      <c r="C93" s="3">
        <v>191800</v>
      </c>
    </row>
    <row r="94" spans="1:3">
      <c r="A94" s="3" t="s">
        <v>23202</v>
      </c>
      <c r="B94" s="3">
        <v>2075</v>
      </c>
      <c r="C94" s="3">
        <v>194100</v>
      </c>
    </row>
    <row r="95" spans="1:3">
      <c r="A95" s="3" t="s">
        <v>23203</v>
      </c>
      <c r="B95" s="3">
        <v>2090</v>
      </c>
      <c r="C95" s="3">
        <v>196400</v>
      </c>
    </row>
    <row r="96" spans="1:3">
      <c r="A96" s="3" t="s">
        <v>23204</v>
      </c>
      <c r="B96" s="3">
        <v>2105</v>
      </c>
      <c r="C96" s="3">
        <v>198700</v>
      </c>
    </row>
    <row r="97" spans="1:3">
      <c r="A97" s="3" t="s">
        <v>23205</v>
      </c>
      <c r="B97" s="3">
        <v>2120</v>
      </c>
      <c r="C97" s="3">
        <v>201000</v>
      </c>
    </row>
    <row r="98" spans="1:3">
      <c r="A98" s="3" t="s">
        <v>23206</v>
      </c>
      <c r="B98" s="3">
        <v>2135</v>
      </c>
      <c r="C98" s="3">
        <v>203300</v>
      </c>
    </row>
    <row r="99" spans="1:3">
      <c r="A99" s="3" t="s">
        <v>23207</v>
      </c>
      <c r="B99" s="3">
        <v>2150</v>
      </c>
      <c r="C99" s="3">
        <v>205600</v>
      </c>
    </row>
    <row r="100" spans="1:3">
      <c r="A100" s="3" t="s">
        <v>23208</v>
      </c>
      <c r="B100" s="3">
        <v>2165</v>
      </c>
      <c r="C100" s="3">
        <v>207900</v>
      </c>
    </row>
    <row r="101" spans="1:3">
      <c r="A101" s="3" t="s">
        <v>23209</v>
      </c>
      <c r="B101" s="3">
        <v>2180</v>
      </c>
      <c r="C101" s="3">
        <v>210200</v>
      </c>
    </row>
    <row r="102" spans="1:3">
      <c r="A102" s="3" t="s">
        <v>23210</v>
      </c>
      <c r="B102" s="3">
        <v>2180</v>
      </c>
      <c r="C102" s="3">
        <v>210200</v>
      </c>
    </row>
    <row r="103" spans="1:3">
      <c r="A103" s="3" t="s">
        <v>23211</v>
      </c>
      <c r="B103" s="3">
        <v>2195</v>
      </c>
      <c r="C103" s="3">
        <v>212700</v>
      </c>
    </row>
    <row r="104" spans="1:3">
      <c r="A104" s="3" t="s">
        <v>23212</v>
      </c>
      <c r="B104" s="3">
        <v>2210</v>
      </c>
      <c r="C104" s="3">
        <v>215200</v>
      </c>
    </row>
    <row r="105" spans="1:3">
      <c r="A105" s="3" t="s">
        <v>23213</v>
      </c>
      <c r="B105" s="3">
        <v>2225</v>
      </c>
      <c r="C105" s="3">
        <v>217700</v>
      </c>
    </row>
    <row r="106" spans="1:3">
      <c r="A106" s="3" t="s">
        <v>23214</v>
      </c>
      <c r="B106" s="3">
        <v>2240</v>
      </c>
      <c r="C106" s="3">
        <v>220200</v>
      </c>
    </row>
    <row r="107" spans="1:3">
      <c r="A107" s="3" t="s">
        <v>23215</v>
      </c>
      <c r="B107" s="3">
        <v>2255</v>
      </c>
      <c r="C107" s="3">
        <v>222700</v>
      </c>
    </row>
    <row r="108" spans="1:3">
      <c r="A108" s="3" t="s">
        <v>23216</v>
      </c>
      <c r="B108" s="3">
        <v>2270</v>
      </c>
      <c r="C108" s="3">
        <v>225200</v>
      </c>
    </row>
    <row r="109" spans="1:3">
      <c r="A109" s="3" t="s">
        <v>23217</v>
      </c>
      <c r="B109" s="3">
        <v>2285</v>
      </c>
      <c r="C109" s="3">
        <v>227700</v>
      </c>
    </row>
    <row r="110" spans="1:3">
      <c r="A110" s="3" t="s">
        <v>23218</v>
      </c>
      <c r="B110" s="3">
        <v>2300</v>
      </c>
      <c r="C110" s="3">
        <v>230200</v>
      </c>
    </row>
    <row r="111" spans="1:3">
      <c r="A111" s="3" t="s">
        <v>23219</v>
      </c>
      <c r="B111" s="3">
        <v>2315</v>
      </c>
      <c r="C111" s="3">
        <v>232700</v>
      </c>
    </row>
  </sheetData>
  <phoneticPr fontId="3" type="noConversion"/>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BL972"/>
  <sheetViews>
    <sheetView topLeftCell="AM1" workbookViewId="0">
      <selection activeCell="AO10" sqref="AO10:AY10"/>
    </sheetView>
  </sheetViews>
  <sheetFormatPr defaultRowHeight="13.5"/>
  <cols>
    <col min="1" max="1" width="13.125" style="3" bestFit="1" customWidth="1"/>
    <col min="2" max="6" width="9" style="3"/>
    <col min="7" max="7" width="11" style="3" bestFit="1" customWidth="1"/>
    <col min="8" max="39" width="9" style="3"/>
    <col min="40" max="40" width="11" style="3" bestFit="1" customWidth="1"/>
    <col min="41" max="41" width="9.5" style="3" bestFit="1" customWidth="1"/>
    <col min="42" max="42" width="9" style="3"/>
    <col min="43" max="43" width="9.5" style="3" bestFit="1" customWidth="1"/>
    <col min="44" max="46" width="9" style="3"/>
    <col min="47" max="47" width="10" style="3" bestFit="1" customWidth="1"/>
    <col min="48" max="16384" width="9" style="3"/>
  </cols>
  <sheetData>
    <row r="1" spans="1:64">
      <c r="F1" s="8" t="s">
        <v>23853</v>
      </c>
      <c r="AG1" s="8" t="s">
        <v>23893</v>
      </c>
    </row>
    <row r="2" spans="1:64">
      <c r="A2" s="5" t="s">
        <v>15193</v>
      </c>
      <c r="B2" s="6" t="s">
        <v>1237</v>
      </c>
      <c r="C2" s="6" t="s">
        <v>15194</v>
      </c>
      <c r="D2" s="6" t="s">
        <v>15195</v>
      </c>
      <c r="F2" s="5" t="s">
        <v>15196</v>
      </c>
      <c r="G2" s="5" t="s">
        <v>15131</v>
      </c>
      <c r="H2" s="5" t="s">
        <v>1238</v>
      </c>
      <c r="I2" s="5" t="s">
        <v>14876</v>
      </c>
      <c r="J2" s="5" t="s">
        <v>14877</v>
      </c>
      <c r="K2" s="5" t="s">
        <v>14878</v>
      </c>
      <c r="L2" s="5" t="s">
        <v>14879</v>
      </c>
      <c r="M2" s="5" t="s">
        <v>15311</v>
      </c>
      <c r="N2" s="5" t="s">
        <v>15313</v>
      </c>
      <c r="O2" s="5" t="s">
        <v>15312</v>
      </c>
      <c r="P2" s="5" t="s">
        <v>15309</v>
      </c>
      <c r="Q2" s="5" t="s">
        <v>15310</v>
      </c>
      <c r="R2" s="5" t="s">
        <v>15314</v>
      </c>
      <c r="S2" s="5" t="s">
        <v>15318</v>
      </c>
      <c r="T2" s="5" t="s">
        <v>15322</v>
      </c>
      <c r="U2" s="5" t="s">
        <v>15315</v>
      </c>
      <c r="V2" s="5" t="s">
        <v>15319</v>
      </c>
      <c r="W2" s="5" t="s">
        <v>15323</v>
      </c>
      <c r="X2" s="5" t="s">
        <v>15316</v>
      </c>
      <c r="Y2" s="5" t="s">
        <v>15320</v>
      </c>
      <c r="Z2" s="5" t="s">
        <v>15324</v>
      </c>
      <c r="AA2" s="5" t="s">
        <v>15317</v>
      </c>
      <c r="AB2" s="5" t="s">
        <v>15321</v>
      </c>
      <c r="AC2" s="5" t="s">
        <v>15325</v>
      </c>
      <c r="AD2" s="5" t="s">
        <v>15308</v>
      </c>
      <c r="AE2" s="5" t="s">
        <v>15307</v>
      </c>
      <c r="AF2" s="94" t="s">
        <v>24026</v>
      </c>
      <c r="AG2" s="77" t="s">
        <v>15196</v>
      </c>
      <c r="AH2" s="77" t="s">
        <v>0</v>
      </c>
      <c r="AI2" s="5" t="s">
        <v>48</v>
      </c>
      <c r="AJ2" s="5" t="s">
        <v>47</v>
      </c>
      <c r="AK2" s="5" t="s">
        <v>1169</v>
      </c>
      <c r="AL2" s="5" t="s">
        <v>46</v>
      </c>
      <c r="AN2" s="43" t="s">
        <v>23894</v>
      </c>
      <c r="AO2" s="66" t="s">
        <v>48</v>
      </c>
      <c r="AP2" s="66" t="s">
        <v>47</v>
      </c>
      <c r="AQ2" s="66" t="s">
        <v>1169</v>
      </c>
      <c r="AR2" s="66" t="s">
        <v>46</v>
      </c>
      <c r="AS2" s="66" t="s">
        <v>15311</v>
      </c>
      <c r="AT2" s="66" t="s">
        <v>15313</v>
      </c>
      <c r="AU2" s="66" t="s">
        <v>23942</v>
      </c>
      <c r="AV2" s="66" t="s">
        <v>15309</v>
      </c>
      <c r="AW2" s="66" t="s">
        <v>15310</v>
      </c>
      <c r="AX2" s="66" t="s">
        <v>15314</v>
      </c>
      <c r="AY2" s="66" t="s">
        <v>15318</v>
      </c>
      <c r="AZ2" s="66" t="s">
        <v>15322</v>
      </c>
      <c r="BA2" s="66" t="s">
        <v>15315</v>
      </c>
      <c r="BB2" s="66" t="s">
        <v>15319</v>
      </c>
      <c r="BC2" s="66" t="s">
        <v>15323</v>
      </c>
      <c r="BD2" s="66" t="s">
        <v>15316</v>
      </c>
      <c r="BE2" s="66" t="s">
        <v>15320</v>
      </c>
      <c r="BF2" s="66" t="s">
        <v>15324</v>
      </c>
      <c r="BG2" s="66" t="s">
        <v>15317</v>
      </c>
      <c r="BH2" s="66" t="s">
        <v>15321</v>
      </c>
      <c r="BI2" s="66" t="s">
        <v>15325</v>
      </c>
      <c r="BJ2" s="47" t="s">
        <v>23895</v>
      </c>
      <c r="BK2" s="47" t="s">
        <v>23896</v>
      </c>
      <c r="BL2" s="94" t="s">
        <v>24026</v>
      </c>
    </row>
    <row r="3" spans="1:64">
      <c r="A3" s="3" t="s">
        <v>15197</v>
      </c>
      <c r="B3" s="3">
        <v>1</v>
      </c>
      <c r="C3" s="3">
        <v>10</v>
      </c>
      <c r="D3" s="3">
        <v>1</v>
      </c>
      <c r="F3" s="3">
        <v>1</v>
      </c>
      <c r="G3" s="3" t="s">
        <v>15197</v>
      </c>
      <c r="H3" s="3">
        <v>0</v>
      </c>
      <c r="I3" s="3">
        <v>1500</v>
      </c>
      <c r="AF3" s="3">
        <v>12345</v>
      </c>
      <c r="AG3" s="3">
        <v>1</v>
      </c>
      <c r="AH3" s="3">
        <v>1</v>
      </c>
      <c r="AI3" s="3">
        <v>2160</v>
      </c>
      <c r="AJ3" s="3">
        <v>160</v>
      </c>
      <c r="AK3" s="3">
        <v>40</v>
      </c>
      <c r="AL3" s="3">
        <v>40</v>
      </c>
      <c r="AN3" s="3" t="s">
        <v>23853</v>
      </c>
      <c r="AO3" s="3">
        <f t="shared" ref="AO3:BL3" ca="1" si="0">SUMIF($H$3:$H$972,10,I$3:I$728)</f>
        <v>13652760</v>
      </c>
      <c r="AP3" s="3">
        <f t="shared" ca="1" si="0"/>
        <v>1032240</v>
      </c>
      <c r="AQ3" s="3">
        <f t="shared" ca="1" si="0"/>
        <v>245190</v>
      </c>
      <c r="AR3" s="3">
        <f t="shared" ca="1" si="0"/>
        <v>245190</v>
      </c>
      <c r="AS3" s="3">
        <f t="shared" ca="1" si="0"/>
        <v>500</v>
      </c>
      <c r="AT3" s="3">
        <f t="shared" ca="1" si="0"/>
        <v>500</v>
      </c>
      <c r="AU3" s="3">
        <f t="shared" ca="1" si="0"/>
        <v>500</v>
      </c>
      <c r="AV3" s="3">
        <f t="shared" ca="1" si="0"/>
        <v>500</v>
      </c>
      <c r="AW3" s="3">
        <f t="shared" ca="1" si="0"/>
        <v>500</v>
      </c>
      <c r="AX3" s="3">
        <f t="shared" ca="1" si="0"/>
        <v>0</v>
      </c>
      <c r="AY3" s="3">
        <f t="shared" ca="1" si="0"/>
        <v>0</v>
      </c>
      <c r="AZ3" s="3">
        <f t="shared" ca="1" si="0"/>
        <v>0</v>
      </c>
      <c r="BA3" s="3">
        <f t="shared" ca="1" si="0"/>
        <v>0</v>
      </c>
      <c r="BB3" s="3">
        <f t="shared" ca="1" si="0"/>
        <v>0</v>
      </c>
      <c r="BC3" s="3">
        <f t="shared" ca="1" si="0"/>
        <v>0</v>
      </c>
      <c r="BD3" s="3">
        <f t="shared" ca="1" si="0"/>
        <v>0</v>
      </c>
      <c r="BE3" s="3">
        <f t="shared" ca="1" si="0"/>
        <v>0</v>
      </c>
      <c r="BF3" s="3">
        <f t="shared" ca="1" si="0"/>
        <v>0</v>
      </c>
      <c r="BG3" s="3">
        <f t="shared" ca="1" si="0"/>
        <v>0</v>
      </c>
      <c r="BH3" s="3">
        <f t="shared" ca="1" si="0"/>
        <v>0</v>
      </c>
      <c r="BI3" s="3">
        <f t="shared" ca="1" si="0"/>
        <v>0</v>
      </c>
      <c r="BJ3" s="3">
        <f t="shared" ca="1" si="0"/>
        <v>10</v>
      </c>
      <c r="BK3" s="3">
        <f t="shared" ca="1" si="0"/>
        <v>5</v>
      </c>
      <c r="BL3" s="3">
        <f t="shared" ca="1" si="0"/>
        <v>962910</v>
      </c>
    </row>
    <row r="4" spans="1:64">
      <c r="A4" s="3" t="s">
        <v>15198</v>
      </c>
      <c r="B4" s="3">
        <v>1</v>
      </c>
      <c r="C4" s="3">
        <v>10</v>
      </c>
      <c r="D4" s="3">
        <v>2</v>
      </c>
      <c r="F4" s="3">
        <v>1</v>
      </c>
      <c r="G4" s="3" t="s">
        <v>15197</v>
      </c>
      <c r="H4" s="3">
        <v>1</v>
      </c>
      <c r="I4" s="3">
        <v>3000</v>
      </c>
      <c r="AF4" s="3">
        <v>45679</v>
      </c>
      <c r="AG4" s="3">
        <v>1</v>
      </c>
      <c r="AH4" s="3">
        <v>2</v>
      </c>
      <c r="AI4" s="3">
        <v>4320</v>
      </c>
      <c r="AJ4" s="3">
        <v>320</v>
      </c>
      <c r="AK4" s="3">
        <v>80</v>
      </c>
      <c r="AL4" s="3">
        <v>80</v>
      </c>
      <c r="AN4" s="3" t="s">
        <v>23745</v>
      </c>
      <c r="AO4" s="3">
        <f>SUM(I$729:I$736)</f>
        <v>0</v>
      </c>
      <c r="AP4" s="3">
        <f t="shared" ref="AP4:BL4" si="1">SUM(J$729:J$736)</f>
        <v>0</v>
      </c>
      <c r="AQ4" s="3">
        <f t="shared" si="1"/>
        <v>0</v>
      </c>
      <c r="AR4" s="3">
        <f t="shared" si="1"/>
        <v>0</v>
      </c>
      <c r="AS4" s="3">
        <f t="shared" si="1"/>
        <v>0</v>
      </c>
      <c r="AT4" s="3">
        <f t="shared" si="1"/>
        <v>0</v>
      </c>
      <c r="AU4" s="3">
        <f t="shared" si="1"/>
        <v>0</v>
      </c>
      <c r="AV4" s="3">
        <f t="shared" si="1"/>
        <v>0</v>
      </c>
      <c r="AW4" s="3">
        <f t="shared" si="1"/>
        <v>0</v>
      </c>
      <c r="AX4" s="3">
        <f t="shared" si="1"/>
        <v>235200</v>
      </c>
      <c r="AY4" s="3">
        <f t="shared" si="1"/>
        <v>0</v>
      </c>
      <c r="AZ4" s="3">
        <f t="shared" si="1"/>
        <v>0</v>
      </c>
      <c r="BA4" s="3">
        <f t="shared" si="1"/>
        <v>17280</v>
      </c>
      <c r="BB4" s="3">
        <f t="shared" si="1"/>
        <v>0</v>
      </c>
      <c r="BC4" s="3">
        <f t="shared" si="1"/>
        <v>0</v>
      </c>
      <c r="BD4" s="3">
        <f t="shared" si="1"/>
        <v>4320</v>
      </c>
      <c r="BE4" s="3">
        <f t="shared" si="1"/>
        <v>0</v>
      </c>
      <c r="BF4" s="3">
        <f t="shared" si="1"/>
        <v>0</v>
      </c>
      <c r="BG4" s="3">
        <f t="shared" si="1"/>
        <v>4320</v>
      </c>
      <c r="BH4" s="3">
        <f t="shared" si="1"/>
        <v>0</v>
      </c>
      <c r="BI4" s="3">
        <f t="shared" si="1"/>
        <v>0</v>
      </c>
      <c r="BJ4" s="3">
        <f t="shared" si="1"/>
        <v>0</v>
      </c>
      <c r="BK4" s="3">
        <f t="shared" si="1"/>
        <v>0</v>
      </c>
      <c r="BL4" s="3">
        <f t="shared" si="1"/>
        <v>98760</v>
      </c>
    </row>
    <row r="5" spans="1:64">
      <c r="A5" s="3" t="s">
        <v>15199</v>
      </c>
      <c r="B5" s="3">
        <v>1</v>
      </c>
      <c r="C5" s="3">
        <v>10</v>
      </c>
      <c r="D5" s="3">
        <v>3</v>
      </c>
      <c r="F5" s="3">
        <v>1</v>
      </c>
      <c r="G5" s="3" t="s">
        <v>15197</v>
      </c>
      <c r="H5" s="3">
        <v>2</v>
      </c>
      <c r="I5" s="3">
        <v>4500</v>
      </c>
      <c r="AF5" s="3">
        <v>12345</v>
      </c>
      <c r="AG5" s="3">
        <v>1</v>
      </c>
      <c r="AH5" s="3">
        <v>3</v>
      </c>
      <c r="AI5" s="3">
        <v>6480</v>
      </c>
      <c r="AJ5" s="3">
        <v>480</v>
      </c>
      <c r="AK5" s="3">
        <v>120</v>
      </c>
      <c r="AL5" s="3">
        <v>120</v>
      </c>
      <c r="AN5" s="3" t="s">
        <v>23749</v>
      </c>
      <c r="AO5" s="3">
        <f>SUM(I737:I744)</f>
        <v>0</v>
      </c>
      <c r="AP5" s="3">
        <f t="shared" ref="AP5:BL5" si="2">SUM(J737:J744)</f>
        <v>0</v>
      </c>
      <c r="AQ5" s="3">
        <f t="shared" si="2"/>
        <v>0</v>
      </c>
      <c r="AR5" s="3">
        <f t="shared" si="2"/>
        <v>0</v>
      </c>
      <c r="AS5" s="3">
        <f t="shared" si="2"/>
        <v>0</v>
      </c>
      <c r="AT5" s="3">
        <f t="shared" si="2"/>
        <v>0</v>
      </c>
      <c r="AU5" s="3">
        <f t="shared" si="2"/>
        <v>0</v>
      </c>
      <c r="AV5" s="3">
        <f t="shared" si="2"/>
        <v>0</v>
      </c>
      <c r="AW5" s="3">
        <f t="shared" si="2"/>
        <v>0</v>
      </c>
      <c r="AX5" s="3">
        <f t="shared" si="2"/>
        <v>0</v>
      </c>
      <c r="AY5" s="3">
        <f t="shared" si="2"/>
        <v>235200</v>
      </c>
      <c r="AZ5" s="3">
        <f t="shared" si="2"/>
        <v>0</v>
      </c>
      <c r="BA5" s="3">
        <f t="shared" si="2"/>
        <v>0</v>
      </c>
      <c r="BB5" s="3">
        <f t="shared" si="2"/>
        <v>17280</v>
      </c>
      <c r="BC5" s="3">
        <f t="shared" si="2"/>
        <v>0</v>
      </c>
      <c r="BD5" s="3">
        <f t="shared" si="2"/>
        <v>0</v>
      </c>
      <c r="BE5" s="3">
        <f t="shared" si="2"/>
        <v>4320</v>
      </c>
      <c r="BF5" s="3">
        <f t="shared" si="2"/>
        <v>0</v>
      </c>
      <c r="BG5" s="3">
        <f t="shared" si="2"/>
        <v>0</v>
      </c>
      <c r="BH5" s="3">
        <f t="shared" si="2"/>
        <v>4320</v>
      </c>
      <c r="BI5" s="3">
        <f t="shared" si="2"/>
        <v>0</v>
      </c>
      <c r="BJ5" s="3">
        <f t="shared" si="2"/>
        <v>0</v>
      </c>
      <c r="BK5" s="3">
        <f t="shared" si="2"/>
        <v>0</v>
      </c>
      <c r="BL5" s="3">
        <f t="shared" si="2"/>
        <v>98760</v>
      </c>
    </row>
    <row r="6" spans="1:64">
      <c r="A6" s="3" t="s">
        <v>15200</v>
      </c>
      <c r="B6" s="3">
        <v>1</v>
      </c>
      <c r="C6" s="3">
        <v>10</v>
      </c>
      <c r="D6" s="3">
        <v>4</v>
      </c>
      <c r="F6" s="3">
        <v>1</v>
      </c>
      <c r="G6" s="3" t="s">
        <v>15197</v>
      </c>
      <c r="H6" s="3">
        <v>3</v>
      </c>
      <c r="I6" s="3">
        <v>6000</v>
      </c>
      <c r="AF6" s="3">
        <v>12345</v>
      </c>
      <c r="AG6" s="3">
        <v>1</v>
      </c>
      <c r="AH6" s="3">
        <v>4</v>
      </c>
      <c r="AI6" s="3">
        <v>8640</v>
      </c>
      <c r="AJ6" s="3">
        <v>640</v>
      </c>
      <c r="AK6" s="3">
        <v>160</v>
      </c>
      <c r="AL6" s="3">
        <v>160</v>
      </c>
      <c r="AN6" s="3" t="s">
        <v>23750</v>
      </c>
      <c r="AO6" s="3">
        <f>SUM(I$745:I$752)</f>
        <v>0</v>
      </c>
      <c r="AP6" s="3">
        <f t="shared" ref="AP6:BL6" si="3">SUM(J$745:J$752)</f>
        <v>0</v>
      </c>
      <c r="AQ6" s="3">
        <f t="shared" si="3"/>
        <v>0</v>
      </c>
      <c r="AR6" s="3">
        <f t="shared" si="3"/>
        <v>0</v>
      </c>
      <c r="AS6" s="3">
        <f t="shared" si="3"/>
        <v>0</v>
      </c>
      <c r="AT6" s="3">
        <f t="shared" si="3"/>
        <v>0</v>
      </c>
      <c r="AU6" s="3">
        <f t="shared" si="3"/>
        <v>0</v>
      </c>
      <c r="AV6" s="3">
        <f t="shared" si="3"/>
        <v>0</v>
      </c>
      <c r="AW6" s="3">
        <f t="shared" si="3"/>
        <v>0</v>
      </c>
      <c r="AX6" s="3">
        <f t="shared" si="3"/>
        <v>0</v>
      </c>
      <c r="AY6" s="3">
        <f t="shared" si="3"/>
        <v>0</v>
      </c>
      <c r="AZ6" s="3">
        <f t="shared" si="3"/>
        <v>235200</v>
      </c>
      <c r="BA6" s="3">
        <f t="shared" si="3"/>
        <v>0</v>
      </c>
      <c r="BB6" s="3">
        <f t="shared" si="3"/>
        <v>0</v>
      </c>
      <c r="BC6" s="3">
        <f t="shared" si="3"/>
        <v>17280</v>
      </c>
      <c r="BD6" s="3">
        <f t="shared" si="3"/>
        <v>0</v>
      </c>
      <c r="BE6" s="3">
        <f t="shared" si="3"/>
        <v>0</v>
      </c>
      <c r="BF6" s="3">
        <f t="shared" si="3"/>
        <v>4320</v>
      </c>
      <c r="BG6" s="3">
        <f t="shared" si="3"/>
        <v>0</v>
      </c>
      <c r="BH6" s="3">
        <f t="shared" si="3"/>
        <v>0</v>
      </c>
      <c r="BI6" s="3">
        <f t="shared" si="3"/>
        <v>4320</v>
      </c>
      <c r="BJ6" s="3">
        <f t="shared" si="3"/>
        <v>0</v>
      </c>
      <c r="BK6" s="3">
        <f t="shared" si="3"/>
        <v>0</v>
      </c>
      <c r="BL6" s="3">
        <f t="shared" si="3"/>
        <v>98760</v>
      </c>
    </row>
    <row r="7" spans="1:64">
      <c r="A7" s="3" t="s">
        <v>15201</v>
      </c>
      <c r="B7" s="3">
        <v>2</v>
      </c>
      <c r="C7" s="3">
        <v>10</v>
      </c>
      <c r="D7" s="3">
        <v>5</v>
      </c>
      <c r="F7" s="3">
        <v>1</v>
      </c>
      <c r="G7" s="3" t="s">
        <v>15197</v>
      </c>
      <c r="H7" s="3">
        <v>4</v>
      </c>
      <c r="I7" s="3">
        <v>7500</v>
      </c>
      <c r="AF7" s="3">
        <v>123456</v>
      </c>
      <c r="AG7" s="3">
        <v>2</v>
      </c>
      <c r="AH7" s="3">
        <v>1</v>
      </c>
      <c r="AI7" s="3">
        <v>2160</v>
      </c>
      <c r="AJ7" s="3">
        <v>160</v>
      </c>
      <c r="AK7" s="3">
        <v>40</v>
      </c>
      <c r="AL7" s="3">
        <v>40</v>
      </c>
      <c r="AN7" s="3" t="s">
        <v>23893</v>
      </c>
      <c r="AO7" s="3">
        <f>SUM(AI36:AI44)</f>
        <v>88560</v>
      </c>
      <c r="AP7" s="3">
        <f t="shared" ref="AP7:AR7" si="4">SUM(AJ36:AJ44)</f>
        <v>6560</v>
      </c>
      <c r="AQ7" s="3">
        <f t="shared" si="4"/>
        <v>1640</v>
      </c>
      <c r="AR7" s="3">
        <f t="shared" si="4"/>
        <v>1640</v>
      </c>
    </row>
    <row r="8" spans="1:64">
      <c r="A8" s="3" t="s">
        <v>15202</v>
      </c>
      <c r="B8" s="3">
        <v>2</v>
      </c>
      <c r="C8" s="3">
        <v>10</v>
      </c>
      <c r="D8" s="3">
        <v>6</v>
      </c>
      <c r="F8" s="3">
        <v>1</v>
      </c>
      <c r="G8" s="3" t="s">
        <v>15197</v>
      </c>
      <c r="H8" s="3">
        <v>5</v>
      </c>
      <c r="I8" s="3">
        <v>9000</v>
      </c>
      <c r="AF8" s="3">
        <v>12345</v>
      </c>
      <c r="AG8" s="3">
        <v>2</v>
      </c>
      <c r="AH8" s="3">
        <v>2</v>
      </c>
      <c r="AI8" s="3">
        <v>4320</v>
      </c>
      <c r="AJ8" s="3">
        <v>320</v>
      </c>
      <c r="AK8" s="3">
        <v>80</v>
      </c>
      <c r="AL8" s="3">
        <v>80</v>
      </c>
      <c r="AN8" s="3" t="s">
        <v>23672</v>
      </c>
      <c r="AO8" s="3">
        <f ca="1">SUM(AO3:AO7)</f>
        <v>13741320</v>
      </c>
      <c r="AP8" s="3">
        <f t="shared" ref="AP8:BI8" ca="1" si="5">SUM(AP3:AP7)</f>
        <v>1038800</v>
      </c>
      <c r="AQ8" s="3">
        <f t="shared" ca="1" si="5"/>
        <v>246830</v>
      </c>
      <c r="AR8" s="3">
        <f t="shared" ca="1" si="5"/>
        <v>246830</v>
      </c>
      <c r="AS8" s="35">
        <f ca="1">SUM(AS3:AS7)/10000</f>
        <v>0.05</v>
      </c>
      <c r="AT8" s="35">
        <f t="shared" ref="AT8:AW8" ca="1" si="6">SUM(AT3:AT7)/10000</f>
        <v>0.05</v>
      </c>
      <c r="AU8" s="35">
        <f t="shared" ca="1" si="6"/>
        <v>0.05</v>
      </c>
      <c r="AV8" s="35">
        <f t="shared" ca="1" si="6"/>
        <v>0.05</v>
      </c>
      <c r="AW8" s="35">
        <f t="shared" ca="1" si="6"/>
        <v>0.05</v>
      </c>
      <c r="AX8" s="3">
        <f t="shared" ca="1" si="5"/>
        <v>235200</v>
      </c>
      <c r="AY8" s="3">
        <f t="shared" ca="1" si="5"/>
        <v>235200</v>
      </c>
      <c r="AZ8" s="3">
        <f t="shared" ca="1" si="5"/>
        <v>235200</v>
      </c>
      <c r="BA8" s="3">
        <f t="shared" ca="1" si="5"/>
        <v>17280</v>
      </c>
      <c r="BB8" s="3">
        <f t="shared" ca="1" si="5"/>
        <v>17280</v>
      </c>
      <c r="BC8" s="3">
        <f t="shared" ca="1" si="5"/>
        <v>17280</v>
      </c>
      <c r="BD8" s="3">
        <f t="shared" ca="1" si="5"/>
        <v>4320</v>
      </c>
      <c r="BE8" s="3">
        <f t="shared" ca="1" si="5"/>
        <v>4320</v>
      </c>
      <c r="BF8" s="3">
        <f t="shared" ca="1" si="5"/>
        <v>4320</v>
      </c>
      <c r="BG8" s="3">
        <f t="shared" ca="1" si="5"/>
        <v>4320</v>
      </c>
      <c r="BH8" s="3">
        <f t="shared" ca="1" si="5"/>
        <v>4320</v>
      </c>
      <c r="BI8" s="3">
        <f t="shared" ca="1" si="5"/>
        <v>4320</v>
      </c>
      <c r="BJ8" s="35">
        <f ca="1">SUM(BJ3:BJ7)/100</f>
        <v>0.1</v>
      </c>
      <c r="BK8" s="35">
        <f ca="1">SUM(BK3:BK7)/100</f>
        <v>0.05</v>
      </c>
      <c r="BL8" s="3">
        <f t="shared" ref="BL8" ca="1" si="7">SUM(BL3:BL7)</f>
        <v>1259190</v>
      </c>
    </row>
    <row r="9" spans="1:64">
      <c r="A9" s="3" t="s">
        <v>15203</v>
      </c>
      <c r="B9" s="3">
        <v>2</v>
      </c>
      <c r="C9" s="3">
        <v>10</v>
      </c>
      <c r="D9" s="3">
        <v>7</v>
      </c>
      <c r="F9" s="3">
        <v>1</v>
      </c>
      <c r="G9" s="3" t="s">
        <v>15197</v>
      </c>
      <c r="H9" s="3">
        <v>6</v>
      </c>
      <c r="I9" s="3">
        <v>10500</v>
      </c>
      <c r="AF9" s="3">
        <v>12345</v>
      </c>
      <c r="AG9" s="3">
        <v>2</v>
      </c>
      <c r="AH9" s="3">
        <v>3</v>
      </c>
      <c r="AI9" s="3">
        <v>6480</v>
      </c>
      <c r="AJ9" s="3">
        <v>480</v>
      </c>
      <c r="AK9" s="3">
        <v>120</v>
      </c>
      <c r="AL9" s="3">
        <v>120</v>
      </c>
    </row>
    <row r="10" spans="1:64">
      <c r="A10" s="3" t="s">
        <v>15204</v>
      </c>
      <c r="B10" s="3">
        <v>2</v>
      </c>
      <c r="C10" s="3">
        <v>10</v>
      </c>
      <c r="D10" s="3">
        <v>8</v>
      </c>
      <c r="F10" s="3">
        <v>1</v>
      </c>
      <c r="G10" s="3" t="s">
        <v>15197</v>
      </c>
      <c r="H10" s="3">
        <v>7</v>
      </c>
      <c r="I10" s="3">
        <v>12000</v>
      </c>
      <c r="AF10" s="3">
        <v>12345</v>
      </c>
      <c r="AG10" s="3">
        <v>2</v>
      </c>
      <c r="AH10" s="3">
        <v>4</v>
      </c>
      <c r="AI10" s="3">
        <v>8640</v>
      </c>
      <c r="AJ10" s="3">
        <v>640</v>
      </c>
      <c r="AK10" s="3">
        <v>160</v>
      </c>
      <c r="AL10" s="3">
        <v>160</v>
      </c>
      <c r="AO10" s="66" t="s">
        <v>48</v>
      </c>
      <c r="AP10" s="66" t="s">
        <v>47</v>
      </c>
      <c r="AQ10" s="66" t="s">
        <v>1169</v>
      </c>
      <c r="AR10" s="66" t="s">
        <v>46</v>
      </c>
      <c r="AS10" s="66" t="s">
        <v>15311</v>
      </c>
      <c r="AT10" s="66" t="s">
        <v>15313</v>
      </c>
      <c r="AU10" s="66" t="s">
        <v>23942</v>
      </c>
      <c r="AV10" s="66" t="s">
        <v>15309</v>
      </c>
      <c r="AW10" s="66" t="s">
        <v>15310</v>
      </c>
      <c r="AX10" s="47" t="s">
        <v>23895</v>
      </c>
      <c r="AY10" s="47" t="s">
        <v>23891</v>
      </c>
      <c r="AZ10" s="94" t="s">
        <v>24026</v>
      </c>
    </row>
    <row r="11" spans="1:64">
      <c r="A11" s="3" t="s">
        <v>15205</v>
      </c>
      <c r="B11" s="3">
        <v>3</v>
      </c>
      <c r="C11" s="3">
        <v>10</v>
      </c>
      <c r="D11" s="3">
        <v>9</v>
      </c>
      <c r="F11" s="3">
        <v>1</v>
      </c>
      <c r="G11" s="3" t="s">
        <v>15197</v>
      </c>
      <c r="H11" s="3">
        <v>8</v>
      </c>
      <c r="I11" s="3">
        <v>13500</v>
      </c>
      <c r="AF11" s="3">
        <v>12345</v>
      </c>
      <c r="AG11" s="3">
        <v>2</v>
      </c>
      <c r="AH11" s="3">
        <v>5</v>
      </c>
      <c r="AI11" s="3">
        <v>10800</v>
      </c>
      <c r="AJ11" s="3">
        <v>800</v>
      </c>
      <c r="AK11" s="3">
        <v>200</v>
      </c>
      <c r="AL11" s="3">
        <v>200</v>
      </c>
      <c r="AN11" s="43" t="s">
        <v>23897</v>
      </c>
      <c r="AO11" s="3">
        <f ca="1">AO8+AX8</f>
        <v>13976520</v>
      </c>
      <c r="AP11" s="3">
        <f ca="1">AP8+BA8</f>
        <v>1056080</v>
      </c>
      <c r="AQ11" s="3">
        <f ca="1">AQ8+BD8</f>
        <v>251150</v>
      </c>
      <c r="AR11" s="3">
        <f ca="1">AR8+BG8</f>
        <v>251150</v>
      </c>
      <c r="AS11" s="7">
        <f ca="1">AS8</f>
        <v>0.05</v>
      </c>
      <c r="AT11" s="7">
        <f t="shared" ref="AT11:AW11" ca="1" si="8">AT8</f>
        <v>0.05</v>
      </c>
      <c r="AU11" s="7">
        <f t="shared" ca="1" si="8"/>
        <v>0.05</v>
      </c>
      <c r="AV11" s="7">
        <f t="shared" ca="1" si="8"/>
        <v>0.05</v>
      </c>
      <c r="AW11" s="7">
        <f t="shared" ca="1" si="8"/>
        <v>0.05</v>
      </c>
      <c r="AX11" s="7">
        <f ca="1">BJ8</f>
        <v>0.1</v>
      </c>
      <c r="AY11" s="7">
        <f ca="1">BK8</f>
        <v>0.05</v>
      </c>
      <c r="AZ11" s="3">
        <f ca="1">BL3+BL4</f>
        <v>1061670</v>
      </c>
    </row>
    <row r="12" spans="1:64">
      <c r="A12" s="3" t="s">
        <v>15206</v>
      </c>
      <c r="B12" s="3">
        <v>3</v>
      </c>
      <c r="C12" s="3">
        <v>10</v>
      </c>
      <c r="D12" s="3">
        <v>10</v>
      </c>
      <c r="F12" s="3">
        <v>1</v>
      </c>
      <c r="G12" s="3" t="s">
        <v>15197</v>
      </c>
      <c r="H12" s="3">
        <v>9</v>
      </c>
      <c r="I12" s="3">
        <v>15000</v>
      </c>
      <c r="AF12" s="3">
        <v>12345</v>
      </c>
      <c r="AG12" s="3">
        <v>3</v>
      </c>
      <c r="AH12" s="3">
        <v>0</v>
      </c>
      <c r="AI12" s="3">
        <v>3240</v>
      </c>
      <c r="AJ12" s="3">
        <v>240</v>
      </c>
      <c r="AK12" s="3">
        <v>60</v>
      </c>
      <c r="AL12" s="3">
        <v>60</v>
      </c>
    </row>
    <row r="13" spans="1:64">
      <c r="A13" s="3" t="s">
        <v>15207</v>
      </c>
      <c r="B13" s="3">
        <v>3</v>
      </c>
      <c r="C13" s="3">
        <v>10</v>
      </c>
      <c r="D13" s="3">
        <v>11</v>
      </c>
      <c r="F13" s="3">
        <v>1</v>
      </c>
      <c r="G13" s="3" t="s">
        <v>15197</v>
      </c>
      <c r="H13" s="3">
        <v>10</v>
      </c>
      <c r="I13" s="3">
        <v>16500</v>
      </c>
      <c r="AF13" s="3">
        <v>12345</v>
      </c>
      <c r="AG13" s="3">
        <v>3</v>
      </c>
      <c r="AH13" s="3">
        <v>0</v>
      </c>
      <c r="AI13" s="3">
        <v>6480</v>
      </c>
      <c r="AJ13" s="3">
        <v>480</v>
      </c>
      <c r="AK13" s="3">
        <v>120</v>
      </c>
      <c r="AL13" s="3">
        <v>120</v>
      </c>
    </row>
    <row r="14" spans="1:64">
      <c r="A14" s="3" t="s">
        <v>15208</v>
      </c>
      <c r="B14" s="3">
        <v>3</v>
      </c>
      <c r="C14" s="3">
        <v>10</v>
      </c>
      <c r="D14" s="3">
        <v>12</v>
      </c>
      <c r="F14" s="3">
        <v>2</v>
      </c>
      <c r="G14" s="3" t="s">
        <v>15198</v>
      </c>
      <c r="H14" s="3">
        <v>0</v>
      </c>
      <c r="I14" s="3">
        <v>1500</v>
      </c>
      <c r="AF14" s="3">
        <v>45679</v>
      </c>
      <c r="AG14" s="3">
        <v>3</v>
      </c>
      <c r="AH14" s="3">
        <v>0</v>
      </c>
      <c r="AI14" s="3">
        <v>9720</v>
      </c>
      <c r="AJ14" s="3">
        <v>720</v>
      </c>
      <c r="AK14" s="3">
        <v>180</v>
      </c>
      <c r="AL14" s="3">
        <v>180</v>
      </c>
    </row>
    <row r="15" spans="1:64">
      <c r="A15" s="3" t="s">
        <v>15209</v>
      </c>
      <c r="B15" s="3">
        <v>4</v>
      </c>
      <c r="C15" s="3">
        <v>10</v>
      </c>
      <c r="D15" s="3">
        <v>13</v>
      </c>
      <c r="F15" s="3">
        <v>2</v>
      </c>
      <c r="G15" s="3" t="s">
        <v>15198</v>
      </c>
      <c r="H15" s="3">
        <v>1</v>
      </c>
      <c r="I15" s="3">
        <v>3000</v>
      </c>
      <c r="AF15" s="3">
        <v>12345</v>
      </c>
      <c r="AG15" s="3">
        <v>3</v>
      </c>
      <c r="AH15" s="3">
        <v>0</v>
      </c>
      <c r="AI15" s="3">
        <v>12960</v>
      </c>
      <c r="AJ15" s="3">
        <v>960</v>
      </c>
      <c r="AK15" s="3">
        <v>240</v>
      </c>
      <c r="AL15" s="3">
        <v>240</v>
      </c>
    </row>
    <row r="16" spans="1:64">
      <c r="A16" s="3" t="s">
        <v>15210</v>
      </c>
      <c r="B16" s="3">
        <v>4</v>
      </c>
      <c r="C16" s="3">
        <v>10</v>
      </c>
      <c r="D16" s="3">
        <v>14</v>
      </c>
      <c r="F16" s="3">
        <v>2</v>
      </c>
      <c r="G16" s="3" t="s">
        <v>15198</v>
      </c>
      <c r="H16" s="3">
        <v>2</v>
      </c>
      <c r="I16" s="3">
        <v>4500</v>
      </c>
      <c r="AF16" s="3">
        <v>12345</v>
      </c>
      <c r="AG16" s="3">
        <v>4</v>
      </c>
      <c r="AH16" s="3">
        <v>1</v>
      </c>
      <c r="AI16" s="3">
        <v>2160</v>
      </c>
      <c r="AJ16" s="3">
        <v>160</v>
      </c>
      <c r="AK16" s="3">
        <v>40</v>
      </c>
      <c r="AL16" s="3">
        <v>40</v>
      </c>
    </row>
    <row r="17" spans="1:38">
      <c r="A17" s="3" t="s">
        <v>15211</v>
      </c>
      <c r="B17" s="3">
        <v>4</v>
      </c>
      <c r="C17" s="3">
        <v>10</v>
      </c>
      <c r="D17" s="3">
        <v>15</v>
      </c>
      <c r="F17" s="3">
        <v>2</v>
      </c>
      <c r="G17" s="3" t="s">
        <v>15198</v>
      </c>
      <c r="H17" s="3">
        <v>3</v>
      </c>
      <c r="I17" s="3">
        <v>6000</v>
      </c>
      <c r="AF17" s="3">
        <v>12345</v>
      </c>
      <c r="AG17" s="3">
        <v>4</v>
      </c>
      <c r="AH17" s="3">
        <v>2</v>
      </c>
      <c r="AI17" s="3">
        <v>4320</v>
      </c>
      <c r="AJ17" s="3">
        <v>320</v>
      </c>
      <c r="AK17" s="3">
        <v>80</v>
      </c>
      <c r="AL17" s="3">
        <v>80</v>
      </c>
    </row>
    <row r="18" spans="1:38">
      <c r="A18" s="3" t="s">
        <v>15212</v>
      </c>
      <c r="B18" s="3">
        <v>1</v>
      </c>
      <c r="C18" s="3">
        <v>10</v>
      </c>
      <c r="D18" s="3">
        <v>16</v>
      </c>
      <c r="F18" s="3">
        <v>2</v>
      </c>
      <c r="G18" s="3" t="s">
        <v>15198</v>
      </c>
      <c r="H18" s="3">
        <v>4</v>
      </c>
      <c r="I18" s="3">
        <v>7500</v>
      </c>
      <c r="AF18" s="3">
        <v>12345</v>
      </c>
      <c r="AG18" s="3">
        <v>4</v>
      </c>
      <c r="AH18" s="3">
        <v>3</v>
      </c>
      <c r="AI18" s="3">
        <v>6480</v>
      </c>
      <c r="AJ18" s="3">
        <v>480</v>
      </c>
      <c r="AK18" s="3">
        <v>120</v>
      </c>
      <c r="AL18" s="3">
        <v>120</v>
      </c>
    </row>
    <row r="19" spans="1:38">
      <c r="A19" s="3" t="s">
        <v>15213</v>
      </c>
      <c r="B19" s="3">
        <v>1</v>
      </c>
      <c r="C19" s="3">
        <v>10</v>
      </c>
      <c r="D19" s="3">
        <v>17</v>
      </c>
      <c r="F19" s="3">
        <v>2</v>
      </c>
      <c r="G19" s="3" t="s">
        <v>15198</v>
      </c>
      <c r="H19" s="3">
        <v>5</v>
      </c>
      <c r="I19" s="3">
        <v>9000</v>
      </c>
      <c r="AF19" s="3">
        <v>12345</v>
      </c>
      <c r="AG19" s="3">
        <v>4</v>
      </c>
      <c r="AH19" s="3">
        <v>4</v>
      </c>
      <c r="AI19" s="3">
        <v>8640</v>
      </c>
      <c r="AJ19" s="3">
        <v>640</v>
      </c>
      <c r="AK19" s="3">
        <v>160</v>
      </c>
      <c r="AL19" s="3">
        <v>160</v>
      </c>
    </row>
    <row r="20" spans="1:38">
      <c r="A20" s="3" t="s">
        <v>15214</v>
      </c>
      <c r="B20" s="3">
        <v>1</v>
      </c>
      <c r="C20" s="3">
        <v>10</v>
      </c>
      <c r="D20" s="3">
        <v>18</v>
      </c>
      <c r="F20" s="3">
        <v>2</v>
      </c>
      <c r="G20" s="3" t="s">
        <v>15198</v>
      </c>
      <c r="H20" s="3">
        <v>6</v>
      </c>
      <c r="I20" s="3">
        <v>10500</v>
      </c>
      <c r="AF20" s="3">
        <v>12345</v>
      </c>
      <c r="AG20" s="3">
        <v>4</v>
      </c>
      <c r="AH20" s="3">
        <v>5</v>
      </c>
      <c r="AI20" s="3">
        <v>10800</v>
      </c>
      <c r="AJ20" s="3">
        <v>800</v>
      </c>
      <c r="AK20" s="3">
        <v>200</v>
      </c>
      <c r="AL20" s="3">
        <v>200</v>
      </c>
    </row>
    <row r="21" spans="1:38">
      <c r="A21" s="3" t="s">
        <v>15215</v>
      </c>
      <c r="B21" s="3">
        <v>1</v>
      </c>
      <c r="C21" s="3">
        <v>10</v>
      </c>
      <c r="D21" s="3">
        <v>19</v>
      </c>
      <c r="F21" s="3">
        <v>2</v>
      </c>
      <c r="G21" s="3" t="s">
        <v>15198</v>
      </c>
      <c r="H21" s="3">
        <v>7</v>
      </c>
      <c r="I21" s="3">
        <v>12000</v>
      </c>
      <c r="AF21" s="3">
        <v>12345</v>
      </c>
      <c r="AG21" s="3">
        <v>5</v>
      </c>
      <c r="AH21" s="3">
        <v>1</v>
      </c>
      <c r="AI21" s="3">
        <v>6480</v>
      </c>
      <c r="AJ21" s="3">
        <v>480</v>
      </c>
      <c r="AK21" s="3">
        <v>120</v>
      </c>
      <c r="AL21" s="3">
        <v>120</v>
      </c>
    </row>
    <row r="22" spans="1:38">
      <c r="A22" s="3" t="s">
        <v>15216</v>
      </c>
      <c r="B22" s="3">
        <v>1</v>
      </c>
      <c r="C22" s="3">
        <v>10</v>
      </c>
      <c r="D22" s="3">
        <v>20</v>
      </c>
      <c r="F22" s="3">
        <v>2</v>
      </c>
      <c r="G22" s="3" t="s">
        <v>15198</v>
      </c>
      <c r="H22" s="3">
        <v>8</v>
      </c>
      <c r="I22" s="3">
        <v>13500</v>
      </c>
      <c r="AF22" s="3">
        <v>12345</v>
      </c>
      <c r="AG22" s="3">
        <v>5</v>
      </c>
      <c r="AH22" s="3">
        <v>2</v>
      </c>
      <c r="AI22" s="3">
        <v>9720</v>
      </c>
      <c r="AJ22" s="3">
        <v>720</v>
      </c>
      <c r="AK22" s="3">
        <v>180</v>
      </c>
      <c r="AL22" s="3">
        <v>180</v>
      </c>
    </row>
    <row r="23" spans="1:38">
      <c r="A23" s="3" t="s">
        <v>15217</v>
      </c>
      <c r="B23" s="3">
        <v>2</v>
      </c>
      <c r="C23" s="3">
        <v>10</v>
      </c>
      <c r="D23" s="3">
        <v>21</v>
      </c>
      <c r="F23" s="3">
        <v>2</v>
      </c>
      <c r="G23" s="3" t="s">
        <v>15198</v>
      </c>
      <c r="H23" s="3">
        <v>9</v>
      </c>
      <c r="I23" s="3">
        <v>15000</v>
      </c>
      <c r="AF23" s="3">
        <v>12345</v>
      </c>
      <c r="AG23" s="3">
        <v>5</v>
      </c>
      <c r="AH23" s="3">
        <v>3</v>
      </c>
      <c r="AI23" s="3">
        <v>12960</v>
      </c>
      <c r="AJ23" s="3">
        <v>960</v>
      </c>
      <c r="AK23" s="3">
        <v>240</v>
      </c>
      <c r="AL23" s="3">
        <v>240</v>
      </c>
    </row>
    <row r="24" spans="1:38">
      <c r="A24" s="3" t="s">
        <v>15218</v>
      </c>
      <c r="B24" s="3">
        <v>2</v>
      </c>
      <c r="C24" s="3">
        <v>10</v>
      </c>
      <c r="D24" s="3">
        <v>22</v>
      </c>
      <c r="F24" s="3">
        <v>2</v>
      </c>
      <c r="G24" s="3" t="s">
        <v>15198</v>
      </c>
      <c r="H24" s="3">
        <v>10</v>
      </c>
      <c r="I24" s="3">
        <v>16500</v>
      </c>
      <c r="AF24" s="3">
        <v>12345</v>
      </c>
      <c r="AG24" s="3">
        <v>6</v>
      </c>
      <c r="AH24" s="3">
        <v>1</v>
      </c>
      <c r="AI24" s="3">
        <v>5400</v>
      </c>
      <c r="AJ24" s="3">
        <v>400</v>
      </c>
      <c r="AK24" s="3">
        <v>100</v>
      </c>
      <c r="AL24" s="3">
        <v>100</v>
      </c>
    </row>
    <row r="25" spans="1:38">
      <c r="A25" s="3" t="s">
        <v>15219</v>
      </c>
      <c r="B25" s="3">
        <v>2</v>
      </c>
      <c r="C25" s="3">
        <v>10</v>
      </c>
      <c r="D25" s="3">
        <v>23</v>
      </c>
      <c r="F25" s="3">
        <v>3</v>
      </c>
      <c r="G25" s="3" t="s">
        <v>15199</v>
      </c>
      <c r="H25" s="3">
        <v>0</v>
      </c>
      <c r="I25" s="3">
        <v>1500</v>
      </c>
      <c r="AF25" s="3">
        <v>12345</v>
      </c>
      <c r="AG25" s="3">
        <v>6</v>
      </c>
      <c r="AH25" s="3">
        <v>2</v>
      </c>
      <c r="AI25" s="3">
        <v>10800</v>
      </c>
      <c r="AJ25" s="3">
        <v>800</v>
      </c>
      <c r="AK25" s="3">
        <v>200</v>
      </c>
      <c r="AL25" s="3">
        <v>200</v>
      </c>
    </row>
    <row r="26" spans="1:38">
      <c r="A26" s="3" t="s">
        <v>15220</v>
      </c>
      <c r="B26" s="3">
        <v>2</v>
      </c>
      <c r="C26" s="3">
        <v>10</v>
      </c>
      <c r="D26" s="3">
        <v>24</v>
      </c>
      <c r="F26" s="3">
        <v>3</v>
      </c>
      <c r="G26" s="3" t="s">
        <v>15199</v>
      </c>
      <c r="H26" s="3">
        <v>1</v>
      </c>
      <c r="I26" s="3">
        <v>3000</v>
      </c>
      <c r="AF26" s="3">
        <v>12345</v>
      </c>
      <c r="AG26" s="3">
        <v>7</v>
      </c>
      <c r="AH26" s="3">
        <v>1</v>
      </c>
      <c r="AI26" s="3">
        <v>5400</v>
      </c>
      <c r="AJ26" s="3">
        <v>400</v>
      </c>
      <c r="AK26" s="3">
        <v>100</v>
      </c>
      <c r="AL26" s="3">
        <v>100</v>
      </c>
    </row>
    <row r="27" spans="1:38">
      <c r="A27" s="3" t="s">
        <v>15221</v>
      </c>
      <c r="B27" s="3">
        <v>2</v>
      </c>
      <c r="C27" s="3">
        <v>10</v>
      </c>
      <c r="D27" s="3">
        <v>25</v>
      </c>
      <c r="F27" s="3">
        <v>3</v>
      </c>
      <c r="G27" s="3" t="s">
        <v>15199</v>
      </c>
      <c r="H27" s="3">
        <v>2</v>
      </c>
      <c r="I27" s="3">
        <v>4500</v>
      </c>
      <c r="AF27" s="3">
        <v>12345</v>
      </c>
      <c r="AG27" s="3">
        <v>7</v>
      </c>
      <c r="AH27" s="3">
        <v>2</v>
      </c>
      <c r="AI27" s="3">
        <v>10800</v>
      </c>
      <c r="AJ27" s="3">
        <v>800</v>
      </c>
      <c r="AK27" s="3">
        <v>200</v>
      </c>
      <c r="AL27" s="3">
        <v>200</v>
      </c>
    </row>
    <row r="28" spans="1:38">
      <c r="A28" s="3" t="s">
        <v>15222</v>
      </c>
      <c r="B28" s="3">
        <v>3</v>
      </c>
      <c r="C28" s="3">
        <v>10</v>
      </c>
      <c r="D28" s="3">
        <v>26</v>
      </c>
      <c r="F28" s="3">
        <v>3</v>
      </c>
      <c r="G28" s="3" t="s">
        <v>15199</v>
      </c>
      <c r="H28" s="3">
        <v>3</v>
      </c>
      <c r="I28" s="3">
        <v>6000</v>
      </c>
      <c r="AF28" s="3">
        <v>12345</v>
      </c>
      <c r="AG28" s="3">
        <v>8</v>
      </c>
      <c r="AH28" s="3">
        <v>1</v>
      </c>
      <c r="AI28" s="3">
        <v>5400</v>
      </c>
      <c r="AJ28" s="3">
        <v>400</v>
      </c>
      <c r="AK28" s="3">
        <v>100</v>
      </c>
      <c r="AL28" s="3">
        <v>100</v>
      </c>
    </row>
    <row r="29" spans="1:38">
      <c r="A29" s="3" t="s">
        <v>15223</v>
      </c>
      <c r="B29" s="3">
        <v>3</v>
      </c>
      <c r="C29" s="3">
        <v>10</v>
      </c>
      <c r="D29" s="3">
        <v>27</v>
      </c>
      <c r="F29" s="3">
        <v>3</v>
      </c>
      <c r="G29" s="3" t="s">
        <v>15199</v>
      </c>
      <c r="H29" s="3">
        <v>4</v>
      </c>
      <c r="I29" s="3">
        <v>7500</v>
      </c>
      <c r="AF29" s="3">
        <v>12345</v>
      </c>
      <c r="AG29" s="3">
        <v>8</v>
      </c>
      <c r="AH29" s="3">
        <v>2</v>
      </c>
      <c r="AI29" s="3">
        <v>10800</v>
      </c>
      <c r="AJ29" s="3">
        <v>800</v>
      </c>
      <c r="AK29" s="3">
        <v>200</v>
      </c>
      <c r="AL29" s="3">
        <v>200</v>
      </c>
    </row>
    <row r="30" spans="1:38">
      <c r="A30" s="3" t="s">
        <v>15224</v>
      </c>
      <c r="B30" s="3">
        <v>3</v>
      </c>
      <c r="C30" s="3">
        <v>10</v>
      </c>
      <c r="D30" s="3">
        <v>28</v>
      </c>
      <c r="F30" s="3">
        <v>3</v>
      </c>
      <c r="G30" s="3" t="s">
        <v>15199</v>
      </c>
      <c r="H30" s="3">
        <v>5</v>
      </c>
      <c r="I30" s="3">
        <v>9000</v>
      </c>
      <c r="AF30" s="3">
        <v>12345</v>
      </c>
      <c r="AG30" s="3">
        <v>9</v>
      </c>
      <c r="AH30" s="3">
        <v>1</v>
      </c>
      <c r="AI30" s="3">
        <v>3240</v>
      </c>
      <c r="AJ30" s="3">
        <v>240</v>
      </c>
      <c r="AK30" s="3">
        <v>60</v>
      </c>
      <c r="AL30" s="3">
        <v>60</v>
      </c>
    </row>
    <row r="31" spans="1:38">
      <c r="A31" s="3" t="s">
        <v>15225</v>
      </c>
      <c r="B31" s="3">
        <v>3</v>
      </c>
      <c r="C31" s="3">
        <v>10</v>
      </c>
      <c r="D31" s="3">
        <v>29</v>
      </c>
      <c r="F31" s="3">
        <v>3</v>
      </c>
      <c r="G31" s="3" t="s">
        <v>15199</v>
      </c>
      <c r="H31" s="3">
        <v>6</v>
      </c>
      <c r="I31" s="3">
        <v>10500</v>
      </c>
      <c r="AF31" s="3">
        <v>12345</v>
      </c>
      <c r="AG31" s="3">
        <v>9</v>
      </c>
      <c r="AH31" s="3">
        <v>2</v>
      </c>
      <c r="AI31" s="3">
        <v>6480</v>
      </c>
      <c r="AJ31" s="3">
        <v>480</v>
      </c>
      <c r="AK31" s="3">
        <v>120</v>
      </c>
      <c r="AL31" s="3">
        <v>120</v>
      </c>
    </row>
    <row r="32" spans="1:38">
      <c r="A32" s="3" t="s">
        <v>15226</v>
      </c>
      <c r="B32" s="3">
        <v>4</v>
      </c>
      <c r="C32" s="3">
        <v>10</v>
      </c>
      <c r="D32" s="3">
        <v>30</v>
      </c>
      <c r="F32" s="3">
        <v>3</v>
      </c>
      <c r="G32" s="3" t="s">
        <v>15199</v>
      </c>
      <c r="H32" s="3">
        <v>7</v>
      </c>
      <c r="I32" s="3">
        <v>12000</v>
      </c>
      <c r="AF32" s="3">
        <v>12345</v>
      </c>
      <c r="AG32" s="3">
        <v>9</v>
      </c>
      <c r="AH32" s="3">
        <v>3</v>
      </c>
      <c r="AI32" s="3">
        <v>9720</v>
      </c>
      <c r="AJ32" s="3">
        <v>720</v>
      </c>
      <c r="AK32" s="3">
        <v>180</v>
      </c>
      <c r="AL32" s="3">
        <v>180</v>
      </c>
    </row>
    <row r="33" spans="1:38">
      <c r="A33" s="3" t="s">
        <v>15227</v>
      </c>
      <c r="B33" s="3">
        <v>4</v>
      </c>
      <c r="C33" s="3">
        <v>10</v>
      </c>
      <c r="D33" s="3">
        <v>31</v>
      </c>
      <c r="F33" s="3">
        <v>3</v>
      </c>
      <c r="G33" s="3" t="s">
        <v>15199</v>
      </c>
      <c r="H33" s="3">
        <v>8</v>
      </c>
      <c r="I33" s="3">
        <v>13500</v>
      </c>
      <c r="AF33" s="3">
        <v>12345</v>
      </c>
      <c r="AG33" s="3">
        <v>9</v>
      </c>
      <c r="AH33" s="3">
        <v>4</v>
      </c>
      <c r="AI33" s="3">
        <v>12960</v>
      </c>
      <c r="AJ33" s="3">
        <v>960</v>
      </c>
      <c r="AK33" s="3">
        <v>240</v>
      </c>
      <c r="AL33" s="3">
        <v>240</v>
      </c>
    </row>
    <row r="34" spans="1:38">
      <c r="A34" s="3" t="s">
        <v>15228</v>
      </c>
      <c r="B34" s="3">
        <v>4</v>
      </c>
      <c r="C34" s="3">
        <v>10</v>
      </c>
      <c r="D34" s="3">
        <v>32</v>
      </c>
      <c r="F34" s="3">
        <v>3</v>
      </c>
      <c r="G34" s="3" t="s">
        <v>15199</v>
      </c>
      <c r="H34" s="3">
        <v>9</v>
      </c>
      <c r="I34" s="3">
        <v>15000</v>
      </c>
      <c r="AF34" s="3">
        <v>12345</v>
      </c>
    </row>
    <row r="35" spans="1:38">
      <c r="A35" s="3" t="s">
        <v>15229</v>
      </c>
      <c r="B35" s="3">
        <v>4</v>
      </c>
      <c r="C35" s="3">
        <v>10</v>
      </c>
      <c r="D35" s="3">
        <v>33</v>
      </c>
      <c r="F35" s="3">
        <v>3</v>
      </c>
      <c r="G35" s="3" t="s">
        <v>15199</v>
      </c>
      <c r="H35" s="3">
        <v>10</v>
      </c>
      <c r="I35" s="3">
        <v>16500</v>
      </c>
      <c r="AF35" s="3">
        <v>12345</v>
      </c>
    </row>
    <row r="36" spans="1:38">
      <c r="A36" s="3" t="s">
        <v>15230</v>
      </c>
      <c r="B36" s="3">
        <v>4</v>
      </c>
      <c r="C36" s="3">
        <v>10</v>
      </c>
      <c r="D36" s="3">
        <v>34</v>
      </c>
      <c r="F36" s="3">
        <v>4</v>
      </c>
      <c r="G36" s="3" t="s">
        <v>15200</v>
      </c>
      <c r="H36" s="3">
        <v>0</v>
      </c>
      <c r="I36" s="3">
        <v>1500</v>
      </c>
      <c r="AF36" s="3">
        <v>12345</v>
      </c>
      <c r="AH36" s="3">
        <v>1</v>
      </c>
      <c r="AI36" s="3">
        <f>LOOKUP(1,0/($AG$3:$AG$33=$AH36),AI$3:AI$33)</f>
        <v>8640</v>
      </c>
      <c r="AJ36" s="3">
        <f t="shared" ref="AJ36:AL36" si="9">LOOKUP(1,0/($AG$3:$AG$33=$AH36),AJ$3:AJ$33)</f>
        <v>640</v>
      </c>
      <c r="AK36" s="3">
        <f t="shared" si="9"/>
        <v>160</v>
      </c>
      <c r="AL36" s="3">
        <f t="shared" si="9"/>
        <v>160</v>
      </c>
    </row>
    <row r="37" spans="1:38">
      <c r="A37" s="3" t="s">
        <v>15231</v>
      </c>
      <c r="B37" s="3">
        <v>4</v>
      </c>
      <c r="C37" s="3">
        <v>10</v>
      </c>
      <c r="D37" s="3">
        <v>35</v>
      </c>
      <c r="F37" s="3">
        <v>4</v>
      </c>
      <c r="G37" s="3" t="s">
        <v>15200</v>
      </c>
      <c r="H37" s="3">
        <v>1</v>
      </c>
      <c r="I37" s="3">
        <v>3000</v>
      </c>
      <c r="AF37" s="3">
        <v>12345</v>
      </c>
      <c r="AH37" s="3">
        <v>2</v>
      </c>
      <c r="AI37" s="3">
        <f t="shared" ref="AI37:AL44" si="10">LOOKUP(1,0/($AG$3:$AG$33=$AH37),AI$3:AI$33)</f>
        <v>10800</v>
      </c>
      <c r="AJ37" s="3">
        <f t="shared" si="10"/>
        <v>800</v>
      </c>
      <c r="AK37" s="3">
        <f t="shared" si="10"/>
        <v>200</v>
      </c>
      <c r="AL37" s="3">
        <f t="shared" si="10"/>
        <v>200</v>
      </c>
    </row>
    <row r="38" spans="1:38">
      <c r="A38" s="3" t="s">
        <v>15232</v>
      </c>
      <c r="B38" s="3">
        <v>3</v>
      </c>
      <c r="C38" s="3">
        <v>10</v>
      </c>
      <c r="D38" s="3">
        <v>36</v>
      </c>
      <c r="F38" s="3">
        <v>4</v>
      </c>
      <c r="G38" s="3" t="s">
        <v>15200</v>
      </c>
      <c r="H38" s="3">
        <v>2</v>
      </c>
      <c r="I38" s="3">
        <v>4500</v>
      </c>
      <c r="AF38" s="3">
        <v>12345</v>
      </c>
    </row>
    <row r="39" spans="1:38">
      <c r="A39" s="3" t="s">
        <v>15233</v>
      </c>
      <c r="B39" s="3">
        <v>4</v>
      </c>
      <c r="C39" s="3">
        <v>10</v>
      </c>
      <c r="D39" s="3">
        <v>37</v>
      </c>
      <c r="F39" s="3">
        <v>4</v>
      </c>
      <c r="G39" s="3" t="s">
        <v>15200</v>
      </c>
      <c r="H39" s="3">
        <v>3</v>
      </c>
      <c r="I39" s="3">
        <v>6000</v>
      </c>
      <c r="AF39" s="3">
        <v>12345</v>
      </c>
      <c r="AH39" s="3">
        <v>4</v>
      </c>
      <c r="AI39" s="3">
        <f t="shared" si="10"/>
        <v>10800</v>
      </c>
      <c r="AJ39" s="3">
        <f t="shared" si="10"/>
        <v>800</v>
      </c>
      <c r="AK39" s="3">
        <f t="shared" si="10"/>
        <v>200</v>
      </c>
      <c r="AL39" s="3">
        <f t="shared" si="10"/>
        <v>200</v>
      </c>
    </row>
    <row r="40" spans="1:38">
      <c r="A40" s="3" t="s">
        <v>15234</v>
      </c>
      <c r="B40" s="3">
        <v>3</v>
      </c>
      <c r="C40" s="3">
        <v>10</v>
      </c>
      <c r="D40" s="3">
        <v>38</v>
      </c>
      <c r="F40" s="3">
        <v>4</v>
      </c>
      <c r="G40" s="3" t="s">
        <v>15200</v>
      </c>
      <c r="H40" s="3">
        <v>4</v>
      </c>
      <c r="I40" s="3">
        <v>7500</v>
      </c>
      <c r="AF40" s="3">
        <v>12345</v>
      </c>
      <c r="AH40" s="3">
        <v>5</v>
      </c>
      <c r="AI40" s="3">
        <f t="shared" si="10"/>
        <v>12960</v>
      </c>
      <c r="AJ40" s="3">
        <f t="shared" si="10"/>
        <v>960</v>
      </c>
      <c r="AK40" s="3">
        <f t="shared" si="10"/>
        <v>240</v>
      </c>
      <c r="AL40" s="3">
        <f t="shared" si="10"/>
        <v>240</v>
      </c>
    </row>
    <row r="41" spans="1:38">
      <c r="A41" s="3" t="s">
        <v>15235</v>
      </c>
      <c r="B41" s="3">
        <v>4</v>
      </c>
      <c r="C41" s="3">
        <v>10</v>
      </c>
      <c r="D41" s="3">
        <v>39</v>
      </c>
      <c r="F41" s="3">
        <v>4</v>
      </c>
      <c r="G41" s="3" t="s">
        <v>15200</v>
      </c>
      <c r="H41" s="3">
        <v>5</v>
      </c>
      <c r="I41" s="3">
        <v>9000</v>
      </c>
      <c r="AF41" s="3">
        <v>12345</v>
      </c>
      <c r="AH41" s="3">
        <v>6</v>
      </c>
      <c r="AI41" s="3">
        <f t="shared" si="10"/>
        <v>10800</v>
      </c>
      <c r="AJ41" s="3">
        <f t="shared" si="10"/>
        <v>800</v>
      </c>
      <c r="AK41" s="3">
        <f t="shared" si="10"/>
        <v>200</v>
      </c>
      <c r="AL41" s="3">
        <f t="shared" si="10"/>
        <v>200</v>
      </c>
    </row>
    <row r="42" spans="1:38">
      <c r="A42" s="3" t="s">
        <v>15236</v>
      </c>
      <c r="B42" s="3">
        <v>4</v>
      </c>
      <c r="C42" s="3">
        <v>10</v>
      </c>
      <c r="D42" s="3">
        <v>40</v>
      </c>
      <c r="F42" s="3">
        <v>4</v>
      </c>
      <c r="G42" s="3" t="s">
        <v>15200</v>
      </c>
      <c r="H42" s="3">
        <v>6</v>
      </c>
      <c r="I42" s="3">
        <v>10500</v>
      </c>
      <c r="AF42" s="3">
        <v>12345</v>
      </c>
      <c r="AH42" s="3">
        <v>7</v>
      </c>
      <c r="AI42" s="3">
        <f t="shared" si="10"/>
        <v>10800</v>
      </c>
      <c r="AJ42" s="3">
        <f t="shared" si="10"/>
        <v>800</v>
      </c>
      <c r="AK42" s="3">
        <f t="shared" si="10"/>
        <v>200</v>
      </c>
      <c r="AL42" s="3">
        <f t="shared" si="10"/>
        <v>200</v>
      </c>
    </row>
    <row r="43" spans="1:38">
      <c r="A43" s="3" t="s">
        <v>15237</v>
      </c>
      <c r="B43" s="3">
        <v>4</v>
      </c>
      <c r="C43" s="3">
        <v>10</v>
      </c>
      <c r="D43" s="3">
        <v>41</v>
      </c>
      <c r="F43" s="3">
        <v>4</v>
      </c>
      <c r="G43" s="3" t="s">
        <v>15200</v>
      </c>
      <c r="H43" s="3">
        <v>7</v>
      </c>
      <c r="I43" s="3">
        <v>12000</v>
      </c>
      <c r="AF43" s="3">
        <v>12345</v>
      </c>
      <c r="AH43" s="3">
        <v>8</v>
      </c>
      <c r="AI43" s="3">
        <f t="shared" si="10"/>
        <v>10800</v>
      </c>
      <c r="AJ43" s="3">
        <f t="shared" si="10"/>
        <v>800</v>
      </c>
      <c r="AK43" s="3">
        <f t="shared" si="10"/>
        <v>200</v>
      </c>
      <c r="AL43" s="3">
        <f t="shared" si="10"/>
        <v>200</v>
      </c>
    </row>
    <row r="44" spans="1:38">
      <c r="A44" s="3" t="s">
        <v>15238</v>
      </c>
      <c r="B44" s="3">
        <v>4</v>
      </c>
      <c r="C44" s="3">
        <v>10</v>
      </c>
      <c r="D44" s="3">
        <v>42</v>
      </c>
      <c r="F44" s="3">
        <v>4</v>
      </c>
      <c r="G44" s="3" t="s">
        <v>15200</v>
      </c>
      <c r="H44" s="3">
        <v>8</v>
      </c>
      <c r="I44" s="3">
        <v>13500</v>
      </c>
      <c r="AF44" s="3">
        <v>12345</v>
      </c>
      <c r="AH44" s="3">
        <v>9</v>
      </c>
      <c r="AI44" s="3">
        <f t="shared" si="10"/>
        <v>12960</v>
      </c>
      <c r="AJ44" s="3">
        <f t="shared" si="10"/>
        <v>960</v>
      </c>
      <c r="AK44" s="3">
        <f t="shared" si="10"/>
        <v>240</v>
      </c>
      <c r="AL44" s="3">
        <f t="shared" si="10"/>
        <v>240</v>
      </c>
    </row>
    <row r="45" spans="1:38">
      <c r="A45" s="3" t="s">
        <v>15239</v>
      </c>
      <c r="B45" s="3">
        <v>4</v>
      </c>
      <c r="C45" s="3">
        <v>10</v>
      </c>
      <c r="D45" s="3">
        <v>43</v>
      </c>
      <c r="F45" s="3">
        <v>4</v>
      </c>
      <c r="G45" s="3" t="s">
        <v>15200</v>
      </c>
      <c r="H45" s="3">
        <v>9</v>
      </c>
      <c r="I45" s="3">
        <v>15000</v>
      </c>
      <c r="AF45" s="3">
        <v>12345</v>
      </c>
    </row>
    <row r="46" spans="1:38">
      <c r="A46" s="3" t="s">
        <v>15240</v>
      </c>
      <c r="B46" s="3">
        <v>5</v>
      </c>
      <c r="C46" s="3">
        <v>10</v>
      </c>
      <c r="D46" s="3">
        <v>44</v>
      </c>
      <c r="F46" s="3">
        <v>4</v>
      </c>
      <c r="G46" s="3" t="s">
        <v>15200</v>
      </c>
      <c r="H46" s="3">
        <v>10</v>
      </c>
      <c r="I46" s="3">
        <v>16500</v>
      </c>
      <c r="AF46" s="3">
        <v>12345</v>
      </c>
    </row>
    <row r="47" spans="1:38">
      <c r="A47" s="3" t="s">
        <v>15241</v>
      </c>
      <c r="B47" s="3">
        <v>4</v>
      </c>
      <c r="C47" s="3">
        <v>10</v>
      </c>
      <c r="D47" s="3">
        <v>45</v>
      </c>
      <c r="F47" s="3">
        <v>5</v>
      </c>
      <c r="G47" s="3" t="s">
        <v>15201</v>
      </c>
      <c r="H47" s="3">
        <v>0</v>
      </c>
      <c r="I47" s="3">
        <v>4200</v>
      </c>
      <c r="K47" s="3">
        <v>100</v>
      </c>
      <c r="L47" s="3">
        <v>100</v>
      </c>
      <c r="AF47" s="3">
        <v>12345</v>
      </c>
    </row>
    <row r="48" spans="1:38">
      <c r="A48" s="3" t="s">
        <v>15242</v>
      </c>
      <c r="B48" s="3">
        <v>5</v>
      </c>
      <c r="C48" s="3">
        <v>10</v>
      </c>
      <c r="D48" s="3">
        <v>46</v>
      </c>
      <c r="F48" s="3">
        <v>5</v>
      </c>
      <c r="G48" s="3" t="s">
        <v>15201</v>
      </c>
      <c r="H48" s="3">
        <v>1</v>
      </c>
      <c r="I48" s="3">
        <v>8400</v>
      </c>
      <c r="K48" s="3">
        <v>200</v>
      </c>
      <c r="L48" s="3">
        <v>200</v>
      </c>
      <c r="AF48" s="3">
        <v>12345</v>
      </c>
    </row>
    <row r="49" spans="1:32">
      <c r="A49" s="3" t="s">
        <v>15243</v>
      </c>
      <c r="B49" s="3">
        <v>3</v>
      </c>
      <c r="C49" s="3">
        <v>10</v>
      </c>
      <c r="D49" s="3">
        <v>47</v>
      </c>
      <c r="F49" s="3">
        <v>5</v>
      </c>
      <c r="G49" s="3" t="s">
        <v>15201</v>
      </c>
      <c r="H49" s="3">
        <v>2</v>
      </c>
      <c r="I49" s="3">
        <v>12600</v>
      </c>
      <c r="K49" s="3">
        <v>300</v>
      </c>
      <c r="L49" s="3">
        <v>300</v>
      </c>
      <c r="AF49" s="3">
        <v>12345</v>
      </c>
    </row>
    <row r="50" spans="1:32">
      <c r="A50" s="3" t="s">
        <v>15244</v>
      </c>
      <c r="B50" s="3">
        <v>3</v>
      </c>
      <c r="C50" s="3">
        <v>10</v>
      </c>
      <c r="D50" s="3">
        <v>48</v>
      </c>
      <c r="F50" s="3">
        <v>5</v>
      </c>
      <c r="G50" s="3" t="s">
        <v>15201</v>
      </c>
      <c r="H50" s="3">
        <v>3</v>
      </c>
      <c r="I50" s="3">
        <v>16800</v>
      </c>
      <c r="K50" s="3">
        <v>400</v>
      </c>
      <c r="L50" s="3">
        <v>400</v>
      </c>
      <c r="AF50" s="3">
        <v>12345</v>
      </c>
    </row>
    <row r="51" spans="1:32">
      <c r="A51" s="3" t="s">
        <v>15245</v>
      </c>
      <c r="B51" s="3">
        <v>3</v>
      </c>
      <c r="C51" s="3">
        <v>10</v>
      </c>
      <c r="D51" s="3">
        <v>49</v>
      </c>
      <c r="F51" s="3">
        <v>5</v>
      </c>
      <c r="G51" s="3" t="s">
        <v>15201</v>
      </c>
      <c r="H51" s="3">
        <v>4</v>
      </c>
      <c r="I51" s="3">
        <v>21000</v>
      </c>
      <c r="K51" s="3">
        <v>500</v>
      </c>
      <c r="L51" s="3">
        <v>500</v>
      </c>
      <c r="AF51" s="3">
        <v>12345</v>
      </c>
    </row>
    <row r="52" spans="1:32">
      <c r="A52" s="3" t="s">
        <v>15246</v>
      </c>
      <c r="B52" s="3">
        <v>3</v>
      </c>
      <c r="C52" s="3">
        <v>10</v>
      </c>
      <c r="D52" s="3">
        <v>50</v>
      </c>
      <c r="F52" s="3">
        <v>5</v>
      </c>
      <c r="G52" s="3" t="s">
        <v>15201</v>
      </c>
      <c r="H52" s="3">
        <v>5</v>
      </c>
      <c r="I52" s="3">
        <v>25200</v>
      </c>
      <c r="K52" s="3">
        <v>600</v>
      </c>
      <c r="L52" s="3">
        <v>600</v>
      </c>
      <c r="AF52" s="3">
        <v>12345</v>
      </c>
    </row>
    <row r="53" spans="1:32">
      <c r="A53" s="3" t="s">
        <v>15247</v>
      </c>
      <c r="B53" s="3">
        <v>3</v>
      </c>
      <c r="C53" s="3">
        <v>10</v>
      </c>
      <c r="D53" s="3">
        <v>51</v>
      </c>
      <c r="F53" s="3">
        <v>5</v>
      </c>
      <c r="G53" s="3" t="s">
        <v>15201</v>
      </c>
      <c r="H53" s="3">
        <v>6</v>
      </c>
      <c r="I53" s="3">
        <v>29400</v>
      </c>
      <c r="K53" s="3">
        <v>700</v>
      </c>
      <c r="L53" s="3">
        <v>700</v>
      </c>
      <c r="AF53" s="3">
        <v>12345</v>
      </c>
    </row>
    <row r="54" spans="1:32">
      <c r="A54" s="3" t="s">
        <v>15248</v>
      </c>
      <c r="B54" s="3">
        <v>3</v>
      </c>
      <c r="C54" s="3">
        <v>10</v>
      </c>
      <c r="D54" s="3">
        <v>52</v>
      </c>
      <c r="F54" s="3">
        <v>5</v>
      </c>
      <c r="G54" s="3" t="s">
        <v>15201</v>
      </c>
      <c r="H54" s="3">
        <v>7</v>
      </c>
      <c r="I54" s="3">
        <v>33600</v>
      </c>
      <c r="K54" s="3">
        <v>800</v>
      </c>
      <c r="L54" s="3">
        <v>800</v>
      </c>
      <c r="AF54" s="3">
        <v>12345</v>
      </c>
    </row>
    <row r="55" spans="1:32">
      <c r="A55" s="3" t="s">
        <v>15249</v>
      </c>
      <c r="B55" s="3">
        <v>3</v>
      </c>
      <c r="C55" s="3">
        <v>10</v>
      </c>
      <c r="D55" s="3">
        <v>53</v>
      </c>
      <c r="F55" s="3">
        <v>5</v>
      </c>
      <c r="G55" s="3" t="s">
        <v>15201</v>
      </c>
      <c r="H55" s="3">
        <v>8</v>
      </c>
      <c r="I55" s="3">
        <v>37800</v>
      </c>
      <c r="K55" s="3">
        <v>900</v>
      </c>
      <c r="L55" s="3">
        <v>900</v>
      </c>
      <c r="AF55" s="3">
        <v>12345</v>
      </c>
    </row>
    <row r="56" spans="1:32">
      <c r="A56" s="3" t="s">
        <v>15250</v>
      </c>
      <c r="B56" s="3">
        <v>3</v>
      </c>
      <c r="C56" s="3">
        <v>10</v>
      </c>
      <c r="D56" s="3">
        <v>54</v>
      </c>
      <c r="F56" s="3">
        <v>5</v>
      </c>
      <c r="G56" s="3" t="s">
        <v>15201</v>
      </c>
      <c r="H56" s="3">
        <v>9</v>
      </c>
      <c r="I56" s="3">
        <v>42000</v>
      </c>
      <c r="K56" s="3">
        <v>1000</v>
      </c>
      <c r="L56" s="3">
        <v>1000</v>
      </c>
      <c r="AF56" s="3">
        <v>12345</v>
      </c>
    </row>
    <row r="57" spans="1:32">
      <c r="A57" s="3" t="s">
        <v>15251</v>
      </c>
      <c r="B57" s="3">
        <v>3</v>
      </c>
      <c r="C57" s="3">
        <v>10</v>
      </c>
      <c r="D57" s="3">
        <v>55</v>
      </c>
      <c r="F57" s="3">
        <v>5</v>
      </c>
      <c r="G57" s="3" t="s">
        <v>15201</v>
      </c>
      <c r="H57" s="3">
        <v>10</v>
      </c>
      <c r="I57" s="3">
        <v>46200</v>
      </c>
      <c r="K57" s="3">
        <v>1100</v>
      </c>
      <c r="L57" s="3">
        <v>1100</v>
      </c>
      <c r="AF57" s="3">
        <v>12345</v>
      </c>
    </row>
    <row r="58" spans="1:32">
      <c r="A58" s="3" t="s">
        <v>15252</v>
      </c>
      <c r="B58" s="3">
        <v>3</v>
      </c>
      <c r="C58" s="3">
        <v>10</v>
      </c>
      <c r="D58" s="3">
        <v>56</v>
      </c>
      <c r="F58" s="3">
        <v>6</v>
      </c>
      <c r="G58" s="3" t="s">
        <v>15202</v>
      </c>
      <c r="H58" s="3">
        <v>0</v>
      </c>
      <c r="I58" s="3">
        <v>4200</v>
      </c>
      <c r="K58" s="3">
        <v>100</v>
      </c>
      <c r="L58" s="3">
        <v>100</v>
      </c>
      <c r="AF58" s="3">
        <v>12345</v>
      </c>
    </row>
    <row r="59" spans="1:32">
      <c r="A59" s="3" t="s">
        <v>15253</v>
      </c>
      <c r="B59" s="3">
        <v>4</v>
      </c>
      <c r="C59" s="3">
        <v>10</v>
      </c>
      <c r="D59" s="3">
        <v>57</v>
      </c>
      <c r="F59" s="3">
        <v>6</v>
      </c>
      <c r="G59" s="3" t="s">
        <v>15202</v>
      </c>
      <c r="H59" s="3">
        <v>1</v>
      </c>
      <c r="I59" s="3">
        <v>8400</v>
      </c>
      <c r="K59" s="3">
        <v>200</v>
      </c>
      <c r="L59" s="3">
        <v>200</v>
      </c>
      <c r="AF59" s="3">
        <v>12345</v>
      </c>
    </row>
    <row r="60" spans="1:32">
      <c r="A60" s="3" t="s">
        <v>15254</v>
      </c>
      <c r="B60" s="3">
        <v>4</v>
      </c>
      <c r="C60" s="3">
        <v>10</v>
      </c>
      <c r="D60" s="3">
        <v>58</v>
      </c>
      <c r="F60" s="3">
        <v>6</v>
      </c>
      <c r="G60" s="3" t="s">
        <v>15202</v>
      </c>
      <c r="H60" s="3">
        <v>2</v>
      </c>
      <c r="I60" s="3">
        <v>12600</v>
      </c>
      <c r="K60" s="3">
        <v>300</v>
      </c>
      <c r="L60" s="3">
        <v>300</v>
      </c>
      <c r="AF60" s="3">
        <v>12345</v>
      </c>
    </row>
    <row r="61" spans="1:32">
      <c r="A61" s="3" t="s">
        <v>15255</v>
      </c>
      <c r="B61" s="3">
        <v>4</v>
      </c>
      <c r="C61" s="3">
        <v>10</v>
      </c>
      <c r="D61" s="3">
        <v>59</v>
      </c>
      <c r="F61" s="3">
        <v>6</v>
      </c>
      <c r="G61" s="3" t="s">
        <v>15202</v>
      </c>
      <c r="H61" s="3">
        <v>3</v>
      </c>
      <c r="I61" s="3">
        <v>16800</v>
      </c>
      <c r="K61" s="3">
        <v>400</v>
      </c>
      <c r="L61" s="3">
        <v>400</v>
      </c>
      <c r="AF61" s="3">
        <v>12345</v>
      </c>
    </row>
    <row r="62" spans="1:32">
      <c r="A62" s="3" t="s">
        <v>15256</v>
      </c>
      <c r="B62" s="3">
        <v>4</v>
      </c>
      <c r="C62" s="3">
        <v>10</v>
      </c>
      <c r="D62" s="3">
        <v>60</v>
      </c>
      <c r="F62" s="3">
        <v>6</v>
      </c>
      <c r="G62" s="3" t="s">
        <v>15202</v>
      </c>
      <c r="H62" s="3">
        <v>4</v>
      </c>
      <c r="I62" s="3">
        <v>21000</v>
      </c>
      <c r="K62" s="3">
        <v>500</v>
      </c>
      <c r="L62" s="3">
        <v>500</v>
      </c>
      <c r="AF62" s="3">
        <v>12345</v>
      </c>
    </row>
    <row r="63" spans="1:32">
      <c r="A63" s="3" t="s">
        <v>15257</v>
      </c>
      <c r="B63" s="3">
        <v>4</v>
      </c>
      <c r="C63" s="3">
        <v>10</v>
      </c>
      <c r="D63" s="3">
        <v>61</v>
      </c>
      <c r="F63" s="3">
        <v>6</v>
      </c>
      <c r="G63" s="3" t="s">
        <v>15202</v>
      </c>
      <c r="H63" s="3">
        <v>5</v>
      </c>
      <c r="I63" s="3">
        <v>25200</v>
      </c>
      <c r="K63" s="3">
        <v>600</v>
      </c>
      <c r="L63" s="3">
        <v>600</v>
      </c>
      <c r="AF63" s="3">
        <v>12345</v>
      </c>
    </row>
    <row r="64" spans="1:32">
      <c r="A64" s="3" t="s">
        <v>15258</v>
      </c>
      <c r="B64" s="3">
        <v>4</v>
      </c>
      <c r="C64" s="3">
        <v>10</v>
      </c>
      <c r="D64" s="3">
        <v>62</v>
      </c>
      <c r="F64" s="3">
        <v>6</v>
      </c>
      <c r="G64" s="3" t="s">
        <v>15202</v>
      </c>
      <c r="H64" s="3">
        <v>6</v>
      </c>
      <c r="I64" s="3">
        <v>29400</v>
      </c>
      <c r="K64" s="3">
        <v>700</v>
      </c>
      <c r="L64" s="3">
        <v>700</v>
      </c>
      <c r="AF64" s="3">
        <v>12345</v>
      </c>
    </row>
    <row r="65" spans="1:32">
      <c r="A65" s="3" t="s">
        <v>15259</v>
      </c>
      <c r="B65" s="3">
        <v>4</v>
      </c>
      <c r="C65" s="3">
        <v>10</v>
      </c>
      <c r="D65" s="3">
        <v>63</v>
      </c>
      <c r="F65" s="3">
        <v>6</v>
      </c>
      <c r="G65" s="3" t="s">
        <v>15202</v>
      </c>
      <c r="H65" s="3">
        <v>7</v>
      </c>
      <c r="I65" s="3">
        <v>33600</v>
      </c>
      <c r="K65" s="3">
        <v>800</v>
      </c>
      <c r="L65" s="3">
        <v>800</v>
      </c>
      <c r="AF65" s="3">
        <v>12345</v>
      </c>
    </row>
    <row r="66" spans="1:32">
      <c r="A66" s="3" t="s">
        <v>15260</v>
      </c>
      <c r="B66" s="3">
        <v>4</v>
      </c>
      <c r="C66" s="3">
        <v>10</v>
      </c>
      <c r="D66" s="3">
        <v>64</v>
      </c>
      <c r="F66" s="3">
        <v>6</v>
      </c>
      <c r="G66" s="3" t="s">
        <v>15202</v>
      </c>
      <c r="H66" s="3">
        <v>8</v>
      </c>
      <c r="I66" s="3">
        <v>37800</v>
      </c>
      <c r="K66" s="3">
        <v>900</v>
      </c>
      <c r="L66" s="3">
        <v>900</v>
      </c>
      <c r="AF66" s="3">
        <v>12345</v>
      </c>
    </row>
    <row r="67" spans="1:32">
      <c r="A67" s="3" t="s">
        <v>15261</v>
      </c>
      <c r="B67" s="3">
        <v>4</v>
      </c>
      <c r="C67" s="3">
        <v>10</v>
      </c>
      <c r="D67" s="3">
        <v>65</v>
      </c>
      <c r="F67" s="3">
        <v>6</v>
      </c>
      <c r="G67" s="3" t="s">
        <v>15202</v>
      </c>
      <c r="H67" s="3">
        <v>9</v>
      </c>
      <c r="I67" s="3">
        <v>42000</v>
      </c>
      <c r="K67" s="3">
        <v>1000</v>
      </c>
      <c r="L67" s="3">
        <v>1000</v>
      </c>
      <c r="AF67" s="3">
        <v>12345</v>
      </c>
    </row>
    <row r="68" spans="1:32">
      <c r="A68" s="3" t="s">
        <v>15262</v>
      </c>
      <c r="B68" s="3">
        <v>5</v>
      </c>
      <c r="C68" s="3">
        <v>10</v>
      </c>
      <c r="D68" s="3">
        <v>66</v>
      </c>
      <c r="F68" s="3">
        <v>6</v>
      </c>
      <c r="G68" s="3" t="s">
        <v>15202</v>
      </c>
      <c r="H68" s="3">
        <v>10</v>
      </c>
      <c r="I68" s="3">
        <v>46200</v>
      </c>
      <c r="K68" s="3">
        <v>1100</v>
      </c>
      <c r="L68" s="3">
        <v>1100</v>
      </c>
      <c r="AF68" s="3">
        <v>12345</v>
      </c>
    </row>
    <row r="69" spans="1:32">
      <c r="A69" s="3" t="s">
        <v>15263</v>
      </c>
      <c r="B69" s="3">
        <v>4</v>
      </c>
      <c r="C69" s="3">
        <v>0</v>
      </c>
      <c r="D69" s="3">
        <v>67</v>
      </c>
      <c r="F69" s="3">
        <v>7</v>
      </c>
      <c r="G69" s="3" t="s">
        <v>15203</v>
      </c>
      <c r="H69" s="3">
        <v>0</v>
      </c>
      <c r="I69" s="3">
        <v>4200</v>
      </c>
      <c r="K69" s="3">
        <v>100</v>
      </c>
      <c r="L69" s="3">
        <v>100</v>
      </c>
      <c r="AF69" s="3">
        <v>12345</v>
      </c>
    </row>
    <row r="70" spans="1:32">
      <c r="A70" s="3" t="s">
        <v>15264</v>
      </c>
      <c r="B70" s="3">
        <v>4</v>
      </c>
      <c r="C70" s="3">
        <v>0</v>
      </c>
      <c r="D70" s="3">
        <v>68</v>
      </c>
      <c r="F70" s="3">
        <v>7</v>
      </c>
      <c r="G70" s="3" t="s">
        <v>15203</v>
      </c>
      <c r="H70" s="3">
        <v>1</v>
      </c>
      <c r="I70" s="3">
        <v>8400</v>
      </c>
      <c r="K70" s="3">
        <v>200</v>
      </c>
      <c r="L70" s="3">
        <v>200</v>
      </c>
      <c r="AF70" s="3">
        <v>12345</v>
      </c>
    </row>
    <row r="71" spans="1:32">
      <c r="A71" s="3" t="s">
        <v>15265</v>
      </c>
      <c r="B71" s="3">
        <v>4</v>
      </c>
      <c r="C71" s="3">
        <v>0</v>
      </c>
      <c r="D71" s="3">
        <v>69</v>
      </c>
      <c r="F71" s="3">
        <v>7</v>
      </c>
      <c r="G71" s="3" t="s">
        <v>15203</v>
      </c>
      <c r="H71" s="3">
        <v>2</v>
      </c>
      <c r="I71" s="3">
        <v>12600</v>
      </c>
      <c r="K71" s="3">
        <v>300</v>
      </c>
      <c r="L71" s="3">
        <v>300</v>
      </c>
      <c r="AF71" s="3">
        <v>12345</v>
      </c>
    </row>
    <row r="72" spans="1:32">
      <c r="A72" s="3" t="s">
        <v>15266</v>
      </c>
      <c r="B72" s="3">
        <v>4</v>
      </c>
      <c r="C72" s="3">
        <v>0</v>
      </c>
      <c r="D72" s="3">
        <v>70</v>
      </c>
      <c r="F72" s="3">
        <v>7</v>
      </c>
      <c r="G72" s="3" t="s">
        <v>15203</v>
      </c>
      <c r="H72" s="3">
        <v>3</v>
      </c>
      <c r="I72" s="3">
        <v>16800</v>
      </c>
      <c r="K72" s="3">
        <v>400</v>
      </c>
      <c r="L72" s="3">
        <v>400</v>
      </c>
      <c r="AF72" s="3">
        <v>12345</v>
      </c>
    </row>
    <row r="73" spans="1:32">
      <c r="A73" s="3" t="s">
        <v>15267</v>
      </c>
      <c r="B73" s="3">
        <v>4</v>
      </c>
      <c r="C73" s="3">
        <v>0</v>
      </c>
      <c r="D73" s="3">
        <v>71</v>
      </c>
      <c r="F73" s="3">
        <v>7</v>
      </c>
      <c r="G73" s="3" t="s">
        <v>15203</v>
      </c>
      <c r="H73" s="3">
        <v>4</v>
      </c>
      <c r="I73" s="3">
        <v>21000</v>
      </c>
      <c r="K73" s="3">
        <v>500</v>
      </c>
      <c r="L73" s="3">
        <v>500</v>
      </c>
      <c r="AF73" s="3">
        <v>12345</v>
      </c>
    </row>
    <row r="74" spans="1:32">
      <c r="A74" s="3" t="s">
        <v>15268</v>
      </c>
      <c r="B74" s="3">
        <v>4</v>
      </c>
      <c r="C74" s="3">
        <v>0</v>
      </c>
      <c r="D74" s="3">
        <v>72</v>
      </c>
      <c r="F74" s="3">
        <v>7</v>
      </c>
      <c r="G74" s="3" t="s">
        <v>15203</v>
      </c>
      <c r="H74" s="3">
        <v>5</v>
      </c>
      <c r="I74" s="3">
        <v>25200</v>
      </c>
      <c r="K74" s="3">
        <v>600</v>
      </c>
      <c r="L74" s="3">
        <v>600</v>
      </c>
      <c r="AF74" s="3">
        <v>12345</v>
      </c>
    </row>
    <row r="75" spans="1:32">
      <c r="A75" s="3" t="s">
        <v>15269</v>
      </c>
      <c r="B75" s="3">
        <v>4</v>
      </c>
      <c r="C75" s="3">
        <v>0</v>
      </c>
      <c r="D75" s="3">
        <v>73</v>
      </c>
      <c r="F75" s="3">
        <v>7</v>
      </c>
      <c r="G75" s="3" t="s">
        <v>15203</v>
      </c>
      <c r="H75" s="3">
        <v>6</v>
      </c>
      <c r="I75" s="3">
        <v>29400</v>
      </c>
      <c r="K75" s="3">
        <v>700</v>
      </c>
      <c r="L75" s="3">
        <v>700</v>
      </c>
      <c r="AF75" s="3">
        <v>12345</v>
      </c>
    </row>
    <row r="76" spans="1:32">
      <c r="A76" s="3" t="s">
        <v>15270</v>
      </c>
      <c r="B76" s="3">
        <v>4</v>
      </c>
      <c r="C76" s="3">
        <v>0</v>
      </c>
      <c r="D76" s="3">
        <v>74</v>
      </c>
      <c r="F76" s="3">
        <v>7</v>
      </c>
      <c r="G76" s="3" t="s">
        <v>15203</v>
      </c>
      <c r="H76" s="3">
        <v>7</v>
      </c>
      <c r="I76" s="3">
        <v>33600</v>
      </c>
      <c r="K76" s="3">
        <v>800</v>
      </c>
      <c r="L76" s="3">
        <v>800</v>
      </c>
      <c r="AF76" s="3">
        <v>12345</v>
      </c>
    </row>
    <row r="77" spans="1:32">
      <c r="A77" s="3" t="s">
        <v>15271</v>
      </c>
      <c r="B77" s="3">
        <v>4</v>
      </c>
      <c r="C77" s="3">
        <v>0</v>
      </c>
      <c r="D77" s="3">
        <v>75</v>
      </c>
      <c r="F77" s="3">
        <v>7</v>
      </c>
      <c r="G77" s="3" t="s">
        <v>15203</v>
      </c>
      <c r="H77" s="3">
        <v>8</v>
      </c>
      <c r="I77" s="3">
        <v>37800</v>
      </c>
      <c r="K77" s="3">
        <v>900</v>
      </c>
      <c r="L77" s="3">
        <v>900</v>
      </c>
      <c r="AF77" s="3">
        <v>12345</v>
      </c>
    </row>
    <row r="78" spans="1:32">
      <c r="A78" s="3" t="s">
        <v>15272</v>
      </c>
      <c r="B78" s="3">
        <v>4</v>
      </c>
      <c r="C78" s="3">
        <v>0</v>
      </c>
      <c r="D78" s="3">
        <v>76</v>
      </c>
      <c r="F78" s="3">
        <v>7</v>
      </c>
      <c r="G78" s="3" t="s">
        <v>15203</v>
      </c>
      <c r="H78" s="3">
        <v>9</v>
      </c>
      <c r="I78" s="3">
        <v>42000</v>
      </c>
      <c r="K78" s="3">
        <v>1000</v>
      </c>
      <c r="L78" s="3">
        <v>1000</v>
      </c>
      <c r="AF78" s="3">
        <v>12345</v>
      </c>
    </row>
    <row r="79" spans="1:32">
      <c r="A79" s="3" t="s">
        <v>15273</v>
      </c>
      <c r="B79" s="3">
        <v>4</v>
      </c>
      <c r="C79" s="3">
        <v>0</v>
      </c>
      <c r="D79" s="3">
        <v>77</v>
      </c>
      <c r="F79" s="3">
        <v>7</v>
      </c>
      <c r="G79" s="3" t="s">
        <v>15203</v>
      </c>
      <c r="H79" s="3">
        <v>10</v>
      </c>
      <c r="I79" s="3">
        <v>46200</v>
      </c>
      <c r="K79" s="3">
        <v>1100</v>
      </c>
      <c r="L79" s="3">
        <v>1100</v>
      </c>
      <c r="AF79" s="3">
        <v>12345</v>
      </c>
    </row>
    <row r="80" spans="1:32">
      <c r="A80" s="3" t="s">
        <v>15274</v>
      </c>
      <c r="B80" s="3">
        <v>4</v>
      </c>
      <c r="C80" s="3">
        <v>0</v>
      </c>
      <c r="D80" s="3">
        <v>78</v>
      </c>
      <c r="F80" s="3">
        <v>8</v>
      </c>
      <c r="G80" s="3" t="s">
        <v>15204</v>
      </c>
      <c r="H80" s="3">
        <v>0</v>
      </c>
      <c r="I80" s="3">
        <v>4200</v>
      </c>
      <c r="K80" s="3">
        <v>100</v>
      </c>
      <c r="L80" s="3">
        <v>100</v>
      </c>
      <c r="AF80" s="3">
        <v>12345</v>
      </c>
    </row>
    <row r="81" spans="1:32">
      <c r="A81" s="3" t="s">
        <v>15275</v>
      </c>
      <c r="B81" s="3">
        <v>4</v>
      </c>
      <c r="C81" s="3">
        <v>0</v>
      </c>
      <c r="D81" s="3">
        <v>79</v>
      </c>
      <c r="F81" s="3">
        <v>8</v>
      </c>
      <c r="G81" s="3" t="s">
        <v>15204</v>
      </c>
      <c r="H81" s="3">
        <v>1</v>
      </c>
      <c r="I81" s="3">
        <v>8400</v>
      </c>
      <c r="K81" s="3">
        <v>200</v>
      </c>
      <c r="L81" s="3">
        <v>200</v>
      </c>
      <c r="AF81" s="3">
        <v>12345</v>
      </c>
    </row>
    <row r="82" spans="1:32">
      <c r="A82" s="3" t="s">
        <v>15276</v>
      </c>
      <c r="B82" s="3">
        <v>4</v>
      </c>
      <c r="C82" s="3">
        <v>0</v>
      </c>
      <c r="D82" s="3">
        <v>80</v>
      </c>
      <c r="F82" s="3">
        <v>8</v>
      </c>
      <c r="G82" s="3" t="s">
        <v>15204</v>
      </c>
      <c r="H82" s="3">
        <v>2</v>
      </c>
      <c r="I82" s="3">
        <v>12600</v>
      </c>
      <c r="K82" s="3">
        <v>300</v>
      </c>
      <c r="L82" s="3">
        <v>300</v>
      </c>
      <c r="AF82" s="3">
        <v>12345</v>
      </c>
    </row>
    <row r="83" spans="1:32">
      <c r="A83" s="3" t="s">
        <v>15277</v>
      </c>
      <c r="B83" s="3">
        <v>4</v>
      </c>
      <c r="C83" s="3">
        <v>0</v>
      </c>
      <c r="D83" s="3">
        <v>81</v>
      </c>
      <c r="F83" s="3">
        <v>8</v>
      </c>
      <c r="G83" s="3" t="s">
        <v>15204</v>
      </c>
      <c r="H83" s="3">
        <v>3</v>
      </c>
      <c r="I83" s="3">
        <v>16800</v>
      </c>
      <c r="K83" s="3">
        <v>400</v>
      </c>
      <c r="L83" s="3">
        <v>400</v>
      </c>
      <c r="AF83" s="3">
        <v>12345</v>
      </c>
    </row>
    <row r="84" spans="1:32">
      <c r="A84" s="3" t="s">
        <v>15278</v>
      </c>
      <c r="B84" s="3">
        <v>4</v>
      </c>
      <c r="C84" s="3">
        <v>0</v>
      </c>
      <c r="D84" s="3">
        <v>82</v>
      </c>
      <c r="F84" s="3">
        <v>8</v>
      </c>
      <c r="G84" s="3" t="s">
        <v>15204</v>
      </c>
      <c r="H84" s="3">
        <v>4</v>
      </c>
      <c r="I84" s="3">
        <v>21000</v>
      </c>
      <c r="K84" s="3">
        <v>500</v>
      </c>
      <c r="L84" s="3">
        <v>500</v>
      </c>
      <c r="AF84" s="3">
        <v>12345</v>
      </c>
    </row>
    <row r="85" spans="1:32">
      <c r="A85" s="3" t="s">
        <v>15279</v>
      </c>
      <c r="B85" s="3">
        <v>4</v>
      </c>
      <c r="C85" s="3">
        <v>0</v>
      </c>
      <c r="D85" s="3">
        <v>83</v>
      </c>
      <c r="F85" s="3">
        <v>8</v>
      </c>
      <c r="G85" s="3" t="s">
        <v>15204</v>
      </c>
      <c r="H85" s="3">
        <v>5</v>
      </c>
      <c r="I85" s="3">
        <v>25200</v>
      </c>
      <c r="K85" s="3">
        <v>600</v>
      </c>
      <c r="L85" s="3">
        <v>600</v>
      </c>
      <c r="AF85" s="3">
        <v>12345</v>
      </c>
    </row>
    <row r="86" spans="1:32">
      <c r="A86" s="3" t="s">
        <v>15280</v>
      </c>
      <c r="B86" s="3">
        <v>4</v>
      </c>
      <c r="C86" s="3">
        <v>0</v>
      </c>
      <c r="D86" s="3">
        <v>84</v>
      </c>
      <c r="F86" s="3">
        <v>8</v>
      </c>
      <c r="G86" s="3" t="s">
        <v>15204</v>
      </c>
      <c r="H86" s="3">
        <v>6</v>
      </c>
      <c r="I86" s="3">
        <v>29400</v>
      </c>
      <c r="K86" s="3">
        <v>700</v>
      </c>
      <c r="L86" s="3">
        <v>700</v>
      </c>
      <c r="AF86" s="3">
        <v>12345</v>
      </c>
    </row>
    <row r="87" spans="1:32">
      <c r="A87" s="3" t="s">
        <v>15281</v>
      </c>
      <c r="B87" s="3">
        <v>4</v>
      </c>
      <c r="C87" s="3">
        <v>0</v>
      </c>
      <c r="D87" s="3">
        <v>85</v>
      </c>
      <c r="F87" s="3">
        <v>8</v>
      </c>
      <c r="G87" s="3" t="s">
        <v>15204</v>
      </c>
      <c r="H87" s="3">
        <v>7</v>
      </c>
      <c r="I87" s="3">
        <v>33600</v>
      </c>
      <c r="K87" s="3">
        <v>800</v>
      </c>
      <c r="L87" s="3">
        <v>800</v>
      </c>
      <c r="AF87" s="3">
        <v>12345</v>
      </c>
    </row>
    <row r="88" spans="1:32">
      <c r="A88" s="3" t="s">
        <v>15282</v>
      </c>
      <c r="B88" s="3">
        <v>4</v>
      </c>
      <c r="C88" s="3">
        <v>0</v>
      </c>
      <c r="D88" s="3">
        <v>86</v>
      </c>
      <c r="F88" s="3">
        <v>8</v>
      </c>
      <c r="G88" s="3" t="s">
        <v>15204</v>
      </c>
      <c r="H88" s="3">
        <v>8</v>
      </c>
      <c r="I88" s="3">
        <v>37800</v>
      </c>
      <c r="K88" s="3">
        <v>900</v>
      </c>
      <c r="L88" s="3">
        <v>900</v>
      </c>
      <c r="AF88" s="3">
        <v>12345</v>
      </c>
    </row>
    <row r="89" spans="1:32">
      <c r="A89" s="3" t="s">
        <v>15283</v>
      </c>
      <c r="B89" s="3">
        <v>4</v>
      </c>
      <c r="C89" s="3">
        <v>0</v>
      </c>
      <c r="D89" s="3">
        <v>87</v>
      </c>
      <c r="F89" s="3">
        <v>8</v>
      </c>
      <c r="G89" s="3" t="s">
        <v>15204</v>
      </c>
      <c r="H89" s="3">
        <v>9</v>
      </c>
      <c r="I89" s="3">
        <v>42000</v>
      </c>
      <c r="K89" s="3">
        <v>1000</v>
      </c>
      <c r="L89" s="3">
        <v>1000</v>
      </c>
      <c r="AF89" s="3">
        <v>12345</v>
      </c>
    </row>
    <row r="90" spans="1:32">
      <c r="A90" s="3" t="s">
        <v>15284</v>
      </c>
      <c r="B90" s="3">
        <v>4</v>
      </c>
      <c r="C90" s="3">
        <v>0</v>
      </c>
      <c r="D90" s="3">
        <v>88</v>
      </c>
      <c r="F90" s="3">
        <v>8</v>
      </c>
      <c r="G90" s="3" t="s">
        <v>15204</v>
      </c>
      <c r="H90" s="3">
        <v>10</v>
      </c>
      <c r="I90" s="3">
        <v>46200</v>
      </c>
      <c r="K90" s="3">
        <v>1100</v>
      </c>
      <c r="L90" s="3">
        <v>1100</v>
      </c>
      <c r="AF90" s="3">
        <v>12345</v>
      </c>
    </row>
    <row r="91" spans="1:32">
      <c r="A91" s="3" t="s">
        <v>15285</v>
      </c>
      <c r="B91" s="3">
        <v>4</v>
      </c>
      <c r="C91" s="3">
        <v>0</v>
      </c>
      <c r="D91" s="3">
        <v>89</v>
      </c>
      <c r="F91" s="3">
        <v>9</v>
      </c>
      <c r="G91" s="3" t="s">
        <v>15205</v>
      </c>
      <c r="H91" s="3">
        <v>0</v>
      </c>
      <c r="I91" s="3">
        <v>9440</v>
      </c>
      <c r="J91" s="3">
        <v>720</v>
      </c>
      <c r="K91" s="3">
        <v>200</v>
      </c>
      <c r="L91" s="3">
        <v>200</v>
      </c>
      <c r="AF91" s="3">
        <v>12345</v>
      </c>
    </row>
    <row r="92" spans="1:32">
      <c r="A92" s="3" t="s">
        <v>15286</v>
      </c>
      <c r="B92" s="3">
        <v>4</v>
      </c>
      <c r="C92" s="3">
        <v>0</v>
      </c>
      <c r="D92" s="3">
        <v>90</v>
      </c>
      <c r="F92" s="3">
        <v>9</v>
      </c>
      <c r="G92" s="3" t="s">
        <v>15205</v>
      </c>
      <c r="H92" s="3">
        <v>1</v>
      </c>
      <c r="I92" s="3">
        <v>18880</v>
      </c>
      <c r="J92" s="3">
        <v>1440</v>
      </c>
      <c r="K92" s="3">
        <v>400</v>
      </c>
      <c r="L92" s="3">
        <v>400</v>
      </c>
      <c r="AF92" s="3">
        <v>12345</v>
      </c>
    </row>
    <row r="93" spans="1:32">
      <c r="A93" s="3" t="s">
        <v>15287</v>
      </c>
      <c r="B93" s="3">
        <v>5</v>
      </c>
      <c r="C93" s="3">
        <v>10</v>
      </c>
      <c r="D93" s="3">
        <v>91</v>
      </c>
      <c r="F93" s="3">
        <v>9</v>
      </c>
      <c r="G93" s="3" t="s">
        <v>15205</v>
      </c>
      <c r="H93" s="3">
        <v>2</v>
      </c>
      <c r="I93" s="3">
        <v>28320</v>
      </c>
      <c r="J93" s="3">
        <v>2160</v>
      </c>
      <c r="K93" s="3">
        <v>600</v>
      </c>
      <c r="L93" s="3">
        <v>600</v>
      </c>
      <c r="AF93" s="3">
        <v>12345</v>
      </c>
    </row>
    <row r="94" spans="1:32">
      <c r="A94" s="3" t="s">
        <v>15288</v>
      </c>
      <c r="B94" s="3">
        <v>5</v>
      </c>
      <c r="C94" s="3">
        <v>10</v>
      </c>
      <c r="D94" s="3">
        <v>92</v>
      </c>
      <c r="F94" s="3">
        <v>9</v>
      </c>
      <c r="G94" s="3" t="s">
        <v>15205</v>
      </c>
      <c r="H94" s="3">
        <v>3</v>
      </c>
      <c r="I94" s="3">
        <v>37760</v>
      </c>
      <c r="J94" s="3">
        <v>2880</v>
      </c>
      <c r="K94" s="3">
        <v>800</v>
      </c>
      <c r="L94" s="3">
        <v>800</v>
      </c>
      <c r="AF94" s="3">
        <v>12345</v>
      </c>
    </row>
    <row r="95" spans="1:32">
      <c r="A95" s="3" t="s">
        <v>15289</v>
      </c>
      <c r="B95" s="3">
        <v>5</v>
      </c>
      <c r="C95" s="3">
        <v>10</v>
      </c>
      <c r="D95" s="3">
        <v>93</v>
      </c>
      <c r="F95" s="3">
        <v>9</v>
      </c>
      <c r="G95" s="3" t="s">
        <v>15205</v>
      </c>
      <c r="H95" s="3">
        <v>4</v>
      </c>
      <c r="I95" s="3">
        <v>47200</v>
      </c>
      <c r="J95" s="3">
        <v>3600</v>
      </c>
      <c r="K95" s="3">
        <v>1000</v>
      </c>
      <c r="L95" s="3">
        <v>1000</v>
      </c>
      <c r="AF95" s="3">
        <v>12345</v>
      </c>
    </row>
    <row r="96" spans="1:32">
      <c r="A96" s="3" t="s">
        <v>15290</v>
      </c>
      <c r="B96" s="3">
        <v>5</v>
      </c>
      <c r="C96" s="3">
        <v>10</v>
      </c>
      <c r="D96" s="3">
        <v>94</v>
      </c>
      <c r="F96" s="3">
        <v>9</v>
      </c>
      <c r="G96" s="3" t="s">
        <v>15205</v>
      </c>
      <c r="H96" s="3">
        <v>5</v>
      </c>
      <c r="I96" s="3">
        <v>56640</v>
      </c>
      <c r="J96" s="3">
        <v>4320</v>
      </c>
      <c r="K96" s="3">
        <v>1200</v>
      </c>
      <c r="L96" s="3">
        <v>1200</v>
      </c>
      <c r="AF96" s="3">
        <v>12345</v>
      </c>
    </row>
    <row r="97" spans="1:32">
      <c r="A97" s="3" t="s">
        <v>15291</v>
      </c>
      <c r="B97" s="3">
        <v>5</v>
      </c>
      <c r="C97" s="3">
        <v>10</v>
      </c>
      <c r="D97" s="3">
        <v>95</v>
      </c>
      <c r="F97" s="3">
        <v>9</v>
      </c>
      <c r="G97" s="3" t="s">
        <v>15205</v>
      </c>
      <c r="H97" s="3">
        <v>6</v>
      </c>
      <c r="I97" s="3">
        <v>66080</v>
      </c>
      <c r="J97" s="3">
        <v>5040</v>
      </c>
      <c r="K97" s="3">
        <v>1400</v>
      </c>
      <c r="L97" s="3">
        <v>1400</v>
      </c>
      <c r="AF97" s="3">
        <v>12345</v>
      </c>
    </row>
    <row r="98" spans="1:32">
      <c r="A98" s="3" t="s">
        <v>15292</v>
      </c>
      <c r="B98" s="3">
        <v>5</v>
      </c>
      <c r="C98" s="3">
        <v>10</v>
      </c>
      <c r="D98" s="3">
        <v>96</v>
      </c>
      <c r="F98" s="3">
        <v>9</v>
      </c>
      <c r="G98" s="3" t="s">
        <v>15205</v>
      </c>
      <c r="H98" s="3">
        <v>7</v>
      </c>
      <c r="I98" s="3">
        <v>75520</v>
      </c>
      <c r="J98" s="3">
        <v>5760</v>
      </c>
      <c r="K98" s="3">
        <v>1600</v>
      </c>
      <c r="L98" s="3">
        <v>1600</v>
      </c>
      <c r="AF98" s="3">
        <v>12345</v>
      </c>
    </row>
    <row r="99" spans="1:32">
      <c r="A99" s="3" t="s">
        <v>15293</v>
      </c>
      <c r="B99" s="3">
        <v>3</v>
      </c>
      <c r="C99" s="3">
        <v>10</v>
      </c>
      <c r="D99" s="3">
        <v>98</v>
      </c>
      <c r="F99" s="3">
        <v>9</v>
      </c>
      <c r="G99" s="3" t="s">
        <v>15205</v>
      </c>
      <c r="H99" s="3">
        <v>8</v>
      </c>
      <c r="I99" s="3">
        <v>84960</v>
      </c>
      <c r="J99" s="3">
        <v>6480</v>
      </c>
      <c r="K99" s="3">
        <v>1800</v>
      </c>
      <c r="L99" s="3">
        <v>1800</v>
      </c>
      <c r="AF99" s="3">
        <v>12345</v>
      </c>
    </row>
    <row r="100" spans="1:32">
      <c r="A100" s="3" t="s">
        <v>15294</v>
      </c>
      <c r="B100" s="3">
        <v>3</v>
      </c>
      <c r="C100" s="3">
        <v>10</v>
      </c>
      <c r="D100" s="3">
        <v>99</v>
      </c>
      <c r="F100" s="3">
        <v>9</v>
      </c>
      <c r="G100" s="3" t="s">
        <v>15205</v>
      </c>
      <c r="H100" s="3">
        <v>9</v>
      </c>
      <c r="I100" s="3">
        <v>94400</v>
      </c>
      <c r="J100" s="3">
        <v>7200</v>
      </c>
      <c r="K100" s="3">
        <v>2000</v>
      </c>
      <c r="L100" s="3">
        <v>2000</v>
      </c>
      <c r="AF100" s="3">
        <v>12345</v>
      </c>
    </row>
    <row r="101" spans="1:32">
      <c r="A101" s="3" t="s">
        <v>15295</v>
      </c>
      <c r="B101" s="3">
        <v>3</v>
      </c>
      <c r="C101" s="3">
        <v>10</v>
      </c>
      <c r="D101" s="3">
        <v>100</v>
      </c>
      <c r="F101" s="3">
        <v>9</v>
      </c>
      <c r="G101" s="3" t="s">
        <v>15205</v>
      </c>
      <c r="H101" s="3">
        <v>10</v>
      </c>
      <c r="I101" s="3">
        <v>103840</v>
      </c>
      <c r="J101" s="3">
        <v>7920</v>
      </c>
      <c r="K101" s="3">
        <v>2200</v>
      </c>
      <c r="L101" s="3">
        <v>2200</v>
      </c>
      <c r="AF101" s="3">
        <v>12345</v>
      </c>
    </row>
    <row r="102" spans="1:32">
      <c r="A102" s="3" t="s">
        <v>15296</v>
      </c>
      <c r="B102" s="3">
        <v>3</v>
      </c>
      <c r="C102" s="3">
        <v>10</v>
      </c>
      <c r="D102" s="3">
        <v>101</v>
      </c>
      <c r="F102" s="3">
        <v>10</v>
      </c>
      <c r="G102" s="3" t="s">
        <v>15206</v>
      </c>
      <c r="H102" s="3">
        <v>0</v>
      </c>
      <c r="I102" s="3">
        <v>9440</v>
      </c>
      <c r="J102" s="3">
        <v>720</v>
      </c>
      <c r="K102" s="3">
        <v>200</v>
      </c>
      <c r="L102" s="3">
        <v>200</v>
      </c>
      <c r="AF102" s="3">
        <v>12345</v>
      </c>
    </row>
    <row r="103" spans="1:32">
      <c r="A103" s="3" t="s">
        <v>15297</v>
      </c>
      <c r="B103" s="3">
        <v>4</v>
      </c>
      <c r="C103" s="3">
        <v>10</v>
      </c>
      <c r="D103" s="3">
        <v>102</v>
      </c>
      <c r="F103" s="3">
        <v>10</v>
      </c>
      <c r="G103" s="3" t="s">
        <v>15206</v>
      </c>
      <c r="H103" s="3">
        <v>1</v>
      </c>
      <c r="I103" s="3">
        <v>18880</v>
      </c>
      <c r="J103" s="3">
        <v>1440</v>
      </c>
      <c r="K103" s="3">
        <v>400</v>
      </c>
      <c r="L103" s="3">
        <v>400</v>
      </c>
      <c r="AF103" s="3">
        <v>12345</v>
      </c>
    </row>
    <row r="104" spans="1:32">
      <c r="A104" s="3" t="s">
        <v>15298</v>
      </c>
      <c r="B104" s="3">
        <v>4</v>
      </c>
      <c r="C104" s="3">
        <v>10</v>
      </c>
      <c r="D104" s="3">
        <v>103</v>
      </c>
      <c r="F104" s="3">
        <v>10</v>
      </c>
      <c r="G104" s="3" t="s">
        <v>15206</v>
      </c>
      <c r="H104" s="3">
        <v>2</v>
      </c>
      <c r="I104" s="3">
        <v>28320</v>
      </c>
      <c r="J104" s="3">
        <v>2160</v>
      </c>
      <c r="K104" s="3">
        <v>600</v>
      </c>
      <c r="L104" s="3">
        <v>600</v>
      </c>
      <c r="AF104" s="3">
        <v>12345</v>
      </c>
    </row>
    <row r="105" spans="1:32">
      <c r="A105" s="3" t="s">
        <v>15299</v>
      </c>
      <c r="B105" s="3">
        <v>4</v>
      </c>
      <c r="C105" s="3">
        <v>10</v>
      </c>
      <c r="D105" s="3">
        <v>104</v>
      </c>
      <c r="F105" s="3">
        <v>10</v>
      </c>
      <c r="G105" s="3" t="s">
        <v>15206</v>
      </c>
      <c r="H105" s="3">
        <v>3</v>
      </c>
      <c r="I105" s="3">
        <v>37760</v>
      </c>
      <c r="J105" s="3">
        <v>2880</v>
      </c>
      <c r="K105" s="3">
        <v>800</v>
      </c>
      <c r="L105" s="3">
        <v>800</v>
      </c>
      <c r="AF105" s="3">
        <v>12345</v>
      </c>
    </row>
    <row r="106" spans="1:32">
      <c r="A106" s="3" t="s">
        <v>15300</v>
      </c>
      <c r="B106" s="3">
        <v>4</v>
      </c>
      <c r="C106" s="3">
        <v>10</v>
      </c>
      <c r="D106" s="3">
        <v>105</v>
      </c>
      <c r="F106" s="3">
        <v>10</v>
      </c>
      <c r="G106" s="3" t="s">
        <v>15206</v>
      </c>
      <c r="H106" s="3">
        <v>4</v>
      </c>
      <c r="I106" s="3">
        <v>47200</v>
      </c>
      <c r="J106" s="3">
        <v>3600</v>
      </c>
      <c r="K106" s="3">
        <v>1000</v>
      </c>
      <c r="L106" s="3">
        <v>1000</v>
      </c>
      <c r="AF106" s="3">
        <v>12345</v>
      </c>
    </row>
    <row r="107" spans="1:32">
      <c r="A107" s="3" t="s">
        <v>15301</v>
      </c>
      <c r="B107" s="3">
        <v>5</v>
      </c>
      <c r="C107" s="3">
        <v>10</v>
      </c>
      <c r="D107" s="3">
        <v>106</v>
      </c>
      <c r="F107" s="3">
        <v>10</v>
      </c>
      <c r="G107" s="3" t="s">
        <v>15206</v>
      </c>
      <c r="H107" s="3">
        <v>5</v>
      </c>
      <c r="I107" s="3">
        <v>56640</v>
      </c>
      <c r="J107" s="3">
        <v>4320</v>
      </c>
      <c r="K107" s="3">
        <v>1200</v>
      </c>
      <c r="L107" s="3">
        <v>1200</v>
      </c>
      <c r="AF107" s="3">
        <v>12345</v>
      </c>
    </row>
    <row r="108" spans="1:32">
      <c r="A108" s="3" t="s">
        <v>15302</v>
      </c>
      <c r="B108" s="3">
        <v>5</v>
      </c>
      <c r="C108" s="3">
        <v>10</v>
      </c>
      <c r="D108" s="3">
        <v>107</v>
      </c>
      <c r="F108" s="3">
        <v>10</v>
      </c>
      <c r="G108" s="3" t="s">
        <v>15206</v>
      </c>
      <c r="H108" s="3">
        <v>6</v>
      </c>
      <c r="I108" s="3">
        <v>66080</v>
      </c>
      <c r="J108" s="3">
        <v>5040</v>
      </c>
      <c r="K108" s="3">
        <v>1400</v>
      </c>
      <c r="L108" s="3">
        <v>1400</v>
      </c>
      <c r="AF108" s="3">
        <v>12345</v>
      </c>
    </row>
    <row r="109" spans="1:32">
      <c r="A109" s="3" t="s">
        <v>15303</v>
      </c>
      <c r="B109" s="3">
        <v>5</v>
      </c>
      <c r="C109" s="3">
        <v>10</v>
      </c>
      <c r="D109" s="3">
        <v>108</v>
      </c>
      <c r="F109" s="3">
        <v>10</v>
      </c>
      <c r="G109" s="3" t="s">
        <v>15206</v>
      </c>
      <c r="H109" s="3">
        <v>7</v>
      </c>
      <c r="I109" s="3">
        <v>75520</v>
      </c>
      <c r="J109" s="3">
        <v>5760</v>
      </c>
      <c r="K109" s="3">
        <v>1600</v>
      </c>
      <c r="L109" s="3">
        <v>1600</v>
      </c>
      <c r="AF109" s="3">
        <v>12345</v>
      </c>
    </row>
    <row r="110" spans="1:32">
      <c r="A110" s="3" t="s">
        <v>15304</v>
      </c>
      <c r="B110" s="3">
        <v>5</v>
      </c>
      <c r="C110" s="3">
        <v>10</v>
      </c>
      <c r="D110" s="3">
        <v>109</v>
      </c>
      <c r="F110" s="3">
        <v>10</v>
      </c>
      <c r="G110" s="3" t="s">
        <v>15206</v>
      </c>
      <c r="H110" s="3">
        <v>8</v>
      </c>
      <c r="I110" s="3">
        <v>84960</v>
      </c>
      <c r="J110" s="3">
        <v>6480</v>
      </c>
      <c r="K110" s="3">
        <v>1800</v>
      </c>
      <c r="L110" s="3">
        <v>1800</v>
      </c>
      <c r="AF110" s="3">
        <v>12345</v>
      </c>
    </row>
    <row r="111" spans="1:32">
      <c r="A111" s="3" t="s">
        <v>15305</v>
      </c>
      <c r="B111" s="3">
        <v>5</v>
      </c>
      <c r="C111" s="3">
        <v>10</v>
      </c>
      <c r="D111" s="3">
        <v>110</v>
      </c>
      <c r="F111" s="3">
        <v>10</v>
      </c>
      <c r="G111" s="3" t="s">
        <v>15206</v>
      </c>
      <c r="H111" s="3">
        <v>9</v>
      </c>
      <c r="I111" s="3">
        <v>94400</v>
      </c>
      <c r="J111" s="3">
        <v>7200</v>
      </c>
      <c r="K111" s="3">
        <v>2000</v>
      </c>
      <c r="L111" s="3">
        <v>2000</v>
      </c>
      <c r="AF111" s="3">
        <v>12345</v>
      </c>
    </row>
    <row r="112" spans="1:32">
      <c r="A112" s="3" t="s">
        <v>15306</v>
      </c>
      <c r="B112" s="3">
        <v>5</v>
      </c>
      <c r="C112" s="3">
        <v>10</v>
      </c>
      <c r="D112" s="3">
        <v>111</v>
      </c>
      <c r="F112" s="3">
        <v>10</v>
      </c>
      <c r="G112" s="3" t="s">
        <v>15206</v>
      </c>
      <c r="H112" s="3">
        <v>10</v>
      </c>
      <c r="I112" s="3">
        <v>103840</v>
      </c>
      <c r="J112" s="3">
        <v>7920</v>
      </c>
      <c r="K112" s="3">
        <v>2200</v>
      </c>
      <c r="L112" s="3">
        <v>2200</v>
      </c>
      <c r="AF112" s="3">
        <v>12345</v>
      </c>
    </row>
    <row r="113" spans="6:40">
      <c r="F113" s="3">
        <v>11</v>
      </c>
      <c r="G113" s="3" t="s">
        <v>15207</v>
      </c>
      <c r="H113" s="3">
        <v>0</v>
      </c>
      <c r="I113" s="3">
        <v>9440</v>
      </c>
      <c r="J113" s="3">
        <v>720</v>
      </c>
      <c r="K113" s="3">
        <v>200</v>
      </c>
      <c r="L113" s="3">
        <v>200</v>
      </c>
      <c r="AF113" s="3">
        <v>12345</v>
      </c>
    </row>
    <row r="114" spans="6:40">
      <c r="F114" s="3">
        <v>11</v>
      </c>
      <c r="G114" s="3" t="s">
        <v>15207</v>
      </c>
      <c r="H114" s="3">
        <v>1</v>
      </c>
      <c r="I114" s="3">
        <v>18880</v>
      </c>
      <c r="J114" s="3">
        <v>1440</v>
      </c>
      <c r="K114" s="3">
        <v>400</v>
      </c>
      <c r="L114" s="3">
        <v>400</v>
      </c>
      <c r="AF114" s="3">
        <v>12345</v>
      </c>
    </row>
    <row r="115" spans="6:40">
      <c r="F115" s="3">
        <v>11</v>
      </c>
      <c r="G115" s="3" t="s">
        <v>15207</v>
      </c>
      <c r="H115" s="3">
        <v>2</v>
      </c>
      <c r="I115" s="3">
        <v>28320</v>
      </c>
      <c r="J115" s="3">
        <v>2160</v>
      </c>
      <c r="K115" s="3">
        <v>600</v>
      </c>
      <c r="L115" s="3">
        <v>600</v>
      </c>
      <c r="AF115" s="3">
        <v>12345</v>
      </c>
    </row>
    <row r="116" spans="6:40">
      <c r="F116" s="3">
        <v>11</v>
      </c>
      <c r="G116" s="3" t="s">
        <v>15207</v>
      </c>
      <c r="H116" s="3">
        <v>3</v>
      </c>
      <c r="I116" s="3">
        <v>37760</v>
      </c>
      <c r="J116" s="3">
        <v>2880</v>
      </c>
      <c r="K116" s="3">
        <v>800</v>
      </c>
      <c r="L116" s="3">
        <v>800</v>
      </c>
      <c r="AF116" s="3">
        <v>12345</v>
      </c>
    </row>
    <row r="117" spans="6:40">
      <c r="F117" s="3">
        <v>11</v>
      </c>
      <c r="G117" s="3" t="s">
        <v>15207</v>
      </c>
      <c r="H117" s="3">
        <v>4</v>
      </c>
      <c r="I117" s="3">
        <v>47200</v>
      </c>
      <c r="J117" s="3">
        <v>3600</v>
      </c>
      <c r="K117" s="3">
        <v>1000</v>
      </c>
      <c r="L117" s="3">
        <v>1000</v>
      </c>
      <c r="AF117" s="3">
        <v>12345</v>
      </c>
    </row>
    <row r="118" spans="6:40">
      <c r="F118" s="3">
        <v>11</v>
      </c>
      <c r="G118" s="3" t="s">
        <v>15207</v>
      </c>
      <c r="H118" s="3">
        <v>5</v>
      </c>
      <c r="I118" s="3">
        <v>56640</v>
      </c>
      <c r="J118" s="3">
        <v>4320</v>
      </c>
      <c r="K118" s="3">
        <v>1200</v>
      </c>
      <c r="L118" s="3">
        <v>1200</v>
      </c>
      <c r="AF118" s="3">
        <v>12345</v>
      </c>
    </row>
    <row r="119" spans="6:40">
      <c r="F119" s="3">
        <v>11</v>
      </c>
      <c r="G119" s="3" t="s">
        <v>15207</v>
      </c>
      <c r="H119" s="3">
        <v>6</v>
      </c>
      <c r="I119" s="3">
        <v>66080</v>
      </c>
      <c r="J119" s="3">
        <v>5040</v>
      </c>
      <c r="K119" s="3">
        <v>1400</v>
      </c>
      <c r="L119" s="3">
        <v>1400</v>
      </c>
      <c r="AF119" s="3">
        <v>12345</v>
      </c>
    </row>
    <row r="120" spans="6:40">
      <c r="F120" s="3">
        <v>11</v>
      </c>
      <c r="G120" s="3" t="s">
        <v>15207</v>
      </c>
      <c r="H120" s="3">
        <v>7</v>
      </c>
      <c r="I120" s="3">
        <v>75520</v>
      </c>
      <c r="J120" s="3">
        <v>5760</v>
      </c>
      <c r="K120" s="3">
        <v>1600</v>
      </c>
      <c r="L120" s="3">
        <v>1600</v>
      </c>
      <c r="AF120" s="3">
        <v>12345</v>
      </c>
    </row>
    <row r="121" spans="6:40">
      <c r="F121" s="3">
        <v>11</v>
      </c>
      <c r="G121" s="3" t="s">
        <v>15207</v>
      </c>
      <c r="H121" s="3">
        <v>8</v>
      </c>
      <c r="I121" s="3">
        <v>84960</v>
      </c>
      <c r="J121" s="3">
        <v>6480</v>
      </c>
      <c r="K121" s="3">
        <v>1800</v>
      </c>
      <c r="L121" s="3">
        <v>1800</v>
      </c>
      <c r="AF121" s="3">
        <v>12345</v>
      </c>
    </row>
    <row r="122" spans="6:40">
      <c r="F122" s="3">
        <v>11</v>
      </c>
      <c r="G122" s="3" t="s">
        <v>15207</v>
      </c>
      <c r="H122" s="3">
        <v>9</v>
      </c>
      <c r="I122" s="3">
        <v>94400</v>
      </c>
      <c r="J122" s="3">
        <v>7200</v>
      </c>
      <c r="K122" s="3">
        <v>2000</v>
      </c>
      <c r="L122" s="3">
        <v>2000</v>
      </c>
      <c r="AF122" s="3">
        <v>12345</v>
      </c>
    </row>
    <row r="123" spans="6:40">
      <c r="F123" s="3">
        <v>11</v>
      </c>
      <c r="G123" s="3" t="s">
        <v>15207</v>
      </c>
      <c r="H123" s="3">
        <v>10</v>
      </c>
      <c r="I123" s="3">
        <v>103840</v>
      </c>
      <c r="J123" s="3">
        <v>7920</v>
      </c>
      <c r="K123" s="3">
        <v>2200</v>
      </c>
      <c r="L123" s="3">
        <v>2200</v>
      </c>
      <c r="AF123" s="3">
        <v>12345</v>
      </c>
    </row>
    <row r="124" spans="6:40">
      <c r="F124" s="3">
        <v>12</v>
      </c>
      <c r="G124" s="3" t="s">
        <v>15208</v>
      </c>
      <c r="H124" s="3">
        <v>0</v>
      </c>
      <c r="I124" s="3">
        <v>9440</v>
      </c>
      <c r="J124" s="3">
        <v>720</v>
      </c>
      <c r="K124" s="3">
        <v>200</v>
      </c>
      <c r="L124" s="3">
        <v>200</v>
      </c>
      <c r="AF124" s="3">
        <v>12345</v>
      </c>
    </row>
    <row r="125" spans="6:40">
      <c r="F125" s="3">
        <v>12</v>
      </c>
      <c r="G125" s="3" t="s">
        <v>15208</v>
      </c>
      <c r="H125" s="3">
        <v>1</v>
      </c>
      <c r="I125" s="3">
        <v>18880</v>
      </c>
      <c r="J125" s="3">
        <v>1440</v>
      </c>
      <c r="K125" s="3">
        <v>400</v>
      </c>
      <c r="L125" s="3">
        <v>400</v>
      </c>
      <c r="AF125" s="3">
        <v>12345</v>
      </c>
      <c r="AN125"/>
    </row>
    <row r="126" spans="6:40">
      <c r="F126" s="3">
        <v>12</v>
      </c>
      <c r="G126" s="3" t="s">
        <v>15208</v>
      </c>
      <c r="H126" s="3">
        <v>2</v>
      </c>
      <c r="I126" s="3">
        <v>28320</v>
      </c>
      <c r="J126" s="3">
        <v>2160</v>
      </c>
      <c r="K126" s="3">
        <v>600</v>
      </c>
      <c r="L126" s="3">
        <v>600</v>
      </c>
      <c r="AF126" s="3">
        <v>12345</v>
      </c>
      <c r="AN126"/>
    </row>
    <row r="127" spans="6:40">
      <c r="F127" s="3">
        <v>12</v>
      </c>
      <c r="G127" s="3" t="s">
        <v>15208</v>
      </c>
      <c r="H127" s="3">
        <v>3</v>
      </c>
      <c r="I127" s="3">
        <v>37760</v>
      </c>
      <c r="J127" s="3">
        <v>2880</v>
      </c>
      <c r="K127" s="3">
        <v>800</v>
      </c>
      <c r="L127" s="3">
        <v>800</v>
      </c>
      <c r="AF127" s="3">
        <v>12345</v>
      </c>
      <c r="AN127"/>
    </row>
    <row r="128" spans="6:40">
      <c r="F128" s="3">
        <v>12</v>
      </c>
      <c r="G128" s="3" t="s">
        <v>15208</v>
      </c>
      <c r="H128" s="3">
        <v>4</v>
      </c>
      <c r="I128" s="3">
        <v>47200</v>
      </c>
      <c r="J128" s="3">
        <v>3600</v>
      </c>
      <c r="K128" s="3">
        <v>1000</v>
      </c>
      <c r="L128" s="3">
        <v>1000</v>
      </c>
      <c r="AF128" s="3">
        <v>12345</v>
      </c>
      <c r="AN128"/>
    </row>
    <row r="129" spans="6:40">
      <c r="F129" s="3">
        <v>12</v>
      </c>
      <c r="G129" s="3" t="s">
        <v>15208</v>
      </c>
      <c r="H129" s="3">
        <v>5</v>
      </c>
      <c r="I129" s="3">
        <v>56640</v>
      </c>
      <c r="J129" s="3">
        <v>4320</v>
      </c>
      <c r="K129" s="3">
        <v>1200</v>
      </c>
      <c r="L129" s="3">
        <v>1200</v>
      </c>
      <c r="AF129" s="3">
        <v>12345</v>
      </c>
      <c r="AN129"/>
    </row>
    <row r="130" spans="6:40">
      <c r="F130" s="3">
        <v>12</v>
      </c>
      <c r="G130" s="3" t="s">
        <v>15208</v>
      </c>
      <c r="H130" s="3">
        <v>6</v>
      </c>
      <c r="I130" s="3">
        <v>66080</v>
      </c>
      <c r="J130" s="3">
        <v>5040</v>
      </c>
      <c r="K130" s="3">
        <v>1400</v>
      </c>
      <c r="L130" s="3">
        <v>1400</v>
      </c>
      <c r="AF130" s="3">
        <v>12345</v>
      </c>
      <c r="AN130"/>
    </row>
    <row r="131" spans="6:40">
      <c r="F131" s="3">
        <v>12</v>
      </c>
      <c r="G131" s="3" t="s">
        <v>15208</v>
      </c>
      <c r="H131" s="3">
        <v>7</v>
      </c>
      <c r="I131" s="3">
        <v>75520</v>
      </c>
      <c r="J131" s="3">
        <v>5760</v>
      </c>
      <c r="K131" s="3">
        <v>1600</v>
      </c>
      <c r="L131" s="3">
        <v>1600</v>
      </c>
      <c r="AF131" s="3">
        <v>12345</v>
      </c>
      <c r="AN131"/>
    </row>
    <row r="132" spans="6:40">
      <c r="F132" s="3">
        <v>12</v>
      </c>
      <c r="G132" s="3" t="s">
        <v>15208</v>
      </c>
      <c r="H132" s="3">
        <v>8</v>
      </c>
      <c r="I132" s="3">
        <v>84960</v>
      </c>
      <c r="J132" s="3">
        <v>6480</v>
      </c>
      <c r="K132" s="3">
        <v>1800</v>
      </c>
      <c r="L132" s="3">
        <v>1800</v>
      </c>
      <c r="AF132" s="3">
        <v>12345</v>
      </c>
      <c r="AN132"/>
    </row>
    <row r="133" spans="6:40">
      <c r="F133" s="3">
        <v>12</v>
      </c>
      <c r="G133" s="3" t="s">
        <v>15208</v>
      </c>
      <c r="H133" s="3">
        <v>9</v>
      </c>
      <c r="I133" s="3">
        <v>94400</v>
      </c>
      <c r="J133" s="3">
        <v>7200</v>
      </c>
      <c r="K133" s="3">
        <v>2000</v>
      </c>
      <c r="L133" s="3">
        <v>2000</v>
      </c>
      <c r="AF133" s="3">
        <v>12345</v>
      </c>
      <c r="AN133"/>
    </row>
    <row r="134" spans="6:40">
      <c r="F134" s="3">
        <v>12</v>
      </c>
      <c r="G134" s="3" t="s">
        <v>15208</v>
      </c>
      <c r="H134" s="3">
        <v>10</v>
      </c>
      <c r="I134" s="3">
        <v>103840</v>
      </c>
      <c r="J134" s="3">
        <v>7920</v>
      </c>
      <c r="K134" s="3">
        <v>2200</v>
      </c>
      <c r="L134" s="3">
        <v>2200</v>
      </c>
      <c r="AF134" s="3">
        <v>12345</v>
      </c>
      <c r="AN134"/>
    </row>
    <row r="135" spans="6:40">
      <c r="F135" s="3">
        <v>13</v>
      </c>
      <c r="G135" s="3" t="s">
        <v>15209</v>
      </c>
      <c r="H135" s="3">
        <v>0</v>
      </c>
      <c r="I135" s="3">
        <v>15920</v>
      </c>
      <c r="J135" s="3">
        <v>1740</v>
      </c>
      <c r="K135" s="3">
        <v>320</v>
      </c>
      <c r="L135" s="3">
        <v>320</v>
      </c>
      <c r="AF135" s="3">
        <v>12345</v>
      </c>
      <c r="AN135"/>
    </row>
    <row r="136" spans="6:40">
      <c r="F136" s="3">
        <v>13</v>
      </c>
      <c r="G136" s="3" t="s">
        <v>15209</v>
      </c>
      <c r="H136" s="3">
        <v>1</v>
      </c>
      <c r="I136" s="3">
        <v>31840</v>
      </c>
      <c r="J136" s="3">
        <v>3480</v>
      </c>
      <c r="K136" s="3">
        <v>640</v>
      </c>
      <c r="L136" s="3">
        <v>640</v>
      </c>
      <c r="AF136" s="3">
        <v>12345</v>
      </c>
      <c r="AN136"/>
    </row>
    <row r="137" spans="6:40">
      <c r="F137" s="3">
        <v>13</v>
      </c>
      <c r="G137" s="3" t="s">
        <v>15209</v>
      </c>
      <c r="H137" s="3">
        <v>2</v>
      </c>
      <c r="I137" s="3">
        <v>47760</v>
      </c>
      <c r="J137" s="3">
        <v>5220</v>
      </c>
      <c r="K137" s="3">
        <v>960</v>
      </c>
      <c r="L137" s="3">
        <v>960</v>
      </c>
      <c r="AF137" s="3">
        <v>12345</v>
      </c>
      <c r="AN137"/>
    </row>
    <row r="138" spans="6:40">
      <c r="F138" s="3">
        <v>13</v>
      </c>
      <c r="G138" s="3" t="s">
        <v>15209</v>
      </c>
      <c r="H138" s="3">
        <v>3</v>
      </c>
      <c r="I138" s="3">
        <v>63680</v>
      </c>
      <c r="J138" s="3">
        <v>6960</v>
      </c>
      <c r="K138" s="3">
        <v>1280</v>
      </c>
      <c r="L138" s="3">
        <v>1280</v>
      </c>
      <c r="AF138" s="3">
        <v>12345</v>
      </c>
      <c r="AN138"/>
    </row>
    <row r="139" spans="6:40">
      <c r="F139" s="3">
        <v>13</v>
      </c>
      <c r="G139" s="3" t="s">
        <v>15209</v>
      </c>
      <c r="H139" s="3">
        <v>4</v>
      </c>
      <c r="I139" s="3">
        <v>79600</v>
      </c>
      <c r="J139" s="3">
        <v>8700</v>
      </c>
      <c r="K139" s="3">
        <v>1600</v>
      </c>
      <c r="L139" s="3">
        <v>1600</v>
      </c>
      <c r="AF139" s="3">
        <v>12345</v>
      </c>
      <c r="AN139"/>
    </row>
    <row r="140" spans="6:40">
      <c r="F140" s="3">
        <v>13</v>
      </c>
      <c r="G140" s="3" t="s">
        <v>15209</v>
      </c>
      <c r="H140" s="3">
        <v>5</v>
      </c>
      <c r="I140" s="3">
        <v>95520</v>
      </c>
      <c r="J140" s="3">
        <v>10440</v>
      </c>
      <c r="K140" s="3">
        <v>1920</v>
      </c>
      <c r="L140" s="3">
        <v>1920</v>
      </c>
      <c r="AF140" s="3">
        <v>12345</v>
      </c>
      <c r="AN140"/>
    </row>
    <row r="141" spans="6:40">
      <c r="F141" s="3">
        <v>13</v>
      </c>
      <c r="G141" s="3" t="s">
        <v>15209</v>
      </c>
      <c r="H141" s="3">
        <v>6</v>
      </c>
      <c r="I141" s="3">
        <v>111440</v>
      </c>
      <c r="J141" s="3">
        <v>12180</v>
      </c>
      <c r="K141" s="3">
        <v>2240</v>
      </c>
      <c r="L141" s="3">
        <v>2240</v>
      </c>
      <c r="AF141" s="3">
        <v>12345</v>
      </c>
      <c r="AN141"/>
    </row>
    <row r="142" spans="6:40">
      <c r="F142" s="3">
        <v>13</v>
      </c>
      <c r="G142" s="3" t="s">
        <v>15209</v>
      </c>
      <c r="H142" s="3">
        <v>7</v>
      </c>
      <c r="I142" s="3">
        <v>127360</v>
      </c>
      <c r="J142" s="3">
        <v>13920</v>
      </c>
      <c r="K142" s="3">
        <v>2560</v>
      </c>
      <c r="L142" s="3">
        <v>2560</v>
      </c>
      <c r="AF142" s="3">
        <v>12345</v>
      </c>
      <c r="AN142"/>
    </row>
    <row r="143" spans="6:40">
      <c r="F143" s="3">
        <v>13</v>
      </c>
      <c r="G143" s="3" t="s">
        <v>15209</v>
      </c>
      <c r="H143" s="3">
        <v>8</v>
      </c>
      <c r="I143" s="3">
        <v>143280</v>
      </c>
      <c r="J143" s="3">
        <v>15660</v>
      </c>
      <c r="K143" s="3">
        <v>2880</v>
      </c>
      <c r="L143" s="3">
        <v>2880</v>
      </c>
      <c r="AF143" s="3">
        <v>12345</v>
      </c>
      <c r="AN143"/>
    </row>
    <row r="144" spans="6:40">
      <c r="F144" s="3">
        <v>13</v>
      </c>
      <c r="G144" s="3" t="s">
        <v>15209</v>
      </c>
      <c r="H144" s="3">
        <v>9</v>
      </c>
      <c r="I144" s="3">
        <v>159200</v>
      </c>
      <c r="J144" s="3">
        <v>17400</v>
      </c>
      <c r="K144" s="3">
        <v>3200</v>
      </c>
      <c r="L144" s="3">
        <v>3200</v>
      </c>
      <c r="AF144" s="3">
        <v>12345</v>
      </c>
      <c r="AN144"/>
    </row>
    <row r="145" spans="6:40">
      <c r="F145" s="3">
        <v>13</v>
      </c>
      <c r="G145" s="3" t="s">
        <v>15209</v>
      </c>
      <c r="H145" s="3">
        <v>10</v>
      </c>
      <c r="I145" s="3">
        <v>175120</v>
      </c>
      <c r="J145" s="3">
        <v>19140</v>
      </c>
      <c r="K145" s="3">
        <v>3520</v>
      </c>
      <c r="L145" s="3">
        <v>3520</v>
      </c>
      <c r="AF145" s="3">
        <v>12345</v>
      </c>
      <c r="AN145"/>
    </row>
    <row r="146" spans="6:40">
      <c r="F146" s="3">
        <v>14</v>
      </c>
      <c r="G146" s="3" t="s">
        <v>15210</v>
      </c>
      <c r="H146" s="3">
        <v>0</v>
      </c>
      <c r="I146" s="3">
        <v>15920</v>
      </c>
      <c r="J146" s="3">
        <v>1740</v>
      </c>
      <c r="K146" s="3">
        <v>320</v>
      </c>
      <c r="L146" s="3">
        <v>320</v>
      </c>
      <c r="AF146" s="3">
        <v>12345</v>
      </c>
      <c r="AN146"/>
    </row>
    <row r="147" spans="6:40">
      <c r="F147" s="3">
        <v>14</v>
      </c>
      <c r="G147" s="3" t="s">
        <v>15210</v>
      </c>
      <c r="H147" s="3">
        <v>1</v>
      </c>
      <c r="I147" s="3">
        <v>31840</v>
      </c>
      <c r="J147" s="3">
        <v>3480</v>
      </c>
      <c r="K147" s="3">
        <v>640</v>
      </c>
      <c r="L147" s="3">
        <v>640</v>
      </c>
      <c r="AF147" s="3">
        <v>12345</v>
      </c>
      <c r="AN147"/>
    </row>
    <row r="148" spans="6:40">
      <c r="F148" s="3">
        <v>14</v>
      </c>
      <c r="G148" s="3" t="s">
        <v>15210</v>
      </c>
      <c r="H148" s="3">
        <v>2</v>
      </c>
      <c r="I148" s="3">
        <v>47760</v>
      </c>
      <c r="J148" s="3">
        <v>5220</v>
      </c>
      <c r="K148" s="3">
        <v>960</v>
      </c>
      <c r="L148" s="3">
        <v>960</v>
      </c>
      <c r="AF148" s="3">
        <v>12345</v>
      </c>
      <c r="AN148"/>
    </row>
    <row r="149" spans="6:40">
      <c r="F149" s="3">
        <v>14</v>
      </c>
      <c r="G149" s="3" t="s">
        <v>15210</v>
      </c>
      <c r="H149" s="3">
        <v>3</v>
      </c>
      <c r="I149" s="3">
        <v>63680</v>
      </c>
      <c r="J149" s="3">
        <v>6960</v>
      </c>
      <c r="K149" s="3">
        <v>1280</v>
      </c>
      <c r="L149" s="3">
        <v>1280</v>
      </c>
      <c r="AF149" s="3">
        <v>12345</v>
      </c>
      <c r="AN149"/>
    </row>
    <row r="150" spans="6:40">
      <c r="F150" s="3">
        <v>14</v>
      </c>
      <c r="G150" s="3" t="s">
        <v>15210</v>
      </c>
      <c r="H150" s="3">
        <v>4</v>
      </c>
      <c r="I150" s="3">
        <v>79600</v>
      </c>
      <c r="J150" s="3">
        <v>8700</v>
      </c>
      <c r="K150" s="3">
        <v>1600</v>
      </c>
      <c r="L150" s="3">
        <v>1600</v>
      </c>
      <c r="AF150" s="3">
        <v>12345</v>
      </c>
      <c r="AN150"/>
    </row>
    <row r="151" spans="6:40">
      <c r="F151" s="3">
        <v>14</v>
      </c>
      <c r="G151" s="3" t="s">
        <v>15210</v>
      </c>
      <c r="H151" s="3">
        <v>5</v>
      </c>
      <c r="I151" s="3">
        <v>95520</v>
      </c>
      <c r="J151" s="3">
        <v>10440</v>
      </c>
      <c r="K151" s="3">
        <v>1920</v>
      </c>
      <c r="L151" s="3">
        <v>1920</v>
      </c>
      <c r="AF151" s="3">
        <v>12345</v>
      </c>
      <c r="AN151"/>
    </row>
    <row r="152" spans="6:40">
      <c r="F152" s="3">
        <v>14</v>
      </c>
      <c r="G152" s="3" t="s">
        <v>15210</v>
      </c>
      <c r="H152" s="3">
        <v>6</v>
      </c>
      <c r="I152" s="3">
        <v>111440</v>
      </c>
      <c r="J152" s="3">
        <v>12180</v>
      </c>
      <c r="K152" s="3">
        <v>2240</v>
      </c>
      <c r="L152" s="3">
        <v>2240</v>
      </c>
      <c r="AF152" s="3">
        <v>12345</v>
      </c>
      <c r="AN152"/>
    </row>
    <row r="153" spans="6:40">
      <c r="F153" s="3">
        <v>14</v>
      </c>
      <c r="G153" s="3" t="s">
        <v>15210</v>
      </c>
      <c r="H153" s="3">
        <v>7</v>
      </c>
      <c r="I153" s="3">
        <v>127360</v>
      </c>
      <c r="J153" s="3">
        <v>13920</v>
      </c>
      <c r="K153" s="3">
        <v>2560</v>
      </c>
      <c r="L153" s="3">
        <v>2560</v>
      </c>
      <c r="AF153" s="3">
        <v>12345</v>
      </c>
      <c r="AN153"/>
    </row>
    <row r="154" spans="6:40">
      <c r="F154" s="3">
        <v>14</v>
      </c>
      <c r="G154" s="3" t="s">
        <v>15210</v>
      </c>
      <c r="H154" s="3">
        <v>8</v>
      </c>
      <c r="I154" s="3">
        <v>143280</v>
      </c>
      <c r="J154" s="3">
        <v>15660</v>
      </c>
      <c r="K154" s="3">
        <v>2880</v>
      </c>
      <c r="L154" s="3">
        <v>2880</v>
      </c>
      <c r="AF154" s="3">
        <v>12345</v>
      </c>
      <c r="AN154"/>
    </row>
    <row r="155" spans="6:40">
      <c r="F155" s="3">
        <v>14</v>
      </c>
      <c r="G155" s="3" t="s">
        <v>15210</v>
      </c>
      <c r="H155" s="3">
        <v>9</v>
      </c>
      <c r="I155" s="3">
        <v>159200</v>
      </c>
      <c r="J155" s="3">
        <v>17400</v>
      </c>
      <c r="K155" s="3">
        <v>3200</v>
      </c>
      <c r="L155" s="3">
        <v>3200</v>
      </c>
      <c r="AF155" s="3">
        <v>12345</v>
      </c>
      <c r="AN155"/>
    </row>
    <row r="156" spans="6:40">
      <c r="F156" s="3">
        <v>14</v>
      </c>
      <c r="G156" s="3" t="s">
        <v>15210</v>
      </c>
      <c r="H156" s="3">
        <v>10</v>
      </c>
      <c r="I156" s="3">
        <v>175120</v>
      </c>
      <c r="J156" s="3">
        <v>19140</v>
      </c>
      <c r="K156" s="3">
        <v>3520</v>
      </c>
      <c r="L156" s="3">
        <v>3520</v>
      </c>
      <c r="AF156" s="3">
        <v>12345</v>
      </c>
      <c r="AN156"/>
    </row>
    <row r="157" spans="6:40">
      <c r="F157" s="3">
        <v>15</v>
      </c>
      <c r="G157" s="3" t="s">
        <v>15211</v>
      </c>
      <c r="H157" s="3">
        <v>0</v>
      </c>
      <c r="I157" s="3">
        <v>15920</v>
      </c>
      <c r="J157" s="3">
        <v>1740</v>
      </c>
      <c r="K157" s="3">
        <v>320</v>
      </c>
      <c r="L157" s="3">
        <v>320</v>
      </c>
      <c r="AF157" s="3">
        <v>12345</v>
      </c>
      <c r="AN157"/>
    </row>
    <row r="158" spans="6:40">
      <c r="F158" s="3">
        <v>15</v>
      </c>
      <c r="G158" s="3" t="s">
        <v>15211</v>
      </c>
      <c r="H158" s="3">
        <v>1</v>
      </c>
      <c r="I158" s="3">
        <v>31840</v>
      </c>
      <c r="J158" s="3">
        <v>3480</v>
      </c>
      <c r="K158" s="3">
        <v>640</v>
      </c>
      <c r="L158" s="3">
        <v>640</v>
      </c>
      <c r="AF158" s="3">
        <v>12345</v>
      </c>
      <c r="AN158"/>
    </row>
    <row r="159" spans="6:40">
      <c r="F159" s="3">
        <v>15</v>
      </c>
      <c r="G159" s="3" t="s">
        <v>15211</v>
      </c>
      <c r="H159" s="3">
        <v>2</v>
      </c>
      <c r="I159" s="3">
        <v>47760</v>
      </c>
      <c r="J159" s="3">
        <v>5220</v>
      </c>
      <c r="K159" s="3">
        <v>960</v>
      </c>
      <c r="L159" s="3">
        <v>960</v>
      </c>
      <c r="AF159" s="3">
        <v>12345</v>
      </c>
      <c r="AN159"/>
    </row>
    <row r="160" spans="6:40">
      <c r="F160" s="3">
        <v>15</v>
      </c>
      <c r="G160" s="3" t="s">
        <v>15211</v>
      </c>
      <c r="H160" s="3">
        <v>3</v>
      </c>
      <c r="I160" s="3">
        <v>63680</v>
      </c>
      <c r="J160" s="3">
        <v>6960</v>
      </c>
      <c r="K160" s="3">
        <v>1280</v>
      </c>
      <c r="L160" s="3">
        <v>1280</v>
      </c>
      <c r="AF160" s="3">
        <v>12345</v>
      </c>
      <c r="AN160"/>
    </row>
    <row r="161" spans="6:40">
      <c r="F161" s="3">
        <v>15</v>
      </c>
      <c r="G161" s="3" t="s">
        <v>15211</v>
      </c>
      <c r="H161" s="3">
        <v>4</v>
      </c>
      <c r="I161" s="3">
        <v>79600</v>
      </c>
      <c r="J161" s="3">
        <v>8700</v>
      </c>
      <c r="K161" s="3">
        <v>1600</v>
      </c>
      <c r="L161" s="3">
        <v>1600</v>
      </c>
      <c r="AF161" s="3">
        <v>12345</v>
      </c>
      <c r="AN161"/>
    </row>
    <row r="162" spans="6:40">
      <c r="F162" s="3">
        <v>15</v>
      </c>
      <c r="G162" s="3" t="s">
        <v>15211</v>
      </c>
      <c r="H162" s="3">
        <v>5</v>
      </c>
      <c r="I162" s="3">
        <v>95520</v>
      </c>
      <c r="J162" s="3">
        <v>10440</v>
      </c>
      <c r="K162" s="3">
        <v>1920</v>
      </c>
      <c r="L162" s="3">
        <v>1920</v>
      </c>
      <c r="AF162" s="3">
        <v>12345</v>
      </c>
      <c r="AN162"/>
    </row>
    <row r="163" spans="6:40">
      <c r="F163" s="3">
        <v>15</v>
      </c>
      <c r="G163" s="3" t="s">
        <v>15211</v>
      </c>
      <c r="H163" s="3">
        <v>6</v>
      </c>
      <c r="I163" s="3">
        <v>111440</v>
      </c>
      <c r="J163" s="3">
        <v>12180</v>
      </c>
      <c r="K163" s="3">
        <v>2240</v>
      </c>
      <c r="L163" s="3">
        <v>2240</v>
      </c>
      <c r="AF163" s="3">
        <v>12345</v>
      </c>
      <c r="AN163"/>
    </row>
    <row r="164" spans="6:40">
      <c r="F164" s="3">
        <v>15</v>
      </c>
      <c r="G164" s="3" t="s">
        <v>15211</v>
      </c>
      <c r="H164" s="3">
        <v>7</v>
      </c>
      <c r="I164" s="3">
        <v>127360</v>
      </c>
      <c r="J164" s="3">
        <v>13920</v>
      </c>
      <c r="K164" s="3">
        <v>2560</v>
      </c>
      <c r="L164" s="3">
        <v>2560</v>
      </c>
      <c r="AF164" s="3">
        <v>12345</v>
      </c>
      <c r="AN164"/>
    </row>
    <row r="165" spans="6:40">
      <c r="F165" s="3">
        <v>15</v>
      </c>
      <c r="G165" s="3" t="s">
        <v>15211</v>
      </c>
      <c r="H165" s="3">
        <v>8</v>
      </c>
      <c r="I165" s="3">
        <v>143280</v>
      </c>
      <c r="J165" s="3">
        <v>15660</v>
      </c>
      <c r="K165" s="3">
        <v>2880</v>
      </c>
      <c r="L165" s="3">
        <v>2880</v>
      </c>
      <c r="AF165" s="3">
        <v>12345</v>
      </c>
      <c r="AN165"/>
    </row>
    <row r="166" spans="6:40">
      <c r="F166" s="3">
        <v>15</v>
      </c>
      <c r="G166" s="3" t="s">
        <v>15211</v>
      </c>
      <c r="H166" s="3">
        <v>9</v>
      </c>
      <c r="I166" s="3">
        <v>159200</v>
      </c>
      <c r="J166" s="3">
        <v>17400</v>
      </c>
      <c r="K166" s="3">
        <v>3200</v>
      </c>
      <c r="L166" s="3">
        <v>3200</v>
      </c>
      <c r="AF166" s="3">
        <v>12345</v>
      </c>
      <c r="AN166"/>
    </row>
    <row r="167" spans="6:40">
      <c r="F167" s="3">
        <v>15</v>
      </c>
      <c r="G167" s="3" t="s">
        <v>15211</v>
      </c>
      <c r="H167" s="3">
        <v>10</v>
      </c>
      <c r="I167" s="3">
        <v>175120</v>
      </c>
      <c r="J167" s="3">
        <v>19140</v>
      </c>
      <c r="K167" s="3">
        <v>3520</v>
      </c>
      <c r="L167" s="3">
        <v>3520</v>
      </c>
      <c r="AF167" s="3">
        <v>12345</v>
      </c>
      <c r="AN167"/>
    </row>
    <row r="168" spans="6:40">
      <c r="F168" s="3">
        <v>16</v>
      </c>
      <c r="G168" s="3" t="s">
        <v>15212</v>
      </c>
      <c r="H168" s="3">
        <v>0</v>
      </c>
      <c r="I168" s="3">
        <v>1500</v>
      </c>
      <c r="AF168" s="3">
        <v>12345</v>
      </c>
      <c r="AN168"/>
    </row>
    <row r="169" spans="6:40">
      <c r="F169" s="3">
        <v>16</v>
      </c>
      <c r="G169" s="3" t="s">
        <v>15212</v>
      </c>
      <c r="H169" s="3">
        <v>1</v>
      </c>
      <c r="I169" s="3">
        <v>3000</v>
      </c>
      <c r="AF169" s="3">
        <v>12345</v>
      </c>
      <c r="AN169"/>
    </row>
    <row r="170" spans="6:40">
      <c r="F170" s="3">
        <v>16</v>
      </c>
      <c r="G170" s="3" t="s">
        <v>15212</v>
      </c>
      <c r="H170" s="3">
        <v>2</v>
      </c>
      <c r="I170" s="3">
        <v>4500</v>
      </c>
      <c r="AF170" s="3">
        <v>12345</v>
      </c>
      <c r="AN170"/>
    </row>
    <row r="171" spans="6:40">
      <c r="F171" s="3">
        <v>16</v>
      </c>
      <c r="G171" s="3" t="s">
        <v>15212</v>
      </c>
      <c r="H171" s="3">
        <v>3</v>
      </c>
      <c r="I171" s="3">
        <v>6000</v>
      </c>
      <c r="AF171" s="3">
        <v>12345</v>
      </c>
      <c r="AN171"/>
    </row>
    <row r="172" spans="6:40">
      <c r="F172" s="3">
        <v>16</v>
      </c>
      <c r="G172" s="3" t="s">
        <v>15212</v>
      </c>
      <c r="H172" s="3">
        <v>4</v>
      </c>
      <c r="I172" s="3">
        <v>7500</v>
      </c>
      <c r="AF172" s="3">
        <v>12345</v>
      </c>
      <c r="AN172"/>
    </row>
    <row r="173" spans="6:40">
      <c r="F173" s="3">
        <v>16</v>
      </c>
      <c r="G173" s="3" t="s">
        <v>15212</v>
      </c>
      <c r="H173" s="3">
        <v>5</v>
      </c>
      <c r="I173" s="3">
        <v>9000</v>
      </c>
      <c r="AF173" s="3">
        <v>12345</v>
      </c>
      <c r="AN173"/>
    </row>
    <row r="174" spans="6:40">
      <c r="F174" s="3">
        <v>16</v>
      </c>
      <c r="G174" s="3" t="s">
        <v>15212</v>
      </c>
      <c r="H174" s="3">
        <v>6</v>
      </c>
      <c r="I174" s="3">
        <v>10500</v>
      </c>
      <c r="AF174" s="3">
        <v>12345</v>
      </c>
      <c r="AN174"/>
    </row>
    <row r="175" spans="6:40">
      <c r="F175" s="3">
        <v>16</v>
      </c>
      <c r="G175" s="3" t="s">
        <v>15212</v>
      </c>
      <c r="H175" s="3">
        <v>7</v>
      </c>
      <c r="I175" s="3">
        <v>12000</v>
      </c>
      <c r="AF175" s="3">
        <v>12345</v>
      </c>
      <c r="AN175"/>
    </row>
    <row r="176" spans="6:40">
      <c r="F176" s="3">
        <v>16</v>
      </c>
      <c r="G176" s="3" t="s">
        <v>15212</v>
      </c>
      <c r="H176" s="3">
        <v>8</v>
      </c>
      <c r="I176" s="3">
        <v>13500</v>
      </c>
      <c r="AF176" s="3">
        <v>12345</v>
      </c>
      <c r="AN176"/>
    </row>
    <row r="177" spans="6:40">
      <c r="F177" s="3">
        <v>16</v>
      </c>
      <c r="G177" s="3" t="s">
        <v>15212</v>
      </c>
      <c r="H177" s="3">
        <v>9</v>
      </c>
      <c r="I177" s="3">
        <v>15000</v>
      </c>
      <c r="AF177" s="3">
        <v>12345</v>
      </c>
      <c r="AN177"/>
    </row>
    <row r="178" spans="6:40">
      <c r="F178" s="3">
        <v>16</v>
      </c>
      <c r="G178" s="3" t="s">
        <v>15212</v>
      </c>
      <c r="H178" s="3">
        <v>10</v>
      </c>
      <c r="I178" s="3">
        <v>16500</v>
      </c>
      <c r="AF178" s="3">
        <v>12345</v>
      </c>
      <c r="AN178"/>
    </row>
    <row r="179" spans="6:40">
      <c r="F179" s="3">
        <v>17</v>
      </c>
      <c r="G179" s="3" t="s">
        <v>15213</v>
      </c>
      <c r="H179" s="3">
        <v>0</v>
      </c>
      <c r="I179" s="3">
        <v>1500</v>
      </c>
      <c r="AF179" s="3">
        <v>12345</v>
      </c>
      <c r="AN179"/>
    </row>
    <row r="180" spans="6:40">
      <c r="F180" s="3">
        <v>17</v>
      </c>
      <c r="G180" s="3" t="s">
        <v>15213</v>
      </c>
      <c r="H180" s="3">
        <v>1</v>
      </c>
      <c r="I180" s="3">
        <v>3000</v>
      </c>
      <c r="AF180" s="3">
        <v>12345</v>
      </c>
      <c r="AN180"/>
    </row>
    <row r="181" spans="6:40">
      <c r="F181" s="3">
        <v>17</v>
      </c>
      <c r="G181" s="3" t="s">
        <v>15213</v>
      </c>
      <c r="H181" s="3">
        <v>2</v>
      </c>
      <c r="I181" s="3">
        <v>4500</v>
      </c>
      <c r="AF181" s="3">
        <v>12345</v>
      </c>
      <c r="AN181"/>
    </row>
    <row r="182" spans="6:40">
      <c r="F182" s="3">
        <v>17</v>
      </c>
      <c r="G182" s="3" t="s">
        <v>15213</v>
      </c>
      <c r="H182" s="3">
        <v>3</v>
      </c>
      <c r="I182" s="3">
        <v>6000</v>
      </c>
      <c r="AF182" s="3">
        <v>12345</v>
      </c>
      <c r="AN182"/>
    </row>
    <row r="183" spans="6:40">
      <c r="F183" s="3">
        <v>17</v>
      </c>
      <c r="G183" s="3" t="s">
        <v>15213</v>
      </c>
      <c r="H183" s="3">
        <v>4</v>
      </c>
      <c r="I183" s="3">
        <v>7500</v>
      </c>
      <c r="AF183" s="3">
        <v>12345</v>
      </c>
      <c r="AN183"/>
    </row>
    <row r="184" spans="6:40">
      <c r="F184" s="3">
        <v>17</v>
      </c>
      <c r="G184" s="3" t="s">
        <v>15213</v>
      </c>
      <c r="H184" s="3">
        <v>5</v>
      </c>
      <c r="I184" s="3">
        <v>9000</v>
      </c>
      <c r="AF184" s="3">
        <v>12345</v>
      </c>
      <c r="AN184"/>
    </row>
    <row r="185" spans="6:40">
      <c r="F185" s="3">
        <v>17</v>
      </c>
      <c r="G185" s="3" t="s">
        <v>15213</v>
      </c>
      <c r="H185" s="3">
        <v>6</v>
      </c>
      <c r="I185" s="3">
        <v>10500</v>
      </c>
      <c r="AF185" s="3">
        <v>12345</v>
      </c>
      <c r="AN185"/>
    </row>
    <row r="186" spans="6:40">
      <c r="F186" s="3">
        <v>17</v>
      </c>
      <c r="G186" s="3" t="s">
        <v>15213</v>
      </c>
      <c r="H186" s="3">
        <v>7</v>
      </c>
      <c r="I186" s="3">
        <v>12000</v>
      </c>
      <c r="AF186" s="3">
        <v>12345</v>
      </c>
      <c r="AN186"/>
    </row>
    <row r="187" spans="6:40">
      <c r="F187" s="3">
        <v>17</v>
      </c>
      <c r="G187" s="3" t="s">
        <v>15213</v>
      </c>
      <c r="H187" s="3">
        <v>8</v>
      </c>
      <c r="I187" s="3">
        <v>13500</v>
      </c>
      <c r="AF187" s="3">
        <v>12345</v>
      </c>
      <c r="AN187"/>
    </row>
    <row r="188" spans="6:40">
      <c r="F188" s="3">
        <v>17</v>
      </c>
      <c r="G188" s="3" t="s">
        <v>15213</v>
      </c>
      <c r="H188" s="3">
        <v>9</v>
      </c>
      <c r="I188" s="3">
        <v>15000</v>
      </c>
      <c r="AF188" s="3">
        <v>12345</v>
      </c>
      <c r="AN188"/>
    </row>
    <row r="189" spans="6:40">
      <c r="F189" s="3">
        <v>17</v>
      </c>
      <c r="G189" s="3" t="s">
        <v>15213</v>
      </c>
      <c r="H189" s="3">
        <v>10</v>
      </c>
      <c r="I189" s="3">
        <v>16500</v>
      </c>
      <c r="AF189" s="3">
        <v>12345</v>
      </c>
      <c r="AN189"/>
    </row>
    <row r="190" spans="6:40">
      <c r="F190" s="3">
        <v>18</v>
      </c>
      <c r="G190" s="3" t="s">
        <v>15214</v>
      </c>
      <c r="H190" s="3">
        <v>0</v>
      </c>
      <c r="I190" s="3">
        <v>1500</v>
      </c>
      <c r="AF190" s="3">
        <v>12345</v>
      </c>
      <c r="AN190"/>
    </row>
    <row r="191" spans="6:40">
      <c r="F191" s="3">
        <v>18</v>
      </c>
      <c r="G191" s="3" t="s">
        <v>15214</v>
      </c>
      <c r="H191" s="3">
        <v>1</v>
      </c>
      <c r="I191" s="3">
        <v>3000</v>
      </c>
      <c r="AF191" s="3">
        <v>12345</v>
      </c>
      <c r="AN191"/>
    </row>
    <row r="192" spans="6:40">
      <c r="F192" s="3">
        <v>18</v>
      </c>
      <c r="G192" s="3" t="s">
        <v>15214</v>
      </c>
      <c r="H192" s="3">
        <v>2</v>
      </c>
      <c r="I192" s="3">
        <v>4500</v>
      </c>
      <c r="AF192" s="3">
        <v>12345</v>
      </c>
      <c r="AN192"/>
    </row>
    <row r="193" spans="6:40">
      <c r="F193" s="3">
        <v>18</v>
      </c>
      <c r="G193" s="3" t="s">
        <v>15214</v>
      </c>
      <c r="H193" s="3">
        <v>3</v>
      </c>
      <c r="I193" s="3">
        <v>6000</v>
      </c>
      <c r="AF193" s="3">
        <v>12345</v>
      </c>
      <c r="AN193"/>
    </row>
    <row r="194" spans="6:40">
      <c r="F194" s="3">
        <v>18</v>
      </c>
      <c r="G194" s="3" t="s">
        <v>15214</v>
      </c>
      <c r="H194" s="3">
        <v>4</v>
      </c>
      <c r="I194" s="3">
        <v>7500</v>
      </c>
      <c r="AF194" s="3">
        <v>12345</v>
      </c>
      <c r="AN194"/>
    </row>
    <row r="195" spans="6:40">
      <c r="F195" s="3">
        <v>18</v>
      </c>
      <c r="G195" s="3" t="s">
        <v>15214</v>
      </c>
      <c r="H195" s="3">
        <v>5</v>
      </c>
      <c r="I195" s="3">
        <v>9000</v>
      </c>
      <c r="AF195" s="3">
        <v>12345</v>
      </c>
      <c r="AN195"/>
    </row>
    <row r="196" spans="6:40">
      <c r="F196" s="3">
        <v>18</v>
      </c>
      <c r="G196" s="3" t="s">
        <v>15214</v>
      </c>
      <c r="H196" s="3">
        <v>6</v>
      </c>
      <c r="I196" s="3">
        <v>10500</v>
      </c>
      <c r="AF196" s="3">
        <v>12345</v>
      </c>
      <c r="AN196"/>
    </row>
    <row r="197" spans="6:40">
      <c r="F197" s="3">
        <v>18</v>
      </c>
      <c r="G197" s="3" t="s">
        <v>15214</v>
      </c>
      <c r="H197" s="3">
        <v>7</v>
      </c>
      <c r="I197" s="3">
        <v>12000</v>
      </c>
      <c r="AF197" s="3">
        <v>12345</v>
      </c>
      <c r="AN197"/>
    </row>
    <row r="198" spans="6:40">
      <c r="F198" s="3">
        <v>18</v>
      </c>
      <c r="G198" s="3" t="s">
        <v>15214</v>
      </c>
      <c r="H198" s="3">
        <v>8</v>
      </c>
      <c r="I198" s="3">
        <v>13500</v>
      </c>
      <c r="AF198" s="3">
        <v>12345</v>
      </c>
      <c r="AN198"/>
    </row>
    <row r="199" spans="6:40">
      <c r="F199" s="3">
        <v>18</v>
      </c>
      <c r="G199" s="3" t="s">
        <v>15214</v>
      </c>
      <c r="H199" s="3">
        <v>9</v>
      </c>
      <c r="I199" s="3">
        <v>15000</v>
      </c>
      <c r="AF199" s="3">
        <v>12345</v>
      </c>
      <c r="AN199"/>
    </row>
    <row r="200" spans="6:40">
      <c r="F200" s="3">
        <v>18</v>
      </c>
      <c r="G200" s="3" t="s">
        <v>15214</v>
      </c>
      <c r="H200" s="3">
        <v>10</v>
      </c>
      <c r="I200" s="3">
        <v>16500</v>
      </c>
      <c r="AF200" s="3">
        <v>12345</v>
      </c>
      <c r="AN200"/>
    </row>
    <row r="201" spans="6:40">
      <c r="F201" s="3">
        <v>19</v>
      </c>
      <c r="G201" s="3" t="s">
        <v>15215</v>
      </c>
      <c r="H201" s="3">
        <v>0</v>
      </c>
      <c r="I201" s="3">
        <v>1500</v>
      </c>
      <c r="AF201" s="3">
        <v>12345</v>
      </c>
      <c r="AN201"/>
    </row>
    <row r="202" spans="6:40">
      <c r="F202" s="3">
        <v>19</v>
      </c>
      <c r="G202" s="3" t="s">
        <v>15215</v>
      </c>
      <c r="H202" s="3">
        <v>1</v>
      </c>
      <c r="I202" s="3">
        <v>3000</v>
      </c>
      <c r="AF202" s="3">
        <v>12345</v>
      </c>
      <c r="AN202"/>
    </row>
    <row r="203" spans="6:40">
      <c r="F203" s="3">
        <v>19</v>
      </c>
      <c r="G203" s="3" t="s">
        <v>15215</v>
      </c>
      <c r="H203" s="3">
        <v>2</v>
      </c>
      <c r="I203" s="3">
        <v>4500</v>
      </c>
      <c r="AF203" s="3">
        <v>12345</v>
      </c>
      <c r="AN203"/>
    </row>
    <row r="204" spans="6:40">
      <c r="F204" s="3">
        <v>19</v>
      </c>
      <c r="G204" s="3" t="s">
        <v>15215</v>
      </c>
      <c r="H204" s="3">
        <v>3</v>
      </c>
      <c r="I204" s="3">
        <v>6000</v>
      </c>
      <c r="AF204" s="3">
        <v>12345</v>
      </c>
      <c r="AN204"/>
    </row>
    <row r="205" spans="6:40">
      <c r="F205" s="3">
        <v>19</v>
      </c>
      <c r="G205" s="3" t="s">
        <v>15215</v>
      </c>
      <c r="H205" s="3">
        <v>4</v>
      </c>
      <c r="I205" s="3">
        <v>7500</v>
      </c>
      <c r="AF205" s="3">
        <v>12345</v>
      </c>
      <c r="AN205"/>
    </row>
    <row r="206" spans="6:40">
      <c r="F206" s="3">
        <v>19</v>
      </c>
      <c r="G206" s="3" t="s">
        <v>15215</v>
      </c>
      <c r="H206" s="3">
        <v>5</v>
      </c>
      <c r="I206" s="3">
        <v>9000</v>
      </c>
      <c r="AF206" s="3">
        <v>12345</v>
      </c>
      <c r="AN206"/>
    </row>
    <row r="207" spans="6:40">
      <c r="F207" s="3">
        <v>19</v>
      </c>
      <c r="G207" s="3" t="s">
        <v>15215</v>
      </c>
      <c r="H207" s="3">
        <v>6</v>
      </c>
      <c r="I207" s="3">
        <v>10500</v>
      </c>
      <c r="AF207" s="3">
        <v>12345</v>
      </c>
      <c r="AN207"/>
    </row>
    <row r="208" spans="6:40">
      <c r="F208" s="3">
        <v>19</v>
      </c>
      <c r="G208" s="3" t="s">
        <v>15215</v>
      </c>
      <c r="H208" s="3">
        <v>7</v>
      </c>
      <c r="I208" s="3">
        <v>12000</v>
      </c>
      <c r="AF208" s="3">
        <v>12345</v>
      </c>
      <c r="AN208"/>
    </row>
    <row r="209" spans="6:40">
      <c r="F209" s="3">
        <v>19</v>
      </c>
      <c r="G209" s="3" t="s">
        <v>15215</v>
      </c>
      <c r="H209" s="3">
        <v>8</v>
      </c>
      <c r="I209" s="3">
        <v>13500</v>
      </c>
      <c r="AF209" s="3">
        <v>12345</v>
      </c>
      <c r="AN209"/>
    </row>
    <row r="210" spans="6:40">
      <c r="F210" s="3">
        <v>19</v>
      </c>
      <c r="G210" s="3" t="s">
        <v>15215</v>
      </c>
      <c r="H210" s="3">
        <v>9</v>
      </c>
      <c r="I210" s="3">
        <v>15000</v>
      </c>
      <c r="AF210" s="3">
        <v>12345</v>
      </c>
      <c r="AN210"/>
    </row>
    <row r="211" spans="6:40">
      <c r="F211" s="3">
        <v>19</v>
      </c>
      <c r="G211" s="3" t="s">
        <v>15215</v>
      </c>
      <c r="H211" s="3">
        <v>10</v>
      </c>
      <c r="I211" s="3">
        <v>16500</v>
      </c>
      <c r="AF211" s="3">
        <v>12345</v>
      </c>
      <c r="AN211"/>
    </row>
    <row r="212" spans="6:40">
      <c r="F212" s="3">
        <v>20</v>
      </c>
      <c r="G212" s="3" t="s">
        <v>15216</v>
      </c>
      <c r="H212" s="3">
        <v>0</v>
      </c>
      <c r="I212" s="3">
        <v>1500</v>
      </c>
      <c r="AF212" s="3">
        <v>12345</v>
      </c>
      <c r="AN212"/>
    </row>
    <row r="213" spans="6:40">
      <c r="F213" s="3">
        <v>20</v>
      </c>
      <c r="G213" s="3" t="s">
        <v>15216</v>
      </c>
      <c r="H213" s="3">
        <v>1</v>
      </c>
      <c r="I213" s="3">
        <v>3000</v>
      </c>
      <c r="AF213" s="3">
        <v>12345</v>
      </c>
      <c r="AN213"/>
    </row>
    <row r="214" spans="6:40">
      <c r="F214" s="3">
        <v>20</v>
      </c>
      <c r="G214" s="3" t="s">
        <v>15216</v>
      </c>
      <c r="H214" s="3">
        <v>2</v>
      </c>
      <c r="I214" s="3">
        <v>4500</v>
      </c>
      <c r="AF214" s="3">
        <v>12345</v>
      </c>
      <c r="AN214"/>
    </row>
    <row r="215" spans="6:40">
      <c r="F215" s="3">
        <v>20</v>
      </c>
      <c r="G215" s="3" t="s">
        <v>15216</v>
      </c>
      <c r="H215" s="3">
        <v>3</v>
      </c>
      <c r="I215" s="3">
        <v>6000</v>
      </c>
      <c r="AF215" s="3">
        <v>12345</v>
      </c>
      <c r="AN215"/>
    </row>
    <row r="216" spans="6:40">
      <c r="F216" s="3">
        <v>20</v>
      </c>
      <c r="G216" s="3" t="s">
        <v>15216</v>
      </c>
      <c r="H216" s="3">
        <v>4</v>
      </c>
      <c r="I216" s="3">
        <v>7500</v>
      </c>
      <c r="AF216" s="3">
        <v>12345</v>
      </c>
      <c r="AN216"/>
    </row>
    <row r="217" spans="6:40">
      <c r="F217" s="3">
        <v>20</v>
      </c>
      <c r="G217" s="3" t="s">
        <v>15216</v>
      </c>
      <c r="H217" s="3">
        <v>5</v>
      </c>
      <c r="I217" s="3">
        <v>9000</v>
      </c>
      <c r="AF217" s="3">
        <v>12345</v>
      </c>
      <c r="AN217"/>
    </row>
    <row r="218" spans="6:40">
      <c r="F218" s="3">
        <v>20</v>
      </c>
      <c r="G218" s="3" t="s">
        <v>15216</v>
      </c>
      <c r="H218" s="3">
        <v>6</v>
      </c>
      <c r="I218" s="3">
        <v>10500</v>
      </c>
      <c r="AF218" s="3">
        <v>12345</v>
      </c>
      <c r="AN218"/>
    </row>
    <row r="219" spans="6:40">
      <c r="F219" s="3">
        <v>20</v>
      </c>
      <c r="G219" s="3" t="s">
        <v>15216</v>
      </c>
      <c r="H219" s="3">
        <v>7</v>
      </c>
      <c r="I219" s="3">
        <v>12000</v>
      </c>
      <c r="AF219" s="3">
        <v>12345</v>
      </c>
      <c r="AN219"/>
    </row>
    <row r="220" spans="6:40">
      <c r="F220" s="3">
        <v>20</v>
      </c>
      <c r="G220" s="3" t="s">
        <v>15216</v>
      </c>
      <c r="H220" s="3">
        <v>8</v>
      </c>
      <c r="I220" s="3">
        <v>13500</v>
      </c>
      <c r="AF220" s="3">
        <v>12345</v>
      </c>
      <c r="AN220"/>
    </row>
    <row r="221" spans="6:40">
      <c r="F221" s="3">
        <v>20</v>
      </c>
      <c r="G221" s="3" t="s">
        <v>15216</v>
      </c>
      <c r="H221" s="3">
        <v>9</v>
      </c>
      <c r="I221" s="3">
        <v>15000</v>
      </c>
      <c r="AF221" s="3">
        <v>12345</v>
      </c>
      <c r="AN221"/>
    </row>
    <row r="222" spans="6:40">
      <c r="F222" s="3">
        <v>20</v>
      </c>
      <c r="G222" s="3" t="s">
        <v>15216</v>
      </c>
      <c r="H222" s="3">
        <v>10</v>
      </c>
      <c r="I222" s="3">
        <v>16500</v>
      </c>
      <c r="AF222" s="3">
        <v>12345</v>
      </c>
      <c r="AN222"/>
    </row>
    <row r="223" spans="6:40">
      <c r="F223" s="3">
        <v>21</v>
      </c>
      <c r="G223" s="3" t="s">
        <v>15217</v>
      </c>
      <c r="H223" s="3">
        <v>0</v>
      </c>
      <c r="I223" s="3">
        <v>4200</v>
      </c>
      <c r="K223" s="3">
        <v>100</v>
      </c>
      <c r="L223" s="3">
        <v>100</v>
      </c>
      <c r="AF223" s="3">
        <v>12345</v>
      </c>
      <c r="AN223"/>
    </row>
    <row r="224" spans="6:40">
      <c r="F224" s="3">
        <v>21</v>
      </c>
      <c r="G224" s="3" t="s">
        <v>15217</v>
      </c>
      <c r="H224" s="3">
        <v>1</v>
      </c>
      <c r="I224" s="3">
        <v>8400</v>
      </c>
      <c r="K224" s="3">
        <v>200</v>
      </c>
      <c r="L224" s="3">
        <v>200</v>
      </c>
      <c r="AF224" s="3">
        <v>12345</v>
      </c>
      <c r="AN224"/>
    </row>
    <row r="225" spans="6:40">
      <c r="F225" s="3">
        <v>21</v>
      </c>
      <c r="G225" s="3" t="s">
        <v>15217</v>
      </c>
      <c r="H225" s="3">
        <v>2</v>
      </c>
      <c r="I225" s="3">
        <v>12600</v>
      </c>
      <c r="K225" s="3">
        <v>300</v>
      </c>
      <c r="L225" s="3">
        <v>300</v>
      </c>
      <c r="AF225" s="3">
        <v>12345</v>
      </c>
      <c r="AN225"/>
    </row>
    <row r="226" spans="6:40">
      <c r="F226" s="3">
        <v>21</v>
      </c>
      <c r="G226" s="3" t="s">
        <v>15217</v>
      </c>
      <c r="H226" s="3">
        <v>3</v>
      </c>
      <c r="I226" s="3">
        <v>16800</v>
      </c>
      <c r="K226" s="3">
        <v>400</v>
      </c>
      <c r="L226" s="3">
        <v>400</v>
      </c>
      <c r="AF226" s="3">
        <v>12345</v>
      </c>
      <c r="AN226"/>
    </row>
    <row r="227" spans="6:40">
      <c r="F227" s="3">
        <v>21</v>
      </c>
      <c r="G227" s="3" t="s">
        <v>15217</v>
      </c>
      <c r="H227" s="3">
        <v>4</v>
      </c>
      <c r="I227" s="3">
        <v>21000</v>
      </c>
      <c r="K227" s="3">
        <v>500</v>
      </c>
      <c r="L227" s="3">
        <v>500</v>
      </c>
      <c r="AF227" s="3">
        <v>12345</v>
      </c>
      <c r="AN227"/>
    </row>
    <row r="228" spans="6:40">
      <c r="F228" s="3">
        <v>21</v>
      </c>
      <c r="G228" s="3" t="s">
        <v>15217</v>
      </c>
      <c r="H228" s="3">
        <v>5</v>
      </c>
      <c r="I228" s="3">
        <v>25200</v>
      </c>
      <c r="K228" s="3">
        <v>600</v>
      </c>
      <c r="L228" s="3">
        <v>600</v>
      </c>
      <c r="AF228" s="3">
        <v>12345</v>
      </c>
      <c r="AN228"/>
    </row>
    <row r="229" spans="6:40">
      <c r="F229" s="3">
        <v>21</v>
      </c>
      <c r="G229" s="3" t="s">
        <v>15217</v>
      </c>
      <c r="H229" s="3">
        <v>6</v>
      </c>
      <c r="I229" s="3">
        <v>29400</v>
      </c>
      <c r="K229" s="3">
        <v>700</v>
      </c>
      <c r="L229" s="3">
        <v>700</v>
      </c>
      <c r="AF229" s="3">
        <v>12345</v>
      </c>
      <c r="AN229"/>
    </row>
    <row r="230" spans="6:40">
      <c r="F230" s="3">
        <v>21</v>
      </c>
      <c r="G230" s="3" t="s">
        <v>15217</v>
      </c>
      <c r="H230" s="3">
        <v>7</v>
      </c>
      <c r="I230" s="3">
        <v>33600</v>
      </c>
      <c r="K230" s="3">
        <v>800</v>
      </c>
      <c r="L230" s="3">
        <v>800</v>
      </c>
      <c r="AF230" s="3">
        <v>12345</v>
      </c>
      <c r="AN230"/>
    </row>
    <row r="231" spans="6:40">
      <c r="F231" s="3">
        <v>21</v>
      </c>
      <c r="G231" s="3" t="s">
        <v>15217</v>
      </c>
      <c r="H231" s="3">
        <v>8</v>
      </c>
      <c r="I231" s="3">
        <v>37800</v>
      </c>
      <c r="K231" s="3">
        <v>900</v>
      </c>
      <c r="L231" s="3">
        <v>900</v>
      </c>
      <c r="AF231" s="3">
        <v>12345</v>
      </c>
      <c r="AN231"/>
    </row>
    <row r="232" spans="6:40">
      <c r="F232" s="3">
        <v>21</v>
      </c>
      <c r="G232" s="3" t="s">
        <v>15217</v>
      </c>
      <c r="H232" s="3">
        <v>9</v>
      </c>
      <c r="I232" s="3">
        <v>42000</v>
      </c>
      <c r="K232" s="3">
        <v>1000</v>
      </c>
      <c r="L232" s="3">
        <v>1000</v>
      </c>
      <c r="AF232" s="3">
        <v>12345</v>
      </c>
      <c r="AN232"/>
    </row>
    <row r="233" spans="6:40">
      <c r="F233" s="3">
        <v>21</v>
      </c>
      <c r="G233" s="3" t="s">
        <v>15217</v>
      </c>
      <c r="H233" s="3">
        <v>10</v>
      </c>
      <c r="I233" s="3">
        <v>46200</v>
      </c>
      <c r="K233" s="3">
        <v>1100</v>
      </c>
      <c r="L233" s="3">
        <v>1100</v>
      </c>
      <c r="AF233" s="3">
        <v>12345</v>
      </c>
      <c r="AN233"/>
    </row>
    <row r="234" spans="6:40">
      <c r="F234" s="3">
        <v>22</v>
      </c>
      <c r="G234" s="3" t="s">
        <v>15218</v>
      </c>
      <c r="H234" s="3">
        <v>0</v>
      </c>
      <c r="I234" s="3">
        <v>4200</v>
      </c>
      <c r="K234" s="3">
        <v>100</v>
      </c>
      <c r="L234" s="3">
        <v>100</v>
      </c>
      <c r="AF234" s="3">
        <v>12345</v>
      </c>
      <c r="AN234"/>
    </row>
    <row r="235" spans="6:40">
      <c r="F235" s="3">
        <v>22</v>
      </c>
      <c r="G235" s="3" t="s">
        <v>15218</v>
      </c>
      <c r="H235" s="3">
        <v>1</v>
      </c>
      <c r="I235" s="3">
        <v>8400</v>
      </c>
      <c r="K235" s="3">
        <v>200</v>
      </c>
      <c r="L235" s="3">
        <v>200</v>
      </c>
      <c r="AF235" s="3">
        <v>12345</v>
      </c>
      <c r="AN235"/>
    </row>
    <row r="236" spans="6:40">
      <c r="F236" s="3">
        <v>22</v>
      </c>
      <c r="G236" s="3" t="s">
        <v>15218</v>
      </c>
      <c r="H236" s="3">
        <v>2</v>
      </c>
      <c r="I236" s="3">
        <v>12600</v>
      </c>
      <c r="K236" s="3">
        <v>300</v>
      </c>
      <c r="L236" s="3">
        <v>300</v>
      </c>
      <c r="AF236" s="3">
        <v>12345</v>
      </c>
      <c r="AN236"/>
    </row>
    <row r="237" spans="6:40">
      <c r="F237" s="3">
        <v>22</v>
      </c>
      <c r="G237" s="3" t="s">
        <v>15218</v>
      </c>
      <c r="H237" s="3">
        <v>3</v>
      </c>
      <c r="I237" s="3">
        <v>16800</v>
      </c>
      <c r="K237" s="3">
        <v>400</v>
      </c>
      <c r="L237" s="3">
        <v>400</v>
      </c>
      <c r="AF237" s="3">
        <v>12345</v>
      </c>
      <c r="AN237"/>
    </row>
    <row r="238" spans="6:40">
      <c r="F238" s="3">
        <v>22</v>
      </c>
      <c r="G238" s="3" t="s">
        <v>15218</v>
      </c>
      <c r="H238" s="3">
        <v>4</v>
      </c>
      <c r="I238" s="3">
        <v>21000</v>
      </c>
      <c r="K238" s="3">
        <v>500</v>
      </c>
      <c r="L238" s="3">
        <v>500</v>
      </c>
      <c r="AF238" s="3">
        <v>12345</v>
      </c>
      <c r="AN238"/>
    </row>
    <row r="239" spans="6:40">
      <c r="F239" s="3">
        <v>22</v>
      </c>
      <c r="G239" s="3" t="s">
        <v>15218</v>
      </c>
      <c r="H239" s="3">
        <v>5</v>
      </c>
      <c r="I239" s="3">
        <v>25200</v>
      </c>
      <c r="K239" s="3">
        <v>600</v>
      </c>
      <c r="L239" s="3">
        <v>600</v>
      </c>
      <c r="AF239" s="3">
        <v>12345</v>
      </c>
      <c r="AN239"/>
    </row>
    <row r="240" spans="6:40">
      <c r="F240" s="3">
        <v>22</v>
      </c>
      <c r="G240" s="3" t="s">
        <v>15218</v>
      </c>
      <c r="H240" s="3">
        <v>6</v>
      </c>
      <c r="I240" s="3">
        <v>29400</v>
      </c>
      <c r="K240" s="3">
        <v>700</v>
      </c>
      <c r="L240" s="3">
        <v>700</v>
      </c>
      <c r="AF240" s="3">
        <v>12345</v>
      </c>
      <c r="AN240"/>
    </row>
    <row r="241" spans="6:40">
      <c r="F241" s="3">
        <v>22</v>
      </c>
      <c r="G241" s="3" t="s">
        <v>15218</v>
      </c>
      <c r="H241" s="3">
        <v>7</v>
      </c>
      <c r="I241" s="3">
        <v>33600</v>
      </c>
      <c r="K241" s="3">
        <v>800</v>
      </c>
      <c r="L241" s="3">
        <v>800</v>
      </c>
      <c r="AF241" s="3">
        <v>12345</v>
      </c>
      <c r="AN241"/>
    </row>
    <row r="242" spans="6:40">
      <c r="F242" s="3">
        <v>22</v>
      </c>
      <c r="G242" s="3" t="s">
        <v>15218</v>
      </c>
      <c r="H242" s="3">
        <v>8</v>
      </c>
      <c r="I242" s="3">
        <v>37800</v>
      </c>
      <c r="K242" s="3">
        <v>900</v>
      </c>
      <c r="L242" s="3">
        <v>900</v>
      </c>
      <c r="AF242" s="3">
        <v>12345</v>
      </c>
      <c r="AN242"/>
    </row>
    <row r="243" spans="6:40">
      <c r="F243" s="3">
        <v>22</v>
      </c>
      <c r="G243" s="3" t="s">
        <v>15218</v>
      </c>
      <c r="H243" s="3">
        <v>9</v>
      </c>
      <c r="I243" s="3">
        <v>42000</v>
      </c>
      <c r="K243" s="3">
        <v>1000</v>
      </c>
      <c r="L243" s="3">
        <v>1000</v>
      </c>
      <c r="AF243" s="3">
        <v>12345</v>
      </c>
      <c r="AN243"/>
    </row>
    <row r="244" spans="6:40">
      <c r="F244" s="3">
        <v>22</v>
      </c>
      <c r="G244" s="3" t="s">
        <v>15218</v>
      </c>
      <c r="H244" s="3">
        <v>10</v>
      </c>
      <c r="I244" s="3">
        <v>46200</v>
      </c>
      <c r="K244" s="3">
        <v>1100</v>
      </c>
      <c r="L244" s="3">
        <v>1100</v>
      </c>
      <c r="AF244" s="3">
        <v>12345</v>
      </c>
      <c r="AN244"/>
    </row>
    <row r="245" spans="6:40">
      <c r="F245" s="3">
        <v>23</v>
      </c>
      <c r="G245" s="3" t="s">
        <v>15219</v>
      </c>
      <c r="H245" s="3">
        <v>0</v>
      </c>
      <c r="I245" s="3">
        <v>4200</v>
      </c>
      <c r="K245" s="3">
        <v>100</v>
      </c>
      <c r="L245" s="3">
        <v>100</v>
      </c>
      <c r="AF245" s="3">
        <v>12345</v>
      </c>
      <c r="AN245"/>
    </row>
    <row r="246" spans="6:40">
      <c r="F246" s="3">
        <v>23</v>
      </c>
      <c r="G246" s="3" t="s">
        <v>15219</v>
      </c>
      <c r="H246" s="3">
        <v>1</v>
      </c>
      <c r="I246" s="3">
        <v>8400</v>
      </c>
      <c r="K246" s="3">
        <v>200</v>
      </c>
      <c r="L246" s="3">
        <v>200</v>
      </c>
      <c r="AF246" s="3">
        <v>12345</v>
      </c>
      <c r="AN246"/>
    </row>
    <row r="247" spans="6:40">
      <c r="F247" s="3">
        <v>23</v>
      </c>
      <c r="G247" s="3" t="s">
        <v>15219</v>
      </c>
      <c r="H247" s="3">
        <v>2</v>
      </c>
      <c r="I247" s="3">
        <v>12600</v>
      </c>
      <c r="K247" s="3">
        <v>300</v>
      </c>
      <c r="L247" s="3">
        <v>300</v>
      </c>
      <c r="AF247" s="3">
        <v>12345</v>
      </c>
      <c r="AN247"/>
    </row>
    <row r="248" spans="6:40">
      <c r="F248" s="3">
        <v>23</v>
      </c>
      <c r="G248" s="3" t="s">
        <v>15219</v>
      </c>
      <c r="H248" s="3">
        <v>3</v>
      </c>
      <c r="I248" s="3">
        <v>16800</v>
      </c>
      <c r="K248" s="3">
        <v>400</v>
      </c>
      <c r="L248" s="3">
        <v>400</v>
      </c>
      <c r="AF248" s="3">
        <v>12345</v>
      </c>
      <c r="AN248"/>
    </row>
    <row r="249" spans="6:40">
      <c r="F249" s="3">
        <v>23</v>
      </c>
      <c r="G249" s="3" t="s">
        <v>15219</v>
      </c>
      <c r="H249" s="3">
        <v>4</v>
      </c>
      <c r="I249" s="3">
        <v>21000</v>
      </c>
      <c r="K249" s="3">
        <v>500</v>
      </c>
      <c r="L249" s="3">
        <v>500</v>
      </c>
      <c r="AF249" s="3">
        <v>12345</v>
      </c>
      <c r="AN249"/>
    </row>
    <row r="250" spans="6:40">
      <c r="F250" s="3">
        <v>23</v>
      </c>
      <c r="G250" s="3" t="s">
        <v>15219</v>
      </c>
      <c r="H250" s="3">
        <v>5</v>
      </c>
      <c r="I250" s="3">
        <v>25200</v>
      </c>
      <c r="K250" s="3">
        <v>600</v>
      </c>
      <c r="L250" s="3">
        <v>600</v>
      </c>
      <c r="AF250" s="3">
        <v>12345</v>
      </c>
      <c r="AN250"/>
    </row>
    <row r="251" spans="6:40">
      <c r="F251" s="3">
        <v>23</v>
      </c>
      <c r="G251" s="3" t="s">
        <v>15219</v>
      </c>
      <c r="H251" s="3">
        <v>6</v>
      </c>
      <c r="I251" s="3">
        <v>29400</v>
      </c>
      <c r="K251" s="3">
        <v>700</v>
      </c>
      <c r="L251" s="3">
        <v>700</v>
      </c>
      <c r="AF251" s="3">
        <v>12345</v>
      </c>
      <c r="AN251"/>
    </row>
    <row r="252" spans="6:40">
      <c r="F252" s="3">
        <v>23</v>
      </c>
      <c r="G252" s="3" t="s">
        <v>15219</v>
      </c>
      <c r="H252" s="3">
        <v>7</v>
      </c>
      <c r="I252" s="3">
        <v>33600</v>
      </c>
      <c r="K252" s="3">
        <v>800</v>
      </c>
      <c r="L252" s="3">
        <v>800</v>
      </c>
      <c r="AF252" s="3">
        <v>12345</v>
      </c>
      <c r="AN252"/>
    </row>
    <row r="253" spans="6:40">
      <c r="F253" s="3">
        <v>23</v>
      </c>
      <c r="G253" s="3" t="s">
        <v>15219</v>
      </c>
      <c r="H253" s="3">
        <v>8</v>
      </c>
      <c r="I253" s="3">
        <v>37800</v>
      </c>
      <c r="K253" s="3">
        <v>900</v>
      </c>
      <c r="L253" s="3">
        <v>900</v>
      </c>
      <c r="AF253" s="3">
        <v>12345</v>
      </c>
      <c r="AN253"/>
    </row>
    <row r="254" spans="6:40">
      <c r="F254" s="3">
        <v>23</v>
      </c>
      <c r="G254" s="3" t="s">
        <v>15219</v>
      </c>
      <c r="H254" s="3">
        <v>9</v>
      </c>
      <c r="I254" s="3">
        <v>42000</v>
      </c>
      <c r="K254" s="3">
        <v>1000</v>
      </c>
      <c r="L254" s="3">
        <v>1000</v>
      </c>
      <c r="AF254" s="3">
        <v>12345</v>
      </c>
      <c r="AN254"/>
    </row>
    <row r="255" spans="6:40">
      <c r="F255" s="3">
        <v>23</v>
      </c>
      <c r="G255" s="3" t="s">
        <v>15219</v>
      </c>
      <c r="H255" s="3">
        <v>10</v>
      </c>
      <c r="I255" s="3">
        <v>46200</v>
      </c>
      <c r="K255" s="3">
        <v>1100</v>
      </c>
      <c r="L255" s="3">
        <v>1100</v>
      </c>
      <c r="AF255" s="3">
        <v>12345</v>
      </c>
      <c r="AN255"/>
    </row>
    <row r="256" spans="6:40">
      <c r="F256" s="3">
        <v>24</v>
      </c>
      <c r="G256" s="3" t="s">
        <v>15220</v>
      </c>
      <c r="H256" s="3">
        <v>0</v>
      </c>
      <c r="I256" s="3">
        <v>4200</v>
      </c>
      <c r="K256" s="3">
        <v>100</v>
      </c>
      <c r="L256" s="3">
        <v>100</v>
      </c>
      <c r="AF256" s="3">
        <v>12345</v>
      </c>
      <c r="AN256"/>
    </row>
    <row r="257" spans="6:40">
      <c r="F257" s="3">
        <v>24</v>
      </c>
      <c r="G257" s="3" t="s">
        <v>15220</v>
      </c>
      <c r="H257" s="3">
        <v>1</v>
      </c>
      <c r="I257" s="3">
        <v>8400</v>
      </c>
      <c r="K257" s="3">
        <v>200</v>
      </c>
      <c r="L257" s="3">
        <v>200</v>
      </c>
      <c r="AF257" s="3">
        <v>12345</v>
      </c>
      <c r="AN257"/>
    </row>
    <row r="258" spans="6:40">
      <c r="F258" s="3">
        <v>24</v>
      </c>
      <c r="G258" s="3" t="s">
        <v>15220</v>
      </c>
      <c r="H258" s="3">
        <v>2</v>
      </c>
      <c r="I258" s="3">
        <v>12600</v>
      </c>
      <c r="K258" s="3">
        <v>300</v>
      </c>
      <c r="L258" s="3">
        <v>300</v>
      </c>
      <c r="AF258" s="3">
        <v>12345</v>
      </c>
      <c r="AN258"/>
    </row>
    <row r="259" spans="6:40">
      <c r="F259" s="3">
        <v>24</v>
      </c>
      <c r="G259" s="3" t="s">
        <v>15220</v>
      </c>
      <c r="H259" s="3">
        <v>3</v>
      </c>
      <c r="I259" s="3">
        <v>16800</v>
      </c>
      <c r="K259" s="3">
        <v>400</v>
      </c>
      <c r="L259" s="3">
        <v>400</v>
      </c>
      <c r="AF259" s="3">
        <v>12345</v>
      </c>
      <c r="AN259"/>
    </row>
    <row r="260" spans="6:40">
      <c r="F260" s="3">
        <v>24</v>
      </c>
      <c r="G260" s="3" t="s">
        <v>15220</v>
      </c>
      <c r="H260" s="3">
        <v>4</v>
      </c>
      <c r="I260" s="3">
        <v>21000</v>
      </c>
      <c r="K260" s="3">
        <v>500</v>
      </c>
      <c r="L260" s="3">
        <v>500</v>
      </c>
      <c r="AF260" s="3">
        <v>12345</v>
      </c>
      <c r="AN260"/>
    </row>
    <row r="261" spans="6:40">
      <c r="F261" s="3">
        <v>24</v>
      </c>
      <c r="G261" s="3" t="s">
        <v>15220</v>
      </c>
      <c r="H261" s="3">
        <v>5</v>
      </c>
      <c r="I261" s="3">
        <v>25200</v>
      </c>
      <c r="K261" s="3">
        <v>600</v>
      </c>
      <c r="L261" s="3">
        <v>600</v>
      </c>
      <c r="AF261" s="3">
        <v>12345</v>
      </c>
      <c r="AN261"/>
    </row>
    <row r="262" spans="6:40">
      <c r="F262" s="3">
        <v>24</v>
      </c>
      <c r="G262" s="3" t="s">
        <v>15220</v>
      </c>
      <c r="H262" s="3">
        <v>6</v>
      </c>
      <c r="I262" s="3">
        <v>29400</v>
      </c>
      <c r="K262" s="3">
        <v>700</v>
      </c>
      <c r="L262" s="3">
        <v>700</v>
      </c>
      <c r="AF262" s="3">
        <v>12345</v>
      </c>
      <c r="AN262"/>
    </row>
    <row r="263" spans="6:40">
      <c r="F263" s="3">
        <v>24</v>
      </c>
      <c r="G263" s="3" t="s">
        <v>15220</v>
      </c>
      <c r="H263" s="3">
        <v>7</v>
      </c>
      <c r="I263" s="3">
        <v>33600</v>
      </c>
      <c r="K263" s="3">
        <v>800</v>
      </c>
      <c r="L263" s="3">
        <v>800</v>
      </c>
      <c r="AF263" s="3">
        <v>12345</v>
      </c>
      <c r="AN263"/>
    </row>
    <row r="264" spans="6:40">
      <c r="F264" s="3">
        <v>24</v>
      </c>
      <c r="G264" s="3" t="s">
        <v>15220</v>
      </c>
      <c r="H264" s="3">
        <v>8</v>
      </c>
      <c r="I264" s="3">
        <v>37800</v>
      </c>
      <c r="K264" s="3">
        <v>900</v>
      </c>
      <c r="L264" s="3">
        <v>900</v>
      </c>
      <c r="AF264" s="3">
        <v>12345</v>
      </c>
      <c r="AN264"/>
    </row>
    <row r="265" spans="6:40">
      <c r="F265" s="3">
        <v>24</v>
      </c>
      <c r="G265" s="3" t="s">
        <v>15220</v>
      </c>
      <c r="H265" s="3">
        <v>9</v>
      </c>
      <c r="I265" s="3">
        <v>42000</v>
      </c>
      <c r="K265" s="3">
        <v>1000</v>
      </c>
      <c r="L265" s="3">
        <v>1000</v>
      </c>
      <c r="AF265" s="3">
        <v>12345</v>
      </c>
      <c r="AN265"/>
    </row>
    <row r="266" spans="6:40">
      <c r="F266" s="3">
        <v>24</v>
      </c>
      <c r="G266" s="3" t="s">
        <v>15220</v>
      </c>
      <c r="H266" s="3">
        <v>10</v>
      </c>
      <c r="I266" s="3">
        <v>46200</v>
      </c>
      <c r="K266" s="3">
        <v>1100</v>
      </c>
      <c r="L266" s="3">
        <v>1100</v>
      </c>
      <c r="AF266" s="3">
        <v>12345</v>
      </c>
      <c r="AN266"/>
    </row>
    <row r="267" spans="6:40">
      <c r="F267" s="3">
        <v>25</v>
      </c>
      <c r="G267" s="3" t="s">
        <v>15221</v>
      </c>
      <c r="H267" s="3">
        <v>0</v>
      </c>
      <c r="I267" s="3">
        <v>4200</v>
      </c>
      <c r="K267" s="3">
        <v>100</v>
      </c>
      <c r="L267" s="3">
        <v>100</v>
      </c>
      <c r="AF267" s="3">
        <v>12345</v>
      </c>
      <c r="AN267"/>
    </row>
    <row r="268" spans="6:40">
      <c r="F268" s="3">
        <v>25</v>
      </c>
      <c r="G268" s="3" t="s">
        <v>15221</v>
      </c>
      <c r="H268" s="3">
        <v>1</v>
      </c>
      <c r="I268" s="3">
        <v>8400</v>
      </c>
      <c r="K268" s="3">
        <v>200</v>
      </c>
      <c r="L268" s="3">
        <v>200</v>
      </c>
      <c r="AF268" s="3">
        <v>12345</v>
      </c>
      <c r="AN268"/>
    </row>
    <row r="269" spans="6:40">
      <c r="F269" s="3">
        <v>25</v>
      </c>
      <c r="G269" s="3" t="s">
        <v>15221</v>
      </c>
      <c r="H269" s="3">
        <v>2</v>
      </c>
      <c r="I269" s="3">
        <v>12600</v>
      </c>
      <c r="K269" s="3">
        <v>300</v>
      </c>
      <c r="L269" s="3">
        <v>300</v>
      </c>
      <c r="AF269" s="3">
        <v>12345</v>
      </c>
      <c r="AN269"/>
    </row>
    <row r="270" spans="6:40">
      <c r="F270" s="3">
        <v>25</v>
      </c>
      <c r="G270" s="3" t="s">
        <v>15221</v>
      </c>
      <c r="H270" s="3">
        <v>3</v>
      </c>
      <c r="I270" s="3">
        <v>16800</v>
      </c>
      <c r="K270" s="3">
        <v>400</v>
      </c>
      <c r="L270" s="3">
        <v>400</v>
      </c>
      <c r="AF270" s="3">
        <v>12345</v>
      </c>
      <c r="AN270"/>
    </row>
    <row r="271" spans="6:40">
      <c r="F271" s="3">
        <v>25</v>
      </c>
      <c r="G271" s="3" t="s">
        <v>15221</v>
      </c>
      <c r="H271" s="3">
        <v>4</v>
      </c>
      <c r="I271" s="3">
        <v>21000</v>
      </c>
      <c r="K271" s="3">
        <v>500</v>
      </c>
      <c r="L271" s="3">
        <v>500</v>
      </c>
      <c r="AF271" s="3">
        <v>12345</v>
      </c>
      <c r="AN271"/>
    </row>
    <row r="272" spans="6:40">
      <c r="F272" s="3">
        <v>25</v>
      </c>
      <c r="G272" s="3" t="s">
        <v>15221</v>
      </c>
      <c r="H272" s="3">
        <v>5</v>
      </c>
      <c r="I272" s="3">
        <v>25200</v>
      </c>
      <c r="K272" s="3">
        <v>600</v>
      </c>
      <c r="L272" s="3">
        <v>600</v>
      </c>
      <c r="AF272" s="3">
        <v>12345</v>
      </c>
      <c r="AN272"/>
    </row>
    <row r="273" spans="6:40">
      <c r="F273" s="3">
        <v>25</v>
      </c>
      <c r="G273" s="3" t="s">
        <v>15221</v>
      </c>
      <c r="H273" s="3">
        <v>6</v>
      </c>
      <c r="I273" s="3">
        <v>29400</v>
      </c>
      <c r="K273" s="3">
        <v>700</v>
      </c>
      <c r="L273" s="3">
        <v>700</v>
      </c>
      <c r="AF273" s="3">
        <v>12345</v>
      </c>
      <c r="AN273"/>
    </row>
    <row r="274" spans="6:40">
      <c r="F274" s="3">
        <v>25</v>
      </c>
      <c r="G274" s="3" t="s">
        <v>15221</v>
      </c>
      <c r="H274" s="3">
        <v>7</v>
      </c>
      <c r="I274" s="3">
        <v>33600</v>
      </c>
      <c r="K274" s="3">
        <v>800</v>
      </c>
      <c r="L274" s="3">
        <v>800</v>
      </c>
      <c r="AF274" s="3">
        <v>12345</v>
      </c>
      <c r="AN274"/>
    </row>
    <row r="275" spans="6:40">
      <c r="F275" s="3">
        <v>25</v>
      </c>
      <c r="G275" s="3" t="s">
        <v>15221</v>
      </c>
      <c r="H275" s="3">
        <v>8</v>
      </c>
      <c r="I275" s="3">
        <v>37800</v>
      </c>
      <c r="K275" s="3">
        <v>900</v>
      </c>
      <c r="L275" s="3">
        <v>900</v>
      </c>
      <c r="AF275" s="3">
        <v>12345</v>
      </c>
      <c r="AN275"/>
    </row>
    <row r="276" spans="6:40">
      <c r="F276" s="3">
        <v>25</v>
      </c>
      <c r="G276" s="3" t="s">
        <v>15221</v>
      </c>
      <c r="H276" s="3">
        <v>9</v>
      </c>
      <c r="I276" s="3">
        <v>42000</v>
      </c>
      <c r="K276" s="3">
        <v>1000</v>
      </c>
      <c r="L276" s="3">
        <v>1000</v>
      </c>
      <c r="AF276" s="3">
        <v>12345</v>
      </c>
      <c r="AN276"/>
    </row>
    <row r="277" spans="6:40">
      <c r="F277" s="3">
        <v>25</v>
      </c>
      <c r="G277" s="3" t="s">
        <v>15221</v>
      </c>
      <c r="H277" s="3">
        <v>10</v>
      </c>
      <c r="I277" s="3">
        <v>46200</v>
      </c>
      <c r="K277" s="3">
        <v>1100</v>
      </c>
      <c r="L277" s="3">
        <v>1100</v>
      </c>
      <c r="AF277" s="3">
        <v>12345</v>
      </c>
      <c r="AN277"/>
    </row>
    <row r="278" spans="6:40">
      <c r="F278" s="3">
        <v>26</v>
      </c>
      <c r="G278" s="3" t="s">
        <v>15222</v>
      </c>
      <c r="H278" s="3">
        <v>0</v>
      </c>
      <c r="I278" s="3">
        <v>9440</v>
      </c>
      <c r="J278" s="3">
        <v>720</v>
      </c>
      <c r="K278" s="3">
        <v>200</v>
      </c>
      <c r="L278" s="3">
        <v>200</v>
      </c>
      <c r="AF278" s="3">
        <v>12345</v>
      </c>
      <c r="AN278"/>
    </row>
    <row r="279" spans="6:40">
      <c r="F279" s="3">
        <v>26</v>
      </c>
      <c r="G279" s="3" t="s">
        <v>15222</v>
      </c>
      <c r="H279" s="3">
        <v>1</v>
      </c>
      <c r="I279" s="3">
        <v>18880</v>
      </c>
      <c r="J279" s="3">
        <v>1440</v>
      </c>
      <c r="K279" s="3">
        <v>400</v>
      </c>
      <c r="L279" s="3">
        <v>400</v>
      </c>
      <c r="AF279" s="3">
        <v>12345</v>
      </c>
      <c r="AN279"/>
    </row>
    <row r="280" spans="6:40">
      <c r="F280" s="3">
        <v>26</v>
      </c>
      <c r="G280" s="3" t="s">
        <v>15222</v>
      </c>
      <c r="H280" s="3">
        <v>2</v>
      </c>
      <c r="I280" s="3">
        <v>28320</v>
      </c>
      <c r="J280" s="3">
        <v>2160</v>
      </c>
      <c r="K280" s="3">
        <v>600</v>
      </c>
      <c r="L280" s="3">
        <v>600</v>
      </c>
      <c r="AF280" s="3">
        <v>12345</v>
      </c>
      <c r="AN280"/>
    </row>
    <row r="281" spans="6:40">
      <c r="F281" s="3">
        <v>26</v>
      </c>
      <c r="G281" s="3" t="s">
        <v>15222</v>
      </c>
      <c r="H281" s="3">
        <v>3</v>
      </c>
      <c r="I281" s="3">
        <v>37760</v>
      </c>
      <c r="J281" s="3">
        <v>2880</v>
      </c>
      <c r="K281" s="3">
        <v>800</v>
      </c>
      <c r="L281" s="3">
        <v>800</v>
      </c>
      <c r="AF281" s="3">
        <v>12345</v>
      </c>
      <c r="AN281"/>
    </row>
    <row r="282" spans="6:40">
      <c r="F282" s="3">
        <v>26</v>
      </c>
      <c r="G282" s="3" t="s">
        <v>15222</v>
      </c>
      <c r="H282" s="3">
        <v>4</v>
      </c>
      <c r="I282" s="3">
        <v>47200</v>
      </c>
      <c r="J282" s="3">
        <v>3600</v>
      </c>
      <c r="K282" s="3">
        <v>1000</v>
      </c>
      <c r="L282" s="3">
        <v>1000</v>
      </c>
      <c r="AF282" s="3">
        <v>12345</v>
      </c>
      <c r="AN282"/>
    </row>
    <row r="283" spans="6:40">
      <c r="F283" s="3">
        <v>26</v>
      </c>
      <c r="G283" s="3" t="s">
        <v>15222</v>
      </c>
      <c r="H283" s="3">
        <v>5</v>
      </c>
      <c r="I283" s="3">
        <v>56640</v>
      </c>
      <c r="J283" s="3">
        <v>4320</v>
      </c>
      <c r="K283" s="3">
        <v>1200</v>
      </c>
      <c r="L283" s="3">
        <v>1200</v>
      </c>
      <c r="AF283" s="3">
        <v>12345</v>
      </c>
      <c r="AN283"/>
    </row>
    <row r="284" spans="6:40">
      <c r="F284" s="3">
        <v>26</v>
      </c>
      <c r="G284" s="3" t="s">
        <v>15222</v>
      </c>
      <c r="H284" s="3">
        <v>6</v>
      </c>
      <c r="I284" s="3">
        <v>66080</v>
      </c>
      <c r="J284" s="3">
        <v>5040</v>
      </c>
      <c r="K284" s="3">
        <v>1400</v>
      </c>
      <c r="L284" s="3">
        <v>1400</v>
      </c>
      <c r="AF284" s="3">
        <v>12345</v>
      </c>
      <c r="AN284"/>
    </row>
    <row r="285" spans="6:40">
      <c r="F285" s="3">
        <v>26</v>
      </c>
      <c r="G285" s="3" t="s">
        <v>15222</v>
      </c>
      <c r="H285" s="3">
        <v>7</v>
      </c>
      <c r="I285" s="3">
        <v>75520</v>
      </c>
      <c r="J285" s="3">
        <v>5760</v>
      </c>
      <c r="K285" s="3">
        <v>1600</v>
      </c>
      <c r="L285" s="3">
        <v>1600</v>
      </c>
      <c r="AF285" s="3">
        <v>12345</v>
      </c>
      <c r="AN285"/>
    </row>
    <row r="286" spans="6:40">
      <c r="F286" s="3">
        <v>26</v>
      </c>
      <c r="G286" s="3" t="s">
        <v>15222</v>
      </c>
      <c r="H286" s="3">
        <v>8</v>
      </c>
      <c r="I286" s="3">
        <v>84960</v>
      </c>
      <c r="J286" s="3">
        <v>6480</v>
      </c>
      <c r="K286" s="3">
        <v>1800</v>
      </c>
      <c r="L286" s="3">
        <v>1800</v>
      </c>
      <c r="AF286" s="3">
        <v>12345</v>
      </c>
      <c r="AN286"/>
    </row>
    <row r="287" spans="6:40">
      <c r="F287" s="3">
        <v>26</v>
      </c>
      <c r="G287" s="3" t="s">
        <v>15222</v>
      </c>
      <c r="H287" s="3">
        <v>9</v>
      </c>
      <c r="I287" s="3">
        <v>94400</v>
      </c>
      <c r="J287" s="3">
        <v>7200</v>
      </c>
      <c r="K287" s="3">
        <v>2000</v>
      </c>
      <c r="L287" s="3">
        <v>2000</v>
      </c>
      <c r="AF287" s="3">
        <v>12345</v>
      </c>
      <c r="AN287"/>
    </row>
    <row r="288" spans="6:40">
      <c r="F288" s="3">
        <v>26</v>
      </c>
      <c r="G288" s="3" t="s">
        <v>15222</v>
      </c>
      <c r="H288" s="3">
        <v>10</v>
      </c>
      <c r="I288" s="3">
        <v>103840</v>
      </c>
      <c r="J288" s="3">
        <v>7920</v>
      </c>
      <c r="K288" s="3">
        <v>2200</v>
      </c>
      <c r="L288" s="3">
        <v>2200</v>
      </c>
      <c r="AF288" s="3">
        <v>12345</v>
      </c>
      <c r="AN288"/>
    </row>
    <row r="289" spans="6:40">
      <c r="F289" s="3">
        <v>27</v>
      </c>
      <c r="G289" s="3" t="s">
        <v>15223</v>
      </c>
      <c r="H289" s="3">
        <v>0</v>
      </c>
      <c r="I289" s="3">
        <v>9440</v>
      </c>
      <c r="J289" s="3">
        <v>720</v>
      </c>
      <c r="K289" s="3">
        <v>200</v>
      </c>
      <c r="L289" s="3">
        <v>200</v>
      </c>
      <c r="AF289" s="3">
        <v>12345</v>
      </c>
      <c r="AN289"/>
    </row>
    <row r="290" spans="6:40">
      <c r="F290" s="3">
        <v>27</v>
      </c>
      <c r="G290" s="3" t="s">
        <v>15223</v>
      </c>
      <c r="H290" s="3">
        <v>1</v>
      </c>
      <c r="I290" s="3">
        <v>18880</v>
      </c>
      <c r="J290" s="3">
        <v>1440</v>
      </c>
      <c r="K290" s="3">
        <v>400</v>
      </c>
      <c r="L290" s="3">
        <v>400</v>
      </c>
      <c r="AF290" s="3">
        <v>12345</v>
      </c>
      <c r="AN290"/>
    </row>
    <row r="291" spans="6:40">
      <c r="F291" s="3">
        <v>27</v>
      </c>
      <c r="G291" s="3" t="s">
        <v>15223</v>
      </c>
      <c r="H291" s="3">
        <v>2</v>
      </c>
      <c r="I291" s="3">
        <v>28320</v>
      </c>
      <c r="J291" s="3">
        <v>2160</v>
      </c>
      <c r="K291" s="3">
        <v>600</v>
      </c>
      <c r="L291" s="3">
        <v>600</v>
      </c>
      <c r="AF291" s="3">
        <v>12345</v>
      </c>
      <c r="AN291"/>
    </row>
    <row r="292" spans="6:40">
      <c r="F292" s="3">
        <v>27</v>
      </c>
      <c r="G292" s="3" t="s">
        <v>15223</v>
      </c>
      <c r="H292" s="3">
        <v>3</v>
      </c>
      <c r="I292" s="3">
        <v>37760</v>
      </c>
      <c r="J292" s="3">
        <v>2880</v>
      </c>
      <c r="K292" s="3">
        <v>800</v>
      </c>
      <c r="L292" s="3">
        <v>800</v>
      </c>
      <c r="AF292" s="3">
        <v>12345</v>
      </c>
      <c r="AN292"/>
    </row>
    <row r="293" spans="6:40">
      <c r="F293" s="3">
        <v>27</v>
      </c>
      <c r="G293" s="3" t="s">
        <v>15223</v>
      </c>
      <c r="H293" s="3">
        <v>4</v>
      </c>
      <c r="I293" s="3">
        <v>47200</v>
      </c>
      <c r="J293" s="3">
        <v>3600</v>
      </c>
      <c r="K293" s="3">
        <v>1000</v>
      </c>
      <c r="L293" s="3">
        <v>1000</v>
      </c>
      <c r="AF293" s="3">
        <v>12345</v>
      </c>
      <c r="AN293"/>
    </row>
    <row r="294" spans="6:40">
      <c r="F294" s="3">
        <v>27</v>
      </c>
      <c r="G294" s="3" t="s">
        <v>15223</v>
      </c>
      <c r="H294" s="3">
        <v>5</v>
      </c>
      <c r="I294" s="3">
        <v>56640</v>
      </c>
      <c r="J294" s="3">
        <v>4320</v>
      </c>
      <c r="K294" s="3">
        <v>1200</v>
      </c>
      <c r="L294" s="3">
        <v>1200</v>
      </c>
      <c r="AF294" s="3">
        <v>12345</v>
      </c>
      <c r="AN294"/>
    </row>
    <row r="295" spans="6:40">
      <c r="F295" s="3">
        <v>27</v>
      </c>
      <c r="G295" s="3" t="s">
        <v>15223</v>
      </c>
      <c r="H295" s="3">
        <v>6</v>
      </c>
      <c r="I295" s="3">
        <v>66080</v>
      </c>
      <c r="J295" s="3">
        <v>5040</v>
      </c>
      <c r="K295" s="3">
        <v>1400</v>
      </c>
      <c r="L295" s="3">
        <v>1400</v>
      </c>
      <c r="AF295" s="3">
        <v>12345</v>
      </c>
      <c r="AN295"/>
    </row>
    <row r="296" spans="6:40">
      <c r="F296" s="3">
        <v>27</v>
      </c>
      <c r="G296" s="3" t="s">
        <v>15223</v>
      </c>
      <c r="H296" s="3">
        <v>7</v>
      </c>
      <c r="I296" s="3">
        <v>75520</v>
      </c>
      <c r="J296" s="3">
        <v>5760</v>
      </c>
      <c r="K296" s="3">
        <v>1600</v>
      </c>
      <c r="L296" s="3">
        <v>1600</v>
      </c>
      <c r="AF296" s="3">
        <v>12345</v>
      </c>
      <c r="AN296"/>
    </row>
    <row r="297" spans="6:40">
      <c r="F297" s="3">
        <v>27</v>
      </c>
      <c r="G297" s="3" t="s">
        <v>15223</v>
      </c>
      <c r="H297" s="3">
        <v>8</v>
      </c>
      <c r="I297" s="3">
        <v>84960</v>
      </c>
      <c r="J297" s="3">
        <v>6480</v>
      </c>
      <c r="K297" s="3">
        <v>1800</v>
      </c>
      <c r="L297" s="3">
        <v>1800</v>
      </c>
      <c r="AF297" s="3">
        <v>12345</v>
      </c>
      <c r="AN297"/>
    </row>
    <row r="298" spans="6:40">
      <c r="F298" s="3">
        <v>27</v>
      </c>
      <c r="G298" s="3" t="s">
        <v>15223</v>
      </c>
      <c r="H298" s="3">
        <v>9</v>
      </c>
      <c r="I298" s="3">
        <v>94400</v>
      </c>
      <c r="J298" s="3">
        <v>7200</v>
      </c>
      <c r="K298" s="3">
        <v>2000</v>
      </c>
      <c r="L298" s="3">
        <v>2000</v>
      </c>
      <c r="AF298" s="3">
        <v>12345</v>
      </c>
      <c r="AN298"/>
    </row>
    <row r="299" spans="6:40">
      <c r="F299" s="3">
        <v>27</v>
      </c>
      <c r="G299" s="3" t="s">
        <v>15223</v>
      </c>
      <c r="H299" s="3">
        <v>10</v>
      </c>
      <c r="I299" s="3">
        <v>103840</v>
      </c>
      <c r="J299" s="3">
        <v>7920</v>
      </c>
      <c r="K299" s="3">
        <v>2200</v>
      </c>
      <c r="L299" s="3">
        <v>2200</v>
      </c>
      <c r="AF299" s="3">
        <v>12345</v>
      </c>
      <c r="AN299"/>
    </row>
    <row r="300" spans="6:40">
      <c r="F300" s="3">
        <v>28</v>
      </c>
      <c r="G300" s="3" t="s">
        <v>15224</v>
      </c>
      <c r="H300" s="3">
        <v>0</v>
      </c>
      <c r="I300" s="3">
        <v>9440</v>
      </c>
      <c r="J300" s="3">
        <v>720</v>
      </c>
      <c r="K300" s="3">
        <v>200</v>
      </c>
      <c r="L300" s="3">
        <v>200</v>
      </c>
      <c r="AF300" s="3">
        <v>12345</v>
      </c>
      <c r="AN300"/>
    </row>
    <row r="301" spans="6:40">
      <c r="F301" s="3">
        <v>28</v>
      </c>
      <c r="G301" s="3" t="s">
        <v>15224</v>
      </c>
      <c r="H301" s="3">
        <v>1</v>
      </c>
      <c r="I301" s="3">
        <v>18880</v>
      </c>
      <c r="J301" s="3">
        <v>1440</v>
      </c>
      <c r="K301" s="3">
        <v>400</v>
      </c>
      <c r="L301" s="3">
        <v>400</v>
      </c>
      <c r="AF301" s="3">
        <v>12345</v>
      </c>
      <c r="AN301"/>
    </row>
    <row r="302" spans="6:40">
      <c r="F302" s="3">
        <v>28</v>
      </c>
      <c r="G302" s="3" t="s">
        <v>15224</v>
      </c>
      <c r="H302" s="3">
        <v>2</v>
      </c>
      <c r="I302" s="3">
        <v>28320</v>
      </c>
      <c r="J302" s="3">
        <v>2160</v>
      </c>
      <c r="K302" s="3">
        <v>600</v>
      </c>
      <c r="L302" s="3">
        <v>600</v>
      </c>
      <c r="AF302" s="3">
        <v>12345</v>
      </c>
      <c r="AN302"/>
    </row>
    <row r="303" spans="6:40">
      <c r="F303" s="3">
        <v>28</v>
      </c>
      <c r="G303" s="3" t="s">
        <v>15224</v>
      </c>
      <c r="H303" s="3">
        <v>3</v>
      </c>
      <c r="I303" s="3">
        <v>37760</v>
      </c>
      <c r="J303" s="3">
        <v>2880</v>
      </c>
      <c r="K303" s="3">
        <v>800</v>
      </c>
      <c r="L303" s="3">
        <v>800</v>
      </c>
      <c r="AF303" s="3">
        <v>12345</v>
      </c>
      <c r="AN303"/>
    </row>
    <row r="304" spans="6:40">
      <c r="F304" s="3">
        <v>28</v>
      </c>
      <c r="G304" s="3" t="s">
        <v>15224</v>
      </c>
      <c r="H304" s="3">
        <v>4</v>
      </c>
      <c r="I304" s="3">
        <v>47200</v>
      </c>
      <c r="J304" s="3">
        <v>3600</v>
      </c>
      <c r="K304" s="3">
        <v>1000</v>
      </c>
      <c r="L304" s="3">
        <v>1000</v>
      </c>
      <c r="AF304" s="3">
        <v>12345</v>
      </c>
      <c r="AN304"/>
    </row>
    <row r="305" spans="6:40">
      <c r="F305" s="3">
        <v>28</v>
      </c>
      <c r="G305" s="3" t="s">
        <v>15224</v>
      </c>
      <c r="H305" s="3">
        <v>5</v>
      </c>
      <c r="I305" s="3">
        <v>56640</v>
      </c>
      <c r="J305" s="3">
        <v>4320</v>
      </c>
      <c r="K305" s="3">
        <v>1200</v>
      </c>
      <c r="L305" s="3">
        <v>1200</v>
      </c>
      <c r="AF305" s="3">
        <v>12345</v>
      </c>
      <c r="AN305"/>
    </row>
    <row r="306" spans="6:40">
      <c r="F306" s="3">
        <v>28</v>
      </c>
      <c r="G306" s="3" t="s">
        <v>15224</v>
      </c>
      <c r="H306" s="3">
        <v>6</v>
      </c>
      <c r="I306" s="3">
        <v>66080</v>
      </c>
      <c r="J306" s="3">
        <v>5040</v>
      </c>
      <c r="K306" s="3">
        <v>1400</v>
      </c>
      <c r="L306" s="3">
        <v>1400</v>
      </c>
      <c r="AF306" s="3">
        <v>12345</v>
      </c>
      <c r="AN306"/>
    </row>
    <row r="307" spans="6:40">
      <c r="F307" s="3">
        <v>28</v>
      </c>
      <c r="G307" s="3" t="s">
        <v>15224</v>
      </c>
      <c r="H307" s="3">
        <v>7</v>
      </c>
      <c r="I307" s="3">
        <v>75520</v>
      </c>
      <c r="J307" s="3">
        <v>5760</v>
      </c>
      <c r="K307" s="3">
        <v>1600</v>
      </c>
      <c r="L307" s="3">
        <v>1600</v>
      </c>
      <c r="AF307" s="3">
        <v>12345</v>
      </c>
      <c r="AN307"/>
    </row>
    <row r="308" spans="6:40">
      <c r="F308" s="3">
        <v>28</v>
      </c>
      <c r="G308" s="3" t="s">
        <v>15224</v>
      </c>
      <c r="H308" s="3">
        <v>8</v>
      </c>
      <c r="I308" s="3">
        <v>84960</v>
      </c>
      <c r="J308" s="3">
        <v>6480</v>
      </c>
      <c r="K308" s="3">
        <v>1800</v>
      </c>
      <c r="L308" s="3">
        <v>1800</v>
      </c>
      <c r="AF308" s="3">
        <v>12345</v>
      </c>
      <c r="AN308"/>
    </row>
    <row r="309" spans="6:40">
      <c r="F309" s="3">
        <v>28</v>
      </c>
      <c r="G309" s="3" t="s">
        <v>15224</v>
      </c>
      <c r="H309" s="3">
        <v>9</v>
      </c>
      <c r="I309" s="3">
        <v>94400</v>
      </c>
      <c r="J309" s="3">
        <v>7200</v>
      </c>
      <c r="K309" s="3">
        <v>2000</v>
      </c>
      <c r="L309" s="3">
        <v>2000</v>
      </c>
      <c r="AF309" s="3">
        <v>12345</v>
      </c>
      <c r="AN309"/>
    </row>
    <row r="310" spans="6:40">
      <c r="F310" s="3">
        <v>28</v>
      </c>
      <c r="G310" s="3" t="s">
        <v>15224</v>
      </c>
      <c r="H310" s="3">
        <v>10</v>
      </c>
      <c r="I310" s="3">
        <v>103840</v>
      </c>
      <c r="J310" s="3">
        <v>7920</v>
      </c>
      <c r="K310" s="3">
        <v>2200</v>
      </c>
      <c r="L310" s="3">
        <v>2200</v>
      </c>
      <c r="AF310" s="3">
        <v>12345</v>
      </c>
      <c r="AN310"/>
    </row>
    <row r="311" spans="6:40">
      <c r="F311" s="3">
        <v>29</v>
      </c>
      <c r="G311" s="3" t="s">
        <v>15225</v>
      </c>
      <c r="H311" s="3">
        <v>0</v>
      </c>
      <c r="I311" s="3">
        <v>9440</v>
      </c>
      <c r="J311" s="3">
        <v>720</v>
      </c>
      <c r="K311" s="3">
        <v>200</v>
      </c>
      <c r="L311" s="3">
        <v>200</v>
      </c>
      <c r="AF311" s="3">
        <v>12345</v>
      </c>
      <c r="AN311"/>
    </row>
    <row r="312" spans="6:40">
      <c r="F312" s="3">
        <v>29</v>
      </c>
      <c r="G312" s="3" t="s">
        <v>15225</v>
      </c>
      <c r="H312" s="3">
        <v>1</v>
      </c>
      <c r="I312" s="3">
        <v>18880</v>
      </c>
      <c r="J312" s="3">
        <v>1440</v>
      </c>
      <c r="K312" s="3">
        <v>400</v>
      </c>
      <c r="L312" s="3">
        <v>400</v>
      </c>
      <c r="AF312" s="3">
        <v>12345</v>
      </c>
      <c r="AN312"/>
    </row>
    <row r="313" spans="6:40">
      <c r="F313" s="3">
        <v>29</v>
      </c>
      <c r="G313" s="3" t="s">
        <v>15225</v>
      </c>
      <c r="H313" s="3">
        <v>2</v>
      </c>
      <c r="I313" s="3">
        <v>28320</v>
      </c>
      <c r="J313" s="3">
        <v>2160</v>
      </c>
      <c r="K313" s="3">
        <v>600</v>
      </c>
      <c r="L313" s="3">
        <v>600</v>
      </c>
      <c r="AF313" s="3">
        <v>12345</v>
      </c>
      <c r="AN313"/>
    </row>
    <row r="314" spans="6:40">
      <c r="F314" s="3">
        <v>29</v>
      </c>
      <c r="G314" s="3" t="s">
        <v>15225</v>
      </c>
      <c r="H314" s="3">
        <v>3</v>
      </c>
      <c r="I314" s="3">
        <v>37760</v>
      </c>
      <c r="J314" s="3">
        <v>2880</v>
      </c>
      <c r="K314" s="3">
        <v>800</v>
      </c>
      <c r="L314" s="3">
        <v>800</v>
      </c>
      <c r="AF314" s="3">
        <v>12345</v>
      </c>
      <c r="AN314"/>
    </row>
    <row r="315" spans="6:40">
      <c r="F315" s="3">
        <v>29</v>
      </c>
      <c r="G315" s="3" t="s">
        <v>15225</v>
      </c>
      <c r="H315" s="3">
        <v>4</v>
      </c>
      <c r="I315" s="3">
        <v>47200</v>
      </c>
      <c r="J315" s="3">
        <v>3600</v>
      </c>
      <c r="K315" s="3">
        <v>1000</v>
      </c>
      <c r="L315" s="3">
        <v>1000</v>
      </c>
      <c r="AF315" s="3">
        <v>12345</v>
      </c>
      <c r="AN315"/>
    </row>
    <row r="316" spans="6:40">
      <c r="F316" s="3">
        <v>29</v>
      </c>
      <c r="G316" s="3" t="s">
        <v>15225</v>
      </c>
      <c r="H316" s="3">
        <v>5</v>
      </c>
      <c r="I316" s="3">
        <v>56640</v>
      </c>
      <c r="J316" s="3">
        <v>4320</v>
      </c>
      <c r="K316" s="3">
        <v>1200</v>
      </c>
      <c r="L316" s="3">
        <v>1200</v>
      </c>
      <c r="AF316" s="3">
        <v>12345</v>
      </c>
      <c r="AN316"/>
    </row>
    <row r="317" spans="6:40">
      <c r="F317" s="3">
        <v>29</v>
      </c>
      <c r="G317" s="3" t="s">
        <v>15225</v>
      </c>
      <c r="H317" s="3">
        <v>6</v>
      </c>
      <c r="I317" s="3">
        <v>66080</v>
      </c>
      <c r="J317" s="3">
        <v>5040</v>
      </c>
      <c r="K317" s="3">
        <v>1400</v>
      </c>
      <c r="L317" s="3">
        <v>1400</v>
      </c>
      <c r="AF317" s="3">
        <v>12345</v>
      </c>
      <c r="AN317"/>
    </row>
    <row r="318" spans="6:40">
      <c r="F318" s="3">
        <v>29</v>
      </c>
      <c r="G318" s="3" t="s">
        <v>15225</v>
      </c>
      <c r="H318" s="3">
        <v>7</v>
      </c>
      <c r="I318" s="3">
        <v>75520</v>
      </c>
      <c r="J318" s="3">
        <v>5760</v>
      </c>
      <c r="K318" s="3">
        <v>1600</v>
      </c>
      <c r="L318" s="3">
        <v>1600</v>
      </c>
      <c r="AF318" s="3">
        <v>12345</v>
      </c>
      <c r="AN318"/>
    </row>
    <row r="319" spans="6:40">
      <c r="F319" s="3">
        <v>29</v>
      </c>
      <c r="G319" s="3" t="s">
        <v>15225</v>
      </c>
      <c r="H319" s="3">
        <v>8</v>
      </c>
      <c r="I319" s="3">
        <v>84960</v>
      </c>
      <c r="J319" s="3">
        <v>6480</v>
      </c>
      <c r="K319" s="3">
        <v>1800</v>
      </c>
      <c r="L319" s="3">
        <v>1800</v>
      </c>
      <c r="AF319" s="3">
        <v>12345</v>
      </c>
      <c r="AN319"/>
    </row>
    <row r="320" spans="6:40">
      <c r="F320" s="3">
        <v>29</v>
      </c>
      <c r="G320" s="3" t="s">
        <v>15225</v>
      </c>
      <c r="H320" s="3">
        <v>9</v>
      </c>
      <c r="I320" s="3">
        <v>94400</v>
      </c>
      <c r="J320" s="3">
        <v>7200</v>
      </c>
      <c r="K320" s="3">
        <v>2000</v>
      </c>
      <c r="L320" s="3">
        <v>2000</v>
      </c>
      <c r="AF320" s="3">
        <v>12345</v>
      </c>
      <c r="AN320"/>
    </row>
    <row r="321" spans="6:40">
      <c r="F321" s="3">
        <v>29</v>
      </c>
      <c r="G321" s="3" t="s">
        <v>15225</v>
      </c>
      <c r="H321" s="3">
        <v>10</v>
      </c>
      <c r="I321" s="3">
        <v>103840</v>
      </c>
      <c r="J321" s="3">
        <v>7920</v>
      </c>
      <c r="K321" s="3">
        <v>2200</v>
      </c>
      <c r="L321" s="3">
        <v>2200</v>
      </c>
      <c r="AF321" s="3">
        <v>12345</v>
      </c>
      <c r="AN321"/>
    </row>
    <row r="322" spans="6:40">
      <c r="F322" s="3">
        <v>30</v>
      </c>
      <c r="G322" s="3" t="s">
        <v>15226</v>
      </c>
      <c r="H322" s="3">
        <v>0</v>
      </c>
      <c r="I322" s="3">
        <v>15920</v>
      </c>
      <c r="J322" s="3">
        <v>1740</v>
      </c>
      <c r="K322" s="3">
        <v>320</v>
      </c>
      <c r="L322" s="3">
        <v>320</v>
      </c>
      <c r="AF322" s="3">
        <v>12345</v>
      </c>
      <c r="AN322"/>
    </row>
    <row r="323" spans="6:40">
      <c r="F323" s="3">
        <v>30</v>
      </c>
      <c r="G323" s="3" t="s">
        <v>15226</v>
      </c>
      <c r="H323" s="3">
        <v>1</v>
      </c>
      <c r="I323" s="3">
        <v>31840</v>
      </c>
      <c r="J323" s="3">
        <v>3480</v>
      </c>
      <c r="K323" s="3">
        <v>640</v>
      </c>
      <c r="L323" s="3">
        <v>640</v>
      </c>
      <c r="AF323" s="3">
        <v>12345</v>
      </c>
      <c r="AN323"/>
    </row>
    <row r="324" spans="6:40">
      <c r="F324" s="3">
        <v>30</v>
      </c>
      <c r="G324" s="3" t="s">
        <v>15226</v>
      </c>
      <c r="H324" s="3">
        <v>2</v>
      </c>
      <c r="I324" s="3">
        <v>47760</v>
      </c>
      <c r="J324" s="3">
        <v>5220</v>
      </c>
      <c r="K324" s="3">
        <v>960</v>
      </c>
      <c r="L324" s="3">
        <v>960</v>
      </c>
      <c r="AF324" s="3">
        <v>12345</v>
      </c>
      <c r="AN324"/>
    </row>
    <row r="325" spans="6:40">
      <c r="F325" s="3">
        <v>30</v>
      </c>
      <c r="G325" s="3" t="s">
        <v>15226</v>
      </c>
      <c r="H325" s="3">
        <v>3</v>
      </c>
      <c r="I325" s="3">
        <v>63680</v>
      </c>
      <c r="J325" s="3">
        <v>6960</v>
      </c>
      <c r="K325" s="3">
        <v>1280</v>
      </c>
      <c r="L325" s="3">
        <v>1280</v>
      </c>
      <c r="AF325" s="3">
        <v>12345</v>
      </c>
      <c r="AN325"/>
    </row>
    <row r="326" spans="6:40">
      <c r="F326" s="3">
        <v>30</v>
      </c>
      <c r="G326" s="3" t="s">
        <v>15226</v>
      </c>
      <c r="H326" s="3">
        <v>4</v>
      </c>
      <c r="I326" s="3">
        <v>79600</v>
      </c>
      <c r="J326" s="3">
        <v>8700</v>
      </c>
      <c r="K326" s="3">
        <v>1600</v>
      </c>
      <c r="L326" s="3">
        <v>1600</v>
      </c>
      <c r="AF326" s="3">
        <v>12345</v>
      </c>
      <c r="AN326"/>
    </row>
    <row r="327" spans="6:40">
      <c r="F327" s="3">
        <v>30</v>
      </c>
      <c r="G327" s="3" t="s">
        <v>15226</v>
      </c>
      <c r="H327" s="3">
        <v>5</v>
      </c>
      <c r="I327" s="3">
        <v>95520</v>
      </c>
      <c r="J327" s="3">
        <v>10440</v>
      </c>
      <c r="K327" s="3">
        <v>1920</v>
      </c>
      <c r="L327" s="3">
        <v>1920</v>
      </c>
      <c r="AF327" s="3">
        <v>12345</v>
      </c>
      <c r="AN327"/>
    </row>
    <row r="328" spans="6:40">
      <c r="F328" s="3">
        <v>30</v>
      </c>
      <c r="G328" s="3" t="s">
        <v>15226</v>
      </c>
      <c r="H328" s="3">
        <v>6</v>
      </c>
      <c r="I328" s="3">
        <v>111440</v>
      </c>
      <c r="J328" s="3">
        <v>12180</v>
      </c>
      <c r="K328" s="3">
        <v>2240</v>
      </c>
      <c r="L328" s="3">
        <v>2240</v>
      </c>
      <c r="AF328" s="3">
        <v>12345</v>
      </c>
      <c r="AN328"/>
    </row>
    <row r="329" spans="6:40">
      <c r="F329" s="3">
        <v>30</v>
      </c>
      <c r="G329" s="3" t="s">
        <v>15226</v>
      </c>
      <c r="H329" s="3">
        <v>7</v>
      </c>
      <c r="I329" s="3">
        <v>127360</v>
      </c>
      <c r="J329" s="3">
        <v>13920</v>
      </c>
      <c r="K329" s="3">
        <v>2560</v>
      </c>
      <c r="L329" s="3">
        <v>2560</v>
      </c>
      <c r="AF329" s="3">
        <v>12345</v>
      </c>
      <c r="AN329"/>
    </row>
    <row r="330" spans="6:40">
      <c r="F330" s="3">
        <v>30</v>
      </c>
      <c r="G330" s="3" t="s">
        <v>15226</v>
      </c>
      <c r="H330" s="3">
        <v>8</v>
      </c>
      <c r="I330" s="3">
        <v>143280</v>
      </c>
      <c r="J330" s="3">
        <v>15660</v>
      </c>
      <c r="K330" s="3">
        <v>2880</v>
      </c>
      <c r="L330" s="3">
        <v>2880</v>
      </c>
      <c r="AF330" s="3">
        <v>12345</v>
      </c>
      <c r="AN330"/>
    </row>
    <row r="331" spans="6:40">
      <c r="F331" s="3">
        <v>30</v>
      </c>
      <c r="G331" s="3" t="s">
        <v>15226</v>
      </c>
      <c r="H331" s="3">
        <v>9</v>
      </c>
      <c r="I331" s="3">
        <v>159200</v>
      </c>
      <c r="J331" s="3">
        <v>17400</v>
      </c>
      <c r="K331" s="3">
        <v>3200</v>
      </c>
      <c r="L331" s="3">
        <v>3200</v>
      </c>
      <c r="AF331" s="3">
        <v>12345</v>
      </c>
      <c r="AN331"/>
    </row>
    <row r="332" spans="6:40">
      <c r="F332" s="3">
        <v>30</v>
      </c>
      <c r="G332" s="3" t="s">
        <v>15226</v>
      </c>
      <c r="H332" s="3">
        <v>10</v>
      </c>
      <c r="I332" s="3">
        <v>175120</v>
      </c>
      <c r="J332" s="3">
        <v>19140</v>
      </c>
      <c r="K332" s="3">
        <v>3520</v>
      </c>
      <c r="L332" s="3">
        <v>3520</v>
      </c>
      <c r="AF332" s="3">
        <v>12345</v>
      </c>
      <c r="AN332"/>
    </row>
    <row r="333" spans="6:40">
      <c r="F333" s="3">
        <v>31</v>
      </c>
      <c r="G333" s="3" t="s">
        <v>15227</v>
      </c>
      <c r="H333" s="3">
        <v>0</v>
      </c>
      <c r="I333" s="3">
        <v>15920</v>
      </c>
      <c r="J333" s="3">
        <v>1740</v>
      </c>
      <c r="K333" s="3">
        <v>320</v>
      </c>
      <c r="L333" s="3">
        <v>320</v>
      </c>
      <c r="AF333" s="3">
        <v>12345</v>
      </c>
      <c r="AN333"/>
    </row>
    <row r="334" spans="6:40">
      <c r="F334" s="3">
        <v>31</v>
      </c>
      <c r="G334" s="3" t="s">
        <v>15227</v>
      </c>
      <c r="H334" s="3">
        <v>1</v>
      </c>
      <c r="I334" s="3">
        <v>31840</v>
      </c>
      <c r="J334" s="3">
        <v>3480</v>
      </c>
      <c r="K334" s="3">
        <v>640</v>
      </c>
      <c r="L334" s="3">
        <v>640</v>
      </c>
      <c r="AF334" s="3">
        <v>12345</v>
      </c>
      <c r="AN334"/>
    </row>
    <row r="335" spans="6:40">
      <c r="F335" s="3">
        <v>31</v>
      </c>
      <c r="G335" s="3" t="s">
        <v>15227</v>
      </c>
      <c r="H335" s="3">
        <v>2</v>
      </c>
      <c r="I335" s="3">
        <v>47760</v>
      </c>
      <c r="J335" s="3">
        <v>5220</v>
      </c>
      <c r="K335" s="3">
        <v>960</v>
      </c>
      <c r="L335" s="3">
        <v>960</v>
      </c>
      <c r="AF335" s="3">
        <v>12345</v>
      </c>
      <c r="AN335"/>
    </row>
    <row r="336" spans="6:40">
      <c r="F336" s="3">
        <v>31</v>
      </c>
      <c r="G336" s="3" t="s">
        <v>15227</v>
      </c>
      <c r="H336" s="3">
        <v>3</v>
      </c>
      <c r="I336" s="3">
        <v>63680</v>
      </c>
      <c r="J336" s="3">
        <v>6960</v>
      </c>
      <c r="K336" s="3">
        <v>1280</v>
      </c>
      <c r="L336" s="3">
        <v>1280</v>
      </c>
      <c r="AF336" s="3">
        <v>12345</v>
      </c>
      <c r="AN336"/>
    </row>
    <row r="337" spans="6:40">
      <c r="F337" s="3">
        <v>31</v>
      </c>
      <c r="G337" s="3" t="s">
        <v>15227</v>
      </c>
      <c r="H337" s="3">
        <v>4</v>
      </c>
      <c r="I337" s="3">
        <v>79600</v>
      </c>
      <c r="J337" s="3">
        <v>8700</v>
      </c>
      <c r="K337" s="3">
        <v>1600</v>
      </c>
      <c r="L337" s="3">
        <v>1600</v>
      </c>
      <c r="AF337" s="3">
        <v>12345</v>
      </c>
      <c r="AN337"/>
    </row>
    <row r="338" spans="6:40">
      <c r="F338" s="3">
        <v>31</v>
      </c>
      <c r="G338" s="3" t="s">
        <v>15227</v>
      </c>
      <c r="H338" s="3">
        <v>5</v>
      </c>
      <c r="I338" s="3">
        <v>95520</v>
      </c>
      <c r="J338" s="3">
        <v>10440</v>
      </c>
      <c r="K338" s="3">
        <v>1920</v>
      </c>
      <c r="L338" s="3">
        <v>1920</v>
      </c>
      <c r="AF338" s="3">
        <v>12345</v>
      </c>
      <c r="AN338"/>
    </row>
    <row r="339" spans="6:40">
      <c r="F339" s="3">
        <v>31</v>
      </c>
      <c r="G339" s="3" t="s">
        <v>15227</v>
      </c>
      <c r="H339" s="3">
        <v>6</v>
      </c>
      <c r="I339" s="3">
        <v>111440</v>
      </c>
      <c r="J339" s="3">
        <v>12180</v>
      </c>
      <c r="K339" s="3">
        <v>2240</v>
      </c>
      <c r="L339" s="3">
        <v>2240</v>
      </c>
      <c r="AF339" s="3">
        <v>12345</v>
      </c>
      <c r="AN339"/>
    </row>
    <row r="340" spans="6:40">
      <c r="F340" s="3">
        <v>31</v>
      </c>
      <c r="G340" s="3" t="s">
        <v>15227</v>
      </c>
      <c r="H340" s="3">
        <v>7</v>
      </c>
      <c r="I340" s="3">
        <v>127360</v>
      </c>
      <c r="J340" s="3">
        <v>13920</v>
      </c>
      <c r="K340" s="3">
        <v>2560</v>
      </c>
      <c r="L340" s="3">
        <v>2560</v>
      </c>
      <c r="AF340" s="3">
        <v>12345</v>
      </c>
      <c r="AN340"/>
    </row>
    <row r="341" spans="6:40">
      <c r="F341" s="3">
        <v>31</v>
      </c>
      <c r="G341" s="3" t="s">
        <v>15227</v>
      </c>
      <c r="H341" s="3">
        <v>8</v>
      </c>
      <c r="I341" s="3">
        <v>143280</v>
      </c>
      <c r="J341" s="3">
        <v>15660</v>
      </c>
      <c r="K341" s="3">
        <v>2880</v>
      </c>
      <c r="L341" s="3">
        <v>2880</v>
      </c>
      <c r="AF341" s="3">
        <v>12345</v>
      </c>
      <c r="AN341"/>
    </row>
    <row r="342" spans="6:40">
      <c r="F342" s="3">
        <v>31</v>
      </c>
      <c r="G342" s="3" t="s">
        <v>15227</v>
      </c>
      <c r="H342" s="3">
        <v>9</v>
      </c>
      <c r="I342" s="3">
        <v>159200</v>
      </c>
      <c r="J342" s="3">
        <v>17400</v>
      </c>
      <c r="K342" s="3">
        <v>3200</v>
      </c>
      <c r="L342" s="3">
        <v>3200</v>
      </c>
      <c r="AF342" s="3">
        <v>12345</v>
      </c>
      <c r="AN342"/>
    </row>
    <row r="343" spans="6:40">
      <c r="F343" s="3">
        <v>31</v>
      </c>
      <c r="G343" s="3" t="s">
        <v>15227</v>
      </c>
      <c r="H343" s="3">
        <v>10</v>
      </c>
      <c r="I343" s="3">
        <v>175120</v>
      </c>
      <c r="J343" s="3">
        <v>19140</v>
      </c>
      <c r="K343" s="3">
        <v>3520</v>
      </c>
      <c r="L343" s="3">
        <v>3520</v>
      </c>
      <c r="AF343" s="3">
        <v>12345</v>
      </c>
      <c r="AN343"/>
    </row>
    <row r="344" spans="6:40">
      <c r="F344" s="3">
        <v>32</v>
      </c>
      <c r="G344" s="3" t="s">
        <v>15228</v>
      </c>
      <c r="H344" s="3">
        <v>0</v>
      </c>
      <c r="I344" s="3">
        <v>15920</v>
      </c>
      <c r="J344" s="3">
        <v>1740</v>
      </c>
      <c r="K344" s="3">
        <v>320</v>
      </c>
      <c r="L344" s="3">
        <v>320</v>
      </c>
      <c r="AF344" s="3">
        <v>12345</v>
      </c>
      <c r="AN344"/>
    </row>
    <row r="345" spans="6:40">
      <c r="F345" s="3">
        <v>32</v>
      </c>
      <c r="G345" s="3" t="s">
        <v>15228</v>
      </c>
      <c r="H345" s="3">
        <v>1</v>
      </c>
      <c r="I345" s="3">
        <v>31840</v>
      </c>
      <c r="J345" s="3">
        <v>3480</v>
      </c>
      <c r="K345" s="3">
        <v>640</v>
      </c>
      <c r="L345" s="3">
        <v>640</v>
      </c>
      <c r="AF345" s="3">
        <v>12345</v>
      </c>
      <c r="AN345"/>
    </row>
    <row r="346" spans="6:40">
      <c r="F346" s="3">
        <v>32</v>
      </c>
      <c r="G346" s="3" t="s">
        <v>15228</v>
      </c>
      <c r="H346" s="3">
        <v>2</v>
      </c>
      <c r="I346" s="3">
        <v>47760</v>
      </c>
      <c r="J346" s="3">
        <v>5220</v>
      </c>
      <c r="K346" s="3">
        <v>960</v>
      </c>
      <c r="L346" s="3">
        <v>960</v>
      </c>
      <c r="AF346" s="3">
        <v>12345</v>
      </c>
      <c r="AN346"/>
    </row>
    <row r="347" spans="6:40">
      <c r="F347" s="3">
        <v>32</v>
      </c>
      <c r="G347" s="3" t="s">
        <v>15228</v>
      </c>
      <c r="H347" s="3">
        <v>3</v>
      </c>
      <c r="I347" s="3">
        <v>63680</v>
      </c>
      <c r="J347" s="3">
        <v>6960</v>
      </c>
      <c r="K347" s="3">
        <v>1280</v>
      </c>
      <c r="L347" s="3">
        <v>1280</v>
      </c>
      <c r="AF347" s="3">
        <v>12345</v>
      </c>
      <c r="AN347"/>
    </row>
    <row r="348" spans="6:40">
      <c r="F348" s="3">
        <v>32</v>
      </c>
      <c r="G348" s="3" t="s">
        <v>15228</v>
      </c>
      <c r="H348" s="3">
        <v>4</v>
      </c>
      <c r="I348" s="3">
        <v>79600</v>
      </c>
      <c r="J348" s="3">
        <v>8700</v>
      </c>
      <c r="K348" s="3">
        <v>1600</v>
      </c>
      <c r="L348" s="3">
        <v>1600</v>
      </c>
      <c r="AF348" s="3">
        <v>12345</v>
      </c>
      <c r="AN348"/>
    </row>
    <row r="349" spans="6:40">
      <c r="F349" s="3">
        <v>32</v>
      </c>
      <c r="G349" s="3" t="s">
        <v>15228</v>
      </c>
      <c r="H349" s="3">
        <v>5</v>
      </c>
      <c r="I349" s="3">
        <v>95520</v>
      </c>
      <c r="J349" s="3">
        <v>10440</v>
      </c>
      <c r="K349" s="3">
        <v>1920</v>
      </c>
      <c r="L349" s="3">
        <v>1920</v>
      </c>
      <c r="AF349" s="3">
        <v>12345</v>
      </c>
      <c r="AN349"/>
    </row>
    <row r="350" spans="6:40">
      <c r="F350" s="3">
        <v>32</v>
      </c>
      <c r="G350" s="3" t="s">
        <v>15228</v>
      </c>
      <c r="H350" s="3">
        <v>6</v>
      </c>
      <c r="I350" s="3">
        <v>111440</v>
      </c>
      <c r="J350" s="3">
        <v>12180</v>
      </c>
      <c r="K350" s="3">
        <v>2240</v>
      </c>
      <c r="L350" s="3">
        <v>2240</v>
      </c>
      <c r="AF350" s="3">
        <v>12345</v>
      </c>
      <c r="AN350"/>
    </row>
    <row r="351" spans="6:40">
      <c r="F351" s="3">
        <v>32</v>
      </c>
      <c r="G351" s="3" t="s">
        <v>15228</v>
      </c>
      <c r="H351" s="3">
        <v>7</v>
      </c>
      <c r="I351" s="3">
        <v>127360</v>
      </c>
      <c r="J351" s="3">
        <v>13920</v>
      </c>
      <c r="K351" s="3">
        <v>2560</v>
      </c>
      <c r="L351" s="3">
        <v>2560</v>
      </c>
      <c r="AF351" s="3">
        <v>12345</v>
      </c>
      <c r="AN351"/>
    </row>
    <row r="352" spans="6:40">
      <c r="F352" s="3">
        <v>32</v>
      </c>
      <c r="G352" s="3" t="s">
        <v>15228</v>
      </c>
      <c r="H352" s="3">
        <v>8</v>
      </c>
      <c r="I352" s="3">
        <v>143280</v>
      </c>
      <c r="J352" s="3">
        <v>15660</v>
      </c>
      <c r="K352" s="3">
        <v>2880</v>
      </c>
      <c r="L352" s="3">
        <v>2880</v>
      </c>
      <c r="AF352" s="3">
        <v>12345</v>
      </c>
      <c r="AN352"/>
    </row>
    <row r="353" spans="6:40">
      <c r="F353" s="3">
        <v>32</v>
      </c>
      <c r="G353" s="3" t="s">
        <v>15228</v>
      </c>
      <c r="H353" s="3">
        <v>9</v>
      </c>
      <c r="I353" s="3">
        <v>159200</v>
      </c>
      <c r="J353" s="3">
        <v>17400</v>
      </c>
      <c r="K353" s="3">
        <v>3200</v>
      </c>
      <c r="L353" s="3">
        <v>3200</v>
      </c>
      <c r="AF353" s="3">
        <v>12345</v>
      </c>
      <c r="AN353"/>
    </row>
    <row r="354" spans="6:40">
      <c r="F354" s="3">
        <v>32</v>
      </c>
      <c r="G354" s="3" t="s">
        <v>15228</v>
      </c>
      <c r="H354" s="3">
        <v>10</v>
      </c>
      <c r="I354" s="3">
        <v>175120</v>
      </c>
      <c r="J354" s="3">
        <v>19140</v>
      </c>
      <c r="K354" s="3">
        <v>3520</v>
      </c>
      <c r="L354" s="3">
        <v>3520</v>
      </c>
      <c r="AF354" s="3">
        <v>12345</v>
      </c>
      <c r="AN354"/>
    </row>
    <row r="355" spans="6:40">
      <c r="F355" s="3">
        <v>33</v>
      </c>
      <c r="G355" s="3" t="s">
        <v>15229</v>
      </c>
      <c r="H355" s="3">
        <v>0</v>
      </c>
      <c r="I355" s="3">
        <v>15920</v>
      </c>
      <c r="J355" s="3">
        <v>1740</v>
      </c>
      <c r="K355" s="3">
        <v>320</v>
      </c>
      <c r="L355" s="3">
        <v>320</v>
      </c>
      <c r="AF355" s="3">
        <v>12345</v>
      </c>
      <c r="AN355"/>
    </row>
    <row r="356" spans="6:40">
      <c r="F356" s="3">
        <v>33</v>
      </c>
      <c r="G356" s="3" t="s">
        <v>15229</v>
      </c>
      <c r="H356" s="3">
        <v>1</v>
      </c>
      <c r="I356" s="3">
        <v>31840</v>
      </c>
      <c r="J356" s="3">
        <v>3480</v>
      </c>
      <c r="K356" s="3">
        <v>640</v>
      </c>
      <c r="L356" s="3">
        <v>640</v>
      </c>
      <c r="AF356" s="3">
        <v>12345</v>
      </c>
      <c r="AN356"/>
    </row>
    <row r="357" spans="6:40">
      <c r="F357" s="3">
        <v>33</v>
      </c>
      <c r="G357" s="3" t="s">
        <v>15229</v>
      </c>
      <c r="H357" s="3">
        <v>2</v>
      </c>
      <c r="I357" s="3">
        <v>47760</v>
      </c>
      <c r="J357" s="3">
        <v>5220</v>
      </c>
      <c r="K357" s="3">
        <v>960</v>
      </c>
      <c r="L357" s="3">
        <v>960</v>
      </c>
      <c r="AF357" s="3">
        <v>12345</v>
      </c>
      <c r="AN357"/>
    </row>
    <row r="358" spans="6:40">
      <c r="F358" s="3">
        <v>33</v>
      </c>
      <c r="G358" s="3" t="s">
        <v>15229</v>
      </c>
      <c r="H358" s="3">
        <v>3</v>
      </c>
      <c r="I358" s="3">
        <v>63680</v>
      </c>
      <c r="J358" s="3">
        <v>6960</v>
      </c>
      <c r="K358" s="3">
        <v>1280</v>
      </c>
      <c r="L358" s="3">
        <v>1280</v>
      </c>
      <c r="AF358" s="3">
        <v>12345</v>
      </c>
      <c r="AN358"/>
    </row>
    <row r="359" spans="6:40">
      <c r="F359" s="3">
        <v>33</v>
      </c>
      <c r="G359" s="3" t="s">
        <v>15229</v>
      </c>
      <c r="H359" s="3">
        <v>4</v>
      </c>
      <c r="I359" s="3">
        <v>79600</v>
      </c>
      <c r="J359" s="3">
        <v>8700</v>
      </c>
      <c r="K359" s="3">
        <v>1600</v>
      </c>
      <c r="L359" s="3">
        <v>1600</v>
      </c>
      <c r="AF359" s="3">
        <v>12345</v>
      </c>
      <c r="AN359"/>
    </row>
    <row r="360" spans="6:40">
      <c r="F360" s="3">
        <v>33</v>
      </c>
      <c r="G360" s="3" t="s">
        <v>15229</v>
      </c>
      <c r="H360" s="3">
        <v>5</v>
      </c>
      <c r="I360" s="3">
        <v>95520</v>
      </c>
      <c r="J360" s="3">
        <v>10440</v>
      </c>
      <c r="K360" s="3">
        <v>1920</v>
      </c>
      <c r="L360" s="3">
        <v>1920</v>
      </c>
      <c r="AF360" s="3">
        <v>12345</v>
      </c>
      <c r="AN360"/>
    </row>
    <row r="361" spans="6:40">
      <c r="F361" s="3">
        <v>33</v>
      </c>
      <c r="G361" s="3" t="s">
        <v>15229</v>
      </c>
      <c r="H361" s="3">
        <v>6</v>
      </c>
      <c r="I361" s="3">
        <v>111440</v>
      </c>
      <c r="J361" s="3">
        <v>12180</v>
      </c>
      <c r="K361" s="3">
        <v>2240</v>
      </c>
      <c r="L361" s="3">
        <v>2240</v>
      </c>
      <c r="AF361" s="3">
        <v>12345</v>
      </c>
      <c r="AN361"/>
    </row>
    <row r="362" spans="6:40">
      <c r="F362" s="3">
        <v>33</v>
      </c>
      <c r="G362" s="3" t="s">
        <v>15229</v>
      </c>
      <c r="H362" s="3">
        <v>7</v>
      </c>
      <c r="I362" s="3">
        <v>127360</v>
      </c>
      <c r="J362" s="3">
        <v>13920</v>
      </c>
      <c r="K362" s="3">
        <v>2560</v>
      </c>
      <c r="L362" s="3">
        <v>2560</v>
      </c>
      <c r="AF362" s="3">
        <v>12345</v>
      </c>
      <c r="AN362"/>
    </row>
    <row r="363" spans="6:40">
      <c r="F363" s="3">
        <v>33</v>
      </c>
      <c r="G363" s="3" t="s">
        <v>15229</v>
      </c>
      <c r="H363" s="3">
        <v>8</v>
      </c>
      <c r="I363" s="3">
        <v>143280</v>
      </c>
      <c r="J363" s="3">
        <v>15660</v>
      </c>
      <c r="K363" s="3">
        <v>2880</v>
      </c>
      <c r="L363" s="3">
        <v>2880</v>
      </c>
      <c r="AF363" s="3">
        <v>12345</v>
      </c>
      <c r="AN363"/>
    </row>
    <row r="364" spans="6:40">
      <c r="F364" s="3">
        <v>33</v>
      </c>
      <c r="G364" s="3" t="s">
        <v>15229</v>
      </c>
      <c r="H364" s="3">
        <v>9</v>
      </c>
      <c r="I364" s="3">
        <v>159200</v>
      </c>
      <c r="J364" s="3">
        <v>17400</v>
      </c>
      <c r="K364" s="3">
        <v>3200</v>
      </c>
      <c r="L364" s="3">
        <v>3200</v>
      </c>
      <c r="AF364" s="3">
        <v>12345</v>
      </c>
      <c r="AN364"/>
    </row>
    <row r="365" spans="6:40">
      <c r="F365" s="3">
        <v>33</v>
      </c>
      <c r="G365" s="3" t="s">
        <v>15229</v>
      </c>
      <c r="H365" s="3">
        <v>10</v>
      </c>
      <c r="I365" s="3">
        <v>175120</v>
      </c>
      <c r="J365" s="3">
        <v>19140</v>
      </c>
      <c r="K365" s="3">
        <v>3520</v>
      </c>
      <c r="L365" s="3">
        <v>3520</v>
      </c>
      <c r="AF365" s="3">
        <v>12345</v>
      </c>
      <c r="AN365"/>
    </row>
    <row r="366" spans="6:40">
      <c r="F366" s="3">
        <v>34</v>
      </c>
      <c r="G366" s="3" t="s">
        <v>15230</v>
      </c>
      <c r="H366" s="3">
        <v>0</v>
      </c>
      <c r="I366" s="3">
        <v>15920</v>
      </c>
      <c r="J366" s="3">
        <v>1740</v>
      </c>
      <c r="K366" s="3">
        <v>320</v>
      </c>
      <c r="L366" s="3">
        <v>320</v>
      </c>
      <c r="AE366" s="3">
        <v>5</v>
      </c>
      <c r="AF366" s="3">
        <v>12345</v>
      </c>
      <c r="AN366"/>
    </row>
    <row r="367" spans="6:40">
      <c r="F367" s="3">
        <v>34</v>
      </c>
      <c r="G367" s="3" t="s">
        <v>15230</v>
      </c>
      <c r="H367" s="3">
        <v>1</v>
      </c>
      <c r="I367" s="3">
        <v>31840</v>
      </c>
      <c r="J367" s="3">
        <v>3480</v>
      </c>
      <c r="K367" s="3">
        <v>640</v>
      </c>
      <c r="L367" s="3">
        <v>640</v>
      </c>
      <c r="AE367" s="3">
        <v>5</v>
      </c>
      <c r="AF367" s="3">
        <v>12345</v>
      </c>
      <c r="AN367"/>
    </row>
    <row r="368" spans="6:40">
      <c r="F368" s="3">
        <v>34</v>
      </c>
      <c r="G368" s="3" t="s">
        <v>15230</v>
      </c>
      <c r="H368" s="3">
        <v>2</v>
      </c>
      <c r="I368" s="3">
        <v>47760</v>
      </c>
      <c r="J368" s="3">
        <v>5220</v>
      </c>
      <c r="K368" s="3">
        <v>960</v>
      </c>
      <c r="L368" s="3">
        <v>960</v>
      </c>
      <c r="AE368" s="3">
        <v>5</v>
      </c>
      <c r="AF368" s="3">
        <v>12345</v>
      </c>
      <c r="AN368"/>
    </row>
    <row r="369" spans="6:40">
      <c r="F369" s="3">
        <v>34</v>
      </c>
      <c r="G369" s="3" t="s">
        <v>15230</v>
      </c>
      <c r="H369" s="3">
        <v>3</v>
      </c>
      <c r="I369" s="3">
        <v>63680</v>
      </c>
      <c r="J369" s="3">
        <v>6960</v>
      </c>
      <c r="K369" s="3">
        <v>1280</v>
      </c>
      <c r="L369" s="3">
        <v>1280</v>
      </c>
      <c r="AE369" s="3">
        <v>5</v>
      </c>
      <c r="AF369" s="3">
        <v>12345</v>
      </c>
      <c r="AN369"/>
    </row>
    <row r="370" spans="6:40">
      <c r="F370" s="3">
        <v>34</v>
      </c>
      <c r="G370" s="3" t="s">
        <v>15230</v>
      </c>
      <c r="H370" s="3">
        <v>4</v>
      </c>
      <c r="I370" s="3">
        <v>79600</v>
      </c>
      <c r="J370" s="3">
        <v>8700</v>
      </c>
      <c r="K370" s="3">
        <v>1600</v>
      </c>
      <c r="L370" s="3">
        <v>1600</v>
      </c>
      <c r="AE370" s="3">
        <v>5</v>
      </c>
      <c r="AF370" s="3">
        <v>12345</v>
      </c>
      <c r="AN370"/>
    </row>
    <row r="371" spans="6:40">
      <c r="F371" s="3">
        <v>34</v>
      </c>
      <c r="G371" s="3" t="s">
        <v>15230</v>
      </c>
      <c r="H371" s="3">
        <v>5</v>
      </c>
      <c r="I371" s="3">
        <v>95520</v>
      </c>
      <c r="J371" s="3">
        <v>10440</v>
      </c>
      <c r="K371" s="3">
        <v>1920</v>
      </c>
      <c r="L371" s="3">
        <v>1920</v>
      </c>
      <c r="AE371" s="3">
        <v>5</v>
      </c>
      <c r="AF371" s="3">
        <v>12345</v>
      </c>
      <c r="AN371"/>
    </row>
    <row r="372" spans="6:40">
      <c r="F372" s="3">
        <v>34</v>
      </c>
      <c r="G372" s="3" t="s">
        <v>15230</v>
      </c>
      <c r="H372" s="3">
        <v>6</v>
      </c>
      <c r="I372" s="3">
        <v>111440</v>
      </c>
      <c r="J372" s="3">
        <v>12180</v>
      </c>
      <c r="K372" s="3">
        <v>2240</v>
      </c>
      <c r="L372" s="3">
        <v>2240</v>
      </c>
      <c r="AE372" s="3">
        <v>5</v>
      </c>
      <c r="AF372" s="3">
        <v>12345</v>
      </c>
      <c r="AN372"/>
    </row>
    <row r="373" spans="6:40">
      <c r="F373" s="3">
        <v>34</v>
      </c>
      <c r="G373" s="3" t="s">
        <v>15230</v>
      </c>
      <c r="H373" s="3">
        <v>7</v>
      </c>
      <c r="I373" s="3">
        <v>127360</v>
      </c>
      <c r="J373" s="3">
        <v>13920</v>
      </c>
      <c r="K373" s="3">
        <v>2560</v>
      </c>
      <c r="L373" s="3">
        <v>2560</v>
      </c>
      <c r="AE373" s="3">
        <v>5</v>
      </c>
      <c r="AF373" s="3">
        <v>12345</v>
      </c>
      <c r="AN373"/>
    </row>
    <row r="374" spans="6:40">
      <c r="F374" s="3">
        <v>34</v>
      </c>
      <c r="G374" s="3" t="s">
        <v>15230</v>
      </c>
      <c r="H374" s="3">
        <v>8</v>
      </c>
      <c r="I374" s="3">
        <v>143280</v>
      </c>
      <c r="J374" s="3">
        <v>15660</v>
      </c>
      <c r="K374" s="3">
        <v>2880</v>
      </c>
      <c r="L374" s="3">
        <v>2880</v>
      </c>
      <c r="AE374" s="3">
        <v>5</v>
      </c>
      <c r="AF374" s="3">
        <v>12345</v>
      </c>
      <c r="AN374"/>
    </row>
    <row r="375" spans="6:40">
      <c r="F375" s="3">
        <v>34</v>
      </c>
      <c r="G375" s="3" t="s">
        <v>15230</v>
      </c>
      <c r="H375" s="3">
        <v>9</v>
      </c>
      <c r="I375" s="3">
        <v>159200</v>
      </c>
      <c r="J375" s="3">
        <v>17400</v>
      </c>
      <c r="K375" s="3">
        <v>3200</v>
      </c>
      <c r="L375" s="3">
        <v>3200</v>
      </c>
      <c r="AE375" s="3">
        <v>5</v>
      </c>
      <c r="AF375" s="3">
        <v>12345</v>
      </c>
      <c r="AN375"/>
    </row>
    <row r="376" spans="6:40">
      <c r="F376" s="3">
        <v>34</v>
      </c>
      <c r="G376" s="3" t="s">
        <v>15230</v>
      </c>
      <c r="H376" s="3">
        <v>10</v>
      </c>
      <c r="I376" s="3">
        <v>175120</v>
      </c>
      <c r="J376" s="3">
        <v>19140</v>
      </c>
      <c r="K376" s="3">
        <v>3520</v>
      </c>
      <c r="L376" s="3">
        <v>3520</v>
      </c>
      <c r="AE376" s="3">
        <v>5</v>
      </c>
      <c r="AF376" s="3">
        <v>12345</v>
      </c>
      <c r="AN376"/>
    </row>
    <row r="377" spans="6:40">
      <c r="F377" s="3">
        <v>35</v>
      </c>
      <c r="G377" s="3" t="s">
        <v>15231</v>
      </c>
      <c r="H377" s="3">
        <v>0</v>
      </c>
      <c r="I377" s="3">
        <v>15920</v>
      </c>
      <c r="J377" s="3">
        <v>1740</v>
      </c>
      <c r="K377" s="3">
        <v>320</v>
      </c>
      <c r="L377" s="3">
        <v>320</v>
      </c>
      <c r="AF377" s="3">
        <v>12345</v>
      </c>
      <c r="AN377"/>
    </row>
    <row r="378" spans="6:40">
      <c r="F378" s="3">
        <v>35</v>
      </c>
      <c r="G378" s="3" t="s">
        <v>15231</v>
      </c>
      <c r="H378" s="3">
        <v>0</v>
      </c>
      <c r="I378" s="3">
        <v>31840</v>
      </c>
      <c r="J378" s="3">
        <v>3480</v>
      </c>
      <c r="K378" s="3">
        <v>640</v>
      </c>
      <c r="L378" s="3">
        <v>640</v>
      </c>
      <c r="AF378" s="3">
        <v>12345</v>
      </c>
      <c r="AN378"/>
    </row>
    <row r="379" spans="6:40">
      <c r="F379" s="3">
        <v>35</v>
      </c>
      <c r="G379" s="3" t="s">
        <v>15231</v>
      </c>
      <c r="H379" s="3">
        <v>0</v>
      </c>
      <c r="I379" s="3">
        <v>47760</v>
      </c>
      <c r="J379" s="3">
        <v>5220</v>
      </c>
      <c r="K379" s="3">
        <v>960</v>
      </c>
      <c r="L379" s="3">
        <v>960</v>
      </c>
      <c r="AF379" s="3">
        <v>12345</v>
      </c>
      <c r="AN379"/>
    </row>
    <row r="380" spans="6:40">
      <c r="F380" s="3">
        <v>35</v>
      </c>
      <c r="G380" s="3" t="s">
        <v>15231</v>
      </c>
      <c r="H380" s="3">
        <v>0</v>
      </c>
      <c r="I380" s="3">
        <v>63680</v>
      </c>
      <c r="J380" s="3">
        <v>6960</v>
      </c>
      <c r="K380" s="3">
        <v>1280</v>
      </c>
      <c r="L380" s="3">
        <v>1280</v>
      </c>
      <c r="AF380" s="3">
        <v>12345</v>
      </c>
      <c r="AN380"/>
    </row>
    <row r="381" spans="6:40">
      <c r="F381" s="3">
        <v>35</v>
      </c>
      <c r="G381" s="3" t="s">
        <v>15231</v>
      </c>
      <c r="H381" s="3">
        <v>0</v>
      </c>
      <c r="I381" s="3">
        <v>79600</v>
      </c>
      <c r="J381" s="3">
        <v>8700</v>
      </c>
      <c r="K381" s="3">
        <v>1600</v>
      </c>
      <c r="L381" s="3">
        <v>1600</v>
      </c>
      <c r="AF381" s="3">
        <v>12345</v>
      </c>
      <c r="AN381"/>
    </row>
    <row r="382" spans="6:40">
      <c r="F382" s="3">
        <v>35</v>
      </c>
      <c r="G382" s="3" t="s">
        <v>15231</v>
      </c>
      <c r="H382" s="3">
        <v>0</v>
      </c>
      <c r="I382" s="3">
        <v>95520</v>
      </c>
      <c r="J382" s="3">
        <v>10440</v>
      </c>
      <c r="K382" s="3">
        <v>1920</v>
      </c>
      <c r="L382" s="3">
        <v>1920</v>
      </c>
      <c r="AF382" s="3">
        <v>12345</v>
      </c>
      <c r="AN382"/>
    </row>
    <row r="383" spans="6:40">
      <c r="F383" s="3">
        <v>35</v>
      </c>
      <c r="G383" s="3" t="s">
        <v>15231</v>
      </c>
      <c r="H383" s="3">
        <v>0</v>
      </c>
      <c r="I383" s="3">
        <v>111440</v>
      </c>
      <c r="J383" s="3">
        <v>12180</v>
      </c>
      <c r="K383" s="3">
        <v>2240</v>
      </c>
      <c r="L383" s="3">
        <v>2240</v>
      </c>
      <c r="AF383" s="3">
        <v>12345</v>
      </c>
      <c r="AN383"/>
    </row>
    <row r="384" spans="6:40">
      <c r="F384" s="3">
        <v>35</v>
      </c>
      <c r="G384" s="3" t="s">
        <v>15231</v>
      </c>
      <c r="H384" s="3">
        <v>0</v>
      </c>
      <c r="I384" s="3">
        <v>127360</v>
      </c>
      <c r="J384" s="3">
        <v>13920</v>
      </c>
      <c r="K384" s="3">
        <v>2560</v>
      </c>
      <c r="L384" s="3">
        <v>2560</v>
      </c>
      <c r="AF384" s="3">
        <v>12345</v>
      </c>
      <c r="AN384"/>
    </row>
    <row r="385" spans="6:40">
      <c r="F385" s="3">
        <v>35</v>
      </c>
      <c r="G385" s="3" t="s">
        <v>15231</v>
      </c>
      <c r="H385" s="3">
        <v>0</v>
      </c>
      <c r="I385" s="3">
        <v>143280</v>
      </c>
      <c r="J385" s="3">
        <v>15660</v>
      </c>
      <c r="K385" s="3">
        <v>2880</v>
      </c>
      <c r="L385" s="3">
        <v>2880</v>
      </c>
      <c r="AF385" s="3">
        <v>12345</v>
      </c>
      <c r="AN385"/>
    </row>
    <row r="386" spans="6:40">
      <c r="F386" s="3">
        <v>35</v>
      </c>
      <c r="G386" s="3" t="s">
        <v>15231</v>
      </c>
      <c r="H386" s="3">
        <v>0</v>
      </c>
      <c r="I386" s="3">
        <v>159200</v>
      </c>
      <c r="J386" s="3">
        <v>17400</v>
      </c>
      <c r="K386" s="3">
        <v>3200</v>
      </c>
      <c r="L386" s="3">
        <v>3200</v>
      </c>
      <c r="AF386" s="3">
        <v>12345</v>
      </c>
      <c r="AN386"/>
    </row>
    <row r="387" spans="6:40">
      <c r="F387" s="3">
        <v>35</v>
      </c>
      <c r="G387" s="3" t="s">
        <v>15231</v>
      </c>
      <c r="H387" s="3">
        <v>0</v>
      </c>
      <c r="I387" s="3">
        <v>175120</v>
      </c>
      <c r="J387" s="3">
        <v>19140</v>
      </c>
      <c r="K387" s="3">
        <v>3520</v>
      </c>
      <c r="L387" s="3">
        <v>3520</v>
      </c>
      <c r="AF387" s="3">
        <v>12345</v>
      </c>
      <c r="AN387"/>
    </row>
    <row r="388" spans="6:40">
      <c r="F388" s="3">
        <v>36</v>
      </c>
      <c r="G388" s="3" t="s">
        <v>15232</v>
      </c>
      <c r="H388" s="3">
        <v>0</v>
      </c>
      <c r="I388" s="3">
        <v>9440</v>
      </c>
      <c r="J388" s="3">
        <v>720</v>
      </c>
      <c r="K388" s="3">
        <v>200</v>
      </c>
      <c r="L388" s="3">
        <v>200</v>
      </c>
      <c r="AF388" s="3">
        <v>12345</v>
      </c>
      <c r="AN388"/>
    </row>
    <row r="389" spans="6:40">
      <c r="F389" s="3">
        <v>36</v>
      </c>
      <c r="G389" s="3" t="s">
        <v>15232</v>
      </c>
      <c r="H389" s="3">
        <v>1</v>
      </c>
      <c r="I389" s="3">
        <v>18880</v>
      </c>
      <c r="J389" s="3">
        <v>1440</v>
      </c>
      <c r="K389" s="3">
        <v>400</v>
      </c>
      <c r="L389" s="3">
        <v>400</v>
      </c>
      <c r="AF389" s="3">
        <v>12345</v>
      </c>
      <c r="AN389"/>
    </row>
    <row r="390" spans="6:40">
      <c r="F390" s="3">
        <v>36</v>
      </c>
      <c r="G390" s="3" t="s">
        <v>15232</v>
      </c>
      <c r="H390" s="3">
        <v>2</v>
      </c>
      <c r="I390" s="3">
        <v>28320</v>
      </c>
      <c r="J390" s="3">
        <v>2160</v>
      </c>
      <c r="K390" s="3">
        <v>600</v>
      </c>
      <c r="L390" s="3">
        <v>600</v>
      </c>
      <c r="AF390" s="3">
        <v>12345</v>
      </c>
      <c r="AN390"/>
    </row>
    <row r="391" spans="6:40">
      <c r="F391" s="3">
        <v>36</v>
      </c>
      <c r="G391" s="3" t="s">
        <v>15232</v>
      </c>
      <c r="H391" s="3">
        <v>3</v>
      </c>
      <c r="I391" s="3">
        <v>37760</v>
      </c>
      <c r="J391" s="3">
        <v>2880</v>
      </c>
      <c r="K391" s="3">
        <v>800</v>
      </c>
      <c r="L391" s="3">
        <v>800</v>
      </c>
      <c r="AF391" s="3">
        <v>12345</v>
      </c>
      <c r="AN391"/>
    </row>
    <row r="392" spans="6:40">
      <c r="F392" s="3">
        <v>36</v>
      </c>
      <c r="G392" s="3" t="s">
        <v>15232</v>
      </c>
      <c r="H392" s="3">
        <v>4</v>
      </c>
      <c r="I392" s="3">
        <v>47200</v>
      </c>
      <c r="J392" s="3">
        <v>3600</v>
      </c>
      <c r="K392" s="3">
        <v>1000</v>
      </c>
      <c r="L392" s="3">
        <v>1000</v>
      </c>
      <c r="AF392" s="3">
        <v>12345</v>
      </c>
      <c r="AN392"/>
    </row>
    <row r="393" spans="6:40">
      <c r="F393" s="3">
        <v>36</v>
      </c>
      <c r="G393" s="3" t="s">
        <v>15232</v>
      </c>
      <c r="H393" s="3">
        <v>5</v>
      </c>
      <c r="I393" s="3">
        <v>56640</v>
      </c>
      <c r="J393" s="3">
        <v>4320</v>
      </c>
      <c r="K393" s="3">
        <v>1200</v>
      </c>
      <c r="L393" s="3">
        <v>1200</v>
      </c>
      <c r="AF393" s="3">
        <v>12345</v>
      </c>
      <c r="AN393"/>
    </row>
    <row r="394" spans="6:40">
      <c r="F394" s="3">
        <v>36</v>
      </c>
      <c r="G394" s="3" t="s">
        <v>15232</v>
      </c>
      <c r="H394" s="3">
        <v>6</v>
      </c>
      <c r="I394" s="3">
        <v>66080</v>
      </c>
      <c r="J394" s="3">
        <v>5040</v>
      </c>
      <c r="K394" s="3">
        <v>1400</v>
      </c>
      <c r="L394" s="3">
        <v>1400</v>
      </c>
      <c r="AF394" s="3">
        <v>12345</v>
      </c>
      <c r="AN394"/>
    </row>
    <row r="395" spans="6:40">
      <c r="F395" s="3">
        <v>36</v>
      </c>
      <c r="G395" s="3" t="s">
        <v>15232</v>
      </c>
      <c r="H395" s="3">
        <v>7</v>
      </c>
      <c r="I395" s="3">
        <v>75520</v>
      </c>
      <c r="J395" s="3">
        <v>5760</v>
      </c>
      <c r="K395" s="3">
        <v>1600</v>
      </c>
      <c r="L395" s="3">
        <v>1600</v>
      </c>
      <c r="AF395" s="3">
        <v>12345</v>
      </c>
      <c r="AN395"/>
    </row>
    <row r="396" spans="6:40">
      <c r="F396" s="3">
        <v>36</v>
      </c>
      <c r="G396" s="3" t="s">
        <v>15232</v>
      </c>
      <c r="H396" s="3">
        <v>8</v>
      </c>
      <c r="I396" s="3">
        <v>84960</v>
      </c>
      <c r="J396" s="3">
        <v>6480</v>
      </c>
      <c r="K396" s="3">
        <v>1800</v>
      </c>
      <c r="L396" s="3">
        <v>1800</v>
      </c>
      <c r="AF396" s="3">
        <v>12345</v>
      </c>
      <c r="AN396"/>
    </row>
    <row r="397" spans="6:40">
      <c r="F397" s="3">
        <v>36</v>
      </c>
      <c r="G397" s="3" t="s">
        <v>15232</v>
      </c>
      <c r="H397" s="3">
        <v>9</v>
      </c>
      <c r="I397" s="3">
        <v>94400</v>
      </c>
      <c r="J397" s="3">
        <v>7200</v>
      </c>
      <c r="K397" s="3">
        <v>2000</v>
      </c>
      <c r="L397" s="3">
        <v>2000</v>
      </c>
      <c r="AF397" s="3">
        <v>12345</v>
      </c>
      <c r="AN397"/>
    </row>
    <row r="398" spans="6:40">
      <c r="F398" s="3">
        <v>36</v>
      </c>
      <c r="G398" s="3" t="s">
        <v>15232</v>
      </c>
      <c r="H398" s="3">
        <v>10</v>
      </c>
      <c r="I398" s="3">
        <v>103840</v>
      </c>
      <c r="J398" s="3">
        <v>7920</v>
      </c>
      <c r="K398" s="3">
        <v>2200</v>
      </c>
      <c r="L398" s="3">
        <v>2200</v>
      </c>
      <c r="AF398" s="3">
        <v>12345</v>
      </c>
      <c r="AN398"/>
    </row>
    <row r="399" spans="6:40">
      <c r="F399" s="3">
        <v>37</v>
      </c>
      <c r="G399" s="3" t="s">
        <v>15233</v>
      </c>
      <c r="H399" s="3">
        <v>0</v>
      </c>
      <c r="I399" s="3">
        <v>15920</v>
      </c>
      <c r="J399" s="3">
        <v>1740</v>
      </c>
      <c r="K399" s="3">
        <v>320</v>
      </c>
      <c r="L399" s="3">
        <v>320</v>
      </c>
      <c r="AF399" s="3">
        <v>12345</v>
      </c>
      <c r="AN399"/>
    </row>
    <row r="400" spans="6:40">
      <c r="F400" s="3">
        <v>37</v>
      </c>
      <c r="G400" s="3" t="s">
        <v>15233</v>
      </c>
      <c r="H400" s="3">
        <v>0</v>
      </c>
      <c r="I400" s="3">
        <v>31840</v>
      </c>
      <c r="J400" s="3">
        <v>3480</v>
      </c>
      <c r="K400" s="3">
        <v>640</v>
      </c>
      <c r="L400" s="3">
        <v>640</v>
      </c>
      <c r="AF400" s="3">
        <v>12345</v>
      </c>
      <c r="AN400"/>
    </row>
    <row r="401" spans="6:40">
      <c r="F401" s="3">
        <v>37</v>
      </c>
      <c r="G401" s="3" t="s">
        <v>15233</v>
      </c>
      <c r="H401" s="3">
        <v>0</v>
      </c>
      <c r="I401" s="3">
        <v>47760</v>
      </c>
      <c r="J401" s="3">
        <v>5220</v>
      </c>
      <c r="K401" s="3">
        <v>960</v>
      </c>
      <c r="L401" s="3">
        <v>960</v>
      </c>
      <c r="AF401" s="3">
        <v>12345</v>
      </c>
      <c r="AN401"/>
    </row>
    <row r="402" spans="6:40">
      <c r="F402" s="3">
        <v>37</v>
      </c>
      <c r="G402" s="3" t="s">
        <v>15233</v>
      </c>
      <c r="H402" s="3">
        <v>0</v>
      </c>
      <c r="I402" s="3">
        <v>63680</v>
      </c>
      <c r="J402" s="3">
        <v>6960</v>
      </c>
      <c r="K402" s="3">
        <v>1280</v>
      </c>
      <c r="L402" s="3">
        <v>1280</v>
      </c>
      <c r="AF402" s="3">
        <v>12345</v>
      </c>
      <c r="AN402"/>
    </row>
    <row r="403" spans="6:40">
      <c r="F403" s="3">
        <v>37</v>
      </c>
      <c r="G403" s="3" t="s">
        <v>15233</v>
      </c>
      <c r="H403" s="3">
        <v>0</v>
      </c>
      <c r="I403" s="3">
        <v>79600</v>
      </c>
      <c r="J403" s="3">
        <v>8700</v>
      </c>
      <c r="K403" s="3">
        <v>1600</v>
      </c>
      <c r="L403" s="3">
        <v>1600</v>
      </c>
      <c r="AF403" s="3">
        <v>12345</v>
      </c>
      <c r="AN403"/>
    </row>
    <row r="404" spans="6:40">
      <c r="F404" s="3">
        <v>37</v>
      </c>
      <c r="G404" s="3" t="s">
        <v>15233</v>
      </c>
      <c r="H404" s="3">
        <v>0</v>
      </c>
      <c r="I404" s="3">
        <v>95520</v>
      </c>
      <c r="J404" s="3">
        <v>10440</v>
      </c>
      <c r="K404" s="3">
        <v>1920</v>
      </c>
      <c r="L404" s="3">
        <v>1920</v>
      </c>
      <c r="AF404" s="3">
        <v>12345</v>
      </c>
      <c r="AN404"/>
    </row>
    <row r="405" spans="6:40">
      <c r="F405" s="3">
        <v>37</v>
      </c>
      <c r="G405" s="3" t="s">
        <v>15233</v>
      </c>
      <c r="H405" s="3">
        <v>0</v>
      </c>
      <c r="I405" s="3">
        <v>111440</v>
      </c>
      <c r="J405" s="3">
        <v>12180</v>
      </c>
      <c r="K405" s="3">
        <v>2240</v>
      </c>
      <c r="L405" s="3">
        <v>2240</v>
      </c>
      <c r="AF405" s="3">
        <v>12345</v>
      </c>
      <c r="AN405"/>
    </row>
    <row r="406" spans="6:40">
      <c r="F406" s="3">
        <v>37</v>
      </c>
      <c r="G406" s="3" t="s">
        <v>15233</v>
      </c>
      <c r="H406" s="3">
        <v>0</v>
      </c>
      <c r="I406" s="3">
        <v>127360</v>
      </c>
      <c r="J406" s="3">
        <v>13920</v>
      </c>
      <c r="K406" s="3">
        <v>2560</v>
      </c>
      <c r="L406" s="3">
        <v>2560</v>
      </c>
      <c r="AF406" s="3">
        <v>12345</v>
      </c>
      <c r="AN406"/>
    </row>
    <row r="407" spans="6:40">
      <c r="F407" s="3">
        <v>37</v>
      </c>
      <c r="G407" s="3" t="s">
        <v>15233</v>
      </c>
      <c r="H407" s="3">
        <v>0</v>
      </c>
      <c r="I407" s="3">
        <v>143280</v>
      </c>
      <c r="J407" s="3">
        <v>15660</v>
      </c>
      <c r="K407" s="3">
        <v>2880</v>
      </c>
      <c r="L407" s="3">
        <v>2880</v>
      </c>
      <c r="AF407" s="3">
        <v>12345</v>
      </c>
      <c r="AN407"/>
    </row>
    <row r="408" spans="6:40">
      <c r="F408" s="3">
        <v>37</v>
      </c>
      <c r="G408" s="3" t="s">
        <v>15233</v>
      </c>
      <c r="H408" s="3">
        <v>0</v>
      </c>
      <c r="I408" s="3">
        <v>159200</v>
      </c>
      <c r="J408" s="3">
        <v>17400</v>
      </c>
      <c r="K408" s="3">
        <v>3200</v>
      </c>
      <c r="L408" s="3">
        <v>3200</v>
      </c>
      <c r="AF408" s="3">
        <v>12345</v>
      </c>
      <c r="AN408"/>
    </row>
    <row r="409" spans="6:40">
      <c r="F409" s="3">
        <v>37</v>
      </c>
      <c r="G409" s="3" t="s">
        <v>15233</v>
      </c>
      <c r="H409" s="3">
        <v>0</v>
      </c>
      <c r="I409" s="3">
        <v>175120</v>
      </c>
      <c r="J409" s="3">
        <v>19140</v>
      </c>
      <c r="K409" s="3">
        <v>3520</v>
      </c>
      <c r="L409" s="3">
        <v>3520</v>
      </c>
      <c r="AF409" s="3">
        <v>12345</v>
      </c>
      <c r="AN409"/>
    </row>
    <row r="410" spans="6:40">
      <c r="F410" s="3">
        <v>38</v>
      </c>
      <c r="G410" s="3" t="s">
        <v>15234</v>
      </c>
      <c r="H410" s="3">
        <v>0</v>
      </c>
      <c r="I410" s="3">
        <v>9440</v>
      </c>
      <c r="J410" s="3">
        <v>720</v>
      </c>
      <c r="K410" s="3">
        <v>200</v>
      </c>
      <c r="L410" s="3">
        <v>200</v>
      </c>
      <c r="AD410" s="3">
        <v>5</v>
      </c>
      <c r="AF410" s="3">
        <v>12345</v>
      </c>
      <c r="AN410"/>
    </row>
    <row r="411" spans="6:40">
      <c r="F411" s="3">
        <v>38</v>
      </c>
      <c r="G411" s="3" t="s">
        <v>15234</v>
      </c>
      <c r="H411" s="3">
        <v>1</v>
      </c>
      <c r="I411" s="3">
        <v>18880</v>
      </c>
      <c r="J411" s="3">
        <v>1440</v>
      </c>
      <c r="K411" s="3">
        <v>400</v>
      </c>
      <c r="L411" s="3">
        <v>400</v>
      </c>
      <c r="AD411" s="3">
        <v>5</v>
      </c>
      <c r="AF411" s="3">
        <v>12345</v>
      </c>
      <c r="AN411"/>
    </row>
    <row r="412" spans="6:40">
      <c r="F412" s="3">
        <v>38</v>
      </c>
      <c r="G412" s="3" t="s">
        <v>15234</v>
      </c>
      <c r="H412" s="3">
        <v>2</v>
      </c>
      <c r="I412" s="3">
        <v>28320</v>
      </c>
      <c r="J412" s="3">
        <v>2160</v>
      </c>
      <c r="K412" s="3">
        <v>600</v>
      </c>
      <c r="L412" s="3">
        <v>600</v>
      </c>
      <c r="AD412" s="3">
        <v>5</v>
      </c>
      <c r="AF412" s="3">
        <v>12345</v>
      </c>
      <c r="AN412"/>
    </row>
    <row r="413" spans="6:40">
      <c r="F413" s="3">
        <v>38</v>
      </c>
      <c r="G413" s="3" t="s">
        <v>15234</v>
      </c>
      <c r="H413" s="3">
        <v>3</v>
      </c>
      <c r="I413" s="3">
        <v>37760</v>
      </c>
      <c r="J413" s="3">
        <v>2880</v>
      </c>
      <c r="K413" s="3">
        <v>800</v>
      </c>
      <c r="L413" s="3">
        <v>800</v>
      </c>
      <c r="AD413" s="3">
        <v>5</v>
      </c>
      <c r="AF413" s="3">
        <v>12345</v>
      </c>
      <c r="AN413"/>
    </row>
    <row r="414" spans="6:40">
      <c r="F414" s="3">
        <v>38</v>
      </c>
      <c r="G414" s="3" t="s">
        <v>15234</v>
      </c>
      <c r="H414" s="3">
        <v>4</v>
      </c>
      <c r="I414" s="3">
        <v>47200</v>
      </c>
      <c r="J414" s="3">
        <v>3600</v>
      </c>
      <c r="K414" s="3">
        <v>1000</v>
      </c>
      <c r="L414" s="3">
        <v>1000</v>
      </c>
      <c r="AD414" s="3">
        <v>5</v>
      </c>
      <c r="AF414" s="3">
        <v>12345</v>
      </c>
      <c r="AN414"/>
    </row>
    <row r="415" spans="6:40">
      <c r="F415" s="3">
        <v>38</v>
      </c>
      <c r="G415" s="3" t="s">
        <v>15234</v>
      </c>
      <c r="H415" s="3">
        <v>5</v>
      </c>
      <c r="I415" s="3">
        <v>56640</v>
      </c>
      <c r="J415" s="3">
        <v>4320</v>
      </c>
      <c r="K415" s="3">
        <v>1200</v>
      </c>
      <c r="L415" s="3">
        <v>1200</v>
      </c>
      <c r="AD415" s="3">
        <v>5</v>
      </c>
      <c r="AF415" s="3">
        <v>12345</v>
      </c>
      <c r="AN415"/>
    </row>
    <row r="416" spans="6:40">
      <c r="F416" s="3">
        <v>38</v>
      </c>
      <c r="G416" s="3" t="s">
        <v>15234</v>
      </c>
      <c r="H416" s="3">
        <v>6</v>
      </c>
      <c r="I416" s="3">
        <v>66080</v>
      </c>
      <c r="J416" s="3">
        <v>5040</v>
      </c>
      <c r="K416" s="3">
        <v>1400</v>
      </c>
      <c r="L416" s="3">
        <v>1400</v>
      </c>
      <c r="AD416" s="3">
        <v>5</v>
      </c>
      <c r="AF416" s="3">
        <v>12345</v>
      </c>
      <c r="AN416"/>
    </row>
    <row r="417" spans="6:40">
      <c r="F417" s="3">
        <v>38</v>
      </c>
      <c r="G417" s="3" t="s">
        <v>15234</v>
      </c>
      <c r="H417" s="3">
        <v>7</v>
      </c>
      <c r="I417" s="3">
        <v>75520</v>
      </c>
      <c r="J417" s="3">
        <v>5760</v>
      </c>
      <c r="K417" s="3">
        <v>1600</v>
      </c>
      <c r="L417" s="3">
        <v>1600</v>
      </c>
      <c r="AD417" s="3">
        <v>5</v>
      </c>
      <c r="AF417" s="3">
        <v>12345</v>
      </c>
      <c r="AN417"/>
    </row>
    <row r="418" spans="6:40">
      <c r="F418" s="3">
        <v>38</v>
      </c>
      <c r="G418" s="3" t="s">
        <v>15234</v>
      </c>
      <c r="H418" s="3">
        <v>8</v>
      </c>
      <c r="I418" s="3">
        <v>84960</v>
      </c>
      <c r="J418" s="3">
        <v>6480</v>
      </c>
      <c r="K418" s="3">
        <v>1800</v>
      </c>
      <c r="L418" s="3">
        <v>1800</v>
      </c>
      <c r="AD418" s="3">
        <v>5</v>
      </c>
      <c r="AF418" s="3">
        <v>12345</v>
      </c>
      <c r="AN418"/>
    </row>
    <row r="419" spans="6:40">
      <c r="F419" s="3">
        <v>38</v>
      </c>
      <c r="G419" s="3" t="s">
        <v>15234</v>
      </c>
      <c r="H419" s="3">
        <v>9</v>
      </c>
      <c r="I419" s="3">
        <v>94400</v>
      </c>
      <c r="J419" s="3">
        <v>7200</v>
      </c>
      <c r="K419" s="3">
        <v>2000</v>
      </c>
      <c r="L419" s="3">
        <v>2000</v>
      </c>
      <c r="AD419" s="3">
        <v>5</v>
      </c>
      <c r="AF419" s="3">
        <v>12345</v>
      </c>
      <c r="AN419"/>
    </row>
    <row r="420" spans="6:40">
      <c r="F420" s="3">
        <v>38</v>
      </c>
      <c r="G420" s="3" t="s">
        <v>15234</v>
      </c>
      <c r="H420" s="3">
        <v>10</v>
      </c>
      <c r="I420" s="3">
        <v>103840</v>
      </c>
      <c r="J420" s="3">
        <v>7920</v>
      </c>
      <c r="K420" s="3">
        <v>2200</v>
      </c>
      <c r="L420" s="3">
        <v>2200</v>
      </c>
      <c r="AD420" s="3">
        <v>5</v>
      </c>
      <c r="AF420" s="3">
        <v>12345</v>
      </c>
      <c r="AN420"/>
    </row>
    <row r="421" spans="6:40">
      <c r="F421" s="3">
        <v>39</v>
      </c>
      <c r="G421" s="3" t="s">
        <v>15235</v>
      </c>
      <c r="H421" s="3">
        <v>0</v>
      </c>
      <c r="I421" s="3">
        <v>15920</v>
      </c>
      <c r="J421" s="3">
        <v>1740</v>
      </c>
      <c r="K421" s="3">
        <v>320</v>
      </c>
      <c r="L421" s="3">
        <v>320</v>
      </c>
      <c r="AF421" s="3">
        <v>12345</v>
      </c>
      <c r="AN421"/>
    </row>
    <row r="422" spans="6:40">
      <c r="F422" s="3">
        <v>39</v>
      </c>
      <c r="G422" s="3" t="s">
        <v>15235</v>
      </c>
      <c r="H422" s="3">
        <v>0</v>
      </c>
      <c r="I422" s="3">
        <v>31840</v>
      </c>
      <c r="J422" s="3">
        <v>3480</v>
      </c>
      <c r="K422" s="3">
        <v>640</v>
      </c>
      <c r="L422" s="3">
        <v>640</v>
      </c>
      <c r="AF422" s="3">
        <v>12345</v>
      </c>
      <c r="AN422"/>
    </row>
    <row r="423" spans="6:40">
      <c r="F423" s="3">
        <v>39</v>
      </c>
      <c r="G423" s="3" t="s">
        <v>15235</v>
      </c>
      <c r="H423" s="3">
        <v>0</v>
      </c>
      <c r="I423" s="3">
        <v>47760</v>
      </c>
      <c r="J423" s="3">
        <v>5220</v>
      </c>
      <c r="K423" s="3">
        <v>960</v>
      </c>
      <c r="L423" s="3">
        <v>960</v>
      </c>
      <c r="AF423" s="3">
        <v>12345</v>
      </c>
      <c r="AN423"/>
    </row>
    <row r="424" spans="6:40">
      <c r="F424" s="3">
        <v>39</v>
      </c>
      <c r="G424" s="3" t="s">
        <v>15235</v>
      </c>
      <c r="H424" s="3">
        <v>0</v>
      </c>
      <c r="I424" s="3">
        <v>63680</v>
      </c>
      <c r="J424" s="3">
        <v>6960</v>
      </c>
      <c r="K424" s="3">
        <v>1280</v>
      </c>
      <c r="L424" s="3">
        <v>1280</v>
      </c>
      <c r="AF424" s="3">
        <v>12345</v>
      </c>
      <c r="AN424"/>
    </row>
    <row r="425" spans="6:40">
      <c r="F425" s="3">
        <v>39</v>
      </c>
      <c r="G425" s="3" t="s">
        <v>15235</v>
      </c>
      <c r="H425" s="3">
        <v>0</v>
      </c>
      <c r="I425" s="3">
        <v>79600</v>
      </c>
      <c r="J425" s="3">
        <v>8700</v>
      </c>
      <c r="K425" s="3">
        <v>1600</v>
      </c>
      <c r="L425" s="3">
        <v>1600</v>
      </c>
      <c r="AF425" s="3">
        <v>12345</v>
      </c>
      <c r="AN425"/>
    </row>
    <row r="426" spans="6:40">
      <c r="F426" s="3">
        <v>39</v>
      </c>
      <c r="G426" s="3" t="s">
        <v>15235</v>
      </c>
      <c r="H426" s="3">
        <v>0</v>
      </c>
      <c r="I426" s="3">
        <v>95520</v>
      </c>
      <c r="J426" s="3">
        <v>10440</v>
      </c>
      <c r="K426" s="3">
        <v>1920</v>
      </c>
      <c r="L426" s="3">
        <v>1920</v>
      </c>
      <c r="AF426" s="3">
        <v>12345</v>
      </c>
      <c r="AN426"/>
    </row>
    <row r="427" spans="6:40">
      <c r="F427" s="3">
        <v>39</v>
      </c>
      <c r="G427" s="3" t="s">
        <v>15235</v>
      </c>
      <c r="H427" s="3">
        <v>0</v>
      </c>
      <c r="I427" s="3">
        <v>111440</v>
      </c>
      <c r="J427" s="3">
        <v>12180</v>
      </c>
      <c r="K427" s="3">
        <v>2240</v>
      </c>
      <c r="L427" s="3">
        <v>2240</v>
      </c>
      <c r="AF427" s="3">
        <v>12345</v>
      </c>
      <c r="AN427"/>
    </row>
    <row r="428" spans="6:40">
      <c r="F428" s="3">
        <v>39</v>
      </c>
      <c r="G428" s="3" t="s">
        <v>15235</v>
      </c>
      <c r="H428" s="3">
        <v>0</v>
      </c>
      <c r="I428" s="3">
        <v>127360</v>
      </c>
      <c r="J428" s="3">
        <v>13920</v>
      </c>
      <c r="K428" s="3">
        <v>2560</v>
      </c>
      <c r="L428" s="3">
        <v>2560</v>
      </c>
      <c r="AF428" s="3">
        <v>12345</v>
      </c>
      <c r="AN428"/>
    </row>
    <row r="429" spans="6:40">
      <c r="F429" s="3">
        <v>39</v>
      </c>
      <c r="G429" s="3" t="s">
        <v>15235</v>
      </c>
      <c r="H429" s="3">
        <v>0</v>
      </c>
      <c r="I429" s="3">
        <v>143280</v>
      </c>
      <c r="J429" s="3">
        <v>15660</v>
      </c>
      <c r="K429" s="3">
        <v>2880</v>
      </c>
      <c r="L429" s="3">
        <v>2880</v>
      </c>
      <c r="AF429" s="3">
        <v>12345</v>
      </c>
      <c r="AN429"/>
    </row>
    <row r="430" spans="6:40">
      <c r="F430" s="3">
        <v>39</v>
      </c>
      <c r="G430" s="3" t="s">
        <v>15235</v>
      </c>
      <c r="H430" s="3">
        <v>0</v>
      </c>
      <c r="I430" s="3">
        <v>159200</v>
      </c>
      <c r="J430" s="3">
        <v>17400</v>
      </c>
      <c r="K430" s="3">
        <v>3200</v>
      </c>
      <c r="L430" s="3">
        <v>3200</v>
      </c>
      <c r="AF430" s="3">
        <v>12345</v>
      </c>
      <c r="AN430"/>
    </row>
    <row r="431" spans="6:40">
      <c r="F431" s="3">
        <v>39</v>
      </c>
      <c r="G431" s="3" t="s">
        <v>15235</v>
      </c>
      <c r="H431" s="3">
        <v>0</v>
      </c>
      <c r="I431" s="3">
        <v>175120</v>
      </c>
      <c r="J431" s="3">
        <v>19140</v>
      </c>
      <c r="K431" s="3">
        <v>3520</v>
      </c>
      <c r="L431" s="3">
        <v>3520</v>
      </c>
      <c r="AF431" s="3">
        <v>12345</v>
      </c>
      <c r="AN431"/>
    </row>
    <row r="432" spans="6:40">
      <c r="F432" s="3">
        <v>40</v>
      </c>
      <c r="G432" s="3" t="s">
        <v>15236</v>
      </c>
      <c r="H432" s="3">
        <v>0</v>
      </c>
      <c r="I432" s="3">
        <v>15920</v>
      </c>
      <c r="J432" s="3">
        <v>1740</v>
      </c>
      <c r="K432" s="3">
        <v>320</v>
      </c>
      <c r="L432" s="3">
        <v>320</v>
      </c>
      <c r="AF432" s="3">
        <v>12345</v>
      </c>
      <c r="AN432"/>
    </row>
    <row r="433" spans="6:40">
      <c r="F433" s="3">
        <v>40</v>
      </c>
      <c r="G433" s="3" t="s">
        <v>15236</v>
      </c>
      <c r="H433" s="3">
        <v>0</v>
      </c>
      <c r="I433" s="3">
        <v>31840</v>
      </c>
      <c r="J433" s="3">
        <v>3480</v>
      </c>
      <c r="K433" s="3">
        <v>640</v>
      </c>
      <c r="L433" s="3">
        <v>640</v>
      </c>
      <c r="AF433" s="3">
        <v>12345</v>
      </c>
      <c r="AN433"/>
    </row>
    <row r="434" spans="6:40">
      <c r="F434" s="3">
        <v>40</v>
      </c>
      <c r="G434" s="3" t="s">
        <v>15236</v>
      </c>
      <c r="H434" s="3">
        <v>0</v>
      </c>
      <c r="I434" s="3">
        <v>47760</v>
      </c>
      <c r="J434" s="3">
        <v>5220</v>
      </c>
      <c r="K434" s="3">
        <v>960</v>
      </c>
      <c r="L434" s="3">
        <v>960</v>
      </c>
      <c r="AF434" s="3">
        <v>12345</v>
      </c>
      <c r="AN434"/>
    </row>
    <row r="435" spans="6:40">
      <c r="F435" s="3">
        <v>40</v>
      </c>
      <c r="G435" s="3" t="s">
        <v>15236</v>
      </c>
      <c r="H435" s="3">
        <v>0</v>
      </c>
      <c r="I435" s="3">
        <v>63680</v>
      </c>
      <c r="J435" s="3">
        <v>6960</v>
      </c>
      <c r="K435" s="3">
        <v>1280</v>
      </c>
      <c r="L435" s="3">
        <v>1280</v>
      </c>
      <c r="AF435" s="3">
        <v>12345</v>
      </c>
      <c r="AN435"/>
    </row>
    <row r="436" spans="6:40">
      <c r="F436" s="3">
        <v>40</v>
      </c>
      <c r="G436" s="3" t="s">
        <v>15236</v>
      </c>
      <c r="H436" s="3">
        <v>0</v>
      </c>
      <c r="I436" s="3">
        <v>79600</v>
      </c>
      <c r="J436" s="3">
        <v>8700</v>
      </c>
      <c r="K436" s="3">
        <v>1600</v>
      </c>
      <c r="L436" s="3">
        <v>1600</v>
      </c>
      <c r="AF436" s="3">
        <v>12345</v>
      </c>
      <c r="AN436"/>
    </row>
    <row r="437" spans="6:40">
      <c r="F437" s="3">
        <v>40</v>
      </c>
      <c r="G437" s="3" t="s">
        <v>15236</v>
      </c>
      <c r="H437" s="3">
        <v>0</v>
      </c>
      <c r="I437" s="3">
        <v>95520</v>
      </c>
      <c r="J437" s="3">
        <v>10440</v>
      </c>
      <c r="K437" s="3">
        <v>1920</v>
      </c>
      <c r="L437" s="3">
        <v>1920</v>
      </c>
      <c r="AF437" s="3">
        <v>12345</v>
      </c>
      <c r="AN437"/>
    </row>
    <row r="438" spans="6:40">
      <c r="F438" s="3">
        <v>40</v>
      </c>
      <c r="G438" s="3" t="s">
        <v>15236</v>
      </c>
      <c r="H438" s="3">
        <v>0</v>
      </c>
      <c r="I438" s="3">
        <v>111440</v>
      </c>
      <c r="J438" s="3">
        <v>12180</v>
      </c>
      <c r="K438" s="3">
        <v>2240</v>
      </c>
      <c r="L438" s="3">
        <v>2240</v>
      </c>
      <c r="AF438" s="3">
        <v>12345</v>
      </c>
      <c r="AN438"/>
    </row>
    <row r="439" spans="6:40">
      <c r="F439" s="3">
        <v>40</v>
      </c>
      <c r="G439" s="3" t="s">
        <v>15236</v>
      </c>
      <c r="H439" s="3">
        <v>0</v>
      </c>
      <c r="I439" s="3">
        <v>127360</v>
      </c>
      <c r="J439" s="3">
        <v>13920</v>
      </c>
      <c r="K439" s="3">
        <v>2560</v>
      </c>
      <c r="L439" s="3">
        <v>2560</v>
      </c>
      <c r="AF439" s="3">
        <v>12345</v>
      </c>
      <c r="AN439"/>
    </row>
    <row r="440" spans="6:40">
      <c r="F440" s="3">
        <v>40</v>
      </c>
      <c r="G440" s="3" t="s">
        <v>15236</v>
      </c>
      <c r="H440" s="3">
        <v>0</v>
      </c>
      <c r="I440" s="3">
        <v>143280</v>
      </c>
      <c r="J440" s="3">
        <v>15660</v>
      </c>
      <c r="K440" s="3">
        <v>2880</v>
      </c>
      <c r="L440" s="3">
        <v>2880</v>
      </c>
      <c r="AF440" s="3">
        <v>12345</v>
      </c>
      <c r="AN440"/>
    </row>
    <row r="441" spans="6:40">
      <c r="F441" s="3">
        <v>40</v>
      </c>
      <c r="G441" s="3" t="s">
        <v>15236</v>
      </c>
      <c r="H441" s="3">
        <v>0</v>
      </c>
      <c r="I441" s="3">
        <v>159200</v>
      </c>
      <c r="J441" s="3">
        <v>17400</v>
      </c>
      <c r="K441" s="3">
        <v>3200</v>
      </c>
      <c r="L441" s="3">
        <v>3200</v>
      </c>
      <c r="AF441" s="3">
        <v>12345</v>
      </c>
      <c r="AN441"/>
    </row>
    <row r="442" spans="6:40">
      <c r="F442" s="3">
        <v>40</v>
      </c>
      <c r="G442" s="3" t="s">
        <v>15236</v>
      </c>
      <c r="H442" s="3">
        <v>0</v>
      </c>
      <c r="I442" s="3">
        <v>175120</v>
      </c>
      <c r="J442" s="3">
        <v>19140</v>
      </c>
      <c r="K442" s="3">
        <v>3520</v>
      </c>
      <c r="L442" s="3">
        <v>3520</v>
      </c>
      <c r="AF442" s="3">
        <v>12345</v>
      </c>
      <c r="AN442"/>
    </row>
    <row r="443" spans="6:40">
      <c r="F443" s="3">
        <v>41</v>
      </c>
      <c r="G443" s="3" t="s">
        <v>15237</v>
      </c>
      <c r="H443" s="3">
        <v>0</v>
      </c>
      <c r="I443" s="3">
        <v>15920</v>
      </c>
      <c r="J443" s="3">
        <v>1740</v>
      </c>
      <c r="K443" s="3">
        <v>320</v>
      </c>
      <c r="L443" s="3">
        <v>320</v>
      </c>
      <c r="AF443" s="3">
        <v>12345</v>
      </c>
      <c r="AN443"/>
    </row>
    <row r="444" spans="6:40">
      <c r="F444" s="3">
        <v>41</v>
      </c>
      <c r="G444" s="3" t="s">
        <v>15237</v>
      </c>
      <c r="H444" s="3">
        <v>0</v>
      </c>
      <c r="I444" s="3">
        <v>31840</v>
      </c>
      <c r="J444" s="3">
        <v>3480</v>
      </c>
      <c r="K444" s="3">
        <v>640</v>
      </c>
      <c r="L444" s="3">
        <v>640</v>
      </c>
      <c r="AF444" s="3">
        <v>12345</v>
      </c>
      <c r="AN444"/>
    </row>
    <row r="445" spans="6:40">
      <c r="F445" s="3">
        <v>41</v>
      </c>
      <c r="G445" s="3" t="s">
        <v>15237</v>
      </c>
      <c r="H445" s="3">
        <v>0</v>
      </c>
      <c r="I445" s="3">
        <v>47760</v>
      </c>
      <c r="J445" s="3">
        <v>5220</v>
      </c>
      <c r="K445" s="3">
        <v>960</v>
      </c>
      <c r="L445" s="3">
        <v>960</v>
      </c>
      <c r="AF445" s="3">
        <v>12345</v>
      </c>
      <c r="AN445"/>
    </row>
    <row r="446" spans="6:40">
      <c r="F446" s="3">
        <v>41</v>
      </c>
      <c r="G446" s="3" t="s">
        <v>15237</v>
      </c>
      <c r="H446" s="3">
        <v>0</v>
      </c>
      <c r="I446" s="3">
        <v>63680</v>
      </c>
      <c r="J446" s="3">
        <v>6960</v>
      </c>
      <c r="K446" s="3">
        <v>1280</v>
      </c>
      <c r="L446" s="3">
        <v>1280</v>
      </c>
      <c r="AF446" s="3">
        <v>12345</v>
      </c>
      <c r="AN446"/>
    </row>
    <row r="447" spans="6:40">
      <c r="F447" s="3">
        <v>41</v>
      </c>
      <c r="G447" s="3" t="s">
        <v>15237</v>
      </c>
      <c r="H447" s="3">
        <v>0</v>
      </c>
      <c r="I447" s="3">
        <v>79600</v>
      </c>
      <c r="J447" s="3">
        <v>8700</v>
      </c>
      <c r="K447" s="3">
        <v>1600</v>
      </c>
      <c r="L447" s="3">
        <v>1600</v>
      </c>
      <c r="AF447" s="3">
        <v>12345</v>
      </c>
      <c r="AN447"/>
    </row>
    <row r="448" spans="6:40">
      <c r="F448" s="3">
        <v>41</v>
      </c>
      <c r="G448" s="3" t="s">
        <v>15237</v>
      </c>
      <c r="H448" s="3">
        <v>0</v>
      </c>
      <c r="I448" s="3">
        <v>95520</v>
      </c>
      <c r="J448" s="3">
        <v>10440</v>
      </c>
      <c r="K448" s="3">
        <v>1920</v>
      </c>
      <c r="L448" s="3">
        <v>1920</v>
      </c>
      <c r="AF448" s="3">
        <v>12345</v>
      </c>
      <c r="AN448"/>
    </row>
    <row r="449" spans="6:40">
      <c r="F449" s="3">
        <v>41</v>
      </c>
      <c r="G449" s="3" t="s">
        <v>15237</v>
      </c>
      <c r="H449" s="3">
        <v>0</v>
      </c>
      <c r="I449" s="3">
        <v>111440</v>
      </c>
      <c r="J449" s="3">
        <v>12180</v>
      </c>
      <c r="K449" s="3">
        <v>2240</v>
      </c>
      <c r="L449" s="3">
        <v>2240</v>
      </c>
      <c r="AF449" s="3">
        <v>12345</v>
      </c>
      <c r="AN449"/>
    </row>
    <row r="450" spans="6:40">
      <c r="F450" s="3">
        <v>41</v>
      </c>
      <c r="G450" s="3" t="s">
        <v>15237</v>
      </c>
      <c r="H450" s="3">
        <v>0</v>
      </c>
      <c r="I450" s="3">
        <v>127360</v>
      </c>
      <c r="J450" s="3">
        <v>13920</v>
      </c>
      <c r="K450" s="3">
        <v>2560</v>
      </c>
      <c r="L450" s="3">
        <v>2560</v>
      </c>
      <c r="AF450" s="3">
        <v>12345</v>
      </c>
      <c r="AN450"/>
    </row>
    <row r="451" spans="6:40">
      <c r="F451" s="3">
        <v>41</v>
      </c>
      <c r="G451" s="3" t="s">
        <v>15237</v>
      </c>
      <c r="H451" s="3">
        <v>0</v>
      </c>
      <c r="I451" s="3">
        <v>143280</v>
      </c>
      <c r="J451" s="3">
        <v>15660</v>
      </c>
      <c r="K451" s="3">
        <v>2880</v>
      </c>
      <c r="L451" s="3">
        <v>2880</v>
      </c>
      <c r="AF451" s="3">
        <v>12345</v>
      </c>
      <c r="AN451"/>
    </row>
    <row r="452" spans="6:40">
      <c r="F452" s="3">
        <v>41</v>
      </c>
      <c r="G452" s="3" t="s">
        <v>15237</v>
      </c>
      <c r="H452" s="3">
        <v>0</v>
      </c>
      <c r="I452" s="3">
        <v>159200</v>
      </c>
      <c r="J452" s="3">
        <v>17400</v>
      </c>
      <c r="K452" s="3">
        <v>3200</v>
      </c>
      <c r="L452" s="3">
        <v>3200</v>
      </c>
      <c r="AF452" s="3">
        <v>12345</v>
      </c>
      <c r="AN452"/>
    </row>
    <row r="453" spans="6:40">
      <c r="F453" s="3">
        <v>41</v>
      </c>
      <c r="G453" s="3" t="s">
        <v>15237</v>
      </c>
      <c r="H453" s="3">
        <v>0</v>
      </c>
      <c r="I453" s="3">
        <v>175120</v>
      </c>
      <c r="J453" s="3">
        <v>19140</v>
      </c>
      <c r="K453" s="3">
        <v>3520</v>
      </c>
      <c r="L453" s="3">
        <v>3520</v>
      </c>
      <c r="AF453" s="3">
        <v>12345</v>
      </c>
      <c r="AN453"/>
    </row>
    <row r="454" spans="6:40">
      <c r="F454" s="3">
        <v>42</v>
      </c>
      <c r="G454" s="3" t="s">
        <v>15238</v>
      </c>
      <c r="H454" s="3">
        <v>0</v>
      </c>
      <c r="I454" s="3">
        <v>15920</v>
      </c>
      <c r="J454" s="3">
        <v>1740</v>
      </c>
      <c r="K454" s="3">
        <v>320</v>
      </c>
      <c r="L454" s="3">
        <v>320</v>
      </c>
      <c r="AD454" s="3">
        <v>5</v>
      </c>
      <c r="AF454" s="3">
        <v>12345</v>
      </c>
      <c r="AN454"/>
    </row>
    <row r="455" spans="6:40">
      <c r="F455" s="3">
        <v>42</v>
      </c>
      <c r="G455" s="3" t="s">
        <v>15238</v>
      </c>
      <c r="H455" s="3">
        <v>1</v>
      </c>
      <c r="I455" s="3">
        <v>31840</v>
      </c>
      <c r="J455" s="3">
        <v>3480</v>
      </c>
      <c r="K455" s="3">
        <v>640</v>
      </c>
      <c r="L455" s="3">
        <v>640</v>
      </c>
      <c r="AD455" s="3">
        <v>5</v>
      </c>
      <c r="AF455" s="3">
        <v>12345</v>
      </c>
      <c r="AN455"/>
    </row>
    <row r="456" spans="6:40">
      <c r="F456" s="3">
        <v>42</v>
      </c>
      <c r="G456" s="3" t="s">
        <v>15238</v>
      </c>
      <c r="H456" s="3">
        <v>2</v>
      </c>
      <c r="I456" s="3">
        <v>47760</v>
      </c>
      <c r="J456" s="3">
        <v>5220</v>
      </c>
      <c r="K456" s="3">
        <v>960</v>
      </c>
      <c r="L456" s="3">
        <v>960</v>
      </c>
      <c r="AD456" s="3">
        <v>5</v>
      </c>
      <c r="AF456" s="3">
        <v>12345</v>
      </c>
      <c r="AN456"/>
    </row>
    <row r="457" spans="6:40">
      <c r="F457" s="3">
        <v>42</v>
      </c>
      <c r="G457" s="3" t="s">
        <v>15238</v>
      </c>
      <c r="H457" s="3">
        <v>3</v>
      </c>
      <c r="I457" s="3">
        <v>63680</v>
      </c>
      <c r="J457" s="3">
        <v>6960</v>
      </c>
      <c r="K457" s="3">
        <v>1280</v>
      </c>
      <c r="L457" s="3">
        <v>1280</v>
      </c>
      <c r="AD457" s="3">
        <v>5</v>
      </c>
      <c r="AF457" s="3">
        <v>12345</v>
      </c>
      <c r="AN457"/>
    </row>
    <row r="458" spans="6:40">
      <c r="F458" s="3">
        <v>42</v>
      </c>
      <c r="G458" s="3" t="s">
        <v>15238</v>
      </c>
      <c r="H458" s="3">
        <v>4</v>
      </c>
      <c r="I458" s="3">
        <v>79600</v>
      </c>
      <c r="J458" s="3">
        <v>8700</v>
      </c>
      <c r="K458" s="3">
        <v>1600</v>
      </c>
      <c r="L458" s="3">
        <v>1600</v>
      </c>
      <c r="AD458" s="3">
        <v>5</v>
      </c>
      <c r="AF458" s="3">
        <v>12345</v>
      </c>
      <c r="AN458"/>
    </row>
    <row r="459" spans="6:40">
      <c r="F459" s="3">
        <v>42</v>
      </c>
      <c r="G459" s="3" t="s">
        <v>15238</v>
      </c>
      <c r="H459" s="3">
        <v>5</v>
      </c>
      <c r="I459" s="3">
        <v>95520</v>
      </c>
      <c r="J459" s="3">
        <v>10440</v>
      </c>
      <c r="K459" s="3">
        <v>1920</v>
      </c>
      <c r="L459" s="3">
        <v>1920</v>
      </c>
      <c r="AD459" s="3">
        <v>5</v>
      </c>
      <c r="AF459" s="3">
        <v>12345</v>
      </c>
      <c r="AN459"/>
    </row>
    <row r="460" spans="6:40">
      <c r="F460" s="3">
        <v>42</v>
      </c>
      <c r="G460" s="3" t="s">
        <v>15238</v>
      </c>
      <c r="H460" s="3">
        <v>6</v>
      </c>
      <c r="I460" s="3">
        <v>111440</v>
      </c>
      <c r="J460" s="3">
        <v>12180</v>
      </c>
      <c r="K460" s="3">
        <v>2240</v>
      </c>
      <c r="L460" s="3">
        <v>2240</v>
      </c>
      <c r="AD460" s="3">
        <v>5</v>
      </c>
      <c r="AF460" s="3">
        <v>12345</v>
      </c>
      <c r="AN460"/>
    </row>
    <row r="461" spans="6:40">
      <c r="F461" s="3">
        <v>42</v>
      </c>
      <c r="G461" s="3" t="s">
        <v>15238</v>
      </c>
      <c r="H461" s="3">
        <v>7</v>
      </c>
      <c r="I461" s="3">
        <v>127360</v>
      </c>
      <c r="J461" s="3">
        <v>13920</v>
      </c>
      <c r="K461" s="3">
        <v>2560</v>
      </c>
      <c r="L461" s="3">
        <v>2560</v>
      </c>
      <c r="AD461" s="3">
        <v>5</v>
      </c>
      <c r="AF461" s="3">
        <v>12345</v>
      </c>
      <c r="AN461"/>
    </row>
    <row r="462" spans="6:40">
      <c r="F462" s="3">
        <v>42</v>
      </c>
      <c r="G462" s="3" t="s">
        <v>15238</v>
      </c>
      <c r="H462" s="3">
        <v>8</v>
      </c>
      <c r="I462" s="3">
        <v>143280</v>
      </c>
      <c r="J462" s="3">
        <v>15660</v>
      </c>
      <c r="K462" s="3">
        <v>2880</v>
      </c>
      <c r="L462" s="3">
        <v>2880</v>
      </c>
      <c r="AD462" s="3">
        <v>5</v>
      </c>
      <c r="AF462" s="3">
        <v>12345</v>
      </c>
      <c r="AN462"/>
    </row>
    <row r="463" spans="6:40">
      <c r="F463" s="3">
        <v>42</v>
      </c>
      <c r="G463" s="3" t="s">
        <v>15238</v>
      </c>
      <c r="H463" s="3">
        <v>9</v>
      </c>
      <c r="I463" s="3">
        <v>159200</v>
      </c>
      <c r="J463" s="3">
        <v>17400</v>
      </c>
      <c r="K463" s="3">
        <v>3200</v>
      </c>
      <c r="L463" s="3">
        <v>3200</v>
      </c>
      <c r="AD463" s="3">
        <v>5</v>
      </c>
      <c r="AF463" s="3">
        <v>12345</v>
      </c>
      <c r="AN463"/>
    </row>
    <row r="464" spans="6:40">
      <c r="F464" s="3">
        <v>42</v>
      </c>
      <c r="G464" s="3" t="s">
        <v>15238</v>
      </c>
      <c r="H464" s="3">
        <v>10</v>
      </c>
      <c r="I464" s="3">
        <v>175120</v>
      </c>
      <c r="J464" s="3">
        <v>19140</v>
      </c>
      <c r="K464" s="3">
        <v>3520</v>
      </c>
      <c r="L464" s="3">
        <v>3520</v>
      </c>
      <c r="AD464" s="3">
        <v>5</v>
      </c>
      <c r="AF464" s="3">
        <v>12345</v>
      </c>
      <c r="AN464"/>
    </row>
    <row r="465" spans="6:40">
      <c r="F465" s="3">
        <v>43</v>
      </c>
      <c r="G465" s="3" t="s">
        <v>15239</v>
      </c>
      <c r="H465" s="3">
        <v>0</v>
      </c>
      <c r="I465" s="3">
        <v>15920</v>
      </c>
      <c r="J465" s="3">
        <v>1740</v>
      </c>
      <c r="K465" s="3">
        <v>320</v>
      </c>
      <c r="L465" s="3">
        <v>320</v>
      </c>
      <c r="AF465" s="3">
        <v>12345</v>
      </c>
      <c r="AN465"/>
    </row>
    <row r="466" spans="6:40">
      <c r="F466" s="3">
        <v>43</v>
      </c>
      <c r="G466" s="3" t="s">
        <v>15239</v>
      </c>
      <c r="H466" s="3">
        <v>0</v>
      </c>
      <c r="I466" s="3">
        <v>31840</v>
      </c>
      <c r="J466" s="3">
        <v>3480</v>
      </c>
      <c r="K466" s="3">
        <v>640</v>
      </c>
      <c r="L466" s="3">
        <v>640</v>
      </c>
      <c r="AF466" s="3">
        <v>12345</v>
      </c>
      <c r="AN466"/>
    </row>
    <row r="467" spans="6:40">
      <c r="F467" s="3">
        <v>43</v>
      </c>
      <c r="G467" s="3" t="s">
        <v>15239</v>
      </c>
      <c r="H467" s="3">
        <v>0</v>
      </c>
      <c r="I467" s="3">
        <v>47760</v>
      </c>
      <c r="J467" s="3">
        <v>5220</v>
      </c>
      <c r="K467" s="3">
        <v>960</v>
      </c>
      <c r="L467" s="3">
        <v>960</v>
      </c>
      <c r="AF467" s="3">
        <v>12345</v>
      </c>
      <c r="AN467"/>
    </row>
    <row r="468" spans="6:40">
      <c r="F468" s="3">
        <v>43</v>
      </c>
      <c r="G468" s="3" t="s">
        <v>15239</v>
      </c>
      <c r="H468" s="3">
        <v>0</v>
      </c>
      <c r="I468" s="3">
        <v>63680</v>
      </c>
      <c r="J468" s="3">
        <v>6960</v>
      </c>
      <c r="K468" s="3">
        <v>1280</v>
      </c>
      <c r="L468" s="3">
        <v>1280</v>
      </c>
      <c r="AF468" s="3">
        <v>12345</v>
      </c>
      <c r="AN468"/>
    </row>
    <row r="469" spans="6:40">
      <c r="F469" s="3">
        <v>43</v>
      </c>
      <c r="G469" s="3" t="s">
        <v>15239</v>
      </c>
      <c r="H469" s="3">
        <v>0</v>
      </c>
      <c r="I469" s="3">
        <v>79600</v>
      </c>
      <c r="J469" s="3">
        <v>8700</v>
      </c>
      <c r="K469" s="3">
        <v>1600</v>
      </c>
      <c r="L469" s="3">
        <v>1600</v>
      </c>
      <c r="AF469" s="3">
        <v>12345</v>
      </c>
      <c r="AN469"/>
    </row>
    <row r="470" spans="6:40">
      <c r="F470" s="3">
        <v>43</v>
      </c>
      <c r="G470" s="3" t="s">
        <v>15239</v>
      </c>
      <c r="H470" s="3">
        <v>0</v>
      </c>
      <c r="I470" s="3">
        <v>95520</v>
      </c>
      <c r="J470" s="3">
        <v>10440</v>
      </c>
      <c r="K470" s="3">
        <v>1920</v>
      </c>
      <c r="L470" s="3">
        <v>1920</v>
      </c>
      <c r="AF470" s="3">
        <v>12345</v>
      </c>
      <c r="AN470"/>
    </row>
    <row r="471" spans="6:40">
      <c r="F471" s="3">
        <v>43</v>
      </c>
      <c r="G471" s="3" t="s">
        <v>15239</v>
      </c>
      <c r="H471" s="3">
        <v>0</v>
      </c>
      <c r="I471" s="3">
        <v>111440</v>
      </c>
      <c r="J471" s="3">
        <v>12180</v>
      </c>
      <c r="K471" s="3">
        <v>2240</v>
      </c>
      <c r="L471" s="3">
        <v>2240</v>
      </c>
      <c r="AF471" s="3">
        <v>12345</v>
      </c>
      <c r="AN471"/>
    </row>
    <row r="472" spans="6:40">
      <c r="F472" s="3">
        <v>43</v>
      </c>
      <c r="G472" s="3" t="s">
        <v>15239</v>
      </c>
      <c r="H472" s="3">
        <v>0</v>
      </c>
      <c r="I472" s="3">
        <v>127360</v>
      </c>
      <c r="J472" s="3">
        <v>13920</v>
      </c>
      <c r="K472" s="3">
        <v>2560</v>
      </c>
      <c r="L472" s="3">
        <v>2560</v>
      </c>
      <c r="AF472" s="3">
        <v>12345</v>
      </c>
      <c r="AN472"/>
    </row>
    <row r="473" spans="6:40">
      <c r="F473" s="3">
        <v>43</v>
      </c>
      <c r="G473" s="3" t="s">
        <v>15239</v>
      </c>
      <c r="H473" s="3">
        <v>0</v>
      </c>
      <c r="I473" s="3">
        <v>143280</v>
      </c>
      <c r="J473" s="3">
        <v>15660</v>
      </c>
      <c r="K473" s="3">
        <v>2880</v>
      </c>
      <c r="L473" s="3">
        <v>2880</v>
      </c>
      <c r="AF473" s="3">
        <v>12345</v>
      </c>
      <c r="AN473"/>
    </row>
    <row r="474" spans="6:40">
      <c r="F474" s="3">
        <v>43</v>
      </c>
      <c r="G474" s="3" t="s">
        <v>15239</v>
      </c>
      <c r="H474" s="3">
        <v>0</v>
      </c>
      <c r="I474" s="3">
        <v>159200</v>
      </c>
      <c r="J474" s="3">
        <v>17400</v>
      </c>
      <c r="K474" s="3">
        <v>3200</v>
      </c>
      <c r="L474" s="3">
        <v>3200</v>
      </c>
      <c r="AF474" s="3">
        <v>12345</v>
      </c>
      <c r="AN474"/>
    </row>
    <row r="475" spans="6:40">
      <c r="F475" s="3">
        <v>43</v>
      </c>
      <c r="G475" s="3" t="s">
        <v>15239</v>
      </c>
      <c r="H475" s="3">
        <v>0</v>
      </c>
      <c r="I475" s="3">
        <v>175120</v>
      </c>
      <c r="J475" s="3">
        <v>19140</v>
      </c>
      <c r="K475" s="3">
        <v>3520</v>
      </c>
      <c r="L475" s="3">
        <v>3520</v>
      </c>
      <c r="AF475" s="3">
        <v>12345</v>
      </c>
      <c r="AN475"/>
    </row>
    <row r="476" spans="6:40">
      <c r="F476" s="3">
        <v>44</v>
      </c>
      <c r="G476" s="3" t="s">
        <v>15240</v>
      </c>
      <c r="H476" s="3">
        <v>0</v>
      </c>
      <c r="I476" s="3">
        <v>41500</v>
      </c>
      <c r="J476" s="3">
        <v>2600</v>
      </c>
      <c r="K476" s="3">
        <v>650</v>
      </c>
      <c r="L476" s="3">
        <v>650</v>
      </c>
      <c r="O476" s="3">
        <v>500</v>
      </c>
      <c r="AF476" s="3">
        <v>12345</v>
      </c>
      <c r="AN476"/>
    </row>
    <row r="477" spans="6:40">
      <c r="F477" s="3">
        <v>44</v>
      </c>
      <c r="G477" s="3" t="s">
        <v>15240</v>
      </c>
      <c r="H477" s="3">
        <v>1</v>
      </c>
      <c r="I477" s="3">
        <v>83000</v>
      </c>
      <c r="J477" s="3">
        <v>5200</v>
      </c>
      <c r="K477" s="3">
        <v>1300</v>
      </c>
      <c r="L477" s="3">
        <v>1300</v>
      </c>
      <c r="O477" s="3">
        <v>500</v>
      </c>
      <c r="AF477" s="3">
        <v>12345</v>
      </c>
      <c r="AN477"/>
    </row>
    <row r="478" spans="6:40">
      <c r="F478" s="3">
        <v>44</v>
      </c>
      <c r="G478" s="3" t="s">
        <v>15240</v>
      </c>
      <c r="H478" s="3">
        <v>2</v>
      </c>
      <c r="I478" s="3">
        <v>124500</v>
      </c>
      <c r="J478" s="3">
        <v>7800</v>
      </c>
      <c r="K478" s="3">
        <v>1950</v>
      </c>
      <c r="L478" s="3">
        <v>1950</v>
      </c>
      <c r="O478" s="3">
        <v>500</v>
      </c>
      <c r="AF478" s="3">
        <v>12345</v>
      </c>
      <c r="AN478"/>
    </row>
    <row r="479" spans="6:40">
      <c r="F479" s="3">
        <v>44</v>
      </c>
      <c r="G479" s="3" t="s">
        <v>15240</v>
      </c>
      <c r="H479" s="3">
        <v>3</v>
      </c>
      <c r="I479" s="3">
        <v>166000</v>
      </c>
      <c r="J479" s="3">
        <v>10400</v>
      </c>
      <c r="K479" s="3">
        <v>2600</v>
      </c>
      <c r="L479" s="3">
        <v>2600</v>
      </c>
      <c r="O479" s="3">
        <v>500</v>
      </c>
      <c r="AF479" s="3">
        <v>12345</v>
      </c>
      <c r="AN479"/>
    </row>
    <row r="480" spans="6:40">
      <c r="F480" s="3">
        <v>44</v>
      </c>
      <c r="G480" s="3" t="s">
        <v>15240</v>
      </c>
      <c r="H480" s="3">
        <v>4</v>
      </c>
      <c r="I480" s="3">
        <v>207500</v>
      </c>
      <c r="J480" s="3">
        <v>13000</v>
      </c>
      <c r="K480" s="3">
        <v>3250</v>
      </c>
      <c r="L480" s="3">
        <v>3250</v>
      </c>
      <c r="O480" s="3">
        <v>500</v>
      </c>
      <c r="AF480" s="3">
        <v>12345</v>
      </c>
      <c r="AN480"/>
    </row>
    <row r="481" spans="6:40">
      <c r="F481" s="3">
        <v>44</v>
      </c>
      <c r="G481" s="3" t="s">
        <v>15240</v>
      </c>
      <c r="H481" s="3">
        <v>5</v>
      </c>
      <c r="I481" s="3">
        <v>249000</v>
      </c>
      <c r="J481" s="3">
        <v>15600</v>
      </c>
      <c r="K481" s="3">
        <v>3900</v>
      </c>
      <c r="L481" s="3">
        <v>3900</v>
      </c>
      <c r="O481" s="3">
        <v>500</v>
      </c>
      <c r="AF481" s="3">
        <v>12345</v>
      </c>
      <c r="AN481"/>
    </row>
    <row r="482" spans="6:40">
      <c r="F482" s="3">
        <v>44</v>
      </c>
      <c r="G482" s="3" t="s">
        <v>15240</v>
      </c>
      <c r="H482" s="3">
        <v>6</v>
      </c>
      <c r="I482" s="3">
        <v>290500</v>
      </c>
      <c r="J482" s="3">
        <v>18200</v>
      </c>
      <c r="K482" s="3">
        <v>4550</v>
      </c>
      <c r="L482" s="3">
        <v>4550</v>
      </c>
      <c r="O482" s="3">
        <v>500</v>
      </c>
      <c r="AF482" s="3">
        <v>12345</v>
      </c>
      <c r="AN482"/>
    </row>
    <row r="483" spans="6:40">
      <c r="F483" s="3">
        <v>44</v>
      </c>
      <c r="G483" s="3" t="s">
        <v>15240</v>
      </c>
      <c r="H483" s="3">
        <v>7</v>
      </c>
      <c r="I483" s="3">
        <v>332000</v>
      </c>
      <c r="J483" s="3">
        <v>20800</v>
      </c>
      <c r="K483" s="3">
        <v>5200</v>
      </c>
      <c r="L483" s="3">
        <v>5200</v>
      </c>
      <c r="O483" s="3">
        <v>500</v>
      </c>
      <c r="AF483" s="3">
        <v>12345</v>
      </c>
      <c r="AN483"/>
    </row>
    <row r="484" spans="6:40">
      <c r="F484" s="3">
        <v>44</v>
      </c>
      <c r="G484" s="3" t="s">
        <v>15240</v>
      </c>
      <c r="H484" s="3">
        <v>8</v>
      </c>
      <c r="I484" s="3">
        <v>373500</v>
      </c>
      <c r="J484" s="3">
        <v>23400</v>
      </c>
      <c r="K484" s="3">
        <v>5850</v>
      </c>
      <c r="L484" s="3">
        <v>5850</v>
      </c>
      <c r="O484" s="3">
        <v>500</v>
      </c>
      <c r="AF484" s="3">
        <v>12345</v>
      </c>
      <c r="AN484"/>
    </row>
    <row r="485" spans="6:40">
      <c r="F485" s="3">
        <v>44</v>
      </c>
      <c r="G485" s="3" t="s">
        <v>15240</v>
      </c>
      <c r="H485" s="3">
        <v>9</v>
      </c>
      <c r="I485" s="3">
        <v>415000</v>
      </c>
      <c r="J485" s="3">
        <v>26000</v>
      </c>
      <c r="K485" s="3">
        <v>6500</v>
      </c>
      <c r="L485" s="3">
        <v>6500</v>
      </c>
      <c r="O485" s="3">
        <v>500</v>
      </c>
      <c r="AF485" s="3">
        <v>12345</v>
      </c>
      <c r="AN485"/>
    </row>
    <row r="486" spans="6:40">
      <c r="F486" s="3">
        <v>44</v>
      </c>
      <c r="G486" s="3" t="s">
        <v>15240</v>
      </c>
      <c r="H486" s="3">
        <v>10</v>
      </c>
      <c r="I486" s="3">
        <v>456500</v>
      </c>
      <c r="J486" s="3">
        <v>28600</v>
      </c>
      <c r="K486" s="3">
        <v>7150</v>
      </c>
      <c r="L486" s="3">
        <v>7150</v>
      </c>
      <c r="O486" s="3">
        <v>500</v>
      </c>
      <c r="AF486" s="3">
        <v>12345</v>
      </c>
      <c r="AN486"/>
    </row>
    <row r="487" spans="6:40">
      <c r="F487" s="3">
        <v>45</v>
      </c>
      <c r="G487" s="3" t="s">
        <v>15241</v>
      </c>
      <c r="H487" s="3">
        <v>0</v>
      </c>
      <c r="I487" s="3">
        <v>15920</v>
      </c>
      <c r="J487" s="3">
        <v>1740</v>
      </c>
      <c r="K487" s="3">
        <v>320</v>
      </c>
      <c r="L487" s="3">
        <v>320</v>
      </c>
      <c r="AF487" s="3">
        <v>12345</v>
      </c>
      <c r="AN487"/>
    </row>
    <row r="488" spans="6:40">
      <c r="F488" s="3">
        <v>45</v>
      </c>
      <c r="G488" s="3" t="s">
        <v>15241</v>
      </c>
      <c r="H488" s="3">
        <v>0</v>
      </c>
      <c r="I488" s="3">
        <v>31840</v>
      </c>
      <c r="J488" s="3">
        <v>3480</v>
      </c>
      <c r="K488" s="3">
        <v>640</v>
      </c>
      <c r="L488" s="3">
        <v>640</v>
      </c>
      <c r="AF488" s="3">
        <v>12345</v>
      </c>
      <c r="AN488"/>
    </row>
    <row r="489" spans="6:40">
      <c r="F489" s="3">
        <v>45</v>
      </c>
      <c r="G489" s="3" t="s">
        <v>15241</v>
      </c>
      <c r="H489" s="3">
        <v>0</v>
      </c>
      <c r="I489" s="3">
        <v>47760</v>
      </c>
      <c r="J489" s="3">
        <v>5220</v>
      </c>
      <c r="K489" s="3">
        <v>960</v>
      </c>
      <c r="L489" s="3">
        <v>960</v>
      </c>
      <c r="AF489" s="3">
        <v>12345</v>
      </c>
      <c r="AN489"/>
    </row>
    <row r="490" spans="6:40">
      <c r="F490" s="3">
        <v>45</v>
      </c>
      <c r="G490" s="3" t="s">
        <v>15241</v>
      </c>
      <c r="H490" s="3">
        <v>0</v>
      </c>
      <c r="I490" s="3">
        <v>63680</v>
      </c>
      <c r="J490" s="3">
        <v>6960</v>
      </c>
      <c r="K490" s="3">
        <v>1280</v>
      </c>
      <c r="L490" s="3">
        <v>1280</v>
      </c>
      <c r="AF490" s="3">
        <v>12345</v>
      </c>
      <c r="AN490"/>
    </row>
    <row r="491" spans="6:40">
      <c r="F491" s="3">
        <v>45</v>
      </c>
      <c r="G491" s="3" t="s">
        <v>15241</v>
      </c>
      <c r="H491" s="3">
        <v>0</v>
      </c>
      <c r="I491" s="3">
        <v>79600</v>
      </c>
      <c r="J491" s="3">
        <v>8700</v>
      </c>
      <c r="K491" s="3">
        <v>1600</v>
      </c>
      <c r="L491" s="3">
        <v>1600</v>
      </c>
      <c r="AF491" s="3">
        <v>12345</v>
      </c>
      <c r="AN491"/>
    </row>
    <row r="492" spans="6:40">
      <c r="F492" s="3">
        <v>45</v>
      </c>
      <c r="G492" s="3" t="s">
        <v>15241</v>
      </c>
      <c r="H492" s="3">
        <v>0</v>
      </c>
      <c r="I492" s="3">
        <v>95520</v>
      </c>
      <c r="J492" s="3">
        <v>10440</v>
      </c>
      <c r="K492" s="3">
        <v>1920</v>
      </c>
      <c r="L492" s="3">
        <v>1920</v>
      </c>
      <c r="AF492" s="3">
        <v>12345</v>
      </c>
      <c r="AN492"/>
    </row>
    <row r="493" spans="6:40">
      <c r="F493" s="3">
        <v>45</v>
      </c>
      <c r="G493" s="3" t="s">
        <v>15241</v>
      </c>
      <c r="H493" s="3">
        <v>0</v>
      </c>
      <c r="I493" s="3">
        <v>111440</v>
      </c>
      <c r="J493" s="3">
        <v>12180</v>
      </c>
      <c r="K493" s="3">
        <v>2240</v>
      </c>
      <c r="L493" s="3">
        <v>2240</v>
      </c>
      <c r="AF493" s="3">
        <v>12345</v>
      </c>
      <c r="AN493"/>
    </row>
    <row r="494" spans="6:40">
      <c r="F494" s="3">
        <v>45</v>
      </c>
      <c r="G494" s="3" t="s">
        <v>15241</v>
      </c>
      <c r="H494" s="3">
        <v>0</v>
      </c>
      <c r="I494" s="3">
        <v>127360</v>
      </c>
      <c r="J494" s="3">
        <v>13920</v>
      </c>
      <c r="K494" s="3">
        <v>2560</v>
      </c>
      <c r="L494" s="3">
        <v>2560</v>
      </c>
      <c r="AF494" s="3">
        <v>12345</v>
      </c>
      <c r="AN494"/>
    </row>
    <row r="495" spans="6:40">
      <c r="F495" s="3">
        <v>45</v>
      </c>
      <c r="G495" s="3" t="s">
        <v>15241</v>
      </c>
      <c r="H495" s="3">
        <v>0</v>
      </c>
      <c r="I495" s="3">
        <v>143280</v>
      </c>
      <c r="J495" s="3">
        <v>15660</v>
      </c>
      <c r="K495" s="3">
        <v>2880</v>
      </c>
      <c r="L495" s="3">
        <v>2880</v>
      </c>
      <c r="AF495" s="3">
        <v>12345</v>
      </c>
      <c r="AN495"/>
    </row>
    <row r="496" spans="6:40">
      <c r="F496" s="3">
        <v>45</v>
      </c>
      <c r="G496" s="3" t="s">
        <v>15241</v>
      </c>
      <c r="H496" s="3">
        <v>0</v>
      </c>
      <c r="I496" s="3">
        <v>159200</v>
      </c>
      <c r="J496" s="3">
        <v>17400</v>
      </c>
      <c r="K496" s="3">
        <v>3200</v>
      </c>
      <c r="L496" s="3">
        <v>3200</v>
      </c>
      <c r="AF496" s="3">
        <v>12345</v>
      </c>
      <c r="AN496"/>
    </row>
    <row r="497" spans="6:40">
      <c r="F497" s="3">
        <v>45</v>
      </c>
      <c r="G497" s="3" t="s">
        <v>15241</v>
      </c>
      <c r="H497" s="3">
        <v>0</v>
      </c>
      <c r="I497" s="3">
        <v>175120</v>
      </c>
      <c r="J497" s="3">
        <v>19140</v>
      </c>
      <c r="K497" s="3">
        <v>3520</v>
      </c>
      <c r="L497" s="3">
        <v>3520</v>
      </c>
      <c r="AF497" s="3">
        <v>12345</v>
      </c>
      <c r="AN497"/>
    </row>
    <row r="498" spans="6:40">
      <c r="F498" s="3">
        <v>46</v>
      </c>
      <c r="G498" s="3" t="s">
        <v>15242</v>
      </c>
      <c r="H498" s="3">
        <v>0</v>
      </c>
      <c r="I498" s="3">
        <v>41500</v>
      </c>
      <c r="J498" s="3">
        <v>2600</v>
      </c>
      <c r="K498" s="3">
        <v>650</v>
      </c>
      <c r="L498" s="3">
        <v>650</v>
      </c>
      <c r="M498" s="3">
        <v>500</v>
      </c>
      <c r="AF498" s="3">
        <v>12345</v>
      </c>
      <c r="AN498"/>
    </row>
    <row r="499" spans="6:40">
      <c r="F499" s="3">
        <v>46</v>
      </c>
      <c r="G499" s="3" t="s">
        <v>15242</v>
      </c>
      <c r="H499" s="3">
        <v>1</v>
      </c>
      <c r="I499" s="3">
        <v>83000</v>
      </c>
      <c r="J499" s="3">
        <v>5200</v>
      </c>
      <c r="K499" s="3">
        <v>1300</v>
      </c>
      <c r="L499" s="3">
        <v>1300</v>
      </c>
      <c r="M499" s="3">
        <v>500</v>
      </c>
      <c r="AF499" s="3">
        <v>12345</v>
      </c>
      <c r="AN499"/>
    </row>
    <row r="500" spans="6:40">
      <c r="F500" s="3">
        <v>46</v>
      </c>
      <c r="G500" s="3" t="s">
        <v>15242</v>
      </c>
      <c r="H500" s="3">
        <v>2</v>
      </c>
      <c r="I500" s="3">
        <v>124500</v>
      </c>
      <c r="J500" s="3">
        <v>7800</v>
      </c>
      <c r="K500" s="3">
        <v>1950</v>
      </c>
      <c r="L500" s="3">
        <v>1950</v>
      </c>
      <c r="M500" s="3">
        <v>500</v>
      </c>
      <c r="AF500" s="3">
        <v>12345</v>
      </c>
      <c r="AN500"/>
    </row>
    <row r="501" spans="6:40">
      <c r="F501" s="3">
        <v>46</v>
      </c>
      <c r="G501" s="3" t="s">
        <v>15242</v>
      </c>
      <c r="H501" s="3">
        <v>3</v>
      </c>
      <c r="I501" s="3">
        <v>166000</v>
      </c>
      <c r="J501" s="3">
        <v>10400</v>
      </c>
      <c r="K501" s="3">
        <v>2600</v>
      </c>
      <c r="L501" s="3">
        <v>2600</v>
      </c>
      <c r="M501" s="3">
        <v>500</v>
      </c>
      <c r="AF501" s="3">
        <v>12345</v>
      </c>
      <c r="AN501"/>
    </row>
    <row r="502" spans="6:40">
      <c r="F502" s="3">
        <v>46</v>
      </c>
      <c r="G502" s="3" t="s">
        <v>15242</v>
      </c>
      <c r="H502" s="3">
        <v>4</v>
      </c>
      <c r="I502" s="3">
        <v>207500</v>
      </c>
      <c r="J502" s="3">
        <v>13000</v>
      </c>
      <c r="K502" s="3">
        <v>3250</v>
      </c>
      <c r="L502" s="3">
        <v>3250</v>
      </c>
      <c r="M502" s="3">
        <v>500</v>
      </c>
      <c r="AF502" s="3">
        <v>12345</v>
      </c>
      <c r="AN502"/>
    </row>
    <row r="503" spans="6:40">
      <c r="F503" s="3">
        <v>46</v>
      </c>
      <c r="G503" s="3" t="s">
        <v>15242</v>
      </c>
      <c r="H503" s="3">
        <v>5</v>
      </c>
      <c r="I503" s="3">
        <v>249000</v>
      </c>
      <c r="J503" s="3">
        <v>15600</v>
      </c>
      <c r="K503" s="3">
        <v>3900</v>
      </c>
      <c r="L503" s="3">
        <v>3900</v>
      </c>
      <c r="M503" s="3">
        <v>500</v>
      </c>
      <c r="AF503" s="3">
        <v>12345</v>
      </c>
      <c r="AN503"/>
    </row>
    <row r="504" spans="6:40">
      <c r="F504" s="3">
        <v>46</v>
      </c>
      <c r="G504" s="3" t="s">
        <v>15242</v>
      </c>
      <c r="H504" s="3">
        <v>6</v>
      </c>
      <c r="I504" s="3">
        <v>290500</v>
      </c>
      <c r="J504" s="3">
        <v>18200</v>
      </c>
      <c r="K504" s="3">
        <v>4550</v>
      </c>
      <c r="L504" s="3">
        <v>4550</v>
      </c>
      <c r="M504" s="3">
        <v>500</v>
      </c>
      <c r="AF504" s="3">
        <v>12345</v>
      </c>
      <c r="AN504"/>
    </row>
    <row r="505" spans="6:40">
      <c r="F505" s="3">
        <v>46</v>
      </c>
      <c r="G505" s="3" t="s">
        <v>15242</v>
      </c>
      <c r="H505" s="3">
        <v>7</v>
      </c>
      <c r="I505" s="3">
        <v>332000</v>
      </c>
      <c r="J505" s="3">
        <v>20800</v>
      </c>
      <c r="K505" s="3">
        <v>5200</v>
      </c>
      <c r="L505" s="3">
        <v>5200</v>
      </c>
      <c r="M505" s="3">
        <v>500</v>
      </c>
      <c r="AF505" s="3">
        <v>12345</v>
      </c>
      <c r="AN505"/>
    </row>
    <row r="506" spans="6:40">
      <c r="F506" s="3">
        <v>46</v>
      </c>
      <c r="G506" s="3" t="s">
        <v>15242</v>
      </c>
      <c r="H506" s="3">
        <v>8</v>
      </c>
      <c r="I506" s="3">
        <v>373500</v>
      </c>
      <c r="J506" s="3">
        <v>23400</v>
      </c>
      <c r="K506" s="3">
        <v>5850</v>
      </c>
      <c r="L506" s="3">
        <v>5850</v>
      </c>
      <c r="M506" s="3">
        <v>500</v>
      </c>
      <c r="AF506" s="3">
        <v>12345</v>
      </c>
      <c r="AN506"/>
    </row>
    <row r="507" spans="6:40">
      <c r="F507" s="3">
        <v>46</v>
      </c>
      <c r="G507" s="3" t="s">
        <v>15242</v>
      </c>
      <c r="H507" s="3">
        <v>9</v>
      </c>
      <c r="I507" s="3">
        <v>415000</v>
      </c>
      <c r="J507" s="3">
        <v>26000</v>
      </c>
      <c r="K507" s="3">
        <v>6500</v>
      </c>
      <c r="L507" s="3">
        <v>6500</v>
      </c>
      <c r="M507" s="3">
        <v>500</v>
      </c>
      <c r="AF507" s="3">
        <v>12345</v>
      </c>
      <c r="AN507"/>
    </row>
    <row r="508" spans="6:40">
      <c r="F508" s="3">
        <v>46</v>
      </c>
      <c r="G508" s="3" t="s">
        <v>15242</v>
      </c>
      <c r="H508" s="3">
        <v>10</v>
      </c>
      <c r="I508" s="3">
        <v>456500</v>
      </c>
      <c r="J508" s="3">
        <v>28600</v>
      </c>
      <c r="K508" s="3">
        <v>7150</v>
      </c>
      <c r="L508" s="3">
        <v>7150</v>
      </c>
      <c r="M508" s="3">
        <v>500</v>
      </c>
      <c r="AF508" s="3">
        <v>12345</v>
      </c>
      <c r="AN508"/>
    </row>
    <row r="509" spans="6:40">
      <c r="F509" s="3">
        <v>47</v>
      </c>
      <c r="G509" s="3" t="s">
        <v>15243</v>
      </c>
      <c r="H509" s="3">
        <v>0</v>
      </c>
      <c r="I509" s="3">
        <v>15920</v>
      </c>
      <c r="J509" s="3">
        <v>1740</v>
      </c>
      <c r="K509" s="3">
        <v>320</v>
      </c>
      <c r="L509" s="3">
        <v>320</v>
      </c>
      <c r="AF509" s="3">
        <v>12345</v>
      </c>
      <c r="AN509"/>
    </row>
    <row r="510" spans="6:40">
      <c r="F510" s="3">
        <v>47</v>
      </c>
      <c r="G510" s="3" t="s">
        <v>15243</v>
      </c>
      <c r="H510" s="3">
        <v>0</v>
      </c>
      <c r="I510" s="3">
        <v>31840</v>
      </c>
      <c r="J510" s="3">
        <v>3480</v>
      </c>
      <c r="K510" s="3">
        <v>640</v>
      </c>
      <c r="L510" s="3">
        <v>640</v>
      </c>
      <c r="AF510" s="3">
        <v>12345</v>
      </c>
      <c r="AN510"/>
    </row>
    <row r="511" spans="6:40">
      <c r="F511" s="3">
        <v>47</v>
      </c>
      <c r="G511" s="3" t="s">
        <v>15243</v>
      </c>
      <c r="H511" s="3">
        <v>0</v>
      </c>
      <c r="I511" s="3">
        <v>47760</v>
      </c>
      <c r="J511" s="3">
        <v>5220</v>
      </c>
      <c r="K511" s="3">
        <v>960</v>
      </c>
      <c r="L511" s="3">
        <v>960</v>
      </c>
      <c r="AF511" s="3">
        <v>12345</v>
      </c>
      <c r="AN511"/>
    </row>
    <row r="512" spans="6:40">
      <c r="F512" s="3">
        <v>47</v>
      </c>
      <c r="G512" s="3" t="s">
        <v>15243</v>
      </c>
      <c r="H512" s="3">
        <v>0</v>
      </c>
      <c r="I512" s="3">
        <v>63680</v>
      </c>
      <c r="J512" s="3">
        <v>6960</v>
      </c>
      <c r="K512" s="3">
        <v>1280</v>
      </c>
      <c r="L512" s="3">
        <v>1280</v>
      </c>
      <c r="AF512" s="3">
        <v>12345</v>
      </c>
      <c r="AN512"/>
    </row>
    <row r="513" spans="6:40">
      <c r="F513" s="3">
        <v>47</v>
      </c>
      <c r="G513" s="3" t="s">
        <v>15243</v>
      </c>
      <c r="H513" s="3">
        <v>0</v>
      </c>
      <c r="I513" s="3">
        <v>79600</v>
      </c>
      <c r="J513" s="3">
        <v>8700</v>
      </c>
      <c r="K513" s="3">
        <v>1600</v>
      </c>
      <c r="L513" s="3">
        <v>1600</v>
      </c>
      <c r="AF513" s="3">
        <v>12345</v>
      </c>
      <c r="AN513"/>
    </row>
    <row r="514" spans="6:40">
      <c r="F514" s="3">
        <v>47</v>
      </c>
      <c r="G514" s="3" t="s">
        <v>15243</v>
      </c>
      <c r="H514" s="3">
        <v>0</v>
      </c>
      <c r="I514" s="3">
        <v>95520</v>
      </c>
      <c r="J514" s="3">
        <v>10440</v>
      </c>
      <c r="K514" s="3">
        <v>1920</v>
      </c>
      <c r="L514" s="3">
        <v>1920</v>
      </c>
      <c r="AF514" s="3">
        <v>12345</v>
      </c>
      <c r="AN514"/>
    </row>
    <row r="515" spans="6:40">
      <c r="F515" s="3">
        <v>47</v>
      </c>
      <c r="G515" s="3" t="s">
        <v>15243</v>
      </c>
      <c r="H515" s="3">
        <v>0</v>
      </c>
      <c r="I515" s="3">
        <v>111440</v>
      </c>
      <c r="J515" s="3">
        <v>12180</v>
      </c>
      <c r="K515" s="3">
        <v>2240</v>
      </c>
      <c r="L515" s="3">
        <v>2240</v>
      </c>
      <c r="AF515" s="3">
        <v>12345</v>
      </c>
      <c r="AN515"/>
    </row>
    <row r="516" spans="6:40">
      <c r="F516" s="3">
        <v>47</v>
      </c>
      <c r="G516" s="3" t="s">
        <v>15243</v>
      </c>
      <c r="H516" s="3">
        <v>0</v>
      </c>
      <c r="I516" s="3">
        <v>127360</v>
      </c>
      <c r="J516" s="3">
        <v>13920</v>
      </c>
      <c r="K516" s="3">
        <v>2560</v>
      </c>
      <c r="L516" s="3">
        <v>2560</v>
      </c>
      <c r="AF516" s="3">
        <v>12345</v>
      </c>
      <c r="AN516"/>
    </row>
    <row r="517" spans="6:40">
      <c r="F517" s="3">
        <v>47</v>
      </c>
      <c r="G517" s="3" t="s">
        <v>15243</v>
      </c>
      <c r="H517" s="3">
        <v>0</v>
      </c>
      <c r="I517" s="3">
        <v>143280</v>
      </c>
      <c r="J517" s="3">
        <v>15660</v>
      </c>
      <c r="K517" s="3">
        <v>2880</v>
      </c>
      <c r="L517" s="3">
        <v>2880</v>
      </c>
      <c r="AF517" s="3">
        <v>12345</v>
      </c>
      <c r="AN517"/>
    </row>
    <row r="518" spans="6:40">
      <c r="F518" s="3">
        <v>47</v>
      </c>
      <c r="G518" s="3" t="s">
        <v>15243</v>
      </c>
      <c r="H518" s="3">
        <v>0</v>
      </c>
      <c r="I518" s="3">
        <v>159200</v>
      </c>
      <c r="J518" s="3">
        <v>17400</v>
      </c>
      <c r="K518" s="3">
        <v>3200</v>
      </c>
      <c r="L518" s="3">
        <v>3200</v>
      </c>
      <c r="AF518" s="3">
        <v>12345</v>
      </c>
      <c r="AN518"/>
    </row>
    <row r="519" spans="6:40">
      <c r="F519" s="3">
        <v>47</v>
      </c>
      <c r="G519" s="3" t="s">
        <v>15243</v>
      </c>
      <c r="H519" s="3">
        <v>0</v>
      </c>
      <c r="I519" s="3">
        <v>175120</v>
      </c>
      <c r="J519" s="3">
        <v>19140</v>
      </c>
      <c r="K519" s="3">
        <v>3520</v>
      </c>
      <c r="L519" s="3">
        <v>3520</v>
      </c>
      <c r="AF519" s="3">
        <v>12345</v>
      </c>
      <c r="AN519"/>
    </row>
    <row r="520" spans="6:40">
      <c r="F520" s="3">
        <v>48</v>
      </c>
      <c r="G520" s="3" t="s">
        <v>15244</v>
      </c>
      <c r="H520" s="3">
        <v>0</v>
      </c>
      <c r="I520" s="3">
        <v>9440</v>
      </c>
      <c r="J520" s="3">
        <v>720</v>
      </c>
      <c r="K520" s="3">
        <v>200</v>
      </c>
      <c r="L520" s="3">
        <v>200</v>
      </c>
      <c r="AF520" s="3">
        <v>12345</v>
      </c>
      <c r="AN520"/>
    </row>
    <row r="521" spans="6:40">
      <c r="F521" s="3">
        <v>48</v>
      </c>
      <c r="G521" s="3" t="s">
        <v>15244</v>
      </c>
      <c r="H521" s="3">
        <v>1</v>
      </c>
      <c r="I521" s="3">
        <v>18880</v>
      </c>
      <c r="J521" s="3">
        <v>1440</v>
      </c>
      <c r="K521" s="3">
        <v>400</v>
      </c>
      <c r="L521" s="3">
        <v>400</v>
      </c>
      <c r="AF521" s="3">
        <v>12345</v>
      </c>
      <c r="AN521"/>
    </row>
    <row r="522" spans="6:40">
      <c r="F522" s="3">
        <v>48</v>
      </c>
      <c r="G522" s="3" t="s">
        <v>15244</v>
      </c>
      <c r="H522" s="3">
        <v>2</v>
      </c>
      <c r="I522" s="3">
        <v>28320</v>
      </c>
      <c r="J522" s="3">
        <v>2160</v>
      </c>
      <c r="K522" s="3">
        <v>600</v>
      </c>
      <c r="L522" s="3">
        <v>600</v>
      </c>
      <c r="AF522" s="3">
        <v>12345</v>
      </c>
      <c r="AN522"/>
    </row>
    <row r="523" spans="6:40">
      <c r="F523" s="3">
        <v>48</v>
      </c>
      <c r="G523" s="3" t="s">
        <v>15244</v>
      </c>
      <c r="H523" s="3">
        <v>3</v>
      </c>
      <c r="I523" s="3">
        <v>37760</v>
      </c>
      <c r="J523" s="3">
        <v>2880</v>
      </c>
      <c r="K523" s="3">
        <v>800</v>
      </c>
      <c r="L523" s="3">
        <v>800</v>
      </c>
      <c r="AF523" s="3">
        <v>12345</v>
      </c>
      <c r="AN523"/>
    </row>
    <row r="524" spans="6:40">
      <c r="F524" s="3">
        <v>48</v>
      </c>
      <c r="G524" s="3" t="s">
        <v>15244</v>
      </c>
      <c r="H524" s="3">
        <v>4</v>
      </c>
      <c r="I524" s="3">
        <v>47200</v>
      </c>
      <c r="J524" s="3">
        <v>3600</v>
      </c>
      <c r="K524" s="3">
        <v>1000</v>
      </c>
      <c r="L524" s="3">
        <v>1000</v>
      </c>
      <c r="AF524" s="3">
        <v>12345</v>
      </c>
      <c r="AN524"/>
    </row>
    <row r="525" spans="6:40">
      <c r="F525" s="3">
        <v>48</v>
      </c>
      <c r="G525" s="3" t="s">
        <v>15244</v>
      </c>
      <c r="H525" s="3">
        <v>5</v>
      </c>
      <c r="I525" s="3">
        <v>56640</v>
      </c>
      <c r="J525" s="3">
        <v>4320</v>
      </c>
      <c r="K525" s="3">
        <v>1200</v>
      </c>
      <c r="L525" s="3">
        <v>1200</v>
      </c>
      <c r="AF525" s="3">
        <v>12345</v>
      </c>
      <c r="AN525"/>
    </row>
    <row r="526" spans="6:40">
      <c r="F526" s="3">
        <v>48</v>
      </c>
      <c r="G526" s="3" t="s">
        <v>15244</v>
      </c>
      <c r="H526" s="3">
        <v>6</v>
      </c>
      <c r="I526" s="3">
        <v>66080</v>
      </c>
      <c r="J526" s="3">
        <v>5040</v>
      </c>
      <c r="K526" s="3">
        <v>1400</v>
      </c>
      <c r="L526" s="3">
        <v>1400</v>
      </c>
      <c r="AF526" s="3">
        <v>12345</v>
      </c>
      <c r="AN526"/>
    </row>
    <row r="527" spans="6:40">
      <c r="F527" s="3">
        <v>48</v>
      </c>
      <c r="G527" s="3" t="s">
        <v>15244</v>
      </c>
      <c r="H527" s="3">
        <v>7</v>
      </c>
      <c r="I527" s="3">
        <v>75520</v>
      </c>
      <c r="J527" s="3">
        <v>5760</v>
      </c>
      <c r="K527" s="3">
        <v>1600</v>
      </c>
      <c r="L527" s="3">
        <v>1600</v>
      </c>
      <c r="AF527" s="3">
        <v>12345</v>
      </c>
      <c r="AN527"/>
    </row>
    <row r="528" spans="6:40">
      <c r="F528" s="3">
        <v>48</v>
      </c>
      <c r="G528" s="3" t="s">
        <v>15244</v>
      </c>
      <c r="H528" s="3">
        <v>8</v>
      </c>
      <c r="I528" s="3">
        <v>84960</v>
      </c>
      <c r="J528" s="3">
        <v>6480</v>
      </c>
      <c r="K528" s="3">
        <v>1800</v>
      </c>
      <c r="L528" s="3">
        <v>1800</v>
      </c>
      <c r="AF528" s="3">
        <v>12345</v>
      </c>
      <c r="AN528"/>
    </row>
    <row r="529" spans="6:40">
      <c r="F529" s="3">
        <v>48</v>
      </c>
      <c r="G529" s="3" t="s">
        <v>15244</v>
      </c>
      <c r="H529" s="3">
        <v>9</v>
      </c>
      <c r="I529" s="3">
        <v>94400</v>
      </c>
      <c r="J529" s="3">
        <v>7200</v>
      </c>
      <c r="K529" s="3">
        <v>2000</v>
      </c>
      <c r="L529" s="3">
        <v>2000</v>
      </c>
      <c r="AF529" s="3">
        <v>12345</v>
      </c>
      <c r="AN529"/>
    </row>
    <row r="530" spans="6:40">
      <c r="F530" s="3">
        <v>48</v>
      </c>
      <c r="G530" s="3" t="s">
        <v>15244</v>
      </c>
      <c r="H530" s="3">
        <v>10</v>
      </c>
      <c r="I530" s="3">
        <v>103840</v>
      </c>
      <c r="J530" s="3">
        <v>7920</v>
      </c>
      <c r="K530" s="3">
        <v>2200</v>
      </c>
      <c r="L530" s="3">
        <v>2200</v>
      </c>
      <c r="AF530" s="3">
        <v>12345</v>
      </c>
      <c r="AN530"/>
    </row>
    <row r="531" spans="6:40">
      <c r="F531" s="3">
        <v>49</v>
      </c>
      <c r="G531" s="3" t="s">
        <v>15245</v>
      </c>
      <c r="H531" s="3">
        <v>0</v>
      </c>
      <c r="I531" s="3">
        <v>9440</v>
      </c>
      <c r="J531" s="3">
        <v>720</v>
      </c>
      <c r="K531" s="3">
        <v>200</v>
      </c>
      <c r="L531" s="3">
        <v>200</v>
      </c>
      <c r="AF531" s="3">
        <v>12345</v>
      </c>
      <c r="AN531"/>
    </row>
    <row r="532" spans="6:40">
      <c r="F532" s="3">
        <v>49</v>
      </c>
      <c r="G532" s="3" t="s">
        <v>15245</v>
      </c>
      <c r="H532" s="3">
        <v>1</v>
      </c>
      <c r="I532" s="3">
        <v>18880</v>
      </c>
      <c r="J532" s="3">
        <v>1440</v>
      </c>
      <c r="K532" s="3">
        <v>400</v>
      </c>
      <c r="L532" s="3">
        <v>400</v>
      </c>
      <c r="AF532" s="3">
        <v>12345</v>
      </c>
      <c r="AN532"/>
    </row>
    <row r="533" spans="6:40">
      <c r="F533" s="3">
        <v>49</v>
      </c>
      <c r="G533" s="3" t="s">
        <v>15245</v>
      </c>
      <c r="H533" s="3">
        <v>2</v>
      </c>
      <c r="I533" s="3">
        <v>28320</v>
      </c>
      <c r="J533" s="3">
        <v>2160</v>
      </c>
      <c r="K533" s="3">
        <v>600</v>
      </c>
      <c r="L533" s="3">
        <v>600</v>
      </c>
      <c r="AF533" s="3">
        <v>12345</v>
      </c>
      <c r="AN533"/>
    </row>
    <row r="534" spans="6:40">
      <c r="F534" s="3">
        <v>49</v>
      </c>
      <c r="G534" s="3" t="s">
        <v>15245</v>
      </c>
      <c r="H534" s="3">
        <v>3</v>
      </c>
      <c r="I534" s="3">
        <v>37760</v>
      </c>
      <c r="J534" s="3">
        <v>2880</v>
      </c>
      <c r="K534" s="3">
        <v>800</v>
      </c>
      <c r="L534" s="3">
        <v>800</v>
      </c>
      <c r="AF534" s="3">
        <v>12345</v>
      </c>
      <c r="AN534"/>
    </row>
    <row r="535" spans="6:40">
      <c r="F535" s="3">
        <v>49</v>
      </c>
      <c r="G535" s="3" t="s">
        <v>15245</v>
      </c>
      <c r="H535" s="3">
        <v>4</v>
      </c>
      <c r="I535" s="3">
        <v>47200</v>
      </c>
      <c r="J535" s="3">
        <v>3600</v>
      </c>
      <c r="K535" s="3">
        <v>1000</v>
      </c>
      <c r="L535" s="3">
        <v>1000</v>
      </c>
      <c r="AF535" s="3">
        <v>12345</v>
      </c>
      <c r="AN535"/>
    </row>
    <row r="536" spans="6:40">
      <c r="F536" s="3">
        <v>49</v>
      </c>
      <c r="G536" s="3" t="s">
        <v>15245</v>
      </c>
      <c r="H536" s="3">
        <v>5</v>
      </c>
      <c r="I536" s="3">
        <v>56640</v>
      </c>
      <c r="J536" s="3">
        <v>4320</v>
      </c>
      <c r="K536" s="3">
        <v>1200</v>
      </c>
      <c r="L536" s="3">
        <v>1200</v>
      </c>
      <c r="AF536" s="3">
        <v>12345</v>
      </c>
      <c r="AN536"/>
    </row>
    <row r="537" spans="6:40">
      <c r="F537" s="3">
        <v>49</v>
      </c>
      <c r="G537" s="3" t="s">
        <v>15245</v>
      </c>
      <c r="H537" s="3">
        <v>6</v>
      </c>
      <c r="I537" s="3">
        <v>66080</v>
      </c>
      <c r="J537" s="3">
        <v>5040</v>
      </c>
      <c r="K537" s="3">
        <v>1400</v>
      </c>
      <c r="L537" s="3">
        <v>1400</v>
      </c>
      <c r="AF537" s="3">
        <v>12345</v>
      </c>
      <c r="AN537"/>
    </row>
    <row r="538" spans="6:40">
      <c r="F538" s="3">
        <v>49</v>
      </c>
      <c r="G538" s="3" t="s">
        <v>15245</v>
      </c>
      <c r="H538" s="3">
        <v>7</v>
      </c>
      <c r="I538" s="3">
        <v>75520</v>
      </c>
      <c r="J538" s="3">
        <v>5760</v>
      </c>
      <c r="K538" s="3">
        <v>1600</v>
      </c>
      <c r="L538" s="3">
        <v>1600</v>
      </c>
      <c r="AF538" s="3">
        <v>12345</v>
      </c>
      <c r="AN538"/>
    </row>
    <row r="539" spans="6:40">
      <c r="F539" s="3">
        <v>49</v>
      </c>
      <c r="G539" s="3" t="s">
        <v>15245</v>
      </c>
      <c r="H539" s="3">
        <v>8</v>
      </c>
      <c r="I539" s="3">
        <v>84960</v>
      </c>
      <c r="J539" s="3">
        <v>6480</v>
      </c>
      <c r="K539" s="3">
        <v>1800</v>
      </c>
      <c r="L539" s="3">
        <v>1800</v>
      </c>
      <c r="AF539" s="3">
        <v>12345</v>
      </c>
      <c r="AN539"/>
    </row>
    <row r="540" spans="6:40">
      <c r="F540" s="3">
        <v>49</v>
      </c>
      <c r="G540" s="3" t="s">
        <v>15245</v>
      </c>
      <c r="H540" s="3">
        <v>9</v>
      </c>
      <c r="I540" s="3">
        <v>94400</v>
      </c>
      <c r="J540" s="3">
        <v>7200</v>
      </c>
      <c r="K540" s="3">
        <v>2000</v>
      </c>
      <c r="L540" s="3">
        <v>2000</v>
      </c>
      <c r="AF540" s="3">
        <v>12345</v>
      </c>
      <c r="AN540"/>
    </row>
    <row r="541" spans="6:40">
      <c r="F541" s="3">
        <v>49</v>
      </c>
      <c r="G541" s="3" t="s">
        <v>15245</v>
      </c>
      <c r="H541" s="3">
        <v>10</v>
      </c>
      <c r="I541" s="3">
        <v>103840</v>
      </c>
      <c r="J541" s="3">
        <v>7920</v>
      </c>
      <c r="K541" s="3">
        <v>2200</v>
      </c>
      <c r="L541" s="3">
        <v>2200</v>
      </c>
      <c r="AF541" s="3">
        <v>12345</v>
      </c>
      <c r="AN541"/>
    </row>
    <row r="542" spans="6:40">
      <c r="F542" s="3">
        <v>50</v>
      </c>
      <c r="G542" s="3" t="s">
        <v>15246</v>
      </c>
      <c r="H542" s="3">
        <v>0</v>
      </c>
      <c r="I542" s="3">
        <v>9440</v>
      </c>
      <c r="J542" s="3">
        <v>720</v>
      </c>
      <c r="K542" s="3">
        <v>200</v>
      </c>
      <c r="L542" s="3">
        <v>200</v>
      </c>
      <c r="AF542" s="3">
        <v>12345</v>
      </c>
      <c r="AN542"/>
    </row>
    <row r="543" spans="6:40">
      <c r="F543" s="3">
        <v>50</v>
      </c>
      <c r="G543" s="3" t="s">
        <v>15246</v>
      </c>
      <c r="H543" s="3">
        <v>1</v>
      </c>
      <c r="I543" s="3">
        <v>18880</v>
      </c>
      <c r="J543" s="3">
        <v>1440</v>
      </c>
      <c r="K543" s="3">
        <v>400</v>
      </c>
      <c r="L543" s="3">
        <v>400</v>
      </c>
      <c r="AF543" s="3">
        <v>12345</v>
      </c>
      <c r="AN543"/>
    </row>
    <row r="544" spans="6:40">
      <c r="F544" s="3">
        <v>50</v>
      </c>
      <c r="G544" s="3" t="s">
        <v>15246</v>
      </c>
      <c r="H544" s="3">
        <v>2</v>
      </c>
      <c r="I544" s="3">
        <v>28320</v>
      </c>
      <c r="J544" s="3">
        <v>2160</v>
      </c>
      <c r="K544" s="3">
        <v>600</v>
      </c>
      <c r="L544" s="3">
        <v>600</v>
      </c>
      <c r="AF544" s="3">
        <v>12345</v>
      </c>
      <c r="AN544"/>
    </row>
    <row r="545" spans="6:40">
      <c r="F545" s="3">
        <v>50</v>
      </c>
      <c r="G545" s="3" t="s">
        <v>15246</v>
      </c>
      <c r="H545" s="3">
        <v>3</v>
      </c>
      <c r="I545" s="3">
        <v>37760</v>
      </c>
      <c r="J545" s="3">
        <v>2880</v>
      </c>
      <c r="K545" s="3">
        <v>800</v>
      </c>
      <c r="L545" s="3">
        <v>800</v>
      </c>
      <c r="AF545" s="3">
        <v>12345</v>
      </c>
      <c r="AN545"/>
    </row>
    <row r="546" spans="6:40">
      <c r="F546" s="3">
        <v>50</v>
      </c>
      <c r="G546" s="3" t="s">
        <v>15246</v>
      </c>
      <c r="H546" s="3">
        <v>4</v>
      </c>
      <c r="I546" s="3">
        <v>47200</v>
      </c>
      <c r="J546" s="3">
        <v>3600</v>
      </c>
      <c r="K546" s="3">
        <v>1000</v>
      </c>
      <c r="L546" s="3">
        <v>1000</v>
      </c>
      <c r="AF546" s="3">
        <v>12345</v>
      </c>
      <c r="AN546"/>
    </row>
    <row r="547" spans="6:40">
      <c r="F547" s="3">
        <v>50</v>
      </c>
      <c r="G547" s="3" t="s">
        <v>15246</v>
      </c>
      <c r="H547" s="3">
        <v>5</v>
      </c>
      <c r="I547" s="3">
        <v>56640</v>
      </c>
      <c r="J547" s="3">
        <v>4320</v>
      </c>
      <c r="K547" s="3">
        <v>1200</v>
      </c>
      <c r="L547" s="3">
        <v>1200</v>
      </c>
      <c r="AF547" s="3">
        <v>12345</v>
      </c>
      <c r="AN547"/>
    </row>
    <row r="548" spans="6:40">
      <c r="F548" s="3">
        <v>50</v>
      </c>
      <c r="G548" s="3" t="s">
        <v>15246</v>
      </c>
      <c r="H548" s="3">
        <v>6</v>
      </c>
      <c r="I548" s="3">
        <v>66080</v>
      </c>
      <c r="J548" s="3">
        <v>5040</v>
      </c>
      <c r="K548" s="3">
        <v>1400</v>
      </c>
      <c r="L548" s="3">
        <v>1400</v>
      </c>
      <c r="AF548" s="3">
        <v>12345</v>
      </c>
      <c r="AN548"/>
    </row>
    <row r="549" spans="6:40">
      <c r="F549" s="3">
        <v>50</v>
      </c>
      <c r="G549" s="3" t="s">
        <v>15246</v>
      </c>
      <c r="H549" s="3">
        <v>7</v>
      </c>
      <c r="I549" s="3">
        <v>75520</v>
      </c>
      <c r="J549" s="3">
        <v>5760</v>
      </c>
      <c r="K549" s="3">
        <v>1600</v>
      </c>
      <c r="L549" s="3">
        <v>1600</v>
      </c>
      <c r="AF549" s="3">
        <v>12345</v>
      </c>
      <c r="AN549"/>
    </row>
    <row r="550" spans="6:40">
      <c r="F550" s="3">
        <v>50</v>
      </c>
      <c r="G550" s="3" t="s">
        <v>15246</v>
      </c>
      <c r="H550" s="3">
        <v>8</v>
      </c>
      <c r="I550" s="3">
        <v>84960</v>
      </c>
      <c r="J550" s="3">
        <v>6480</v>
      </c>
      <c r="K550" s="3">
        <v>1800</v>
      </c>
      <c r="L550" s="3">
        <v>1800</v>
      </c>
      <c r="AF550" s="3">
        <v>12345</v>
      </c>
      <c r="AN550"/>
    </row>
    <row r="551" spans="6:40">
      <c r="F551" s="3">
        <v>50</v>
      </c>
      <c r="G551" s="3" t="s">
        <v>15246</v>
      </c>
      <c r="H551" s="3">
        <v>9</v>
      </c>
      <c r="I551" s="3">
        <v>94400</v>
      </c>
      <c r="J551" s="3">
        <v>7200</v>
      </c>
      <c r="K551" s="3">
        <v>2000</v>
      </c>
      <c r="L551" s="3">
        <v>2000</v>
      </c>
      <c r="AF551" s="3">
        <v>12345</v>
      </c>
      <c r="AN551"/>
    </row>
    <row r="552" spans="6:40">
      <c r="F552" s="3">
        <v>50</v>
      </c>
      <c r="G552" s="3" t="s">
        <v>15246</v>
      </c>
      <c r="H552" s="3">
        <v>10</v>
      </c>
      <c r="I552" s="3">
        <v>103840</v>
      </c>
      <c r="J552" s="3">
        <v>7920</v>
      </c>
      <c r="K552" s="3">
        <v>2200</v>
      </c>
      <c r="L552" s="3">
        <v>2200</v>
      </c>
      <c r="AF552" s="3">
        <v>12345</v>
      </c>
      <c r="AN552"/>
    </row>
    <row r="553" spans="6:40">
      <c r="F553" s="3">
        <v>51</v>
      </c>
      <c r="G553" s="3" t="s">
        <v>15247</v>
      </c>
      <c r="H553" s="3">
        <v>0</v>
      </c>
      <c r="I553" s="3">
        <v>9440</v>
      </c>
      <c r="J553" s="3">
        <v>720</v>
      </c>
      <c r="K553" s="3">
        <v>200</v>
      </c>
      <c r="L553" s="3">
        <v>200</v>
      </c>
      <c r="AF553" s="3">
        <v>12345</v>
      </c>
      <c r="AN553"/>
    </row>
    <row r="554" spans="6:40">
      <c r="F554" s="3">
        <v>51</v>
      </c>
      <c r="G554" s="3" t="s">
        <v>15247</v>
      </c>
      <c r="H554" s="3">
        <v>1</v>
      </c>
      <c r="I554" s="3">
        <v>18880</v>
      </c>
      <c r="J554" s="3">
        <v>1440</v>
      </c>
      <c r="K554" s="3">
        <v>400</v>
      </c>
      <c r="L554" s="3">
        <v>400</v>
      </c>
      <c r="AF554" s="3">
        <v>12345</v>
      </c>
      <c r="AN554"/>
    </row>
    <row r="555" spans="6:40">
      <c r="F555" s="3">
        <v>51</v>
      </c>
      <c r="G555" s="3" t="s">
        <v>15247</v>
      </c>
      <c r="H555" s="3">
        <v>2</v>
      </c>
      <c r="I555" s="3">
        <v>28320</v>
      </c>
      <c r="J555" s="3">
        <v>2160</v>
      </c>
      <c r="K555" s="3">
        <v>600</v>
      </c>
      <c r="L555" s="3">
        <v>600</v>
      </c>
      <c r="AF555" s="3">
        <v>12345</v>
      </c>
      <c r="AN555"/>
    </row>
    <row r="556" spans="6:40">
      <c r="F556" s="3">
        <v>51</v>
      </c>
      <c r="G556" s="3" t="s">
        <v>15247</v>
      </c>
      <c r="H556" s="3">
        <v>3</v>
      </c>
      <c r="I556" s="3">
        <v>37760</v>
      </c>
      <c r="J556" s="3">
        <v>2880</v>
      </c>
      <c r="K556" s="3">
        <v>800</v>
      </c>
      <c r="L556" s="3">
        <v>800</v>
      </c>
      <c r="AF556" s="3">
        <v>12345</v>
      </c>
      <c r="AN556"/>
    </row>
    <row r="557" spans="6:40">
      <c r="F557" s="3">
        <v>51</v>
      </c>
      <c r="G557" s="3" t="s">
        <v>15247</v>
      </c>
      <c r="H557" s="3">
        <v>4</v>
      </c>
      <c r="I557" s="3">
        <v>47200</v>
      </c>
      <c r="J557" s="3">
        <v>3600</v>
      </c>
      <c r="K557" s="3">
        <v>1000</v>
      </c>
      <c r="L557" s="3">
        <v>1000</v>
      </c>
      <c r="AF557" s="3">
        <v>12345</v>
      </c>
      <c r="AN557"/>
    </row>
    <row r="558" spans="6:40">
      <c r="F558" s="3">
        <v>51</v>
      </c>
      <c r="G558" s="3" t="s">
        <v>15247</v>
      </c>
      <c r="H558" s="3">
        <v>5</v>
      </c>
      <c r="I558" s="3">
        <v>56640</v>
      </c>
      <c r="J558" s="3">
        <v>4320</v>
      </c>
      <c r="K558" s="3">
        <v>1200</v>
      </c>
      <c r="L558" s="3">
        <v>1200</v>
      </c>
      <c r="AF558" s="3">
        <v>12345</v>
      </c>
      <c r="AN558"/>
    </row>
    <row r="559" spans="6:40">
      <c r="F559" s="3">
        <v>51</v>
      </c>
      <c r="G559" s="3" t="s">
        <v>15247</v>
      </c>
      <c r="H559" s="3">
        <v>6</v>
      </c>
      <c r="I559" s="3">
        <v>66080</v>
      </c>
      <c r="J559" s="3">
        <v>5040</v>
      </c>
      <c r="K559" s="3">
        <v>1400</v>
      </c>
      <c r="L559" s="3">
        <v>1400</v>
      </c>
      <c r="AF559" s="3">
        <v>12345</v>
      </c>
      <c r="AN559"/>
    </row>
    <row r="560" spans="6:40">
      <c r="F560" s="3">
        <v>51</v>
      </c>
      <c r="G560" s="3" t="s">
        <v>15247</v>
      </c>
      <c r="H560" s="3">
        <v>7</v>
      </c>
      <c r="I560" s="3">
        <v>75520</v>
      </c>
      <c r="J560" s="3">
        <v>5760</v>
      </c>
      <c r="K560" s="3">
        <v>1600</v>
      </c>
      <c r="L560" s="3">
        <v>1600</v>
      </c>
      <c r="AF560" s="3">
        <v>12345</v>
      </c>
      <c r="AN560"/>
    </row>
    <row r="561" spans="6:40">
      <c r="F561" s="3">
        <v>51</v>
      </c>
      <c r="G561" s="3" t="s">
        <v>15247</v>
      </c>
      <c r="H561" s="3">
        <v>8</v>
      </c>
      <c r="I561" s="3">
        <v>84960</v>
      </c>
      <c r="J561" s="3">
        <v>6480</v>
      </c>
      <c r="K561" s="3">
        <v>1800</v>
      </c>
      <c r="L561" s="3">
        <v>1800</v>
      </c>
      <c r="AF561" s="3">
        <v>12345</v>
      </c>
      <c r="AN561"/>
    </row>
    <row r="562" spans="6:40">
      <c r="F562" s="3">
        <v>51</v>
      </c>
      <c r="G562" s="3" t="s">
        <v>15247</v>
      </c>
      <c r="H562" s="3">
        <v>9</v>
      </c>
      <c r="I562" s="3">
        <v>94400</v>
      </c>
      <c r="J562" s="3">
        <v>7200</v>
      </c>
      <c r="K562" s="3">
        <v>2000</v>
      </c>
      <c r="L562" s="3">
        <v>2000</v>
      </c>
      <c r="AF562" s="3">
        <v>12345</v>
      </c>
      <c r="AN562"/>
    </row>
    <row r="563" spans="6:40">
      <c r="F563" s="3">
        <v>51</v>
      </c>
      <c r="G563" s="3" t="s">
        <v>15247</v>
      </c>
      <c r="H563" s="3">
        <v>10</v>
      </c>
      <c r="I563" s="3">
        <v>103840</v>
      </c>
      <c r="J563" s="3">
        <v>7920</v>
      </c>
      <c r="K563" s="3">
        <v>2200</v>
      </c>
      <c r="L563" s="3">
        <v>2200</v>
      </c>
      <c r="AF563" s="3">
        <v>12345</v>
      </c>
      <c r="AN563"/>
    </row>
    <row r="564" spans="6:40">
      <c r="F564" s="3">
        <v>52</v>
      </c>
      <c r="G564" s="3" t="s">
        <v>15248</v>
      </c>
      <c r="H564" s="3">
        <v>0</v>
      </c>
      <c r="I564" s="3">
        <v>9440</v>
      </c>
      <c r="J564" s="3">
        <v>720</v>
      </c>
      <c r="K564" s="3">
        <v>200</v>
      </c>
      <c r="L564" s="3">
        <v>200</v>
      </c>
      <c r="AF564" s="3">
        <v>12345</v>
      </c>
      <c r="AN564"/>
    </row>
    <row r="565" spans="6:40">
      <c r="F565" s="3">
        <v>52</v>
      </c>
      <c r="G565" s="3" t="s">
        <v>15248</v>
      </c>
      <c r="H565" s="3">
        <v>1</v>
      </c>
      <c r="I565" s="3">
        <v>18880</v>
      </c>
      <c r="J565" s="3">
        <v>1440</v>
      </c>
      <c r="K565" s="3">
        <v>400</v>
      </c>
      <c r="L565" s="3">
        <v>400</v>
      </c>
      <c r="AF565" s="3">
        <v>12345</v>
      </c>
      <c r="AN565"/>
    </row>
    <row r="566" spans="6:40">
      <c r="F566" s="3">
        <v>52</v>
      </c>
      <c r="G566" s="3" t="s">
        <v>15248</v>
      </c>
      <c r="H566" s="3">
        <v>2</v>
      </c>
      <c r="I566" s="3">
        <v>28320</v>
      </c>
      <c r="J566" s="3">
        <v>2160</v>
      </c>
      <c r="K566" s="3">
        <v>600</v>
      </c>
      <c r="L566" s="3">
        <v>600</v>
      </c>
      <c r="AF566" s="3">
        <v>12345</v>
      </c>
      <c r="AN566"/>
    </row>
    <row r="567" spans="6:40">
      <c r="F567" s="3">
        <v>52</v>
      </c>
      <c r="G567" s="3" t="s">
        <v>15248</v>
      </c>
      <c r="H567" s="3">
        <v>3</v>
      </c>
      <c r="I567" s="3">
        <v>37760</v>
      </c>
      <c r="J567" s="3">
        <v>2880</v>
      </c>
      <c r="K567" s="3">
        <v>800</v>
      </c>
      <c r="L567" s="3">
        <v>800</v>
      </c>
      <c r="AF567" s="3">
        <v>12345</v>
      </c>
      <c r="AN567"/>
    </row>
    <row r="568" spans="6:40">
      <c r="F568" s="3">
        <v>52</v>
      </c>
      <c r="G568" s="3" t="s">
        <v>15248</v>
      </c>
      <c r="H568" s="3">
        <v>4</v>
      </c>
      <c r="I568" s="3">
        <v>47200</v>
      </c>
      <c r="J568" s="3">
        <v>3600</v>
      </c>
      <c r="K568" s="3">
        <v>1000</v>
      </c>
      <c r="L568" s="3">
        <v>1000</v>
      </c>
      <c r="AF568" s="3">
        <v>12345</v>
      </c>
      <c r="AN568"/>
    </row>
    <row r="569" spans="6:40">
      <c r="F569" s="3">
        <v>52</v>
      </c>
      <c r="G569" s="3" t="s">
        <v>15248</v>
      </c>
      <c r="H569" s="3">
        <v>5</v>
      </c>
      <c r="I569" s="3">
        <v>56640</v>
      </c>
      <c r="J569" s="3">
        <v>4320</v>
      </c>
      <c r="K569" s="3">
        <v>1200</v>
      </c>
      <c r="L569" s="3">
        <v>1200</v>
      </c>
      <c r="AF569" s="3">
        <v>12345</v>
      </c>
      <c r="AN569"/>
    </row>
    <row r="570" spans="6:40">
      <c r="F570" s="3">
        <v>52</v>
      </c>
      <c r="G570" s="3" t="s">
        <v>15248</v>
      </c>
      <c r="H570" s="3">
        <v>6</v>
      </c>
      <c r="I570" s="3">
        <v>66080</v>
      </c>
      <c r="J570" s="3">
        <v>5040</v>
      </c>
      <c r="K570" s="3">
        <v>1400</v>
      </c>
      <c r="L570" s="3">
        <v>1400</v>
      </c>
      <c r="AF570" s="3">
        <v>12345</v>
      </c>
      <c r="AN570"/>
    </row>
    <row r="571" spans="6:40">
      <c r="F571" s="3">
        <v>52</v>
      </c>
      <c r="G571" s="3" t="s">
        <v>15248</v>
      </c>
      <c r="H571" s="3">
        <v>7</v>
      </c>
      <c r="I571" s="3">
        <v>75520</v>
      </c>
      <c r="J571" s="3">
        <v>5760</v>
      </c>
      <c r="K571" s="3">
        <v>1600</v>
      </c>
      <c r="L571" s="3">
        <v>1600</v>
      </c>
      <c r="AF571" s="3">
        <v>12345</v>
      </c>
      <c r="AN571"/>
    </row>
    <row r="572" spans="6:40">
      <c r="F572" s="3">
        <v>52</v>
      </c>
      <c r="G572" s="3" t="s">
        <v>15248</v>
      </c>
      <c r="H572" s="3">
        <v>8</v>
      </c>
      <c r="I572" s="3">
        <v>84960</v>
      </c>
      <c r="J572" s="3">
        <v>6480</v>
      </c>
      <c r="K572" s="3">
        <v>1800</v>
      </c>
      <c r="L572" s="3">
        <v>1800</v>
      </c>
      <c r="AF572" s="3">
        <v>12345</v>
      </c>
      <c r="AN572"/>
    </row>
    <row r="573" spans="6:40">
      <c r="F573" s="3">
        <v>52</v>
      </c>
      <c r="G573" s="3" t="s">
        <v>15248</v>
      </c>
      <c r="H573" s="3">
        <v>9</v>
      </c>
      <c r="I573" s="3">
        <v>94400</v>
      </c>
      <c r="J573" s="3">
        <v>7200</v>
      </c>
      <c r="K573" s="3">
        <v>2000</v>
      </c>
      <c r="L573" s="3">
        <v>2000</v>
      </c>
      <c r="AF573" s="3">
        <v>12345</v>
      </c>
      <c r="AN573"/>
    </row>
    <row r="574" spans="6:40">
      <c r="F574" s="3">
        <v>52</v>
      </c>
      <c r="G574" s="3" t="s">
        <v>15248</v>
      </c>
      <c r="H574" s="3">
        <v>10</v>
      </c>
      <c r="I574" s="3">
        <v>103840</v>
      </c>
      <c r="J574" s="3">
        <v>7920</v>
      </c>
      <c r="K574" s="3">
        <v>2200</v>
      </c>
      <c r="L574" s="3">
        <v>2200</v>
      </c>
      <c r="AF574" s="3">
        <v>12345</v>
      </c>
      <c r="AN574"/>
    </row>
    <row r="575" spans="6:40">
      <c r="F575" s="3">
        <v>53</v>
      </c>
      <c r="G575" s="3" t="s">
        <v>15249</v>
      </c>
      <c r="H575" s="3">
        <v>0</v>
      </c>
      <c r="I575" s="3">
        <v>9440</v>
      </c>
      <c r="J575" s="3">
        <v>720</v>
      </c>
      <c r="K575" s="3">
        <v>200</v>
      </c>
      <c r="L575" s="3">
        <v>200</v>
      </c>
      <c r="AF575" s="3">
        <v>12345</v>
      </c>
      <c r="AN575"/>
    </row>
    <row r="576" spans="6:40">
      <c r="F576" s="3">
        <v>53</v>
      </c>
      <c r="G576" s="3" t="s">
        <v>15249</v>
      </c>
      <c r="H576" s="3">
        <v>1</v>
      </c>
      <c r="I576" s="3">
        <v>18880</v>
      </c>
      <c r="J576" s="3">
        <v>1440</v>
      </c>
      <c r="K576" s="3">
        <v>400</v>
      </c>
      <c r="L576" s="3">
        <v>400</v>
      </c>
      <c r="AF576" s="3">
        <v>12345</v>
      </c>
      <c r="AN576"/>
    </row>
    <row r="577" spans="6:40">
      <c r="F577" s="3">
        <v>53</v>
      </c>
      <c r="G577" s="3" t="s">
        <v>15249</v>
      </c>
      <c r="H577" s="3">
        <v>2</v>
      </c>
      <c r="I577" s="3">
        <v>28320</v>
      </c>
      <c r="J577" s="3">
        <v>2160</v>
      </c>
      <c r="K577" s="3">
        <v>600</v>
      </c>
      <c r="L577" s="3">
        <v>600</v>
      </c>
      <c r="AF577" s="3">
        <v>12345</v>
      </c>
      <c r="AN577"/>
    </row>
    <row r="578" spans="6:40">
      <c r="F578" s="3">
        <v>53</v>
      </c>
      <c r="G578" s="3" t="s">
        <v>15249</v>
      </c>
      <c r="H578" s="3">
        <v>3</v>
      </c>
      <c r="I578" s="3">
        <v>37760</v>
      </c>
      <c r="J578" s="3">
        <v>2880</v>
      </c>
      <c r="K578" s="3">
        <v>800</v>
      </c>
      <c r="L578" s="3">
        <v>800</v>
      </c>
      <c r="AF578" s="3">
        <v>12345</v>
      </c>
      <c r="AN578"/>
    </row>
    <row r="579" spans="6:40">
      <c r="F579" s="3">
        <v>53</v>
      </c>
      <c r="G579" s="3" t="s">
        <v>15249</v>
      </c>
      <c r="H579" s="3">
        <v>4</v>
      </c>
      <c r="I579" s="3">
        <v>47200</v>
      </c>
      <c r="J579" s="3">
        <v>3600</v>
      </c>
      <c r="K579" s="3">
        <v>1000</v>
      </c>
      <c r="L579" s="3">
        <v>1000</v>
      </c>
      <c r="AF579" s="3">
        <v>12345</v>
      </c>
      <c r="AN579"/>
    </row>
    <row r="580" spans="6:40">
      <c r="F580" s="3">
        <v>53</v>
      </c>
      <c r="G580" s="3" t="s">
        <v>15249</v>
      </c>
      <c r="H580" s="3">
        <v>5</v>
      </c>
      <c r="I580" s="3">
        <v>56640</v>
      </c>
      <c r="J580" s="3">
        <v>4320</v>
      </c>
      <c r="K580" s="3">
        <v>1200</v>
      </c>
      <c r="L580" s="3">
        <v>1200</v>
      </c>
      <c r="AF580" s="3">
        <v>12345</v>
      </c>
      <c r="AN580"/>
    </row>
    <row r="581" spans="6:40">
      <c r="F581" s="3">
        <v>53</v>
      </c>
      <c r="G581" s="3" t="s">
        <v>15249</v>
      </c>
      <c r="H581" s="3">
        <v>6</v>
      </c>
      <c r="I581" s="3">
        <v>66080</v>
      </c>
      <c r="J581" s="3">
        <v>5040</v>
      </c>
      <c r="K581" s="3">
        <v>1400</v>
      </c>
      <c r="L581" s="3">
        <v>1400</v>
      </c>
      <c r="AF581" s="3">
        <v>12345</v>
      </c>
      <c r="AN581"/>
    </row>
    <row r="582" spans="6:40">
      <c r="F582" s="3">
        <v>53</v>
      </c>
      <c r="G582" s="3" t="s">
        <v>15249</v>
      </c>
      <c r="H582" s="3">
        <v>7</v>
      </c>
      <c r="I582" s="3">
        <v>75520</v>
      </c>
      <c r="J582" s="3">
        <v>5760</v>
      </c>
      <c r="K582" s="3">
        <v>1600</v>
      </c>
      <c r="L582" s="3">
        <v>1600</v>
      </c>
      <c r="AF582" s="3">
        <v>12345</v>
      </c>
      <c r="AN582"/>
    </row>
    <row r="583" spans="6:40">
      <c r="F583" s="3">
        <v>53</v>
      </c>
      <c r="G583" s="3" t="s">
        <v>15249</v>
      </c>
      <c r="H583" s="3">
        <v>8</v>
      </c>
      <c r="I583" s="3">
        <v>84960</v>
      </c>
      <c r="J583" s="3">
        <v>6480</v>
      </c>
      <c r="K583" s="3">
        <v>1800</v>
      </c>
      <c r="L583" s="3">
        <v>1800</v>
      </c>
      <c r="AF583" s="3">
        <v>12345</v>
      </c>
      <c r="AN583"/>
    </row>
    <row r="584" spans="6:40">
      <c r="F584" s="3">
        <v>53</v>
      </c>
      <c r="G584" s="3" t="s">
        <v>15249</v>
      </c>
      <c r="H584" s="3">
        <v>9</v>
      </c>
      <c r="I584" s="3">
        <v>94400</v>
      </c>
      <c r="J584" s="3">
        <v>7200</v>
      </c>
      <c r="K584" s="3">
        <v>2000</v>
      </c>
      <c r="L584" s="3">
        <v>2000</v>
      </c>
      <c r="AF584" s="3">
        <v>12345</v>
      </c>
      <c r="AN584"/>
    </row>
    <row r="585" spans="6:40">
      <c r="F585" s="3">
        <v>53</v>
      </c>
      <c r="G585" s="3" t="s">
        <v>15249</v>
      </c>
      <c r="H585" s="3">
        <v>10</v>
      </c>
      <c r="I585" s="3">
        <v>103840</v>
      </c>
      <c r="J585" s="3">
        <v>7920</v>
      </c>
      <c r="K585" s="3">
        <v>2200</v>
      </c>
      <c r="L585" s="3">
        <v>2200</v>
      </c>
      <c r="AF585" s="3">
        <v>12345</v>
      </c>
      <c r="AN585"/>
    </row>
    <row r="586" spans="6:40">
      <c r="F586" s="3">
        <v>54</v>
      </c>
      <c r="G586" s="3" t="s">
        <v>15250</v>
      </c>
      <c r="H586" s="3">
        <v>0</v>
      </c>
      <c r="I586" s="3">
        <v>9440</v>
      </c>
      <c r="J586" s="3">
        <v>720</v>
      </c>
      <c r="K586" s="3">
        <v>200</v>
      </c>
      <c r="L586" s="3">
        <v>200</v>
      </c>
      <c r="AF586" s="3">
        <v>12345</v>
      </c>
      <c r="AN586"/>
    </row>
    <row r="587" spans="6:40">
      <c r="F587" s="3">
        <v>54</v>
      </c>
      <c r="G587" s="3" t="s">
        <v>15250</v>
      </c>
      <c r="H587" s="3">
        <v>1</v>
      </c>
      <c r="I587" s="3">
        <v>18880</v>
      </c>
      <c r="J587" s="3">
        <v>1440</v>
      </c>
      <c r="K587" s="3">
        <v>400</v>
      </c>
      <c r="L587" s="3">
        <v>400</v>
      </c>
      <c r="AF587" s="3">
        <v>12345</v>
      </c>
      <c r="AN587"/>
    </row>
    <row r="588" spans="6:40">
      <c r="F588" s="3">
        <v>54</v>
      </c>
      <c r="G588" s="3" t="s">
        <v>15250</v>
      </c>
      <c r="H588" s="3">
        <v>2</v>
      </c>
      <c r="I588" s="3">
        <v>28320</v>
      </c>
      <c r="J588" s="3">
        <v>2160</v>
      </c>
      <c r="K588" s="3">
        <v>600</v>
      </c>
      <c r="L588" s="3">
        <v>600</v>
      </c>
      <c r="AF588" s="3">
        <v>12345</v>
      </c>
      <c r="AN588"/>
    </row>
    <row r="589" spans="6:40">
      <c r="F589" s="3">
        <v>54</v>
      </c>
      <c r="G589" s="3" t="s">
        <v>15250</v>
      </c>
      <c r="H589" s="3">
        <v>3</v>
      </c>
      <c r="I589" s="3">
        <v>37760</v>
      </c>
      <c r="J589" s="3">
        <v>2880</v>
      </c>
      <c r="K589" s="3">
        <v>800</v>
      </c>
      <c r="L589" s="3">
        <v>800</v>
      </c>
      <c r="AF589" s="3">
        <v>12345</v>
      </c>
      <c r="AN589"/>
    </row>
    <row r="590" spans="6:40">
      <c r="F590" s="3">
        <v>54</v>
      </c>
      <c r="G590" s="3" t="s">
        <v>15250</v>
      </c>
      <c r="H590" s="3">
        <v>4</v>
      </c>
      <c r="I590" s="3">
        <v>47200</v>
      </c>
      <c r="J590" s="3">
        <v>3600</v>
      </c>
      <c r="K590" s="3">
        <v>1000</v>
      </c>
      <c r="L590" s="3">
        <v>1000</v>
      </c>
      <c r="AF590" s="3">
        <v>12345</v>
      </c>
      <c r="AN590"/>
    </row>
    <row r="591" spans="6:40">
      <c r="F591" s="3">
        <v>54</v>
      </c>
      <c r="G591" s="3" t="s">
        <v>15250</v>
      </c>
      <c r="H591" s="3">
        <v>5</v>
      </c>
      <c r="I591" s="3">
        <v>56640</v>
      </c>
      <c r="J591" s="3">
        <v>4320</v>
      </c>
      <c r="K591" s="3">
        <v>1200</v>
      </c>
      <c r="L591" s="3">
        <v>1200</v>
      </c>
      <c r="AF591" s="3">
        <v>12345</v>
      </c>
      <c r="AN591"/>
    </row>
    <row r="592" spans="6:40">
      <c r="F592" s="3">
        <v>54</v>
      </c>
      <c r="G592" s="3" t="s">
        <v>15250</v>
      </c>
      <c r="H592" s="3">
        <v>6</v>
      </c>
      <c r="I592" s="3">
        <v>66080</v>
      </c>
      <c r="J592" s="3">
        <v>5040</v>
      </c>
      <c r="K592" s="3">
        <v>1400</v>
      </c>
      <c r="L592" s="3">
        <v>1400</v>
      </c>
      <c r="AF592" s="3">
        <v>12345</v>
      </c>
      <c r="AN592"/>
    </row>
    <row r="593" spans="6:40">
      <c r="F593" s="3">
        <v>54</v>
      </c>
      <c r="G593" s="3" t="s">
        <v>15250</v>
      </c>
      <c r="H593" s="3">
        <v>7</v>
      </c>
      <c r="I593" s="3">
        <v>75520</v>
      </c>
      <c r="J593" s="3">
        <v>5760</v>
      </c>
      <c r="K593" s="3">
        <v>1600</v>
      </c>
      <c r="L593" s="3">
        <v>1600</v>
      </c>
      <c r="AF593" s="3">
        <v>12345</v>
      </c>
      <c r="AN593"/>
    </row>
    <row r="594" spans="6:40">
      <c r="F594" s="3">
        <v>54</v>
      </c>
      <c r="G594" s="3" t="s">
        <v>15250</v>
      </c>
      <c r="H594" s="3">
        <v>8</v>
      </c>
      <c r="I594" s="3">
        <v>84960</v>
      </c>
      <c r="J594" s="3">
        <v>6480</v>
      </c>
      <c r="K594" s="3">
        <v>1800</v>
      </c>
      <c r="L594" s="3">
        <v>1800</v>
      </c>
      <c r="AF594" s="3">
        <v>12345</v>
      </c>
      <c r="AN594"/>
    </row>
    <row r="595" spans="6:40">
      <c r="F595" s="3">
        <v>54</v>
      </c>
      <c r="G595" s="3" t="s">
        <v>15250</v>
      </c>
      <c r="H595" s="3">
        <v>9</v>
      </c>
      <c r="I595" s="3">
        <v>94400</v>
      </c>
      <c r="J595" s="3">
        <v>7200</v>
      </c>
      <c r="K595" s="3">
        <v>2000</v>
      </c>
      <c r="L595" s="3">
        <v>2000</v>
      </c>
      <c r="AF595" s="3">
        <v>12345</v>
      </c>
      <c r="AN595"/>
    </row>
    <row r="596" spans="6:40">
      <c r="F596" s="3">
        <v>54</v>
      </c>
      <c r="G596" s="3" t="s">
        <v>15250</v>
      </c>
      <c r="H596" s="3">
        <v>10</v>
      </c>
      <c r="I596" s="3">
        <v>103840</v>
      </c>
      <c r="J596" s="3">
        <v>7920</v>
      </c>
      <c r="K596" s="3">
        <v>2200</v>
      </c>
      <c r="L596" s="3">
        <v>2200</v>
      </c>
      <c r="AF596" s="3">
        <v>12345</v>
      </c>
      <c r="AN596"/>
    </row>
    <row r="597" spans="6:40">
      <c r="F597" s="3">
        <v>55</v>
      </c>
      <c r="G597" s="3" t="s">
        <v>15251</v>
      </c>
      <c r="H597" s="3">
        <v>0</v>
      </c>
      <c r="I597" s="3">
        <v>9440</v>
      </c>
      <c r="J597" s="3">
        <v>720</v>
      </c>
      <c r="K597" s="3">
        <v>200</v>
      </c>
      <c r="L597" s="3">
        <v>200</v>
      </c>
      <c r="AF597" s="3">
        <v>12345</v>
      </c>
      <c r="AN597"/>
    </row>
    <row r="598" spans="6:40">
      <c r="F598" s="3">
        <v>55</v>
      </c>
      <c r="G598" s="3" t="s">
        <v>15251</v>
      </c>
      <c r="H598" s="3">
        <v>1</v>
      </c>
      <c r="I598" s="3">
        <v>18880</v>
      </c>
      <c r="J598" s="3">
        <v>1440</v>
      </c>
      <c r="K598" s="3">
        <v>400</v>
      </c>
      <c r="L598" s="3">
        <v>400</v>
      </c>
      <c r="AF598" s="3">
        <v>12345</v>
      </c>
      <c r="AN598"/>
    </row>
    <row r="599" spans="6:40">
      <c r="F599" s="3">
        <v>55</v>
      </c>
      <c r="G599" s="3" t="s">
        <v>15251</v>
      </c>
      <c r="H599" s="3">
        <v>2</v>
      </c>
      <c r="I599" s="3">
        <v>28320</v>
      </c>
      <c r="J599" s="3">
        <v>2160</v>
      </c>
      <c r="K599" s="3">
        <v>600</v>
      </c>
      <c r="L599" s="3">
        <v>600</v>
      </c>
      <c r="AF599" s="3">
        <v>12345</v>
      </c>
      <c r="AN599"/>
    </row>
    <row r="600" spans="6:40">
      <c r="F600" s="3">
        <v>55</v>
      </c>
      <c r="G600" s="3" t="s">
        <v>15251</v>
      </c>
      <c r="H600" s="3">
        <v>3</v>
      </c>
      <c r="I600" s="3">
        <v>37760</v>
      </c>
      <c r="J600" s="3">
        <v>2880</v>
      </c>
      <c r="K600" s="3">
        <v>800</v>
      </c>
      <c r="L600" s="3">
        <v>800</v>
      </c>
      <c r="AF600" s="3">
        <v>12345</v>
      </c>
      <c r="AN600"/>
    </row>
    <row r="601" spans="6:40">
      <c r="F601" s="3">
        <v>55</v>
      </c>
      <c r="G601" s="3" t="s">
        <v>15251</v>
      </c>
      <c r="H601" s="3">
        <v>4</v>
      </c>
      <c r="I601" s="3">
        <v>47200</v>
      </c>
      <c r="J601" s="3">
        <v>3600</v>
      </c>
      <c r="K601" s="3">
        <v>1000</v>
      </c>
      <c r="L601" s="3">
        <v>1000</v>
      </c>
      <c r="AF601" s="3">
        <v>12345</v>
      </c>
      <c r="AN601"/>
    </row>
    <row r="602" spans="6:40">
      <c r="F602" s="3">
        <v>55</v>
      </c>
      <c r="G602" s="3" t="s">
        <v>15251</v>
      </c>
      <c r="H602" s="3">
        <v>5</v>
      </c>
      <c r="I602" s="3">
        <v>56640</v>
      </c>
      <c r="J602" s="3">
        <v>4320</v>
      </c>
      <c r="K602" s="3">
        <v>1200</v>
      </c>
      <c r="L602" s="3">
        <v>1200</v>
      </c>
      <c r="AF602" s="3">
        <v>12345</v>
      </c>
      <c r="AN602"/>
    </row>
    <row r="603" spans="6:40">
      <c r="F603" s="3">
        <v>55</v>
      </c>
      <c r="G603" s="3" t="s">
        <v>15251</v>
      </c>
      <c r="H603" s="3">
        <v>6</v>
      </c>
      <c r="I603" s="3">
        <v>66080</v>
      </c>
      <c r="J603" s="3">
        <v>5040</v>
      </c>
      <c r="K603" s="3">
        <v>1400</v>
      </c>
      <c r="L603" s="3">
        <v>1400</v>
      </c>
      <c r="AF603" s="3">
        <v>12345</v>
      </c>
      <c r="AN603"/>
    </row>
    <row r="604" spans="6:40">
      <c r="F604" s="3">
        <v>55</v>
      </c>
      <c r="G604" s="3" t="s">
        <v>15251</v>
      </c>
      <c r="H604" s="3">
        <v>7</v>
      </c>
      <c r="I604" s="3">
        <v>75520</v>
      </c>
      <c r="J604" s="3">
        <v>5760</v>
      </c>
      <c r="K604" s="3">
        <v>1600</v>
      </c>
      <c r="L604" s="3">
        <v>1600</v>
      </c>
      <c r="AF604" s="3">
        <v>12345</v>
      </c>
      <c r="AN604"/>
    </row>
    <row r="605" spans="6:40">
      <c r="F605" s="3">
        <v>55</v>
      </c>
      <c r="G605" s="3" t="s">
        <v>15251</v>
      </c>
      <c r="H605" s="3">
        <v>8</v>
      </c>
      <c r="I605" s="3">
        <v>84960</v>
      </c>
      <c r="J605" s="3">
        <v>6480</v>
      </c>
      <c r="K605" s="3">
        <v>1800</v>
      </c>
      <c r="L605" s="3">
        <v>1800</v>
      </c>
      <c r="AF605" s="3">
        <v>12345</v>
      </c>
      <c r="AN605"/>
    </row>
    <row r="606" spans="6:40">
      <c r="F606" s="3">
        <v>55</v>
      </c>
      <c r="G606" s="3" t="s">
        <v>15251</v>
      </c>
      <c r="H606" s="3">
        <v>9</v>
      </c>
      <c r="I606" s="3">
        <v>94400</v>
      </c>
      <c r="J606" s="3">
        <v>7200</v>
      </c>
      <c r="K606" s="3">
        <v>2000</v>
      </c>
      <c r="L606" s="3">
        <v>2000</v>
      </c>
      <c r="AF606" s="3">
        <v>12345</v>
      </c>
      <c r="AN606"/>
    </row>
    <row r="607" spans="6:40">
      <c r="F607" s="3">
        <v>55</v>
      </c>
      <c r="G607" s="3" t="s">
        <v>15251</v>
      </c>
      <c r="H607" s="3">
        <v>10</v>
      </c>
      <c r="I607" s="3">
        <v>103840</v>
      </c>
      <c r="J607" s="3">
        <v>7920</v>
      </c>
      <c r="K607" s="3">
        <v>2200</v>
      </c>
      <c r="L607" s="3">
        <v>2200</v>
      </c>
      <c r="AF607" s="3">
        <v>12345</v>
      </c>
      <c r="AN607"/>
    </row>
    <row r="608" spans="6:40">
      <c r="F608" s="3">
        <v>56</v>
      </c>
      <c r="G608" s="3" t="s">
        <v>15252</v>
      </c>
      <c r="H608" s="3">
        <v>0</v>
      </c>
      <c r="I608" s="3">
        <v>9440</v>
      </c>
      <c r="J608" s="3">
        <v>720</v>
      </c>
      <c r="K608" s="3">
        <v>200</v>
      </c>
      <c r="L608" s="3">
        <v>200</v>
      </c>
      <c r="AF608" s="3">
        <v>12345</v>
      </c>
      <c r="AN608"/>
    </row>
    <row r="609" spans="6:40">
      <c r="F609" s="3">
        <v>56</v>
      </c>
      <c r="G609" s="3" t="s">
        <v>15252</v>
      </c>
      <c r="H609" s="3">
        <v>1</v>
      </c>
      <c r="I609" s="3">
        <v>18880</v>
      </c>
      <c r="J609" s="3">
        <v>1440</v>
      </c>
      <c r="K609" s="3">
        <v>400</v>
      </c>
      <c r="L609" s="3">
        <v>400</v>
      </c>
      <c r="AF609" s="3">
        <v>12345</v>
      </c>
      <c r="AN609"/>
    </row>
    <row r="610" spans="6:40">
      <c r="F610" s="3">
        <v>56</v>
      </c>
      <c r="G610" s="3" t="s">
        <v>15252</v>
      </c>
      <c r="H610" s="3">
        <v>2</v>
      </c>
      <c r="I610" s="3">
        <v>28320</v>
      </c>
      <c r="J610" s="3">
        <v>2160</v>
      </c>
      <c r="K610" s="3">
        <v>600</v>
      </c>
      <c r="L610" s="3">
        <v>600</v>
      </c>
      <c r="AF610" s="3">
        <v>12345</v>
      </c>
      <c r="AN610"/>
    </row>
    <row r="611" spans="6:40">
      <c r="F611" s="3">
        <v>56</v>
      </c>
      <c r="G611" s="3" t="s">
        <v>15252</v>
      </c>
      <c r="H611" s="3">
        <v>3</v>
      </c>
      <c r="I611" s="3">
        <v>37760</v>
      </c>
      <c r="J611" s="3">
        <v>2880</v>
      </c>
      <c r="K611" s="3">
        <v>800</v>
      </c>
      <c r="L611" s="3">
        <v>800</v>
      </c>
      <c r="AF611" s="3">
        <v>12345</v>
      </c>
      <c r="AN611"/>
    </row>
    <row r="612" spans="6:40">
      <c r="F612" s="3">
        <v>56</v>
      </c>
      <c r="G612" s="3" t="s">
        <v>15252</v>
      </c>
      <c r="H612" s="3">
        <v>4</v>
      </c>
      <c r="I612" s="3">
        <v>47200</v>
      </c>
      <c r="J612" s="3">
        <v>3600</v>
      </c>
      <c r="K612" s="3">
        <v>1000</v>
      </c>
      <c r="L612" s="3">
        <v>1000</v>
      </c>
      <c r="AF612" s="3">
        <v>12345</v>
      </c>
      <c r="AN612"/>
    </row>
    <row r="613" spans="6:40">
      <c r="F613" s="3">
        <v>56</v>
      </c>
      <c r="G613" s="3" t="s">
        <v>15252</v>
      </c>
      <c r="H613" s="3">
        <v>5</v>
      </c>
      <c r="I613" s="3">
        <v>56640</v>
      </c>
      <c r="J613" s="3">
        <v>4320</v>
      </c>
      <c r="K613" s="3">
        <v>1200</v>
      </c>
      <c r="L613" s="3">
        <v>1200</v>
      </c>
      <c r="AF613" s="3">
        <v>12345</v>
      </c>
      <c r="AN613"/>
    </row>
    <row r="614" spans="6:40">
      <c r="F614" s="3">
        <v>56</v>
      </c>
      <c r="G614" s="3" t="s">
        <v>15252</v>
      </c>
      <c r="H614" s="3">
        <v>6</v>
      </c>
      <c r="I614" s="3">
        <v>66080</v>
      </c>
      <c r="J614" s="3">
        <v>5040</v>
      </c>
      <c r="K614" s="3">
        <v>1400</v>
      </c>
      <c r="L614" s="3">
        <v>1400</v>
      </c>
      <c r="AF614" s="3">
        <v>12345</v>
      </c>
      <c r="AN614"/>
    </row>
    <row r="615" spans="6:40">
      <c r="F615" s="3">
        <v>56</v>
      </c>
      <c r="G615" s="3" t="s">
        <v>15252</v>
      </c>
      <c r="H615" s="3">
        <v>7</v>
      </c>
      <c r="I615" s="3">
        <v>75520</v>
      </c>
      <c r="J615" s="3">
        <v>5760</v>
      </c>
      <c r="K615" s="3">
        <v>1600</v>
      </c>
      <c r="L615" s="3">
        <v>1600</v>
      </c>
      <c r="AF615" s="3">
        <v>12345</v>
      </c>
      <c r="AN615"/>
    </row>
    <row r="616" spans="6:40">
      <c r="F616" s="3">
        <v>56</v>
      </c>
      <c r="G616" s="3" t="s">
        <v>15252</v>
      </c>
      <c r="H616" s="3">
        <v>8</v>
      </c>
      <c r="I616" s="3">
        <v>84960</v>
      </c>
      <c r="J616" s="3">
        <v>6480</v>
      </c>
      <c r="K616" s="3">
        <v>1800</v>
      </c>
      <c r="L616" s="3">
        <v>1800</v>
      </c>
      <c r="AF616" s="3">
        <v>12345</v>
      </c>
      <c r="AN616"/>
    </row>
    <row r="617" spans="6:40">
      <c r="F617" s="3">
        <v>56</v>
      </c>
      <c r="G617" s="3" t="s">
        <v>15252</v>
      </c>
      <c r="H617" s="3">
        <v>9</v>
      </c>
      <c r="I617" s="3">
        <v>94400</v>
      </c>
      <c r="J617" s="3">
        <v>7200</v>
      </c>
      <c r="K617" s="3">
        <v>2000</v>
      </c>
      <c r="L617" s="3">
        <v>2000</v>
      </c>
      <c r="AF617" s="3">
        <v>12345</v>
      </c>
      <c r="AN617"/>
    </row>
    <row r="618" spans="6:40">
      <c r="F618" s="3">
        <v>56</v>
      </c>
      <c r="G618" s="3" t="s">
        <v>15252</v>
      </c>
      <c r="H618" s="3">
        <v>10</v>
      </c>
      <c r="I618" s="3">
        <v>103840</v>
      </c>
      <c r="J618" s="3">
        <v>7920</v>
      </c>
      <c r="K618" s="3">
        <v>2200</v>
      </c>
      <c r="L618" s="3">
        <v>2200</v>
      </c>
      <c r="AF618" s="3">
        <v>12345</v>
      </c>
      <c r="AN618"/>
    </row>
    <row r="619" spans="6:40">
      <c r="F619" s="3">
        <v>57</v>
      </c>
      <c r="G619" s="3" t="s">
        <v>15253</v>
      </c>
      <c r="H619" s="3">
        <v>0</v>
      </c>
      <c r="I619" s="3">
        <v>15920</v>
      </c>
      <c r="J619" s="3">
        <v>1740</v>
      </c>
      <c r="K619" s="3">
        <v>320</v>
      </c>
      <c r="L619" s="3">
        <v>320</v>
      </c>
      <c r="AF619" s="3">
        <v>12345</v>
      </c>
      <c r="AN619"/>
    </row>
    <row r="620" spans="6:40">
      <c r="F620" s="3">
        <v>57</v>
      </c>
      <c r="G620" s="3" t="s">
        <v>15253</v>
      </c>
      <c r="H620" s="3">
        <v>1</v>
      </c>
      <c r="I620" s="3">
        <v>31840</v>
      </c>
      <c r="J620" s="3">
        <v>3480</v>
      </c>
      <c r="K620" s="3">
        <v>640</v>
      </c>
      <c r="L620" s="3">
        <v>640</v>
      </c>
      <c r="AF620" s="3">
        <v>12345</v>
      </c>
      <c r="AN620"/>
    </row>
    <row r="621" spans="6:40">
      <c r="F621" s="3">
        <v>57</v>
      </c>
      <c r="G621" s="3" t="s">
        <v>15253</v>
      </c>
      <c r="H621" s="3">
        <v>2</v>
      </c>
      <c r="I621" s="3">
        <v>47760</v>
      </c>
      <c r="J621" s="3">
        <v>5220</v>
      </c>
      <c r="K621" s="3">
        <v>960</v>
      </c>
      <c r="L621" s="3">
        <v>960</v>
      </c>
      <c r="AF621" s="3">
        <v>12345</v>
      </c>
      <c r="AN621"/>
    </row>
    <row r="622" spans="6:40">
      <c r="F622" s="3">
        <v>57</v>
      </c>
      <c r="G622" s="3" t="s">
        <v>15253</v>
      </c>
      <c r="H622" s="3">
        <v>3</v>
      </c>
      <c r="I622" s="3">
        <v>63680</v>
      </c>
      <c r="J622" s="3">
        <v>6960</v>
      </c>
      <c r="K622" s="3">
        <v>1280</v>
      </c>
      <c r="L622" s="3">
        <v>1280</v>
      </c>
      <c r="AF622" s="3">
        <v>12345</v>
      </c>
      <c r="AN622"/>
    </row>
    <row r="623" spans="6:40">
      <c r="F623" s="3">
        <v>57</v>
      </c>
      <c r="G623" s="3" t="s">
        <v>15253</v>
      </c>
      <c r="H623" s="3">
        <v>4</v>
      </c>
      <c r="I623" s="3">
        <v>79600</v>
      </c>
      <c r="J623" s="3">
        <v>8700</v>
      </c>
      <c r="K623" s="3">
        <v>1600</v>
      </c>
      <c r="L623" s="3">
        <v>1600</v>
      </c>
      <c r="AF623" s="3">
        <v>12345</v>
      </c>
      <c r="AN623"/>
    </row>
    <row r="624" spans="6:40">
      <c r="F624" s="3">
        <v>57</v>
      </c>
      <c r="G624" s="3" t="s">
        <v>15253</v>
      </c>
      <c r="H624" s="3">
        <v>5</v>
      </c>
      <c r="I624" s="3">
        <v>95520</v>
      </c>
      <c r="J624" s="3">
        <v>10440</v>
      </c>
      <c r="K624" s="3">
        <v>1920</v>
      </c>
      <c r="L624" s="3">
        <v>1920</v>
      </c>
      <c r="AF624" s="3">
        <v>12345</v>
      </c>
      <c r="AN624"/>
    </row>
    <row r="625" spans="6:40">
      <c r="F625" s="3">
        <v>57</v>
      </c>
      <c r="G625" s="3" t="s">
        <v>15253</v>
      </c>
      <c r="H625" s="3">
        <v>6</v>
      </c>
      <c r="I625" s="3">
        <v>111440</v>
      </c>
      <c r="J625" s="3">
        <v>12180</v>
      </c>
      <c r="K625" s="3">
        <v>2240</v>
      </c>
      <c r="L625" s="3">
        <v>2240</v>
      </c>
      <c r="AF625" s="3">
        <v>12345</v>
      </c>
      <c r="AN625"/>
    </row>
    <row r="626" spans="6:40">
      <c r="F626" s="3">
        <v>57</v>
      </c>
      <c r="G626" s="3" t="s">
        <v>15253</v>
      </c>
      <c r="H626" s="3">
        <v>7</v>
      </c>
      <c r="I626" s="3">
        <v>127360</v>
      </c>
      <c r="J626" s="3">
        <v>13920</v>
      </c>
      <c r="K626" s="3">
        <v>2560</v>
      </c>
      <c r="L626" s="3">
        <v>2560</v>
      </c>
      <c r="AF626" s="3">
        <v>12345</v>
      </c>
      <c r="AN626"/>
    </row>
    <row r="627" spans="6:40">
      <c r="F627" s="3">
        <v>57</v>
      </c>
      <c r="G627" s="3" t="s">
        <v>15253</v>
      </c>
      <c r="H627" s="3">
        <v>8</v>
      </c>
      <c r="I627" s="3">
        <v>143280</v>
      </c>
      <c r="J627" s="3">
        <v>15660</v>
      </c>
      <c r="K627" s="3">
        <v>2880</v>
      </c>
      <c r="L627" s="3">
        <v>2880</v>
      </c>
      <c r="AF627" s="3">
        <v>12345</v>
      </c>
      <c r="AN627"/>
    </row>
    <row r="628" spans="6:40">
      <c r="F628" s="3">
        <v>57</v>
      </c>
      <c r="G628" s="3" t="s">
        <v>15253</v>
      </c>
      <c r="H628" s="3">
        <v>9</v>
      </c>
      <c r="I628" s="3">
        <v>159200</v>
      </c>
      <c r="J628" s="3">
        <v>17400</v>
      </c>
      <c r="K628" s="3">
        <v>3200</v>
      </c>
      <c r="L628" s="3">
        <v>3200</v>
      </c>
      <c r="AF628" s="3">
        <v>12345</v>
      </c>
      <c r="AN628"/>
    </row>
    <row r="629" spans="6:40">
      <c r="F629" s="3">
        <v>57</v>
      </c>
      <c r="G629" s="3" t="s">
        <v>15253</v>
      </c>
      <c r="H629" s="3">
        <v>10</v>
      </c>
      <c r="I629" s="3">
        <v>175120</v>
      </c>
      <c r="J629" s="3">
        <v>19140</v>
      </c>
      <c r="K629" s="3">
        <v>3520</v>
      </c>
      <c r="L629" s="3">
        <v>3520</v>
      </c>
      <c r="AF629" s="3">
        <v>12345</v>
      </c>
      <c r="AN629"/>
    </row>
    <row r="630" spans="6:40">
      <c r="F630" s="3">
        <v>58</v>
      </c>
      <c r="G630" s="3" t="s">
        <v>15254</v>
      </c>
      <c r="H630" s="3">
        <v>0</v>
      </c>
      <c r="I630" s="3">
        <v>15920</v>
      </c>
      <c r="J630" s="3">
        <v>1740</v>
      </c>
      <c r="K630" s="3">
        <v>320</v>
      </c>
      <c r="L630" s="3">
        <v>320</v>
      </c>
      <c r="AF630" s="3">
        <v>12345</v>
      </c>
      <c r="AN630"/>
    </row>
    <row r="631" spans="6:40">
      <c r="F631" s="3">
        <v>58</v>
      </c>
      <c r="G631" s="3" t="s">
        <v>15254</v>
      </c>
      <c r="H631" s="3">
        <v>1</v>
      </c>
      <c r="I631" s="3">
        <v>31840</v>
      </c>
      <c r="J631" s="3">
        <v>3480</v>
      </c>
      <c r="K631" s="3">
        <v>640</v>
      </c>
      <c r="L631" s="3">
        <v>640</v>
      </c>
      <c r="AF631" s="3">
        <v>12345</v>
      </c>
      <c r="AN631"/>
    </row>
    <row r="632" spans="6:40">
      <c r="F632" s="3">
        <v>58</v>
      </c>
      <c r="G632" s="3" t="s">
        <v>15254</v>
      </c>
      <c r="H632" s="3">
        <v>2</v>
      </c>
      <c r="I632" s="3">
        <v>47760</v>
      </c>
      <c r="J632" s="3">
        <v>5220</v>
      </c>
      <c r="K632" s="3">
        <v>960</v>
      </c>
      <c r="L632" s="3">
        <v>960</v>
      </c>
      <c r="AF632" s="3">
        <v>12345</v>
      </c>
      <c r="AN632"/>
    </row>
    <row r="633" spans="6:40">
      <c r="F633" s="3">
        <v>58</v>
      </c>
      <c r="G633" s="3" t="s">
        <v>15254</v>
      </c>
      <c r="H633" s="3">
        <v>3</v>
      </c>
      <c r="I633" s="3">
        <v>63680</v>
      </c>
      <c r="J633" s="3">
        <v>6960</v>
      </c>
      <c r="K633" s="3">
        <v>1280</v>
      </c>
      <c r="L633" s="3">
        <v>1280</v>
      </c>
      <c r="AF633" s="3">
        <v>12345</v>
      </c>
      <c r="AN633"/>
    </row>
    <row r="634" spans="6:40">
      <c r="F634" s="3">
        <v>58</v>
      </c>
      <c r="G634" s="3" t="s">
        <v>15254</v>
      </c>
      <c r="H634" s="3">
        <v>4</v>
      </c>
      <c r="I634" s="3">
        <v>79600</v>
      </c>
      <c r="J634" s="3">
        <v>8700</v>
      </c>
      <c r="K634" s="3">
        <v>1600</v>
      </c>
      <c r="L634" s="3">
        <v>1600</v>
      </c>
      <c r="AF634" s="3">
        <v>12345</v>
      </c>
      <c r="AN634"/>
    </row>
    <row r="635" spans="6:40">
      <c r="F635" s="3">
        <v>58</v>
      </c>
      <c r="G635" s="3" t="s">
        <v>15254</v>
      </c>
      <c r="H635" s="3">
        <v>5</v>
      </c>
      <c r="I635" s="3">
        <v>95520</v>
      </c>
      <c r="J635" s="3">
        <v>10440</v>
      </c>
      <c r="K635" s="3">
        <v>1920</v>
      </c>
      <c r="L635" s="3">
        <v>1920</v>
      </c>
      <c r="AF635" s="3">
        <v>12345</v>
      </c>
      <c r="AN635"/>
    </row>
    <row r="636" spans="6:40">
      <c r="F636" s="3">
        <v>58</v>
      </c>
      <c r="G636" s="3" t="s">
        <v>15254</v>
      </c>
      <c r="H636" s="3">
        <v>6</v>
      </c>
      <c r="I636" s="3">
        <v>111440</v>
      </c>
      <c r="J636" s="3">
        <v>12180</v>
      </c>
      <c r="K636" s="3">
        <v>2240</v>
      </c>
      <c r="L636" s="3">
        <v>2240</v>
      </c>
      <c r="AF636" s="3">
        <v>12345</v>
      </c>
      <c r="AN636"/>
    </row>
    <row r="637" spans="6:40">
      <c r="F637" s="3">
        <v>58</v>
      </c>
      <c r="G637" s="3" t="s">
        <v>15254</v>
      </c>
      <c r="H637" s="3">
        <v>7</v>
      </c>
      <c r="I637" s="3">
        <v>127360</v>
      </c>
      <c r="J637" s="3">
        <v>13920</v>
      </c>
      <c r="K637" s="3">
        <v>2560</v>
      </c>
      <c r="L637" s="3">
        <v>2560</v>
      </c>
      <c r="AF637" s="3">
        <v>12345</v>
      </c>
      <c r="AN637"/>
    </row>
    <row r="638" spans="6:40">
      <c r="F638" s="3">
        <v>58</v>
      </c>
      <c r="G638" s="3" t="s">
        <v>15254</v>
      </c>
      <c r="H638" s="3">
        <v>8</v>
      </c>
      <c r="I638" s="3">
        <v>143280</v>
      </c>
      <c r="J638" s="3">
        <v>15660</v>
      </c>
      <c r="K638" s="3">
        <v>2880</v>
      </c>
      <c r="L638" s="3">
        <v>2880</v>
      </c>
      <c r="AF638" s="3">
        <v>12345</v>
      </c>
      <c r="AN638"/>
    </row>
    <row r="639" spans="6:40">
      <c r="F639" s="3">
        <v>58</v>
      </c>
      <c r="G639" s="3" t="s">
        <v>15254</v>
      </c>
      <c r="H639" s="3">
        <v>9</v>
      </c>
      <c r="I639" s="3">
        <v>159200</v>
      </c>
      <c r="J639" s="3">
        <v>17400</v>
      </c>
      <c r="K639" s="3">
        <v>3200</v>
      </c>
      <c r="L639" s="3">
        <v>3200</v>
      </c>
      <c r="AF639" s="3">
        <v>12345</v>
      </c>
      <c r="AN639"/>
    </row>
    <row r="640" spans="6:40">
      <c r="F640" s="3">
        <v>58</v>
      </c>
      <c r="G640" s="3" t="s">
        <v>15254</v>
      </c>
      <c r="H640" s="3">
        <v>10</v>
      </c>
      <c r="I640" s="3">
        <v>175120</v>
      </c>
      <c r="J640" s="3">
        <v>19140</v>
      </c>
      <c r="K640" s="3">
        <v>3520</v>
      </c>
      <c r="L640" s="3">
        <v>3520</v>
      </c>
      <c r="AF640" s="3">
        <v>12345</v>
      </c>
      <c r="AN640"/>
    </row>
    <row r="641" spans="6:40">
      <c r="F641" s="3">
        <v>59</v>
      </c>
      <c r="G641" s="3" t="s">
        <v>15255</v>
      </c>
      <c r="H641" s="3">
        <v>0</v>
      </c>
      <c r="I641" s="3">
        <v>15920</v>
      </c>
      <c r="J641" s="3">
        <v>1740</v>
      </c>
      <c r="K641" s="3">
        <v>320</v>
      </c>
      <c r="L641" s="3">
        <v>320</v>
      </c>
      <c r="AF641" s="3">
        <v>12345</v>
      </c>
      <c r="AN641"/>
    </row>
    <row r="642" spans="6:40">
      <c r="F642" s="3">
        <v>59</v>
      </c>
      <c r="G642" s="3" t="s">
        <v>15255</v>
      </c>
      <c r="H642" s="3">
        <v>1</v>
      </c>
      <c r="I642" s="3">
        <v>31840</v>
      </c>
      <c r="J642" s="3">
        <v>3480</v>
      </c>
      <c r="K642" s="3">
        <v>640</v>
      </c>
      <c r="L642" s="3">
        <v>640</v>
      </c>
      <c r="AF642" s="3">
        <v>12345</v>
      </c>
      <c r="AN642"/>
    </row>
    <row r="643" spans="6:40">
      <c r="F643" s="3">
        <v>59</v>
      </c>
      <c r="G643" s="3" t="s">
        <v>15255</v>
      </c>
      <c r="H643" s="3">
        <v>2</v>
      </c>
      <c r="I643" s="3">
        <v>47760</v>
      </c>
      <c r="J643" s="3">
        <v>5220</v>
      </c>
      <c r="K643" s="3">
        <v>960</v>
      </c>
      <c r="L643" s="3">
        <v>960</v>
      </c>
      <c r="AF643" s="3">
        <v>12345</v>
      </c>
      <c r="AN643"/>
    </row>
    <row r="644" spans="6:40">
      <c r="F644" s="3">
        <v>59</v>
      </c>
      <c r="G644" s="3" t="s">
        <v>15255</v>
      </c>
      <c r="H644" s="3">
        <v>3</v>
      </c>
      <c r="I644" s="3">
        <v>63680</v>
      </c>
      <c r="J644" s="3">
        <v>6960</v>
      </c>
      <c r="K644" s="3">
        <v>1280</v>
      </c>
      <c r="L644" s="3">
        <v>1280</v>
      </c>
      <c r="AF644" s="3">
        <v>12345</v>
      </c>
      <c r="AN644"/>
    </row>
    <row r="645" spans="6:40">
      <c r="F645" s="3">
        <v>59</v>
      </c>
      <c r="G645" s="3" t="s">
        <v>15255</v>
      </c>
      <c r="H645" s="3">
        <v>4</v>
      </c>
      <c r="I645" s="3">
        <v>79600</v>
      </c>
      <c r="J645" s="3">
        <v>8700</v>
      </c>
      <c r="K645" s="3">
        <v>1600</v>
      </c>
      <c r="L645" s="3">
        <v>1600</v>
      </c>
      <c r="AF645" s="3">
        <v>12345</v>
      </c>
      <c r="AN645"/>
    </row>
    <row r="646" spans="6:40">
      <c r="F646" s="3">
        <v>59</v>
      </c>
      <c r="G646" s="3" t="s">
        <v>15255</v>
      </c>
      <c r="H646" s="3">
        <v>5</v>
      </c>
      <c r="I646" s="3">
        <v>95520</v>
      </c>
      <c r="J646" s="3">
        <v>10440</v>
      </c>
      <c r="K646" s="3">
        <v>1920</v>
      </c>
      <c r="L646" s="3">
        <v>1920</v>
      </c>
      <c r="AF646" s="3">
        <v>12345</v>
      </c>
      <c r="AN646"/>
    </row>
    <row r="647" spans="6:40">
      <c r="F647" s="3">
        <v>59</v>
      </c>
      <c r="G647" s="3" t="s">
        <v>15255</v>
      </c>
      <c r="H647" s="3">
        <v>6</v>
      </c>
      <c r="I647" s="3">
        <v>111440</v>
      </c>
      <c r="J647" s="3">
        <v>12180</v>
      </c>
      <c r="K647" s="3">
        <v>2240</v>
      </c>
      <c r="L647" s="3">
        <v>2240</v>
      </c>
      <c r="AF647" s="3">
        <v>12345</v>
      </c>
      <c r="AN647"/>
    </row>
    <row r="648" spans="6:40">
      <c r="F648" s="3">
        <v>59</v>
      </c>
      <c r="G648" s="3" t="s">
        <v>15255</v>
      </c>
      <c r="H648" s="3">
        <v>7</v>
      </c>
      <c r="I648" s="3">
        <v>127360</v>
      </c>
      <c r="J648" s="3">
        <v>13920</v>
      </c>
      <c r="K648" s="3">
        <v>2560</v>
      </c>
      <c r="L648" s="3">
        <v>2560</v>
      </c>
      <c r="AF648" s="3">
        <v>12345</v>
      </c>
      <c r="AN648"/>
    </row>
    <row r="649" spans="6:40">
      <c r="F649" s="3">
        <v>59</v>
      </c>
      <c r="G649" s="3" t="s">
        <v>15255</v>
      </c>
      <c r="H649" s="3">
        <v>8</v>
      </c>
      <c r="I649" s="3">
        <v>143280</v>
      </c>
      <c r="J649" s="3">
        <v>15660</v>
      </c>
      <c r="K649" s="3">
        <v>2880</v>
      </c>
      <c r="L649" s="3">
        <v>2880</v>
      </c>
      <c r="AF649" s="3">
        <v>12345</v>
      </c>
      <c r="AN649"/>
    </row>
    <row r="650" spans="6:40">
      <c r="F650" s="3">
        <v>59</v>
      </c>
      <c r="G650" s="3" t="s">
        <v>15255</v>
      </c>
      <c r="H650" s="3">
        <v>9</v>
      </c>
      <c r="I650" s="3">
        <v>159200</v>
      </c>
      <c r="J650" s="3">
        <v>17400</v>
      </c>
      <c r="K650" s="3">
        <v>3200</v>
      </c>
      <c r="L650" s="3">
        <v>3200</v>
      </c>
      <c r="AF650" s="3">
        <v>12345</v>
      </c>
      <c r="AN650"/>
    </row>
    <row r="651" spans="6:40">
      <c r="F651" s="3">
        <v>59</v>
      </c>
      <c r="G651" s="3" t="s">
        <v>15255</v>
      </c>
      <c r="H651" s="3">
        <v>10</v>
      </c>
      <c r="I651" s="3">
        <v>175120</v>
      </c>
      <c r="J651" s="3">
        <v>19140</v>
      </c>
      <c r="K651" s="3">
        <v>3520</v>
      </c>
      <c r="L651" s="3">
        <v>3520</v>
      </c>
      <c r="AF651" s="3">
        <v>12345</v>
      </c>
      <c r="AN651"/>
    </row>
    <row r="652" spans="6:40">
      <c r="F652" s="3">
        <v>60</v>
      </c>
      <c r="G652" s="3" t="s">
        <v>15256</v>
      </c>
      <c r="H652" s="3">
        <v>0</v>
      </c>
      <c r="I652" s="3">
        <v>15920</v>
      </c>
      <c r="J652" s="3">
        <v>1740</v>
      </c>
      <c r="K652" s="3">
        <v>320</v>
      </c>
      <c r="L652" s="3">
        <v>320</v>
      </c>
      <c r="AF652" s="3">
        <v>12345</v>
      </c>
      <c r="AN652"/>
    </row>
    <row r="653" spans="6:40">
      <c r="F653" s="3">
        <v>60</v>
      </c>
      <c r="G653" s="3" t="s">
        <v>15256</v>
      </c>
      <c r="H653" s="3">
        <v>1</v>
      </c>
      <c r="I653" s="3">
        <v>31840</v>
      </c>
      <c r="J653" s="3">
        <v>3480</v>
      </c>
      <c r="K653" s="3">
        <v>640</v>
      </c>
      <c r="L653" s="3">
        <v>640</v>
      </c>
      <c r="AF653" s="3">
        <v>12345</v>
      </c>
      <c r="AN653"/>
    </row>
    <row r="654" spans="6:40">
      <c r="F654" s="3">
        <v>60</v>
      </c>
      <c r="G654" s="3" t="s">
        <v>15256</v>
      </c>
      <c r="H654" s="3">
        <v>2</v>
      </c>
      <c r="I654" s="3">
        <v>47760</v>
      </c>
      <c r="J654" s="3">
        <v>5220</v>
      </c>
      <c r="K654" s="3">
        <v>960</v>
      </c>
      <c r="L654" s="3">
        <v>960</v>
      </c>
      <c r="AF654" s="3">
        <v>12345</v>
      </c>
      <c r="AN654"/>
    </row>
    <row r="655" spans="6:40">
      <c r="F655" s="3">
        <v>60</v>
      </c>
      <c r="G655" s="3" t="s">
        <v>15256</v>
      </c>
      <c r="H655" s="3">
        <v>3</v>
      </c>
      <c r="I655" s="3">
        <v>63680</v>
      </c>
      <c r="J655" s="3">
        <v>6960</v>
      </c>
      <c r="K655" s="3">
        <v>1280</v>
      </c>
      <c r="L655" s="3">
        <v>1280</v>
      </c>
      <c r="AF655" s="3">
        <v>12345</v>
      </c>
      <c r="AN655"/>
    </row>
    <row r="656" spans="6:40">
      <c r="F656" s="3">
        <v>60</v>
      </c>
      <c r="G656" s="3" t="s">
        <v>15256</v>
      </c>
      <c r="H656" s="3">
        <v>4</v>
      </c>
      <c r="I656" s="3">
        <v>79600</v>
      </c>
      <c r="J656" s="3">
        <v>8700</v>
      </c>
      <c r="K656" s="3">
        <v>1600</v>
      </c>
      <c r="L656" s="3">
        <v>1600</v>
      </c>
      <c r="AF656" s="3">
        <v>12345</v>
      </c>
      <c r="AN656"/>
    </row>
    <row r="657" spans="6:40">
      <c r="F657" s="3">
        <v>60</v>
      </c>
      <c r="G657" s="3" t="s">
        <v>15256</v>
      </c>
      <c r="H657" s="3">
        <v>5</v>
      </c>
      <c r="I657" s="3">
        <v>95520</v>
      </c>
      <c r="J657" s="3">
        <v>10440</v>
      </c>
      <c r="K657" s="3">
        <v>1920</v>
      </c>
      <c r="L657" s="3">
        <v>1920</v>
      </c>
      <c r="AF657" s="3">
        <v>12345</v>
      </c>
      <c r="AN657"/>
    </row>
    <row r="658" spans="6:40">
      <c r="F658" s="3">
        <v>60</v>
      </c>
      <c r="G658" s="3" t="s">
        <v>15256</v>
      </c>
      <c r="H658" s="3">
        <v>6</v>
      </c>
      <c r="I658" s="3">
        <v>111440</v>
      </c>
      <c r="J658" s="3">
        <v>12180</v>
      </c>
      <c r="K658" s="3">
        <v>2240</v>
      </c>
      <c r="L658" s="3">
        <v>2240</v>
      </c>
      <c r="AF658" s="3">
        <v>12345</v>
      </c>
      <c r="AN658"/>
    </row>
    <row r="659" spans="6:40">
      <c r="F659" s="3">
        <v>60</v>
      </c>
      <c r="G659" s="3" t="s">
        <v>15256</v>
      </c>
      <c r="H659" s="3">
        <v>7</v>
      </c>
      <c r="I659" s="3">
        <v>127360</v>
      </c>
      <c r="J659" s="3">
        <v>13920</v>
      </c>
      <c r="K659" s="3">
        <v>2560</v>
      </c>
      <c r="L659" s="3">
        <v>2560</v>
      </c>
      <c r="AF659" s="3">
        <v>12345</v>
      </c>
      <c r="AN659"/>
    </row>
    <row r="660" spans="6:40">
      <c r="F660" s="3">
        <v>60</v>
      </c>
      <c r="G660" s="3" t="s">
        <v>15256</v>
      </c>
      <c r="H660" s="3">
        <v>8</v>
      </c>
      <c r="I660" s="3">
        <v>143280</v>
      </c>
      <c r="J660" s="3">
        <v>15660</v>
      </c>
      <c r="K660" s="3">
        <v>2880</v>
      </c>
      <c r="L660" s="3">
        <v>2880</v>
      </c>
      <c r="AF660" s="3">
        <v>12345</v>
      </c>
      <c r="AN660"/>
    </row>
    <row r="661" spans="6:40">
      <c r="F661" s="3">
        <v>60</v>
      </c>
      <c r="G661" s="3" t="s">
        <v>15256</v>
      </c>
      <c r="H661" s="3">
        <v>9</v>
      </c>
      <c r="I661" s="3">
        <v>159200</v>
      </c>
      <c r="J661" s="3">
        <v>17400</v>
      </c>
      <c r="K661" s="3">
        <v>3200</v>
      </c>
      <c r="L661" s="3">
        <v>3200</v>
      </c>
      <c r="AF661" s="3">
        <v>12345</v>
      </c>
      <c r="AN661"/>
    </row>
    <row r="662" spans="6:40">
      <c r="F662" s="3">
        <v>60</v>
      </c>
      <c r="G662" s="3" t="s">
        <v>15256</v>
      </c>
      <c r="H662" s="3">
        <v>10</v>
      </c>
      <c r="I662" s="3">
        <v>175120</v>
      </c>
      <c r="J662" s="3">
        <v>19140</v>
      </c>
      <c r="K662" s="3">
        <v>3520</v>
      </c>
      <c r="L662" s="3">
        <v>3520</v>
      </c>
      <c r="AF662" s="3">
        <v>12345</v>
      </c>
      <c r="AN662"/>
    </row>
    <row r="663" spans="6:40">
      <c r="F663" s="3">
        <v>61</v>
      </c>
      <c r="G663" s="3" t="s">
        <v>15257</v>
      </c>
      <c r="H663" s="3">
        <v>0</v>
      </c>
      <c r="I663" s="3">
        <v>15920</v>
      </c>
      <c r="J663" s="3">
        <v>1740</v>
      </c>
      <c r="K663" s="3">
        <v>320</v>
      </c>
      <c r="L663" s="3">
        <v>320</v>
      </c>
      <c r="AF663" s="3">
        <v>12345</v>
      </c>
      <c r="AN663"/>
    </row>
    <row r="664" spans="6:40">
      <c r="F664" s="3">
        <v>61</v>
      </c>
      <c r="G664" s="3" t="s">
        <v>15257</v>
      </c>
      <c r="H664" s="3">
        <v>1</v>
      </c>
      <c r="I664" s="3">
        <v>31840</v>
      </c>
      <c r="J664" s="3">
        <v>3480</v>
      </c>
      <c r="K664" s="3">
        <v>640</v>
      </c>
      <c r="L664" s="3">
        <v>640</v>
      </c>
      <c r="AF664" s="3">
        <v>12345</v>
      </c>
      <c r="AN664"/>
    </row>
    <row r="665" spans="6:40">
      <c r="F665" s="3">
        <v>61</v>
      </c>
      <c r="G665" s="3" t="s">
        <v>15257</v>
      </c>
      <c r="H665" s="3">
        <v>2</v>
      </c>
      <c r="I665" s="3">
        <v>47760</v>
      </c>
      <c r="J665" s="3">
        <v>5220</v>
      </c>
      <c r="K665" s="3">
        <v>960</v>
      </c>
      <c r="L665" s="3">
        <v>960</v>
      </c>
      <c r="AF665" s="3">
        <v>12345</v>
      </c>
      <c r="AN665"/>
    </row>
    <row r="666" spans="6:40">
      <c r="F666" s="3">
        <v>61</v>
      </c>
      <c r="G666" s="3" t="s">
        <v>15257</v>
      </c>
      <c r="H666" s="3">
        <v>3</v>
      </c>
      <c r="I666" s="3">
        <v>63680</v>
      </c>
      <c r="J666" s="3">
        <v>6960</v>
      </c>
      <c r="K666" s="3">
        <v>1280</v>
      </c>
      <c r="L666" s="3">
        <v>1280</v>
      </c>
      <c r="AF666" s="3">
        <v>12345</v>
      </c>
      <c r="AN666"/>
    </row>
    <row r="667" spans="6:40">
      <c r="F667" s="3">
        <v>61</v>
      </c>
      <c r="G667" s="3" t="s">
        <v>15257</v>
      </c>
      <c r="H667" s="3">
        <v>4</v>
      </c>
      <c r="I667" s="3">
        <v>79600</v>
      </c>
      <c r="J667" s="3">
        <v>8700</v>
      </c>
      <c r="K667" s="3">
        <v>1600</v>
      </c>
      <c r="L667" s="3">
        <v>1600</v>
      </c>
      <c r="AF667" s="3">
        <v>12345</v>
      </c>
      <c r="AN667"/>
    </row>
    <row r="668" spans="6:40">
      <c r="F668" s="3">
        <v>61</v>
      </c>
      <c r="G668" s="3" t="s">
        <v>15257</v>
      </c>
      <c r="H668" s="3">
        <v>5</v>
      </c>
      <c r="I668" s="3">
        <v>95520</v>
      </c>
      <c r="J668" s="3">
        <v>10440</v>
      </c>
      <c r="K668" s="3">
        <v>1920</v>
      </c>
      <c r="L668" s="3">
        <v>1920</v>
      </c>
      <c r="AF668" s="3">
        <v>12345</v>
      </c>
      <c r="AN668"/>
    </row>
    <row r="669" spans="6:40">
      <c r="F669" s="3">
        <v>61</v>
      </c>
      <c r="G669" s="3" t="s">
        <v>15257</v>
      </c>
      <c r="H669" s="3">
        <v>6</v>
      </c>
      <c r="I669" s="3">
        <v>111440</v>
      </c>
      <c r="J669" s="3">
        <v>12180</v>
      </c>
      <c r="K669" s="3">
        <v>2240</v>
      </c>
      <c r="L669" s="3">
        <v>2240</v>
      </c>
      <c r="AF669" s="3">
        <v>12345</v>
      </c>
      <c r="AN669"/>
    </row>
    <row r="670" spans="6:40">
      <c r="F670" s="3">
        <v>61</v>
      </c>
      <c r="G670" s="3" t="s">
        <v>15257</v>
      </c>
      <c r="H670" s="3">
        <v>7</v>
      </c>
      <c r="I670" s="3">
        <v>127360</v>
      </c>
      <c r="J670" s="3">
        <v>13920</v>
      </c>
      <c r="K670" s="3">
        <v>2560</v>
      </c>
      <c r="L670" s="3">
        <v>2560</v>
      </c>
      <c r="AF670" s="3">
        <v>12345</v>
      </c>
      <c r="AN670"/>
    </row>
    <row r="671" spans="6:40">
      <c r="F671" s="3">
        <v>61</v>
      </c>
      <c r="G671" s="3" t="s">
        <v>15257</v>
      </c>
      <c r="H671" s="3">
        <v>8</v>
      </c>
      <c r="I671" s="3">
        <v>143280</v>
      </c>
      <c r="J671" s="3">
        <v>15660</v>
      </c>
      <c r="K671" s="3">
        <v>2880</v>
      </c>
      <c r="L671" s="3">
        <v>2880</v>
      </c>
      <c r="AF671" s="3">
        <v>12345</v>
      </c>
      <c r="AN671"/>
    </row>
    <row r="672" spans="6:40">
      <c r="F672" s="3">
        <v>61</v>
      </c>
      <c r="G672" s="3" t="s">
        <v>15257</v>
      </c>
      <c r="H672" s="3">
        <v>9</v>
      </c>
      <c r="I672" s="3">
        <v>159200</v>
      </c>
      <c r="J672" s="3">
        <v>17400</v>
      </c>
      <c r="K672" s="3">
        <v>3200</v>
      </c>
      <c r="L672" s="3">
        <v>3200</v>
      </c>
      <c r="AF672" s="3">
        <v>12345</v>
      </c>
      <c r="AN672"/>
    </row>
    <row r="673" spans="6:40">
      <c r="F673" s="3">
        <v>61</v>
      </c>
      <c r="G673" s="3" t="s">
        <v>15257</v>
      </c>
      <c r="H673" s="3">
        <v>10</v>
      </c>
      <c r="I673" s="3">
        <v>175120</v>
      </c>
      <c r="J673" s="3">
        <v>19140</v>
      </c>
      <c r="K673" s="3">
        <v>3520</v>
      </c>
      <c r="L673" s="3">
        <v>3520</v>
      </c>
      <c r="AF673" s="3">
        <v>12345</v>
      </c>
      <c r="AN673"/>
    </row>
    <row r="674" spans="6:40">
      <c r="F674" s="3">
        <v>62</v>
      </c>
      <c r="G674" s="3" t="s">
        <v>15258</v>
      </c>
      <c r="H674" s="3">
        <v>0</v>
      </c>
      <c r="I674" s="3">
        <v>15920</v>
      </c>
      <c r="J674" s="3">
        <v>1740</v>
      </c>
      <c r="K674" s="3">
        <v>320</v>
      </c>
      <c r="L674" s="3">
        <v>320</v>
      </c>
      <c r="AF674" s="3">
        <v>12345</v>
      </c>
      <c r="AN674"/>
    </row>
    <row r="675" spans="6:40">
      <c r="F675" s="3">
        <v>62</v>
      </c>
      <c r="G675" s="3" t="s">
        <v>15258</v>
      </c>
      <c r="H675" s="3">
        <v>1</v>
      </c>
      <c r="I675" s="3">
        <v>31840</v>
      </c>
      <c r="J675" s="3">
        <v>3480</v>
      </c>
      <c r="K675" s="3">
        <v>640</v>
      </c>
      <c r="L675" s="3">
        <v>640</v>
      </c>
      <c r="AF675" s="3">
        <v>12345</v>
      </c>
      <c r="AN675"/>
    </row>
    <row r="676" spans="6:40">
      <c r="F676" s="3">
        <v>62</v>
      </c>
      <c r="G676" s="3" t="s">
        <v>15258</v>
      </c>
      <c r="H676" s="3">
        <v>2</v>
      </c>
      <c r="I676" s="3">
        <v>47760</v>
      </c>
      <c r="J676" s="3">
        <v>5220</v>
      </c>
      <c r="K676" s="3">
        <v>960</v>
      </c>
      <c r="L676" s="3">
        <v>960</v>
      </c>
      <c r="AF676" s="3">
        <v>12345</v>
      </c>
      <c r="AN676"/>
    </row>
    <row r="677" spans="6:40">
      <c r="F677" s="3">
        <v>62</v>
      </c>
      <c r="G677" s="3" t="s">
        <v>15258</v>
      </c>
      <c r="H677" s="3">
        <v>3</v>
      </c>
      <c r="I677" s="3">
        <v>63680</v>
      </c>
      <c r="J677" s="3">
        <v>6960</v>
      </c>
      <c r="K677" s="3">
        <v>1280</v>
      </c>
      <c r="L677" s="3">
        <v>1280</v>
      </c>
      <c r="AF677" s="3">
        <v>12345</v>
      </c>
      <c r="AN677"/>
    </row>
    <row r="678" spans="6:40">
      <c r="F678" s="3">
        <v>62</v>
      </c>
      <c r="G678" s="3" t="s">
        <v>15258</v>
      </c>
      <c r="H678" s="3">
        <v>4</v>
      </c>
      <c r="I678" s="3">
        <v>79600</v>
      </c>
      <c r="J678" s="3">
        <v>8700</v>
      </c>
      <c r="K678" s="3">
        <v>1600</v>
      </c>
      <c r="L678" s="3">
        <v>1600</v>
      </c>
      <c r="AF678" s="3">
        <v>12345</v>
      </c>
      <c r="AN678"/>
    </row>
    <row r="679" spans="6:40">
      <c r="F679" s="3">
        <v>62</v>
      </c>
      <c r="G679" s="3" t="s">
        <v>15258</v>
      </c>
      <c r="H679" s="3">
        <v>5</v>
      </c>
      <c r="I679" s="3">
        <v>95520</v>
      </c>
      <c r="J679" s="3">
        <v>10440</v>
      </c>
      <c r="K679" s="3">
        <v>1920</v>
      </c>
      <c r="L679" s="3">
        <v>1920</v>
      </c>
      <c r="AF679" s="3">
        <v>12345</v>
      </c>
      <c r="AN679"/>
    </row>
    <row r="680" spans="6:40">
      <c r="F680" s="3">
        <v>62</v>
      </c>
      <c r="G680" s="3" t="s">
        <v>15258</v>
      </c>
      <c r="H680" s="3">
        <v>6</v>
      </c>
      <c r="I680" s="3">
        <v>111440</v>
      </c>
      <c r="J680" s="3">
        <v>12180</v>
      </c>
      <c r="K680" s="3">
        <v>2240</v>
      </c>
      <c r="L680" s="3">
        <v>2240</v>
      </c>
      <c r="AF680" s="3">
        <v>12345</v>
      </c>
      <c r="AN680"/>
    </row>
    <row r="681" spans="6:40">
      <c r="F681" s="3">
        <v>62</v>
      </c>
      <c r="G681" s="3" t="s">
        <v>15258</v>
      </c>
      <c r="H681" s="3">
        <v>7</v>
      </c>
      <c r="I681" s="3">
        <v>127360</v>
      </c>
      <c r="J681" s="3">
        <v>13920</v>
      </c>
      <c r="K681" s="3">
        <v>2560</v>
      </c>
      <c r="L681" s="3">
        <v>2560</v>
      </c>
      <c r="AF681" s="3">
        <v>12345</v>
      </c>
      <c r="AN681"/>
    </row>
    <row r="682" spans="6:40">
      <c r="F682" s="3">
        <v>62</v>
      </c>
      <c r="G682" s="3" t="s">
        <v>15258</v>
      </c>
      <c r="H682" s="3">
        <v>8</v>
      </c>
      <c r="I682" s="3">
        <v>143280</v>
      </c>
      <c r="J682" s="3">
        <v>15660</v>
      </c>
      <c r="K682" s="3">
        <v>2880</v>
      </c>
      <c r="L682" s="3">
        <v>2880</v>
      </c>
      <c r="AF682" s="3">
        <v>12345</v>
      </c>
      <c r="AN682"/>
    </row>
    <row r="683" spans="6:40">
      <c r="F683" s="3">
        <v>62</v>
      </c>
      <c r="G683" s="3" t="s">
        <v>15258</v>
      </c>
      <c r="H683" s="3">
        <v>9</v>
      </c>
      <c r="I683" s="3">
        <v>159200</v>
      </c>
      <c r="J683" s="3">
        <v>17400</v>
      </c>
      <c r="K683" s="3">
        <v>3200</v>
      </c>
      <c r="L683" s="3">
        <v>3200</v>
      </c>
      <c r="AF683" s="3">
        <v>12345</v>
      </c>
      <c r="AN683"/>
    </row>
    <row r="684" spans="6:40">
      <c r="F684" s="3">
        <v>62</v>
      </c>
      <c r="G684" s="3" t="s">
        <v>15258</v>
      </c>
      <c r="H684" s="3">
        <v>10</v>
      </c>
      <c r="I684" s="3">
        <v>175120</v>
      </c>
      <c r="J684" s="3">
        <v>19140</v>
      </c>
      <c r="K684" s="3">
        <v>3520</v>
      </c>
      <c r="L684" s="3">
        <v>3520</v>
      </c>
      <c r="AF684" s="3">
        <v>12345</v>
      </c>
      <c r="AN684"/>
    </row>
    <row r="685" spans="6:40">
      <c r="F685" s="3">
        <v>63</v>
      </c>
      <c r="G685" s="3" t="s">
        <v>15259</v>
      </c>
      <c r="H685" s="3">
        <v>0</v>
      </c>
      <c r="I685" s="3">
        <v>15920</v>
      </c>
      <c r="J685" s="3">
        <v>1740</v>
      </c>
      <c r="K685" s="3">
        <v>320</v>
      </c>
      <c r="L685" s="3">
        <v>320</v>
      </c>
      <c r="AF685" s="3">
        <v>12345</v>
      </c>
      <c r="AN685"/>
    </row>
    <row r="686" spans="6:40">
      <c r="F686" s="3">
        <v>63</v>
      </c>
      <c r="G686" s="3" t="s">
        <v>15259</v>
      </c>
      <c r="H686" s="3">
        <v>1</v>
      </c>
      <c r="I686" s="3">
        <v>31840</v>
      </c>
      <c r="J686" s="3">
        <v>3480</v>
      </c>
      <c r="K686" s="3">
        <v>640</v>
      </c>
      <c r="L686" s="3">
        <v>640</v>
      </c>
      <c r="AF686" s="3">
        <v>12345</v>
      </c>
      <c r="AN686"/>
    </row>
    <row r="687" spans="6:40">
      <c r="F687" s="3">
        <v>63</v>
      </c>
      <c r="G687" s="3" t="s">
        <v>15259</v>
      </c>
      <c r="H687" s="3">
        <v>2</v>
      </c>
      <c r="I687" s="3">
        <v>47760</v>
      </c>
      <c r="J687" s="3">
        <v>5220</v>
      </c>
      <c r="K687" s="3">
        <v>960</v>
      </c>
      <c r="L687" s="3">
        <v>960</v>
      </c>
      <c r="AF687" s="3">
        <v>12345</v>
      </c>
      <c r="AN687"/>
    </row>
    <row r="688" spans="6:40">
      <c r="F688" s="3">
        <v>63</v>
      </c>
      <c r="G688" s="3" t="s">
        <v>15259</v>
      </c>
      <c r="H688" s="3">
        <v>3</v>
      </c>
      <c r="I688" s="3">
        <v>63680</v>
      </c>
      <c r="J688" s="3">
        <v>6960</v>
      </c>
      <c r="K688" s="3">
        <v>1280</v>
      </c>
      <c r="L688" s="3">
        <v>1280</v>
      </c>
      <c r="AF688" s="3">
        <v>12345</v>
      </c>
      <c r="AN688"/>
    </row>
    <row r="689" spans="6:40">
      <c r="F689" s="3">
        <v>63</v>
      </c>
      <c r="G689" s="3" t="s">
        <v>15259</v>
      </c>
      <c r="H689" s="3">
        <v>4</v>
      </c>
      <c r="I689" s="3">
        <v>79600</v>
      </c>
      <c r="J689" s="3">
        <v>8700</v>
      </c>
      <c r="K689" s="3">
        <v>1600</v>
      </c>
      <c r="L689" s="3">
        <v>1600</v>
      </c>
      <c r="AF689" s="3">
        <v>12345</v>
      </c>
      <c r="AN689"/>
    </row>
    <row r="690" spans="6:40">
      <c r="F690" s="3">
        <v>63</v>
      </c>
      <c r="G690" s="3" t="s">
        <v>15259</v>
      </c>
      <c r="H690" s="3">
        <v>5</v>
      </c>
      <c r="I690" s="3">
        <v>95520</v>
      </c>
      <c r="J690" s="3">
        <v>10440</v>
      </c>
      <c r="K690" s="3">
        <v>1920</v>
      </c>
      <c r="L690" s="3">
        <v>1920</v>
      </c>
      <c r="AF690" s="3">
        <v>12345</v>
      </c>
      <c r="AN690"/>
    </row>
    <row r="691" spans="6:40">
      <c r="F691" s="3">
        <v>63</v>
      </c>
      <c r="G691" s="3" t="s">
        <v>15259</v>
      </c>
      <c r="H691" s="3">
        <v>6</v>
      </c>
      <c r="I691" s="3">
        <v>111440</v>
      </c>
      <c r="J691" s="3">
        <v>12180</v>
      </c>
      <c r="K691" s="3">
        <v>2240</v>
      </c>
      <c r="L691" s="3">
        <v>2240</v>
      </c>
      <c r="AF691" s="3">
        <v>12345</v>
      </c>
      <c r="AN691"/>
    </row>
    <row r="692" spans="6:40">
      <c r="F692" s="3">
        <v>63</v>
      </c>
      <c r="G692" s="3" t="s">
        <v>15259</v>
      </c>
      <c r="H692" s="3">
        <v>7</v>
      </c>
      <c r="I692" s="3">
        <v>127360</v>
      </c>
      <c r="J692" s="3">
        <v>13920</v>
      </c>
      <c r="K692" s="3">
        <v>2560</v>
      </c>
      <c r="L692" s="3">
        <v>2560</v>
      </c>
      <c r="AF692" s="3">
        <v>12345</v>
      </c>
      <c r="AN692"/>
    </row>
    <row r="693" spans="6:40">
      <c r="F693" s="3">
        <v>63</v>
      </c>
      <c r="G693" s="3" t="s">
        <v>15259</v>
      </c>
      <c r="H693" s="3">
        <v>8</v>
      </c>
      <c r="I693" s="3">
        <v>143280</v>
      </c>
      <c r="J693" s="3">
        <v>15660</v>
      </c>
      <c r="K693" s="3">
        <v>2880</v>
      </c>
      <c r="L693" s="3">
        <v>2880</v>
      </c>
      <c r="AF693" s="3">
        <v>12345</v>
      </c>
      <c r="AN693"/>
    </row>
    <row r="694" spans="6:40">
      <c r="F694" s="3">
        <v>63</v>
      </c>
      <c r="G694" s="3" t="s">
        <v>15259</v>
      </c>
      <c r="H694" s="3">
        <v>9</v>
      </c>
      <c r="I694" s="3">
        <v>159200</v>
      </c>
      <c r="J694" s="3">
        <v>17400</v>
      </c>
      <c r="K694" s="3">
        <v>3200</v>
      </c>
      <c r="L694" s="3">
        <v>3200</v>
      </c>
      <c r="AF694" s="3">
        <v>12345</v>
      </c>
      <c r="AN694"/>
    </row>
    <row r="695" spans="6:40">
      <c r="F695" s="3">
        <v>63</v>
      </c>
      <c r="G695" s="3" t="s">
        <v>15259</v>
      </c>
      <c r="H695" s="3">
        <v>10</v>
      </c>
      <c r="I695" s="3">
        <v>175120</v>
      </c>
      <c r="J695" s="3">
        <v>19140</v>
      </c>
      <c r="K695" s="3">
        <v>3520</v>
      </c>
      <c r="L695" s="3">
        <v>3520</v>
      </c>
      <c r="AF695" s="3">
        <v>12345</v>
      </c>
      <c r="AN695"/>
    </row>
    <row r="696" spans="6:40">
      <c r="F696" s="3">
        <v>64</v>
      </c>
      <c r="G696" s="3" t="s">
        <v>15260</v>
      </c>
      <c r="H696" s="3">
        <v>0</v>
      </c>
      <c r="I696" s="3">
        <v>15920</v>
      </c>
      <c r="J696" s="3">
        <v>1740</v>
      </c>
      <c r="K696" s="3">
        <v>320</v>
      </c>
      <c r="L696" s="3">
        <v>320</v>
      </c>
      <c r="AF696" s="3">
        <v>12345</v>
      </c>
      <c r="AN696"/>
    </row>
    <row r="697" spans="6:40">
      <c r="F697" s="3">
        <v>64</v>
      </c>
      <c r="G697" s="3" t="s">
        <v>15260</v>
      </c>
      <c r="H697" s="3">
        <v>1</v>
      </c>
      <c r="I697" s="3">
        <v>31840</v>
      </c>
      <c r="J697" s="3">
        <v>3480</v>
      </c>
      <c r="K697" s="3">
        <v>640</v>
      </c>
      <c r="L697" s="3">
        <v>640</v>
      </c>
      <c r="AF697" s="3">
        <v>12345</v>
      </c>
      <c r="AN697"/>
    </row>
    <row r="698" spans="6:40">
      <c r="F698" s="3">
        <v>64</v>
      </c>
      <c r="G698" s="3" t="s">
        <v>15260</v>
      </c>
      <c r="H698" s="3">
        <v>2</v>
      </c>
      <c r="I698" s="3">
        <v>47760</v>
      </c>
      <c r="J698" s="3">
        <v>5220</v>
      </c>
      <c r="K698" s="3">
        <v>960</v>
      </c>
      <c r="L698" s="3">
        <v>960</v>
      </c>
      <c r="AF698" s="3">
        <v>12345</v>
      </c>
      <c r="AN698"/>
    </row>
    <row r="699" spans="6:40">
      <c r="F699" s="3">
        <v>64</v>
      </c>
      <c r="G699" s="3" t="s">
        <v>15260</v>
      </c>
      <c r="H699" s="3">
        <v>3</v>
      </c>
      <c r="I699" s="3">
        <v>63680</v>
      </c>
      <c r="J699" s="3">
        <v>6960</v>
      </c>
      <c r="K699" s="3">
        <v>1280</v>
      </c>
      <c r="L699" s="3">
        <v>1280</v>
      </c>
      <c r="AF699" s="3">
        <v>12345</v>
      </c>
      <c r="AN699"/>
    </row>
    <row r="700" spans="6:40">
      <c r="F700" s="3">
        <v>64</v>
      </c>
      <c r="G700" s="3" t="s">
        <v>15260</v>
      </c>
      <c r="H700" s="3">
        <v>4</v>
      </c>
      <c r="I700" s="3">
        <v>79600</v>
      </c>
      <c r="J700" s="3">
        <v>8700</v>
      </c>
      <c r="K700" s="3">
        <v>1600</v>
      </c>
      <c r="L700" s="3">
        <v>1600</v>
      </c>
      <c r="AF700" s="3">
        <v>12345</v>
      </c>
      <c r="AN700"/>
    </row>
    <row r="701" spans="6:40">
      <c r="F701" s="3">
        <v>64</v>
      </c>
      <c r="G701" s="3" t="s">
        <v>15260</v>
      </c>
      <c r="H701" s="3">
        <v>5</v>
      </c>
      <c r="I701" s="3">
        <v>95520</v>
      </c>
      <c r="J701" s="3">
        <v>10440</v>
      </c>
      <c r="K701" s="3">
        <v>1920</v>
      </c>
      <c r="L701" s="3">
        <v>1920</v>
      </c>
      <c r="AF701" s="3">
        <v>12345</v>
      </c>
      <c r="AN701"/>
    </row>
    <row r="702" spans="6:40">
      <c r="F702" s="3">
        <v>64</v>
      </c>
      <c r="G702" s="3" t="s">
        <v>15260</v>
      </c>
      <c r="H702" s="3">
        <v>6</v>
      </c>
      <c r="I702" s="3">
        <v>111440</v>
      </c>
      <c r="J702" s="3">
        <v>12180</v>
      </c>
      <c r="K702" s="3">
        <v>2240</v>
      </c>
      <c r="L702" s="3">
        <v>2240</v>
      </c>
      <c r="AF702" s="3">
        <v>12345</v>
      </c>
      <c r="AN702"/>
    </row>
    <row r="703" spans="6:40">
      <c r="F703" s="3">
        <v>64</v>
      </c>
      <c r="G703" s="3" t="s">
        <v>15260</v>
      </c>
      <c r="H703" s="3">
        <v>7</v>
      </c>
      <c r="I703" s="3">
        <v>127360</v>
      </c>
      <c r="J703" s="3">
        <v>13920</v>
      </c>
      <c r="K703" s="3">
        <v>2560</v>
      </c>
      <c r="L703" s="3">
        <v>2560</v>
      </c>
      <c r="AF703" s="3">
        <v>12345</v>
      </c>
      <c r="AN703"/>
    </row>
    <row r="704" spans="6:40">
      <c r="F704" s="3">
        <v>64</v>
      </c>
      <c r="G704" s="3" t="s">
        <v>15260</v>
      </c>
      <c r="H704" s="3">
        <v>8</v>
      </c>
      <c r="I704" s="3">
        <v>143280</v>
      </c>
      <c r="J704" s="3">
        <v>15660</v>
      </c>
      <c r="K704" s="3">
        <v>2880</v>
      </c>
      <c r="L704" s="3">
        <v>2880</v>
      </c>
      <c r="AF704" s="3">
        <v>12345</v>
      </c>
      <c r="AN704"/>
    </row>
    <row r="705" spans="6:40">
      <c r="F705" s="3">
        <v>64</v>
      </c>
      <c r="G705" s="3" t="s">
        <v>15260</v>
      </c>
      <c r="H705" s="3">
        <v>9</v>
      </c>
      <c r="I705" s="3">
        <v>159200</v>
      </c>
      <c r="J705" s="3">
        <v>17400</v>
      </c>
      <c r="K705" s="3">
        <v>3200</v>
      </c>
      <c r="L705" s="3">
        <v>3200</v>
      </c>
      <c r="AF705" s="3">
        <v>12345</v>
      </c>
      <c r="AN705"/>
    </row>
    <row r="706" spans="6:40">
      <c r="F706" s="3">
        <v>64</v>
      </c>
      <c r="G706" s="3" t="s">
        <v>15260</v>
      </c>
      <c r="H706" s="3">
        <v>10</v>
      </c>
      <c r="I706" s="3">
        <v>175120</v>
      </c>
      <c r="J706" s="3">
        <v>19140</v>
      </c>
      <c r="K706" s="3">
        <v>3520</v>
      </c>
      <c r="L706" s="3">
        <v>3520</v>
      </c>
      <c r="AF706" s="3">
        <v>12345</v>
      </c>
      <c r="AN706"/>
    </row>
    <row r="707" spans="6:40">
      <c r="F707" s="3">
        <v>65</v>
      </c>
      <c r="G707" s="3" t="s">
        <v>15261</v>
      </c>
      <c r="H707" s="3">
        <v>0</v>
      </c>
      <c r="I707" s="3">
        <v>15920</v>
      </c>
      <c r="J707" s="3">
        <v>1740</v>
      </c>
      <c r="K707" s="3">
        <v>320</v>
      </c>
      <c r="L707" s="3">
        <v>320</v>
      </c>
      <c r="AF707" s="3">
        <v>12345</v>
      </c>
      <c r="AN707"/>
    </row>
    <row r="708" spans="6:40">
      <c r="F708" s="3">
        <v>65</v>
      </c>
      <c r="G708" s="3" t="s">
        <v>15261</v>
      </c>
      <c r="H708" s="3">
        <v>1</v>
      </c>
      <c r="I708" s="3">
        <v>31840</v>
      </c>
      <c r="J708" s="3">
        <v>3480</v>
      </c>
      <c r="K708" s="3">
        <v>640</v>
      </c>
      <c r="L708" s="3">
        <v>640</v>
      </c>
      <c r="AF708" s="3">
        <v>12345</v>
      </c>
      <c r="AN708"/>
    </row>
    <row r="709" spans="6:40">
      <c r="F709" s="3">
        <v>65</v>
      </c>
      <c r="G709" s="3" t="s">
        <v>15261</v>
      </c>
      <c r="H709" s="3">
        <v>2</v>
      </c>
      <c r="I709" s="3">
        <v>47760</v>
      </c>
      <c r="J709" s="3">
        <v>5220</v>
      </c>
      <c r="K709" s="3">
        <v>960</v>
      </c>
      <c r="L709" s="3">
        <v>960</v>
      </c>
      <c r="AF709" s="3">
        <v>12345</v>
      </c>
      <c r="AN709"/>
    </row>
    <row r="710" spans="6:40">
      <c r="F710" s="3">
        <v>65</v>
      </c>
      <c r="G710" s="3" t="s">
        <v>15261</v>
      </c>
      <c r="H710" s="3">
        <v>3</v>
      </c>
      <c r="I710" s="3">
        <v>63680</v>
      </c>
      <c r="J710" s="3">
        <v>6960</v>
      </c>
      <c r="K710" s="3">
        <v>1280</v>
      </c>
      <c r="L710" s="3">
        <v>1280</v>
      </c>
      <c r="AF710" s="3">
        <v>12345</v>
      </c>
      <c r="AN710"/>
    </row>
    <row r="711" spans="6:40">
      <c r="F711" s="3">
        <v>65</v>
      </c>
      <c r="G711" s="3" t="s">
        <v>15261</v>
      </c>
      <c r="H711" s="3">
        <v>4</v>
      </c>
      <c r="I711" s="3">
        <v>79600</v>
      </c>
      <c r="J711" s="3">
        <v>8700</v>
      </c>
      <c r="K711" s="3">
        <v>1600</v>
      </c>
      <c r="L711" s="3">
        <v>1600</v>
      </c>
      <c r="AF711" s="3">
        <v>12345</v>
      </c>
      <c r="AN711"/>
    </row>
    <row r="712" spans="6:40">
      <c r="F712" s="3">
        <v>65</v>
      </c>
      <c r="G712" s="3" t="s">
        <v>15261</v>
      </c>
      <c r="H712" s="3">
        <v>5</v>
      </c>
      <c r="I712" s="3">
        <v>95520</v>
      </c>
      <c r="J712" s="3">
        <v>10440</v>
      </c>
      <c r="K712" s="3">
        <v>1920</v>
      </c>
      <c r="L712" s="3">
        <v>1920</v>
      </c>
      <c r="AF712" s="3">
        <v>12345</v>
      </c>
      <c r="AN712"/>
    </row>
    <row r="713" spans="6:40">
      <c r="F713" s="3">
        <v>65</v>
      </c>
      <c r="G713" s="3" t="s">
        <v>15261</v>
      </c>
      <c r="H713" s="3">
        <v>6</v>
      </c>
      <c r="I713" s="3">
        <v>111440</v>
      </c>
      <c r="J713" s="3">
        <v>12180</v>
      </c>
      <c r="K713" s="3">
        <v>2240</v>
      </c>
      <c r="L713" s="3">
        <v>2240</v>
      </c>
      <c r="AF713" s="3">
        <v>12345</v>
      </c>
      <c r="AN713"/>
    </row>
    <row r="714" spans="6:40">
      <c r="F714" s="3">
        <v>65</v>
      </c>
      <c r="G714" s="3" t="s">
        <v>15261</v>
      </c>
      <c r="H714" s="3">
        <v>7</v>
      </c>
      <c r="I714" s="3">
        <v>127360</v>
      </c>
      <c r="J714" s="3">
        <v>13920</v>
      </c>
      <c r="K714" s="3">
        <v>2560</v>
      </c>
      <c r="L714" s="3">
        <v>2560</v>
      </c>
      <c r="AF714" s="3">
        <v>12345</v>
      </c>
      <c r="AN714"/>
    </row>
    <row r="715" spans="6:40">
      <c r="F715" s="3">
        <v>65</v>
      </c>
      <c r="G715" s="3" t="s">
        <v>15261</v>
      </c>
      <c r="H715" s="3">
        <v>8</v>
      </c>
      <c r="I715" s="3">
        <v>143280</v>
      </c>
      <c r="J715" s="3">
        <v>15660</v>
      </c>
      <c r="K715" s="3">
        <v>2880</v>
      </c>
      <c r="L715" s="3">
        <v>2880</v>
      </c>
      <c r="AF715" s="3">
        <v>12345</v>
      </c>
      <c r="AN715"/>
    </row>
    <row r="716" spans="6:40">
      <c r="F716" s="3">
        <v>65</v>
      </c>
      <c r="G716" s="3" t="s">
        <v>15261</v>
      </c>
      <c r="H716" s="3">
        <v>9</v>
      </c>
      <c r="I716" s="3">
        <v>159200</v>
      </c>
      <c r="J716" s="3">
        <v>17400</v>
      </c>
      <c r="K716" s="3">
        <v>3200</v>
      </c>
      <c r="L716" s="3">
        <v>3200</v>
      </c>
      <c r="AF716" s="3">
        <v>12345</v>
      </c>
      <c r="AN716"/>
    </row>
    <row r="717" spans="6:40">
      <c r="F717" s="3">
        <v>65</v>
      </c>
      <c r="G717" s="3" t="s">
        <v>15261</v>
      </c>
      <c r="H717" s="3">
        <v>10</v>
      </c>
      <c r="I717" s="3">
        <v>175120</v>
      </c>
      <c r="J717" s="3">
        <v>19140</v>
      </c>
      <c r="K717" s="3">
        <v>3520</v>
      </c>
      <c r="L717" s="3">
        <v>3520</v>
      </c>
      <c r="AF717" s="3">
        <v>12345</v>
      </c>
      <c r="AN717"/>
    </row>
    <row r="718" spans="6:40">
      <c r="F718" s="3">
        <v>66</v>
      </c>
      <c r="G718" s="3" t="s">
        <v>15262</v>
      </c>
      <c r="H718" s="3">
        <v>0</v>
      </c>
      <c r="I718" s="3">
        <v>41500</v>
      </c>
      <c r="J718" s="3">
        <v>2600</v>
      </c>
      <c r="K718" s="3">
        <v>650</v>
      </c>
      <c r="L718" s="3">
        <v>650</v>
      </c>
      <c r="N718" s="3">
        <v>500</v>
      </c>
      <c r="AF718" s="3">
        <v>12345</v>
      </c>
      <c r="AN718"/>
    </row>
    <row r="719" spans="6:40">
      <c r="F719" s="3">
        <v>66</v>
      </c>
      <c r="G719" s="3" t="s">
        <v>15262</v>
      </c>
      <c r="H719" s="3">
        <v>1</v>
      </c>
      <c r="I719" s="3">
        <v>83000</v>
      </c>
      <c r="J719" s="3">
        <v>5200</v>
      </c>
      <c r="K719" s="3">
        <v>1300</v>
      </c>
      <c r="L719" s="3">
        <v>1300</v>
      </c>
      <c r="N719" s="3">
        <v>500</v>
      </c>
      <c r="AF719" s="3">
        <v>12345</v>
      </c>
      <c r="AN719"/>
    </row>
    <row r="720" spans="6:40">
      <c r="F720" s="3">
        <v>66</v>
      </c>
      <c r="G720" s="3" t="s">
        <v>15262</v>
      </c>
      <c r="H720" s="3">
        <v>2</v>
      </c>
      <c r="I720" s="3">
        <v>124500</v>
      </c>
      <c r="J720" s="3">
        <v>7800</v>
      </c>
      <c r="K720" s="3">
        <v>1950</v>
      </c>
      <c r="L720" s="3">
        <v>1950</v>
      </c>
      <c r="N720" s="3">
        <v>500</v>
      </c>
      <c r="AF720" s="3">
        <v>12345</v>
      </c>
      <c r="AN720"/>
    </row>
    <row r="721" spans="6:40">
      <c r="F721" s="3">
        <v>66</v>
      </c>
      <c r="G721" s="3" t="s">
        <v>15262</v>
      </c>
      <c r="H721" s="3">
        <v>3</v>
      </c>
      <c r="I721" s="3">
        <v>166000</v>
      </c>
      <c r="J721" s="3">
        <v>10400</v>
      </c>
      <c r="K721" s="3">
        <v>2600</v>
      </c>
      <c r="L721" s="3">
        <v>2600</v>
      </c>
      <c r="N721" s="3">
        <v>500</v>
      </c>
      <c r="AF721" s="3">
        <v>12345</v>
      </c>
      <c r="AN721"/>
    </row>
    <row r="722" spans="6:40">
      <c r="F722" s="3">
        <v>66</v>
      </c>
      <c r="G722" s="3" t="s">
        <v>15262</v>
      </c>
      <c r="H722" s="3">
        <v>4</v>
      </c>
      <c r="I722" s="3">
        <v>207500</v>
      </c>
      <c r="J722" s="3">
        <v>13000</v>
      </c>
      <c r="K722" s="3">
        <v>3250</v>
      </c>
      <c r="L722" s="3">
        <v>3250</v>
      </c>
      <c r="N722" s="3">
        <v>500</v>
      </c>
      <c r="AF722" s="3">
        <v>12345</v>
      </c>
      <c r="AN722"/>
    </row>
    <row r="723" spans="6:40">
      <c r="F723" s="3">
        <v>66</v>
      </c>
      <c r="G723" s="3" t="s">
        <v>15262</v>
      </c>
      <c r="H723" s="3">
        <v>5</v>
      </c>
      <c r="I723" s="3">
        <v>249000</v>
      </c>
      <c r="J723" s="3">
        <v>15600</v>
      </c>
      <c r="K723" s="3">
        <v>3900</v>
      </c>
      <c r="L723" s="3">
        <v>3900</v>
      </c>
      <c r="N723" s="3">
        <v>500</v>
      </c>
      <c r="AF723" s="3">
        <v>12345</v>
      </c>
      <c r="AN723"/>
    </row>
    <row r="724" spans="6:40">
      <c r="F724" s="3">
        <v>66</v>
      </c>
      <c r="G724" s="3" t="s">
        <v>15262</v>
      </c>
      <c r="H724" s="3">
        <v>6</v>
      </c>
      <c r="I724" s="3">
        <v>290500</v>
      </c>
      <c r="J724" s="3">
        <v>18200</v>
      </c>
      <c r="K724" s="3">
        <v>4550</v>
      </c>
      <c r="L724" s="3">
        <v>4550</v>
      </c>
      <c r="N724" s="3">
        <v>500</v>
      </c>
      <c r="AF724" s="3">
        <v>12345</v>
      </c>
      <c r="AN724"/>
    </row>
    <row r="725" spans="6:40">
      <c r="F725" s="3">
        <v>66</v>
      </c>
      <c r="G725" s="3" t="s">
        <v>15262</v>
      </c>
      <c r="H725" s="3">
        <v>7</v>
      </c>
      <c r="I725" s="3">
        <v>332000</v>
      </c>
      <c r="J725" s="3">
        <v>20800</v>
      </c>
      <c r="K725" s="3">
        <v>5200</v>
      </c>
      <c r="L725" s="3">
        <v>5200</v>
      </c>
      <c r="N725" s="3">
        <v>500</v>
      </c>
      <c r="AF725" s="3">
        <v>12345</v>
      </c>
      <c r="AN725"/>
    </row>
    <row r="726" spans="6:40">
      <c r="F726" s="3">
        <v>66</v>
      </c>
      <c r="G726" s="3" t="s">
        <v>15262</v>
      </c>
      <c r="H726" s="3">
        <v>8</v>
      </c>
      <c r="I726" s="3">
        <v>373500</v>
      </c>
      <c r="J726" s="3">
        <v>23400</v>
      </c>
      <c r="K726" s="3">
        <v>5850</v>
      </c>
      <c r="L726" s="3">
        <v>5850</v>
      </c>
      <c r="N726" s="3">
        <v>500</v>
      </c>
      <c r="AF726" s="3">
        <v>12345</v>
      </c>
      <c r="AN726"/>
    </row>
    <row r="727" spans="6:40">
      <c r="F727" s="3">
        <v>66</v>
      </c>
      <c r="G727" s="3" t="s">
        <v>15262</v>
      </c>
      <c r="H727" s="3">
        <v>9</v>
      </c>
      <c r="I727" s="3">
        <v>415000</v>
      </c>
      <c r="J727" s="3">
        <v>26000</v>
      </c>
      <c r="K727" s="3">
        <v>6500</v>
      </c>
      <c r="L727" s="3">
        <v>6500</v>
      </c>
      <c r="N727" s="3">
        <v>500</v>
      </c>
      <c r="AF727" s="3">
        <v>12345</v>
      </c>
      <c r="AN727"/>
    </row>
    <row r="728" spans="6:40">
      <c r="F728" s="3">
        <v>66</v>
      </c>
      <c r="G728" s="3" t="s">
        <v>15262</v>
      </c>
      <c r="H728" s="3">
        <v>10</v>
      </c>
      <c r="I728" s="3">
        <v>456500</v>
      </c>
      <c r="J728" s="3">
        <v>28600</v>
      </c>
      <c r="K728" s="3">
        <v>7150</v>
      </c>
      <c r="L728" s="3">
        <v>7150</v>
      </c>
      <c r="N728" s="3">
        <v>500</v>
      </c>
      <c r="AF728" s="3">
        <v>12345</v>
      </c>
      <c r="AN728"/>
    </row>
    <row r="729" spans="6:40">
      <c r="F729" s="3">
        <v>67</v>
      </c>
      <c r="G729" s="3" t="s">
        <v>15263</v>
      </c>
      <c r="H729" s="3">
        <v>0</v>
      </c>
      <c r="R729" s="3">
        <v>29400</v>
      </c>
      <c r="U729" s="3">
        <v>2160</v>
      </c>
      <c r="X729" s="3">
        <v>540</v>
      </c>
      <c r="AA729" s="3">
        <v>540</v>
      </c>
      <c r="AF729" s="3">
        <v>12345</v>
      </c>
      <c r="AN729"/>
    </row>
    <row r="730" spans="6:40">
      <c r="F730" s="3">
        <v>68</v>
      </c>
      <c r="G730" s="3" t="s">
        <v>15264</v>
      </c>
      <c r="H730" s="3">
        <v>0</v>
      </c>
      <c r="R730" s="3">
        <v>29400</v>
      </c>
      <c r="U730" s="3">
        <v>2160</v>
      </c>
      <c r="X730" s="3">
        <v>540</v>
      </c>
      <c r="AA730" s="3">
        <v>540</v>
      </c>
      <c r="AF730" s="3">
        <v>12345</v>
      </c>
      <c r="AN730"/>
    </row>
    <row r="731" spans="6:40">
      <c r="F731" s="3">
        <v>69</v>
      </c>
      <c r="G731" s="3" t="s">
        <v>15265</v>
      </c>
      <c r="H731" s="3">
        <v>0</v>
      </c>
      <c r="R731" s="3">
        <v>29400</v>
      </c>
      <c r="U731" s="3">
        <v>2160</v>
      </c>
      <c r="X731" s="3">
        <v>540</v>
      </c>
      <c r="AA731" s="3">
        <v>540</v>
      </c>
      <c r="AF731" s="3">
        <v>12345</v>
      </c>
      <c r="AN731"/>
    </row>
    <row r="732" spans="6:40">
      <c r="F732" s="3">
        <v>70</v>
      </c>
      <c r="G732" s="3" t="s">
        <v>15266</v>
      </c>
      <c r="H732" s="3">
        <v>0</v>
      </c>
      <c r="R732" s="3">
        <v>29400</v>
      </c>
      <c r="U732" s="3">
        <v>2160</v>
      </c>
      <c r="X732" s="3">
        <v>540</v>
      </c>
      <c r="AA732" s="3">
        <v>540</v>
      </c>
      <c r="AF732" s="3">
        <v>12345</v>
      </c>
      <c r="AN732"/>
    </row>
    <row r="733" spans="6:40">
      <c r="F733" s="3">
        <v>71</v>
      </c>
      <c r="G733" s="3" t="s">
        <v>15267</v>
      </c>
      <c r="H733" s="3">
        <v>0</v>
      </c>
      <c r="R733" s="3">
        <v>29400</v>
      </c>
      <c r="U733" s="3">
        <v>2160</v>
      </c>
      <c r="X733" s="3">
        <v>540</v>
      </c>
      <c r="AA733" s="3">
        <v>540</v>
      </c>
      <c r="AF733" s="3">
        <v>12345</v>
      </c>
      <c r="AN733"/>
    </row>
    <row r="734" spans="6:40">
      <c r="F734" s="3">
        <v>72</v>
      </c>
      <c r="G734" s="3" t="s">
        <v>15268</v>
      </c>
      <c r="H734" s="3">
        <v>0</v>
      </c>
      <c r="R734" s="3">
        <v>29400</v>
      </c>
      <c r="U734" s="3">
        <v>2160</v>
      </c>
      <c r="X734" s="3">
        <v>540</v>
      </c>
      <c r="AA734" s="3">
        <v>540</v>
      </c>
      <c r="AF734" s="3">
        <v>12345</v>
      </c>
      <c r="AN734"/>
    </row>
    <row r="735" spans="6:40">
      <c r="F735" s="3">
        <v>73</v>
      </c>
      <c r="G735" s="3" t="s">
        <v>15269</v>
      </c>
      <c r="H735" s="3">
        <v>0</v>
      </c>
      <c r="R735" s="3">
        <v>29400</v>
      </c>
      <c r="U735" s="3">
        <v>2160</v>
      </c>
      <c r="X735" s="3">
        <v>540</v>
      </c>
      <c r="AA735" s="3">
        <v>540</v>
      </c>
      <c r="AF735" s="3">
        <v>12345</v>
      </c>
      <c r="AN735"/>
    </row>
    <row r="736" spans="6:40">
      <c r="F736" s="3">
        <v>74</v>
      </c>
      <c r="G736" s="3" t="s">
        <v>15270</v>
      </c>
      <c r="H736" s="3">
        <v>0</v>
      </c>
      <c r="R736" s="3">
        <v>29400</v>
      </c>
      <c r="U736" s="3">
        <v>2160</v>
      </c>
      <c r="X736" s="3">
        <v>540</v>
      </c>
      <c r="AA736" s="3">
        <v>540</v>
      </c>
      <c r="AF736" s="3">
        <v>12345</v>
      </c>
      <c r="AN736"/>
    </row>
    <row r="737" spans="6:40">
      <c r="F737" s="3">
        <v>75</v>
      </c>
      <c r="G737" s="3" t="s">
        <v>15271</v>
      </c>
      <c r="H737" s="3">
        <v>0</v>
      </c>
      <c r="S737" s="3">
        <v>29400</v>
      </c>
      <c r="V737" s="3">
        <v>2160</v>
      </c>
      <c r="Y737" s="3">
        <v>540</v>
      </c>
      <c r="AB737" s="3">
        <v>540</v>
      </c>
      <c r="AF737" s="3">
        <v>12345</v>
      </c>
      <c r="AN737"/>
    </row>
    <row r="738" spans="6:40">
      <c r="F738" s="3">
        <v>76</v>
      </c>
      <c r="G738" s="3" t="s">
        <v>15272</v>
      </c>
      <c r="H738" s="3">
        <v>0</v>
      </c>
      <c r="S738" s="3">
        <v>29400</v>
      </c>
      <c r="V738" s="3">
        <v>2160</v>
      </c>
      <c r="Y738" s="3">
        <v>540</v>
      </c>
      <c r="AB738" s="3">
        <v>540</v>
      </c>
      <c r="AF738" s="3">
        <v>12345</v>
      </c>
      <c r="AN738"/>
    </row>
    <row r="739" spans="6:40">
      <c r="F739" s="3">
        <v>77</v>
      </c>
      <c r="G739" s="3" t="s">
        <v>15273</v>
      </c>
      <c r="H739" s="3">
        <v>0</v>
      </c>
      <c r="S739" s="3">
        <v>29400</v>
      </c>
      <c r="V739" s="3">
        <v>2160</v>
      </c>
      <c r="Y739" s="3">
        <v>540</v>
      </c>
      <c r="AB739" s="3">
        <v>540</v>
      </c>
      <c r="AF739" s="3">
        <v>12345</v>
      </c>
      <c r="AN739"/>
    </row>
    <row r="740" spans="6:40">
      <c r="F740" s="3">
        <v>78</v>
      </c>
      <c r="G740" s="3" t="s">
        <v>15274</v>
      </c>
      <c r="H740" s="3">
        <v>0</v>
      </c>
      <c r="S740" s="3">
        <v>29400</v>
      </c>
      <c r="V740" s="3">
        <v>2160</v>
      </c>
      <c r="Y740" s="3">
        <v>540</v>
      </c>
      <c r="AB740" s="3">
        <v>540</v>
      </c>
      <c r="AF740" s="3">
        <v>12345</v>
      </c>
      <c r="AN740"/>
    </row>
    <row r="741" spans="6:40">
      <c r="F741" s="3">
        <v>79</v>
      </c>
      <c r="G741" s="3" t="s">
        <v>15275</v>
      </c>
      <c r="H741" s="3">
        <v>0</v>
      </c>
      <c r="S741" s="3">
        <v>29400</v>
      </c>
      <c r="V741" s="3">
        <v>2160</v>
      </c>
      <c r="Y741" s="3">
        <v>540</v>
      </c>
      <c r="AB741" s="3">
        <v>540</v>
      </c>
      <c r="AF741" s="3">
        <v>12345</v>
      </c>
      <c r="AN741"/>
    </row>
    <row r="742" spans="6:40">
      <c r="F742" s="3">
        <v>80</v>
      </c>
      <c r="G742" s="3" t="s">
        <v>15276</v>
      </c>
      <c r="H742" s="3">
        <v>0</v>
      </c>
      <c r="S742" s="3">
        <v>29400</v>
      </c>
      <c r="V742" s="3">
        <v>2160</v>
      </c>
      <c r="Y742" s="3">
        <v>540</v>
      </c>
      <c r="AB742" s="3">
        <v>540</v>
      </c>
      <c r="AF742" s="3">
        <v>12345</v>
      </c>
      <c r="AN742"/>
    </row>
    <row r="743" spans="6:40">
      <c r="F743" s="3">
        <v>81</v>
      </c>
      <c r="G743" s="3" t="s">
        <v>15277</v>
      </c>
      <c r="H743" s="3">
        <v>0</v>
      </c>
      <c r="S743" s="3">
        <v>29400</v>
      </c>
      <c r="V743" s="3">
        <v>2160</v>
      </c>
      <c r="Y743" s="3">
        <v>540</v>
      </c>
      <c r="AB743" s="3">
        <v>540</v>
      </c>
      <c r="AF743" s="3">
        <v>12345</v>
      </c>
      <c r="AN743"/>
    </row>
    <row r="744" spans="6:40">
      <c r="F744" s="3">
        <v>82</v>
      </c>
      <c r="G744" s="3" t="s">
        <v>15278</v>
      </c>
      <c r="H744" s="3">
        <v>0</v>
      </c>
      <c r="S744" s="3">
        <v>29400</v>
      </c>
      <c r="V744" s="3">
        <v>2160</v>
      </c>
      <c r="Y744" s="3">
        <v>540</v>
      </c>
      <c r="AB744" s="3">
        <v>540</v>
      </c>
      <c r="AF744" s="3">
        <v>12345</v>
      </c>
      <c r="AN744"/>
    </row>
    <row r="745" spans="6:40">
      <c r="F745" s="3">
        <v>83</v>
      </c>
      <c r="G745" s="3" t="s">
        <v>15279</v>
      </c>
      <c r="H745" s="3">
        <v>0</v>
      </c>
      <c r="T745" s="3">
        <v>29400</v>
      </c>
      <c r="W745" s="3">
        <v>2160</v>
      </c>
      <c r="Z745" s="3">
        <v>540</v>
      </c>
      <c r="AC745" s="3">
        <v>540</v>
      </c>
      <c r="AF745" s="3">
        <v>12345</v>
      </c>
      <c r="AN745"/>
    </row>
    <row r="746" spans="6:40">
      <c r="F746" s="3">
        <v>84</v>
      </c>
      <c r="G746" s="3" t="s">
        <v>15280</v>
      </c>
      <c r="H746" s="3">
        <v>0</v>
      </c>
      <c r="T746" s="3">
        <v>29400</v>
      </c>
      <c r="W746" s="3">
        <v>2160</v>
      </c>
      <c r="Z746" s="3">
        <v>540</v>
      </c>
      <c r="AC746" s="3">
        <v>540</v>
      </c>
      <c r="AF746" s="3">
        <v>12345</v>
      </c>
      <c r="AN746"/>
    </row>
    <row r="747" spans="6:40">
      <c r="F747" s="3">
        <v>85</v>
      </c>
      <c r="G747" s="3" t="s">
        <v>15281</v>
      </c>
      <c r="H747" s="3">
        <v>0</v>
      </c>
      <c r="T747" s="3">
        <v>29400</v>
      </c>
      <c r="W747" s="3">
        <v>2160</v>
      </c>
      <c r="Z747" s="3">
        <v>540</v>
      </c>
      <c r="AC747" s="3">
        <v>540</v>
      </c>
      <c r="AF747" s="3">
        <v>12345</v>
      </c>
      <c r="AN747"/>
    </row>
    <row r="748" spans="6:40">
      <c r="F748" s="3">
        <v>86</v>
      </c>
      <c r="G748" s="3" t="s">
        <v>15282</v>
      </c>
      <c r="H748" s="3">
        <v>0</v>
      </c>
      <c r="T748" s="3">
        <v>29400</v>
      </c>
      <c r="W748" s="3">
        <v>2160</v>
      </c>
      <c r="Z748" s="3">
        <v>540</v>
      </c>
      <c r="AC748" s="3">
        <v>540</v>
      </c>
      <c r="AF748" s="3">
        <v>12345</v>
      </c>
      <c r="AN748"/>
    </row>
    <row r="749" spans="6:40">
      <c r="F749" s="3">
        <v>87</v>
      </c>
      <c r="G749" s="3" t="s">
        <v>15283</v>
      </c>
      <c r="H749" s="3">
        <v>0</v>
      </c>
      <c r="T749" s="3">
        <v>29400</v>
      </c>
      <c r="W749" s="3">
        <v>2160</v>
      </c>
      <c r="Z749" s="3">
        <v>540</v>
      </c>
      <c r="AC749" s="3">
        <v>540</v>
      </c>
      <c r="AF749" s="3">
        <v>12345</v>
      </c>
      <c r="AN749"/>
    </row>
    <row r="750" spans="6:40">
      <c r="F750" s="3">
        <v>88</v>
      </c>
      <c r="G750" s="3" t="s">
        <v>15284</v>
      </c>
      <c r="H750" s="3">
        <v>0</v>
      </c>
      <c r="T750" s="3">
        <v>29400</v>
      </c>
      <c r="W750" s="3">
        <v>2160</v>
      </c>
      <c r="Z750" s="3">
        <v>540</v>
      </c>
      <c r="AC750" s="3">
        <v>540</v>
      </c>
      <c r="AF750" s="3">
        <v>12345</v>
      </c>
      <c r="AN750"/>
    </row>
    <row r="751" spans="6:40">
      <c r="F751" s="3">
        <v>89</v>
      </c>
      <c r="G751" s="3" t="s">
        <v>15285</v>
      </c>
      <c r="H751" s="3">
        <v>0</v>
      </c>
      <c r="T751" s="3">
        <v>29400</v>
      </c>
      <c r="W751" s="3">
        <v>2160</v>
      </c>
      <c r="Z751" s="3">
        <v>540</v>
      </c>
      <c r="AC751" s="3">
        <v>540</v>
      </c>
      <c r="AF751" s="3">
        <v>12345</v>
      </c>
      <c r="AN751"/>
    </row>
    <row r="752" spans="6:40">
      <c r="F752" s="3">
        <v>90</v>
      </c>
      <c r="G752" s="3" t="s">
        <v>15286</v>
      </c>
      <c r="H752" s="3">
        <v>0</v>
      </c>
      <c r="T752" s="3">
        <v>29400</v>
      </c>
      <c r="W752" s="3">
        <v>2160</v>
      </c>
      <c r="Z752" s="3">
        <v>540</v>
      </c>
      <c r="AC752" s="3">
        <v>540</v>
      </c>
      <c r="AF752" s="3">
        <v>12345</v>
      </c>
      <c r="AN752"/>
    </row>
    <row r="753" spans="6:40">
      <c r="F753" s="3">
        <v>91</v>
      </c>
      <c r="G753" s="3" t="s">
        <v>15287</v>
      </c>
      <c r="H753" s="3">
        <v>0</v>
      </c>
      <c r="I753" s="3">
        <v>41500</v>
      </c>
      <c r="J753" s="3">
        <v>2600</v>
      </c>
      <c r="K753" s="3">
        <v>650</v>
      </c>
      <c r="L753" s="3">
        <v>650</v>
      </c>
      <c r="AF753" s="3">
        <v>12345</v>
      </c>
      <c r="AN753"/>
    </row>
    <row r="754" spans="6:40">
      <c r="F754" s="3">
        <v>91</v>
      </c>
      <c r="G754" s="3" t="s">
        <v>15287</v>
      </c>
      <c r="H754" s="3">
        <v>1</v>
      </c>
      <c r="I754" s="3">
        <v>83000</v>
      </c>
      <c r="J754" s="3">
        <v>5200</v>
      </c>
      <c r="K754" s="3">
        <v>1300</v>
      </c>
      <c r="L754" s="3">
        <v>1300</v>
      </c>
      <c r="AF754" s="3">
        <v>12345</v>
      </c>
      <c r="AN754"/>
    </row>
    <row r="755" spans="6:40">
      <c r="F755" s="3">
        <v>91</v>
      </c>
      <c r="G755" s="3" t="s">
        <v>15287</v>
      </c>
      <c r="H755" s="3">
        <v>2</v>
      </c>
      <c r="I755" s="3">
        <v>124500</v>
      </c>
      <c r="J755" s="3">
        <v>7800</v>
      </c>
      <c r="K755" s="3">
        <v>1950</v>
      </c>
      <c r="L755" s="3">
        <v>1950</v>
      </c>
      <c r="AF755" s="3">
        <v>12345</v>
      </c>
      <c r="AN755"/>
    </row>
    <row r="756" spans="6:40">
      <c r="F756" s="3">
        <v>91</v>
      </c>
      <c r="G756" s="3" t="s">
        <v>15287</v>
      </c>
      <c r="H756" s="3">
        <v>3</v>
      </c>
      <c r="I756" s="3">
        <v>166000</v>
      </c>
      <c r="J756" s="3">
        <v>10400</v>
      </c>
      <c r="K756" s="3">
        <v>2600</v>
      </c>
      <c r="L756" s="3">
        <v>2600</v>
      </c>
      <c r="AF756" s="3">
        <v>12345</v>
      </c>
      <c r="AN756"/>
    </row>
    <row r="757" spans="6:40">
      <c r="F757" s="3">
        <v>91</v>
      </c>
      <c r="G757" s="3" t="s">
        <v>15287</v>
      </c>
      <c r="H757" s="3">
        <v>4</v>
      </c>
      <c r="I757" s="3">
        <v>207500</v>
      </c>
      <c r="J757" s="3">
        <v>13000</v>
      </c>
      <c r="K757" s="3">
        <v>3250</v>
      </c>
      <c r="L757" s="3">
        <v>3250</v>
      </c>
      <c r="AF757" s="3">
        <v>12345</v>
      </c>
      <c r="AN757"/>
    </row>
    <row r="758" spans="6:40">
      <c r="F758" s="3">
        <v>91</v>
      </c>
      <c r="G758" s="3" t="s">
        <v>15287</v>
      </c>
      <c r="H758" s="3">
        <v>5</v>
      </c>
      <c r="I758" s="3">
        <v>249000</v>
      </c>
      <c r="J758" s="3">
        <v>15600</v>
      </c>
      <c r="K758" s="3">
        <v>3900</v>
      </c>
      <c r="L758" s="3">
        <v>3900</v>
      </c>
      <c r="AF758" s="3">
        <v>12345</v>
      </c>
      <c r="AN758"/>
    </row>
    <row r="759" spans="6:40">
      <c r="F759" s="3">
        <v>91</v>
      </c>
      <c r="G759" s="3" t="s">
        <v>15287</v>
      </c>
      <c r="H759" s="3">
        <v>6</v>
      </c>
      <c r="I759" s="3">
        <v>290500</v>
      </c>
      <c r="J759" s="3">
        <v>18200</v>
      </c>
      <c r="K759" s="3">
        <v>4550</v>
      </c>
      <c r="L759" s="3">
        <v>4550</v>
      </c>
      <c r="AF759" s="3">
        <v>12345</v>
      </c>
      <c r="AN759"/>
    </row>
    <row r="760" spans="6:40">
      <c r="F760" s="3">
        <v>91</v>
      </c>
      <c r="G760" s="3" t="s">
        <v>15287</v>
      </c>
      <c r="H760" s="3">
        <v>7</v>
      </c>
      <c r="I760" s="3">
        <v>332000</v>
      </c>
      <c r="J760" s="3">
        <v>20800</v>
      </c>
      <c r="K760" s="3">
        <v>5200</v>
      </c>
      <c r="L760" s="3">
        <v>5200</v>
      </c>
      <c r="AF760" s="3">
        <v>12345</v>
      </c>
      <c r="AN760"/>
    </row>
    <row r="761" spans="6:40">
      <c r="F761" s="3">
        <v>91</v>
      </c>
      <c r="G761" s="3" t="s">
        <v>15287</v>
      </c>
      <c r="H761" s="3">
        <v>8</v>
      </c>
      <c r="I761" s="3">
        <v>373500</v>
      </c>
      <c r="J761" s="3">
        <v>23400</v>
      </c>
      <c r="K761" s="3">
        <v>5850</v>
      </c>
      <c r="L761" s="3">
        <v>5850</v>
      </c>
      <c r="AF761" s="3">
        <v>12345</v>
      </c>
      <c r="AN761"/>
    </row>
    <row r="762" spans="6:40">
      <c r="F762" s="3">
        <v>91</v>
      </c>
      <c r="G762" s="3" t="s">
        <v>15287</v>
      </c>
      <c r="H762" s="3">
        <v>9</v>
      </c>
      <c r="I762" s="3">
        <v>415000</v>
      </c>
      <c r="J762" s="3">
        <v>26000</v>
      </c>
      <c r="K762" s="3">
        <v>6500</v>
      </c>
      <c r="L762" s="3">
        <v>6500</v>
      </c>
      <c r="AF762" s="3">
        <v>12345</v>
      </c>
      <c r="AN762"/>
    </row>
    <row r="763" spans="6:40">
      <c r="F763" s="3">
        <v>91</v>
      </c>
      <c r="G763" s="3" t="s">
        <v>15287</v>
      </c>
      <c r="H763" s="3">
        <v>10</v>
      </c>
      <c r="I763" s="3">
        <v>456500</v>
      </c>
      <c r="J763" s="3">
        <v>28600</v>
      </c>
      <c r="K763" s="3">
        <v>7150</v>
      </c>
      <c r="L763" s="3">
        <v>7150</v>
      </c>
      <c r="AF763" s="3">
        <v>12345</v>
      </c>
      <c r="AN763"/>
    </row>
    <row r="764" spans="6:40">
      <c r="F764" s="3">
        <v>92</v>
      </c>
      <c r="G764" s="3" t="s">
        <v>15288</v>
      </c>
      <c r="H764" s="3">
        <v>0</v>
      </c>
      <c r="I764" s="3">
        <v>41500</v>
      </c>
      <c r="J764" s="3">
        <v>2600</v>
      </c>
      <c r="K764" s="3">
        <v>650</v>
      </c>
      <c r="L764" s="3">
        <v>650</v>
      </c>
      <c r="AF764" s="3">
        <v>12345</v>
      </c>
      <c r="AN764"/>
    </row>
    <row r="765" spans="6:40">
      <c r="F765" s="3">
        <v>92</v>
      </c>
      <c r="G765" s="3" t="s">
        <v>15288</v>
      </c>
      <c r="H765" s="3">
        <v>1</v>
      </c>
      <c r="I765" s="3">
        <v>83000</v>
      </c>
      <c r="J765" s="3">
        <v>5200</v>
      </c>
      <c r="K765" s="3">
        <v>1300</v>
      </c>
      <c r="L765" s="3">
        <v>1300</v>
      </c>
      <c r="AF765" s="3">
        <v>12345</v>
      </c>
      <c r="AN765"/>
    </row>
    <row r="766" spans="6:40">
      <c r="F766" s="3">
        <v>92</v>
      </c>
      <c r="G766" s="3" t="s">
        <v>15288</v>
      </c>
      <c r="H766" s="3">
        <v>2</v>
      </c>
      <c r="I766" s="3">
        <v>124500</v>
      </c>
      <c r="J766" s="3">
        <v>7800</v>
      </c>
      <c r="K766" s="3">
        <v>1950</v>
      </c>
      <c r="L766" s="3">
        <v>1950</v>
      </c>
      <c r="AF766" s="3">
        <v>12345</v>
      </c>
      <c r="AN766"/>
    </row>
    <row r="767" spans="6:40">
      <c r="F767" s="3">
        <v>92</v>
      </c>
      <c r="G767" s="3" t="s">
        <v>15288</v>
      </c>
      <c r="H767" s="3">
        <v>3</v>
      </c>
      <c r="I767" s="3">
        <v>166000</v>
      </c>
      <c r="J767" s="3">
        <v>10400</v>
      </c>
      <c r="K767" s="3">
        <v>2600</v>
      </c>
      <c r="L767" s="3">
        <v>2600</v>
      </c>
      <c r="AF767" s="3">
        <v>12345</v>
      </c>
      <c r="AN767"/>
    </row>
    <row r="768" spans="6:40">
      <c r="F768" s="3">
        <v>92</v>
      </c>
      <c r="G768" s="3" t="s">
        <v>15288</v>
      </c>
      <c r="H768" s="3">
        <v>4</v>
      </c>
      <c r="I768" s="3">
        <v>207500</v>
      </c>
      <c r="J768" s="3">
        <v>13000</v>
      </c>
      <c r="K768" s="3">
        <v>3250</v>
      </c>
      <c r="L768" s="3">
        <v>3250</v>
      </c>
      <c r="AF768" s="3">
        <v>12345</v>
      </c>
      <c r="AN768"/>
    </row>
    <row r="769" spans="6:40">
      <c r="F769" s="3">
        <v>92</v>
      </c>
      <c r="G769" s="3" t="s">
        <v>15288</v>
      </c>
      <c r="H769" s="3">
        <v>5</v>
      </c>
      <c r="I769" s="3">
        <v>249000</v>
      </c>
      <c r="J769" s="3">
        <v>15600</v>
      </c>
      <c r="K769" s="3">
        <v>3900</v>
      </c>
      <c r="L769" s="3">
        <v>3900</v>
      </c>
      <c r="AF769" s="3">
        <v>12345</v>
      </c>
      <c r="AN769"/>
    </row>
    <row r="770" spans="6:40">
      <c r="F770" s="3">
        <v>92</v>
      </c>
      <c r="G770" s="3" t="s">
        <v>15288</v>
      </c>
      <c r="H770" s="3">
        <v>6</v>
      </c>
      <c r="I770" s="3">
        <v>290500</v>
      </c>
      <c r="J770" s="3">
        <v>18200</v>
      </c>
      <c r="K770" s="3">
        <v>4550</v>
      </c>
      <c r="L770" s="3">
        <v>4550</v>
      </c>
      <c r="AF770" s="3">
        <v>12345</v>
      </c>
      <c r="AN770"/>
    </row>
    <row r="771" spans="6:40">
      <c r="F771" s="3">
        <v>92</v>
      </c>
      <c r="G771" s="3" t="s">
        <v>15288</v>
      </c>
      <c r="H771" s="3">
        <v>7</v>
      </c>
      <c r="I771" s="3">
        <v>332000</v>
      </c>
      <c r="J771" s="3">
        <v>20800</v>
      </c>
      <c r="K771" s="3">
        <v>5200</v>
      </c>
      <c r="L771" s="3">
        <v>5200</v>
      </c>
      <c r="AF771" s="3">
        <v>12345</v>
      </c>
      <c r="AN771"/>
    </row>
    <row r="772" spans="6:40">
      <c r="F772" s="3">
        <v>92</v>
      </c>
      <c r="G772" s="3" t="s">
        <v>15288</v>
      </c>
      <c r="H772" s="3">
        <v>8</v>
      </c>
      <c r="I772" s="3">
        <v>373500</v>
      </c>
      <c r="J772" s="3">
        <v>23400</v>
      </c>
      <c r="K772" s="3">
        <v>5850</v>
      </c>
      <c r="L772" s="3">
        <v>5850</v>
      </c>
      <c r="AF772" s="3">
        <v>12345</v>
      </c>
      <c r="AN772"/>
    </row>
    <row r="773" spans="6:40">
      <c r="F773" s="3">
        <v>92</v>
      </c>
      <c r="G773" s="3" t="s">
        <v>15288</v>
      </c>
      <c r="H773" s="3">
        <v>9</v>
      </c>
      <c r="I773" s="3">
        <v>415000</v>
      </c>
      <c r="J773" s="3">
        <v>26000</v>
      </c>
      <c r="K773" s="3">
        <v>6500</v>
      </c>
      <c r="L773" s="3">
        <v>6500</v>
      </c>
      <c r="AF773" s="3">
        <v>12345</v>
      </c>
      <c r="AN773"/>
    </row>
    <row r="774" spans="6:40">
      <c r="F774" s="3">
        <v>92</v>
      </c>
      <c r="G774" s="3" t="s">
        <v>15288</v>
      </c>
      <c r="H774" s="3">
        <v>10</v>
      </c>
      <c r="I774" s="3">
        <v>456500</v>
      </c>
      <c r="J774" s="3">
        <v>28600</v>
      </c>
      <c r="K774" s="3">
        <v>7150</v>
      </c>
      <c r="L774" s="3">
        <v>7150</v>
      </c>
      <c r="AF774" s="3">
        <v>12345</v>
      </c>
      <c r="AN774"/>
    </row>
    <row r="775" spans="6:40">
      <c r="F775" s="3">
        <v>93</v>
      </c>
      <c r="G775" s="3" t="s">
        <v>15289</v>
      </c>
      <c r="H775" s="3">
        <v>0</v>
      </c>
      <c r="I775" s="3">
        <v>41500</v>
      </c>
      <c r="J775" s="3">
        <v>2600</v>
      </c>
      <c r="K775" s="3">
        <v>650</v>
      </c>
      <c r="L775" s="3">
        <v>650</v>
      </c>
      <c r="AF775" s="3">
        <v>12345</v>
      </c>
      <c r="AN775"/>
    </row>
    <row r="776" spans="6:40">
      <c r="F776" s="3">
        <v>93</v>
      </c>
      <c r="G776" s="3" t="s">
        <v>15289</v>
      </c>
      <c r="H776" s="3">
        <v>1</v>
      </c>
      <c r="I776" s="3">
        <v>83000</v>
      </c>
      <c r="J776" s="3">
        <v>5200</v>
      </c>
      <c r="K776" s="3">
        <v>1300</v>
      </c>
      <c r="L776" s="3">
        <v>1300</v>
      </c>
      <c r="AF776" s="3">
        <v>12345</v>
      </c>
      <c r="AN776"/>
    </row>
    <row r="777" spans="6:40">
      <c r="F777" s="3">
        <v>93</v>
      </c>
      <c r="G777" s="3" t="s">
        <v>15289</v>
      </c>
      <c r="H777" s="3">
        <v>2</v>
      </c>
      <c r="I777" s="3">
        <v>124500</v>
      </c>
      <c r="J777" s="3">
        <v>7800</v>
      </c>
      <c r="K777" s="3">
        <v>1950</v>
      </c>
      <c r="L777" s="3">
        <v>1950</v>
      </c>
      <c r="AF777" s="3">
        <v>12345</v>
      </c>
      <c r="AN777"/>
    </row>
    <row r="778" spans="6:40">
      <c r="F778" s="3">
        <v>93</v>
      </c>
      <c r="G778" s="3" t="s">
        <v>15289</v>
      </c>
      <c r="H778" s="3">
        <v>3</v>
      </c>
      <c r="I778" s="3">
        <v>166000</v>
      </c>
      <c r="J778" s="3">
        <v>10400</v>
      </c>
      <c r="K778" s="3">
        <v>2600</v>
      </c>
      <c r="L778" s="3">
        <v>2600</v>
      </c>
      <c r="AF778" s="3">
        <v>12345</v>
      </c>
      <c r="AN778"/>
    </row>
    <row r="779" spans="6:40">
      <c r="F779" s="3">
        <v>93</v>
      </c>
      <c r="G779" s="3" t="s">
        <v>15289</v>
      </c>
      <c r="H779" s="3">
        <v>4</v>
      </c>
      <c r="I779" s="3">
        <v>207500</v>
      </c>
      <c r="J779" s="3">
        <v>13000</v>
      </c>
      <c r="K779" s="3">
        <v>3250</v>
      </c>
      <c r="L779" s="3">
        <v>3250</v>
      </c>
      <c r="AF779" s="3">
        <v>12345</v>
      </c>
      <c r="AN779"/>
    </row>
    <row r="780" spans="6:40">
      <c r="F780" s="3">
        <v>93</v>
      </c>
      <c r="G780" s="3" t="s">
        <v>15289</v>
      </c>
      <c r="H780" s="3">
        <v>5</v>
      </c>
      <c r="I780" s="3">
        <v>249000</v>
      </c>
      <c r="J780" s="3">
        <v>15600</v>
      </c>
      <c r="K780" s="3">
        <v>3900</v>
      </c>
      <c r="L780" s="3">
        <v>3900</v>
      </c>
      <c r="AF780" s="3">
        <v>12345</v>
      </c>
      <c r="AN780"/>
    </row>
    <row r="781" spans="6:40">
      <c r="F781" s="3">
        <v>93</v>
      </c>
      <c r="G781" s="3" t="s">
        <v>15289</v>
      </c>
      <c r="H781" s="3">
        <v>6</v>
      </c>
      <c r="I781" s="3">
        <v>290500</v>
      </c>
      <c r="J781" s="3">
        <v>18200</v>
      </c>
      <c r="K781" s="3">
        <v>4550</v>
      </c>
      <c r="L781" s="3">
        <v>4550</v>
      </c>
      <c r="AF781" s="3">
        <v>12345</v>
      </c>
      <c r="AN781"/>
    </row>
    <row r="782" spans="6:40">
      <c r="F782" s="3">
        <v>93</v>
      </c>
      <c r="G782" s="3" t="s">
        <v>15289</v>
      </c>
      <c r="H782" s="3">
        <v>7</v>
      </c>
      <c r="I782" s="3">
        <v>332000</v>
      </c>
      <c r="J782" s="3">
        <v>20800</v>
      </c>
      <c r="K782" s="3">
        <v>5200</v>
      </c>
      <c r="L782" s="3">
        <v>5200</v>
      </c>
      <c r="AF782" s="3">
        <v>12345</v>
      </c>
      <c r="AN782"/>
    </row>
    <row r="783" spans="6:40">
      <c r="F783" s="3">
        <v>93</v>
      </c>
      <c r="G783" s="3" t="s">
        <v>15289</v>
      </c>
      <c r="H783" s="3">
        <v>8</v>
      </c>
      <c r="I783" s="3">
        <v>373500</v>
      </c>
      <c r="J783" s="3">
        <v>23400</v>
      </c>
      <c r="K783" s="3">
        <v>5850</v>
      </c>
      <c r="L783" s="3">
        <v>5850</v>
      </c>
      <c r="AF783" s="3">
        <v>12345</v>
      </c>
      <c r="AN783"/>
    </row>
    <row r="784" spans="6:40">
      <c r="F784" s="3">
        <v>93</v>
      </c>
      <c r="G784" s="3" t="s">
        <v>15289</v>
      </c>
      <c r="H784" s="3">
        <v>9</v>
      </c>
      <c r="I784" s="3">
        <v>415000</v>
      </c>
      <c r="J784" s="3">
        <v>26000</v>
      </c>
      <c r="K784" s="3">
        <v>6500</v>
      </c>
      <c r="L784" s="3">
        <v>6500</v>
      </c>
      <c r="AF784" s="3">
        <v>12345</v>
      </c>
      <c r="AN784"/>
    </row>
    <row r="785" spans="6:40">
      <c r="F785" s="3">
        <v>93</v>
      </c>
      <c r="G785" s="3" t="s">
        <v>15289</v>
      </c>
      <c r="H785" s="3">
        <v>10</v>
      </c>
      <c r="I785" s="3">
        <v>456500</v>
      </c>
      <c r="J785" s="3">
        <v>28600</v>
      </c>
      <c r="K785" s="3">
        <v>7150</v>
      </c>
      <c r="L785" s="3">
        <v>7150</v>
      </c>
      <c r="AF785" s="3">
        <v>12345</v>
      </c>
      <c r="AN785"/>
    </row>
    <row r="786" spans="6:40">
      <c r="F786" s="3">
        <v>94</v>
      </c>
      <c r="G786" s="3" t="s">
        <v>15290</v>
      </c>
      <c r="H786" s="3">
        <v>0</v>
      </c>
      <c r="I786" s="3">
        <v>41500</v>
      </c>
      <c r="J786" s="3">
        <v>2600</v>
      </c>
      <c r="K786" s="3">
        <v>650</v>
      </c>
      <c r="L786" s="3">
        <v>650</v>
      </c>
      <c r="AF786" s="3">
        <v>12345</v>
      </c>
      <c r="AN786"/>
    </row>
    <row r="787" spans="6:40">
      <c r="F787" s="3">
        <v>94</v>
      </c>
      <c r="G787" s="3" t="s">
        <v>15290</v>
      </c>
      <c r="H787" s="3">
        <v>1</v>
      </c>
      <c r="I787" s="3">
        <v>83000</v>
      </c>
      <c r="J787" s="3">
        <v>5200</v>
      </c>
      <c r="K787" s="3">
        <v>1300</v>
      </c>
      <c r="L787" s="3">
        <v>1300</v>
      </c>
      <c r="AF787" s="3">
        <v>12345</v>
      </c>
      <c r="AN787"/>
    </row>
    <row r="788" spans="6:40">
      <c r="F788" s="3">
        <v>94</v>
      </c>
      <c r="G788" s="3" t="s">
        <v>15290</v>
      </c>
      <c r="H788" s="3">
        <v>2</v>
      </c>
      <c r="I788" s="3">
        <v>124500</v>
      </c>
      <c r="J788" s="3">
        <v>7800</v>
      </c>
      <c r="K788" s="3">
        <v>1950</v>
      </c>
      <c r="L788" s="3">
        <v>1950</v>
      </c>
      <c r="AF788" s="3">
        <v>12345</v>
      </c>
      <c r="AN788"/>
    </row>
    <row r="789" spans="6:40">
      <c r="F789" s="3">
        <v>94</v>
      </c>
      <c r="G789" s="3" t="s">
        <v>15290</v>
      </c>
      <c r="H789" s="3">
        <v>3</v>
      </c>
      <c r="I789" s="3">
        <v>166000</v>
      </c>
      <c r="J789" s="3">
        <v>10400</v>
      </c>
      <c r="K789" s="3">
        <v>2600</v>
      </c>
      <c r="L789" s="3">
        <v>2600</v>
      </c>
      <c r="AF789" s="3">
        <v>12345</v>
      </c>
      <c r="AN789"/>
    </row>
    <row r="790" spans="6:40">
      <c r="F790" s="3">
        <v>94</v>
      </c>
      <c r="G790" s="3" t="s">
        <v>15290</v>
      </c>
      <c r="H790" s="3">
        <v>4</v>
      </c>
      <c r="I790" s="3">
        <v>207500</v>
      </c>
      <c r="J790" s="3">
        <v>13000</v>
      </c>
      <c r="K790" s="3">
        <v>3250</v>
      </c>
      <c r="L790" s="3">
        <v>3250</v>
      </c>
      <c r="AF790" s="3">
        <v>12345</v>
      </c>
      <c r="AN790"/>
    </row>
    <row r="791" spans="6:40">
      <c r="F791" s="3">
        <v>94</v>
      </c>
      <c r="G791" s="3" t="s">
        <v>15290</v>
      </c>
      <c r="H791" s="3">
        <v>5</v>
      </c>
      <c r="I791" s="3">
        <v>249000</v>
      </c>
      <c r="J791" s="3">
        <v>15600</v>
      </c>
      <c r="K791" s="3">
        <v>3900</v>
      </c>
      <c r="L791" s="3">
        <v>3900</v>
      </c>
      <c r="AF791" s="3">
        <v>12345</v>
      </c>
      <c r="AN791"/>
    </row>
    <row r="792" spans="6:40">
      <c r="F792" s="3">
        <v>94</v>
      </c>
      <c r="G792" s="3" t="s">
        <v>15290</v>
      </c>
      <c r="H792" s="3">
        <v>6</v>
      </c>
      <c r="I792" s="3">
        <v>290500</v>
      </c>
      <c r="J792" s="3">
        <v>18200</v>
      </c>
      <c r="K792" s="3">
        <v>4550</v>
      </c>
      <c r="L792" s="3">
        <v>4550</v>
      </c>
      <c r="AF792" s="3">
        <v>12345</v>
      </c>
      <c r="AN792"/>
    </row>
    <row r="793" spans="6:40">
      <c r="F793" s="3">
        <v>94</v>
      </c>
      <c r="G793" s="3" t="s">
        <v>15290</v>
      </c>
      <c r="H793" s="3">
        <v>7</v>
      </c>
      <c r="I793" s="3">
        <v>332000</v>
      </c>
      <c r="J793" s="3">
        <v>20800</v>
      </c>
      <c r="K793" s="3">
        <v>5200</v>
      </c>
      <c r="L793" s="3">
        <v>5200</v>
      </c>
      <c r="AF793" s="3">
        <v>12345</v>
      </c>
      <c r="AN793"/>
    </row>
    <row r="794" spans="6:40">
      <c r="F794" s="3">
        <v>94</v>
      </c>
      <c r="G794" s="3" t="s">
        <v>15290</v>
      </c>
      <c r="H794" s="3">
        <v>8</v>
      </c>
      <c r="I794" s="3">
        <v>373500</v>
      </c>
      <c r="J794" s="3">
        <v>23400</v>
      </c>
      <c r="K794" s="3">
        <v>5850</v>
      </c>
      <c r="L794" s="3">
        <v>5850</v>
      </c>
      <c r="AF794" s="3">
        <v>12345</v>
      </c>
      <c r="AN794"/>
    </row>
    <row r="795" spans="6:40">
      <c r="F795" s="3">
        <v>94</v>
      </c>
      <c r="G795" s="3" t="s">
        <v>15290</v>
      </c>
      <c r="H795" s="3">
        <v>9</v>
      </c>
      <c r="I795" s="3">
        <v>415000</v>
      </c>
      <c r="J795" s="3">
        <v>26000</v>
      </c>
      <c r="K795" s="3">
        <v>6500</v>
      </c>
      <c r="L795" s="3">
        <v>6500</v>
      </c>
      <c r="AF795" s="3">
        <v>12345</v>
      </c>
      <c r="AN795"/>
    </row>
    <row r="796" spans="6:40">
      <c r="F796" s="3">
        <v>94</v>
      </c>
      <c r="G796" s="3" t="s">
        <v>15290</v>
      </c>
      <c r="H796" s="3">
        <v>10</v>
      </c>
      <c r="I796" s="3">
        <v>456500</v>
      </c>
      <c r="J796" s="3">
        <v>28600</v>
      </c>
      <c r="K796" s="3">
        <v>7150</v>
      </c>
      <c r="L796" s="3">
        <v>7150</v>
      </c>
      <c r="AF796" s="3">
        <v>12345</v>
      </c>
      <c r="AN796"/>
    </row>
    <row r="797" spans="6:40">
      <c r="F797" s="3">
        <v>95</v>
      </c>
      <c r="G797" s="3" t="s">
        <v>15291</v>
      </c>
      <c r="H797" s="3">
        <v>0</v>
      </c>
      <c r="I797" s="3">
        <v>41500</v>
      </c>
      <c r="J797" s="3">
        <v>2600</v>
      </c>
      <c r="K797" s="3">
        <v>650</v>
      </c>
      <c r="L797" s="3">
        <v>650</v>
      </c>
      <c r="AF797" s="3">
        <v>12345</v>
      </c>
      <c r="AN797"/>
    </row>
    <row r="798" spans="6:40">
      <c r="F798" s="3">
        <v>95</v>
      </c>
      <c r="G798" s="3" t="s">
        <v>15291</v>
      </c>
      <c r="H798" s="3">
        <v>1</v>
      </c>
      <c r="I798" s="3">
        <v>83000</v>
      </c>
      <c r="J798" s="3">
        <v>5200</v>
      </c>
      <c r="K798" s="3">
        <v>1300</v>
      </c>
      <c r="L798" s="3">
        <v>1300</v>
      </c>
      <c r="AF798" s="3">
        <v>12345</v>
      </c>
      <c r="AN798"/>
    </row>
    <row r="799" spans="6:40">
      <c r="F799" s="3">
        <v>95</v>
      </c>
      <c r="G799" s="3" t="s">
        <v>15291</v>
      </c>
      <c r="H799" s="3">
        <v>2</v>
      </c>
      <c r="I799" s="3">
        <v>124500</v>
      </c>
      <c r="J799" s="3">
        <v>7800</v>
      </c>
      <c r="K799" s="3">
        <v>1950</v>
      </c>
      <c r="L799" s="3">
        <v>1950</v>
      </c>
      <c r="AF799" s="3">
        <v>12345</v>
      </c>
      <c r="AN799"/>
    </row>
    <row r="800" spans="6:40">
      <c r="F800" s="3">
        <v>95</v>
      </c>
      <c r="G800" s="3" t="s">
        <v>15291</v>
      </c>
      <c r="H800" s="3">
        <v>3</v>
      </c>
      <c r="I800" s="3">
        <v>166000</v>
      </c>
      <c r="J800" s="3">
        <v>10400</v>
      </c>
      <c r="K800" s="3">
        <v>2600</v>
      </c>
      <c r="L800" s="3">
        <v>2600</v>
      </c>
      <c r="AF800" s="3">
        <v>12345</v>
      </c>
      <c r="AN800"/>
    </row>
    <row r="801" spans="6:40">
      <c r="F801" s="3">
        <v>95</v>
      </c>
      <c r="G801" s="3" t="s">
        <v>15291</v>
      </c>
      <c r="H801" s="3">
        <v>4</v>
      </c>
      <c r="I801" s="3">
        <v>207500</v>
      </c>
      <c r="J801" s="3">
        <v>13000</v>
      </c>
      <c r="K801" s="3">
        <v>3250</v>
      </c>
      <c r="L801" s="3">
        <v>3250</v>
      </c>
      <c r="AF801" s="3">
        <v>12345</v>
      </c>
      <c r="AN801"/>
    </row>
    <row r="802" spans="6:40">
      <c r="F802" s="3">
        <v>95</v>
      </c>
      <c r="G802" s="3" t="s">
        <v>15291</v>
      </c>
      <c r="H802" s="3">
        <v>5</v>
      </c>
      <c r="I802" s="3">
        <v>249000</v>
      </c>
      <c r="J802" s="3">
        <v>15600</v>
      </c>
      <c r="K802" s="3">
        <v>3900</v>
      </c>
      <c r="L802" s="3">
        <v>3900</v>
      </c>
      <c r="AF802" s="3">
        <v>12345</v>
      </c>
      <c r="AN802"/>
    </row>
    <row r="803" spans="6:40">
      <c r="F803" s="3">
        <v>95</v>
      </c>
      <c r="G803" s="3" t="s">
        <v>15291</v>
      </c>
      <c r="H803" s="3">
        <v>6</v>
      </c>
      <c r="I803" s="3">
        <v>290500</v>
      </c>
      <c r="J803" s="3">
        <v>18200</v>
      </c>
      <c r="K803" s="3">
        <v>4550</v>
      </c>
      <c r="L803" s="3">
        <v>4550</v>
      </c>
      <c r="AF803" s="3">
        <v>12345</v>
      </c>
      <c r="AN803"/>
    </row>
    <row r="804" spans="6:40">
      <c r="F804" s="3">
        <v>95</v>
      </c>
      <c r="G804" s="3" t="s">
        <v>15291</v>
      </c>
      <c r="H804" s="3">
        <v>7</v>
      </c>
      <c r="I804" s="3">
        <v>332000</v>
      </c>
      <c r="J804" s="3">
        <v>20800</v>
      </c>
      <c r="K804" s="3">
        <v>5200</v>
      </c>
      <c r="L804" s="3">
        <v>5200</v>
      </c>
      <c r="AF804" s="3">
        <v>12345</v>
      </c>
      <c r="AN804"/>
    </row>
    <row r="805" spans="6:40">
      <c r="F805" s="3">
        <v>95</v>
      </c>
      <c r="G805" s="3" t="s">
        <v>15291</v>
      </c>
      <c r="H805" s="3">
        <v>8</v>
      </c>
      <c r="I805" s="3">
        <v>373500</v>
      </c>
      <c r="J805" s="3">
        <v>23400</v>
      </c>
      <c r="K805" s="3">
        <v>5850</v>
      </c>
      <c r="L805" s="3">
        <v>5850</v>
      </c>
      <c r="AF805" s="3">
        <v>12345</v>
      </c>
      <c r="AN805"/>
    </row>
    <row r="806" spans="6:40">
      <c r="F806" s="3">
        <v>95</v>
      </c>
      <c r="G806" s="3" t="s">
        <v>15291</v>
      </c>
      <c r="H806" s="3">
        <v>9</v>
      </c>
      <c r="I806" s="3">
        <v>415000</v>
      </c>
      <c r="J806" s="3">
        <v>26000</v>
      </c>
      <c r="K806" s="3">
        <v>6500</v>
      </c>
      <c r="L806" s="3">
        <v>6500</v>
      </c>
      <c r="AF806" s="3">
        <v>12345</v>
      </c>
      <c r="AN806"/>
    </row>
    <row r="807" spans="6:40">
      <c r="F807" s="3">
        <v>95</v>
      </c>
      <c r="G807" s="3" t="s">
        <v>15291</v>
      </c>
      <c r="H807" s="3">
        <v>10</v>
      </c>
      <c r="I807" s="3">
        <v>456500</v>
      </c>
      <c r="J807" s="3">
        <v>28600</v>
      </c>
      <c r="K807" s="3">
        <v>7150</v>
      </c>
      <c r="L807" s="3">
        <v>7150</v>
      </c>
      <c r="AF807" s="3">
        <v>12345</v>
      </c>
      <c r="AN807"/>
    </row>
    <row r="808" spans="6:40">
      <c r="F808" s="3">
        <v>96</v>
      </c>
      <c r="G808" s="3" t="s">
        <v>15292</v>
      </c>
      <c r="H808" s="3">
        <v>0</v>
      </c>
      <c r="I808" s="3">
        <v>41500</v>
      </c>
      <c r="J808" s="3">
        <v>2600</v>
      </c>
      <c r="K808" s="3">
        <v>650</v>
      </c>
      <c r="L808" s="3">
        <v>650</v>
      </c>
      <c r="P808" s="3">
        <v>500</v>
      </c>
      <c r="Q808" s="3">
        <v>500</v>
      </c>
      <c r="AF808" s="3">
        <v>12345</v>
      </c>
      <c r="AN808"/>
    </row>
    <row r="809" spans="6:40">
      <c r="F809" s="3">
        <v>96</v>
      </c>
      <c r="G809" s="3" t="s">
        <v>15292</v>
      </c>
      <c r="H809" s="3">
        <v>1</v>
      </c>
      <c r="I809" s="3">
        <v>83000</v>
      </c>
      <c r="J809" s="3">
        <v>5200</v>
      </c>
      <c r="K809" s="3">
        <v>1300</v>
      </c>
      <c r="L809" s="3">
        <v>1300</v>
      </c>
      <c r="P809" s="3">
        <v>500</v>
      </c>
      <c r="Q809" s="3">
        <v>500</v>
      </c>
      <c r="AF809" s="3">
        <v>12345</v>
      </c>
      <c r="AN809"/>
    </row>
    <row r="810" spans="6:40">
      <c r="F810" s="3">
        <v>96</v>
      </c>
      <c r="G810" s="3" t="s">
        <v>15292</v>
      </c>
      <c r="H810" s="3">
        <v>2</v>
      </c>
      <c r="I810" s="3">
        <v>124500</v>
      </c>
      <c r="J810" s="3">
        <v>7800</v>
      </c>
      <c r="K810" s="3">
        <v>1950</v>
      </c>
      <c r="L810" s="3">
        <v>1950</v>
      </c>
      <c r="P810" s="3">
        <v>500</v>
      </c>
      <c r="Q810" s="3">
        <v>500</v>
      </c>
      <c r="AF810" s="3">
        <v>12345</v>
      </c>
      <c r="AN810"/>
    </row>
    <row r="811" spans="6:40">
      <c r="F811" s="3">
        <v>96</v>
      </c>
      <c r="G811" s="3" t="s">
        <v>15292</v>
      </c>
      <c r="H811" s="3">
        <v>3</v>
      </c>
      <c r="I811" s="3">
        <v>166000</v>
      </c>
      <c r="J811" s="3">
        <v>10400</v>
      </c>
      <c r="K811" s="3">
        <v>2600</v>
      </c>
      <c r="L811" s="3">
        <v>2600</v>
      </c>
      <c r="P811" s="3">
        <v>500</v>
      </c>
      <c r="Q811" s="3">
        <v>500</v>
      </c>
      <c r="AF811" s="3">
        <v>12345</v>
      </c>
      <c r="AN811"/>
    </row>
    <row r="812" spans="6:40">
      <c r="F812" s="3">
        <v>96</v>
      </c>
      <c r="G812" s="3" t="s">
        <v>15292</v>
      </c>
      <c r="H812" s="3">
        <v>4</v>
      </c>
      <c r="I812" s="3">
        <v>207500</v>
      </c>
      <c r="J812" s="3">
        <v>13000</v>
      </c>
      <c r="K812" s="3">
        <v>3250</v>
      </c>
      <c r="L812" s="3">
        <v>3250</v>
      </c>
      <c r="P812" s="3">
        <v>500</v>
      </c>
      <c r="Q812" s="3">
        <v>500</v>
      </c>
      <c r="AF812" s="3">
        <v>12345</v>
      </c>
      <c r="AN812"/>
    </row>
    <row r="813" spans="6:40">
      <c r="F813" s="3">
        <v>96</v>
      </c>
      <c r="G813" s="3" t="s">
        <v>15292</v>
      </c>
      <c r="H813" s="3">
        <v>5</v>
      </c>
      <c r="I813" s="3">
        <v>249000</v>
      </c>
      <c r="J813" s="3">
        <v>15600</v>
      </c>
      <c r="K813" s="3">
        <v>3900</v>
      </c>
      <c r="L813" s="3">
        <v>3900</v>
      </c>
      <c r="P813" s="3">
        <v>500</v>
      </c>
      <c r="Q813" s="3">
        <v>500</v>
      </c>
      <c r="AF813" s="3">
        <v>12345</v>
      </c>
      <c r="AN813"/>
    </row>
    <row r="814" spans="6:40">
      <c r="F814" s="3">
        <v>96</v>
      </c>
      <c r="G814" s="3" t="s">
        <v>15292</v>
      </c>
      <c r="H814" s="3">
        <v>6</v>
      </c>
      <c r="I814" s="3">
        <v>290500</v>
      </c>
      <c r="J814" s="3">
        <v>18200</v>
      </c>
      <c r="K814" s="3">
        <v>4550</v>
      </c>
      <c r="L814" s="3">
        <v>4550</v>
      </c>
      <c r="P814" s="3">
        <v>500</v>
      </c>
      <c r="Q814" s="3">
        <v>500</v>
      </c>
      <c r="AF814" s="3">
        <v>12345</v>
      </c>
      <c r="AN814"/>
    </row>
    <row r="815" spans="6:40">
      <c r="F815" s="3">
        <v>96</v>
      </c>
      <c r="G815" s="3" t="s">
        <v>15292</v>
      </c>
      <c r="H815" s="3">
        <v>7</v>
      </c>
      <c r="I815" s="3">
        <v>332000</v>
      </c>
      <c r="J815" s="3">
        <v>20800</v>
      </c>
      <c r="K815" s="3">
        <v>5200</v>
      </c>
      <c r="L815" s="3">
        <v>5200</v>
      </c>
      <c r="P815" s="3">
        <v>500</v>
      </c>
      <c r="Q815" s="3">
        <v>500</v>
      </c>
      <c r="AF815" s="3">
        <v>12345</v>
      </c>
      <c r="AN815"/>
    </row>
    <row r="816" spans="6:40">
      <c r="F816" s="3">
        <v>96</v>
      </c>
      <c r="G816" s="3" t="s">
        <v>15292</v>
      </c>
      <c r="H816" s="3">
        <v>8</v>
      </c>
      <c r="I816" s="3">
        <v>373500</v>
      </c>
      <c r="J816" s="3">
        <v>23400</v>
      </c>
      <c r="K816" s="3">
        <v>5850</v>
      </c>
      <c r="L816" s="3">
        <v>5850</v>
      </c>
      <c r="P816" s="3">
        <v>500</v>
      </c>
      <c r="Q816" s="3">
        <v>500</v>
      </c>
      <c r="AF816" s="3">
        <v>12345</v>
      </c>
      <c r="AN816"/>
    </row>
    <row r="817" spans="6:40">
      <c r="F817" s="3">
        <v>96</v>
      </c>
      <c r="G817" s="3" t="s">
        <v>15292</v>
      </c>
      <c r="H817" s="3">
        <v>9</v>
      </c>
      <c r="I817" s="3">
        <v>415000</v>
      </c>
      <c r="J817" s="3">
        <v>26000</v>
      </c>
      <c r="K817" s="3">
        <v>6500</v>
      </c>
      <c r="L817" s="3">
        <v>6500</v>
      </c>
      <c r="P817" s="3">
        <v>500</v>
      </c>
      <c r="Q817" s="3">
        <v>500</v>
      </c>
      <c r="AF817" s="3">
        <v>12345</v>
      </c>
      <c r="AN817"/>
    </row>
    <row r="818" spans="6:40">
      <c r="F818" s="3">
        <v>96</v>
      </c>
      <c r="G818" s="3" t="s">
        <v>15292</v>
      </c>
      <c r="H818" s="3">
        <v>10</v>
      </c>
      <c r="I818" s="3">
        <v>456500</v>
      </c>
      <c r="J818" s="3">
        <v>28600</v>
      </c>
      <c r="K818" s="3">
        <v>7150</v>
      </c>
      <c r="L818" s="3">
        <v>7150</v>
      </c>
      <c r="P818" s="3">
        <v>500</v>
      </c>
      <c r="Q818" s="3">
        <v>500</v>
      </c>
      <c r="AF818" s="3">
        <v>12345</v>
      </c>
      <c r="AN818"/>
    </row>
    <row r="819" spans="6:40">
      <c r="F819" s="3">
        <v>98</v>
      </c>
      <c r="G819" s="3" t="s">
        <v>15293</v>
      </c>
      <c r="H819" s="3">
        <v>0</v>
      </c>
      <c r="I819" s="3">
        <v>9440</v>
      </c>
      <c r="J819" s="3">
        <v>720</v>
      </c>
      <c r="K819" s="3">
        <v>200</v>
      </c>
      <c r="L819" s="3">
        <v>200</v>
      </c>
      <c r="AF819" s="3">
        <v>12345</v>
      </c>
      <c r="AN819"/>
    </row>
    <row r="820" spans="6:40">
      <c r="F820" s="3">
        <v>98</v>
      </c>
      <c r="G820" s="3" t="s">
        <v>15293</v>
      </c>
      <c r="H820" s="3">
        <v>1</v>
      </c>
      <c r="I820" s="3">
        <v>18880</v>
      </c>
      <c r="J820" s="3">
        <v>1440</v>
      </c>
      <c r="K820" s="3">
        <v>400</v>
      </c>
      <c r="L820" s="3">
        <v>400</v>
      </c>
      <c r="AF820" s="3">
        <v>12345</v>
      </c>
      <c r="AN820"/>
    </row>
    <row r="821" spans="6:40">
      <c r="F821" s="3">
        <v>98</v>
      </c>
      <c r="G821" s="3" t="s">
        <v>15293</v>
      </c>
      <c r="H821" s="3">
        <v>2</v>
      </c>
      <c r="I821" s="3">
        <v>28320</v>
      </c>
      <c r="J821" s="3">
        <v>2160</v>
      </c>
      <c r="K821" s="3">
        <v>600</v>
      </c>
      <c r="L821" s="3">
        <v>600</v>
      </c>
      <c r="AF821" s="3">
        <v>12345</v>
      </c>
      <c r="AN821"/>
    </row>
    <row r="822" spans="6:40">
      <c r="F822" s="3">
        <v>98</v>
      </c>
      <c r="G822" s="3" t="s">
        <v>15293</v>
      </c>
      <c r="H822" s="3">
        <v>3</v>
      </c>
      <c r="I822" s="3">
        <v>37760</v>
      </c>
      <c r="J822" s="3">
        <v>2880</v>
      </c>
      <c r="K822" s="3">
        <v>800</v>
      </c>
      <c r="L822" s="3">
        <v>800</v>
      </c>
      <c r="AF822" s="3">
        <v>12345</v>
      </c>
      <c r="AN822"/>
    </row>
    <row r="823" spans="6:40">
      <c r="F823" s="3">
        <v>98</v>
      </c>
      <c r="G823" s="3" t="s">
        <v>15293</v>
      </c>
      <c r="H823" s="3">
        <v>4</v>
      </c>
      <c r="I823" s="3">
        <v>47200</v>
      </c>
      <c r="J823" s="3">
        <v>3600</v>
      </c>
      <c r="K823" s="3">
        <v>1000</v>
      </c>
      <c r="L823" s="3">
        <v>1000</v>
      </c>
      <c r="AF823" s="3">
        <v>12345</v>
      </c>
      <c r="AN823"/>
    </row>
    <row r="824" spans="6:40">
      <c r="F824" s="3">
        <v>98</v>
      </c>
      <c r="G824" s="3" t="s">
        <v>15293</v>
      </c>
      <c r="H824" s="3">
        <v>5</v>
      </c>
      <c r="I824" s="3">
        <v>56640</v>
      </c>
      <c r="J824" s="3">
        <v>4320</v>
      </c>
      <c r="K824" s="3">
        <v>1200</v>
      </c>
      <c r="L824" s="3">
        <v>1200</v>
      </c>
      <c r="AF824" s="3">
        <v>12345</v>
      </c>
      <c r="AN824"/>
    </row>
    <row r="825" spans="6:40">
      <c r="F825" s="3">
        <v>98</v>
      </c>
      <c r="G825" s="3" t="s">
        <v>15293</v>
      </c>
      <c r="H825" s="3">
        <v>6</v>
      </c>
      <c r="I825" s="3">
        <v>66080</v>
      </c>
      <c r="J825" s="3">
        <v>5040</v>
      </c>
      <c r="K825" s="3">
        <v>1400</v>
      </c>
      <c r="L825" s="3">
        <v>1400</v>
      </c>
      <c r="AF825" s="3">
        <v>12345</v>
      </c>
      <c r="AN825"/>
    </row>
    <row r="826" spans="6:40">
      <c r="F826" s="3">
        <v>98</v>
      </c>
      <c r="G826" s="3" t="s">
        <v>15293</v>
      </c>
      <c r="H826" s="3">
        <v>7</v>
      </c>
      <c r="I826" s="3">
        <v>75520</v>
      </c>
      <c r="J826" s="3">
        <v>5760</v>
      </c>
      <c r="K826" s="3">
        <v>1600</v>
      </c>
      <c r="L826" s="3">
        <v>1600</v>
      </c>
      <c r="AF826" s="3">
        <v>12345</v>
      </c>
      <c r="AN826"/>
    </row>
    <row r="827" spans="6:40">
      <c r="F827" s="3">
        <v>98</v>
      </c>
      <c r="G827" s="3" t="s">
        <v>15293</v>
      </c>
      <c r="H827" s="3">
        <v>8</v>
      </c>
      <c r="I827" s="3">
        <v>84960</v>
      </c>
      <c r="J827" s="3">
        <v>6480</v>
      </c>
      <c r="K827" s="3">
        <v>1800</v>
      </c>
      <c r="L827" s="3">
        <v>1800</v>
      </c>
      <c r="AF827" s="3">
        <v>12345</v>
      </c>
      <c r="AN827"/>
    </row>
    <row r="828" spans="6:40">
      <c r="F828" s="3">
        <v>98</v>
      </c>
      <c r="G828" s="3" t="s">
        <v>15293</v>
      </c>
      <c r="H828" s="3">
        <v>9</v>
      </c>
      <c r="I828" s="3">
        <v>94400</v>
      </c>
      <c r="J828" s="3">
        <v>7200</v>
      </c>
      <c r="K828" s="3">
        <v>2000</v>
      </c>
      <c r="L828" s="3">
        <v>2000</v>
      </c>
      <c r="AF828" s="3">
        <v>12345</v>
      </c>
      <c r="AN828"/>
    </row>
    <row r="829" spans="6:40">
      <c r="F829" s="3">
        <v>98</v>
      </c>
      <c r="G829" s="3" t="s">
        <v>15293</v>
      </c>
      <c r="H829" s="3">
        <v>10</v>
      </c>
      <c r="I829" s="3">
        <v>103840</v>
      </c>
      <c r="J829" s="3">
        <v>7920</v>
      </c>
      <c r="K829" s="3">
        <v>2200</v>
      </c>
      <c r="L829" s="3">
        <v>2200</v>
      </c>
      <c r="AF829" s="3">
        <v>12345</v>
      </c>
      <c r="AN829"/>
    </row>
    <row r="830" spans="6:40">
      <c r="F830" s="3">
        <v>99</v>
      </c>
      <c r="G830" s="3" t="s">
        <v>15294</v>
      </c>
      <c r="H830" s="3">
        <v>0</v>
      </c>
      <c r="I830" s="3">
        <v>9440</v>
      </c>
      <c r="J830" s="3">
        <v>720</v>
      </c>
      <c r="K830" s="3">
        <v>200</v>
      </c>
      <c r="L830" s="3">
        <v>200</v>
      </c>
      <c r="AF830" s="3">
        <v>12345</v>
      </c>
      <c r="AN830"/>
    </row>
    <row r="831" spans="6:40">
      <c r="F831" s="3">
        <v>99</v>
      </c>
      <c r="G831" s="3" t="s">
        <v>15294</v>
      </c>
      <c r="H831" s="3">
        <v>1</v>
      </c>
      <c r="I831" s="3">
        <v>18880</v>
      </c>
      <c r="J831" s="3">
        <v>1440</v>
      </c>
      <c r="K831" s="3">
        <v>400</v>
      </c>
      <c r="L831" s="3">
        <v>400</v>
      </c>
      <c r="AF831" s="3">
        <v>12345</v>
      </c>
      <c r="AN831"/>
    </row>
    <row r="832" spans="6:40">
      <c r="F832" s="3">
        <v>99</v>
      </c>
      <c r="G832" s="3" t="s">
        <v>15294</v>
      </c>
      <c r="H832" s="3">
        <v>2</v>
      </c>
      <c r="I832" s="3">
        <v>28320</v>
      </c>
      <c r="J832" s="3">
        <v>2160</v>
      </c>
      <c r="K832" s="3">
        <v>600</v>
      </c>
      <c r="L832" s="3">
        <v>600</v>
      </c>
      <c r="AF832" s="3">
        <v>12345</v>
      </c>
      <c r="AN832"/>
    </row>
    <row r="833" spans="6:40">
      <c r="F833" s="3">
        <v>99</v>
      </c>
      <c r="G833" s="3" t="s">
        <v>15294</v>
      </c>
      <c r="H833" s="3">
        <v>3</v>
      </c>
      <c r="I833" s="3">
        <v>37760</v>
      </c>
      <c r="J833" s="3">
        <v>2880</v>
      </c>
      <c r="K833" s="3">
        <v>800</v>
      </c>
      <c r="L833" s="3">
        <v>800</v>
      </c>
      <c r="AF833" s="3">
        <v>12345</v>
      </c>
      <c r="AN833"/>
    </row>
    <row r="834" spans="6:40">
      <c r="F834" s="3">
        <v>99</v>
      </c>
      <c r="G834" s="3" t="s">
        <v>15294</v>
      </c>
      <c r="H834" s="3">
        <v>4</v>
      </c>
      <c r="I834" s="3">
        <v>47200</v>
      </c>
      <c r="J834" s="3">
        <v>3600</v>
      </c>
      <c r="K834" s="3">
        <v>1000</v>
      </c>
      <c r="L834" s="3">
        <v>1000</v>
      </c>
      <c r="AF834" s="3">
        <v>12345</v>
      </c>
      <c r="AN834"/>
    </row>
    <row r="835" spans="6:40">
      <c r="F835" s="3">
        <v>99</v>
      </c>
      <c r="G835" s="3" t="s">
        <v>15294</v>
      </c>
      <c r="H835" s="3">
        <v>5</v>
      </c>
      <c r="I835" s="3">
        <v>56640</v>
      </c>
      <c r="J835" s="3">
        <v>4320</v>
      </c>
      <c r="K835" s="3">
        <v>1200</v>
      </c>
      <c r="L835" s="3">
        <v>1200</v>
      </c>
      <c r="AF835" s="3">
        <v>12345</v>
      </c>
      <c r="AN835"/>
    </row>
    <row r="836" spans="6:40">
      <c r="F836" s="3">
        <v>99</v>
      </c>
      <c r="G836" s="3" t="s">
        <v>15294</v>
      </c>
      <c r="H836" s="3">
        <v>6</v>
      </c>
      <c r="I836" s="3">
        <v>66080</v>
      </c>
      <c r="J836" s="3">
        <v>5040</v>
      </c>
      <c r="K836" s="3">
        <v>1400</v>
      </c>
      <c r="L836" s="3">
        <v>1400</v>
      </c>
      <c r="AF836" s="3">
        <v>12345</v>
      </c>
      <c r="AN836"/>
    </row>
    <row r="837" spans="6:40">
      <c r="F837" s="3">
        <v>99</v>
      </c>
      <c r="G837" s="3" t="s">
        <v>15294</v>
      </c>
      <c r="H837" s="3">
        <v>7</v>
      </c>
      <c r="I837" s="3">
        <v>75520</v>
      </c>
      <c r="J837" s="3">
        <v>5760</v>
      </c>
      <c r="K837" s="3">
        <v>1600</v>
      </c>
      <c r="L837" s="3">
        <v>1600</v>
      </c>
      <c r="AF837" s="3">
        <v>12345</v>
      </c>
      <c r="AN837"/>
    </row>
    <row r="838" spans="6:40">
      <c r="F838" s="3">
        <v>99</v>
      </c>
      <c r="G838" s="3" t="s">
        <v>15294</v>
      </c>
      <c r="H838" s="3">
        <v>8</v>
      </c>
      <c r="I838" s="3">
        <v>84960</v>
      </c>
      <c r="J838" s="3">
        <v>6480</v>
      </c>
      <c r="K838" s="3">
        <v>1800</v>
      </c>
      <c r="L838" s="3">
        <v>1800</v>
      </c>
      <c r="AF838" s="3">
        <v>12345</v>
      </c>
      <c r="AN838"/>
    </row>
    <row r="839" spans="6:40">
      <c r="F839" s="3">
        <v>99</v>
      </c>
      <c r="G839" s="3" t="s">
        <v>15294</v>
      </c>
      <c r="H839" s="3">
        <v>9</v>
      </c>
      <c r="I839" s="3">
        <v>94400</v>
      </c>
      <c r="J839" s="3">
        <v>7200</v>
      </c>
      <c r="K839" s="3">
        <v>2000</v>
      </c>
      <c r="L839" s="3">
        <v>2000</v>
      </c>
      <c r="AF839" s="3">
        <v>12345</v>
      </c>
      <c r="AN839"/>
    </row>
    <row r="840" spans="6:40">
      <c r="F840" s="3">
        <v>99</v>
      </c>
      <c r="G840" s="3" t="s">
        <v>15294</v>
      </c>
      <c r="H840" s="3">
        <v>10</v>
      </c>
      <c r="I840" s="3">
        <v>103840</v>
      </c>
      <c r="J840" s="3">
        <v>7920</v>
      </c>
      <c r="K840" s="3">
        <v>2200</v>
      </c>
      <c r="L840" s="3">
        <v>2200</v>
      </c>
      <c r="AF840" s="3">
        <v>12345</v>
      </c>
      <c r="AN840"/>
    </row>
    <row r="841" spans="6:40">
      <c r="F841" s="3">
        <v>100</v>
      </c>
      <c r="G841" s="3" t="s">
        <v>15295</v>
      </c>
      <c r="H841" s="3">
        <v>0</v>
      </c>
      <c r="I841" s="3">
        <v>9440</v>
      </c>
      <c r="J841" s="3">
        <v>720</v>
      </c>
      <c r="K841" s="3">
        <v>200</v>
      </c>
      <c r="L841" s="3">
        <v>200</v>
      </c>
      <c r="AF841" s="3">
        <v>12345</v>
      </c>
      <c r="AN841"/>
    </row>
    <row r="842" spans="6:40">
      <c r="F842" s="3">
        <v>100</v>
      </c>
      <c r="G842" s="3" t="s">
        <v>15295</v>
      </c>
      <c r="H842" s="3">
        <v>1</v>
      </c>
      <c r="I842" s="3">
        <v>18880</v>
      </c>
      <c r="J842" s="3">
        <v>1440</v>
      </c>
      <c r="K842" s="3">
        <v>400</v>
      </c>
      <c r="L842" s="3">
        <v>400</v>
      </c>
      <c r="AF842" s="3">
        <v>12345</v>
      </c>
      <c r="AN842"/>
    </row>
    <row r="843" spans="6:40">
      <c r="F843" s="3">
        <v>100</v>
      </c>
      <c r="G843" s="3" t="s">
        <v>15295</v>
      </c>
      <c r="H843" s="3">
        <v>2</v>
      </c>
      <c r="I843" s="3">
        <v>28320</v>
      </c>
      <c r="J843" s="3">
        <v>2160</v>
      </c>
      <c r="K843" s="3">
        <v>600</v>
      </c>
      <c r="L843" s="3">
        <v>600</v>
      </c>
      <c r="AF843" s="3">
        <v>12345</v>
      </c>
      <c r="AN843"/>
    </row>
    <row r="844" spans="6:40">
      <c r="F844" s="3">
        <v>100</v>
      </c>
      <c r="G844" s="3" t="s">
        <v>15295</v>
      </c>
      <c r="H844" s="3">
        <v>3</v>
      </c>
      <c r="I844" s="3">
        <v>37760</v>
      </c>
      <c r="J844" s="3">
        <v>2880</v>
      </c>
      <c r="K844" s="3">
        <v>800</v>
      </c>
      <c r="L844" s="3">
        <v>800</v>
      </c>
      <c r="AF844" s="3">
        <v>12345</v>
      </c>
      <c r="AN844"/>
    </row>
    <row r="845" spans="6:40">
      <c r="F845" s="3">
        <v>100</v>
      </c>
      <c r="G845" s="3" t="s">
        <v>15295</v>
      </c>
      <c r="H845" s="3">
        <v>4</v>
      </c>
      <c r="I845" s="3">
        <v>47200</v>
      </c>
      <c r="J845" s="3">
        <v>3600</v>
      </c>
      <c r="K845" s="3">
        <v>1000</v>
      </c>
      <c r="L845" s="3">
        <v>1000</v>
      </c>
      <c r="AF845" s="3">
        <v>12345</v>
      </c>
      <c r="AN845"/>
    </row>
    <row r="846" spans="6:40">
      <c r="F846" s="3">
        <v>100</v>
      </c>
      <c r="G846" s="3" t="s">
        <v>15295</v>
      </c>
      <c r="H846" s="3">
        <v>5</v>
      </c>
      <c r="I846" s="3">
        <v>56640</v>
      </c>
      <c r="J846" s="3">
        <v>4320</v>
      </c>
      <c r="K846" s="3">
        <v>1200</v>
      </c>
      <c r="L846" s="3">
        <v>1200</v>
      </c>
      <c r="AF846" s="3">
        <v>12345</v>
      </c>
      <c r="AN846"/>
    </row>
    <row r="847" spans="6:40">
      <c r="F847" s="3">
        <v>100</v>
      </c>
      <c r="G847" s="3" t="s">
        <v>15295</v>
      </c>
      <c r="H847" s="3">
        <v>6</v>
      </c>
      <c r="I847" s="3">
        <v>66080</v>
      </c>
      <c r="J847" s="3">
        <v>5040</v>
      </c>
      <c r="K847" s="3">
        <v>1400</v>
      </c>
      <c r="L847" s="3">
        <v>1400</v>
      </c>
      <c r="AF847" s="3">
        <v>12345</v>
      </c>
      <c r="AN847"/>
    </row>
    <row r="848" spans="6:40">
      <c r="F848" s="3">
        <v>100</v>
      </c>
      <c r="G848" s="3" t="s">
        <v>15295</v>
      </c>
      <c r="H848" s="3">
        <v>7</v>
      </c>
      <c r="I848" s="3">
        <v>75520</v>
      </c>
      <c r="J848" s="3">
        <v>5760</v>
      </c>
      <c r="K848" s="3">
        <v>1600</v>
      </c>
      <c r="L848" s="3">
        <v>1600</v>
      </c>
      <c r="AF848" s="3">
        <v>12345</v>
      </c>
      <c r="AN848"/>
    </row>
    <row r="849" spans="6:40">
      <c r="F849" s="3">
        <v>100</v>
      </c>
      <c r="G849" s="3" t="s">
        <v>15295</v>
      </c>
      <c r="H849" s="3">
        <v>8</v>
      </c>
      <c r="I849" s="3">
        <v>84960</v>
      </c>
      <c r="J849" s="3">
        <v>6480</v>
      </c>
      <c r="K849" s="3">
        <v>1800</v>
      </c>
      <c r="L849" s="3">
        <v>1800</v>
      </c>
      <c r="AF849" s="3">
        <v>12345</v>
      </c>
      <c r="AN849"/>
    </row>
    <row r="850" spans="6:40">
      <c r="F850" s="3">
        <v>100</v>
      </c>
      <c r="G850" s="3" t="s">
        <v>15295</v>
      </c>
      <c r="H850" s="3">
        <v>9</v>
      </c>
      <c r="I850" s="3">
        <v>94400</v>
      </c>
      <c r="J850" s="3">
        <v>7200</v>
      </c>
      <c r="K850" s="3">
        <v>2000</v>
      </c>
      <c r="L850" s="3">
        <v>2000</v>
      </c>
      <c r="AF850" s="3">
        <v>12345</v>
      </c>
      <c r="AN850"/>
    </row>
    <row r="851" spans="6:40">
      <c r="F851" s="3">
        <v>100</v>
      </c>
      <c r="G851" s="3" t="s">
        <v>15295</v>
      </c>
      <c r="H851" s="3">
        <v>10</v>
      </c>
      <c r="I851" s="3">
        <v>103840</v>
      </c>
      <c r="J851" s="3">
        <v>7920</v>
      </c>
      <c r="K851" s="3">
        <v>2200</v>
      </c>
      <c r="L851" s="3">
        <v>2200</v>
      </c>
      <c r="AF851" s="3">
        <v>12345</v>
      </c>
      <c r="AN851"/>
    </row>
    <row r="852" spans="6:40">
      <c r="F852" s="3">
        <v>101</v>
      </c>
      <c r="G852" s="3" t="s">
        <v>15296</v>
      </c>
      <c r="H852" s="3">
        <v>0</v>
      </c>
      <c r="I852" s="3">
        <v>9440</v>
      </c>
      <c r="J852" s="3">
        <v>720</v>
      </c>
      <c r="K852" s="3">
        <v>200</v>
      </c>
      <c r="L852" s="3">
        <v>200</v>
      </c>
      <c r="AF852" s="3">
        <v>12345</v>
      </c>
      <c r="AN852"/>
    </row>
    <row r="853" spans="6:40">
      <c r="F853" s="3">
        <v>101</v>
      </c>
      <c r="G853" s="3" t="s">
        <v>15296</v>
      </c>
      <c r="H853" s="3">
        <v>1</v>
      </c>
      <c r="I853" s="3">
        <v>18880</v>
      </c>
      <c r="J853" s="3">
        <v>1440</v>
      </c>
      <c r="K853" s="3">
        <v>400</v>
      </c>
      <c r="L853" s="3">
        <v>400</v>
      </c>
      <c r="AF853" s="3">
        <v>12345</v>
      </c>
      <c r="AN853"/>
    </row>
    <row r="854" spans="6:40">
      <c r="F854" s="3">
        <v>101</v>
      </c>
      <c r="G854" s="3" t="s">
        <v>15296</v>
      </c>
      <c r="H854" s="3">
        <v>2</v>
      </c>
      <c r="I854" s="3">
        <v>28320</v>
      </c>
      <c r="J854" s="3">
        <v>2160</v>
      </c>
      <c r="K854" s="3">
        <v>600</v>
      </c>
      <c r="L854" s="3">
        <v>600</v>
      </c>
      <c r="AF854" s="3">
        <v>12345</v>
      </c>
      <c r="AN854"/>
    </row>
    <row r="855" spans="6:40">
      <c r="F855" s="3">
        <v>101</v>
      </c>
      <c r="G855" s="3" t="s">
        <v>15296</v>
      </c>
      <c r="H855" s="3">
        <v>3</v>
      </c>
      <c r="I855" s="3">
        <v>37760</v>
      </c>
      <c r="J855" s="3">
        <v>2880</v>
      </c>
      <c r="K855" s="3">
        <v>800</v>
      </c>
      <c r="L855" s="3">
        <v>800</v>
      </c>
      <c r="AF855" s="3">
        <v>12345</v>
      </c>
      <c r="AN855"/>
    </row>
    <row r="856" spans="6:40">
      <c r="F856" s="3">
        <v>101</v>
      </c>
      <c r="G856" s="3" t="s">
        <v>15296</v>
      </c>
      <c r="H856" s="3">
        <v>4</v>
      </c>
      <c r="I856" s="3">
        <v>47200</v>
      </c>
      <c r="J856" s="3">
        <v>3600</v>
      </c>
      <c r="K856" s="3">
        <v>1000</v>
      </c>
      <c r="L856" s="3">
        <v>1000</v>
      </c>
      <c r="AF856" s="3">
        <v>12345</v>
      </c>
      <c r="AN856"/>
    </row>
    <row r="857" spans="6:40">
      <c r="F857" s="3">
        <v>101</v>
      </c>
      <c r="G857" s="3" t="s">
        <v>15296</v>
      </c>
      <c r="H857" s="3">
        <v>5</v>
      </c>
      <c r="I857" s="3">
        <v>56640</v>
      </c>
      <c r="J857" s="3">
        <v>4320</v>
      </c>
      <c r="K857" s="3">
        <v>1200</v>
      </c>
      <c r="L857" s="3">
        <v>1200</v>
      </c>
      <c r="AF857" s="3">
        <v>12345</v>
      </c>
      <c r="AN857"/>
    </row>
    <row r="858" spans="6:40">
      <c r="F858" s="3">
        <v>101</v>
      </c>
      <c r="G858" s="3" t="s">
        <v>15296</v>
      </c>
      <c r="H858" s="3">
        <v>6</v>
      </c>
      <c r="I858" s="3">
        <v>66080</v>
      </c>
      <c r="J858" s="3">
        <v>5040</v>
      </c>
      <c r="K858" s="3">
        <v>1400</v>
      </c>
      <c r="L858" s="3">
        <v>1400</v>
      </c>
      <c r="AF858" s="3">
        <v>12345</v>
      </c>
      <c r="AN858"/>
    </row>
    <row r="859" spans="6:40">
      <c r="F859" s="3">
        <v>101</v>
      </c>
      <c r="G859" s="3" t="s">
        <v>15296</v>
      </c>
      <c r="H859" s="3">
        <v>7</v>
      </c>
      <c r="I859" s="3">
        <v>75520</v>
      </c>
      <c r="J859" s="3">
        <v>5760</v>
      </c>
      <c r="K859" s="3">
        <v>1600</v>
      </c>
      <c r="L859" s="3">
        <v>1600</v>
      </c>
      <c r="AF859" s="3">
        <v>12345</v>
      </c>
      <c r="AN859"/>
    </row>
    <row r="860" spans="6:40">
      <c r="F860" s="3">
        <v>101</v>
      </c>
      <c r="G860" s="3" t="s">
        <v>15296</v>
      </c>
      <c r="H860" s="3">
        <v>8</v>
      </c>
      <c r="I860" s="3">
        <v>84960</v>
      </c>
      <c r="J860" s="3">
        <v>6480</v>
      </c>
      <c r="K860" s="3">
        <v>1800</v>
      </c>
      <c r="L860" s="3">
        <v>1800</v>
      </c>
      <c r="AF860" s="3">
        <v>12345</v>
      </c>
      <c r="AN860"/>
    </row>
    <row r="861" spans="6:40">
      <c r="F861" s="3">
        <v>101</v>
      </c>
      <c r="G861" s="3" t="s">
        <v>15296</v>
      </c>
      <c r="H861" s="3">
        <v>9</v>
      </c>
      <c r="I861" s="3">
        <v>94400</v>
      </c>
      <c r="J861" s="3">
        <v>7200</v>
      </c>
      <c r="K861" s="3">
        <v>2000</v>
      </c>
      <c r="L861" s="3">
        <v>2000</v>
      </c>
      <c r="AF861" s="3">
        <v>12345</v>
      </c>
      <c r="AN861"/>
    </row>
    <row r="862" spans="6:40">
      <c r="F862" s="3">
        <v>101</v>
      </c>
      <c r="G862" s="3" t="s">
        <v>15296</v>
      </c>
      <c r="H862" s="3">
        <v>10</v>
      </c>
      <c r="I862" s="3">
        <v>103840</v>
      </c>
      <c r="J862" s="3">
        <v>7920</v>
      </c>
      <c r="K862" s="3">
        <v>2200</v>
      </c>
      <c r="L862" s="3">
        <v>2200</v>
      </c>
      <c r="AF862" s="3">
        <v>12345</v>
      </c>
      <c r="AN862"/>
    </row>
    <row r="863" spans="6:40">
      <c r="F863" s="3">
        <v>102</v>
      </c>
      <c r="G863" s="3" t="s">
        <v>15297</v>
      </c>
      <c r="H863" s="3">
        <v>0</v>
      </c>
      <c r="I863" s="3">
        <v>15920</v>
      </c>
      <c r="J863" s="3">
        <v>1740</v>
      </c>
      <c r="K863" s="3">
        <v>320</v>
      </c>
      <c r="L863" s="3">
        <v>320</v>
      </c>
      <c r="AF863" s="3">
        <v>12345</v>
      </c>
      <c r="AN863"/>
    </row>
    <row r="864" spans="6:40">
      <c r="F864" s="3">
        <v>102</v>
      </c>
      <c r="G864" s="3" t="s">
        <v>15297</v>
      </c>
      <c r="H864" s="3">
        <v>1</v>
      </c>
      <c r="I864" s="3">
        <v>31840</v>
      </c>
      <c r="J864" s="3">
        <v>3480</v>
      </c>
      <c r="K864" s="3">
        <v>640</v>
      </c>
      <c r="L864" s="3">
        <v>640</v>
      </c>
      <c r="AF864" s="3">
        <v>12345</v>
      </c>
      <c r="AN864"/>
    </row>
    <row r="865" spans="6:40">
      <c r="F865" s="3">
        <v>102</v>
      </c>
      <c r="G865" s="3" t="s">
        <v>15297</v>
      </c>
      <c r="H865" s="3">
        <v>2</v>
      </c>
      <c r="I865" s="3">
        <v>47760</v>
      </c>
      <c r="J865" s="3">
        <v>5220</v>
      </c>
      <c r="K865" s="3">
        <v>960</v>
      </c>
      <c r="L865" s="3">
        <v>960</v>
      </c>
      <c r="AF865" s="3">
        <v>12345</v>
      </c>
      <c r="AN865"/>
    </row>
    <row r="866" spans="6:40">
      <c r="F866" s="3">
        <v>102</v>
      </c>
      <c r="G866" s="3" t="s">
        <v>15297</v>
      </c>
      <c r="H866" s="3">
        <v>3</v>
      </c>
      <c r="I866" s="3">
        <v>63680</v>
      </c>
      <c r="J866" s="3">
        <v>6960</v>
      </c>
      <c r="K866" s="3">
        <v>1280</v>
      </c>
      <c r="L866" s="3">
        <v>1280</v>
      </c>
      <c r="AF866" s="3">
        <v>12345</v>
      </c>
      <c r="AN866"/>
    </row>
    <row r="867" spans="6:40">
      <c r="F867" s="3">
        <v>102</v>
      </c>
      <c r="G867" s="3" t="s">
        <v>15297</v>
      </c>
      <c r="H867" s="3">
        <v>4</v>
      </c>
      <c r="I867" s="3">
        <v>79600</v>
      </c>
      <c r="J867" s="3">
        <v>8700</v>
      </c>
      <c r="K867" s="3">
        <v>1600</v>
      </c>
      <c r="L867" s="3">
        <v>1600</v>
      </c>
      <c r="AF867" s="3">
        <v>12345</v>
      </c>
      <c r="AN867"/>
    </row>
    <row r="868" spans="6:40">
      <c r="F868" s="3">
        <v>102</v>
      </c>
      <c r="G868" s="3" t="s">
        <v>15297</v>
      </c>
      <c r="H868" s="3">
        <v>5</v>
      </c>
      <c r="I868" s="3">
        <v>95520</v>
      </c>
      <c r="J868" s="3">
        <v>10440</v>
      </c>
      <c r="K868" s="3">
        <v>1920</v>
      </c>
      <c r="L868" s="3">
        <v>1920</v>
      </c>
      <c r="AF868" s="3">
        <v>12345</v>
      </c>
      <c r="AN868"/>
    </row>
    <row r="869" spans="6:40">
      <c r="F869" s="3">
        <v>102</v>
      </c>
      <c r="G869" s="3" t="s">
        <v>15297</v>
      </c>
      <c r="H869" s="3">
        <v>6</v>
      </c>
      <c r="I869" s="3">
        <v>111440</v>
      </c>
      <c r="J869" s="3">
        <v>12180</v>
      </c>
      <c r="K869" s="3">
        <v>2240</v>
      </c>
      <c r="L869" s="3">
        <v>2240</v>
      </c>
      <c r="AF869" s="3">
        <v>12345</v>
      </c>
      <c r="AN869"/>
    </row>
    <row r="870" spans="6:40">
      <c r="F870" s="3">
        <v>102</v>
      </c>
      <c r="G870" s="3" t="s">
        <v>15297</v>
      </c>
      <c r="H870" s="3">
        <v>7</v>
      </c>
      <c r="I870" s="3">
        <v>127360</v>
      </c>
      <c r="J870" s="3">
        <v>13920</v>
      </c>
      <c r="K870" s="3">
        <v>2560</v>
      </c>
      <c r="L870" s="3">
        <v>2560</v>
      </c>
      <c r="AF870" s="3">
        <v>12345</v>
      </c>
      <c r="AN870"/>
    </row>
    <row r="871" spans="6:40">
      <c r="F871" s="3">
        <v>102</v>
      </c>
      <c r="G871" s="3" t="s">
        <v>15297</v>
      </c>
      <c r="H871" s="3">
        <v>8</v>
      </c>
      <c r="I871" s="3">
        <v>143280</v>
      </c>
      <c r="J871" s="3">
        <v>15660</v>
      </c>
      <c r="K871" s="3">
        <v>2880</v>
      </c>
      <c r="L871" s="3">
        <v>2880</v>
      </c>
      <c r="AF871" s="3">
        <v>12345</v>
      </c>
      <c r="AN871"/>
    </row>
    <row r="872" spans="6:40">
      <c r="F872" s="3">
        <v>102</v>
      </c>
      <c r="G872" s="3" t="s">
        <v>15297</v>
      </c>
      <c r="H872" s="3">
        <v>9</v>
      </c>
      <c r="I872" s="3">
        <v>159200</v>
      </c>
      <c r="J872" s="3">
        <v>17400</v>
      </c>
      <c r="K872" s="3">
        <v>3200</v>
      </c>
      <c r="L872" s="3">
        <v>3200</v>
      </c>
      <c r="AF872" s="3">
        <v>12345</v>
      </c>
      <c r="AN872"/>
    </row>
    <row r="873" spans="6:40">
      <c r="F873" s="3">
        <v>102</v>
      </c>
      <c r="G873" s="3" t="s">
        <v>15297</v>
      </c>
      <c r="H873" s="3">
        <v>10</v>
      </c>
      <c r="I873" s="3">
        <v>175120</v>
      </c>
      <c r="J873" s="3">
        <v>19140</v>
      </c>
      <c r="K873" s="3">
        <v>3520</v>
      </c>
      <c r="L873" s="3">
        <v>3520</v>
      </c>
      <c r="AF873" s="3">
        <v>12345</v>
      </c>
      <c r="AN873"/>
    </row>
    <row r="874" spans="6:40">
      <c r="F874" s="3">
        <v>103</v>
      </c>
      <c r="G874" s="3" t="s">
        <v>15298</v>
      </c>
      <c r="H874" s="3">
        <v>0</v>
      </c>
      <c r="I874" s="3">
        <v>15920</v>
      </c>
      <c r="J874" s="3">
        <v>1740</v>
      </c>
      <c r="K874" s="3">
        <v>320</v>
      </c>
      <c r="L874" s="3">
        <v>320</v>
      </c>
      <c r="AF874" s="3">
        <v>12345</v>
      </c>
      <c r="AN874"/>
    </row>
    <row r="875" spans="6:40">
      <c r="F875" s="3">
        <v>103</v>
      </c>
      <c r="G875" s="3" t="s">
        <v>15298</v>
      </c>
      <c r="H875" s="3">
        <v>1</v>
      </c>
      <c r="I875" s="3">
        <v>31840</v>
      </c>
      <c r="J875" s="3">
        <v>3480</v>
      </c>
      <c r="K875" s="3">
        <v>640</v>
      </c>
      <c r="L875" s="3">
        <v>640</v>
      </c>
      <c r="AF875" s="3">
        <v>12345</v>
      </c>
      <c r="AN875"/>
    </row>
    <row r="876" spans="6:40">
      <c r="F876" s="3">
        <v>103</v>
      </c>
      <c r="G876" s="3" t="s">
        <v>15298</v>
      </c>
      <c r="H876" s="3">
        <v>2</v>
      </c>
      <c r="I876" s="3">
        <v>47760</v>
      </c>
      <c r="J876" s="3">
        <v>5220</v>
      </c>
      <c r="K876" s="3">
        <v>960</v>
      </c>
      <c r="L876" s="3">
        <v>960</v>
      </c>
      <c r="AF876" s="3">
        <v>12345</v>
      </c>
      <c r="AN876"/>
    </row>
    <row r="877" spans="6:40">
      <c r="F877" s="3">
        <v>103</v>
      </c>
      <c r="G877" s="3" t="s">
        <v>15298</v>
      </c>
      <c r="H877" s="3">
        <v>3</v>
      </c>
      <c r="I877" s="3">
        <v>63680</v>
      </c>
      <c r="J877" s="3">
        <v>6960</v>
      </c>
      <c r="K877" s="3">
        <v>1280</v>
      </c>
      <c r="L877" s="3">
        <v>1280</v>
      </c>
      <c r="AF877" s="3">
        <v>12345</v>
      </c>
      <c r="AN877"/>
    </row>
    <row r="878" spans="6:40">
      <c r="F878" s="3">
        <v>103</v>
      </c>
      <c r="G878" s="3" t="s">
        <v>15298</v>
      </c>
      <c r="H878" s="3">
        <v>4</v>
      </c>
      <c r="I878" s="3">
        <v>79600</v>
      </c>
      <c r="J878" s="3">
        <v>8700</v>
      </c>
      <c r="K878" s="3">
        <v>1600</v>
      </c>
      <c r="L878" s="3">
        <v>1600</v>
      </c>
      <c r="AF878" s="3">
        <v>12345</v>
      </c>
      <c r="AN878"/>
    </row>
    <row r="879" spans="6:40">
      <c r="F879" s="3">
        <v>103</v>
      </c>
      <c r="G879" s="3" t="s">
        <v>15298</v>
      </c>
      <c r="H879" s="3">
        <v>5</v>
      </c>
      <c r="I879" s="3">
        <v>95520</v>
      </c>
      <c r="J879" s="3">
        <v>10440</v>
      </c>
      <c r="K879" s="3">
        <v>1920</v>
      </c>
      <c r="L879" s="3">
        <v>1920</v>
      </c>
      <c r="AF879" s="3">
        <v>12345</v>
      </c>
      <c r="AN879"/>
    </row>
    <row r="880" spans="6:40">
      <c r="F880" s="3">
        <v>103</v>
      </c>
      <c r="G880" s="3" t="s">
        <v>15298</v>
      </c>
      <c r="H880" s="3">
        <v>6</v>
      </c>
      <c r="I880" s="3">
        <v>111440</v>
      </c>
      <c r="J880" s="3">
        <v>12180</v>
      </c>
      <c r="K880" s="3">
        <v>2240</v>
      </c>
      <c r="L880" s="3">
        <v>2240</v>
      </c>
      <c r="AF880" s="3">
        <v>12345</v>
      </c>
      <c r="AN880"/>
    </row>
    <row r="881" spans="6:40">
      <c r="F881" s="3">
        <v>103</v>
      </c>
      <c r="G881" s="3" t="s">
        <v>15298</v>
      </c>
      <c r="H881" s="3">
        <v>7</v>
      </c>
      <c r="I881" s="3">
        <v>127360</v>
      </c>
      <c r="J881" s="3">
        <v>13920</v>
      </c>
      <c r="K881" s="3">
        <v>2560</v>
      </c>
      <c r="L881" s="3">
        <v>2560</v>
      </c>
      <c r="AF881" s="3">
        <v>12345</v>
      </c>
      <c r="AN881"/>
    </row>
    <row r="882" spans="6:40">
      <c r="F882" s="3">
        <v>103</v>
      </c>
      <c r="G882" s="3" t="s">
        <v>15298</v>
      </c>
      <c r="H882" s="3">
        <v>8</v>
      </c>
      <c r="I882" s="3">
        <v>143280</v>
      </c>
      <c r="J882" s="3">
        <v>15660</v>
      </c>
      <c r="K882" s="3">
        <v>2880</v>
      </c>
      <c r="L882" s="3">
        <v>2880</v>
      </c>
      <c r="AF882" s="3">
        <v>12345</v>
      </c>
      <c r="AN882"/>
    </row>
    <row r="883" spans="6:40">
      <c r="F883" s="3">
        <v>103</v>
      </c>
      <c r="G883" s="3" t="s">
        <v>15298</v>
      </c>
      <c r="H883" s="3">
        <v>9</v>
      </c>
      <c r="I883" s="3">
        <v>159200</v>
      </c>
      <c r="J883" s="3">
        <v>17400</v>
      </c>
      <c r="K883" s="3">
        <v>3200</v>
      </c>
      <c r="L883" s="3">
        <v>3200</v>
      </c>
      <c r="AF883" s="3">
        <v>12345</v>
      </c>
      <c r="AN883"/>
    </row>
    <row r="884" spans="6:40">
      <c r="F884" s="3">
        <v>103</v>
      </c>
      <c r="G884" s="3" t="s">
        <v>15298</v>
      </c>
      <c r="H884" s="3">
        <v>10</v>
      </c>
      <c r="I884" s="3">
        <v>175120</v>
      </c>
      <c r="J884" s="3">
        <v>19140</v>
      </c>
      <c r="K884" s="3">
        <v>3520</v>
      </c>
      <c r="L884" s="3">
        <v>3520</v>
      </c>
      <c r="AF884" s="3">
        <v>12345</v>
      </c>
      <c r="AN884"/>
    </row>
    <row r="885" spans="6:40">
      <c r="F885" s="3">
        <v>104</v>
      </c>
      <c r="G885" s="3" t="s">
        <v>15299</v>
      </c>
      <c r="H885" s="3">
        <v>0</v>
      </c>
      <c r="I885" s="3">
        <v>15920</v>
      </c>
      <c r="J885" s="3">
        <v>1740</v>
      </c>
      <c r="K885" s="3">
        <v>320</v>
      </c>
      <c r="L885" s="3">
        <v>320</v>
      </c>
      <c r="AF885" s="3">
        <v>12345</v>
      </c>
      <c r="AN885"/>
    </row>
    <row r="886" spans="6:40">
      <c r="F886" s="3">
        <v>104</v>
      </c>
      <c r="G886" s="3" t="s">
        <v>15299</v>
      </c>
      <c r="H886" s="3">
        <v>1</v>
      </c>
      <c r="I886" s="3">
        <v>31840</v>
      </c>
      <c r="J886" s="3">
        <v>3480</v>
      </c>
      <c r="K886" s="3">
        <v>640</v>
      </c>
      <c r="L886" s="3">
        <v>640</v>
      </c>
      <c r="AF886" s="3">
        <v>12345</v>
      </c>
      <c r="AN886"/>
    </row>
    <row r="887" spans="6:40">
      <c r="F887" s="3">
        <v>104</v>
      </c>
      <c r="G887" s="3" t="s">
        <v>15299</v>
      </c>
      <c r="H887" s="3">
        <v>2</v>
      </c>
      <c r="I887" s="3">
        <v>47760</v>
      </c>
      <c r="J887" s="3">
        <v>5220</v>
      </c>
      <c r="K887" s="3">
        <v>960</v>
      </c>
      <c r="L887" s="3">
        <v>960</v>
      </c>
      <c r="AF887" s="3">
        <v>12345</v>
      </c>
      <c r="AN887"/>
    </row>
    <row r="888" spans="6:40">
      <c r="F888" s="3">
        <v>104</v>
      </c>
      <c r="G888" s="3" t="s">
        <v>15299</v>
      </c>
      <c r="H888" s="3">
        <v>3</v>
      </c>
      <c r="I888" s="3">
        <v>63680</v>
      </c>
      <c r="J888" s="3">
        <v>6960</v>
      </c>
      <c r="K888" s="3">
        <v>1280</v>
      </c>
      <c r="L888" s="3">
        <v>1280</v>
      </c>
      <c r="AF888" s="3">
        <v>12345</v>
      </c>
      <c r="AN888"/>
    </row>
    <row r="889" spans="6:40">
      <c r="F889" s="3">
        <v>104</v>
      </c>
      <c r="G889" s="3" t="s">
        <v>15299</v>
      </c>
      <c r="H889" s="3">
        <v>4</v>
      </c>
      <c r="I889" s="3">
        <v>79600</v>
      </c>
      <c r="J889" s="3">
        <v>8700</v>
      </c>
      <c r="K889" s="3">
        <v>1600</v>
      </c>
      <c r="L889" s="3">
        <v>1600</v>
      </c>
      <c r="AF889" s="3">
        <v>12345</v>
      </c>
      <c r="AN889"/>
    </row>
    <row r="890" spans="6:40">
      <c r="F890" s="3">
        <v>104</v>
      </c>
      <c r="G890" s="3" t="s">
        <v>15299</v>
      </c>
      <c r="H890" s="3">
        <v>5</v>
      </c>
      <c r="I890" s="3">
        <v>95520</v>
      </c>
      <c r="J890" s="3">
        <v>10440</v>
      </c>
      <c r="K890" s="3">
        <v>1920</v>
      </c>
      <c r="L890" s="3">
        <v>1920</v>
      </c>
      <c r="AF890" s="3">
        <v>12345</v>
      </c>
      <c r="AN890"/>
    </row>
    <row r="891" spans="6:40">
      <c r="F891" s="3">
        <v>104</v>
      </c>
      <c r="G891" s="3" t="s">
        <v>15299</v>
      </c>
      <c r="H891" s="3">
        <v>6</v>
      </c>
      <c r="I891" s="3">
        <v>111440</v>
      </c>
      <c r="J891" s="3">
        <v>12180</v>
      </c>
      <c r="K891" s="3">
        <v>2240</v>
      </c>
      <c r="L891" s="3">
        <v>2240</v>
      </c>
      <c r="AF891" s="3">
        <v>12345</v>
      </c>
      <c r="AN891"/>
    </row>
    <row r="892" spans="6:40">
      <c r="F892" s="3">
        <v>104</v>
      </c>
      <c r="G892" s="3" t="s">
        <v>15299</v>
      </c>
      <c r="H892" s="3">
        <v>7</v>
      </c>
      <c r="I892" s="3">
        <v>127360</v>
      </c>
      <c r="J892" s="3">
        <v>13920</v>
      </c>
      <c r="K892" s="3">
        <v>2560</v>
      </c>
      <c r="L892" s="3">
        <v>2560</v>
      </c>
      <c r="AF892" s="3">
        <v>12345</v>
      </c>
      <c r="AN892"/>
    </row>
    <row r="893" spans="6:40">
      <c r="F893" s="3">
        <v>104</v>
      </c>
      <c r="G893" s="3" t="s">
        <v>15299</v>
      </c>
      <c r="H893" s="3">
        <v>8</v>
      </c>
      <c r="I893" s="3">
        <v>143280</v>
      </c>
      <c r="J893" s="3">
        <v>15660</v>
      </c>
      <c r="K893" s="3">
        <v>2880</v>
      </c>
      <c r="L893" s="3">
        <v>2880</v>
      </c>
      <c r="AF893" s="3">
        <v>12345</v>
      </c>
      <c r="AN893"/>
    </row>
    <row r="894" spans="6:40">
      <c r="F894" s="3">
        <v>104</v>
      </c>
      <c r="G894" s="3" t="s">
        <v>15299</v>
      </c>
      <c r="H894" s="3">
        <v>9</v>
      </c>
      <c r="I894" s="3">
        <v>159200</v>
      </c>
      <c r="J894" s="3">
        <v>17400</v>
      </c>
      <c r="K894" s="3">
        <v>3200</v>
      </c>
      <c r="L894" s="3">
        <v>3200</v>
      </c>
      <c r="AF894" s="3">
        <v>12345</v>
      </c>
      <c r="AN894"/>
    </row>
    <row r="895" spans="6:40">
      <c r="F895" s="3">
        <v>104</v>
      </c>
      <c r="G895" s="3" t="s">
        <v>15299</v>
      </c>
      <c r="H895" s="3">
        <v>10</v>
      </c>
      <c r="I895" s="3">
        <v>175120</v>
      </c>
      <c r="J895" s="3">
        <v>19140</v>
      </c>
      <c r="K895" s="3">
        <v>3520</v>
      </c>
      <c r="L895" s="3">
        <v>3520</v>
      </c>
      <c r="AF895" s="3">
        <v>12345</v>
      </c>
      <c r="AN895"/>
    </row>
    <row r="896" spans="6:40">
      <c r="F896" s="3">
        <v>105</v>
      </c>
      <c r="G896" s="3" t="s">
        <v>15300</v>
      </c>
      <c r="H896" s="3">
        <v>0</v>
      </c>
      <c r="I896" s="3">
        <v>15920</v>
      </c>
      <c r="J896" s="3">
        <v>1740</v>
      </c>
      <c r="K896" s="3">
        <v>320</v>
      </c>
      <c r="L896" s="3">
        <v>320</v>
      </c>
      <c r="AF896" s="3">
        <v>12345</v>
      </c>
      <c r="AN896"/>
    </row>
    <row r="897" spans="6:40">
      <c r="F897" s="3">
        <v>105</v>
      </c>
      <c r="G897" s="3" t="s">
        <v>15300</v>
      </c>
      <c r="H897" s="3">
        <v>1</v>
      </c>
      <c r="I897" s="3">
        <v>31840</v>
      </c>
      <c r="J897" s="3">
        <v>3480</v>
      </c>
      <c r="K897" s="3">
        <v>640</v>
      </c>
      <c r="L897" s="3">
        <v>640</v>
      </c>
      <c r="AF897" s="3">
        <v>12345</v>
      </c>
      <c r="AN897"/>
    </row>
    <row r="898" spans="6:40">
      <c r="F898" s="3">
        <v>105</v>
      </c>
      <c r="G898" s="3" t="s">
        <v>15300</v>
      </c>
      <c r="H898" s="3">
        <v>2</v>
      </c>
      <c r="I898" s="3">
        <v>47760</v>
      </c>
      <c r="J898" s="3">
        <v>5220</v>
      </c>
      <c r="K898" s="3">
        <v>960</v>
      </c>
      <c r="L898" s="3">
        <v>960</v>
      </c>
      <c r="AF898" s="3">
        <v>12345</v>
      </c>
      <c r="AN898"/>
    </row>
    <row r="899" spans="6:40">
      <c r="F899" s="3">
        <v>105</v>
      </c>
      <c r="G899" s="3" t="s">
        <v>15300</v>
      </c>
      <c r="H899" s="3">
        <v>3</v>
      </c>
      <c r="I899" s="3">
        <v>63680</v>
      </c>
      <c r="J899" s="3">
        <v>6960</v>
      </c>
      <c r="K899" s="3">
        <v>1280</v>
      </c>
      <c r="L899" s="3">
        <v>1280</v>
      </c>
      <c r="AF899" s="3">
        <v>12345</v>
      </c>
      <c r="AN899"/>
    </row>
    <row r="900" spans="6:40">
      <c r="F900" s="3">
        <v>105</v>
      </c>
      <c r="G900" s="3" t="s">
        <v>15300</v>
      </c>
      <c r="H900" s="3">
        <v>4</v>
      </c>
      <c r="I900" s="3">
        <v>79600</v>
      </c>
      <c r="J900" s="3">
        <v>8700</v>
      </c>
      <c r="K900" s="3">
        <v>1600</v>
      </c>
      <c r="L900" s="3">
        <v>1600</v>
      </c>
      <c r="AF900" s="3">
        <v>12345</v>
      </c>
      <c r="AN900"/>
    </row>
    <row r="901" spans="6:40">
      <c r="F901" s="3">
        <v>105</v>
      </c>
      <c r="G901" s="3" t="s">
        <v>15300</v>
      </c>
      <c r="H901" s="3">
        <v>5</v>
      </c>
      <c r="I901" s="3">
        <v>95520</v>
      </c>
      <c r="J901" s="3">
        <v>10440</v>
      </c>
      <c r="K901" s="3">
        <v>1920</v>
      </c>
      <c r="L901" s="3">
        <v>1920</v>
      </c>
      <c r="AF901" s="3">
        <v>12345</v>
      </c>
      <c r="AN901"/>
    </row>
    <row r="902" spans="6:40">
      <c r="F902" s="3">
        <v>105</v>
      </c>
      <c r="G902" s="3" t="s">
        <v>15300</v>
      </c>
      <c r="H902" s="3">
        <v>6</v>
      </c>
      <c r="I902" s="3">
        <v>111440</v>
      </c>
      <c r="J902" s="3">
        <v>12180</v>
      </c>
      <c r="K902" s="3">
        <v>2240</v>
      </c>
      <c r="L902" s="3">
        <v>2240</v>
      </c>
      <c r="AF902" s="3">
        <v>12345</v>
      </c>
      <c r="AN902"/>
    </row>
    <row r="903" spans="6:40">
      <c r="F903" s="3">
        <v>105</v>
      </c>
      <c r="G903" s="3" t="s">
        <v>15300</v>
      </c>
      <c r="H903" s="3">
        <v>7</v>
      </c>
      <c r="I903" s="3">
        <v>127360</v>
      </c>
      <c r="J903" s="3">
        <v>13920</v>
      </c>
      <c r="K903" s="3">
        <v>2560</v>
      </c>
      <c r="L903" s="3">
        <v>2560</v>
      </c>
      <c r="AF903" s="3">
        <v>12345</v>
      </c>
      <c r="AN903"/>
    </row>
    <row r="904" spans="6:40">
      <c r="F904" s="3">
        <v>105</v>
      </c>
      <c r="G904" s="3" t="s">
        <v>15300</v>
      </c>
      <c r="H904" s="3">
        <v>8</v>
      </c>
      <c r="I904" s="3">
        <v>143280</v>
      </c>
      <c r="J904" s="3">
        <v>15660</v>
      </c>
      <c r="K904" s="3">
        <v>2880</v>
      </c>
      <c r="L904" s="3">
        <v>2880</v>
      </c>
      <c r="AF904" s="3">
        <v>12345</v>
      </c>
      <c r="AN904"/>
    </row>
    <row r="905" spans="6:40">
      <c r="F905" s="3">
        <v>105</v>
      </c>
      <c r="G905" s="3" t="s">
        <v>15300</v>
      </c>
      <c r="H905" s="3">
        <v>9</v>
      </c>
      <c r="I905" s="3">
        <v>159200</v>
      </c>
      <c r="J905" s="3">
        <v>17400</v>
      </c>
      <c r="K905" s="3">
        <v>3200</v>
      </c>
      <c r="L905" s="3">
        <v>3200</v>
      </c>
      <c r="AF905" s="3">
        <v>12345</v>
      </c>
      <c r="AN905"/>
    </row>
    <row r="906" spans="6:40">
      <c r="F906" s="3">
        <v>105</v>
      </c>
      <c r="G906" s="3" t="s">
        <v>15300</v>
      </c>
      <c r="H906" s="3">
        <v>10</v>
      </c>
      <c r="I906" s="3">
        <v>175120</v>
      </c>
      <c r="J906" s="3">
        <v>19140</v>
      </c>
      <c r="K906" s="3">
        <v>3520</v>
      </c>
      <c r="L906" s="3">
        <v>3520</v>
      </c>
      <c r="AF906" s="3">
        <v>12345</v>
      </c>
      <c r="AN906"/>
    </row>
    <row r="907" spans="6:40">
      <c r="F907" s="3">
        <v>106</v>
      </c>
      <c r="G907" s="3" t="s">
        <v>15301</v>
      </c>
      <c r="H907" s="3">
        <v>0</v>
      </c>
      <c r="I907" s="3">
        <v>41500</v>
      </c>
      <c r="J907" s="3">
        <v>2600</v>
      </c>
      <c r="K907" s="3">
        <v>650</v>
      </c>
      <c r="L907" s="3">
        <v>650</v>
      </c>
      <c r="AF907" s="3">
        <v>12345</v>
      </c>
      <c r="AN907"/>
    </row>
    <row r="908" spans="6:40">
      <c r="F908" s="3">
        <v>106</v>
      </c>
      <c r="G908" s="3" t="s">
        <v>15301</v>
      </c>
      <c r="H908" s="3">
        <v>1</v>
      </c>
      <c r="I908" s="3">
        <v>83000</v>
      </c>
      <c r="J908" s="3">
        <v>5200</v>
      </c>
      <c r="K908" s="3">
        <v>1300</v>
      </c>
      <c r="L908" s="3">
        <v>1300</v>
      </c>
      <c r="AF908" s="3">
        <v>12345</v>
      </c>
      <c r="AN908"/>
    </row>
    <row r="909" spans="6:40">
      <c r="F909" s="3">
        <v>106</v>
      </c>
      <c r="G909" s="3" t="s">
        <v>15301</v>
      </c>
      <c r="H909" s="3">
        <v>2</v>
      </c>
      <c r="I909" s="3">
        <v>124500</v>
      </c>
      <c r="J909" s="3">
        <v>7800</v>
      </c>
      <c r="K909" s="3">
        <v>1950</v>
      </c>
      <c r="L909" s="3">
        <v>1950</v>
      </c>
      <c r="AF909" s="3">
        <v>12345</v>
      </c>
      <c r="AN909"/>
    </row>
    <row r="910" spans="6:40">
      <c r="F910" s="3">
        <v>106</v>
      </c>
      <c r="G910" s="3" t="s">
        <v>15301</v>
      </c>
      <c r="H910" s="3">
        <v>3</v>
      </c>
      <c r="I910" s="3">
        <v>166000</v>
      </c>
      <c r="J910" s="3">
        <v>10400</v>
      </c>
      <c r="K910" s="3">
        <v>2600</v>
      </c>
      <c r="L910" s="3">
        <v>2600</v>
      </c>
      <c r="AF910" s="3">
        <v>12345</v>
      </c>
      <c r="AN910"/>
    </row>
    <row r="911" spans="6:40">
      <c r="F911" s="3">
        <v>106</v>
      </c>
      <c r="G911" s="3" t="s">
        <v>15301</v>
      </c>
      <c r="H911" s="3">
        <v>4</v>
      </c>
      <c r="I911" s="3">
        <v>207500</v>
      </c>
      <c r="J911" s="3">
        <v>13000</v>
      </c>
      <c r="K911" s="3">
        <v>3250</v>
      </c>
      <c r="L911" s="3">
        <v>3250</v>
      </c>
      <c r="AF911" s="3">
        <v>12345</v>
      </c>
      <c r="AN911"/>
    </row>
    <row r="912" spans="6:40">
      <c r="F912" s="3">
        <v>106</v>
      </c>
      <c r="G912" s="3" t="s">
        <v>15301</v>
      </c>
      <c r="H912" s="3">
        <v>5</v>
      </c>
      <c r="I912" s="3">
        <v>249000</v>
      </c>
      <c r="J912" s="3">
        <v>15600</v>
      </c>
      <c r="K912" s="3">
        <v>3900</v>
      </c>
      <c r="L912" s="3">
        <v>3900</v>
      </c>
      <c r="AF912" s="3">
        <v>12345</v>
      </c>
      <c r="AN912"/>
    </row>
    <row r="913" spans="6:40">
      <c r="F913" s="3">
        <v>106</v>
      </c>
      <c r="G913" s="3" t="s">
        <v>15301</v>
      </c>
      <c r="H913" s="3">
        <v>6</v>
      </c>
      <c r="I913" s="3">
        <v>290500</v>
      </c>
      <c r="J913" s="3">
        <v>18200</v>
      </c>
      <c r="K913" s="3">
        <v>4550</v>
      </c>
      <c r="L913" s="3">
        <v>4550</v>
      </c>
      <c r="AF913" s="3">
        <v>12345</v>
      </c>
      <c r="AN913"/>
    </row>
    <row r="914" spans="6:40">
      <c r="F914" s="3">
        <v>106</v>
      </c>
      <c r="G914" s="3" t="s">
        <v>15301</v>
      </c>
      <c r="H914" s="3">
        <v>7</v>
      </c>
      <c r="I914" s="3">
        <v>332000</v>
      </c>
      <c r="J914" s="3">
        <v>20800</v>
      </c>
      <c r="K914" s="3">
        <v>5200</v>
      </c>
      <c r="L914" s="3">
        <v>5200</v>
      </c>
      <c r="AF914" s="3">
        <v>12345</v>
      </c>
      <c r="AN914"/>
    </row>
    <row r="915" spans="6:40">
      <c r="F915" s="3">
        <v>106</v>
      </c>
      <c r="G915" s="3" t="s">
        <v>15301</v>
      </c>
      <c r="H915" s="3">
        <v>8</v>
      </c>
      <c r="I915" s="3">
        <v>373500</v>
      </c>
      <c r="J915" s="3">
        <v>23400</v>
      </c>
      <c r="K915" s="3">
        <v>5850</v>
      </c>
      <c r="L915" s="3">
        <v>5850</v>
      </c>
      <c r="AF915" s="3">
        <v>12345</v>
      </c>
      <c r="AN915"/>
    </row>
    <row r="916" spans="6:40">
      <c r="F916" s="3">
        <v>106</v>
      </c>
      <c r="G916" s="3" t="s">
        <v>15301</v>
      </c>
      <c r="H916" s="3">
        <v>9</v>
      </c>
      <c r="I916" s="3">
        <v>415000</v>
      </c>
      <c r="J916" s="3">
        <v>26000</v>
      </c>
      <c r="K916" s="3">
        <v>6500</v>
      </c>
      <c r="L916" s="3">
        <v>6500</v>
      </c>
      <c r="AF916" s="3">
        <v>12345</v>
      </c>
      <c r="AN916"/>
    </row>
    <row r="917" spans="6:40">
      <c r="F917" s="3">
        <v>106</v>
      </c>
      <c r="G917" s="3" t="s">
        <v>15301</v>
      </c>
      <c r="H917" s="3">
        <v>10</v>
      </c>
      <c r="I917" s="3">
        <v>456500</v>
      </c>
      <c r="J917" s="3">
        <v>28600</v>
      </c>
      <c r="K917" s="3">
        <v>7150</v>
      </c>
      <c r="L917" s="3">
        <v>7150</v>
      </c>
      <c r="AF917" s="3">
        <v>12345</v>
      </c>
      <c r="AN917"/>
    </row>
    <row r="918" spans="6:40">
      <c r="F918" s="3">
        <v>107</v>
      </c>
      <c r="G918" s="3" t="s">
        <v>15302</v>
      </c>
      <c r="H918" s="3">
        <v>0</v>
      </c>
      <c r="I918" s="3">
        <v>41500</v>
      </c>
      <c r="J918" s="3">
        <v>2600</v>
      </c>
      <c r="K918" s="3">
        <v>650</v>
      </c>
      <c r="L918" s="3">
        <v>650</v>
      </c>
      <c r="AF918" s="3">
        <v>12345</v>
      </c>
      <c r="AN918"/>
    </row>
    <row r="919" spans="6:40">
      <c r="F919" s="3">
        <v>107</v>
      </c>
      <c r="G919" s="3" t="s">
        <v>15302</v>
      </c>
      <c r="H919" s="3">
        <v>1</v>
      </c>
      <c r="I919" s="3">
        <v>83000</v>
      </c>
      <c r="J919" s="3">
        <v>5200</v>
      </c>
      <c r="K919" s="3">
        <v>1300</v>
      </c>
      <c r="L919" s="3">
        <v>1300</v>
      </c>
      <c r="AF919" s="3">
        <v>12345</v>
      </c>
      <c r="AN919"/>
    </row>
    <row r="920" spans="6:40">
      <c r="F920" s="3">
        <v>107</v>
      </c>
      <c r="G920" s="3" t="s">
        <v>15302</v>
      </c>
      <c r="H920" s="3">
        <v>2</v>
      </c>
      <c r="I920" s="3">
        <v>124500</v>
      </c>
      <c r="J920" s="3">
        <v>7800</v>
      </c>
      <c r="K920" s="3">
        <v>1950</v>
      </c>
      <c r="L920" s="3">
        <v>1950</v>
      </c>
      <c r="AF920" s="3">
        <v>12345</v>
      </c>
      <c r="AN920"/>
    </row>
    <row r="921" spans="6:40">
      <c r="F921" s="3">
        <v>107</v>
      </c>
      <c r="G921" s="3" t="s">
        <v>15302</v>
      </c>
      <c r="H921" s="3">
        <v>3</v>
      </c>
      <c r="I921" s="3">
        <v>166000</v>
      </c>
      <c r="J921" s="3">
        <v>10400</v>
      </c>
      <c r="K921" s="3">
        <v>2600</v>
      </c>
      <c r="L921" s="3">
        <v>2600</v>
      </c>
      <c r="AF921" s="3">
        <v>12345</v>
      </c>
      <c r="AN921"/>
    </row>
    <row r="922" spans="6:40">
      <c r="F922" s="3">
        <v>107</v>
      </c>
      <c r="G922" s="3" t="s">
        <v>15302</v>
      </c>
      <c r="H922" s="3">
        <v>4</v>
      </c>
      <c r="I922" s="3">
        <v>207500</v>
      </c>
      <c r="J922" s="3">
        <v>13000</v>
      </c>
      <c r="K922" s="3">
        <v>3250</v>
      </c>
      <c r="L922" s="3">
        <v>3250</v>
      </c>
      <c r="AF922" s="3">
        <v>12345</v>
      </c>
      <c r="AN922"/>
    </row>
    <row r="923" spans="6:40">
      <c r="F923" s="3">
        <v>107</v>
      </c>
      <c r="G923" s="3" t="s">
        <v>15302</v>
      </c>
      <c r="H923" s="3">
        <v>5</v>
      </c>
      <c r="I923" s="3">
        <v>249000</v>
      </c>
      <c r="J923" s="3">
        <v>15600</v>
      </c>
      <c r="K923" s="3">
        <v>3900</v>
      </c>
      <c r="L923" s="3">
        <v>3900</v>
      </c>
      <c r="AF923" s="3">
        <v>12345</v>
      </c>
      <c r="AN923"/>
    </row>
    <row r="924" spans="6:40">
      <c r="F924" s="3">
        <v>107</v>
      </c>
      <c r="G924" s="3" t="s">
        <v>15302</v>
      </c>
      <c r="H924" s="3">
        <v>6</v>
      </c>
      <c r="I924" s="3">
        <v>290500</v>
      </c>
      <c r="J924" s="3">
        <v>18200</v>
      </c>
      <c r="K924" s="3">
        <v>4550</v>
      </c>
      <c r="L924" s="3">
        <v>4550</v>
      </c>
      <c r="AF924" s="3">
        <v>12345</v>
      </c>
      <c r="AN924"/>
    </row>
    <row r="925" spans="6:40">
      <c r="F925" s="3">
        <v>107</v>
      </c>
      <c r="G925" s="3" t="s">
        <v>15302</v>
      </c>
      <c r="H925" s="3">
        <v>7</v>
      </c>
      <c r="I925" s="3">
        <v>332000</v>
      </c>
      <c r="J925" s="3">
        <v>20800</v>
      </c>
      <c r="K925" s="3">
        <v>5200</v>
      </c>
      <c r="L925" s="3">
        <v>5200</v>
      </c>
      <c r="AF925" s="3">
        <v>12345</v>
      </c>
      <c r="AN925"/>
    </row>
    <row r="926" spans="6:40">
      <c r="F926" s="3">
        <v>107</v>
      </c>
      <c r="G926" s="3" t="s">
        <v>15302</v>
      </c>
      <c r="H926" s="3">
        <v>8</v>
      </c>
      <c r="I926" s="3">
        <v>373500</v>
      </c>
      <c r="J926" s="3">
        <v>23400</v>
      </c>
      <c r="K926" s="3">
        <v>5850</v>
      </c>
      <c r="L926" s="3">
        <v>5850</v>
      </c>
      <c r="AF926" s="3">
        <v>12345</v>
      </c>
      <c r="AN926"/>
    </row>
    <row r="927" spans="6:40">
      <c r="F927" s="3">
        <v>107</v>
      </c>
      <c r="G927" s="3" t="s">
        <v>15302</v>
      </c>
      <c r="H927" s="3">
        <v>9</v>
      </c>
      <c r="I927" s="3">
        <v>415000</v>
      </c>
      <c r="J927" s="3">
        <v>26000</v>
      </c>
      <c r="K927" s="3">
        <v>6500</v>
      </c>
      <c r="L927" s="3">
        <v>6500</v>
      </c>
      <c r="AF927" s="3">
        <v>12345</v>
      </c>
      <c r="AN927"/>
    </row>
    <row r="928" spans="6:40">
      <c r="F928" s="3">
        <v>107</v>
      </c>
      <c r="G928" s="3" t="s">
        <v>15302</v>
      </c>
      <c r="H928" s="3">
        <v>10</v>
      </c>
      <c r="I928" s="3">
        <v>456500</v>
      </c>
      <c r="J928" s="3">
        <v>28600</v>
      </c>
      <c r="K928" s="3">
        <v>7150</v>
      </c>
      <c r="L928" s="3">
        <v>7150</v>
      </c>
      <c r="AF928" s="3">
        <v>12345</v>
      </c>
      <c r="AN928"/>
    </row>
    <row r="929" spans="6:40">
      <c r="F929" s="3">
        <v>108</v>
      </c>
      <c r="G929" s="3" t="s">
        <v>15303</v>
      </c>
      <c r="H929" s="3">
        <v>0</v>
      </c>
      <c r="I929" s="3">
        <v>41500</v>
      </c>
      <c r="J929" s="3">
        <v>2600</v>
      </c>
      <c r="K929" s="3">
        <v>650</v>
      </c>
      <c r="L929" s="3">
        <v>650</v>
      </c>
      <c r="AF929" s="3">
        <v>12345</v>
      </c>
      <c r="AN929"/>
    </row>
    <row r="930" spans="6:40">
      <c r="F930" s="3">
        <v>108</v>
      </c>
      <c r="G930" s="3" t="s">
        <v>15303</v>
      </c>
      <c r="H930" s="3">
        <v>1</v>
      </c>
      <c r="I930" s="3">
        <v>83000</v>
      </c>
      <c r="J930" s="3">
        <v>5200</v>
      </c>
      <c r="K930" s="3">
        <v>1300</v>
      </c>
      <c r="L930" s="3">
        <v>1300</v>
      </c>
      <c r="AF930" s="3">
        <v>12345</v>
      </c>
      <c r="AN930"/>
    </row>
    <row r="931" spans="6:40">
      <c r="F931" s="3">
        <v>108</v>
      </c>
      <c r="G931" s="3" t="s">
        <v>15303</v>
      </c>
      <c r="H931" s="3">
        <v>2</v>
      </c>
      <c r="I931" s="3">
        <v>124500</v>
      </c>
      <c r="J931" s="3">
        <v>7800</v>
      </c>
      <c r="K931" s="3">
        <v>1950</v>
      </c>
      <c r="L931" s="3">
        <v>1950</v>
      </c>
      <c r="AF931" s="3">
        <v>12345</v>
      </c>
      <c r="AN931"/>
    </row>
    <row r="932" spans="6:40">
      <c r="F932" s="3">
        <v>108</v>
      </c>
      <c r="G932" s="3" t="s">
        <v>15303</v>
      </c>
      <c r="H932" s="3">
        <v>3</v>
      </c>
      <c r="I932" s="3">
        <v>166000</v>
      </c>
      <c r="J932" s="3">
        <v>10400</v>
      </c>
      <c r="K932" s="3">
        <v>2600</v>
      </c>
      <c r="L932" s="3">
        <v>2600</v>
      </c>
      <c r="AF932" s="3">
        <v>12345</v>
      </c>
      <c r="AN932"/>
    </row>
    <row r="933" spans="6:40">
      <c r="F933" s="3">
        <v>108</v>
      </c>
      <c r="G933" s="3" t="s">
        <v>15303</v>
      </c>
      <c r="H933" s="3">
        <v>4</v>
      </c>
      <c r="I933" s="3">
        <v>207500</v>
      </c>
      <c r="J933" s="3">
        <v>13000</v>
      </c>
      <c r="K933" s="3">
        <v>3250</v>
      </c>
      <c r="L933" s="3">
        <v>3250</v>
      </c>
      <c r="AF933" s="3">
        <v>12345</v>
      </c>
      <c r="AN933"/>
    </row>
    <row r="934" spans="6:40">
      <c r="F934" s="3">
        <v>108</v>
      </c>
      <c r="G934" s="3" t="s">
        <v>15303</v>
      </c>
      <c r="H934" s="3">
        <v>5</v>
      </c>
      <c r="I934" s="3">
        <v>249000</v>
      </c>
      <c r="J934" s="3">
        <v>15600</v>
      </c>
      <c r="K934" s="3">
        <v>3900</v>
      </c>
      <c r="L934" s="3">
        <v>3900</v>
      </c>
      <c r="AF934" s="3">
        <v>12345</v>
      </c>
      <c r="AN934"/>
    </row>
    <row r="935" spans="6:40">
      <c r="F935" s="3">
        <v>108</v>
      </c>
      <c r="G935" s="3" t="s">
        <v>15303</v>
      </c>
      <c r="H935" s="3">
        <v>6</v>
      </c>
      <c r="I935" s="3">
        <v>290500</v>
      </c>
      <c r="J935" s="3">
        <v>18200</v>
      </c>
      <c r="K935" s="3">
        <v>4550</v>
      </c>
      <c r="L935" s="3">
        <v>4550</v>
      </c>
      <c r="AF935" s="3">
        <v>12345</v>
      </c>
      <c r="AN935"/>
    </row>
    <row r="936" spans="6:40">
      <c r="F936" s="3">
        <v>108</v>
      </c>
      <c r="G936" s="3" t="s">
        <v>15303</v>
      </c>
      <c r="H936" s="3">
        <v>7</v>
      </c>
      <c r="I936" s="3">
        <v>332000</v>
      </c>
      <c r="J936" s="3">
        <v>20800</v>
      </c>
      <c r="K936" s="3">
        <v>5200</v>
      </c>
      <c r="L936" s="3">
        <v>5200</v>
      </c>
      <c r="AF936" s="3">
        <v>12345</v>
      </c>
      <c r="AN936"/>
    </row>
    <row r="937" spans="6:40">
      <c r="F937" s="3">
        <v>108</v>
      </c>
      <c r="G937" s="3" t="s">
        <v>15303</v>
      </c>
      <c r="H937" s="3">
        <v>8</v>
      </c>
      <c r="I937" s="3">
        <v>373500</v>
      </c>
      <c r="J937" s="3">
        <v>23400</v>
      </c>
      <c r="K937" s="3">
        <v>5850</v>
      </c>
      <c r="L937" s="3">
        <v>5850</v>
      </c>
      <c r="AF937" s="3">
        <v>12345</v>
      </c>
      <c r="AN937"/>
    </row>
    <row r="938" spans="6:40">
      <c r="F938" s="3">
        <v>108</v>
      </c>
      <c r="G938" s="3" t="s">
        <v>15303</v>
      </c>
      <c r="H938" s="3">
        <v>9</v>
      </c>
      <c r="I938" s="3">
        <v>415000</v>
      </c>
      <c r="J938" s="3">
        <v>26000</v>
      </c>
      <c r="K938" s="3">
        <v>6500</v>
      </c>
      <c r="L938" s="3">
        <v>6500</v>
      </c>
      <c r="AF938" s="3">
        <v>12345</v>
      </c>
      <c r="AN938"/>
    </row>
    <row r="939" spans="6:40">
      <c r="F939" s="3">
        <v>108</v>
      </c>
      <c r="G939" s="3" t="s">
        <v>15303</v>
      </c>
      <c r="H939" s="3">
        <v>10</v>
      </c>
      <c r="I939" s="3">
        <v>456500</v>
      </c>
      <c r="J939" s="3">
        <v>28600</v>
      </c>
      <c r="K939" s="3">
        <v>7150</v>
      </c>
      <c r="L939" s="3">
        <v>7150</v>
      </c>
      <c r="AF939" s="3">
        <v>12345</v>
      </c>
      <c r="AN939"/>
    </row>
    <row r="940" spans="6:40">
      <c r="F940" s="3">
        <v>109</v>
      </c>
      <c r="G940" s="3" t="s">
        <v>15304</v>
      </c>
      <c r="H940" s="3">
        <v>0</v>
      </c>
      <c r="I940" s="3">
        <v>41500</v>
      </c>
      <c r="J940" s="3">
        <v>2600</v>
      </c>
      <c r="K940" s="3">
        <v>650</v>
      </c>
      <c r="L940" s="3">
        <v>650</v>
      </c>
      <c r="AF940" s="3">
        <v>12345</v>
      </c>
      <c r="AN940"/>
    </row>
    <row r="941" spans="6:40">
      <c r="F941" s="3">
        <v>109</v>
      </c>
      <c r="G941" s="3" t="s">
        <v>15304</v>
      </c>
      <c r="H941" s="3">
        <v>1</v>
      </c>
      <c r="I941" s="3">
        <v>83000</v>
      </c>
      <c r="J941" s="3">
        <v>5200</v>
      </c>
      <c r="K941" s="3">
        <v>1300</v>
      </c>
      <c r="L941" s="3">
        <v>1300</v>
      </c>
      <c r="AF941" s="3">
        <v>12345</v>
      </c>
      <c r="AN941"/>
    </row>
    <row r="942" spans="6:40">
      <c r="F942" s="3">
        <v>109</v>
      </c>
      <c r="G942" s="3" t="s">
        <v>15304</v>
      </c>
      <c r="H942" s="3">
        <v>2</v>
      </c>
      <c r="I942" s="3">
        <v>124500</v>
      </c>
      <c r="J942" s="3">
        <v>7800</v>
      </c>
      <c r="K942" s="3">
        <v>1950</v>
      </c>
      <c r="L942" s="3">
        <v>1950</v>
      </c>
      <c r="AF942" s="3">
        <v>12345</v>
      </c>
      <c r="AN942"/>
    </row>
    <row r="943" spans="6:40">
      <c r="F943" s="3">
        <v>109</v>
      </c>
      <c r="G943" s="3" t="s">
        <v>15304</v>
      </c>
      <c r="H943" s="3">
        <v>3</v>
      </c>
      <c r="I943" s="3">
        <v>166000</v>
      </c>
      <c r="J943" s="3">
        <v>10400</v>
      </c>
      <c r="K943" s="3">
        <v>2600</v>
      </c>
      <c r="L943" s="3">
        <v>2600</v>
      </c>
      <c r="AF943" s="3">
        <v>12345</v>
      </c>
      <c r="AN943"/>
    </row>
    <row r="944" spans="6:40">
      <c r="F944" s="3">
        <v>109</v>
      </c>
      <c r="G944" s="3" t="s">
        <v>15304</v>
      </c>
      <c r="H944" s="3">
        <v>4</v>
      </c>
      <c r="I944" s="3">
        <v>207500</v>
      </c>
      <c r="J944" s="3">
        <v>13000</v>
      </c>
      <c r="K944" s="3">
        <v>3250</v>
      </c>
      <c r="L944" s="3">
        <v>3250</v>
      </c>
      <c r="AF944" s="3">
        <v>12345</v>
      </c>
      <c r="AN944"/>
    </row>
    <row r="945" spans="6:40">
      <c r="F945" s="3">
        <v>109</v>
      </c>
      <c r="G945" s="3" t="s">
        <v>15304</v>
      </c>
      <c r="H945" s="3">
        <v>5</v>
      </c>
      <c r="I945" s="3">
        <v>249000</v>
      </c>
      <c r="J945" s="3">
        <v>15600</v>
      </c>
      <c r="K945" s="3">
        <v>3900</v>
      </c>
      <c r="L945" s="3">
        <v>3900</v>
      </c>
      <c r="AF945" s="3">
        <v>12345</v>
      </c>
      <c r="AN945"/>
    </row>
    <row r="946" spans="6:40">
      <c r="F946" s="3">
        <v>109</v>
      </c>
      <c r="G946" s="3" t="s">
        <v>15304</v>
      </c>
      <c r="H946" s="3">
        <v>6</v>
      </c>
      <c r="I946" s="3">
        <v>290500</v>
      </c>
      <c r="J946" s="3">
        <v>18200</v>
      </c>
      <c r="K946" s="3">
        <v>4550</v>
      </c>
      <c r="L946" s="3">
        <v>4550</v>
      </c>
      <c r="AF946" s="3">
        <v>12345</v>
      </c>
      <c r="AN946"/>
    </row>
    <row r="947" spans="6:40">
      <c r="F947" s="3">
        <v>109</v>
      </c>
      <c r="G947" s="3" t="s">
        <v>15304</v>
      </c>
      <c r="H947" s="3">
        <v>7</v>
      </c>
      <c r="I947" s="3">
        <v>332000</v>
      </c>
      <c r="J947" s="3">
        <v>20800</v>
      </c>
      <c r="K947" s="3">
        <v>5200</v>
      </c>
      <c r="L947" s="3">
        <v>5200</v>
      </c>
      <c r="AF947" s="3">
        <v>12345</v>
      </c>
      <c r="AN947"/>
    </row>
    <row r="948" spans="6:40">
      <c r="F948" s="3">
        <v>109</v>
      </c>
      <c r="G948" s="3" t="s">
        <v>15304</v>
      </c>
      <c r="H948" s="3">
        <v>8</v>
      </c>
      <c r="I948" s="3">
        <v>373500</v>
      </c>
      <c r="J948" s="3">
        <v>23400</v>
      </c>
      <c r="K948" s="3">
        <v>5850</v>
      </c>
      <c r="L948" s="3">
        <v>5850</v>
      </c>
      <c r="AF948" s="3">
        <v>12345</v>
      </c>
      <c r="AN948"/>
    </row>
    <row r="949" spans="6:40">
      <c r="F949" s="3">
        <v>109</v>
      </c>
      <c r="G949" s="3" t="s">
        <v>15304</v>
      </c>
      <c r="H949" s="3">
        <v>9</v>
      </c>
      <c r="I949" s="3">
        <v>415000</v>
      </c>
      <c r="J949" s="3">
        <v>26000</v>
      </c>
      <c r="K949" s="3">
        <v>6500</v>
      </c>
      <c r="L949" s="3">
        <v>6500</v>
      </c>
      <c r="AF949" s="3">
        <v>12345</v>
      </c>
      <c r="AN949"/>
    </row>
    <row r="950" spans="6:40">
      <c r="F950" s="3">
        <v>109</v>
      </c>
      <c r="G950" s="3" t="s">
        <v>15304</v>
      </c>
      <c r="H950" s="3">
        <v>10</v>
      </c>
      <c r="I950" s="3">
        <v>456500</v>
      </c>
      <c r="J950" s="3">
        <v>28600</v>
      </c>
      <c r="K950" s="3">
        <v>7150</v>
      </c>
      <c r="L950" s="3">
        <v>7150</v>
      </c>
      <c r="AF950" s="3">
        <v>12345</v>
      </c>
      <c r="AN950"/>
    </row>
    <row r="951" spans="6:40">
      <c r="F951" s="3">
        <v>110</v>
      </c>
      <c r="G951" s="3" t="s">
        <v>15305</v>
      </c>
      <c r="H951" s="3">
        <v>0</v>
      </c>
      <c r="I951" s="3">
        <v>41500</v>
      </c>
      <c r="J951" s="3">
        <v>2600</v>
      </c>
      <c r="K951" s="3">
        <v>650</v>
      </c>
      <c r="L951" s="3">
        <v>650</v>
      </c>
      <c r="AF951" s="3">
        <v>12345</v>
      </c>
      <c r="AN951"/>
    </row>
    <row r="952" spans="6:40">
      <c r="F952" s="3">
        <v>110</v>
      </c>
      <c r="G952" s="3" t="s">
        <v>15305</v>
      </c>
      <c r="H952" s="3">
        <v>1</v>
      </c>
      <c r="I952" s="3">
        <v>83000</v>
      </c>
      <c r="J952" s="3">
        <v>5200</v>
      </c>
      <c r="K952" s="3">
        <v>1300</v>
      </c>
      <c r="L952" s="3">
        <v>1300</v>
      </c>
      <c r="AF952" s="3">
        <v>12345</v>
      </c>
      <c r="AN952"/>
    </row>
    <row r="953" spans="6:40">
      <c r="F953" s="3">
        <v>110</v>
      </c>
      <c r="G953" s="3" t="s">
        <v>15305</v>
      </c>
      <c r="H953" s="3">
        <v>2</v>
      </c>
      <c r="I953" s="3">
        <v>124500</v>
      </c>
      <c r="J953" s="3">
        <v>7800</v>
      </c>
      <c r="K953" s="3">
        <v>1950</v>
      </c>
      <c r="L953" s="3">
        <v>1950</v>
      </c>
      <c r="AF953" s="3">
        <v>12345</v>
      </c>
      <c r="AN953"/>
    </row>
    <row r="954" spans="6:40">
      <c r="F954" s="3">
        <v>110</v>
      </c>
      <c r="G954" s="3" t="s">
        <v>15305</v>
      </c>
      <c r="H954" s="3">
        <v>3</v>
      </c>
      <c r="I954" s="3">
        <v>166000</v>
      </c>
      <c r="J954" s="3">
        <v>10400</v>
      </c>
      <c r="K954" s="3">
        <v>2600</v>
      </c>
      <c r="L954" s="3">
        <v>2600</v>
      </c>
      <c r="AF954" s="3">
        <v>12345</v>
      </c>
      <c r="AN954"/>
    </row>
    <row r="955" spans="6:40">
      <c r="F955" s="3">
        <v>110</v>
      </c>
      <c r="G955" s="3" t="s">
        <v>15305</v>
      </c>
      <c r="H955" s="3">
        <v>4</v>
      </c>
      <c r="I955" s="3">
        <v>207500</v>
      </c>
      <c r="J955" s="3">
        <v>13000</v>
      </c>
      <c r="K955" s="3">
        <v>3250</v>
      </c>
      <c r="L955" s="3">
        <v>3250</v>
      </c>
      <c r="AF955" s="3">
        <v>12345</v>
      </c>
      <c r="AN955"/>
    </row>
    <row r="956" spans="6:40">
      <c r="F956" s="3">
        <v>110</v>
      </c>
      <c r="G956" s="3" t="s">
        <v>15305</v>
      </c>
      <c r="H956" s="3">
        <v>5</v>
      </c>
      <c r="I956" s="3">
        <v>249000</v>
      </c>
      <c r="J956" s="3">
        <v>15600</v>
      </c>
      <c r="K956" s="3">
        <v>3900</v>
      </c>
      <c r="L956" s="3">
        <v>3900</v>
      </c>
      <c r="AF956" s="3">
        <v>12345</v>
      </c>
      <c r="AN956"/>
    </row>
    <row r="957" spans="6:40">
      <c r="F957" s="3">
        <v>110</v>
      </c>
      <c r="G957" s="3" t="s">
        <v>15305</v>
      </c>
      <c r="H957" s="3">
        <v>6</v>
      </c>
      <c r="I957" s="3">
        <v>290500</v>
      </c>
      <c r="J957" s="3">
        <v>18200</v>
      </c>
      <c r="K957" s="3">
        <v>4550</v>
      </c>
      <c r="L957" s="3">
        <v>4550</v>
      </c>
      <c r="AF957" s="3">
        <v>12345</v>
      </c>
      <c r="AN957"/>
    </row>
    <row r="958" spans="6:40">
      <c r="F958" s="3">
        <v>110</v>
      </c>
      <c r="G958" s="3" t="s">
        <v>15305</v>
      </c>
      <c r="H958" s="3">
        <v>7</v>
      </c>
      <c r="I958" s="3">
        <v>332000</v>
      </c>
      <c r="J958" s="3">
        <v>20800</v>
      </c>
      <c r="K958" s="3">
        <v>5200</v>
      </c>
      <c r="L958" s="3">
        <v>5200</v>
      </c>
      <c r="AF958" s="3">
        <v>12345</v>
      </c>
      <c r="AN958"/>
    </row>
    <row r="959" spans="6:40">
      <c r="F959" s="3">
        <v>110</v>
      </c>
      <c r="G959" s="3" t="s">
        <v>15305</v>
      </c>
      <c r="H959" s="3">
        <v>8</v>
      </c>
      <c r="I959" s="3">
        <v>373500</v>
      </c>
      <c r="J959" s="3">
        <v>23400</v>
      </c>
      <c r="K959" s="3">
        <v>5850</v>
      </c>
      <c r="L959" s="3">
        <v>5850</v>
      </c>
      <c r="AF959" s="3">
        <v>12345</v>
      </c>
      <c r="AN959"/>
    </row>
    <row r="960" spans="6:40">
      <c r="F960" s="3">
        <v>110</v>
      </c>
      <c r="G960" s="3" t="s">
        <v>15305</v>
      </c>
      <c r="H960" s="3">
        <v>9</v>
      </c>
      <c r="I960" s="3">
        <v>415000</v>
      </c>
      <c r="J960" s="3">
        <v>26000</v>
      </c>
      <c r="K960" s="3">
        <v>6500</v>
      </c>
      <c r="L960" s="3">
        <v>6500</v>
      </c>
      <c r="AF960" s="3">
        <v>12345</v>
      </c>
      <c r="AN960"/>
    </row>
    <row r="961" spans="6:40">
      <c r="F961" s="3">
        <v>110</v>
      </c>
      <c r="G961" s="3" t="s">
        <v>15305</v>
      </c>
      <c r="H961" s="3">
        <v>10</v>
      </c>
      <c r="I961" s="3">
        <v>456500</v>
      </c>
      <c r="J961" s="3">
        <v>28600</v>
      </c>
      <c r="K961" s="3">
        <v>7150</v>
      </c>
      <c r="L961" s="3">
        <v>7150</v>
      </c>
      <c r="AF961" s="3">
        <v>12345</v>
      </c>
      <c r="AN961"/>
    </row>
    <row r="962" spans="6:40">
      <c r="F962" s="3">
        <v>111</v>
      </c>
      <c r="G962" s="3" t="s">
        <v>15306</v>
      </c>
      <c r="H962" s="3">
        <v>0</v>
      </c>
      <c r="I962" s="3">
        <v>41500</v>
      </c>
      <c r="J962" s="3">
        <v>2600</v>
      </c>
      <c r="K962" s="3">
        <v>650</v>
      </c>
      <c r="L962" s="3">
        <v>650</v>
      </c>
      <c r="AF962" s="3">
        <v>12345</v>
      </c>
      <c r="AN962"/>
    </row>
    <row r="963" spans="6:40">
      <c r="F963" s="3">
        <v>111</v>
      </c>
      <c r="G963" s="3" t="s">
        <v>15306</v>
      </c>
      <c r="H963" s="3">
        <v>1</v>
      </c>
      <c r="I963" s="3">
        <v>83000</v>
      </c>
      <c r="J963" s="3">
        <v>5200</v>
      </c>
      <c r="K963" s="3">
        <v>1300</v>
      </c>
      <c r="L963" s="3">
        <v>1300</v>
      </c>
      <c r="AF963" s="3">
        <v>12345</v>
      </c>
      <c r="AN963"/>
    </row>
    <row r="964" spans="6:40">
      <c r="F964" s="3">
        <v>111</v>
      </c>
      <c r="G964" s="3" t="s">
        <v>15306</v>
      </c>
      <c r="H964" s="3">
        <v>2</v>
      </c>
      <c r="I964" s="3">
        <v>124500</v>
      </c>
      <c r="J964" s="3">
        <v>7800</v>
      </c>
      <c r="K964" s="3">
        <v>1950</v>
      </c>
      <c r="L964" s="3">
        <v>1950</v>
      </c>
      <c r="AF964" s="3">
        <v>12345</v>
      </c>
      <c r="AN964"/>
    </row>
    <row r="965" spans="6:40">
      <c r="F965" s="3">
        <v>111</v>
      </c>
      <c r="G965" s="3" t="s">
        <v>15306</v>
      </c>
      <c r="H965" s="3">
        <v>3</v>
      </c>
      <c r="I965" s="3">
        <v>166000</v>
      </c>
      <c r="J965" s="3">
        <v>10400</v>
      </c>
      <c r="K965" s="3">
        <v>2600</v>
      </c>
      <c r="L965" s="3">
        <v>2600</v>
      </c>
      <c r="AF965" s="3">
        <v>12345</v>
      </c>
      <c r="AN965"/>
    </row>
    <row r="966" spans="6:40">
      <c r="F966" s="3">
        <v>111</v>
      </c>
      <c r="G966" s="3" t="s">
        <v>15306</v>
      </c>
      <c r="H966" s="3">
        <v>4</v>
      </c>
      <c r="I966" s="3">
        <v>207500</v>
      </c>
      <c r="J966" s="3">
        <v>13000</v>
      </c>
      <c r="K966" s="3">
        <v>3250</v>
      </c>
      <c r="L966" s="3">
        <v>3250</v>
      </c>
      <c r="AF966" s="3">
        <v>12345</v>
      </c>
      <c r="AN966"/>
    </row>
    <row r="967" spans="6:40">
      <c r="F967" s="3">
        <v>111</v>
      </c>
      <c r="G967" s="3" t="s">
        <v>15306</v>
      </c>
      <c r="H967" s="3">
        <v>5</v>
      </c>
      <c r="I967" s="3">
        <v>249000</v>
      </c>
      <c r="J967" s="3">
        <v>15600</v>
      </c>
      <c r="K967" s="3">
        <v>3900</v>
      </c>
      <c r="L967" s="3">
        <v>3900</v>
      </c>
      <c r="AF967" s="3">
        <v>12345</v>
      </c>
      <c r="AN967"/>
    </row>
    <row r="968" spans="6:40">
      <c r="F968" s="3">
        <v>111</v>
      </c>
      <c r="G968" s="3" t="s">
        <v>15306</v>
      </c>
      <c r="H968" s="3">
        <v>6</v>
      </c>
      <c r="I968" s="3">
        <v>290500</v>
      </c>
      <c r="J968" s="3">
        <v>18200</v>
      </c>
      <c r="K968" s="3">
        <v>4550</v>
      </c>
      <c r="L968" s="3">
        <v>4550</v>
      </c>
      <c r="AF968" s="3">
        <v>12345</v>
      </c>
      <c r="AN968"/>
    </row>
    <row r="969" spans="6:40">
      <c r="F969" s="3">
        <v>111</v>
      </c>
      <c r="G969" s="3" t="s">
        <v>15306</v>
      </c>
      <c r="H969" s="3">
        <v>7</v>
      </c>
      <c r="I969" s="3">
        <v>332000</v>
      </c>
      <c r="J969" s="3">
        <v>20800</v>
      </c>
      <c r="K969" s="3">
        <v>5200</v>
      </c>
      <c r="L969" s="3">
        <v>5200</v>
      </c>
      <c r="AF969" s="3">
        <v>12345</v>
      </c>
      <c r="AN969"/>
    </row>
    <row r="970" spans="6:40">
      <c r="F970" s="3">
        <v>111</v>
      </c>
      <c r="G970" s="3" t="s">
        <v>15306</v>
      </c>
      <c r="H970" s="3">
        <v>8</v>
      </c>
      <c r="I970" s="3">
        <v>373500</v>
      </c>
      <c r="J970" s="3">
        <v>23400</v>
      </c>
      <c r="K970" s="3">
        <v>5850</v>
      </c>
      <c r="L970" s="3">
        <v>5850</v>
      </c>
      <c r="AF970" s="3">
        <v>12345</v>
      </c>
      <c r="AN970"/>
    </row>
    <row r="971" spans="6:40">
      <c r="F971" s="3">
        <v>111</v>
      </c>
      <c r="G971" s="3" t="s">
        <v>15306</v>
      </c>
      <c r="H971" s="3">
        <v>9</v>
      </c>
      <c r="I971" s="3">
        <v>415000</v>
      </c>
      <c r="J971" s="3">
        <v>26000</v>
      </c>
      <c r="K971" s="3">
        <v>6500</v>
      </c>
      <c r="L971" s="3">
        <v>6500</v>
      </c>
      <c r="AF971" s="3">
        <v>12345</v>
      </c>
      <c r="AN971"/>
    </row>
    <row r="972" spans="6:40">
      <c r="F972" s="3">
        <v>111</v>
      </c>
      <c r="G972" s="3" t="s">
        <v>15306</v>
      </c>
      <c r="H972" s="3">
        <v>10</v>
      </c>
      <c r="I972" s="3">
        <v>456500</v>
      </c>
      <c r="J972" s="3">
        <v>28600</v>
      </c>
      <c r="K972" s="3">
        <v>7150</v>
      </c>
      <c r="L972" s="3">
        <v>7150</v>
      </c>
      <c r="AF972" s="3">
        <v>12345</v>
      </c>
      <c r="AN972"/>
    </row>
  </sheetData>
  <phoneticPr fontId="3" type="noConversion"/>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R12"/>
  <sheetViews>
    <sheetView workbookViewId="0">
      <selection activeCell="O1" sqref="O1:R1"/>
    </sheetView>
  </sheetViews>
  <sheetFormatPr defaultRowHeight="13.5"/>
  <cols>
    <col min="1" max="16384" width="9" style="3"/>
  </cols>
  <sheetData>
    <row r="1" spans="1:18">
      <c r="A1" s="5" t="s">
        <v>15326</v>
      </c>
      <c r="B1" s="6" t="s">
        <v>15330</v>
      </c>
      <c r="C1" s="6" t="s">
        <v>15327</v>
      </c>
      <c r="D1" s="6" t="s">
        <v>15328</v>
      </c>
      <c r="E1" s="6" t="s">
        <v>15329</v>
      </c>
      <c r="G1" s="5" t="s">
        <v>15332</v>
      </c>
      <c r="H1" s="6" t="s">
        <v>15338</v>
      </c>
      <c r="I1" s="6" t="s">
        <v>15331</v>
      </c>
      <c r="O1" s="47" t="s">
        <v>7238</v>
      </c>
      <c r="P1" s="47" t="s">
        <v>7235</v>
      </c>
      <c r="Q1" s="47" t="s">
        <v>14878</v>
      </c>
      <c r="R1" s="47" t="s">
        <v>7237</v>
      </c>
    </row>
    <row r="2" spans="1:18">
      <c r="A2" s="3">
        <v>1</v>
      </c>
      <c r="B2" s="3">
        <v>1080</v>
      </c>
      <c r="C2" s="3">
        <v>80</v>
      </c>
      <c r="D2" s="3">
        <v>20</v>
      </c>
      <c r="E2" s="3">
        <v>20</v>
      </c>
      <c r="G2" s="3">
        <v>1</v>
      </c>
      <c r="H2" s="3">
        <v>1000</v>
      </c>
      <c r="I2" s="3" t="s">
        <v>15337</v>
      </c>
      <c r="N2" s="3" t="s">
        <v>23898</v>
      </c>
      <c r="O2" s="3">
        <f>B12</f>
        <v>63180</v>
      </c>
      <c r="P2" s="3">
        <f t="shared" ref="P2:R2" si="0">C12</f>
        <v>4680</v>
      </c>
      <c r="Q2" s="3">
        <f t="shared" si="0"/>
        <v>1170</v>
      </c>
      <c r="R2" s="3">
        <f t="shared" si="0"/>
        <v>1170</v>
      </c>
    </row>
    <row r="3" spans="1:18">
      <c r="A3" s="3">
        <v>2</v>
      </c>
      <c r="B3" s="3">
        <v>3240</v>
      </c>
      <c r="C3" s="3">
        <v>240</v>
      </c>
      <c r="D3" s="3">
        <v>60</v>
      </c>
      <c r="E3" s="3">
        <v>60</v>
      </c>
      <c r="G3" s="3">
        <v>2</v>
      </c>
      <c r="H3" s="3">
        <v>900</v>
      </c>
      <c r="I3" s="3" t="s">
        <v>15336</v>
      </c>
    </row>
    <row r="4" spans="1:18">
      <c r="A4" s="3">
        <v>3</v>
      </c>
      <c r="B4" s="3">
        <v>5400</v>
      </c>
      <c r="C4" s="3">
        <v>400</v>
      </c>
      <c r="D4" s="3">
        <v>100</v>
      </c>
      <c r="E4" s="3">
        <v>100</v>
      </c>
      <c r="G4" s="3">
        <v>3</v>
      </c>
      <c r="H4" s="3">
        <v>800</v>
      </c>
      <c r="I4" s="3" t="s">
        <v>15335</v>
      </c>
    </row>
    <row r="5" spans="1:18">
      <c r="A5" s="3">
        <v>4</v>
      </c>
      <c r="B5" s="3">
        <v>8100</v>
      </c>
      <c r="C5" s="3">
        <v>600</v>
      </c>
      <c r="D5" s="3">
        <v>150</v>
      </c>
      <c r="E5" s="3">
        <v>150</v>
      </c>
      <c r="G5" s="3" t="s">
        <v>15333</v>
      </c>
      <c r="H5" s="3">
        <v>700</v>
      </c>
      <c r="I5" s="3" t="s">
        <v>15334</v>
      </c>
    </row>
    <row r="6" spans="1:18">
      <c r="A6" s="3">
        <v>5</v>
      </c>
      <c r="B6" s="3">
        <v>11340</v>
      </c>
      <c r="C6" s="3">
        <v>840</v>
      </c>
      <c r="D6" s="3">
        <v>210</v>
      </c>
      <c r="E6" s="3">
        <v>210</v>
      </c>
    </row>
    <row r="7" spans="1:18">
      <c r="A7" s="3">
        <v>6</v>
      </c>
      <c r="B7" s="3">
        <v>15660</v>
      </c>
      <c r="C7" s="3">
        <v>1160</v>
      </c>
      <c r="D7" s="3">
        <v>290</v>
      </c>
      <c r="E7" s="3">
        <v>290</v>
      </c>
    </row>
    <row r="8" spans="1:18">
      <c r="A8" s="3">
        <v>7</v>
      </c>
      <c r="B8" s="3">
        <v>21060</v>
      </c>
      <c r="C8" s="3">
        <v>1560</v>
      </c>
      <c r="D8" s="3">
        <v>390</v>
      </c>
      <c r="E8" s="3">
        <v>390</v>
      </c>
    </row>
    <row r="9" spans="1:18">
      <c r="A9" s="3">
        <v>8</v>
      </c>
      <c r="B9" s="3">
        <v>27540</v>
      </c>
      <c r="C9" s="3">
        <v>2040</v>
      </c>
      <c r="D9" s="3">
        <v>510</v>
      </c>
      <c r="E9" s="3">
        <v>510</v>
      </c>
    </row>
    <row r="10" spans="1:18">
      <c r="A10" s="3">
        <v>9</v>
      </c>
      <c r="B10" s="3">
        <v>36180</v>
      </c>
      <c r="C10" s="3">
        <v>2680</v>
      </c>
      <c r="D10" s="3">
        <v>670</v>
      </c>
      <c r="E10" s="3">
        <v>670</v>
      </c>
    </row>
    <row r="11" spans="1:18">
      <c r="A11" s="3">
        <v>10</v>
      </c>
      <c r="B11" s="3">
        <v>46980</v>
      </c>
      <c r="C11" s="3">
        <v>3480</v>
      </c>
      <c r="D11" s="3">
        <v>870</v>
      </c>
      <c r="E11" s="3">
        <v>870</v>
      </c>
    </row>
    <row r="12" spans="1:18">
      <c r="A12" s="3">
        <v>11</v>
      </c>
      <c r="B12" s="3">
        <v>63180</v>
      </c>
      <c r="C12" s="3">
        <v>4680</v>
      </c>
      <c r="D12" s="3">
        <v>1170</v>
      </c>
      <c r="E12" s="3">
        <v>1170</v>
      </c>
    </row>
  </sheetData>
  <phoneticPr fontId="3" type="noConversion"/>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P2009"/>
  <sheetViews>
    <sheetView workbookViewId="0">
      <selection activeCell="M1" sqref="M1:P1"/>
    </sheetView>
  </sheetViews>
  <sheetFormatPr defaultRowHeight="13.5"/>
  <cols>
    <col min="1" max="1" width="14.25" style="3" bestFit="1" customWidth="1"/>
    <col min="2" max="2" width="9" style="3" customWidth="1"/>
    <col min="3" max="16384" width="9" style="3"/>
  </cols>
  <sheetData>
    <row r="1" spans="1:16">
      <c r="A1" s="5" t="s">
        <v>15339</v>
      </c>
      <c r="B1" s="6" t="s">
        <v>17350</v>
      </c>
      <c r="C1" s="6" t="s">
        <v>15340</v>
      </c>
      <c r="D1" s="6" t="s">
        <v>15341</v>
      </c>
      <c r="E1" s="6" t="s">
        <v>15330</v>
      </c>
      <c r="F1" s="6" t="s">
        <v>15327</v>
      </c>
      <c r="G1" s="6" t="s">
        <v>15328</v>
      </c>
      <c r="H1" s="6" t="s">
        <v>15329</v>
      </c>
      <c r="K1" s="66" t="s">
        <v>17350</v>
      </c>
      <c r="L1" s="47" t="s">
        <v>15341</v>
      </c>
      <c r="M1" s="47" t="s">
        <v>15330</v>
      </c>
      <c r="N1" s="47" t="s">
        <v>15327</v>
      </c>
      <c r="O1" s="47" t="s">
        <v>15328</v>
      </c>
      <c r="P1" s="47" t="s">
        <v>15329</v>
      </c>
    </row>
    <row r="2" spans="1:16">
      <c r="A2" s="3" t="s">
        <v>15342</v>
      </c>
      <c r="B2" s="3" t="s">
        <v>1198</v>
      </c>
      <c r="C2" s="3">
        <v>0</v>
      </c>
      <c r="D2" s="3">
        <v>0</v>
      </c>
      <c r="F2" s="3">
        <v>0</v>
      </c>
      <c r="K2" s="3" t="s">
        <v>1198</v>
      </c>
      <c r="L2" s="3">
        <v>250</v>
      </c>
      <c r="M2" s="3">
        <f t="array" aca="1" ref="M2:P2" ca="1">OFFSET($E$1:$H$1,MATCH(L2,IF(K2=$B$2:$B$2009,$D$2:$D$2009),0),)</f>
        <v>0</v>
      </c>
      <c r="N2" s="3">
        <f ca="1"/>
        <v>15060</v>
      </c>
      <c r="O2" s="3">
        <f ca="1"/>
        <v>0</v>
      </c>
      <c r="P2" s="3">
        <f ca="1"/>
        <v>0</v>
      </c>
    </row>
    <row r="3" spans="1:16">
      <c r="A3" s="3" t="s">
        <v>15343</v>
      </c>
      <c r="B3" s="3" t="s">
        <v>1198</v>
      </c>
      <c r="C3" s="3">
        <v>0</v>
      </c>
      <c r="D3" s="3">
        <v>1</v>
      </c>
      <c r="F3" s="3">
        <v>5</v>
      </c>
      <c r="K3" s="3" t="s">
        <v>33</v>
      </c>
      <c r="L3" s="3">
        <v>250</v>
      </c>
      <c r="M3" s="3">
        <f t="array" aca="1" ref="M3:P3" ca="1">OFFSET($E$1:$H$1,MATCH(L3,IF(K3=$B$2:$B$2009,$D$2:$D$2009),0),)</f>
        <v>0</v>
      </c>
      <c r="N3" s="3">
        <f ca="1"/>
        <v>11295</v>
      </c>
      <c r="O3" s="3">
        <f ca="1"/>
        <v>7530</v>
      </c>
      <c r="P3" s="3">
        <f ca="1"/>
        <v>0</v>
      </c>
    </row>
    <row r="4" spans="1:16">
      <c r="A4" s="3" t="s">
        <v>15344</v>
      </c>
      <c r="B4" s="3" t="s">
        <v>1198</v>
      </c>
      <c r="C4" s="3">
        <v>0</v>
      </c>
      <c r="D4" s="3">
        <v>2</v>
      </c>
      <c r="F4" s="3">
        <v>11</v>
      </c>
      <c r="K4" s="3" t="s">
        <v>1199</v>
      </c>
      <c r="L4" s="3">
        <v>250</v>
      </c>
      <c r="M4" s="3">
        <f t="array" aca="1" ref="M4:P4" ca="1">OFFSET($E$1:$H$1,MATCH(L4,IF(K4=$B$2:$B$2009,$D$2:$D$2009),0),)</f>
        <v>0</v>
      </c>
      <c r="N4" s="3">
        <f ca="1"/>
        <v>11295</v>
      </c>
      <c r="O4" s="3">
        <f ca="1"/>
        <v>7530</v>
      </c>
      <c r="P4" s="3">
        <f ca="1"/>
        <v>0</v>
      </c>
    </row>
    <row r="5" spans="1:16">
      <c r="A5" s="3" t="s">
        <v>15345</v>
      </c>
      <c r="B5" s="3" t="s">
        <v>1198</v>
      </c>
      <c r="C5" s="3">
        <v>0</v>
      </c>
      <c r="D5" s="3">
        <v>3</v>
      </c>
      <c r="F5" s="3">
        <v>18</v>
      </c>
      <c r="K5" s="3" t="s">
        <v>34</v>
      </c>
      <c r="L5" s="3">
        <v>250</v>
      </c>
      <c r="M5" s="3">
        <f t="array" aca="1" ref="M5:P5" ca="1">OFFSET($E$1:$H$1,MATCH(L5,IF(K5=$B$2:$B$2009,$D$2:$D$2009),0),)</f>
        <v>271137</v>
      </c>
      <c r="N5" s="3">
        <f ca="1"/>
        <v>0</v>
      </c>
      <c r="O5" s="3">
        <f ca="1"/>
        <v>0</v>
      </c>
      <c r="P5" s="3">
        <f ca="1"/>
        <v>0</v>
      </c>
    </row>
    <row r="6" spans="1:16">
      <c r="A6" s="3" t="s">
        <v>15346</v>
      </c>
      <c r="B6" s="3" t="s">
        <v>1198</v>
      </c>
      <c r="C6" s="3">
        <v>0</v>
      </c>
      <c r="D6" s="3">
        <v>4</v>
      </c>
      <c r="F6" s="3">
        <v>25</v>
      </c>
      <c r="K6" s="3" t="s">
        <v>35</v>
      </c>
      <c r="L6" s="3">
        <v>250</v>
      </c>
      <c r="M6" s="3">
        <f t="array" aca="1" ref="M6:P6" ca="1">OFFSET($E$1:$H$1,MATCH(L6,IF(K6=$B$2:$B$2009,$D$2:$D$2009),0),)</f>
        <v>0</v>
      </c>
      <c r="N6" s="3">
        <f ca="1"/>
        <v>11295</v>
      </c>
      <c r="O6" s="3">
        <f ca="1"/>
        <v>0</v>
      </c>
      <c r="P6" s="3">
        <f ca="1"/>
        <v>7530</v>
      </c>
    </row>
    <row r="7" spans="1:16">
      <c r="A7" s="3" t="s">
        <v>15347</v>
      </c>
      <c r="B7" s="3" t="s">
        <v>1198</v>
      </c>
      <c r="C7" s="3">
        <v>0</v>
      </c>
      <c r="D7" s="3">
        <v>5</v>
      </c>
      <c r="F7" s="3">
        <v>32</v>
      </c>
      <c r="K7" s="3" t="s">
        <v>36</v>
      </c>
      <c r="L7" s="3">
        <v>250</v>
      </c>
      <c r="M7" s="3">
        <f t="array" aca="1" ref="M7:P7" ca="1">OFFSET($E$1:$H$1,MATCH(L7,IF(K7=$B$2:$B$2009,$D$2:$D$2009),0),)</f>
        <v>271056</v>
      </c>
      <c r="N7" s="3">
        <f ca="1"/>
        <v>0</v>
      </c>
      <c r="O7" s="3">
        <f ca="1"/>
        <v>0</v>
      </c>
      <c r="P7" s="3">
        <f ca="1"/>
        <v>0</v>
      </c>
    </row>
    <row r="8" spans="1:16">
      <c r="A8" s="3" t="s">
        <v>15348</v>
      </c>
      <c r="B8" s="3" t="s">
        <v>1198</v>
      </c>
      <c r="C8" s="3">
        <v>0</v>
      </c>
      <c r="D8" s="3">
        <v>6</v>
      </c>
      <c r="F8" s="3">
        <v>39</v>
      </c>
      <c r="K8" s="3" t="s">
        <v>37</v>
      </c>
      <c r="L8" s="3">
        <v>250</v>
      </c>
      <c r="M8" s="3">
        <f t="array" aca="1" ref="M8:P8" ca="1">OFFSET($E$1:$H$1,MATCH(L8,IF(K8=$B$2:$B$2009,$D$2:$D$2009),0),)</f>
        <v>0</v>
      </c>
      <c r="N8" s="3">
        <f ca="1"/>
        <v>11295</v>
      </c>
      <c r="O8" s="3">
        <f ca="1"/>
        <v>0</v>
      </c>
      <c r="P8" s="3">
        <f ca="1"/>
        <v>7530</v>
      </c>
    </row>
    <row r="9" spans="1:16">
      <c r="A9" s="3" t="s">
        <v>15349</v>
      </c>
      <c r="B9" s="3" t="s">
        <v>1198</v>
      </c>
      <c r="C9" s="3">
        <v>0</v>
      </c>
      <c r="D9" s="3">
        <v>7</v>
      </c>
      <c r="F9" s="3">
        <v>47</v>
      </c>
      <c r="K9" s="3" t="s">
        <v>38</v>
      </c>
      <c r="L9" s="3">
        <v>250</v>
      </c>
      <c r="M9" s="3">
        <f t="array" aca="1" ref="M9:P9" ca="1">OFFSET($E$1:$H$1,MATCH(L9,IF(K9=$B$2:$B$2009,$D$2:$D$2009),0),)</f>
        <v>271056</v>
      </c>
      <c r="N9" s="3">
        <f ca="1"/>
        <v>0</v>
      </c>
      <c r="O9" s="3">
        <f ca="1"/>
        <v>0</v>
      </c>
      <c r="P9" s="3">
        <f ca="1"/>
        <v>0</v>
      </c>
    </row>
    <row r="10" spans="1:16">
      <c r="A10" s="3" t="s">
        <v>15350</v>
      </c>
      <c r="B10" s="3" t="s">
        <v>1198</v>
      </c>
      <c r="C10" s="3">
        <v>0</v>
      </c>
      <c r="D10" s="3">
        <v>8</v>
      </c>
      <c r="F10" s="3">
        <v>54</v>
      </c>
      <c r="L10" s="43" t="s">
        <v>23899</v>
      </c>
      <c r="M10" s="3">
        <f ca="1">SUM(M2:M9)</f>
        <v>813249</v>
      </c>
      <c r="N10" s="3">
        <f ca="1">SUM(N2:N9)</f>
        <v>60240</v>
      </c>
      <c r="O10" s="3">
        <f ca="1">SUM(O2:O9)</f>
        <v>15060</v>
      </c>
      <c r="P10" s="3">
        <f ca="1">SUM(P2:P9)</f>
        <v>15060</v>
      </c>
    </row>
    <row r="11" spans="1:16">
      <c r="A11" s="3" t="s">
        <v>15351</v>
      </c>
      <c r="B11" s="3" t="s">
        <v>1198</v>
      </c>
      <c r="C11" s="3">
        <v>0</v>
      </c>
      <c r="D11" s="3">
        <v>9</v>
      </c>
      <c r="F11" s="3">
        <v>63</v>
      </c>
    </row>
    <row r="12" spans="1:16">
      <c r="A12" s="3" t="s">
        <v>15352</v>
      </c>
      <c r="B12" s="3" t="s">
        <v>1198</v>
      </c>
      <c r="C12" s="3">
        <v>0</v>
      </c>
      <c r="D12" s="3">
        <v>10</v>
      </c>
      <c r="F12" s="3">
        <v>71</v>
      </c>
    </row>
    <row r="13" spans="1:16">
      <c r="A13" s="3" t="s">
        <v>15353</v>
      </c>
      <c r="B13" s="3" t="s">
        <v>1198</v>
      </c>
      <c r="C13" s="3">
        <v>0</v>
      </c>
      <c r="D13" s="3">
        <v>11</v>
      </c>
      <c r="F13" s="3">
        <v>80</v>
      </c>
    </row>
    <row r="14" spans="1:16">
      <c r="A14" s="3" t="s">
        <v>15354</v>
      </c>
      <c r="B14" s="3" t="s">
        <v>1198</v>
      </c>
      <c r="C14" s="3">
        <v>0</v>
      </c>
      <c r="D14" s="3">
        <v>12</v>
      </c>
      <c r="F14" s="3">
        <v>89</v>
      </c>
    </row>
    <row r="15" spans="1:16">
      <c r="A15" s="3" t="s">
        <v>15355</v>
      </c>
      <c r="B15" s="3" t="s">
        <v>1198</v>
      </c>
      <c r="C15" s="3">
        <v>0</v>
      </c>
      <c r="D15" s="3">
        <v>13</v>
      </c>
      <c r="F15" s="3">
        <v>98</v>
      </c>
    </row>
    <row r="16" spans="1:16">
      <c r="A16" s="3" t="s">
        <v>15356</v>
      </c>
      <c r="B16" s="3" t="s">
        <v>1198</v>
      </c>
      <c r="C16" s="3">
        <v>0</v>
      </c>
      <c r="D16" s="3">
        <v>14</v>
      </c>
      <c r="F16" s="3">
        <v>108</v>
      </c>
    </row>
    <row r="17" spans="1:6">
      <c r="A17" s="3" t="s">
        <v>15357</v>
      </c>
      <c r="B17" s="3" t="s">
        <v>1198</v>
      </c>
      <c r="C17" s="3">
        <v>0</v>
      </c>
      <c r="D17" s="3">
        <v>15</v>
      </c>
      <c r="F17" s="3">
        <v>118</v>
      </c>
    </row>
    <row r="18" spans="1:6">
      <c r="A18" s="3" t="s">
        <v>15358</v>
      </c>
      <c r="B18" s="3" t="s">
        <v>1198</v>
      </c>
      <c r="C18" s="3">
        <v>0</v>
      </c>
      <c r="D18" s="3">
        <v>16</v>
      </c>
      <c r="F18" s="3">
        <v>128</v>
      </c>
    </row>
    <row r="19" spans="1:6">
      <c r="A19" s="3" t="s">
        <v>15359</v>
      </c>
      <c r="B19" s="3" t="s">
        <v>1198</v>
      </c>
      <c r="C19" s="3">
        <v>0</v>
      </c>
      <c r="D19" s="3">
        <v>17</v>
      </c>
      <c r="F19" s="3">
        <v>139</v>
      </c>
    </row>
    <row r="20" spans="1:6">
      <c r="A20" s="3" t="s">
        <v>15360</v>
      </c>
      <c r="B20" s="3" t="s">
        <v>1198</v>
      </c>
      <c r="C20" s="3">
        <v>0</v>
      </c>
      <c r="D20" s="3">
        <v>18</v>
      </c>
      <c r="F20" s="3">
        <v>150</v>
      </c>
    </row>
    <row r="21" spans="1:6">
      <c r="A21" s="3" t="s">
        <v>15361</v>
      </c>
      <c r="B21" s="3" t="s">
        <v>1198</v>
      </c>
      <c r="C21" s="3">
        <v>0</v>
      </c>
      <c r="D21" s="3">
        <v>19</v>
      </c>
      <c r="F21" s="3">
        <v>161</v>
      </c>
    </row>
    <row r="22" spans="1:6">
      <c r="A22" s="3" t="s">
        <v>15362</v>
      </c>
      <c r="B22" s="3" t="s">
        <v>1198</v>
      </c>
      <c r="C22" s="3">
        <v>0</v>
      </c>
      <c r="D22" s="3">
        <v>20</v>
      </c>
      <c r="F22" s="3">
        <v>172</v>
      </c>
    </row>
    <row r="23" spans="1:6">
      <c r="A23" s="3" t="s">
        <v>15363</v>
      </c>
      <c r="B23" s="3" t="s">
        <v>1198</v>
      </c>
      <c r="C23" s="3">
        <v>0</v>
      </c>
      <c r="D23" s="3">
        <v>21</v>
      </c>
      <c r="F23" s="3">
        <v>184</v>
      </c>
    </row>
    <row r="24" spans="1:6">
      <c r="A24" s="3" t="s">
        <v>15364</v>
      </c>
      <c r="B24" s="3" t="s">
        <v>1198</v>
      </c>
      <c r="C24" s="3">
        <v>0</v>
      </c>
      <c r="D24" s="3">
        <v>22</v>
      </c>
      <c r="F24" s="3">
        <v>196</v>
      </c>
    </row>
    <row r="25" spans="1:6">
      <c r="A25" s="3" t="s">
        <v>15365</v>
      </c>
      <c r="B25" s="3" t="s">
        <v>1198</v>
      </c>
      <c r="C25" s="3">
        <v>0</v>
      </c>
      <c r="D25" s="3">
        <v>23</v>
      </c>
      <c r="F25" s="3">
        <v>208</v>
      </c>
    </row>
    <row r="26" spans="1:6">
      <c r="A26" s="3" t="s">
        <v>15366</v>
      </c>
      <c r="B26" s="3" t="s">
        <v>1198</v>
      </c>
      <c r="C26" s="3">
        <v>0</v>
      </c>
      <c r="D26" s="3">
        <v>24</v>
      </c>
      <c r="F26" s="3">
        <v>221</v>
      </c>
    </row>
    <row r="27" spans="1:6">
      <c r="A27" s="3" t="s">
        <v>15367</v>
      </c>
      <c r="B27" s="3" t="s">
        <v>1198</v>
      </c>
      <c r="C27" s="3">
        <v>0</v>
      </c>
      <c r="D27" s="3">
        <v>25</v>
      </c>
      <c r="F27" s="3">
        <v>234</v>
      </c>
    </row>
    <row r="28" spans="1:6">
      <c r="A28" s="3" t="s">
        <v>15368</v>
      </c>
      <c r="B28" s="3" t="s">
        <v>1198</v>
      </c>
      <c r="C28" s="3">
        <v>0</v>
      </c>
      <c r="D28" s="3">
        <v>26</v>
      </c>
      <c r="F28" s="3">
        <v>247</v>
      </c>
    </row>
    <row r="29" spans="1:6">
      <c r="A29" s="3" t="s">
        <v>15369</v>
      </c>
      <c r="B29" s="3" t="s">
        <v>1198</v>
      </c>
      <c r="C29" s="3">
        <v>0</v>
      </c>
      <c r="D29" s="3">
        <v>27</v>
      </c>
      <c r="F29" s="3">
        <v>261</v>
      </c>
    </row>
    <row r="30" spans="1:6">
      <c r="A30" s="3" t="s">
        <v>15370</v>
      </c>
      <c r="B30" s="3" t="s">
        <v>1198</v>
      </c>
      <c r="C30" s="3">
        <v>0</v>
      </c>
      <c r="D30" s="3">
        <v>28</v>
      </c>
      <c r="F30" s="3">
        <v>275</v>
      </c>
    </row>
    <row r="31" spans="1:6">
      <c r="A31" s="3" t="s">
        <v>15371</v>
      </c>
      <c r="B31" s="3" t="s">
        <v>1198</v>
      </c>
      <c r="C31" s="3">
        <v>0</v>
      </c>
      <c r="D31" s="3">
        <v>29</v>
      </c>
      <c r="F31" s="3">
        <v>289</v>
      </c>
    </row>
    <row r="32" spans="1:6">
      <c r="A32" s="3" t="s">
        <v>15372</v>
      </c>
      <c r="B32" s="3" t="s">
        <v>1198</v>
      </c>
      <c r="C32" s="3">
        <v>0</v>
      </c>
      <c r="D32" s="3">
        <v>30</v>
      </c>
      <c r="F32" s="3">
        <v>303</v>
      </c>
    </row>
    <row r="33" spans="1:6">
      <c r="A33" s="3" t="s">
        <v>15373</v>
      </c>
      <c r="B33" s="3" t="s">
        <v>1198</v>
      </c>
      <c r="C33" s="3">
        <v>0</v>
      </c>
      <c r="D33" s="3">
        <v>31</v>
      </c>
      <c r="F33" s="3">
        <v>318</v>
      </c>
    </row>
    <row r="34" spans="1:6">
      <c r="A34" s="3" t="s">
        <v>15374</v>
      </c>
      <c r="B34" s="3" t="s">
        <v>1198</v>
      </c>
      <c r="C34" s="3">
        <v>0</v>
      </c>
      <c r="D34" s="3">
        <v>32</v>
      </c>
      <c r="F34" s="3">
        <v>333</v>
      </c>
    </row>
    <row r="35" spans="1:6">
      <c r="A35" s="3" t="s">
        <v>15375</v>
      </c>
      <c r="B35" s="3" t="s">
        <v>1198</v>
      </c>
      <c r="C35" s="3">
        <v>0</v>
      </c>
      <c r="D35" s="3">
        <v>33</v>
      </c>
      <c r="F35" s="3">
        <v>348</v>
      </c>
    </row>
    <row r="36" spans="1:6">
      <c r="A36" s="3" t="s">
        <v>15376</v>
      </c>
      <c r="B36" s="3" t="s">
        <v>1198</v>
      </c>
      <c r="C36" s="3">
        <v>0</v>
      </c>
      <c r="D36" s="3">
        <v>34</v>
      </c>
      <c r="F36" s="3">
        <v>364</v>
      </c>
    </row>
    <row r="37" spans="1:6">
      <c r="A37" s="3" t="s">
        <v>15377</v>
      </c>
      <c r="B37" s="3" t="s">
        <v>1198</v>
      </c>
      <c r="C37" s="3">
        <v>0</v>
      </c>
      <c r="D37" s="3">
        <v>35</v>
      </c>
      <c r="F37" s="3">
        <v>380</v>
      </c>
    </row>
    <row r="38" spans="1:6">
      <c r="A38" s="3" t="s">
        <v>15378</v>
      </c>
      <c r="B38" s="3" t="s">
        <v>1198</v>
      </c>
      <c r="C38" s="3">
        <v>0</v>
      </c>
      <c r="D38" s="3">
        <v>36</v>
      </c>
      <c r="F38" s="3">
        <v>396</v>
      </c>
    </row>
    <row r="39" spans="1:6">
      <c r="A39" s="3" t="s">
        <v>15379</v>
      </c>
      <c r="B39" s="3" t="s">
        <v>1198</v>
      </c>
      <c r="C39" s="3">
        <v>0</v>
      </c>
      <c r="D39" s="3">
        <v>37</v>
      </c>
      <c r="F39" s="3">
        <v>413</v>
      </c>
    </row>
    <row r="40" spans="1:6">
      <c r="A40" s="3" t="s">
        <v>15380</v>
      </c>
      <c r="B40" s="3" t="s">
        <v>1198</v>
      </c>
      <c r="C40" s="3">
        <v>0</v>
      </c>
      <c r="D40" s="3">
        <v>38</v>
      </c>
      <c r="F40" s="3">
        <v>429</v>
      </c>
    </row>
    <row r="41" spans="1:6">
      <c r="A41" s="3" t="s">
        <v>15381</v>
      </c>
      <c r="B41" s="3" t="s">
        <v>1198</v>
      </c>
      <c r="C41" s="3">
        <v>0</v>
      </c>
      <c r="D41" s="3">
        <v>39</v>
      </c>
      <c r="F41" s="3">
        <v>447</v>
      </c>
    </row>
    <row r="42" spans="1:6">
      <c r="A42" s="3" t="s">
        <v>15382</v>
      </c>
      <c r="B42" s="3" t="s">
        <v>1198</v>
      </c>
      <c r="C42" s="3">
        <v>0</v>
      </c>
      <c r="D42" s="3">
        <v>40</v>
      </c>
      <c r="F42" s="3">
        <v>464</v>
      </c>
    </row>
    <row r="43" spans="1:6">
      <c r="A43" s="3" t="s">
        <v>15383</v>
      </c>
      <c r="B43" s="3" t="s">
        <v>1198</v>
      </c>
      <c r="C43" s="3">
        <v>0</v>
      </c>
      <c r="D43" s="3">
        <v>41</v>
      </c>
      <c r="F43" s="3">
        <v>482</v>
      </c>
    </row>
    <row r="44" spans="1:6">
      <c r="A44" s="3" t="s">
        <v>15384</v>
      </c>
      <c r="B44" s="3" t="s">
        <v>1198</v>
      </c>
      <c r="C44" s="3">
        <v>0</v>
      </c>
      <c r="D44" s="3">
        <v>42</v>
      </c>
      <c r="F44" s="3">
        <v>500</v>
      </c>
    </row>
    <row r="45" spans="1:6">
      <c r="A45" s="3" t="s">
        <v>15385</v>
      </c>
      <c r="B45" s="3" t="s">
        <v>1198</v>
      </c>
      <c r="C45" s="3">
        <v>0</v>
      </c>
      <c r="D45" s="3">
        <v>43</v>
      </c>
      <c r="F45" s="3">
        <v>518</v>
      </c>
    </row>
    <row r="46" spans="1:6">
      <c r="A46" s="3" t="s">
        <v>15386</v>
      </c>
      <c r="B46" s="3" t="s">
        <v>1198</v>
      </c>
      <c r="C46" s="3">
        <v>0</v>
      </c>
      <c r="D46" s="3">
        <v>44</v>
      </c>
      <c r="F46" s="3">
        <v>536</v>
      </c>
    </row>
    <row r="47" spans="1:6">
      <c r="A47" s="3" t="s">
        <v>15387</v>
      </c>
      <c r="B47" s="3" t="s">
        <v>1198</v>
      </c>
      <c r="C47" s="3">
        <v>0</v>
      </c>
      <c r="D47" s="3">
        <v>45</v>
      </c>
      <c r="F47" s="3">
        <v>555</v>
      </c>
    </row>
    <row r="48" spans="1:6">
      <c r="A48" s="3" t="s">
        <v>15388</v>
      </c>
      <c r="B48" s="3" t="s">
        <v>1198</v>
      </c>
      <c r="C48" s="3">
        <v>0</v>
      </c>
      <c r="D48" s="3">
        <v>46</v>
      </c>
      <c r="F48" s="3">
        <v>575</v>
      </c>
    </row>
    <row r="49" spans="1:6">
      <c r="A49" s="3" t="s">
        <v>15389</v>
      </c>
      <c r="B49" s="3" t="s">
        <v>1198</v>
      </c>
      <c r="C49" s="3">
        <v>0</v>
      </c>
      <c r="D49" s="3">
        <v>47</v>
      </c>
      <c r="F49" s="3">
        <v>595</v>
      </c>
    </row>
    <row r="50" spans="1:6">
      <c r="A50" s="3" t="s">
        <v>15390</v>
      </c>
      <c r="B50" s="3" t="s">
        <v>1198</v>
      </c>
      <c r="C50" s="3">
        <v>0</v>
      </c>
      <c r="D50" s="3">
        <v>48</v>
      </c>
      <c r="F50" s="3">
        <v>616</v>
      </c>
    </row>
    <row r="51" spans="1:6">
      <c r="A51" s="3" t="s">
        <v>15391</v>
      </c>
      <c r="B51" s="3" t="s">
        <v>1198</v>
      </c>
      <c r="C51" s="3">
        <v>0</v>
      </c>
      <c r="D51" s="3">
        <v>49</v>
      </c>
      <c r="F51" s="3">
        <v>638</v>
      </c>
    </row>
    <row r="52" spans="1:6">
      <c r="A52" s="3" t="s">
        <v>15392</v>
      </c>
      <c r="B52" s="3" t="s">
        <v>1198</v>
      </c>
      <c r="C52" s="3">
        <v>0</v>
      </c>
      <c r="D52" s="3">
        <v>50</v>
      </c>
      <c r="F52" s="3">
        <v>660</v>
      </c>
    </row>
    <row r="53" spans="1:6">
      <c r="A53" s="3" t="s">
        <v>15393</v>
      </c>
      <c r="B53" s="3" t="s">
        <v>1198</v>
      </c>
      <c r="C53" s="3">
        <v>0</v>
      </c>
      <c r="D53" s="3">
        <v>51</v>
      </c>
      <c r="F53" s="3">
        <v>682</v>
      </c>
    </row>
    <row r="54" spans="1:6">
      <c r="A54" s="3" t="s">
        <v>15394</v>
      </c>
      <c r="B54" s="3" t="s">
        <v>1198</v>
      </c>
      <c r="C54" s="3">
        <v>0</v>
      </c>
      <c r="D54" s="3">
        <v>52</v>
      </c>
      <c r="F54" s="3">
        <v>705</v>
      </c>
    </row>
    <row r="55" spans="1:6">
      <c r="A55" s="3" t="s">
        <v>15395</v>
      </c>
      <c r="B55" s="3" t="s">
        <v>1198</v>
      </c>
      <c r="C55" s="3">
        <v>0</v>
      </c>
      <c r="D55" s="3">
        <v>53</v>
      </c>
      <c r="F55" s="3">
        <v>729</v>
      </c>
    </row>
    <row r="56" spans="1:6">
      <c r="A56" s="3" t="s">
        <v>15396</v>
      </c>
      <c r="B56" s="3" t="s">
        <v>1198</v>
      </c>
      <c r="C56" s="3">
        <v>0</v>
      </c>
      <c r="D56" s="3">
        <v>54</v>
      </c>
      <c r="F56" s="3">
        <v>754</v>
      </c>
    </row>
    <row r="57" spans="1:6">
      <c r="A57" s="3" t="s">
        <v>15397</v>
      </c>
      <c r="B57" s="3" t="s">
        <v>1198</v>
      </c>
      <c r="C57" s="3">
        <v>0</v>
      </c>
      <c r="D57" s="3">
        <v>55</v>
      </c>
      <c r="F57" s="3">
        <v>779</v>
      </c>
    </row>
    <row r="58" spans="1:6">
      <c r="A58" s="3" t="s">
        <v>15398</v>
      </c>
      <c r="B58" s="3" t="s">
        <v>1198</v>
      </c>
      <c r="C58" s="3">
        <v>0</v>
      </c>
      <c r="D58" s="3">
        <v>56</v>
      </c>
      <c r="F58" s="3">
        <v>804</v>
      </c>
    </row>
    <row r="59" spans="1:6">
      <c r="A59" s="3" t="s">
        <v>15399</v>
      </c>
      <c r="B59" s="3" t="s">
        <v>1198</v>
      </c>
      <c r="C59" s="3">
        <v>0</v>
      </c>
      <c r="D59" s="3">
        <v>57</v>
      </c>
      <c r="F59" s="3">
        <v>830</v>
      </c>
    </row>
    <row r="60" spans="1:6">
      <c r="A60" s="3" t="s">
        <v>15400</v>
      </c>
      <c r="B60" s="3" t="s">
        <v>1198</v>
      </c>
      <c r="C60" s="3">
        <v>0</v>
      </c>
      <c r="D60" s="3">
        <v>58</v>
      </c>
      <c r="F60" s="3">
        <v>857</v>
      </c>
    </row>
    <row r="61" spans="1:6">
      <c r="A61" s="3" t="s">
        <v>15401</v>
      </c>
      <c r="B61" s="3" t="s">
        <v>1198</v>
      </c>
      <c r="C61" s="3">
        <v>0</v>
      </c>
      <c r="D61" s="3">
        <v>59</v>
      </c>
      <c r="F61" s="3">
        <v>885</v>
      </c>
    </row>
    <row r="62" spans="1:6">
      <c r="A62" s="3" t="s">
        <v>15402</v>
      </c>
      <c r="B62" s="3" t="s">
        <v>1198</v>
      </c>
      <c r="C62" s="3">
        <v>0</v>
      </c>
      <c r="D62" s="3">
        <v>60</v>
      </c>
      <c r="F62" s="3">
        <v>913</v>
      </c>
    </row>
    <row r="63" spans="1:6">
      <c r="A63" s="3" t="s">
        <v>15403</v>
      </c>
      <c r="B63" s="3" t="s">
        <v>1198</v>
      </c>
      <c r="C63" s="3">
        <v>0</v>
      </c>
      <c r="D63" s="3">
        <v>61</v>
      </c>
      <c r="F63" s="3">
        <v>941</v>
      </c>
    </row>
    <row r="64" spans="1:6">
      <c r="A64" s="3" t="s">
        <v>15404</v>
      </c>
      <c r="B64" s="3" t="s">
        <v>1198</v>
      </c>
      <c r="C64" s="3">
        <v>0</v>
      </c>
      <c r="D64" s="3">
        <v>62</v>
      </c>
      <c r="F64" s="3">
        <v>970</v>
      </c>
    </row>
    <row r="65" spans="1:6">
      <c r="A65" s="3" t="s">
        <v>15405</v>
      </c>
      <c r="B65" s="3" t="s">
        <v>1198</v>
      </c>
      <c r="C65" s="3">
        <v>0</v>
      </c>
      <c r="D65" s="3">
        <v>63</v>
      </c>
      <c r="F65" s="3">
        <v>1000</v>
      </c>
    </row>
    <row r="66" spans="1:6">
      <c r="A66" s="3" t="s">
        <v>15406</v>
      </c>
      <c r="B66" s="3" t="s">
        <v>1198</v>
      </c>
      <c r="C66" s="3">
        <v>0</v>
      </c>
      <c r="D66" s="3">
        <v>64</v>
      </c>
      <c r="F66" s="3">
        <v>1030</v>
      </c>
    </row>
    <row r="67" spans="1:6">
      <c r="A67" s="3" t="s">
        <v>15407</v>
      </c>
      <c r="B67" s="3" t="s">
        <v>1198</v>
      </c>
      <c r="C67" s="3">
        <v>0</v>
      </c>
      <c r="D67" s="3">
        <v>65</v>
      </c>
      <c r="F67" s="3">
        <v>1061</v>
      </c>
    </row>
    <row r="68" spans="1:6">
      <c r="A68" s="3" t="s">
        <v>15408</v>
      </c>
      <c r="B68" s="3" t="s">
        <v>1198</v>
      </c>
      <c r="C68" s="3">
        <v>0</v>
      </c>
      <c r="D68" s="3">
        <v>66</v>
      </c>
      <c r="F68" s="3">
        <v>1093</v>
      </c>
    </row>
    <row r="69" spans="1:6">
      <c r="A69" s="3" t="s">
        <v>15409</v>
      </c>
      <c r="B69" s="3" t="s">
        <v>1198</v>
      </c>
      <c r="C69" s="3">
        <v>0</v>
      </c>
      <c r="D69" s="3">
        <v>67</v>
      </c>
      <c r="F69" s="3">
        <v>1125</v>
      </c>
    </row>
    <row r="70" spans="1:6">
      <c r="A70" s="3" t="s">
        <v>15410</v>
      </c>
      <c r="B70" s="3" t="s">
        <v>1198</v>
      </c>
      <c r="C70" s="3">
        <v>0</v>
      </c>
      <c r="D70" s="3">
        <v>68</v>
      </c>
      <c r="F70" s="3">
        <v>1158</v>
      </c>
    </row>
    <row r="71" spans="1:6">
      <c r="A71" s="3" t="s">
        <v>15411</v>
      </c>
      <c r="B71" s="3" t="s">
        <v>1198</v>
      </c>
      <c r="C71" s="3">
        <v>0</v>
      </c>
      <c r="D71" s="3">
        <v>69</v>
      </c>
      <c r="F71" s="3">
        <v>1191</v>
      </c>
    </row>
    <row r="72" spans="1:6">
      <c r="A72" s="3" t="s">
        <v>15412</v>
      </c>
      <c r="B72" s="3" t="s">
        <v>1198</v>
      </c>
      <c r="C72" s="3">
        <v>0</v>
      </c>
      <c r="D72" s="3">
        <v>70</v>
      </c>
      <c r="F72" s="3">
        <v>1225</v>
      </c>
    </row>
    <row r="73" spans="1:6">
      <c r="A73" s="3" t="s">
        <v>15413</v>
      </c>
      <c r="B73" s="3" t="s">
        <v>1198</v>
      </c>
      <c r="C73" s="3">
        <v>0</v>
      </c>
      <c r="D73" s="3">
        <v>71</v>
      </c>
      <c r="F73" s="3">
        <v>1260</v>
      </c>
    </row>
    <row r="74" spans="1:6">
      <c r="A74" s="3" t="s">
        <v>15414</v>
      </c>
      <c r="B74" s="3" t="s">
        <v>1198</v>
      </c>
      <c r="C74" s="3">
        <v>0</v>
      </c>
      <c r="D74" s="3">
        <v>72</v>
      </c>
      <c r="F74" s="3">
        <v>1295</v>
      </c>
    </row>
    <row r="75" spans="1:6">
      <c r="A75" s="3" t="s">
        <v>15415</v>
      </c>
      <c r="B75" s="3" t="s">
        <v>1198</v>
      </c>
      <c r="C75" s="3">
        <v>0</v>
      </c>
      <c r="D75" s="3">
        <v>73</v>
      </c>
      <c r="F75" s="3">
        <v>1330</v>
      </c>
    </row>
    <row r="76" spans="1:6">
      <c r="A76" s="3" t="s">
        <v>15416</v>
      </c>
      <c r="B76" s="3" t="s">
        <v>1198</v>
      </c>
      <c r="C76" s="3">
        <v>0</v>
      </c>
      <c r="D76" s="3">
        <v>74</v>
      </c>
      <c r="F76" s="3">
        <v>1367</v>
      </c>
    </row>
    <row r="77" spans="1:6">
      <c r="A77" s="3" t="s">
        <v>15417</v>
      </c>
      <c r="B77" s="3" t="s">
        <v>1198</v>
      </c>
      <c r="C77" s="3">
        <v>0</v>
      </c>
      <c r="D77" s="3">
        <v>75</v>
      </c>
      <c r="F77" s="3">
        <v>1404</v>
      </c>
    </row>
    <row r="78" spans="1:6">
      <c r="A78" s="3" t="s">
        <v>15418</v>
      </c>
      <c r="B78" s="3" t="s">
        <v>1198</v>
      </c>
      <c r="C78" s="3">
        <v>0</v>
      </c>
      <c r="D78" s="3">
        <v>76</v>
      </c>
      <c r="F78" s="3">
        <v>1441</v>
      </c>
    </row>
    <row r="79" spans="1:6">
      <c r="A79" s="3" t="s">
        <v>15419</v>
      </c>
      <c r="B79" s="3" t="s">
        <v>1198</v>
      </c>
      <c r="C79" s="3">
        <v>0</v>
      </c>
      <c r="D79" s="3">
        <v>77</v>
      </c>
      <c r="F79" s="3">
        <v>1479</v>
      </c>
    </row>
    <row r="80" spans="1:6">
      <c r="A80" s="3" t="s">
        <v>15420</v>
      </c>
      <c r="B80" s="3" t="s">
        <v>1198</v>
      </c>
      <c r="C80" s="3">
        <v>0</v>
      </c>
      <c r="D80" s="3">
        <v>78</v>
      </c>
      <c r="F80" s="3">
        <v>1518</v>
      </c>
    </row>
    <row r="81" spans="1:6">
      <c r="A81" s="3" t="s">
        <v>15421</v>
      </c>
      <c r="B81" s="3" t="s">
        <v>1198</v>
      </c>
      <c r="C81" s="3">
        <v>0</v>
      </c>
      <c r="D81" s="3">
        <v>79</v>
      </c>
      <c r="F81" s="3">
        <v>1557</v>
      </c>
    </row>
    <row r="82" spans="1:6">
      <c r="A82" s="3" t="s">
        <v>15422</v>
      </c>
      <c r="B82" s="3" t="s">
        <v>1198</v>
      </c>
      <c r="C82" s="3">
        <v>0</v>
      </c>
      <c r="D82" s="3">
        <v>80</v>
      </c>
      <c r="F82" s="3">
        <v>1597</v>
      </c>
    </row>
    <row r="83" spans="1:6">
      <c r="A83" s="3" t="s">
        <v>15423</v>
      </c>
      <c r="B83" s="3" t="s">
        <v>1198</v>
      </c>
      <c r="C83" s="3">
        <v>0</v>
      </c>
      <c r="D83" s="3">
        <v>81</v>
      </c>
      <c r="F83" s="3">
        <v>1638</v>
      </c>
    </row>
    <row r="84" spans="1:6">
      <c r="A84" s="3" t="s">
        <v>15424</v>
      </c>
      <c r="B84" s="3" t="s">
        <v>1198</v>
      </c>
      <c r="C84" s="3">
        <v>0</v>
      </c>
      <c r="D84" s="3">
        <v>82</v>
      </c>
      <c r="F84" s="3">
        <v>1679</v>
      </c>
    </row>
    <row r="85" spans="1:6">
      <c r="A85" s="3" t="s">
        <v>15425</v>
      </c>
      <c r="B85" s="3" t="s">
        <v>1198</v>
      </c>
      <c r="C85" s="3">
        <v>0</v>
      </c>
      <c r="D85" s="3">
        <v>83</v>
      </c>
      <c r="F85" s="3">
        <v>1720</v>
      </c>
    </row>
    <row r="86" spans="1:6">
      <c r="A86" s="3" t="s">
        <v>15426</v>
      </c>
      <c r="B86" s="3" t="s">
        <v>1198</v>
      </c>
      <c r="C86" s="3">
        <v>0</v>
      </c>
      <c r="D86" s="3">
        <v>84</v>
      </c>
      <c r="F86" s="3">
        <v>1763</v>
      </c>
    </row>
    <row r="87" spans="1:6">
      <c r="A87" s="3" t="s">
        <v>15427</v>
      </c>
      <c r="B87" s="3" t="s">
        <v>1198</v>
      </c>
      <c r="C87" s="3">
        <v>0</v>
      </c>
      <c r="D87" s="3">
        <v>85</v>
      </c>
      <c r="F87" s="3">
        <v>1805</v>
      </c>
    </row>
    <row r="88" spans="1:6">
      <c r="A88" s="3" t="s">
        <v>15428</v>
      </c>
      <c r="B88" s="3" t="s">
        <v>1198</v>
      </c>
      <c r="C88" s="3">
        <v>0</v>
      </c>
      <c r="D88" s="3">
        <v>86</v>
      </c>
      <c r="F88" s="3">
        <v>1849</v>
      </c>
    </row>
    <row r="89" spans="1:6">
      <c r="A89" s="3" t="s">
        <v>15429</v>
      </c>
      <c r="B89" s="3" t="s">
        <v>1198</v>
      </c>
      <c r="C89" s="3">
        <v>0</v>
      </c>
      <c r="D89" s="3">
        <v>87</v>
      </c>
      <c r="F89" s="3">
        <v>1893</v>
      </c>
    </row>
    <row r="90" spans="1:6">
      <c r="A90" s="3" t="s">
        <v>15430</v>
      </c>
      <c r="B90" s="3" t="s">
        <v>1198</v>
      </c>
      <c r="C90" s="3">
        <v>0</v>
      </c>
      <c r="D90" s="3">
        <v>88</v>
      </c>
      <c r="F90" s="3">
        <v>1938</v>
      </c>
    </row>
    <row r="91" spans="1:6">
      <c r="A91" s="3" t="s">
        <v>15431</v>
      </c>
      <c r="B91" s="3" t="s">
        <v>1198</v>
      </c>
      <c r="C91" s="3">
        <v>0</v>
      </c>
      <c r="D91" s="3">
        <v>89</v>
      </c>
      <c r="F91" s="3">
        <v>1983</v>
      </c>
    </row>
    <row r="92" spans="1:6">
      <c r="A92" s="3" t="s">
        <v>15432</v>
      </c>
      <c r="B92" s="3" t="s">
        <v>1198</v>
      </c>
      <c r="C92" s="3">
        <v>0</v>
      </c>
      <c r="D92" s="3">
        <v>90</v>
      </c>
      <c r="F92" s="3">
        <v>2029</v>
      </c>
    </row>
    <row r="93" spans="1:6">
      <c r="A93" s="3" t="s">
        <v>15433</v>
      </c>
      <c r="B93" s="3" t="s">
        <v>1198</v>
      </c>
      <c r="C93" s="3">
        <v>0</v>
      </c>
      <c r="D93" s="3">
        <v>91</v>
      </c>
      <c r="F93" s="3">
        <v>2075</v>
      </c>
    </row>
    <row r="94" spans="1:6">
      <c r="A94" s="3" t="s">
        <v>15434</v>
      </c>
      <c r="B94" s="3" t="s">
        <v>1198</v>
      </c>
      <c r="C94" s="3">
        <v>0</v>
      </c>
      <c r="D94" s="3">
        <v>92</v>
      </c>
      <c r="F94" s="3">
        <v>2122</v>
      </c>
    </row>
    <row r="95" spans="1:6">
      <c r="A95" s="3" t="s">
        <v>15435</v>
      </c>
      <c r="B95" s="3" t="s">
        <v>1198</v>
      </c>
      <c r="C95" s="3">
        <v>0</v>
      </c>
      <c r="D95" s="3">
        <v>93</v>
      </c>
      <c r="F95" s="3">
        <v>2170</v>
      </c>
    </row>
    <row r="96" spans="1:6">
      <c r="A96" s="3" t="s">
        <v>15436</v>
      </c>
      <c r="B96" s="3" t="s">
        <v>1198</v>
      </c>
      <c r="C96" s="3">
        <v>0</v>
      </c>
      <c r="D96" s="3">
        <v>94</v>
      </c>
      <c r="F96" s="3">
        <v>2217</v>
      </c>
    </row>
    <row r="97" spans="1:6">
      <c r="A97" s="3" t="s">
        <v>15437</v>
      </c>
      <c r="B97" s="3" t="s">
        <v>1198</v>
      </c>
      <c r="C97" s="3">
        <v>0</v>
      </c>
      <c r="D97" s="3">
        <v>95</v>
      </c>
      <c r="F97" s="3">
        <v>2265</v>
      </c>
    </row>
    <row r="98" spans="1:6">
      <c r="A98" s="3" t="s">
        <v>15438</v>
      </c>
      <c r="B98" s="3" t="s">
        <v>1198</v>
      </c>
      <c r="C98" s="3">
        <v>0</v>
      </c>
      <c r="D98" s="3">
        <v>96</v>
      </c>
      <c r="F98" s="3">
        <v>2313</v>
      </c>
    </row>
    <row r="99" spans="1:6">
      <c r="A99" s="3" t="s">
        <v>15439</v>
      </c>
      <c r="B99" s="3" t="s">
        <v>1198</v>
      </c>
      <c r="C99" s="3">
        <v>0</v>
      </c>
      <c r="D99" s="3">
        <v>97</v>
      </c>
      <c r="F99" s="3">
        <v>2360</v>
      </c>
    </row>
    <row r="100" spans="1:6">
      <c r="A100" s="3" t="s">
        <v>15440</v>
      </c>
      <c r="B100" s="3" t="s">
        <v>1198</v>
      </c>
      <c r="C100" s="3">
        <v>0</v>
      </c>
      <c r="D100" s="3">
        <v>98</v>
      </c>
      <c r="F100" s="3">
        <v>2408</v>
      </c>
    </row>
    <row r="101" spans="1:6">
      <c r="A101" s="3" t="s">
        <v>15441</v>
      </c>
      <c r="B101" s="3" t="s">
        <v>1198</v>
      </c>
      <c r="C101" s="3">
        <v>0</v>
      </c>
      <c r="D101" s="3">
        <v>99</v>
      </c>
      <c r="F101" s="3">
        <v>2455</v>
      </c>
    </row>
    <row r="102" spans="1:6">
      <c r="A102" s="3" t="s">
        <v>15442</v>
      </c>
      <c r="B102" s="3" t="s">
        <v>1198</v>
      </c>
      <c r="C102" s="3">
        <v>0</v>
      </c>
      <c r="D102" s="3">
        <v>100</v>
      </c>
      <c r="F102" s="3">
        <v>2503</v>
      </c>
    </row>
    <row r="103" spans="1:6">
      <c r="A103" s="3" t="s">
        <v>15443</v>
      </c>
      <c r="B103" s="3" t="s">
        <v>1198</v>
      </c>
      <c r="C103" s="3">
        <v>0</v>
      </c>
      <c r="D103" s="3">
        <v>101</v>
      </c>
      <c r="F103" s="3">
        <v>2552</v>
      </c>
    </row>
    <row r="104" spans="1:6">
      <c r="A104" s="3" t="s">
        <v>15444</v>
      </c>
      <c r="B104" s="3" t="s">
        <v>1198</v>
      </c>
      <c r="C104" s="3">
        <v>0</v>
      </c>
      <c r="D104" s="3">
        <v>102</v>
      </c>
      <c r="F104" s="3">
        <v>2601</v>
      </c>
    </row>
    <row r="105" spans="1:6">
      <c r="A105" s="3" t="s">
        <v>15445</v>
      </c>
      <c r="B105" s="3" t="s">
        <v>1198</v>
      </c>
      <c r="C105" s="3">
        <v>0</v>
      </c>
      <c r="D105" s="3">
        <v>103</v>
      </c>
      <c r="F105" s="3">
        <v>2650</v>
      </c>
    </row>
    <row r="106" spans="1:6">
      <c r="A106" s="3" t="s">
        <v>15446</v>
      </c>
      <c r="B106" s="3" t="s">
        <v>1198</v>
      </c>
      <c r="C106" s="3">
        <v>0</v>
      </c>
      <c r="D106" s="3">
        <v>104</v>
      </c>
      <c r="F106" s="3">
        <v>2700</v>
      </c>
    </row>
    <row r="107" spans="1:6">
      <c r="A107" s="3" t="s">
        <v>15447</v>
      </c>
      <c r="B107" s="3" t="s">
        <v>1198</v>
      </c>
      <c r="C107" s="3">
        <v>0</v>
      </c>
      <c r="D107" s="3">
        <v>105</v>
      </c>
      <c r="F107" s="3">
        <v>2751</v>
      </c>
    </row>
    <row r="108" spans="1:6">
      <c r="A108" s="3" t="s">
        <v>15448</v>
      </c>
      <c r="B108" s="3" t="s">
        <v>1198</v>
      </c>
      <c r="C108" s="3">
        <v>0</v>
      </c>
      <c r="D108" s="3">
        <v>106</v>
      </c>
      <c r="F108" s="3">
        <v>2802</v>
      </c>
    </row>
    <row r="109" spans="1:6">
      <c r="A109" s="3" t="s">
        <v>15449</v>
      </c>
      <c r="B109" s="3" t="s">
        <v>1198</v>
      </c>
      <c r="C109" s="3">
        <v>0</v>
      </c>
      <c r="D109" s="3">
        <v>107</v>
      </c>
      <c r="F109" s="3">
        <v>2854</v>
      </c>
    </row>
    <row r="110" spans="1:6">
      <c r="A110" s="3" t="s">
        <v>15450</v>
      </c>
      <c r="B110" s="3" t="s">
        <v>1198</v>
      </c>
      <c r="C110" s="3">
        <v>0</v>
      </c>
      <c r="D110" s="3">
        <v>108</v>
      </c>
      <c r="F110" s="3">
        <v>2906</v>
      </c>
    </row>
    <row r="111" spans="1:6">
      <c r="A111" s="3" t="s">
        <v>15451</v>
      </c>
      <c r="B111" s="3" t="s">
        <v>1198</v>
      </c>
      <c r="C111" s="3">
        <v>0</v>
      </c>
      <c r="D111" s="3">
        <v>109</v>
      </c>
      <c r="F111" s="3">
        <v>2959</v>
      </c>
    </row>
    <row r="112" spans="1:6">
      <c r="A112" s="3" t="s">
        <v>15452</v>
      </c>
      <c r="B112" s="3" t="s">
        <v>1198</v>
      </c>
      <c r="C112" s="3">
        <v>0</v>
      </c>
      <c r="D112" s="3">
        <v>110</v>
      </c>
      <c r="F112" s="3">
        <v>3012</v>
      </c>
    </row>
    <row r="113" spans="1:6">
      <c r="A113" s="3" t="s">
        <v>15453</v>
      </c>
      <c r="B113" s="3" t="s">
        <v>1198</v>
      </c>
      <c r="C113" s="3">
        <v>0</v>
      </c>
      <c r="D113" s="3">
        <v>111</v>
      </c>
      <c r="F113" s="3">
        <v>3066</v>
      </c>
    </row>
    <row r="114" spans="1:6">
      <c r="A114" s="3" t="s">
        <v>15454</v>
      </c>
      <c r="B114" s="3" t="s">
        <v>1198</v>
      </c>
      <c r="C114" s="3">
        <v>0</v>
      </c>
      <c r="D114" s="3">
        <v>112</v>
      </c>
      <c r="F114" s="3">
        <v>3121</v>
      </c>
    </row>
    <row r="115" spans="1:6">
      <c r="A115" s="3" t="s">
        <v>15455</v>
      </c>
      <c r="B115" s="3" t="s">
        <v>1198</v>
      </c>
      <c r="C115" s="3">
        <v>0</v>
      </c>
      <c r="D115" s="3">
        <v>113</v>
      </c>
      <c r="F115" s="3">
        <v>3176</v>
      </c>
    </row>
    <row r="116" spans="1:6">
      <c r="A116" s="3" t="s">
        <v>15456</v>
      </c>
      <c r="B116" s="3" t="s">
        <v>1198</v>
      </c>
      <c r="C116" s="3">
        <v>0</v>
      </c>
      <c r="D116" s="3">
        <v>114</v>
      </c>
      <c r="F116" s="3">
        <v>3231</v>
      </c>
    </row>
    <row r="117" spans="1:6">
      <c r="A117" s="3" t="s">
        <v>15457</v>
      </c>
      <c r="B117" s="3" t="s">
        <v>1198</v>
      </c>
      <c r="C117" s="3">
        <v>0</v>
      </c>
      <c r="D117" s="3">
        <v>115</v>
      </c>
      <c r="F117" s="3">
        <v>3287</v>
      </c>
    </row>
    <row r="118" spans="1:6">
      <c r="A118" s="3" t="s">
        <v>15458</v>
      </c>
      <c r="B118" s="3" t="s">
        <v>1198</v>
      </c>
      <c r="C118" s="3">
        <v>0</v>
      </c>
      <c r="D118" s="3">
        <v>116</v>
      </c>
      <c r="F118" s="3">
        <v>3344</v>
      </c>
    </row>
    <row r="119" spans="1:6">
      <c r="A119" s="3" t="s">
        <v>15459</v>
      </c>
      <c r="B119" s="3" t="s">
        <v>1198</v>
      </c>
      <c r="C119" s="3">
        <v>0</v>
      </c>
      <c r="D119" s="3">
        <v>117</v>
      </c>
      <c r="F119" s="3">
        <v>3401</v>
      </c>
    </row>
    <row r="120" spans="1:6">
      <c r="A120" s="3" t="s">
        <v>15460</v>
      </c>
      <c r="B120" s="3" t="s">
        <v>1198</v>
      </c>
      <c r="C120" s="3">
        <v>0</v>
      </c>
      <c r="D120" s="3">
        <v>118</v>
      </c>
      <c r="F120" s="3">
        <v>3458</v>
      </c>
    </row>
    <row r="121" spans="1:6">
      <c r="A121" s="3" t="s">
        <v>15461</v>
      </c>
      <c r="B121" s="3" t="s">
        <v>1198</v>
      </c>
      <c r="C121" s="3">
        <v>0</v>
      </c>
      <c r="D121" s="3">
        <v>119</v>
      </c>
      <c r="F121" s="3">
        <v>3516</v>
      </c>
    </row>
    <row r="122" spans="1:6">
      <c r="A122" s="3" t="s">
        <v>15462</v>
      </c>
      <c r="B122" s="3" t="s">
        <v>1198</v>
      </c>
      <c r="C122" s="3">
        <v>0</v>
      </c>
      <c r="D122" s="3">
        <v>120</v>
      </c>
      <c r="F122" s="3">
        <v>3575</v>
      </c>
    </row>
    <row r="123" spans="1:6">
      <c r="A123" s="3" t="s">
        <v>15463</v>
      </c>
      <c r="B123" s="3" t="s">
        <v>1198</v>
      </c>
      <c r="C123" s="3">
        <v>0</v>
      </c>
      <c r="D123" s="3">
        <v>121</v>
      </c>
      <c r="F123" s="3">
        <v>3634</v>
      </c>
    </row>
    <row r="124" spans="1:6">
      <c r="A124" s="3" t="s">
        <v>15464</v>
      </c>
      <c r="B124" s="3" t="s">
        <v>1198</v>
      </c>
      <c r="C124" s="3">
        <v>0</v>
      </c>
      <c r="D124" s="3">
        <v>122</v>
      </c>
      <c r="F124" s="3">
        <v>3694</v>
      </c>
    </row>
    <row r="125" spans="1:6">
      <c r="A125" s="3" t="s">
        <v>15465</v>
      </c>
      <c r="B125" s="3" t="s">
        <v>1198</v>
      </c>
      <c r="C125" s="3">
        <v>0</v>
      </c>
      <c r="D125" s="3">
        <v>123</v>
      </c>
      <c r="F125" s="3">
        <v>3754</v>
      </c>
    </row>
    <row r="126" spans="1:6">
      <c r="A126" s="3" t="s">
        <v>15466</v>
      </c>
      <c r="B126" s="3" t="s">
        <v>1198</v>
      </c>
      <c r="C126" s="3">
        <v>0</v>
      </c>
      <c r="D126" s="3">
        <v>124</v>
      </c>
      <c r="F126" s="3">
        <v>3815</v>
      </c>
    </row>
    <row r="127" spans="1:6">
      <c r="A127" s="3" t="s">
        <v>15467</v>
      </c>
      <c r="B127" s="3" t="s">
        <v>1198</v>
      </c>
      <c r="C127" s="3">
        <v>0</v>
      </c>
      <c r="D127" s="3">
        <v>125</v>
      </c>
      <c r="F127" s="3">
        <v>3876</v>
      </c>
    </row>
    <row r="128" spans="1:6">
      <c r="A128" s="3" t="s">
        <v>15468</v>
      </c>
      <c r="B128" s="3" t="s">
        <v>1198</v>
      </c>
      <c r="C128" s="3">
        <v>0</v>
      </c>
      <c r="D128" s="3">
        <v>126</v>
      </c>
      <c r="F128" s="3">
        <v>3938</v>
      </c>
    </row>
    <row r="129" spans="1:6">
      <c r="A129" s="3" t="s">
        <v>15469</v>
      </c>
      <c r="B129" s="3" t="s">
        <v>1198</v>
      </c>
      <c r="C129" s="3">
        <v>0</v>
      </c>
      <c r="D129" s="3">
        <v>127</v>
      </c>
      <c r="F129" s="3">
        <v>4001</v>
      </c>
    </row>
    <row r="130" spans="1:6">
      <c r="A130" s="3" t="s">
        <v>15470</v>
      </c>
      <c r="B130" s="3" t="s">
        <v>1198</v>
      </c>
      <c r="C130" s="3">
        <v>0</v>
      </c>
      <c r="D130" s="3">
        <v>128</v>
      </c>
      <c r="F130" s="3">
        <v>4063</v>
      </c>
    </row>
    <row r="131" spans="1:6">
      <c r="A131" s="3" t="s">
        <v>15471</v>
      </c>
      <c r="B131" s="3" t="s">
        <v>1198</v>
      </c>
      <c r="C131" s="3">
        <v>0</v>
      </c>
      <c r="D131" s="3">
        <v>129</v>
      </c>
      <c r="F131" s="3">
        <v>4127</v>
      </c>
    </row>
    <row r="132" spans="1:6">
      <c r="A132" s="3" t="s">
        <v>15472</v>
      </c>
      <c r="B132" s="3" t="s">
        <v>1198</v>
      </c>
      <c r="C132" s="3">
        <v>0</v>
      </c>
      <c r="D132" s="3">
        <v>130</v>
      </c>
      <c r="F132" s="3">
        <v>4191</v>
      </c>
    </row>
    <row r="133" spans="1:6">
      <c r="A133" s="3" t="s">
        <v>15473</v>
      </c>
      <c r="B133" s="3" t="s">
        <v>1198</v>
      </c>
      <c r="C133" s="3">
        <v>0</v>
      </c>
      <c r="D133" s="3">
        <v>131</v>
      </c>
      <c r="F133" s="3">
        <v>4255</v>
      </c>
    </row>
    <row r="134" spans="1:6">
      <c r="A134" s="3" t="s">
        <v>15474</v>
      </c>
      <c r="B134" s="3" t="s">
        <v>1198</v>
      </c>
      <c r="C134" s="3">
        <v>0</v>
      </c>
      <c r="D134" s="3">
        <v>132</v>
      </c>
      <c r="F134" s="3">
        <v>4320</v>
      </c>
    </row>
    <row r="135" spans="1:6">
      <c r="A135" s="3" t="s">
        <v>15475</v>
      </c>
      <c r="B135" s="3" t="s">
        <v>1198</v>
      </c>
      <c r="C135" s="3">
        <v>0</v>
      </c>
      <c r="D135" s="3">
        <v>133</v>
      </c>
      <c r="F135" s="3">
        <v>4386</v>
      </c>
    </row>
    <row r="136" spans="1:6">
      <c r="A136" s="3" t="s">
        <v>15476</v>
      </c>
      <c r="B136" s="3" t="s">
        <v>1198</v>
      </c>
      <c r="C136" s="3">
        <v>0</v>
      </c>
      <c r="D136" s="3">
        <v>134</v>
      </c>
      <c r="F136" s="3">
        <v>4452</v>
      </c>
    </row>
    <row r="137" spans="1:6">
      <c r="A137" s="3" t="s">
        <v>15477</v>
      </c>
      <c r="B137" s="3" t="s">
        <v>1198</v>
      </c>
      <c r="C137" s="3">
        <v>0</v>
      </c>
      <c r="D137" s="3">
        <v>135</v>
      </c>
      <c r="F137" s="3">
        <v>4519</v>
      </c>
    </row>
    <row r="138" spans="1:6">
      <c r="A138" s="3" t="s">
        <v>15478</v>
      </c>
      <c r="B138" s="3" t="s">
        <v>1198</v>
      </c>
      <c r="C138" s="3">
        <v>0</v>
      </c>
      <c r="D138" s="3">
        <v>136</v>
      </c>
      <c r="F138" s="3">
        <v>4586</v>
      </c>
    </row>
    <row r="139" spans="1:6">
      <c r="A139" s="3" t="s">
        <v>15479</v>
      </c>
      <c r="B139" s="3" t="s">
        <v>1198</v>
      </c>
      <c r="C139" s="3">
        <v>0</v>
      </c>
      <c r="D139" s="3">
        <v>137</v>
      </c>
      <c r="F139" s="3">
        <v>4654</v>
      </c>
    </row>
    <row r="140" spans="1:6">
      <c r="A140" s="3" t="s">
        <v>15480</v>
      </c>
      <c r="B140" s="3" t="s">
        <v>1198</v>
      </c>
      <c r="C140" s="3">
        <v>0</v>
      </c>
      <c r="D140" s="3">
        <v>138</v>
      </c>
      <c r="F140" s="3">
        <v>4722</v>
      </c>
    </row>
    <row r="141" spans="1:6">
      <c r="A141" s="3" t="s">
        <v>15481</v>
      </c>
      <c r="B141" s="3" t="s">
        <v>1198</v>
      </c>
      <c r="C141" s="3">
        <v>0</v>
      </c>
      <c r="D141" s="3">
        <v>139</v>
      </c>
      <c r="F141" s="3">
        <v>4791</v>
      </c>
    </row>
    <row r="142" spans="1:6">
      <c r="A142" s="3" t="s">
        <v>15482</v>
      </c>
      <c r="B142" s="3" t="s">
        <v>1198</v>
      </c>
      <c r="C142" s="3">
        <v>0</v>
      </c>
      <c r="D142" s="3">
        <v>140</v>
      </c>
      <c r="F142" s="3">
        <v>4860</v>
      </c>
    </row>
    <row r="143" spans="1:6">
      <c r="A143" s="3" t="s">
        <v>15483</v>
      </c>
      <c r="B143" s="3" t="s">
        <v>1198</v>
      </c>
      <c r="C143" s="3">
        <v>0</v>
      </c>
      <c r="D143" s="3">
        <v>141</v>
      </c>
      <c r="F143" s="3">
        <v>4930</v>
      </c>
    </row>
    <row r="144" spans="1:6">
      <c r="A144" s="3" t="s">
        <v>15484</v>
      </c>
      <c r="B144" s="3" t="s">
        <v>1198</v>
      </c>
      <c r="C144" s="3">
        <v>0</v>
      </c>
      <c r="D144" s="3">
        <v>142</v>
      </c>
      <c r="F144" s="3">
        <v>5000</v>
      </c>
    </row>
    <row r="145" spans="1:6">
      <c r="A145" s="3" t="s">
        <v>15485</v>
      </c>
      <c r="B145" s="3" t="s">
        <v>1198</v>
      </c>
      <c r="C145" s="3">
        <v>0</v>
      </c>
      <c r="D145" s="3">
        <v>143</v>
      </c>
      <c r="F145" s="3">
        <v>5071</v>
      </c>
    </row>
    <row r="146" spans="1:6">
      <c r="A146" s="3" t="s">
        <v>15486</v>
      </c>
      <c r="B146" s="3" t="s">
        <v>1198</v>
      </c>
      <c r="C146" s="3">
        <v>0</v>
      </c>
      <c r="D146" s="3">
        <v>144</v>
      </c>
      <c r="F146" s="3">
        <v>5143</v>
      </c>
    </row>
    <row r="147" spans="1:6">
      <c r="A147" s="3" t="s">
        <v>15487</v>
      </c>
      <c r="B147" s="3" t="s">
        <v>1198</v>
      </c>
      <c r="C147" s="3">
        <v>0</v>
      </c>
      <c r="D147" s="3">
        <v>145</v>
      </c>
      <c r="F147" s="3">
        <v>5215</v>
      </c>
    </row>
    <row r="148" spans="1:6">
      <c r="A148" s="3" t="s">
        <v>15488</v>
      </c>
      <c r="B148" s="3" t="s">
        <v>1198</v>
      </c>
      <c r="C148" s="3">
        <v>0</v>
      </c>
      <c r="D148" s="3">
        <v>146</v>
      </c>
      <c r="F148" s="3">
        <v>5287</v>
      </c>
    </row>
    <row r="149" spans="1:6">
      <c r="A149" s="3" t="s">
        <v>15489</v>
      </c>
      <c r="B149" s="3" t="s">
        <v>1198</v>
      </c>
      <c r="C149" s="3">
        <v>0</v>
      </c>
      <c r="D149" s="3">
        <v>147</v>
      </c>
      <c r="F149" s="3">
        <v>5360</v>
      </c>
    </row>
    <row r="150" spans="1:6">
      <c r="A150" s="3" t="s">
        <v>15490</v>
      </c>
      <c r="B150" s="3" t="s">
        <v>1198</v>
      </c>
      <c r="C150" s="3">
        <v>0</v>
      </c>
      <c r="D150" s="3">
        <v>148</v>
      </c>
      <c r="F150" s="3">
        <v>5434</v>
      </c>
    </row>
    <row r="151" spans="1:6">
      <c r="A151" s="3" t="s">
        <v>15491</v>
      </c>
      <c r="B151" s="3" t="s">
        <v>1198</v>
      </c>
      <c r="C151" s="3">
        <v>0</v>
      </c>
      <c r="D151" s="3">
        <v>149</v>
      </c>
      <c r="F151" s="3">
        <v>5508</v>
      </c>
    </row>
    <row r="152" spans="1:6">
      <c r="A152" s="3" t="s">
        <v>15492</v>
      </c>
      <c r="B152" s="3" t="s">
        <v>1198</v>
      </c>
      <c r="C152" s="3">
        <v>0</v>
      </c>
      <c r="D152" s="3">
        <v>150</v>
      </c>
      <c r="F152" s="3">
        <v>5583</v>
      </c>
    </row>
    <row r="153" spans="1:6">
      <c r="A153" s="3" t="s">
        <v>15493</v>
      </c>
      <c r="B153" s="3" t="s">
        <v>1198</v>
      </c>
      <c r="C153" s="3">
        <v>0</v>
      </c>
      <c r="D153" s="3">
        <v>151</v>
      </c>
      <c r="F153" s="3">
        <v>5658</v>
      </c>
    </row>
    <row r="154" spans="1:6">
      <c r="A154" s="3" t="s">
        <v>15494</v>
      </c>
      <c r="B154" s="3" t="s">
        <v>1198</v>
      </c>
      <c r="C154" s="3">
        <v>0</v>
      </c>
      <c r="D154" s="3">
        <v>152</v>
      </c>
      <c r="F154" s="3">
        <v>5734</v>
      </c>
    </row>
    <row r="155" spans="1:6">
      <c r="A155" s="3" t="s">
        <v>15495</v>
      </c>
      <c r="B155" s="3" t="s">
        <v>1198</v>
      </c>
      <c r="C155" s="3">
        <v>0</v>
      </c>
      <c r="D155" s="3">
        <v>153</v>
      </c>
      <c r="F155" s="3">
        <v>5810</v>
      </c>
    </row>
    <row r="156" spans="1:6">
      <c r="A156" s="3" t="s">
        <v>15496</v>
      </c>
      <c r="B156" s="3" t="s">
        <v>1198</v>
      </c>
      <c r="C156" s="3">
        <v>0</v>
      </c>
      <c r="D156" s="3">
        <v>154</v>
      </c>
      <c r="F156" s="3">
        <v>5887</v>
      </c>
    </row>
    <row r="157" spans="1:6">
      <c r="A157" s="3" t="s">
        <v>15497</v>
      </c>
      <c r="B157" s="3" t="s">
        <v>1198</v>
      </c>
      <c r="C157" s="3">
        <v>0</v>
      </c>
      <c r="D157" s="3">
        <v>155</v>
      </c>
      <c r="F157" s="3">
        <v>5964</v>
      </c>
    </row>
    <row r="158" spans="1:6">
      <c r="A158" s="3" t="s">
        <v>15498</v>
      </c>
      <c r="B158" s="3" t="s">
        <v>1198</v>
      </c>
      <c r="C158" s="3">
        <v>0</v>
      </c>
      <c r="D158" s="3">
        <v>156</v>
      </c>
      <c r="F158" s="3">
        <v>6042</v>
      </c>
    </row>
    <row r="159" spans="1:6">
      <c r="A159" s="3" t="s">
        <v>15499</v>
      </c>
      <c r="B159" s="3" t="s">
        <v>1198</v>
      </c>
      <c r="C159" s="3">
        <v>0</v>
      </c>
      <c r="D159" s="3">
        <v>157</v>
      </c>
      <c r="F159" s="3">
        <v>6120</v>
      </c>
    </row>
    <row r="160" spans="1:6">
      <c r="A160" s="3" t="s">
        <v>15500</v>
      </c>
      <c r="B160" s="3" t="s">
        <v>1198</v>
      </c>
      <c r="C160" s="3">
        <v>0</v>
      </c>
      <c r="D160" s="3">
        <v>158</v>
      </c>
      <c r="F160" s="3">
        <v>6199</v>
      </c>
    </row>
    <row r="161" spans="1:6">
      <c r="A161" s="3" t="s">
        <v>15501</v>
      </c>
      <c r="B161" s="3" t="s">
        <v>1198</v>
      </c>
      <c r="C161" s="3">
        <v>0</v>
      </c>
      <c r="D161" s="3">
        <v>159</v>
      </c>
      <c r="F161" s="3">
        <v>6278</v>
      </c>
    </row>
    <row r="162" spans="1:6">
      <c r="A162" s="3" t="s">
        <v>15502</v>
      </c>
      <c r="B162" s="3" t="s">
        <v>1198</v>
      </c>
      <c r="C162" s="3">
        <v>0</v>
      </c>
      <c r="D162" s="3">
        <v>160</v>
      </c>
      <c r="F162" s="3">
        <v>6358</v>
      </c>
    </row>
    <row r="163" spans="1:6">
      <c r="A163" s="3" t="s">
        <v>15503</v>
      </c>
      <c r="B163" s="3" t="s">
        <v>1198</v>
      </c>
      <c r="C163" s="3">
        <v>0</v>
      </c>
      <c r="D163" s="3">
        <v>161</v>
      </c>
      <c r="F163" s="3">
        <v>6439</v>
      </c>
    </row>
    <row r="164" spans="1:6">
      <c r="A164" s="3" t="s">
        <v>15504</v>
      </c>
      <c r="B164" s="3" t="s">
        <v>1198</v>
      </c>
      <c r="C164" s="3">
        <v>0</v>
      </c>
      <c r="D164" s="3">
        <v>162</v>
      </c>
      <c r="F164" s="3">
        <v>6520</v>
      </c>
    </row>
    <row r="165" spans="1:6">
      <c r="A165" s="3" t="s">
        <v>15505</v>
      </c>
      <c r="B165" s="3" t="s">
        <v>1198</v>
      </c>
      <c r="C165" s="3">
        <v>0</v>
      </c>
      <c r="D165" s="3">
        <v>163</v>
      </c>
      <c r="F165" s="3">
        <v>6602</v>
      </c>
    </row>
    <row r="166" spans="1:6">
      <c r="A166" s="3" t="s">
        <v>15506</v>
      </c>
      <c r="B166" s="3" t="s">
        <v>1198</v>
      </c>
      <c r="C166" s="3">
        <v>0</v>
      </c>
      <c r="D166" s="3">
        <v>164</v>
      </c>
      <c r="F166" s="3">
        <v>6684</v>
      </c>
    </row>
    <row r="167" spans="1:6">
      <c r="A167" s="3" t="s">
        <v>15507</v>
      </c>
      <c r="B167" s="3" t="s">
        <v>1198</v>
      </c>
      <c r="C167" s="3">
        <v>0</v>
      </c>
      <c r="D167" s="3">
        <v>165</v>
      </c>
      <c r="F167" s="3">
        <v>6766</v>
      </c>
    </row>
    <row r="168" spans="1:6">
      <c r="A168" s="3" t="s">
        <v>15508</v>
      </c>
      <c r="B168" s="3" t="s">
        <v>1198</v>
      </c>
      <c r="C168" s="3">
        <v>0</v>
      </c>
      <c r="D168" s="3">
        <v>166</v>
      </c>
      <c r="F168" s="3">
        <v>6850</v>
      </c>
    </row>
    <row r="169" spans="1:6">
      <c r="A169" s="3" t="s">
        <v>15509</v>
      </c>
      <c r="B169" s="3" t="s">
        <v>1198</v>
      </c>
      <c r="C169" s="3">
        <v>0</v>
      </c>
      <c r="D169" s="3">
        <v>167</v>
      </c>
      <c r="F169" s="3">
        <v>6933</v>
      </c>
    </row>
    <row r="170" spans="1:6">
      <c r="A170" s="3" t="s">
        <v>15510</v>
      </c>
      <c r="B170" s="3" t="s">
        <v>1198</v>
      </c>
      <c r="C170" s="3">
        <v>0</v>
      </c>
      <c r="D170" s="3">
        <v>168</v>
      </c>
      <c r="F170" s="3">
        <v>7017</v>
      </c>
    </row>
    <row r="171" spans="1:6">
      <c r="A171" s="3" t="s">
        <v>15511</v>
      </c>
      <c r="B171" s="3" t="s">
        <v>1198</v>
      </c>
      <c r="C171" s="3">
        <v>0</v>
      </c>
      <c r="D171" s="3">
        <v>169</v>
      </c>
      <c r="F171" s="3">
        <v>7102</v>
      </c>
    </row>
    <row r="172" spans="1:6">
      <c r="A172" s="3" t="s">
        <v>15512</v>
      </c>
      <c r="B172" s="3" t="s">
        <v>1198</v>
      </c>
      <c r="C172" s="3">
        <v>0</v>
      </c>
      <c r="D172" s="3">
        <v>170</v>
      </c>
      <c r="F172" s="3">
        <v>7188</v>
      </c>
    </row>
    <row r="173" spans="1:6">
      <c r="A173" s="3" t="s">
        <v>15513</v>
      </c>
      <c r="B173" s="3" t="s">
        <v>1198</v>
      </c>
      <c r="C173" s="3">
        <v>0</v>
      </c>
      <c r="D173" s="3">
        <v>171</v>
      </c>
      <c r="F173" s="3">
        <v>7273</v>
      </c>
    </row>
    <row r="174" spans="1:6">
      <c r="A174" s="3" t="s">
        <v>15514</v>
      </c>
      <c r="B174" s="3" t="s">
        <v>1198</v>
      </c>
      <c r="C174" s="3">
        <v>0</v>
      </c>
      <c r="D174" s="3">
        <v>172</v>
      </c>
      <c r="F174" s="3">
        <v>7360</v>
      </c>
    </row>
    <row r="175" spans="1:6">
      <c r="A175" s="3" t="s">
        <v>15515</v>
      </c>
      <c r="B175" s="3" t="s">
        <v>1198</v>
      </c>
      <c r="C175" s="3">
        <v>0</v>
      </c>
      <c r="D175" s="3">
        <v>173</v>
      </c>
      <c r="F175" s="3">
        <v>7447</v>
      </c>
    </row>
    <row r="176" spans="1:6">
      <c r="A176" s="3" t="s">
        <v>15516</v>
      </c>
      <c r="B176" s="3" t="s">
        <v>1198</v>
      </c>
      <c r="C176" s="3">
        <v>0</v>
      </c>
      <c r="D176" s="3">
        <v>174</v>
      </c>
      <c r="F176" s="3">
        <v>7534</v>
      </c>
    </row>
    <row r="177" spans="1:6">
      <c r="A177" s="3" t="s">
        <v>15517</v>
      </c>
      <c r="B177" s="3" t="s">
        <v>1198</v>
      </c>
      <c r="C177" s="3">
        <v>0</v>
      </c>
      <c r="D177" s="3">
        <v>175</v>
      </c>
      <c r="F177" s="3">
        <v>7622</v>
      </c>
    </row>
    <row r="178" spans="1:6">
      <c r="A178" s="3" t="s">
        <v>15518</v>
      </c>
      <c r="B178" s="3" t="s">
        <v>1198</v>
      </c>
      <c r="C178" s="3">
        <v>0</v>
      </c>
      <c r="D178" s="3">
        <v>176</v>
      </c>
      <c r="F178" s="3">
        <v>7711</v>
      </c>
    </row>
    <row r="179" spans="1:6">
      <c r="A179" s="3" t="s">
        <v>15519</v>
      </c>
      <c r="B179" s="3" t="s">
        <v>1198</v>
      </c>
      <c r="C179" s="3">
        <v>0</v>
      </c>
      <c r="D179" s="3">
        <v>177</v>
      </c>
      <c r="F179" s="3">
        <v>7800</v>
      </c>
    </row>
    <row r="180" spans="1:6">
      <c r="A180" s="3" t="s">
        <v>15520</v>
      </c>
      <c r="B180" s="3" t="s">
        <v>1198</v>
      </c>
      <c r="C180" s="3">
        <v>0</v>
      </c>
      <c r="D180" s="3">
        <v>178</v>
      </c>
      <c r="F180" s="3">
        <v>7889</v>
      </c>
    </row>
    <row r="181" spans="1:6">
      <c r="A181" s="3" t="s">
        <v>15521</v>
      </c>
      <c r="B181" s="3" t="s">
        <v>1198</v>
      </c>
      <c r="C181" s="3">
        <v>0</v>
      </c>
      <c r="D181" s="3">
        <v>179</v>
      </c>
      <c r="F181" s="3">
        <v>7979</v>
      </c>
    </row>
    <row r="182" spans="1:6">
      <c r="A182" s="3" t="s">
        <v>15522</v>
      </c>
      <c r="B182" s="3" t="s">
        <v>1198</v>
      </c>
      <c r="C182" s="3">
        <v>0</v>
      </c>
      <c r="D182" s="3">
        <v>180</v>
      </c>
      <c r="F182" s="3">
        <v>8070</v>
      </c>
    </row>
    <row r="183" spans="1:6">
      <c r="A183" s="3" t="s">
        <v>15523</v>
      </c>
      <c r="B183" s="3" t="s">
        <v>1198</v>
      </c>
      <c r="C183" s="3">
        <v>0</v>
      </c>
      <c r="D183" s="3">
        <v>181</v>
      </c>
      <c r="F183" s="3">
        <v>8161</v>
      </c>
    </row>
    <row r="184" spans="1:6">
      <c r="A184" s="3" t="s">
        <v>15524</v>
      </c>
      <c r="B184" s="3" t="s">
        <v>1198</v>
      </c>
      <c r="C184" s="3">
        <v>0</v>
      </c>
      <c r="D184" s="3">
        <v>182</v>
      </c>
      <c r="F184" s="3">
        <v>8253</v>
      </c>
    </row>
    <row r="185" spans="1:6">
      <c r="A185" s="3" t="s">
        <v>15525</v>
      </c>
      <c r="B185" s="3" t="s">
        <v>1198</v>
      </c>
      <c r="C185" s="3">
        <v>0</v>
      </c>
      <c r="D185" s="3">
        <v>183</v>
      </c>
      <c r="F185" s="3">
        <v>8345</v>
      </c>
    </row>
    <row r="186" spans="1:6">
      <c r="A186" s="3" t="s">
        <v>15526</v>
      </c>
      <c r="B186" s="3" t="s">
        <v>1198</v>
      </c>
      <c r="C186" s="3">
        <v>0</v>
      </c>
      <c r="D186" s="3">
        <v>184</v>
      </c>
      <c r="F186" s="3">
        <v>8438</v>
      </c>
    </row>
    <row r="187" spans="1:6">
      <c r="A187" s="3" t="s">
        <v>15527</v>
      </c>
      <c r="B187" s="3" t="s">
        <v>1198</v>
      </c>
      <c r="C187" s="3">
        <v>0</v>
      </c>
      <c r="D187" s="3">
        <v>185</v>
      </c>
      <c r="F187" s="3">
        <v>8531</v>
      </c>
    </row>
    <row r="188" spans="1:6">
      <c r="A188" s="3" t="s">
        <v>15528</v>
      </c>
      <c r="B188" s="3" t="s">
        <v>1198</v>
      </c>
      <c r="C188" s="3">
        <v>0</v>
      </c>
      <c r="D188" s="3">
        <v>186</v>
      </c>
      <c r="F188" s="3">
        <v>8625</v>
      </c>
    </row>
    <row r="189" spans="1:6">
      <c r="A189" s="3" t="s">
        <v>15529</v>
      </c>
      <c r="B189" s="3" t="s">
        <v>1198</v>
      </c>
      <c r="C189" s="3">
        <v>0</v>
      </c>
      <c r="D189" s="3">
        <v>187</v>
      </c>
      <c r="F189" s="3">
        <v>8719</v>
      </c>
    </row>
    <row r="190" spans="1:6">
      <c r="A190" s="3" t="s">
        <v>15530</v>
      </c>
      <c r="B190" s="3" t="s">
        <v>1198</v>
      </c>
      <c r="C190" s="3">
        <v>0</v>
      </c>
      <c r="D190" s="3">
        <v>188</v>
      </c>
      <c r="F190" s="3">
        <v>8814</v>
      </c>
    </row>
    <row r="191" spans="1:6">
      <c r="A191" s="3" t="s">
        <v>15531</v>
      </c>
      <c r="B191" s="3" t="s">
        <v>1198</v>
      </c>
      <c r="C191" s="3">
        <v>0</v>
      </c>
      <c r="D191" s="3">
        <v>189</v>
      </c>
      <c r="F191" s="3">
        <v>8910</v>
      </c>
    </row>
    <row r="192" spans="1:6">
      <c r="A192" s="3" t="s">
        <v>15532</v>
      </c>
      <c r="B192" s="3" t="s">
        <v>1198</v>
      </c>
      <c r="C192" s="3">
        <v>0</v>
      </c>
      <c r="D192" s="3">
        <v>190</v>
      </c>
      <c r="F192" s="3">
        <v>9006</v>
      </c>
    </row>
    <row r="193" spans="1:6">
      <c r="A193" s="3" t="s">
        <v>15533</v>
      </c>
      <c r="B193" s="3" t="s">
        <v>1198</v>
      </c>
      <c r="C193" s="3">
        <v>0</v>
      </c>
      <c r="D193" s="3">
        <v>191</v>
      </c>
      <c r="F193" s="3">
        <v>9102</v>
      </c>
    </row>
    <row r="194" spans="1:6">
      <c r="A194" s="3" t="s">
        <v>15534</v>
      </c>
      <c r="B194" s="3" t="s">
        <v>1198</v>
      </c>
      <c r="C194" s="3">
        <v>0</v>
      </c>
      <c r="D194" s="3">
        <v>192</v>
      </c>
      <c r="F194" s="3">
        <v>9199</v>
      </c>
    </row>
    <row r="195" spans="1:6">
      <c r="A195" s="3" t="s">
        <v>15535</v>
      </c>
      <c r="B195" s="3" t="s">
        <v>1198</v>
      </c>
      <c r="C195" s="3">
        <v>0</v>
      </c>
      <c r="D195" s="3">
        <v>193</v>
      </c>
      <c r="F195" s="3">
        <v>9297</v>
      </c>
    </row>
    <row r="196" spans="1:6">
      <c r="A196" s="3" t="s">
        <v>15536</v>
      </c>
      <c r="B196" s="3" t="s">
        <v>1198</v>
      </c>
      <c r="C196" s="3">
        <v>0</v>
      </c>
      <c r="D196" s="3">
        <v>194</v>
      </c>
      <c r="F196" s="3">
        <v>9395</v>
      </c>
    </row>
    <row r="197" spans="1:6">
      <c r="A197" s="3" t="s">
        <v>15537</v>
      </c>
      <c r="B197" s="3" t="s">
        <v>1198</v>
      </c>
      <c r="C197" s="3">
        <v>0</v>
      </c>
      <c r="D197" s="3">
        <v>195</v>
      </c>
      <c r="F197" s="3">
        <v>9494</v>
      </c>
    </row>
    <row r="198" spans="1:6">
      <c r="A198" s="3" t="s">
        <v>15538</v>
      </c>
      <c r="B198" s="3" t="s">
        <v>1198</v>
      </c>
      <c r="C198" s="3">
        <v>0</v>
      </c>
      <c r="D198" s="3">
        <v>196</v>
      </c>
      <c r="F198" s="3">
        <v>9593</v>
      </c>
    </row>
    <row r="199" spans="1:6">
      <c r="A199" s="3" t="s">
        <v>15539</v>
      </c>
      <c r="B199" s="3" t="s">
        <v>1198</v>
      </c>
      <c r="C199" s="3">
        <v>0</v>
      </c>
      <c r="D199" s="3">
        <v>197</v>
      </c>
      <c r="F199" s="3">
        <v>9692</v>
      </c>
    </row>
    <row r="200" spans="1:6">
      <c r="A200" s="3" t="s">
        <v>15540</v>
      </c>
      <c r="B200" s="3" t="s">
        <v>1198</v>
      </c>
      <c r="C200" s="3">
        <v>0</v>
      </c>
      <c r="D200" s="3">
        <v>198</v>
      </c>
      <c r="F200" s="3">
        <v>9793</v>
      </c>
    </row>
    <row r="201" spans="1:6">
      <c r="A201" s="3" t="s">
        <v>15541</v>
      </c>
      <c r="B201" s="3" t="s">
        <v>1198</v>
      </c>
      <c r="C201" s="3">
        <v>0</v>
      </c>
      <c r="D201" s="3">
        <v>199</v>
      </c>
      <c r="F201" s="3">
        <v>9893</v>
      </c>
    </row>
    <row r="202" spans="1:6">
      <c r="A202" s="3" t="s">
        <v>15542</v>
      </c>
      <c r="B202" s="3" t="s">
        <v>1198</v>
      </c>
      <c r="C202" s="3">
        <v>0</v>
      </c>
      <c r="D202" s="3">
        <v>200</v>
      </c>
      <c r="F202" s="3">
        <v>9995</v>
      </c>
    </row>
    <row r="203" spans="1:6">
      <c r="A203" s="3" t="s">
        <v>15543</v>
      </c>
      <c r="B203" s="3" t="s">
        <v>1198</v>
      </c>
      <c r="C203" s="3">
        <v>0</v>
      </c>
      <c r="D203" s="3">
        <v>201</v>
      </c>
      <c r="F203" s="3">
        <v>10096</v>
      </c>
    </row>
    <row r="204" spans="1:6">
      <c r="A204" s="3" t="s">
        <v>15544</v>
      </c>
      <c r="B204" s="3" t="s">
        <v>1198</v>
      </c>
      <c r="C204" s="3">
        <v>0</v>
      </c>
      <c r="D204" s="3">
        <v>202</v>
      </c>
      <c r="F204" s="3">
        <v>10197</v>
      </c>
    </row>
    <row r="205" spans="1:6">
      <c r="A205" s="3" t="s">
        <v>15545</v>
      </c>
      <c r="B205" s="3" t="s">
        <v>1198</v>
      </c>
      <c r="C205" s="3">
        <v>0</v>
      </c>
      <c r="D205" s="3">
        <v>203</v>
      </c>
      <c r="F205" s="3">
        <v>10299</v>
      </c>
    </row>
    <row r="206" spans="1:6">
      <c r="A206" s="3" t="s">
        <v>15546</v>
      </c>
      <c r="B206" s="3" t="s">
        <v>1198</v>
      </c>
      <c r="C206" s="3">
        <v>0</v>
      </c>
      <c r="D206" s="3">
        <v>204</v>
      </c>
      <c r="F206" s="3">
        <v>10400</v>
      </c>
    </row>
    <row r="207" spans="1:6">
      <c r="A207" s="3" t="s">
        <v>15547</v>
      </c>
      <c r="B207" s="3" t="s">
        <v>1198</v>
      </c>
      <c r="C207" s="3">
        <v>0</v>
      </c>
      <c r="D207" s="3">
        <v>205</v>
      </c>
      <c r="F207" s="3">
        <v>10501</v>
      </c>
    </row>
    <row r="208" spans="1:6">
      <c r="A208" s="3" t="s">
        <v>15548</v>
      </c>
      <c r="B208" s="3" t="s">
        <v>1198</v>
      </c>
      <c r="C208" s="3">
        <v>0</v>
      </c>
      <c r="D208" s="3">
        <v>206</v>
      </c>
      <c r="F208" s="3">
        <v>10603</v>
      </c>
    </row>
    <row r="209" spans="1:6">
      <c r="A209" s="3" t="s">
        <v>15549</v>
      </c>
      <c r="B209" s="3" t="s">
        <v>1198</v>
      </c>
      <c r="C209" s="3">
        <v>0</v>
      </c>
      <c r="D209" s="3">
        <v>207</v>
      </c>
      <c r="F209" s="3">
        <v>10704</v>
      </c>
    </row>
    <row r="210" spans="1:6">
      <c r="A210" s="3" t="s">
        <v>15550</v>
      </c>
      <c r="B210" s="3" t="s">
        <v>1198</v>
      </c>
      <c r="C210" s="3">
        <v>0</v>
      </c>
      <c r="D210" s="3">
        <v>208</v>
      </c>
      <c r="F210" s="3">
        <v>10805</v>
      </c>
    </row>
    <row r="211" spans="1:6">
      <c r="A211" s="3" t="s">
        <v>15551</v>
      </c>
      <c r="B211" s="3" t="s">
        <v>1198</v>
      </c>
      <c r="C211" s="3">
        <v>0</v>
      </c>
      <c r="D211" s="3">
        <v>209</v>
      </c>
      <c r="F211" s="3">
        <v>10906</v>
      </c>
    </row>
    <row r="212" spans="1:6">
      <c r="A212" s="3" t="s">
        <v>15552</v>
      </c>
      <c r="B212" s="3" t="s">
        <v>1198</v>
      </c>
      <c r="C212" s="3">
        <v>0</v>
      </c>
      <c r="D212" s="3">
        <v>210</v>
      </c>
      <c r="F212" s="3">
        <v>11008</v>
      </c>
    </row>
    <row r="213" spans="1:6">
      <c r="A213" s="3" t="s">
        <v>15553</v>
      </c>
      <c r="B213" s="3" t="s">
        <v>1198</v>
      </c>
      <c r="C213" s="3">
        <v>0</v>
      </c>
      <c r="D213" s="3">
        <v>211</v>
      </c>
      <c r="F213" s="3">
        <v>11109</v>
      </c>
    </row>
    <row r="214" spans="1:6">
      <c r="A214" s="3" t="s">
        <v>15554</v>
      </c>
      <c r="B214" s="3" t="s">
        <v>1198</v>
      </c>
      <c r="C214" s="3">
        <v>0</v>
      </c>
      <c r="D214" s="3">
        <v>212</v>
      </c>
      <c r="F214" s="3">
        <v>11210</v>
      </c>
    </row>
    <row r="215" spans="1:6">
      <c r="A215" s="3" t="s">
        <v>15555</v>
      </c>
      <c r="B215" s="3" t="s">
        <v>1198</v>
      </c>
      <c r="C215" s="3">
        <v>0</v>
      </c>
      <c r="D215" s="3">
        <v>213</v>
      </c>
      <c r="F215" s="3">
        <v>11312</v>
      </c>
    </row>
    <row r="216" spans="1:6">
      <c r="A216" s="3" t="s">
        <v>15556</v>
      </c>
      <c r="B216" s="3" t="s">
        <v>1198</v>
      </c>
      <c r="C216" s="3">
        <v>0</v>
      </c>
      <c r="D216" s="3">
        <v>214</v>
      </c>
      <c r="F216" s="3">
        <v>11413</v>
      </c>
    </row>
    <row r="217" spans="1:6">
      <c r="A217" s="3" t="s">
        <v>15557</v>
      </c>
      <c r="B217" s="3" t="s">
        <v>1198</v>
      </c>
      <c r="C217" s="3">
        <v>0</v>
      </c>
      <c r="D217" s="3">
        <v>215</v>
      </c>
      <c r="F217" s="3">
        <v>11514</v>
      </c>
    </row>
    <row r="218" spans="1:6">
      <c r="A218" s="3" t="s">
        <v>15558</v>
      </c>
      <c r="B218" s="3" t="s">
        <v>1198</v>
      </c>
      <c r="C218" s="3">
        <v>0</v>
      </c>
      <c r="D218" s="3">
        <v>216</v>
      </c>
      <c r="F218" s="3">
        <v>11616</v>
      </c>
    </row>
    <row r="219" spans="1:6">
      <c r="A219" s="3" t="s">
        <v>15559</v>
      </c>
      <c r="B219" s="3" t="s">
        <v>1198</v>
      </c>
      <c r="C219" s="3">
        <v>0</v>
      </c>
      <c r="D219" s="3">
        <v>217</v>
      </c>
      <c r="F219" s="3">
        <v>11717</v>
      </c>
    </row>
    <row r="220" spans="1:6">
      <c r="A220" s="3" t="s">
        <v>15560</v>
      </c>
      <c r="B220" s="3" t="s">
        <v>1198</v>
      </c>
      <c r="C220" s="3">
        <v>0</v>
      </c>
      <c r="D220" s="3">
        <v>218</v>
      </c>
      <c r="F220" s="3">
        <v>11818</v>
      </c>
    </row>
    <row r="221" spans="1:6">
      <c r="A221" s="3" t="s">
        <v>15561</v>
      </c>
      <c r="B221" s="3" t="s">
        <v>1198</v>
      </c>
      <c r="C221" s="3">
        <v>0</v>
      </c>
      <c r="D221" s="3">
        <v>219</v>
      </c>
      <c r="F221" s="3">
        <v>11919</v>
      </c>
    </row>
    <row r="222" spans="1:6">
      <c r="A222" s="3" t="s">
        <v>15562</v>
      </c>
      <c r="B222" s="3" t="s">
        <v>1198</v>
      </c>
      <c r="C222" s="3">
        <v>0</v>
      </c>
      <c r="D222" s="3">
        <v>220</v>
      </c>
      <c r="F222" s="3">
        <v>12021</v>
      </c>
    </row>
    <row r="223" spans="1:6">
      <c r="A223" s="3" t="s">
        <v>15563</v>
      </c>
      <c r="B223" s="3" t="s">
        <v>1198</v>
      </c>
      <c r="C223" s="3">
        <v>0</v>
      </c>
      <c r="D223" s="3">
        <v>221</v>
      </c>
      <c r="F223" s="3">
        <v>12122</v>
      </c>
    </row>
    <row r="224" spans="1:6">
      <c r="A224" s="3" t="s">
        <v>15564</v>
      </c>
      <c r="B224" s="3" t="s">
        <v>1198</v>
      </c>
      <c r="C224" s="3">
        <v>0</v>
      </c>
      <c r="D224" s="3">
        <v>222</v>
      </c>
      <c r="F224" s="3">
        <v>12223</v>
      </c>
    </row>
    <row r="225" spans="1:6">
      <c r="A225" s="3" t="s">
        <v>15565</v>
      </c>
      <c r="B225" s="3" t="s">
        <v>1198</v>
      </c>
      <c r="C225" s="3">
        <v>0</v>
      </c>
      <c r="D225" s="3">
        <v>223</v>
      </c>
      <c r="F225" s="3">
        <v>12325</v>
      </c>
    </row>
    <row r="226" spans="1:6">
      <c r="A226" s="3" t="s">
        <v>15566</v>
      </c>
      <c r="B226" s="3" t="s">
        <v>1198</v>
      </c>
      <c r="C226" s="3">
        <v>0</v>
      </c>
      <c r="D226" s="3">
        <v>224</v>
      </c>
      <c r="F226" s="3">
        <v>12426</v>
      </c>
    </row>
    <row r="227" spans="1:6">
      <c r="A227" s="3" t="s">
        <v>15567</v>
      </c>
      <c r="B227" s="3" t="s">
        <v>1198</v>
      </c>
      <c r="C227" s="3">
        <v>0</v>
      </c>
      <c r="D227" s="3">
        <v>225</v>
      </c>
      <c r="F227" s="3">
        <v>12527</v>
      </c>
    </row>
    <row r="228" spans="1:6">
      <c r="A228" s="3" t="s">
        <v>15568</v>
      </c>
      <c r="B228" s="3" t="s">
        <v>1198</v>
      </c>
      <c r="C228" s="3">
        <v>0</v>
      </c>
      <c r="D228" s="3">
        <v>226</v>
      </c>
      <c r="F228" s="3">
        <v>12629</v>
      </c>
    </row>
    <row r="229" spans="1:6">
      <c r="A229" s="3" t="s">
        <v>15569</v>
      </c>
      <c r="B229" s="3" t="s">
        <v>1198</v>
      </c>
      <c r="C229" s="3">
        <v>0</v>
      </c>
      <c r="D229" s="3">
        <v>227</v>
      </c>
      <c r="F229" s="3">
        <v>12730</v>
      </c>
    </row>
    <row r="230" spans="1:6">
      <c r="A230" s="3" t="s">
        <v>15570</v>
      </c>
      <c r="B230" s="3" t="s">
        <v>1198</v>
      </c>
      <c r="C230" s="3">
        <v>0</v>
      </c>
      <c r="D230" s="3">
        <v>228</v>
      </c>
      <c r="F230" s="3">
        <v>12831</v>
      </c>
    </row>
    <row r="231" spans="1:6">
      <c r="A231" s="3" t="s">
        <v>15571</v>
      </c>
      <c r="B231" s="3" t="s">
        <v>1198</v>
      </c>
      <c r="C231" s="3">
        <v>0</v>
      </c>
      <c r="D231" s="3">
        <v>229</v>
      </c>
      <c r="F231" s="3">
        <v>12932</v>
      </c>
    </row>
    <row r="232" spans="1:6">
      <c r="A232" s="3" t="s">
        <v>15572</v>
      </c>
      <c r="B232" s="3" t="s">
        <v>1198</v>
      </c>
      <c r="C232" s="3">
        <v>0</v>
      </c>
      <c r="D232" s="3">
        <v>230</v>
      </c>
      <c r="F232" s="3">
        <v>13034</v>
      </c>
    </row>
    <row r="233" spans="1:6">
      <c r="A233" s="3" t="s">
        <v>15573</v>
      </c>
      <c r="B233" s="3" t="s">
        <v>1198</v>
      </c>
      <c r="C233" s="3">
        <v>0</v>
      </c>
      <c r="D233" s="3">
        <v>231</v>
      </c>
      <c r="F233" s="3">
        <v>13135</v>
      </c>
    </row>
    <row r="234" spans="1:6">
      <c r="A234" s="3" t="s">
        <v>15574</v>
      </c>
      <c r="B234" s="3" t="s">
        <v>1198</v>
      </c>
      <c r="C234" s="3">
        <v>0</v>
      </c>
      <c r="D234" s="3">
        <v>232</v>
      </c>
      <c r="F234" s="3">
        <v>13236</v>
      </c>
    </row>
    <row r="235" spans="1:6">
      <c r="A235" s="3" t="s">
        <v>15575</v>
      </c>
      <c r="B235" s="3" t="s">
        <v>1198</v>
      </c>
      <c r="C235" s="3">
        <v>0</v>
      </c>
      <c r="D235" s="3">
        <v>233</v>
      </c>
      <c r="F235" s="3">
        <v>13338</v>
      </c>
    </row>
    <row r="236" spans="1:6">
      <c r="A236" s="3" t="s">
        <v>15576</v>
      </c>
      <c r="B236" s="3" t="s">
        <v>1198</v>
      </c>
      <c r="C236" s="3">
        <v>0</v>
      </c>
      <c r="D236" s="3">
        <v>234</v>
      </c>
      <c r="F236" s="3">
        <v>13439</v>
      </c>
    </row>
    <row r="237" spans="1:6">
      <c r="A237" s="3" t="s">
        <v>15577</v>
      </c>
      <c r="B237" s="3" t="s">
        <v>1198</v>
      </c>
      <c r="C237" s="3">
        <v>0</v>
      </c>
      <c r="D237" s="3">
        <v>235</v>
      </c>
      <c r="F237" s="3">
        <v>13540</v>
      </c>
    </row>
    <row r="238" spans="1:6">
      <c r="A238" s="3" t="s">
        <v>15578</v>
      </c>
      <c r="B238" s="3" t="s">
        <v>1198</v>
      </c>
      <c r="C238" s="3">
        <v>0</v>
      </c>
      <c r="D238" s="3">
        <v>236</v>
      </c>
      <c r="F238" s="3">
        <v>13642</v>
      </c>
    </row>
    <row r="239" spans="1:6">
      <c r="A239" s="3" t="s">
        <v>15579</v>
      </c>
      <c r="B239" s="3" t="s">
        <v>1198</v>
      </c>
      <c r="C239" s="3">
        <v>0</v>
      </c>
      <c r="D239" s="3">
        <v>237</v>
      </c>
      <c r="F239" s="3">
        <v>13743</v>
      </c>
    </row>
    <row r="240" spans="1:6">
      <c r="A240" s="3" t="s">
        <v>15580</v>
      </c>
      <c r="B240" s="3" t="s">
        <v>1198</v>
      </c>
      <c r="C240" s="3">
        <v>0</v>
      </c>
      <c r="D240" s="3">
        <v>238</v>
      </c>
      <c r="F240" s="3">
        <v>13844</v>
      </c>
    </row>
    <row r="241" spans="1:7">
      <c r="A241" s="3" t="s">
        <v>15581</v>
      </c>
      <c r="B241" s="3" t="s">
        <v>1198</v>
      </c>
      <c r="C241" s="3">
        <v>0</v>
      </c>
      <c r="D241" s="3">
        <v>239</v>
      </c>
      <c r="F241" s="3">
        <v>13945</v>
      </c>
    </row>
    <row r="242" spans="1:7">
      <c r="A242" s="3" t="s">
        <v>15582</v>
      </c>
      <c r="B242" s="3" t="s">
        <v>1198</v>
      </c>
      <c r="C242" s="3">
        <v>0</v>
      </c>
      <c r="D242" s="3">
        <v>240</v>
      </c>
      <c r="F242" s="3">
        <v>14047</v>
      </c>
    </row>
    <row r="243" spans="1:7">
      <c r="A243" s="3" t="s">
        <v>15583</v>
      </c>
      <c r="B243" s="3" t="s">
        <v>1198</v>
      </c>
      <c r="C243" s="3">
        <v>0</v>
      </c>
      <c r="D243" s="3">
        <v>241</v>
      </c>
      <c r="F243" s="3">
        <v>14148</v>
      </c>
    </row>
    <row r="244" spans="1:7">
      <c r="A244" s="3" t="s">
        <v>15584</v>
      </c>
      <c r="B244" s="3" t="s">
        <v>1198</v>
      </c>
      <c r="C244" s="3">
        <v>0</v>
      </c>
      <c r="D244" s="3">
        <v>242</v>
      </c>
      <c r="F244" s="3">
        <v>14249</v>
      </c>
    </row>
    <row r="245" spans="1:7">
      <c r="A245" s="3" t="s">
        <v>15585</v>
      </c>
      <c r="B245" s="3" t="s">
        <v>1198</v>
      </c>
      <c r="C245" s="3">
        <v>0</v>
      </c>
      <c r="D245" s="3">
        <v>243</v>
      </c>
      <c r="F245" s="3">
        <v>14351</v>
      </c>
    </row>
    <row r="246" spans="1:7">
      <c r="A246" s="3" t="s">
        <v>15586</v>
      </c>
      <c r="B246" s="3" t="s">
        <v>1198</v>
      </c>
      <c r="C246" s="3">
        <v>0</v>
      </c>
      <c r="D246" s="3">
        <v>244</v>
      </c>
      <c r="F246" s="3">
        <v>14452</v>
      </c>
    </row>
    <row r="247" spans="1:7">
      <c r="A247" s="3" t="s">
        <v>15587</v>
      </c>
      <c r="B247" s="3" t="s">
        <v>1198</v>
      </c>
      <c r="C247" s="3">
        <v>0</v>
      </c>
      <c r="D247" s="3">
        <v>245</v>
      </c>
      <c r="F247" s="3">
        <v>14553</v>
      </c>
    </row>
    <row r="248" spans="1:7">
      <c r="A248" s="3" t="s">
        <v>15588</v>
      </c>
      <c r="B248" s="3" t="s">
        <v>1198</v>
      </c>
      <c r="C248" s="3">
        <v>0</v>
      </c>
      <c r="D248" s="3">
        <v>246</v>
      </c>
      <c r="F248" s="3">
        <v>14655</v>
      </c>
    </row>
    <row r="249" spans="1:7">
      <c r="A249" s="3" t="s">
        <v>15589</v>
      </c>
      <c r="B249" s="3" t="s">
        <v>1198</v>
      </c>
      <c r="C249" s="3">
        <v>0</v>
      </c>
      <c r="D249" s="3">
        <v>247</v>
      </c>
      <c r="F249" s="3">
        <v>14756</v>
      </c>
    </row>
    <row r="250" spans="1:7">
      <c r="A250" s="3" t="s">
        <v>15590</v>
      </c>
      <c r="B250" s="3" t="s">
        <v>1198</v>
      </c>
      <c r="C250" s="3">
        <v>0</v>
      </c>
      <c r="D250" s="3">
        <v>248</v>
      </c>
      <c r="F250" s="3">
        <v>14857</v>
      </c>
    </row>
    <row r="251" spans="1:7">
      <c r="A251" s="3" t="s">
        <v>15591</v>
      </c>
      <c r="B251" s="3" t="s">
        <v>1198</v>
      </c>
      <c r="C251" s="3">
        <v>0</v>
      </c>
      <c r="D251" s="3">
        <v>249</v>
      </c>
      <c r="F251" s="3">
        <v>14958</v>
      </c>
    </row>
    <row r="252" spans="1:7">
      <c r="A252" s="3" t="s">
        <v>15592</v>
      </c>
      <c r="B252" s="3" t="s">
        <v>1198</v>
      </c>
      <c r="C252" s="3">
        <v>0</v>
      </c>
      <c r="D252" s="3">
        <v>250</v>
      </c>
      <c r="F252" s="3">
        <v>15060</v>
      </c>
    </row>
    <row r="253" spans="1:7">
      <c r="A253" s="3" t="s">
        <v>15593</v>
      </c>
      <c r="B253" s="3" t="s">
        <v>33</v>
      </c>
      <c r="C253" s="3">
        <v>1</v>
      </c>
      <c r="D253" s="3">
        <v>0</v>
      </c>
      <c r="F253" s="3">
        <v>0</v>
      </c>
      <c r="G253" s="3">
        <v>0</v>
      </c>
    </row>
    <row r="254" spans="1:7">
      <c r="A254" s="3" t="s">
        <v>15594</v>
      </c>
      <c r="B254" s="3" t="s">
        <v>33</v>
      </c>
      <c r="C254" s="3">
        <v>1</v>
      </c>
      <c r="D254" s="3">
        <v>1</v>
      </c>
      <c r="F254" s="3">
        <v>4</v>
      </c>
      <c r="G254" s="3">
        <v>2</v>
      </c>
    </row>
    <row r="255" spans="1:7">
      <c r="A255" s="3" t="s">
        <v>15595</v>
      </c>
      <c r="B255" s="3" t="s">
        <v>33</v>
      </c>
      <c r="C255" s="3">
        <v>1</v>
      </c>
      <c r="D255" s="3">
        <v>2</v>
      </c>
      <c r="F255" s="3">
        <v>8</v>
      </c>
      <c r="G255" s="3">
        <v>5</v>
      </c>
    </row>
    <row r="256" spans="1:7">
      <c r="A256" s="3" t="s">
        <v>15596</v>
      </c>
      <c r="B256" s="3" t="s">
        <v>33</v>
      </c>
      <c r="C256" s="3">
        <v>1</v>
      </c>
      <c r="D256" s="3">
        <v>3</v>
      </c>
      <c r="F256" s="3">
        <v>13</v>
      </c>
      <c r="G256" s="3">
        <v>9</v>
      </c>
    </row>
    <row r="257" spans="1:7">
      <c r="A257" s="3" t="s">
        <v>15597</v>
      </c>
      <c r="B257" s="3" t="s">
        <v>33</v>
      </c>
      <c r="C257" s="3">
        <v>1</v>
      </c>
      <c r="D257" s="3">
        <v>4</v>
      </c>
      <c r="F257" s="3">
        <v>18</v>
      </c>
      <c r="G257" s="3">
        <v>12</v>
      </c>
    </row>
    <row r="258" spans="1:7">
      <c r="A258" s="3" t="s">
        <v>15598</v>
      </c>
      <c r="B258" s="3" t="s">
        <v>33</v>
      </c>
      <c r="C258" s="3">
        <v>1</v>
      </c>
      <c r="D258" s="3">
        <v>5</v>
      </c>
      <c r="F258" s="3">
        <v>24</v>
      </c>
      <c r="G258" s="3">
        <v>16</v>
      </c>
    </row>
    <row r="259" spans="1:7">
      <c r="A259" s="3" t="s">
        <v>15599</v>
      </c>
      <c r="B259" s="3" t="s">
        <v>33</v>
      </c>
      <c r="C259" s="3">
        <v>1</v>
      </c>
      <c r="D259" s="3">
        <v>6</v>
      </c>
      <c r="F259" s="3">
        <v>29</v>
      </c>
      <c r="G259" s="3">
        <v>19</v>
      </c>
    </row>
    <row r="260" spans="1:7">
      <c r="A260" s="3" t="s">
        <v>15600</v>
      </c>
      <c r="B260" s="3" t="s">
        <v>33</v>
      </c>
      <c r="C260" s="3">
        <v>1</v>
      </c>
      <c r="D260" s="3">
        <v>7</v>
      </c>
      <c r="F260" s="3">
        <v>35</v>
      </c>
      <c r="G260" s="3">
        <v>23</v>
      </c>
    </row>
    <row r="261" spans="1:7">
      <c r="A261" s="3" t="s">
        <v>15601</v>
      </c>
      <c r="B261" s="3" t="s">
        <v>33</v>
      </c>
      <c r="C261" s="3">
        <v>1</v>
      </c>
      <c r="D261" s="3">
        <v>8</v>
      </c>
      <c r="F261" s="3">
        <v>41</v>
      </c>
      <c r="G261" s="3">
        <v>27</v>
      </c>
    </row>
    <row r="262" spans="1:7">
      <c r="A262" s="3" t="s">
        <v>15602</v>
      </c>
      <c r="B262" s="3" t="s">
        <v>33</v>
      </c>
      <c r="C262" s="3">
        <v>1</v>
      </c>
      <c r="D262" s="3">
        <v>9</v>
      </c>
      <c r="F262" s="3">
        <v>47</v>
      </c>
      <c r="G262" s="3">
        <v>31</v>
      </c>
    </row>
    <row r="263" spans="1:7">
      <c r="A263" s="3" t="s">
        <v>15603</v>
      </c>
      <c r="B263" s="3" t="s">
        <v>33</v>
      </c>
      <c r="C263" s="3">
        <v>1</v>
      </c>
      <c r="D263" s="3">
        <v>10</v>
      </c>
      <c r="F263" s="3">
        <v>53</v>
      </c>
      <c r="G263" s="3">
        <v>35</v>
      </c>
    </row>
    <row r="264" spans="1:7">
      <c r="A264" s="3" t="s">
        <v>15604</v>
      </c>
      <c r="B264" s="3" t="s">
        <v>33</v>
      </c>
      <c r="C264" s="3">
        <v>1</v>
      </c>
      <c r="D264" s="3">
        <v>11</v>
      </c>
      <c r="F264" s="3">
        <v>60</v>
      </c>
      <c r="G264" s="3">
        <v>40</v>
      </c>
    </row>
    <row r="265" spans="1:7">
      <c r="A265" s="3" t="s">
        <v>15605</v>
      </c>
      <c r="B265" s="3" t="s">
        <v>33</v>
      </c>
      <c r="C265" s="3">
        <v>1</v>
      </c>
      <c r="D265" s="3">
        <v>12</v>
      </c>
      <c r="F265" s="3">
        <v>66</v>
      </c>
      <c r="G265" s="3">
        <v>44</v>
      </c>
    </row>
    <row r="266" spans="1:7">
      <c r="A266" s="3" t="s">
        <v>15606</v>
      </c>
      <c r="B266" s="3" t="s">
        <v>33</v>
      </c>
      <c r="C266" s="3">
        <v>1</v>
      </c>
      <c r="D266" s="3">
        <v>13</v>
      </c>
      <c r="F266" s="3">
        <v>74</v>
      </c>
      <c r="G266" s="3">
        <v>49</v>
      </c>
    </row>
    <row r="267" spans="1:7">
      <c r="A267" s="3" t="s">
        <v>15607</v>
      </c>
      <c r="B267" s="3" t="s">
        <v>33</v>
      </c>
      <c r="C267" s="3">
        <v>1</v>
      </c>
      <c r="D267" s="3">
        <v>14</v>
      </c>
      <c r="F267" s="3">
        <v>81</v>
      </c>
      <c r="G267" s="3">
        <v>54</v>
      </c>
    </row>
    <row r="268" spans="1:7">
      <c r="A268" s="3" t="s">
        <v>15608</v>
      </c>
      <c r="B268" s="3" t="s">
        <v>33</v>
      </c>
      <c r="C268" s="3">
        <v>1</v>
      </c>
      <c r="D268" s="3">
        <v>15</v>
      </c>
      <c r="F268" s="3">
        <v>88</v>
      </c>
      <c r="G268" s="3">
        <v>59</v>
      </c>
    </row>
    <row r="269" spans="1:7">
      <c r="A269" s="3" t="s">
        <v>15609</v>
      </c>
      <c r="B269" s="3" t="s">
        <v>33</v>
      </c>
      <c r="C269" s="3">
        <v>1</v>
      </c>
      <c r="D269" s="3">
        <v>16</v>
      </c>
      <c r="F269" s="3">
        <v>96</v>
      </c>
      <c r="G269" s="3">
        <v>64</v>
      </c>
    </row>
    <row r="270" spans="1:7">
      <c r="A270" s="3" t="s">
        <v>15610</v>
      </c>
      <c r="B270" s="3" t="s">
        <v>33</v>
      </c>
      <c r="C270" s="3">
        <v>1</v>
      </c>
      <c r="D270" s="3">
        <v>17</v>
      </c>
      <c r="F270" s="3">
        <v>104</v>
      </c>
      <c r="G270" s="3">
        <v>69</v>
      </c>
    </row>
    <row r="271" spans="1:7">
      <c r="A271" s="3" t="s">
        <v>15611</v>
      </c>
      <c r="B271" s="3" t="s">
        <v>33</v>
      </c>
      <c r="C271" s="3">
        <v>1</v>
      </c>
      <c r="D271" s="3">
        <v>18</v>
      </c>
      <c r="F271" s="3">
        <v>112</v>
      </c>
      <c r="G271" s="3">
        <v>75</v>
      </c>
    </row>
    <row r="272" spans="1:7">
      <c r="A272" s="3" t="s">
        <v>15612</v>
      </c>
      <c r="B272" s="3" t="s">
        <v>33</v>
      </c>
      <c r="C272" s="3">
        <v>1</v>
      </c>
      <c r="D272" s="3">
        <v>19</v>
      </c>
      <c r="F272" s="3">
        <v>120</v>
      </c>
      <c r="G272" s="3">
        <v>80</v>
      </c>
    </row>
    <row r="273" spans="1:7">
      <c r="A273" s="3" t="s">
        <v>15613</v>
      </c>
      <c r="B273" s="3" t="s">
        <v>33</v>
      </c>
      <c r="C273" s="3">
        <v>1</v>
      </c>
      <c r="D273" s="3">
        <v>20</v>
      </c>
      <c r="F273" s="3">
        <v>129</v>
      </c>
      <c r="G273" s="3">
        <v>86</v>
      </c>
    </row>
    <row r="274" spans="1:7">
      <c r="A274" s="3" t="s">
        <v>15614</v>
      </c>
      <c r="B274" s="3" t="s">
        <v>33</v>
      </c>
      <c r="C274" s="3">
        <v>1</v>
      </c>
      <c r="D274" s="3">
        <v>21</v>
      </c>
      <c r="F274" s="3">
        <v>138</v>
      </c>
      <c r="G274" s="3">
        <v>92</v>
      </c>
    </row>
    <row r="275" spans="1:7">
      <c r="A275" s="3" t="s">
        <v>15615</v>
      </c>
      <c r="B275" s="3" t="s">
        <v>33</v>
      </c>
      <c r="C275" s="3">
        <v>1</v>
      </c>
      <c r="D275" s="3">
        <v>22</v>
      </c>
      <c r="F275" s="3">
        <v>147</v>
      </c>
      <c r="G275" s="3">
        <v>98</v>
      </c>
    </row>
    <row r="276" spans="1:7">
      <c r="A276" s="3" t="s">
        <v>15616</v>
      </c>
      <c r="B276" s="3" t="s">
        <v>33</v>
      </c>
      <c r="C276" s="3">
        <v>1</v>
      </c>
      <c r="D276" s="3">
        <v>23</v>
      </c>
      <c r="F276" s="3">
        <v>156</v>
      </c>
      <c r="G276" s="3">
        <v>104</v>
      </c>
    </row>
    <row r="277" spans="1:7">
      <c r="A277" s="3" t="s">
        <v>15617</v>
      </c>
      <c r="B277" s="3" t="s">
        <v>33</v>
      </c>
      <c r="C277" s="3">
        <v>1</v>
      </c>
      <c r="D277" s="3">
        <v>24</v>
      </c>
      <c r="F277" s="3">
        <v>165</v>
      </c>
      <c r="G277" s="3">
        <v>110</v>
      </c>
    </row>
    <row r="278" spans="1:7">
      <c r="A278" s="3" t="s">
        <v>15618</v>
      </c>
      <c r="B278" s="3" t="s">
        <v>33</v>
      </c>
      <c r="C278" s="3">
        <v>1</v>
      </c>
      <c r="D278" s="3">
        <v>25</v>
      </c>
      <c r="F278" s="3">
        <v>175</v>
      </c>
      <c r="G278" s="3">
        <v>117</v>
      </c>
    </row>
    <row r="279" spans="1:7">
      <c r="A279" s="3" t="s">
        <v>15619</v>
      </c>
      <c r="B279" s="3" t="s">
        <v>33</v>
      </c>
      <c r="C279" s="3">
        <v>1</v>
      </c>
      <c r="D279" s="3">
        <v>26</v>
      </c>
      <c r="F279" s="3">
        <v>185</v>
      </c>
      <c r="G279" s="3">
        <v>123</v>
      </c>
    </row>
    <row r="280" spans="1:7">
      <c r="A280" s="3" t="s">
        <v>15620</v>
      </c>
      <c r="B280" s="3" t="s">
        <v>33</v>
      </c>
      <c r="C280" s="3">
        <v>1</v>
      </c>
      <c r="D280" s="3">
        <v>27</v>
      </c>
      <c r="F280" s="3">
        <v>195</v>
      </c>
      <c r="G280" s="3">
        <v>130</v>
      </c>
    </row>
    <row r="281" spans="1:7">
      <c r="A281" s="3" t="s">
        <v>15621</v>
      </c>
      <c r="B281" s="3" t="s">
        <v>33</v>
      </c>
      <c r="C281" s="3">
        <v>1</v>
      </c>
      <c r="D281" s="3">
        <v>28</v>
      </c>
      <c r="F281" s="3">
        <v>206</v>
      </c>
      <c r="G281" s="3">
        <v>137</v>
      </c>
    </row>
    <row r="282" spans="1:7">
      <c r="A282" s="3" t="s">
        <v>15622</v>
      </c>
      <c r="B282" s="3" t="s">
        <v>33</v>
      </c>
      <c r="C282" s="3">
        <v>1</v>
      </c>
      <c r="D282" s="3">
        <v>29</v>
      </c>
      <c r="F282" s="3">
        <v>216</v>
      </c>
      <c r="G282" s="3">
        <v>144</v>
      </c>
    </row>
    <row r="283" spans="1:7">
      <c r="A283" s="3" t="s">
        <v>15623</v>
      </c>
      <c r="B283" s="3" t="s">
        <v>33</v>
      </c>
      <c r="C283" s="3">
        <v>1</v>
      </c>
      <c r="D283" s="3">
        <v>30</v>
      </c>
      <c r="F283" s="3">
        <v>227</v>
      </c>
      <c r="G283" s="3">
        <v>151</v>
      </c>
    </row>
    <row r="284" spans="1:7">
      <c r="A284" s="3" t="s">
        <v>15624</v>
      </c>
      <c r="B284" s="3" t="s">
        <v>33</v>
      </c>
      <c r="C284" s="3">
        <v>1</v>
      </c>
      <c r="D284" s="3">
        <v>31</v>
      </c>
      <c r="F284" s="3">
        <v>238</v>
      </c>
      <c r="G284" s="3">
        <v>159</v>
      </c>
    </row>
    <row r="285" spans="1:7">
      <c r="A285" s="3" t="s">
        <v>15625</v>
      </c>
      <c r="B285" s="3" t="s">
        <v>33</v>
      </c>
      <c r="C285" s="3">
        <v>1</v>
      </c>
      <c r="D285" s="3">
        <v>32</v>
      </c>
      <c r="F285" s="3">
        <v>249</v>
      </c>
      <c r="G285" s="3">
        <v>166</v>
      </c>
    </row>
    <row r="286" spans="1:7">
      <c r="A286" s="3" t="s">
        <v>15626</v>
      </c>
      <c r="B286" s="3" t="s">
        <v>33</v>
      </c>
      <c r="C286" s="3">
        <v>1</v>
      </c>
      <c r="D286" s="3">
        <v>33</v>
      </c>
      <c r="F286" s="3">
        <v>261</v>
      </c>
      <c r="G286" s="3">
        <v>174</v>
      </c>
    </row>
    <row r="287" spans="1:7">
      <c r="A287" s="3" t="s">
        <v>15627</v>
      </c>
      <c r="B287" s="3" t="s">
        <v>33</v>
      </c>
      <c r="C287" s="3">
        <v>1</v>
      </c>
      <c r="D287" s="3">
        <v>34</v>
      </c>
      <c r="F287" s="3">
        <v>273</v>
      </c>
      <c r="G287" s="3">
        <v>182</v>
      </c>
    </row>
    <row r="288" spans="1:7">
      <c r="A288" s="3" t="s">
        <v>15628</v>
      </c>
      <c r="B288" s="3" t="s">
        <v>33</v>
      </c>
      <c r="C288" s="3">
        <v>1</v>
      </c>
      <c r="D288" s="3">
        <v>35</v>
      </c>
      <c r="F288" s="3">
        <v>285</v>
      </c>
      <c r="G288" s="3">
        <v>190</v>
      </c>
    </row>
    <row r="289" spans="1:7">
      <c r="A289" s="3" t="s">
        <v>15629</v>
      </c>
      <c r="B289" s="3" t="s">
        <v>33</v>
      </c>
      <c r="C289" s="3">
        <v>1</v>
      </c>
      <c r="D289" s="3">
        <v>36</v>
      </c>
      <c r="F289" s="3">
        <v>297</v>
      </c>
      <c r="G289" s="3">
        <v>198</v>
      </c>
    </row>
    <row r="290" spans="1:7">
      <c r="A290" s="3" t="s">
        <v>15630</v>
      </c>
      <c r="B290" s="3" t="s">
        <v>33</v>
      </c>
      <c r="C290" s="3">
        <v>1</v>
      </c>
      <c r="D290" s="3">
        <v>37</v>
      </c>
      <c r="F290" s="3">
        <v>309</v>
      </c>
      <c r="G290" s="3">
        <v>206</v>
      </c>
    </row>
    <row r="291" spans="1:7">
      <c r="A291" s="3" t="s">
        <v>15631</v>
      </c>
      <c r="B291" s="3" t="s">
        <v>33</v>
      </c>
      <c r="C291" s="3">
        <v>1</v>
      </c>
      <c r="D291" s="3">
        <v>38</v>
      </c>
      <c r="F291" s="3">
        <v>322</v>
      </c>
      <c r="G291" s="3">
        <v>214</v>
      </c>
    </row>
    <row r="292" spans="1:7">
      <c r="A292" s="3" t="s">
        <v>15632</v>
      </c>
      <c r="B292" s="3" t="s">
        <v>33</v>
      </c>
      <c r="C292" s="3">
        <v>1</v>
      </c>
      <c r="D292" s="3">
        <v>39</v>
      </c>
      <c r="F292" s="3">
        <v>335</v>
      </c>
      <c r="G292" s="3">
        <v>223</v>
      </c>
    </row>
    <row r="293" spans="1:7">
      <c r="A293" s="3" t="s">
        <v>15633</v>
      </c>
      <c r="B293" s="3" t="s">
        <v>33</v>
      </c>
      <c r="C293" s="3">
        <v>1</v>
      </c>
      <c r="D293" s="3">
        <v>40</v>
      </c>
      <c r="F293" s="3">
        <v>348</v>
      </c>
      <c r="G293" s="3">
        <v>232</v>
      </c>
    </row>
    <row r="294" spans="1:7">
      <c r="A294" s="3" t="s">
        <v>15634</v>
      </c>
      <c r="B294" s="3" t="s">
        <v>33</v>
      </c>
      <c r="C294" s="3">
        <v>1</v>
      </c>
      <c r="D294" s="3">
        <v>41</v>
      </c>
      <c r="F294" s="3">
        <v>361</v>
      </c>
      <c r="G294" s="3">
        <v>241</v>
      </c>
    </row>
    <row r="295" spans="1:7">
      <c r="A295" s="3" t="s">
        <v>15635</v>
      </c>
      <c r="B295" s="3" t="s">
        <v>33</v>
      </c>
      <c r="C295" s="3">
        <v>1</v>
      </c>
      <c r="D295" s="3">
        <v>42</v>
      </c>
      <c r="F295" s="3">
        <v>375</v>
      </c>
      <c r="G295" s="3">
        <v>250</v>
      </c>
    </row>
    <row r="296" spans="1:7">
      <c r="A296" s="3" t="s">
        <v>15636</v>
      </c>
      <c r="B296" s="3" t="s">
        <v>33</v>
      </c>
      <c r="C296" s="3">
        <v>1</v>
      </c>
      <c r="D296" s="3">
        <v>43</v>
      </c>
      <c r="F296" s="3">
        <v>388</v>
      </c>
      <c r="G296" s="3">
        <v>259</v>
      </c>
    </row>
    <row r="297" spans="1:7">
      <c r="A297" s="3" t="s">
        <v>15637</v>
      </c>
      <c r="B297" s="3" t="s">
        <v>33</v>
      </c>
      <c r="C297" s="3">
        <v>1</v>
      </c>
      <c r="D297" s="3">
        <v>44</v>
      </c>
      <c r="F297" s="3">
        <v>402</v>
      </c>
      <c r="G297" s="3">
        <v>268</v>
      </c>
    </row>
    <row r="298" spans="1:7">
      <c r="A298" s="3" t="s">
        <v>15638</v>
      </c>
      <c r="B298" s="3" t="s">
        <v>33</v>
      </c>
      <c r="C298" s="3">
        <v>1</v>
      </c>
      <c r="D298" s="3">
        <v>45</v>
      </c>
      <c r="F298" s="3">
        <v>416</v>
      </c>
      <c r="G298" s="3">
        <v>277</v>
      </c>
    </row>
    <row r="299" spans="1:7">
      <c r="A299" s="3" t="s">
        <v>15639</v>
      </c>
      <c r="B299" s="3" t="s">
        <v>33</v>
      </c>
      <c r="C299" s="3">
        <v>1</v>
      </c>
      <c r="D299" s="3">
        <v>46</v>
      </c>
      <c r="F299" s="3">
        <v>431</v>
      </c>
      <c r="G299" s="3">
        <v>287</v>
      </c>
    </row>
    <row r="300" spans="1:7">
      <c r="A300" s="3" t="s">
        <v>15640</v>
      </c>
      <c r="B300" s="3" t="s">
        <v>33</v>
      </c>
      <c r="C300" s="3">
        <v>1</v>
      </c>
      <c r="D300" s="3">
        <v>47</v>
      </c>
      <c r="F300" s="3">
        <v>446</v>
      </c>
      <c r="G300" s="3">
        <v>297</v>
      </c>
    </row>
    <row r="301" spans="1:7">
      <c r="A301" s="3" t="s">
        <v>15641</v>
      </c>
      <c r="B301" s="3" t="s">
        <v>33</v>
      </c>
      <c r="C301" s="3">
        <v>1</v>
      </c>
      <c r="D301" s="3">
        <v>48</v>
      </c>
      <c r="F301" s="3">
        <v>462</v>
      </c>
      <c r="G301" s="3">
        <v>308</v>
      </c>
    </row>
    <row r="302" spans="1:7">
      <c r="A302" s="3" t="s">
        <v>15642</v>
      </c>
      <c r="B302" s="3" t="s">
        <v>33</v>
      </c>
      <c r="C302" s="3">
        <v>1</v>
      </c>
      <c r="D302" s="3">
        <v>49</v>
      </c>
      <c r="F302" s="3">
        <v>478</v>
      </c>
      <c r="G302" s="3">
        <v>319</v>
      </c>
    </row>
    <row r="303" spans="1:7">
      <c r="A303" s="3" t="s">
        <v>15643</v>
      </c>
      <c r="B303" s="3" t="s">
        <v>33</v>
      </c>
      <c r="C303" s="3">
        <v>1</v>
      </c>
      <c r="D303" s="3">
        <v>50</v>
      </c>
      <c r="F303" s="3">
        <v>495</v>
      </c>
      <c r="G303" s="3">
        <v>330</v>
      </c>
    </row>
    <row r="304" spans="1:7">
      <c r="A304" s="3" t="s">
        <v>15644</v>
      </c>
      <c r="B304" s="3" t="s">
        <v>33</v>
      </c>
      <c r="C304" s="3">
        <v>1</v>
      </c>
      <c r="D304" s="3">
        <v>51</v>
      </c>
      <c r="F304" s="3">
        <v>511</v>
      </c>
      <c r="G304" s="3">
        <v>341</v>
      </c>
    </row>
    <row r="305" spans="1:7">
      <c r="A305" s="3" t="s">
        <v>15645</v>
      </c>
      <c r="B305" s="3" t="s">
        <v>33</v>
      </c>
      <c r="C305" s="3">
        <v>1</v>
      </c>
      <c r="D305" s="3">
        <v>52</v>
      </c>
      <c r="F305" s="3">
        <v>529</v>
      </c>
      <c r="G305" s="3">
        <v>352</v>
      </c>
    </row>
    <row r="306" spans="1:7">
      <c r="A306" s="3" t="s">
        <v>15646</v>
      </c>
      <c r="B306" s="3" t="s">
        <v>33</v>
      </c>
      <c r="C306" s="3">
        <v>1</v>
      </c>
      <c r="D306" s="3">
        <v>53</v>
      </c>
      <c r="F306" s="3">
        <v>547</v>
      </c>
      <c r="G306" s="3">
        <v>364</v>
      </c>
    </row>
    <row r="307" spans="1:7">
      <c r="A307" s="3" t="s">
        <v>15647</v>
      </c>
      <c r="B307" s="3" t="s">
        <v>33</v>
      </c>
      <c r="C307" s="3">
        <v>1</v>
      </c>
      <c r="D307" s="3">
        <v>54</v>
      </c>
      <c r="F307" s="3">
        <v>565</v>
      </c>
      <c r="G307" s="3">
        <v>377</v>
      </c>
    </row>
    <row r="308" spans="1:7">
      <c r="A308" s="3" t="s">
        <v>15648</v>
      </c>
      <c r="B308" s="3" t="s">
        <v>33</v>
      </c>
      <c r="C308" s="3">
        <v>1</v>
      </c>
      <c r="D308" s="3">
        <v>55</v>
      </c>
      <c r="F308" s="3">
        <v>584</v>
      </c>
      <c r="G308" s="3">
        <v>389</v>
      </c>
    </row>
    <row r="309" spans="1:7">
      <c r="A309" s="3" t="s">
        <v>15649</v>
      </c>
      <c r="B309" s="3" t="s">
        <v>33</v>
      </c>
      <c r="C309" s="3">
        <v>1</v>
      </c>
      <c r="D309" s="3">
        <v>56</v>
      </c>
      <c r="F309" s="3">
        <v>603</v>
      </c>
      <c r="G309" s="3">
        <v>402</v>
      </c>
    </row>
    <row r="310" spans="1:7">
      <c r="A310" s="3" t="s">
        <v>15650</v>
      </c>
      <c r="B310" s="3" t="s">
        <v>33</v>
      </c>
      <c r="C310" s="3">
        <v>1</v>
      </c>
      <c r="D310" s="3">
        <v>57</v>
      </c>
      <c r="F310" s="3">
        <v>623</v>
      </c>
      <c r="G310" s="3">
        <v>415</v>
      </c>
    </row>
    <row r="311" spans="1:7">
      <c r="A311" s="3" t="s">
        <v>15651</v>
      </c>
      <c r="B311" s="3" t="s">
        <v>33</v>
      </c>
      <c r="C311" s="3">
        <v>1</v>
      </c>
      <c r="D311" s="3">
        <v>58</v>
      </c>
      <c r="F311" s="3">
        <v>643</v>
      </c>
      <c r="G311" s="3">
        <v>428</v>
      </c>
    </row>
    <row r="312" spans="1:7">
      <c r="A312" s="3" t="s">
        <v>15652</v>
      </c>
      <c r="B312" s="3" t="s">
        <v>33</v>
      </c>
      <c r="C312" s="3">
        <v>1</v>
      </c>
      <c r="D312" s="3">
        <v>59</v>
      </c>
      <c r="F312" s="3">
        <v>663</v>
      </c>
      <c r="G312" s="3">
        <v>442</v>
      </c>
    </row>
    <row r="313" spans="1:7">
      <c r="A313" s="3" t="s">
        <v>15653</v>
      </c>
      <c r="B313" s="3" t="s">
        <v>33</v>
      </c>
      <c r="C313" s="3">
        <v>1</v>
      </c>
      <c r="D313" s="3">
        <v>60</v>
      </c>
      <c r="F313" s="3">
        <v>684</v>
      </c>
      <c r="G313" s="3">
        <v>456</v>
      </c>
    </row>
    <row r="314" spans="1:7">
      <c r="A314" s="3" t="s">
        <v>15654</v>
      </c>
      <c r="B314" s="3" t="s">
        <v>33</v>
      </c>
      <c r="C314" s="3">
        <v>1</v>
      </c>
      <c r="D314" s="3">
        <v>61</v>
      </c>
      <c r="F314" s="3">
        <v>706</v>
      </c>
      <c r="G314" s="3">
        <v>470</v>
      </c>
    </row>
    <row r="315" spans="1:7">
      <c r="A315" s="3" t="s">
        <v>15655</v>
      </c>
      <c r="B315" s="3" t="s">
        <v>33</v>
      </c>
      <c r="C315" s="3">
        <v>1</v>
      </c>
      <c r="D315" s="3">
        <v>62</v>
      </c>
      <c r="F315" s="3">
        <v>728</v>
      </c>
      <c r="G315" s="3">
        <v>485</v>
      </c>
    </row>
    <row r="316" spans="1:7">
      <c r="A316" s="3" t="s">
        <v>15656</v>
      </c>
      <c r="B316" s="3" t="s">
        <v>33</v>
      </c>
      <c r="C316" s="3">
        <v>1</v>
      </c>
      <c r="D316" s="3">
        <v>63</v>
      </c>
      <c r="F316" s="3">
        <v>750</v>
      </c>
      <c r="G316" s="3">
        <v>500</v>
      </c>
    </row>
    <row r="317" spans="1:7">
      <c r="A317" s="3" t="s">
        <v>15657</v>
      </c>
      <c r="B317" s="3" t="s">
        <v>33</v>
      </c>
      <c r="C317" s="3">
        <v>1</v>
      </c>
      <c r="D317" s="3">
        <v>64</v>
      </c>
      <c r="F317" s="3">
        <v>773</v>
      </c>
      <c r="G317" s="3">
        <v>515</v>
      </c>
    </row>
    <row r="318" spans="1:7">
      <c r="A318" s="3" t="s">
        <v>15658</v>
      </c>
      <c r="B318" s="3" t="s">
        <v>33</v>
      </c>
      <c r="C318" s="3">
        <v>1</v>
      </c>
      <c r="D318" s="3">
        <v>65</v>
      </c>
      <c r="F318" s="3">
        <v>796</v>
      </c>
      <c r="G318" s="3">
        <v>530</v>
      </c>
    </row>
    <row r="319" spans="1:7">
      <c r="A319" s="3" t="s">
        <v>15659</v>
      </c>
      <c r="B319" s="3" t="s">
        <v>33</v>
      </c>
      <c r="C319" s="3">
        <v>1</v>
      </c>
      <c r="D319" s="3">
        <v>66</v>
      </c>
      <c r="F319" s="3">
        <v>819</v>
      </c>
      <c r="G319" s="3">
        <v>546</v>
      </c>
    </row>
    <row r="320" spans="1:7">
      <c r="A320" s="3" t="s">
        <v>15660</v>
      </c>
      <c r="B320" s="3" t="s">
        <v>33</v>
      </c>
      <c r="C320" s="3">
        <v>1</v>
      </c>
      <c r="D320" s="3">
        <v>67</v>
      </c>
      <c r="F320" s="3">
        <v>844</v>
      </c>
      <c r="G320" s="3">
        <v>562</v>
      </c>
    </row>
    <row r="321" spans="1:7">
      <c r="A321" s="3" t="s">
        <v>15661</v>
      </c>
      <c r="B321" s="3" t="s">
        <v>33</v>
      </c>
      <c r="C321" s="3">
        <v>1</v>
      </c>
      <c r="D321" s="3">
        <v>68</v>
      </c>
      <c r="F321" s="3">
        <v>868</v>
      </c>
      <c r="G321" s="3">
        <v>579</v>
      </c>
    </row>
    <row r="322" spans="1:7">
      <c r="A322" s="3" t="s">
        <v>15662</v>
      </c>
      <c r="B322" s="3" t="s">
        <v>33</v>
      </c>
      <c r="C322" s="3">
        <v>1</v>
      </c>
      <c r="D322" s="3">
        <v>69</v>
      </c>
      <c r="F322" s="3">
        <v>893</v>
      </c>
      <c r="G322" s="3">
        <v>595</v>
      </c>
    </row>
    <row r="323" spans="1:7">
      <c r="A323" s="3" t="s">
        <v>15663</v>
      </c>
      <c r="B323" s="3" t="s">
        <v>33</v>
      </c>
      <c r="C323" s="3">
        <v>1</v>
      </c>
      <c r="D323" s="3">
        <v>70</v>
      </c>
      <c r="F323" s="3">
        <v>919</v>
      </c>
      <c r="G323" s="3">
        <v>612</v>
      </c>
    </row>
    <row r="324" spans="1:7">
      <c r="A324" s="3" t="s">
        <v>15664</v>
      </c>
      <c r="B324" s="3" t="s">
        <v>33</v>
      </c>
      <c r="C324" s="3">
        <v>1</v>
      </c>
      <c r="D324" s="3">
        <v>71</v>
      </c>
      <c r="F324" s="3">
        <v>945</v>
      </c>
      <c r="G324" s="3">
        <v>630</v>
      </c>
    </row>
    <row r="325" spans="1:7">
      <c r="A325" s="3" t="s">
        <v>15665</v>
      </c>
      <c r="B325" s="3" t="s">
        <v>33</v>
      </c>
      <c r="C325" s="3">
        <v>1</v>
      </c>
      <c r="D325" s="3">
        <v>72</v>
      </c>
      <c r="F325" s="3">
        <v>971</v>
      </c>
      <c r="G325" s="3">
        <v>647</v>
      </c>
    </row>
    <row r="326" spans="1:7">
      <c r="A326" s="3" t="s">
        <v>15666</v>
      </c>
      <c r="B326" s="3" t="s">
        <v>33</v>
      </c>
      <c r="C326" s="3">
        <v>1</v>
      </c>
      <c r="D326" s="3">
        <v>73</v>
      </c>
      <c r="F326" s="3">
        <v>998</v>
      </c>
      <c r="G326" s="3">
        <v>665</v>
      </c>
    </row>
    <row r="327" spans="1:7">
      <c r="A327" s="3" t="s">
        <v>15667</v>
      </c>
      <c r="B327" s="3" t="s">
        <v>33</v>
      </c>
      <c r="C327" s="3">
        <v>1</v>
      </c>
      <c r="D327" s="3">
        <v>74</v>
      </c>
      <c r="F327" s="3">
        <v>1025</v>
      </c>
      <c r="G327" s="3">
        <v>683</v>
      </c>
    </row>
    <row r="328" spans="1:7">
      <c r="A328" s="3" t="s">
        <v>15668</v>
      </c>
      <c r="B328" s="3" t="s">
        <v>33</v>
      </c>
      <c r="C328" s="3">
        <v>1</v>
      </c>
      <c r="D328" s="3">
        <v>75</v>
      </c>
      <c r="F328" s="3">
        <v>1053</v>
      </c>
      <c r="G328" s="3">
        <v>702</v>
      </c>
    </row>
    <row r="329" spans="1:7">
      <c r="A329" s="3" t="s">
        <v>15669</v>
      </c>
      <c r="B329" s="3" t="s">
        <v>33</v>
      </c>
      <c r="C329" s="3">
        <v>1</v>
      </c>
      <c r="D329" s="3">
        <v>76</v>
      </c>
      <c r="F329" s="3">
        <v>1081</v>
      </c>
      <c r="G329" s="3">
        <v>720</v>
      </c>
    </row>
    <row r="330" spans="1:7">
      <c r="A330" s="3" t="s">
        <v>15670</v>
      </c>
      <c r="B330" s="3" t="s">
        <v>33</v>
      </c>
      <c r="C330" s="3">
        <v>1</v>
      </c>
      <c r="D330" s="3">
        <v>77</v>
      </c>
      <c r="F330" s="3">
        <v>1109</v>
      </c>
      <c r="G330" s="3">
        <v>739</v>
      </c>
    </row>
    <row r="331" spans="1:7">
      <c r="A331" s="3" t="s">
        <v>15671</v>
      </c>
      <c r="B331" s="3" t="s">
        <v>33</v>
      </c>
      <c r="C331" s="3">
        <v>1</v>
      </c>
      <c r="D331" s="3">
        <v>78</v>
      </c>
      <c r="F331" s="3">
        <v>1138</v>
      </c>
      <c r="G331" s="3">
        <v>759</v>
      </c>
    </row>
    <row r="332" spans="1:7">
      <c r="A332" s="3" t="s">
        <v>15672</v>
      </c>
      <c r="B332" s="3" t="s">
        <v>33</v>
      </c>
      <c r="C332" s="3">
        <v>1</v>
      </c>
      <c r="D332" s="3">
        <v>79</v>
      </c>
      <c r="F332" s="3">
        <v>1168</v>
      </c>
      <c r="G332" s="3">
        <v>778</v>
      </c>
    </row>
    <row r="333" spans="1:7">
      <c r="A333" s="3" t="s">
        <v>15673</v>
      </c>
      <c r="B333" s="3" t="s">
        <v>33</v>
      </c>
      <c r="C333" s="3">
        <v>1</v>
      </c>
      <c r="D333" s="3">
        <v>80</v>
      </c>
      <c r="F333" s="3">
        <v>1198</v>
      </c>
      <c r="G333" s="3">
        <v>798</v>
      </c>
    </row>
    <row r="334" spans="1:7">
      <c r="A334" s="3" t="s">
        <v>15674</v>
      </c>
      <c r="B334" s="3" t="s">
        <v>33</v>
      </c>
      <c r="C334" s="3">
        <v>1</v>
      </c>
      <c r="D334" s="3">
        <v>81</v>
      </c>
      <c r="F334" s="3">
        <v>1228</v>
      </c>
      <c r="G334" s="3">
        <v>819</v>
      </c>
    </row>
    <row r="335" spans="1:7">
      <c r="A335" s="3" t="s">
        <v>15675</v>
      </c>
      <c r="B335" s="3" t="s">
        <v>33</v>
      </c>
      <c r="C335" s="3">
        <v>1</v>
      </c>
      <c r="D335" s="3">
        <v>82</v>
      </c>
      <c r="F335" s="3">
        <v>1259</v>
      </c>
      <c r="G335" s="3">
        <v>839</v>
      </c>
    </row>
    <row r="336" spans="1:7">
      <c r="A336" s="3" t="s">
        <v>15676</v>
      </c>
      <c r="B336" s="3" t="s">
        <v>33</v>
      </c>
      <c r="C336" s="3">
        <v>1</v>
      </c>
      <c r="D336" s="3">
        <v>83</v>
      </c>
      <c r="F336" s="3">
        <v>1290</v>
      </c>
      <c r="G336" s="3">
        <v>860</v>
      </c>
    </row>
    <row r="337" spans="1:7">
      <c r="A337" s="3" t="s">
        <v>15677</v>
      </c>
      <c r="B337" s="3" t="s">
        <v>33</v>
      </c>
      <c r="C337" s="3">
        <v>1</v>
      </c>
      <c r="D337" s="3">
        <v>84</v>
      </c>
      <c r="F337" s="3">
        <v>1322</v>
      </c>
      <c r="G337" s="3">
        <v>881</v>
      </c>
    </row>
    <row r="338" spans="1:7">
      <c r="A338" s="3" t="s">
        <v>15678</v>
      </c>
      <c r="B338" s="3" t="s">
        <v>33</v>
      </c>
      <c r="C338" s="3">
        <v>1</v>
      </c>
      <c r="D338" s="3">
        <v>85</v>
      </c>
      <c r="F338" s="3">
        <v>1354</v>
      </c>
      <c r="G338" s="3">
        <v>902</v>
      </c>
    </row>
    <row r="339" spans="1:7">
      <c r="A339" s="3" t="s">
        <v>15679</v>
      </c>
      <c r="B339" s="3" t="s">
        <v>33</v>
      </c>
      <c r="C339" s="3">
        <v>1</v>
      </c>
      <c r="D339" s="3">
        <v>86</v>
      </c>
      <c r="F339" s="3">
        <v>1386</v>
      </c>
      <c r="G339" s="3">
        <v>924</v>
      </c>
    </row>
    <row r="340" spans="1:7">
      <c r="A340" s="3" t="s">
        <v>15680</v>
      </c>
      <c r="B340" s="3" t="s">
        <v>33</v>
      </c>
      <c r="C340" s="3">
        <v>1</v>
      </c>
      <c r="D340" s="3">
        <v>87</v>
      </c>
      <c r="F340" s="3">
        <v>1419</v>
      </c>
      <c r="G340" s="3">
        <v>946</v>
      </c>
    </row>
    <row r="341" spans="1:7">
      <c r="A341" s="3" t="s">
        <v>15681</v>
      </c>
      <c r="B341" s="3" t="s">
        <v>33</v>
      </c>
      <c r="C341" s="3">
        <v>1</v>
      </c>
      <c r="D341" s="3">
        <v>88</v>
      </c>
      <c r="F341" s="3">
        <v>1453</v>
      </c>
      <c r="G341" s="3">
        <v>969</v>
      </c>
    </row>
    <row r="342" spans="1:7">
      <c r="A342" s="3" t="s">
        <v>15682</v>
      </c>
      <c r="B342" s="3" t="s">
        <v>33</v>
      </c>
      <c r="C342" s="3">
        <v>1</v>
      </c>
      <c r="D342" s="3">
        <v>89</v>
      </c>
      <c r="F342" s="3">
        <v>1487</v>
      </c>
      <c r="G342" s="3">
        <v>991</v>
      </c>
    </row>
    <row r="343" spans="1:7">
      <c r="A343" s="3" t="s">
        <v>15683</v>
      </c>
      <c r="B343" s="3" t="s">
        <v>33</v>
      </c>
      <c r="C343" s="3">
        <v>1</v>
      </c>
      <c r="D343" s="3">
        <v>90</v>
      </c>
      <c r="F343" s="3">
        <v>1521</v>
      </c>
      <c r="G343" s="3">
        <v>1014</v>
      </c>
    </row>
    <row r="344" spans="1:7">
      <c r="A344" s="3" t="s">
        <v>15684</v>
      </c>
      <c r="B344" s="3" t="s">
        <v>33</v>
      </c>
      <c r="C344" s="3">
        <v>1</v>
      </c>
      <c r="D344" s="3">
        <v>91</v>
      </c>
      <c r="F344" s="3">
        <v>1556</v>
      </c>
      <c r="G344" s="3">
        <v>1037</v>
      </c>
    </row>
    <row r="345" spans="1:7">
      <c r="A345" s="3" t="s">
        <v>15685</v>
      </c>
      <c r="B345" s="3" t="s">
        <v>33</v>
      </c>
      <c r="C345" s="3">
        <v>1</v>
      </c>
      <c r="D345" s="3">
        <v>92</v>
      </c>
      <c r="F345" s="3">
        <v>1591</v>
      </c>
      <c r="G345" s="3">
        <v>1061</v>
      </c>
    </row>
    <row r="346" spans="1:7">
      <c r="A346" s="3" t="s">
        <v>15686</v>
      </c>
      <c r="B346" s="3" t="s">
        <v>33</v>
      </c>
      <c r="C346" s="3">
        <v>1</v>
      </c>
      <c r="D346" s="3">
        <v>93</v>
      </c>
      <c r="F346" s="3">
        <v>1627</v>
      </c>
      <c r="G346" s="3">
        <v>1085</v>
      </c>
    </row>
    <row r="347" spans="1:7">
      <c r="A347" s="3" t="s">
        <v>15687</v>
      </c>
      <c r="B347" s="3" t="s">
        <v>33</v>
      </c>
      <c r="C347" s="3">
        <v>1</v>
      </c>
      <c r="D347" s="3">
        <v>94</v>
      </c>
      <c r="F347" s="3">
        <v>1663</v>
      </c>
      <c r="G347" s="3">
        <v>1108</v>
      </c>
    </row>
    <row r="348" spans="1:7">
      <c r="A348" s="3" t="s">
        <v>15688</v>
      </c>
      <c r="B348" s="3" t="s">
        <v>33</v>
      </c>
      <c r="C348" s="3">
        <v>1</v>
      </c>
      <c r="D348" s="3">
        <v>95</v>
      </c>
      <c r="F348" s="3">
        <v>1698</v>
      </c>
      <c r="G348" s="3">
        <v>1132</v>
      </c>
    </row>
    <row r="349" spans="1:7">
      <c r="A349" s="3" t="s">
        <v>15689</v>
      </c>
      <c r="B349" s="3" t="s">
        <v>33</v>
      </c>
      <c r="C349" s="3">
        <v>1</v>
      </c>
      <c r="D349" s="3">
        <v>96</v>
      </c>
      <c r="F349" s="3">
        <v>1734</v>
      </c>
      <c r="G349" s="3">
        <v>1156</v>
      </c>
    </row>
    <row r="350" spans="1:7">
      <c r="A350" s="3" t="s">
        <v>15690</v>
      </c>
      <c r="B350" s="3" t="s">
        <v>33</v>
      </c>
      <c r="C350" s="3">
        <v>1</v>
      </c>
      <c r="D350" s="3">
        <v>97</v>
      </c>
      <c r="F350" s="3">
        <v>1770</v>
      </c>
      <c r="G350" s="3">
        <v>1180</v>
      </c>
    </row>
    <row r="351" spans="1:7">
      <c r="A351" s="3" t="s">
        <v>15691</v>
      </c>
      <c r="B351" s="3" t="s">
        <v>33</v>
      </c>
      <c r="C351" s="3">
        <v>1</v>
      </c>
      <c r="D351" s="3">
        <v>98</v>
      </c>
      <c r="F351" s="3">
        <v>1806</v>
      </c>
      <c r="G351" s="3">
        <v>1204</v>
      </c>
    </row>
    <row r="352" spans="1:7">
      <c r="A352" s="3" t="s">
        <v>15692</v>
      </c>
      <c r="B352" s="3" t="s">
        <v>33</v>
      </c>
      <c r="C352" s="3">
        <v>1</v>
      </c>
      <c r="D352" s="3">
        <v>99</v>
      </c>
      <c r="F352" s="3">
        <v>1841</v>
      </c>
      <c r="G352" s="3">
        <v>1227</v>
      </c>
    </row>
    <row r="353" spans="1:7">
      <c r="A353" s="3" t="s">
        <v>15693</v>
      </c>
      <c r="B353" s="3" t="s">
        <v>33</v>
      </c>
      <c r="C353" s="3">
        <v>1</v>
      </c>
      <c r="D353" s="3">
        <v>100</v>
      </c>
      <c r="F353" s="3">
        <v>1877</v>
      </c>
      <c r="G353" s="3">
        <v>1251</v>
      </c>
    </row>
    <row r="354" spans="1:7">
      <c r="A354" s="3" t="s">
        <v>15694</v>
      </c>
      <c r="B354" s="3" t="s">
        <v>33</v>
      </c>
      <c r="C354" s="3">
        <v>1</v>
      </c>
      <c r="D354" s="3">
        <v>101</v>
      </c>
      <c r="F354" s="3">
        <v>1914</v>
      </c>
      <c r="G354" s="3">
        <v>1276</v>
      </c>
    </row>
    <row r="355" spans="1:7">
      <c r="A355" s="3" t="s">
        <v>15695</v>
      </c>
      <c r="B355" s="3" t="s">
        <v>33</v>
      </c>
      <c r="C355" s="3">
        <v>1</v>
      </c>
      <c r="D355" s="3">
        <v>102</v>
      </c>
      <c r="F355" s="3">
        <v>1950</v>
      </c>
      <c r="G355" s="3">
        <v>1300</v>
      </c>
    </row>
    <row r="356" spans="1:7">
      <c r="A356" s="3" t="s">
        <v>15696</v>
      </c>
      <c r="B356" s="3" t="s">
        <v>33</v>
      </c>
      <c r="C356" s="3">
        <v>1</v>
      </c>
      <c r="D356" s="3">
        <v>103</v>
      </c>
      <c r="F356" s="3">
        <v>1988</v>
      </c>
      <c r="G356" s="3">
        <v>1325</v>
      </c>
    </row>
    <row r="357" spans="1:7">
      <c r="A357" s="3" t="s">
        <v>15697</v>
      </c>
      <c r="B357" s="3" t="s">
        <v>33</v>
      </c>
      <c r="C357" s="3">
        <v>1</v>
      </c>
      <c r="D357" s="3">
        <v>104</v>
      </c>
      <c r="F357" s="3">
        <v>2025</v>
      </c>
      <c r="G357" s="3">
        <v>1350</v>
      </c>
    </row>
    <row r="358" spans="1:7">
      <c r="A358" s="3" t="s">
        <v>15698</v>
      </c>
      <c r="B358" s="3" t="s">
        <v>33</v>
      </c>
      <c r="C358" s="3">
        <v>1</v>
      </c>
      <c r="D358" s="3">
        <v>105</v>
      </c>
      <c r="F358" s="3">
        <v>2063</v>
      </c>
      <c r="G358" s="3">
        <v>1375</v>
      </c>
    </row>
    <row r="359" spans="1:7">
      <c r="A359" s="3" t="s">
        <v>15699</v>
      </c>
      <c r="B359" s="3" t="s">
        <v>33</v>
      </c>
      <c r="C359" s="3">
        <v>1</v>
      </c>
      <c r="D359" s="3">
        <v>106</v>
      </c>
      <c r="F359" s="3">
        <v>2102</v>
      </c>
      <c r="G359" s="3">
        <v>1401</v>
      </c>
    </row>
    <row r="360" spans="1:7">
      <c r="A360" s="3" t="s">
        <v>15700</v>
      </c>
      <c r="B360" s="3" t="s">
        <v>33</v>
      </c>
      <c r="C360" s="3">
        <v>1</v>
      </c>
      <c r="D360" s="3">
        <v>107</v>
      </c>
      <c r="F360" s="3">
        <v>2140</v>
      </c>
      <c r="G360" s="3">
        <v>1427</v>
      </c>
    </row>
    <row r="361" spans="1:7">
      <c r="A361" s="3" t="s">
        <v>15701</v>
      </c>
      <c r="B361" s="3" t="s">
        <v>33</v>
      </c>
      <c r="C361" s="3">
        <v>1</v>
      </c>
      <c r="D361" s="3">
        <v>108</v>
      </c>
      <c r="F361" s="3">
        <v>2180</v>
      </c>
      <c r="G361" s="3">
        <v>1453</v>
      </c>
    </row>
    <row r="362" spans="1:7">
      <c r="A362" s="3" t="s">
        <v>15702</v>
      </c>
      <c r="B362" s="3" t="s">
        <v>33</v>
      </c>
      <c r="C362" s="3">
        <v>1</v>
      </c>
      <c r="D362" s="3">
        <v>109</v>
      </c>
      <c r="F362" s="3">
        <v>2219</v>
      </c>
      <c r="G362" s="3">
        <v>1479</v>
      </c>
    </row>
    <row r="363" spans="1:7">
      <c r="A363" s="3" t="s">
        <v>15703</v>
      </c>
      <c r="B363" s="3" t="s">
        <v>33</v>
      </c>
      <c r="C363" s="3">
        <v>1</v>
      </c>
      <c r="D363" s="3">
        <v>110</v>
      </c>
      <c r="F363" s="3">
        <v>2259</v>
      </c>
      <c r="G363" s="3">
        <v>1506</v>
      </c>
    </row>
    <row r="364" spans="1:7">
      <c r="A364" s="3" t="s">
        <v>15704</v>
      </c>
      <c r="B364" s="3" t="s">
        <v>33</v>
      </c>
      <c r="C364" s="3">
        <v>1</v>
      </c>
      <c r="D364" s="3">
        <v>111</v>
      </c>
      <c r="F364" s="3">
        <v>2299</v>
      </c>
      <c r="G364" s="3">
        <v>1533</v>
      </c>
    </row>
    <row r="365" spans="1:7">
      <c r="A365" s="3" t="s">
        <v>15705</v>
      </c>
      <c r="B365" s="3" t="s">
        <v>33</v>
      </c>
      <c r="C365" s="3">
        <v>1</v>
      </c>
      <c r="D365" s="3">
        <v>112</v>
      </c>
      <c r="F365" s="3">
        <v>2340</v>
      </c>
      <c r="G365" s="3">
        <v>1560</v>
      </c>
    </row>
    <row r="366" spans="1:7">
      <c r="A366" s="3" t="s">
        <v>15706</v>
      </c>
      <c r="B366" s="3" t="s">
        <v>33</v>
      </c>
      <c r="C366" s="3">
        <v>1</v>
      </c>
      <c r="D366" s="3">
        <v>113</v>
      </c>
      <c r="F366" s="3">
        <v>2382</v>
      </c>
      <c r="G366" s="3">
        <v>1588</v>
      </c>
    </row>
    <row r="367" spans="1:7">
      <c r="A367" s="3" t="s">
        <v>15707</v>
      </c>
      <c r="B367" s="3" t="s">
        <v>33</v>
      </c>
      <c r="C367" s="3">
        <v>1</v>
      </c>
      <c r="D367" s="3">
        <v>114</v>
      </c>
      <c r="F367" s="3">
        <v>2423</v>
      </c>
      <c r="G367" s="3">
        <v>1615</v>
      </c>
    </row>
    <row r="368" spans="1:7">
      <c r="A368" s="3" t="s">
        <v>15708</v>
      </c>
      <c r="B368" s="3" t="s">
        <v>33</v>
      </c>
      <c r="C368" s="3">
        <v>1</v>
      </c>
      <c r="D368" s="3">
        <v>115</v>
      </c>
      <c r="F368" s="3">
        <v>2465</v>
      </c>
      <c r="G368" s="3">
        <v>1643</v>
      </c>
    </row>
    <row r="369" spans="1:7">
      <c r="A369" s="3" t="s">
        <v>15709</v>
      </c>
      <c r="B369" s="3" t="s">
        <v>33</v>
      </c>
      <c r="C369" s="3">
        <v>1</v>
      </c>
      <c r="D369" s="3">
        <v>116</v>
      </c>
      <c r="F369" s="3">
        <v>2508</v>
      </c>
      <c r="G369" s="3">
        <v>1672</v>
      </c>
    </row>
    <row r="370" spans="1:7">
      <c r="A370" s="3" t="s">
        <v>15710</v>
      </c>
      <c r="B370" s="3" t="s">
        <v>33</v>
      </c>
      <c r="C370" s="3">
        <v>1</v>
      </c>
      <c r="D370" s="3">
        <v>117</v>
      </c>
      <c r="F370" s="3">
        <v>2550</v>
      </c>
      <c r="G370" s="3">
        <v>1700</v>
      </c>
    </row>
    <row r="371" spans="1:7">
      <c r="A371" s="3" t="s">
        <v>15711</v>
      </c>
      <c r="B371" s="3" t="s">
        <v>33</v>
      </c>
      <c r="C371" s="3">
        <v>1</v>
      </c>
      <c r="D371" s="3">
        <v>118</v>
      </c>
      <c r="F371" s="3">
        <v>2593</v>
      </c>
      <c r="G371" s="3">
        <v>1729</v>
      </c>
    </row>
    <row r="372" spans="1:7">
      <c r="A372" s="3" t="s">
        <v>15712</v>
      </c>
      <c r="B372" s="3" t="s">
        <v>33</v>
      </c>
      <c r="C372" s="3">
        <v>1</v>
      </c>
      <c r="D372" s="3">
        <v>119</v>
      </c>
      <c r="F372" s="3">
        <v>2637</v>
      </c>
      <c r="G372" s="3">
        <v>1758</v>
      </c>
    </row>
    <row r="373" spans="1:7">
      <c r="A373" s="3" t="s">
        <v>15713</v>
      </c>
      <c r="B373" s="3" t="s">
        <v>33</v>
      </c>
      <c r="C373" s="3">
        <v>1</v>
      </c>
      <c r="D373" s="3">
        <v>120</v>
      </c>
      <c r="F373" s="3">
        <v>2681</v>
      </c>
      <c r="G373" s="3">
        <v>1787</v>
      </c>
    </row>
    <row r="374" spans="1:7">
      <c r="A374" s="3" t="s">
        <v>15714</v>
      </c>
      <c r="B374" s="3" t="s">
        <v>33</v>
      </c>
      <c r="C374" s="3">
        <v>1</v>
      </c>
      <c r="D374" s="3">
        <v>121</v>
      </c>
      <c r="F374" s="3">
        <v>2725</v>
      </c>
      <c r="G374" s="3">
        <v>1817</v>
      </c>
    </row>
    <row r="375" spans="1:7">
      <c r="A375" s="3" t="s">
        <v>15715</v>
      </c>
      <c r="B375" s="3" t="s">
        <v>33</v>
      </c>
      <c r="C375" s="3">
        <v>1</v>
      </c>
      <c r="D375" s="3">
        <v>122</v>
      </c>
      <c r="F375" s="3">
        <v>2770</v>
      </c>
      <c r="G375" s="3">
        <v>1847</v>
      </c>
    </row>
    <row r="376" spans="1:7">
      <c r="A376" s="3" t="s">
        <v>15716</v>
      </c>
      <c r="B376" s="3" t="s">
        <v>33</v>
      </c>
      <c r="C376" s="3">
        <v>1</v>
      </c>
      <c r="D376" s="3">
        <v>123</v>
      </c>
      <c r="F376" s="3">
        <v>2815</v>
      </c>
      <c r="G376" s="3">
        <v>1877</v>
      </c>
    </row>
    <row r="377" spans="1:7">
      <c r="A377" s="3" t="s">
        <v>15717</v>
      </c>
      <c r="B377" s="3" t="s">
        <v>33</v>
      </c>
      <c r="C377" s="3">
        <v>1</v>
      </c>
      <c r="D377" s="3">
        <v>124</v>
      </c>
      <c r="F377" s="3">
        <v>2861</v>
      </c>
      <c r="G377" s="3">
        <v>1907</v>
      </c>
    </row>
    <row r="378" spans="1:7">
      <c r="A378" s="3" t="s">
        <v>15718</v>
      </c>
      <c r="B378" s="3" t="s">
        <v>33</v>
      </c>
      <c r="C378" s="3">
        <v>1</v>
      </c>
      <c r="D378" s="3">
        <v>125</v>
      </c>
      <c r="F378" s="3">
        <v>2907</v>
      </c>
      <c r="G378" s="3">
        <v>1938</v>
      </c>
    </row>
    <row r="379" spans="1:7">
      <c r="A379" s="3" t="s">
        <v>15719</v>
      </c>
      <c r="B379" s="3" t="s">
        <v>33</v>
      </c>
      <c r="C379" s="3">
        <v>1</v>
      </c>
      <c r="D379" s="3">
        <v>126</v>
      </c>
      <c r="F379" s="3">
        <v>2953</v>
      </c>
      <c r="G379" s="3">
        <v>1969</v>
      </c>
    </row>
    <row r="380" spans="1:7">
      <c r="A380" s="3" t="s">
        <v>15720</v>
      </c>
      <c r="B380" s="3" t="s">
        <v>33</v>
      </c>
      <c r="C380" s="3">
        <v>1</v>
      </c>
      <c r="D380" s="3">
        <v>127</v>
      </c>
      <c r="F380" s="3">
        <v>3000</v>
      </c>
      <c r="G380" s="3">
        <v>2000</v>
      </c>
    </row>
    <row r="381" spans="1:7">
      <c r="A381" s="3" t="s">
        <v>15721</v>
      </c>
      <c r="B381" s="3" t="s">
        <v>33</v>
      </c>
      <c r="C381" s="3">
        <v>1</v>
      </c>
      <c r="D381" s="3">
        <v>128</v>
      </c>
      <c r="F381" s="3">
        <v>3047</v>
      </c>
      <c r="G381" s="3">
        <v>2031</v>
      </c>
    </row>
    <row r="382" spans="1:7">
      <c r="A382" s="3" t="s">
        <v>15722</v>
      </c>
      <c r="B382" s="3" t="s">
        <v>33</v>
      </c>
      <c r="C382" s="3">
        <v>1</v>
      </c>
      <c r="D382" s="3">
        <v>129</v>
      </c>
      <c r="F382" s="3">
        <v>3095</v>
      </c>
      <c r="G382" s="3">
        <v>2063</v>
      </c>
    </row>
    <row r="383" spans="1:7">
      <c r="A383" s="3" t="s">
        <v>15723</v>
      </c>
      <c r="B383" s="3" t="s">
        <v>33</v>
      </c>
      <c r="C383" s="3">
        <v>1</v>
      </c>
      <c r="D383" s="3">
        <v>130</v>
      </c>
      <c r="F383" s="3">
        <v>3143</v>
      </c>
      <c r="G383" s="3">
        <v>2095</v>
      </c>
    </row>
    <row r="384" spans="1:7">
      <c r="A384" s="3" t="s">
        <v>15724</v>
      </c>
      <c r="B384" s="3" t="s">
        <v>33</v>
      </c>
      <c r="C384" s="3">
        <v>1</v>
      </c>
      <c r="D384" s="3">
        <v>131</v>
      </c>
      <c r="F384" s="3">
        <v>3191</v>
      </c>
      <c r="G384" s="3">
        <v>2127</v>
      </c>
    </row>
    <row r="385" spans="1:7">
      <c r="A385" s="3" t="s">
        <v>15725</v>
      </c>
      <c r="B385" s="3" t="s">
        <v>33</v>
      </c>
      <c r="C385" s="3">
        <v>1</v>
      </c>
      <c r="D385" s="3">
        <v>132</v>
      </c>
      <c r="F385" s="3">
        <v>3240</v>
      </c>
      <c r="G385" s="3">
        <v>2160</v>
      </c>
    </row>
    <row r="386" spans="1:7">
      <c r="A386" s="3" t="s">
        <v>15726</v>
      </c>
      <c r="B386" s="3" t="s">
        <v>33</v>
      </c>
      <c r="C386" s="3">
        <v>1</v>
      </c>
      <c r="D386" s="3">
        <v>133</v>
      </c>
      <c r="F386" s="3">
        <v>3289</v>
      </c>
      <c r="G386" s="3">
        <v>2193</v>
      </c>
    </row>
    <row r="387" spans="1:7">
      <c r="A387" s="3" t="s">
        <v>15727</v>
      </c>
      <c r="B387" s="3" t="s">
        <v>33</v>
      </c>
      <c r="C387" s="3">
        <v>1</v>
      </c>
      <c r="D387" s="3">
        <v>134</v>
      </c>
      <c r="F387" s="3">
        <v>3339</v>
      </c>
      <c r="G387" s="3">
        <v>2226</v>
      </c>
    </row>
    <row r="388" spans="1:7">
      <c r="A388" s="3" t="s">
        <v>15728</v>
      </c>
      <c r="B388" s="3" t="s">
        <v>33</v>
      </c>
      <c r="C388" s="3">
        <v>1</v>
      </c>
      <c r="D388" s="3">
        <v>135</v>
      </c>
      <c r="F388" s="3">
        <v>3389</v>
      </c>
      <c r="G388" s="3">
        <v>2259</v>
      </c>
    </row>
    <row r="389" spans="1:7">
      <c r="A389" s="3" t="s">
        <v>15729</v>
      </c>
      <c r="B389" s="3" t="s">
        <v>33</v>
      </c>
      <c r="C389" s="3">
        <v>1</v>
      </c>
      <c r="D389" s="3">
        <v>136</v>
      </c>
      <c r="F389" s="3">
        <v>3439</v>
      </c>
      <c r="G389" s="3">
        <v>2293</v>
      </c>
    </row>
    <row r="390" spans="1:7">
      <c r="A390" s="3" t="s">
        <v>15730</v>
      </c>
      <c r="B390" s="3" t="s">
        <v>33</v>
      </c>
      <c r="C390" s="3">
        <v>1</v>
      </c>
      <c r="D390" s="3">
        <v>137</v>
      </c>
      <c r="F390" s="3">
        <v>3490</v>
      </c>
      <c r="G390" s="3">
        <v>2327</v>
      </c>
    </row>
    <row r="391" spans="1:7">
      <c r="A391" s="3" t="s">
        <v>15731</v>
      </c>
      <c r="B391" s="3" t="s">
        <v>33</v>
      </c>
      <c r="C391" s="3">
        <v>1</v>
      </c>
      <c r="D391" s="3">
        <v>138</v>
      </c>
      <c r="F391" s="3">
        <v>3541</v>
      </c>
      <c r="G391" s="3">
        <v>2361</v>
      </c>
    </row>
    <row r="392" spans="1:7">
      <c r="A392" s="3" t="s">
        <v>15732</v>
      </c>
      <c r="B392" s="3" t="s">
        <v>33</v>
      </c>
      <c r="C392" s="3">
        <v>1</v>
      </c>
      <c r="D392" s="3">
        <v>139</v>
      </c>
      <c r="F392" s="3">
        <v>3593</v>
      </c>
      <c r="G392" s="3">
        <v>2395</v>
      </c>
    </row>
    <row r="393" spans="1:7">
      <c r="A393" s="3" t="s">
        <v>15733</v>
      </c>
      <c r="B393" s="3" t="s">
        <v>33</v>
      </c>
      <c r="C393" s="3">
        <v>1</v>
      </c>
      <c r="D393" s="3">
        <v>140</v>
      </c>
      <c r="F393" s="3">
        <v>3645</v>
      </c>
      <c r="G393" s="3">
        <v>2430</v>
      </c>
    </row>
    <row r="394" spans="1:7">
      <c r="A394" s="3" t="s">
        <v>15734</v>
      </c>
      <c r="B394" s="3" t="s">
        <v>33</v>
      </c>
      <c r="C394" s="3">
        <v>1</v>
      </c>
      <c r="D394" s="3">
        <v>141</v>
      </c>
      <c r="F394" s="3">
        <v>3697</v>
      </c>
      <c r="G394" s="3">
        <v>2465</v>
      </c>
    </row>
    <row r="395" spans="1:7">
      <c r="A395" s="3" t="s">
        <v>15735</v>
      </c>
      <c r="B395" s="3" t="s">
        <v>33</v>
      </c>
      <c r="C395" s="3">
        <v>1</v>
      </c>
      <c r="D395" s="3">
        <v>142</v>
      </c>
      <c r="F395" s="3">
        <v>3750</v>
      </c>
      <c r="G395" s="3">
        <v>2500</v>
      </c>
    </row>
    <row r="396" spans="1:7">
      <c r="A396" s="3" t="s">
        <v>15736</v>
      </c>
      <c r="B396" s="3" t="s">
        <v>33</v>
      </c>
      <c r="C396" s="3">
        <v>1</v>
      </c>
      <c r="D396" s="3">
        <v>143</v>
      </c>
      <c r="F396" s="3">
        <v>3803</v>
      </c>
      <c r="G396" s="3">
        <v>2535</v>
      </c>
    </row>
    <row r="397" spans="1:7">
      <c r="A397" s="3" t="s">
        <v>15737</v>
      </c>
      <c r="B397" s="3" t="s">
        <v>33</v>
      </c>
      <c r="C397" s="3">
        <v>1</v>
      </c>
      <c r="D397" s="3">
        <v>144</v>
      </c>
      <c r="F397" s="3">
        <v>3857</v>
      </c>
      <c r="G397" s="3">
        <v>2571</v>
      </c>
    </row>
    <row r="398" spans="1:7">
      <c r="A398" s="3" t="s">
        <v>15738</v>
      </c>
      <c r="B398" s="3" t="s">
        <v>33</v>
      </c>
      <c r="C398" s="3">
        <v>1</v>
      </c>
      <c r="D398" s="3">
        <v>145</v>
      </c>
      <c r="F398" s="3">
        <v>3911</v>
      </c>
      <c r="G398" s="3">
        <v>2607</v>
      </c>
    </row>
    <row r="399" spans="1:7">
      <c r="A399" s="3" t="s">
        <v>15739</v>
      </c>
      <c r="B399" s="3" t="s">
        <v>33</v>
      </c>
      <c r="C399" s="3">
        <v>1</v>
      </c>
      <c r="D399" s="3">
        <v>146</v>
      </c>
      <c r="F399" s="3">
        <v>3965</v>
      </c>
      <c r="G399" s="3">
        <v>2643</v>
      </c>
    </row>
    <row r="400" spans="1:7">
      <c r="A400" s="3" t="s">
        <v>15740</v>
      </c>
      <c r="B400" s="3" t="s">
        <v>33</v>
      </c>
      <c r="C400" s="3">
        <v>1</v>
      </c>
      <c r="D400" s="3">
        <v>147</v>
      </c>
      <c r="F400" s="3">
        <v>4020</v>
      </c>
      <c r="G400" s="3">
        <v>2680</v>
      </c>
    </row>
    <row r="401" spans="1:7">
      <c r="A401" s="3" t="s">
        <v>15741</v>
      </c>
      <c r="B401" s="3" t="s">
        <v>33</v>
      </c>
      <c r="C401" s="3">
        <v>1</v>
      </c>
      <c r="D401" s="3">
        <v>148</v>
      </c>
      <c r="F401" s="3">
        <v>4075</v>
      </c>
      <c r="G401" s="3">
        <v>2717</v>
      </c>
    </row>
    <row r="402" spans="1:7">
      <c r="A402" s="3" t="s">
        <v>15742</v>
      </c>
      <c r="B402" s="3" t="s">
        <v>33</v>
      </c>
      <c r="C402" s="3">
        <v>1</v>
      </c>
      <c r="D402" s="3">
        <v>149</v>
      </c>
      <c r="F402" s="3">
        <v>4131</v>
      </c>
      <c r="G402" s="3">
        <v>2754</v>
      </c>
    </row>
    <row r="403" spans="1:7">
      <c r="A403" s="3" t="s">
        <v>15743</v>
      </c>
      <c r="B403" s="3" t="s">
        <v>33</v>
      </c>
      <c r="C403" s="3">
        <v>1</v>
      </c>
      <c r="D403" s="3">
        <v>150</v>
      </c>
      <c r="F403" s="3">
        <v>4187</v>
      </c>
      <c r="G403" s="3">
        <v>2791</v>
      </c>
    </row>
    <row r="404" spans="1:7">
      <c r="A404" s="3" t="s">
        <v>15744</v>
      </c>
      <c r="B404" s="3" t="s">
        <v>33</v>
      </c>
      <c r="C404" s="3">
        <v>1</v>
      </c>
      <c r="D404" s="3">
        <v>151</v>
      </c>
      <c r="F404" s="3">
        <v>4243</v>
      </c>
      <c r="G404" s="3">
        <v>2829</v>
      </c>
    </row>
    <row r="405" spans="1:7">
      <c r="A405" s="3" t="s">
        <v>15745</v>
      </c>
      <c r="B405" s="3" t="s">
        <v>33</v>
      </c>
      <c r="C405" s="3">
        <v>1</v>
      </c>
      <c r="D405" s="3">
        <v>152</v>
      </c>
      <c r="F405" s="3">
        <v>4300</v>
      </c>
      <c r="G405" s="3">
        <v>2867</v>
      </c>
    </row>
    <row r="406" spans="1:7">
      <c r="A406" s="3" t="s">
        <v>15746</v>
      </c>
      <c r="B406" s="3" t="s">
        <v>33</v>
      </c>
      <c r="C406" s="3">
        <v>1</v>
      </c>
      <c r="D406" s="3">
        <v>153</v>
      </c>
      <c r="F406" s="3">
        <v>4357</v>
      </c>
      <c r="G406" s="3">
        <v>2905</v>
      </c>
    </row>
    <row r="407" spans="1:7">
      <c r="A407" s="3" t="s">
        <v>15747</v>
      </c>
      <c r="B407" s="3" t="s">
        <v>33</v>
      </c>
      <c r="C407" s="3">
        <v>1</v>
      </c>
      <c r="D407" s="3">
        <v>154</v>
      </c>
      <c r="F407" s="3">
        <v>4415</v>
      </c>
      <c r="G407" s="3">
        <v>2943</v>
      </c>
    </row>
    <row r="408" spans="1:7">
      <c r="A408" s="3" t="s">
        <v>15748</v>
      </c>
      <c r="B408" s="3" t="s">
        <v>33</v>
      </c>
      <c r="C408" s="3">
        <v>1</v>
      </c>
      <c r="D408" s="3">
        <v>155</v>
      </c>
      <c r="F408" s="3">
        <v>4473</v>
      </c>
      <c r="G408" s="3">
        <v>2982</v>
      </c>
    </row>
    <row r="409" spans="1:7">
      <c r="A409" s="3" t="s">
        <v>15749</v>
      </c>
      <c r="B409" s="3" t="s">
        <v>33</v>
      </c>
      <c r="C409" s="3">
        <v>1</v>
      </c>
      <c r="D409" s="3">
        <v>156</v>
      </c>
      <c r="F409" s="3">
        <v>4531</v>
      </c>
      <c r="G409" s="3">
        <v>3021</v>
      </c>
    </row>
    <row r="410" spans="1:7">
      <c r="A410" s="3" t="s">
        <v>15750</v>
      </c>
      <c r="B410" s="3" t="s">
        <v>33</v>
      </c>
      <c r="C410" s="3">
        <v>1</v>
      </c>
      <c r="D410" s="3">
        <v>157</v>
      </c>
      <c r="F410" s="3">
        <v>4590</v>
      </c>
      <c r="G410" s="3">
        <v>3060</v>
      </c>
    </row>
    <row r="411" spans="1:7">
      <c r="A411" s="3" t="s">
        <v>15751</v>
      </c>
      <c r="B411" s="3" t="s">
        <v>33</v>
      </c>
      <c r="C411" s="3">
        <v>1</v>
      </c>
      <c r="D411" s="3">
        <v>158</v>
      </c>
      <c r="F411" s="3">
        <v>4649</v>
      </c>
      <c r="G411" s="3">
        <v>3099</v>
      </c>
    </row>
    <row r="412" spans="1:7">
      <c r="A412" s="3" t="s">
        <v>15752</v>
      </c>
      <c r="B412" s="3" t="s">
        <v>33</v>
      </c>
      <c r="C412" s="3">
        <v>1</v>
      </c>
      <c r="D412" s="3">
        <v>159</v>
      </c>
      <c r="F412" s="3">
        <v>4709</v>
      </c>
      <c r="G412" s="3">
        <v>3139</v>
      </c>
    </row>
    <row r="413" spans="1:7">
      <c r="A413" s="3" t="s">
        <v>15753</v>
      </c>
      <c r="B413" s="3" t="s">
        <v>33</v>
      </c>
      <c r="C413" s="3">
        <v>1</v>
      </c>
      <c r="D413" s="3">
        <v>160</v>
      </c>
      <c r="F413" s="3">
        <v>4769</v>
      </c>
      <c r="G413" s="3">
        <v>3179</v>
      </c>
    </row>
    <row r="414" spans="1:7">
      <c r="A414" s="3" t="s">
        <v>15754</v>
      </c>
      <c r="B414" s="3" t="s">
        <v>33</v>
      </c>
      <c r="C414" s="3">
        <v>1</v>
      </c>
      <c r="D414" s="3">
        <v>161</v>
      </c>
      <c r="F414" s="3">
        <v>4829</v>
      </c>
      <c r="G414" s="3">
        <v>3219</v>
      </c>
    </row>
    <row r="415" spans="1:7">
      <c r="A415" s="3" t="s">
        <v>15755</v>
      </c>
      <c r="B415" s="3" t="s">
        <v>33</v>
      </c>
      <c r="C415" s="3">
        <v>1</v>
      </c>
      <c r="D415" s="3">
        <v>162</v>
      </c>
      <c r="F415" s="3">
        <v>4890</v>
      </c>
      <c r="G415" s="3">
        <v>3260</v>
      </c>
    </row>
    <row r="416" spans="1:7">
      <c r="A416" s="3" t="s">
        <v>15756</v>
      </c>
      <c r="B416" s="3" t="s">
        <v>33</v>
      </c>
      <c r="C416" s="3">
        <v>1</v>
      </c>
      <c r="D416" s="3">
        <v>163</v>
      </c>
      <c r="F416" s="3">
        <v>4951</v>
      </c>
      <c r="G416" s="3">
        <v>3301</v>
      </c>
    </row>
    <row r="417" spans="1:7">
      <c r="A417" s="3" t="s">
        <v>15757</v>
      </c>
      <c r="B417" s="3" t="s">
        <v>33</v>
      </c>
      <c r="C417" s="3">
        <v>1</v>
      </c>
      <c r="D417" s="3">
        <v>164</v>
      </c>
      <c r="F417" s="3">
        <v>5013</v>
      </c>
      <c r="G417" s="3">
        <v>3342</v>
      </c>
    </row>
    <row r="418" spans="1:7">
      <c r="A418" s="3" t="s">
        <v>15758</v>
      </c>
      <c r="B418" s="3" t="s">
        <v>33</v>
      </c>
      <c r="C418" s="3">
        <v>1</v>
      </c>
      <c r="D418" s="3">
        <v>165</v>
      </c>
      <c r="F418" s="3">
        <v>5075</v>
      </c>
      <c r="G418" s="3">
        <v>3383</v>
      </c>
    </row>
    <row r="419" spans="1:7">
      <c r="A419" s="3" t="s">
        <v>15759</v>
      </c>
      <c r="B419" s="3" t="s">
        <v>33</v>
      </c>
      <c r="C419" s="3">
        <v>1</v>
      </c>
      <c r="D419" s="3">
        <v>166</v>
      </c>
      <c r="F419" s="3">
        <v>5137</v>
      </c>
      <c r="G419" s="3">
        <v>3425</v>
      </c>
    </row>
    <row r="420" spans="1:7">
      <c r="A420" s="3" t="s">
        <v>15760</v>
      </c>
      <c r="B420" s="3" t="s">
        <v>33</v>
      </c>
      <c r="C420" s="3">
        <v>1</v>
      </c>
      <c r="D420" s="3">
        <v>167</v>
      </c>
      <c r="F420" s="3">
        <v>5200</v>
      </c>
      <c r="G420" s="3">
        <v>3466</v>
      </c>
    </row>
    <row r="421" spans="1:7">
      <c r="A421" s="3" t="s">
        <v>15761</v>
      </c>
      <c r="B421" s="3" t="s">
        <v>33</v>
      </c>
      <c r="C421" s="3">
        <v>1</v>
      </c>
      <c r="D421" s="3">
        <v>168</v>
      </c>
      <c r="F421" s="3">
        <v>5263</v>
      </c>
      <c r="G421" s="3">
        <v>3508</v>
      </c>
    </row>
    <row r="422" spans="1:7">
      <c r="A422" s="3" t="s">
        <v>15762</v>
      </c>
      <c r="B422" s="3" t="s">
        <v>33</v>
      </c>
      <c r="C422" s="3">
        <v>1</v>
      </c>
      <c r="D422" s="3">
        <v>169</v>
      </c>
      <c r="F422" s="3">
        <v>5327</v>
      </c>
      <c r="G422" s="3">
        <v>3551</v>
      </c>
    </row>
    <row r="423" spans="1:7">
      <c r="A423" s="3" t="s">
        <v>15763</v>
      </c>
      <c r="B423" s="3" t="s">
        <v>33</v>
      </c>
      <c r="C423" s="3">
        <v>1</v>
      </c>
      <c r="D423" s="3">
        <v>170</v>
      </c>
      <c r="F423" s="3">
        <v>5391</v>
      </c>
      <c r="G423" s="3">
        <v>3594</v>
      </c>
    </row>
    <row r="424" spans="1:7">
      <c r="A424" s="3" t="s">
        <v>15764</v>
      </c>
      <c r="B424" s="3" t="s">
        <v>33</v>
      </c>
      <c r="C424" s="3">
        <v>1</v>
      </c>
      <c r="D424" s="3">
        <v>171</v>
      </c>
      <c r="F424" s="3">
        <v>5455</v>
      </c>
      <c r="G424" s="3">
        <v>3636</v>
      </c>
    </row>
    <row r="425" spans="1:7">
      <c r="A425" s="3" t="s">
        <v>15765</v>
      </c>
      <c r="B425" s="3" t="s">
        <v>33</v>
      </c>
      <c r="C425" s="3">
        <v>1</v>
      </c>
      <c r="D425" s="3">
        <v>172</v>
      </c>
      <c r="F425" s="3">
        <v>5520</v>
      </c>
      <c r="G425" s="3">
        <v>3680</v>
      </c>
    </row>
    <row r="426" spans="1:7">
      <c r="A426" s="3" t="s">
        <v>15766</v>
      </c>
      <c r="B426" s="3" t="s">
        <v>33</v>
      </c>
      <c r="C426" s="3">
        <v>1</v>
      </c>
      <c r="D426" s="3">
        <v>173</v>
      </c>
      <c r="F426" s="3">
        <v>5585</v>
      </c>
      <c r="G426" s="3">
        <v>3723</v>
      </c>
    </row>
    <row r="427" spans="1:7">
      <c r="A427" s="3" t="s">
        <v>15767</v>
      </c>
      <c r="B427" s="3" t="s">
        <v>33</v>
      </c>
      <c r="C427" s="3">
        <v>1</v>
      </c>
      <c r="D427" s="3">
        <v>174</v>
      </c>
      <c r="F427" s="3">
        <v>5650</v>
      </c>
      <c r="G427" s="3">
        <v>3767</v>
      </c>
    </row>
    <row r="428" spans="1:7">
      <c r="A428" s="3" t="s">
        <v>15768</v>
      </c>
      <c r="B428" s="3" t="s">
        <v>33</v>
      </c>
      <c r="C428" s="3">
        <v>1</v>
      </c>
      <c r="D428" s="3">
        <v>175</v>
      </c>
      <c r="F428" s="3">
        <v>5716</v>
      </c>
      <c r="G428" s="3">
        <v>3811</v>
      </c>
    </row>
    <row r="429" spans="1:7">
      <c r="A429" s="3" t="s">
        <v>15769</v>
      </c>
      <c r="B429" s="3" t="s">
        <v>33</v>
      </c>
      <c r="C429" s="3">
        <v>1</v>
      </c>
      <c r="D429" s="3">
        <v>176</v>
      </c>
      <c r="F429" s="3">
        <v>5783</v>
      </c>
      <c r="G429" s="3">
        <v>3855</v>
      </c>
    </row>
    <row r="430" spans="1:7">
      <c r="A430" s="3" t="s">
        <v>15770</v>
      </c>
      <c r="B430" s="3" t="s">
        <v>33</v>
      </c>
      <c r="C430" s="3">
        <v>1</v>
      </c>
      <c r="D430" s="3">
        <v>177</v>
      </c>
      <c r="F430" s="3">
        <v>5850</v>
      </c>
      <c r="G430" s="3">
        <v>3900</v>
      </c>
    </row>
    <row r="431" spans="1:7">
      <c r="A431" s="3" t="s">
        <v>15771</v>
      </c>
      <c r="B431" s="3" t="s">
        <v>33</v>
      </c>
      <c r="C431" s="3">
        <v>1</v>
      </c>
      <c r="D431" s="3">
        <v>178</v>
      </c>
      <c r="F431" s="3">
        <v>5917</v>
      </c>
      <c r="G431" s="3">
        <v>3944</v>
      </c>
    </row>
    <row r="432" spans="1:7">
      <c r="A432" s="3" t="s">
        <v>15772</v>
      </c>
      <c r="B432" s="3" t="s">
        <v>33</v>
      </c>
      <c r="C432" s="3">
        <v>1</v>
      </c>
      <c r="D432" s="3">
        <v>179</v>
      </c>
      <c r="F432" s="3">
        <v>5984</v>
      </c>
      <c r="G432" s="3">
        <v>3989</v>
      </c>
    </row>
    <row r="433" spans="1:7">
      <c r="A433" s="3" t="s">
        <v>15773</v>
      </c>
      <c r="B433" s="3" t="s">
        <v>33</v>
      </c>
      <c r="C433" s="3">
        <v>1</v>
      </c>
      <c r="D433" s="3">
        <v>180</v>
      </c>
      <c r="F433" s="3">
        <v>6052</v>
      </c>
      <c r="G433" s="3">
        <v>4035</v>
      </c>
    </row>
    <row r="434" spans="1:7">
      <c r="A434" s="3" t="s">
        <v>15774</v>
      </c>
      <c r="B434" s="3" t="s">
        <v>33</v>
      </c>
      <c r="C434" s="3">
        <v>1</v>
      </c>
      <c r="D434" s="3">
        <v>181</v>
      </c>
      <c r="F434" s="3">
        <v>6121</v>
      </c>
      <c r="G434" s="3">
        <v>4080</v>
      </c>
    </row>
    <row r="435" spans="1:7">
      <c r="A435" s="3" t="s">
        <v>15775</v>
      </c>
      <c r="B435" s="3" t="s">
        <v>33</v>
      </c>
      <c r="C435" s="3">
        <v>1</v>
      </c>
      <c r="D435" s="3">
        <v>182</v>
      </c>
      <c r="F435" s="3">
        <v>6189</v>
      </c>
      <c r="G435" s="3">
        <v>4126</v>
      </c>
    </row>
    <row r="436" spans="1:7">
      <c r="A436" s="3" t="s">
        <v>15776</v>
      </c>
      <c r="B436" s="3" t="s">
        <v>33</v>
      </c>
      <c r="C436" s="3">
        <v>1</v>
      </c>
      <c r="D436" s="3">
        <v>183</v>
      </c>
      <c r="F436" s="3">
        <v>6259</v>
      </c>
      <c r="G436" s="3">
        <v>4172</v>
      </c>
    </row>
    <row r="437" spans="1:7">
      <c r="A437" s="3" t="s">
        <v>15777</v>
      </c>
      <c r="B437" s="3" t="s">
        <v>33</v>
      </c>
      <c r="C437" s="3">
        <v>1</v>
      </c>
      <c r="D437" s="3">
        <v>184</v>
      </c>
      <c r="F437" s="3">
        <v>6328</v>
      </c>
      <c r="G437" s="3">
        <v>4219</v>
      </c>
    </row>
    <row r="438" spans="1:7">
      <c r="A438" s="3" t="s">
        <v>15778</v>
      </c>
      <c r="B438" s="3" t="s">
        <v>33</v>
      </c>
      <c r="C438" s="3">
        <v>1</v>
      </c>
      <c r="D438" s="3">
        <v>185</v>
      </c>
      <c r="F438" s="3">
        <v>6398</v>
      </c>
      <c r="G438" s="3">
        <v>4265</v>
      </c>
    </row>
    <row r="439" spans="1:7">
      <c r="A439" s="3" t="s">
        <v>15779</v>
      </c>
      <c r="B439" s="3" t="s">
        <v>33</v>
      </c>
      <c r="C439" s="3">
        <v>1</v>
      </c>
      <c r="D439" s="3">
        <v>186</v>
      </c>
      <c r="F439" s="3">
        <v>6469</v>
      </c>
      <c r="G439" s="3">
        <v>4312</v>
      </c>
    </row>
    <row r="440" spans="1:7">
      <c r="A440" s="3" t="s">
        <v>15780</v>
      </c>
      <c r="B440" s="3" t="s">
        <v>33</v>
      </c>
      <c r="C440" s="3">
        <v>1</v>
      </c>
      <c r="D440" s="3">
        <v>187</v>
      </c>
      <c r="F440" s="3">
        <v>6539</v>
      </c>
      <c r="G440" s="3">
        <v>4359</v>
      </c>
    </row>
    <row r="441" spans="1:7">
      <c r="A441" s="3" t="s">
        <v>15781</v>
      </c>
      <c r="B441" s="3" t="s">
        <v>33</v>
      </c>
      <c r="C441" s="3">
        <v>1</v>
      </c>
      <c r="D441" s="3">
        <v>188</v>
      </c>
      <c r="F441" s="3">
        <v>6611</v>
      </c>
      <c r="G441" s="3">
        <v>4407</v>
      </c>
    </row>
    <row r="442" spans="1:7">
      <c r="A442" s="3" t="s">
        <v>15782</v>
      </c>
      <c r="B442" s="3" t="s">
        <v>33</v>
      </c>
      <c r="C442" s="3">
        <v>1</v>
      </c>
      <c r="D442" s="3">
        <v>189</v>
      </c>
      <c r="F442" s="3">
        <v>6682</v>
      </c>
      <c r="G442" s="3">
        <v>4455</v>
      </c>
    </row>
    <row r="443" spans="1:7">
      <c r="A443" s="3" t="s">
        <v>15783</v>
      </c>
      <c r="B443" s="3" t="s">
        <v>33</v>
      </c>
      <c r="C443" s="3">
        <v>1</v>
      </c>
      <c r="D443" s="3">
        <v>190</v>
      </c>
      <c r="F443" s="3">
        <v>6754</v>
      </c>
      <c r="G443" s="3">
        <v>4503</v>
      </c>
    </row>
    <row r="444" spans="1:7">
      <c r="A444" s="3" t="s">
        <v>15784</v>
      </c>
      <c r="B444" s="3" t="s">
        <v>33</v>
      </c>
      <c r="C444" s="3">
        <v>1</v>
      </c>
      <c r="D444" s="3">
        <v>191</v>
      </c>
      <c r="F444" s="3">
        <v>6826</v>
      </c>
      <c r="G444" s="3">
        <v>4551</v>
      </c>
    </row>
    <row r="445" spans="1:7">
      <c r="A445" s="3" t="s">
        <v>15785</v>
      </c>
      <c r="B445" s="3" t="s">
        <v>33</v>
      </c>
      <c r="C445" s="3">
        <v>1</v>
      </c>
      <c r="D445" s="3">
        <v>192</v>
      </c>
      <c r="F445" s="3">
        <v>6899</v>
      </c>
      <c r="G445" s="3">
        <v>4599</v>
      </c>
    </row>
    <row r="446" spans="1:7">
      <c r="A446" s="3" t="s">
        <v>15786</v>
      </c>
      <c r="B446" s="3" t="s">
        <v>33</v>
      </c>
      <c r="C446" s="3">
        <v>1</v>
      </c>
      <c r="D446" s="3">
        <v>193</v>
      </c>
      <c r="F446" s="3">
        <v>6972</v>
      </c>
      <c r="G446" s="3">
        <v>4648</v>
      </c>
    </row>
    <row r="447" spans="1:7">
      <c r="A447" s="3" t="s">
        <v>15787</v>
      </c>
      <c r="B447" s="3" t="s">
        <v>33</v>
      </c>
      <c r="C447" s="3">
        <v>1</v>
      </c>
      <c r="D447" s="3">
        <v>194</v>
      </c>
      <c r="F447" s="3">
        <v>7046</v>
      </c>
      <c r="G447" s="3">
        <v>4697</v>
      </c>
    </row>
    <row r="448" spans="1:7">
      <c r="A448" s="3" t="s">
        <v>15788</v>
      </c>
      <c r="B448" s="3" t="s">
        <v>33</v>
      </c>
      <c r="C448" s="3">
        <v>1</v>
      </c>
      <c r="D448" s="3">
        <v>195</v>
      </c>
      <c r="F448" s="3">
        <v>7120</v>
      </c>
      <c r="G448" s="3">
        <v>4747</v>
      </c>
    </row>
    <row r="449" spans="1:7">
      <c r="A449" s="3" t="s">
        <v>15789</v>
      </c>
      <c r="B449" s="3" t="s">
        <v>33</v>
      </c>
      <c r="C449" s="3">
        <v>1</v>
      </c>
      <c r="D449" s="3">
        <v>196</v>
      </c>
      <c r="F449" s="3">
        <v>7194</v>
      </c>
      <c r="G449" s="3">
        <v>4796</v>
      </c>
    </row>
    <row r="450" spans="1:7">
      <c r="A450" s="3" t="s">
        <v>15790</v>
      </c>
      <c r="B450" s="3" t="s">
        <v>33</v>
      </c>
      <c r="C450" s="3">
        <v>1</v>
      </c>
      <c r="D450" s="3">
        <v>197</v>
      </c>
      <c r="F450" s="3">
        <v>7269</v>
      </c>
      <c r="G450" s="3">
        <v>4846</v>
      </c>
    </row>
    <row r="451" spans="1:7">
      <c r="A451" s="3" t="s">
        <v>15791</v>
      </c>
      <c r="B451" s="3" t="s">
        <v>33</v>
      </c>
      <c r="C451" s="3">
        <v>1</v>
      </c>
      <c r="D451" s="3">
        <v>198</v>
      </c>
      <c r="F451" s="3">
        <v>7344</v>
      </c>
      <c r="G451" s="3">
        <v>4896</v>
      </c>
    </row>
    <row r="452" spans="1:7">
      <c r="A452" s="3" t="s">
        <v>15792</v>
      </c>
      <c r="B452" s="3" t="s">
        <v>33</v>
      </c>
      <c r="C452" s="3">
        <v>1</v>
      </c>
      <c r="D452" s="3">
        <v>199</v>
      </c>
      <c r="F452" s="3">
        <v>7420</v>
      </c>
      <c r="G452" s="3">
        <v>4946</v>
      </c>
    </row>
    <row r="453" spans="1:7">
      <c r="A453" s="3" t="s">
        <v>15793</v>
      </c>
      <c r="B453" s="3" t="s">
        <v>33</v>
      </c>
      <c r="C453" s="3">
        <v>1</v>
      </c>
      <c r="D453" s="3">
        <v>200</v>
      </c>
      <c r="F453" s="3">
        <v>7496</v>
      </c>
      <c r="G453" s="3">
        <v>4997</v>
      </c>
    </row>
    <row r="454" spans="1:7">
      <c r="A454" s="3" t="s">
        <v>15794</v>
      </c>
      <c r="B454" s="3" t="s">
        <v>33</v>
      </c>
      <c r="C454" s="3">
        <v>1</v>
      </c>
      <c r="D454" s="3">
        <v>201</v>
      </c>
      <c r="F454" s="3">
        <v>7572</v>
      </c>
      <c r="G454" s="3">
        <v>5048</v>
      </c>
    </row>
    <row r="455" spans="1:7">
      <c r="A455" s="3" t="s">
        <v>15795</v>
      </c>
      <c r="B455" s="3" t="s">
        <v>33</v>
      </c>
      <c r="C455" s="3">
        <v>1</v>
      </c>
      <c r="D455" s="3">
        <v>202</v>
      </c>
      <c r="F455" s="3">
        <v>7648</v>
      </c>
      <c r="G455" s="3">
        <v>5098</v>
      </c>
    </row>
    <row r="456" spans="1:7">
      <c r="A456" s="3" t="s">
        <v>15796</v>
      </c>
      <c r="B456" s="3" t="s">
        <v>33</v>
      </c>
      <c r="C456" s="3">
        <v>1</v>
      </c>
      <c r="D456" s="3">
        <v>203</v>
      </c>
      <c r="F456" s="3">
        <v>7724</v>
      </c>
      <c r="G456" s="3">
        <v>5149</v>
      </c>
    </row>
    <row r="457" spans="1:7">
      <c r="A457" s="3" t="s">
        <v>15797</v>
      </c>
      <c r="B457" s="3" t="s">
        <v>33</v>
      </c>
      <c r="C457" s="3">
        <v>1</v>
      </c>
      <c r="D457" s="3">
        <v>204</v>
      </c>
      <c r="F457" s="3">
        <v>7800</v>
      </c>
      <c r="G457" s="3">
        <v>5200</v>
      </c>
    </row>
    <row r="458" spans="1:7">
      <c r="A458" s="3" t="s">
        <v>15798</v>
      </c>
      <c r="B458" s="3" t="s">
        <v>33</v>
      </c>
      <c r="C458" s="3">
        <v>1</v>
      </c>
      <c r="D458" s="3">
        <v>205</v>
      </c>
      <c r="F458" s="3">
        <v>7876</v>
      </c>
      <c r="G458" s="3">
        <v>5250</v>
      </c>
    </row>
    <row r="459" spans="1:7">
      <c r="A459" s="3" t="s">
        <v>15799</v>
      </c>
      <c r="B459" s="3" t="s">
        <v>33</v>
      </c>
      <c r="C459" s="3">
        <v>1</v>
      </c>
      <c r="D459" s="3">
        <v>206</v>
      </c>
      <c r="F459" s="3">
        <v>7952</v>
      </c>
      <c r="G459" s="3">
        <v>5301</v>
      </c>
    </row>
    <row r="460" spans="1:7">
      <c r="A460" s="3" t="s">
        <v>15800</v>
      </c>
      <c r="B460" s="3" t="s">
        <v>33</v>
      </c>
      <c r="C460" s="3">
        <v>1</v>
      </c>
      <c r="D460" s="3">
        <v>207</v>
      </c>
      <c r="F460" s="3">
        <v>8028</v>
      </c>
      <c r="G460" s="3">
        <v>5352</v>
      </c>
    </row>
    <row r="461" spans="1:7">
      <c r="A461" s="3" t="s">
        <v>15801</v>
      </c>
      <c r="B461" s="3" t="s">
        <v>33</v>
      </c>
      <c r="C461" s="3">
        <v>1</v>
      </c>
      <c r="D461" s="3">
        <v>208</v>
      </c>
      <c r="F461" s="3">
        <v>8104</v>
      </c>
      <c r="G461" s="3">
        <v>5402</v>
      </c>
    </row>
    <row r="462" spans="1:7">
      <c r="A462" s="3" t="s">
        <v>15802</v>
      </c>
      <c r="B462" s="3" t="s">
        <v>33</v>
      </c>
      <c r="C462" s="3">
        <v>1</v>
      </c>
      <c r="D462" s="3">
        <v>209</v>
      </c>
      <c r="F462" s="3">
        <v>8180</v>
      </c>
      <c r="G462" s="3">
        <v>5453</v>
      </c>
    </row>
    <row r="463" spans="1:7">
      <c r="A463" s="3" t="s">
        <v>15803</v>
      </c>
      <c r="B463" s="3" t="s">
        <v>33</v>
      </c>
      <c r="C463" s="3">
        <v>1</v>
      </c>
      <c r="D463" s="3">
        <v>210</v>
      </c>
      <c r="F463" s="3">
        <v>8256</v>
      </c>
      <c r="G463" s="3">
        <v>5504</v>
      </c>
    </row>
    <row r="464" spans="1:7">
      <c r="A464" s="3" t="s">
        <v>15804</v>
      </c>
      <c r="B464" s="3" t="s">
        <v>33</v>
      </c>
      <c r="C464" s="3">
        <v>1</v>
      </c>
      <c r="D464" s="3">
        <v>211</v>
      </c>
      <c r="F464" s="3">
        <v>8332</v>
      </c>
      <c r="G464" s="3">
        <v>5554</v>
      </c>
    </row>
    <row r="465" spans="1:7">
      <c r="A465" s="3" t="s">
        <v>15805</v>
      </c>
      <c r="B465" s="3" t="s">
        <v>33</v>
      </c>
      <c r="C465" s="3">
        <v>1</v>
      </c>
      <c r="D465" s="3">
        <v>212</v>
      </c>
      <c r="F465" s="3">
        <v>8408</v>
      </c>
      <c r="G465" s="3">
        <v>5605</v>
      </c>
    </row>
    <row r="466" spans="1:7">
      <c r="A466" s="3" t="s">
        <v>15806</v>
      </c>
      <c r="B466" s="3" t="s">
        <v>33</v>
      </c>
      <c r="C466" s="3">
        <v>1</v>
      </c>
      <c r="D466" s="3">
        <v>213</v>
      </c>
      <c r="F466" s="3">
        <v>8484</v>
      </c>
      <c r="G466" s="3">
        <v>5656</v>
      </c>
    </row>
    <row r="467" spans="1:7">
      <c r="A467" s="3" t="s">
        <v>15807</v>
      </c>
      <c r="B467" s="3" t="s">
        <v>33</v>
      </c>
      <c r="C467" s="3">
        <v>1</v>
      </c>
      <c r="D467" s="3">
        <v>214</v>
      </c>
      <c r="F467" s="3">
        <v>8559</v>
      </c>
      <c r="G467" s="3">
        <v>5706</v>
      </c>
    </row>
    <row r="468" spans="1:7">
      <c r="A468" s="3" t="s">
        <v>15808</v>
      </c>
      <c r="B468" s="3" t="s">
        <v>33</v>
      </c>
      <c r="C468" s="3">
        <v>1</v>
      </c>
      <c r="D468" s="3">
        <v>215</v>
      </c>
      <c r="F468" s="3">
        <v>8635</v>
      </c>
      <c r="G468" s="3">
        <v>5757</v>
      </c>
    </row>
    <row r="469" spans="1:7">
      <c r="A469" s="3" t="s">
        <v>15809</v>
      </c>
      <c r="B469" s="3" t="s">
        <v>33</v>
      </c>
      <c r="C469" s="3">
        <v>1</v>
      </c>
      <c r="D469" s="3">
        <v>216</v>
      </c>
      <c r="F469" s="3">
        <v>8712</v>
      </c>
      <c r="G469" s="3">
        <v>5808</v>
      </c>
    </row>
    <row r="470" spans="1:7">
      <c r="A470" s="3" t="s">
        <v>15810</v>
      </c>
      <c r="B470" s="3" t="s">
        <v>33</v>
      </c>
      <c r="C470" s="3">
        <v>1</v>
      </c>
      <c r="D470" s="3">
        <v>217</v>
      </c>
      <c r="F470" s="3">
        <v>8787</v>
      </c>
      <c r="G470" s="3">
        <v>5858</v>
      </c>
    </row>
    <row r="471" spans="1:7">
      <c r="A471" s="3" t="s">
        <v>15811</v>
      </c>
      <c r="B471" s="3" t="s">
        <v>33</v>
      </c>
      <c r="C471" s="3">
        <v>1</v>
      </c>
      <c r="D471" s="3">
        <v>218</v>
      </c>
      <c r="F471" s="3">
        <v>8863</v>
      </c>
      <c r="G471" s="3">
        <v>5909</v>
      </c>
    </row>
    <row r="472" spans="1:7">
      <c r="A472" s="3" t="s">
        <v>15812</v>
      </c>
      <c r="B472" s="3" t="s">
        <v>33</v>
      </c>
      <c r="C472" s="3">
        <v>1</v>
      </c>
      <c r="D472" s="3">
        <v>219</v>
      </c>
      <c r="F472" s="3">
        <v>8939</v>
      </c>
      <c r="G472" s="3">
        <v>5959</v>
      </c>
    </row>
    <row r="473" spans="1:7">
      <c r="A473" s="3" t="s">
        <v>15813</v>
      </c>
      <c r="B473" s="3" t="s">
        <v>33</v>
      </c>
      <c r="C473" s="3">
        <v>1</v>
      </c>
      <c r="D473" s="3">
        <v>220</v>
      </c>
      <c r="F473" s="3">
        <v>9015</v>
      </c>
      <c r="G473" s="3">
        <v>6010</v>
      </c>
    </row>
    <row r="474" spans="1:7">
      <c r="A474" s="3" t="s">
        <v>15814</v>
      </c>
      <c r="B474" s="3" t="s">
        <v>33</v>
      </c>
      <c r="C474" s="3">
        <v>1</v>
      </c>
      <c r="D474" s="3">
        <v>221</v>
      </c>
      <c r="F474" s="3">
        <v>9091</v>
      </c>
      <c r="G474" s="3">
        <v>6061</v>
      </c>
    </row>
    <row r="475" spans="1:7">
      <c r="A475" s="3" t="s">
        <v>15815</v>
      </c>
      <c r="B475" s="3" t="s">
        <v>33</v>
      </c>
      <c r="C475" s="3">
        <v>1</v>
      </c>
      <c r="D475" s="3">
        <v>222</v>
      </c>
      <c r="F475" s="3">
        <v>9167</v>
      </c>
      <c r="G475" s="3">
        <v>6111</v>
      </c>
    </row>
    <row r="476" spans="1:7">
      <c r="A476" s="3" t="s">
        <v>15816</v>
      </c>
      <c r="B476" s="3" t="s">
        <v>33</v>
      </c>
      <c r="C476" s="3">
        <v>1</v>
      </c>
      <c r="D476" s="3">
        <v>223</v>
      </c>
      <c r="F476" s="3">
        <v>9243</v>
      </c>
      <c r="G476" s="3">
        <v>6162</v>
      </c>
    </row>
    <row r="477" spans="1:7">
      <c r="A477" s="3" t="s">
        <v>15817</v>
      </c>
      <c r="B477" s="3" t="s">
        <v>33</v>
      </c>
      <c r="C477" s="3">
        <v>1</v>
      </c>
      <c r="D477" s="3">
        <v>224</v>
      </c>
      <c r="F477" s="3">
        <v>9319</v>
      </c>
      <c r="G477" s="3">
        <v>6213</v>
      </c>
    </row>
    <row r="478" spans="1:7">
      <c r="A478" s="3" t="s">
        <v>15818</v>
      </c>
      <c r="B478" s="3" t="s">
        <v>33</v>
      </c>
      <c r="C478" s="3">
        <v>1</v>
      </c>
      <c r="D478" s="3">
        <v>225</v>
      </c>
      <c r="F478" s="3">
        <v>9395</v>
      </c>
      <c r="G478" s="3">
        <v>6263</v>
      </c>
    </row>
    <row r="479" spans="1:7">
      <c r="A479" s="3" t="s">
        <v>15819</v>
      </c>
      <c r="B479" s="3" t="s">
        <v>33</v>
      </c>
      <c r="C479" s="3">
        <v>1</v>
      </c>
      <c r="D479" s="3">
        <v>226</v>
      </c>
      <c r="F479" s="3">
        <v>9471</v>
      </c>
      <c r="G479" s="3">
        <v>6314</v>
      </c>
    </row>
    <row r="480" spans="1:7">
      <c r="A480" s="3" t="s">
        <v>15820</v>
      </c>
      <c r="B480" s="3" t="s">
        <v>33</v>
      </c>
      <c r="C480" s="3">
        <v>1</v>
      </c>
      <c r="D480" s="3">
        <v>227</v>
      </c>
      <c r="F480" s="3">
        <v>9547</v>
      </c>
      <c r="G480" s="3">
        <v>6365</v>
      </c>
    </row>
    <row r="481" spans="1:7">
      <c r="A481" s="3" t="s">
        <v>15821</v>
      </c>
      <c r="B481" s="3" t="s">
        <v>33</v>
      </c>
      <c r="C481" s="3">
        <v>1</v>
      </c>
      <c r="D481" s="3">
        <v>228</v>
      </c>
      <c r="F481" s="3">
        <v>9623</v>
      </c>
      <c r="G481" s="3">
        <v>6415</v>
      </c>
    </row>
    <row r="482" spans="1:7">
      <c r="A482" s="3" t="s">
        <v>15822</v>
      </c>
      <c r="B482" s="3" t="s">
        <v>33</v>
      </c>
      <c r="C482" s="3">
        <v>1</v>
      </c>
      <c r="D482" s="3">
        <v>229</v>
      </c>
      <c r="F482" s="3">
        <v>9699</v>
      </c>
      <c r="G482" s="3">
        <v>6466</v>
      </c>
    </row>
    <row r="483" spans="1:7">
      <c r="A483" s="3" t="s">
        <v>15823</v>
      </c>
      <c r="B483" s="3" t="s">
        <v>33</v>
      </c>
      <c r="C483" s="3">
        <v>1</v>
      </c>
      <c r="D483" s="3">
        <v>230</v>
      </c>
      <c r="F483" s="3">
        <v>9775</v>
      </c>
      <c r="G483" s="3">
        <v>6517</v>
      </c>
    </row>
    <row r="484" spans="1:7">
      <c r="A484" s="3" t="s">
        <v>15824</v>
      </c>
      <c r="B484" s="3" t="s">
        <v>33</v>
      </c>
      <c r="C484" s="3">
        <v>1</v>
      </c>
      <c r="D484" s="3">
        <v>231</v>
      </c>
      <c r="F484" s="3">
        <v>9851</v>
      </c>
      <c r="G484" s="3">
        <v>6567</v>
      </c>
    </row>
    <row r="485" spans="1:7">
      <c r="A485" s="3" t="s">
        <v>15825</v>
      </c>
      <c r="B485" s="3" t="s">
        <v>33</v>
      </c>
      <c r="C485" s="3">
        <v>1</v>
      </c>
      <c r="D485" s="3">
        <v>232</v>
      </c>
      <c r="F485" s="3">
        <v>9927</v>
      </c>
      <c r="G485" s="3">
        <v>6618</v>
      </c>
    </row>
    <row r="486" spans="1:7">
      <c r="A486" s="3" t="s">
        <v>15826</v>
      </c>
      <c r="B486" s="3" t="s">
        <v>33</v>
      </c>
      <c r="C486" s="3">
        <v>1</v>
      </c>
      <c r="D486" s="3">
        <v>233</v>
      </c>
      <c r="F486" s="3">
        <v>10003</v>
      </c>
      <c r="G486" s="3">
        <v>6669</v>
      </c>
    </row>
    <row r="487" spans="1:7">
      <c r="A487" s="3" t="s">
        <v>15827</v>
      </c>
      <c r="B487" s="3" t="s">
        <v>33</v>
      </c>
      <c r="C487" s="3">
        <v>1</v>
      </c>
      <c r="D487" s="3">
        <v>234</v>
      </c>
      <c r="F487" s="3">
        <v>10079</v>
      </c>
      <c r="G487" s="3">
        <v>6719</v>
      </c>
    </row>
    <row r="488" spans="1:7">
      <c r="A488" s="3" t="s">
        <v>15828</v>
      </c>
      <c r="B488" s="3" t="s">
        <v>33</v>
      </c>
      <c r="C488" s="3">
        <v>1</v>
      </c>
      <c r="D488" s="3">
        <v>235</v>
      </c>
      <c r="F488" s="3">
        <v>10155</v>
      </c>
      <c r="G488" s="3">
        <v>6770</v>
      </c>
    </row>
    <row r="489" spans="1:7">
      <c r="A489" s="3" t="s">
        <v>15829</v>
      </c>
      <c r="B489" s="3" t="s">
        <v>33</v>
      </c>
      <c r="C489" s="3">
        <v>1</v>
      </c>
      <c r="D489" s="3">
        <v>236</v>
      </c>
      <c r="F489" s="3">
        <v>10231</v>
      </c>
      <c r="G489" s="3">
        <v>6821</v>
      </c>
    </row>
    <row r="490" spans="1:7">
      <c r="A490" s="3" t="s">
        <v>15830</v>
      </c>
      <c r="B490" s="3" t="s">
        <v>33</v>
      </c>
      <c r="C490" s="3">
        <v>1</v>
      </c>
      <c r="D490" s="3">
        <v>237</v>
      </c>
      <c r="F490" s="3">
        <v>10307</v>
      </c>
      <c r="G490" s="3">
        <v>6871</v>
      </c>
    </row>
    <row r="491" spans="1:7">
      <c r="A491" s="3" t="s">
        <v>15831</v>
      </c>
      <c r="B491" s="3" t="s">
        <v>33</v>
      </c>
      <c r="C491" s="3">
        <v>1</v>
      </c>
      <c r="D491" s="3">
        <v>238</v>
      </c>
      <c r="F491" s="3">
        <v>10383</v>
      </c>
      <c r="G491" s="3">
        <v>6922</v>
      </c>
    </row>
    <row r="492" spans="1:7">
      <c r="A492" s="3" t="s">
        <v>15832</v>
      </c>
      <c r="B492" s="3" t="s">
        <v>33</v>
      </c>
      <c r="C492" s="3">
        <v>1</v>
      </c>
      <c r="D492" s="3">
        <v>239</v>
      </c>
      <c r="F492" s="3">
        <v>10459</v>
      </c>
      <c r="G492" s="3">
        <v>6972</v>
      </c>
    </row>
    <row r="493" spans="1:7">
      <c r="A493" s="3" t="s">
        <v>15833</v>
      </c>
      <c r="B493" s="3" t="s">
        <v>33</v>
      </c>
      <c r="C493" s="3">
        <v>1</v>
      </c>
      <c r="D493" s="3">
        <v>240</v>
      </c>
      <c r="F493" s="3">
        <v>10535</v>
      </c>
      <c r="G493" s="3">
        <v>7023</v>
      </c>
    </row>
    <row r="494" spans="1:7">
      <c r="A494" s="3" t="s">
        <v>15834</v>
      </c>
      <c r="B494" s="3" t="s">
        <v>33</v>
      </c>
      <c r="C494" s="3">
        <v>1</v>
      </c>
      <c r="D494" s="3">
        <v>241</v>
      </c>
      <c r="F494" s="3">
        <v>10611</v>
      </c>
      <c r="G494" s="3">
        <v>7074</v>
      </c>
    </row>
    <row r="495" spans="1:7">
      <c r="A495" s="3" t="s">
        <v>15835</v>
      </c>
      <c r="B495" s="3" t="s">
        <v>33</v>
      </c>
      <c r="C495" s="3">
        <v>1</v>
      </c>
      <c r="D495" s="3">
        <v>242</v>
      </c>
      <c r="F495" s="3">
        <v>10687</v>
      </c>
      <c r="G495" s="3">
        <v>7124</v>
      </c>
    </row>
    <row r="496" spans="1:7">
      <c r="A496" s="3" t="s">
        <v>15836</v>
      </c>
      <c r="B496" s="3" t="s">
        <v>33</v>
      </c>
      <c r="C496" s="3">
        <v>1</v>
      </c>
      <c r="D496" s="3">
        <v>243</v>
      </c>
      <c r="F496" s="3">
        <v>10763</v>
      </c>
      <c r="G496" s="3">
        <v>7175</v>
      </c>
    </row>
    <row r="497" spans="1:7">
      <c r="A497" s="3" t="s">
        <v>15837</v>
      </c>
      <c r="B497" s="3" t="s">
        <v>33</v>
      </c>
      <c r="C497" s="3">
        <v>1</v>
      </c>
      <c r="D497" s="3">
        <v>244</v>
      </c>
      <c r="F497" s="3">
        <v>10839</v>
      </c>
      <c r="G497" s="3">
        <v>7226</v>
      </c>
    </row>
    <row r="498" spans="1:7">
      <c r="A498" s="3" t="s">
        <v>15838</v>
      </c>
      <c r="B498" s="3" t="s">
        <v>33</v>
      </c>
      <c r="C498" s="3">
        <v>1</v>
      </c>
      <c r="D498" s="3">
        <v>245</v>
      </c>
      <c r="F498" s="3">
        <v>10915</v>
      </c>
      <c r="G498" s="3">
        <v>7276</v>
      </c>
    </row>
    <row r="499" spans="1:7">
      <c r="A499" s="3" t="s">
        <v>15839</v>
      </c>
      <c r="B499" s="3" t="s">
        <v>33</v>
      </c>
      <c r="C499" s="3">
        <v>1</v>
      </c>
      <c r="D499" s="3">
        <v>246</v>
      </c>
      <c r="F499" s="3">
        <v>10991</v>
      </c>
      <c r="G499" s="3">
        <v>7327</v>
      </c>
    </row>
    <row r="500" spans="1:7">
      <c r="A500" s="3" t="s">
        <v>15840</v>
      </c>
      <c r="B500" s="3" t="s">
        <v>33</v>
      </c>
      <c r="C500" s="3">
        <v>1</v>
      </c>
      <c r="D500" s="3">
        <v>247</v>
      </c>
      <c r="F500" s="3">
        <v>11067</v>
      </c>
      <c r="G500" s="3">
        <v>7378</v>
      </c>
    </row>
    <row r="501" spans="1:7">
      <c r="A501" s="3" t="s">
        <v>15841</v>
      </c>
      <c r="B501" s="3" t="s">
        <v>33</v>
      </c>
      <c r="C501" s="3">
        <v>1</v>
      </c>
      <c r="D501" s="3">
        <v>248</v>
      </c>
      <c r="F501" s="3">
        <v>11143</v>
      </c>
      <c r="G501" s="3">
        <v>7428</v>
      </c>
    </row>
    <row r="502" spans="1:7">
      <c r="A502" s="3" t="s">
        <v>15842</v>
      </c>
      <c r="B502" s="3" t="s">
        <v>33</v>
      </c>
      <c r="C502" s="3">
        <v>1</v>
      </c>
      <c r="D502" s="3">
        <v>249</v>
      </c>
      <c r="F502" s="3">
        <v>11219</v>
      </c>
      <c r="G502" s="3">
        <v>7479</v>
      </c>
    </row>
    <row r="503" spans="1:7">
      <c r="A503" s="3" t="s">
        <v>15843</v>
      </c>
      <c r="B503" s="3" t="s">
        <v>33</v>
      </c>
      <c r="C503" s="3">
        <v>1</v>
      </c>
      <c r="D503" s="3">
        <v>250</v>
      </c>
      <c r="F503" s="3">
        <v>11295</v>
      </c>
      <c r="G503" s="3">
        <v>7530</v>
      </c>
    </row>
    <row r="504" spans="1:7">
      <c r="A504" s="3" t="s">
        <v>15844</v>
      </c>
      <c r="B504" s="3" t="s">
        <v>1199</v>
      </c>
      <c r="C504" s="3">
        <v>2</v>
      </c>
      <c r="D504" s="3">
        <v>0</v>
      </c>
      <c r="F504" s="3">
        <v>0</v>
      </c>
      <c r="G504" s="3">
        <v>0</v>
      </c>
    </row>
    <row r="505" spans="1:7">
      <c r="A505" s="3" t="s">
        <v>15845</v>
      </c>
      <c r="B505" s="3" t="s">
        <v>1199</v>
      </c>
      <c r="C505" s="3">
        <v>2</v>
      </c>
      <c r="D505" s="3">
        <v>1</v>
      </c>
      <c r="F505" s="3">
        <v>4</v>
      </c>
      <c r="G505" s="3">
        <v>2</v>
      </c>
    </row>
    <row r="506" spans="1:7">
      <c r="A506" s="3" t="s">
        <v>15846</v>
      </c>
      <c r="B506" s="3" t="s">
        <v>1199</v>
      </c>
      <c r="C506" s="3">
        <v>2</v>
      </c>
      <c r="D506" s="3">
        <v>2</v>
      </c>
      <c r="F506" s="3">
        <v>8</v>
      </c>
      <c r="G506" s="3">
        <v>5</v>
      </c>
    </row>
    <row r="507" spans="1:7">
      <c r="A507" s="3" t="s">
        <v>15847</v>
      </c>
      <c r="B507" s="3" t="s">
        <v>1199</v>
      </c>
      <c r="C507" s="3">
        <v>2</v>
      </c>
      <c r="D507" s="3">
        <v>3</v>
      </c>
      <c r="F507" s="3">
        <v>13</v>
      </c>
      <c r="G507" s="3">
        <v>9</v>
      </c>
    </row>
    <row r="508" spans="1:7">
      <c r="A508" s="3" t="s">
        <v>15848</v>
      </c>
      <c r="B508" s="3" t="s">
        <v>1199</v>
      </c>
      <c r="C508" s="3">
        <v>2</v>
      </c>
      <c r="D508" s="3">
        <v>4</v>
      </c>
      <c r="F508" s="3">
        <v>18</v>
      </c>
      <c r="G508" s="3">
        <v>12</v>
      </c>
    </row>
    <row r="509" spans="1:7">
      <c r="A509" s="3" t="s">
        <v>15849</v>
      </c>
      <c r="B509" s="3" t="s">
        <v>1199</v>
      </c>
      <c r="C509" s="3">
        <v>2</v>
      </c>
      <c r="D509" s="3">
        <v>5</v>
      </c>
      <c r="F509" s="3">
        <v>24</v>
      </c>
      <c r="G509" s="3">
        <v>16</v>
      </c>
    </row>
    <row r="510" spans="1:7">
      <c r="A510" s="3" t="s">
        <v>15850</v>
      </c>
      <c r="B510" s="3" t="s">
        <v>1199</v>
      </c>
      <c r="C510" s="3">
        <v>2</v>
      </c>
      <c r="D510" s="3">
        <v>6</v>
      </c>
      <c r="F510" s="3">
        <v>29</v>
      </c>
      <c r="G510" s="3">
        <v>19</v>
      </c>
    </row>
    <row r="511" spans="1:7">
      <c r="A511" s="3" t="s">
        <v>15851</v>
      </c>
      <c r="B511" s="3" t="s">
        <v>1199</v>
      </c>
      <c r="C511" s="3">
        <v>2</v>
      </c>
      <c r="D511" s="3">
        <v>7</v>
      </c>
      <c r="F511" s="3">
        <v>35</v>
      </c>
      <c r="G511" s="3">
        <v>23</v>
      </c>
    </row>
    <row r="512" spans="1:7">
      <c r="A512" s="3" t="s">
        <v>15852</v>
      </c>
      <c r="B512" s="3" t="s">
        <v>1199</v>
      </c>
      <c r="C512" s="3">
        <v>2</v>
      </c>
      <c r="D512" s="3">
        <v>8</v>
      </c>
      <c r="F512" s="3">
        <v>41</v>
      </c>
      <c r="G512" s="3">
        <v>27</v>
      </c>
    </row>
    <row r="513" spans="1:7">
      <c r="A513" s="3" t="s">
        <v>15853</v>
      </c>
      <c r="B513" s="3" t="s">
        <v>1199</v>
      </c>
      <c r="C513" s="3">
        <v>2</v>
      </c>
      <c r="D513" s="3">
        <v>9</v>
      </c>
      <c r="F513" s="3">
        <v>47</v>
      </c>
      <c r="G513" s="3">
        <v>31</v>
      </c>
    </row>
    <row r="514" spans="1:7">
      <c r="A514" s="3" t="s">
        <v>15854</v>
      </c>
      <c r="B514" s="3" t="s">
        <v>1199</v>
      </c>
      <c r="C514" s="3">
        <v>2</v>
      </c>
      <c r="D514" s="3">
        <v>10</v>
      </c>
      <c r="F514" s="3">
        <v>53</v>
      </c>
      <c r="G514" s="3">
        <v>35</v>
      </c>
    </row>
    <row r="515" spans="1:7">
      <c r="A515" s="3" t="s">
        <v>15855</v>
      </c>
      <c r="B515" s="3" t="s">
        <v>1199</v>
      </c>
      <c r="C515" s="3">
        <v>2</v>
      </c>
      <c r="D515" s="3">
        <v>11</v>
      </c>
      <c r="F515" s="3">
        <v>60</v>
      </c>
      <c r="G515" s="3">
        <v>40</v>
      </c>
    </row>
    <row r="516" spans="1:7">
      <c r="A516" s="3" t="s">
        <v>15856</v>
      </c>
      <c r="B516" s="3" t="s">
        <v>1199</v>
      </c>
      <c r="C516" s="3">
        <v>2</v>
      </c>
      <c r="D516" s="3">
        <v>12</v>
      </c>
      <c r="F516" s="3">
        <v>66</v>
      </c>
      <c r="G516" s="3">
        <v>44</v>
      </c>
    </row>
    <row r="517" spans="1:7">
      <c r="A517" s="3" t="s">
        <v>15857</v>
      </c>
      <c r="B517" s="3" t="s">
        <v>1199</v>
      </c>
      <c r="C517" s="3">
        <v>2</v>
      </c>
      <c r="D517" s="3">
        <v>13</v>
      </c>
      <c r="F517" s="3">
        <v>74</v>
      </c>
      <c r="G517" s="3">
        <v>49</v>
      </c>
    </row>
    <row r="518" spans="1:7">
      <c r="A518" s="3" t="s">
        <v>15858</v>
      </c>
      <c r="B518" s="3" t="s">
        <v>1199</v>
      </c>
      <c r="C518" s="3">
        <v>2</v>
      </c>
      <c r="D518" s="3">
        <v>14</v>
      </c>
      <c r="F518" s="3">
        <v>81</v>
      </c>
      <c r="G518" s="3">
        <v>54</v>
      </c>
    </row>
    <row r="519" spans="1:7">
      <c r="A519" s="3" t="s">
        <v>15859</v>
      </c>
      <c r="B519" s="3" t="s">
        <v>1199</v>
      </c>
      <c r="C519" s="3">
        <v>2</v>
      </c>
      <c r="D519" s="3">
        <v>15</v>
      </c>
      <c r="F519" s="3">
        <v>88</v>
      </c>
      <c r="G519" s="3">
        <v>59</v>
      </c>
    </row>
    <row r="520" spans="1:7">
      <c r="A520" s="3" t="s">
        <v>15860</v>
      </c>
      <c r="B520" s="3" t="s">
        <v>1199</v>
      </c>
      <c r="C520" s="3">
        <v>2</v>
      </c>
      <c r="D520" s="3">
        <v>16</v>
      </c>
      <c r="F520" s="3">
        <v>96</v>
      </c>
      <c r="G520" s="3">
        <v>64</v>
      </c>
    </row>
    <row r="521" spans="1:7">
      <c r="A521" s="3" t="s">
        <v>15861</v>
      </c>
      <c r="B521" s="3" t="s">
        <v>1199</v>
      </c>
      <c r="C521" s="3">
        <v>2</v>
      </c>
      <c r="D521" s="3">
        <v>17</v>
      </c>
      <c r="F521" s="3">
        <v>104</v>
      </c>
      <c r="G521" s="3">
        <v>69</v>
      </c>
    </row>
    <row r="522" spans="1:7">
      <c r="A522" s="3" t="s">
        <v>15862</v>
      </c>
      <c r="B522" s="3" t="s">
        <v>1199</v>
      </c>
      <c r="C522" s="3">
        <v>2</v>
      </c>
      <c r="D522" s="3">
        <v>18</v>
      </c>
      <c r="F522" s="3">
        <v>112</v>
      </c>
      <c r="G522" s="3">
        <v>75</v>
      </c>
    </row>
    <row r="523" spans="1:7">
      <c r="A523" s="3" t="s">
        <v>15863</v>
      </c>
      <c r="B523" s="3" t="s">
        <v>1199</v>
      </c>
      <c r="C523" s="3">
        <v>2</v>
      </c>
      <c r="D523" s="3">
        <v>19</v>
      </c>
      <c r="F523" s="3">
        <v>120</v>
      </c>
      <c r="G523" s="3">
        <v>80</v>
      </c>
    </row>
    <row r="524" spans="1:7">
      <c r="A524" s="3" t="s">
        <v>15864</v>
      </c>
      <c r="B524" s="3" t="s">
        <v>1199</v>
      </c>
      <c r="C524" s="3">
        <v>2</v>
      </c>
      <c r="D524" s="3">
        <v>20</v>
      </c>
      <c r="F524" s="3">
        <v>129</v>
      </c>
      <c r="G524" s="3">
        <v>86</v>
      </c>
    </row>
    <row r="525" spans="1:7">
      <c r="A525" s="3" t="s">
        <v>15865</v>
      </c>
      <c r="B525" s="3" t="s">
        <v>1199</v>
      </c>
      <c r="C525" s="3">
        <v>2</v>
      </c>
      <c r="D525" s="3">
        <v>21</v>
      </c>
      <c r="F525" s="3">
        <v>138</v>
      </c>
      <c r="G525" s="3">
        <v>92</v>
      </c>
    </row>
    <row r="526" spans="1:7">
      <c r="A526" s="3" t="s">
        <v>15866</v>
      </c>
      <c r="B526" s="3" t="s">
        <v>1199</v>
      </c>
      <c r="C526" s="3">
        <v>2</v>
      </c>
      <c r="D526" s="3">
        <v>22</v>
      </c>
      <c r="F526" s="3">
        <v>147</v>
      </c>
      <c r="G526" s="3">
        <v>98</v>
      </c>
    </row>
    <row r="527" spans="1:7">
      <c r="A527" s="3" t="s">
        <v>15867</v>
      </c>
      <c r="B527" s="3" t="s">
        <v>1199</v>
      </c>
      <c r="C527" s="3">
        <v>2</v>
      </c>
      <c r="D527" s="3">
        <v>23</v>
      </c>
      <c r="F527" s="3">
        <v>156</v>
      </c>
      <c r="G527" s="3">
        <v>104</v>
      </c>
    </row>
    <row r="528" spans="1:7">
      <c r="A528" s="3" t="s">
        <v>15868</v>
      </c>
      <c r="B528" s="3" t="s">
        <v>1199</v>
      </c>
      <c r="C528" s="3">
        <v>2</v>
      </c>
      <c r="D528" s="3">
        <v>24</v>
      </c>
      <c r="F528" s="3">
        <v>165</v>
      </c>
      <c r="G528" s="3">
        <v>110</v>
      </c>
    </row>
    <row r="529" spans="1:7">
      <c r="A529" s="3" t="s">
        <v>15869</v>
      </c>
      <c r="B529" s="3" t="s">
        <v>1199</v>
      </c>
      <c r="C529" s="3">
        <v>2</v>
      </c>
      <c r="D529" s="3">
        <v>25</v>
      </c>
      <c r="F529" s="3">
        <v>175</v>
      </c>
      <c r="G529" s="3">
        <v>117</v>
      </c>
    </row>
    <row r="530" spans="1:7">
      <c r="A530" s="3" t="s">
        <v>15870</v>
      </c>
      <c r="B530" s="3" t="s">
        <v>1199</v>
      </c>
      <c r="C530" s="3">
        <v>2</v>
      </c>
      <c r="D530" s="3">
        <v>26</v>
      </c>
      <c r="F530" s="3">
        <v>185</v>
      </c>
      <c r="G530" s="3">
        <v>123</v>
      </c>
    </row>
    <row r="531" spans="1:7">
      <c r="A531" s="3" t="s">
        <v>15871</v>
      </c>
      <c r="B531" s="3" t="s">
        <v>1199</v>
      </c>
      <c r="C531" s="3">
        <v>2</v>
      </c>
      <c r="D531" s="3">
        <v>27</v>
      </c>
      <c r="F531" s="3">
        <v>195</v>
      </c>
      <c r="G531" s="3">
        <v>130</v>
      </c>
    </row>
    <row r="532" spans="1:7">
      <c r="A532" s="3" t="s">
        <v>15872</v>
      </c>
      <c r="B532" s="3" t="s">
        <v>1199</v>
      </c>
      <c r="C532" s="3">
        <v>2</v>
      </c>
      <c r="D532" s="3">
        <v>28</v>
      </c>
      <c r="F532" s="3">
        <v>206</v>
      </c>
      <c r="G532" s="3">
        <v>137</v>
      </c>
    </row>
    <row r="533" spans="1:7">
      <c r="A533" s="3" t="s">
        <v>15873</v>
      </c>
      <c r="B533" s="3" t="s">
        <v>1199</v>
      </c>
      <c r="C533" s="3">
        <v>2</v>
      </c>
      <c r="D533" s="3">
        <v>29</v>
      </c>
      <c r="F533" s="3">
        <v>216</v>
      </c>
      <c r="G533" s="3">
        <v>144</v>
      </c>
    </row>
    <row r="534" spans="1:7">
      <c r="A534" s="3" t="s">
        <v>15874</v>
      </c>
      <c r="B534" s="3" t="s">
        <v>1199</v>
      </c>
      <c r="C534" s="3">
        <v>2</v>
      </c>
      <c r="D534" s="3">
        <v>30</v>
      </c>
      <c r="F534" s="3">
        <v>227</v>
      </c>
      <c r="G534" s="3">
        <v>151</v>
      </c>
    </row>
    <row r="535" spans="1:7">
      <c r="A535" s="3" t="s">
        <v>15875</v>
      </c>
      <c r="B535" s="3" t="s">
        <v>1199</v>
      </c>
      <c r="C535" s="3">
        <v>2</v>
      </c>
      <c r="D535" s="3">
        <v>31</v>
      </c>
      <c r="F535" s="3">
        <v>238</v>
      </c>
      <c r="G535" s="3">
        <v>159</v>
      </c>
    </row>
    <row r="536" spans="1:7">
      <c r="A536" s="3" t="s">
        <v>15876</v>
      </c>
      <c r="B536" s="3" t="s">
        <v>1199</v>
      </c>
      <c r="C536" s="3">
        <v>2</v>
      </c>
      <c r="D536" s="3">
        <v>32</v>
      </c>
      <c r="F536" s="3">
        <v>249</v>
      </c>
      <c r="G536" s="3">
        <v>166</v>
      </c>
    </row>
    <row r="537" spans="1:7">
      <c r="A537" s="3" t="s">
        <v>15877</v>
      </c>
      <c r="B537" s="3" t="s">
        <v>1199</v>
      </c>
      <c r="C537" s="3">
        <v>2</v>
      </c>
      <c r="D537" s="3">
        <v>33</v>
      </c>
      <c r="F537" s="3">
        <v>261</v>
      </c>
      <c r="G537" s="3">
        <v>174</v>
      </c>
    </row>
    <row r="538" spans="1:7">
      <c r="A538" s="3" t="s">
        <v>15878</v>
      </c>
      <c r="B538" s="3" t="s">
        <v>1199</v>
      </c>
      <c r="C538" s="3">
        <v>2</v>
      </c>
      <c r="D538" s="3">
        <v>34</v>
      </c>
      <c r="F538" s="3">
        <v>273</v>
      </c>
      <c r="G538" s="3">
        <v>182</v>
      </c>
    </row>
    <row r="539" spans="1:7">
      <c r="A539" s="3" t="s">
        <v>15879</v>
      </c>
      <c r="B539" s="3" t="s">
        <v>1199</v>
      </c>
      <c r="C539" s="3">
        <v>2</v>
      </c>
      <c r="D539" s="3">
        <v>35</v>
      </c>
      <c r="F539" s="3">
        <v>285</v>
      </c>
      <c r="G539" s="3">
        <v>190</v>
      </c>
    </row>
    <row r="540" spans="1:7">
      <c r="A540" s="3" t="s">
        <v>15880</v>
      </c>
      <c r="B540" s="3" t="s">
        <v>1199</v>
      </c>
      <c r="C540" s="3">
        <v>2</v>
      </c>
      <c r="D540" s="3">
        <v>36</v>
      </c>
      <c r="F540" s="3">
        <v>297</v>
      </c>
      <c r="G540" s="3">
        <v>198</v>
      </c>
    </row>
    <row r="541" spans="1:7">
      <c r="A541" s="3" t="s">
        <v>15881</v>
      </c>
      <c r="B541" s="3" t="s">
        <v>1199</v>
      </c>
      <c r="C541" s="3">
        <v>2</v>
      </c>
      <c r="D541" s="3">
        <v>37</v>
      </c>
      <c r="F541" s="3">
        <v>309</v>
      </c>
      <c r="G541" s="3">
        <v>206</v>
      </c>
    </row>
    <row r="542" spans="1:7">
      <c r="A542" s="3" t="s">
        <v>15882</v>
      </c>
      <c r="B542" s="3" t="s">
        <v>1199</v>
      </c>
      <c r="C542" s="3">
        <v>2</v>
      </c>
      <c r="D542" s="3">
        <v>38</v>
      </c>
      <c r="F542" s="3">
        <v>322</v>
      </c>
      <c r="G542" s="3">
        <v>214</v>
      </c>
    </row>
    <row r="543" spans="1:7">
      <c r="A543" s="3" t="s">
        <v>15883</v>
      </c>
      <c r="B543" s="3" t="s">
        <v>1199</v>
      </c>
      <c r="C543" s="3">
        <v>2</v>
      </c>
      <c r="D543" s="3">
        <v>39</v>
      </c>
      <c r="F543" s="3">
        <v>335</v>
      </c>
      <c r="G543" s="3">
        <v>223</v>
      </c>
    </row>
    <row r="544" spans="1:7">
      <c r="A544" s="3" t="s">
        <v>15884</v>
      </c>
      <c r="B544" s="3" t="s">
        <v>1199</v>
      </c>
      <c r="C544" s="3">
        <v>2</v>
      </c>
      <c r="D544" s="3">
        <v>40</v>
      </c>
      <c r="F544" s="3">
        <v>348</v>
      </c>
      <c r="G544" s="3">
        <v>232</v>
      </c>
    </row>
    <row r="545" spans="1:7">
      <c r="A545" s="3" t="s">
        <v>15885</v>
      </c>
      <c r="B545" s="3" t="s">
        <v>1199</v>
      </c>
      <c r="C545" s="3">
        <v>2</v>
      </c>
      <c r="D545" s="3">
        <v>41</v>
      </c>
      <c r="F545" s="3">
        <v>361</v>
      </c>
      <c r="G545" s="3">
        <v>241</v>
      </c>
    </row>
    <row r="546" spans="1:7">
      <c r="A546" s="3" t="s">
        <v>15886</v>
      </c>
      <c r="B546" s="3" t="s">
        <v>1199</v>
      </c>
      <c r="C546" s="3">
        <v>2</v>
      </c>
      <c r="D546" s="3">
        <v>42</v>
      </c>
      <c r="F546" s="3">
        <v>375</v>
      </c>
      <c r="G546" s="3">
        <v>250</v>
      </c>
    </row>
    <row r="547" spans="1:7">
      <c r="A547" s="3" t="s">
        <v>15887</v>
      </c>
      <c r="B547" s="3" t="s">
        <v>1199</v>
      </c>
      <c r="C547" s="3">
        <v>2</v>
      </c>
      <c r="D547" s="3">
        <v>43</v>
      </c>
      <c r="F547" s="3">
        <v>388</v>
      </c>
      <c r="G547" s="3">
        <v>259</v>
      </c>
    </row>
    <row r="548" spans="1:7">
      <c r="A548" s="3" t="s">
        <v>15888</v>
      </c>
      <c r="B548" s="3" t="s">
        <v>1199</v>
      </c>
      <c r="C548" s="3">
        <v>2</v>
      </c>
      <c r="D548" s="3">
        <v>44</v>
      </c>
      <c r="F548" s="3">
        <v>402</v>
      </c>
      <c r="G548" s="3">
        <v>268</v>
      </c>
    </row>
    <row r="549" spans="1:7">
      <c r="A549" s="3" t="s">
        <v>15889</v>
      </c>
      <c r="B549" s="3" t="s">
        <v>1199</v>
      </c>
      <c r="C549" s="3">
        <v>2</v>
      </c>
      <c r="D549" s="3">
        <v>45</v>
      </c>
      <c r="F549" s="3">
        <v>416</v>
      </c>
      <c r="G549" s="3">
        <v>277</v>
      </c>
    </row>
    <row r="550" spans="1:7">
      <c r="A550" s="3" t="s">
        <v>15890</v>
      </c>
      <c r="B550" s="3" t="s">
        <v>1199</v>
      </c>
      <c r="C550" s="3">
        <v>2</v>
      </c>
      <c r="D550" s="3">
        <v>46</v>
      </c>
      <c r="F550" s="3">
        <v>431</v>
      </c>
      <c r="G550" s="3">
        <v>287</v>
      </c>
    </row>
    <row r="551" spans="1:7">
      <c r="A551" s="3" t="s">
        <v>15891</v>
      </c>
      <c r="B551" s="3" t="s">
        <v>1199</v>
      </c>
      <c r="C551" s="3">
        <v>2</v>
      </c>
      <c r="D551" s="3">
        <v>47</v>
      </c>
      <c r="F551" s="3">
        <v>446</v>
      </c>
      <c r="G551" s="3">
        <v>297</v>
      </c>
    </row>
    <row r="552" spans="1:7">
      <c r="A552" s="3" t="s">
        <v>15892</v>
      </c>
      <c r="B552" s="3" t="s">
        <v>1199</v>
      </c>
      <c r="C552" s="3">
        <v>2</v>
      </c>
      <c r="D552" s="3">
        <v>48</v>
      </c>
      <c r="F552" s="3">
        <v>462</v>
      </c>
      <c r="G552" s="3">
        <v>308</v>
      </c>
    </row>
    <row r="553" spans="1:7">
      <c r="A553" s="3" t="s">
        <v>15893</v>
      </c>
      <c r="B553" s="3" t="s">
        <v>1199</v>
      </c>
      <c r="C553" s="3">
        <v>2</v>
      </c>
      <c r="D553" s="3">
        <v>49</v>
      </c>
      <c r="F553" s="3">
        <v>478</v>
      </c>
      <c r="G553" s="3">
        <v>319</v>
      </c>
    </row>
    <row r="554" spans="1:7">
      <c r="A554" s="3" t="s">
        <v>15894</v>
      </c>
      <c r="B554" s="3" t="s">
        <v>1199</v>
      </c>
      <c r="C554" s="3">
        <v>2</v>
      </c>
      <c r="D554" s="3">
        <v>50</v>
      </c>
      <c r="F554" s="3">
        <v>495</v>
      </c>
      <c r="G554" s="3">
        <v>330</v>
      </c>
    </row>
    <row r="555" spans="1:7">
      <c r="A555" s="3" t="s">
        <v>15895</v>
      </c>
      <c r="B555" s="3" t="s">
        <v>1199</v>
      </c>
      <c r="C555" s="3">
        <v>2</v>
      </c>
      <c r="D555" s="3">
        <v>51</v>
      </c>
      <c r="F555" s="3">
        <v>511</v>
      </c>
      <c r="G555" s="3">
        <v>341</v>
      </c>
    </row>
    <row r="556" spans="1:7">
      <c r="A556" s="3" t="s">
        <v>15896</v>
      </c>
      <c r="B556" s="3" t="s">
        <v>1199</v>
      </c>
      <c r="C556" s="3">
        <v>2</v>
      </c>
      <c r="D556" s="3">
        <v>52</v>
      </c>
      <c r="F556" s="3">
        <v>529</v>
      </c>
      <c r="G556" s="3">
        <v>352</v>
      </c>
    </row>
    <row r="557" spans="1:7">
      <c r="A557" s="3" t="s">
        <v>15897</v>
      </c>
      <c r="B557" s="3" t="s">
        <v>1199</v>
      </c>
      <c r="C557" s="3">
        <v>2</v>
      </c>
      <c r="D557" s="3">
        <v>53</v>
      </c>
      <c r="F557" s="3">
        <v>547</v>
      </c>
      <c r="G557" s="3">
        <v>364</v>
      </c>
    </row>
    <row r="558" spans="1:7">
      <c r="A558" s="3" t="s">
        <v>15898</v>
      </c>
      <c r="B558" s="3" t="s">
        <v>1199</v>
      </c>
      <c r="C558" s="3">
        <v>2</v>
      </c>
      <c r="D558" s="3">
        <v>54</v>
      </c>
      <c r="F558" s="3">
        <v>565</v>
      </c>
      <c r="G558" s="3">
        <v>377</v>
      </c>
    </row>
    <row r="559" spans="1:7">
      <c r="A559" s="3" t="s">
        <v>15899</v>
      </c>
      <c r="B559" s="3" t="s">
        <v>1199</v>
      </c>
      <c r="C559" s="3">
        <v>2</v>
      </c>
      <c r="D559" s="3">
        <v>55</v>
      </c>
      <c r="F559" s="3">
        <v>584</v>
      </c>
      <c r="G559" s="3">
        <v>389</v>
      </c>
    </row>
    <row r="560" spans="1:7">
      <c r="A560" s="3" t="s">
        <v>15900</v>
      </c>
      <c r="B560" s="3" t="s">
        <v>1199</v>
      </c>
      <c r="C560" s="3">
        <v>2</v>
      </c>
      <c r="D560" s="3">
        <v>56</v>
      </c>
      <c r="F560" s="3">
        <v>603</v>
      </c>
      <c r="G560" s="3">
        <v>402</v>
      </c>
    </row>
    <row r="561" spans="1:7">
      <c r="A561" s="3" t="s">
        <v>15901</v>
      </c>
      <c r="B561" s="3" t="s">
        <v>1199</v>
      </c>
      <c r="C561" s="3">
        <v>2</v>
      </c>
      <c r="D561" s="3">
        <v>57</v>
      </c>
      <c r="F561" s="3">
        <v>623</v>
      </c>
      <c r="G561" s="3">
        <v>415</v>
      </c>
    </row>
    <row r="562" spans="1:7">
      <c r="A562" s="3" t="s">
        <v>15902</v>
      </c>
      <c r="B562" s="3" t="s">
        <v>1199</v>
      </c>
      <c r="C562" s="3">
        <v>2</v>
      </c>
      <c r="D562" s="3">
        <v>58</v>
      </c>
      <c r="F562" s="3">
        <v>643</v>
      </c>
      <c r="G562" s="3">
        <v>428</v>
      </c>
    </row>
    <row r="563" spans="1:7">
      <c r="A563" s="3" t="s">
        <v>15903</v>
      </c>
      <c r="B563" s="3" t="s">
        <v>1199</v>
      </c>
      <c r="C563" s="3">
        <v>2</v>
      </c>
      <c r="D563" s="3">
        <v>59</v>
      </c>
      <c r="F563" s="3">
        <v>663</v>
      </c>
      <c r="G563" s="3">
        <v>442</v>
      </c>
    </row>
    <row r="564" spans="1:7">
      <c r="A564" s="3" t="s">
        <v>15904</v>
      </c>
      <c r="B564" s="3" t="s">
        <v>1199</v>
      </c>
      <c r="C564" s="3">
        <v>2</v>
      </c>
      <c r="D564" s="3">
        <v>60</v>
      </c>
      <c r="F564" s="3">
        <v>684</v>
      </c>
      <c r="G564" s="3">
        <v>456</v>
      </c>
    </row>
    <row r="565" spans="1:7">
      <c r="A565" s="3" t="s">
        <v>15905</v>
      </c>
      <c r="B565" s="3" t="s">
        <v>1199</v>
      </c>
      <c r="C565" s="3">
        <v>2</v>
      </c>
      <c r="D565" s="3">
        <v>61</v>
      </c>
      <c r="F565" s="3">
        <v>706</v>
      </c>
      <c r="G565" s="3">
        <v>470</v>
      </c>
    </row>
    <row r="566" spans="1:7">
      <c r="A566" s="3" t="s">
        <v>15906</v>
      </c>
      <c r="B566" s="3" t="s">
        <v>1199</v>
      </c>
      <c r="C566" s="3">
        <v>2</v>
      </c>
      <c r="D566" s="3">
        <v>62</v>
      </c>
      <c r="F566" s="3">
        <v>728</v>
      </c>
      <c r="G566" s="3">
        <v>485</v>
      </c>
    </row>
    <row r="567" spans="1:7">
      <c r="A567" s="3" t="s">
        <v>15907</v>
      </c>
      <c r="B567" s="3" t="s">
        <v>1199</v>
      </c>
      <c r="C567" s="3">
        <v>2</v>
      </c>
      <c r="D567" s="3">
        <v>63</v>
      </c>
      <c r="F567" s="3">
        <v>750</v>
      </c>
      <c r="G567" s="3">
        <v>500</v>
      </c>
    </row>
    <row r="568" spans="1:7">
      <c r="A568" s="3" t="s">
        <v>15908</v>
      </c>
      <c r="B568" s="3" t="s">
        <v>1199</v>
      </c>
      <c r="C568" s="3">
        <v>2</v>
      </c>
      <c r="D568" s="3">
        <v>64</v>
      </c>
      <c r="F568" s="3">
        <v>773</v>
      </c>
      <c r="G568" s="3">
        <v>515</v>
      </c>
    </row>
    <row r="569" spans="1:7">
      <c r="A569" s="3" t="s">
        <v>15909</v>
      </c>
      <c r="B569" s="3" t="s">
        <v>1199</v>
      </c>
      <c r="C569" s="3">
        <v>2</v>
      </c>
      <c r="D569" s="3">
        <v>65</v>
      </c>
      <c r="F569" s="3">
        <v>796</v>
      </c>
      <c r="G569" s="3">
        <v>530</v>
      </c>
    </row>
    <row r="570" spans="1:7">
      <c r="A570" s="3" t="s">
        <v>15910</v>
      </c>
      <c r="B570" s="3" t="s">
        <v>1199</v>
      </c>
      <c r="C570" s="3">
        <v>2</v>
      </c>
      <c r="D570" s="3">
        <v>66</v>
      </c>
      <c r="F570" s="3">
        <v>819</v>
      </c>
      <c r="G570" s="3">
        <v>546</v>
      </c>
    </row>
    <row r="571" spans="1:7">
      <c r="A571" s="3" t="s">
        <v>15911</v>
      </c>
      <c r="B571" s="3" t="s">
        <v>1199</v>
      </c>
      <c r="C571" s="3">
        <v>2</v>
      </c>
      <c r="D571" s="3">
        <v>67</v>
      </c>
      <c r="F571" s="3">
        <v>844</v>
      </c>
      <c r="G571" s="3">
        <v>562</v>
      </c>
    </row>
    <row r="572" spans="1:7">
      <c r="A572" s="3" t="s">
        <v>15912</v>
      </c>
      <c r="B572" s="3" t="s">
        <v>1199</v>
      </c>
      <c r="C572" s="3">
        <v>2</v>
      </c>
      <c r="D572" s="3">
        <v>68</v>
      </c>
      <c r="F572" s="3">
        <v>868</v>
      </c>
      <c r="G572" s="3">
        <v>579</v>
      </c>
    </row>
    <row r="573" spans="1:7">
      <c r="A573" s="3" t="s">
        <v>15913</v>
      </c>
      <c r="B573" s="3" t="s">
        <v>1199</v>
      </c>
      <c r="C573" s="3">
        <v>2</v>
      </c>
      <c r="D573" s="3">
        <v>69</v>
      </c>
      <c r="F573" s="3">
        <v>893</v>
      </c>
      <c r="G573" s="3">
        <v>595</v>
      </c>
    </row>
    <row r="574" spans="1:7">
      <c r="A574" s="3" t="s">
        <v>15914</v>
      </c>
      <c r="B574" s="3" t="s">
        <v>1199</v>
      </c>
      <c r="C574" s="3">
        <v>2</v>
      </c>
      <c r="D574" s="3">
        <v>70</v>
      </c>
      <c r="F574" s="3">
        <v>919</v>
      </c>
      <c r="G574" s="3">
        <v>612</v>
      </c>
    </row>
    <row r="575" spans="1:7">
      <c r="A575" s="3" t="s">
        <v>15915</v>
      </c>
      <c r="B575" s="3" t="s">
        <v>1199</v>
      </c>
      <c r="C575" s="3">
        <v>2</v>
      </c>
      <c r="D575" s="3">
        <v>71</v>
      </c>
      <c r="F575" s="3">
        <v>945</v>
      </c>
      <c r="G575" s="3">
        <v>630</v>
      </c>
    </row>
    <row r="576" spans="1:7">
      <c r="A576" s="3" t="s">
        <v>15916</v>
      </c>
      <c r="B576" s="3" t="s">
        <v>1199</v>
      </c>
      <c r="C576" s="3">
        <v>2</v>
      </c>
      <c r="D576" s="3">
        <v>72</v>
      </c>
      <c r="F576" s="3">
        <v>971</v>
      </c>
      <c r="G576" s="3">
        <v>647</v>
      </c>
    </row>
    <row r="577" spans="1:7">
      <c r="A577" s="3" t="s">
        <v>15917</v>
      </c>
      <c r="B577" s="3" t="s">
        <v>1199</v>
      </c>
      <c r="C577" s="3">
        <v>2</v>
      </c>
      <c r="D577" s="3">
        <v>73</v>
      </c>
      <c r="F577" s="3">
        <v>998</v>
      </c>
      <c r="G577" s="3">
        <v>665</v>
      </c>
    </row>
    <row r="578" spans="1:7">
      <c r="A578" s="3" t="s">
        <v>15918</v>
      </c>
      <c r="B578" s="3" t="s">
        <v>1199</v>
      </c>
      <c r="C578" s="3">
        <v>2</v>
      </c>
      <c r="D578" s="3">
        <v>74</v>
      </c>
      <c r="F578" s="3">
        <v>1025</v>
      </c>
      <c r="G578" s="3">
        <v>683</v>
      </c>
    </row>
    <row r="579" spans="1:7">
      <c r="A579" s="3" t="s">
        <v>15919</v>
      </c>
      <c r="B579" s="3" t="s">
        <v>1199</v>
      </c>
      <c r="C579" s="3">
        <v>2</v>
      </c>
      <c r="D579" s="3">
        <v>75</v>
      </c>
      <c r="F579" s="3">
        <v>1053</v>
      </c>
      <c r="G579" s="3">
        <v>702</v>
      </c>
    </row>
    <row r="580" spans="1:7">
      <c r="A580" s="3" t="s">
        <v>15920</v>
      </c>
      <c r="B580" s="3" t="s">
        <v>1199</v>
      </c>
      <c r="C580" s="3">
        <v>2</v>
      </c>
      <c r="D580" s="3">
        <v>76</v>
      </c>
      <c r="F580" s="3">
        <v>1081</v>
      </c>
      <c r="G580" s="3">
        <v>720</v>
      </c>
    </row>
    <row r="581" spans="1:7">
      <c r="A581" s="3" t="s">
        <v>15921</v>
      </c>
      <c r="B581" s="3" t="s">
        <v>1199</v>
      </c>
      <c r="C581" s="3">
        <v>2</v>
      </c>
      <c r="D581" s="3">
        <v>77</v>
      </c>
      <c r="F581" s="3">
        <v>1109</v>
      </c>
      <c r="G581" s="3">
        <v>739</v>
      </c>
    </row>
    <row r="582" spans="1:7">
      <c r="A582" s="3" t="s">
        <v>15922</v>
      </c>
      <c r="B582" s="3" t="s">
        <v>1199</v>
      </c>
      <c r="C582" s="3">
        <v>2</v>
      </c>
      <c r="D582" s="3">
        <v>78</v>
      </c>
      <c r="F582" s="3">
        <v>1138</v>
      </c>
      <c r="G582" s="3">
        <v>759</v>
      </c>
    </row>
    <row r="583" spans="1:7">
      <c r="A583" s="3" t="s">
        <v>15923</v>
      </c>
      <c r="B583" s="3" t="s">
        <v>1199</v>
      </c>
      <c r="C583" s="3">
        <v>2</v>
      </c>
      <c r="D583" s="3">
        <v>79</v>
      </c>
      <c r="F583" s="3">
        <v>1168</v>
      </c>
      <c r="G583" s="3">
        <v>778</v>
      </c>
    </row>
    <row r="584" spans="1:7">
      <c r="A584" s="3" t="s">
        <v>15924</v>
      </c>
      <c r="B584" s="3" t="s">
        <v>1199</v>
      </c>
      <c r="C584" s="3">
        <v>2</v>
      </c>
      <c r="D584" s="3">
        <v>80</v>
      </c>
      <c r="F584" s="3">
        <v>1198</v>
      </c>
      <c r="G584" s="3">
        <v>798</v>
      </c>
    </row>
    <row r="585" spans="1:7">
      <c r="A585" s="3" t="s">
        <v>15925</v>
      </c>
      <c r="B585" s="3" t="s">
        <v>1199</v>
      </c>
      <c r="C585" s="3">
        <v>2</v>
      </c>
      <c r="D585" s="3">
        <v>81</v>
      </c>
      <c r="F585" s="3">
        <v>1228</v>
      </c>
      <c r="G585" s="3">
        <v>819</v>
      </c>
    </row>
    <row r="586" spans="1:7">
      <c r="A586" s="3" t="s">
        <v>15926</v>
      </c>
      <c r="B586" s="3" t="s">
        <v>1199</v>
      </c>
      <c r="C586" s="3">
        <v>2</v>
      </c>
      <c r="D586" s="3">
        <v>82</v>
      </c>
      <c r="F586" s="3">
        <v>1259</v>
      </c>
      <c r="G586" s="3">
        <v>839</v>
      </c>
    </row>
    <row r="587" spans="1:7">
      <c r="A587" s="3" t="s">
        <v>15927</v>
      </c>
      <c r="B587" s="3" t="s">
        <v>1199</v>
      </c>
      <c r="C587" s="3">
        <v>2</v>
      </c>
      <c r="D587" s="3">
        <v>83</v>
      </c>
      <c r="F587" s="3">
        <v>1290</v>
      </c>
      <c r="G587" s="3">
        <v>860</v>
      </c>
    </row>
    <row r="588" spans="1:7">
      <c r="A588" s="3" t="s">
        <v>15928</v>
      </c>
      <c r="B588" s="3" t="s">
        <v>1199</v>
      </c>
      <c r="C588" s="3">
        <v>2</v>
      </c>
      <c r="D588" s="3">
        <v>84</v>
      </c>
      <c r="F588" s="3">
        <v>1322</v>
      </c>
      <c r="G588" s="3">
        <v>881</v>
      </c>
    </row>
    <row r="589" spans="1:7">
      <c r="A589" s="3" t="s">
        <v>15929</v>
      </c>
      <c r="B589" s="3" t="s">
        <v>1199</v>
      </c>
      <c r="C589" s="3">
        <v>2</v>
      </c>
      <c r="D589" s="3">
        <v>85</v>
      </c>
      <c r="F589" s="3">
        <v>1354</v>
      </c>
      <c r="G589" s="3">
        <v>902</v>
      </c>
    </row>
    <row r="590" spans="1:7">
      <c r="A590" s="3" t="s">
        <v>15930</v>
      </c>
      <c r="B590" s="3" t="s">
        <v>1199</v>
      </c>
      <c r="C590" s="3">
        <v>2</v>
      </c>
      <c r="D590" s="3">
        <v>86</v>
      </c>
      <c r="F590" s="3">
        <v>1386</v>
      </c>
      <c r="G590" s="3">
        <v>924</v>
      </c>
    </row>
    <row r="591" spans="1:7">
      <c r="A591" s="3" t="s">
        <v>15931</v>
      </c>
      <c r="B591" s="3" t="s">
        <v>1199</v>
      </c>
      <c r="C591" s="3">
        <v>2</v>
      </c>
      <c r="D591" s="3">
        <v>87</v>
      </c>
      <c r="F591" s="3">
        <v>1419</v>
      </c>
      <c r="G591" s="3">
        <v>946</v>
      </c>
    </row>
    <row r="592" spans="1:7">
      <c r="A592" s="3" t="s">
        <v>15932</v>
      </c>
      <c r="B592" s="3" t="s">
        <v>1199</v>
      </c>
      <c r="C592" s="3">
        <v>2</v>
      </c>
      <c r="D592" s="3">
        <v>88</v>
      </c>
      <c r="F592" s="3">
        <v>1453</v>
      </c>
      <c r="G592" s="3">
        <v>969</v>
      </c>
    </row>
    <row r="593" spans="1:7">
      <c r="A593" s="3" t="s">
        <v>15933</v>
      </c>
      <c r="B593" s="3" t="s">
        <v>1199</v>
      </c>
      <c r="C593" s="3">
        <v>2</v>
      </c>
      <c r="D593" s="3">
        <v>89</v>
      </c>
      <c r="F593" s="3">
        <v>1487</v>
      </c>
      <c r="G593" s="3">
        <v>991</v>
      </c>
    </row>
    <row r="594" spans="1:7">
      <c r="A594" s="3" t="s">
        <v>15934</v>
      </c>
      <c r="B594" s="3" t="s">
        <v>1199</v>
      </c>
      <c r="C594" s="3">
        <v>2</v>
      </c>
      <c r="D594" s="3">
        <v>90</v>
      </c>
      <c r="F594" s="3">
        <v>1521</v>
      </c>
      <c r="G594" s="3">
        <v>1014</v>
      </c>
    </row>
    <row r="595" spans="1:7">
      <c r="A595" s="3" t="s">
        <v>15935</v>
      </c>
      <c r="B595" s="3" t="s">
        <v>1199</v>
      </c>
      <c r="C595" s="3">
        <v>2</v>
      </c>
      <c r="D595" s="3">
        <v>91</v>
      </c>
      <c r="F595" s="3">
        <v>1556</v>
      </c>
      <c r="G595" s="3">
        <v>1037</v>
      </c>
    </row>
    <row r="596" spans="1:7">
      <c r="A596" s="3" t="s">
        <v>15936</v>
      </c>
      <c r="B596" s="3" t="s">
        <v>1199</v>
      </c>
      <c r="C596" s="3">
        <v>2</v>
      </c>
      <c r="D596" s="3">
        <v>92</v>
      </c>
      <c r="F596" s="3">
        <v>1591</v>
      </c>
      <c r="G596" s="3">
        <v>1061</v>
      </c>
    </row>
    <row r="597" spans="1:7">
      <c r="A597" s="3" t="s">
        <v>15937</v>
      </c>
      <c r="B597" s="3" t="s">
        <v>1199</v>
      </c>
      <c r="C597" s="3">
        <v>2</v>
      </c>
      <c r="D597" s="3">
        <v>93</v>
      </c>
      <c r="F597" s="3">
        <v>1627</v>
      </c>
      <c r="G597" s="3">
        <v>1085</v>
      </c>
    </row>
    <row r="598" spans="1:7">
      <c r="A598" s="3" t="s">
        <v>15938</v>
      </c>
      <c r="B598" s="3" t="s">
        <v>1199</v>
      </c>
      <c r="C598" s="3">
        <v>2</v>
      </c>
      <c r="D598" s="3">
        <v>94</v>
      </c>
      <c r="F598" s="3">
        <v>1663</v>
      </c>
      <c r="G598" s="3">
        <v>1108</v>
      </c>
    </row>
    <row r="599" spans="1:7">
      <c r="A599" s="3" t="s">
        <v>15939</v>
      </c>
      <c r="B599" s="3" t="s">
        <v>1199</v>
      </c>
      <c r="C599" s="3">
        <v>2</v>
      </c>
      <c r="D599" s="3">
        <v>95</v>
      </c>
      <c r="F599" s="3">
        <v>1698</v>
      </c>
      <c r="G599" s="3">
        <v>1132</v>
      </c>
    </row>
    <row r="600" spans="1:7">
      <c r="A600" s="3" t="s">
        <v>15940</v>
      </c>
      <c r="B600" s="3" t="s">
        <v>1199</v>
      </c>
      <c r="C600" s="3">
        <v>2</v>
      </c>
      <c r="D600" s="3">
        <v>96</v>
      </c>
      <c r="F600" s="3">
        <v>1734</v>
      </c>
      <c r="G600" s="3">
        <v>1156</v>
      </c>
    </row>
    <row r="601" spans="1:7">
      <c r="A601" s="3" t="s">
        <v>15941</v>
      </c>
      <c r="B601" s="3" t="s">
        <v>1199</v>
      </c>
      <c r="C601" s="3">
        <v>2</v>
      </c>
      <c r="D601" s="3">
        <v>97</v>
      </c>
      <c r="F601" s="3">
        <v>1770</v>
      </c>
      <c r="G601" s="3">
        <v>1180</v>
      </c>
    </row>
    <row r="602" spans="1:7">
      <c r="A602" s="3" t="s">
        <v>15942</v>
      </c>
      <c r="B602" s="3" t="s">
        <v>1199</v>
      </c>
      <c r="C602" s="3">
        <v>2</v>
      </c>
      <c r="D602" s="3">
        <v>98</v>
      </c>
      <c r="F602" s="3">
        <v>1806</v>
      </c>
      <c r="G602" s="3">
        <v>1204</v>
      </c>
    </row>
    <row r="603" spans="1:7">
      <c r="A603" s="3" t="s">
        <v>15943</v>
      </c>
      <c r="B603" s="3" t="s">
        <v>1199</v>
      </c>
      <c r="C603" s="3">
        <v>2</v>
      </c>
      <c r="D603" s="3">
        <v>99</v>
      </c>
      <c r="F603" s="3">
        <v>1841</v>
      </c>
      <c r="G603" s="3">
        <v>1227</v>
      </c>
    </row>
    <row r="604" spans="1:7">
      <c r="A604" s="3" t="s">
        <v>15944</v>
      </c>
      <c r="B604" s="3" t="s">
        <v>1199</v>
      </c>
      <c r="C604" s="3">
        <v>2</v>
      </c>
      <c r="D604" s="3">
        <v>100</v>
      </c>
      <c r="F604" s="3">
        <v>1877</v>
      </c>
      <c r="G604" s="3">
        <v>1251</v>
      </c>
    </row>
    <row r="605" spans="1:7">
      <c r="A605" s="3" t="s">
        <v>15945</v>
      </c>
      <c r="B605" s="3" t="s">
        <v>1199</v>
      </c>
      <c r="C605" s="3">
        <v>2</v>
      </c>
      <c r="D605" s="3">
        <v>101</v>
      </c>
      <c r="F605" s="3">
        <v>1914</v>
      </c>
      <c r="G605" s="3">
        <v>1276</v>
      </c>
    </row>
    <row r="606" spans="1:7">
      <c r="A606" s="3" t="s">
        <v>15946</v>
      </c>
      <c r="B606" s="3" t="s">
        <v>1199</v>
      </c>
      <c r="C606" s="3">
        <v>2</v>
      </c>
      <c r="D606" s="3">
        <v>102</v>
      </c>
      <c r="F606" s="3">
        <v>1950</v>
      </c>
      <c r="G606" s="3">
        <v>1300</v>
      </c>
    </row>
    <row r="607" spans="1:7">
      <c r="A607" s="3" t="s">
        <v>15947</v>
      </c>
      <c r="B607" s="3" t="s">
        <v>1199</v>
      </c>
      <c r="C607" s="3">
        <v>2</v>
      </c>
      <c r="D607" s="3">
        <v>103</v>
      </c>
      <c r="F607" s="3">
        <v>1988</v>
      </c>
      <c r="G607" s="3">
        <v>1325</v>
      </c>
    </row>
    <row r="608" spans="1:7">
      <c r="A608" s="3" t="s">
        <v>15948</v>
      </c>
      <c r="B608" s="3" t="s">
        <v>1199</v>
      </c>
      <c r="C608" s="3">
        <v>2</v>
      </c>
      <c r="D608" s="3">
        <v>104</v>
      </c>
      <c r="F608" s="3">
        <v>2025</v>
      </c>
      <c r="G608" s="3">
        <v>1350</v>
      </c>
    </row>
    <row r="609" spans="1:7">
      <c r="A609" s="3" t="s">
        <v>15949</v>
      </c>
      <c r="B609" s="3" t="s">
        <v>1199</v>
      </c>
      <c r="C609" s="3">
        <v>2</v>
      </c>
      <c r="D609" s="3">
        <v>105</v>
      </c>
      <c r="F609" s="3">
        <v>2063</v>
      </c>
      <c r="G609" s="3">
        <v>1375</v>
      </c>
    </row>
    <row r="610" spans="1:7">
      <c r="A610" s="3" t="s">
        <v>15950</v>
      </c>
      <c r="B610" s="3" t="s">
        <v>1199</v>
      </c>
      <c r="C610" s="3">
        <v>2</v>
      </c>
      <c r="D610" s="3">
        <v>106</v>
      </c>
      <c r="F610" s="3">
        <v>2102</v>
      </c>
      <c r="G610" s="3">
        <v>1401</v>
      </c>
    </row>
    <row r="611" spans="1:7">
      <c r="A611" s="3" t="s">
        <v>15951</v>
      </c>
      <c r="B611" s="3" t="s">
        <v>1199</v>
      </c>
      <c r="C611" s="3">
        <v>2</v>
      </c>
      <c r="D611" s="3">
        <v>107</v>
      </c>
      <c r="F611" s="3">
        <v>2140</v>
      </c>
      <c r="G611" s="3">
        <v>1427</v>
      </c>
    </row>
    <row r="612" spans="1:7">
      <c r="A612" s="3" t="s">
        <v>15952</v>
      </c>
      <c r="B612" s="3" t="s">
        <v>1199</v>
      </c>
      <c r="C612" s="3">
        <v>2</v>
      </c>
      <c r="D612" s="3">
        <v>108</v>
      </c>
      <c r="F612" s="3">
        <v>2180</v>
      </c>
      <c r="G612" s="3">
        <v>1453</v>
      </c>
    </row>
    <row r="613" spans="1:7">
      <c r="A613" s="3" t="s">
        <v>15953</v>
      </c>
      <c r="B613" s="3" t="s">
        <v>1199</v>
      </c>
      <c r="C613" s="3">
        <v>2</v>
      </c>
      <c r="D613" s="3">
        <v>109</v>
      </c>
      <c r="F613" s="3">
        <v>2219</v>
      </c>
      <c r="G613" s="3">
        <v>1479</v>
      </c>
    </row>
    <row r="614" spans="1:7">
      <c r="A614" s="3" t="s">
        <v>15954</v>
      </c>
      <c r="B614" s="3" t="s">
        <v>1199</v>
      </c>
      <c r="C614" s="3">
        <v>2</v>
      </c>
      <c r="D614" s="3">
        <v>110</v>
      </c>
      <c r="F614" s="3">
        <v>2259</v>
      </c>
      <c r="G614" s="3">
        <v>1506</v>
      </c>
    </row>
    <row r="615" spans="1:7">
      <c r="A615" s="3" t="s">
        <v>15955</v>
      </c>
      <c r="B615" s="3" t="s">
        <v>1199</v>
      </c>
      <c r="C615" s="3">
        <v>2</v>
      </c>
      <c r="D615" s="3">
        <v>111</v>
      </c>
      <c r="F615" s="3">
        <v>2299</v>
      </c>
      <c r="G615" s="3">
        <v>1533</v>
      </c>
    </row>
    <row r="616" spans="1:7">
      <c r="A616" s="3" t="s">
        <v>15956</v>
      </c>
      <c r="B616" s="3" t="s">
        <v>1199</v>
      </c>
      <c r="C616" s="3">
        <v>2</v>
      </c>
      <c r="D616" s="3">
        <v>112</v>
      </c>
      <c r="F616" s="3">
        <v>2340</v>
      </c>
      <c r="G616" s="3">
        <v>1560</v>
      </c>
    </row>
    <row r="617" spans="1:7">
      <c r="A617" s="3" t="s">
        <v>15957</v>
      </c>
      <c r="B617" s="3" t="s">
        <v>1199</v>
      </c>
      <c r="C617" s="3">
        <v>2</v>
      </c>
      <c r="D617" s="3">
        <v>113</v>
      </c>
      <c r="F617" s="3">
        <v>2382</v>
      </c>
      <c r="G617" s="3">
        <v>1588</v>
      </c>
    </row>
    <row r="618" spans="1:7">
      <c r="A618" s="3" t="s">
        <v>15958</v>
      </c>
      <c r="B618" s="3" t="s">
        <v>1199</v>
      </c>
      <c r="C618" s="3">
        <v>2</v>
      </c>
      <c r="D618" s="3">
        <v>114</v>
      </c>
      <c r="F618" s="3">
        <v>2423</v>
      </c>
      <c r="G618" s="3">
        <v>1615</v>
      </c>
    </row>
    <row r="619" spans="1:7">
      <c r="A619" s="3" t="s">
        <v>15959</v>
      </c>
      <c r="B619" s="3" t="s">
        <v>1199</v>
      </c>
      <c r="C619" s="3">
        <v>2</v>
      </c>
      <c r="D619" s="3">
        <v>115</v>
      </c>
      <c r="F619" s="3">
        <v>2465</v>
      </c>
      <c r="G619" s="3">
        <v>1643</v>
      </c>
    </row>
    <row r="620" spans="1:7">
      <c r="A620" s="3" t="s">
        <v>15960</v>
      </c>
      <c r="B620" s="3" t="s">
        <v>1199</v>
      </c>
      <c r="C620" s="3">
        <v>2</v>
      </c>
      <c r="D620" s="3">
        <v>116</v>
      </c>
      <c r="F620" s="3">
        <v>2508</v>
      </c>
      <c r="G620" s="3">
        <v>1672</v>
      </c>
    </row>
    <row r="621" spans="1:7">
      <c r="A621" s="3" t="s">
        <v>15961</v>
      </c>
      <c r="B621" s="3" t="s">
        <v>1199</v>
      </c>
      <c r="C621" s="3">
        <v>2</v>
      </c>
      <c r="D621" s="3">
        <v>117</v>
      </c>
      <c r="F621" s="3">
        <v>2550</v>
      </c>
      <c r="G621" s="3">
        <v>1700</v>
      </c>
    </row>
    <row r="622" spans="1:7">
      <c r="A622" s="3" t="s">
        <v>15962</v>
      </c>
      <c r="B622" s="3" t="s">
        <v>1199</v>
      </c>
      <c r="C622" s="3">
        <v>2</v>
      </c>
      <c r="D622" s="3">
        <v>118</v>
      </c>
      <c r="F622" s="3">
        <v>2593</v>
      </c>
      <c r="G622" s="3">
        <v>1729</v>
      </c>
    </row>
    <row r="623" spans="1:7">
      <c r="A623" s="3" t="s">
        <v>15963</v>
      </c>
      <c r="B623" s="3" t="s">
        <v>1199</v>
      </c>
      <c r="C623" s="3">
        <v>2</v>
      </c>
      <c r="D623" s="3">
        <v>119</v>
      </c>
      <c r="F623" s="3">
        <v>2637</v>
      </c>
      <c r="G623" s="3">
        <v>1758</v>
      </c>
    </row>
    <row r="624" spans="1:7">
      <c r="A624" s="3" t="s">
        <v>15964</v>
      </c>
      <c r="B624" s="3" t="s">
        <v>1199</v>
      </c>
      <c r="C624" s="3">
        <v>2</v>
      </c>
      <c r="D624" s="3">
        <v>120</v>
      </c>
      <c r="F624" s="3">
        <v>2681</v>
      </c>
      <c r="G624" s="3">
        <v>1787</v>
      </c>
    </row>
    <row r="625" spans="1:7">
      <c r="A625" s="3" t="s">
        <v>15965</v>
      </c>
      <c r="B625" s="3" t="s">
        <v>1199</v>
      </c>
      <c r="C625" s="3">
        <v>2</v>
      </c>
      <c r="D625" s="3">
        <v>121</v>
      </c>
      <c r="F625" s="3">
        <v>2725</v>
      </c>
      <c r="G625" s="3">
        <v>1817</v>
      </c>
    </row>
    <row r="626" spans="1:7">
      <c r="A626" s="3" t="s">
        <v>15966</v>
      </c>
      <c r="B626" s="3" t="s">
        <v>1199</v>
      </c>
      <c r="C626" s="3">
        <v>2</v>
      </c>
      <c r="D626" s="3">
        <v>122</v>
      </c>
      <c r="F626" s="3">
        <v>2770</v>
      </c>
      <c r="G626" s="3">
        <v>1847</v>
      </c>
    </row>
    <row r="627" spans="1:7">
      <c r="A627" s="3" t="s">
        <v>15967</v>
      </c>
      <c r="B627" s="3" t="s">
        <v>1199</v>
      </c>
      <c r="C627" s="3">
        <v>2</v>
      </c>
      <c r="D627" s="3">
        <v>123</v>
      </c>
      <c r="F627" s="3">
        <v>2815</v>
      </c>
      <c r="G627" s="3">
        <v>1877</v>
      </c>
    </row>
    <row r="628" spans="1:7">
      <c r="A628" s="3" t="s">
        <v>15968</v>
      </c>
      <c r="B628" s="3" t="s">
        <v>1199</v>
      </c>
      <c r="C628" s="3">
        <v>2</v>
      </c>
      <c r="D628" s="3">
        <v>124</v>
      </c>
      <c r="F628" s="3">
        <v>2861</v>
      </c>
      <c r="G628" s="3">
        <v>1907</v>
      </c>
    </row>
    <row r="629" spans="1:7">
      <c r="A629" s="3" t="s">
        <v>15969</v>
      </c>
      <c r="B629" s="3" t="s">
        <v>1199</v>
      </c>
      <c r="C629" s="3">
        <v>2</v>
      </c>
      <c r="D629" s="3">
        <v>125</v>
      </c>
      <c r="F629" s="3">
        <v>2907</v>
      </c>
      <c r="G629" s="3">
        <v>1938</v>
      </c>
    </row>
    <row r="630" spans="1:7">
      <c r="A630" s="3" t="s">
        <v>15970</v>
      </c>
      <c r="B630" s="3" t="s">
        <v>1199</v>
      </c>
      <c r="C630" s="3">
        <v>2</v>
      </c>
      <c r="D630" s="3">
        <v>126</v>
      </c>
      <c r="F630" s="3">
        <v>2953</v>
      </c>
      <c r="G630" s="3">
        <v>1969</v>
      </c>
    </row>
    <row r="631" spans="1:7">
      <c r="A631" s="3" t="s">
        <v>15971</v>
      </c>
      <c r="B631" s="3" t="s">
        <v>1199</v>
      </c>
      <c r="C631" s="3">
        <v>2</v>
      </c>
      <c r="D631" s="3">
        <v>127</v>
      </c>
      <c r="F631" s="3">
        <v>3000</v>
      </c>
      <c r="G631" s="3">
        <v>2000</v>
      </c>
    </row>
    <row r="632" spans="1:7">
      <c r="A632" s="3" t="s">
        <v>15972</v>
      </c>
      <c r="B632" s="3" t="s">
        <v>1199</v>
      </c>
      <c r="C632" s="3">
        <v>2</v>
      </c>
      <c r="D632" s="3">
        <v>128</v>
      </c>
      <c r="F632" s="3">
        <v>3047</v>
      </c>
      <c r="G632" s="3">
        <v>2031</v>
      </c>
    </row>
    <row r="633" spans="1:7">
      <c r="A633" s="3" t="s">
        <v>15973</v>
      </c>
      <c r="B633" s="3" t="s">
        <v>1199</v>
      </c>
      <c r="C633" s="3">
        <v>2</v>
      </c>
      <c r="D633" s="3">
        <v>129</v>
      </c>
      <c r="F633" s="3">
        <v>3095</v>
      </c>
      <c r="G633" s="3">
        <v>2063</v>
      </c>
    </row>
    <row r="634" spans="1:7">
      <c r="A634" s="3" t="s">
        <v>15974</v>
      </c>
      <c r="B634" s="3" t="s">
        <v>1199</v>
      </c>
      <c r="C634" s="3">
        <v>2</v>
      </c>
      <c r="D634" s="3">
        <v>130</v>
      </c>
      <c r="F634" s="3">
        <v>3143</v>
      </c>
      <c r="G634" s="3">
        <v>2095</v>
      </c>
    </row>
    <row r="635" spans="1:7">
      <c r="A635" s="3" t="s">
        <v>15975</v>
      </c>
      <c r="B635" s="3" t="s">
        <v>1199</v>
      </c>
      <c r="C635" s="3">
        <v>2</v>
      </c>
      <c r="D635" s="3">
        <v>131</v>
      </c>
      <c r="F635" s="3">
        <v>3191</v>
      </c>
      <c r="G635" s="3">
        <v>2127</v>
      </c>
    </row>
    <row r="636" spans="1:7">
      <c r="A636" s="3" t="s">
        <v>15976</v>
      </c>
      <c r="B636" s="3" t="s">
        <v>1199</v>
      </c>
      <c r="C636" s="3">
        <v>2</v>
      </c>
      <c r="D636" s="3">
        <v>132</v>
      </c>
      <c r="F636" s="3">
        <v>3240</v>
      </c>
      <c r="G636" s="3">
        <v>2160</v>
      </c>
    </row>
    <row r="637" spans="1:7">
      <c r="A637" s="3" t="s">
        <v>15977</v>
      </c>
      <c r="B637" s="3" t="s">
        <v>1199</v>
      </c>
      <c r="C637" s="3">
        <v>2</v>
      </c>
      <c r="D637" s="3">
        <v>133</v>
      </c>
      <c r="F637" s="3">
        <v>3289</v>
      </c>
      <c r="G637" s="3">
        <v>2193</v>
      </c>
    </row>
    <row r="638" spans="1:7">
      <c r="A638" s="3" t="s">
        <v>15978</v>
      </c>
      <c r="B638" s="3" t="s">
        <v>1199</v>
      </c>
      <c r="C638" s="3">
        <v>2</v>
      </c>
      <c r="D638" s="3">
        <v>134</v>
      </c>
      <c r="F638" s="3">
        <v>3339</v>
      </c>
      <c r="G638" s="3">
        <v>2226</v>
      </c>
    </row>
    <row r="639" spans="1:7">
      <c r="A639" s="3" t="s">
        <v>15979</v>
      </c>
      <c r="B639" s="3" t="s">
        <v>1199</v>
      </c>
      <c r="C639" s="3">
        <v>2</v>
      </c>
      <c r="D639" s="3">
        <v>135</v>
      </c>
      <c r="F639" s="3">
        <v>3389</v>
      </c>
      <c r="G639" s="3">
        <v>2259</v>
      </c>
    </row>
    <row r="640" spans="1:7">
      <c r="A640" s="3" t="s">
        <v>15980</v>
      </c>
      <c r="B640" s="3" t="s">
        <v>1199</v>
      </c>
      <c r="C640" s="3">
        <v>2</v>
      </c>
      <c r="D640" s="3">
        <v>136</v>
      </c>
      <c r="F640" s="3">
        <v>3439</v>
      </c>
      <c r="G640" s="3">
        <v>2293</v>
      </c>
    </row>
    <row r="641" spans="1:7">
      <c r="A641" s="3" t="s">
        <v>15981</v>
      </c>
      <c r="B641" s="3" t="s">
        <v>1199</v>
      </c>
      <c r="C641" s="3">
        <v>2</v>
      </c>
      <c r="D641" s="3">
        <v>137</v>
      </c>
      <c r="F641" s="3">
        <v>3490</v>
      </c>
      <c r="G641" s="3">
        <v>2327</v>
      </c>
    </row>
    <row r="642" spans="1:7">
      <c r="A642" s="3" t="s">
        <v>15982</v>
      </c>
      <c r="B642" s="3" t="s">
        <v>1199</v>
      </c>
      <c r="C642" s="3">
        <v>2</v>
      </c>
      <c r="D642" s="3">
        <v>138</v>
      </c>
      <c r="F642" s="3">
        <v>3541</v>
      </c>
      <c r="G642" s="3">
        <v>2361</v>
      </c>
    </row>
    <row r="643" spans="1:7">
      <c r="A643" s="3" t="s">
        <v>15983</v>
      </c>
      <c r="B643" s="3" t="s">
        <v>1199</v>
      </c>
      <c r="C643" s="3">
        <v>2</v>
      </c>
      <c r="D643" s="3">
        <v>139</v>
      </c>
      <c r="F643" s="3">
        <v>3593</v>
      </c>
      <c r="G643" s="3">
        <v>2395</v>
      </c>
    </row>
    <row r="644" spans="1:7">
      <c r="A644" s="3" t="s">
        <v>15984</v>
      </c>
      <c r="B644" s="3" t="s">
        <v>1199</v>
      </c>
      <c r="C644" s="3">
        <v>2</v>
      </c>
      <c r="D644" s="3">
        <v>140</v>
      </c>
      <c r="F644" s="3">
        <v>3645</v>
      </c>
      <c r="G644" s="3">
        <v>2430</v>
      </c>
    </row>
    <row r="645" spans="1:7">
      <c r="A645" s="3" t="s">
        <v>15985</v>
      </c>
      <c r="B645" s="3" t="s">
        <v>1199</v>
      </c>
      <c r="C645" s="3">
        <v>2</v>
      </c>
      <c r="D645" s="3">
        <v>141</v>
      </c>
      <c r="F645" s="3">
        <v>3697</v>
      </c>
      <c r="G645" s="3">
        <v>2465</v>
      </c>
    </row>
    <row r="646" spans="1:7">
      <c r="A646" s="3" t="s">
        <v>15986</v>
      </c>
      <c r="B646" s="3" t="s">
        <v>1199</v>
      </c>
      <c r="C646" s="3">
        <v>2</v>
      </c>
      <c r="D646" s="3">
        <v>142</v>
      </c>
      <c r="F646" s="3">
        <v>3750</v>
      </c>
      <c r="G646" s="3">
        <v>2500</v>
      </c>
    </row>
    <row r="647" spans="1:7">
      <c r="A647" s="3" t="s">
        <v>15987</v>
      </c>
      <c r="B647" s="3" t="s">
        <v>1199</v>
      </c>
      <c r="C647" s="3">
        <v>2</v>
      </c>
      <c r="D647" s="3">
        <v>143</v>
      </c>
      <c r="F647" s="3">
        <v>3803</v>
      </c>
      <c r="G647" s="3">
        <v>2535</v>
      </c>
    </row>
    <row r="648" spans="1:7">
      <c r="A648" s="3" t="s">
        <v>15988</v>
      </c>
      <c r="B648" s="3" t="s">
        <v>1199</v>
      </c>
      <c r="C648" s="3">
        <v>2</v>
      </c>
      <c r="D648" s="3">
        <v>144</v>
      </c>
      <c r="F648" s="3">
        <v>3857</v>
      </c>
      <c r="G648" s="3">
        <v>2571</v>
      </c>
    </row>
    <row r="649" spans="1:7">
      <c r="A649" s="3" t="s">
        <v>15989</v>
      </c>
      <c r="B649" s="3" t="s">
        <v>1199</v>
      </c>
      <c r="C649" s="3">
        <v>2</v>
      </c>
      <c r="D649" s="3">
        <v>145</v>
      </c>
      <c r="F649" s="3">
        <v>3911</v>
      </c>
      <c r="G649" s="3">
        <v>2607</v>
      </c>
    </row>
    <row r="650" spans="1:7">
      <c r="A650" s="3" t="s">
        <v>15990</v>
      </c>
      <c r="B650" s="3" t="s">
        <v>1199</v>
      </c>
      <c r="C650" s="3">
        <v>2</v>
      </c>
      <c r="D650" s="3">
        <v>146</v>
      </c>
      <c r="F650" s="3">
        <v>3965</v>
      </c>
      <c r="G650" s="3">
        <v>2643</v>
      </c>
    </row>
    <row r="651" spans="1:7">
      <c r="A651" s="3" t="s">
        <v>15991</v>
      </c>
      <c r="B651" s="3" t="s">
        <v>1199</v>
      </c>
      <c r="C651" s="3">
        <v>2</v>
      </c>
      <c r="D651" s="3">
        <v>147</v>
      </c>
      <c r="F651" s="3">
        <v>4020</v>
      </c>
      <c r="G651" s="3">
        <v>2680</v>
      </c>
    </row>
    <row r="652" spans="1:7">
      <c r="A652" s="3" t="s">
        <v>15992</v>
      </c>
      <c r="B652" s="3" t="s">
        <v>1199</v>
      </c>
      <c r="C652" s="3">
        <v>2</v>
      </c>
      <c r="D652" s="3">
        <v>148</v>
      </c>
      <c r="F652" s="3">
        <v>4075</v>
      </c>
      <c r="G652" s="3">
        <v>2717</v>
      </c>
    </row>
    <row r="653" spans="1:7">
      <c r="A653" s="3" t="s">
        <v>15993</v>
      </c>
      <c r="B653" s="3" t="s">
        <v>1199</v>
      </c>
      <c r="C653" s="3">
        <v>2</v>
      </c>
      <c r="D653" s="3">
        <v>149</v>
      </c>
      <c r="F653" s="3">
        <v>4131</v>
      </c>
      <c r="G653" s="3">
        <v>2754</v>
      </c>
    </row>
    <row r="654" spans="1:7">
      <c r="A654" s="3" t="s">
        <v>15994</v>
      </c>
      <c r="B654" s="3" t="s">
        <v>1199</v>
      </c>
      <c r="C654" s="3">
        <v>2</v>
      </c>
      <c r="D654" s="3">
        <v>150</v>
      </c>
      <c r="F654" s="3">
        <v>4187</v>
      </c>
      <c r="G654" s="3">
        <v>2791</v>
      </c>
    </row>
    <row r="655" spans="1:7">
      <c r="A655" s="3" t="s">
        <v>15995</v>
      </c>
      <c r="B655" s="3" t="s">
        <v>1199</v>
      </c>
      <c r="C655" s="3">
        <v>2</v>
      </c>
      <c r="D655" s="3">
        <v>151</v>
      </c>
      <c r="F655" s="3">
        <v>4243</v>
      </c>
      <c r="G655" s="3">
        <v>2829</v>
      </c>
    </row>
    <row r="656" spans="1:7">
      <c r="A656" s="3" t="s">
        <v>15996</v>
      </c>
      <c r="B656" s="3" t="s">
        <v>1199</v>
      </c>
      <c r="C656" s="3">
        <v>2</v>
      </c>
      <c r="D656" s="3">
        <v>152</v>
      </c>
      <c r="F656" s="3">
        <v>4300</v>
      </c>
      <c r="G656" s="3">
        <v>2867</v>
      </c>
    </row>
    <row r="657" spans="1:7">
      <c r="A657" s="3" t="s">
        <v>15997</v>
      </c>
      <c r="B657" s="3" t="s">
        <v>1199</v>
      </c>
      <c r="C657" s="3">
        <v>2</v>
      </c>
      <c r="D657" s="3">
        <v>153</v>
      </c>
      <c r="F657" s="3">
        <v>4357</v>
      </c>
      <c r="G657" s="3">
        <v>2905</v>
      </c>
    </row>
    <row r="658" spans="1:7">
      <c r="A658" s="3" t="s">
        <v>15998</v>
      </c>
      <c r="B658" s="3" t="s">
        <v>1199</v>
      </c>
      <c r="C658" s="3">
        <v>2</v>
      </c>
      <c r="D658" s="3">
        <v>154</v>
      </c>
      <c r="F658" s="3">
        <v>4415</v>
      </c>
      <c r="G658" s="3">
        <v>2943</v>
      </c>
    </row>
    <row r="659" spans="1:7">
      <c r="A659" s="3" t="s">
        <v>15999</v>
      </c>
      <c r="B659" s="3" t="s">
        <v>1199</v>
      </c>
      <c r="C659" s="3">
        <v>2</v>
      </c>
      <c r="D659" s="3">
        <v>155</v>
      </c>
      <c r="F659" s="3">
        <v>4473</v>
      </c>
      <c r="G659" s="3">
        <v>2982</v>
      </c>
    </row>
    <row r="660" spans="1:7">
      <c r="A660" s="3" t="s">
        <v>16000</v>
      </c>
      <c r="B660" s="3" t="s">
        <v>1199</v>
      </c>
      <c r="C660" s="3">
        <v>2</v>
      </c>
      <c r="D660" s="3">
        <v>156</v>
      </c>
      <c r="F660" s="3">
        <v>4531</v>
      </c>
      <c r="G660" s="3">
        <v>3021</v>
      </c>
    </row>
    <row r="661" spans="1:7">
      <c r="A661" s="3" t="s">
        <v>16001</v>
      </c>
      <c r="B661" s="3" t="s">
        <v>1199</v>
      </c>
      <c r="C661" s="3">
        <v>2</v>
      </c>
      <c r="D661" s="3">
        <v>157</v>
      </c>
      <c r="F661" s="3">
        <v>4590</v>
      </c>
      <c r="G661" s="3">
        <v>3060</v>
      </c>
    </row>
    <row r="662" spans="1:7">
      <c r="A662" s="3" t="s">
        <v>16002</v>
      </c>
      <c r="B662" s="3" t="s">
        <v>1199</v>
      </c>
      <c r="C662" s="3">
        <v>2</v>
      </c>
      <c r="D662" s="3">
        <v>158</v>
      </c>
      <c r="F662" s="3">
        <v>4649</v>
      </c>
      <c r="G662" s="3">
        <v>3099</v>
      </c>
    </row>
    <row r="663" spans="1:7">
      <c r="A663" s="3" t="s">
        <v>16003</v>
      </c>
      <c r="B663" s="3" t="s">
        <v>1199</v>
      </c>
      <c r="C663" s="3">
        <v>2</v>
      </c>
      <c r="D663" s="3">
        <v>159</v>
      </c>
      <c r="F663" s="3">
        <v>4709</v>
      </c>
      <c r="G663" s="3">
        <v>3139</v>
      </c>
    </row>
    <row r="664" spans="1:7">
      <c r="A664" s="3" t="s">
        <v>16004</v>
      </c>
      <c r="B664" s="3" t="s">
        <v>1199</v>
      </c>
      <c r="C664" s="3">
        <v>2</v>
      </c>
      <c r="D664" s="3">
        <v>160</v>
      </c>
      <c r="F664" s="3">
        <v>4769</v>
      </c>
      <c r="G664" s="3">
        <v>3179</v>
      </c>
    </row>
    <row r="665" spans="1:7">
      <c r="A665" s="3" t="s">
        <v>16005</v>
      </c>
      <c r="B665" s="3" t="s">
        <v>1199</v>
      </c>
      <c r="C665" s="3">
        <v>2</v>
      </c>
      <c r="D665" s="3">
        <v>161</v>
      </c>
      <c r="F665" s="3">
        <v>4829</v>
      </c>
      <c r="G665" s="3">
        <v>3219</v>
      </c>
    </row>
    <row r="666" spans="1:7">
      <c r="A666" s="3" t="s">
        <v>16006</v>
      </c>
      <c r="B666" s="3" t="s">
        <v>1199</v>
      </c>
      <c r="C666" s="3">
        <v>2</v>
      </c>
      <c r="D666" s="3">
        <v>162</v>
      </c>
      <c r="F666" s="3">
        <v>4890</v>
      </c>
      <c r="G666" s="3">
        <v>3260</v>
      </c>
    </row>
    <row r="667" spans="1:7">
      <c r="A667" s="3" t="s">
        <v>16007</v>
      </c>
      <c r="B667" s="3" t="s">
        <v>1199</v>
      </c>
      <c r="C667" s="3">
        <v>2</v>
      </c>
      <c r="D667" s="3">
        <v>163</v>
      </c>
      <c r="F667" s="3">
        <v>4951</v>
      </c>
      <c r="G667" s="3">
        <v>3301</v>
      </c>
    </row>
    <row r="668" spans="1:7">
      <c r="A668" s="3" t="s">
        <v>16008</v>
      </c>
      <c r="B668" s="3" t="s">
        <v>1199</v>
      </c>
      <c r="C668" s="3">
        <v>2</v>
      </c>
      <c r="D668" s="3">
        <v>164</v>
      </c>
      <c r="F668" s="3">
        <v>5013</v>
      </c>
      <c r="G668" s="3">
        <v>3342</v>
      </c>
    </row>
    <row r="669" spans="1:7">
      <c r="A669" s="3" t="s">
        <v>16009</v>
      </c>
      <c r="B669" s="3" t="s">
        <v>1199</v>
      </c>
      <c r="C669" s="3">
        <v>2</v>
      </c>
      <c r="D669" s="3">
        <v>165</v>
      </c>
      <c r="F669" s="3">
        <v>5075</v>
      </c>
      <c r="G669" s="3">
        <v>3383</v>
      </c>
    </row>
    <row r="670" spans="1:7">
      <c r="A670" s="3" t="s">
        <v>16010</v>
      </c>
      <c r="B670" s="3" t="s">
        <v>1199</v>
      </c>
      <c r="C670" s="3">
        <v>2</v>
      </c>
      <c r="D670" s="3">
        <v>166</v>
      </c>
      <c r="F670" s="3">
        <v>5137</v>
      </c>
      <c r="G670" s="3">
        <v>3425</v>
      </c>
    </row>
    <row r="671" spans="1:7">
      <c r="A671" s="3" t="s">
        <v>16011</v>
      </c>
      <c r="B671" s="3" t="s">
        <v>1199</v>
      </c>
      <c r="C671" s="3">
        <v>2</v>
      </c>
      <c r="D671" s="3">
        <v>167</v>
      </c>
      <c r="F671" s="3">
        <v>5200</v>
      </c>
      <c r="G671" s="3">
        <v>3466</v>
      </c>
    </row>
    <row r="672" spans="1:7">
      <c r="A672" s="3" t="s">
        <v>16012</v>
      </c>
      <c r="B672" s="3" t="s">
        <v>1199</v>
      </c>
      <c r="C672" s="3">
        <v>2</v>
      </c>
      <c r="D672" s="3">
        <v>168</v>
      </c>
      <c r="F672" s="3">
        <v>5263</v>
      </c>
      <c r="G672" s="3">
        <v>3508</v>
      </c>
    </row>
    <row r="673" spans="1:7">
      <c r="A673" s="3" t="s">
        <v>16013</v>
      </c>
      <c r="B673" s="3" t="s">
        <v>1199</v>
      </c>
      <c r="C673" s="3">
        <v>2</v>
      </c>
      <c r="D673" s="3">
        <v>169</v>
      </c>
      <c r="F673" s="3">
        <v>5327</v>
      </c>
      <c r="G673" s="3">
        <v>3551</v>
      </c>
    </row>
    <row r="674" spans="1:7">
      <c r="A674" s="3" t="s">
        <v>16014</v>
      </c>
      <c r="B674" s="3" t="s">
        <v>1199</v>
      </c>
      <c r="C674" s="3">
        <v>2</v>
      </c>
      <c r="D674" s="3">
        <v>170</v>
      </c>
      <c r="F674" s="3">
        <v>5391</v>
      </c>
      <c r="G674" s="3">
        <v>3594</v>
      </c>
    </row>
    <row r="675" spans="1:7">
      <c r="A675" s="3" t="s">
        <v>16015</v>
      </c>
      <c r="B675" s="3" t="s">
        <v>1199</v>
      </c>
      <c r="C675" s="3">
        <v>2</v>
      </c>
      <c r="D675" s="3">
        <v>171</v>
      </c>
      <c r="F675" s="3">
        <v>5455</v>
      </c>
      <c r="G675" s="3">
        <v>3636</v>
      </c>
    </row>
    <row r="676" spans="1:7">
      <c r="A676" s="3" t="s">
        <v>16016</v>
      </c>
      <c r="B676" s="3" t="s">
        <v>1199</v>
      </c>
      <c r="C676" s="3">
        <v>2</v>
      </c>
      <c r="D676" s="3">
        <v>172</v>
      </c>
      <c r="F676" s="3">
        <v>5520</v>
      </c>
      <c r="G676" s="3">
        <v>3680</v>
      </c>
    </row>
    <row r="677" spans="1:7">
      <c r="A677" s="3" t="s">
        <v>16017</v>
      </c>
      <c r="B677" s="3" t="s">
        <v>1199</v>
      </c>
      <c r="C677" s="3">
        <v>2</v>
      </c>
      <c r="D677" s="3">
        <v>173</v>
      </c>
      <c r="F677" s="3">
        <v>5585</v>
      </c>
      <c r="G677" s="3">
        <v>3723</v>
      </c>
    </row>
    <row r="678" spans="1:7">
      <c r="A678" s="3" t="s">
        <v>16018</v>
      </c>
      <c r="B678" s="3" t="s">
        <v>1199</v>
      </c>
      <c r="C678" s="3">
        <v>2</v>
      </c>
      <c r="D678" s="3">
        <v>174</v>
      </c>
      <c r="F678" s="3">
        <v>5650</v>
      </c>
      <c r="G678" s="3">
        <v>3767</v>
      </c>
    </row>
    <row r="679" spans="1:7">
      <c r="A679" s="3" t="s">
        <v>16019</v>
      </c>
      <c r="B679" s="3" t="s">
        <v>1199</v>
      </c>
      <c r="C679" s="3">
        <v>2</v>
      </c>
      <c r="D679" s="3">
        <v>175</v>
      </c>
      <c r="F679" s="3">
        <v>5716</v>
      </c>
      <c r="G679" s="3">
        <v>3811</v>
      </c>
    </row>
    <row r="680" spans="1:7">
      <c r="A680" s="3" t="s">
        <v>16020</v>
      </c>
      <c r="B680" s="3" t="s">
        <v>1199</v>
      </c>
      <c r="C680" s="3">
        <v>2</v>
      </c>
      <c r="D680" s="3">
        <v>176</v>
      </c>
      <c r="F680" s="3">
        <v>5783</v>
      </c>
      <c r="G680" s="3">
        <v>3855</v>
      </c>
    </row>
    <row r="681" spans="1:7">
      <c r="A681" s="3" t="s">
        <v>16021</v>
      </c>
      <c r="B681" s="3" t="s">
        <v>1199</v>
      </c>
      <c r="C681" s="3">
        <v>2</v>
      </c>
      <c r="D681" s="3">
        <v>177</v>
      </c>
      <c r="F681" s="3">
        <v>5850</v>
      </c>
      <c r="G681" s="3">
        <v>3900</v>
      </c>
    </row>
    <row r="682" spans="1:7">
      <c r="A682" s="3" t="s">
        <v>16022</v>
      </c>
      <c r="B682" s="3" t="s">
        <v>1199</v>
      </c>
      <c r="C682" s="3">
        <v>2</v>
      </c>
      <c r="D682" s="3">
        <v>178</v>
      </c>
      <c r="F682" s="3">
        <v>5917</v>
      </c>
      <c r="G682" s="3">
        <v>3944</v>
      </c>
    </row>
    <row r="683" spans="1:7">
      <c r="A683" s="3" t="s">
        <v>16023</v>
      </c>
      <c r="B683" s="3" t="s">
        <v>1199</v>
      </c>
      <c r="C683" s="3">
        <v>2</v>
      </c>
      <c r="D683" s="3">
        <v>179</v>
      </c>
      <c r="F683" s="3">
        <v>5984</v>
      </c>
      <c r="G683" s="3">
        <v>3989</v>
      </c>
    </row>
    <row r="684" spans="1:7">
      <c r="A684" s="3" t="s">
        <v>16024</v>
      </c>
      <c r="B684" s="3" t="s">
        <v>1199</v>
      </c>
      <c r="C684" s="3">
        <v>2</v>
      </c>
      <c r="D684" s="3">
        <v>180</v>
      </c>
      <c r="F684" s="3">
        <v>6052</v>
      </c>
      <c r="G684" s="3">
        <v>4035</v>
      </c>
    </row>
    <row r="685" spans="1:7">
      <c r="A685" s="3" t="s">
        <v>16025</v>
      </c>
      <c r="B685" s="3" t="s">
        <v>1199</v>
      </c>
      <c r="C685" s="3">
        <v>2</v>
      </c>
      <c r="D685" s="3">
        <v>181</v>
      </c>
      <c r="F685" s="3">
        <v>6121</v>
      </c>
      <c r="G685" s="3">
        <v>4080</v>
      </c>
    </row>
    <row r="686" spans="1:7">
      <c r="A686" s="3" t="s">
        <v>16026</v>
      </c>
      <c r="B686" s="3" t="s">
        <v>1199</v>
      </c>
      <c r="C686" s="3">
        <v>2</v>
      </c>
      <c r="D686" s="3">
        <v>182</v>
      </c>
      <c r="F686" s="3">
        <v>6189</v>
      </c>
      <c r="G686" s="3">
        <v>4126</v>
      </c>
    </row>
    <row r="687" spans="1:7">
      <c r="A687" s="3" t="s">
        <v>16027</v>
      </c>
      <c r="B687" s="3" t="s">
        <v>1199</v>
      </c>
      <c r="C687" s="3">
        <v>2</v>
      </c>
      <c r="D687" s="3">
        <v>183</v>
      </c>
      <c r="F687" s="3">
        <v>6259</v>
      </c>
      <c r="G687" s="3">
        <v>4172</v>
      </c>
    </row>
    <row r="688" spans="1:7">
      <c r="A688" s="3" t="s">
        <v>16028</v>
      </c>
      <c r="B688" s="3" t="s">
        <v>1199</v>
      </c>
      <c r="C688" s="3">
        <v>2</v>
      </c>
      <c r="D688" s="3">
        <v>184</v>
      </c>
      <c r="F688" s="3">
        <v>6328</v>
      </c>
      <c r="G688" s="3">
        <v>4219</v>
      </c>
    </row>
    <row r="689" spans="1:7">
      <c r="A689" s="3" t="s">
        <v>16029</v>
      </c>
      <c r="B689" s="3" t="s">
        <v>1199</v>
      </c>
      <c r="C689" s="3">
        <v>2</v>
      </c>
      <c r="D689" s="3">
        <v>185</v>
      </c>
      <c r="F689" s="3">
        <v>6398</v>
      </c>
      <c r="G689" s="3">
        <v>4265</v>
      </c>
    </row>
    <row r="690" spans="1:7">
      <c r="A690" s="3" t="s">
        <v>16030</v>
      </c>
      <c r="B690" s="3" t="s">
        <v>1199</v>
      </c>
      <c r="C690" s="3">
        <v>2</v>
      </c>
      <c r="D690" s="3">
        <v>186</v>
      </c>
      <c r="F690" s="3">
        <v>6469</v>
      </c>
      <c r="G690" s="3">
        <v>4312</v>
      </c>
    </row>
    <row r="691" spans="1:7">
      <c r="A691" s="3" t="s">
        <v>16031</v>
      </c>
      <c r="B691" s="3" t="s">
        <v>1199</v>
      </c>
      <c r="C691" s="3">
        <v>2</v>
      </c>
      <c r="D691" s="3">
        <v>187</v>
      </c>
      <c r="F691" s="3">
        <v>6539</v>
      </c>
      <c r="G691" s="3">
        <v>4359</v>
      </c>
    </row>
    <row r="692" spans="1:7">
      <c r="A692" s="3" t="s">
        <v>16032</v>
      </c>
      <c r="B692" s="3" t="s">
        <v>1199</v>
      </c>
      <c r="C692" s="3">
        <v>2</v>
      </c>
      <c r="D692" s="3">
        <v>188</v>
      </c>
      <c r="F692" s="3">
        <v>6611</v>
      </c>
      <c r="G692" s="3">
        <v>4407</v>
      </c>
    </row>
    <row r="693" spans="1:7">
      <c r="A693" s="3" t="s">
        <v>16033</v>
      </c>
      <c r="B693" s="3" t="s">
        <v>1199</v>
      </c>
      <c r="C693" s="3">
        <v>2</v>
      </c>
      <c r="D693" s="3">
        <v>189</v>
      </c>
      <c r="F693" s="3">
        <v>6682</v>
      </c>
      <c r="G693" s="3">
        <v>4455</v>
      </c>
    </row>
    <row r="694" spans="1:7">
      <c r="A694" s="3" t="s">
        <v>16034</v>
      </c>
      <c r="B694" s="3" t="s">
        <v>1199</v>
      </c>
      <c r="C694" s="3">
        <v>2</v>
      </c>
      <c r="D694" s="3">
        <v>190</v>
      </c>
      <c r="F694" s="3">
        <v>6754</v>
      </c>
      <c r="G694" s="3">
        <v>4503</v>
      </c>
    </row>
    <row r="695" spans="1:7">
      <c r="A695" s="3" t="s">
        <v>16035</v>
      </c>
      <c r="B695" s="3" t="s">
        <v>1199</v>
      </c>
      <c r="C695" s="3">
        <v>2</v>
      </c>
      <c r="D695" s="3">
        <v>191</v>
      </c>
      <c r="F695" s="3">
        <v>6826</v>
      </c>
      <c r="G695" s="3">
        <v>4551</v>
      </c>
    </row>
    <row r="696" spans="1:7">
      <c r="A696" s="3" t="s">
        <v>16036</v>
      </c>
      <c r="B696" s="3" t="s">
        <v>1199</v>
      </c>
      <c r="C696" s="3">
        <v>2</v>
      </c>
      <c r="D696" s="3">
        <v>192</v>
      </c>
      <c r="F696" s="3">
        <v>6899</v>
      </c>
      <c r="G696" s="3">
        <v>4599</v>
      </c>
    </row>
    <row r="697" spans="1:7">
      <c r="A697" s="3" t="s">
        <v>16037</v>
      </c>
      <c r="B697" s="3" t="s">
        <v>1199</v>
      </c>
      <c r="C697" s="3">
        <v>2</v>
      </c>
      <c r="D697" s="3">
        <v>193</v>
      </c>
      <c r="F697" s="3">
        <v>6972</v>
      </c>
      <c r="G697" s="3">
        <v>4648</v>
      </c>
    </row>
    <row r="698" spans="1:7">
      <c r="A698" s="3" t="s">
        <v>16038</v>
      </c>
      <c r="B698" s="3" t="s">
        <v>1199</v>
      </c>
      <c r="C698" s="3">
        <v>2</v>
      </c>
      <c r="D698" s="3">
        <v>194</v>
      </c>
      <c r="F698" s="3">
        <v>7046</v>
      </c>
      <c r="G698" s="3">
        <v>4697</v>
      </c>
    </row>
    <row r="699" spans="1:7">
      <c r="A699" s="3" t="s">
        <v>16039</v>
      </c>
      <c r="B699" s="3" t="s">
        <v>1199</v>
      </c>
      <c r="C699" s="3">
        <v>2</v>
      </c>
      <c r="D699" s="3">
        <v>195</v>
      </c>
      <c r="F699" s="3">
        <v>7120</v>
      </c>
      <c r="G699" s="3">
        <v>4747</v>
      </c>
    </row>
    <row r="700" spans="1:7">
      <c r="A700" s="3" t="s">
        <v>16040</v>
      </c>
      <c r="B700" s="3" t="s">
        <v>1199</v>
      </c>
      <c r="C700" s="3">
        <v>2</v>
      </c>
      <c r="D700" s="3">
        <v>196</v>
      </c>
      <c r="F700" s="3">
        <v>7194</v>
      </c>
      <c r="G700" s="3">
        <v>4796</v>
      </c>
    </row>
    <row r="701" spans="1:7">
      <c r="A701" s="3" t="s">
        <v>16041</v>
      </c>
      <c r="B701" s="3" t="s">
        <v>1199</v>
      </c>
      <c r="C701" s="3">
        <v>2</v>
      </c>
      <c r="D701" s="3">
        <v>197</v>
      </c>
      <c r="F701" s="3">
        <v>7269</v>
      </c>
      <c r="G701" s="3">
        <v>4846</v>
      </c>
    </row>
    <row r="702" spans="1:7">
      <c r="A702" s="3" t="s">
        <v>16042</v>
      </c>
      <c r="B702" s="3" t="s">
        <v>1199</v>
      </c>
      <c r="C702" s="3">
        <v>2</v>
      </c>
      <c r="D702" s="3">
        <v>198</v>
      </c>
      <c r="F702" s="3">
        <v>7344</v>
      </c>
      <c r="G702" s="3">
        <v>4896</v>
      </c>
    </row>
    <row r="703" spans="1:7">
      <c r="A703" s="3" t="s">
        <v>16043</v>
      </c>
      <c r="B703" s="3" t="s">
        <v>1199</v>
      </c>
      <c r="C703" s="3">
        <v>2</v>
      </c>
      <c r="D703" s="3">
        <v>199</v>
      </c>
      <c r="F703" s="3">
        <v>7420</v>
      </c>
      <c r="G703" s="3">
        <v>4946</v>
      </c>
    </row>
    <row r="704" spans="1:7">
      <c r="A704" s="3" t="s">
        <v>16044</v>
      </c>
      <c r="B704" s="3" t="s">
        <v>1199</v>
      </c>
      <c r="C704" s="3">
        <v>2</v>
      </c>
      <c r="D704" s="3">
        <v>200</v>
      </c>
      <c r="F704" s="3">
        <v>7496</v>
      </c>
      <c r="G704" s="3">
        <v>4997</v>
      </c>
    </row>
    <row r="705" spans="1:7">
      <c r="A705" s="3" t="s">
        <v>16045</v>
      </c>
      <c r="B705" s="3" t="s">
        <v>1199</v>
      </c>
      <c r="C705" s="3">
        <v>2</v>
      </c>
      <c r="D705" s="3">
        <v>201</v>
      </c>
      <c r="F705" s="3">
        <v>7572</v>
      </c>
      <c r="G705" s="3">
        <v>5048</v>
      </c>
    </row>
    <row r="706" spans="1:7">
      <c r="A706" s="3" t="s">
        <v>16046</v>
      </c>
      <c r="B706" s="3" t="s">
        <v>1199</v>
      </c>
      <c r="C706" s="3">
        <v>2</v>
      </c>
      <c r="D706" s="3">
        <v>202</v>
      </c>
      <c r="F706" s="3">
        <v>7648</v>
      </c>
      <c r="G706" s="3">
        <v>5098</v>
      </c>
    </row>
    <row r="707" spans="1:7">
      <c r="A707" s="3" t="s">
        <v>16047</v>
      </c>
      <c r="B707" s="3" t="s">
        <v>1199</v>
      </c>
      <c r="C707" s="3">
        <v>2</v>
      </c>
      <c r="D707" s="3">
        <v>203</v>
      </c>
      <c r="F707" s="3">
        <v>7724</v>
      </c>
      <c r="G707" s="3">
        <v>5149</v>
      </c>
    </row>
    <row r="708" spans="1:7">
      <c r="A708" s="3" t="s">
        <v>16048</v>
      </c>
      <c r="B708" s="3" t="s">
        <v>1199</v>
      </c>
      <c r="C708" s="3">
        <v>2</v>
      </c>
      <c r="D708" s="3">
        <v>204</v>
      </c>
      <c r="F708" s="3">
        <v>7800</v>
      </c>
      <c r="G708" s="3">
        <v>5200</v>
      </c>
    </row>
    <row r="709" spans="1:7">
      <c r="A709" s="3" t="s">
        <v>16049</v>
      </c>
      <c r="B709" s="3" t="s">
        <v>1199</v>
      </c>
      <c r="C709" s="3">
        <v>2</v>
      </c>
      <c r="D709" s="3">
        <v>205</v>
      </c>
      <c r="F709" s="3">
        <v>7876</v>
      </c>
      <c r="G709" s="3">
        <v>5250</v>
      </c>
    </row>
    <row r="710" spans="1:7">
      <c r="A710" s="3" t="s">
        <v>16050</v>
      </c>
      <c r="B710" s="3" t="s">
        <v>1199</v>
      </c>
      <c r="C710" s="3">
        <v>2</v>
      </c>
      <c r="D710" s="3">
        <v>206</v>
      </c>
      <c r="F710" s="3">
        <v>7952</v>
      </c>
      <c r="G710" s="3">
        <v>5301</v>
      </c>
    </row>
    <row r="711" spans="1:7">
      <c r="A711" s="3" t="s">
        <v>16051</v>
      </c>
      <c r="B711" s="3" t="s">
        <v>1199</v>
      </c>
      <c r="C711" s="3">
        <v>2</v>
      </c>
      <c r="D711" s="3">
        <v>207</v>
      </c>
      <c r="F711" s="3">
        <v>8028</v>
      </c>
      <c r="G711" s="3">
        <v>5352</v>
      </c>
    </row>
    <row r="712" spans="1:7">
      <c r="A712" s="3" t="s">
        <v>16052</v>
      </c>
      <c r="B712" s="3" t="s">
        <v>1199</v>
      </c>
      <c r="C712" s="3">
        <v>2</v>
      </c>
      <c r="D712" s="3">
        <v>208</v>
      </c>
      <c r="F712" s="3">
        <v>8104</v>
      </c>
      <c r="G712" s="3">
        <v>5402</v>
      </c>
    </row>
    <row r="713" spans="1:7">
      <c r="A713" s="3" t="s">
        <v>16053</v>
      </c>
      <c r="B713" s="3" t="s">
        <v>1199</v>
      </c>
      <c r="C713" s="3">
        <v>2</v>
      </c>
      <c r="D713" s="3">
        <v>209</v>
      </c>
      <c r="F713" s="3">
        <v>8180</v>
      </c>
      <c r="G713" s="3">
        <v>5453</v>
      </c>
    </row>
    <row r="714" spans="1:7">
      <c r="A714" s="3" t="s">
        <v>16054</v>
      </c>
      <c r="B714" s="3" t="s">
        <v>1199</v>
      </c>
      <c r="C714" s="3">
        <v>2</v>
      </c>
      <c r="D714" s="3">
        <v>210</v>
      </c>
      <c r="F714" s="3">
        <v>8256</v>
      </c>
      <c r="G714" s="3">
        <v>5504</v>
      </c>
    </row>
    <row r="715" spans="1:7">
      <c r="A715" s="3" t="s">
        <v>16055</v>
      </c>
      <c r="B715" s="3" t="s">
        <v>1199</v>
      </c>
      <c r="C715" s="3">
        <v>2</v>
      </c>
      <c r="D715" s="3">
        <v>211</v>
      </c>
      <c r="F715" s="3">
        <v>8332</v>
      </c>
      <c r="G715" s="3">
        <v>5554</v>
      </c>
    </row>
    <row r="716" spans="1:7">
      <c r="A716" s="3" t="s">
        <v>16056</v>
      </c>
      <c r="B716" s="3" t="s">
        <v>1199</v>
      </c>
      <c r="C716" s="3">
        <v>2</v>
      </c>
      <c r="D716" s="3">
        <v>212</v>
      </c>
      <c r="F716" s="3">
        <v>8408</v>
      </c>
      <c r="G716" s="3">
        <v>5605</v>
      </c>
    </row>
    <row r="717" spans="1:7">
      <c r="A717" s="3" t="s">
        <v>16057</v>
      </c>
      <c r="B717" s="3" t="s">
        <v>1199</v>
      </c>
      <c r="C717" s="3">
        <v>2</v>
      </c>
      <c r="D717" s="3">
        <v>213</v>
      </c>
      <c r="F717" s="3">
        <v>8484</v>
      </c>
      <c r="G717" s="3">
        <v>5656</v>
      </c>
    </row>
    <row r="718" spans="1:7">
      <c r="A718" s="3" t="s">
        <v>16058</v>
      </c>
      <c r="B718" s="3" t="s">
        <v>1199</v>
      </c>
      <c r="C718" s="3">
        <v>2</v>
      </c>
      <c r="D718" s="3">
        <v>214</v>
      </c>
      <c r="F718" s="3">
        <v>8559</v>
      </c>
      <c r="G718" s="3">
        <v>5706</v>
      </c>
    </row>
    <row r="719" spans="1:7">
      <c r="A719" s="3" t="s">
        <v>16059</v>
      </c>
      <c r="B719" s="3" t="s">
        <v>1199</v>
      </c>
      <c r="C719" s="3">
        <v>2</v>
      </c>
      <c r="D719" s="3">
        <v>215</v>
      </c>
      <c r="F719" s="3">
        <v>8635</v>
      </c>
      <c r="G719" s="3">
        <v>5757</v>
      </c>
    </row>
    <row r="720" spans="1:7">
      <c r="A720" s="3" t="s">
        <v>16060</v>
      </c>
      <c r="B720" s="3" t="s">
        <v>1199</v>
      </c>
      <c r="C720" s="3">
        <v>2</v>
      </c>
      <c r="D720" s="3">
        <v>216</v>
      </c>
      <c r="F720" s="3">
        <v>8712</v>
      </c>
      <c r="G720" s="3">
        <v>5808</v>
      </c>
    </row>
    <row r="721" spans="1:7">
      <c r="A721" s="3" t="s">
        <v>16061</v>
      </c>
      <c r="B721" s="3" t="s">
        <v>1199</v>
      </c>
      <c r="C721" s="3">
        <v>2</v>
      </c>
      <c r="D721" s="3">
        <v>217</v>
      </c>
      <c r="F721" s="3">
        <v>8787</v>
      </c>
      <c r="G721" s="3">
        <v>5858</v>
      </c>
    </row>
    <row r="722" spans="1:7">
      <c r="A722" s="3" t="s">
        <v>16062</v>
      </c>
      <c r="B722" s="3" t="s">
        <v>1199</v>
      </c>
      <c r="C722" s="3">
        <v>2</v>
      </c>
      <c r="D722" s="3">
        <v>218</v>
      </c>
      <c r="F722" s="3">
        <v>8863</v>
      </c>
      <c r="G722" s="3">
        <v>5909</v>
      </c>
    </row>
    <row r="723" spans="1:7">
      <c r="A723" s="3" t="s">
        <v>16063</v>
      </c>
      <c r="B723" s="3" t="s">
        <v>1199</v>
      </c>
      <c r="C723" s="3">
        <v>2</v>
      </c>
      <c r="D723" s="3">
        <v>219</v>
      </c>
      <c r="F723" s="3">
        <v>8939</v>
      </c>
      <c r="G723" s="3">
        <v>5959</v>
      </c>
    </row>
    <row r="724" spans="1:7">
      <c r="A724" s="3" t="s">
        <v>16064</v>
      </c>
      <c r="B724" s="3" t="s">
        <v>1199</v>
      </c>
      <c r="C724" s="3">
        <v>2</v>
      </c>
      <c r="D724" s="3">
        <v>220</v>
      </c>
      <c r="F724" s="3">
        <v>9015</v>
      </c>
      <c r="G724" s="3">
        <v>6010</v>
      </c>
    </row>
    <row r="725" spans="1:7">
      <c r="A725" s="3" t="s">
        <v>16065</v>
      </c>
      <c r="B725" s="3" t="s">
        <v>1199</v>
      </c>
      <c r="C725" s="3">
        <v>2</v>
      </c>
      <c r="D725" s="3">
        <v>221</v>
      </c>
      <c r="F725" s="3">
        <v>9091</v>
      </c>
      <c r="G725" s="3">
        <v>6061</v>
      </c>
    </row>
    <row r="726" spans="1:7">
      <c r="A726" s="3" t="s">
        <v>16066</v>
      </c>
      <c r="B726" s="3" t="s">
        <v>1199</v>
      </c>
      <c r="C726" s="3">
        <v>2</v>
      </c>
      <c r="D726" s="3">
        <v>222</v>
      </c>
      <c r="F726" s="3">
        <v>9167</v>
      </c>
      <c r="G726" s="3">
        <v>6111</v>
      </c>
    </row>
    <row r="727" spans="1:7">
      <c r="A727" s="3" t="s">
        <v>16067</v>
      </c>
      <c r="B727" s="3" t="s">
        <v>1199</v>
      </c>
      <c r="C727" s="3">
        <v>2</v>
      </c>
      <c r="D727" s="3">
        <v>223</v>
      </c>
      <c r="F727" s="3">
        <v>9243</v>
      </c>
      <c r="G727" s="3">
        <v>6162</v>
      </c>
    </row>
    <row r="728" spans="1:7">
      <c r="A728" s="3" t="s">
        <v>16068</v>
      </c>
      <c r="B728" s="3" t="s">
        <v>1199</v>
      </c>
      <c r="C728" s="3">
        <v>2</v>
      </c>
      <c r="D728" s="3">
        <v>224</v>
      </c>
      <c r="F728" s="3">
        <v>9319</v>
      </c>
      <c r="G728" s="3">
        <v>6213</v>
      </c>
    </row>
    <row r="729" spans="1:7">
      <c r="A729" s="3" t="s">
        <v>16069</v>
      </c>
      <c r="B729" s="3" t="s">
        <v>1199</v>
      </c>
      <c r="C729" s="3">
        <v>2</v>
      </c>
      <c r="D729" s="3">
        <v>225</v>
      </c>
      <c r="F729" s="3">
        <v>9395</v>
      </c>
      <c r="G729" s="3">
        <v>6263</v>
      </c>
    </row>
    <row r="730" spans="1:7">
      <c r="A730" s="3" t="s">
        <v>16070</v>
      </c>
      <c r="B730" s="3" t="s">
        <v>1199</v>
      </c>
      <c r="C730" s="3">
        <v>2</v>
      </c>
      <c r="D730" s="3">
        <v>226</v>
      </c>
      <c r="F730" s="3">
        <v>9471</v>
      </c>
      <c r="G730" s="3">
        <v>6314</v>
      </c>
    </row>
    <row r="731" spans="1:7">
      <c r="A731" s="3" t="s">
        <v>16071</v>
      </c>
      <c r="B731" s="3" t="s">
        <v>1199</v>
      </c>
      <c r="C731" s="3">
        <v>2</v>
      </c>
      <c r="D731" s="3">
        <v>227</v>
      </c>
      <c r="F731" s="3">
        <v>9547</v>
      </c>
      <c r="G731" s="3">
        <v>6365</v>
      </c>
    </row>
    <row r="732" spans="1:7">
      <c r="A732" s="3" t="s">
        <v>16072</v>
      </c>
      <c r="B732" s="3" t="s">
        <v>1199</v>
      </c>
      <c r="C732" s="3">
        <v>2</v>
      </c>
      <c r="D732" s="3">
        <v>228</v>
      </c>
      <c r="F732" s="3">
        <v>9623</v>
      </c>
      <c r="G732" s="3">
        <v>6415</v>
      </c>
    </row>
    <row r="733" spans="1:7">
      <c r="A733" s="3" t="s">
        <v>16073</v>
      </c>
      <c r="B733" s="3" t="s">
        <v>1199</v>
      </c>
      <c r="C733" s="3">
        <v>2</v>
      </c>
      <c r="D733" s="3">
        <v>229</v>
      </c>
      <c r="F733" s="3">
        <v>9699</v>
      </c>
      <c r="G733" s="3">
        <v>6466</v>
      </c>
    </row>
    <row r="734" spans="1:7">
      <c r="A734" s="3" t="s">
        <v>16074</v>
      </c>
      <c r="B734" s="3" t="s">
        <v>1199</v>
      </c>
      <c r="C734" s="3">
        <v>2</v>
      </c>
      <c r="D734" s="3">
        <v>230</v>
      </c>
      <c r="F734" s="3">
        <v>9775</v>
      </c>
      <c r="G734" s="3">
        <v>6517</v>
      </c>
    </row>
    <row r="735" spans="1:7">
      <c r="A735" s="3" t="s">
        <v>16075</v>
      </c>
      <c r="B735" s="3" t="s">
        <v>1199</v>
      </c>
      <c r="C735" s="3">
        <v>2</v>
      </c>
      <c r="D735" s="3">
        <v>231</v>
      </c>
      <c r="F735" s="3">
        <v>9851</v>
      </c>
      <c r="G735" s="3">
        <v>6567</v>
      </c>
    </row>
    <row r="736" spans="1:7">
      <c r="A736" s="3" t="s">
        <v>16076</v>
      </c>
      <c r="B736" s="3" t="s">
        <v>1199</v>
      </c>
      <c r="C736" s="3">
        <v>2</v>
      </c>
      <c r="D736" s="3">
        <v>232</v>
      </c>
      <c r="F736" s="3">
        <v>9927</v>
      </c>
      <c r="G736" s="3">
        <v>6618</v>
      </c>
    </row>
    <row r="737" spans="1:7">
      <c r="A737" s="3" t="s">
        <v>16077</v>
      </c>
      <c r="B737" s="3" t="s">
        <v>1199</v>
      </c>
      <c r="C737" s="3">
        <v>2</v>
      </c>
      <c r="D737" s="3">
        <v>233</v>
      </c>
      <c r="F737" s="3">
        <v>10003</v>
      </c>
      <c r="G737" s="3">
        <v>6669</v>
      </c>
    </row>
    <row r="738" spans="1:7">
      <c r="A738" s="3" t="s">
        <v>16078</v>
      </c>
      <c r="B738" s="3" t="s">
        <v>1199</v>
      </c>
      <c r="C738" s="3">
        <v>2</v>
      </c>
      <c r="D738" s="3">
        <v>234</v>
      </c>
      <c r="F738" s="3">
        <v>10079</v>
      </c>
      <c r="G738" s="3">
        <v>6719</v>
      </c>
    </row>
    <row r="739" spans="1:7">
      <c r="A739" s="3" t="s">
        <v>16079</v>
      </c>
      <c r="B739" s="3" t="s">
        <v>1199</v>
      </c>
      <c r="C739" s="3">
        <v>2</v>
      </c>
      <c r="D739" s="3">
        <v>235</v>
      </c>
      <c r="F739" s="3">
        <v>10155</v>
      </c>
      <c r="G739" s="3">
        <v>6770</v>
      </c>
    </row>
    <row r="740" spans="1:7">
      <c r="A740" s="3" t="s">
        <v>16080</v>
      </c>
      <c r="B740" s="3" t="s">
        <v>1199</v>
      </c>
      <c r="C740" s="3">
        <v>2</v>
      </c>
      <c r="D740" s="3">
        <v>236</v>
      </c>
      <c r="F740" s="3">
        <v>10231</v>
      </c>
      <c r="G740" s="3">
        <v>6821</v>
      </c>
    </row>
    <row r="741" spans="1:7">
      <c r="A741" s="3" t="s">
        <v>16081</v>
      </c>
      <c r="B741" s="3" t="s">
        <v>1199</v>
      </c>
      <c r="C741" s="3">
        <v>2</v>
      </c>
      <c r="D741" s="3">
        <v>237</v>
      </c>
      <c r="F741" s="3">
        <v>10307</v>
      </c>
      <c r="G741" s="3">
        <v>6871</v>
      </c>
    </row>
    <row r="742" spans="1:7">
      <c r="A742" s="3" t="s">
        <v>16082</v>
      </c>
      <c r="B742" s="3" t="s">
        <v>1199</v>
      </c>
      <c r="C742" s="3">
        <v>2</v>
      </c>
      <c r="D742" s="3">
        <v>238</v>
      </c>
      <c r="F742" s="3">
        <v>10383</v>
      </c>
      <c r="G742" s="3">
        <v>6922</v>
      </c>
    </row>
    <row r="743" spans="1:7">
      <c r="A743" s="3" t="s">
        <v>16083</v>
      </c>
      <c r="B743" s="3" t="s">
        <v>1199</v>
      </c>
      <c r="C743" s="3">
        <v>2</v>
      </c>
      <c r="D743" s="3">
        <v>239</v>
      </c>
      <c r="F743" s="3">
        <v>10459</v>
      </c>
      <c r="G743" s="3">
        <v>6972</v>
      </c>
    </row>
    <row r="744" spans="1:7">
      <c r="A744" s="3" t="s">
        <v>16084</v>
      </c>
      <c r="B744" s="3" t="s">
        <v>1199</v>
      </c>
      <c r="C744" s="3">
        <v>2</v>
      </c>
      <c r="D744" s="3">
        <v>240</v>
      </c>
      <c r="F744" s="3">
        <v>10535</v>
      </c>
      <c r="G744" s="3">
        <v>7023</v>
      </c>
    </row>
    <row r="745" spans="1:7">
      <c r="A745" s="3" t="s">
        <v>16085</v>
      </c>
      <c r="B745" s="3" t="s">
        <v>1199</v>
      </c>
      <c r="C745" s="3">
        <v>2</v>
      </c>
      <c r="D745" s="3">
        <v>241</v>
      </c>
      <c r="F745" s="3">
        <v>10611</v>
      </c>
      <c r="G745" s="3">
        <v>7074</v>
      </c>
    </row>
    <row r="746" spans="1:7">
      <c r="A746" s="3" t="s">
        <v>16086</v>
      </c>
      <c r="B746" s="3" t="s">
        <v>1199</v>
      </c>
      <c r="C746" s="3">
        <v>2</v>
      </c>
      <c r="D746" s="3">
        <v>242</v>
      </c>
      <c r="F746" s="3">
        <v>10687</v>
      </c>
      <c r="G746" s="3">
        <v>7124</v>
      </c>
    </row>
    <row r="747" spans="1:7">
      <c r="A747" s="3" t="s">
        <v>16087</v>
      </c>
      <c r="B747" s="3" t="s">
        <v>1199</v>
      </c>
      <c r="C747" s="3">
        <v>2</v>
      </c>
      <c r="D747" s="3">
        <v>243</v>
      </c>
      <c r="F747" s="3">
        <v>10763</v>
      </c>
      <c r="G747" s="3">
        <v>7175</v>
      </c>
    </row>
    <row r="748" spans="1:7">
      <c r="A748" s="3" t="s">
        <v>16088</v>
      </c>
      <c r="B748" s="3" t="s">
        <v>1199</v>
      </c>
      <c r="C748" s="3">
        <v>2</v>
      </c>
      <c r="D748" s="3">
        <v>244</v>
      </c>
      <c r="F748" s="3">
        <v>10839</v>
      </c>
      <c r="G748" s="3">
        <v>7226</v>
      </c>
    </row>
    <row r="749" spans="1:7">
      <c r="A749" s="3" t="s">
        <v>16089</v>
      </c>
      <c r="B749" s="3" t="s">
        <v>1199</v>
      </c>
      <c r="C749" s="3">
        <v>2</v>
      </c>
      <c r="D749" s="3">
        <v>245</v>
      </c>
      <c r="F749" s="3">
        <v>10915</v>
      </c>
      <c r="G749" s="3">
        <v>7276</v>
      </c>
    </row>
    <row r="750" spans="1:7">
      <c r="A750" s="3" t="s">
        <v>16090</v>
      </c>
      <c r="B750" s="3" t="s">
        <v>1199</v>
      </c>
      <c r="C750" s="3">
        <v>2</v>
      </c>
      <c r="D750" s="3">
        <v>246</v>
      </c>
      <c r="F750" s="3">
        <v>10991</v>
      </c>
      <c r="G750" s="3">
        <v>7327</v>
      </c>
    </row>
    <row r="751" spans="1:7">
      <c r="A751" s="3" t="s">
        <v>16091</v>
      </c>
      <c r="B751" s="3" t="s">
        <v>1199</v>
      </c>
      <c r="C751" s="3">
        <v>2</v>
      </c>
      <c r="D751" s="3">
        <v>247</v>
      </c>
      <c r="F751" s="3">
        <v>11067</v>
      </c>
      <c r="G751" s="3">
        <v>7378</v>
      </c>
    </row>
    <row r="752" spans="1:7">
      <c r="A752" s="3" t="s">
        <v>16092</v>
      </c>
      <c r="B752" s="3" t="s">
        <v>1199</v>
      </c>
      <c r="C752" s="3">
        <v>2</v>
      </c>
      <c r="D752" s="3">
        <v>248</v>
      </c>
      <c r="F752" s="3">
        <v>11143</v>
      </c>
      <c r="G752" s="3">
        <v>7428</v>
      </c>
    </row>
    <row r="753" spans="1:7">
      <c r="A753" s="3" t="s">
        <v>16093</v>
      </c>
      <c r="B753" s="3" t="s">
        <v>1199</v>
      </c>
      <c r="C753" s="3">
        <v>2</v>
      </c>
      <c r="D753" s="3">
        <v>249</v>
      </c>
      <c r="F753" s="3">
        <v>11219</v>
      </c>
      <c r="G753" s="3">
        <v>7479</v>
      </c>
    </row>
    <row r="754" spans="1:7">
      <c r="A754" s="3" t="s">
        <v>16094</v>
      </c>
      <c r="B754" s="3" t="s">
        <v>1199</v>
      </c>
      <c r="C754" s="3">
        <v>2</v>
      </c>
      <c r="D754" s="3">
        <v>250</v>
      </c>
      <c r="F754" s="3">
        <v>11295</v>
      </c>
      <c r="G754" s="3">
        <v>7530</v>
      </c>
    </row>
    <row r="755" spans="1:7">
      <c r="A755" s="3" t="s">
        <v>16095</v>
      </c>
      <c r="B755" s="3" t="s">
        <v>34</v>
      </c>
      <c r="C755" s="3">
        <v>3</v>
      </c>
      <c r="D755" s="3">
        <v>0</v>
      </c>
      <c r="E755" s="3">
        <v>0</v>
      </c>
    </row>
    <row r="756" spans="1:7">
      <c r="A756" s="3" t="s">
        <v>16096</v>
      </c>
      <c r="B756" s="3" t="s">
        <v>34</v>
      </c>
      <c r="C756" s="3">
        <v>3</v>
      </c>
      <c r="D756" s="3">
        <v>1</v>
      </c>
      <c r="E756" s="3">
        <v>107</v>
      </c>
    </row>
    <row r="757" spans="1:7">
      <c r="A757" s="3" t="s">
        <v>16097</v>
      </c>
      <c r="B757" s="3" t="s">
        <v>34</v>
      </c>
      <c r="C757" s="3">
        <v>3</v>
      </c>
      <c r="D757" s="3">
        <v>2</v>
      </c>
      <c r="E757" s="3">
        <v>214</v>
      </c>
    </row>
    <row r="758" spans="1:7">
      <c r="A758" s="3" t="s">
        <v>16098</v>
      </c>
      <c r="B758" s="3" t="s">
        <v>34</v>
      </c>
      <c r="C758" s="3">
        <v>3</v>
      </c>
      <c r="D758" s="3">
        <v>3</v>
      </c>
      <c r="E758" s="3">
        <v>332</v>
      </c>
    </row>
    <row r="759" spans="1:7">
      <c r="A759" s="3" t="s">
        <v>16099</v>
      </c>
      <c r="B759" s="3" t="s">
        <v>34</v>
      </c>
      <c r="C759" s="3">
        <v>3</v>
      </c>
      <c r="D759" s="3">
        <v>4</v>
      </c>
      <c r="E759" s="3">
        <v>450</v>
      </c>
    </row>
    <row r="760" spans="1:7">
      <c r="A760" s="3" t="s">
        <v>16100</v>
      </c>
      <c r="B760" s="3" t="s">
        <v>34</v>
      </c>
      <c r="C760" s="3">
        <v>3</v>
      </c>
      <c r="D760" s="3">
        <v>5</v>
      </c>
      <c r="E760" s="3">
        <v>578</v>
      </c>
    </row>
    <row r="761" spans="1:7">
      <c r="A761" s="3" t="s">
        <v>16101</v>
      </c>
      <c r="B761" s="3" t="s">
        <v>34</v>
      </c>
      <c r="C761" s="3">
        <v>3</v>
      </c>
      <c r="D761" s="3">
        <v>6</v>
      </c>
      <c r="E761" s="3">
        <v>707</v>
      </c>
    </row>
    <row r="762" spans="1:7">
      <c r="A762" s="3" t="s">
        <v>16102</v>
      </c>
      <c r="B762" s="3" t="s">
        <v>34</v>
      </c>
      <c r="C762" s="3">
        <v>3</v>
      </c>
      <c r="D762" s="3">
        <v>7</v>
      </c>
      <c r="E762" s="3">
        <v>846</v>
      </c>
    </row>
    <row r="763" spans="1:7">
      <c r="A763" s="3" t="s">
        <v>16103</v>
      </c>
      <c r="B763" s="3" t="s">
        <v>34</v>
      </c>
      <c r="C763" s="3">
        <v>3</v>
      </c>
      <c r="D763" s="3">
        <v>8</v>
      </c>
      <c r="E763" s="3">
        <v>985</v>
      </c>
    </row>
    <row r="764" spans="1:7">
      <c r="A764" s="3" t="s">
        <v>16104</v>
      </c>
      <c r="B764" s="3" t="s">
        <v>34</v>
      </c>
      <c r="C764" s="3">
        <v>3</v>
      </c>
      <c r="D764" s="3">
        <v>9</v>
      </c>
      <c r="E764" s="3">
        <v>1135</v>
      </c>
    </row>
    <row r="765" spans="1:7">
      <c r="A765" s="3" t="s">
        <v>16105</v>
      </c>
      <c r="B765" s="3" t="s">
        <v>34</v>
      </c>
      <c r="C765" s="3">
        <v>3</v>
      </c>
      <c r="D765" s="3">
        <v>10</v>
      </c>
      <c r="E765" s="3">
        <v>1285</v>
      </c>
    </row>
    <row r="766" spans="1:7">
      <c r="A766" s="3" t="s">
        <v>16106</v>
      </c>
      <c r="B766" s="3" t="s">
        <v>34</v>
      </c>
      <c r="C766" s="3">
        <v>3</v>
      </c>
      <c r="D766" s="3">
        <v>11</v>
      </c>
      <c r="E766" s="3">
        <v>1446</v>
      </c>
    </row>
    <row r="767" spans="1:7">
      <c r="A767" s="3" t="s">
        <v>16107</v>
      </c>
      <c r="B767" s="3" t="s">
        <v>34</v>
      </c>
      <c r="C767" s="3">
        <v>3</v>
      </c>
      <c r="D767" s="3">
        <v>12</v>
      </c>
      <c r="E767" s="3">
        <v>1607</v>
      </c>
    </row>
    <row r="768" spans="1:7">
      <c r="A768" s="3" t="s">
        <v>16108</v>
      </c>
      <c r="B768" s="3" t="s">
        <v>34</v>
      </c>
      <c r="C768" s="3">
        <v>3</v>
      </c>
      <c r="D768" s="3">
        <v>13</v>
      </c>
      <c r="E768" s="3">
        <v>1778</v>
      </c>
    </row>
    <row r="769" spans="1:5">
      <c r="A769" s="3" t="s">
        <v>16109</v>
      </c>
      <c r="B769" s="3" t="s">
        <v>34</v>
      </c>
      <c r="C769" s="3">
        <v>3</v>
      </c>
      <c r="D769" s="3">
        <v>14</v>
      </c>
      <c r="E769" s="3">
        <v>1950</v>
      </c>
    </row>
    <row r="770" spans="1:5">
      <c r="A770" s="3" t="s">
        <v>16110</v>
      </c>
      <c r="B770" s="3" t="s">
        <v>34</v>
      </c>
      <c r="C770" s="3">
        <v>3</v>
      </c>
      <c r="D770" s="3">
        <v>15</v>
      </c>
      <c r="E770" s="3">
        <v>2132</v>
      </c>
    </row>
    <row r="771" spans="1:5">
      <c r="A771" s="3" t="s">
        <v>16111</v>
      </c>
      <c r="B771" s="3" t="s">
        <v>34</v>
      </c>
      <c r="C771" s="3">
        <v>3</v>
      </c>
      <c r="D771" s="3">
        <v>16</v>
      </c>
      <c r="E771" s="3">
        <v>2314</v>
      </c>
    </row>
    <row r="772" spans="1:5">
      <c r="A772" s="3" t="s">
        <v>16112</v>
      </c>
      <c r="B772" s="3" t="s">
        <v>34</v>
      </c>
      <c r="C772" s="3">
        <v>3</v>
      </c>
      <c r="D772" s="3">
        <v>17</v>
      </c>
      <c r="E772" s="3">
        <v>2507</v>
      </c>
    </row>
    <row r="773" spans="1:5">
      <c r="A773" s="3" t="s">
        <v>16113</v>
      </c>
      <c r="B773" s="3" t="s">
        <v>34</v>
      </c>
      <c r="C773" s="3">
        <v>3</v>
      </c>
      <c r="D773" s="3">
        <v>18</v>
      </c>
      <c r="E773" s="3">
        <v>2700</v>
      </c>
    </row>
    <row r="774" spans="1:5">
      <c r="A774" s="3" t="s">
        <v>16114</v>
      </c>
      <c r="B774" s="3" t="s">
        <v>34</v>
      </c>
      <c r="C774" s="3">
        <v>3</v>
      </c>
      <c r="D774" s="3">
        <v>19</v>
      </c>
      <c r="E774" s="3">
        <v>2903</v>
      </c>
    </row>
    <row r="775" spans="1:5">
      <c r="A775" s="3" t="s">
        <v>16115</v>
      </c>
      <c r="B775" s="3" t="s">
        <v>34</v>
      </c>
      <c r="C775" s="3">
        <v>3</v>
      </c>
      <c r="D775" s="3">
        <v>20</v>
      </c>
      <c r="E775" s="3">
        <v>3107</v>
      </c>
    </row>
    <row r="776" spans="1:5">
      <c r="A776" s="3" t="s">
        <v>16116</v>
      </c>
      <c r="B776" s="3" t="s">
        <v>34</v>
      </c>
      <c r="C776" s="3">
        <v>3</v>
      </c>
      <c r="D776" s="3">
        <v>21</v>
      </c>
      <c r="E776" s="3">
        <v>3321</v>
      </c>
    </row>
    <row r="777" spans="1:5">
      <c r="A777" s="3" t="s">
        <v>16117</v>
      </c>
      <c r="B777" s="3" t="s">
        <v>34</v>
      </c>
      <c r="C777" s="3">
        <v>3</v>
      </c>
      <c r="D777" s="3">
        <v>22</v>
      </c>
      <c r="E777" s="3">
        <v>3536</v>
      </c>
    </row>
    <row r="778" spans="1:5">
      <c r="A778" s="3" t="s">
        <v>16118</v>
      </c>
      <c r="B778" s="3" t="s">
        <v>34</v>
      </c>
      <c r="C778" s="3">
        <v>3</v>
      </c>
      <c r="D778" s="3">
        <v>23</v>
      </c>
      <c r="E778" s="3">
        <v>3761</v>
      </c>
    </row>
    <row r="779" spans="1:5">
      <c r="A779" s="3" t="s">
        <v>16119</v>
      </c>
      <c r="B779" s="3" t="s">
        <v>34</v>
      </c>
      <c r="C779" s="3">
        <v>3</v>
      </c>
      <c r="D779" s="3">
        <v>24</v>
      </c>
      <c r="E779" s="3">
        <v>3986</v>
      </c>
    </row>
    <row r="780" spans="1:5">
      <c r="A780" s="3" t="s">
        <v>16120</v>
      </c>
      <c r="B780" s="3" t="s">
        <v>34</v>
      </c>
      <c r="C780" s="3">
        <v>3</v>
      </c>
      <c r="D780" s="3">
        <v>25</v>
      </c>
      <c r="E780" s="3">
        <v>4222</v>
      </c>
    </row>
    <row r="781" spans="1:5">
      <c r="A781" s="3" t="s">
        <v>16121</v>
      </c>
      <c r="B781" s="3" t="s">
        <v>34</v>
      </c>
      <c r="C781" s="3">
        <v>3</v>
      </c>
      <c r="D781" s="3">
        <v>26</v>
      </c>
      <c r="E781" s="3">
        <v>4457</v>
      </c>
    </row>
    <row r="782" spans="1:5">
      <c r="A782" s="3" t="s">
        <v>16122</v>
      </c>
      <c r="B782" s="3" t="s">
        <v>34</v>
      </c>
      <c r="C782" s="3">
        <v>3</v>
      </c>
      <c r="D782" s="3">
        <v>27</v>
      </c>
      <c r="E782" s="3">
        <v>4704</v>
      </c>
    </row>
    <row r="783" spans="1:5">
      <c r="A783" s="3" t="s">
        <v>16123</v>
      </c>
      <c r="B783" s="3" t="s">
        <v>34</v>
      </c>
      <c r="C783" s="3">
        <v>3</v>
      </c>
      <c r="D783" s="3">
        <v>28</v>
      </c>
      <c r="E783" s="3">
        <v>4950</v>
      </c>
    </row>
    <row r="784" spans="1:5">
      <c r="A784" s="3" t="s">
        <v>16124</v>
      </c>
      <c r="B784" s="3" t="s">
        <v>34</v>
      </c>
      <c r="C784" s="3">
        <v>3</v>
      </c>
      <c r="D784" s="3">
        <v>29</v>
      </c>
      <c r="E784" s="3">
        <v>5208</v>
      </c>
    </row>
    <row r="785" spans="1:5">
      <c r="A785" s="3" t="s">
        <v>16125</v>
      </c>
      <c r="B785" s="3" t="s">
        <v>34</v>
      </c>
      <c r="C785" s="3">
        <v>3</v>
      </c>
      <c r="D785" s="3">
        <v>30</v>
      </c>
      <c r="E785" s="3">
        <v>5465</v>
      </c>
    </row>
    <row r="786" spans="1:5">
      <c r="A786" s="3" t="s">
        <v>16126</v>
      </c>
      <c r="B786" s="3" t="s">
        <v>34</v>
      </c>
      <c r="C786" s="3">
        <v>3</v>
      </c>
      <c r="D786" s="3">
        <v>31</v>
      </c>
      <c r="E786" s="3">
        <v>5733</v>
      </c>
    </row>
    <row r="787" spans="1:5">
      <c r="A787" s="3" t="s">
        <v>16127</v>
      </c>
      <c r="B787" s="3" t="s">
        <v>34</v>
      </c>
      <c r="C787" s="3">
        <v>3</v>
      </c>
      <c r="D787" s="3">
        <v>32</v>
      </c>
      <c r="E787" s="3">
        <v>6001</v>
      </c>
    </row>
    <row r="788" spans="1:5">
      <c r="A788" s="3" t="s">
        <v>16128</v>
      </c>
      <c r="B788" s="3" t="s">
        <v>34</v>
      </c>
      <c r="C788" s="3">
        <v>3</v>
      </c>
      <c r="D788" s="3">
        <v>33</v>
      </c>
      <c r="E788" s="3">
        <v>6279</v>
      </c>
    </row>
    <row r="789" spans="1:5">
      <c r="A789" s="3" t="s">
        <v>16129</v>
      </c>
      <c r="B789" s="3" t="s">
        <v>34</v>
      </c>
      <c r="C789" s="3">
        <v>3</v>
      </c>
      <c r="D789" s="3">
        <v>34</v>
      </c>
      <c r="E789" s="3">
        <v>6558</v>
      </c>
    </row>
    <row r="790" spans="1:5">
      <c r="A790" s="3" t="s">
        <v>16130</v>
      </c>
      <c r="B790" s="3" t="s">
        <v>34</v>
      </c>
      <c r="C790" s="3">
        <v>3</v>
      </c>
      <c r="D790" s="3">
        <v>35</v>
      </c>
      <c r="E790" s="3">
        <v>6847</v>
      </c>
    </row>
    <row r="791" spans="1:5">
      <c r="A791" s="3" t="s">
        <v>16131</v>
      </c>
      <c r="B791" s="3" t="s">
        <v>34</v>
      </c>
      <c r="C791" s="3">
        <v>3</v>
      </c>
      <c r="D791" s="3">
        <v>36</v>
      </c>
      <c r="E791" s="3">
        <v>7137</v>
      </c>
    </row>
    <row r="792" spans="1:5">
      <c r="A792" s="3" t="s">
        <v>16132</v>
      </c>
      <c r="B792" s="3" t="s">
        <v>34</v>
      </c>
      <c r="C792" s="3">
        <v>3</v>
      </c>
      <c r="D792" s="3">
        <v>37</v>
      </c>
      <c r="E792" s="3">
        <v>7437</v>
      </c>
    </row>
    <row r="793" spans="1:5">
      <c r="A793" s="3" t="s">
        <v>16133</v>
      </c>
      <c r="B793" s="3" t="s">
        <v>34</v>
      </c>
      <c r="C793" s="3">
        <v>3</v>
      </c>
      <c r="D793" s="3">
        <v>38</v>
      </c>
      <c r="E793" s="3">
        <v>7737</v>
      </c>
    </row>
    <row r="794" spans="1:5">
      <c r="A794" s="3" t="s">
        <v>16134</v>
      </c>
      <c r="B794" s="3" t="s">
        <v>34</v>
      </c>
      <c r="C794" s="3">
        <v>3</v>
      </c>
      <c r="D794" s="3">
        <v>39</v>
      </c>
      <c r="E794" s="3">
        <v>8047</v>
      </c>
    </row>
    <row r="795" spans="1:5">
      <c r="A795" s="3" t="s">
        <v>16135</v>
      </c>
      <c r="B795" s="3" t="s">
        <v>34</v>
      </c>
      <c r="C795" s="3">
        <v>3</v>
      </c>
      <c r="D795" s="3">
        <v>40</v>
      </c>
      <c r="E795" s="3">
        <v>8358</v>
      </c>
    </row>
    <row r="796" spans="1:5">
      <c r="A796" s="3" t="s">
        <v>16136</v>
      </c>
      <c r="B796" s="3" t="s">
        <v>34</v>
      </c>
      <c r="C796" s="3">
        <v>3</v>
      </c>
      <c r="D796" s="3">
        <v>41</v>
      </c>
      <c r="E796" s="3">
        <v>8680</v>
      </c>
    </row>
    <row r="797" spans="1:5">
      <c r="A797" s="3" t="s">
        <v>16137</v>
      </c>
      <c r="B797" s="3" t="s">
        <v>34</v>
      </c>
      <c r="C797" s="3">
        <v>3</v>
      </c>
      <c r="D797" s="3">
        <v>42</v>
      </c>
      <c r="E797" s="3">
        <v>9001</v>
      </c>
    </row>
    <row r="798" spans="1:5">
      <c r="A798" s="3" t="s">
        <v>16138</v>
      </c>
      <c r="B798" s="3" t="s">
        <v>34</v>
      </c>
      <c r="C798" s="3">
        <v>3</v>
      </c>
      <c r="D798" s="3">
        <v>43</v>
      </c>
      <c r="E798" s="3">
        <v>9333</v>
      </c>
    </row>
    <row r="799" spans="1:5">
      <c r="A799" s="3" t="s">
        <v>16139</v>
      </c>
      <c r="B799" s="3" t="s">
        <v>34</v>
      </c>
      <c r="C799" s="3">
        <v>3</v>
      </c>
      <c r="D799" s="3">
        <v>44</v>
      </c>
      <c r="E799" s="3">
        <v>9665</v>
      </c>
    </row>
    <row r="800" spans="1:5">
      <c r="A800" s="3" t="s">
        <v>16140</v>
      </c>
      <c r="B800" s="3" t="s">
        <v>34</v>
      </c>
      <c r="C800" s="3">
        <v>3</v>
      </c>
      <c r="D800" s="3">
        <v>45</v>
      </c>
      <c r="E800" s="3">
        <v>10009</v>
      </c>
    </row>
    <row r="801" spans="1:5">
      <c r="A801" s="3" t="s">
        <v>16141</v>
      </c>
      <c r="B801" s="3" t="s">
        <v>34</v>
      </c>
      <c r="C801" s="3">
        <v>3</v>
      </c>
      <c r="D801" s="3">
        <v>46</v>
      </c>
      <c r="E801" s="3">
        <v>10362</v>
      </c>
    </row>
    <row r="802" spans="1:5">
      <c r="A802" s="3" t="s">
        <v>16142</v>
      </c>
      <c r="B802" s="3" t="s">
        <v>34</v>
      </c>
      <c r="C802" s="3">
        <v>3</v>
      </c>
      <c r="D802" s="3">
        <v>47</v>
      </c>
      <c r="E802" s="3">
        <v>10727</v>
      </c>
    </row>
    <row r="803" spans="1:5">
      <c r="A803" s="3" t="s">
        <v>16143</v>
      </c>
      <c r="B803" s="3" t="s">
        <v>34</v>
      </c>
      <c r="C803" s="3">
        <v>3</v>
      </c>
      <c r="D803" s="3">
        <v>48</v>
      </c>
      <c r="E803" s="3">
        <v>11102</v>
      </c>
    </row>
    <row r="804" spans="1:5">
      <c r="A804" s="3" t="s">
        <v>16144</v>
      </c>
      <c r="B804" s="3" t="s">
        <v>34</v>
      </c>
      <c r="C804" s="3">
        <v>3</v>
      </c>
      <c r="D804" s="3">
        <v>49</v>
      </c>
      <c r="E804" s="3">
        <v>11487</v>
      </c>
    </row>
    <row r="805" spans="1:5">
      <c r="A805" s="3" t="s">
        <v>16145</v>
      </c>
      <c r="B805" s="3" t="s">
        <v>34</v>
      </c>
      <c r="C805" s="3">
        <v>3</v>
      </c>
      <c r="D805" s="3">
        <v>50</v>
      </c>
      <c r="E805" s="3">
        <v>11884</v>
      </c>
    </row>
    <row r="806" spans="1:5">
      <c r="A806" s="3" t="s">
        <v>16146</v>
      </c>
      <c r="B806" s="3" t="s">
        <v>34</v>
      </c>
      <c r="C806" s="3">
        <v>3</v>
      </c>
      <c r="D806" s="3">
        <v>51</v>
      </c>
      <c r="E806" s="3">
        <v>12291</v>
      </c>
    </row>
    <row r="807" spans="1:5">
      <c r="A807" s="3" t="s">
        <v>16147</v>
      </c>
      <c r="B807" s="3" t="s">
        <v>34</v>
      </c>
      <c r="C807" s="3">
        <v>3</v>
      </c>
      <c r="D807" s="3">
        <v>52</v>
      </c>
      <c r="E807" s="3">
        <v>12709</v>
      </c>
    </row>
    <row r="808" spans="1:5">
      <c r="A808" s="3" t="s">
        <v>16148</v>
      </c>
      <c r="B808" s="3" t="s">
        <v>34</v>
      </c>
      <c r="C808" s="3">
        <v>3</v>
      </c>
      <c r="D808" s="3">
        <v>53</v>
      </c>
      <c r="E808" s="3">
        <v>13138</v>
      </c>
    </row>
    <row r="809" spans="1:5">
      <c r="A809" s="3" t="s">
        <v>16149</v>
      </c>
      <c r="B809" s="3" t="s">
        <v>34</v>
      </c>
      <c r="C809" s="3">
        <v>3</v>
      </c>
      <c r="D809" s="3">
        <v>54</v>
      </c>
      <c r="E809" s="3">
        <v>13577</v>
      </c>
    </row>
    <row r="810" spans="1:5">
      <c r="A810" s="3" t="s">
        <v>16150</v>
      </c>
      <c r="B810" s="3" t="s">
        <v>34</v>
      </c>
      <c r="C810" s="3">
        <v>3</v>
      </c>
      <c r="D810" s="3">
        <v>55</v>
      </c>
      <c r="E810" s="3">
        <v>14027</v>
      </c>
    </row>
    <row r="811" spans="1:5">
      <c r="A811" s="3" t="s">
        <v>16151</v>
      </c>
      <c r="B811" s="3" t="s">
        <v>34</v>
      </c>
      <c r="C811" s="3">
        <v>3</v>
      </c>
      <c r="D811" s="3">
        <v>56</v>
      </c>
      <c r="E811" s="3">
        <v>14488</v>
      </c>
    </row>
    <row r="812" spans="1:5">
      <c r="A812" s="3" t="s">
        <v>16152</v>
      </c>
      <c r="B812" s="3" t="s">
        <v>34</v>
      </c>
      <c r="C812" s="3">
        <v>3</v>
      </c>
      <c r="D812" s="3">
        <v>57</v>
      </c>
      <c r="E812" s="3">
        <v>14959</v>
      </c>
    </row>
    <row r="813" spans="1:5">
      <c r="A813" s="3" t="s">
        <v>16153</v>
      </c>
      <c r="B813" s="3" t="s">
        <v>34</v>
      </c>
      <c r="C813" s="3">
        <v>3</v>
      </c>
      <c r="D813" s="3">
        <v>58</v>
      </c>
      <c r="E813" s="3">
        <v>15442</v>
      </c>
    </row>
    <row r="814" spans="1:5">
      <c r="A814" s="3" t="s">
        <v>16154</v>
      </c>
      <c r="B814" s="3" t="s">
        <v>34</v>
      </c>
      <c r="C814" s="3">
        <v>3</v>
      </c>
      <c r="D814" s="3">
        <v>59</v>
      </c>
      <c r="E814" s="3">
        <v>15935</v>
      </c>
    </row>
    <row r="815" spans="1:5">
      <c r="A815" s="3" t="s">
        <v>16155</v>
      </c>
      <c r="B815" s="3" t="s">
        <v>34</v>
      </c>
      <c r="C815" s="3">
        <v>3</v>
      </c>
      <c r="D815" s="3">
        <v>60</v>
      </c>
      <c r="E815" s="3">
        <v>16438</v>
      </c>
    </row>
    <row r="816" spans="1:5">
      <c r="A816" s="3" t="s">
        <v>16156</v>
      </c>
      <c r="B816" s="3" t="s">
        <v>34</v>
      </c>
      <c r="C816" s="3">
        <v>3</v>
      </c>
      <c r="D816" s="3">
        <v>61</v>
      </c>
      <c r="E816" s="3">
        <v>16953</v>
      </c>
    </row>
    <row r="817" spans="1:5">
      <c r="A817" s="3" t="s">
        <v>16157</v>
      </c>
      <c r="B817" s="3" t="s">
        <v>34</v>
      </c>
      <c r="C817" s="3">
        <v>3</v>
      </c>
      <c r="D817" s="3">
        <v>62</v>
      </c>
      <c r="E817" s="3">
        <v>17478</v>
      </c>
    </row>
    <row r="818" spans="1:5">
      <c r="A818" s="3" t="s">
        <v>16158</v>
      </c>
      <c r="B818" s="3" t="s">
        <v>34</v>
      </c>
      <c r="C818" s="3">
        <v>3</v>
      </c>
      <c r="D818" s="3">
        <v>63</v>
      </c>
      <c r="E818" s="3">
        <v>18014</v>
      </c>
    </row>
    <row r="819" spans="1:5">
      <c r="A819" s="3" t="s">
        <v>16159</v>
      </c>
      <c r="B819" s="3" t="s">
        <v>34</v>
      </c>
      <c r="C819" s="3">
        <v>3</v>
      </c>
      <c r="D819" s="3">
        <v>64</v>
      </c>
      <c r="E819" s="3">
        <v>18560</v>
      </c>
    </row>
    <row r="820" spans="1:5">
      <c r="A820" s="3" t="s">
        <v>16160</v>
      </c>
      <c r="B820" s="3" t="s">
        <v>34</v>
      </c>
      <c r="C820" s="3">
        <v>3</v>
      </c>
      <c r="D820" s="3">
        <v>65</v>
      </c>
      <c r="E820" s="3">
        <v>19117</v>
      </c>
    </row>
    <row r="821" spans="1:5">
      <c r="A821" s="3" t="s">
        <v>16161</v>
      </c>
      <c r="B821" s="3" t="s">
        <v>34</v>
      </c>
      <c r="C821" s="3">
        <v>3</v>
      </c>
      <c r="D821" s="3">
        <v>66</v>
      </c>
      <c r="E821" s="3">
        <v>19685</v>
      </c>
    </row>
    <row r="822" spans="1:5">
      <c r="A822" s="3" t="s">
        <v>16162</v>
      </c>
      <c r="B822" s="3" t="s">
        <v>34</v>
      </c>
      <c r="C822" s="3">
        <v>3</v>
      </c>
      <c r="D822" s="3">
        <v>67</v>
      </c>
      <c r="E822" s="3">
        <v>20264</v>
      </c>
    </row>
    <row r="823" spans="1:5">
      <c r="A823" s="3" t="s">
        <v>16163</v>
      </c>
      <c r="B823" s="3" t="s">
        <v>34</v>
      </c>
      <c r="C823" s="3">
        <v>3</v>
      </c>
      <c r="D823" s="3">
        <v>68</v>
      </c>
      <c r="E823" s="3">
        <v>20853</v>
      </c>
    </row>
    <row r="824" spans="1:5">
      <c r="A824" s="3" t="s">
        <v>16164</v>
      </c>
      <c r="B824" s="3" t="s">
        <v>34</v>
      </c>
      <c r="C824" s="3">
        <v>3</v>
      </c>
      <c r="D824" s="3">
        <v>69</v>
      </c>
      <c r="E824" s="3">
        <v>21454</v>
      </c>
    </row>
    <row r="825" spans="1:5">
      <c r="A825" s="3" t="s">
        <v>16165</v>
      </c>
      <c r="B825" s="3" t="s">
        <v>34</v>
      </c>
      <c r="C825" s="3">
        <v>3</v>
      </c>
      <c r="D825" s="3">
        <v>70</v>
      </c>
      <c r="E825" s="3">
        <v>22065</v>
      </c>
    </row>
    <row r="826" spans="1:5">
      <c r="A826" s="3" t="s">
        <v>16166</v>
      </c>
      <c r="B826" s="3" t="s">
        <v>34</v>
      </c>
      <c r="C826" s="3">
        <v>3</v>
      </c>
      <c r="D826" s="3">
        <v>71</v>
      </c>
      <c r="E826" s="3">
        <v>22686</v>
      </c>
    </row>
    <row r="827" spans="1:5">
      <c r="A827" s="3" t="s">
        <v>16167</v>
      </c>
      <c r="B827" s="3" t="s">
        <v>34</v>
      </c>
      <c r="C827" s="3">
        <v>3</v>
      </c>
      <c r="D827" s="3">
        <v>72</v>
      </c>
      <c r="E827" s="3">
        <v>23318</v>
      </c>
    </row>
    <row r="828" spans="1:5">
      <c r="A828" s="3" t="s">
        <v>16168</v>
      </c>
      <c r="B828" s="3" t="s">
        <v>34</v>
      </c>
      <c r="C828" s="3">
        <v>3</v>
      </c>
      <c r="D828" s="3">
        <v>73</v>
      </c>
      <c r="E828" s="3">
        <v>23961</v>
      </c>
    </row>
    <row r="829" spans="1:5">
      <c r="A829" s="3" t="s">
        <v>16169</v>
      </c>
      <c r="B829" s="3" t="s">
        <v>34</v>
      </c>
      <c r="C829" s="3">
        <v>3</v>
      </c>
      <c r="D829" s="3">
        <v>74</v>
      </c>
      <c r="E829" s="3">
        <v>24615</v>
      </c>
    </row>
    <row r="830" spans="1:5">
      <c r="A830" s="3" t="s">
        <v>16170</v>
      </c>
      <c r="B830" s="3" t="s">
        <v>34</v>
      </c>
      <c r="C830" s="3">
        <v>3</v>
      </c>
      <c r="D830" s="3">
        <v>75</v>
      </c>
      <c r="E830" s="3">
        <v>25280</v>
      </c>
    </row>
    <row r="831" spans="1:5">
      <c r="A831" s="3" t="s">
        <v>16171</v>
      </c>
      <c r="B831" s="3" t="s">
        <v>34</v>
      </c>
      <c r="C831" s="3">
        <v>3</v>
      </c>
      <c r="D831" s="3">
        <v>76</v>
      </c>
      <c r="E831" s="3">
        <v>25955</v>
      </c>
    </row>
    <row r="832" spans="1:5">
      <c r="A832" s="3" t="s">
        <v>16172</v>
      </c>
      <c r="B832" s="3" t="s">
        <v>34</v>
      </c>
      <c r="C832" s="3">
        <v>3</v>
      </c>
      <c r="D832" s="3">
        <v>77</v>
      </c>
      <c r="E832" s="3">
        <v>26640</v>
      </c>
    </row>
    <row r="833" spans="1:5">
      <c r="A833" s="3" t="s">
        <v>16173</v>
      </c>
      <c r="B833" s="3" t="s">
        <v>34</v>
      </c>
      <c r="C833" s="3">
        <v>3</v>
      </c>
      <c r="D833" s="3">
        <v>78</v>
      </c>
      <c r="E833" s="3">
        <v>27337</v>
      </c>
    </row>
    <row r="834" spans="1:5">
      <c r="A834" s="3" t="s">
        <v>16174</v>
      </c>
      <c r="B834" s="3" t="s">
        <v>34</v>
      </c>
      <c r="C834" s="3">
        <v>3</v>
      </c>
      <c r="D834" s="3">
        <v>79</v>
      </c>
      <c r="E834" s="3">
        <v>28044</v>
      </c>
    </row>
    <row r="835" spans="1:5">
      <c r="A835" s="3" t="s">
        <v>16175</v>
      </c>
      <c r="B835" s="3" t="s">
        <v>34</v>
      </c>
      <c r="C835" s="3">
        <v>3</v>
      </c>
      <c r="D835" s="3">
        <v>80</v>
      </c>
      <c r="E835" s="3">
        <v>28762</v>
      </c>
    </row>
    <row r="836" spans="1:5">
      <c r="A836" s="3" t="s">
        <v>16176</v>
      </c>
      <c r="B836" s="3" t="s">
        <v>34</v>
      </c>
      <c r="C836" s="3">
        <v>3</v>
      </c>
      <c r="D836" s="3">
        <v>81</v>
      </c>
      <c r="E836" s="3">
        <v>29491</v>
      </c>
    </row>
    <row r="837" spans="1:5">
      <c r="A837" s="3" t="s">
        <v>16177</v>
      </c>
      <c r="B837" s="3" t="s">
        <v>34</v>
      </c>
      <c r="C837" s="3">
        <v>3</v>
      </c>
      <c r="D837" s="3">
        <v>82</v>
      </c>
      <c r="E837" s="3">
        <v>30231</v>
      </c>
    </row>
    <row r="838" spans="1:5">
      <c r="A838" s="3" t="s">
        <v>16178</v>
      </c>
      <c r="B838" s="3" t="s">
        <v>34</v>
      </c>
      <c r="C838" s="3">
        <v>3</v>
      </c>
      <c r="D838" s="3">
        <v>83</v>
      </c>
      <c r="E838" s="3">
        <v>30980</v>
      </c>
    </row>
    <row r="839" spans="1:5">
      <c r="A839" s="3" t="s">
        <v>16179</v>
      </c>
      <c r="B839" s="3" t="s">
        <v>34</v>
      </c>
      <c r="C839" s="3">
        <v>3</v>
      </c>
      <c r="D839" s="3">
        <v>84</v>
      </c>
      <c r="E839" s="3">
        <v>31742</v>
      </c>
    </row>
    <row r="840" spans="1:5">
      <c r="A840" s="3" t="s">
        <v>16180</v>
      </c>
      <c r="B840" s="3" t="s">
        <v>34</v>
      </c>
      <c r="C840" s="3">
        <v>3</v>
      </c>
      <c r="D840" s="3">
        <v>85</v>
      </c>
      <c r="E840" s="3">
        <v>32513</v>
      </c>
    </row>
    <row r="841" spans="1:5">
      <c r="A841" s="3" t="s">
        <v>16181</v>
      </c>
      <c r="B841" s="3" t="s">
        <v>34</v>
      </c>
      <c r="C841" s="3">
        <v>3</v>
      </c>
      <c r="D841" s="3">
        <v>86</v>
      </c>
      <c r="E841" s="3">
        <v>33295</v>
      </c>
    </row>
    <row r="842" spans="1:5">
      <c r="A842" s="3" t="s">
        <v>16182</v>
      </c>
      <c r="B842" s="3" t="s">
        <v>34</v>
      </c>
      <c r="C842" s="3">
        <v>3</v>
      </c>
      <c r="D842" s="3">
        <v>87</v>
      </c>
      <c r="E842" s="3">
        <v>34088</v>
      </c>
    </row>
    <row r="843" spans="1:5">
      <c r="A843" s="3" t="s">
        <v>16183</v>
      </c>
      <c r="B843" s="3" t="s">
        <v>34</v>
      </c>
      <c r="C843" s="3">
        <v>3</v>
      </c>
      <c r="D843" s="3">
        <v>88</v>
      </c>
      <c r="E843" s="3">
        <v>34892</v>
      </c>
    </row>
    <row r="844" spans="1:5">
      <c r="A844" s="3" t="s">
        <v>16184</v>
      </c>
      <c r="B844" s="3" t="s">
        <v>34</v>
      </c>
      <c r="C844" s="3">
        <v>3</v>
      </c>
      <c r="D844" s="3">
        <v>89</v>
      </c>
      <c r="E844" s="3">
        <v>35707</v>
      </c>
    </row>
    <row r="845" spans="1:5">
      <c r="A845" s="3" t="s">
        <v>16185</v>
      </c>
      <c r="B845" s="3" t="s">
        <v>34</v>
      </c>
      <c r="C845" s="3">
        <v>3</v>
      </c>
      <c r="D845" s="3">
        <v>90</v>
      </c>
      <c r="E845" s="3">
        <v>36532</v>
      </c>
    </row>
    <row r="846" spans="1:5">
      <c r="A846" s="3" t="s">
        <v>16186</v>
      </c>
      <c r="B846" s="3" t="s">
        <v>34</v>
      </c>
      <c r="C846" s="3">
        <v>3</v>
      </c>
      <c r="D846" s="3">
        <v>91</v>
      </c>
      <c r="E846" s="3">
        <v>37368</v>
      </c>
    </row>
    <row r="847" spans="1:5">
      <c r="A847" s="3" t="s">
        <v>16187</v>
      </c>
      <c r="B847" s="3" t="s">
        <v>34</v>
      </c>
      <c r="C847" s="3">
        <v>3</v>
      </c>
      <c r="D847" s="3">
        <v>92</v>
      </c>
      <c r="E847" s="3">
        <v>38214</v>
      </c>
    </row>
    <row r="848" spans="1:5">
      <c r="A848" s="3" t="s">
        <v>16188</v>
      </c>
      <c r="B848" s="3" t="s">
        <v>34</v>
      </c>
      <c r="C848" s="3">
        <v>3</v>
      </c>
      <c r="D848" s="3">
        <v>93</v>
      </c>
      <c r="E848" s="3">
        <v>39071</v>
      </c>
    </row>
    <row r="849" spans="1:5">
      <c r="A849" s="3" t="s">
        <v>16189</v>
      </c>
      <c r="B849" s="3" t="s">
        <v>34</v>
      </c>
      <c r="C849" s="3">
        <v>3</v>
      </c>
      <c r="D849" s="3">
        <v>94</v>
      </c>
      <c r="E849" s="3">
        <v>39929</v>
      </c>
    </row>
    <row r="850" spans="1:5">
      <c r="A850" s="3" t="s">
        <v>16190</v>
      </c>
      <c r="B850" s="3" t="s">
        <v>34</v>
      </c>
      <c r="C850" s="3">
        <v>3</v>
      </c>
      <c r="D850" s="3">
        <v>95</v>
      </c>
      <c r="E850" s="3">
        <v>40786</v>
      </c>
    </row>
    <row r="851" spans="1:5">
      <c r="A851" s="3" t="s">
        <v>16191</v>
      </c>
      <c r="B851" s="3" t="s">
        <v>34</v>
      </c>
      <c r="C851" s="3">
        <v>3</v>
      </c>
      <c r="D851" s="3">
        <v>96</v>
      </c>
      <c r="E851" s="3">
        <v>41643</v>
      </c>
    </row>
    <row r="852" spans="1:5">
      <c r="A852" s="3" t="s">
        <v>16192</v>
      </c>
      <c r="B852" s="3" t="s">
        <v>34</v>
      </c>
      <c r="C852" s="3">
        <v>3</v>
      </c>
      <c r="D852" s="3">
        <v>97</v>
      </c>
      <c r="E852" s="3">
        <v>42501</v>
      </c>
    </row>
    <row r="853" spans="1:5">
      <c r="A853" s="3" t="s">
        <v>16193</v>
      </c>
      <c r="B853" s="3" t="s">
        <v>34</v>
      </c>
      <c r="C853" s="3">
        <v>3</v>
      </c>
      <c r="D853" s="3">
        <v>98</v>
      </c>
      <c r="E853" s="3">
        <v>43358</v>
      </c>
    </row>
    <row r="854" spans="1:5">
      <c r="A854" s="3" t="s">
        <v>16194</v>
      </c>
      <c r="B854" s="3" t="s">
        <v>34</v>
      </c>
      <c r="C854" s="3">
        <v>3</v>
      </c>
      <c r="D854" s="3">
        <v>99</v>
      </c>
      <c r="E854" s="3">
        <v>44215</v>
      </c>
    </row>
    <row r="855" spans="1:5">
      <c r="A855" s="3" t="s">
        <v>16195</v>
      </c>
      <c r="B855" s="3" t="s">
        <v>34</v>
      </c>
      <c r="C855" s="3">
        <v>3</v>
      </c>
      <c r="D855" s="3">
        <v>100</v>
      </c>
      <c r="E855" s="3">
        <v>45073</v>
      </c>
    </row>
    <row r="856" spans="1:5">
      <c r="A856" s="3" t="s">
        <v>16196</v>
      </c>
      <c r="B856" s="3" t="s">
        <v>34</v>
      </c>
      <c r="C856" s="3">
        <v>3</v>
      </c>
      <c r="D856" s="3">
        <v>101</v>
      </c>
      <c r="E856" s="3">
        <v>45946</v>
      </c>
    </row>
    <row r="857" spans="1:5">
      <c r="A857" s="3" t="s">
        <v>16197</v>
      </c>
      <c r="B857" s="3" t="s">
        <v>34</v>
      </c>
      <c r="C857" s="3">
        <v>3</v>
      </c>
      <c r="D857" s="3">
        <v>102</v>
      </c>
      <c r="E857" s="3">
        <v>46830</v>
      </c>
    </row>
    <row r="858" spans="1:5">
      <c r="A858" s="3" t="s">
        <v>16198</v>
      </c>
      <c r="B858" s="3" t="s">
        <v>34</v>
      </c>
      <c r="C858" s="3">
        <v>3</v>
      </c>
      <c r="D858" s="3">
        <v>103</v>
      </c>
      <c r="E858" s="3">
        <v>47723</v>
      </c>
    </row>
    <row r="859" spans="1:5">
      <c r="A859" s="3" t="s">
        <v>16199</v>
      </c>
      <c r="B859" s="3" t="s">
        <v>34</v>
      </c>
      <c r="C859" s="3">
        <v>3</v>
      </c>
      <c r="D859" s="3">
        <v>104</v>
      </c>
      <c r="E859" s="3">
        <v>48625</v>
      </c>
    </row>
    <row r="860" spans="1:5">
      <c r="A860" s="3" t="s">
        <v>16200</v>
      </c>
      <c r="B860" s="3" t="s">
        <v>34</v>
      </c>
      <c r="C860" s="3">
        <v>3</v>
      </c>
      <c r="D860" s="3">
        <v>105</v>
      </c>
      <c r="E860" s="3">
        <v>49537</v>
      </c>
    </row>
    <row r="861" spans="1:5">
      <c r="A861" s="3" t="s">
        <v>16201</v>
      </c>
      <c r="B861" s="3" t="s">
        <v>34</v>
      </c>
      <c r="C861" s="3">
        <v>3</v>
      </c>
      <c r="D861" s="3">
        <v>106</v>
      </c>
      <c r="E861" s="3">
        <v>50459</v>
      </c>
    </row>
    <row r="862" spans="1:5">
      <c r="A862" s="3" t="s">
        <v>16202</v>
      </c>
      <c r="B862" s="3" t="s">
        <v>34</v>
      </c>
      <c r="C862" s="3">
        <v>3</v>
      </c>
      <c r="D862" s="3">
        <v>107</v>
      </c>
      <c r="E862" s="3">
        <v>51390</v>
      </c>
    </row>
    <row r="863" spans="1:5">
      <c r="A863" s="3" t="s">
        <v>16203</v>
      </c>
      <c r="B863" s="3" t="s">
        <v>34</v>
      </c>
      <c r="C863" s="3">
        <v>3</v>
      </c>
      <c r="D863" s="3">
        <v>108</v>
      </c>
      <c r="E863" s="3">
        <v>52332</v>
      </c>
    </row>
    <row r="864" spans="1:5">
      <c r="A864" s="3" t="s">
        <v>16204</v>
      </c>
      <c r="B864" s="3" t="s">
        <v>34</v>
      </c>
      <c r="C864" s="3">
        <v>3</v>
      </c>
      <c r="D864" s="3">
        <v>109</v>
      </c>
      <c r="E864" s="3">
        <v>53282</v>
      </c>
    </row>
    <row r="865" spans="1:5">
      <c r="A865" s="3" t="s">
        <v>16205</v>
      </c>
      <c r="B865" s="3" t="s">
        <v>34</v>
      </c>
      <c r="C865" s="3">
        <v>3</v>
      </c>
      <c r="D865" s="3">
        <v>110</v>
      </c>
      <c r="E865" s="3">
        <v>54242</v>
      </c>
    </row>
    <row r="866" spans="1:5">
      <c r="A866" s="3" t="s">
        <v>16206</v>
      </c>
      <c r="B866" s="3" t="s">
        <v>34</v>
      </c>
      <c r="C866" s="3">
        <v>3</v>
      </c>
      <c r="D866" s="3">
        <v>111</v>
      </c>
      <c r="E866" s="3">
        <v>55212</v>
      </c>
    </row>
    <row r="867" spans="1:5">
      <c r="A867" s="3" t="s">
        <v>16207</v>
      </c>
      <c r="B867" s="3" t="s">
        <v>34</v>
      </c>
      <c r="C867" s="3">
        <v>3</v>
      </c>
      <c r="D867" s="3">
        <v>112</v>
      </c>
      <c r="E867" s="3">
        <v>56191</v>
      </c>
    </row>
    <row r="868" spans="1:5">
      <c r="A868" s="3" t="s">
        <v>16208</v>
      </c>
      <c r="B868" s="3" t="s">
        <v>34</v>
      </c>
      <c r="C868" s="3">
        <v>3</v>
      </c>
      <c r="D868" s="3">
        <v>113</v>
      </c>
      <c r="E868" s="3">
        <v>57180</v>
      </c>
    </row>
    <row r="869" spans="1:5">
      <c r="A869" s="3" t="s">
        <v>16209</v>
      </c>
      <c r="B869" s="3" t="s">
        <v>34</v>
      </c>
      <c r="C869" s="3">
        <v>3</v>
      </c>
      <c r="D869" s="3">
        <v>114</v>
      </c>
      <c r="E869" s="3">
        <v>58178</v>
      </c>
    </row>
    <row r="870" spans="1:5">
      <c r="A870" s="3" t="s">
        <v>16210</v>
      </c>
      <c r="B870" s="3" t="s">
        <v>34</v>
      </c>
      <c r="C870" s="3">
        <v>3</v>
      </c>
      <c r="D870" s="3">
        <v>115</v>
      </c>
      <c r="E870" s="3">
        <v>59187</v>
      </c>
    </row>
    <row r="871" spans="1:5">
      <c r="A871" s="3" t="s">
        <v>16211</v>
      </c>
      <c r="B871" s="3" t="s">
        <v>34</v>
      </c>
      <c r="C871" s="3">
        <v>3</v>
      </c>
      <c r="D871" s="3">
        <v>116</v>
      </c>
      <c r="E871" s="3">
        <v>60205</v>
      </c>
    </row>
    <row r="872" spans="1:5">
      <c r="A872" s="3" t="s">
        <v>16212</v>
      </c>
      <c r="B872" s="3" t="s">
        <v>34</v>
      </c>
      <c r="C872" s="3">
        <v>3</v>
      </c>
      <c r="D872" s="3">
        <v>117</v>
      </c>
      <c r="E872" s="3">
        <v>61232</v>
      </c>
    </row>
    <row r="873" spans="1:5">
      <c r="A873" s="3" t="s">
        <v>16213</v>
      </c>
      <c r="B873" s="3" t="s">
        <v>34</v>
      </c>
      <c r="C873" s="3">
        <v>3</v>
      </c>
      <c r="D873" s="3">
        <v>118</v>
      </c>
      <c r="E873" s="3">
        <v>62269</v>
      </c>
    </row>
    <row r="874" spans="1:5">
      <c r="A874" s="3" t="s">
        <v>16214</v>
      </c>
      <c r="B874" s="3" t="s">
        <v>34</v>
      </c>
      <c r="C874" s="3">
        <v>3</v>
      </c>
      <c r="D874" s="3">
        <v>119</v>
      </c>
      <c r="E874" s="3">
        <v>63315</v>
      </c>
    </row>
    <row r="875" spans="1:5">
      <c r="A875" s="3" t="s">
        <v>16215</v>
      </c>
      <c r="B875" s="3" t="s">
        <v>34</v>
      </c>
      <c r="C875" s="3">
        <v>3</v>
      </c>
      <c r="D875" s="3">
        <v>120</v>
      </c>
      <c r="E875" s="3">
        <v>64371</v>
      </c>
    </row>
    <row r="876" spans="1:5">
      <c r="A876" s="3" t="s">
        <v>16216</v>
      </c>
      <c r="B876" s="3" t="s">
        <v>34</v>
      </c>
      <c r="C876" s="3">
        <v>3</v>
      </c>
      <c r="D876" s="3">
        <v>121</v>
      </c>
      <c r="E876" s="3">
        <v>65437</v>
      </c>
    </row>
    <row r="877" spans="1:5">
      <c r="A877" s="3" t="s">
        <v>16217</v>
      </c>
      <c r="B877" s="3" t="s">
        <v>34</v>
      </c>
      <c r="C877" s="3">
        <v>3</v>
      </c>
      <c r="D877" s="3">
        <v>122</v>
      </c>
      <c r="E877" s="3">
        <v>66512</v>
      </c>
    </row>
    <row r="878" spans="1:5">
      <c r="A878" s="3" t="s">
        <v>16218</v>
      </c>
      <c r="B878" s="3" t="s">
        <v>34</v>
      </c>
      <c r="C878" s="3">
        <v>3</v>
      </c>
      <c r="D878" s="3">
        <v>123</v>
      </c>
      <c r="E878" s="3">
        <v>67597</v>
      </c>
    </row>
    <row r="879" spans="1:5">
      <c r="A879" s="3" t="s">
        <v>16219</v>
      </c>
      <c r="B879" s="3" t="s">
        <v>34</v>
      </c>
      <c r="C879" s="3">
        <v>3</v>
      </c>
      <c r="D879" s="3">
        <v>124</v>
      </c>
      <c r="E879" s="3">
        <v>68692</v>
      </c>
    </row>
    <row r="880" spans="1:5">
      <c r="A880" s="3" t="s">
        <v>16220</v>
      </c>
      <c r="B880" s="3" t="s">
        <v>34</v>
      </c>
      <c r="C880" s="3">
        <v>3</v>
      </c>
      <c r="D880" s="3">
        <v>125</v>
      </c>
      <c r="E880" s="3">
        <v>69796</v>
      </c>
    </row>
    <row r="881" spans="1:5">
      <c r="A881" s="3" t="s">
        <v>16221</v>
      </c>
      <c r="B881" s="3" t="s">
        <v>34</v>
      </c>
      <c r="C881" s="3">
        <v>3</v>
      </c>
      <c r="D881" s="3">
        <v>126</v>
      </c>
      <c r="E881" s="3">
        <v>70909</v>
      </c>
    </row>
    <row r="882" spans="1:5">
      <c r="A882" s="3" t="s">
        <v>16222</v>
      </c>
      <c r="B882" s="3" t="s">
        <v>34</v>
      </c>
      <c r="C882" s="3">
        <v>3</v>
      </c>
      <c r="D882" s="3">
        <v>127</v>
      </c>
      <c r="E882" s="3">
        <v>72033</v>
      </c>
    </row>
    <row r="883" spans="1:5">
      <c r="A883" s="3" t="s">
        <v>16223</v>
      </c>
      <c r="B883" s="3" t="s">
        <v>34</v>
      </c>
      <c r="C883" s="3">
        <v>3</v>
      </c>
      <c r="D883" s="3">
        <v>128</v>
      </c>
      <c r="E883" s="3">
        <v>73165</v>
      </c>
    </row>
    <row r="884" spans="1:5">
      <c r="A884" s="3" t="s">
        <v>16224</v>
      </c>
      <c r="B884" s="3" t="s">
        <v>34</v>
      </c>
      <c r="C884" s="3">
        <v>3</v>
      </c>
      <c r="D884" s="3">
        <v>129</v>
      </c>
      <c r="E884" s="3">
        <v>74308</v>
      </c>
    </row>
    <row r="885" spans="1:5">
      <c r="A885" s="3" t="s">
        <v>16225</v>
      </c>
      <c r="B885" s="3" t="s">
        <v>34</v>
      </c>
      <c r="C885" s="3">
        <v>3</v>
      </c>
      <c r="D885" s="3">
        <v>130</v>
      </c>
      <c r="E885" s="3">
        <v>75460</v>
      </c>
    </row>
    <row r="886" spans="1:5">
      <c r="A886" s="3" t="s">
        <v>16226</v>
      </c>
      <c r="B886" s="3" t="s">
        <v>34</v>
      </c>
      <c r="C886" s="3">
        <v>3</v>
      </c>
      <c r="D886" s="3">
        <v>131</v>
      </c>
      <c r="E886" s="3">
        <v>76621</v>
      </c>
    </row>
    <row r="887" spans="1:5">
      <c r="A887" s="3" t="s">
        <v>16227</v>
      </c>
      <c r="B887" s="3" t="s">
        <v>34</v>
      </c>
      <c r="C887" s="3">
        <v>3</v>
      </c>
      <c r="D887" s="3">
        <v>132</v>
      </c>
      <c r="E887" s="3">
        <v>77793</v>
      </c>
    </row>
    <row r="888" spans="1:5">
      <c r="A888" s="3" t="s">
        <v>16228</v>
      </c>
      <c r="B888" s="3" t="s">
        <v>34</v>
      </c>
      <c r="C888" s="3">
        <v>3</v>
      </c>
      <c r="D888" s="3">
        <v>133</v>
      </c>
      <c r="E888" s="3">
        <v>78974</v>
      </c>
    </row>
    <row r="889" spans="1:5">
      <c r="A889" s="3" t="s">
        <v>16229</v>
      </c>
      <c r="B889" s="3" t="s">
        <v>34</v>
      </c>
      <c r="C889" s="3">
        <v>3</v>
      </c>
      <c r="D889" s="3">
        <v>134</v>
      </c>
      <c r="E889" s="3">
        <v>80164</v>
      </c>
    </row>
    <row r="890" spans="1:5">
      <c r="A890" s="3" t="s">
        <v>16230</v>
      </c>
      <c r="B890" s="3" t="s">
        <v>34</v>
      </c>
      <c r="C890" s="3">
        <v>3</v>
      </c>
      <c r="D890" s="3">
        <v>135</v>
      </c>
      <c r="E890" s="3">
        <v>81364</v>
      </c>
    </row>
    <row r="891" spans="1:5">
      <c r="A891" s="3" t="s">
        <v>16231</v>
      </c>
      <c r="B891" s="3" t="s">
        <v>34</v>
      </c>
      <c r="C891" s="3">
        <v>3</v>
      </c>
      <c r="D891" s="3">
        <v>136</v>
      </c>
      <c r="E891" s="3">
        <v>82574</v>
      </c>
    </row>
    <row r="892" spans="1:5">
      <c r="A892" s="3" t="s">
        <v>16232</v>
      </c>
      <c r="B892" s="3" t="s">
        <v>34</v>
      </c>
      <c r="C892" s="3">
        <v>3</v>
      </c>
      <c r="D892" s="3">
        <v>137</v>
      </c>
      <c r="E892" s="3">
        <v>83793</v>
      </c>
    </row>
    <row r="893" spans="1:5">
      <c r="A893" s="3" t="s">
        <v>16233</v>
      </c>
      <c r="B893" s="3" t="s">
        <v>34</v>
      </c>
      <c r="C893" s="3">
        <v>3</v>
      </c>
      <c r="D893" s="3">
        <v>138</v>
      </c>
      <c r="E893" s="3">
        <v>85022</v>
      </c>
    </row>
    <row r="894" spans="1:5">
      <c r="A894" s="3" t="s">
        <v>16234</v>
      </c>
      <c r="B894" s="3" t="s">
        <v>34</v>
      </c>
      <c r="C894" s="3">
        <v>3</v>
      </c>
      <c r="D894" s="3">
        <v>139</v>
      </c>
      <c r="E894" s="3">
        <v>86260</v>
      </c>
    </row>
    <row r="895" spans="1:5">
      <c r="A895" s="3" t="s">
        <v>16235</v>
      </c>
      <c r="B895" s="3" t="s">
        <v>34</v>
      </c>
      <c r="C895" s="3">
        <v>3</v>
      </c>
      <c r="D895" s="3">
        <v>140</v>
      </c>
      <c r="E895" s="3">
        <v>87508</v>
      </c>
    </row>
    <row r="896" spans="1:5">
      <c r="A896" s="3" t="s">
        <v>16236</v>
      </c>
      <c r="B896" s="3" t="s">
        <v>34</v>
      </c>
      <c r="C896" s="3">
        <v>3</v>
      </c>
      <c r="D896" s="3">
        <v>141</v>
      </c>
      <c r="E896" s="3">
        <v>88766</v>
      </c>
    </row>
    <row r="897" spans="1:5">
      <c r="A897" s="3" t="s">
        <v>16237</v>
      </c>
      <c r="B897" s="3" t="s">
        <v>34</v>
      </c>
      <c r="C897" s="3">
        <v>3</v>
      </c>
      <c r="D897" s="3">
        <v>142</v>
      </c>
      <c r="E897" s="3">
        <v>90033</v>
      </c>
    </row>
    <row r="898" spans="1:5">
      <c r="A898" s="3" t="s">
        <v>16238</v>
      </c>
      <c r="B898" s="3" t="s">
        <v>34</v>
      </c>
      <c r="C898" s="3">
        <v>3</v>
      </c>
      <c r="D898" s="3">
        <v>143</v>
      </c>
      <c r="E898" s="3">
        <v>91310</v>
      </c>
    </row>
    <row r="899" spans="1:5">
      <c r="A899" s="3" t="s">
        <v>16239</v>
      </c>
      <c r="B899" s="3" t="s">
        <v>34</v>
      </c>
      <c r="C899" s="3">
        <v>3</v>
      </c>
      <c r="D899" s="3">
        <v>144</v>
      </c>
      <c r="E899" s="3">
        <v>92596</v>
      </c>
    </row>
    <row r="900" spans="1:5">
      <c r="A900" s="3" t="s">
        <v>16240</v>
      </c>
      <c r="B900" s="3" t="s">
        <v>34</v>
      </c>
      <c r="C900" s="3">
        <v>3</v>
      </c>
      <c r="D900" s="3">
        <v>145</v>
      </c>
      <c r="E900" s="3">
        <v>93892</v>
      </c>
    </row>
    <row r="901" spans="1:5">
      <c r="A901" s="3" t="s">
        <v>16241</v>
      </c>
      <c r="B901" s="3" t="s">
        <v>34</v>
      </c>
      <c r="C901" s="3">
        <v>3</v>
      </c>
      <c r="D901" s="3">
        <v>146</v>
      </c>
      <c r="E901" s="3">
        <v>95198</v>
      </c>
    </row>
    <row r="902" spans="1:5">
      <c r="A902" s="3" t="s">
        <v>16242</v>
      </c>
      <c r="B902" s="3" t="s">
        <v>34</v>
      </c>
      <c r="C902" s="3">
        <v>3</v>
      </c>
      <c r="D902" s="3">
        <v>147</v>
      </c>
      <c r="E902" s="3">
        <v>96513</v>
      </c>
    </row>
    <row r="903" spans="1:5">
      <c r="A903" s="3" t="s">
        <v>16243</v>
      </c>
      <c r="B903" s="3" t="s">
        <v>34</v>
      </c>
      <c r="C903" s="3">
        <v>3</v>
      </c>
      <c r="D903" s="3">
        <v>148</v>
      </c>
      <c r="E903" s="3">
        <v>97838</v>
      </c>
    </row>
    <row r="904" spans="1:5">
      <c r="A904" s="3" t="s">
        <v>16244</v>
      </c>
      <c r="B904" s="3" t="s">
        <v>34</v>
      </c>
      <c r="C904" s="3">
        <v>3</v>
      </c>
      <c r="D904" s="3">
        <v>149</v>
      </c>
      <c r="E904" s="3">
        <v>99172</v>
      </c>
    </row>
    <row r="905" spans="1:5">
      <c r="A905" s="3" t="s">
        <v>16245</v>
      </c>
      <c r="B905" s="3" t="s">
        <v>34</v>
      </c>
      <c r="C905" s="3">
        <v>3</v>
      </c>
      <c r="D905" s="3">
        <v>150</v>
      </c>
      <c r="E905" s="3">
        <v>100516</v>
      </c>
    </row>
    <row r="906" spans="1:5">
      <c r="A906" s="3" t="s">
        <v>16246</v>
      </c>
      <c r="B906" s="3" t="s">
        <v>34</v>
      </c>
      <c r="C906" s="3">
        <v>3</v>
      </c>
      <c r="D906" s="3">
        <v>151</v>
      </c>
      <c r="E906" s="3">
        <v>101870</v>
      </c>
    </row>
    <row r="907" spans="1:5">
      <c r="A907" s="3" t="s">
        <v>16247</v>
      </c>
      <c r="B907" s="3" t="s">
        <v>34</v>
      </c>
      <c r="C907" s="3">
        <v>3</v>
      </c>
      <c r="D907" s="3">
        <v>152</v>
      </c>
      <c r="E907" s="3">
        <v>103233</v>
      </c>
    </row>
    <row r="908" spans="1:5">
      <c r="A908" s="3" t="s">
        <v>16248</v>
      </c>
      <c r="B908" s="3" t="s">
        <v>34</v>
      </c>
      <c r="C908" s="3">
        <v>3</v>
      </c>
      <c r="D908" s="3">
        <v>153</v>
      </c>
      <c r="E908" s="3">
        <v>104605</v>
      </c>
    </row>
    <row r="909" spans="1:5">
      <c r="A909" s="3" t="s">
        <v>16249</v>
      </c>
      <c r="B909" s="3" t="s">
        <v>34</v>
      </c>
      <c r="C909" s="3">
        <v>3</v>
      </c>
      <c r="D909" s="3">
        <v>154</v>
      </c>
      <c r="E909" s="3">
        <v>105988</v>
      </c>
    </row>
    <row r="910" spans="1:5">
      <c r="A910" s="3" t="s">
        <v>16250</v>
      </c>
      <c r="B910" s="3" t="s">
        <v>34</v>
      </c>
      <c r="C910" s="3">
        <v>3</v>
      </c>
      <c r="D910" s="3">
        <v>155</v>
      </c>
      <c r="E910" s="3">
        <v>107380</v>
      </c>
    </row>
    <row r="911" spans="1:5">
      <c r="A911" s="3" t="s">
        <v>16251</v>
      </c>
      <c r="B911" s="3" t="s">
        <v>34</v>
      </c>
      <c r="C911" s="3">
        <v>3</v>
      </c>
      <c r="D911" s="3">
        <v>156</v>
      </c>
      <c r="E911" s="3">
        <v>108781</v>
      </c>
    </row>
    <row r="912" spans="1:5">
      <c r="A912" s="3" t="s">
        <v>16252</v>
      </c>
      <c r="B912" s="3" t="s">
        <v>34</v>
      </c>
      <c r="C912" s="3">
        <v>3</v>
      </c>
      <c r="D912" s="3">
        <v>157</v>
      </c>
      <c r="E912" s="3">
        <v>110193</v>
      </c>
    </row>
    <row r="913" spans="1:5">
      <c r="A913" s="3" t="s">
        <v>16253</v>
      </c>
      <c r="B913" s="3" t="s">
        <v>34</v>
      </c>
      <c r="C913" s="3">
        <v>3</v>
      </c>
      <c r="D913" s="3">
        <v>158</v>
      </c>
      <c r="E913" s="3">
        <v>111613</v>
      </c>
    </row>
    <row r="914" spans="1:5">
      <c r="A914" s="3" t="s">
        <v>16254</v>
      </c>
      <c r="B914" s="3" t="s">
        <v>34</v>
      </c>
      <c r="C914" s="3">
        <v>3</v>
      </c>
      <c r="D914" s="3">
        <v>159</v>
      </c>
      <c r="E914" s="3">
        <v>113043</v>
      </c>
    </row>
    <row r="915" spans="1:5">
      <c r="A915" s="3" t="s">
        <v>16255</v>
      </c>
      <c r="B915" s="3" t="s">
        <v>34</v>
      </c>
      <c r="C915" s="3">
        <v>3</v>
      </c>
      <c r="D915" s="3">
        <v>160</v>
      </c>
      <c r="E915" s="3">
        <v>114483</v>
      </c>
    </row>
    <row r="916" spans="1:5">
      <c r="A916" s="3" t="s">
        <v>16256</v>
      </c>
      <c r="B916" s="3" t="s">
        <v>34</v>
      </c>
      <c r="C916" s="3">
        <v>3</v>
      </c>
      <c r="D916" s="3">
        <v>161</v>
      </c>
      <c r="E916" s="3">
        <v>115933</v>
      </c>
    </row>
    <row r="917" spans="1:5">
      <c r="A917" s="3" t="s">
        <v>16257</v>
      </c>
      <c r="B917" s="3" t="s">
        <v>34</v>
      </c>
      <c r="C917" s="3">
        <v>3</v>
      </c>
      <c r="D917" s="3">
        <v>162</v>
      </c>
      <c r="E917" s="3">
        <v>117392</v>
      </c>
    </row>
    <row r="918" spans="1:5">
      <c r="A918" s="3" t="s">
        <v>16258</v>
      </c>
      <c r="B918" s="3" t="s">
        <v>34</v>
      </c>
      <c r="C918" s="3">
        <v>3</v>
      </c>
      <c r="D918" s="3">
        <v>163</v>
      </c>
      <c r="E918" s="3">
        <v>118861</v>
      </c>
    </row>
    <row r="919" spans="1:5">
      <c r="A919" s="3" t="s">
        <v>16259</v>
      </c>
      <c r="B919" s="3" t="s">
        <v>34</v>
      </c>
      <c r="C919" s="3">
        <v>3</v>
      </c>
      <c r="D919" s="3">
        <v>164</v>
      </c>
      <c r="E919" s="3">
        <v>120339</v>
      </c>
    </row>
    <row r="920" spans="1:5">
      <c r="A920" s="3" t="s">
        <v>16260</v>
      </c>
      <c r="B920" s="3" t="s">
        <v>34</v>
      </c>
      <c r="C920" s="3">
        <v>3</v>
      </c>
      <c r="D920" s="3">
        <v>165</v>
      </c>
      <c r="E920" s="3">
        <v>121827</v>
      </c>
    </row>
    <row r="921" spans="1:5">
      <c r="A921" s="3" t="s">
        <v>16261</v>
      </c>
      <c r="B921" s="3" t="s">
        <v>34</v>
      </c>
      <c r="C921" s="3">
        <v>3</v>
      </c>
      <c r="D921" s="3">
        <v>166</v>
      </c>
      <c r="E921" s="3">
        <v>123324</v>
      </c>
    </row>
    <row r="922" spans="1:5">
      <c r="A922" s="3" t="s">
        <v>16262</v>
      </c>
      <c r="B922" s="3" t="s">
        <v>34</v>
      </c>
      <c r="C922" s="3">
        <v>3</v>
      </c>
      <c r="D922" s="3">
        <v>167</v>
      </c>
      <c r="E922" s="3">
        <v>124832</v>
      </c>
    </row>
    <row r="923" spans="1:5">
      <c r="A923" s="3" t="s">
        <v>16263</v>
      </c>
      <c r="B923" s="3" t="s">
        <v>34</v>
      </c>
      <c r="C923" s="3">
        <v>3</v>
      </c>
      <c r="D923" s="3">
        <v>168</v>
      </c>
      <c r="E923" s="3">
        <v>126348</v>
      </c>
    </row>
    <row r="924" spans="1:5">
      <c r="A924" s="3" t="s">
        <v>16264</v>
      </c>
      <c r="B924" s="3" t="s">
        <v>34</v>
      </c>
      <c r="C924" s="3">
        <v>3</v>
      </c>
      <c r="D924" s="3">
        <v>169</v>
      </c>
      <c r="E924" s="3">
        <v>127875</v>
      </c>
    </row>
    <row r="925" spans="1:5">
      <c r="A925" s="3" t="s">
        <v>16265</v>
      </c>
      <c r="B925" s="3" t="s">
        <v>34</v>
      </c>
      <c r="C925" s="3">
        <v>3</v>
      </c>
      <c r="D925" s="3">
        <v>170</v>
      </c>
      <c r="E925" s="3">
        <v>129411</v>
      </c>
    </row>
    <row r="926" spans="1:5">
      <c r="A926" s="3" t="s">
        <v>16266</v>
      </c>
      <c r="B926" s="3" t="s">
        <v>34</v>
      </c>
      <c r="C926" s="3">
        <v>3</v>
      </c>
      <c r="D926" s="3">
        <v>171</v>
      </c>
      <c r="E926" s="3">
        <v>130956</v>
      </c>
    </row>
    <row r="927" spans="1:5">
      <c r="A927" s="3" t="s">
        <v>16267</v>
      </c>
      <c r="B927" s="3" t="s">
        <v>34</v>
      </c>
      <c r="C927" s="3">
        <v>3</v>
      </c>
      <c r="D927" s="3">
        <v>172</v>
      </c>
      <c r="E927" s="3">
        <v>132511</v>
      </c>
    </row>
    <row r="928" spans="1:5">
      <c r="A928" s="3" t="s">
        <v>16268</v>
      </c>
      <c r="B928" s="3" t="s">
        <v>34</v>
      </c>
      <c r="C928" s="3">
        <v>3</v>
      </c>
      <c r="D928" s="3">
        <v>173</v>
      </c>
      <c r="E928" s="3">
        <v>134076</v>
      </c>
    </row>
    <row r="929" spans="1:5">
      <c r="A929" s="3" t="s">
        <v>16269</v>
      </c>
      <c r="B929" s="3" t="s">
        <v>34</v>
      </c>
      <c r="C929" s="3">
        <v>3</v>
      </c>
      <c r="D929" s="3">
        <v>174</v>
      </c>
      <c r="E929" s="3">
        <v>135650</v>
      </c>
    </row>
    <row r="930" spans="1:5">
      <c r="A930" s="3" t="s">
        <v>16270</v>
      </c>
      <c r="B930" s="3" t="s">
        <v>34</v>
      </c>
      <c r="C930" s="3">
        <v>3</v>
      </c>
      <c r="D930" s="3">
        <v>175</v>
      </c>
      <c r="E930" s="3">
        <v>137234</v>
      </c>
    </row>
    <row r="931" spans="1:5">
      <c r="A931" s="3" t="s">
        <v>16271</v>
      </c>
      <c r="B931" s="3" t="s">
        <v>34</v>
      </c>
      <c r="C931" s="3">
        <v>3</v>
      </c>
      <c r="D931" s="3">
        <v>176</v>
      </c>
      <c r="E931" s="3">
        <v>138827</v>
      </c>
    </row>
    <row r="932" spans="1:5">
      <c r="A932" s="3" t="s">
        <v>16272</v>
      </c>
      <c r="B932" s="3" t="s">
        <v>34</v>
      </c>
      <c r="C932" s="3">
        <v>3</v>
      </c>
      <c r="D932" s="3">
        <v>177</v>
      </c>
      <c r="E932" s="3">
        <v>140431</v>
      </c>
    </row>
    <row r="933" spans="1:5">
      <c r="A933" s="3" t="s">
        <v>16273</v>
      </c>
      <c r="B933" s="3" t="s">
        <v>34</v>
      </c>
      <c r="C933" s="3">
        <v>3</v>
      </c>
      <c r="D933" s="3">
        <v>178</v>
      </c>
      <c r="E933" s="3">
        <v>142043</v>
      </c>
    </row>
    <row r="934" spans="1:5">
      <c r="A934" s="3" t="s">
        <v>16274</v>
      </c>
      <c r="B934" s="3" t="s">
        <v>34</v>
      </c>
      <c r="C934" s="3">
        <v>3</v>
      </c>
      <c r="D934" s="3">
        <v>179</v>
      </c>
      <c r="E934" s="3">
        <v>143665</v>
      </c>
    </row>
    <row r="935" spans="1:5">
      <c r="A935" s="3" t="s">
        <v>16275</v>
      </c>
      <c r="B935" s="3" t="s">
        <v>34</v>
      </c>
      <c r="C935" s="3">
        <v>3</v>
      </c>
      <c r="D935" s="3">
        <v>180</v>
      </c>
      <c r="E935" s="3">
        <v>145297</v>
      </c>
    </row>
    <row r="936" spans="1:5">
      <c r="A936" s="3" t="s">
        <v>16276</v>
      </c>
      <c r="B936" s="3" t="s">
        <v>34</v>
      </c>
      <c r="C936" s="3">
        <v>3</v>
      </c>
      <c r="D936" s="3">
        <v>181</v>
      </c>
      <c r="E936" s="3">
        <v>146939</v>
      </c>
    </row>
    <row r="937" spans="1:5">
      <c r="A937" s="3" t="s">
        <v>16277</v>
      </c>
      <c r="B937" s="3" t="s">
        <v>34</v>
      </c>
      <c r="C937" s="3">
        <v>3</v>
      </c>
      <c r="D937" s="3">
        <v>182</v>
      </c>
      <c r="E937" s="3">
        <v>148590</v>
      </c>
    </row>
    <row r="938" spans="1:5">
      <c r="A938" s="3" t="s">
        <v>16278</v>
      </c>
      <c r="B938" s="3" t="s">
        <v>34</v>
      </c>
      <c r="C938" s="3">
        <v>3</v>
      </c>
      <c r="D938" s="3">
        <v>183</v>
      </c>
      <c r="E938" s="3">
        <v>150250</v>
      </c>
    </row>
    <row r="939" spans="1:5">
      <c r="A939" s="3" t="s">
        <v>16279</v>
      </c>
      <c r="B939" s="3" t="s">
        <v>34</v>
      </c>
      <c r="C939" s="3">
        <v>3</v>
      </c>
      <c r="D939" s="3">
        <v>184</v>
      </c>
      <c r="E939" s="3">
        <v>151921</v>
      </c>
    </row>
    <row r="940" spans="1:5">
      <c r="A940" s="3" t="s">
        <v>16280</v>
      </c>
      <c r="B940" s="3" t="s">
        <v>34</v>
      </c>
      <c r="C940" s="3">
        <v>3</v>
      </c>
      <c r="D940" s="3">
        <v>185</v>
      </c>
      <c r="E940" s="3">
        <v>153601</v>
      </c>
    </row>
    <row r="941" spans="1:5">
      <c r="A941" s="3" t="s">
        <v>16281</v>
      </c>
      <c r="B941" s="3" t="s">
        <v>34</v>
      </c>
      <c r="C941" s="3">
        <v>3</v>
      </c>
      <c r="D941" s="3">
        <v>186</v>
      </c>
      <c r="E941" s="3">
        <v>155290</v>
      </c>
    </row>
    <row r="942" spans="1:5">
      <c r="A942" s="3" t="s">
        <v>16282</v>
      </c>
      <c r="B942" s="3" t="s">
        <v>34</v>
      </c>
      <c r="C942" s="3">
        <v>3</v>
      </c>
      <c r="D942" s="3">
        <v>187</v>
      </c>
      <c r="E942" s="3">
        <v>156989</v>
      </c>
    </row>
    <row r="943" spans="1:5">
      <c r="A943" s="3" t="s">
        <v>16283</v>
      </c>
      <c r="B943" s="3" t="s">
        <v>34</v>
      </c>
      <c r="C943" s="3">
        <v>3</v>
      </c>
      <c r="D943" s="3">
        <v>188</v>
      </c>
      <c r="E943" s="3">
        <v>158698</v>
      </c>
    </row>
    <row r="944" spans="1:5">
      <c r="A944" s="3" t="s">
        <v>16284</v>
      </c>
      <c r="B944" s="3" t="s">
        <v>34</v>
      </c>
      <c r="C944" s="3">
        <v>3</v>
      </c>
      <c r="D944" s="3">
        <v>189</v>
      </c>
      <c r="E944" s="3">
        <v>160416</v>
      </c>
    </row>
    <row r="945" spans="1:5">
      <c r="A945" s="3" t="s">
        <v>16285</v>
      </c>
      <c r="B945" s="3" t="s">
        <v>34</v>
      </c>
      <c r="C945" s="3">
        <v>3</v>
      </c>
      <c r="D945" s="3">
        <v>190</v>
      </c>
      <c r="E945" s="3">
        <v>162144</v>
      </c>
    </row>
    <row r="946" spans="1:5">
      <c r="A946" s="3" t="s">
        <v>16286</v>
      </c>
      <c r="B946" s="3" t="s">
        <v>34</v>
      </c>
      <c r="C946" s="3">
        <v>3</v>
      </c>
      <c r="D946" s="3">
        <v>191</v>
      </c>
      <c r="E946" s="3">
        <v>163881</v>
      </c>
    </row>
    <row r="947" spans="1:5">
      <c r="A947" s="3" t="s">
        <v>16287</v>
      </c>
      <c r="B947" s="3" t="s">
        <v>34</v>
      </c>
      <c r="C947" s="3">
        <v>3</v>
      </c>
      <c r="D947" s="3">
        <v>192</v>
      </c>
      <c r="E947" s="3">
        <v>165628</v>
      </c>
    </row>
    <row r="948" spans="1:5">
      <c r="A948" s="3" t="s">
        <v>16288</v>
      </c>
      <c r="B948" s="3" t="s">
        <v>34</v>
      </c>
      <c r="C948" s="3">
        <v>3</v>
      </c>
      <c r="D948" s="3">
        <v>193</v>
      </c>
      <c r="E948" s="3">
        <v>167384</v>
      </c>
    </row>
    <row r="949" spans="1:5">
      <c r="A949" s="3" t="s">
        <v>16289</v>
      </c>
      <c r="B949" s="3" t="s">
        <v>34</v>
      </c>
      <c r="C949" s="3">
        <v>3</v>
      </c>
      <c r="D949" s="3">
        <v>194</v>
      </c>
      <c r="E949" s="3">
        <v>169151</v>
      </c>
    </row>
    <row r="950" spans="1:5">
      <c r="A950" s="3" t="s">
        <v>16290</v>
      </c>
      <c r="B950" s="3" t="s">
        <v>34</v>
      </c>
      <c r="C950" s="3">
        <v>3</v>
      </c>
      <c r="D950" s="3">
        <v>195</v>
      </c>
      <c r="E950" s="3">
        <v>170926</v>
      </c>
    </row>
    <row r="951" spans="1:5">
      <c r="A951" s="3" t="s">
        <v>16291</v>
      </c>
      <c r="B951" s="3" t="s">
        <v>34</v>
      </c>
      <c r="C951" s="3">
        <v>3</v>
      </c>
      <c r="D951" s="3">
        <v>196</v>
      </c>
      <c r="E951" s="3">
        <v>172712</v>
      </c>
    </row>
    <row r="952" spans="1:5">
      <c r="A952" s="3" t="s">
        <v>16292</v>
      </c>
      <c r="B952" s="3" t="s">
        <v>34</v>
      </c>
      <c r="C952" s="3">
        <v>3</v>
      </c>
      <c r="D952" s="3">
        <v>197</v>
      </c>
      <c r="E952" s="3">
        <v>174507</v>
      </c>
    </row>
    <row r="953" spans="1:5">
      <c r="A953" s="3" t="s">
        <v>16293</v>
      </c>
      <c r="B953" s="3" t="s">
        <v>34</v>
      </c>
      <c r="C953" s="3">
        <v>3</v>
      </c>
      <c r="D953" s="3">
        <v>198</v>
      </c>
      <c r="E953" s="3">
        <v>176311</v>
      </c>
    </row>
    <row r="954" spans="1:5">
      <c r="A954" s="3" t="s">
        <v>16294</v>
      </c>
      <c r="B954" s="3" t="s">
        <v>34</v>
      </c>
      <c r="C954" s="3">
        <v>3</v>
      </c>
      <c r="D954" s="3">
        <v>199</v>
      </c>
      <c r="E954" s="3">
        <v>178125</v>
      </c>
    </row>
    <row r="955" spans="1:5">
      <c r="A955" s="3" t="s">
        <v>16295</v>
      </c>
      <c r="B955" s="3" t="s">
        <v>34</v>
      </c>
      <c r="C955" s="3">
        <v>3</v>
      </c>
      <c r="D955" s="3">
        <v>200</v>
      </c>
      <c r="E955" s="3">
        <v>179949</v>
      </c>
    </row>
    <row r="956" spans="1:5">
      <c r="A956" s="3" t="s">
        <v>16296</v>
      </c>
      <c r="B956" s="3" t="s">
        <v>34</v>
      </c>
      <c r="C956" s="3">
        <v>3</v>
      </c>
      <c r="D956" s="3">
        <v>201</v>
      </c>
      <c r="E956" s="3">
        <v>181773</v>
      </c>
    </row>
    <row r="957" spans="1:5">
      <c r="A957" s="3" t="s">
        <v>16297</v>
      </c>
      <c r="B957" s="3" t="s">
        <v>34</v>
      </c>
      <c r="C957" s="3">
        <v>3</v>
      </c>
      <c r="D957" s="3">
        <v>202</v>
      </c>
      <c r="E957" s="3">
        <v>183597</v>
      </c>
    </row>
    <row r="958" spans="1:5">
      <c r="A958" s="3" t="s">
        <v>16298</v>
      </c>
      <c r="B958" s="3" t="s">
        <v>34</v>
      </c>
      <c r="C958" s="3">
        <v>3</v>
      </c>
      <c r="D958" s="3">
        <v>203</v>
      </c>
      <c r="E958" s="3">
        <v>185421</v>
      </c>
    </row>
    <row r="959" spans="1:5">
      <c r="A959" s="3" t="s">
        <v>16299</v>
      </c>
      <c r="B959" s="3" t="s">
        <v>34</v>
      </c>
      <c r="C959" s="3">
        <v>3</v>
      </c>
      <c r="D959" s="3">
        <v>204</v>
      </c>
      <c r="E959" s="3">
        <v>187244</v>
      </c>
    </row>
    <row r="960" spans="1:5">
      <c r="A960" s="3" t="s">
        <v>16300</v>
      </c>
      <c r="B960" s="3" t="s">
        <v>34</v>
      </c>
      <c r="C960" s="3">
        <v>3</v>
      </c>
      <c r="D960" s="3">
        <v>205</v>
      </c>
      <c r="E960" s="3">
        <v>189068</v>
      </c>
    </row>
    <row r="961" spans="1:5">
      <c r="A961" s="3" t="s">
        <v>16301</v>
      </c>
      <c r="B961" s="3" t="s">
        <v>34</v>
      </c>
      <c r="C961" s="3">
        <v>3</v>
      </c>
      <c r="D961" s="3">
        <v>206</v>
      </c>
      <c r="E961" s="3">
        <v>190892</v>
      </c>
    </row>
    <row r="962" spans="1:5">
      <c r="A962" s="3" t="s">
        <v>16302</v>
      </c>
      <c r="B962" s="3" t="s">
        <v>34</v>
      </c>
      <c r="C962" s="3">
        <v>3</v>
      </c>
      <c r="D962" s="3">
        <v>207</v>
      </c>
      <c r="E962" s="3">
        <v>192716</v>
      </c>
    </row>
    <row r="963" spans="1:5">
      <c r="A963" s="3" t="s">
        <v>16303</v>
      </c>
      <c r="B963" s="3" t="s">
        <v>34</v>
      </c>
      <c r="C963" s="3">
        <v>3</v>
      </c>
      <c r="D963" s="3">
        <v>208</v>
      </c>
      <c r="E963" s="3">
        <v>194539</v>
      </c>
    </row>
    <row r="964" spans="1:5">
      <c r="A964" s="3" t="s">
        <v>16304</v>
      </c>
      <c r="B964" s="3" t="s">
        <v>34</v>
      </c>
      <c r="C964" s="3">
        <v>3</v>
      </c>
      <c r="D964" s="3">
        <v>209</v>
      </c>
      <c r="E964" s="3">
        <v>196363</v>
      </c>
    </row>
    <row r="965" spans="1:5">
      <c r="A965" s="3" t="s">
        <v>16305</v>
      </c>
      <c r="B965" s="3" t="s">
        <v>34</v>
      </c>
      <c r="C965" s="3">
        <v>3</v>
      </c>
      <c r="D965" s="3">
        <v>210</v>
      </c>
      <c r="E965" s="3">
        <v>198187</v>
      </c>
    </row>
    <row r="966" spans="1:5">
      <c r="A966" s="3" t="s">
        <v>16306</v>
      </c>
      <c r="B966" s="3" t="s">
        <v>34</v>
      </c>
      <c r="C966" s="3">
        <v>3</v>
      </c>
      <c r="D966" s="3">
        <v>211</v>
      </c>
      <c r="E966" s="3">
        <v>200011</v>
      </c>
    </row>
    <row r="967" spans="1:5">
      <c r="A967" s="3" t="s">
        <v>16307</v>
      </c>
      <c r="B967" s="3" t="s">
        <v>34</v>
      </c>
      <c r="C967" s="3">
        <v>3</v>
      </c>
      <c r="D967" s="3">
        <v>212</v>
      </c>
      <c r="E967" s="3">
        <v>201835</v>
      </c>
    </row>
    <row r="968" spans="1:5">
      <c r="A968" s="3" t="s">
        <v>16308</v>
      </c>
      <c r="B968" s="3" t="s">
        <v>34</v>
      </c>
      <c r="C968" s="3">
        <v>3</v>
      </c>
      <c r="D968" s="3">
        <v>213</v>
      </c>
      <c r="E968" s="3">
        <v>203658</v>
      </c>
    </row>
    <row r="969" spans="1:5">
      <c r="A969" s="3" t="s">
        <v>16309</v>
      </c>
      <c r="B969" s="3" t="s">
        <v>34</v>
      </c>
      <c r="C969" s="3">
        <v>3</v>
      </c>
      <c r="D969" s="3">
        <v>214</v>
      </c>
      <c r="E969" s="3">
        <v>205482</v>
      </c>
    </row>
    <row r="970" spans="1:5">
      <c r="A970" s="3" t="s">
        <v>16310</v>
      </c>
      <c r="B970" s="3" t="s">
        <v>34</v>
      </c>
      <c r="C970" s="3">
        <v>3</v>
      </c>
      <c r="D970" s="3">
        <v>215</v>
      </c>
      <c r="E970" s="3">
        <v>207306</v>
      </c>
    </row>
    <row r="971" spans="1:5">
      <c r="A971" s="3" t="s">
        <v>16311</v>
      </c>
      <c r="B971" s="3" t="s">
        <v>34</v>
      </c>
      <c r="C971" s="3">
        <v>3</v>
      </c>
      <c r="D971" s="3">
        <v>216</v>
      </c>
      <c r="E971" s="3">
        <v>209130</v>
      </c>
    </row>
    <row r="972" spans="1:5">
      <c r="A972" s="3" t="s">
        <v>16312</v>
      </c>
      <c r="B972" s="3" t="s">
        <v>34</v>
      </c>
      <c r="C972" s="3">
        <v>3</v>
      </c>
      <c r="D972" s="3">
        <v>217</v>
      </c>
      <c r="E972" s="3">
        <v>210953</v>
      </c>
    </row>
    <row r="973" spans="1:5">
      <c r="A973" s="3" t="s">
        <v>16313</v>
      </c>
      <c r="B973" s="3" t="s">
        <v>34</v>
      </c>
      <c r="C973" s="3">
        <v>3</v>
      </c>
      <c r="D973" s="3">
        <v>218</v>
      </c>
      <c r="E973" s="3">
        <v>212777</v>
      </c>
    </row>
    <row r="974" spans="1:5">
      <c r="A974" s="3" t="s">
        <v>16314</v>
      </c>
      <c r="B974" s="3" t="s">
        <v>34</v>
      </c>
      <c r="C974" s="3">
        <v>3</v>
      </c>
      <c r="D974" s="3">
        <v>219</v>
      </c>
      <c r="E974" s="3">
        <v>214601</v>
      </c>
    </row>
    <row r="975" spans="1:5">
      <c r="A975" s="3" t="s">
        <v>16315</v>
      </c>
      <c r="B975" s="3" t="s">
        <v>34</v>
      </c>
      <c r="C975" s="3">
        <v>3</v>
      </c>
      <c r="D975" s="3">
        <v>220</v>
      </c>
      <c r="E975" s="3">
        <v>216424</v>
      </c>
    </row>
    <row r="976" spans="1:5">
      <c r="A976" s="3" t="s">
        <v>16316</v>
      </c>
      <c r="B976" s="3" t="s">
        <v>34</v>
      </c>
      <c r="C976" s="3">
        <v>3</v>
      </c>
      <c r="D976" s="3">
        <v>221</v>
      </c>
      <c r="E976" s="3">
        <v>218248</v>
      </c>
    </row>
    <row r="977" spans="1:5">
      <c r="A977" s="3" t="s">
        <v>16317</v>
      </c>
      <c r="B977" s="3" t="s">
        <v>34</v>
      </c>
      <c r="C977" s="3">
        <v>3</v>
      </c>
      <c r="D977" s="3">
        <v>222</v>
      </c>
      <c r="E977" s="3">
        <v>220072</v>
      </c>
    </row>
    <row r="978" spans="1:5">
      <c r="A978" s="3" t="s">
        <v>16318</v>
      </c>
      <c r="B978" s="3" t="s">
        <v>34</v>
      </c>
      <c r="C978" s="3">
        <v>3</v>
      </c>
      <c r="D978" s="3">
        <v>223</v>
      </c>
      <c r="E978" s="3">
        <v>221896</v>
      </c>
    </row>
    <row r="979" spans="1:5">
      <c r="A979" s="3" t="s">
        <v>16319</v>
      </c>
      <c r="B979" s="3" t="s">
        <v>34</v>
      </c>
      <c r="C979" s="3">
        <v>3</v>
      </c>
      <c r="D979" s="3">
        <v>224</v>
      </c>
      <c r="E979" s="3">
        <v>223720</v>
      </c>
    </row>
    <row r="980" spans="1:5">
      <c r="A980" s="3" t="s">
        <v>16320</v>
      </c>
      <c r="B980" s="3" t="s">
        <v>34</v>
      </c>
      <c r="C980" s="3">
        <v>3</v>
      </c>
      <c r="D980" s="3">
        <v>225</v>
      </c>
      <c r="E980" s="3">
        <v>225543</v>
      </c>
    </row>
    <row r="981" spans="1:5">
      <c r="A981" s="3" t="s">
        <v>16321</v>
      </c>
      <c r="B981" s="3" t="s">
        <v>34</v>
      </c>
      <c r="C981" s="3">
        <v>3</v>
      </c>
      <c r="D981" s="3">
        <v>226</v>
      </c>
      <c r="E981" s="3">
        <v>227367</v>
      </c>
    </row>
    <row r="982" spans="1:5">
      <c r="A982" s="3" t="s">
        <v>16322</v>
      </c>
      <c r="B982" s="3" t="s">
        <v>34</v>
      </c>
      <c r="C982" s="3">
        <v>3</v>
      </c>
      <c r="D982" s="3">
        <v>227</v>
      </c>
      <c r="E982" s="3">
        <v>229191</v>
      </c>
    </row>
    <row r="983" spans="1:5">
      <c r="A983" s="3" t="s">
        <v>16323</v>
      </c>
      <c r="B983" s="3" t="s">
        <v>34</v>
      </c>
      <c r="C983" s="3">
        <v>3</v>
      </c>
      <c r="D983" s="3">
        <v>228</v>
      </c>
      <c r="E983" s="3">
        <v>231015</v>
      </c>
    </row>
    <row r="984" spans="1:5">
      <c r="A984" s="3" t="s">
        <v>16324</v>
      </c>
      <c r="B984" s="3" t="s">
        <v>34</v>
      </c>
      <c r="C984" s="3">
        <v>3</v>
      </c>
      <c r="D984" s="3">
        <v>229</v>
      </c>
      <c r="E984" s="3">
        <v>232838</v>
      </c>
    </row>
    <row r="985" spans="1:5">
      <c r="A985" s="3" t="s">
        <v>16325</v>
      </c>
      <c r="B985" s="3" t="s">
        <v>34</v>
      </c>
      <c r="C985" s="3">
        <v>3</v>
      </c>
      <c r="D985" s="3">
        <v>230</v>
      </c>
      <c r="E985" s="3">
        <v>234662</v>
      </c>
    </row>
    <row r="986" spans="1:5">
      <c r="A986" s="3" t="s">
        <v>16326</v>
      </c>
      <c r="B986" s="3" t="s">
        <v>34</v>
      </c>
      <c r="C986" s="3">
        <v>3</v>
      </c>
      <c r="D986" s="3">
        <v>231</v>
      </c>
      <c r="E986" s="3">
        <v>236486</v>
      </c>
    </row>
    <row r="987" spans="1:5">
      <c r="A987" s="3" t="s">
        <v>16327</v>
      </c>
      <c r="B987" s="3" t="s">
        <v>34</v>
      </c>
      <c r="C987" s="3">
        <v>3</v>
      </c>
      <c r="D987" s="3">
        <v>232</v>
      </c>
      <c r="E987" s="3">
        <v>238310</v>
      </c>
    </row>
    <row r="988" spans="1:5">
      <c r="A988" s="3" t="s">
        <v>16328</v>
      </c>
      <c r="B988" s="3" t="s">
        <v>34</v>
      </c>
      <c r="C988" s="3">
        <v>3</v>
      </c>
      <c r="D988" s="3">
        <v>233</v>
      </c>
      <c r="E988" s="3">
        <v>240134</v>
      </c>
    </row>
    <row r="989" spans="1:5">
      <c r="A989" s="3" t="s">
        <v>16329</v>
      </c>
      <c r="B989" s="3" t="s">
        <v>34</v>
      </c>
      <c r="C989" s="3">
        <v>3</v>
      </c>
      <c r="D989" s="3">
        <v>234</v>
      </c>
      <c r="E989" s="3">
        <v>241957</v>
      </c>
    </row>
    <row r="990" spans="1:5">
      <c r="A990" s="3" t="s">
        <v>16330</v>
      </c>
      <c r="B990" s="3" t="s">
        <v>34</v>
      </c>
      <c r="C990" s="3">
        <v>3</v>
      </c>
      <c r="D990" s="3">
        <v>235</v>
      </c>
      <c r="E990" s="3">
        <v>243781</v>
      </c>
    </row>
    <row r="991" spans="1:5">
      <c r="A991" s="3" t="s">
        <v>16331</v>
      </c>
      <c r="B991" s="3" t="s">
        <v>34</v>
      </c>
      <c r="C991" s="3">
        <v>3</v>
      </c>
      <c r="D991" s="3">
        <v>236</v>
      </c>
      <c r="E991" s="3">
        <v>245605</v>
      </c>
    </row>
    <row r="992" spans="1:5">
      <c r="A992" s="3" t="s">
        <v>16332</v>
      </c>
      <c r="B992" s="3" t="s">
        <v>34</v>
      </c>
      <c r="C992" s="3">
        <v>3</v>
      </c>
      <c r="D992" s="3">
        <v>237</v>
      </c>
      <c r="E992" s="3">
        <v>247429</v>
      </c>
    </row>
    <row r="993" spans="1:8">
      <c r="A993" s="3" t="s">
        <v>16333</v>
      </c>
      <c r="B993" s="3" t="s">
        <v>34</v>
      </c>
      <c r="C993" s="3">
        <v>3</v>
      </c>
      <c r="D993" s="3">
        <v>238</v>
      </c>
      <c r="E993" s="3">
        <v>249252</v>
      </c>
    </row>
    <row r="994" spans="1:8">
      <c r="A994" s="3" t="s">
        <v>16334</v>
      </c>
      <c r="B994" s="3" t="s">
        <v>34</v>
      </c>
      <c r="C994" s="3">
        <v>3</v>
      </c>
      <c r="D994" s="3">
        <v>239</v>
      </c>
      <c r="E994" s="3">
        <v>251076</v>
      </c>
    </row>
    <row r="995" spans="1:8">
      <c r="A995" s="3" t="s">
        <v>16335</v>
      </c>
      <c r="B995" s="3" t="s">
        <v>34</v>
      </c>
      <c r="C995" s="3">
        <v>3</v>
      </c>
      <c r="D995" s="3">
        <v>240</v>
      </c>
      <c r="E995" s="3">
        <v>252900</v>
      </c>
    </row>
    <row r="996" spans="1:8">
      <c r="A996" s="3" t="s">
        <v>16336</v>
      </c>
      <c r="B996" s="3" t="s">
        <v>34</v>
      </c>
      <c r="C996" s="3">
        <v>3</v>
      </c>
      <c r="D996" s="3">
        <v>241</v>
      </c>
      <c r="E996" s="3">
        <v>254724</v>
      </c>
    </row>
    <row r="997" spans="1:8">
      <c r="A997" s="3" t="s">
        <v>16337</v>
      </c>
      <c r="B997" s="3" t="s">
        <v>34</v>
      </c>
      <c r="C997" s="3">
        <v>3</v>
      </c>
      <c r="D997" s="3">
        <v>242</v>
      </c>
      <c r="E997" s="3">
        <v>256547</v>
      </c>
    </row>
    <row r="998" spans="1:8">
      <c r="A998" s="3" t="s">
        <v>16338</v>
      </c>
      <c r="B998" s="3" t="s">
        <v>34</v>
      </c>
      <c r="C998" s="3">
        <v>3</v>
      </c>
      <c r="D998" s="3">
        <v>243</v>
      </c>
      <c r="E998" s="3">
        <v>258371</v>
      </c>
    </row>
    <row r="999" spans="1:8">
      <c r="A999" s="3" t="s">
        <v>16339</v>
      </c>
      <c r="B999" s="3" t="s">
        <v>34</v>
      </c>
      <c r="C999" s="3">
        <v>3</v>
      </c>
      <c r="D999" s="3">
        <v>244</v>
      </c>
      <c r="E999" s="3">
        <v>260195</v>
      </c>
    </row>
    <row r="1000" spans="1:8">
      <c r="A1000" s="3" t="s">
        <v>16340</v>
      </c>
      <c r="B1000" s="3" t="s">
        <v>34</v>
      </c>
      <c r="C1000" s="3">
        <v>3</v>
      </c>
      <c r="D1000" s="3">
        <v>245</v>
      </c>
      <c r="E1000" s="3">
        <v>262019</v>
      </c>
    </row>
    <row r="1001" spans="1:8">
      <c r="A1001" s="3" t="s">
        <v>16341</v>
      </c>
      <c r="B1001" s="3" t="s">
        <v>34</v>
      </c>
      <c r="C1001" s="3">
        <v>3</v>
      </c>
      <c r="D1001" s="3">
        <v>246</v>
      </c>
      <c r="E1001" s="3">
        <v>263843</v>
      </c>
    </row>
    <row r="1002" spans="1:8">
      <c r="A1002" s="3" t="s">
        <v>16342</v>
      </c>
      <c r="B1002" s="3" t="s">
        <v>34</v>
      </c>
      <c r="C1002" s="3">
        <v>3</v>
      </c>
      <c r="D1002" s="3">
        <v>247</v>
      </c>
      <c r="E1002" s="3">
        <v>265666</v>
      </c>
    </row>
    <row r="1003" spans="1:8">
      <c r="A1003" s="3" t="s">
        <v>16343</v>
      </c>
      <c r="B1003" s="3" t="s">
        <v>34</v>
      </c>
      <c r="C1003" s="3">
        <v>3</v>
      </c>
      <c r="D1003" s="3">
        <v>248</v>
      </c>
      <c r="E1003" s="3">
        <v>267490</v>
      </c>
    </row>
    <row r="1004" spans="1:8">
      <c r="A1004" s="3" t="s">
        <v>16344</v>
      </c>
      <c r="B1004" s="3" t="s">
        <v>34</v>
      </c>
      <c r="C1004" s="3">
        <v>3</v>
      </c>
      <c r="D1004" s="3">
        <v>249</v>
      </c>
      <c r="E1004" s="3">
        <v>269314</v>
      </c>
    </row>
    <row r="1005" spans="1:8">
      <c r="A1005" s="3" t="s">
        <v>16345</v>
      </c>
      <c r="B1005" s="3" t="s">
        <v>34</v>
      </c>
      <c r="C1005" s="3">
        <v>3</v>
      </c>
      <c r="D1005" s="3">
        <v>250</v>
      </c>
      <c r="E1005" s="3">
        <v>271137</v>
      </c>
    </row>
    <row r="1006" spans="1:8">
      <c r="A1006" s="3" t="s">
        <v>16346</v>
      </c>
      <c r="B1006" s="3" t="s">
        <v>35</v>
      </c>
      <c r="C1006" s="3">
        <v>4</v>
      </c>
      <c r="D1006" s="3">
        <v>0</v>
      </c>
      <c r="F1006" s="3">
        <v>0</v>
      </c>
      <c r="H1006" s="3">
        <v>0</v>
      </c>
    </row>
    <row r="1007" spans="1:8">
      <c r="A1007" s="3" t="s">
        <v>16347</v>
      </c>
      <c r="B1007" s="3" t="s">
        <v>35</v>
      </c>
      <c r="C1007" s="3">
        <v>4</v>
      </c>
      <c r="D1007" s="3">
        <v>1</v>
      </c>
      <c r="F1007" s="3">
        <v>4</v>
      </c>
      <c r="H1007" s="3">
        <v>2</v>
      </c>
    </row>
    <row r="1008" spans="1:8">
      <c r="A1008" s="3" t="s">
        <v>16348</v>
      </c>
      <c r="B1008" s="3" t="s">
        <v>35</v>
      </c>
      <c r="C1008" s="3">
        <v>4</v>
      </c>
      <c r="D1008" s="3">
        <v>2</v>
      </c>
      <c r="F1008" s="3">
        <v>8</v>
      </c>
      <c r="H1008" s="3">
        <v>5</v>
      </c>
    </row>
    <row r="1009" spans="1:8">
      <c r="A1009" s="3" t="s">
        <v>16349</v>
      </c>
      <c r="B1009" s="3" t="s">
        <v>35</v>
      </c>
      <c r="C1009" s="3">
        <v>4</v>
      </c>
      <c r="D1009" s="3">
        <v>3</v>
      </c>
      <c r="F1009" s="3">
        <v>13</v>
      </c>
      <c r="H1009" s="3">
        <v>9</v>
      </c>
    </row>
    <row r="1010" spans="1:8">
      <c r="A1010" s="3" t="s">
        <v>16350</v>
      </c>
      <c r="B1010" s="3" t="s">
        <v>35</v>
      </c>
      <c r="C1010" s="3">
        <v>4</v>
      </c>
      <c r="D1010" s="3">
        <v>4</v>
      </c>
      <c r="F1010" s="3">
        <v>18</v>
      </c>
      <c r="H1010" s="3">
        <v>12</v>
      </c>
    </row>
    <row r="1011" spans="1:8">
      <c r="A1011" s="3" t="s">
        <v>16351</v>
      </c>
      <c r="B1011" s="3" t="s">
        <v>35</v>
      </c>
      <c r="C1011" s="3">
        <v>4</v>
      </c>
      <c r="D1011" s="3">
        <v>5</v>
      </c>
      <c r="F1011" s="3">
        <v>24</v>
      </c>
      <c r="H1011" s="3">
        <v>16</v>
      </c>
    </row>
    <row r="1012" spans="1:8">
      <c r="A1012" s="3" t="s">
        <v>16352</v>
      </c>
      <c r="B1012" s="3" t="s">
        <v>35</v>
      </c>
      <c r="C1012" s="3">
        <v>4</v>
      </c>
      <c r="D1012" s="3">
        <v>6</v>
      </c>
      <c r="F1012" s="3">
        <v>29</v>
      </c>
      <c r="H1012" s="3">
        <v>19</v>
      </c>
    </row>
    <row r="1013" spans="1:8">
      <c r="A1013" s="3" t="s">
        <v>16353</v>
      </c>
      <c r="B1013" s="3" t="s">
        <v>35</v>
      </c>
      <c r="C1013" s="3">
        <v>4</v>
      </c>
      <c r="D1013" s="3">
        <v>7</v>
      </c>
      <c r="F1013" s="3">
        <v>35</v>
      </c>
      <c r="H1013" s="3">
        <v>23</v>
      </c>
    </row>
    <row r="1014" spans="1:8">
      <c r="A1014" s="3" t="s">
        <v>16354</v>
      </c>
      <c r="B1014" s="3" t="s">
        <v>35</v>
      </c>
      <c r="C1014" s="3">
        <v>4</v>
      </c>
      <c r="D1014" s="3">
        <v>8</v>
      </c>
      <c r="F1014" s="3">
        <v>41</v>
      </c>
      <c r="H1014" s="3">
        <v>27</v>
      </c>
    </row>
    <row r="1015" spans="1:8">
      <c r="A1015" s="3" t="s">
        <v>16355</v>
      </c>
      <c r="B1015" s="3" t="s">
        <v>35</v>
      </c>
      <c r="C1015" s="3">
        <v>4</v>
      </c>
      <c r="D1015" s="3">
        <v>9</v>
      </c>
      <c r="F1015" s="3">
        <v>47</v>
      </c>
      <c r="H1015" s="3">
        <v>31</v>
      </c>
    </row>
    <row r="1016" spans="1:8">
      <c r="A1016" s="3" t="s">
        <v>16356</v>
      </c>
      <c r="B1016" s="3" t="s">
        <v>35</v>
      </c>
      <c r="C1016" s="3">
        <v>4</v>
      </c>
      <c r="D1016" s="3">
        <v>10</v>
      </c>
      <c r="F1016" s="3">
        <v>53</v>
      </c>
      <c r="H1016" s="3">
        <v>35</v>
      </c>
    </row>
    <row r="1017" spans="1:8">
      <c r="A1017" s="3" t="s">
        <v>16357</v>
      </c>
      <c r="B1017" s="3" t="s">
        <v>35</v>
      </c>
      <c r="C1017" s="3">
        <v>4</v>
      </c>
      <c r="D1017" s="3">
        <v>11</v>
      </c>
      <c r="F1017" s="3">
        <v>60</v>
      </c>
      <c r="H1017" s="3">
        <v>40</v>
      </c>
    </row>
    <row r="1018" spans="1:8">
      <c r="A1018" s="3" t="s">
        <v>16358</v>
      </c>
      <c r="B1018" s="3" t="s">
        <v>35</v>
      </c>
      <c r="C1018" s="3">
        <v>4</v>
      </c>
      <c r="D1018" s="3">
        <v>12</v>
      </c>
      <c r="F1018" s="3">
        <v>66</v>
      </c>
      <c r="H1018" s="3">
        <v>44</v>
      </c>
    </row>
    <row r="1019" spans="1:8">
      <c r="A1019" s="3" t="s">
        <v>16359</v>
      </c>
      <c r="B1019" s="3" t="s">
        <v>35</v>
      </c>
      <c r="C1019" s="3">
        <v>4</v>
      </c>
      <c r="D1019" s="3">
        <v>13</v>
      </c>
      <c r="F1019" s="3">
        <v>74</v>
      </c>
      <c r="H1019" s="3">
        <v>49</v>
      </c>
    </row>
    <row r="1020" spans="1:8">
      <c r="A1020" s="3" t="s">
        <v>16360</v>
      </c>
      <c r="B1020" s="3" t="s">
        <v>35</v>
      </c>
      <c r="C1020" s="3">
        <v>4</v>
      </c>
      <c r="D1020" s="3">
        <v>14</v>
      </c>
      <c r="F1020" s="3">
        <v>81</v>
      </c>
      <c r="H1020" s="3">
        <v>54</v>
      </c>
    </row>
    <row r="1021" spans="1:8">
      <c r="A1021" s="3" t="s">
        <v>16361</v>
      </c>
      <c r="B1021" s="3" t="s">
        <v>35</v>
      </c>
      <c r="C1021" s="3">
        <v>4</v>
      </c>
      <c r="D1021" s="3">
        <v>15</v>
      </c>
      <c r="F1021" s="3">
        <v>88</v>
      </c>
      <c r="H1021" s="3">
        <v>59</v>
      </c>
    </row>
    <row r="1022" spans="1:8">
      <c r="A1022" s="3" t="s">
        <v>16362</v>
      </c>
      <c r="B1022" s="3" t="s">
        <v>35</v>
      </c>
      <c r="C1022" s="3">
        <v>4</v>
      </c>
      <c r="D1022" s="3">
        <v>16</v>
      </c>
      <c r="F1022" s="3">
        <v>96</v>
      </c>
      <c r="H1022" s="3">
        <v>64</v>
      </c>
    </row>
    <row r="1023" spans="1:8">
      <c r="A1023" s="3" t="s">
        <v>16363</v>
      </c>
      <c r="B1023" s="3" t="s">
        <v>35</v>
      </c>
      <c r="C1023" s="3">
        <v>4</v>
      </c>
      <c r="D1023" s="3">
        <v>17</v>
      </c>
      <c r="F1023" s="3">
        <v>104</v>
      </c>
      <c r="H1023" s="3">
        <v>69</v>
      </c>
    </row>
    <row r="1024" spans="1:8">
      <c r="A1024" s="3" t="s">
        <v>16364</v>
      </c>
      <c r="B1024" s="3" t="s">
        <v>35</v>
      </c>
      <c r="C1024" s="3">
        <v>4</v>
      </c>
      <c r="D1024" s="3">
        <v>18</v>
      </c>
      <c r="F1024" s="3">
        <v>112</v>
      </c>
      <c r="H1024" s="3">
        <v>75</v>
      </c>
    </row>
    <row r="1025" spans="1:8">
      <c r="A1025" s="3" t="s">
        <v>16365</v>
      </c>
      <c r="B1025" s="3" t="s">
        <v>35</v>
      </c>
      <c r="C1025" s="3">
        <v>4</v>
      </c>
      <c r="D1025" s="3">
        <v>19</v>
      </c>
      <c r="F1025" s="3">
        <v>120</v>
      </c>
      <c r="H1025" s="3">
        <v>80</v>
      </c>
    </row>
    <row r="1026" spans="1:8">
      <c r="A1026" s="3" t="s">
        <v>16366</v>
      </c>
      <c r="B1026" s="3" t="s">
        <v>35</v>
      </c>
      <c r="C1026" s="3">
        <v>4</v>
      </c>
      <c r="D1026" s="3">
        <v>20</v>
      </c>
      <c r="F1026" s="3">
        <v>129</v>
      </c>
      <c r="H1026" s="3">
        <v>86</v>
      </c>
    </row>
    <row r="1027" spans="1:8">
      <c r="A1027" s="3" t="s">
        <v>16367</v>
      </c>
      <c r="B1027" s="3" t="s">
        <v>35</v>
      </c>
      <c r="C1027" s="3">
        <v>4</v>
      </c>
      <c r="D1027" s="3">
        <v>21</v>
      </c>
      <c r="F1027" s="3">
        <v>138</v>
      </c>
      <c r="H1027" s="3">
        <v>92</v>
      </c>
    </row>
    <row r="1028" spans="1:8">
      <c r="A1028" s="3" t="s">
        <v>16368</v>
      </c>
      <c r="B1028" s="3" t="s">
        <v>35</v>
      </c>
      <c r="C1028" s="3">
        <v>4</v>
      </c>
      <c r="D1028" s="3">
        <v>22</v>
      </c>
      <c r="F1028" s="3">
        <v>147</v>
      </c>
      <c r="H1028" s="3">
        <v>98</v>
      </c>
    </row>
    <row r="1029" spans="1:8">
      <c r="A1029" s="3" t="s">
        <v>16369</v>
      </c>
      <c r="B1029" s="3" t="s">
        <v>35</v>
      </c>
      <c r="C1029" s="3">
        <v>4</v>
      </c>
      <c r="D1029" s="3">
        <v>23</v>
      </c>
      <c r="F1029" s="3">
        <v>156</v>
      </c>
      <c r="H1029" s="3">
        <v>104</v>
      </c>
    </row>
    <row r="1030" spans="1:8">
      <c r="A1030" s="3" t="s">
        <v>16370</v>
      </c>
      <c r="B1030" s="3" t="s">
        <v>35</v>
      </c>
      <c r="C1030" s="3">
        <v>4</v>
      </c>
      <c r="D1030" s="3">
        <v>24</v>
      </c>
      <c r="F1030" s="3">
        <v>165</v>
      </c>
      <c r="H1030" s="3">
        <v>110</v>
      </c>
    </row>
    <row r="1031" spans="1:8">
      <c r="A1031" s="3" t="s">
        <v>16371</v>
      </c>
      <c r="B1031" s="3" t="s">
        <v>35</v>
      </c>
      <c r="C1031" s="3">
        <v>4</v>
      </c>
      <c r="D1031" s="3">
        <v>25</v>
      </c>
      <c r="F1031" s="3">
        <v>175</v>
      </c>
      <c r="H1031" s="3">
        <v>117</v>
      </c>
    </row>
    <row r="1032" spans="1:8">
      <c r="A1032" s="3" t="s">
        <v>16372</v>
      </c>
      <c r="B1032" s="3" t="s">
        <v>35</v>
      </c>
      <c r="C1032" s="3">
        <v>4</v>
      </c>
      <c r="D1032" s="3">
        <v>26</v>
      </c>
      <c r="F1032" s="3">
        <v>185</v>
      </c>
      <c r="H1032" s="3">
        <v>123</v>
      </c>
    </row>
    <row r="1033" spans="1:8">
      <c r="A1033" s="3" t="s">
        <v>16373</v>
      </c>
      <c r="B1033" s="3" t="s">
        <v>35</v>
      </c>
      <c r="C1033" s="3">
        <v>4</v>
      </c>
      <c r="D1033" s="3">
        <v>27</v>
      </c>
      <c r="F1033" s="3">
        <v>195</v>
      </c>
      <c r="H1033" s="3">
        <v>130</v>
      </c>
    </row>
    <row r="1034" spans="1:8">
      <c r="A1034" s="3" t="s">
        <v>16374</v>
      </c>
      <c r="B1034" s="3" t="s">
        <v>35</v>
      </c>
      <c r="C1034" s="3">
        <v>4</v>
      </c>
      <c r="D1034" s="3">
        <v>28</v>
      </c>
      <c r="F1034" s="3">
        <v>206</v>
      </c>
      <c r="H1034" s="3">
        <v>137</v>
      </c>
    </row>
    <row r="1035" spans="1:8">
      <c r="A1035" s="3" t="s">
        <v>16375</v>
      </c>
      <c r="B1035" s="3" t="s">
        <v>35</v>
      </c>
      <c r="C1035" s="3">
        <v>4</v>
      </c>
      <c r="D1035" s="3">
        <v>29</v>
      </c>
      <c r="F1035" s="3">
        <v>216</v>
      </c>
      <c r="H1035" s="3">
        <v>144</v>
      </c>
    </row>
    <row r="1036" spans="1:8">
      <c r="A1036" s="3" t="s">
        <v>16376</v>
      </c>
      <c r="B1036" s="3" t="s">
        <v>35</v>
      </c>
      <c r="C1036" s="3">
        <v>4</v>
      </c>
      <c r="D1036" s="3">
        <v>30</v>
      </c>
      <c r="F1036" s="3">
        <v>227</v>
      </c>
      <c r="H1036" s="3">
        <v>151</v>
      </c>
    </row>
    <row r="1037" spans="1:8">
      <c r="A1037" s="3" t="s">
        <v>16377</v>
      </c>
      <c r="B1037" s="3" t="s">
        <v>35</v>
      </c>
      <c r="C1037" s="3">
        <v>4</v>
      </c>
      <c r="D1037" s="3">
        <v>31</v>
      </c>
      <c r="F1037" s="3">
        <v>238</v>
      </c>
      <c r="H1037" s="3">
        <v>159</v>
      </c>
    </row>
    <row r="1038" spans="1:8">
      <c r="A1038" s="3" t="s">
        <v>16378</v>
      </c>
      <c r="B1038" s="3" t="s">
        <v>35</v>
      </c>
      <c r="C1038" s="3">
        <v>4</v>
      </c>
      <c r="D1038" s="3">
        <v>32</v>
      </c>
      <c r="F1038" s="3">
        <v>249</v>
      </c>
      <c r="H1038" s="3">
        <v>166</v>
      </c>
    </row>
    <row r="1039" spans="1:8">
      <c r="A1039" s="3" t="s">
        <v>16379</v>
      </c>
      <c r="B1039" s="3" t="s">
        <v>35</v>
      </c>
      <c r="C1039" s="3">
        <v>4</v>
      </c>
      <c r="D1039" s="3">
        <v>33</v>
      </c>
      <c r="F1039" s="3">
        <v>261</v>
      </c>
      <c r="H1039" s="3">
        <v>174</v>
      </c>
    </row>
    <row r="1040" spans="1:8">
      <c r="A1040" s="3" t="s">
        <v>16380</v>
      </c>
      <c r="B1040" s="3" t="s">
        <v>35</v>
      </c>
      <c r="C1040" s="3">
        <v>4</v>
      </c>
      <c r="D1040" s="3">
        <v>34</v>
      </c>
      <c r="F1040" s="3">
        <v>273</v>
      </c>
      <c r="H1040" s="3">
        <v>182</v>
      </c>
    </row>
    <row r="1041" spans="1:8">
      <c r="A1041" s="3" t="s">
        <v>16381</v>
      </c>
      <c r="B1041" s="3" t="s">
        <v>35</v>
      </c>
      <c r="C1041" s="3">
        <v>4</v>
      </c>
      <c r="D1041" s="3">
        <v>35</v>
      </c>
      <c r="F1041" s="3">
        <v>285</v>
      </c>
      <c r="H1041" s="3">
        <v>190</v>
      </c>
    </row>
    <row r="1042" spans="1:8">
      <c r="A1042" s="3" t="s">
        <v>16382</v>
      </c>
      <c r="B1042" s="3" t="s">
        <v>35</v>
      </c>
      <c r="C1042" s="3">
        <v>4</v>
      </c>
      <c r="D1042" s="3">
        <v>36</v>
      </c>
      <c r="F1042" s="3">
        <v>297</v>
      </c>
      <c r="H1042" s="3">
        <v>198</v>
      </c>
    </row>
    <row r="1043" spans="1:8">
      <c r="A1043" s="3" t="s">
        <v>16383</v>
      </c>
      <c r="B1043" s="3" t="s">
        <v>35</v>
      </c>
      <c r="C1043" s="3">
        <v>4</v>
      </c>
      <c r="D1043" s="3">
        <v>37</v>
      </c>
      <c r="F1043" s="3">
        <v>309</v>
      </c>
      <c r="H1043" s="3">
        <v>206</v>
      </c>
    </row>
    <row r="1044" spans="1:8">
      <c r="A1044" s="3" t="s">
        <v>16384</v>
      </c>
      <c r="B1044" s="3" t="s">
        <v>35</v>
      </c>
      <c r="C1044" s="3">
        <v>4</v>
      </c>
      <c r="D1044" s="3">
        <v>38</v>
      </c>
      <c r="F1044" s="3">
        <v>322</v>
      </c>
      <c r="H1044" s="3">
        <v>214</v>
      </c>
    </row>
    <row r="1045" spans="1:8">
      <c r="A1045" s="3" t="s">
        <v>16385</v>
      </c>
      <c r="B1045" s="3" t="s">
        <v>35</v>
      </c>
      <c r="C1045" s="3">
        <v>4</v>
      </c>
      <c r="D1045" s="3">
        <v>39</v>
      </c>
      <c r="F1045" s="3">
        <v>335</v>
      </c>
      <c r="H1045" s="3">
        <v>223</v>
      </c>
    </row>
    <row r="1046" spans="1:8">
      <c r="A1046" s="3" t="s">
        <v>16386</v>
      </c>
      <c r="B1046" s="3" t="s">
        <v>35</v>
      </c>
      <c r="C1046" s="3">
        <v>4</v>
      </c>
      <c r="D1046" s="3">
        <v>40</v>
      </c>
      <c r="F1046" s="3">
        <v>348</v>
      </c>
      <c r="H1046" s="3">
        <v>232</v>
      </c>
    </row>
    <row r="1047" spans="1:8">
      <c r="A1047" s="3" t="s">
        <v>16387</v>
      </c>
      <c r="B1047" s="3" t="s">
        <v>35</v>
      </c>
      <c r="C1047" s="3">
        <v>4</v>
      </c>
      <c r="D1047" s="3">
        <v>41</v>
      </c>
      <c r="F1047" s="3">
        <v>361</v>
      </c>
      <c r="H1047" s="3">
        <v>241</v>
      </c>
    </row>
    <row r="1048" spans="1:8">
      <c r="A1048" s="3" t="s">
        <v>16388</v>
      </c>
      <c r="B1048" s="3" t="s">
        <v>35</v>
      </c>
      <c r="C1048" s="3">
        <v>4</v>
      </c>
      <c r="D1048" s="3">
        <v>42</v>
      </c>
      <c r="F1048" s="3">
        <v>375</v>
      </c>
      <c r="H1048" s="3">
        <v>250</v>
      </c>
    </row>
    <row r="1049" spans="1:8">
      <c r="A1049" s="3" t="s">
        <v>16389</v>
      </c>
      <c r="B1049" s="3" t="s">
        <v>35</v>
      </c>
      <c r="C1049" s="3">
        <v>4</v>
      </c>
      <c r="D1049" s="3">
        <v>43</v>
      </c>
      <c r="F1049" s="3">
        <v>388</v>
      </c>
      <c r="H1049" s="3">
        <v>259</v>
      </c>
    </row>
    <row r="1050" spans="1:8">
      <c r="A1050" s="3" t="s">
        <v>16390</v>
      </c>
      <c r="B1050" s="3" t="s">
        <v>35</v>
      </c>
      <c r="C1050" s="3">
        <v>4</v>
      </c>
      <c r="D1050" s="3">
        <v>44</v>
      </c>
      <c r="F1050" s="3">
        <v>402</v>
      </c>
      <c r="H1050" s="3">
        <v>268</v>
      </c>
    </row>
    <row r="1051" spans="1:8">
      <c r="A1051" s="3" t="s">
        <v>16391</v>
      </c>
      <c r="B1051" s="3" t="s">
        <v>35</v>
      </c>
      <c r="C1051" s="3">
        <v>4</v>
      </c>
      <c r="D1051" s="3">
        <v>45</v>
      </c>
      <c r="F1051" s="3">
        <v>416</v>
      </c>
      <c r="H1051" s="3">
        <v>277</v>
      </c>
    </row>
    <row r="1052" spans="1:8">
      <c r="A1052" s="3" t="s">
        <v>16392</v>
      </c>
      <c r="B1052" s="3" t="s">
        <v>35</v>
      </c>
      <c r="C1052" s="3">
        <v>4</v>
      </c>
      <c r="D1052" s="3">
        <v>46</v>
      </c>
      <c r="F1052" s="3">
        <v>431</v>
      </c>
      <c r="H1052" s="3">
        <v>287</v>
      </c>
    </row>
    <row r="1053" spans="1:8">
      <c r="A1053" s="3" t="s">
        <v>16393</v>
      </c>
      <c r="B1053" s="3" t="s">
        <v>35</v>
      </c>
      <c r="C1053" s="3">
        <v>4</v>
      </c>
      <c r="D1053" s="3">
        <v>47</v>
      </c>
      <c r="F1053" s="3">
        <v>446</v>
      </c>
      <c r="H1053" s="3">
        <v>297</v>
      </c>
    </row>
    <row r="1054" spans="1:8">
      <c r="A1054" s="3" t="s">
        <v>16394</v>
      </c>
      <c r="B1054" s="3" t="s">
        <v>35</v>
      </c>
      <c r="C1054" s="3">
        <v>4</v>
      </c>
      <c r="D1054" s="3">
        <v>48</v>
      </c>
      <c r="F1054" s="3">
        <v>462</v>
      </c>
      <c r="H1054" s="3">
        <v>308</v>
      </c>
    </row>
    <row r="1055" spans="1:8">
      <c r="A1055" s="3" t="s">
        <v>16395</v>
      </c>
      <c r="B1055" s="3" t="s">
        <v>35</v>
      </c>
      <c r="C1055" s="3">
        <v>4</v>
      </c>
      <c r="D1055" s="3">
        <v>49</v>
      </c>
      <c r="F1055" s="3">
        <v>478</v>
      </c>
      <c r="H1055" s="3">
        <v>319</v>
      </c>
    </row>
    <row r="1056" spans="1:8">
      <c r="A1056" s="3" t="s">
        <v>16396</v>
      </c>
      <c r="B1056" s="3" t="s">
        <v>35</v>
      </c>
      <c r="C1056" s="3">
        <v>4</v>
      </c>
      <c r="D1056" s="3">
        <v>50</v>
      </c>
      <c r="F1056" s="3">
        <v>495</v>
      </c>
      <c r="H1056" s="3">
        <v>330</v>
      </c>
    </row>
    <row r="1057" spans="1:8">
      <c r="A1057" s="3" t="s">
        <v>16397</v>
      </c>
      <c r="B1057" s="3" t="s">
        <v>35</v>
      </c>
      <c r="C1057" s="3">
        <v>4</v>
      </c>
      <c r="D1057" s="3">
        <v>51</v>
      </c>
      <c r="F1057" s="3">
        <v>511</v>
      </c>
      <c r="H1057" s="3">
        <v>341</v>
      </c>
    </row>
    <row r="1058" spans="1:8">
      <c r="A1058" s="3" t="s">
        <v>16398</v>
      </c>
      <c r="B1058" s="3" t="s">
        <v>35</v>
      </c>
      <c r="C1058" s="3">
        <v>4</v>
      </c>
      <c r="D1058" s="3">
        <v>52</v>
      </c>
      <c r="F1058" s="3">
        <v>529</v>
      </c>
      <c r="H1058" s="3">
        <v>352</v>
      </c>
    </row>
    <row r="1059" spans="1:8">
      <c r="A1059" s="3" t="s">
        <v>16399</v>
      </c>
      <c r="B1059" s="3" t="s">
        <v>35</v>
      </c>
      <c r="C1059" s="3">
        <v>4</v>
      </c>
      <c r="D1059" s="3">
        <v>53</v>
      </c>
      <c r="F1059" s="3">
        <v>547</v>
      </c>
      <c r="H1059" s="3">
        <v>364</v>
      </c>
    </row>
    <row r="1060" spans="1:8">
      <c r="A1060" s="3" t="s">
        <v>16400</v>
      </c>
      <c r="B1060" s="3" t="s">
        <v>35</v>
      </c>
      <c r="C1060" s="3">
        <v>4</v>
      </c>
      <c r="D1060" s="3">
        <v>54</v>
      </c>
      <c r="F1060" s="3">
        <v>565</v>
      </c>
      <c r="H1060" s="3">
        <v>377</v>
      </c>
    </row>
    <row r="1061" spans="1:8">
      <c r="A1061" s="3" t="s">
        <v>16401</v>
      </c>
      <c r="B1061" s="3" t="s">
        <v>35</v>
      </c>
      <c r="C1061" s="3">
        <v>4</v>
      </c>
      <c r="D1061" s="3">
        <v>55</v>
      </c>
      <c r="F1061" s="3">
        <v>584</v>
      </c>
      <c r="H1061" s="3">
        <v>389</v>
      </c>
    </row>
    <row r="1062" spans="1:8">
      <c r="A1062" s="3" t="s">
        <v>16402</v>
      </c>
      <c r="B1062" s="3" t="s">
        <v>35</v>
      </c>
      <c r="C1062" s="3">
        <v>4</v>
      </c>
      <c r="D1062" s="3">
        <v>56</v>
      </c>
      <c r="F1062" s="3">
        <v>603</v>
      </c>
      <c r="H1062" s="3">
        <v>402</v>
      </c>
    </row>
    <row r="1063" spans="1:8">
      <c r="A1063" s="3" t="s">
        <v>16403</v>
      </c>
      <c r="B1063" s="3" t="s">
        <v>35</v>
      </c>
      <c r="C1063" s="3">
        <v>4</v>
      </c>
      <c r="D1063" s="3">
        <v>57</v>
      </c>
      <c r="F1063" s="3">
        <v>623</v>
      </c>
      <c r="H1063" s="3">
        <v>415</v>
      </c>
    </row>
    <row r="1064" spans="1:8">
      <c r="A1064" s="3" t="s">
        <v>16404</v>
      </c>
      <c r="B1064" s="3" t="s">
        <v>35</v>
      </c>
      <c r="C1064" s="3">
        <v>4</v>
      </c>
      <c r="D1064" s="3">
        <v>58</v>
      </c>
      <c r="F1064" s="3">
        <v>643</v>
      </c>
      <c r="H1064" s="3">
        <v>428</v>
      </c>
    </row>
    <row r="1065" spans="1:8">
      <c r="A1065" s="3" t="s">
        <v>16405</v>
      </c>
      <c r="B1065" s="3" t="s">
        <v>35</v>
      </c>
      <c r="C1065" s="3">
        <v>4</v>
      </c>
      <c r="D1065" s="3">
        <v>59</v>
      </c>
      <c r="F1065" s="3">
        <v>663</v>
      </c>
      <c r="H1065" s="3">
        <v>442</v>
      </c>
    </row>
    <row r="1066" spans="1:8">
      <c r="A1066" s="3" t="s">
        <v>16406</v>
      </c>
      <c r="B1066" s="3" t="s">
        <v>35</v>
      </c>
      <c r="C1066" s="3">
        <v>4</v>
      </c>
      <c r="D1066" s="3">
        <v>60</v>
      </c>
      <c r="F1066" s="3">
        <v>684</v>
      </c>
      <c r="H1066" s="3">
        <v>456</v>
      </c>
    </row>
    <row r="1067" spans="1:8">
      <c r="A1067" s="3" t="s">
        <v>16407</v>
      </c>
      <c r="B1067" s="3" t="s">
        <v>35</v>
      </c>
      <c r="C1067" s="3">
        <v>4</v>
      </c>
      <c r="D1067" s="3">
        <v>61</v>
      </c>
      <c r="F1067" s="3">
        <v>706</v>
      </c>
      <c r="H1067" s="3">
        <v>470</v>
      </c>
    </row>
    <row r="1068" spans="1:8">
      <c r="A1068" s="3" t="s">
        <v>16408</v>
      </c>
      <c r="B1068" s="3" t="s">
        <v>35</v>
      </c>
      <c r="C1068" s="3">
        <v>4</v>
      </c>
      <c r="D1068" s="3">
        <v>62</v>
      </c>
      <c r="F1068" s="3">
        <v>728</v>
      </c>
      <c r="H1068" s="3">
        <v>485</v>
      </c>
    </row>
    <row r="1069" spans="1:8">
      <c r="A1069" s="3" t="s">
        <v>16409</v>
      </c>
      <c r="B1069" s="3" t="s">
        <v>35</v>
      </c>
      <c r="C1069" s="3">
        <v>4</v>
      </c>
      <c r="D1069" s="3">
        <v>63</v>
      </c>
      <c r="F1069" s="3">
        <v>750</v>
      </c>
      <c r="H1069" s="3">
        <v>500</v>
      </c>
    </row>
    <row r="1070" spans="1:8">
      <c r="A1070" s="3" t="s">
        <v>16410</v>
      </c>
      <c r="B1070" s="3" t="s">
        <v>35</v>
      </c>
      <c r="C1070" s="3">
        <v>4</v>
      </c>
      <c r="D1070" s="3">
        <v>64</v>
      </c>
      <c r="F1070" s="3">
        <v>773</v>
      </c>
      <c r="H1070" s="3">
        <v>515</v>
      </c>
    </row>
    <row r="1071" spans="1:8">
      <c r="A1071" s="3" t="s">
        <v>16411</v>
      </c>
      <c r="B1071" s="3" t="s">
        <v>35</v>
      </c>
      <c r="C1071" s="3">
        <v>4</v>
      </c>
      <c r="D1071" s="3">
        <v>65</v>
      </c>
      <c r="F1071" s="3">
        <v>796</v>
      </c>
      <c r="H1071" s="3">
        <v>530</v>
      </c>
    </row>
    <row r="1072" spans="1:8">
      <c r="A1072" s="3" t="s">
        <v>16412</v>
      </c>
      <c r="B1072" s="3" t="s">
        <v>35</v>
      </c>
      <c r="C1072" s="3">
        <v>4</v>
      </c>
      <c r="D1072" s="3">
        <v>66</v>
      </c>
      <c r="F1072" s="3">
        <v>819</v>
      </c>
      <c r="H1072" s="3">
        <v>546</v>
      </c>
    </row>
    <row r="1073" spans="1:8">
      <c r="A1073" s="3" t="s">
        <v>16413</v>
      </c>
      <c r="B1073" s="3" t="s">
        <v>35</v>
      </c>
      <c r="C1073" s="3">
        <v>4</v>
      </c>
      <c r="D1073" s="3">
        <v>67</v>
      </c>
      <c r="F1073" s="3">
        <v>844</v>
      </c>
      <c r="H1073" s="3">
        <v>562</v>
      </c>
    </row>
    <row r="1074" spans="1:8">
      <c r="A1074" s="3" t="s">
        <v>16414</v>
      </c>
      <c r="B1074" s="3" t="s">
        <v>35</v>
      </c>
      <c r="C1074" s="3">
        <v>4</v>
      </c>
      <c r="D1074" s="3">
        <v>68</v>
      </c>
      <c r="F1074" s="3">
        <v>868</v>
      </c>
      <c r="H1074" s="3">
        <v>579</v>
      </c>
    </row>
    <row r="1075" spans="1:8">
      <c r="A1075" s="3" t="s">
        <v>16415</v>
      </c>
      <c r="B1075" s="3" t="s">
        <v>35</v>
      </c>
      <c r="C1075" s="3">
        <v>4</v>
      </c>
      <c r="D1075" s="3">
        <v>69</v>
      </c>
      <c r="F1075" s="3">
        <v>893</v>
      </c>
      <c r="H1075" s="3">
        <v>595</v>
      </c>
    </row>
    <row r="1076" spans="1:8">
      <c r="A1076" s="3" t="s">
        <v>16416</v>
      </c>
      <c r="B1076" s="3" t="s">
        <v>35</v>
      </c>
      <c r="C1076" s="3">
        <v>4</v>
      </c>
      <c r="D1076" s="3">
        <v>70</v>
      </c>
      <c r="F1076" s="3">
        <v>919</v>
      </c>
      <c r="H1076" s="3">
        <v>612</v>
      </c>
    </row>
    <row r="1077" spans="1:8">
      <c r="A1077" s="3" t="s">
        <v>16417</v>
      </c>
      <c r="B1077" s="3" t="s">
        <v>35</v>
      </c>
      <c r="C1077" s="3">
        <v>4</v>
      </c>
      <c r="D1077" s="3">
        <v>71</v>
      </c>
      <c r="F1077" s="3">
        <v>945</v>
      </c>
      <c r="H1077" s="3">
        <v>630</v>
      </c>
    </row>
    <row r="1078" spans="1:8">
      <c r="A1078" s="3" t="s">
        <v>16418</v>
      </c>
      <c r="B1078" s="3" t="s">
        <v>35</v>
      </c>
      <c r="C1078" s="3">
        <v>4</v>
      </c>
      <c r="D1078" s="3">
        <v>72</v>
      </c>
      <c r="F1078" s="3">
        <v>971</v>
      </c>
      <c r="H1078" s="3">
        <v>647</v>
      </c>
    </row>
    <row r="1079" spans="1:8">
      <c r="A1079" s="3" t="s">
        <v>16419</v>
      </c>
      <c r="B1079" s="3" t="s">
        <v>35</v>
      </c>
      <c r="C1079" s="3">
        <v>4</v>
      </c>
      <c r="D1079" s="3">
        <v>73</v>
      </c>
      <c r="F1079" s="3">
        <v>998</v>
      </c>
      <c r="H1079" s="3">
        <v>665</v>
      </c>
    </row>
    <row r="1080" spans="1:8">
      <c r="A1080" s="3" t="s">
        <v>16420</v>
      </c>
      <c r="B1080" s="3" t="s">
        <v>35</v>
      </c>
      <c r="C1080" s="3">
        <v>4</v>
      </c>
      <c r="D1080" s="3">
        <v>74</v>
      </c>
      <c r="F1080" s="3">
        <v>1025</v>
      </c>
      <c r="H1080" s="3">
        <v>683</v>
      </c>
    </row>
    <row r="1081" spans="1:8">
      <c r="A1081" s="3" t="s">
        <v>16421</v>
      </c>
      <c r="B1081" s="3" t="s">
        <v>35</v>
      </c>
      <c r="C1081" s="3">
        <v>4</v>
      </c>
      <c r="D1081" s="3">
        <v>75</v>
      </c>
      <c r="F1081" s="3">
        <v>1053</v>
      </c>
      <c r="H1081" s="3">
        <v>702</v>
      </c>
    </row>
    <row r="1082" spans="1:8">
      <c r="A1082" s="3" t="s">
        <v>16422</v>
      </c>
      <c r="B1082" s="3" t="s">
        <v>35</v>
      </c>
      <c r="C1082" s="3">
        <v>4</v>
      </c>
      <c r="D1082" s="3">
        <v>76</v>
      </c>
      <c r="F1082" s="3">
        <v>1081</v>
      </c>
      <c r="H1082" s="3">
        <v>720</v>
      </c>
    </row>
    <row r="1083" spans="1:8">
      <c r="A1083" s="3" t="s">
        <v>16423</v>
      </c>
      <c r="B1083" s="3" t="s">
        <v>35</v>
      </c>
      <c r="C1083" s="3">
        <v>4</v>
      </c>
      <c r="D1083" s="3">
        <v>77</v>
      </c>
      <c r="F1083" s="3">
        <v>1109</v>
      </c>
      <c r="H1083" s="3">
        <v>739</v>
      </c>
    </row>
    <row r="1084" spans="1:8">
      <c r="A1084" s="3" t="s">
        <v>16424</v>
      </c>
      <c r="B1084" s="3" t="s">
        <v>35</v>
      </c>
      <c r="C1084" s="3">
        <v>4</v>
      </c>
      <c r="D1084" s="3">
        <v>78</v>
      </c>
      <c r="F1084" s="3">
        <v>1138</v>
      </c>
      <c r="H1084" s="3">
        <v>759</v>
      </c>
    </row>
    <row r="1085" spans="1:8">
      <c r="A1085" s="3" t="s">
        <v>16425</v>
      </c>
      <c r="B1085" s="3" t="s">
        <v>35</v>
      </c>
      <c r="C1085" s="3">
        <v>4</v>
      </c>
      <c r="D1085" s="3">
        <v>79</v>
      </c>
      <c r="F1085" s="3">
        <v>1168</v>
      </c>
      <c r="H1085" s="3">
        <v>778</v>
      </c>
    </row>
    <row r="1086" spans="1:8">
      <c r="A1086" s="3" t="s">
        <v>16426</v>
      </c>
      <c r="B1086" s="3" t="s">
        <v>35</v>
      </c>
      <c r="C1086" s="3">
        <v>4</v>
      </c>
      <c r="D1086" s="3">
        <v>80</v>
      </c>
      <c r="F1086" s="3">
        <v>1198</v>
      </c>
      <c r="H1086" s="3">
        <v>798</v>
      </c>
    </row>
    <row r="1087" spans="1:8">
      <c r="A1087" s="3" t="s">
        <v>16427</v>
      </c>
      <c r="B1087" s="3" t="s">
        <v>35</v>
      </c>
      <c r="C1087" s="3">
        <v>4</v>
      </c>
      <c r="D1087" s="3">
        <v>81</v>
      </c>
      <c r="F1087" s="3">
        <v>1228</v>
      </c>
      <c r="H1087" s="3">
        <v>819</v>
      </c>
    </row>
    <row r="1088" spans="1:8">
      <c r="A1088" s="3" t="s">
        <v>16428</v>
      </c>
      <c r="B1088" s="3" t="s">
        <v>35</v>
      </c>
      <c r="C1088" s="3">
        <v>4</v>
      </c>
      <c r="D1088" s="3">
        <v>82</v>
      </c>
      <c r="F1088" s="3">
        <v>1259</v>
      </c>
      <c r="H1088" s="3">
        <v>839</v>
      </c>
    </row>
    <row r="1089" spans="1:8">
      <c r="A1089" s="3" t="s">
        <v>16429</v>
      </c>
      <c r="B1089" s="3" t="s">
        <v>35</v>
      </c>
      <c r="C1089" s="3">
        <v>4</v>
      </c>
      <c r="D1089" s="3">
        <v>83</v>
      </c>
      <c r="F1089" s="3">
        <v>1290</v>
      </c>
      <c r="H1089" s="3">
        <v>860</v>
      </c>
    </row>
    <row r="1090" spans="1:8">
      <c r="A1090" s="3" t="s">
        <v>16430</v>
      </c>
      <c r="B1090" s="3" t="s">
        <v>35</v>
      </c>
      <c r="C1090" s="3">
        <v>4</v>
      </c>
      <c r="D1090" s="3">
        <v>84</v>
      </c>
      <c r="F1090" s="3">
        <v>1322</v>
      </c>
      <c r="H1090" s="3">
        <v>881</v>
      </c>
    </row>
    <row r="1091" spans="1:8">
      <c r="A1091" s="3" t="s">
        <v>16431</v>
      </c>
      <c r="B1091" s="3" t="s">
        <v>35</v>
      </c>
      <c r="C1091" s="3">
        <v>4</v>
      </c>
      <c r="D1091" s="3">
        <v>85</v>
      </c>
      <c r="F1091" s="3">
        <v>1354</v>
      </c>
      <c r="H1091" s="3">
        <v>902</v>
      </c>
    </row>
    <row r="1092" spans="1:8">
      <c r="A1092" s="3" t="s">
        <v>16432</v>
      </c>
      <c r="B1092" s="3" t="s">
        <v>35</v>
      </c>
      <c r="C1092" s="3">
        <v>4</v>
      </c>
      <c r="D1092" s="3">
        <v>86</v>
      </c>
      <c r="F1092" s="3">
        <v>1386</v>
      </c>
      <c r="H1092" s="3">
        <v>924</v>
      </c>
    </row>
    <row r="1093" spans="1:8">
      <c r="A1093" s="3" t="s">
        <v>16433</v>
      </c>
      <c r="B1093" s="3" t="s">
        <v>35</v>
      </c>
      <c r="C1093" s="3">
        <v>4</v>
      </c>
      <c r="D1093" s="3">
        <v>87</v>
      </c>
      <c r="F1093" s="3">
        <v>1419</v>
      </c>
      <c r="H1093" s="3">
        <v>946</v>
      </c>
    </row>
    <row r="1094" spans="1:8">
      <c r="A1094" s="3" t="s">
        <v>16434</v>
      </c>
      <c r="B1094" s="3" t="s">
        <v>35</v>
      </c>
      <c r="C1094" s="3">
        <v>4</v>
      </c>
      <c r="D1094" s="3">
        <v>88</v>
      </c>
      <c r="F1094" s="3">
        <v>1453</v>
      </c>
      <c r="H1094" s="3">
        <v>969</v>
      </c>
    </row>
    <row r="1095" spans="1:8">
      <c r="A1095" s="3" t="s">
        <v>16435</v>
      </c>
      <c r="B1095" s="3" t="s">
        <v>35</v>
      </c>
      <c r="C1095" s="3">
        <v>4</v>
      </c>
      <c r="D1095" s="3">
        <v>89</v>
      </c>
      <c r="F1095" s="3">
        <v>1487</v>
      </c>
      <c r="H1095" s="3">
        <v>991</v>
      </c>
    </row>
    <row r="1096" spans="1:8">
      <c r="A1096" s="3" t="s">
        <v>16436</v>
      </c>
      <c r="B1096" s="3" t="s">
        <v>35</v>
      </c>
      <c r="C1096" s="3">
        <v>4</v>
      </c>
      <c r="D1096" s="3">
        <v>90</v>
      </c>
      <c r="F1096" s="3">
        <v>1521</v>
      </c>
      <c r="H1096" s="3">
        <v>1014</v>
      </c>
    </row>
    <row r="1097" spans="1:8">
      <c r="A1097" s="3" t="s">
        <v>16437</v>
      </c>
      <c r="B1097" s="3" t="s">
        <v>35</v>
      </c>
      <c r="C1097" s="3">
        <v>4</v>
      </c>
      <c r="D1097" s="3">
        <v>91</v>
      </c>
      <c r="F1097" s="3">
        <v>1556</v>
      </c>
      <c r="H1097" s="3">
        <v>1037</v>
      </c>
    </row>
    <row r="1098" spans="1:8">
      <c r="A1098" s="3" t="s">
        <v>16438</v>
      </c>
      <c r="B1098" s="3" t="s">
        <v>35</v>
      </c>
      <c r="C1098" s="3">
        <v>4</v>
      </c>
      <c r="D1098" s="3">
        <v>92</v>
      </c>
      <c r="F1098" s="3">
        <v>1591</v>
      </c>
      <c r="H1098" s="3">
        <v>1061</v>
      </c>
    </row>
    <row r="1099" spans="1:8">
      <c r="A1099" s="3" t="s">
        <v>16439</v>
      </c>
      <c r="B1099" s="3" t="s">
        <v>35</v>
      </c>
      <c r="C1099" s="3">
        <v>4</v>
      </c>
      <c r="D1099" s="3">
        <v>93</v>
      </c>
      <c r="F1099" s="3">
        <v>1627</v>
      </c>
      <c r="H1099" s="3">
        <v>1085</v>
      </c>
    </row>
    <row r="1100" spans="1:8">
      <c r="A1100" s="3" t="s">
        <v>16440</v>
      </c>
      <c r="B1100" s="3" t="s">
        <v>35</v>
      </c>
      <c r="C1100" s="3">
        <v>4</v>
      </c>
      <c r="D1100" s="3">
        <v>94</v>
      </c>
      <c r="F1100" s="3">
        <v>1663</v>
      </c>
      <c r="H1100" s="3">
        <v>1108</v>
      </c>
    </row>
    <row r="1101" spans="1:8">
      <c r="A1101" s="3" t="s">
        <v>16441</v>
      </c>
      <c r="B1101" s="3" t="s">
        <v>35</v>
      </c>
      <c r="C1101" s="3">
        <v>4</v>
      </c>
      <c r="D1101" s="3">
        <v>95</v>
      </c>
      <c r="F1101" s="3">
        <v>1698</v>
      </c>
      <c r="H1101" s="3">
        <v>1132</v>
      </c>
    </row>
    <row r="1102" spans="1:8">
      <c r="A1102" s="3" t="s">
        <v>16442</v>
      </c>
      <c r="B1102" s="3" t="s">
        <v>35</v>
      </c>
      <c r="C1102" s="3">
        <v>4</v>
      </c>
      <c r="D1102" s="3">
        <v>96</v>
      </c>
      <c r="F1102" s="3">
        <v>1734</v>
      </c>
      <c r="H1102" s="3">
        <v>1156</v>
      </c>
    </row>
    <row r="1103" spans="1:8">
      <c r="A1103" s="3" t="s">
        <v>16443</v>
      </c>
      <c r="B1103" s="3" t="s">
        <v>35</v>
      </c>
      <c r="C1103" s="3">
        <v>4</v>
      </c>
      <c r="D1103" s="3">
        <v>97</v>
      </c>
      <c r="F1103" s="3">
        <v>1770</v>
      </c>
      <c r="H1103" s="3">
        <v>1180</v>
      </c>
    </row>
    <row r="1104" spans="1:8">
      <c r="A1104" s="3" t="s">
        <v>16444</v>
      </c>
      <c r="B1104" s="3" t="s">
        <v>35</v>
      </c>
      <c r="C1104" s="3">
        <v>4</v>
      </c>
      <c r="D1104" s="3">
        <v>98</v>
      </c>
      <c r="F1104" s="3">
        <v>1806</v>
      </c>
      <c r="H1104" s="3">
        <v>1204</v>
      </c>
    </row>
    <row r="1105" spans="1:8">
      <c r="A1105" s="3" t="s">
        <v>16445</v>
      </c>
      <c r="B1105" s="3" t="s">
        <v>35</v>
      </c>
      <c r="C1105" s="3">
        <v>4</v>
      </c>
      <c r="D1105" s="3">
        <v>99</v>
      </c>
      <c r="F1105" s="3">
        <v>1841</v>
      </c>
      <c r="H1105" s="3">
        <v>1227</v>
      </c>
    </row>
    <row r="1106" spans="1:8">
      <c r="A1106" s="3" t="s">
        <v>16446</v>
      </c>
      <c r="B1106" s="3" t="s">
        <v>35</v>
      </c>
      <c r="C1106" s="3">
        <v>4</v>
      </c>
      <c r="D1106" s="3">
        <v>100</v>
      </c>
      <c r="F1106" s="3">
        <v>1877</v>
      </c>
      <c r="H1106" s="3">
        <v>1251</v>
      </c>
    </row>
    <row r="1107" spans="1:8">
      <c r="A1107" s="3" t="s">
        <v>16447</v>
      </c>
      <c r="B1107" s="3" t="s">
        <v>35</v>
      </c>
      <c r="C1107" s="3">
        <v>4</v>
      </c>
      <c r="D1107" s="3">
        <v>101</v>
      </c>
      <c r="F1107" s="3">
        <v>1914</v>
      </c>
      <c r="H1107" s="3">
        <v>1276</v>
      </c>
    </row>
    <row r="1108" spans="1:8">
      <c r="A1108" s="3" t="s">
        <v>16448</v>
      </c>
      <c r="B1108" s="3" t="s">
        <v>35</v>
      </c>
      <c r="C1108" s="3">
        <v>4</v>
      </c>
      <c r="D1108" s="3">
        <v>102</v>
      </c>
      <c r="F1108" s="3">
        <v>1950</v>
      </c>
      <c r="H1108" s="3">
        <v>1300</v>
      </c>
    </row>
    <row r="1109" spans="1:8">
      <c r="A1109" s="3" t="s">
        <v>16449</v>
      </c>
      <c r="B1109" s="3" t="s">
        <v>35</v>
      </c>
      <c r="C1109" s="3">
        <v>4</v>
      </c>
      <c r="D1109" s="3">
        <v>103</v>
      </c>
      <c r="F1109" s="3">
        <v>1988</v>
      </c>
      <c r="H1109" s="3">
        <v>1325</v>
      </c>
    </row>
    <row r="1110" spans="1:8">
      <c r="A1110" s="3" t="s">
        <v>16450</v>
      </c>
      <c r="B1110" s="3" t="s">
        <v>35</v>
      </c>
      <c r="C1110" s="3">
        <v>4</v>
      </c>
      <c r="D1110" s="3">
        <v>104</v>
      </c>
      <c r="F1110" s="3">
        <v>2025</v>
      </c>
      <c r="H1110" s="3">
        <v>1350</v>
      </c>
    </row>
    <row r="1111" spans="1:8">
      <c r="A1111" s="3" t="s">
        <v>16451</v>
      </c>
      <c r="B1111" s="3" t="s">
        <v>35</v>
      </c>
      <c r="C1111" s="3">
        <v>4</v>
      </c>
      <c r="D1111" s="3">
        <v>105</v>
      </c>
      <c r="F1111" s="3">
        <v>2063</v>
      </c>
      <c r="H1111" s="3">
        <v>1375</v>
      </c>
    </row>
    <row r="1112" spans="1:8">
      <c r="A1112" s="3" t="s">
        <v>16452</v>
      </c>
      <c r="B1112" s="3" t="s">
        <v>35</v>
      </c>
      <c r="C1112" s="3">
        <v>4</v>
      </c>
      <c r="D1112" s="3">
        <v>106</v>
      </c>
      <c r="F1112" s="3">
        <v>2102</v>
      </c>
      <c r="H1112" s="3">
        <v>1401</v>
      </c>
    </row>
    <row r="1113" spans="1:8">
      <c r="A1113" s="3" t="s">
        <v>16453</v>
      </c>
      <c r="B1113" s="3" t="s">
        <v>35</v>
      </c>
      <c r="C1113" s="3">
        <v>4</v>
      </c>
      <c r="D1113" s="3">
        <v>107</v>
      </c>
      <c r="F1113" s="3">
        <v>2140</v>
      </c>
      <c r="H1113" s="3">
        <v>1427</v>
      </c>
    </row>
    <row r="1114" spans="1:8">
      <c r="A1114" s="3" t="s">
        <v>16454</v>
      </c>
      <c r="B1114" s="3" t="s">
        <v>35</v>
      </c>
      <c r="C1114" s="3">
        <v>4</v>
      </c>
      <c r="D1114" s="3">
        <v>108</v>
      </c>
      <c r="F1114" s="3">
        <v>2180</v>
      </c>
      <c r="H1114" s="3">
        <v>1453</v>
      </c>
    </row>
    <row r="1115" spans="1:8">
      <c r="A1115" s="3" t="s">
        <v>16455</v>
      </c>
      <c r="B1115" s="3" t="s">
        <v>35</v>
      </c>
      <c r="C1115" s="3">
        <v>4</v>
      </c>
      <c r="D1115" s="3">
        <v>109</v>
      </c>
      <c r="F1115" s="3">
        <v>2219</v>
      </c>
      <c r="H1115" s="3">
        <v>1479</v>
      </c>
    </row>
    <row r="1116" spans="1:8">
      <c r="A1116" s="3" t="s">
        <v>16456</v>
      </c>
      <c r="B1116" s="3" t="s">
        <v>35</v>
      </c>
      <c r="C1116" s="3">
        <v>4</v>
      </c>
      <c r="D1116" s="3">
        <v>110</v>
      </c>
      <c r="F1116" s="3">
        <v>2259</v>
      </c>
      <c r="H1116" s="3">
        <v>1506</v>
      </c>
    </row>
    <row r="1117" spans="1:8">
      <c r="A1117" s="3" t="s">
        <v>16457</v>
      </c>
      <c r="B1117" s="3" t="s">
        <v>35</v>
      </c>
      <c r="C1117" s="3">
        <v>4</v>
      </c>
      <c r="D1117" s="3">
        <v>111</v>
      </c>
      <c r="F1117" s="3">
        <v>2299</v>
      </c>
      <c r="H1117" s="3">
        <v>1533</v>
      </c>
    </row>
    <row r="1118" spans="1:8">
      <c r="A1118" s="3" t="s">
        <v>16458</v>
      </c>
      <c r="B1118" s="3" t="s">
        <v>35</v>
      </c>
      <c r="C1118" s="3">
        <v>4</v>
      </c>
      <c r="D1118" s="3">
        <v>112</v>
      </c>
      <c r="F1118" s="3">
        <v>2340</v>
      </c>
      <c r="H1118" s="3">
        <v>1560</v>
      </c>
    </row>
    <row r="1119" spans="1:8">
      <c r="A1119" s="3" t="s">
        <v>16459</v>
      </c>
      <c r="B1119" s="3" t="s">
        <v>35</v>
      </c>
      <c r="C1119" s="3">
        <v>4</v>
      </c>
      <c r="D1119" s="3">
        <v>113</v>
      </c>
      <c r="F1119" s="3">
        <v>2382</v>
      </c>
      <c r="H1119" s="3">
        <v>1588</v>
      </c>
    </row>
    <row r="1120" spans="1:8">
      <c r="A1120" s="3" t="s">
        <v>16460</v>
      </c>
      <c r="B1120" s="3" t="s">
        <v>35</v>
      </c>
      <c r="C1120" s="3">
        <v>4</v>
      </c>
      <c r="D1120" s="3">
        <v>114</v>
      </c>
      <c r="F1120" s="3">
        <v>2423</v>
      </c>
      <c r="H1120" s="3">
        <v>1615</v>
      </c>
    </row>
    <row r="1121" spans="1:8">
      <c r="A1121" s="3" t="s">
        <v>16461</v>
      </c>
      <c r="B1121" s="3" t="s">
        <v>35</v>
      </c>
      <c r="C1121" s="3">
        <v>4</v>
      </c>
      <c r="D1121" s="3">
        <v>115</v>
      </c>
      <c r="F1121" s="3">
        <v>2465</v>
      </c>
      <c r="H1121" s="3">
        <v>1643</v>
      </c>
    </row>
    <row r="1122" spans="1:8">
      <c r="A1122" s="3" t="s">
        <v>16462</v>
      </c>
      <c r="B1122" s="3" t="s">
        <v>35</v>
      </c>
      <c r="C1122" s="3">
        <v>4</v>
      </c>
      <c r="D1122" s="3">
        <v>116</v>
      </c>
      <c r="F1122" s="3">
        <v>2508</v>
      </c>
      <c r="H1122" s="3">
        <v>1672</v>
      </c>
    </row>
    <row r="1123" spans="1:8">
      <c r="A1123" s="3" t="s">
        <v>16463</v>
      </c>
      <c r="B1123" s="3" t="s">
        <v>35</v>
      </c>
      <c r="C1123" s="3">
        <v>4</v>
      </c>
      <c r="D1123" s="3">
        <v>117</v>
      </c>
      <c r="F1123" s="3">
        <v>2550</v>
      </c>
      <c r="H1123" s="3">
        <v>1700</v>
      </c>
    </row>
    <row r="1124" spans="1:8">
      <c r="A1124" s="3" t="s">
        <v>16464</v>
      </c>
      <c r="B1124" s="3" t="s">
        <v>35</v>
      </c>
      <c r="C1124" s="3">
        <v>4</v>
      </c>
      <c r="D1124" s="3">
        <v>118</v>
      </c>
      <c r="F1124" s="3">
        <v>2593</v>
      </c>
      <c r="H1124" s="3">
        <v>1729</v>
      </c>
    </row>
    <row r="1125" spans="1:8">
      <c r="A1125" s="3" t="s">
        <v>16465</v>
      </c>
      <c r="B1125" s="3" t="s">
        <v>35</v>
      </c>
      <c r="C1125" s="3">
        <v>4</v>
      </c>
      <c r="D1125" s="3">
        <v>119</v>
      </c>
      <c r="F1125" s="3">
        <v>2637</v>
      </c>
      <c r="H1125" s="3">
        <v>1758</v>
      </c>
    </row>
    <row r="1126" spans="1:8">
      <c r="A1126" s="3" t="s">
        <v>16466</v>
      </c>
      <c r="B1126" s="3" t="s">
        <v>35</v>
      </c>
      <c r="C1126" s="3">
        <v>4</v>
      </c>
      <c r="D1126" s="3">
        <v>120</v>
      </c>
      <c r="F1126" s="3">
        <v>2681</v>
      </c>
      <c r="H1126" s="3">
        <v>1787</v>
      </c>
    </row>
    <row r="1127" spans="1:8">
      <c r="A1127" s="3" t="s">
        <v>16467</v>
      </c>
      <c r="B1127" s="3" t="s">
        <v>35</v>
      </c>
      <c r="C1127" s="3">
        <v>4</v>
      </c>
      <c r="D1127" s="3">
        <v>121</v>
      </c>
      <c r="F1127" s="3">
        <v>2725</v>
      </c>
      <c r="H1127" s="3">
        <v>1817</v>
      </c>
    </row>
    <row r="1128" spans="1:8">
      <c r="A1128" s="3" t="s">
        <v>16468</v>
      </c>
      <c r="B1128" s="3" t="s">
        <v>35</v>
      </c>
      <c r="C1128" s="3">
        <v>4</v>
      </c>
      <c r="D1128" s="3">
        <v>122</v>
      </c>
      <c r="F1128" s="3">
        <v>2770</v>
      </c>
      <c r="H1128" s="3">
        <v>1847</v>
      </c>
    </row>
    <row r="1129" spans="1:8">
      <c r="A1129" s="3" t="s">
        <v>16469</v>
      </c>
      <c r="B1129" s="3" t="s">
        <v>35</v>
      </c>
      <c r="C1129" s="3">
        <v>4</v>
      </c>
      <c r="D1129" s="3">
        <v>123</v>
      </c>
      <c r="F1129" s="3">
        <v>2815</v>
      </c>
      <c r="H1129" s="3">
        <v>1877</v>
      </c>
    </row>
    <row r="1130" spans="1:8">
      <c r="A1130" s="3" t="s">
        <v>16470</v>
      </c>
      <c r="B1130" s="3" t="s">
        <v>35</v>
      </c>
      <c r="C1130" s="3">
        <v>4</v>
      </c>
      <c r="D1130" s="3">
        <v>124</v>
      </c>
      <c r="F1130" s="3">
        <v>2861</v>
      </c>
      <c r="H1130" s="3">
        <v>1907</v>
      </c>
    </row>
    <row r="1131" spans="1:8">
      <c r="A1131" s="3" t="s">
        <v>16471</v>
      </c>
      <c r="B1131" s="3" t="s">
        <v>35</v>
      </c>
      <c r="C1131" s="3">
        <v>4</v>
      </c>
      <c r="D1131" s="3">
        <v>125</v>
      </c>
      <c r="F1131" s="3">
        <v>2907</v>
      </c>
      <c r="H1131" s="3">
        <v>1938</v>
      </c>
    </row>
    <row r="1132" spans="1:8">
      <c r="A1132" s="3" t="s">
        <v>16472</v>
      </c>
      <c r="B1132" s="3" t="s">
        <v>35</v>
      </c>
      <c r="C1132" s="3">
        <v>4</v>
      </c>
      <c r="D1132" s="3">
        <v>126</v>
      </c>
      <c r="F1132" s="3">
        <v>2953</v>
      </c>
      <c r="H1132" s="3">
        <v>1969</v>
      </c>
    </row>
    <row r="1133" spans="1:8">
      <c r="A1133" s="3" t="s">
        <v>16473</v>
      </c>
      <c r="B1133" s="3" t="s">
        <v>35</v>
      </c>
      <c r="C1133" s="3">
        <v>4</v>
      </c>
      <c r="D1133" s="3">
        <v>127</v>
      </c>
      <c r="F1133" s="3">
        <v>3000</v>
      </c>
      <c r="H1133" s="3">
        <v>2000</v>
      </c>
    </row>
    <row r="1134" spans="1:8">
      <c r="A1134" s="3" t="s">
        <v>16474</v>
      </c>
      <c r="B1134" s="3" t="s">
        <v>35</v>
      </c>
      <c r="C1134" s="3">
        <v>4</v>
      </c>
      <c r="D1134" s="3">
        <v>128</v>
      </c>
      <c r="F1134" s="3">
        <v>3047</v>
      </c>
      <c r="H1134" s="3">
        <v>2031</v>
      </c>
    </row>
    <row r="1135" spans="1:8">
      <c r="A1135" s="3" t="s">
        <v>16475</v>
      </c>
      <c r="B1135" s="3" t="s">
        <v>35</v>
      </c>
      <c r="C1135" s="3">
        <v>4</v>
      </c>
      <c r="D1135" s="3">
        <v>129</v>
      </c>
      <c r="F1135" s="3">
        <v>3095</v>
      </c>
      <c r="H1135" s="3">
        <v>2063</v>
      </c>
    </row>
    <row r="1136" spans="1:8">
      <c r="A1136" s="3" t="s">
        <v>16476</v>
      </c>
      <c r="B1136" s="3" t="s">
        <v>35</v>
      </c>
      <c r="C1136" s="3">
        <v>4</v>
      </c>
      <c r="D1136" s="3">
        <v>130</v>
      </c>
      <c r="F1136" s="3">
        <v>3143</v>
      </c>
      <c r="H1136" s="3">
        <v>2095</v>
      </c>
    </row>
    <row r="1137" spans="1:8">
      <c r="A1137" s="3" t="s">
        <v>16477</v>
      </c>
      <c r="B1137" s="3" t="s">
        <v>35</v>
      </c>
      <c r="C1137" s="3">
        <v>4</v>
      </c>
      <c r="D1137" s="3">
        <v>131</v>
      </c>
      <c r="F1137" s="3">
        <v>3191</v>
      </c>
      <c r="H1137" s="3">
        <v>2127</v>
      </c>
    </row>
    <row r="1138" spans="1:8">
      <c r="A1138" s="3" t="s">
        <v>16478</v>
      </c>
      <c r="B1138" s="3" t="s">
        <v>35</v>
      </c>
      <c r="C1138" s="3">
        <v>4</v>
      </c>
      <c r="D1138" s="3">
        <v>132</v>
      </c>
      <c r="F1138" s="3">
        <v>3240</v>
      </c>
      <c r="H1138" s="3">
        <v>2160</v>
      </c>
    </row>
    <row r="1139" spans="1:8">
      <c r="A1139" s="3" t="s">
        <v>16479</v>
      </c>
      <c r="B1139" s="3" t="s">
        <v>35</v>
      </c>
      <c r="C1139" s="3">
        <v>4</v>
      </c>
      <c r="D1139" s="3">
        <v>133</v>
      </c>
      <c r="F1139" s="3">
        <v>3289</v>
      </c>
      <c r="H1139" s="3">
        <v>2193</v>
      </c>
    </row>
    <row r="1140" spans="1:8">
      <c r="A1140" s="3" t="s">
        <v>16480</v>
      </c>
      <c r="B1140" s="3" t="s">
        <v>35</v>
      </c>
      <c r="C1140" s="3">
        <v>4</v>
      </c>
      <c r="D1140" s="3">
        <v>134</v>
      </c>
      <c r="F1140" s="3">
        <v>3339</v>
      </c>
      <c r="H1140" s="3">
        <v>2226</v>
      </c>
    </row>
    <row r="1141" spans="1:8">
      <c r="A1141" s="3" t="s">
        <v>16481</v>
      </c>
      <c r="B1141" s="3" t="s">
        <v>35</v>
      </c>
      <c r="C1141" s="3">
        <v>4</v>
      </c>
      <c r="D1141" s="3">
        <v>135</v>
      </c>
      <c r="F1141" s="3">
        <v>3389</v>
      </c>
      <c r="H1141" s="3">
        <v>2259</v>
      </c>
    </row>
    <row r="1142" spans="1:8">
      <c r="A1142" s="3" t="s">
        <v>16482</v>
      </c>
      <c r="B1142" s="3" t="s">
        <v>35</v>
      </c>
      <c r="C1142" s="3">
        <v>4</v>
      </c>
      <c r="D1142" s="3">
        <v>136</v>
      </c>
      <c r="F1142" s="3">
        <v>3439</v>
      </c>
      <c r="H1142" s="3">
        <v>2293</v>
      </c>
    </row>
    <row r="1143" spans="1:8">
      <c r="A1143" s="3" t="s">
        <v>16483</v>
      </c>
      <c r="B1143" s="3" t="s">
        <v>35</v>
      </c>
      <c r="C1143" s="3">
        <v>4</v>
      </c>
      <c r="D1143" s="3">
        <v>137</v>
      </c>
      <c r="F1143" s="3">
        <v>3490</v>
      </c>
      <c r="H1143" s="3">
        <v>2327</v>
      </c>
    </row>
    <row r="1144" spans="1:8">
      <c r="A1144" s="3" t="s">
        <v>16484</v>
      </c>
      <c r="B1144" s="3" t="s">
        <v>35</v>
      </c>
      <c r="C1144" s="3">
        <v>4</v>
      </c>
      <c r="D1144" s="3">
        <v>138</v>
      </c>
      <c r="F1144" s="3">
        <v>3541</v>
      </c>
      <c r="H1144" s="3">
        <v>2361</v>
      </c>
    </row>
    <row r="1145" spans="1:8">
      <c r="A1145" s="3" t="s">
        <v>16485</v>
      </c>
      <c r="B1145" s="3" t="s">
        <v>35</v>
      </c>
      <c r="C1145" s="3">
        <v>4</v>
      </c>
      <c r="D1145" s="3">
        <v>139</v>
      </c>
      <c r="F1145" s="3">
        <v>3593</v>
      </c>
      <c r="H1145" s="3">
        <v>2395</v>
      </c>
    </row>
    <row r="1146" spans="1:8">
      <c r="A1146" s="3" t="s">
        <v>16486</v>
      </c>
      <c r="B1146" s="3" t="s">
        <v>35</v>
      </c>
      <c r="C1146" s="3">
        <v>4</v>
      </c>
      <c r="D1146" s="3">
        <v>140</v>
      </c>
      <c r="F1146" s="3">
        <v>3645</v>
      </c>
      <c r="H1146" s="3">
        <v>2430</v>
      </c>
    </row>
    <row r="1147" spans="1:8">
      <c r="A1147" s="3" t="s">
        <v>16487</v>
      </c>
      <c r="B1147" s="3" t="s">
        <v>35</v>
      </c>
      <c r="C1147" s="3">
        <v>4</v>
      </c>
      <c r="D1147" s="3">
        <v>141</v>
      </c>
      <c r="F1147" s="3">
        <v>3697</v>
      </c>
      <c r="H1147" s="3">
        <v>2465</v>
      </c>
    </row>
    <row r="1148" spans="1:8">
      <c r="A1148" s="3" t="s">
        <v>16488</v>
      </c>
      <c r="B1148" s="3" t="s">
        <v>35</v>
      </c>
      <c r="C1148" s="3">
        <v>4</v>
      </c>
      <c r="D1148" s="3">
        <v>142</v>
      </c>
      <c r="F1148" s="3">
        <v>3750</v>
      </c>
      <c r="H1148" s="3">
        <v>2500</v>
      </c>
    </row>
    <row r="1149" spans="1:8">
      <c r="A1149" s="3" t="s">
        <v>16489</v>
      </c>
      <c r="B1149" s="3" t="s">
        <v>35</v>
      </c>
      <c r="C1149" s="3">
        <v>4</v>
      </c>
      <c r="D1149" s="3">
        <v>143</v>
      </c>
      <c r="F1149" s="3">
        <v>3803</v>
      </c>
      <c r="H1149" s="3">
        <v>2535</v>
      </c>
    </row>
    <row r="1150" spans="1:8">
      <c r="A1150" s="3" t="s">
        <v>16490</v>
      </c>
      <c r="B1150" s="3" t="s">
        <v>35</v>
      </c>
      <c r="C1150" s="3">
        <v>4</v>
      </c>
      <c r="D1150" s="3">
        <v>144</v>
      </c>
      <c r="F1150" s="3">
        <v>3857</v>
      </c>
      <c r="H1150" s="3">
        <v>2571</v>
      </c>
    </row>
    <row r="1151" spans="1:8">
      <c r="A1151" s="3" t="s">
        <v>16491</v>
      </c>
      <c r="B1151" s="3" t="s">
        <v>35</v>
      </c>
      <c r="C1151" s="3">
        <v>4</v>
      </c>
      <c r="D1151" s="3">
        <v>145</v>
      </c>
      <c r="F1151" s="3">
        <v>3911</v>
      </c>
      <c r="H1151" s="3">
        <v>2607</v>
      </c>
    </row>
    <row r="1152" spans="1:8">
      <c r="A1152" s="3" t="s">
        <v>16492</v>
      </c>
      <c r="B1152" s="3" t="s">
        <v>35</v>
      </c>
      <c r="C1152" s="3">
        <v>4</v>
      </c>
      <c r="D1152" s="3">
        <v>146</v>
      </c>
      <c r="F1152" s="3">
        <v>3965</v>
      </c>
      <c r="H1152" s="3">
        <v>2643</v>
      </c>
    </row>
    <row r="1153" spans="1:8">
      <c r="A1153" s="3" t="s">
        <v>16493</v>
      </c>
      <c r="B1153" s="3" t="s">
        <v>35</v>
      </c>
      <c r="C1153" s="3">
        <v>4</v>
      </c>
      <c r="D1153" s="3">
        <v>147</v>
      </c>
      <c r="F1153" s="3">
        <v>4020</v>
      </c>
      <c r="H1153" s="3">
        <v>2680</v>
      </c>
    </row>
    <row r="1154" spans="1:8">
      <c r="A1154" s="3" t="s">
        <v>16494</v>
      </c>
      <c r="B1154" s="3" t="s">
        <v>35</v>
      </c>
      <c r="C1154" s="3">
        <v>4</v>
      </c>
      <c r="D1154" s="3">
        <v>148</v>
      </c>
      <c r="F1154" s="3">
        <v>4075</v>
      </c>
      <c r="H1154" s="3">
        <v>2717</v>
      </c>
    </row>
    <row r="1155" spans="1:8">
      <c r="A1155" s="3" t="s">
        <v>16495</v>
      </c>
      <c r="B1155" s="3" t="s">
        <v>35</v>
      </c>
      <c r="C1155" s="3">
        <v>4</v>
      </c>
      <c r="D1155" s="3">
        <v>149</v>
      </c>
      <c r="F1155" s="3">
        <v>4131</v>
      </c>
      <c r="H1155" s="3">
        <v>2754</v>
      </c>
    </row>
    <row r="1156" spans="1:8">
      <c r="A1156" s="3" t="s">
        <v>16496</v>
      </c>
      <c r="B1156" s="3" t="s">
        <v>35</v>
      </c>
      <c r="C1156" s="3">
        <v>4</v>
      </c>
      <c r="D1156" s="3">
        <v>150</v>
      </c>
      <c r="F1156" s="3">
        <v>4187</v>
      </c>
      <c r="H1156" s="3">
        <v>2791</v>
      </c>
    </row>
    <row r="1157" spans="1:8">
      <c r="A1157" s="3" t="s">
        <v>16497</v>
      </c>
      <c r="B1157" s="3" t="s">
        <v>35</v>
      </c>
      <c r="C1157" s="3">
        <v>4</v>
      </c>
      <c r="D1157" s="3">
        <v>151</v>
      </c>
      <c r="F1157" s="3">
        <v>4243</v>
      </c>
      <c r="H1157" s="3">
        <v>2829</v>
      </c>
    </row>
    <row r="1158" spans="1:8">
      <c r="A1158" s="3" t="s">
        <v>16498</v>
      </c>
      <c r="B1158" s="3" t="s">
        <v>35</v>
      </c>
      <c r="C1158" s="3">
        <v>4</v>
      </c>
      <c r="D1158" s="3">
        <v>152</v>
      </c>
      <c r="F1158" s="3">
        <v>4300</v>
      </c>
      <c r="H1158" s="3">
        <v>2867</v>
      </c>
    </row>
    <row r="1159" spans="1:8">
      <c r="A1159" s="3" t="s">
        <v>16499</v>
      </c>
      <c r="B1159" s="3" t="s">
        <v>35</v>
      </c>
      <c r="C1159" s="3">
        <v>4</v>
      </c>
      <c r="D1159" s="3">
        <v>153</v>
      </c>
      <c r="F1159" s="3">
        <v>4357</v>
      </c>
      <c r="H1159" s="3">
        <v>2905</v>
      </c>
    </row>
    <row r="1160" spans="1:8">
      <c r="A1160" s="3" t="s">
        <v>16500</v>
      </c>
      <c r="B1160" s="3" t="s">
        <v>35</v>
      </c>
      <c r="C1160" s="3">
        <v>4</v>
      </c>
      <c r="D1160" s="3">
        <v>154</v>
      </c>
      <c r="F1160" s="3">
        <v>4415</v>
      </c>
      <c r="H1160" s="3">
        <v>2943</v>
      </c>
    </row>
    <row r="1161" spans="1:8">
      <c r="A1161" s="3" t="s">
        <v>16501</v>
      </c>
      <c r="B1161" s="3" t="s">
        <v>35</v>
      </c>
      <c r="C1161" s="3">
        <v>4</v>
      </c>
      <c r="D1161" s="3">
        <v>155</v>
      </c>
      <c r="F1161" s="3">
        <v>4473</v>
      </c>
      <c r="H1161" s="3">
        <v>2982</v>
      </c>
    </row>
    <row r="1162" spans="1:8">
      <c r="A1162" s="3" t="s">
        <v>16502</v>
      </c>
      <c r="B1162" s="3" t="s">
        <v>35</v>
      </c>
      <c r="C1162" s="3">
        <v>4</v>
      </c>
      <c r="D1162" s="3">
        <v>156</v>
      </c>
      <c r="F1162" s="3">
        <v>4531</v>
      </c>
      <c r="H1162" s="3">
        <v>3021</v>
      </c>
    </row>
    <row r="1163" spans="1:8">
      <c r="A1163" s="3" t="s">
        <v>16503</v>
      </c>
      <c r="B1163" s="3" t="s">
        <v>35</v>
      </c>
      <c r="C1163" s="3">
        <v>4</v>
      </c>
      <c r="D1163" s="3">
        <v>157</v>
      </c>
      <c r="F1163" s="3">
        <v>4590</v>
      </c>
      <c r="H1163" s="3">
        <v>3060</v>
      </c>
    </row>
    <row r="1164" spans="1:8">
      <c r="A1164" s="3" t="s">
        <v>16504</v>
      </c>
      <c r="B1164" s="3" t="s">
        <v>35</v>
      </c>
      <c r="C1164" s="3">
        <v>4</v>
      </c>
      <c r="D1164" s="3">
        <v>158</v>
      </c>
      <c r="F1164" s="3">
        <v>4649</v>
      </c>
      <c r="H1164" s="3">
        <v>3099</v>
      </c>
    </row>
    <row r="1165" spans="1:8">
      <c r="A1165" s="3" t="s">
        <v>16505</v>
      </c>
      <c r="B1165" s="3" t="s">
        <v>35</v>
      </c>
      <c r="C1165" s="3">
        <v>4</v>
      </c>
      <c r="D1165" s="3">
        <v>159</v>
      </c>
      <c r="F1165" s="3">
        <v>4709</v>
      </c>
      <c r="H1165" s="3">
        <v>3139</v>
      </c>
    </row>
    <row r="1166" spans="1:8">
      <c r="A1166" s="3" t="s">
        <v>16506</v>
      </c>
      <c r="B1166" s="3" t="s">
        <v>35</v>
      </c>
      <c r="C1166" s="3">
        <v>4</v>
      </c>
      <c r="D1166" s="3">
        <v>160</v>
      </c>
      <c r="F1166" s="3">
        <v>4769</v>
      </c>
      <c r="H1166" s="3">
        <v>3179</v>
      </c>
    </row>
    <row r="1167" spans="1:8">
      <c r="A1167" s="3" t="s">
        <v>16507</v>
      </c>
      <c r="B1167" s="3" t="s">
        <v>35</v>
      </c>
      <c r="C1167" s="3">
        <v>4</v>
      </c>
      <c r="D1167" s="3">
        <v>161</v>
      </c>
      <c r="F1167" s="3">
        <v>4829</v>
      </c>
      <c r="H1167" s="3">
        <v>3219</v>
      </c>
    </row>
    <row r="1168" spans="1:8">
      <c r="A1168" s="3" t="s">
        <v>16508</v>
      </c>
      <c r="B1168" s="3" t="s">
        <v>35</v>
      </c>
      <c r="C1168" s="3">
        <v>4</v>
      </c>
      <c r="D1168" s="3">
        <v>162</v>
      </c>
      <c r="F1168" s="3">
        <v>4890</v>
      </c>
      <c r="H1168" s="3">
        <v>3260</v>
      </c>
    </row>
    <row r="1169" spans="1:8">
      <c r="A1169" s="3" t="s">
        <v>16509</v>
      </c>
      <c r="B1169" s="3" t="s">
        <v>35</v>
      </c>
      <c r="C1169" s="3">
        <v>4</v>
      </c>
      <c r="D1169" s="3">
        <v>163</v>
      </c>
      <c r="F1169" s="3">
        <v>4951</v>
      </c>
      <c r="H1169" s="3">
        <v>3301</v>
      </c>
    </row>
    <row r="1170" spans="1:8">
      <c r="A1170" s="3" t="s">
        <v>16510</v>
      </c>
      <c r="B1170" s="3" t="s">
        <v>35</v>
      </c>
      <c r="C1170" s="3">
        <v>4</v>
      </c>
      <c r="D1170" s="3">
        <v>164</v>
      </c>
      <c r="F1170" s="3">
        <v>5013</v>
      </c>
      <c r="H1170" s="3">
        <v>3342</v>
      </c>
    </row>
    <row r="1171" spans="1:8">
      <c r="A1171" s="3" t="s">
        <v>16511</v>
      </c>
      <c r="B1171" s="3" t="s">
        <v>35</v>
      </c>
      <c r="C1171" s="3">
        <v>4</v>
      </c>
      <c r="D1171" s="3">
        <v>165</v>
      </c>
      <c r="F1171" s="3">
        <v>5075</v>
      </c>
      <c r="H1171" s="3">
        <v>3383</v>
      </c>
    </row>
    <row r="1172" spans="1:8">
      <c r="A1172" s="3" t="s">
        <v>16512</v>
      </c>
      <c r="B1172" s="3" t="s">
        <v>35</v>
      </c>
      <c r="C1172" s="3">
        <v>4</v>
      </c>
      <c r="D1172" s="3">
        <v>166</v>
      </c>
      <c r="F1172" s="3">
        <v>5137</v>
      </c>
      <c r="H1172" s="3">
        <v>3425</v>
      </c>
    </row>
    <row r="1173" spans="1:8">
      <c r="A1173" s="3" t="s">
        <v>16513</v>
      </c>
      <c r="B1173" s="3" t="s">
        <v>35</v>
      </c>
      <c r="C1173" s="3">
        <v>4</v>
      </c>
      <c r="D1173" s="3">
        <v>167</v>
      </c>
      <c r="F1173" s="3">
        <v>5200</v>
      </c>
      <c r="H1173" s="3">
        <v>3466</v>
      </c>
    </row>
    <row r="1174" spans="1:8">
      <c r="A1174" s="3" t="s">
        <v>16514</v>
      </c>
      <c r="B1174" s="3" t="s">
        <v>35</v>
      </c>
      <c r="C1174" s="3">
        <v>4</v>
      </c>
      <c r="D1174" s="3">
        <v>168</v>
      </c>
      <c r="F1174" s="3">
        <v>5263</v>
      </c>
      <c r="H1174" s="3">
        <v>3508</v>
      </c>
    </row>
    <row r="1175" spans="1:8">
      <c r="A1175" s="3" t="s">
        <v>16515</v>
      </c>
      <c r="B1175" s="3" t="s">
        <v>35</v>
      </c>
      <c r="C1175" s="3">
        <v>4</v>
      </c>
      <c r="D1175" s="3">
        <v>169</v>
      </c>
      <c r="F1175" s="3">
        <v>5327</v>
      </c>
      <c r="H1175" s="3">
        <v>3551</v>
      </c>
    </row>
    <row r="1176" spans="1:8">
      <c r="A1176" s="3" t="s">
        <v>16516</v>
      </c>
      <c r="B1176" s="3" t="s">
        <v>35</v>
      </c>
      <c r="C1176" s="3">
        <v>4</v>
      </c>
      <c r="D1176" s="3">
        <v>170</v>
      </c>
      <c r="F1176" s="3">
        <v>5391</v>
      </c>
      <c r="H1176" s="3">
        <v>3594</v>
      </c>
    </row>
    <row r="1177" spans="1:8">
      <c r="A1177" s="3" t="s">
        <v>16517</v>
      </c>
      <c r="B1177" s="3" t="s">
        <v>35</v>
      </c>
      <c r="C1177" s="3">
        <v>4</v>
      </c>
      <c r="D1177" s="3">
        <v>171</v>
      </c>
      <c r="F1177" s="3">
        <v>5455</v>
      </c>
      <c r="H1177" s="3">
        <v>3636</v>
      </c>
    </row>
    <row r="1178" spans="1:8">
      <c r="A1178" s="3" t="s">
        <v>16518</v>
      </c>
      <c r="B1178" s="3" t="s">
        <v>35</v>
      </c>
      <c r="C1178" s="3">
        <v>4</v>
      </c>
      <c r="D1178" s="3">
        <v>172</v>
      </c>
      <c r="F1178" s="3">
        <v>5520</v>
      </c>
      <c r="H1178" s="3">
        <v>3680</v>
      </c>
    </row>
    <row r="1179" spans="1:8">
      <c r="A1179" s="3" t="s">
        <v>16519</v>
      </c>
      <c r="B1179" s="3" t="s">
        <v>35</v>
      </c>
      <c r="C1179" s="3">
        <v>4</v>
      </c>
      <c r="D1179" s="3">
        <v>173</v>
      </c>
      <c r="F1179" s="3">
        <v>5585</v>
      </c>
      <c r="H1179" s="3">
        <v>3723</v>
      </c>
    </row>
    <row r="1180" spans="1:8">
      <c r="A1180" s="3" t="s">
        <v>16520</v>
      </c>
      <c r="B1180" s="3" t="s">
        <v>35</v>
      </c>
      <c r="C1180" s="3">
        <v>4</v>
      </c>
      <c r="D1180" s="3">
        <v>174</v>
      </c>
      <c r="F1180" s="3">
        <v>5650</v>
      </c>
      <c r="H1180" s="3">
        <v>3767</v>
      </c>
    </row>
    <row r="1181" spans="1:8">
      <c r="A1181" s="3" t="s">
        <v>16521</v>
      </c>
      <c r="B1181" s="3" t="s">
        <v>35</v>
      </c>
      <c r="C1181" s="3">
        <v>4</v>
      </c>
      <c r="D1181" s="3">
        <v>175</v>
      </c>
      <c r="F1181" s="3">
        <v>5716</v>
      </c>
      <c r="H1181" s="3">
        <v>3811</v>
      </c>
    </row>
    <row r="1182" spans="1:8">
      <c r="A1182" s="3" t="s">
        <v>16522</v>
      </c>
      <c r="B1182" s="3" t="s">
        <v>35</v>
      </c>
      <c r="C1182" s="3">
        <v>4</v>
      </c>
      <c r="D1182" s="3">
        <v>176</v>
      </c>
      <c r="F1182" s="3">
        <v>5783</v>
      </c>
      <c r="H1182" s="3">
        <v>3855</v>
      </c>
    </row>
    <row r="1183" spans="1:8">
      <c r="A1183" s="3" t="s">
        <v>16523</v>
      </c>
      <c r="B1183" s="3" t="s">
        <v>35</v>
      </c>
      <c r="C1183" s="3">
        <v>4</v>
      </c>
      <c r="D1183" s="3">
        <v>177</v>
      </c>
      <c r="F1183" s="3">
        <v>5850</v>
      </c>
      <c r="H1183" s="3">
        <v>3900</v>
      </c>
    </row>
    <row r="1184" spans="1:8">
      <c r="A1184" s="3" t="s">
        <v>16524</v>
      </c>
      <c r="B1184" s="3" t="s">
        <v>35</v>
      </c>
      <c r="C1184" s="3">
        <v>4</v>
      </c>
      <c r="D1184" s="3">
        <v>178</v>
      </c>
      <c r="F1184" s="3">
        <v>5917</v>
      </c>
      <c r="H1184" s="3">
        <v>3944</v>
      </c>
    </row>
    <row r="1185" spans="1:8">
      <c r="A1185" s="3" t="s">
        <v>16525</v>
      </c>
      <c r="B1185" s="3" t="s">
        <v>35</v>
      </c>
      <c r="C1185" s="3">
        <v>4</v>
      </c>
      <c r="D1185" s="3">
        <v>179</v>
      </c>
      <c r="F1185" s="3">
        <v>5984</v>
      </c>
      <c r="H1185" s="3">
        <v>3989</v>
      </c>
    </row>
    <row r="1186" spans="1:8">
      <c r="A1186" s="3" t="s">
        <v>16526</v>
      </c>
      <c r="B1186" s="3" t="s">
        <v>35</v>
      </c>
      <c r="C1186" s="3">
        <v>4</v>
      </c>
      <c r="D1186" s="3">
        <v>180</v>
      </c>
      <c r="F1186" s="3">
        <v>6052</v>
      </c>
      <c r="H1186" s="3">
        <v>4035</v>
      </c>
    </row>
    <row r="1187" spans="1:8">
      <c r="A1187" s="3" t="s">
        <v>16527</v>
      </c>
      <c r="B1187" s="3" t="s">
        <v>35</v>
      </c>
      <c r="C1187" s="3">
        <v>4</v>
      </c>
      <c r="D1187" s="3">
        <v>181</v>
      </c>
      <c r="F1187" s="3">
        <v>6121</v>
      </c>
      <c r="H1187" s="3">
        <v>4080</v>
      </c>
    </row>
    <row r="1188" spans="1:8">
      <c r="A1188" s="3" t="s">
        <v>16528</v>
      </c>
      <c r="B1188" s="3" t="s">
        <v>35</v>
      </c>
      <c r="C1188" s="3">
        <v>4</v>
      </c>
      <c r="D1188" s="3">
        <v>182</v>
      </c>
      <c r="F1188" s="3">
        <v>6189</v>
      </c>
      <c r="H1188" s="3">
        <v>4126</v>
      </c>
    </row>
    <row r="1189" spans="1:8">
      <c r="A1189" s="3" t="s">
        <v>16529</v>
      </c>
      <c r="B1189" s="3" t="s">
        <v>35</v>
      </c>
      <c r="C1189" s="3">
        <v>4</v>
      </c>
      <c r="D1189" s="3">
        <v>183</v>
      </c>
      <c r="F1189" s="3">
        <v>6259</v>
      </c>
      <c r="H1189" s="3">
        <v>4172</v>
      </c>
    </row>
    <row r="1190" spans="1:8">
      <c r="A1190" s="3" t="s">
        <v>16530</v>
      </c>
      <c r="B1190" s="3" t="s">
        <v>35</v>
      </c>
      <c r="C1190" s="3">
        <v>4</v>
      </c>
      <c r="D1190" s="3">
        <v>184</v>
      </c>
      <c r="F1190" s="3">
        <v>6328</v>
      </c>
      <c r="H1190" s="3">
        <v>4219</v>
      </c>
    </row>
    <row r="1191" spans="1:8">
      <c r="A1191" s="3" t="s">
        <v>16531</v>
      </c>
      <c r="B1191" s="3" t="s">
        <v>35</v>
      </c>
      <c r="C1191" s="3">
        <v>4</v>
      </c>
      <c r="D1191" s="3">
        <v>185</v>
      </c>
      <c r="F1191" s="3">
        <v>6398</v>
      </c>
      <c r="H1191" s="3">
        <v>4265</v>
      </c>
    </row>
    <row r="1192" spans="1:8">
      <c r="A1192" s="3" t="s">
        <v>16532</v>
      </c>
      <c r="B1192" s="3" t="s">
        <v>35</v>
      </c>
      <c r="C1192" s="3">
        <v>4</v>
      </c>
      <c r="D1192" s="3">
        <v>186</v>
      </c>
      <c r="F1192" s="3">
        <v>6469</v>
      </c>
      <c r="H1192" s="3">
        <v>4312</v>
      </c>
    </row>
    <row r="1193" spans="1:8">
      <c r="A1193" s="3" t="s">
        <v>16533</v>
      </c>
      <c r="B1193" s="3" t="s">
        <v>35</v>
      </c>
      <c r="C1193" s="3">
        <v>4</v>
      </c>
      <c r="D1193" s="3">
        <v>187</v>
      </c>
      <c r="F1193" s="3">
        <v>6539</v>
      </c>
      <c r="H1193" s="3">
        <v>4359</v>
      </c>
    </row>
    <row r="1194" spans="1:8">
      <c r="A1194" s="3" t="s">
        <v>16534</v>
      </c>
      <c r="B1194" s="3" t="s">
        <v>35</v>
      </c>
      <c r="C1194" s="3">
        <v>4</v>
      </c>
      <c r="D1194" s="3">
        <v>188</v>
      </c>
      <c r="F1194" s="3">
        <v>6611</v>
      </c>
      <c r="H1194" s="3">
        <v>4407</v>
      </c>
    </row>
    <row r="1195" spans="1:8">
      <c r="A1195" s="3" t="s">
        <v>16535</v>
      </c>
      <c r="B1195" s="3" t="s">
        <v>35</v>
      </c>
      <c r="C1195" s="3">
        <v>4</v>
      </c>
      <c r="D1195" s="3">
        <v>189</v>
      </c>
      <c r="F1195" s="3">
        <v>6682</v>
      </c>
      <c r="H1195" s="3">
        <v>4455</v>
      </c>
    </row>
    <row r="1196" spans="1:8">
      <c r="A1196" s="3" t="s">
        <v>16536</v>
      </c>
      <c r="B1196" s="3" t="s">
        <v>35</v>
      </c>
      <c r="C1196" s="3">
        <v>4</v>
      </c>
      <c r="D1196" s="3">
        <v>190</v>
      </c>
      <c r="F1196" s="3">
        <v>6754</v>
      </c>
      <c r="H1196" s="3">
        <v>4503</v>
      </c>
    </row>
    <row r="1197" spans="1:8">
      <c r="A1197" s="3" t="s">
        <v>16537</v>
      </c>
      <c r="B1197" s="3" t="s">
        <v>35</v>
      </c>
      <c r="C1197" s="3">
        <v>4</v>
      </c>
      <c r="D1197" s="3">
        <v>191</v>
      </c>
      <c r="F1197" s="3">
        <v>6826</v>
      </c>
      <c r="H1197" s="3">
        <v>4551</v>
      </c>
    </row>
    <row r="1198" spans="1:8">
      <c r="A1198" s="3" t="s">
        <v>16538</v>
      </c>
      <c r="B1198" s="3" t="s">
        <v>35</v>
      </c>
      <c r="C1198" s="3">
        <v>4</v>
      </c>
      <c r="D1198" s="3">
        <v>192</v>
      </c>
      <c r="F1198" s="3">
        <v>6899</v>
      </c>
      <c r="H1198" s="3">
        <v>4599</v>
      </c>
    </row>
    <row r="1199" spans="1:8">
      <c r="A1199" s="3" t="s">
        <v>16539</v>
      </c>
      <c r="B1199" s="3" t="s">
        <v>35</v>
      </c>
      <c r="C1199" s="3">
        <v>4</v>
      </c>
      <c r="D1199" s="3">
        <v>193</v>
      </c>
      <c r="F1199" s="3">
        <v>6972</v>
      </c>
      <c r="H1199" s="3">
        <v>4648</v>
      </c>
    </row>
    <row r="1200" spans="1:8">
      <c r="A1200" s="3" t="s">
        <v>16540</v>
      </c>
      <c r="B1200" s="3" t="s">
        <v>35</v>
      </c>
      <c r="C1200" s="3">
        <v>4</v>
      </c>
      <c r="D1200" s="3">
        <v>194</v>
      </c>
      <c r="F1200" s="3">
        <v>7046</v>
      </c>
      <c r="H1200" s="3">
        <v>4697</v>
      </c>
    </row>
    <row r="1201" spans="1:8">
      <c r="A1201" s="3" t="s">
        <v>16541</v>
      </c>
      <c r="B1201" s="3" t="s">
        <v>35</v>
      </c>
      <c r="C1201" s="3">
        <v>4</v>
      </c>
      <c r="D1201" s="3">
        <v>195</v>
      </c>
      <c r="F1201" s="3">
        <v>7120</v>
      </c>
      <c r="H1201" s="3">
        <v>4747</v>
      </c>
    </row>
    <row r="1202" spans="1:8">
      <c r="A1202" s="3" t="s">
        <v>16542</v>
      </c>
      <c r="B1202" s="3" t="s">
        <v>35</v>
      </c>
      <c r="C1202" s="3">
        <v>4</v>
      </c>
      <c r="D1202" s="3">
        <v>196</v>
      </c>
      <c r="F1202" s="3">
        <v>7194</v>
      </c>
      <c r="H1202" s="3">
        <v>4796</v>
      </c>
    </row>
    <row r="1203" spans="1:8">
      <c r="A1203" s="3" t="s">
        <v>16543</v>
      </c>
      <c r="B1203" s="3" t="s">
        <v>35</v>
      </c>
      <c r="C1203" s="3">
        <v>4</v>
      </c>
      <c r="D1203" s="3">
        <v>197</v>
      </c>
      <c r="F1203" s="3">
        <v>7269</v>
      </c>
      <c r="H1203" s="3">
        <v>4846</v>
      </c>
    </row>
    <row r="1204" spans="1:8">
      <c r="A1204" s="3" t="s">
        <v>16544</v>
      </c>
      <c r="B1204" s="3" t="s">
        <v>35</v>
      </c>
      <c r="C1204" s="3">
        <v>4</v>
      </c>
      <c r="D1204" s="3">
        <v>198</v>
      </c>
      <c r="F1204" s="3">
        <v>7344</v>
      </c>
      <c r="H1204" s="3">
        <v>4896</v>
      </c>
    </row>
    <row r="1205" spans="1:8">
      <c r="A1205" s="3" t="s">
        <v>16545</v>
      </c>
      <c r="B1205" s="3" t="s">
        <v>35</v>
      </c>
      <c r="C1205" s="3">
        <v>4</v>
      </c>
      <c r="D1205" s="3">
        <v>199</v>
      </c>
      <c r="F1205" s="3">
        <v>7420</v>
      </c>
      <c r="H1205" s="3">
        <v>4946</v>
      </c>
    </row>
    <row r="1206" spans="1:8">
      <c r="A1206" s="3" t="s">
        <v>16546</v>
      </c>
      <c r="B1206" s="3" t="s">
        <v>35</v>
      </c>
      <c r="C1206" s="3">
        <v>4</v>
      </c>
      <c r="D1206" s="3">
        <v>200</v>
      </c>
      <c r="F1206" s="3">
        <v>7496</v>
      </c>
      <c r="H1206" s="3">
        <v>4997</v>
      </c>
    </row>
    <row r="1207" spans="1:8">
      <c r="A1207" s="3" t="s">
        <v>16547</v>
      </c>
      <c r="B1207" s="3" t="s">
        <v>35</v>
      </c>
      <c r="C1207" s="3">
        <v>4</v>
      </c>
      <c r="D1207" s="3">
        <v>201</v>
      </c>
      <c r="F1207" s="3">
        <v>7572</v>
      </c>
      <c r="H1207" s="3">
        <v>5048</v>
      </c>
    </row>
    <row r="1208" spans="1:8">
      <c r="A1208" s="3" t="s">
        <v>16548</v>
      </c>
      <c r="B1208" s="3" t="s">
        <v>35</v>
      </c>
      <c r="C1208" s="3">
        <v>4</v>
      </c>
      <c r="D1208" s="3">
        <v>202</v>
      </c>
      <c r="F1208" s="3">
        <v>7648</v>
      </c>
      <c r="H1208" s="3">
        <v>5098</v>
      </c>
    </row>
    <row r="1209" spans="1:8">
      <c r="A1209" s="3" t="s">
        <v>16549</v>
      </c>
      <c r="B1209" s="3" t="s">
        <v>35</v>
      </c>
      <c r="C1209" s="3">
        <v>4</v>
      </c>
      <c r="D1209" s="3">
        <v>203</v>
      </c>
      <c r="F1209" s="3">
        <v>7724</v>
      </c>
      <c r="H1209" s="3">
        <v>5149</v>
      </c>
    </row>
    <row r="1210" spans="1:8">
      <c r="A1210" s="3" t="s">
        <v>16550</v>
      </c>
      <c r="B1210" s="3" t="s">
        <v>35</v>
      </c>
      <c r="C1210" s="3">
        <v>4</v>
      </c>
      <c r="D1210" s="3">
        <v>204</v>
      </c>
      <c r="F1210" s="3">
        <v>7800</v>
      </c>
      <c r="H1210" s="3">
        <v>5200</v>
      </c>
    </row>
    <row r="1211" spans="1:8">
      <c r="A1211" s="3" t="s">
        <v>16551</v>
      </c>
      <c r="B1211" s="3" t="s">
        <v>35</v>
      </c>
      <c r="C1211" s="3">
        <v>4</v>
      </c>
      <c r="D1211" s="3">
        <v>205</v>
      </c>
      <c r="F1211" s="3">
        <v>7876</v>
      </c>
      <c r="H1211" s="3">
        <v>5250</v>
      </c>
    </row>
    <row r="1212" spans="1:8">
      <c r="A1212" s="3" t="s">
        <v>16552</v>
      </c>
      <c r="B1212" s="3" t="s">
        <v>35</v>
      </c>
      <c r="C1212" s="3">
        <v>4</v>
      </c>
      <c r="D1212" s="3">
        <v>206</v>
      </c>
      <c r="F1212" s="3">
        <v>7952</v>
      </c>
      <c r="H1212" s="3">
        <v>5301</v>
      </c>
    </row>
    <row r="1213" spans="1:8">
      <c r="A1213" s="3" t="s">
        <v>16553</v>
      </c>
      <c r="B1213" s="3" t="s">
        <v>35</v>
      </c>
      <c r="C1213" s="3">
        <v>4</v>
      </c>
      <c r="D1213" s="3">
        <v>207</v>
      </c>
      <c r="F1213" s="3">
        <v>8028</v>
      </c>
      <c r="H1213" s="3">
        <v>5352</v>
      </c>
    </row>
    <row r="1214" spans="1:8">
      <c r="A1214" s="3" t="s">
        <v>16554</v>
      </c>
      <c r="B1214" s="3" t="s">
        <v>35</v>
      </c>
      <c r="C1214" s="3">
        <v>4</v>
      </c>
      <c r="D1214" s="3">
        <v>208</v>
      </c>
      <c r="F1214" s="3">
        <v>8104</v>
      </c>
      <c r="H1214" s="3">
        <v>5402</v>
      </c>
    </row>
    <row r="1215" spans="1:8">
      <c r="A1215" s="3" t="s">
        <v>16555</v>
      </c>
      <c r="B1215" s="3" t="s">
        <v>35</v>
      </c>
      <c r="C1215" s="3">
        <v>4</v>
      </c>
      <c r="D1215" s="3">
        <v>209</v>
      </c>
      <c r="F1215" s="3">
        <v>8180</v>
      </c>
      <c r="H1215" s="3">
        <v>5453</v>
      </c>
    </row>
    <row r="1216" spans="1:8">
      <c r="A1216" s="3" t="s">
        <v>16556</v>
      </c>
      <c r="B1216" s="3" t="s">
        <v>35</v>
      </c>
      <c r="C1216" s="3">
        <v>4</v>
      </c>
      <c r="D1216" s="3">
        <v>210</v>
      </c>
      <c r="F1216" s="3">
        <v>8256</v>
      </c>
      <c r="H1216" s="3">
        <v>5504</v>
      </c>
    </row>
    <row r="1217" spans="1:8">
      <c r="A1217" s="3" t="s">
        <v>16557</v>
      </c>
      <c r="B1217" s="3" t="s">
        <v>35</v>
      </c>
      <c r="C1217" s="3">
        <v>4</v>
      </c>
      <c r="D1217" s="3">
        <v>211</v>
      </c>
      <c r="F1217" s="3">
        <v>8332</v>
      </c>
      <c r="H1217" s="3">
        <v>5554</v>
      </c>
    </row>
    <row r="1218" spans="1:8">
      <c r="A1218" s="3" t="s">
        <v>16558</v>
      </c>
      <c r="B1218" s="3" t="s">
        <v>35</v>
      </c>
      <c r="C1218" s="3">
        <v>4</v>
      </c>
      <c r="D1218" s="3">
        <v>212</v>
      </c>
      <c r="F1218" s="3">
        <v>8408</v>
      </c>
      <c r="H1218" s="3">
        <v>5605</v>
      </c>
    </row>
    <row r="1219" spans="1:8">
      <c r="A1219" s="3" t="s">
        <v>16559</v>
      </c>
      <c r="B1219" s="3" t="s">
        <v>35</v>
      </c>
      <c r="C1219" s="3">
        <v>4</v>
      </c>
      <c r="D1219" s="3">
        <v>213</v>
      </c>
      <c r="F1219" s="3">
        <v>8484</v>
      </c>
      <c r="H1219" s="3">
        <v>5656</v>
      </c>
    </row>
    <row r="1220" spans="1:8">
      <c r="A1220" s="3" t="s">
        <v>16560</v>
      </c>
      <c r="B1220" s="3" t="s">
        <v>35</v>
      </c>
      <c r="C1220" s="3">
        <v>4</v>
      </c>
      <c r="D1220" s="3">
        <v>214</v>
      </c>
      <c r="F1220" s="3">
        <v>8559</v>
      </c>
      <c r="H1220" s="3">
        <v>5706</v>
      </c>
    </row>
    <row r="1221" spans="1:8">
      <c r="A1221" s="3" t="s">
        <v>16561</v>
      </c>
      <c r="B1221" s="3" t="s">
        <v>35</v>
      </c>
      <c r="C1221" s="3">
        <v>4</v>
      </c>
      <c r="D1221" s="3">
        <v>215</v>
      </c>
      <c r="F1221" s="3">
        <v>8635</v>
      </c>
      <c r="H1221" s="3">
        <v>5757</v>
      </c>
    </row>
    <row r="1222" spans="1:8">
      <c r="A1222" s="3" t="s">
        <v>16562</v>
      </c>
      <c r="B1222" s="3" t="s">
        <v>35</v>
      </c>
      <c r="C1222" s="3">
        <v>4</v>
      </c>
      <c r="D1222" s="3">
        <v>216</v>
      </c>
      <c r="F1222" s="3">
        <v>8712</v>
      </c>
      <c r="H1222" s="3">
        <v>5808</v>
      </c>
    </row>
    <row r="1223" spans="1:8">
      <c r="A1223" s="3" t="s">
        <v>16563</v>
      </c>
      <c r="B1223" s="3" t="s">
        <v>35</v>
      </c>
      <c r="C1223" s="3">
        <v>4</v>
      </c>
      <c r="D1223" s="3">
        <v>217</v>
      </c>
      <c r="F1223" s="3">
        <v>8787</v>
      </c>
      <c r="H1223" s="3">
        <v>5858</v>
      </c>
    </row>
    <row r="1224" spans="1:8">
      <c r="A1224" s="3" t="s">
        <v>16564</v>
      </c>
      <c r="B1224" s="3" t="s">
        <v>35</v>
      </c>
      <c r="C1224" s="3">
        <v>4</v>
      </c>
      <c r="D1224" s="3">
        <v>218</v>
      </c>
      <c r="F1224" s="3">
        <v>8863</v>
      </c>
      <c r="H1224" s="3">
        <v>5909</v>
      </c>
    </row>
    <row r="1225" spans="1:8">
      <c r="A1225" s="3" t="s">
        <v>16565</v>
      </c>
      <c r="B1225" s="3" t="s">
        <v>35</v>
      </c>
      <c r="C1225" s="3">
        <v>4</v>
      </c>
      <c r="D1225" s="3">
        <v>219</v>
      </c>
      <c r="F1225" s="3">
        <v>8939</v>
      </c>
      <c r="H1225" s="3">
        <v>5959</v>
      </c>
    </row>
    <row r="1226" spans="1:8">
      <c r="A1226" s="3" t="s">
        <v>16566</v>
      </c>
      <c r="B1226" s="3" t="s">
        <v>35</v>
      </c>
      <c r="C1226" s="3">
        <v>4</v>
      </c>
      <c r="D1226" s="3">
        <v>220</v>
      </c>
      <c r="F1226" s="3">
        <v>9015</v>
      </c>
      <c r="H1226" s="3">
        <v>6010</v>
      </c>
    </row>
    <row r="1227" spans="1:8">
      <c r="A1227" s="3" t="s">
        <v>16567</v>
      </c>
      <c r="B1227" s="3" t="s">
        <v>35</v>
      </c>
      <c r="C1227" s="3">
        <v>4</v>
      </c>
      <c r="D1227" s="3">
        <v>221</v>
      </c>
      <c r="F1227" s="3">
        <v>9091</v>
      </c>
      <c r="H1227" s="3">
        <v>6061</v>
      </c>
    </row>
    <row r="1228" spans="1:8">
      <c r="A1228" s="3" t="s">
        <v>16568</v>
      </c>
      <c r="B1228" s="3" t="s">
        <v>35</v>
      </c>
      <c r="C1228" s="3">
        <v>4</v>
      </c>
      <c r="D1228" s="3">
        <v>222</v>
      </c>
      <c r="F1228" s="3">
        <v>9167</v>
      </c>
      <c r="H1228" s="3">
        <v>6111</v>
      </c>
    </row>
    <row r="1229" spans="1:8">
      <c r="A1229" s="3" t="s">
        <v>16569</v>
      </c>
      <c r="B1229" s="3" t="s">
        <v>35</v>
      </c>
      <c r="C1229" s="3">
        <v>4</v>
      </c>
      <c r="D1229" s="3">
        <v>223</v>
      </c>
      <c r="F1229" s="3">
        <v>9243</v>
      </c>
      <c r="H1229" s="3">
        <v>6162</v>
      </c>
    </row>
    <row r="1230" spans="1:8">
      <c r="A1230" s="3" t="s">
        <v>16570</v>
      </c>
      <c r="B1230" s="3" t="s">
        <v>35</v>
      </c>
      <c r="C1230" s="3">
        <v>4</v>
      </c>
      <c r="D1230" s="3">
        <v>224</v>
      </c>
      <c r="F1230" s="3">
        <v>9319</v>
      </c>
      <c r="H1230" s="3">
        <v>6213</v>
      </c>
    </row>
    <row r="1231" spans="1:8">
      <c r="A1231" s="3" t="s">
        <v>16571</v>
      </c>
      <c r="B1231" s="3" t="s">
        <v>35</v>
      </c>
      <c r="C1231" s="3">
        <v>4</v>
      </c>
      <c r="D1231" s="3">
        <v>225</v>
      </c>
      <c r="F1231" s="3">
        <v>9395</v>
      </c>
      <c r="H1231" s="3">
        <v>6263</v>
      </c>
    </row>
    <row r="1232" spans="1:8">
      <c r="A1232" s="3" t="s">
        <v>16572</v>
      </c>
      <c r="B1232" s="3" t="s">
        <v>35</v>
      </c>
      <c r="C1232" s="3">
        <v>4</v>
      </c>
      <c r="D1232" s="3">
        <v>226</v>
      </c>
      <c r="F1232" s="3">
        <v>9471</v>
      </c>
      <c r="H1232" s="3">
        <v>6314</v>
      </c>
    </row>
    <row r="1233" spans="1:8">
      <c r="A1233" s="3" t="s">
        <v>16573</v>
      </c>
      <c r="B1233" s="3" t="s">
        <v>35</v>
      </c>
      <c r="C1233" s="3">
        <v>4</v>
      </c>
      <c r="D1233" s="3">
        <v>227</v>
      </c>
      <c r="F1233" s="3">
        <v>9547</v>
      </c>
      <c r="H1233" s="3">
        <v>6365</v>
      </c>
    </row>
    <row r="1234" spans="1:8">
      <c r="A1234" s="3" t="s">
        <v>16574</v>
      </c>
      <c r="B1234" s="3" t="s">
        <v>35</v>
      </c>
      <c r="C1234" s="3">
        <v>4</v>
      </c>
      <c r="D1234" s="3">
        <v>228</v>
      </c>
      <c r="F1234" s="3">
        <v>9623</v>
      </c>
      <c r="H1234" s="3">
        <v>6415</v>
      </c>
    </row>
    <row r="1235" spans="1:8">
      <c r="A1235" s="3" t="s">
        <v>16575</v>
      </c>
      <c r="B1235" s="3" t="s">
        <v>35</v>
      </c>
      <c r="C1235" s="3">
        <v>4</v>
      </c>
      <c r="D1235" s="3">
        <v>229</v>
      </c>
      <c r="F1235" s="3">
        <v>9699</v>
      </c>
      <c r="H1235" s="3">
        <v>6466</v>
      </c>
    </row>
    <row r="1236" spans="1:8">
      <c r="A1236" s="3" t="s">
        <v>16576</v>
      </c>
      <c r="B1236" s="3" t="s">
        <v>35</v>
      </c>
      <c r="C1236" s="3">
        <v>4</v>
      </c>
      <c r="D1236" s="3">
        <v>230</v>
      </c>
      <c r="F1236" s="3">
        <v>9775</v>
      </c>
      <c r="H1236" s="3">
        <v>6517</v>
      </c>
    </row>
    <row r="1237" spans="1:8">
      <c r="A1237" s="3" t="s">
        <v>16577</v>
      </c>
      <c r="B1237" s="3" t="s">
        <v>35</v>
      </c>
      <c r="C1237" s="3">
        <v>4</v>
      </c>
      <c r="D1237" s="3">
        <v>231</v>
      </c>
      <c r="F1237" s="3">
        <v>9851</v>
      </c>
      <c r="H1237" s="3">
        <v>6567</v>
      </c>
    </row>
    <row r="1238" spans="1:8">
      <c r="A1238" s="3" t="s">
        <v>16578</v>
      </c>
      <c r="B1238" s="3" t="s">
        <v>35</v>
      </c>
      <c r="C1238" s="3">
        <v>4</v>
      </c>
      <c r="D1238" s="3">
        <v>232</v>
      </c>
      <c r="F1238" s="3">
        <v>9927</v>
      </c>
      <c r="H1238" s="3">
        <v>6618</v>
      </c>
    </row>
    <row r="1239" spans="1:8">
      <c r="A1239" s="3" t="s">
        <v>16579</v>
      </c>
      <c r="B1239" s="3" t="s">
        <v>35</v>
      </c>
      <c r="C1239" s="3">
        <v>4</v>
      </c>
      <c r="D1239" s="3">
        <v>233</v>
      </c>
      <c r="F1239" s="3">
        <v>10003</v>
      </c>
      <c r="H1239" s="3">
        <v>6669</v>
      </c>
    </row>
    <row r="1240" spans="1:8">
      <c r="A1240" s="3" t="s">
        <v>16580</v>
      </c>
      <c r="B1240" s="3" t="s">
        <v>35</v>
      </c>
      <c r="C1240" s="3">
        <v>4</v>
      </c>
      <c r="D1240" s="3">
        <v>234</v>
      </c>
      <c r="F1240" s="3">
        <v>10079</v>
      </c>
      <c r="H1240" s="3">
        <v>6719</v>
      </c>
    </row>
    <row r="1241" spans="1:8">
      <c r="A1241" s="3" t="s">
        <v>16581</v>
      </c>
      <c r="B1241" s="3" t="s">
        <v>35</v>
      </c>
      <c r="C1241" s="3">
        <v>4</v>
      </c>
      <c r="D1241" s="3">
        <v>235</v>
      </c>
      <c r="F1241" s="3">
        <v>10155</v>
      </c>
      <c r="H1241" s="3">
        <v>6770</v>
      </c>
    </row>
    <row r="1242" spans="1:8">
      <c r="A1242" s="3" t="s">
        <v>16582</v>
      </c>
      <c r="B1242" s="3" t="s">
        <v>35</v>
      </c>
      <c r="C1242" s="3">
        <v>4</v>
      </c>
      <c r="D1242" s="3">
        <v>236</v>
      </c>
      <c r="F1242" s="3">
        <v>10231</v>
      </c>
      <c r="H1242" s="3">
        <v>6821</v>
      </c>
    </row>
    <row r="1243" spans="1:8">
      <c r="A1243" s="3" t="s">
        <v>16583</v>
      </c>
      <c r="B1243" s="3" t="s">
        <v>35</v>
      </c>
      <c r="C1243" s="3">
        <v>4</v>
      </c>
      <c r="D1243" s="3">
        <v>237</v>
      </c>
      <c r="F1243" s="3">
        <v>10307</v>
      </c>
      <c r="H1243" s="3">
        <v>6871</v>
      </c>
    </row>
    <row r="1244" spans="1:8">
      <c r="A1244" s="3" t="s">
        <v>16584</v>
      </c>
      <c r="B1244" s="3" t="s">
        <v>35</v>
      </c>
      <c r="C1244" s="3">
        <v>4</v>
      </c>
      <c r="D1244" s="3">
        <v>238</v>
      </c>
      <c r="F1244" s="3">
        <v>10383</v>
      </c>
      <c r="H1244" s="3">
        <v>6922</v>
      </c>
    </row>
    <row r="1245" spans="1:8">
      <c r="A1245" s="3" t="s">
        <v>16585</v>
      </c>
      <c r="B1245" s="3" t="s">
        <v>35</v>
      </c>
      <c r="C1245" s="3">
        <v>4</v>
      </c>
      <c r="D1245" s="3">
        <v>239</v>
      </c>
      <c r="F1245" s="3">
        <v>10459</v>
      </c>
      <c r="H1245" s="3">
        <v>6972</v>
      </c>
    </row>
    <row r="1246" spans="1:8">
      <c r="A1246" s="3" t="s">
        <v>16586</v>
      </c>
      <c r="B1246" s="3" t="s">
        <v>35</v>
      </c>
      <c r="C1246" s="3">
        <v>4</v>
      </c>
      <c r="D1246" s="3">
        <v>240</v>
      </c>
      <c r="F1246" s="3">
        <v>10535</v>
      </c>
      <c r="H1246" s="3">
        <v>7023</v>
      </c>
    </row>
    <row r="1247" spans="1:8">
      <c r="A1247" s="3" t="s">
        <v>16587</v>
      </c>
      <c r="B1247" s="3" t="s">
        <v>35</v>
      </c>
      <c r="C1247" s="3">
        <v>4</v>
      </c>
      <c r="D1247" s="3">
        <v>241</v>
      </c>
      <c r="F1247" s="3">
        <v>10611</v>
      </c>
      <c r="H1247" s="3">
        <v>7074</v>
      </c>
    </row>
    <row r="1248" spans="1:8">
      <c r="A1248" s="3" t="s">
        <v>16588</v>
      </c>
      <c r="B1248" s="3" t="s">
        <v>35</v>
      </c>
      <c r="C1248" s="3">
        <v>4</v>
      </c>
      <c r="D1248" s="3">
        <v>242</v>
      </c>
      <c r="F1248" s="3">
        <v>10687</v>
      </c>
      <c r="H1248" s="3">
        <v>7124</v>
      </c>
    </row>
    <row r="1249" spans="1:8">
      <c r="A1249" s="3" t="s">
        <v>16589</v>
      </c>
      <c r="B1249" s="3" t="s">
        <v>35</v>
      </c>
      <c r="C1249" s="3">
        <v>4</v>
      </c>
      <c r="D1249" s="3">
        <v>243</v>
      </c>
      <c r="F1249" s="3">
        <v>10763</v>
      </c>
      <c r="H1249" s="3">
        <v>7175</v>
      </c>
    </row>
    <row r="1250" spans="1:8">
      <c r="A1250" s="3" t="s">
        <v>16590</v>
      </c>
      <c r="B1250" s="3" t="s">
        <v>35</v>
      </c>
      <c r="C1250" s="3">
        <v>4</v>
      </c>
      <c r="D1250" s="3">
        <v>244</v>
      </c>
      <c r="F1250" s="3">
        <v>10839</v>
      </c>
      <c r="H1250" s="3">
        <v>7226</v>
      </c>
    </row>
    <row r="1251" spans="1:8">
      <c r="A1251" s="3" t="s">
        <v>16591</v>
      </c>
      <c r="B1251" s="3" t="s">
        <v>35</v>
      </c>
      <c r="C1251" s="3">
        <v>4</v>
      </c>
      <c r="D1251" s="3">
        <v>245</v>
      </c>
      <c r="F1251" s="3">
        <v>10915</v>
      </c>
      <c r="H1251" s="3">
        <v>7276</v>
      </c>
    </row>
    <row r="1252" spans="1:8">
      <c r="A1252" s="3" t="s">
        <v>16592</v>
      </c>
      <c r="B1252" s="3" t="s">
        <v>35</v>
      </c>
      <c r="C1252" s="3">
        <v>4</v>
      </c>
      <c r="D1252" s="3">
        <v>246</v>
      </c>
      <c r="F1252" s="3">
        <v>10991</v>
      </c>
      <c r="H1252" s="3">
        <v>7327</v>
      </c>
    </row>
    <row r="1253" spans="1:8">
      <c r="A1253" s="3" t="s">
        <v>16593</v>
      </c>
      <c r="B1253" s="3" t="s">
        <v>35</v>
      </c>
      <c r="C1253" s="3">
        <v>4</v>
      </c>
      <c r="D1253" s="3">
        <v>247</v>
      </c>
      <c r="F1253" s="3">
        <v>11067</v>
      </c>
      <c r="H1253" s="3">
        <v>7378</v>
      </c>
    </row>
    <row r="1254" spans="1:8">
      <c r="A1254" s="3" t="s">
        <v>16594</v>
      </c>
      <c r="B1254" s="3" t="s">
        <v>35</v>
      </c>
      <c r="C1254" s="3">
        <v>4</v>
      </c>
      <c r="D1254" s="3">
        <v>248</v>
      </c>
      <c r="F1254" s="3">
        <v>11143</v>
      </c>
      <c r="H1254" s="3">
        <v>7428</v>
      </c>
    </row>
    <row r="1255" spans="1:8">
      <c r="A1255" s="3" t="s">
        <v>16595</v>
      </c>
      <c r="B1255" s="3" t="s">
        <v>35</v>
      </c>
      <c r="C1255" s="3">
        <v>4</v>
      </c>
      <c r="D1255" s="3">
        <v>249</v>
      </c>
      <c r="F1255" s="3">
        <v>11219</v>
      </c>
      <c r="H1255" s="3">
        <v>7479</v>
      </c>
    </row>
    <row r="1256" spans="1:8">
      <c r="A1256" s="3" t="s">
        <v>16596</v>
      </c>
      <c r="B1256" s="3" t="s">
        <v>35</v>
      </c>
      <c r="C1256" s="3">
        <v>4</v>
      </c>
      <c r="D1256" s="3">
        <v>250</v>
      </c>
      <c r="F1256" s="3">
        <v>11295</v>
      </c>
      <c r="H1256" s="3">
        <v>7530</v>
      </c>
    </row>
    <row r="1257" spans="1:8">
      <c r="A1257" s="3" t="s">
        <v>16597</v>
      </c>
      <c r="B1257" s="3" t="s">
        <v>36</v>
      </c>
      <c r="C1257" s="3">
        <v>5</v>
      </c>
      <c r="D1257" s="3">
        <v>0</v>
      </c>
      <c r="E1257" s="3">
        <v>0</v>
      </c>
    </row>
    <row r="1258" spans="1:8">
      <c r="A1258" s="3" t="s">
        <v>16598</v>
      </c>
      <c r="B1258" s="3" t="s">
        <v>36</v>
      </c>
      <c r="C1258" s="3">
        <v>5</v>
      </c>
      <c r="D1258" s="3">
        <v>1</v>
      </c>
      <c r="E1258" s="3">
        <v>106</v>
      </c>
    </row>
    <row r="1259" spans="1:8">
      <c r="A1259" s="3" t="s">
        <v>16599</v>
      </c>
      <c r="B1259" s="3" t="s">
        <v>36</v>
      </c>
      <c r="C1259" s="3">
        <v>5</v>
      </c>
      <c r="D1259" s="3">
        <v>2</v>
      </c>
      <c r="E1259" s="3">
        <v>213</v>
      </c>
    </row>
    <row r="1260" spans="1:8">
      <c r="A1260" s="3" t="s">
        <v>16600</v>
      </c>
      <c r="B1260" s="3" t="s">
        <v>36</v>
      </c>
      <c r="C1260" s="3">
        <v>5</v>
      </c>
      <c r="D1260" s="3">
        <v>3</v>
      </c>
      <c r="E1260" s="3">
        <v>331</v>
      </c>
    </row>
    <row r="1261" spans="1:8">
      <c r="A1261" s="3" t="s">
        <v>16601</v>
      </c>
      <c r="B1261" s="3" t="s">
        <v>36</v>
      </c>
      <c r="C1261" s="3">
        <v>5</v>
      </c>
      <c r="D1261" s="3">
        <v>4</v>
      </c>
      <c r="E1261" s="3">
        <v>449</v>
      </c>
    </row>
    <row r="1262" spans="1:8">
      <c r="A1262" s="3" t="s">
        <v>16602</v>
      </c>
      <c r="B1262" s="3" t="s">
        <v>36</v>
      </c>
      <c r="C1262" s="3">
        <v>5</v>
      </c>
      <c r="D1262" s="3">
        <v>5</v>
      </c>
      <c r="E1262" s="3">
        <v>578</v>
      </c>
    </row>
    <row r="1263" spans="1:8">
      <c r="A1263" s="3" t="s">
        <v>16603</v>
      </c>
      <c r="B1263" s="3" t="s">
        <v>36</v>
      </c>
      <c r="C1263" s="3">
        <v>5</v>
      </c>
      <c r="D1263" s="3">
        <v>6</v>
      </c>
      <c r="E1263" s="3">
        <v>706</v>
      </c>
    </row>
    <row r="1264" spans="1:8">
      <c r="A1264" s="3" t="s">
        <v>16604</v>
      </c>
      <c r="B1264" s="3" t="s">
        <v>36</v>
      </c>
      <c r="C1264" s="3">
        <v>5</v>
      </c>
      <c r="D1264" s="3">
        <v>7</v>
      </c>
      <c r="E1264" s="3">
        <v>846</v>
      </c>
    </row>
    <row r="1265" spans="1:5">
      <c r="A1265" s="3" t="s">
        <v>16605</v>
      </c>
      <c r="B1265" s="3" t="s">
        <v>36</v>
      </c>
      <c r="C1265" s="3">
        <v>5</v>
      </c>
      <c r="D1265" s="3">
        <v>8</v>
      </c>
      <c r="E1265" s="3">
        <v>985</v>
      </c>
    </row>
    <row r="1266" spans="1:5">
      <c r="A1266" s="3" t="s">
        <v>16606</v>
      </c>
      <c r="B1266" s="3" t="s">
        <v>36</v>
      </c>
      <c r="C1266" s="3">
        <v>5</v>
      </c>
      <c r="D1266" s="3">
        <v>9</v>
      </c>
      <c r="E1266" s="3">
        <v>1135</v>
      </c>
    </row>
    <row r="1267" spans="1:5">
      <c r="A1267" s="3" t="s">
        <v>16607</v>
      </c>
      <c r="B1267" s="3" t="s">
        <v>36</v>
      </c>
      <c r="C1267" s="3">
        <v>5</v>
      </c>
      <c r="D1267" s="3">
        <v>10</v>
      </c>
      <c r="E1267" s="3">
        <v>1285</v>
      </c>
    </row>
    <row r="1268" spans="1:5">
      <c r="A1268" s="3" t="s">
        <v>16608</v>
      </c>
      <c r="B1268" s="3" t="s">
        <v>36</v>
      </c>
      <c r="C1268" s="3">
        <v>5</v>
      </c>
      <c r="D1268" s="3">
        <v>11</v>
      </c>
      <c r="E1268" s="3">
        <v>1446</v>
      </c>
    </row>
    <row r="1269" spans="1:5">
      <c r="A1269" s="3" t="s">
        <v>16609</v>
      </c>
      <c r="B1269" s="3" t="s">
        <v>36</v>
      </c>
      <c r="C1269" s="3">
        <v>5</v>
      </c>
      <c r="D1269" s="3">
        <v>12</v>
      </c>
      <c r="E1269" s="3">
        <v>1606</v>
      </c>
    </row>
    <row r="1270" spans="1:5">
      <c r="A1270" s="3" t="s">
        <v>16610</v>
      </c>
      <c r="B1270" s="3" t="s">
        <v>36</v>
      </c>
      <c r="C1270" s="3">
        <v>5</v>
      </c>
      <c r="D1270" s="3">
        <v>13</v>
      </c>
      <c r="E1270" s="3">
        <v>1778</v>
      </c>
    </row>
    <row r="1271" spans="1:5">
      <c r="A1271" s="3" t="s">
        <v>16611</v>
      </c>
      <c r="B1271" s="3" t="s">
        <v>36</v>
      </c>
      <c r="C1271" s="3">
        <v>5</v>
      </c>
      <c r="D1271" s="3">
        <v>14</v>
      </c>
      <c r="E1271" s="3">
        <v>1949</v>
      </c>
    </row>
    <row r="1272" spans="1:5">
      <c r="A1272" s="3" t="s">
        <v>16612</v>
      </c>
      <c r="B1272" s="3" t="s">
        <v>36</v>
      </c>
      <c r="C1272" s="3">
        <v>5</v>
      </c>
      <c r="D1272" s="3">
        <v>15</v>
      </c>
      <c r="E1272" s="3">
        <v>2131</v>
      </c>
    </row>
    <row r="1273" spans="1:5">
      <c r="A1273" s="3" t="s">
        <v>16613</v>
      </c>
      <c r="B1273" s="3" t="s">
        <v>36</v>
      </c>
      <c r="C1273" s="3">
        <v>5</v>
      </c>
      <c r="D1273" s="3">
        <v>16</v>
      </c>
      <c r="E1273" s="3">
        <v>2313</v>
      </c>
    </row>
    <row r="1274" spans="1:5">
      <c r="A1274" s="3" t="s">
        <v>16614</v>
      </c>
      <c r="B1274" s="3" t="s">
        <v>36</v>
      </c>
      <c r="C1274" s="3">
        <v>5</v>
      </c>
      <c r="D1274" s="3">
        <v>17</v>
      </c>
      <c r="E1274" s="3">
        <v>2506</v>
      </c>
    </row>
    <row r="1275" spans="1:5">
      <c r="A1275" s="3" t="s">
        <v>16615</v>
      </c>
      <c r="B1275" s="3" t="s">
        <v>36</v>
      </c>
      <c r="C1275" s="3">
        <v>5</v>
      </c>
      <c r="D1275" s="3">
        <v>18</v>
      </c>
      <c r="E1275" s="3">
        <v>2699</v>
      </c>
    </row>
    <row r="1276" spans="1:5">
      <c r="A1276" s="3" t="s">
        <v>16616</v>
      </c>
      <c r="B1276" s="3" t="s">
        <v>36</v>
      </c>
      <c r="C1276" s="3">
        <v>5</v>
      </c>
      <c r="D1276" s="3">
        <v>19</v>
      </c>
      <c r="E1276" s="3">
        <v>2903</v>
      </c>
    </row>
    <row r="1277" spans="1:5">
      <c r="A1277" s="3" t="s">
        <v>16617</v>
      </c>
      <c r="B1277" s="3" t="s">
        <v>36</v>
      </c>
      <c r="C1277" s="3">
        <v>5</v>
      </c>
      <c r="D1277" s="3">
        <v>20</v>
      </c>
      <c r="E1277" s="3">
        <v>3106</v>
      </c>
    </row>
    <row r="1278" spans="1:5">
      <c r="A1278" s="3" t="s">
        <v>16618</v>
      </c>
      <c r="B1278" s="3" t="s">
        <v>36</v>
      </c>
      <c r="C1278" s="3">
        <v>5</v>
      </c>
      <c r="D1278" s="3">
        <v>21</v>
      </c>
      <c r="E1278" s="3">
        <v>3321</v>
      </c>
    </row>
    <row r="1279" spans="1:5">
      <c r="A1279" s="3" t="s">
        <v>16619</v>
      </c>
      <c r="B1279" s="3" t="s">
        <v>36</v>
      </c>
      <c r="C1279" s="3">
        <v>5</v>
      </c>
      <c r="D1279" s="3">
        <v>22</v>
      </c>
      <c r="E1279" s="3">
        <v>3535</v>
      </c>
    </row>
    <row r="1280" spans="1:5">
      <c r="A1280" s="3" t="s">
        <v>16620</v>
      </c>
      <c r="B1280" s="3" t="s">
        <v>36</v>
      </c>
      <c r="C1280" s="3">
        <v>5</v>
      </c>
      <c r="D1280" s="3">
        <v>23</v>
      </c>
      <c r="E1280" s="3">
        <v>3760</v>
      </c>
    </row>
    <row r="1281" spans="1:5">
      <c r="A1281" s="3" t="s">
        <v>16621</v>
      </c>
      <c r="B1281" s="3" t="s">
        <v>36</v>
      </c>
      <c r="C1281" s="3">
        <v>5</v>
      </c>
      <c r="D1281" s="3">
        <v>24</v>
      </c>
      <c r="E1281" s="3">
        <v>3985</v>
      </c>
    </row>
    <row r="1282" spans="1:5">
      <c r="A1282" s="3" t="s">
        <v>16622</v>
      </c>
      <c r="B1282" s="3" t="s">
        <v>36</v>
      </c>
      <c r="C1282" s="3">
        <v>5</v>
      </c>
      <c r="D1282" s="3">
        <v>25</v>
      </c>
      <c r="E1282" s="3">
        <v>4220</v>
      </c>
    </row>
    <row r="1283" spans="1:5">
      <c r="A1283" s="3" t="s">
        <v>16623</v>
      </c>
      <c r="B1283" s="3" t="s">
        <v>36</v>
      </c>
      <c r="C1283" s="3">
        <v>5</v>
      </c>
      <c r="D1283" s="3">
        <v>26</v>
      </c>
      <c r="E1283" s="3">
        <v>4456</v>
      </c>
    </row>
    <row r="1284" spans="1:5">
      <c r="A1284" s="3" t="s">
        <v>16624</v>
      </c>
      <c r="B1284" s="3" t="s">
        <v>36</v>
      </c>
      <c r="C1284" s="3">
        <v>5</v>
      </c>
      <c r="D1284" s="3">
        <v>27</v>
      </c>
      <c r="E1284" s="3">
        <v>4702</v>
      </c>
    </row>
    <row r="1285" spans="1:5">
      <c r="A1285" s="3" t="s">
        <v>16625</v>
      </c>
      <c r="B1285" s="3" t="s">
        <v>36</v>
      </c>
      <c r="C1285" s="3">
        <v>5</v>
      </c>
      <c r="D1285" s="3">
        <v>28</v>
      </c>
      <c r="E1285" s="3">
        <v>4949</v>
      </c>
    </row>
    <row r="1286" spans="1:5">
      <c r="A1286" s="3" t="s">
        <v>16626</v>
      </c>
      <c r="B1286" s="3" t="s">
        <v>36</v>
      </c>
      <c r="C1286" s="3">
        <v>5</v>
      </c>
      <c r="D1286" s="3">
        <v>29</v>
      </c>
      <c r="E1286" s="3">
        <v>5206</v>
      </c>
    </row>
    <row r="1287" spans="1:5">
      <c r="A1287" s="3" t="s">
        <v>16627</v>
      </c>
      <c r="B1287" s="3" t="s">
        <v>36</v>
      </c>
      <c r="C1287" s="3">
        <v>5</v>
      </c>
      <c r="D1287" s="3">
        <v>30</v>
      </c>
      <c r="E1287" s="3">
        <v>5463</v>
      </c>
    </row>
    <row r="1288" spans="1:5">
      <c r="A1288" s="3" t="s">
        <v>16628</v>
      </c>
      <c r="B1288" s="3" t="s">
        <v>36</v>
      </c>
      <c r="C1288" s="3">
        <v>5</v>
      </c>
      <c r="D1288" s="3">
        <v>31</v>
      </c>
      <c r="E1288" s="3">
        <v>5731</v>
      </c>
    </row>
    <row r="1289" spans="1:5">
      <c r="A1289" s="3" t="s">
        <v>16629</v>
      </c>
      <c r="B1289" s="3" t="s">
        <v>36</v>
      </c>
      <c r="C1289" s="3">
        <v>5</v>
      </c>
      <c r="D1289" s="3">
        <v>32</v>
      </c>
      <c r="E1289" s="3">
        <v>5999</v>
      </c>
    </row>
    <row r="1290" spans="1:5">
      <c r="A1290" s="3" t="s">
        <v>16630</v>
      </c>
      <c r="B1290" s="3" t="s">
        <v>36</v>
      </c>
      <c r="C1290" s="3">
        <v>5</v>
      </c>
      <c r="D1290" s="3">
        <v>33</v>
      </c>
      <c r="E1290" s="3">
        <v>6277</v>
      </c>
    </row>
    <row r="1291" spans="1:5">
      <c r="A1291" s="3" t="s">
        <v>16631</v>
      </c>
      <c r="B1291" s="3" t="s">
        <v>36</v>
      </c>
      <c r="C1291" s="3">
        <v>5</v>
      </c>
      <c r="D1291" s="3">
        <v>34</v>
      </c>
      <c r="E1291" s="3">
        <v>6556</v>
      </c>
    </row>
    <row r="1292" spans="1:5">
      <c r="A1292" s="3" t="s">
        <v>16632</v>
      </c>
      <c r="B1292" s="3" t="s">
        <v>36</v>
      </c>
      <c r="C1292" s="3">
        <v>5</v>
      </c>
      <c r="D1292" s="3">
        <v>35</v>
      </c>
      <c r="E1292" s="3">
        <v>6845</v>
      </c>
    </row>
    <row r="1293" spans="1:5">
      <c r="A1293" s="3" t="s">
        <v>16633</v>
      </c>
      <c r="B1293" s="3" t="s">
        <v>36</v>
      </c>
      <c r="C1293" s="3">
        <v>5</v>
      </c>
      <c r="D1293" s="3">
        <v>36</v>
      </c>
      <c r="E1293" s="3">
        <v>7134</v>
      </c>
    </row>
    <row r="1294" spans="1:5">
      <c r="A1294" s="3" t="s">
        <v>16634</v>
      </c>
      <c r="B1294" s="3" t="s">
        <v>36</v>
      </c>
      <c r="C1294" s="3">
        <v>5</v>
      </c>
      <c r="D1294" s="3">
        <v>37</v>
      </c>
      <c r="E1294" s="3">
        <v>7434</v>
      </c>
    </row>
    <row r="1295" spans="1:5">
      <c r="A1295" s="3" t="s">
        <v>16635</v>
      </c>
      <c r="B1295" s="3" t="s">
        <v>36</v>
      </c>
      <c r="C1295" s="3">
        <v>5</v>
      </c>
      <c r="D1295" s="3">
        <v>38</v>
      </c>
      <c r="E1295" s="3">
        <v>7734</v>
      </c>
    </row>
    <row r="1296" spans="1:5">
      <c r="A1296" s="3" t="s">
        <v>16636</v>
      </c>
      <c r="B1296" s="3" t="s">
        <v>36</v>
      </c>
      <c r="C1296" s="3">
        <v>5</v>
      </c>
      <c r="D1296" s="3">
        <v>39</v>
      </c>
      <c r="E1296" s="3">
        <v>8045</v>
      </c>
    </row>
    <row r="1297" spans="1:5">
      <c r="A1297" s="3" t="s">
        <v>16637</v>
      </c>
      <c r="B1297" s="3" t="s">
        <v>36</v>
      </c>
      <c r="C1297" s="3">
        <v>5</v>
      </c>
      <c r="D1297" s="3">
        <v>40</v>
      </c>
      <c r="E1297" s="3">
        <v>8356</v>
      </c>
    </row>
    <row r="1298" spans="1:5">
      <c r="A1298" s="3" t="s">
        <v>16638</v>
      </c>
      <c r="B1298" s="3" t="s">
        <v>36</v>
      </c>
      <c r="C1298" s="3">
        <v>5</v>
      </c>
      <c r="D1298" s="3">
        <v>41</v>
      </c>
      <c r="E1298" s="3">
        <v>8677</v>
      </c>
    </row>
    <row r="1299" spans="1:5">
      <c r="A1299" s="3" t="s">
        <v>16639</v>
      </c>
      <c r="B1299" s="3" t="s">
        <v>36</v>
      </c>
      <c r="C1299" s="3">
        <v>5</v>
      </c>
      <c r="D1299" s="3">
        <v>42</v>
      </c>
      <c r="E1299" s="3">
        <v>8999</v>
      </c>
    </row>
    <row r="1300" spans="1:5">
      <c r="A1300" s="3" t="s">
        <v>16640</v>
      </c>
      <c r="B1300" s="3" t="s">
        <v>36</v>
      </c>
      <c r="C1300" s="3">
        <v>5</v>
      </c>
      <c r="D1300" s="3">
        <v>43</v>
      </c>
      <c r="E1300" s="3">
        <v>9331</v>
      </c>
    </row>
    <row r="1301" spans="1:5">
      <c r="A1301" s="3" t="s">
        <v>16641</v>
      </c>
      <c r="B1301" s="3" t="s">
        <v>36</v>
      </c>
      <c r="C1301" s="3">
        <v>5</v>
      </c>
      <c r="D1301" s="3">
        <v>44</v>
      </c>
      <c r="E1301" s="3">
        <v>9663</v>
      </c>
    </row>
    <row r="1302" spans="1:5">
      <c r="A1302" s="3" t="s">
        <v>16642</v>
      </c>
      <c r="B1302" s="3" t="s">
        <v>36</v>
      </c>
      <c r="C1302" s="3">
        <v>5</v>
      </c>
      <c r="D1302" s="3">
        <v>45</v>
      </c>
      <c r="E1302" s="3">
        <v>10005</v>
      </c>
    </row>
    <row r="1303" spans="1:5">
      <c r="A1303" s="3" t="s">
        <v>16643</v>
      </c>
      <c r="B1303" s="3" t="s">
        <v>36</v>
      </c>
      <c r="C1303" s="3">
        <v>5</v>
      </c>
      <c r="D1303" s="3">
        <v>46</v>
      </c>
      <c r="E1303" s="3">
        <v>10359</v>
      </c>
    </row>
    <row r="1304" spans="1:5">
      <c r="A1304" s="3" t="s">
        <v>16644</v>
      </c>
      <c r="B1304" s="3" t="s">
        <v>36</v>
      </c>
      <c r="C1304" s="3">
        <v>5</v>
      </c>
      <c r="D1304" s="3">
        <v>47</v>
      </c>
      <c r="E1304" s="3">
        <v>10723</v>
      </c>
    </row>
    <row r="1305" spans="1:5">
      <c r="A1305" s="3" t="s">
        <v>16645</v>
      </c>
      <c r="B1305" s="3" t="s">
        <v>36</v>
      </c>
      <c r="C1305" s="3">
        <v>5</v>
      </c>
      <c r="D1305" s="3">
        <v>48</v>
      </c>
      <c r="E1305" s="3">
        <v>11098</v>
      </c>
    </row>
    <row r="1306" spans="1:5">
      <c r="A1306" s="3" t="s">
        <v>16646</v>
      </c>
      <c r="B1306" s="3" t="s">
        <v>36</v>
      </c>
      <c r="C1306" s="3">
        <v>5</v>
      </c>
      <c r="D1306" s="3">
        <v>49</v>
      </c>
      <c r="E1306" s="3">
        <v>11484</v>
      </c>
    </row>
    <row r="1307" spans="1:5">
      <c r="A1307" s="3" t="s">
        <v>16647</v>
      </c>
      <c r="B1307" s="3" t="s">
        <v>36</v>
      </c>
      <c r="C1307" s="3">
        <v>5</v>
      </c>
      <c r="D1307" s="3">
        <v>50</v>
      </c>
      <c r="E1307" s="3">
        <v>11880</v>
      </c>
    </row>
    <row r="1308" spans="1:5">
      <c r="A1308" s="3" t="s">
        <v>16648</v>
      </c>
      <c r="B1308" s="3" t="s">
        <v>36</v>
      </c>
      <c r="C1308" s="3">
        <v>5</v>
      </c>
      <c r="D1308" s="3">
        <v>51</v>
      </c>
      <c r="E1308" s="3">
        <v>12287</v>
      </c>
    </row>
    <row r="1309" spans="1:5">
      <c r="A1309" s="3" t="s">
        <v>16649</v>
      </c>
      <c r="B1309" s="3" t="s">
        <v>36</v>
      </c>
      <c r="C1309" s="3">
        <v>5</v>
      </c>
      <c r="D1309" s="3">
        <v>52</v>
      </c>
      <c r="E1309" s="3">
        <v>12705</v>
      </c>
    </row>
    <row r="1310" spans="1:5">
      <c r="A1310" s="3" t="s">
        <v>16650</v>
      </c>
      <c r="B1310" s="3" t="s">
        <v>36</v>
      </c>
      <c r="C1310" s="3">
        <v>5</v>
      </c>
      <c r="D1310" s="3">
        <v>53</v>
      </c>
      <c r="E1310" s="3">
        <v>13134</v>
      </c>
    </row>
    <row r="1311" spans="1:5">
      <c r="A1311" s="3" t="s">
        <v>16651</v>
      </c>
      <c r="B1311" s="3" t="s">
        <v>36</v>
      </c>
      <c r="C1311" s="3">
        <v>5</v>
      </c>
      <c r="D1311" s="3">
        <v>54</v>
      </c>
      <c r="E1311" s="3">
        <v>13573</v>
      </c>
    </row>
    <row r="1312" spans="1:5">
      <c r="A1312" s="3" t="s">
        <v>16652</v>
      </c>
      <c r="B1312" s="3" t="s">
        <v>36</v>
      </c>
      <c r="C1312" s="3">
        <v>5</v>
      </c>
      <c r="D1312" s="3">
        <v>55</v>
      </c>
      <c r="E1312" s="3">
        <v>14023</v>
      </c>
    </row>
    <row r="1313" spans="1:5">
      <c r="A1313" s="3" t="s">
        <v>16653</v>
      </c>
      <c r="B1313" s="3" t="s">
        <v>36</v>
      </c>
      <c r="C1313" s="3">
        <v>5</v>
      </c>
      <c r="D1313" s="3">
        <v>56</v>
      </c>
      <c r="E1313" s="3">
        <v>14484</v>
      </c>
    </row>
    <row r="1314" spans="1:5">
      <c r="A1314" s="3" t="s">
        <v>16654</v>
      </c>
      <c r="B1314" s="3" t="s">
        <v>36</v>
      </c>
      <c r="C1314" s="3">
        <v>5</v>
      </c>
      <c r="D1314" s="3">
        <v>57</v>
      </c>
      <c r="E1314" s="3">
        <v>14955</v>
      </c>
    </row>
    <row r="1315" spans="1:5">
      <c r="A1315" s="3" t="s">
        <v>16655</v>
      </c>
      <c r="B1315" s="3" t="s">
        <v>36</v>
      </c>
      <c r="C1315" s="3">
        <v>5</v>
      </c>
      <c r="D1315" s="3">
        <v>58</v>
      </c>
      <c r="E1315" s="3">
        <v>15437</v>
      </c>
    </row>
    <row r="1316" spans="1:5">
      <c r="A1316" s="3" t="s">
        <v>16656</v>
      </c>
      <c r="B1316" s="3" t="s">
        <v>36</v>
      </c>
      <c r="C1316" s="3">
        <v>5</v>
      </c>
      <c r="D1316" s="3">
        <v>59</v>
      </c>
      <c r="E1316" s="3">
        <v>15930</v>
      </c>
    </row>
    <row r="1317" spans="1:5">
      <c r="A1317" s="3" t="s">
        <v>16657</v>
      </c>
      <c r="B1317" s="3" t="s">
        <v>36</v>
      </c>
      <c r="C1317" s="3">
        <v>5</v>
      </c>
      <c r="D1317" s="3">
        <v>60</v>
      </c>
      <c r="E1317" s="3">
        <v>16434</v>
      </c>
    </row>
    <row r="1318" spans="1:5">
      <c r="A1318" s="3" t="s">
        <v>16658</v>
      </c>
      <c r="B1318" s="3" t="s">
        <v>36</v>
      </c>
      <c r="C1318" s="3">
        <v>5</v>
      </c>
      <c r="D1318" s="3">
        <v>61</v>
      </c>
      <c r="E1318" s="3">
        <v>16948</v>
      </c>
    </row>
    <row r="1319" spans="1:5">
      <c r="A1319" s="3" t="s">
        <v>16659</v>
      </c>
      <c r="B1319" s="3" t="s">
        <v>36</v>
      </c>
      <c r="C1319" s="3">
        <v>5</v>
      </c>
      <c r="D1319" s="3">
        <v>62</v>
      </c>
      <c r="E1319" s="3">
        <v>17473</v>
      </c>
    </row>
    <row r="1320" spans="1:5">
      <c r="A1320" s="3" t="s">
        <v>16660</v>
      </c>
      <c r="B1320" s="3" t="s">
        <v>36</v>
      </c>
      <c r="C1320" s="3">
        <v>5</v>
      </c>
      <c r="D1320" s="3">
        <v>63</v>
      </c>
      <c r="E1320" s="3">
        <v>18008</v>
      </c>
    </row>
    <row r="1321" spans="1:5">
      <c r="A1321" s="3" t="s">
        <v>16661</v>
      </c>
      <c r="B1321" s="3" t="s">
        <v>36</v>
      </c>
      <c r="C1321" s="3">
        <v>5</v>
      </c>
      <c r="D1321" s="3">
        <v>64</v>
      </c>
      <c r="E1321" s="3">
        <v>18555</v>
      </c>
    </row>
    <row r="1322" spans="1:5">
      <c r="A1322" s="3" t="s">
        <v>16662</v>
      </c>
      <c r="B1322" s="3" t="s">
        <v>36</v>
      </c>
      <c r="C1322" s="3">
        <v>5</v>
      </c>
      <c r="D1322" s="3">
        <v>65</v>
      </c>
      <c r="E1322" s="3">
        <v>19112</v>
      </c>
    </row>
    <row r="1323" spans="1:5">
      <c r="A1323" s="3" t="s">
        <v>16663</v>
      </c>
      <c r="B1323" s="3" t="s">
        <v>36</v>
      </c>
      <c r="C1323" s="3">
        <v>5</v>
      </c>
      <c r="D1323" s="3">
        <v>66</v>
      </c>
      <c r="E1323" s="3">
        <v>19680</v>
      </c>
    </row>
    <row r="1324" spans="1:5">
      <c r="A1324" s="3" t="s">
        <v>16664</v>
      </c>
      <c r="B1324" s="3" t="s">
        <v>36</v>
      </c>
      <c r="C1324" s="3">
        <v>5</v>
      </c>
      <c r="D1324" s="3">
        <v>67</v>
      </c>
      <c r="E1324" s="3">
        <v>20258</v>
      </c>
    </row>
    <row r="1325" spans="1:5">
      <c r="A1325" s="3" t="s">
        <v>16665</v>
      </c>
      <c r="B1325" s="3" t="s">
        <v>36</v>
      </c>
      <c r="C1325" s="3">
        <v>5</v>
      </c>
      <c r="D1325" s="3">
        <v>68</v>
      </c>
      <c r="E1325" s="3">
        <v>20847</v>
      </c>
    </row>
    <row r="1326" spans="1:5">
      <c r="A1326" s="3" t="s">
        <v>16666</v>
      </c>
      <c r="B1326" s="3" t="s">
        <v>36</v>
      </c>
      <c r="C1326" s="3">
        <v>5</v>
      </c>
      <c r="D1326" s="3">
        <v>69</v>
      </c>
      <c r="E1326" s="3">
        <v>21447</v>
      </c>
    </row>
    <row r="1327" spans="1:5">
      <c r="A1327" s="3" t="s">
        <v>16667</v>
      </c>
      <c r="B1327" s="3" t="s">
        <v>36</v>
      </c>
      <c r="C1327" s="3">
        <v>5</v>
      </c>
      <c r="D1327" s="3">
        <v>70</v>
      </c>
      <c r="E1327" s="3">
        <v>22058</v>
      </c>
    </row>
    <row r="1328" spans="1:5">
      <c r="A1328" s="3" t="s">
        <v>16668</v>
      </c>
      <c r="B1328" s="3" t="s">
        <v>36</v>
      </c>
      <c r="C1328" s="3">
        <v>5</v>
      </c>
      <c r="D1328" s="3">
        <v>71</v>
      </c>
      <c r="E1328" s="3">
        <v>22679</v>
      </c>
    </row>
    <row r="1329" spans="1:5">
      <c r="A1329" s="3" t="s">
        <v>16669</v>
      </c>
      <c r="B1329" s="3" t="s">
        <v>36</v>
      </c>
      <c r="C1329" s="3">
        <v>5</v>
      </c>
      <c r="D1329" s="3">
        <v>72</v>
      </c>
      <c r="E1329" s="3">
        <v>23311</v>
      </c>
    </row>
    <row r="1330" spans="1:5">
      <c r="A1330" s="3" t="s">
        <v>16670</v>
      </c>
      <c r="B1330" s="3" t="s">
        <v>36</v>
      </c>
      <c r="C1330" s="3">
        <v>5</v>
      </c>
      <c r="D1330" s="3">
        <v>73</v>
      </c>
      <c r="E1330" s="3">
        <v>23954</v>
      </c>
    </row>
    <row r="1331" spans="1:5">
      <c r="A1331" s="3" t="s">
        <v>16671</v>
      </c>
      <c r="B1331" s="3" t="s">
        <v>36</v>
      </c>
      <c r="C1331" s="3">
        <v>5</v>
      </c>
      <c r="D1331" s="3">
        <v>74</v>
      </c>
      <c r="E1331" s="3">
        <v>24608</v>
      </c>
    </row>
    <row r="1332" spans="1:5">
      <c r="A1332" s="3" t="s">
        <v>16672</v>
      </c>
      <c r="B1332" s="3" t="s">
        <v>36</v>
      </c>
      <c r="C1332" s="3">
        <v>5</v>
      </c>
      <c r="D1332" s="3">
        <v>75</v>
      </c>
      <c r="E1332" s="3">
        <v>25272</v>
      </c>
    </row>
    <row r="1333" spans="1:5">
      <c r="A1333" s="3" t="s">
        <v>16673</v>
      </c>
      <c r="B1333" s="3" t="s">
        <v>36</v>
      </c>
      <c r="C1333" s="3">
        <v>5</v>
      </c>
      <c r="D1333" s="3">
        <v>76</v>
      </c>
      <c r="E1333" s="3">
        <v>25947</v>
      </c>
    </row>
    <row r="1334" spans="1:5">
      <c r="A1334" s="3" t="s">
        <v>16674</v>
      </c>
      <c r="B1334" s="3" t="s">
        <v>36</v>
      </c>
      <c r="C1334" s="3">
        <v>5</v>
      </c>
      <c r="D1334" s="3">
        <v>77</v>
      </c>
      <c r="E1334" s="3">
        <v>26633</v>
      </c>
    </row>
    <row r="1335" spans="1:5">
      <c r="A1335" s="3" t="s">
        <v>16675</v>
      </c>
      <c r="B1335" s="3" t="s">
        <v>36</v>
      </c>
      <c r="C1335" s="3">
        <v>5</v>
      </c>
      <c r="D1335" s="3">
        <v>78</v>
      </c>
      <c r="E1335" s="3">
        <v>27329</v>
      </c>
    </row>
    <row r="1336" spans="1:5">
      <c r="A1336" s="3" t="s">
        <v>16676</v>
      </c>
      <c r="B1336" s="3" t="s">
        <v>36</v>
      </c>
      <c r="C1336" s="3">
        <v>5</v>
      </c>
      <c r="D1336" s="3">
        <v>79</v>
      </c>
      <c r="E1336" s="3">
        <v>28036</v>
      </c>
    </row>
    <row r="1337" spans="1:5">
      <c r="A1337" s="3" t="s">
        <v>16677</v>
      </c>
      <c r="B1337" s="3" t="s">
        <v>36</v>
      </c>
      <c r="C1337" s="3">
        <v>5</v>
      </c>
      <c r="D1337" s="3">
        <v>80</v>
      </c>
      <c r="E1337" s="3">
        <v>28754</v>
      </c>
    </row>
    <row r="1338" spans="1:5">
      <c r="A1338" s="3" t="s">
        <v>16678</v>
      </c>
      <c r="B1338" s="3" t="s">
        <v>36</v>
      </c>
      <c r="C1338" s="3">
        <v>5</v>
      </c>
      <c r="D1338" s="3">
        <v>81</v>
      </c>
      <c r="E1338" s="3">
        <v>29482</v>
      </c>
    </row>
    <row r="1339" spans="1:5">
      <c r="A1339" s="3" t="s">
        <v>16679</v>
      </c>
      <c r="B1339" s="3" t="s">
        <v>36</v>
      </c>
      <c r="C1339" s="3">
        <v>5</v>
      </c>
      <c r="D1339" s="3">
        <v>82</v>
      </c>
      <c r="E1339" s="3">
        <v>30221</v>
      </c>
    </row>
    <row r="1340" spans="1:5">
      <c r="A1340" s="3" t="s">
        <v>16680</v>
      </c>
      <c r="B1340" s="3" t="s">
        <v>36</v>
      </c>
      <c r="C1340" s="3">
        <v>5</v>
      </c>
      <c r="D1340" s="3">
        <v>83</v>
      </c>
      <c r="E1340" s="3">
        <v>30971</v>
      </c>
    </row>
    <row r="1341" spans="1:5">
      <c r="A1341" s="3" t="s">
        <v>16681</v>
      </c>
      <c r="B1341" s="3" t="s">
        <v>36</v>
      </c>
      <c r="C1341" s="3">
        <v>5</v>
      </c>
      <c r="D1341" s="3">
        <v>84</v>
      </c>
      <c r="E1341" s="3">
        <v>31732</v>
      </c>
    </row>
    <row r="1342" spans="1:5">
      <c r="A1342" s="3" t="s">
        <v>16682</v>
      </c>
      <c r="B1342" s="3" t="s">
        <v>36</v>
      </c>
      <c r="C1342" s="3">
        <v>5</v>
      </c>
      <c r="D1342" s="3">
        <v>85</v>
      </c>
      <c r="E1342" s="3">
        <v>32503</v>
      </c>
    </row>
    <row r="1343" spans="1:5">
      <c r="A1343" s="3" t="s">
        <v>16683</v>
      </c>
      <c r="B1343" s="3" t="s">
        <v>36</v>
      </c>
      <c r="C1343" s="3">
        <v>5</v>
      </c>
      <c r="D1343" s="3">
        <v>86</v>
      </c>
      <c r="E1343" s="3">
        <v>33285</v>
      </c>
    </row>
    <row r="1344" spans="1:5">
      <c r="A1344" s="3" t="s">
        <v>16684</v>
      </c>
      <c r="B1344" s="3" t="s">
        <v>36</v>
      </c>
      <c r="C1344" s="3">
        <v>5</v>
      </c>
      <c r="D1344" s="3">
        <v>87</v>
      </c>
      <c r="E1344" s="3">
        <v>34078</v>
      </c>
    </row>
    <row r="1345" spans="1:5">
      <c r="A1345" s="3" t="s">
        <v>16685</v>
      </c>
      <c r="B1345" s="3" t="s">
        <v>36</v>
      </c>
      <c r="C1345" s="3">
        <v>5</v>
      </c>
      <c r="D1345" s="3">
        <v>88</v>
      </c>
      <c r="E1345" s="3">
        <v>34882</v>
      </c>
    </row>
    <row r="1346" spans="1:5">
      <c r="A1346" s="3" t="s">
        <v>16686</v>
      </c>
      <c r="B1346" s="3" t="s">
        <v>36</v>
      </c>
      <c r="C1346" s="3">
        <v>5</v>
      </c>
      <c r="D1346" s="3">
        <v>89</v>
      </c>
      <c r="E1346" s="3">
        <v>35696</v>
      </c>
    </row>
    <row r="1347" spans="1:5">
      <c r="A1347" s="3" t="s">
        <v>16687</v>
      </c>
      <c r="B1347" s="3" t="s">
        <v>36</v>
      </c>
      <c r="C1347" s="3">
        <v>5</v>
      </c>
      <c r="D1347" s="3">
        <v>90</v>
      </c>
      <c r="E1347" s="3">
        <v>36521</v>
      </c>
    </row>
    <row r="1348" spans="1:5">
      <c r="A1348" s="3" t="s">
        <v>16688</v>
      </c>
      <c r="B1348" s="3" t="s">
        <v>36</v>
      </c>
      <c r="C1348" s="3">
        <v>5</v>
      </c>
      <c r="D1348" s="3">
        <v>91</v>
      </c>
      <c r="E1348" s="3">
        <v>37356</v>
      </c>
    </row>
    <row r="1349" spans="1:5">
      <c r="A1349" s="3" t="s">
        <v>16689</v>
      </c>
      <c r="B1349" s="3" t="s">
        <v>36</v>
      </c>
      <c r="C1349" s="3">
        <v>5</v>
      </c>
      <c r="D1349" s="3">
        <v>92</v>
      </c>
      <c r="E1349" s="3">
        <v>38203</v>
      </c>
    </row>
    <row r="1350" spans="1:5">
      <c r="A1350" s="3" t="s">
        <v>16690</v>
      </c>
      <c r="B1350" s="3" t="s">
        <v>36</v>
      </c>
      <c r="C1350" s="3">
        <v>5</v>
      </c>
      <c r="D1350" s="3">
        <v>93</v>
      </c>
      <c r="E1350" s="3">
        <v>39060</v>
      </c>
    </row>
    <row r="1351" spans="1:5">
      <c r="A1351" s="3" t="s">
        <v>16691</v>
      </c>
      <c r="B1351" s="3" t="s">
        <v>36</v>
      </c>
      <c r="C1351" s="3">
        <v>5</v>
      </c>
      <c r="D1351" s="3">
        <v>94</v>
      </c>
      <c r="E1351" s="3">
        <v>39917</v>
      </c>
    </row>
    <row r="1352" spans="1:5">
      <c r="A1352" s="3" t="s">
        <v>16692</v>
      </c>
      <c r="B1352" s="3" t="s">
        <v>36</v>
      </c>
      <c r="C1352" s="3">
        <v>5</v>
      </c>
      <c r="D1352" s="3">
        <v>95</v>
      </c>
      <c r="E1352" s="3">
        <v>40774</v>
      </c>
    </row>
    <row r="1353" spans="1:5">
      <c r="A1353" s="3" t="s">
        <v>16693</v>
      </c>
      <c r="B1353" s="3" t="s">
        <v>36</v>
      </c>
      <c r="C1353" s="3">
        <v>5</v>
      </c>
      <c r="D1353" s="3">
        <v>96</v>
      </c>
      <c r="E1353" s="3">
        <v>41631</v>
      </c>
    </row>
    <row r="1354" spans="1:5">
      <c r="A1354" s="3" t="s">
        <v>16694</v>
      </c>
      <c r="B1354" s="3" t="s">
        <v>36</v>
      </c>
      <c r="C1354" s="3">
        <v>5</v>
      </c>
      <c r="D1354" s="3">
        <v>97</v>
      </c>
      <c r="E1354" s="3">
        <v>42488</v>
      </c>
    </row>
    <row r="1355" spans="1:5">
      <c r="A1355" s="3" t="s">
        <v>16695</v>
      </c>
      <c r="B1355" s="3" t="s">
        <v>36</v>
      </c>
      <c r="C1355" s="3">
        <v>5</v>
      </c>
      <c r="D1355" s="3">
        <v>98</v>
      </c>
      <c r="E1355" s="3">
        <v>43345</v>
      </c>
    </row>
    <row r="1356" spans="1:5">
      <c r="A1356" s="3" t="s">
        <v>16696</v>
      </c>
      <c r="B1356" s="3" t="s">
        <v>36</v>
      </c>
      <c r="C1356" s="3">
        <v>5</v>
      </c>
      <c r="D1356" s="3">
        <v>99</v>
      </c>
      <c r="E1356" s="3">
        <v>44202</v>
      </c>
    </row>
    <row r="1357" spans="1:5">
      <c r="A1357" s="3" t="s">
        <v>16697</v>
      </c>
      <c r="B1357" s="3" t="s">
        <v>36</v>
      </c>
      <c r="C1357" s="3">
        <v>5</v>
      </c>
      <c r="D1357" s="3">
        <v>100</v>
      </c>
      <c r="E1357" s="3">
        <v>45059</v>
      </c>
    </row>
    <row r="1358" spans="1:5">
      <c r="A1358" s="3" t="s">
        <v>16698</v>
      </c>
      <c r="B1358" s="3" t="s">
        <v>36</v>
      </c>
      <c r="C1358" s="3">
        <v>5</v>
      </c>
      <c r="D1358" s="3">
        <v>101</v>
      </c>
      <c r="E1358" s="3">
        <v>45933</v>
      </c>
    </row>
    <row r="1359" spans="1:5">
      <c r="A1359" s="3" t="s">
        <v>16699</v>
      </c>
      <c r="B1359" s="3" t="s">
        <v>36</v>
      </c>
      <c r="C1359" s="3">
        <v>5</v>
      </c>
      <c r="D1359" s="3">
        <v>102</v>
      </c>
      <c r="E1359" s="3">
        <v>46816</v>
      </c>
    </row>
    <row r="1360" spans="1:5">
      <c r="A1360" s="3" t="s">
        <v>16700</v>
      </c>
      <c r="B1360" s="3" t="s">
        <v>36</v>
      </c>
      <c r="C1360" s="3">
        <v>5</v>
      </c>
      <c r="D1360" s="3">
        <v>103</v>
      </c>
      <c r="E1360" s="3">
        <v>47708</v>
      </c>
    </row>
    <row r="1361" spans="1:5">
      <c r="A1361" s="3" t="s">
        <v>16701</v>
      </c>
      <c r="B1361" s="3" t="s">
        <v>36</v>
      </c>
      <c r="C1361" s="3">
        <v>5</v>
      </c>
      <c r="D1361" s="3">
        <v>104</v>
      </c>
      <c r="E1361" s="3">
        <v>48611</v>
      </c>
    </row>
    <row r="1362" spans="1:5">
      <c r="A1362" s="3" t="s">
        <v>16702</v>
      </c>
      <c r="B1362" s="3" t="s">
        <v>36</v>
      </c>
      <c r="C1362" s="3">
        <v>5</v>
      </c>
      <c r="D1362" s="3">
        <v>105</v>
      </c>
      <c r="E1362" s="3">
        <v>49523</v>
      </c>
    </row>
    <row r="1363" spans="1:5">
      <c r="A1363" s="3" t="s">
        <v>16703</v>
      </c>
      <c r="B1363" s="3" t="s">
        <v>36</v>
      </c>
      <c r="C1363" s="3">
        <v>5</v>
      </c>
      <c r="D1363" s="3">
        <v>106</v>
      </c>
      <c r="E1363" s="3">
        <v>50444</v>
      </c>
    </row>
    <row r="1364" spans="1:5">
      <c r="A1364" s="3" t="s">
        <v>16704</v>
      </c>
      <c r="B1364" s="3" t="s">
        <v>36</v>
      </c>
      <c r="C1364" s="3">
        <v>5</v>
      </c>
      <c r="D1364" s="3">
        <v>107</v>
      </c>
      <c r="E1364" s="3">
        <v>51375</v>
      </c>
    </row>
    <row r="1365" spans="1:5">
      <c r="A1365" s="3" t="s">
        <v>16705</v>
      </c>
      <c r="B1365" s="3" t="s">
        <v>36</v>
      </c>
      <c r="C1365" s="3">
        <v>5</v>
      </c>
      <c r="D1365" s="3">
        <v>108</v>
      </c>
      <c r="E1365" s="3">
        <v>52316</v>
      </c>
    </row>
    <row r="1366" spans="1:5">
      <c r="A1366" s="3" t="s">
        <v>16706</v>
      </c>
      <c r="B1366" s="3" t="s">
        <v>36</v>
      </c>
      <c r="C1366" s="3">
        <v>5</v>
      </c>
      <c r="D1366" s="3">
        <v>109</v>
      </c>
      <c r="E1366" s="3">
        <v>53266</v>
      </c>
    </row>
    <row r="1367" spans="1:5">
      <c r="A1367" s="3" t="s">
        <v>16707</v>
      </c>
      <c r="B1367" s="3" t="s">
        <v>36</v>
      </c>
      <c r="C1367" s="3">
        <v>5</v>
      </c>
      <c r="D1367" s="3">
        <v>110</v>
      </c>
      <c r="E1367" s="3">
        <v>54226</v>
      </c>
    </row>
    <row r="1368" spans="1:5">
      <c r="A1368" s="3" t="s">
        <v>16708</v>
      </c>
      <c r="B1368" s="3" t="s">
        <v>36</v>
      </c>
      <c r="C1368" s="3">
        <v>5</v>
      </c>
      <c r="D1368" s="3">
        <v>111</v>
      </c>
      <c r="E1368" s="3">
        <v>55195</v>
      </c>
    </row>
    <row r="1369" spans="1:5">
      <c r="A1369" s="3" t="s">
        <v>16709</v>
      </c>
      <c r="B1369" s="3" t="s">
        <v>36</v>
      </c>
      <c r="C1369" s="3">
        <v>5</v>
      </c>
      <c r="D1369" s="3">
        <v>112</v>
      </c>
      <c r="E1369" s="3">
        <v>56174</v>
      </c>
    </row>
    <row r="1370" spans="1:5">
      <c r="A1370" s="3" t="s">
        <v>16710</v>
      </c>
      <c r="B1370" s="3" t="s">
        <v>36</v>
      </c>
      <c r="C1370" s="3">
        <v>5</v>
      </c>
      <c r="D1370" s="3">
        <v>113</v>
      </c>
      <c r="E1370" s="3">
        <v>57163</v>
      </c>
    </row>
    <row r="1371" spans="1:5">
      <c r="A1371" s="3" t="s">
        <v>16711</v>
      </c>
      <c r="B1371" s="3" t="s">
        <v>36</v>
      </c>
      <c r="C1371" s="3">
        <v>5</v>
      </c>
      <c r="D1371" s="3">
        <v>114</v>
      </c>
      <c r="E1371" s="3">
        <v>58161</v>
      </c>
    </row>
    <row r="1372" spans="1:5">
      <c r="A1372" s="3" t="s">
        <v>16712</v>
      </c>
      <c r="B1372" s="3" t="s">
        <v>36</v>
      </c>
      <c r="C1372" s="3">
        <v>5</v>
      </c>
      <c r="D1372" s="3">
        <v>115</v>
      </c>
      <c r="E1372" s="3">
        <v>59169</v>
      </c>
    </row>
    <row r="1373" spans="1:5">
      <c r="A1373" s="3" t="s">
        <v>16713</v>
      </c>
      <c r="B1373" s="3" t="s">
        <v>36</v>
      </c>
      <c r="C1373" s="3">
        <v>5</v>
      </c>
      <c r="D1373" s="3">
        <v>116</v>
      </c>
      <c r="E1373" s="3">
        <v>60186</v>
      </c>
    </row>
    <row r="1374" spans="1:5">
      <c r="A1374" s="3" t="s">
        <v>16714</v>
      </c>
      <c r="B1374" s="3" t="s">
        <v>36</v>
      </c>
      <c r="C1374" s="3">
        <v>5</v>
      </c>
      <c r="D1374" s="3">
        <v>117</v>
      </c>
      <c r="E1374" s="3">
        <v>61213</v>
      </c>
    </row>
    <row r="1375" spans="1:5">
      <c r="A1375" s="3" t="s">
        <v>16715</v>
      </c>
      <c r="B1375" s="3" t="s">
        <v>36</v>
      </c>
      <c r="C1375" s="3">
        <v>5</v>
      </c>
      <c r="D1375" s="3">
        <v>118</v>
      </c>
      <c r="E1375" s="3">
        <v>62250</v>
      </c>
    </row>
    <row r="1376" spans="1:5">
      <c r="A1376" s="3" t="s">
        <v>16716</v>
      </c>
      <c r="B1376" s="3" t="s">
        <v>36</v>
      </c>
      <c r="C1376" s="3">
        <v>5</v>
      </c>
      <c r="D1376" s="3">
        <v>119</v>
      </c>
      <c r="E1376" s="3">
        <v>63296</v>
      </c>
    </row>
    <row r="1377" spans="1:5">
      <c r="A1377" s="3" t="s">
        <v>16717</v>
      </c>
      <c r="B1377" s="3" t="s">
        <v>36</v>
      </c>
      <c r="C1377" s="3">
        <v>5</v>
      </c>
      <c r="D1377" s="3">
        <v>120</v>
      </c>
      <c r="E1377" s="3">
        <v>64352</v>
      </c>
    </row>
    <row r="1378" spans="1:5">
      <c r="A1378" s="3" t="s">
        <v>16718</v>
      </c>
      <c r="B1378" s="3" t="s">
        <v>36</v>
      </c>
      <c r="C1378" s="3">
        <v>5</v>
      </c>
      <c r="D1378" s="3">
        <v>121</v>
      </c>
      <c r="E1378" s="3">
        <v>65417</v>
      </c>
    </row>
    <row r="1379" spans="1:5">
      <c r="A1379" s="3" t="s">
        <v>16719</v>
      </c>
      <c r="B1379" s="3" t="s">
        <v>36</v>
      </c>
      <c r="C1379" s="3">
        <v>5</v>
      </c>
      <c r="D1379" s="3">
        <v>122</v>
      </c>
      <c r="E1379" s="3">
        <v>66492</v>
      </c>
    </row>
    <row r="1380" spans="1:5">
      <c r="A1380" s="3" t="s">
        <v>16720</v>
      </c>
      <c r="B1380" s="3" t="s">
        <v>36</v>
      </c>
      <c r="C1380" s="3">
        <v>5</v>
      </c>
      <c r="D1380" s="3">
        <v>123</v>
      </c>
      <c r="E1380" s="3">
        <v>67577</v>
      </c>
    </row>
    <row r="1381" spans="1:5">
      <c r="A1381" s="3" t="s">
        <v>16721</v>
      </c>
      <c r="B1381" s="3" t="s">
        <v>36</v>
      </c>
      <c r="C1381" s="3">
        <v>5</v>
      </c>
      <c r="D1381" s="3">
        <v>124</v>
      </c>
      <c r="E1381" s="3">
        <v>68671</v>
      </c>
    </row>
    <row r="1382" spans="1:5">
      <c r="A1382" s="3" t="s">
        <v>16722</v>
      </c>
      <c r="B1382" s="3" t="s">
        <v>36</v>
      </c>
      <c r="C1382" s="3">
        <v>5</v>
      </c>
      <c r="D1382" s="3">
        <v>125</v>
      </c>
      <c r="E1382" s="3">
        <v>69775</v>
      </c>
    </row>
    <row r="1383" spans="1:5">
      <c r="A1383" s="3" t="s">
        <v>16723</v>
      </c>
      <c r="B1383" s="3" t="s">
        <v>36</v>
      </c>
      <c r="C1383" s="3">
        <v>5</v>
      </c>
      <c r="D1383" s="3">
        <v>126</v>
      </c>
      <c r="E1383" s="3">
        <v>70888</v>
      </c>
    </row>
    <row r="1384" spans="1:5">
      <c r="A1384" s="3" t="s">
        <v>16724</v>
      </c>
      <c r="B1384" s="3" t="s">
        <v>36</v>
      </c>
      <c r="C1384" s="3">
        <v>5</v>
      </c>
      <c r="D1384" s="3">
        <v>127</v>
      </c>
      <c r="E1384" s="3">
        <v>72011</v>
      </c>
    </row>
    <row r="1385" spans="1:5">
      <c r="A1385" s="3" t="s">
        <v>16725</v>
      </c>
      <c r="B1385" s="3" t="s">
        <v>36</v>
      </c>
      <c r="C1385" s="3">
        <v>5</v>
      </c>
      <c r="D1385" s="3">
        <v>128</v>
      </c>
      <c r="E1385" s="3">
        <v>73144</v>
      </c>
    </row>
    <row r="1386" spans="1:5">
      <c r="A1386" s="3" t="s">
        <v>16726</v>
      </c>
      <c r="B1386" s="3" t="s">
        <v>36</v>
      </c>
      <c r="C1386" s="3">
        <v>5</v>
      </c>
      <c r="D1386" s="3">
        <v>129</v>
      </c>
      <c r="E1386" s="3">
        <v>74286</v>
      </c>
    </row>
    <row r="1387" spans="1:5">
      <c r="A1387" s="3" t="s">
        <v>16727</v>
      </c>
      <c r="B1387" s="3" t="s">
        <v>36</v>
      </c>
      <c r="C1387" s="3">
        <v>5</v>
      </c>
      <c r="D1387" s="3">
        <v>130</v>
      </c>
      <c r="E1387" s="3">
        <v>75437</v>
      </c>
    </row>
    <row r="1388" spans="1:5">
      <c r="A1388" s="3" t="s">
        <v>16728</v>
      </c>
      <c r="B1388" s="3" t="s">
        <v>36</v>
      </c>
      <c r="C1388" s="3">
        <v>5</v>
      </c>
      <c r="D1388" s="3">
        <v>131</v>
      </c>
      <c r="E1388" s="3">
        <v>76599</v>
      </c>
    </row>
    <row r="1389" spans="1:5">
      <c r="A1389" s="3" t="s">
        <v>16729</v>
      </c>
      <c r="B1389" s="3" t="s">
        <v>36</v>
      </c>
      <c r="C1389" s="3">
        <v>5</v>
      </c>
      <c r="D1389" s="3">
        <v>132</v>
      </c>
      <c r="E1389" s="3">
        <v>77769</v>
      </c>
    </row>
    <row r="1390" spans="1:5">
      <c r="A1390" s="3" t="s">
        <v>16730</v>
      </c>
      <c r="B1390" s="3" t="s">
        <v>36</v>
      </c>
      <c r="C1390" s="3">
        <v>5</v>
      </c>
      <c r="D1390" s="3">
        <v>133</v>
      </c>
      <c r="E1390" s="3">
        <v>78950</v>
      </c>
    </row>
    <row r="1391" spans="1:5">
      <c r="A1391" s="3" t="s">
        <v>16731</v>
      </c>
      <c r="B1391" s="3" t="s">
        <v>36</v>
      </c>
      <c r="C1391" s="3">
        <v>5</v>
      </c>
      <c r="D1391" s="3">
        <v>134</v>
      </c>
      <c r="E1391" s="3">
        <v>80140</v>
      </c>
    </row>
    <row r="1392" spans="1:5">
      <c r="A1392" s="3" t="s">
        <v>16732</v>
      </c>
      <c r="B1392" s="3" t="s">
        <v>36</v>
      </c>
      <c r="C1392" s="3">
        <v>5</v>
      </c>
      <c r="D1392" s="3">
        <v>135</v>
      </c>
      <c r="E1392" s="3">
        <v>81340</v>
      </c>
    </row>
    <row r="1393" spans="1:5">
      <c r="A1393" s="3" t="s">
        <v>16733</v>
      </c>
      <c r="B1393" s="3" t="s">
        <v>36</v>
      </c>
      <c r="C1393" s="3">
        <v>5</v>
      </c>
      <c r="D1393" s="3">
        <v>136</v>
      </c>
      <c r="E1393" s="3">
        <v>82549</v>
      </c>
    </row>
    <row r="1394" spans="1:5">
      <c r="A1394" s="3" t="s">
        <v>16734</v>
      </c>
      <c r="B1394" s="3" t="s">
        <v>36</v>
      </c>
      <c r="C1394" s="3">
        <v>5</v>
      </c>
      <c r="D1394" s="3">
        <v>137</v>
      </c>
      <c r="E1394" s="3">
        <v>83768</v>
      </c>
    </row>
    <row r="1395" spans="1:5">
      <c r="A1395" s="3" t="s">
        <v>16735</v>
      </c>
      <c r="B1395" s="3" t="s">
        <v>36</v>
      </c>
      <c r="C1395" s="3">
        <v>5</v>
      </c>
      <c r="D1395" s="3">
        <v>138</v>
      </c>
      <c r="E1395" s="3">
        <v>84996</v>
      </c>
    </row>
    <row r="1396" spans="1:5">
      <c r="A1396" s="3" t="s">
        <v>16736</v>
      </c>
      <c r="B1396" s="3" t="s">
        <v>36</v>
      </c>
      <c r="C1396" s="3">
        <v>5</v>
      </c>
      <c r="D1396" s="3">
        <v>139</v>
      </c>
      <c r="E1396" s="3">
        <v>86234</v>
      </c>
    </row>
    <row r="1397" spans="1:5">
      <c r="A1397" s="3" t="s">
        <v>16737</v>
      </c>
      <c r="B1397" s="3" t="s">
        <v>36</v>
      </c>
      <c r="C1397" s="3">
        <v>5</v>
      </c>
      <c r="D1397" s="3">
        <v>140</v>
      </c>
      <c r="E1397" s="3">
        <v>87482</v>
      </c>
    </row>
    <row r="1398" spans="1:5">
      <c r="A1398" s="3" t="s">
        <v>16738</v>
      </c>
      <c r="B1398" s="3" t="s">
        <v>36</v>
      </c>
      <c r="C1398" s="3">
        <v>5</v>
      </c>
      <c r="D1398" s="3">
        <v>141</v>
      </c>
      <c r="E1398" s="3">
        <v>88739</v>
      </c>
    </row>
    <row r="1399" spans="1:5">
      <c r="A1399" s="3" t="s">
        <v>16739</v>
      </c>
      <c r="B1399" s="3" t="s">
        <v>36</v>
      </c>
      <c r="C1399" s="3">
        <v>5</v>
      </c>
      <c r="D1399" s="3">
        <v>142</v>
      </c>
      <c r="E1399" s="3">
        <v>90006</v>
      </c>
    </row>
    <row r="1400" spans="1:5">
      <c r="A1400" s="3" t="s">
        <v>16740</v>
      </c>
      <c r="B1400" s="3" t="s">
        <v>36</v>
      </c>
      <c r="C1400" s="3">
        <v>5</v>
      </c>
      <c r="D1400" s="3">
        <v>143</v>
      </c>
      <c r="E1400" s="3">
        <v>91282</v>
      </c>
    </row>
    <row r="1401" spans="1:5">
      <c r="A1401" s="3" t="s">
        <v>16741</v>
      </c>
      <c r="B1401" s="3" t="s">
        <v>36</v>
      </c>
      <c r="C1401" s="3">
        <v>5</v>
      </c>
      <c r="D1401" s="3">
        <v>144</v>
      </c>
      <c r="E1401" s="3">
        <v>92569</v>
      </c>
    </row>
    <row r="1402" spans="1:5">
      <c r="A1402" s="3" t="s">
        <v>16742</v>
      </c>
      <c r="B1402" s="3" t="s">
        <v>36</v>
      </c>
      <c r="C1402" s="3">
        <v>5</v>
      </c>
      <c r="D1402" s="3">
        <v>145</v>
      </c>
      <c r="E1402" s="3">
        <v>93864</v>
      </c>
    </row>
    <row r="1403" spans="1:5">
      <c r="A1403" s="3" t="s">
        <v>16743</v>
      </c>
      <c r="B1403" s="3" t="s">
        <v>36</v>
      </c>
      <c r="C1403" s="3">
        <v>5</v>
      </c>
      <c r="D1403" s="3">
        <v>146</v>
      </c>
      <c r="E1403" s="3">
        <v>95169</v>
      </c>
    </row>
    <row r="1404" spans="1:5">
      <c r="A1404" s="3" t="s">
        <v>16744</v>
      </c>
      <c r="B1404" s="3" t="s">
        <v>36</v>
      </c>
      <c r="C1404" s="3">
        <v>5</v>
      </c>
      <c r="D1404" s="3">
        <v>147</v>
      </c>
      <c r="E1404" s="3">
        <v>96484</v>
      </c>
    </row>
    <row r="1405" spans="1:5">
      <c r="A1405" s="3" t="s">
        <v>16745</v>
      </c>
      <c r="B1405" s="3" t="s">
        <v>36</v>
      </c>
      <c r="C1405" s="3">
        <v>5</v>
      </c>
      <c r="D1405" s="3">
        <v>148</v>
      </c>
      <c r="E1405" s="3">
        <v>97808</v>
      </c>
    </row>
    <row r="1406" spans="1:5">
      <c r="A1406" s="3" t="s">
        <v>16746</v>
      </c>
      <c r="B1406" s="3" t="s">
        <v>36</v>
      </c>
      <c r="C1406" s="3">
        <v>5</v>
      </c>
      <c r="D1406" s="3">
        <v>149</v>
      </c>
      <c r="E1406" s="3">
        <v>99142</v>
      </c>
    </row>
    <row r="1407" spans="1:5">
      <c r="A1407" s="3" t="s">
        <v>16747</v>
      </c>
      <c r="B1407" s="3" t="s">
        <v>36</v>
      </c>
      <c r="C1407" s="3">
        <v>5</v>
      </c>
      <c r="D1407" s="3">
        <v>150</v>
      </c>
      <c r="E1407" s="3">
        <v>100486</v>
      </c>
    </row>
    <row r="1408" spans="1:5">
      <c r="A1408" s="3" t="s">
        <v>16748</v>
      </c>
      <c r="B1408" s="3" t="s">
        <v>36</v>
      </c>
      <c r="C1408" s="3">
        <v>5</v>
      </c>
      <c r="D1408" s="3">
        <v>151</v>
      </c>
      <c r="E1408" s="3">
        <v>101839</v>
      </c>
    </row>
    <row r="1409" spans="1:5">
      <c r="A1409" s="3" t="s">
        <v>16749</v>
      </c>
      <c r="B1409" s="3" t="s">
        <v>36</v>
      </c>
      <c r="C1409" s="3">
        <v>5</v>
      </c>
      <c r="D1409" s="3">
        <v>152</v>
      </c>
      <c r="E1409" s="3">
        <v>103202</v>
      </c>
    </row>
    <row r="1410" spans="1:5">
      <c r="A1410" s="3" t="s">
        <v>16750</v>
      </c>
      <c r="B1410" s="3" t="s">
        <v>36</v>
      </c>
      <c r="C1410" s="3">
        <v>5</v>
      </c>
      <c r="D1410" s="3">
        <v>153</v>
      </c>
      <c r="E1410" s="3">
        <v>104574</v>
      </c>
    </row>
    <row r="1411" spans="1:5">
      <c r="A1411" s="3" t="s">
        <v>16751</v>
      </c>
      <c r="B1411" s="3" t="s">
        <v>36</v>
      </c>
      <c r="C1411" s="3">
        <v>5</v>
      </c>
      <c r="D1411" s="3">
        <v>154</v>
      </c>
      <c r="E1411" s="3">
        <v>105956</v>
      </c>
    </row>
    <row r="1412" spans="1:5">
      <c r="A1412" s="3" t="s">
        <v>16752</v>
      </c>
      <c r="B1412" s="3" t="s">
        <v>36</v>
      </c>
      <c r="C1412" s="3">
        <v>5</v>
      </c>
      <c r="D1412" s="3">
        <v>155</v>
      </c>
      <c r="E1412" s="3">
        <v>107348</v>
      </c>
    </row>
    <row r="1413" spans="1:5">
      <c r="A1413" s="3" t="s">
        <v>16753</v>
      </c>
      <c r="B1413" s="3" t="s">
        <v>36</v>
      </c>
      <c r="C1413" s="3">
        <v>5</v>
      </c>
      <c r="D1413" s="3">
        <v>156</v>
      </c>
      <c r="E1413" s="3">
        <v>108749</v>
      </c>
    </row>
    <row r="1414" spans="1:5">
      <c r="A1414" s="3" t="s">
        <v>16754</v>
      </c>
      <c r="B1414" s="3" t="s">
        <v>36</v>
      </c>
      <c r="C1414" s="3">
        <v>5</v>
      </c>
      <c r="D1414" s="3">
        <v>157</v>
      </c>
      <c r="E1414" s="3">
        <v>110159</v>
      </c>
    </row>
    <row r="1415" spans="1:5">
      <c r="A1415" s="3" t="s">
        <v>16755</v>
      </c>
      <c r="B1415" s="3" t="s">
        <v>36</v>
      </c>
      <c r="C1415" s="3">
        <v>5</v>
      </c>
      <c r="D1415" s="3">
        <v>158</v>
      </c>
      <c r="E1415" s="3">
        <v>111580</v>
      </c>
    </row>
    <row r="1416" spans="1:5">
      <c r="A1416" s="3" t="s">
        <v>16756</v>
      </c>
      <c r="B1416" s="3" t="s">
        <v>36</v>
      </c>
      <c r="C1416" s="3">
        <v>5</v>
      </c>
      <c r="D1416" s="3">
        <v>159</v>
      </c>
      <c r="E1416" s="3">
        <v>113010</v>
      </c>
    </row>
    <row r="1417" spans="1:5">
      <c r="A1417" s="3" t="s">
        <v>16757</v>
      </c>
      <c r="B1417" s="3" t="s">
        <v>36</v>
      </c>
      <c r="C1417" s="3">
        <v>5</v>
      </c>
      <c r="D1417" s="3">
        <v>160</v>
      </c>
      <c r="E1417" s="3">
        <v>114449</v>
      </c>
    </row>
    <row r="1418" spans="1:5">
      <c r="A1418" s="3" t="s">
        <v>16758</v>
      </c>
      <c r="B1418" s="3" t="s">
        <v>36</v>
      </c>
      <c r="C1418" s="3">
        <v>5</v>
      </c>
      <c r="D1418" s="3">
        <v>161</v>
      </c>
      <c r="E1418" s="3">
        <v>115898</v>
      </c>
    </row>
    <row r="1419" spans="1:5">
      <c r="A1419" s="3" t="s">
        <v>16759</v>
      </c>
      <c r="B1419" s="3" t="s">
        <v>36</v>
      </c>
      <c r="C1419" s="3">
        <v>5</v>
      </c>
      <c r="D1419" s="3">
        <v>162</v>
      </c>
      <c r="E1419" s="3">
        <v>117357</v>
      </c>
    </row>
    <row r="1420" spans="1:5">
      <c r="A1420" s="3" t="s">
        <v>16760</v>
      </c>
      <c r="B1420" s="3" t="s">
        <v>36</v>
      </c>
      <c r="C1420" s="3">
        <v>5</v>
      </c>
      <c r="D1420" s="3">
        <v>163</v>
      </c>
      <c r="E1420" s="3">
        <v>118825</v>
      </c>
    </row>
    <row r="1421" spans="1:5">
      <c r="A1421" s="3" t="s">
        <v>16761</v>
      </c>
      <c r="B1421" s="3" t="s">
        <v>36</v>
      </c>
      <c r="C1421" s="3">
        <v>5</v>
      </c>
      <c r="D1421" s="3">
        <v>164</v>
      </c>
      <c r="E1421" s="3">
        <v>120303</v>
      </c>
    </row>
    <row r="1422" spans="1:5">
      <c r="A1422" s="3" t="s">
        <v>16762</v>
      </c>
      <c r="B1422" s="3" t="s">
        <v>36</v>
      </c>
      <c r="C1422" s="3">
        <v>5</v>
      </c>
      <c r="D1422" s="3">
        <v>165</v>
      </c>
      <c r="E1422" s="3">
        <v>121791</v>
      </c>
    </row>
    <row r="1423" spans="1:5">
      <c r="A1423" s="3" t="s">
        <v>16763</v>
      </c>
      <c r="B1423" s="3" t="s">
        <v>36</v>
      </c>
      <c r="C1423" s="3">
        <v>5</v>
      </c>
      <c r="D1423" s="3">
        <v>166</v>
      </c>
      <c r="E1423" s="3">
        <v>123288</v>
      </c>
    </row>
    <row r="1424" spans="1:5">
      <c r="A1424" s="3" t="s">
        <v>16764</v>
      </c>
      <c r="B1424" s="3" t="s">
        <v>36</v>
      </c>
      <c r="C1424" s="3">
        <v>5</v>
      </c>
      <c r="D1424" s="3">
        <v>167</v>
      </c>
      <c r="E1424" s="3">
        <v>124794</v>
      </c>
    </row>
    <row r="1425" spans="1:5">
      <c r="A1425" s="3" t="s">
        <v>16765</v>
      </c>
      <c r="B1425" s="3" t="s">
        <v>36</v>
      </c>
      <c r="C1425" s="3">
        <v>5</v>
      </c>
      <c r="D1425" s="3">
        <v>168</v>
      </c>
      <c r="E1425" s="3">
        <v>126311</v>
      </c>
    </row>
    <row r="1426" spans="1:5">
      <c r="A1426" s="3" t="s">
        <v>16766</v>
      </c>
      <c r="B1426" s="3" t="s">
        <v>36</v>
      </c>
      <c r="C1426" s="3">
        <v>5</v>
      </c>
      <c r="D1426" s="3">
        <v>169</v>
      </c>
      <c r="E1426" s="3">
        <v>127836</v>
      </c>
    </row>
    <row r="1427" spans="1:5">
      <c r="A1427" s="3" t="s">
        <v>16767</v>
      </c>
      <c r="B1427" s="3" t="s">
        <v>36</v>
      </c>
      <c r="C1427" s="3">
        <v>5</v>
      </c>
      <c r="D1427" s="3">
        <v>170</v>
      </c>
      <c r="E1427" s="3">
        <v>129372</v>
      </c>
    </row>
    <row r="1428" spans="1:5">
      <c r="A1428" s="3" t="s">
        <v>16768</v>
      </c>
      <c r="B1428" s="3" t="s">
        <v>36</v>
      </c>
      <c r="C1428" s="3">
        <v>5</v>
      </c>
      <c r="D1428" s="3">
        <v>171</v>
      </c>
      <c r="E1428" s="3">
        <v>130917</v>
      </c>
    </row>
    <row r="1429" spans="1:5">
      <c r="A1429" s="3" t="s">
        <v>16769</v>
      </c>
      <c r="B1429" s="3" t="s">
        <v>36</v>
      </c>
      <c r="C1429" s="3">
        <v>5</v>
      </c>
      <c r="D1429" s="3">
        <v>172</v>
      </c>
      <c r="E1429" s="3">
        <v>132471</v>
      </c>
    </row>
    <row r="1430" spans="1:5">
      <c r="A1430" s="3" t="s">
        <v>16770</v>
      </c>
      <c r="B1430" s="3" t="s">
        <v>36</v>
      </c>
      <c r="C1430" s="3">
        <v>5</v>
      </c>
      <c r="D1430" s="3">
        <v>173</v>
      </c>
      <c r="E1430" s="3">
        <v>134036</v>
      </c>
    </row>
    <row r="1431" spans="1:5">
      <c r="A1431" s="3" t="s">
        <v>16771</v>
      </c>
      <c r="B1431" s="3" t="s">
        <v>36</v>
      </c>
      <c r="C1431" s="3">
        <v>5</v>
      </c>
      <c r="D1431" s="3">
        <v>174</v>
      </c>
      <c r="E1431" s="3">
        <v>135609</v>
      </c>
    </row>
    <row r="1432" spans="1:5">
      <c r="A1432" s="3" t="s">
        <v>16772</v>
      </c>
      <c r="B1432" s="3" t="s">
        <v>36</v>
      </c>
      <c r="C1432" s="3">
        <v>5</v>
      </c>
      <c r="D1432" s="3">
        <v>175</v>
      </c>
      <c r="E1432" s="3">
        <v>137193</v>
      </c>
    </row>
    <row r="1433" spans="1:5">
      <c r="A1433" s="3" t="s">
        <v>16773</v>
      </c>
      <c r="B1433" s="3" t="s">
        <v>36</v>
      </c>
      <c r="C1433" s="3">
        <v>5</v>
      </c>
      <c r="D1433" s="3">
        <v>176</v>
      </c>
      <c r="E1433" s="3">
        <v>138786</v>
      </c>
    </row>
    <row r="1434" spans="1:5">
      <c r="A1434" s="3" t="s">
        <v>16774</v>
      </c>
      <c r="B1434" s="3" t="s">
        <v>36</v>
      </c>
      <c r="C1434" s="3">
        <v>5</v>
      </c>
      <c r="D1434" s="3">
        <v>177</v>
      </c>
      <c r="E1434" s="3">
        <v>140388</v>
      </c>
    </row>
    <row r="1435" spans="1:5">
      <c r="A1435" s="3" t="s">
        <v>16775</v>
      </c>
      <c r="B1435" s="3" t="s">
        <v>36</v>
      </c>
      <c r="C1435" s="3">
        <v>5</v>
      </c>
      <c r="D1435" s="3">
        <v>178</v>
      </c>
      <c r="E1435" s="3">
        <v>142001</v>
      </c>
    </row>
    <row r="1436" spans="1:5">
      <c r="A1436" s="3" t="s">
        <v>16776</v>
      </c>
      <c r="B1436" s="3" t="s">
        <v>36</v>
      </c>
      <c r="C1436" s="3">
        <v>5</v>
      </c>
      <c r="D1436" s="3">
        <v>179</v>
      </c>
      <c r="E1436" s="3">
        <v>143622</v>
      </c>
    </row>
    <row r="1437" spans="1:5">
      <c r="A1437" s="3" t="s">
        <v>16777</v>
      </c>
      <c r="B1437" s="3" t="s">
        <v>36</v>
      </c>
      <c r="C1437" s="3">
        <v>5</v>
      </c>
      <c r="D1437" s="3">
        <v>180</v>
      </c>
      <c r="E1437" s="3">
        <v>145254</v>
      </c>
    </row>
    <row r="1438" spans="1:5">
      <c r="A1438" s="3" t="s">
        <v>16778</v>
      </c>
      <c r="B1438" s="3" t="s">
        <v>36</v>
      </c>
      <c r="C1438" s="3">
        <v>5</v>
      </c>
      <c r="D1438" s="3">
        <v>181</v>
      </c>
      <c r="E1438" s="3">
        <v>146894</v>
      </c>
    </row>
    <row r="1439" spans="1:5">
      <c r="A1439" s="3" t="s">
        <v>16779</v>
      </c>
      <c r="B1439" s="3" t="s">
        <v>36</v>
      </c>
      <c r="C1439" s="3">
        <v>5</v>
      </c>
      <c r="D1439" s="3">
        <v>182</v>
      </c>
      <c r="E1439" s="3">
        <v>148545</v>
      </c>
    </row>
    <row r="1440" spans="1:5">
      <c r="A1440" s="3" t="s">
        <v>16780</v>
      </c>
      <c r="B1440" s="3" t="s">
        <v>36</v>
      </c>
      <c r="C1440" s="3">
        <v>5</v>
      </c>
      <c r="D1440" s="3">
        <v>183</v>
      </c>
      <c r="E1440" s="3">
        <v>150205</v>
      </c>
    </row>
    <row r="1441" spans="1:5">
      <c r="A1441" s="3" t="s">
        <v>16781</v>
      </c>
      <c r="B1441" s="3" t="s">
        <v>36</v>
      </c>
      <c r="C1441" s="3">
        <v>5</v>
      </c>
      <c r="D1441" s="3">
        <v>184</v>
      </c>
      <c r="E1441" s="3">
        <v>151875</v>
      </c>
    </row>
    <row r="1442" spans="1:5">
      <c r="A1442" s="3" t="s">
        <v>16782</v>
      </c>
      <c r="B1442" s="3" t="s">
        <v>36</v>
      </c>
      <c r="C1442" s="3">
        <v>5</v>
      </c>
      <c r="D1442" s="3">
        <v>185</v>
      </c>
      <c r="E1442" s="3">
        <v>153554</v>
      </c>
    </row>
    <row r="1443" spans="1:5">
      <c r="A1443" s="3" t="s">
        <v>16783</v>
      </c>
      <c r="B1443" s="3" t="s">
        <v>36</v>
      </c>
      <c r="C1443" s="3">
        <v>5</v>
      </c>
      <c r="D1443" s="3">
        <v>186</v>
      </c>
      <c r="E1443" s="3">
        <v>155243</v>
      </c>
    </row>
    <row r="1444" spans="1:5">
      <c r="A1444" s="3" t="s">
        <v>16784</v>
      </c>
      <c r="B1444" s="3" t="s">
        <v>36</v>
      </c>
      <c r="C1444" s="3">
        <v>5</v>
      </c>
      <c r="D1444" s="3">
        <v>187</v>
      </c>
      <c r="E1444" s="3">
        <v>156942</v>
      </c>
    </row>
    <row r="1445" spans="1:5">
      <c r="A1445" s="3" t="s">
        <v>16785</v>
      </c>
      <c r="B1445" s="3" t="s">
        <v>36</v>
      </c>
      <c r="C1445" s="3">
        <v>5</v>
      </c>
      <c r="D1445" s="3">
        <v>188</v>
      </c>
      <c r="E1445" s="3">
        <v>158650</v>
      </c>
    </row>
    <row r="1446" spans="1:5">
      <c r="A1446" s="3" t="s">
        <v>16786</v>
      </c>
      <c r="B1446" s="3" t="s">
        <v>36</v>
      </c>
      <c r="C1446" s="3">
        <v>5</v>
      </c>
      <c r="D1446" s="3">
        <v>189</v>
      </c>
      <c r="E1446" s="3">
        <v>160367</v>
      </c>
    </row>
    <row r="1447" spans="1:5">
      <c r="A1447" s="3" t="s">
        <v>16787</v>
      </c>
      <c r="B1447" s="3" t="s">
        <v>36</v>
      </c>
      <c r="C1447" s="3">
        <v>5</v>
      </c>
      <c r="D1447" s="3">
        <v>190</v>
      </c>
      <c r="E1447" s="3">
        <v>162095</v>
      </c>
    </row>
    <row r="1448" spans="1:5">
      <c r="A1448" s="3" t="s">
        <v>16788</v>
      </c>
      <c r="B1448" s="3" t="s">
        <v>36</v>
      </c>
      <c r="C1448" s="3">
        <v>5</v>
      </c>
      <c r="D1448" s="3">
        <v>191</v>
      </c>
      <c r="E1448" s="3">
        <v>163832</v>
      </c>
    </row>
    <row r="1449" spans="1:5">
      <c r="A1449" s="3" t="s">
        <v>16789</v>
      </c>
      <c r="B1449" s="3" t="s">
        <v>36</v>
      </c>
      <c r="C1449" s="3">
        <v>5</v>
      </c>
      <c r="D1449" s="3">
        <v>192</v>
      </c>
      <c r="E1449" s="3">
        <v>165578</v>
      </c>
    </row>
    <row r="1450" spans="1:5">
      <c r="A1450" s="3" t="s">
        <v>16790</v>
      </c>
      <c r="B1450" s="3" t="s">
        <v>36</v>
      </c>
      <c r="C1450" s="3">
        <v>5</v>
      </c>
      <c r="D1450" s="3">
        <v>193</v>
      </c>
      <c r="E1450" s="3">
        <v>167334</v>
      </c>
    </row>
    <row r="1451" spans="1:5">
      <c r="A1451" s="3" t="s">
        <v>16791</v>
      </c>
      <c r="B1451" s="3" t="s">
        <v>36</v>
      </c>
      <c r="C1451" s="3">
        <v>5</v>
      </c>
      <c r="D1451" s="3">
        <v>194</v>
      </c>
      <c r="E1451" s="3">
        <v>169100</v>
      </c>
    </row>
    <row r="1452" spans="1:5">
      <c r="A1452" s="3" t="s">
        <v>16792</v>
      </c>
      <c r="B1452" s="3" t="s">
        <v>36</v>
      </c>
      <c r="C1452" s="3">
        <v>5</v>
      </c>
      <c r="D1452" s="3">
        <v>195</v>
      </c>
      <c r="E1452" s="3">
        <v>170875</v>
      </c>
    </row>
    <row r="1453" spans="1:5">
      <c r="A1453" s="3" t="s">
        <v>16793</v>
      </c>
      <c r="B1453" s="3" t="s">
        <v>36</v>
      </c>
      <c r="C1453" s="3">
        <v>5</v>
      </c>
      <c r="D1453" s="3">
        <v>196</v>
      </c>
      <c r="E1453" s="3">
        <v>172660</v>
      </c>
    </row>
    <row r="1454" spans="1:5">
      <c r="A1454" s="3" t="s">
        <v>16794</v>
      </c>
      <c r="B1454" s="3" t="s">
        <v>36</v>
      </c>
      <c r="C1454" s="3">
        <v>5</v>
      </c>
      <c r="D1454" s="3">
        <v>197</v>
      </c>
      <c r="E1454" s="3">
        <v>174454</v>
      </c>
    </row>
    <row r="1455" spans="1:5">
      <c r="A1455" s="3" t="s">
        <v>16795</v>
      </c>
      <c r="B1455" s="3" t="s">
        <v>36</v>
      </c>
      <c r="C1455" s="3">
        <v>5</v>
      </c>
      <c r="D1455" s="3">
        <v>198</v>
      </c>
      <c r="E1455" s="3">
        <v>176259</v>
      </c>
    </row>
    <row r="1456" spans="1:5">
      <c r="A1456" s="3" t="s">
        <v>16796</v>
      </c>
      <c r="B1456" s="3" t="s">
        <v>36</v>
      </c>
      <c r="C1456" s="3">
        <v>5</v>
      </c>
      <c r="D1456" s="3">
        <v>199</v>
      </c>
      <c r="E1456" s="3">
        <v>178072</v>
      </c>
    </row>
    <row r="1457" spans="1:5">
      <c r="A1457" s="3" t="s">
        <v>16797</v>
      </c>
      <c r="B1457" s="3" t="s">
        <v>36</v>
      </c>
      <c r="C1457" s="3">
        <v>5</v>
      </c>
      <c r="D1457" s="3">
        <v>200</v>
      </c>
      <c r="E1457" s="3">
        <v>179895</v>
      </c>
    </row>
    <row r="1458" spans="1:5">
      <c r="A1458" s="3" t="s">
        <v>16798</v>
      </c>
      <c r="B1458" s="3" t="s">
        <v>36</v>
      </c>
      <c r="C1458" s="3">
        <v>5</v>
      </c>
      <c r="D1458" s="3">
        <v>201</v>
      </c>
      <c r="E1458" s="3">
        <v>181719</v>
      </c>
    </row>
    <row r="1459" spans="1:5">
      <c r="A1459" s="3" t="s">
        <v>16799</v>
      </c>
      <c r="B1459" s="3" t="s">
        <v>36</v>
      </c>
      <c r="C1459" s="3">
        <v>5</v>
      </c>
      <c r="D1459" s="3">
        <v>202</v>
      </c>
      <c r="E1459" s="3">
        <v>183542</v>
      </c>
    </row>
    <row r="1460" spans="1:5">
      <c r="A1460" s="3" t="s">
        <v>16800</v>
      </c>
      <c r="B1460" s="3" t="s">
        <v>36</v>
      </c>
      <c r="C1460" s="3">
        <v>5</v>
      </c>
      <c r="D1460" s="3">
        <v>203</v>
      </c>
      <c r="E1460" s="3">
        <v>185365</v>
      </c>
    </row>
    <row r="1461" spans="1:5">
      <c r="A1461" s="3" t="s">
        <v>16801</v>
      </c>
      <c r="B1461" s="3" t="s">
        <v>36</v>
      </c>
      <c r="C1461" s="3">
        <v>5</v>
      </c>
      <c r="D1461" s="3">
        <v>204</v>
      </c>
      <c r="E1461" s="3">
        <v>187188</v>
      </c>
    </row>
    <row r="1462" spans="1:5">
      <c r="A1462" s="3" t="s">
        <v>16802</v>
      </c>
      <c r="B1462" s="3" t="s">
        <v>36</v>
      </c>
      <c r="C1462" s="3">
        <v>5</v>
      </c>
      <c r="D1462" s="3">
        <v>205</v>
      </c>
      <c r="E1462" s="3">
        <v>189011</v>
      </c>
    </row>
    <row r="1463" spans="1:5">
      <c r="A1463" s="3" t="s">
        <v>16803</v>
      </c>
      <c r="B1463" s="3" t="s">
        <v>36</v>
      </c>
      <c r="C1463" s="3">
        <v>5</v>
      </c>
      <c r="D1463" s="3">
        <v>206</v>
      </c>
      <c r="E1463" s="3">
        <v>190835</v>
      </c>
    </row>
    <row r="1464" spans="1:5">
      <c r="A1464" s="3" t="s">
        <v>16804</v>
      </c>
      <c r="B1464" s="3" t="s">
        <v>36</v>
      </c>
      <c r="C1464" s="3">
        <v>5</v>
      </c>
      <c r="D1464" s="3">
        <v>207</v>
      </c>
      <c r="E1464" s="3">
        <v>192658</v>
      </c>
    </row>
    <row r="1465" spans="1:5">
      <c r="A1465" s="3" t="s">
        <v>16805</v>
      </c>
      <c r="B1465" s="3" t="s">
        <v>36</v>
      </c>
      <c r="C1465" s="3">
        <v>5</v>
      </c>
      <c r="D1465" s="3">
        <v>208</v>
      </c>
      <c r="E1465" s="3">
        <v>194481</v>
      </c>
    </row>
    <row r="1466" spans="1:5">
      <c r="A1466" s="3" t="s">
        <v>16806</v>
      </c>
      <c r="B1466" s="3" t="s">
        <v>36</v>
      </c>
      <c r="C1466" s="3">
        <v>5</v>
      </c>
      <c r="D1466" s="3">
        <v>209</v>
      </c>
      <c r="E1466" s="3">
        <v>196304</v>
      </c>
    </row>
    <row r="1467" spans="1:5">
      <c r="A1467" s="3" t="s">
        <v>16807</v>
      </c>
      <c r="B1467" s="3" t="s">
        <v>36</v>
      </c>
      <c r="C1467" s="3">
        <v>5</v>
      </c>
      <c r="D1467" s="3">
        <v>210</v>
      </c>
      <c r="E1467" s="3">
        <v>198127</v>
      </c>
    </row>
    <row r="1468" spans="1:5">
      <c r="A1468" s="3" t="s">
        <v>16808</v>
      </c>
      <c r="B1468" s="3" t="s">
        <v>36</v>
      </c>
      <c r="C1468" s="3">
        <v>5</v>
      </c>
      <c r="D1468" s="3">
        <v>211</v>
      </c>
      <c r="E1468" s="3">
        <v>199951</v>
      </c>
    </row>
    <row r="1469" spans="1:5">
      <c r="A1469" s="3" t="s">
        <v>16809</v>
      </c>
      <c r="B1469" s="3" t="s">
        <v>36</v>
      </c>
      <c r="C1469" s="3">
        <v>5</v>
      </c>
      <c r="D1469" s="3">
        <v>212</v>
      </c>
      <c r="E1469" s="3">
        <v>201774</v>
      </c>
    </row>
    <row r="1470" spans="1:5">
      <c r="A1470" s="3" t="s">
        <v>16810</v>
      </c>
      <c r="B1470" s="3" t="s">
        <v>36</v>
      </c>
      <c r="C1470" s="3">
        <v>5</v>
      </c>
      <c r="D1470" s="3">
        <v>213</v>
      </c>
      <c r="E1470" s="3">
        <v>203597</v>
      </c>
    </row>
    <row r="1471" spans="1:5">
      <c r="A1471" s="3" t="s">
        <v>16811</v>
      </c>
      <c r="B1471" s="3" t="s">
        <v>36</v>
      </c>
      <c r="C1471" s="3">
        <v>5</v>
      </c>
      <c r="D1471" s="3">
        <v>214</v>
      </c>
      <c r="E1471" s="3">
        <v>205420</v>
      </c>
    </row>
    <row r="1472" spans="1:5">
      <c r="A1472" s="3" t="s">
        <v>16812</v>
      </c>
      <c r="B1472" s="3" t="s">
        <v>36</v>
      </c>
      <c r="C1472" s="3">
        <v>5</v>
      </c>
      <c r="D1472" s="3">
        <v>215</v>
      </c>
      <c r="E1472" s="3">
        <v>207243</v>
      </c>
    </row>
    <row r="1473" spans="1:5">
      <c r="A1473" s="3" t="s">
        <v>16813</v>
      </c>
      <c r="B1473" s="3" t="s">
        <v>36</v>
      </c>
      <c r="C1473" s="3">
        <v>5</v>
      </c>
      <c r="D1473" s="3">
        <v>216</v>
      </c>
      <c r="E1473" s="3">
        <v>209067</v>
      </c>
    </row>
    <row r="1474" spans="1:5">
      <c r="A1474" s="3" t="s">
        <v>16814</v>
      </c>
      <c r="B1474" s="3" t="s">
        <v>36</v>
      </c>
      <c r="C1474" s="3">
        <v>5</v>
      </c>
      <c r="D1474" s="3">
        <v>217</v>
      </c>
      <c r="E1474" s="3">
        <v>210890</v>
      </c>
    </row>
    <row r="1475" spans="1:5">
      <c r="A1475" s="3" t="s">
        <v>16815</v>
      </c>
      <c r="B1475" s="3" t="s">
        <v>36</v>
      </c>
      <c r="C1475" s="3">
        <v>5</v>
      </c>
      <c r="D1475" s="3">
        <v>218</v>
      </c>
      <c r="E1475" s="3">
        <v>212713</v>
      </c>
    </row>
    <row r="1476" spans="1:5">
      <c r="A1476" s="3" t="s">
        <v>16816</v>
      </c>
      <c r="B1476" s="3" t="s">
        <v>36</v>
      </c>
      <c r="C1476" s="3">
        <v>5</v>
      </c>
      <c r="D1476" s="3">
        <v>219</v>
      </c>
      <c r="E1476" s="3">
        <v>214536</v>
      </c>
    </row>
    <row r="1477" spans="1:5">
      <c r="A1477" s="3" t="s">
        <v>16817</v>
      </c>
      <c r="B1477" s="3" t="s">
        <v>36</v>
      </c>
      <c r="C1477" s="3">
        <v>5</v>
      </c>
      <c r="D1477" s="3">
        <v>220</v>
      </c>
      <c r="E1477" s="3">
        <v>216360</v>
      </c>
    </row>
    <row r="1478" spans="1:5">
      <c r="A1478" s="3" t="s">
        <v>16818</v>
      </c>
      <c r="B1478" s="3" t="s">
        <v>36</v>
      </c>
      <c r="C1478" s="3">
        <v>5</v>
      </c>
      <c r="D1478" s="3">
        <v>221</v>
      </c>
      <c r="E1478" s="3">
        <v>218183</v>
      </c>
    </row>
    <row r="1479" spans="1:5">
      <c r="A1479" s="3" t="s">
        <v>16819</v>
      </c>
      <c r="B1479" s="3" t="s">
        <v>36</v>
      </c>
      <c r="C1479" s="3">
        <v>5</v>
      </c>
      <c r="D1479" s="3">
        <v>222</v>
      </c>
      <c r="E1479" s="3">
        <v>220006</v>
      </c>
    </row>
    <row r="1480" spans="1:5">
      <c r="A1480" s="3" t="s">
        <v>16820</v>
      </c>
      <c r="B1480" s="3" t="s">
        <v>36</v>
      </c>
      <c r="C1480" s="3">
        <v>5</v>
      </c>
      <c r="D1480" s="3">
        <v>223</v>
      </c>
      <c r="E1480" s="3">
        <v>221829</v>
      </c>
    </row>
    <row r="1481" spans="1:5">
      <c r="A1481" s="3" t="s">
        <v>16821</v>
      </c>
      <c r="B1481" s="3" t="s">
        <v>36</v>
      </c>
      <c r="C1481" s="3">
        <v>5</v>
      </c>
      <c r="D1481" s="3">
        <v>224</v>
      </c>
      <c r="E1481" s="3">
        <v>223652</v>
      </c>
    </row>
    <row r="1482" spans="1:5">
      <c r="A1482" s="3" t="s">
        <v>16822</v>
      </c>
      <c r="B1482" s="3" t="s">
        <v>36</v>
      </c>
      <c r="C1482" s="3">
        <v>5</v>
      </c>
      <c r="D1482" s="3">
        <v>225</v>
      </c>
      <c r="E1482" s="3">
        <v>225476</v>
      </c>
    </row>
    <row r="1483" spans="1:5">
      <c r="A1483" s="3" t="s">
        <v>16823</v>
      </c>
      <c r="B1483" s="3" t="s">
        <v>36</v>
      </c>
      <c r="C1483" s="3">
        <v>5</v>
      </c>
      <c r="D1483" s="3">
        <v>226</v>
      </c>
      <c r="E1483" s="3">
        <v>227299</v>
      </c>
    </row>
    <row r="1484" spans="1:5">
      <c r="A1484" s="3" t="s">
        <v>16824</v>
      </c>
      <c r="B1484" s="3" t="s">
        <v>36</v>
      </c>
      <c r="C1484" s="3">
        <v>5</v>
      </c>
      <c r="D1484" s="3">
        <v>227</v>
      </c>
      <c r="E1484" s="3">
        <v>229122</v>
      </c>
    </row>
    <row r="1485" spans="1:5">
      <c r="A1485" s="3" t="s">
        <v>16825</v>
      </c>
      <c r="B1485" s="3" t="s">
        <v>36</v>
      </c>
      <c r="C1485" s="3">
        <v>5</v>
      </c>
      <c r="D1485" s="3">
        <v>228</v>
      </c>
      <c r="E1485" s="3">
        <v>230945</v>
      </c>
    </row>
    <row r="1486" spans="1:5">
      <c r="A1486" s="3" t="s">
        <v>16826</v>
      </c>
      <c r="B1486" s="3" t="s">
        <v>36</v>
      </c>
      <c r="C1486" s="3">
        <v>5</v>
      </c>
      <c r="D1486" s="3">
        <v>229</v>
      </c>
      <c r="E1486" s="3">
        <v>232769</v>
      </c>
    </row>
    <row r="1487" spans="1:5">
      <c r="A1487" s="3" t="s">
        <v>16827</v>
      </c>
      <c r="B1487" s="3" t="s">
        <v>36</v>
      </c>
      <c r="C1487" s="3">
        <v>5</v>
      </c>
      <c r="D1487" s="3">
        <v>230</v>
      </c>
      <c r="E1487" s="3">
        <v>234592</v>
      </c>
    </row>
    <row r="1488" spans="1:5">
      <c r="A1488" s="3" t="s">
        <v>16828</v>
      </c>
      <c r="B1488" s="3" t="s">
        <v>36</v>
      </c>
      <c r="C1488" s="3">
        <v>5</v>
      </c>
      <c r="D1488" s="3">
        <v>231</v>
      </c>
      <c r="E1488" s="3">
        <v>236415</v>
      </c>
    </row>
    <row r="1489" spans="1:5">
      <c r="A1489" s="3" t="s">
        <v>16829</v>
      </c>
      <c r="B1489" s="3" t="s">
        <v>36</v>
      </c>
      <c r="C1489" s="3">
        <v>5</v>
      </c>
      <c r="D1489" s="3">
        <v>232</v>
      </c>
      <c r="E1489" s="3">
        <v>238238</v>
      </c>
    </row>
    <row r="1490" spans="1:5">
      <c r="A1490" s="3" t="s">
        <v>16830</v>
      </c>
      <c r="B1490" s="3" t="s">
        <v>36</v>
      </c>
      <c r="C1490" s="3">
        <v>5</v>
      </c>
      <c r="D1490" s="3">
        <v>233</v>
      </c>
      <c r="E1490" s="3">
        <v>240061</v>
      </c>
    </row>
    <row r="1491" spans="1:5">
      <c r="A1491" s="3" t="s">
        <v>16831</v>
      </c>
      <c r="B1491" s="3" t="s">
        <v>36</v>
      </c>
      <c r="C1491" s="3">
        <v>5</v>
      </c>
      <c r="D1491" s="3">
        <v>234</v>
      </c>
      <c r="E1491" s="3">
        <v>241885</v>
      </c>
    </row>
    <row r="1492" spans="1:5">
      <c r="A1492" s="3" t="s">
        <v>16832</v>
      </c>
      <c r="B1492" s="3" t="s">
        <v>36</v>
      </c>
      <c r="C1492" s="3">
        <v>5</v>
      </c>
      <c r="D1492" s="3">
        <v>235</v>
      </c>
      <c r="E1492" s="3">
        <v>243708</v>
      </c>
    </row>
    <row r="1493" spans="1:5">
      <c r="A1493" s="3" t="s">
        <v>16833</v>
      </c>
      <c r="B1493" s="3" t="s">
        <v>36</v>
      </c>
      <c r="C1493" s="3">
        <v>5</v>
      </c>
      <c r="D1493" s="3">
        <v>236</v>
      </c>
      <c r="E1493" s="3">
        <v>245531</v>
      </c>
    </row>
    <row r="1494" spans="1:5">
      <c r="A1494" s="3" t="s">
        <v>16834</v>
      </c>
      <c r="B1494" s="3" t="s">
        <v>36</v>
      </c>
      <c r="C1494" s="3">
        <v>5</v>
      </c>
      <c r="D1494" s="3">
        <v>237</v>
      </c>
      <c r="E1494" s="3">
        <v>247354</v>
      </c>
    </row>
    <row r="1495" spans="1:5">
      <c r="A1495" s="3" t="s">
        <v>16835</v>
      </c>
      <c r="B1495" s="3" t="s">
        <v>36</v>
      </c>
      <c r="C1495" s="3">
        <v>5</v>
      </c>
      <c r="D1495" s="3">
        <v>238</v>
      </c>
      <c r="E1495" s="3">
        <v>249178</v>
      </c>
    </row>
    <row r="1496" spans="1:5">
      <c r="A1496" s="3" t="s">
        <v>16836</v>
      </c>
      <c r="B1496" s="3" t="s">
        <v>36</v>
      </c>
      <c r="C1496" s="3">
        <v>5</v>
      </c>
      <c r="D1496" s="3">
        <v>239</v>
      </c>
      <c r="E1496" s="3">
        <v>251001</v>
      </c>
    </row>
    <row r="1497" spans="1:5">
      <c r="A1497" s="3" t="s">
        <v>16837</v>
      </c>
      <c r="B1497" s="3" t="s">
        <v>36</v>
      </c>
      <c r="C1497" s="3">
        <v>5</v>
      </c>
      <c r="D1497" s="3">
        <v>240</v>
      </c>
      <c r="E1497" s="3">
        <v>252824</v>
      </c>
    </row>
    <row r="1498" spans="1:5">
      <c r="A1498" s="3" t="s">
        <v>16838</v>
      </c>
      <c r="B1498" s="3" t="s">
        <v>36</v>
      </c>
      <c r="C1498" s="3">
        <v>5</v>
      </c>
      <c r="D1498" s="3">
        <v>241</v>
      </c>
      <c r="E1498" s="3">
        <v>254647</v>
      </c>
    </row>
    <row r="1499" spans="1:5">
      <c r="A1499" s="3" t="s">
        <v>16839</v>
      </c>
      <c r="B1499" s="3" t="s">
        <v>36</v>
      </c>
      <c r="C1499" s="3">
        <v>5</v>
      </c>
      <c r="D1499" s="3">
        <v>242</v>
      </c>
      <c r="E1499" s="3">
        <v>256471</v>
      </c>
    </row>
    <row r="1500" spans="1:5">
      <c r="A1500" s="3" t="s">
        <v>16840</v>
      </c>
      <c r="B1500" s="3" t="s">
        <v>36</v>
      </c>
      <c r="C1500" s="3">
        <v>5</v>
      </c>
      <c r="D1500" s="3">
        <v>243</v>
      </c>
      <c r="E1500" s="3">
        <v>258294</v>
      </c>
    </row>
    <row r="1501" spans="1:5">
      <c r="A1501" s="3" t="s">
        <v>16841</v>
      </c>
      <c r="B1501" s="3" t="s">
        <v>36</v>
      </c>
      <c r="C1501" s="3">
        <v>5</v>
      </c>
      <c r="D1501" s="3">
        <v>244</v>
      </c>
      <c r="E1501" s="3">
        <v>260117</v>
      </c>
    </row>
    <row r="1502" spans="1:5">
      <c r="A1502" s="3" t="s">
        <v>16842</v>
      </c>
      <c r="B1502" s="3" t="s">
        <v>36</v>
      </c>
      <c r="C1502" s="3">
        <v>5</v>
      </c>
      <c r="D1502" s="3">
        <v>245</v>
      </c>
      <c r="E1502" s="3">
        <v>261940</v>
      </c>
    </row>
    <row r="1503" spans="1:5">
      <c r="A1503" s="3" t="s">
        <v>16843</v>
      </c>
      <c r="B1503" s="3" t="s">
        <v>36</v>
      </c>
      <c r="C1503" s="3">
        <v>5</v>
      </c>
      <c r="D1503" s="3">
        <v>246</v>
      </c>
      <c r="E1503" s="3">
        <v>263763</v>
      </c>
    </row>
    <row r="1504" spans="1:5">
      <c r="A1504" s="3" t="s">
        <v>16844</v>
      </c>
      <c r="B1504" s="3" t="s">
        <v>36</v>
      </c>
      <c r="C1504" s="3">
        <v>5</v>
      </c>
      <c r="D1504" s="3">
        <v>247</v>
      </c>
      <c r="E1504" s="3">
        <v>265587</v>
      </c>
    </row>
    <row r="1505" spans="1:8">
      <c r="A1505" s="3" t="s">
        <v>16845</v>
      </c>
      <c r="B1505" s="3" t="s">
        <v>36</v>
      </c>
      <c r="C1505" s="3">
        <v>5</v>
      </c>
      <c r="D1505" s="3">
        <v>248</v>
      </c>
      <c r="E1505" s="3">
        <v>267410</v>
      </c>
    </row>
    <row r="1506" spans="1:8">
      <c r="A1506" s="3" t="s">
        <v>16846</v>
      </c>
      <c r="B1506" s="3" t="s">
        <v>36</v>
      </c>
      <c r="C1506" s="3">
        <v>5</v>
      </c>
      <c r="D1506" s="3">
        <v>249</v>
      </c>
      <c r="E1506" s="3">
        <v>269233</v>
      </c>
    </row>
    <row r="1507" spans="1:8">
      <c r="A1507" s="3" t="s">
        <v>16847</v>
      </c>
      <c r="B1507" s="3" t="s">
        <v>36</v>
      </c>
      <c r="C1507" s="3">
        <v>5</v>
      </c>
      <c r="D1507" s="3">
        <v>250</v>
      </c>
      <c r="E1507" s="3">
        <v>271056</v>
      </c>
    </row>
    <row r="1508" spans="1:8">
      <c r="A1508" s="3" t="s">
        <v>16848</v>
      </c>
      <c r="B1508" s="3" t="s">
        <v>37</v>
      </c>
      <c r="C1508" s="3">
        <v>6</v>
      </c>
      <c r="D1508" s="3">
        <v>0</v>
      </c>
      <c r="F1508" s="3">
        <v>0</v>
      </c>
      <c r="H1508" s="3">
        <v>0</v>
      </c>
    </row>
    <row r="1509" spans="1:8">
      <c r="A1509" s="3" t="s">
        <v>16849</v>
      </c>
      <c r="B1509" s="3" t="s">
        <v>37</v>
      </c>
      <c r="C1509" s="3">
        <v>6</v>
      </c>
      <c r="D1509" s="3">
        <v>1</v>
      </c>
      <c r="F1509" s="3">
        <v>4</v>
      </c>
      <c r="H1509" s="3">
        <v>2</v>
      </c>
    </row>
    <row r="1510" spans="1:8">
      <c r="A1510" s="3" t="s">
        <v>16850</v>
      </c>
      <c r="B1510" s="3" t="s">
        <v>37</v>
      </c>
      <c r="C1510" s="3">
        <v>6</v>
      </c>
      <c r="D1510" s="3">
        <v>2</v>
      </c>
      <c r="F1510" s="3">
        <v>8</v>
      </c>
      <c r="H1510" s="3">
        <v>5</v>
      </c>
    </row>
    <row r="1511" spans="1:8">
      <c r="A1511" s="3" t="s">
        <v>16851</v>
      </c>
      <c r="B1511" s="3" t="s">
        <v>37</v>
      </c>
      <c r="C1511" s="3">
        <v>6</v>
      </c>
      <c r="D1511" s="3">
        <v>3</v>
      </c>
      <c r="F1511" s="3">
        <v>13</v>
      </c>
      <c r="H1511" s="3">
        <v>9</v>
      </c>
    </row>
    <row r="1512" spans="1:8">
      <c r="A1512" s="3" t="s">
        <v>16852</v>
      </c>
      <c r="B1512" s="3" t="s">
        <v>37</v>
      </c>
      <c r="C1512" s="3">
        <v>6</v>
      </c>
      <c r="D1512" s="3">
        <v>4</v>
      </c>
      <c r="F1512" s="3">
        <v>18</v>
      </c>
      <c r="H1512" s="3">
        <v>12</v>
      </c>
    </row>
    <row r="1513" spans="1:8">
      <c r="A1513" s="3" t="s">
        <v>16853</v>
      </c>
      <c r="B1513" s="3" t="s">
        <v>37</v>
      </c>
      <c r="C1513" s="3">
        <v>6</v>
      </c>
      <c r="D1513" s="3">
        <v>5</v>
      </c>
      <c r="F1513" s="3">
        <v>24</v>
      </c>
      <c r="H1513" s="3">
        <v>16</v>
      </c>
    </row>
    <row r="1514" spans="1:8">
      <c r="A1514" s="3" t="s">
        <v>16854</v>
      </c>
      <c r="B1514" s="3" t="s">
        <v>37</v>
      </c>
      <c r="C1514" s="3">
        <v>6</v>
      </c>
      <c r="D1514" s="3">
        <v>6</v>
      </c>
      <c r="F1514" s="3">
        <v>29</v>
      </c>
      <c r="H1514" s="3">
        <v>19</v>
      </c>
    </row>
    <row r="1515" spans="1:8">
      <c r="A1515" s="3" t="s">
        <v>16855</v>
      </c>
      <c r="B1515" s="3" t="s">
        <v>37</v>
      </c>
      <c r="C1515" s="3">
        <v>6</v>
      </c>
      <c r="D1515" s="3">
        <v>7</v>
      </c>
      <c r="F1515" s="3">
        <v>35</v>
      </c>
      <c r="H1515" s="3">
        <v>23</v>
      </c>
    </row>
    <row r="1516" spans="1:8">
      <c r="A1516" s="3" t="s">
        <v>16856</v>
      </c>
      <c r="B1516" s="3" t="s">
        <v>37</v>
      </c>
      <c r="C1516" s="3">
        <v>6</v>
      </c>
      <c r="D1516" s="3">
        <v>8</v>
      </c>
      <c r="F1516" s="3">
        <v>41</v>
      </c>
      <c r="H1516" s="3">
        <v>27</v>
      </c>
    </row>
    <row r="1517" spans="1:8">
      <c r="A1517" s="3" t="s">
        <v>16857</v>
      </c>
      <c r="B1517" s="3" t="s">
        <v>37</v>
      </c>
      <c r="C1517" s="3">
        <v>6</v>
      </c>
      <c r="D1517" s="3">
        <v>9</v>
      </c>
      <c r="F1517" s="3">
        <v>47</v>
      </c>
      <c r="H1517" s="3">
        <v>31</v>
      </c>
    </row>
    <row r="1518" spans="1:8">
      <c r="A1518" s="3" t="s">
        <v>16858</v>
      </c>
      <c r="B1518" s="3" t="s">
        <v>37</v>
      </c>
      <c r="C1518" s="3">
        <v>6</v>
      </c>
      <c r="D1518" s="3">
        <v>10</v>
      </c>
      <c r="F1518" s="3">
        <v>53</v>
      </c>
      <c r="H1518" s="3">
        <v>35</v>
      </c>
    </row>
    <row r="1519" spans="1:8">
      <c r="A1519" s="3" t="s">
        <v>16859</v>
      </c>
      <c r="B1519" s="3" t="s">
        <v>37</v>
      </c>
      <c r="C1519" s="3">
        <v>6</v>
      </c>
      <c r="D1519" s="3">
        <v>11</v>
      </c>
      <c r="F1519" s="3">
        <v>60</v>
      </c>
      <c r="H1519" s="3">
        <v>40</v>
      </c>
    </row>
    <row r="1520" spans="1:8">
      <c r="A1520" s="3" t="s">
        <v>16860</v>
      </c>
      <c r="B1520" s="3" t="s">
        <v>37</v>
      </c>
      <c r="C1520" s="3">
        <v>6</v>
      </c>
      <c r="D1520" s="3">
        <v>12</v>
      </c>
      <c r="F1520" s="3">
        <v>66</v>
      </c>
      <c r="H1520" s="3">
        <v>44</v>
      </c>
    </row>
    <row r="1521" spans="1:8">
      <c r="A1521" s="3" t="s">
        <v>16861</v>
      </c>
      <c r="B1521" s="3" t="s">
        <v>37</v>
      </c>
      <c r="C1521" s="3">
        <v>6</v>
      </c>
      <c r="D1521" s="3">
        <v>13</v>
      </c>
      <c r="F1521" s="3">
        <v>74</v>
      </c>
      <c r="H1521" s="3">
        <v>49</v>
      </c>
    </row>
    <row r="1522" spans="1:8">
      <c r="A1522" s="3" t="s">
        <v>16862</v>
      </c>
      <c r="B1522" s="3" t="s">
        <v>37</v>
      </c>
      <c r="C1522" s="3">
        <v>6</v>
      </c>
      <c r="D1522" s="3">
        <v>14</v>
      </c>
      <c r="F1522" s="3">
        <v>81</v>
      </c>
      <c r="H1522" s="3">
        <v>54</v>
      </c>
    </row>
    <row r="1523" spans="1:8">
      <c r="A1523" s="3" t="s">
        <v>16863</v>
      </c>
      <c r="B1523" s="3" t="s">
        <v>37</v>
      </c>
      <c r="C1523" s="3">
        <v>6</v>
      </c>
      <c r="D1523" s="3">
        <v>15</v>
      </c>
      <c r="F1523" s="3">
        <v>88</v>
      </c>
      <c r="H1523" s="3">
        <v>59</v>
      </c>
    </row>
    <row r="1524" spans="1:8">
      <c r="A1524" s="3" t="s">
        <v>16864</v>
      </c>
      <c r="B1524" s="3" t="s">
        <v>37</v>
      </c>
      <c r="C1524" s="3">
        <v>6</v>
      </c>
      <c r="D1524" s="3">
        <v>16</v>
      </c>
      <c r="F1524" s="3">
        <v>96</v>
      </c>
      <c r="H1524" s="3">
        <v>64</v>
      </c>
    </row>
    <row r="1525" spans="1:8">
      <c r="A1525" s="3" t="s">
        <v>16865</v>
      </c>
      <c r="B1525" s="3" t="s">
        <v>37</v>
      </c>
      <c r="C1525" s="3">
        <v>6</v>
      </c>
      <c r="D1525" s="3">
        <v>17</v>
      </c>
      <c r="F1525" s="3">
        <v>104</v>
      </c>
      <c r="H1525" s="3">
        <v>69</v>
      </c>
    </row>
    <row r="1526" spans="1:8">
      <c r="A1526" s="3" t="s">
        <v>16866</v>
      </c>
      <c r="B1526" s="3" t="s">
        <v>37</v>
      </c>
      <c r="C1526" s="3">
        <v>6</v>
      </c>
      <c r="D1526" s="3">
        <v>18</v>
      </c>
      <c r="F1526" s="3">
        <v>112</v>
      </c>
      <c r="H1526" s="3">
        <v>75</v>
      </c>
    </row>
    <row r="1527" spans="1:8">
      <c r="A1527" s="3" t="s">
        <v>16867</v>
      </c>
      <c r="B1527" s="3" t="s">
        <v>37</v>
      </c>
      <c r="C1527" s="3">
        <v>6</v>
      </c>
      <c r="D1527" s="3">
        <v>19</v>
      </c>
      <c r="F1527" s="3">
        <v>120</v>
      </c>
      <c r="H1527" s="3">
        <v>80</v>
      </c>
    </row>
    <row r="1528" spans="1:8">
      <c r="A1528" s="3" t="s">
        <v>16868</v>
      </c>
      <c r="B1528" s="3" t="s">
        <v>37</v>
      </c>
      <c r="C1528" s="3">
        <v>6</v>
      </c>
      <c r="D1528" s="3">
        <v>20</v>
      </c>
      <c r="F1528" s="3">
        <v>129</v>
      </c>
      <c r="H1528" s="3">
        <v>86</v>
      </c>
    </row>
    <row r="1529" spans="1:8">
      <c r="A1529" s="3" t="s">
        <v>16869</v>
      </c>
      <c r="B1529" s="3" t="s">
        <v>37</v>
      </c>
      <c r="C1529" s="3">
        <v>6</v>
      </c>
      <c r="D1529" s="3">
        <v>21</v>
      </c>
      <c r="F1529" s="3">
        <v>138</v>
      </c>
      <c r="H1529" s="3">
        <v>92</v>
      </c>
    </row>
    <row r="1530" spans="1:8">
      <c r="A1530" s="3" t="s">
        <v>16870</v>
      </c>
      <c r="B1530" s="3" t="s">
        <v>37</v>
      </c>
      <c r="C1530" s="3">
        <v>6</v>
      </c>
      <c r="D1530" s="3">
        <v>22</v>
      </c>
      <c r="F1530" s="3">
        <v>147</v>
      </c>
      <c r="H1530" s="3">
        <v>98</v>
      </c>
    </row>
    <row r="1531" spans="1:8">
      <c r="A1531" s="3" t="s">
        <v>16871</v>
      </c>
      <c r="B1531" s="3" t="s">
        <v>37</v>
      </c>
      <c r="C1531" s="3">
        <v>6</v>
      </c>
      <c r="D1531" s="3">
        <v>23</v>
      </c>
      <c r="F1531" s="3">
        <v>156</v>
      </c>
      <c r="H1531" s="3">
        <v>104</v>
      </c>
    </row>
    <row r="1532" spans="1:8">
      <c r="A1532" s="3" t="s">
        <v>16872</v>
      </c>
      <c r="B1532" s="3" t="s">
        <v>37</v>
      </c>
      <c r="C1532" s="3">
        <v>6</v>
      </c>
      <c r="D1532" s="3">
        <v>24</v>
      </c>
      <c r="F1532" s="3">
        <v>165</v>
      </c>
      <c r="H1532" s="3">
        <v>110</v>
      </c>
    </row>
    <row r="1533" spans="1:8">
      <c r="A1533" s="3" t="s">
        <v>16873</v>
      </c>
      <c r="B1533" s="3" t="s">
        <v>37</v>
      </c>
      <c r="C1533" s="3">
        <v>6</v>
      </c>
      <c r="D1533" s="3">
        <v>25</v>
      </c>
      <c r="F1533" s="3">
        <v>175</v>
      </c>
      <c r="H1533" s="3">
        <v>117</v>
      </c>
    </row>
    <row r="1534" spans="1:8">
      <c r="A1534" s="3" t="s">
        <v>16874</v>
      </c>
      <c r="B1534" s="3" t="s">
        <v>37</v>
      </c>
      <c r="C1534" s="3">
        <v>6</v>
      </c>
      <c r="D1534" s="3">
        <v>26</v>
      </c>
      <c r="F1534" s="3">
        <v>185</v>
      </c>
      <c r="H1534" s="3">
        <v>123</v>
      </c>
    </row>
    <row r="1535" spans="1:8">
      <c r="A1535" s="3" t="s">
        <v>16875</v>
      </c>
      <c r="B1535" s="3" t="s">
        <v>37</v>
      </c>
      <c r="C1535" s="3">
        <v>6</v>
      </c>
      <c r="D1535" s="3">
        <v>27</v>
      </c>
      <c r="F1535" s="3">
        <v>195</v>
      </c>
      <c r="H1535" s="3">
        <v>130</v>
      </c>
    </row>
    <row r="1536" spans="1:8">
      <c r="A1536" s="3" t="s">
        <v>16876</v>
      </c>
      <c r="B1536" s="3" t="s">
        <v>37</v>
      </c>
      <c r="C1536" s="3">
        <v>6</v>
      </c>
      <c r="D1536" s="3">
        <v>28</v>
      </c>
      <c r="F1536" s="3">
        <v>206</v>
      </c>
      <c r="H1536" s="3">
        <v>137</v>
      </c>
    </row>
    <row r="1537" spans="1:8">
      <c r="A1537" s="3" t="s">
        <v>16877</v>
      </c>
      <c r="B1537" s="3" t="s">
        <v>37</v>
      </c>
      <c r="C1537" s="3">
        <v>6</v>
      </c>
      <c r="D1537" s="3">
        <v>29</v>
      </c>
      <c r="F1537" s="3">
        <v>216</v>
      </c>
      <c r="H1537" s="3">
        <v>144</v>
      </c>
    </row>
    <row r="1538" spans="1:8">
      <c r="A1538" s="3" t="s">
        <v>16878</v>
      </c>
      <c r="B1538" s="3" t="s">
        <v>37</v>
      </c>
      <c r="C1538" s="3">
        <v>6</v>
      </c>
      <c r="D1538" s="3">
        <v>30</v>
      </c>
      <c r="F1538" s="3">
        <v>227</v>
      </c>
      <c r="H1538" s="3">
        <v>151</v>
      </c>
    </row>
    <row r="1539" spans="1:8">
      <c r="A1539" s="3" t="s">
        <v>16879</v>
      </c>
      <c r="B1539" s="3" t="s">
        <v>37</v>
      </c>
      <c r="C1539" s="3">
        <v>6</v>
      </c>
      <c r="D1539" s="3">
        <v>31</v>
      </c>
      <c r="F1539" s="3">
        <v>238</v>
      </c>
      <c r="H1539" s="3">
        <v>159</v>
      </c>
    </row>
    <row r="1540" spans="1:8">
      <c r="A1540" s="3" t="s">
        <v>16880</v>
      </c>
      <c r="B1540" s="3" t="s">
        <v>37</v>
      </c>
      <c r="C1540" s="3">
        <v>6</v>
      </c>
      <c r="D1540" s="3">
        <v>32</v>
      </c>
      <c r="F1540" s="3">
        <v>249</v>
      </c>
      <c r="H1540" s="3">
        <v>166</v>
      </c>
    </row>
    <row r="1541" spans="1:8">
      <c r="A1541" s="3" t="s">
        <v>16881</v>
      </c>
      <c r="B1541" s="3" t="s">
        <v>37</v>
      </c>
      <c r="C1541" s="3">
        <v>6</v>
      </c>
      <c r="D1541" s="3">
        <v>33</v>
      </c>
      <c r="F1541" s="3">
        <v>261</v>
      </c>
      <c r="H1541" s="3">
        <v>174</v>
      </c>
    </row>
    <row r="1542" spans="1:8">
      <c r="A1542" s="3" t="s">
        <v>16882</v>
      </c>
      <c r="B1542" s="3" t="s">
        <v>37</v>
      </c>
      <c r="C1542" s="3">
        <v>6</v>
      </c>
      <c r="D1542" s="3">
        <v>34</v>
      </c>
      <c r="F1542" s="3">
        <v>273</v>
      </c>
      <c r="H1542" s="3">
        <v>182</v>
      </c>
    </row>
    <row r="1543" spans="1:8">
      <c r="A1543" s="3" t="s">
        <v>16883</v>
      </c>
      <c r="B1543" s="3" t="s">
        <v>37</v>
      </c>
      <c r="C1543" s="3">
        <v>6</v>
      </c>
      <c r="D1543" s="3">
        <v>35</v>
      </c>
      <c r="F1543" s="3">
        <v>285</v>
      </c>
      <c r="H1543" s="3">
        <v>190</v>
      </c>
    </row>
    <row r="1544" spans="1:8">
      <c r="A1544" s="3" t="s">
        <v>16884</v>
      </c>
      <c r="B1544" s="3" t="s">
        <v>37</v>
      </c>
      <c r="C1544" s="3">
        <v>6</v>
      </c>
      <c r="D1544" s="3">
        <v>36</v>
      </c>
      <c r="F1544" s="3">
        <v>297</v>
      </c>
      <c r="H1544" s="3">
        <v>198</v>
      </c>
    </row>
    <row r="1545" spans="1:8">
      <c r="A1545" s="3" t="s">
        <v>16885</v>
      </c>
      <c r="B1545" s="3" t="s">
        <v>37</v>
      </c>
      <c r="C1545" s="3">
        <v>6</v>
      </c>
      <c r="D1545" s="3">
        <v>37</v>
      </c>
      <c r="F1545" s="3">
        <v>309</v>
      </c>
      <c r="H1545" s="3">
        <v>206</v>
      </c>
    </row>
    <row r="1546" spans="1:8">
      <c r="A1546" s="3" t="s">
        <v>16886</v>
      </c>
      <c r="B1546" s="3" t="s">
        <v>37</v>
      </c>
      <c r="C1546" s="3">
        <v>6</v>
      </c>
      <c r="D1546" s="3">
        <v>38</v>
      </c>
      <c r="F1546" s="3">
        <v>322</v>
      </c>
      <c r="H1546" s="3">
        <v>214</v>
      </c>
    </row>
    <row r="1547" spans="1:8">
      <c r="A1547" s="3" t="s">
        <v>16887</v>
      </c>
      <c r="B1547" s="3" t="s">
        <v>37</v>
      </c>
      <c r="C1547" s="3">
        <v>6</v>
      </c>
      <c r="D1547" s="3">
        <v>39</v>
      </c>
      <c r="F1547" s="3">
        <v>335</v>
      </c>
      <c r="H1547" s="3">
        <v>223</v>
      </c>
    </row>
    <row r="1548" spans="1:8">
      <c r="A1548" s="3" t="s">
        <v>16888</v>
      </c>
      <c r="B1548" s="3" t="s">
        <v>37</v>
      </c>
      <c r="C1548" s="3">
        <v>6</v>
      </c>
      <c r="D1548" s="3">
        <v>40</v>
      </c>
      <c r="F1548" s="3">
        <v>348</v>
      </c>
      <c r="H1548" s="3">
        <v>232</v>
      </c>
    </row>
    <row r="1549" spans="1:8">
      <c r="A1549" s="3" t="s">
        <v>16889</v>
      </c>
      <c r="B1549" s="3" t="s">
        <v>37</v>
      </c>
      <c r="C1549" s="3">
        <v>6</v>
      </c>
      <c r="D1549" s="3">
        <v>41</v>
      </c>
      <c r="F1549" s="3">
        <v>361</v>
      </c>
      <c r="H1549" s="3">
        <v>241</v>
      </c>
    </row>
    <row r="1550" spans="1:8">
      <c r="A1550" s="3" t="s">
        <v>16890</v>
      </c>
      <c r="B1550" s="3" t="s">
        <v>37</v>
      </c>
      <c r="C1550" s="3">
        <v>6</v>
      </c>
      <c r="D1550" s="3">
        <v>42</v>
      </c>
      <c r="F1550" s="3">
        <v>375</v>
      </c>
      <c r="H1550" s="3">
        <v>250</v>
      </c>
    </row>
    <row r="1551" spans="1:8">
      <c r="A1551" s="3" t="s">
        <v>16891</v>
      </c>
      <c r="B1551" s="3" t="s">
        <v>37</v>
      </c>
      <c r="C1551" s="3">
        <v>6</v>
      </c>
      <c r="D1551" s="3">
        <v>43</v>
      </c>
      <c r="F1551" s="3">
        <v>388</v>
      </c>
      <c r="H1551" s="3">
        <v>259</v>
      </c>
    </row>
    <row r="1552" spans="1:8">
      <c r="A1552" s="3" t="s">
        <v>16892</v>
      </c>
      <c r="B1552" s="3" t="s">
        <v>37</v>
      </c>
      <c r="C1552" s="3">
        <v>6</v>
      </c>
      <c r="D1552" s="3">
        <v>44</v>
      </c>
      <c r="F1552" s="3">
        <v>402</v>
      </c>
      <c r="H1552" s="3">
        <v>268</v>
      </c>
    </row>
    <row r="1553" spans="1:8">
      <c r="A1553" s="3" t="s">
        <v>16893</v>
      </c>
      <c r="B1553" s="3" t="s">
        <v>37</v>
      </c>
      <c r="C1553" s="3">
        <v>6</v>
      </c>
      <c r="D1553" s="3">
        <v>45</v>
      </c>
      <c r="F1553" s="3">
        <v>416</v>
      </c>
      <c r="H1553" s="3">
        <v>277</v>
      </c>
    </row>
    <row r="1554" spans="1:8">
      <c r="A1554" s="3" t="s">
        <v>16894</v>
      </c>
      <c r="B1554" s="3" t="s">
        <v>37</v>
      </c>
      <c r="C1554" s="3">
        <v>6</v>
      </c>
      <c r="D1554" s="3">
        <v>46</v>
      </c>
      <c r="F1554" s="3">
        <v>431</v>
      </c>
      <c r="H1554" s="3">
        <v>287</v>
      </c>
    </row>
    <row r="1555" spans="1:8">
      <c r="A1555" s="3" t="s">
        <v>16895</v>
      </c>
      <c r="B1555" s="3" t="s">
        <v>37</v>
      </c>
      <c r="C1555" s="3">
        <v>6</v>
      </c>
      <c r="D1555" s="3">
        <v>47</v>
      </c>
      <c r="F1555" s="3">
        <v>446</v>
      </c>
      <c r="H1555" s="3">
        <v>297</v>
      </c>
    </row>
    <row r="1556" spans="1:8">
      <c r="A1556" s="3" t="s">
        <v>16896</v>
      </c>
      <c r="B1556" s="3" t="s">
        <v>37</v>
      </c>
      <c r="C1556" s="3">
        <v>6</v>
      </c>
      <c r="D1556" s="3">
        <v>48</v>
      </c>
      <c r="F1556" s="3">
        <v>462</v>
      </c>
      <c r="H1556" s="3">
        <v>308</v>
      </c>
    </row>
    <row r="1557" spans="1:8">
      <c r="A1557" s="3" t="s">
        <v>16897</v>
      </c>
      <c r="B1557" s="3" t="s">
        <v>37</v>
      </c>
      <c r="C1557" s="3">
        <v>6</v>
      </c>
      <c r="D1557" s="3">
        <v>49</v>
      </c>
      <c r="F1557" s="3">
        <v>478</v>
      </c>
      <c r="H1557" s="3">
        <v>319</v>
      </c>
    </row>
    <row r="1558" spans="1:8">
      <c r="A1558" s="3" t="s">
        <v>16898</v>
      </c>
      <c r="B1558" s="3" t="s">
        <v>37</v>
      </c>
      <c r="C1558" s="3">
        <v>6</v>
      </c>
      <c r="D1558" s="3">
        <v>50</v>
      </c>
      <c r="F1558" s="3">
        <v>495</v>
      </c>
      <c r="H1558" s="3">
        <v>330</v>
      </c>
    </row>
    <row r="1559" spans="1:8">
      <c r="A1559" s="3" t="s">
        <v>16899</v>
      </c>
      <c r="B1559" s="3" t="s">
        <v>37</v>
      </c>
      <c r="C1559" s="3">
        <v>6</v>
      </c>
      <c r="D1559" s="3">
        <v>51</v>
      </c>
      <c r="F1559" s="3">
        <v>511</v>
      </c>
      <c r="H1559" s="3">
        <v>341</v>
      </c>
    </row>
    <row r="1560" spans="1:8">
      <c r="A1560" s="3" t="s">
        <v>16900</v>
      </c>
      <c r="B1560" s="3" t="s">
        <v>37</v>
      </c>
      <c r="C1560" s="3">
        <v>6</v>
      </c>
      <c r="D1560" s="3">
        <v>52</v>
      </c>
      <c r="F1560" s="3">
        <v>529</v>
      </c>
      <c r="H1560" s="3">
        <v>352</v>
      </c>
    </row>
    <row r="1561" spans="1:8">
      <c r="A1561" s="3" t="s">
        <v>16901</v>
      </c>
      <c r="B1561" s="3" t="s">
        <v>37</v>
      </c>
      <c r="C1561" s="3">
        <v>6</v>
      </c>
      <c r="D1561" s="3">
        <v>53</v>
      </c>
      <c r="F1561" s="3">
        <v>547</v>
      </c>
      <c r="H1561" s="3">
        <v>364</v>
      </c>
    </row>
    <row r="1562" spans="1:8">
      <c r="A1562" s="3" t="s">
        <v>16902</v>
      </c>
      <c r="B1562" s="3" t="s">
        <v>37</v>
      </c>
      <c r="C1562" s="3">
        <v>6</v>
      </c>
      <c r="D1562" s="3">
        <v>54</v>
      </c>
      <c r="F1562" s="3">
        <v>565</v>
      </c>
      <c r="H1562" s="3">
        <v>377</v>
      </c>
    </row>
    <row r="1563" spans="1:8">
      <c r="A1563" s="3" t="s">
        <v>16903</v>
      </c>
      <c r="B1563" s="3" t="s">
        <v>37</v>
      </c>
      <c r="C1563" s="3">
        <v>6</v>
      </c>
      <c r="D1563" s="3">
        <v>55</v>
      </c>
      <c r="F1563" s="3">
        <v>584</v>
      </c>
      <c r="H1563" s="3">
        <v>389</v>
      </c>
    </row>
    <row r="1564" spans="1:8">
      <c r="A1564" s="3" t="s">
        <v>16904</v>
      </c>
      <c r="B1564" s="3" t="s">
        <v>37</v>
      </c>
      <c r="C1564" s="3">
        <v>6</v>
      </c>
      <c r="D1564" s="3">
        <v>56</v>
      </c>
      <c r="F1564" s="3">
        <v>603</v>
      </c>
      <c r="H1564" s="3">
        <v>402</v>
      </c>
    </row>
    <row r="1565" spans="1:8">
      <c r="A1565" s="3" t="s">
        <v>16905</v>
      </c>
      <c r="B1565" s="3" t="s">
        <v>37</v>
      </c>
      <c r="C1565" s="3">
        <v>6</v>
      </c>
      <c r="D1565" s="3">
        <v>57</v>
      </c>
      <c r="F1565" s="3">
        <v>623</v>
      </c>
      <c r="H1565" s="3">
        <v>415</v>
      </c>
    </row>
    <row r="1566" spans="1:8">
      <c r="A1566" s="3" t="s">
        <v>16906</v>
      </c>
      <c r="B1566" s="3" t="s">
        <v>37</v>
      </c>
      <c r="C1566" s="3">
        <v>6</v>
      </c>
      <c r="D1566" s="3">
        <v>58</v>
      </c>
      <c r="F1566" s="3">
        <v>643</v>
      </c>
      <c r="H1566" s="3">
        <v>428</v>
      </c>
    </row>
    <row r="1567" spans="1:8">
      <c r="A1567" s="3" t="s">
        <v>16907</v>
      </c>
      <c r="B1567" s="3" t="s">
        <v>37</v>
      </c>
      <c r="C1567" s="3">
        <v>6</v>
      </c>
      <c r="D1567" s="3">
        <v>59</v>
      </c>
      <c r="F1567" s="3">
        <v>663</v>
      </c>
      <c r="H1567" s="3">
        <v>442</v>
      </c>
    </row>
    <row r="1568" spans="1:8">
      <c r="A1568" s="3" t="s">
        <v>16908</v>
      </c>
      <c r="B1568" s="3" t="s">
        <v>37</v>
      </c>
      <c r="C1568" s="3">
        <v>6</v>
      </c>
      <c r="D1568" s="3">
        <v>60</v>
      </c>
      <c r="F1568" s="3">
        <v>684</v>
      </c>
      <c r="H1568" s="3">
        <v>456</v>
      </c>
    </row>
    <row r="1569" spans="1:8">
      <c r="A1569" s="3" t="s">
        <v>16909</v>
      </c>
      <c r="B1569" s="3" t="s">
        <v>37</v>
      </c>
      <c r="C1569" s="3">
        <v>6</v>
      </c>
      <c r="D1569" s="3">
        <v>61</v>
      </c>
      <c r="F1569" s="3">
        <v>706</v>
      </c>
      <c r="H1569" s="3">
        <v>470</v>
      </c>
    </row>
    <row r="1570" spans="1:8">
      <c r="A1570" s="3" t="s">
        <v>16910</v>
      </c>
      <c r="B1570" s="3" t="s">
        <v>37</v>
      </c>
      <c r="C1570" s="3">
        <v>6</v>
      </c>
      <c r="D1570" s="3">
        <v>62</v>
      </c>
      <c r="F1570" s="3">
        <v>728</v>
      </c>
      <c r="H1570" s="3">
        <v>485</v>
      </c>
    </row>
    <row r="1571" spans="1:8">
      <c r="A1571" s="3" t="s">
        <v>16911</v>
      </c>
      <c r="B1571" s="3" t="s">
        <v>37</v>
      </c>
      <c r="C1571" s="3">
        <v>6</v>
      </c>
      <c r="D1571" s="3">
        <v>63</v>
      </c>
      <c r="F1571" s="3">
        <v>750</v>
      </c>
      <c r="H1571" s="3">
        <v>500</v>
      </c>
    </row>
    <row r="1572" spans="1:8">
      <c r="A1572" s="3" t="s">
        <v>16912</v>
      </c>
      <c r="B1572" s="3" t="s">
        <v>37</v>
      </c>
      <c r="C1572" s="3">
        <v>6</v>
      </c>
      <c r="D1572" s="3">
        <v>64</v>
      </c>
      <c r="F1572" s="3">
        <v>773</v>
      </c>
      <c r="H1572" s="3">
        <v>515</v>
      </c>
    </row>
    <row r="1573" spans="1:8">
      <c r="A1573" s="3" t="s">
        <v>16913</v>
      </c>
      <c r="B1573" s="3" t="s">
        <v>37</v>
      </c>
      <c r="C1573" s="3">
        <v>6</v>
      </c>
      <c r="D1573" s="3">
        <v>65</v>
      </c>
      <c r="F1573" s="3">
        <v>796</v>
      </c>
      <c r="H1573" s="3">
        <v>530</v>
      </c>
    </row>
    <row r="1574" spans="1:8">
      <c r="A1574" s="3" t="s">
        <v>16914</v>
      </c>
      <c r="B1574" s="3" t="s">
        <v>37</v>
      </c>
      <c r="C1574" s="3">
        <v>6</v>
      </c>
      <c r="D1574" s="3">
        <v>66</v>
      </c>
      <c r="F1574" s="3">
        <v>819</v>
      </c>
      <c r="H1574" s="3">
        <v>546</v>
      </c>
    </row>
    <row r="1575" spans="1:8">
      <c r="A1575" s="3" t="s">
        <v>16915</v>
      </c>
      <c r="B1575" s="3" t="s">
        <v>37</v>
      </c>
      <c r="C1575" s="3">
        <v>6</v>
      </c>
      <c r="D1575" s="3">
        <v>67</v>
      </c>
      <c r="F1575" s="3">
        <v>844</v>
      </c>
      <c r="H1575" s="3">
        <v>562</v>
      </c>
    </row>
    <row r="1576" spans="1:8">
      <c r="A1576" s="3" t="s">
        <v>16916</v>
      </c>
      <c r="B1576" s="3" t="s">
        <v>37</v>
      </c>
      <c r="C1576" s="3">
        <v>6</v>
      </c>
      <c r="D1576" s="3">
        <v>68</v>
      </c>
      <c r="F1576" s="3">
        <v>868</v>
      </c>
      <c r="H1576" s="3">
        <v>579</v>
      </c>
    </row>
    <row r="1577" spans="1:8">
      <c r="A1577" s="3" t="s">
        <v>16917</v>
      </c>
      <c r="B1577" s="3" t="s">
        <v>37</v>
      </c>
      <c r="C1577" s="3">
        <v>6</v>
      </c>
      <c r="D1577" s="3">
        <v>69</v>
      </c>
      <c r="F1577" s="3">
        <v>893</v>
      </c>
      <c r="H1577" s="3">
        <v>595</v>
      </c>
    </row>
    <row r="1578" spans="1:8">
      <c r="A1578" s="3" t="s">
        <v>16918</v>
      </c>
      <c r="B1578" s="3" t="s">
        <v>37</v>
      </c>
      <c r="C1578" s="3">
        <v>6</v>
      </c>
      <c r="D1578" s="3">
        <v>70</v>
      </c>
      <c r="F1578" s="3">
        <v>919</v>
      </c>
      <c r="H1578" s="3">
        <v>612</v>
      </c>
    </row>
    <row r="1579" spans="1:8">
      <c r="A1579" s="3" t="s">
        <v>16919</v>
      </c>
      <c r="B1579" s="3" t="s">
        <v>37</v>
      </c>
      <c r="C1579" s="3">
        <v>6</v>
      </c>
      <c r="D1579" s="3">
        <v>71</v>
      </c>
      <c r="F1579" s="3">
        <v>945</v>
      </c>
      <c r="H1579" s="3">
        <v>630</v>
      </c>
    </row>
    <row r="1580" spans="1:8">
      <c r="A1580" s="3" t="s">
        <v>16920</v>
      </c>
      <c r="B1580" s="3" t="s">
        <v>37</v>
      </c>
      <c r="C1580" s="3">
        <v>6</v>
      </c>
      <c r="D1580" s="3">
        <v>72</v>
      </c>
      <c r="F1580" s="3">
        <v>971</v>
      </c>
      <c r="H1580" s="3">
        <v>647</v>
      </c>
    </row>
    <row r="1581" spans="1:8">
      <c r="A1581" s="3" t="s">
        <v>16921</v>
      </c>
      <c r="B1581" s="3" t="s">
        <v>37</v>
      </c>
      <c r="C1581" s="3">
        <v>6</v>
      </c>
      <c r="D1581" s="3">
        <v>73</v>
      </c>
      <c r="F1581" s="3">
        <v>998</v>
      </c>
      <c r="H1581" s="3">
        <v>665</v>
      </c>
    </row>
    <row r="1582" spans="1:8">
      <c r="A1582" s="3" t="s">
        <v>16922</v>
      </c>
      <c r="B1582" s="3" t="s">
        <v>37</v>
      </c>
      <c r="C1582" s="3">
        <v>6</v>
      </c>
      <c r="D1582" s="3">
        <v>74</v>
      </c>
      <c r="F1582" s="3">
        <v>1025</v>
      </c>
      <c r="H1582" s="3">
        <v>683</v>
      </c>
    </row>
    <row r="1583" spans="1:8">
      <c r="A1583" s="3" t="s">
        <v>16923</v>
      </c>
      <c r="B1583" s="3" t="s">
        <v>37</v>
      </c>
      <c r="C1583" s="3">
        <v>6</v>
      </c>
      <c r="D1583" s="3">
        <v>75</v>
      </c>
      <c r="F1583" s="3">
        <v>1053</v>
      </c>
      <c r="H1583" s="3">
        <v>702</v>
      </c>
    </row>
    <row r="1584" spans="1:8">
      <c r="A1584" s="3" t="s">
        <v>16924</v>
      </c>
      <c r="B1584" s="3" t="s">
        <v>37</v>
      </c>
      <c r="C1584" s="3">
        <v>6</v>
      </c>
      <c r="D1584" s="3">
        <v>76</v>
      </c>
      <c r="F1584" s="3">
        <v>1081</v>
      </c>
      <c r="H1584" s="3">
        <v>720</v>
      </c>
    </row>
    <row r="1585" spans="1:8">
      <c r="A1585" s="3" t="s">
        <v>16925</v>
      </c>
      <c r="B1585" s="3" t="s">
        <v>37</v>
      </c>
      <c r="C1585" s="3">
        <v>6</v>
      </c>
      <c r="D1585" s="3">
        <v>77</v>
      </c>
      <c r="F1585" s="3">
        <v>1109</v>
      </c>
      <c r="H1585" s="3">
        <v>739</v>
      </c>
    </row>
    <row r="1586" spans="1:8">
      <c r="A1586" s="3" t="s">
        <v>16926</v>
      </c>
      <c r="B1586" s="3" t="s">
        <v>37</v>
      </c>
      <c r="C1586" s="3">
        <v>6</v>
      </c>
      <c r="D1586" s="3">
        <v>78</v>
      </c>
      <c r="F1586" s="3">
        <v>1138</v>
      </c>
      <c r="H1586" s="3">
        <v>759</v>
      </c>
    </row>
    <row r="1587" spans="1:8">
      <c r="A1587" s="3" t="s">
        <v>16927</v>
      </c>
      <c r="B1587" s="3" t="s">
        <v>37</v>
      </c>
      <c r="C1587" s="3">
        <v>6</v>
      </c>
      <c r="D1587" s="3">
        <v>79</v>
      </c>
      <c r="F1587" s="3">
        <v>1168</v>
      </c>
      <c r="H1587" s="3">
        <v>778</v>
      </c>
    </row>
    <row r="1588" spans="1:8">
      <c r="A1588" s="3" t="s">
        <v>16928</v>
      </c>
      <c r="B1588" s="3" t="s">
        <v>37</v>
      </c>
      <c r="C1588" s="3">
        <v>6</v>
      </c>
      <c r="D1588" s="3">
        <v>80</v>
      </c>
      <c r="F1588" s="3">
        <v>1198</v>
      </c>
      <c r="H1588" s="3">
        <v>798</v>
      </c>
    </row>
    <row r="1589" spans="1:8">
      <c r="A1589" s="3" t="s">
        <v>16929</v>
      </c>
      <c r="B1589" s="3" t="s">
        <v>37</v>
      </c>
      <c r="C1589" s="3">
        <v>6</v>
      </c>
      <c r="D1589" s="3">
        <v>81</v>
      </c>
      <c r="F1589" s="3">
        <v>1228</v>
      </c>
      <c r="H1589" s="3">
        <v>819</v>
      </c>
    </row>
    <row r="1590" spans="1:8">
      <c r="A1590" s="3" t="s">
        <v>16930</v>
      </c>
      <c r="B1590" s="3" t="s">
        <v>37</v>
      </c>
      <c r="C1590" s="3">
        <v>6</v>
      </c>
      <c r="D1590" s="3">
        <v>82</v>
      </c>
      <c r="F1590" s="3">
        <v>1259</v>
      </c>
      <c r="H1590" s="3">
        <v>839</v>
      </c>
    </row>
    <row r="1591" spans="1:8">
      <c r="A1591" s="3" t="s">
        <v>16931</v>
      </c>
      <c r="B1591" s="3" t="s">
        <v>37</v>
      </c>
      <c r="C1591" s="3">
        <v>6</v>
      </c>
      <c r="D1591" s="3">
        <v>83</v>
      </c>
      <c r="F1591" s="3">
        <v>1290</v>
      </c>
      <c r="H1591" s="3">
        <v>860</v>
      </c>
    </row>
    <row r="1592" spans="1:8">
      <c r="A1592" s="3" t="s">
        <v>16932</v>
      </c>
      <c r="B1592" s="3" t="s">
        <v>37</v>
      </c>
      <c r="C1592" s="3">
        <v>6</v>
      </c>
      <c r="D1592" s="3">
        <v>84</v>
      </c>
      <c r="F1592" s="3">
        <v>1322</v>
      </c>
      <c r="H1592" s="3">
        <v>881</v>
      </c>
    </row>
    <row r="1593" spans="1:8">
      <c r="A1593" s="3" t="s">
        <v>16933</v>
      </c>
      <c r="B1593" s="3" t="s">
        <v>37</v>
      </c>
      <c r="C1593" s="3">
        <v>6</v>
      </c>
      <c r="D1593" s="3">
        <v>85</v>
      </c>
      <c r="F1593" s="3">
        <v>1354</v>
      </c>
      <c r="H1593" s="3">
        <v>902</v>
      </c>
    </row>
    <row r="1594" spans="1:8">
      <c r="A1594" s="3" t="s">
        <v>16934</v>
      </c>
      <c r="B1594" s="3" t="s">
        <v>37</v>
      </c>
      <c r="C1594" s="3">
        <v>6</v>
      </c>
      <c r="D1594" s="3">
        <v>86</v>
      </c>
      <c r="F1594" s="3">
        <v>1386</v>
      </c>
      <c r="H1594" s="3">
        <v>924</v>
      </c>
    </row>
    <row r="1595" spans="1:8">
      <c r="A1595" s="3" t="s">
        <v>16935</v>
      </c>
      <c r="B1595" s="3" t="s">
        <v>37</v>
      </c>
      <c r="C1595" s="3">
        <v>6</v>
      </c>
      <c r="D1595" s="3">
        <v>87</v>
      </c>
      <c r="F1595" s="3">
        <v>1419</v>
      </c>
      <c r="H1595" s="3">
        <v>946</v>
      </c>
    </row>
    <row r="1596" spans="1:8">
      <c r="A1596" s="3" t="s">
        <v>16936</v>
      </c>
      <c r="B1596" s="3" t="s">
        <v>37</v>
      </c>
      <c r="C1596" s="3">
        <v>6</v>
      </c>
      <c r="D1596" s="3">
        <v>88</v>
      </c>
      <c r="F1596" s="3">
        <v>1453</v>
      </c>
      <c r="H1596" s="3">
        <v>969</v>
      </c>
    </row>
    <row r="1597" spans="1:8">
      <c r="A1597" s="3" t="s">
        <v>16937</v>
      </c>
      <c r="B1597" s="3" t="s">
        <v>37</v>
      </c>
      <c r="C1597" s="3">
        <v>6</v>
      </c>
      <c r="D1597" s="3">
        <v>89</v>
      </c>
      <c r="F1597" s="3">
        <v>1487</v>
      </c>
      <c r="H1597" s="3">
        <v>991</v>
      </c>
    </row>
    <row r="1598" spans="1:8">
      <c r="A1598" s="3" t="s">
        <v>16938</v>
      </c>
      <c r="B1598" s="3" t="s">
        <v>37</v>
      </c>
      <c r="C1598" s="3">
        <v>6</v>
      </c>
      <c r="D1598" s="3">
        <v>90</v>
      </c>
      <c r="F1598" s="3">
        <v>1521</v>
      </c>
      <c r="H1598" s="3">
        <v>1014</v>
      </c>
    </row>
    <row r="1599" spans="1:8">
      <c r="A1599" s="3" t="s">
        <v>16939</v>
      </c>
      <c r="B1599" s="3" t="s">
        <v>37</v>
      </c>
      <c r="C1599" s="3">
        <v>6</v>
      </c>
      <c r="D1599" s="3">
        <v>91</v>
      </c>
      <c r="F1599" s="3">
        <v>1556</v>
      </c>
      <c r="H1599" s="3">
        <v>1037</v>
      </c>
    </row>
    <row r="1600" spans="1:8">
      <c r="A1600" s="3" t="s">
        <v>16940</v>
      </c>
      <c r="B1600" s="3" t="s">
        <v>37</v>
      </c>
      <c r="C1600" s="3">
        <v>6</v>
      </c>
      <c r="D1600" s="3">
        <v>92</v>
      </c>
      <c r="F1600" s="3">
        <v>1591</v>
      </c>
      <c r="H1600" s="3">
        <v>1061</v>
      </c>
    </row>
    <row r="1601" spans="1:8">
      <c r="A1601" s="3" t="s">
        <v>16941</v>
      </c>
      <c r="B1601" s="3" t="s">
        <v>37</v>
      </c>
      <c r="C1601" s="3">
        <v>6</v>
      </c>
      <c r="D1601" s="3">
        <v>93</v>
      </c>
      <c r="F1601" s="3">
        <v>1627</v>
      </c>
      <c r="H1601" s="3">
        <v>1085</v>
      </c>
    </row>
    <row r="1602" spans="1:8">
      <c r="A1602" s="3" t="s">
        <v>16942</v>
      </c>
      <c r="B1602" s="3" t="s">
        <v>37</v>
      </c>
      <c r="C1602" s="3">
        <v>6</v>
      </c>
      <c r="D1602" s="3">
        <v>94</v>
      </c>
      <c r="F1602" s="3">
        <v>1663</v>
      </c>
      <c r="H1602" s="3">
        <v>1108</v>
      </c>
    </row>
    <row r="1603" spans="1:8">
      <c r="A1603" s="3" t="s">
        <v>16943</v>
      </c>
      <c r="B1603" s="3" t="s">
        <v>37</v>
      </c>
      <c r="C1603" s="3">
        <v>6</v>
      </c>
      <c r="D1603" s="3">
        <v>95</v>
      </c>
      <c r="F1603" s="3">
        <v>1698</v>
      </c>
      <c r="H1603" s="3">
        <v>1132</v>
      </c>
    </row>
    <row r="1604" spans="1:8">
      <c r="A1604" s="3" t="s">
        <v>16944</v>
      </c>
      <c r="B1604" s="3" t="s">
        <v>37</v>
      </c>
      <c r="C1604" s="3">
        <v>6</v>
      </c>
      <c r="D1604" s="3">
        <v>96</v>
      </c>
      <c r="F1604" s="3">
        <v>1734</v>
      </c>
      <c r="H1604" s="3">
        <v>1156</v>
      </c>
    </row>
    <row r="1605" spans="1:8">
      <c r="A1605" s="3" t="s">
        <v>16945</v>
      </c>
      <c r="B1605" s="3" t="s">
        <v>37</v>
      </c>
      <c r="C1605" s="3">
        <v>6</v>
      </c>
      <c r="D1605" s="3">
        <v>97</v>
      </c>
      <c r="F1605" s="3">
        <v>1770</v>
      </c>
      <c r="H1605" s="3">
        <v>1180</v>
      </c>
    </row>
    <row r="1606" spans="1:8">
      <c r="A1606" s="3" t="s">
        <v>16946</v>
      </c>
      <c r="B1606" s="3" t="s">
        <v>37</v>
      </c>
      <c r="C1606" s="3">
        <v>6</v>
      </c>
      <c r="D1606" s="3">
        <v>98</v>
      </c>
      <c r="F1606" s="3">
        <v>1806</v>
      </c>
      <c r="H1606" s="3">
        <v>1204</v>
      </c>
    </row>
    <row r="1607" spans="1:8">
      <c r="A1607" s="3" t="s">
        <v>16947</v>
      </c>
      <c r="B1607" s="3" t="s">
        <v>37</v>
      </c>
      <c r="C1607" s="3">
        <v>6</v>
      </c>
      <c r="D1607" s="3">
        <v>99</v>
      </c>
      <c r="F1607" s="3">
        <v>1841</v>
      </c>
      <c r="H1607" s="3">
        <v>1227</v>
      </c>
    </row>
    <row r="1608" spans="1:8">
      <c r="A1608" s="3" t="s">
        <v>16948</v>
      </c>
      <c r="B1608" s="3" t="s">
        <v>37</v>
      </c>
      <c r="C1608" s="3">
        <v>6</v>
      </c>
      <c r="D1608" s="3">
        <v>100</v>
      </c>
      <c r="F1608" s="3">
        <v>1877</v>
      </c>
      <c r="H1608" s="3">
        <v>1251</v>
      </c>
    </row>
    <row r="1609" spans="1:8">
      <c r="A1609" s="3" t="s">
        <v>16949</v>
      </c>
      <c r="B1609" s="3" t="s">
        <v>37</v>
      </c>
      <c r="C1609" s="3">
        <v>6</v>
      </c>
      <c r="D1609" s="3">
        <v>101</v>
      </c>
      <c r="F1609" s="3">
        <v>1914</v>
      </c>
      <c r="H1609" s="3">
        <v>1276</v>
      </c>
    </row>
    <row r="1610" spans="1:8">
      <c r="A1610" s="3" t="s">
        <v>16950</v>
      </c>
      <c r="B1610" s="3" t="s">
        <v>37</v>
      </c>
      <c r="C1610" s="3">
        <v>6</v>
      </c>
      <c r="D1610" s="3">
        <v>102</v>
      </c>
      <c r="F1610" s="3">
        <v>1950</v>
      </c>
      <c r="H1610" s="3">
        <v>1300</v>
      </c>
    </row>
    <row r="1611" spans="1:8">
      <c r="A1611" s="3" t="s">
        <v>16951</v>
      </c>
      <c r="B1611" s="3" t="s">
        <v>37</v>
      </c>
      <c r="C1611" s="3">
        <v>6</v>
      </c>
      <c r="D1611" s="3">
        <v>103</v>
      </c>
      <c r="F1611" s="3">
        <v>1988</v>
      </c>
      <c r="H1611" s="3">
        <v>1325</v>
      </c>
    </row>
    <row r="1612" spans="1:8">
      <c r="A1612" s="3" t="s">
        <v>16952</v>
      </c>
      <c r="B1612" s="3" t="s">
        <v>37</v>
      </c>
      <c r="C1612" s="3">
        <v>6</v>
      </c>
      <c r="D1612" s="3">
        <v>104</v>
      </c>
      <c r="F1612" s="3">
        <v>2025</v>
      </c>
      <c r="H1612" s="3">
        <v>1350</v>
      </c>
    </row>
    <row r="1613" spans="1:8">
      <c r="A1613" s="3" t="s">
        <v>16953</v>
      </c>
      <c r="B1613" s="3" t="s">
        <v>37</v>
      </c>
      <c r="C1613" s="3">
        <v>6</v>
      </c>
      <c r="D1613" s="3">
        <v>105</v>
      </c>
      <c r="F1613" s="3">
        <v>2063</v>
      </c>
      <c r="H1613" s="3">
        <v>1375</v>
      </c>
    </row>
    <row r="1614" spans="1:8">
      <c r="A1614" s="3" t="s">
        <v>16954</v>
      </c>
      <c r="B1614" s="3" t="s">
        <v>37</v>
      </c>
      <c r="C1614" s="3">
        <v>6</v>
      </c>
      <c r="D1614" s="3">
        <v>106</v>
      </c>
      <c r="F1614" s="3">
        <v>2102</v>
      </c>
      <c r="H1614" s="3">
        <v>1401</v>
      </c>
    </row>
    <row r="1615" spans="1:8">
      <c r="A1615" s="3" t="s">
        <v>16955</v>
      </c>
      <c r="B1615" s="3" t="s">
        <v>37</v>
      </c>
      <c r="C1615" s="3">
        <v>6</v>
      </c>
      <c r="D1615" s="3">
        <v>107</v>
      </c>
      <c r="F1615" s="3">
        <v>2140</v>
      </c>
      <c r="H1615" s="3">
        <v>1427</v>
      </c>
    </row>
    <row r="1616" spans="1:8">
      <c r="A1616" s="3" t="s">
        <v>16956</v>
      </c>
      <c r="B1616" s="3" t="s">
        <v>37</v>
      </c>
      <c r="C1616" s="3">
        <v>6</v>
      </c>
      <c r="D1616" s="3">
        <v>108</v>
      </c>
      <c r="F1616" s="3">
        <v>2180</v>
      </c>
      <c r="H1616" s="3">
        <v>1453</v>
      </c>
    </row>
    <row r="1617" spans="1:8">
      <c r="A1617" s="3" t="s">
        <v>16957</v>
      </c>
      <c r="B1617" s="3" t="s">
        <v>37</v>
      </c>
      <c r="C1617" s="3">
        <v>6</v>
      </c>
      <c r="D1617" s="3">
        <v>109</v>
      </c>
      <c r="F1617" s="3">
        <v>2219</v>
      </c>
      <c r="H1617" s="3">
        <v>1479</v>
      </c>
    </row>
    <row r="1618" spans="1:8">
      <c r="A1618" s="3" t="s">
        <v>16958</v>
      </c>
      <c r="B1618" s="3" t="s">
        <v>37</v>
      </c>
      <c r="C1618" s="3">
        <v>6</v>
      </c>
      <c r="D1618" s="3">
        <v>110</v>
      </c>
      <c r="F1618" s="3">
        <v>2259</v>
      </c>
      <c r="H1618" s="3">
        <v>1506</v>
      </c>
    </row>
    <row r="1619" spans="1:8">
      <c r="A1619" s="3" t="s">
        <v>16959</v>
      </c>
      <c r="B1619" s="3" t="s">
        <v>37</v>
      </c>
      <c r="C1619" s="3">
        <v>6</v>
      </c>
      <c r="D1619" s="3">
        <v>111</v>
      </c>
      <c r="F1619" s="3">
        <v>2299</v>
      </c>
      <c r="H1619" s="3">
        <v>1533</v>
      </c>
    </row>
    <row r="1620" spans="1:8">
      <c r="A1620" s="3" t="s">
        <v>16960</v>
      </c>
      <c r="B1620" s="3" t="s">
        <v>37</v>
      </c>
      <c r="C1620" s="3">
        <v>6</v>
      </c>
      <c r="D1620" s="3">
        <v>112</v>
      </c>
      <c r="F1620" s="3">
        <v>2340</v>
      </c>
      <c r="H1620" s="3">
        <v>1560</v>
      </c>
    </row>
    <row r="1621" spans="1:8">
      <c r="A1621" s="3" t="s">
        <v>16961</v>
      </c>
      <c r="B1621" s="3" t="s">
        <v>37</v>
      </c>
      <c r="C1621" s="3">
        <v>6</v>
      </c>
      <c r="D1621" s="3">
        <v>113</v>
      </c>
      <c r="F1621" s="3">
        <v>2382</v>
      </c>
      <c r="H1621" s="3">
        <v>1588</v>
      </c>
    </row>
    <row r="1622" spans="1:8">
      <c r="A1622" s="3" t="s">
        <v>16962</v>
      </c>
      <c r="B1622" s="3" t="s">
        <v>37</v>
      </c>
      <c r="C1622" s="3">
        <v>6</v>
      </c>
      <c r="D1622" s="3">
        <v>114</v>
      </c>
      <c r="F1622" s="3">
        <v>2423</v>
      </c>
      <c r="H1622" s="3">
        <v>1615</v>
      </c>
    </row>
    <row r="1623" spans="1:8">
      <c r="A1623" s="3" t="s">
        <v>16963</v>
      </c>
      <c r="B1623" s="3" t="s">
        <v>37</v>
      </c>
      <c r="C1623" s="3">
        <v>6</v>
      </c>
      <c r="D1623" s="3">
        <v>115</v>
      </c>
      <c r="F1623" s="3">
        <v>2465</v>
      </c>
      <c r="H1623" s="3">
        <v>1643</v>
      </c>
    </row>
    <row r="1624" spans="1:8">
      <c r="A1624" s="3" t="s">
        <v>16964</v>
      </c>
      <c r="B1624" s="3" t="s">
        <v>37</v>
      </c>
      <c r="C1624" s="3">
        <v>6</v>
      </c>
      <c r="D1624" s="3">
        <v>116</v>
      </c>
      <c r="F1624" s="3">
        <v>2508</v>
      </c>
      <c r="H1624" s="3">
        <v>1672</v>
      </c>
    </row>
    <row r="1625" spans="1:8">
      <c r="A1625" s="3" t="s">
        <v>16965</v>
      </c>
      <c r="B1625" s="3" t="s">
        <v>37</v>
      </c>
      <c r="C1625" s="3">
        <v>6</v>
      </c>
      <c r="D1625" s="3">
        <v>117</v>
      </c>
      <c r="F1625" s="3">
        <v>2550</v>
      </c>
      <c r="H1625" s="3">
        <v>1700</v>
      </c>
    </row>
    <row r="1626" spans="1:8">
      <c r="A1626" s="3" t="s">
        <v>16966</v>
      </c>
      <c r="B1626" s="3" t="s">
        <v>37</v>
      </c>
      <c r="C1626" s="3">
        <v>6</v>
      </c>
      <c r="D1626" s="3">
        <v>118</v>
      </c>
      <c r="F1626" s="3">
        <v>2593</v>
      </c>
      <c r="H1626" s="3">
        <v>1729</v>
      </c>
    </row>
    <row r="1627" spans="1:8">
      <c r="A1627" s="3" t="s">
        <v>16967</v>
      </c>
      <c r="B1627" s="3" t="s">
        <v>37</v>
      </c>
      <c r="C1627" s="3">
        <v>6</v>
      </c>
      <c r="D1627" s="3">
        <v>119</v>
      </c>
      <c r="F1627" s="3">
        <v>2637</v>
      </c>
      <c r="H1627" s="3">
        <v>1758</v>
      </c>
    </row>
    <row r="1628" spans="1:8">
      <c r="A1628" s="3" t="s">
        <v>16968</v>
      </c>
      <c r="B1628" s="3" t="s">
        <v>37</v>
      </c>
      <c r="C1628" s="3">
        <v>6</v>
      </c>
      <c r="D1628" s="3">
        <v>120</v>
      </c>
      <c r="F1628" s="3">
        <v>2681</v>
      </c>
      <c r="H1628" s="3">
        <v>1787</v>
      </c>
    </row>
    <row r="1629" spans="1:8">
      <c r="A1629" s="3" t="s">
        <v>16969</v>
      </c>
      <c r="B1629" s="3" t="s">
        <v>37</v>
      </c>
      <c r="C1629" s="3">
        <v>6</v>
      </c>
      <c r="D1629" s="3">
        <v>121</v>
      </c>
      <c r="F1629" s="3">
        <v>2725</v>
      </c>
      <c r="H1629" s="3">
        <v>1817</v>
      </c>
    </row>
    <row r="1630" spans="1:8">
      <c r="A1630" s="3" t="s">
        <v>16970</v>
      </c>
      <c r="B1630" s="3" t="s">
        <v>37</v>
      </c>
      <c r="C1630" s="3">
        <v>6</v>
      </c>
      <c r="D1630" s="3">
        <v>122</v>
      </c>
      <c r="F1630" s="3">
        <v>2770</v>
      </c>
      <c r="H1630" s="3">
        <v>1847</v>
      </c>
    </row>
    <row r="1631" spans="1:8">
      <c r="A1631" s="3" t="s">
        <v>16971</v>
      </c>
      <c r="B1631" s="3" t="s">
        <v>37</v>
      </c>
      <c r="C1631" s="3">
        <v>6</v>
      </c>
      <c r="D1631" s="3">
        <v>123</v>
      </c>
      <c r="F1631" s="3">
        <v>2815</v>
      </c>
      <c r="H1631" s="3">
        <v>1877</v>
      </c>
    </row>
    <row r="1632" spans="1:8">
      <c r="A1632" s="3" t="s">
        <v>16972</v>
      </c>
      <c r="B1632" s="3" t="s">
        <v>37</v>
      </c>
      <c r="C1632" s="3">
        <v>6</v>
      </c>
      <c r="D1632" s="3">
        <v>124</v>
      </c>
      <c r="F1632" s="3">
        <v>2861</v>
      </c>
      <c r="H1632" s="3">
        <v>1907</v>
      </c>
    </row>
    <row r="1633" spans="1:8">
      <c r="A1633" s="3" t="s">
        <v>16973</v>
      </c>
      <c r="B1633" s="3" t="s">
        <v>37</v>
      </c>
      <c r="C1633" s="3">
        <v>6</v>
      </c>
      <c r="D1633" s="3">
        <v>125</v>
      </c>
      <c r="F1633" s="3">
        <v>2907</v>
      </c>
      <c r="H1633" s="3">
        <v>1938</v>
      </c>
    </row>
    <row r="1634" spans="1:8">
      <c r="A1634" s="3" t="s">
        <v>16974</v>
      </c>
      <c r="B1634" s="3" t="s">
        <v>37</v>
      </c>
      <c r="C1634" s="3">
        <v>6</v>
      </c>
      <c r="D1634" s="3">
        <v>126</v>
      </c>
      <c r="F1634" s="3">
        <v>2953</v>
      </c>
      <c r="H1634" s="3">
        <v>1969</v>
      </c>
    </row>
    <row r="1635" spans="1:8">
      <c r="A1635" s="3" t="s">
        <v>16975</v>
      </c>
      <c r="B1635" s="3" t="s">
        <v>37</v>
      </c>
      <c r="C1635" s="3">
        <v>6</v>
      </c>
      <c r="D1635" s="3">
        <v>127</v>
      </c>
      <c r="F1635" s="3">
        <v>3000</v>
      </c>
      <c r="H1635" s="3">
        <v>2000</v>
      </c>
    </row>
    <row r="1636" spans="1:8">
      <c r="A1636" s="3" t="s">
        <v>16976</v>
      </c>
      <c r="B1636" s="3" t="s">
        <v>37</v>
      </c>
      <c r="C1636" s="3">
        <v>6</v>
      </c>
      <c r="D1636" s="3">
        <v>128</v>
      </c>
      <c r="F1636" s="3">
        <v>3047</v>
      </c>
      <c r="H1636" s="3">
        <v>2031</v>
      </c>
    </row>
    <row r="1637" spans="1:8">
      <c r="A1637" s="3" t="s">
        <v>16977</v>
      </c>
      <c r="B1637" s="3" t="s">
        <v>37</v>
      </c>
      <c r="C1637" s="3">
        <v>6</v>
      </c>
      <c r="D1637" s="3">
        <v>129</v>
      </c>
      <c r="F1637" s="3">
        <v>3095</v>
      </c>
      <c r="H1637" s="3">
        <v>2063</v>
      </c>
    </row>
    <row r="1638" spans="1:8">
      <c r="A1638" s="3" t="s">
        <v>16978</v>
      </c>
      <c r="B1638" s="3" t="s">
        <v>37</v>
      </c>
      <c r="C1638" s="3">
        <v>6</v>
      </c>
      <c r="D1638" s="3">
        <v>130</v>
      </c>
      <c r="F1638" s="3">
        <v>3143</v>
      </c>
      <c r="H1638" s="3">
        <v>2095</v>
      </c>
    </row>
    <row r="1639" spans="1:8">
      <c r="A1639" s="3" t="s">
        <v>16979</v>
      </c>
      <c r="B1639" s="3" t="s">
        <v>37</v>
      </c>
      <c r="C1639" s="3">
        <v>6</v>
      </c>
      <c r="D1639" s="3">
        <v>131</v>
      </c>
      <c r="F1639" s="3">
        <v>3191</v>
      </c>
      <c r="H1639" s="3">
        <v>2127</v>
      </c>
    </row>
    <row r="1640" spans="1:8">
      <c r="A1640" s="3" t="s">
        <v>16980</v>
      </c>
      <c r="B1640" s="3" t="s">
        <v>37</v>
      </c>
      <c r="C1640" s="3">
        <v>6</v>
      </c>
      <c r="D1640" s="3">
        <v>132</v>
      </c>
      <c r="F1640" s="3">
        <v>3240</v>
      </c>
      <c r="H1640" s="3">
        <v>2160</v>
      </c>
    </row>
    <row r="1641" spans="1:8">
      <c r="A1641" s="3" t="s">
        <v>16981</v>
      </c>
      <c r="B1641" s="3" t="s">
        <v>37</v>
      </c>
      <c r="C1641" s="3">
        <v>6</v>
      </c>
      <c r="D1641" s="3">
        <v>133</v>
      </c>
      <c r="F1641" s="3">
        <v>3289</v>
      </c>
      <c r="H1641" s="3">
        <v>2193</v>
      </c>
    </row>
    <row r="1642" spans="1:8">
      <c r="A1642" s="3" t="s">
        <v>16982</v>
      </c>
      <c r="B1642" s="3" t="s">
        <v>37</v>
      </c>
      <c r="C1642" s="3">
        <v>6</v>
      </c>
      <c r="D1642" s="3">
        <v>134</v>
      </c>
      <c r="F1642" s="3">
        <v>3339</v>
      </c>
      <c r="H1642" s="3">
        <v>2226</v>
      </c>
    </row>
    <row r="1643" spans="1:8">
      <c r="A1643" s="3" t="s">
        <v>16983</v>
      </c>
      <c r="B1643" s="3" t="s">
        <v>37</v>
      </c>
      <c r="C1643" s="3">
        <v>6</v>
      </c>
      <c r="D1643" s="3">
        <v>135</v>
      </c>
      <c r="F1643" s="3">
        <v>3389</v>
      </c>
      <c r="H1643" s="3">
        <v>2259</v>
      </c>
    </row>
    <row r="1644" spans="1:8">
      <c r="A1644" s="3" t="s">
        <v>16984</v>
      </c>
      <c r="B1644" s="3" t="s">
        <v>37</v>
      </c>
      <c r="C1644" s="3">
        <v>6</v>
      </c>
      <c r="D1644" s="3">
        <v>136</v>
      </c>
      <c r="F1644" s="3">
        <v>3439</v>
      </c>
      <c r="H1644" s="3">
        <v>2293</v>
      </c>
    </row>
    <row r="1645" spans="1:8">
      <c r="A1645" s="3" t="s">
        <v>16985</v>
      </c>
      <c r="B1645" s="3" t="s">
        <v>37</v>
      </c>
      <c r="C1645" s="3">
        <v>6</v>
      </c>
      <c r="D1645" s="3">
        <v>137</v>
      </c>
      <c r="F1645" s="3">
        <v>3490</v>
      </c>
      <c r="H1645" s="3">
        <v>2327</v>
      </c>
    </row>
    <row r="1646" spans="1:8">
      <c r="A1646" s="3" t="s">
        <v>16986</v>
      </c>
      <c r="B1646" s="3" t="s">
        <v>37</v>
      </c>
      <c r="C1646" s="3">
        <v>6</v>
      </c>
      <c r="D1646" s="3">
        <v>138</v>
      </c>
      <c r="F1646" s="3">
        <v>3541</v>
      </c>
      <c r="H1646" s="3">
        <v>2361</v>
      </c>
    </row>
    <row r="1647" spans="1:8">
      <c r="A1647" s="3" t="s">
        <v>16987</v>
      </c>
      <c r="B1647" s="3" t="s">
        <v>37</v>
      </c>
      <c r="C1647" s="3">
        <v>6</v>
      </c>
      <c r="D1647" s="3">
        <v>139</v>
      </c>
      <c r="F1647" s="3">
        <v>3593</v>
      </c>
      <c r="H1647" s="3">
        <v>2395</v>
      </c>
    </row>
    <row r="1648" spans="1:8">
      <c r="A1648" s="3" t="s">
        <v>16988</v>
      </c>
      <c r="B1648" s="3" t="s">
        <v>37</v>
      </c>
      <c r="C1648" s="3">
        <v>6</v>
      </c>
      <c r="D1648" s="3">
        <v>140</v>
      </c>
      <c r="F1648" s="3">
        <v>3645</v>
      </c>
      <c r="H1648" s="3">
        <v>2430</v>
      </c>
    </row>
    <row r="1649" spans="1:8">
      <c r="A1649" s="3" t="s">
        <v>16989</v>
      </c>
      <c r="B1649" s="3" t="s">
        <v>37</v>
      </c>
      <c r="C1649" s="3">
        <v>6</v>
      </c>
      <c r="D1649" s="3">
        <v>141</v>
      </c>
      <c r="F1649" s="3">
        <v>3697</v>
      </c>
      <c r="H1649" s="3">
        <v>2465</v>
      </c>
    </row>
    <row r="1650" spans="1:8">
      <c r="A1650" s="3" t="s">
        <v>16990</v>
      </c>
      <c r="B1650" s="3" t="s">
        <v>37</v>
      </c>
      <c r="C1650" s="3">
        <v>6</v>
      </c>
      <c r="D1650" s="3">
        <v>142</v>
      </c>
      <c r="F1650" s="3">
        <v>3750</v>
      </c>
      <c r="H1650" s="3">
        <v>2500</v>
      </c>
    </row>
    <row r="1651" spans="1:8">
      <c r="A1651" s="3" t="s">
        <v>16991</v>
      </c>
      <c r="B1651" s="3" t="s">
        <v>37</v>
      </c>
      <c r="C1651" s="3">
        <v>6</v>
      </c>
      <c r="D1651" s="3">
        <v>143</v>
      </c>
      <c r="F1651" s="3">
        <v>3803</v>
      </c>
      <c r="H1651" s="3">
        <v>2535</v>
      </c>
    </row>
    <row r="1652" spans="1:8">
      <c r="A1652" s="3" t="s">
        <v>16992</v>
      </c>
      <c r="B1652" s="3" t="s">
        <v>37</v>
      </c>
      <c r="C1652" s="3">
        <v>6</v>
      </c>
      <c r="D1652" s="3">
        <v>144</v>
      </c>
      <c r="F1652" s="3">
        <v>3857</v>
      </c>
      <c r="H1652" s="3">
        <v>2571</v>
      </c>
    </row>
    <row r="1653" spans="1:8">
      <c r="A1653" s="3" t="s">
        <v>16993</v>
      </c>
      <c r="B1653" s="3" t="s">
        <v>37</v>
      </c>
      <c r="C1653" s="3">
        <v>6</v>
      </c>
      <c r="D1653" s="3">
        <v>145</v>
      </c>
      <c r="F1653" s="3">
        <v>3911</v>
      </c>
      <c r="H1653" s="3">
        <v>2607</v>
      </c>
    </row>
    <row r="1654" spans="1:8">
      <c r="A1654" s="3" t="s">
        <v>16994</v>
      </c>
      <c r="B1654" s="3" t="s">
        <v>37</v>
      </c>
      <c r="C1654" s="3">
        <v>6</v>
      </c>
      <c r="D1654" s="3">
        <v>146</v>
      </c>
      <c r="F1654" s="3">
        <v>3965</v>
      </c>
      <c r="H1654" s="3">
        <v>2643</v>
      </c>
    </row>
    <row r="1655" spans="1:8">
      <c r="A1655" s="3" t="s">
        <v>16995</v>
      </c>
      <c r="B1655" s="3" t="s">
        <v>37</v>
      </c>
      <c r="C1655" s="3">
        <v>6</v>
      </c>
      <c r="D1655" s="3">
        <v>147</v>
      </c>
      <c r="F1655" s="3">
        <v>4020</v>
      </c>
      <c r="H1655" s="3">
        <v>2680</v>
      </c>
    </row>
    <row r="1656" spans="1:8">
      <c r="A1656" s="3" t="s">
        <v>16996</v>
      </c>
      <c r="B1656" s="3" t="s">
        <v>37</v>
      </c>
      <c r="C1656" s="3">
        <v>6</v>
      </c>
      <c r="D1656" s="3">
        <v>148</v>
      </c>
      <c r="F1656" s="3">
        <v>4075</v>
      </c>
      <c r="H1656" s="3">
        <v>2717</v>
      </c>
    </row>
    <row r="1657" spans="1:8">
      <c r="A1657" s="3" t="s">
        <v>16997</v>
      </c>
      <c r="B1657" s="3" t="s">
        <v>37</v>
      </c>
      <c r="C1657" s="3">
        <v>6</v>
      </c>
      <c r="D1657" s="3">
        <v>149</v>
      </c>
      <c r="F1657" s="3">
        <v>4131</v>
      </c>
      <c r="H1657" s="3">
        <v>2754</v>
      </c>
    </row>
    <row r="1658" spans="1:8">
      <c r="A1658" s="3" t="s">
        <v>16998</v>
      </c>
      <c r="B1658" s="3" t="s">
        <v>37</v>
      </c>
      <c r="C1658" s="3">
        <v>6</v>
      </c>
      <c r="D1658" s="3">
        <v>150</v>
      </c>
      <c r="F1658" s="3">
        <v>4187</v>
      </c>
      <c r="H1658" s="3">
        <v>2791</v>
      </c>
    </row>
    <row r="1659" spans="1:8">
      <c r="A1659" s="3" t="s">
        <v>16999</v>
      </c>
      <c r="B1659" s="3" t="s">
        <v>37</v>
      </c>
      <c r="C1659" s="3">
        <v>6</v>
      </c>
      <c r="D1659" s="3">
        <v>151</v>
      </c>
      <c r="F1659" s="3">
        <v>4243</v>
      </c>
      <c r="H1659" s="3">
        <v>2829</v>
      </c>
    </row>
    <row r="1660" spans="1:8">
      <c r="A1660" s="3" t="s">
        <v>17000</v>
      </c>
      <c r="B1660" s="3" t="s">
        <v>37</v>
      </c>
      <c r="C1660" s="3">
        <v>6</v>
      </c>
      <c r="D1660" s="3">
        <v>152</v>
      </c>
      <c r="F1660" s="3">
        <v>4300</v>
      </c>
      <c r="H1660" s="3">
        <v>2867</v>
      </c>
    </row>
    <row r="1661" spans="1:8">
      <c r="A1661" s="3" t="s">
        <v>17001</v>
      </c>
      <c r="B1661" s="3" t="s">
        <v>37</v>
      </c>
      <c r="C1661" s="3">
        <v>6</v>
      </c>
      <c r="D1661" s="3">
        <v>153</v>
      </c>
      <c r="F1661" s="3">
        <v>4357</v>
      </c>
      <c r="H1661" s="3">
        <v>2905</v>
      </c>
    </row>
    <row r="1662" spans="1:8">
      <c r="A1662" s="3" t="s">
        <v>17002</v>
      </c>
      <c r="B1662" s="3" t="s">
        <v>37</v>
      </c>
      <c r="C1662" s="3">
        <v>6</v>
      </c>
      <c r="D1662" s="3">
        <v>154</v>
      </c>
      <c r="F1662" s="3">
        <v>4415</v>
      </c>
      <c r="H1662" s="3">
        <v>2943</v>
      </c>
    </row>
    <row r="1663" spans="1:8">
      <c r="A1663" s="3" t="s">
        <v>17003</v>
      </c>
      <c r="B1663" s="3" t="s">
        <v>37</v>
      </c>
      <c r="C1663" s="3">
        <v>6</v>
      </c>
      <c r="D1663" s="3">
        <v>155</v>
      </c>
      <c r="F1663" s="3">
        <v>4473</v>
      </c>
      <c r="H1663" s="3">
        <v>2982</v>
      </c>
    </row>
    <row r="1664" spans="1:8">
      <c r="A1664" s="3" t="s">
        <v>17004</v>
      </c>
      <c r="B1664" s="3" t="s">
        <v>37</v>
      </c>
      <c r="C1664" s="3">
        <v>6</v>
      </c>
      <c r="D1664" s="3">
        <v>156</v>
      </c>
      <c r="F1664" s="3">
        <v>4531</v>
      </c>
      <c r="H1664" s="3">
        <v>3021</v>
      </c>
    </row>
    <row r="1665" spans="1:8">
      <c r="A1665" s="3" t="s">
        <v>17005</v>
      </c>
      <c r="B1665" s="3" t="s">
        <v>37</v>
      </c>
      <c r="C1665" s="3">
        <v>6</v>
      </c>
      <c r="D1665" s="3">
        <v>157</v>
      </c>
      <c r="F1665" s="3">
        <v>4590</v>
      </c>
      <c r="H1665" s="3">
        <v>3060</v>
      </c>
    </row>
    <row r="1666" spans="1:8">
      <c r="A1666" s="3" t="s">
        <v>17006</v>
      </c>
      <c r="B1666" s="3" t="s">
        <v>37</v>
      </c>
      <c r="C1666" s="3">
        <v>6</v>
      </c>
      <c r="D1666" s="3">
        <v>158</v>
      </c>
      <c r="F1666" s="3">
        <v>4649</v>
      </c>
      <c r="H1666" s="3">
        <v>3099</v>
      </c>
    </row>
    <row r="1667" spans="1:8">
      <c r="A1667" s="3" t="s">
        <v>17007</v>
      </c>
      <c r="B1667" s="3" t="s">
        <v>37</v>
      </c>
      <c r="C1667" s="3">
        <v>6</v>
      </c>
      <c r="D1667" s="3">
        <v>159</v>
      </c>
      <c r="F1667" s="3">
        <v>4709</v>
      </c>
      <c r="H1667" s="3">
        <v>3139</v>
      </c>
    </row>
    <row r="1668" spans="1:8">
      <c r="A1668" s="3" t="s">
        <v>17008</v>
      </c>
      <c r="B1668" s="3" t="s">
        <v>37</v>
      </c>
      <c r="C1668" s="3">
        <v>6</v>
      </c>
      <c r="D1668" s="3">
        <v>160</v>
      </c>
      <c r="F1668" s="3">
        <v>4769</v>
      </c>
      <c r="H1668" s="3">
        <v>3179</v>
      </c>
    </row>
    <row r="1669" spans="1:8">
      <c r="A1669" s="3" t="s">
        <v>17009</v>
      </c>
      <c r="B1669" s="3" t="s">
        <v>37</v>
      </c>
      <c r="C1669" s="3">
        <v>6</v>
      </c>
      <c r="D1669" s="3">
        <v>161</v>
      </c>
      <c r="F1669" s="3">
        <v>4829</v>
      </c>
      <c r="H1669" s="3">
        <v>3219</v>
      </c>
    </row>
    <row r="1670" spans="1:8">
      <c r="A1670" s="3" t="s">
        <v>17010</v>
      </c>
      <c r="B1670" s="3" t="s">
        <v>37</v>
      </c>
      <c r="C1670" s="3">
        <v>6</v>
      </c>
      <c r="D1670" s="3">
        <v>162</v>
      </c>
      <c r="F1670" s="3">
        <v>4890</v>
      </c>
      <c r="H1670" s="3">
        <v>3260</v>
      </c>
    </row>
    <row r="1671" spans="1:8">
      <c r="A1671" s="3" t="s">
        <v>17011</v>
      </c>
      <c r="B1671" s="3" t="s">
        <v>37</v>
      </c>
      <c r="C1671" s="3">
        <v>6</v>
      </c>
      <c r="D1671" s="3">
        <v>163</v>
      </c>
      <c r="F1671" s="3">
        <v>4951</v>
      </c>
      <c r="H1671" s="3">
        <v>3301</v>
      </c>
    </row>
    <row r="1672" spans="1:8">
      <c r="A1672" s="3" t="s">
        <v>17012</v>
      </c>
      <c r="B1672" s="3" t="s">
        <v>37</v>
      </c>
      <c r="C1672" s="3">
        <v>6</v>
      </c>
      <c r="D1672" s="3">
        <v>164</v>
      </c>
      <c r="F1672" s="3">
        <v>5013</v>
      </c>
      <c r="H1672" s="3">
        <v>3342</v>
      </c>
    </row>
    <row r="1673" spans="1:8">
      <c r="A1673" s="3" t="s">
        <v>17013</v>
      </c>
      <c r="B1673" s="3" t="s">
        <v>37</v>
      </c>
      <c r="C1673" s="3">
        <v>6</v>
      </c>
      <c r="D1673" s="3">
        <v>165</v>
      </c>
      <c r="F1673" s="3">
        <v>5075</v>
      </c>
      <c r="H1673" s="3">
        <v>3383</v>
      </c>
    </row>
    <row r="1674" spans="1:8">
      <c r="A1674" s="3" t="s">
        <v>17014</v>
      </c>
      <c r="B1674" s="3" t="s">
        <v>37</v>
      </c>
      <c r="C1674" s="3">
        <v>6</v>
      </c>
      <c r="D1674" s="3">
        <v>166</v>
      </c>
      <c r="F1674" s="3">
        <v>5137</v>
      </c>
      <c r="H1674" s="3">
        <v>3425</v>
      </c>
    </row>
    <row r="1675" spans="1:8">
      <c r="A1675" s="3" t="s">
        <v>17015</v>
      </c>
      <c r="B1675" s="3" t="s">
        <v>37</v>
      </c>
      <c r="C1675" s="3">
        <v>6</v>
      </c>
      <c r="D1675" s="3">
        <v>167</v>
      </c>
      <c r="F1675" s="3">
        <v>5200</v>
      </c>
      <c r="H1675" s="3">
        <v>3466</v>
      </c>
    </row>
    <row r="1676" spans="1:8">
      <c r="A1676" s="3" t="s">
        <v>17016</v>
      </c>
      <c r="B1676" s="3" t="s">
        <v>37</v>
      </c>
      <c r="C1676" s="3">
        <v>6</v>
      </c>
      <c r="D1676" s="3">
        <v>168</v>
      </c>
      <c r="F1676" s="3">
        <v>5263</v>
      </c>
      <c r="H1676" s="3">
        <v>3508</v>
      </c>
    </row>
    <row r="1677" spans="1:8">
      <c r="A1677" s="3" t="s">
        <v>17017</v>
      </c>
      <c r="B1677" s="3" t="s">
        <v>37</v>
      </c>
      <c r="C1677" s="3">
        <v>6</v>
      </c>
      <c r="D1677" s="3">
        <v>169</v>
      </c>
      <c r="F1677" s="3">
        <v>5327</v>
      </c>
      <c r="H1677" s="3">
        <v>3551</v>
      </c>
    </row>
    <row r="1678" spans="1:8">
      <c r="A1678" s="3" t="s">
        <v>17018</v>
      </c>
      <c r="B1678" s="3" t="s">
        <v>37</v>
      </c>
      <c r="C1678" s="3">
        <v>6</v>
      </c>
      <c r="D1678" s="3">
        <v>170</v>
      </c>
      <c r="F1678" s="3">
        <v>5391</v>
      </c>
      <c r="H1678" s="3">
        <v>3594</v>
      </c>
    </row>
    <row r="1679" spans="1:8">
      <c r="A1679" s="3" t="s">
        <v>17019</v>
      </c>
      <c r="B1679" s="3" t="s">
        <v>37</v>
      </c>
      <c r="C1679" s="3">
        <v>6</v>
      </c>
      <c r="D1679" s="3">
        <v>171</v>
      </c>
      <c r="F1679" s="3">
        <v>5455</v>
      </c>
      <c r="H1679" s="3">
        <v>3636</v>
      </c>
    </row>
    <row r="1680" spans="1:8">
      <c r="A1680" s="3" t="s">
        <v>17020</v>
      </c>
      <c r="B1680" s="3" t="s">
        <v>37</v>
      </c>
      <c r="C1680" s="3">
        <v>6</v>
      </c>
      <c r="D1680" s="3">
        <v>172</v>
      </c>
      <c r="F1680" s="3">
        <v>5520</v>
      </c>
      <c r="H1680" s="3">
        <v>3680</v>
      </c>
    </row>
    <row r="1681" spans="1:8">
      <c r="A1681" s="3" t="s">
        <v>17021</v>
      </c>
      <c r="B1681" s="3" t="s">
        <v>37</v>
      </c>
      <c r="C1681" s="3">
        <v>6</v>
      </c>
      <c r="D1681" s="3">
        <v>173</v>
      </c>
      <c r="F1681" s="3">
        <v>5585</v>
      </c>
      <c r="H1681" s="3">
        <v>3723</v>
      </c>
    </row>
    <row r="1682" spans="1:8">
      <c r="A1682" s="3" t="s">
        <v>17022</v>
      </c>
      <c r="B1682" s="3" t="s">
        <v>37</v>
      </c>
      <c r="C1682" s="3">
        <v>6</v>
      </c>
      <c r="D1682" s="3">
        <v>174</v>
      </c>
      <c r="F1682" s="3">
        <v>5650</v>
      </c>
      <c r="H1682" s="3">
        <v>3767</v>
      </c>
    </row>
    <row r="1683" spans="1:8">
      <c r="A1683" s="3" t="s">
        <v>17023</v>
      </c>
      <c r="B1683" s="3" t="s">
        <v>37</v>
      </c>
      <c r="C1683" s="3">
        <v>6</v>
      </c>
      <c r="D1683" s="3">
        <v>175</v>
      </c>
      <c r="F1683" s="3">
        <v>5716</v>
      </c>
      <c r="H1683" s="3">
        <v>3811</v>
      </c>
    </row>
    <row r="1684" spans="1:8">
      <c r="A1684" s="3" t="s">
        <v>17024</v>
      </c>
      <c r="B1684" s="3" t="s">
        <v>37</v>
      </c>
      <c r="C1684" s="3">
        <v>6</v>
      </c>
      <c r="D1684" s="3">
        <v>176</v>
      </c>
      <c r="F1684" s="3">
        <v>5783</v>
      </c>
      <c r="H1684" s="3">
        <v>3855</v>
      </c>
    </row>
    <row r="1685" spans="1:8">
      <c r="A1685" s="3" t="s">
        <v>17025</v>
      </c>
      <c r="B1685" s="3" t="s">
        <v>37</v>
      </c>
      <c r="C1685" s="3">
        <v>6</v>
      </c>
      <c r="D1685" s="3">
        <v>177</v>
      </c>
      <c r="F1685" s="3">
        <v>5850</v>
      </c>
      <c r="H1685" s="3">
        <v>3900</v>
      </c>
    </row>
    <row r="1686" spans="1:8">
      <c r="A1686" s="3" t="s">
        <v>17026</v>
      </c>
      <c r="B1686" s="3" t="s">
        <v>37</v>
      </c>
      <c r="C1686" s="3">
        <v>6</v>
      </c>
      <c r="D1686" s="3">
        <v>178</v>
      </c>
      <c r="F1686" s="3">
        <v>5917</v>
      </c>
      <c r="H1686" s="3">
        <v>3944</v>
      </c>
    </row>
    <row r="1687" spans="1:8">
      <c r="A1687" s="3" t="s">
        <v>17027</v>
      </c>
      <c r="B1687" s="3" t="s">
        <v>37</v>
      </c>
      <c r="C1687" s="3">
        <v>6</v>
      </c>
      <c r="D1687" s="3">
        <v>179</v>
      </c>
      <c r="F1687" s="3">
        <v>5984</v>
      </c>
      <c r="H1687" s="3">
        <v>3989</v>
      </c>
    </row>
    <row r="1688" spans="1:8">
      <c r="A1688" s="3" t="s">
        <v>17028</v>
      </c>
      <c r="B1688" s="3" t="s">
        <v>37</v>
      </c>
      <c r="C1688" s="3">
        <v>6</v>
      </c>
      <c r="D1688" s="3">
        <v>180</v>
      </c>
      <c r="F1688" s="3">
        <v>6052</v>
      </c>
      <c r="H1688" s="3">
        <v>4035</v>
      </c>
    </row>
    <row r="1689" spans="1:8">
      <c r="A1689" s="3" t="s">
        <v>17029</v>
      </c>
      <c r="B1689" s="3" t="s">
        <v>37</v>
      </c>
      <c r="C1689" s="3">
        <v>6</v>
      </c>
      <c r="D1689" s="3">
        <v>181</v>
      </c>
      <c r="F1689" s="3">
        <v>6121</v>
      </c>
      <c r="H1689" s="3">
        <v>4080</v>
      </c>
    </row>
    <row r="1690" spans="1:8">
      <c r="A1690" s="3" t="s">
        <v>17030</v>
      </c>
      <c r="B1690" s="3" t="s">
        <v>37</v>
      </c>
      <c r="C1690" s="3">
        <v>6</v>
      </c>
      <c r="D1690" s="3">
        <v>182</v>
      </c>
      <c r="F1690" s="3">
        <v>6189</v>
      </c>
      <c r="H1690" s="3">
        <v>4126</v>
      </c>
    </row>
    <row r="1691" spans="1:8">
      <c r="A1691" s="3" t="s">
        <v>17031</v>
      </c>
      <c r="B1691" s="3" t="s">
        <v>37</v>
      </c>
      <c r="C1691" s="3">
        <v>6</v>
      </c>
      <c r="D1691" s="3">
        <v>183</v>
      </c>
      <c r="F1691" s="3">
        <v>6259</v>
      </c>
      <c r="H1691" s="3">
        <v>4172</v>
      </c>
    </row>
    <row r="1692" spans="1:8">
      <c r="A1692" s="3" t="s">
        <v>17032</v>
      </c>
      <c r="B1692" s="3" t="s">
        <v>37</v>
      </c>
      <c r="C1692" s="3">
        <v>6</v>
      </c>
      <c r="D1692" s="3">
        <v>184</v>
      </c>
      <c r="F1692" s="3">
        <v>6328</v>
      </c>
      <c r="H1692" s="3">
        <v>4219</v>
      </c>
    </row>
    <row r="1693" spans="1:8">
      <c r="A1693" s="3" t="s">
        <v>17033</v>
      </c>
      <c r="B1693" s="3" t="s">
        <v>37</v>
      </c>
      <c r="C1693" s="3">
        <v>6</v>
      </c>
      <c r="D1693" s="3">
        <v>185</v>
      </c>
      <c r="F1693" s="3">
        <v>6398</v>
      </c>
      <c r="H1693" s="3">
        <v>4265</v>
      </c>
    </row>
    <row r="1694" spans="1:8">
      <c r="A1694" s="3" t="s">
        <v>17034</v>
      </c>
      <c r="B1694" s="3" t="s">
        <v>37</v>
      </c>
      <c r="C1694" s="3">
        <v>6</v>
      </c>
      <c r="D1694" s="3">
        <v>186</v>
      </c>
      <c r="F1694" s="3">
        <v>6469</v>
      </c>
      <c r="H1694" s="3">
        <v>4312</v>
      </c>
    </row>
    <row r="1695" spans="1:8">
      <c r="A1695" s="3" t="s">
        <v>17035</v>
      </c>
      <c r="B1695" s="3" t="s">
        <v>37</v>
      </c>
      <c r="C1695" s="3">
        <v>6</v>
      </c>
      <c r="D1695" s="3">
        <v>187</v>
      </c>
      <c r="F1695" s="3">
        <v>6539</v>
      </c>
      <c r="H1695" s="3">
        <v>4359</v>
      </c>
    </row>
    <row r="1696" spans="1:8">
      <c r="A1696" s="3" t="s">
        <v>17036</v>
      </c>
      <c r="B1696" s="3" t="s">
        <v>37</v>
      </c>
      <c r="C1696" s="3">
        <v>6</v>
      </c>
      <c r="D1696" s="3">
        <v>188</v>
      </c>
      <c r="F1696" s="3">
        <v>6611</v>
      </c>
      <c r="H1696" s="3">
        <v>4407</v>
      </c>
    </row>
    <row r="1697" spans="1:8">
      <c r="A1697" s="3" t="s">
        <v>17037</v>
      </c>
      <c r="B1697" s="3" t="s">
        <v>37</v>
      </c>
      <c r="C1697" s="3">
        <v>6</v>
      </c>
      <c r="D1697" s="3">
        <v>189</v>
      </c>
      <c r="F1697" s="3">
        <v>6682</v>
      </c>
      <c r="H1697" s="3">
        <v>4455</v>
      </c>
    </row>
    <row r="1698" spans="1:8">
      <c r="A1698" s="3" t="s">
        <v>17038</v>
      </c>
      <c r="B1698" s="3" t="s">
        <v>37</v>
      </c>
      <c r="C1698" s="3">
        <v>6</v>
      </c>
      <c r="D1698" s="3">
        <v>190</v>
      </c>
      <c r="F1698" s="3">
        <v>6754</v>
      </c>
      <c r="H1698" s="3">
        <v>4503</v>
      </c>
    </row>
    <row r="1699" spans="1:8">
      <c r="A1699" s="3" t="s">
        <v>17039</v>
      </c>
      <c r="B1699" s="3" t="s">
        <v>37</v>
      </c>
      <c r="C1699" s="3">
        <v>6</v>
      </c>
      <c r="D1699" s="3">
        <v>191</v>
      </c>
      <c r="F1699" s="3">
        <v>6826</v>
      </c>
      <c r="H1699" s="3">
        <v>4551</v>
      </c>
    </row>
    <row r="1700" spans="1:8">
      <c r="A1700" s="3" t="s">
        <v>17040</v>
      </c>
      <c r="B1700" s="3" t="s">
        <v>37</v>
      </c>
      <c r="C1700" s="3">
        <v>6</v>
      </c>
      <c r="D1700" s="3">
        <v>192</v>
      </c>
      <c r="F1700" s="3">
        <v>6899</v>
      </c>
      <c r="H1700" s="3">
        <v>4599</v>
      </c>
    </row>
    <row r="1701" spans="1:8">
      <c r="A1701" s="3" t="s">
        <v>17041</v>
      </c>
      <c r="B1701" s="3" t="s">
        <v>37</v>
      </c>
      <c r="C1701" s="3">
        <v>6</v>
      </c>
      <c r="D1701" s="3">
        <v>193</v>
      </c>
      <c r="F1701" s="3">
        <v>6972</v>
      </c>
      <c r="H1701" s="3">
        <v>4648</v>
      </c>
    </row>
    <row r="1702" spans="1:8">
      <c r="A1702" s="3" t="s">
        <v>17042</v>
      </c>
      <c r="B1702" s="3" t="s">
        <v>37</v>
      </c>
      <c r="C1702" s="3">
        <v>6</v>
      </c>
      <c r="D1702" s="3">
        <v>194</v>
      </c>
      <c r="F1702" s="3">
        <v>7046</v>
      </c>
      <c r="H1702" s="3">
        <v>4697</v>
      </c>
    </row>
    <row r="1703" spans="1:8">
      <c r="A1703" s="3" t="s">
        <v>17043</v>
      </c>
      <c r="B1703" s="3" t="s">
        <v>37</v>
      </c>
      <c r="C1703" s="3">
        <v>6</v>
      </c>
      <c r="D1703" s="3">
        <v>195</v>
      </c>
      <c r="F1703" s="3">
        <v>7120</v>
      </c>
      <c r="H1703" s="3">
        <v>4747</v>
      </c>
    </row>
    <row r="1704" spans="1:8">
      <c r="A1704" s="3" t="s">
        <v>17044</v>
      </c>
      <c r="B1704" s="3" t="s">
        <v>37</v>
      </c>
      <c r="C1704" s="3">
        <v>6</v>
      </c>
      <c r="D1704" s="3">
        <v>196</v>
      </c>
      <c r="F1704" s="3">
        <v>7194</v>
      </c>
      <c r="H1704" s="3">
        <v>4796</v>
      </c>
    </row>
    <row r="1705" spans="1:8">
      <c r="A1705" s="3" t="s">
        <v>17045</v>
      </c>
      <c r="B1705" s="3" t="s">
        <v>37</v>
      </c>
      <c r="C1705" s="3">
        <v>6</v>
      </c>
      <c r="D1705" s="3">
        <v>197</v>
      </c>
      <c r="F1705" s="3">
        <v>7269</v>
      </c>
      <c r="H1705" s="3">
        <v>4846</v>
      </c>
    </row>
    <row r="1706" spans="1:8">
      <c r="A1706" s="3" t="s">
        <v>17046</v>
      </c>
      <c r="B1706" s="3" t="s">
        <v>37</v>
      </c>
      <c r="C1706" s="3">
        <v>6</v>
      </c>
      <c r="D1706" s="3">
        <v>198</v>
      </c>
      <c r="F1706" s="3">
        <v>7344</v>
      </c>
      <c r="H1706" s="3">
        <v>4896</v>
      </c>
    </row>
    <row r="1707" spans="1:8">
      <c r="A1707" s="3" t="s">
        <v>17047</v>
      </c>
      <c r="B1707" s="3" t="s">
        <v>37</v>
      </c>
      <c r="C1707" s="3">
        <v>6</v>
      </c>
      <c r="D1707" s="3">
        <v>199</v>
      </c>
      <c r="F1707" s="3">
        <v>7420</v>
      </c>
      <c r="H1707" s="3">
        <v>4946</v>
      </c>
    </row>
    <row r="1708" spans="1:8">
      <c r="A1708" s="3" t="s">
        <v>17048</v>
      </c>
      <c r="B1708" s="3" t="s">
        <v>37</v>
      </c>
      <c r="C1708" s="3">
        <v>6</v>
      </c>
      <c r="D1708" s="3">
        <v>200</v>
      </c>
      <c r="F1708" s="3">
        <v>7496</v>
      </c>
      <c r="H1708" s="3">
        <v>4997</v>
      </c>
    </row>
    <row r="1709" spans="1:8">
      <c r="A1709" s="3" t="s">
        <v>17049</v>
      </c>
      <c r="B1709" s="3" t="s">
        <v>37</v>
      </c>
      <c r="C1709" s="3">
        <v>6</v>
      </c>
      <c r="D1709" s="3">
        <v>201</v>
      </c>
      <c r="F1709" s="3">
        <v>7572</v>
      </c>
      <c r="H1709" s="3">
        <v>5048</v>
      </c>
    </row>
    <row r="1710" spans="1:8">
      <c r="A1710" s="3" t="s">
        <v>17050</v>
      </c>
      <c r="B1710" s="3" t="s">
        <v>37</v>
      </c>
      <c r="C1710" s="3">
        <v>6</v>
      </c>
      <c r="D1710" s="3">
        <v>202</v>
      </c>
      <c r="F1710" s="3">
        <v>7648</v>
      </c>
      <c r="H1710" s="3">
        <v>5098</v>
      </c>
    </row>
    <row r="1711" spans="1:8">
      <c r="A1711" s="3" t="s">
        <v>17051</v>
      </c>
      <c r="B1711" s="3" t="s">
        <v>37</v>
      </c>
      <c r="C1711" s="3">
        <v>6</v>
      </c>
      <c r="D1711" s="3">
        <v>203</v>
      </c>
      <c r="F1711" s="3">
        <v>7724</v>
      </c>
      <c r="H1711" s="3">
        <v>5149</v>
      </c>
    </row>
    <row r="1712" spans="1:8">
      <c r="A1712" s="3" t="s">
        <v>17052</v>
      </c>
      <c r="B1712" s="3" t="s">
        <v>37</v>
      </c>
      <c r="C1712" s="3">
        <v>6</v>
      </c>
      <c r="D1712" s="3">
        <v>204</v>
      </c>
      <c r="F1712" s="3">
        <v>7800</v>
      </c>
      <c r="H1712" s="3">
        <v>5200</v>
      </c>
    </row>
    <row r="1713" spans="1:8">
      <c r="A1713" s="3" t="s">
        <v>17053</v>
      </c>
      <c r="B1713" s="3" t="s">
        <v>37</v>
      </c>
      <c r="C1713" s="3">
        <v>6</v>
      </c>
      <c r="D1713" s="3">
        <v>205</v>
      </c>
      <c r="F1713" s="3">
        <v>7876</v>
      </c>
      <c r="H1713" s="3">
        <v>5250</v>
      </c>
    </row>
    <row r="1714" spans="1:8">
      <c r="A1714" s="3" t="s">
        <v>17054</v>
      </c>
      <c r="B1714" s="3" t="s">
        <v>37</v>
      </c>
      <c r="C1714" s="3">
        <v>6</v>
      </c>
      <c r="D1714" s="3">
        <v>206</v>
      </c>
      <c r="F1714" s="3">
        <v>7952</v>
      </c>
      <c r="H1714" s="3">
        <v>5301</v>
      </c>
    </row>
    <row r="1715" spans="1:8">
      <c r="A1715" s="3" t="s">
        <v>17055</v>
      </c>
      <c r="B1715" s="3" t="s">
        <v>37</v>
      </c>
      <c r="C1715" s="3">
        <v>6</v>
      </c>
      <c r="D1715" s="3">
        <v>207</v>
      </c>
      <c r="F1715" s="3">
        <v>8028</v>
      </c>
      <c r="H1715" s="3">
        <v>5352</v>
      </c>
    </row>
    <row r="1716" spans="1:8">
      <c r="A1716" s="3" t="s">
        <v>17056</v>
      </c>
      <c r="B1716" s="3" t="s">
        <v>37</v>
      </c>
      <c r="C1716" s="3">
        <v>6</v>
      </c>
      <c r="D1716" s="3">
        <v>208</v>
      </c>
      <c r="F1716" s="3">
        <v>8104</v>
      </c>
      <c r="H1716" s="3">
        <v>5402</v>
      </c>
    </row>
    <row r="1717" spans="1:8">
      <c r="A1717" s="3" t="s">
        <v>17057</v>
      </c>
      <c r="B1717" s="3" t="s">
        <v>37</v>
      </c>
      <c r="C1717" s="3">
        <v>6</v>
      </c>
      <c r="D1717" s="3">
        <v>209</v>
      </c>
      <c r="F1717" s="3">
        <v>8180</v>
      </c>
      <c r="H1717" s="3">
        <v>5453</v>
      </c>
    </row>
    <row r="1718" spans="1:8">
      <c r="A1718" s="3" t="s">
        <v>17058</v>
      </c>
      <c r="B1718" s="3" t="s">
        <v>37</v>
      </c>
      <c r="C1718" s="3">
        <v>6</v>
      </c>
      <c r="D1718" s="3">
        <v>210</v>
      </c>
      <c r="F1718" s="3">
        <v>8256</v>
      </c>
      <c r="H1718" s="3">
        <v>5504</v>
      </c>
    </row>
    <row r="1719" spans="1:8">
      <c r="A1719" s="3" t="s">
        <v>17059</v>
      </c>
      <c r="B1719" s="3" t="s">
        <v>37</v>
      </c>
      <c r="C1719" s="3">
        <v>6</v>
      </c>
      <c r="D1719" s="3">
        <v>211</v>
      </c>
      <c r="F1719" s="3">
        <v>8332</v>
      </c>
      <c r="H1719" s="3">
        <v>5554</v>
      </c>
    </row>
    <row r="1720" spans="1:8">
      <c r="A1720" s="3" t="s">
        <v>17060</v>
      </c>
      <c r="B1720" s="3" t="s">
        <v>37</v>
      </c>
      <c r="C1720" s="3">
        <v>6</v>
      </c>
      <c r="D1720" s="3">
        <v>212</v>
      </c>
      <c r="F1720" s="3">
        <v>8408</v>
      </c>
      <c r="H1720" s="3">
        <v>5605</v>
      </c>
    </row>
    <row r="1721" spans="1:8">
      <c r="A1721" s="3" t="s">
        <v>17061</v>
      </c>
      <c r="B1721" s="3" t="s">
        <v>37</v>
      </c>
      <c r="C1721" s="3">
        <v>6</v>
      </c>
      <c r="D1721" s="3">
        <v>213</v>
      </c>
      <c r="F1721" s="3">
        <v>8484</v>
      </c>
      <c r="H1721" s="3">
        <v>5656</v>
      </c>
    </row>
    <row r="1722" spans="1:8">
      <c r="A1722" s="3" t="s">
        <v>17062</v>
      </c>
      <c r="B1722" s="3" t="s">
        <v>37</v>
      </c>
      <c r="C1722" s="3">
        <v>6</v>
      </c>
      <c r="D1722" s="3">
        <v>214</v>
      </c>
      <c r="F1722" s="3">
        <v>8559</v>
      </c>
      <c r="H1722" s="3">
        <v>5706</v>
      </c>
    </row>
    <row r="1723" spans="1:8">
      <c r="A1723" s="3" t="s">
        <v>17063</v>
      </c>
      <c r="B1723" s="3" t="s">
        <v>37</v>
      </c>
      <c r="C1723" s="3">
        <v>6</v>
      </c>
      <c r="D1723" s="3">
        <v>215</v>
      </c>
      <c r="F1723" s="3">
        <v>8635</v>
      </c>
      <c r="H1723" s="3">
        <v>5757</v>
      </c>
    </row>
    <row r="1724" spans="1:8">
      <c r="A1724" s="3" t="s">
        <v>17064</v>
      </c>
      <c r="B1724" s="3" t="s">
        <v>37</v>
      </c>
      <c r="C1724" s="3">
        <v>6</v>
      </c>
      <c r="D1724" s="3">
        <v>216</v>
      </c>
      <c r="F1724" s="3">
        <v>8712</v>
      </c>
      <c r="H1724" s="3">
        <v>5808</v>
      </c>
    </row>
    <row r="1725" spans="1:8">
      <c r="A1725" s="3" t="s">
        <v>17065</v>
      </c>
      <c r="B1725" s="3" t="s">
        <v>37</v>
      </c>
      <c r="C1725" s="3">
        <v>6</v>
      </c>
      <c r="D1725" s="3">
        <v>217</v>
      </c>
      <c r="F1725" s="3">
        <v>8787</v>
      </c>
      <c r="H1725" s="3">
        <v>5858</v>
      </c>
    </row>
    <row r="1726" spans="1:8">
      <c r="A1726" s="3" t="s">
        <v>17066</v>
      </c>
      <c r="B1726" s="3" t="s">
        <v>37</v>
      </c>
      <c r="C1726" s="3">
        <v>6</v>
      </c>
      <c r="D1726" s="3">
        <v>218</v>
      </c>
      <c r="F1726" s="3">
        <v>8863</v>
      </c>
      <c r="H1726" s="3">
        <v>5909</v>
      </c>
    </row>
    <row r="1727" spans="1:8">
      <c r="A1727" s="3" t="s">
        <v>17067</v>
      </c>
      <c r="B1727" s="3" t="s">
        <v>37</v>
      </c>
      <c r="C1727" s="3">
        <v>6</v>
      </c>
      <c r="D1727" s="3">
        <v>219</v>
      </c>
      <c r="F1727" s="3">
        <v>8939</v>
      </c>
      <c r="H1727" s="3">
        <v>5959</v>
      </c>
    </row>
    <row r="1728" spans="1:8">
      <c r="A1728" s="3" t="s">
        <v>17068</v>
      </c>
      <c r="B1728" s="3" t="s">
        <v>37</v>
      </c>
      <c r="C1728" s="3">
        <v>6</v>
      </c>
      <c r="D1728" s="3">
        <v>220</v>
      </c>
      <c r="F1728" s="3">
        <v>9015</v>
      </c>
      <c r="H1728" s="3">
        <v>6010</v>
      </c>
    </row>
    <row r="1729" spans="1:8">
      <c r="A1729" s="3" t="s">
        <v>17069</v>
      </c>
      <c r="B1729" s="3" t="s">
        <v>37</v>
      </c>
      <c r="C1729" s="3">
        <v>6</v>
      </c>
      <c r="D1729" s="3">
        <v>221</v>
      </c>
      <c r="F1729" s="3">
        <v>9091</v>
      </c>
      <c r="H1729" s="3">
        <v>6061</v>
      </c>
    </row>
    <row r="1730" spans="1:8">
      <c r="A1730" s="3" t="s">
        <v>17070</v>
      </c>
      <c r="B1730" s="3" t="s">
        <v>37</v>
      </c>
      <c r="C1730" s="3">
        <v>6</v>
      </c>
      <c r="D1730" s="3">
        <v>222</v>
      </c>
      <c r="F1730" s="3">
        <v>9167</v>
      </c>
      <c r="H1730" s="3">
        <v>6111</v>
      </c>
    </row>
    <row r="1731" spans="1:8">
      <c r="A1731" s="3" t="s">
        <v>17071</v>
      </c>
      <c r="B1731" s="3" t="s">
        <v>37</v>
      </c>
      <c r="C1731" s="3">
        <v>6</v>
      </c>
      <c r="D1731" s="3">
        <v>223</v>
      </c>
      <c r="F1731" s="3">
        <v>9243</v>
      </c>
      <c r="H1731" s="3">
        <v>6162</v>
      </c>
    </row>
    <row r="1732" spans="1:8">
      <c r="A1732" s="3" t="s">
        <v>17072</v>
      </c>
      <c r="B1732" s="3" t="s">
        <v>37</v>
      </c>
      <c r="C1732" s="3">
        <v>6</v>
      </c>
      <c r="D1732" s="3">
        <v>224</v>
      </c>
      <c r="F1732" s="3">
        <v>9319</v>
      </c>
      <c r="H1732" s="3">
        <v>6213</v>
      </c>
    </row>
    <row r="1733" spans="1:8">
      <c r="A1733" s="3" t="s">
        <v>17073</v>
      </c>
      <c r="B1733" s="3" t="s">
        <v>37</v>
      </c>
      <c r="C1733" s="3">
        <v>6</v>
      </c>
      <c r="D1733" s="3">
        <v>225</v>
      </c>
      <c r="F1733" s="3">
        <v>9395</v>
      </c>
      <c r="H1733" s="3">
        <v>6263</v>
      </c>
    </row>
    <row r="1734" spans="1:8">
      <c r="A1734" s="3" t="s">
        <v>17074</v>
      </c>
      <c r="B1734" s="3" t="s">
        <v>37</v>
      </c>
      <c r="C1734" s="3">
        <v>6</v>
      </c>
      <c r="D1734" s="3">
        <v>226</v>
      </c>
      <c r="F1734" s="3">
        <v>9471</v>
      </c>
      <c r="H1734" s="3">
        <v>6314</v>
      </c>
    </row>
    <row r="1735" spans="1:8">
      <c r="A1735" s="3" t="s">
        <v>17075</v>
      </c>
      <c r="B1735" s="3" t="s">
        <v>37</v>
      </c>
      <c r="C1735" s="3">
        <v>6</v>
      </c>
      <c r="D1735" s="3">
        <v>227</v>
      </c>
      <c r="F1735" s="3">
        <v>9547</v>
      </c>
      <c r="H1735" s="3">
        <v>6365</v>
      </c>
    </row>
    <row r="1736" spans="1:8">
      <c r="A1736" s="3" t="s">
        <v>17076</v>
      </c>
      <c r="B1736" s="3" t="s">
        <v>37</v>
      </c>
      <c r="C1736" s="3">
        <v>6</v>
      </c>
      <c r="D1736" s="3">
        <v>228</v>
      </c>
      <c r="F1736" s="3">
        <v>9623</v>
      </c>
      <c r="H1736" s="3">
        <v>6415</v>
      </c>
    </row>
    <row r="1737" spans="1:8">
      <c r="A1737" s="3" t="s">
        <v>17077</v>
      </c>
      <c r="B1737" s="3" t="s">
        <v>37</v>
      </c>
      <c r="C1737" s="3">
        <v>6</v>
      </c>
      <c r="D1737" s="3">
        <v>229</v>
      </c>
      <c r="F1737" s="3">
        <v>9699</v>
      </c>
      <c r="H1737" s="3">
        <v>6466</v>
      </c>
    </row>
    <row r="1738" spans="1:8">
      <c r="A1738" s="3" t="s">
        <v>17078</v>
      </c>
      <c r="B1738" s="3" t="s">
        <v>37</v>
      </c>
      <c r="C1738" s="3">
        <v>6</v>
      </c>
      <c r="D1738" s="3">
        <v>230</v>
      </c>
      <c r="F1738" s="3">
        <v>9775</v>
      </c>
      <c r="H1738" s="3">
        <v>6517</v>
      </c>
    </row>
    <row r="1739" spans="1:8">
      <c r="A1739" s="3" t="s">
        <v>17079</v>
      </c>
      <c r="B1739" s="3" t="s">
        <v>37</v>
      </c>
      <c r="C1739" s="3">
        <v>6</v>
      </c>
      <c r="D1739" s="3">
        <v>231</v>
      </c>
      <c r="F1739" s="3">
        <v>9851</v>
      </c>
      <c r="H1739" s="3">
        <v>6567</v>
      </c>
    </row>
    <row r="1740" spans="1:8">
      <c r="A1740" s="3" t="s">
        <v>17080</v>
      </c>
      <c r="B1740" s="3" t="s">
        <v>37</v>
      </c>
      <c r="C1740" s="3">
        <v>6</v>
      </c>
      <c r="D1740" s="3">
        <v>232</v>
      </c>
      <c r="F1740" s="3">
        <v>9927</v>
      </c>
      <c r="H1740" s="3">
        <v>6618</v>
      </c>
    </row>
    <row r="1741" spans="1:8">
      <c r="A1741" s="3" t="s">
        <v>17081</v>
      </c>
      <c r="B1741" s="3" t="s">
        <v>37</v>
      </c>
      <c r="C1741" s="3">
        <v>6</v>
      </c>
      <c r="D1741" s="3">
        <v>233</v>
      </c>
      <c r="F1741" s="3">
        <v>10003</v>
      </c>
      <c r="H1741" s="3">
        <v>6669</v>
      </c>
    </row>
    <row r="1742" spans="1:8">
      <c r="A1742" s="3" t="s">
        <v>17082</v>
      </c>
      <c r="B1742" s="3" t="s">
        <v>37</v>
      </c>
      <c r="C1742" s="3">
        <v>6</v>
      </c>
      <c r="D1742" s="3">
        <v>234</v>
      </c>
      <c r="F1742" s="3">
        <v>10079</v>
      </c>
      <c r="H1742" s="3">
        <v>6719</v>
      </c>
    </row>
    <row r="1743" spans="1:8">
      <c r="A1743" s="3" t="s">
        <v>17083</v>
      </c>
      <c r="B1743" s="3" t="s">
        <v>37</v>
      </c>
      <c r="C1743" s="3">
        <v>6</v>
      </c>
      <c r="D1743" s="3">
        <v>235</v>
      </c>
      <c r="F1743" s="3">
        <v>10155</v>
      </c>
      <c r="H1743" s="3">
        <v>6770</v>
      </c>
    </row>
    <row r="1744" spans="1:8">
      <c r="A1744" s="3" t="s">
        <v>17084</v>
      </c>
      <c r="B1744" s="3" t="s">
        <v>37</v>
      </c>
      <c r="C1744" s="3">
        <v>6</v>
      </c>
      <c r="D1744" s="3">
        <v>236</v>
      </c>
      <c r="F1744" s="3">
        <v>10231</v>
      </c>
      <c r="H1744" s="3">
        <v>6821</v>
      </c>
    </row>
    <row r="1745" spans="1:8">
      <c r="A1745" s="3" t="s">
        <v>17085</v>
      </c>
      <c r="B1745" s="3" t="s">
        <v>37</v>
      </c>
      <c r="C1745" s="3">
        <v>6</v>
      </c>
      <c r="D1745" s="3">
        <v>237</v>
      </c>
      <c r="F1745" s="3">
        <v>10307</v>
      </c>
      <c r="H1745" s="3">
        <v>6871</v>
      </c>
    </row>
    <row r="1746" spans="1:8">
      <c r="A1746" s="3" t="s">
        <v>17086</v>
      </c>
      <c r="B1746" s="3" t="s">
        <v>37</v>
      </c>
      <c r="C1746" s="3">
        <v>6</v>
      </c>
      <c r="D1746" s="3">
        <v>238</v>
      </c>
      <c r="F1746" s="3">
        <v>10383</v>
      </c>
      <c r="H1746" s="3">
        <v>6922</v>
      </c>
    </row>
    <row r="1747" spans="1:8">
      <c r="A1747" s="3" t="s">
        <v>17087</v>
      </c>
      <c r="B1747" s="3" t="s">
        <v>37</v>
      </c>
      <c r="C1747" s="3">
        <v>6</v>
      </c>
      <c r="D1747" s="3">
        <v>239</v>
      </c>
      <c r="F1747" s="3">
        <v>10459</v>
      </c>
      <c r="H1747" s="3">
        <v>6972</v>
      </c>
    </row>
    <row r="1748" spans="1:8">
      <c r="A1748" s="3" t="s">
        <v>17088</v>
      </c>
      <c r="B1748" s="3" t="s">
        <v>37</v>
      </c>
      <c r="C1748" s="3">
        <v>6</v>
      </c>
      <c r="D1748" s="3">
        <v>240</v>
      </c>
      <c r="F1748" s="3">
        <v>10535</v>
      </c>
      <c r="H1748" s="3">
        <v>7023</v>
      </c>
    </row>
    <row r="1749" spans="1:8">
      <c r="A1749" s="3" t="s">
        <v>17089</v>
      </c>
      <c r="B1749" s="3" t="s">
        <v>37</v>
      </c>
      <c r="C1749" s="3">
        <v>6</v>
      </c>
      <c r="D1749" s="3">
        <v>241</v>
      </c>
      <c r="F1749" s="3">
        <v>10611</v>
      </c>
      <c r="H1749" s="3">
        <v>7074</v>
      </c>
    </row>
    <row r="1750" spans="1:8">
      <c r="A1750" s="3" t="s">
        <v>17090</v>
      </c>
      <c r="B1750" s="3" t="s">
        <v>37</v>
      </c>
      <c r="C1750" s="3">
        <v>6</v>
      </c>
      <c r="D1750" s="3">
        <v>242</v>
      </c>
      <c r="F1750" s="3">
        <v>10687</v>
      </c>
      <c r="H1750" s="3">
        <v>7124</v>
      </c>
    </row>
    <row r="1751" spans="1:8">
      <c r="A1751" s="3" t="s">
        <v>17091</v>
      </c>
      <c r="B1751" s="3" t="s">
        <v>37</v>
      </c>
      <c r="C1751" s="3">
        <v>6</v>
      </c>
      <c r="D1751" s="3">
        <v>243</v>
      </c>
      <c r="F1751" s="3">
        <v>10763</v>
      </c>
      <c r="H1751" s="3">
        <v>7175</v>
      </c>
    </row>
    <row r="1752" spans="1:8">
      <c r="A1752" s="3" t="s">
        <v>17092</v>
      </c>
      <c r="B1752" s="3" t="s">
        <v>37</v>
      </c>
      <c r="C1752" s="3">
        <v>6</v>
      </c>
      <c r="D1752" s="3">
        <v>244</v>
      </c>
      <c r="F1752" s="3">
        <v>10839</v>
      </c>
      <c r="H1752" s="3">
        <v>7226</v>
      </c>
    </row>
    <row r="1753" spans="1:8">
      <c r="A1753" s="3" t="s">
        <v>17093</v>
      </c>
      <c r="B1753" s="3" t="s">
        <v>37</v>
      </c>
      <c r="C1753" s="3">
        <v>6</v>
      </c>
      <c r="D1753" s="3">
        <v>245</v>
      </c>
      <c r="F1753" s="3">
        <v>10915</v>
      </c>
      <c r="H1753" s="3">
        <v>7276</v>
      </c>
    </row>
    <row r="1754" spans="1:8">
      <c r="A1754" s="3" t="s">
        <v>17094</v>
      </c>
      <c r="B1754" s="3" t="s">
        <v>37</v>
      </c>
      <c r="C1754" s="3">
        <v>6</v>
      </c>
      <c r="D1754" s="3">
        <v>246</v>
      </c>
      <c r="F1754" s="3">
        <v>10991</v>
      </c>
      <c r="H1754" s="3">
        <v>7327</v>
      </c>
    </row>
    <row r="1755" spans="1:8">
      <c r="A1755" s="3" t="s">
        <v>17095</v>
      </c>
      <c r="B1755" s="3" t="s">
        <v>37</v>
      </c>
      <c r="C1755" s="3">
        <v>6</v>
      </c>
      <c r="D1755" s="3">
        <v>247</v>
      </c>
      <c r="F1755" s="3">
        <v>11067</v>
      </c>
      <c r="H1755" s="3">
        <v>7378</v>
      </c>
    </row>
    <row r="1756" spans="1:8">
      <c r="A1756" s="3" t="s">
        <v>17096</v>
      </c>
      <c r="B1756" s="3" t="s">
        <v>37</v>
      </c>
      <c r="C1756" s="3">
        <v>6</v>
      </c>
      <c r="D1756" s="3">
        <v>248</v>
      </c>
      <c r="F1756" s="3">
        <v>11143</v>
      </c>
      <c r="H1756" s="3">
        <v>7428</v>
      </c>
    </row>
    <row r="1757" spans="1:8">
      <c r="A1757" s="3" t="s">
        <v>17097</v>
      </c>
      <c r="B1757" s="3" t="s">
        <v>37</v>
      </c>
      <c r="C1757" s="3">
        <v>6</v>
      </c>
      <c r="D1757" s="3">
        <v>249</v>
      </c>
      <c r="F1757" s="3">
        <v>11219</v>
      </c>
      <c r="H1757" s="3">
        <v>7479</v>
      </c>
    </row>
    <row r="1758" spans="1:8">
      <c r="A1758" s="3" t="s">
        <v>17098</v>
      </c>
      <c r="B1758" s="3" t="s">
        <v>37</v>
      </c>
      <c r="C1758" s="3">
        <v>6</v>
      </c>
      <c r="D1758" s="3">
        <v>250</v>
      </c>
      <c r="F1758" s="3">
        <v>11295</v>
      </c>
      <c r="H1758" s="3">
        <v>7530</v>
      </c>
    </row>
    <row r="1759" spans="1:8">
      <c r="A1759" s="3" t="s">
        <v>17099</v>
      </c>
      <c r="B1759" s="3" t="s">
        <v>38</v>
      </c>
      <c r="C1759" s="3">
        <v>7</v>
      </c>
      <c r="D1759" s="3">
        <v>0</v>
      </c>
      <c r="E1759" s="3">
        <v>0</v>
      </c>
    </row>
    <row r="1760" spans="1:8">
      <c r="A1760" s="3" t="s">
        <v>17100</v>
      </c>
      <c r="B1760" s="3" t="s">
        <v>38</v>
      </c>
      <c r="C1760" s="3">
        <v>7</v>
      </c>
      <c r="D1760" s="3">
        <v>1</v>
      </c>
      <c r="E1760" s="3">
        <v>106</v>
      </c>
    </row>
    <row r="1761" spans="1:5">
      <c r="A1761" s="3" t="s">
        <v>17101</v>
      </c>
      <c r="B1761" s="3" t="s">
        <v>38</v>
      </c>
      <c r="C1761" s="3">
        <v>7</v>
      </c>
      <c r="D1761" s="3">
        <v>2</v>
      </c>
      <c r="E1761" s="3">
        <v>213</v>
      </c>
    </row>
    <row r="1762" spans="1:5">
      <c r="A1762" s="3" t="s">
        <v>17102</v>
      </c>
      <c r="B1762" s="3" t="s">
        <v>38</v>
      </c>
      <c r="C1762" s="3">
        <v>7</v>
      </c>
      <c r="D1762" s="3">
        <v>3</v>
      </c>
      <c r="E1762" s="3">
        <v>331</v>
      </c>
    </row>
    <row r="1763" spans="1:5">
      <c r="A1763" s="3" t="s">
        <v>17103</v>
      </c>
      <c r="B1763" s="3" t="s">
        <v>38</v>
      </c>
      <c r="C1763" s="3">
        <v>7</v>
      </c>
      <c r="D1763" s="3">
        <v>4</v>
      </c>
      <c r="E1763" s="3">
        <v>449</v>
      </c>
    </row>
    <row r="1764" spans="1:5">
      <c r="A1764" s="3" t="s">
        <v>17104</v>
      </c>
      <c r="B1764" s="3" t="s">
        <v>38</v>
      </c>
      <c r="C1764" s="3">
        <v>7</v>
      </c>
      <c r="D1764" s="3">
        <v>5</v>
      </c>
      <c r="E1764" s="3">
        <v>578</v>
      </c>
    </row>
    <row r="1765" spans="1:5">
      <c r="A1765" s="3" t="s">
        <v>17105</v>
      </c>
      <c r="B1765" s="3" t="s">
        <v>38</v>
      </c>
      <c r="C1765" s="3">
        <v>7</v>
      </c>
      <c r="D1765" s="3">
        <v>6</v>
      </c>
      <c r="E1765" s="3">
        <v>706</v>
      </c>
    </row>
    <row r="1766" spans="1:5">
      <c r="A1766" s="3" t="s">
        <v>17106</v>
      </c>
      <c r="B1766" s="3" t="s">
        <v>38</v>
      </c>
      <c r="C1766" s="3">
        <v>7</v>
      </c>
      <c r="D1766" s="3">
        <v>7</v>
      </c>
      <c r="E1766" s="3">
        <v>846</v>
      </c>
    </row>
    <row r="1767" spans="1:5">
      <c r="A1767" s="3" t="s">
        <v>17107</v>
      </c>
      <c r="B1767" s="3" t="s">
        <v>38</v>
      </c>
      <c r="C1767" s="3">
        <v>7</v>
      </c>
      <c r="D1767" s="3">
        <v>8</v>
      </c>
      <c r="E1767" s="3">
        <v>985</v>
      </c>
    </row>
    <row r="1768" spans="1:5">
      <c r="A1768" s="3" t="s">
        <v>17108</v>
      </c>
      <c r="B1768" s="3" t="s">
        <v>38</v>
      </c>
      <c r="C1768" s="3">
        <v>7</v>
      </c>
      <c r="D1768" s="3">
        <v>9</v>
      </c>
      <c r="E1768" s="3">
        <v>1135</v>
      </c>
    </row>
    <row r="1769" spans="1:5">
      <c r="A1769" s="3" t="s">
        <v>17109</v>
      </c>
      <c r="B1769" s="3" t="s">
        <v>38</v>
      </c>
      <c r="C1769" s="3">
        <v>7</v>
      </c>
      <c r="D1769" s="3">
        <v>10</v>
      </c>
      <c r="E1769" s="3">
        <v>1285</v>
      </c>
    </row>
    <row r="1770" spans="1:5">
      <c r="A1770" s="3" t="s">
        <v>17110</v>
      </c>
      <c r="B1770" s="3" t="s">
        <v>38</v>
      </c>
      <c r="C1770" s="3">
        <v>7</v>
      </c>
      <c r="D1770" s="3">
        <v>11</v>
      </c>
      <c r="E1770" s="3">
        <v>1446</v>
      </c>
    </row>
    <row r="1771" spans="1:5">
      <c r="A1771" s="3" t="s">
        <v>17111</v>
      </c>
      <c r="B1771" s="3" t="s">
        <v>38</v>
      </c>
      <c r="C1771" s="3">
        <v>7</v>
      </c>
      <c r="D1771" s="3">
        <v>12</v>
      </c>
      <c r="E1771" s="3">
        <v>1606</v>
      </c>
    </row>
    <row r="1772" spans="1:5">
      <c r="A1772" s="3" t="s">
        <v>17112</v>
      </c>
      <c r="B1772" s="3" t="s">
        <v>38</v>
      </c>
      <c r="C1772" s="3">
        <v>7</v>
      </c>
      <c r="D1772" s="3">
        <v>13</v>
      </c>
      <c r="E1772" s="3">
        <v>1778</v>
      </c>
    </row>
    <row r="1773" spans="1:5">
      <c r="A1773" s="3" t="s">
        <v>17113</v>
      </c>
      <c r="B1773" s="3" t="s">
        <v>38</v>
      </c>
      <c r="C1773" s="3">
        <v>7</v>
      </c>
      <c r="D1773" s="3">
        <v>14</v>
      </c>
      <c r="E1773" s="3">
        <v>1949</v>
      </c>
    </row>
    <row r="1774" spans="1:5">
      <c r="A1774" s="3" t="s">
        <v>17114</v>
      </c>
      <c r="B1774" s="3" t="s">
        <v>38</v>
      </c>
      <c r="C1774" s="3">
        <v>7</v>
      </c>
      <c r="D1774" s="3">
        <v>15</v>
      </c>
      <c r="E1774" s="3">
        <v>2131</v>
      </c>
    </row>
    <row r="1775" spans="1:5">
      <c r="A1775" s="3" t="s">
        <v>17115</v>
      </c>
      <c r="B1775" s="3" t="s">
        <v>38</v>
      </c>
      <c r="C1775" s="3">
        <v>7</v>
      </c>
      <c r="D1775" s="3">
        <v>16</v>
      </c>
      <c r="E1775" s="3">
        <v>2313</v>
      </c>
    </row>
    <row r="1776" spans="1:5">
      <c r="A1776" s="3" t="s">
        <v>17116</v>
      </c>
      <c r="B1776" s="3" t="s">
        <v>38</v>
      </c>
      <c r="C1776" s="3">
        <v>7</v>
      </c>
      <c r="D1776" s="3">
        <v>17</v>
      </c>
      <c r="E1776" s="3">
        <v>2506</v>
      </c>
    </row>
    <row r="1777" spans="1:5">
      <c r="A1777" s="3" t="s">
        <v>17117</v>
      </c>
      <c r="B1777" s="3" t="s">
        <v>38</v>
      </c>
      <c r="C1777" s="3">
        <v>7</v>
      </c>
      <c r="D1777" s="3">
        <v>18</v>
      </c>
      <c r="E1777" s="3">
        <v>2699</v>
      </c>
    </row>
    <row r="1778" spans="1:5">
      <c r="A1778" s="3" t="s">
        <v>17118</v>
      </c>
      <c r="B1778" s="3" t="s">
        <v>38</v>
      </c>
      <c r="C1778" s="3">
        <v>7</v>
      </c>
      <c r="D1778" s="3">
        <v>19</v>
      </c>
      <c r="E1778" s="3">
        <v>2903</v>
      </c>
    </row>
    <row r="1779" spans="1:5">
      <c r="A1779" s="3" t="s">
        <v>17119</v>
      </c>
      <c r="B1779" s="3" t="s">
        <v>38</v>
      </c>
      <c r="C1779" s="3">
        <v>7</v>
      </c>
      <c r="D1779" s="3">
        <v>20</v>
      </c>
      <c r="E1779" s="3">
        <v>3106</v>
      </c>
    </row>
    <row r="1780" spans="1:5">
      <c r="A1780" s="3" t="s">
        <v>17120</v>
      </c>
      <c r="B1780" s="3" t="s">
        <v>38</v>
      </c>
      <c r="C1780" s="3">
        <v>7</v>
      </c>
      <c r="D1780" s="3">
        <v>21</v>
      </c>
      <c r="E1780" s="3">
        <v>3321</v>
      </c>
    </row>
    <row r="1781" spans="1:5">
      <c r="A1781" s="3" t="s">
        <v>17121</v>
      </c>
      <c r="B1781" s="3" t="s">
        <v>38</v>
      </c>
      <c r="C1781" s="3">
        <v>7</v>
      </c>
      <c r="D1781" s="3">
        <v>22</v>
      </c>
      <c r="E1781" s="3">
        <v>3535</v>
      </c>
    </row>
    <row r="1782" spans="1:5">
      <c r="A1782" s="3" t="s">
        <v>17122</v>
      </c>
      <c r="B1782" s="3" t="s">
        <v>38</v>
      </c>
      <c r="C1782" s="3">
        <v>7</v>
      </c>
      <c r="D1782" s="3">
        <v>23</v>
      </c>
      <c r="E1782" s="3">
        <v>3760</v>
      </c>
    </row>
    <row r="1783" spans="1:5">
      <c r="A1783" s="3" t="s">
        <v>17123</v>
      </c>
      <c r="B1783" s="3" t="s">
        <v>38</v>
      </c>
      <c r="C1783" s="3">
        <v>7</v>
      </c>
      <c r="D1783" s="3">
        <v>24</v>
      </c>
      <c r="E1783" s="3">
        <v>3985</v>
      </c>
    </row>
    <row r="1784" spans="1:5">
      <c r="A1784" s="3" t="s">
        <v>17124</v>
      </c>
      <c r="B1784" s="3" t="s">
        <v>38</v>
      </c>
      <c r="C1784" s="3">
        <v>7</v>
      </c>
      <c r="D1784" s="3">
        <v>25</v>
      </c>
      <c r="E1784" s="3">
        <v>4220</v>
      </c>
    </row>
    <row r="1785" spans="1:5">
      <c r="A1785" s="3" t="s">
        <v>17125</v>
      </c>
      <c r="B1785" s="3" t="s">
        <v>38</v>
      </c>
      <c r="C1785" s="3">
        <v>7</v>
      </c>
      <c r="D1785" s="3">
        <v>26</v>
      </c>
      <c r="E1785" s="3">
        <v>4456</v>
      </c>
    </row>
    <row r="1786" spans="1:5">
      <c r="A1786" s="3" t="s">
        <v>17126</v>
      </c>
      <c r="B1786" s="3" t="s">
        <v>38</v>
      </c>
      <c r="C1786" s="3">
        <v>7</v>
      </c>
      <c r="D1786" s="3">
        <v>27</v>
      </c>
      <c r="E1786" s="3">
        <v>4702</v>
      </c>
    </row>
    <row r="1787" spans="1:5">
      <c r="A1787" s="3" t="s">
        <v>17127</v>
      </c>
      <c r="B1787" s="3" t="s">
        <v>38</v>
      </c>
      <c r="C1787" s="3">
        <v>7</v>
      </c>
      <c r="D1787" s="3">
        <v>28</v>
      </c>
      <c r="E1787" s="3">
        <v>4949</v>
      </c>
    </row>
    <row r="1788" spans="1:5">
      <c r="A1788" s="3" t="s">
        <v>17128</v>
      </c>
      <c r="B1788" s="3" t="s">
        <v>38</v>
      </c>
      <c r="C1788" s="3">
        <v>7</v>
      </c>
      <c r="D1788" s="3">
        <v>29</v>
      </c>
      <c r="E1788" s="3">
        <v>5206</v>
      </c>
    </row>
    <row r="1789" spans="1:5">
      <c r="A1789" s="3" t="s">
        <v>17129</v>
      </c>
      <c r="B1789" s="3" t="s">
        <v>38</v>
      </c>
      <c r="C1789" s="3">
        <v>7</v>
      </c>
      <c r="D1789" s="3">
        <v>30</v>
      </c>
      <c r="E1789" s="3">
        <v>5463</v>
      </c>
    </row>
    <row r="1790" spans="1:5">
      <c r="A1790" s="3" t="s">
        <v>17130</v>
      </c>
      <c r="B1790" s="3" t="s">
        <v>38</v>
      </c>
      <c r="C1790" s="3">
        <v>7</v>
      </c>
      <c r="D1790" s="3">
        <v>31</v>
      </c>
      <c r="E1790" s="3">
        <v>5731</v>
      </c>
    </row>
    <row r="1791" spans="1:5">
      <c r="A1791" s="3" t="s">
        <v>17131</v>
      </c>
      <c r="B1791" s="3" t="s">
        <v>38</v>
      </c>
      <c r="C1791" s="3">
        <v>7</v>
      </c>
      <c r="D1791" s="3">
        <v>32</v>
      </c>
      <c r="E1791" s="3">
        <v>5999</v>
      </c>
    </row>
    <row r="1792" spans="1:5">
      <c r="A1792" s="3" t="s">
        <v>17132</v>
      </c>
      <c r="B1792" s="3" t="s">
        <v>38</v>
      </c>
      <c r="C1792" s="3">
        <v>7</v>
      </c>
      <c r="D1792" s="3">
        <v>33</v>
      </c>
      <c r="E1792" s="3">
        <v>6277</v>
      </c>
    </row>
    <row r="1793" spans="1:5">
      <c r="A1793" s="3" t="s">
        <v>17133</v>
      </c>
      <c r="B1793" s="3" t="s">
        <v>38</v>
      </c>
      <c r="C1793" s="3">
        <v>7</v>
      </c>
      <c r="D1793" s="3">
        <v>34</v>
      </c>
      <c r="E1793" s="3">
        <v>6556</v>
      </c>
    </row>
    <row r="1794" spans="1:5">
      <c r="A1794" s="3" t="s">
        <v>17134</v>
      </c>
      <c r="B1794" s="3" t="s">
        <v>38</v>
      </c>
      <c r="C1794" s="3">
        <v>7</v>
      </c>
      <c r="D1794" s="3">
        <v>35</v>
      </c>
      <c r="E1794" s="3">
        <v>6845</v>
      </c>
    </row>
    <row r="1795" spans="1:5">
      <c r="A1795" s="3" t="s">
        <v>17135</v>
      </c>
      <c r="B1795" s="3" t="s">
        <v>38</v>
      </c>
      <c r="C1795" s="3">
        <v>7</v>
      </c>
      <c r="D1795" s="3">
        <v>36</v>
      </c>
      <c r="E1795" s="3">
        <v>7134</v>
      </c>
    </row>
    <row r="1796" spans="1:5">
      <c r="A1796" s="3" t="s">
        <v>17136</v>
      </c>
      <c r="B1796" s="3" t="s">
        <v>38</v>
      </c>
      <c r="C1796" s="3">
        <v>7</v>
      </c>
      <c r="D1796" s="3">
        <v>37</v>
      </c>
      <c r="E1796" s="3">
        <v>7434</v>
      </c>
    </row>
    <row r="1797" spans="1:5">
      <c r="A1797" s="3" t="s">
        <v>17137</v>
      </c>
      <c r="B1797" s="3" t="s">
        <v>38</v>
      </c>
      <c r="C1797" s="3">
        <v>7</v>
      </c>
      <c r="D1797" s="3">
        <v>38</v>
      </c>
      <c r="E1797" s="3">
        <v>7734</v>
      </c>
    </row>
    <row r="1798" spans="1:5">
      <c r="A1798" s="3" t="s">
        <v>17138</v>
      </c>
      <c r="B1798" s="3" t="s">
        <v>38</v>
      </c>
      <c r="C1798" s="3">
        <v>7</v>
      </c>
      <c r="D1798" s="3">
        <v>39</v>
      </c>
      <c r="E1798" s="3">
        <v>8045</v>
      </c>
    </row>
    <row r="1799" spans="1:5">
      <c r="A1799" s="3" t="s">
        <v>17139</v>
      </c>
      <c r="B1799" s="3" t="s">
        <v>38</v>
      </c>
      <c r="C1799" s="3">
        <v>7</v>
      </c>
      <c r="D1799" s="3">
        <v>40</v>
      </c>
      <c r="E1799" s="3">
        <v>8356</v>
      </c>
    </row>
    <row r="1800" spans="1:5">
      <c r="A1800" s="3" t="s">
        <v>17140</v>
      </c>
      <c r="B1800" s="3" t="s">
        <v>38</v>
      </c>
      <c r="C1800" s="3">
        <v>7</v>
      </c>
      <c r="D1800" s="3">
        <v>41</v>
      </c>
      <c r="E1800" s="3">
        <v>8677</v>
      </c>
    </row>
    <row r="1801" spans="1:5">
      <c r="A1801" s="3" t="s">
        <v>17141</v>
      </c>
      <c r="B1801" s="3" t="s">
        <v>38</v>
      </c>
      <c r="C1801" s="3">
        <v>7</v>
      </c>
      <c r="D1801" s="3">
        <v>42</v>
      </c>
      <c r="E1801" s="3">
        <v>8999</v>
      </c>
    </row>
    <row r="1802" spans="1:5">
      <c r="A1802" s="3" t="s">
        <v>17142</v>
      </c>
      <c r="B1802" s="3" t="s">
        <v>38</v>
      </c>
      <c r="C1802" s="3">
        <v>7</v>
      </c>
      <c r="D1802" s="3">
        <v>43</v>
      </c>
      <c r="E1802" s="3">
        <v>9331</v>
      </c>
    </row>
    <row r="1803" spans="1:5">
      <c r="A1803" s="3" t="s">
        <v>17143</v>
      </c>
      <c r="B1803" s="3" t="s">
        <v>38</v>
      </c>
      <c r="C1803" s="3">
        <v>7</v>
      </c>
      <c r="D1803" s="3">
        <v>44</v>
      </c>
      <c r="E1803" s="3">
        <v>9663</v>
      </c>
    </row>
    <row r="1804" spans="1:5">
      <c r="A1804" s="3" t="s">
        <v>17144</v>
      </c>
      <c r="B1804" s="3" t="s">
        <v>38</v>
      </c>
      <c r="C1804" s="3">
        <v>7</v>
      </c>
      <c r="D1804" s="3">
        <v>45</v>
      </c>
      <c r="E1804" s="3">
        <v>10005</v>
      </c>
    </row>
    <row r="1805" spans="1:5">
      <c r="A1805" s="3" t="s">
        <v>17145</v>
      </c>
      <c r="B1805" s="3" t="s">
        <v>38</v>
      </c>
      <c r="C1805" s="3">
        <v>7</v>
      </c>
      <c r="D1805" s="3">
        <v>46</v>
      </c>
      <c r="E1805" s="3">
        <v>10359</v>
      </c>
    </row>
    <row r="1806" spans="1:5">
      <c r="A1806" s="3" t="s">
        <v>17146</v>
      </c>
      <c r="B1806" s="3" t="s">
        <v>38</v>
      </c>
      <c r="C1806" s="3">
        <v>7</v>
      </c>
      <c r="D1806" s="3">
        <v>47</v>
      </c>
      <c r="E1806" s="3">
        <v>10723</v>
      </c>
    </row>
    <row r="1807" spans="1:5">
      <c r="A1807" s="3" t="s">
        <v>17147</v>
      </c>
      <c r="B1807" s="3" t="s">
        <v>38</v>
      </c>
      <c r="C1807" s="3">
        <v>7</v>
      </c>
      <c r="D1807" s="3">
        <v>48</v>
      </c>
      <c r="E1807" s="3">
        <v>11098</v>
      </c>
    </row>
    <row r="1808" spans="1:5">
      <c r="A1808" s="3" t="s">
        <v>17148</v>
      </c>
      <c r="B1808" s="3" t="s">
        <v>38</v>
      </c>
      <c r="C1808" s="3">
        <v>7</v>
      </c>
      <c r="D1808" s="3">
        <v>49</v>
      </c>
      <c r="E1808" s="3">
        <v>11484</v>
      </c>
    </row>
    <row r="1809" spans="1:5">
      <c r="A1809" s="3" t="s">
        <v>17149</v>
      </c>
      <c r="B1809" s="3" t="s">
        <v>38</v>
      </c>
      <c r="C1809" s="3">
        <v>7</v>
      </c>
      <c r="D1809" s="3">
        <v>50</v>
      </c>
      <c r="E1809" s="3">
        <v>11880</v>
      </c>
    </row>
    <row r="1810" spans="1:5">
      <c r="A1810" s="3" t="s">
        <v>17150</v>
      </c>
      <c r="B1810" s="3" t="s">
        <v>38</v>
      </c>
      <c r="C1810" s="3">
        <v>7</v>
      </c>
      <c r="D1810" s="3">
        <v>51</v>
      </c>
      <c r="E1810" s="3">
        <v>12287</v>
      </c>
    </row>
    <row r="1811" spans="1:5">
      <c r="A1811" s="3" t="s">
        <v>17151</v>
      </c>
      <c r="B1811" s="3" t="s">
        <v>38</v>
      </c>
      <c r="C1811" s="3">
        <v>7</v>
      </c>
      <c r="D1811" s="3">
        <v>52</v>
      </c>
      <c r="E1811" s="3">
        <v>12705</v>
      </c>
    </row>
    <row r="1812" spans="1:5">
      <c r="A1812" s="3" t="s">
        <v>17152</v>
      </c>
      <c r="B1812" s="3" t="s">
        <v>38</v>
      </c>
      <c r="C1812" s="3">
        <v>7</v>
      </c>
      <c r="D1812" s="3">
        <v>53</v>
      </c>
      <c r="E1812" s="3">
        <v>13134</v>
      </c>
    </row>
    <row r="1813" spans="1:5">
      <c r="A1813" s="3" t="s">
        <v>17153</v>
      </c>
      <c r="B1813" s="3" t="s">
        <v>38</v>
      </c>
      <c r="C1813" s="3">
        <v>7</v>
      </c>
      <c r="D1813" s="3">
        <v>54</v>
      </c>
      <c r="E1813" s="3">
        <v>13573</v>
      </c>
    </row>
    <row r="1814" spans="1:5">
      <c r="A1814" s="3" t="s">
        <v>17154</v>
      </c>
      <c r="B1814" s="3" t="s">
        <v>38</v>
      </c>
      <c r="C1814" s="3">
        <v>7</v>
      </c>
      <c r="D1814" s="3">
        <v>55</v>
      </c>
      <c r="E1814" s="3">
        <v>14023</v>
      </c>
    </row>
    <row r="1815" spans="1:5">
      <c r="A1815" s="3" t="s">
        <v>17155</v>
      </c>
      <c r="B1815" s="3" t="s">
        <v>38</v>
      </c>
      <c r="C1815" s="3">
        <v>7</v>
      </c>
      <c r="D1815" s="3">
        <v>56</v>
      </c>
      <c r="E1815" s="3">
        <v>14484</v>
      </c>
    </row>
    <row r="1816" spans="1:5">
      <c r="A1816" s="3" t="s">
        <v>17156</v>
      </c>
      <c r="B1816" s="3" t="s">
        <v>38</v>
      </c>
      <c r="C1816" s="3">
        <v>7</v>
      </c>
      <c r="D1816" s="3">
        <v>57</v>
      </c>
      <c r="E1816" s="3">
        <v>14955</v>
      </c>
    </row>
    <row r="1817" spans="1:5">
      <c r="A1817" s="3" t="s">
        <v>17157</v>
      </c>
      <c r="B1817" s="3" t="s">
        <v>38</v>
      </c>
      <c r="C1817" s="3">
        <v>7</v>
      </c>
      <c r="D1817" s="3">
        <v>58</v>
      </c>
      <c r="E1817" s="3">
        <v>15437</v>
      </c>
    </row>
    <row r="1818" spans="1:5">
      <c r="A1818" s="3" t="s">
        <v>17158</v>
      </c>
      <c r="B1818" s="3" t="s">
        <v>38</v>
      </c>
      <c r="C1818" s="3">
        <v>7</v>
      </c>
      <c r="D1818" s="3">
        <v>59</v>
      </c>
      <c r="E1818" s="3">
        <v>15930</v>
      </c>
    </row>
    <row r="1819" spans="1:5">
      <c r="A1819" s="3" t="s">
        <v>17159</v>
      </c>
      <c r="B1819" s="3" t="s">
        <v>38</v>
      </c>
      <c r="C1819" s="3">
        <v>7</v>
      </c>
      <c r="D1819" s="3">
        <v>60</v>
      </c>
      <c r="E1819" s="3">
        <v>16434</v>
      </c>
    </row>
    <row r="1820" spans="1:5">
      <c r="A1820" s="3" t="s">
        <v>17160</v>
      </c>
      <c r="B1820" s="3" t="s">
        <v>38</v>
      </c>
      <c r="C1820" s="3">
        <v>7</v>
      </c>
      <c r="D1820" s="3">
        <v>61</v>
      </c>
      <c r="E1820" s="3">
        <v>16948</v>
      </c>
    </row>
    <row r="1821" spans="1:5">
      <c r="A1821" s="3" t="s">
        <v>17161</v>
      </c>
      <c r="B1821" s="3" t="s">
        <v>38</v>
      </c>
      <c r="C1821" s="3">
        <v>7</v>
      </c>
      <c r="D1821" s="3">
        <v>62</v>
      </c>
      <c r="E1821" s="3">
        <v>17473</v>
      </c>
    </row>
    <row r="1822" spans="1:5">
      <c r="A1822" s="3" t="s">
        <v>17162</v>
      </c>
      <c r="B1822" s="3" t="s">
        <v>38</v>
      </c>
      <c r="C1822" s="3">
        <v>7</v>
      </c>
      <c r="D1822" s="3">
        <v>63</v>
      </c>
      <c r="E1822" s="3">
        <v>18008</v>
      </c>
    </row>
    <row r="1823" spans="1:5">
      <c r="A1823" s="3" t="s">
        <v>17163</v>
      </c>
      <c r="B1823" s="3" t="s">
        <v>38</v>
      </c>
      <c r="C1823" s="3">
        <v>7</v>
      </c>
      <c r="D1823" s="3">
        <v>64</v>
      </c>
      <c r="E1823" s="3">
        <v>18555</v>
      </c>
    </row>
    <row r="1824" spans="1:5">
      <c r="A1824" s="3" t="s">
        <v>17164</v>
      </c>
      <c r="B1824" s="3" t="s">
        <v>38</v>
      </c>
      <c r="C1824" s="3">
        <v>7</v>
      </c>
      <c r="D1824" s="3">
        <v>65</v>
      </c>
      <c r="E1824" s="3">
        <v>19112</v>
      </c>
    </row>
    <row r="1825" spans="1:5">
      <c r="A1825" s="3" t="s">
        <v>17165</v>
      </c>
      <c r="B1825" s="3" t="s">
        <v>38</v>
      </c>
      <c r="C1825" s="3">
        <v>7</v>
      </c>
      <c r="D1825" s="3">
        <v>66</v>
      </c>
      <c r="E1825" s="3">
        <v>19680</v>
      </c>
    </row>
    <row r="1826" spans="1:5">
      <c r="A1826" s="3" t="s">
        <v>17166</v>
      </c>
      <c r="B1826" s="3" t="s">
        <v>38</v>
      </c>
      <c r="C1826" s="3">
        <v>7</v>
      </c>
      <c r="D1826" s="3">
        <v>67</v>
      </c>
      <c r="E1826" s="3">
        <v>20258</v>
      </c>
    </row>
    <row r="1827" spans="1:5">
      <c r="A1827" s="3" t="s">
        <v>17167</v>
      </c>
      <c r="B1827" s="3" t="s">
        <v>38</v>
      </c>
      <c r="C1827" s="3">
        <v>7</v>
      </c>
      <c r="D1827" s="3">
        <v>68</v>
      </c>
      <c r="E1827" s="3">
        <v>20847</v>
      </c>
    </row>
    <row r="1828" spans="1:5">
      <c r="A1828" s="3" t="s">
        <v>17168</v>
      </c>
      <c r="B1828" s="3" t="s">
        <v>38</v>
      </c>
      <c r="C1828" s="3">
        <v>7</v>
      </c>
      <c r="D1828" s="3">
        <v>69</v>
      </c>
      <c r="E1828" s="3">
        <v>21447</v>
      </c>
    </row>
    <row r="1829" spans="1:5">
      <c r="A1829" s="3" t="s">
        <v>17169</v>
      </c>
      <c r="B1829" s="3" t="s">
        <v>38</v>
      </c>
      <c r="C1829" s="3">
        <v>7</v>
      </c>
      <c r="D1829" s="3">
        <v>70</v>
      </c>
      <c r="E1829" s="3">
        <v>22058</v>
      </c>
    </row>
    <row r="1830" spans="1:5">
      <c r="A1830" s="3" t="s">
        <v>17170</v>
      </c>
      <c r="B1830" s="3" t="s">
        <v>38</v>
      </c>
      <c r="C1830" s="3">
        <v>7</v>
      </c>
      <c r="D1830" s="3">
        <v>71</v>
      </c>
      <c r="E1830" s="3">
        <v>22679</v>
      </c>
    </row>
    <row r="1831" spans="1:5">
      <c r="A1831" s="3" t="s">
        <v>17171</v>
      </c>
      <c r="B1831" s="3" t="s">
        <v>38</v>
      </c>
      <c r="C1831" s="3">
        <v>7</v>
      </c>
      <c r="D1831" s="3">
        <v>72</v>
      </c>
      <c r="E1831" s="3">
        <v>23311</v>
      </c>
    </row>
    <row r="1832" spans="1:5">
      <c r="A1832" s="3" t="s">
        <v>17172</v>
      </c>
      <c r="B1832" s="3" t="s">
        <v>38</v>
      </c>
      <c r="C1832" s="3">
        <v>7</v>
      </c>
      <c r="D1832" s="3">
        <v>73</v>
      </c>
      <c r="E1832" s="3">
        <v>23954</v>
      </c>
    </row>
    <row r="1833" spans="1:5">
      <c r="A1833" s="3" t="s">
        <v>17173</v>
      </c>
      <c r="B1833" s="3" t="s">
        <v>38</v>
      </c>
      <c r="C1833" s="3">
        <v>7</v>
      </c>
      <c r="D1833" s="3">
        <v>74</v>
      </c>
      <c r="E1833" s="3">
        <v>24608</v>
      </c>
    </row>
    <row r="1834" spans="1:5">
      <c r="A1834" s="3" t="s">
        <v>17174</v>
      </c>
      <c r="B1834" s="3" t="s">
        <v>38</v>
      </c>
      <c r="C1834" s="3">
        <v>7</v>
      </c>
      <c r="D1834" s="3">
        <v>75</v>
      </c>
      <c r="E1834" s="3">
        <v>25272</v>
      </c>
    </row>
    <row r="1835" spans="1:5">
      <c r="A1835" s="3" t="s">
        <v>17175</v>
      </c>
      <c r="B1835" s="3" t="s">
        <v>38</v>
      </c>
      <c r="C1835" s="3">
        <v>7</v>
      </c>
      <c r="D1835" s="3">
        <v>76</v>
      </c>
      <c r="E1835" s="3">
        <v>25947</v>
      </c>
    </row>
    <row r="1836" spans="1:5">
      <c r="A1836" s="3" t="s">
        <v>17176</v>
      </c>
      <c r="B1836" s="3" t="s">
        <v>38</v>
      </c>
      <c r="C1836" s="3">
        <v>7</v>
      </c>
      <c r="D1836" s="3">
        <v>77</v>
      </c>
      <c r="E1836" s="3">
        <v>26633</v>
      </c>
    </row>
    <row r="1837" spans="1:5">
      <c r="A1837" s="3" t="s">
        <v>17177</v>
      </c>
      <c r="B1837" s="3" t="s">
        <v>38</v>
      </c>
      <c r="C1837" s="3">
        <v>7</v>
      </c>
      <c r="D1837" s="3">
        <v>78</v>
      </c>
      <c r="E1837" s="3">
        <v>27329</v>
      </c>
    </row>
    <row r="1838" spans="1:5">
      <c r="A1838" s="3" t="s">
        <v>17178</v>
      </c>
      <c r="B1838" s="3" t="s">
        <v>38</v>
      </c>
      <c r="C1838" s="3">
        <v>7</v>
      </c>
      <c r="D1838" s="3">
        <v>79</v>
      </c>
      <c r="E1838" s="3">
        <v>28036</v>
      </c>
    </row>
    <row r="1839" spans="1:5">
      <c r="A1839" s="3" t="s">
        <v>17179</v>
      </c>
      <c r="B1839" s="3" t="s">
        <v>38</v>
      </c>
      <c r="C1839" s="3">
        <v>7</v>
      </c>
      <c r="D1839" s="3">
        <v>80</v>
      </c>
      <c r="E1839" s="3">
        <v>28754</v>
      </c>
    </row>
    <row r="1840" spans="1:5">
      <c r="A1840" s="3" t="s">
        <v>17180</v>
      </c>
      <c r="B1840" s="3" t="s">
        <v>38</v>
      </c>
      <c r="C1840" s="3">
        <v>7</v>
      </c>
      <c r="D1840" s="3">
        <v>81</v>
      </c>
      <c r="E1840" s="3">
        <v>29482</v>
      </c>
    </row>
    <row r="1841" spans="1:5">
      <c r="A1841" s="3" t="s">
        <v>17181</v>
      </c>
      <c r="B1841" s="3" t="s">
        <v>38</v>
      </c>
      <c r="C1841" s="3">
        <v>7</v>
      </c>
      <c r="D1841" s="3">
        <v>82</v>
      </c>
      <c r="E1841" s="3">
        <v>30221</v>
      </c>
    </row>
    <row r="1842" spans="1:5">
      <c r="A1842" s="3" t="s">
        <v>17182</v>
      </c>
      <c r="B1842" s="3" t="s">
        <v>38</v>
      </c>
      <c r="C1842" s="3">
        <v>7</v>
      </c>
      <c r="D1842" s="3">
        <v>83</v>
      </c>
      <c r="E1842" s="3">
        <v>30971</v>
      </c>
    </row>
    <row r="1843" spans="1:5">
      <c r="A1843" s="3" t="s">
        <v>17183</v>
      </c>
      <c r="B1843" s="3" t="s">
        <v>38</v>
      </c>
      <c r="C1843" s="3">
        <v>7</v>
      </c>
      <c r="D1843" s="3">
        <v>84</v>
      </c>
      <c r="E1843" s="3">
        <v>31732</v>
      </c>
    </row>
    <row r="1844" spans="1:5">
      <c r="A1844" s="3" t="s">
        <v>17184</v>
      </c>
      <c r="B1844" s="3" t="s">
        <v>38</v>
      </c>
      <c r="C1844" s="3">
        <v>7</v>
      </c>
      <c r="D1844" s="3">
        <v>85</v>
      </c>
      <c r="E1844" s="3">
        <v>32503</v>
      </c>
    </row>
    <row r="1845" spans="1:5">
      <c r="A1845" s="3" t="s">
        <v>17185</v>
      </c>
      <c r="B1845" s="3" t="s">
        <v>38</v>
      </c>
      <c r="C1845" s="3">
        <v>7</v>
      </c>
      <c r="D1845" s="3">
        <v>86</v>
      </c>
      <c r="E1845" s="3">
        <v>33285</v>
      </c>
    </row>
    <row r="1846" spans="1:5">
      <c r="A1846" s="3" t="s">
        <v>17186</v>
      </c>
      <c r="B1846" s="3" t="s">
        <v>38</v>
      </c>
      <c r="C1846" s="3">
        <v>7</v>
      </c>
      <c r="D1846" s="3">
        <v>87</v>
      </c>
      <c r="E1846" s="3">
        <v>34078</v>
      </c>
    </row>
    <row r="1847" spans="1:5">
      <c r="A1847" s="3" t="s">
        <v>17187</v>
      </c>
      <c r="B1847" s="3" t="s">
        <v>38</v>
      </c>
      <c r="C1847" s="3">
        <v>7</v>
      </c>
      <c r="D1847" s="3">
        <v>88</v>
      </c>
      <c r="E1847" s="3">
        <v>34882</v>
      </c>
    </row>
    <row r="1848" spans="1:5">
      <c r="A1848" s="3" t="s">
        <v>17188</v>
      </c>
      <c r="B1848" s="3" t="s">
        <v>38</v>
      </c>
      <c r="C1848" s="3">
        <v>7</v>
      </c>
      <c r="D1848" s="3">
        <v>89</v>
      </c>
      <c r="E1848" s="3">
        <v>35696</v>
      </c>
    </row>
    <row r="1849" spans="1:5">
      <c r="A1849" s="3" t="s">
        <v>17189</v>
      </c>
      <c r="B1849" s="3" t="s">
        <v>38</v>
      </c>
      <c r="C1849" s="3">
        <v>7</v>
      </c>
      <c r="D1849" s="3">
        <v>90</v>
      </c>
      <c r="E1849" s="3">
        <v>36521</v>
      </c>
    </row>
    <row r="1850" spans="1:5">
      <c r="A1850" s="3" t="s">
        <v>17190</v>
      </c>
      <c r="B1850" s="3" t="s">
        <v>38</v>
      </c>
      <c r="C1850" s="3">
        <v>7</v>
      </c>
      <c r="D1850" s="3">
        <v>91</v>
      </c>
      <c r="E1850" s="3">
        <v>37356</v>
      </c>
    </row>
    <row r="1851" spans="1:5">
      <c r="A1851" s="3" t="s">
        <v>17191</v>
      </c>
      <c r="B1851" s="3" t="s">
        <v>38</v>
      </c>
      <c r="C1851" s="3">
        <v>7</v>
      </c>
      <c r="D1851" s="3">
        <v>92</v>
      </c>
      <c r="E1851" s="3">
        <v>38203</v>
      </c>
    </row>
    <row r="1852" spans="1:5">
      <c r="A1852" s="3" t="s">
        <v>17192</v>
      </c>
      <c r="B1852" s="3" t="s">
        <v>38</v>
      </c>
      <c r="C1852" s="3">
        <v>7</v>
      </c>
      <c r="D1852" s="3">
        <v>93</v>
      </c>
      <c r="E1852" s="3">
        <v>39060</v>
      </c>
    </row>
    <row r="1853" spans="1:5">
      <c r="A1853" s="3" t="s">
        <v>17193</v>
      </c>
      <c r="B1853" s="3" t="s">
        <v>38</v>
      </c>
      <c r="C1853" s="3">
        <v>7</v>
      </c>
      <c r="D1853" s="3">
        <v>94</v>
      </c>
      <c r="E1853" s="3">
        <v>39917</v>
      </c>
    </row>
    <row r="1854" spans="1:5">
      <c r="A1854" s="3" t="s">
        <v>17194</v>
      </c>
      <c r="B1854" s="3" t="s">
        <v>38</v>
      </c>
      <c r="C1854" s="3">
        <v>7</v>
      </c>
      <c r="D1854" s="3">
        <v>95</v>
      </c>
      <c r="E1854" s="3">
        <v>40774</v>
      </c>
    </row>
    <row r="1855" spans="1:5">
      <c r="A1855" s="3" t="s">
        <v>17195</v>
      </c>
      <c r="B1855" s="3" t="s">
        <v>38</v>
      </c>
      <c r="C1855" s="3">
        <v>7</v>
      </c>
      <c r="D1855" s="3">
        <v>96</v>
      </c>
      <c r="E1855" s="3">
        <v>41631</v>
      </c>
    </row>
    <row r="1856" spans="1:5">
      <c r="A1856" s="3" t="s">
        <v>17196</v>
      </c>
      <c r="B1856" s="3" t="s">
        <v>38</v>
      </c>
      <c r="C1856" s="3">
        <v>7</v>
      </c>
      <c r="D1856" s="3">
        <v>97</v>
      </c>
      <c r="E1856" s="3">
        <v>42488</v>
      </c>
    </row>
    <row r="1857" spans="1:5">
      <c r="A1857" s="3" t="s">
        <v>17197</v>
      </c>
      <c r="B1857" s="3" t="s">
        <v>38</v>
      </c>
      <c r="C1857" s="3">
        <v>7</v>
      </c>
      <c r="D1857" s="3">
        <v>98</v>
      </c>
      <c r="E1857" s="3">
        <v>43345</v>
      </c>
    </row>
    <row r="1858" spans="1:5">
      <c r="A1858" s="3" t="s">
        <v>17198</v>
      </c>
      <c r="B1858" s="3" t="s">
        <v>38</v>
      </c>
      <c r="C1858" s="3">
        <v>7</v>
      </c>
      <c r="D1858" s="3">
        <v>99</v>
      </c>
      <c r="E1858" s="3">
        <v>44202</v>
      </c>
    </row>
    <row r="1859" spans="1:5">
      <c r="A1859" s="3" t="s">
        <v>17199</v>
      </c>
      <c r="B1859" s="3" t="s">
        <v>38</v>
      </c>
      <c r="C1859" s="3">
        <v>7</v>
      </c>
      <c r="D1859" s="3">
        <v>100</v>
      </c>
      <c r="E1859" s="3">
        <v>45059</v>
      </c>
    </row>
    <row r="1860" spans="1:5">
      <c r="A1860" s="3" t="s">
        <v>17200</v>
      </c>
      <c r="B1860" s="3" t="s">
        <v>38</v>
      </c>
      <c r="C1860" s="3">
        <v>7</v>
      </c>
      <c r="D1860" s="3">
        <v>101</v>
      </c>
      <c r="E1860" s="3">
        <v>45933</v>
      </c>
    </row>
    <row r="1861" spans="1:5">
      <c r="A1861" s="3" t="s">
        <v>17201</v>
      </c>
      <c r="B1861" s="3" t="s">
        <v>38</v>
      </c>
      <c r="C1861" s="3">
        <v>7</v>
      </c>
      <c r="D1861" s="3">
        <v>102</v>
      </c>
      <c r="E1861" s="3">
        <v>46816</v>
      </c>
    </row>
    <row r="1862" spans="1:5">
      <c r="A1862" s="3" t="s">
        <v>17202</v>
      </c>
      <c r="B1862" s="3" t="s">
        <v>38</v>
      </c>
      <c r="C1862" s="3">
        <v>7</v>
      </c>
      <c r="D1862" s="3">
        <v>103</v>
      </c>
      <c r="E1862" s="3">
        <v>47708</v>
      </c>
    </row>
    <row r="1863" spans="1:5">
      <c r="A1863" s="3" t="s">
        <v>17203</v>
      </c>
      <c r="B1863" s="3" t="s">
        <v>38</v>
      </c>
      <c r="C1863" s="3">
        <v>7</v>
      </c>
      <c r="D1863" s="3">
        <v>104</v>
      </c>
      <c r="E1863" s="3">
        <v>48611</v>
      </c>
    </row>
    <row r="1864" spans="1:5">
      <c r="A1864" s="3" t="s">
        <v>17204</v>
      </c>
      <c r="B1864" s="3" t="s">
        <v>38</v>
      </c>
      <c r="C1864" s="3">
        <v>7</v>
      </c>
      <c r="D1864" s="3">
        <v>105</v>
      </c>
      <c r="E1864" s="3">
        <v>49523</v>
      </c>
    </row>
    <row r="1865" spans="1:5">
      <c r="A1865" s="3" t="s">
        <v>17205</v>
      </c>
      <c r="B1865" s="3" t="s">
        <v>38</v>
      </c>
      <c r="C1865" s="3">
        <v>7</v>
      </c>
      <c r="D1865" s="3">
        <v>106</v>
      </c>
      <c r="E1865" s="3">
        <v>50444</v>
      </c>
    </row>
    <row r="1866" spans="1:5">
      <c r="A1866" s="3" t="s">
        <v>17206</v>
      </c>
      <c r="B1866" s="3" t="s">
        <v>38</v>
      </c>
      <c r="C1866" s="3">
        <v>7</v>
      </c>
      <c r="D1866" s="3">
        <v>107</v>
      </c>
      <c r="E1866" s="3">
        <v>51375</v>
      </c>
    </row>
    <row r="1867" spans="1:5">
      <c r="A1867" s="3" t="s">
        <v>17207</v>
      </c>
      <c r="B1867" s="3" t="s">
        <v>38</v>
      </c>
      <c r="C1867" s="3">
        <v>7</v>
      </c>
      <c r="D1867" s="3">
        <v>108</v>
      </c>
      <c r="E1867" s="3">
        <v>52316</v>
      </c>
    </row>
    <row r="1868" spans="1:5">
      <c r="A1868" s="3" t="s">
        <v>17208</v>
      </c>
      <c r="B1868" s="3" t="s">
        <v>38</v>
      </c>
      <c r="C1868" s="3">
        <v>7</v>
      </c>
      <c r="D1868" s="3">
        <v>109</v>
      </c>
      <c r="E1868" s="3">
        <v>53266</v>
      </c>
    </row>
    <row r="1869" spans="1:5">
      <c r="A1869" s="3" t="s">
        <v>17209</v>
      </c>
      <c r="B1869" s="3" t="s">
        <v>38</v>
      </c>
      <c r="C1869" s="3">
        <v>7</v>
      </c>
      <c r="D1869" s="3">
        <v>110</v>
      </c>
      <c r="E1869" s="3">
        <v>54226</v>
      </c>
    </row>
    <row r="1870" spans="1:5">
      <c r="A1870" s="3" t="s">
        <v>17210</v>
      </c>
      <c r="B1870" s="3" t="s">
        <v>38</v>
      </c>
      <c r="C1870" s="3">
        <v>7</v>
      </c>
      <c r="D1870" s="3">
        <v>111</v>
      </c>
      <c r="E1870" s="3">
        <v>55195</v>
      </c>
    </row>
    <row r="1871" spans="1:5">
      <c r="A1871" s="3" t="s">
        <v>17211</v>
      </c>
      <c r="B1871" s="3" t="s">
        <v>38</v>
      </c>
      <c r="C1871" s="3">
        <v>7</v>
      </c>
      <c r="D1871" s="3">
        <v>112</v>
      </c>
      <c r="E1871" s="3">
        <v>56174</v>
      </c>
    </row>
    <row r="1872" spans="1:5">
      <c r="A1872" s="3" t="s">
        <v>17212</v>
      </c>
      <c r="B1872" s="3" t="s">
        <v>38</v>
      </c>
      <c r="C1872" s="3">
        <v>7</v>
      </c>
      <c r="D1872" s="3">
        <v>113</v>
      </c>
      <c r="E1872" s="3">
        <v>57163</v>
      </c>
    </row>
    <row r="1873" spans="1:5">
      <c r="A1873" s="3" t="s">
        <v>17213</v>
      </c>
      <c r="B1873" s="3" t="s">
        <v>38</v>
      </c>
      <c r="C1873" s="3">
        <v>7</v>
      </c>
      <c r="D1873" s="3">
        <v>114</v>
      </c>
      <c r="E1873" s="3">
        <v>58161</v>
      </c>
    </row>
    <row r="1874" spans="1:5">
      <c r="A1874" s="3" t="s">
        <v>17214</v>
      </c>
      <c r="B1874" s="3" t="s">
        <v>38</v>
      </c>
      <c r="C1874" s="3">
        <v>7</v>
      </c>
      <c r="D1874" s="3">
        <v>115</v>
      </c>
      <c r="E1874" s="3">
        <v>59169</v>
      </c>
    </row>
    <row r="1875" spans="1:5">
      <c r="A1875" s="3" t="s">
        <v>17215</v>
      </c>
      <c r="B1875" s="3" t="s">
        <v>38</v>
      </c>
      <c r="C1875" s="3">
        <v>7</v>
      </c>
      <c r="D1875" s="3">
        <v>116</v>
      </c>
      <c r="E1875" s="3">
        <v>60186</v>
      </c>
    </row>
    <row r="1876" spans="1:5">
      <c r="A1876" s="3" t="s">
        <v>17216</v>
      </c>
      <c r="B1876" s="3" t="s">
        <v>38</v>
      </c>
      <c r="C1876" s="3">
        <v>7</v>
      </c>
      <c r="D1876" s="3">
        <v>117</v>
      </c>
      <c r="E1876" s="3">
        <v>61213</v>
      </c>
    </row>
    <row r="1877" spans="1:5">
      <c r="A1877" s="3" t="s">
        <v>17217</v>
      </c>
      <c r="B1877" s="3" t="s">
        <v>38</v>
      </c>
      <c r="C1877" s="3">
        <v>7</v>
      </c>
      <c r="D1877" s="3">
        <v>118</v>
      </c>
      <c r="E1877" s="3">
        <v>62250</v>
      </c>
    </row>
    <row r="1878" spans="1:5">
      <c r="A1878" s="3" t="s">
        <v>17218</v>
      </c>
      <c r="B1878" s="3" t="s">
        <v>38</v>
      </c>
      <c r="C1878" s="3">
        <v>7</v>
      </c>
      <c r="D1878" s="3">
        <v>119</v>
      </c>
      <c r="E1878" s="3">
        <v>63296</v>
      </c>
    </row>
    <row r="1879" spans="1:5">
      <c r="A1879" s="3" t="s">
        <v>17219</v>
      </c>
      <c r="B1879" s="3" t="s">
        <v>38</v>
      </c>
      <c r="C1879" s="3">
        <v>7</v>
      </c>
      <c r="D1879" s="3">
        <v>120</v>
      </c>
      <c r="E1879" s="3">
        <v>64352</v>
      </c>
    </row>
    <row r="1880" spans="1:5">
      <c r="A1880" s="3" t="s">
        <v>17220</v>
      </c>
      <c r="B1880" s="3" t="s">
        <v>38</v>
      </c>
      <c r="C1880" s="3">
        <v>7</v>
      </c>
      <c r="D1880" s="3">
        <v>121</v>
      </c>
      <c r="E1880" s="3">
        <v>65417</v>
      </c>
    </row>
    <row r="1881" spans="1:5">
      <c r="A1881" s="3" t="s">
        <v>17221</v>
      </c>
      <c r="B1881" s="3" t="s">
        <v>38</v>
      </c>
      <c r="C1881" s="3">
        <v>7</v>
      </c>
      <c r="D1881" s="3">
        <v>122</v>
      </c>
      <c r="E1881" s="3">
        <v>66492</v>
      </c>
    </row>
    <row r="1882" spans="1:5">
      <c r="A1882" s="3" t="s">
        <v>17222</v>
      </c>
      <c r="B1882" s="3" t="s">
        <v>38</v>
      </c>
      <c r="C1882" s="3">
        <v>7</v>
      </c>
      <c r="D1882" s="3">
        <v>123</v>
      </c>
      <c r="E1882" s="3">
        <v>67577</v>
      </c>
    </row>
    <row r="1883" spans="1:5">
      <c r="A1883" s="3" t="s">
        <v>17223</v>
      </c>
      <c r="B1883" s="3" t="s">
        <v>38</v>
      </c>
      <c r="C1883" s="3">
        <v>7</v>
      </c>
      <c r="D1883" s="3">
        <v>124</v>
      </c>
      <c r="E1883" s="3">
        <v>68671</v>
      </c>
    </row>
    <row r="1884" spans="1:5">
      <c r="A1884" s="3" t="s">
        <v>17224</v>
      </c>
      <c r="B1884" s="3" t="s">
        <v>38</v>
      </c>
      <c r="C1884" s="3">
        <v>7</v>
      </c>
      <c r="D1884" s="3">
        <v>125</v>
      </c>
      <c r="E1884" s="3">
        <v>69775</v>
      </c>
    </row>
    <row r="1885" spans="1:5">
      <c r="A1885" s="3" t="s">
        <v>17225</v>
      </c>
      <c r="B1885" s="3" t="s">
        <v>38</v>
      </c>
      <c r="C1885" s="3">
        <v>7</v>
      </c>
      <c r="D1885" s="3">
        <v>126</v>
      </c>
      <c r="E1885" s="3">
        <v>70888</v>
      </c>
    </row>
    <row r="1886" spans="1:5">
      <c r="A1886" s="3" t="s">
        <v>17226</v>
      </c>
      <c r="B1886" s="3" t="s">
        <v>38</v>
      </c>
      <c r="C1886" s="3">
        <v>7</v>
      </c>
      <c r="D1886" s="3">
        <v>127</v>
      </c>
      <c r="E1886" s="3">
        <v>72011</v>
      </c>
    </row>
    <row r="1887" spans="1:5">
      <c r="A1887" s="3" t="s">
        <v>17227</v>
      </c>
      <c r="B1887" s="3" t="s">
        <v>38</v>
      </c>
      <c r="C1887" s="3">
        <v>7</v>
      </c>
      <c r="D1887" s="3">
        <v>128</v>
      </c>
      <c r="E1887" s="3">
        <v>73144</v>
      </c>
    </row>
    <row r="1888" spans="1:5">
      <c r="A1888" s="3" t="s">
        <v>17228</v>
      </c>
      <c r="B1888" s="3" t="s">
        <v>38</v>
      </c>
      <c r="C1888" s="3">
        <v>7</v>
      </c>
      <c r="D1888" s="3">
        <v>129</v>
      </c>
      <c r="E1888" s="3">
        <v>74286</v>
      </c>
    </row>
    <row r="1889" spans="1:5">
      <c r="A1889" s="3" t="s">
        <v>17229</v>
      </c>
      <c r="B1889" s="3" t="s">
        <v>38</v>
      </c>
      <c r="C1889" s="3">
        <v>7</v>
      </c>
      <c r="D1889" s="3">
        <v>130</v>
      </c>
      <c r="E1889" s="3">
        <v>75437</v>
      </c>
    </row>
    <row r="1890" spans="1:5">
      <c r="A1890" s="3" t="s">
        <v>17230</v>
      </c>
      <c r="B1890" s="3" t="s">
        <v>38</v>
      </c>
      <c r="C1890" s="3">
        <v>7</v>
      </c>
      <c r="D1890" s="3">
        <v>131</v>
      </c>
      <c r="E1890" s="3">
        <v>76599</v>
      </c>
    </row>
    <row r="1891" spans="1:5">
      <c r="A1891" s="3" t="s">
        <v>17231</v>
      </c>
      <c r="B1891" s="3" t="s">
        <v>38</v>
      </c>
      <c r="C1891" s="3">
        <v>7</v>
      </c>
      <c r="D1891" s="3">
        <v>132</v>
      </c>
      <c r="E1891" s="3">
        <v>77769</v>
      </c>
    </row>
    <row r="1892" spans="1:5">
      <c r="A1892" s="3" t="s">
        <v>17232</v>
      </c>
      <c r="B1892" s="3" t="s">
        <v>38</v>
      </c>
      <c r="C1892" s="3">
        <v>7</v>
      </c>
      <c r="D1892" s="3">
        <v>133</v>
      </c>
      <c r="E1892" s="3">
        <v>78950</v>
      </c>
    </row>
    <row r="1893" spans="1:5">
      <c r="A1893" s="3" t="s">
        <v>17233</v>
      </c>
      <c r="B1893" s="3" t="s">
        <v>38</v>
      </c>
      <c r="C1893" s="3">
        <v>7</v>
      </c>
      <c r="D1893" s="3">
        <v>134</v>
      </c>
      <c r="E1893" s="3">
        <v>80140</v>
      </c>
    </row>
    <row r="1894" spans="1:5">
      <c r="A1894" s="3" t="s">
        <v>17234</v>
      </c>
      <c r="B1894" s="3" t="s">
        <v>38</v>
      </c>
      <c r="C1894" s="3">
        <v>7</v>
      </c>
      <c r="D1894" s="3">
        <v>135</v>
      </c>
      <c r="E1894" s="3">
        <v>81340</v>
      </c>
    </row>
    <row r="1895" spans="1:5">
      <c r="A1895" s="3" t="s">
        <v>17235</v>
      </c>
      <c r="B1895" s="3" t="s">
        <v>38</v>
      </c>
      <c r="C1895" s="3">
        <v>7</v>
      </c>
      <c r="D1895" s="3">
        <v>136</v>
      </c>
      <c r="E1895" s="3">
        <v>82549</v>
      </c>
    </row>
    <row r="1896" spans="1:5">
      <c r="A1896" s="3" t="s">
        <v>17236</v>
      </c>
      <c r="B1896" s="3" t="s">
        <v>38</v>
      </c>
      <c r="C1896" s="3">
        <v>7</v>
      </c>
      <c r="D1896" s="3">
        <v>137</v>
      </c>
      <c r="E1896" s="3">
        <v>83768</v>
      </c>
    </row>
    <row r="1897" spans="1:5">
      <c r="A1897" s="3" t="s">
        <v>17237</v>
      </c>
      <c r="B1897" s="3" t="s">
        <v>38</v>
      </c>
      <c r="C1897" s="3">
        <v>7</v>
      </c>
      <c r="D1897" s="3">
        <v>138</v>
      </c>
      <c r="E1897" s="3">
        <v>84996</v>
      </c>
    </row>
    <row r="1898" spans="1:5">
      <c r="A1898" s="3" t="s">
        <v>17238</v>
      </c>
      <c r="B1898" s="3" t="s">
        <v>38</v>
      </c>
      <c r="C1898" s="3">
        <v>7</v>
      </c>
      <c r="D1898" s="3">
        <v>139</v>
      </c>
      <c r="E1898" s="3">
        <v>86234</v>
      </c>
    </row>
    <row r="1899" spans="1:5">
      <c r="A1899" s="3" t="s">
        <v>17239</v>
      </c>
      <c r="B1899" s="3" t="s">
        <v>38</v>
      </c>
      <c r="C1899" s="3">
        <v>7</v>
      </c>
      <c r="D1899" s="3">
        <v>140</v>
      </c>
      <c r="E1899" s="3">
        <v>87482</v>
      </c>
    </row>
    <row r="1900" spans="1:5">
      <c r="A1900" s="3" t="s">
        <v>17240</v>
      </c>
      <c r="B1900" s="3" t="s">
        <v>38</v>
      </c>
      <c r="C1900" s="3">
        <v>7</v>
      </c>
      <c r="D1900" s="3">
        <v>141</v>
      </c>
      <c r="E1900" s="3">
        <v>88739</v>
      </c>
    </row>
    <row r="1901" spans="1:5">
      <c r="A1901" s="3" t="s">
        <v>17241</v>
      </c>
      <c r="B1901" s="3" t="s">
        <v>38</v>
      </c>
      <c r="C1901" s="3">
        <v>7</v>
      </c>
      <c r="D1901" s="3">
        <v>142</v>
      </c>
      <c r="E1901" s="3">
        <v>90006</v>
      </c>
    </row>
    <row r="1902" spans="1:5">
      <c r="A1902" s="3" t="s">
        <v>17242</v>
      </c>
      <c r="B1902" s="3" t="s">
        <v>38</v>
      </c>
      <c r="C1902" s="3">
        <v>7</v>
      </c>
      <c r="D1902" s="3">
        <v>143</v>
      </c>
      <c r="E1902" s="3">
        <v>91282</v>
      </c>
    </row>
    <row r="1903" spans="1:5">
      <c r="A1903" s="3" t="s">
        <v>17243</v>
      </c>
      <c r="B1903" s="3" t="s">
        <v>38</v>
      </c>
      <c r="C1903" s="3">
        <v>7</v>
      </c>
      <c r="D1903" s="3">
        <v>144</v>
      </c>
      <c r="E1903" s="3">
        <v>92569</v>
      </c>
    </row>
    <row r="1904" spans="1:5">
      <c r="A1904" s="3" t="s">
        <v>17244</v>
      </c>
      <c r="B1904" s="3" t="s">
        <v>38</v>
      </c>
      <c r="C1904" s="3">
        <v>7</v>
      </c>
      <c r="D1904" s="3">
        <v>145</v>
      </c>
      <c r="E1904" s="3">
        <v>93864</v>
      </c>
    </row>
    <row r="1905" spans="1:5">
      <c r="A1905" s="3" t="s">
        <v>17245</v>
      </c>
      <c r="B1905" s="3" t="s">
        <v>38</v>
      </c>
      <c r="C1905" s="3">
        <v>7</v>
      </c>
      <c r="D1905" s="3">
        <v>146</v>
      </c>
      <c r="E1905" s="3">
        <v>95169</v>
      </c>
    </row>
    <row r="1906" spans="1:5">
      <c r="A1906" s="3" t="s">
        <v>17246</v>
      </c>
      <c r="B1906" s="3" t="s">
        <v>38</v>
      </c>
      <c r="C1906" s="3">
        <v>7</v>
      </c>
      <c r="D1906" s="3">
        <v>147</v>
      </c>
      <c r="E1906" s="3">
        <v>96484</v>
      </c>
    </row>
    <row r="1907" spans="1:5">
      <c r="A1907" s="3" t="s">
        <v>17247</v>
      </c>
      <c r="B1907" s="3" t="s">
        <v>38</v>
      </c>
      <c r="C1907" s="3">
        <v>7</v>
      </c>
      <c r="D1907" s="3">
        <v>148</v>
      </c>
      <c r="E1907" s="3">
        <v>97808</v>
      </c>
    </row>
    <row r="1908" spans="1:5">
      <c r="A1908" s="3" t="s">
        <v>17248</v>
      </c>
      <c r="B1908" s="3" t="s">
        <v>38</v>
      </c>
      <c r="C1908" s="3">
        <v>7</v>
      </c>
      <c r="D1908" s="3">
        <v>149</v>
      </c>
      <c r="E1908" s="3">
        <v>99142</v>
      </c>
    </row>
    <row r="1909" spans="1:5">
      <c r="A1909" s="3" t="s">
        <v>17249</v>
      </c>
      <c r="B1909" s="3" t="s">
        <v>38</v>
      </c>
      <c r="C1909" s="3">
        <v>7</v>
      </c>
      <c r="D1909" s="3">
        <v>150</v>
      </c>
      <c r="E1909" s="3">
        <v>100486</v>
      </c>
    </row>
    <row r="1910" spans="1:5">
      <c r="A1910" s="3" t="s">
        <v>17250</v>
      </c>
      <c r="B1910" s="3" t="s">
        <v>38</v>
      </c>
      <c r="C1910" s="3">
        <v>7</v>
      </c>
      <c r="D1910" s="3">
        <v>151</v>
      </c>
      <c r="E1910" s="3">
        <v>101839</v>
      </c>
    </row>
    <row r="1911" spans="1:5">
      <c r="A1911" s="3" t="s">
        <v>17251</v>
      </c>
      <c r="B1911" s="3" t="s">
        <v>38</v>
      </c>
      <c r="C1911" s="3">
        <v>7</v>
      </c>
      <c r="D1911" s="3">
        <v>152</v>
      </c>
      <c r="E1911" s="3">
        <v>103202</v>
      </c>
    </row>
    <row r="1912" spans="1:5">
      <c r="A1912" s="3" t="s">
        <v>17252</v>
      </c>
      <c r="B1912" s="3" t="s">
        <v>38</v>
      </c>
      <c r="C1912" s="3">
        <v>7</v>
      </c>
      <c r="D1912" s="3">
        <v>153</v>
      </c>
      <c r="E1912" s="3">
        <v>104574</v>
      </c>
    </row>
    <row r="1913" spans="1:5">
      <c r="A1913" s="3" t="s">
        <v>17253</v>
      </c>
      <c r="B1913" s="3" t="s">
        <v>38</v>
      </c>
      <c r="C1913" s="3">
        <v>7</v>
      </c>
      <c r="D1913" s="3">
        <v>154</v>
      </c>
      <c r="E1913" s="3">
        <v>105956</v>
      </c>
    </row>
    <row r="1914" spans="1:5">
      <c r="A1914" s="3" t="s">
        <v>17254</v>
      </c>
      <c r="B1914" s="3" t="s">
        <v>38</v>
      </c>
      <c r="C1914" s="3">
        <v>7</v>
      </c>
      <c r="D1914" s="3">
        <v>155</v>
      </c>
      <c r="E1914" s="3">
        <v>107348</v>
      </c>
    </row>
    <row r="1915" spans="1:5">
      <c r="A1915" s="3" t="s">
        <v>17255</v>
      </c>
      <c r="B1915" s="3" t="s">
        <v>38</v>
      </c>
      <c r="C1915" s="3">
        <v>7</v>
      </c>
      <c r="D1915" s="3">
        <v>156</v>
      </c>
      <c r="E1915" s="3">
        <v>108749</v>
      </c>
    </row>
    <row r="1916" spans="1:5">
      <c r="A1916" s="3" t="s">
        <v>17256</v>
      </c>
      <c r="B1916" s="3" t="s">
        <v>38</v>
      </c>
      <c r="C1916" s="3">
        <v>7</v>
      </c>
      <c r="D1916" s="3">
        <v>157</v>
      </c>
      <c r="E1916" s="3">
        <v>110159</v>
      </c>
    </row>
    <row r="1917" spans="1:5">
      <c r="A1917" s="3" t="s">
        <v>17257</v>
      </c>
      <c r="B1917" s="3" t="s">
        <v>38</v>
      </c>
      <c r="C1917" s="3">
        <v>7</v>
      </c>
      <c r="D1917" s="3">
        <v>158</v>
      </c>
      <c r="E1917" s="3">
        <v>111580</v>
      </c>
    </row>
    <row r="1918" spans="1:5">
      <c r="A1918" s="3" t="s">
        <v>17258</v>
      </c>
      <c r="B1918" s="3" t="s">
        <v>38</v>
      </c>
      <c r="C1918" s="3">
        <v>7</v>
      </c>
      <c r="D1918" s="3">
        <v>159</v>
      </c>
      <c r="E1918" s="3">
        <v>113010</v>
      </c>
    </row>
    <row r="1919" spans="1:5">
      <c r="A1919" s="3" t="s">
        <v>17259</v>
      </c>
      <c r="B1919" s="3" t="s">
        <v>38</v>
      </c>
      <c r="C1919" s="3">
        <v>7</v>
      </c>
      <c r="D1919" s="3">
        <v>160</v>
      </c>
      <c r="E1919" s="3">
        <v>114449</v>
      </c>
    </row>
    <row r="1920" spans="1:5">
      <c r="A1920" s="3" t="s">
        <v>17260</v>
      </c>
      <c r="B1920" s="3" t="s">
        <v>38</v>
      </c>
      <c r="C1920" s="3">
        <v>7</v>
      </c>
      <c r="D1920" s="3">
        <v>161</v>
      </c>
      <c r="E1920" s="3">
        <v>115898</v>
      </c>
    </row>
    <row r="1921" spans="1:5">
      <c r="A1921" s="3" t="s">
        <v>17261</v>
      </c>
      <c r="B1921" s="3" t="s">
        <v>38</v>
      </c>
      <c r="C1921" s="3">
        <v>7</v>
      </c>
      <c r="D1921" s="3">
        <v>162</v>
      </c>
      <c r="E1921" s="3">
        <v>117357</v>
      </c>
    </row>
    <row r="1922" spans="1:5">
      <c r="A1922" s="3" t="s">
        <v>17262</v>
      </c>
      <c r="B1922" s="3" t="s">
        <v>38</v>
      </c>
      <c r="C1922" s="3">
        <v>7</v>
      </c>
      <c r="D1922" s="3">
        <v>163</v>
      </c>
      <c r="E1922" s="3">
        <v>118825</v>
      </c>
    </row>
    <row r="1923" spans="1:5">
      <c r="A1923" s="3" t="s">
        <v>17263</v>
      </c>
      <c r="B1923" s="3" t="s">
        <v>38</v>
      </c>
      <c r="C1923" s="3">
        <v>7</v>
      </c>
      <c r="D1923" s="3">
        <v>164</v>
      </c>
      <c r="E1923" s="3">
        <v>120303</v>
      </c>
    </row>
    <row r="1924" spans="1:5">
      <c r="A1924" s="3" t="s">
        <v>17264</v>
      </c>
      <c r="B1924" s="3" t="s">
        <v>38</v>
      </c>
      <c r="C1924" s="3">
        <v>7</v>
      </c>
      <c r="D1924" s="3">
        <v>165</v>
      </c>
      <c r="E1924" s="3">
        <v>121791</v>
      </c>
    </row>
    <row r="1925" spans="1:5">
      <c r="A1925" s="3" t="s">
        <v>17265</v>
      </c>
      <c r="B1925" s="3" t="s">
        <v>38</v>
      </c>
      <c r="C1925" s="3">
        <v>7</v>
      </c>
      <c r="D1925" s="3">
        <v>166</v>
      </c>
      <c r="E1925" s="3">
        <v>123288</v>
      </c>
    </row>
    <row r="1926" spans="1:5">
      <c r="A1926" s="3" t="s">
        <v>17266</v>
      </c>
      <c r="B1926" s="3" t="s">
        <v>38</v>
      </c>
      <c r="C1926" s="3">
        <v>7</v>
      </c>
      <c r="D1926" s="3">
        <v>167</v>
      </c>
      <c r="E1926" s="3">
        <v>124794</v>
      </c>
    </row>
    <row r="1927" spans="1:5">
      <c r="A1927" s="3" t="s">
        <v>17267</v>
      </c>
      <c r="B1927" s="3" t="s">
        <v>38</v>
      </c>
      <c r="C1927" s="3">
        <v>7</v>
      </c>
      <c r="D1927" s="3">
        <v>168</v>
      </c>
      <c r="E1927" s="3">
        <v>126311</v>
      </c>
    </row>
    <row r="1928" spans="1:5">
      <c r="A1928" s="3" t="s">
        <v>17268</v>
      </c>
      <c r="B1928" s="3" t="s">
        <v>38</v>
      </c>
      <c r="C1928" s="3">
        <v>7</v>
      </c>
      <c r="D1928" s="3">
        <v>169</v>
      </c>
      <c r="E1928" s="3">
        <v>127836</v>
      </c>
    </row>
    <row r="1929" spans="1:5">
      <c r="A1929" s="3" t="s">
        <v>17269</v>
      </c>
      <c r="B1929" s="3" t="s">
        <v>38</v>
      </c>
      <c r="C1929" s="3">
        <v>7</v>
      </c>
      <c r="D1929" s="3">
        <v>170</v>
      </c>
      <c r="E1929" s="3">
        <v>129372</v>
      </c>
    </row>
    <row r="1930" spans="1:5">
      <c r="A1930" s="3" t="s">
        <v>17270</v>
      </c>
      <c r="B1930" s="3" t="s">
        <v>38</v>
      </c>
      <c r="C1930" s="3">
        <v>7</v>
      </c>
      <c r="D1930" s="3">
        <v>171</v>
      </c>
      <c r="E1930" s="3">
        <v>130917</v>
      </c>
    </row>
    <row r="1931" spans="1:5">
      <c r="A1931" s="3" t="s">
        <v>17271</v>
      </c>
      <c r="B1931" s="3" t="s">
        <v>38</v>
      </c>
      <c r="C1931" s="3">
        <v>7</v>
      </c>
      <c r="D1931" s="3">
        <v>172</v>
      </c>
      <c r="E1931" s="3">
        <v>132471</v>
      </c>
    </row>
    <row r="1932" spans="1:5">
      <c r="A1932" s="3" t="s">
        <v>17272</v>
      </c>
      <c r="B1932" s="3" t="s">
        <v>38</v>
      </c>
      <c r="C1932" s="3">
        <v>7</v>
      </c>
      <c r="D1932" s="3">
        <v>173</v>
      </c>
      <c r="E1932" s="3">
        <v>134036</v>
      </c>
    </row>
    <row r="1933" spans="1:5">
      <c r="A1933" s="3" t="s">
        <v>17273</v>
      </c>
      <c r="B1933" s="3" t="s">
        <v>38</v>
      </c>
      <c r="C1933" s="3">
        <v>7</v>
      </c>
      <c r="D1933" s="3">
        <v>174</v>
      </c>
      <c r="E1933" s="3">
        <v>135609</v>
      </c>
    </row>
    <row r="1934" spans="1:5">
      <c r="A1934" s="3" t="s">
        <v>17274</v>
      </c>
      <c r="B1934" s="3" t="s">
        <v>38</v>
      </c>
      <c r="C1934" s="3">
        <v>7</v>
      </c>
      <c r="D1934" s="3">
        <v>175</v>
      </c>
      <c r="E1934" s="3">
        <v>137193</v>
      </c>
    </row>
    <row r="1935" spans="1:5">
      <c r="A1935" s="3" t="s">
        <v>17275</v>
      </c>
      <c r="B1935" s="3" t="s">
        <v>38</v>
      </c>
      <c r="C1935" s="3">
        <v>7</v>
      </c>
      <c r="D1935" s="3">
        <v>176</v>
      </c>
      <c r="E1935" s="3">
        <v>138786</v>
      </c>
    </row>
    <row r="1936" spans="1:5">
      <c r="A1936" s="3" t="s">
        <v>17276</v>
      </c>
      <c r="B1936" s="3" t="s">
        <v>38</v>
      </c>
      <c r="C1936" s="3">
        <v>7</v>
      </c>
      <c r="D1936" s="3">
        <v>177</v>
      </c>
      <c r="E1936" s="3">
        <v>140388</v>
      </c>
    </row>
    <row r="1937" spans="1:5">
      <c r="A1937" s="3" t="s">
        <v>17277</v>
      </c>
      <c r="B1937" s="3" t="s">
        <v>38</v>
      </c>
      <c r="C1937" s="3">
        <v>7</v>
      </c>
      <c r="D1937" s="3">
        <v>178</v>
      </c>
      <c r="E1937" s="3">
        <v>142001</v>
      </c>
    </row>
    <row r="1938" spans="1:5">
      <c r="A1938" s="3" t="s">
        <v>17278</v>
      </c>
      <c r="B1938" s="3" t="s">
        <v>38</v>
      </c>
      <c r="C1938" s="3">
        <v>7</v>
      </c>
      <c r="D1938" s="3">
        <v>179</v>
      </c>
      <c r="E1938" s="3">
        <v>143622</v>
      </c>
    </row>
    <row r="1939" spans="1:5">
      <c r="A1939" s="3" t="s">
        <v>17279</v>
      </c>
      <c r="B1939" s="3" t="s">
        <v>38</v>
      </c>
      <c r="C1939" s="3">
        <v>7</v>
      </c>
      <c r="D1939" s="3">
        <v>180</v>
      </c>
      <c r="E1939" s="3">
        <v>145254</v>
      </c>
    </row>
    <row r="1940" spans="1:5">
      <c r="A1940" s="3" t="s">
        <v>17280</v>
      </c>
      <c r="B1940" s="3" t="s">
        <v>38</v>
      </c>
      <c r="C1940" s="3">
        <v>7</v>
      </c>
      <c r="D1940" s="3">
        <v>181</v>
      </c>
      <c r="E1940" s="3">
        <v>146894</v>
      </c>
    </row>
    <row r="1941" spans="1:5">
      <c r="A1941" s="3" t="s">
        <v>17281</v>
      </c>
      <c r="B1941" s="3" t="s">
        <v>38</v>
      </c>
      <c r="C1941" s="3">
        <v>7</v>
      </c>
      <c r="D1941" s="3">
        <v>182</v>
      </c>
      <c r="E1941" s="3">
        <v>148545</v>
      </c>
    </row>
    <row r="1942" spans="1:5">
      <c r="A1942" s="3" t="s">
        <v>17282</v>
      </c>
      <c r="B1942" s="3" t="s">
        <v>38</v>
      </c>
      <c r="C1942" s="3">
        <v>7</v>
      </c>
      <c r="D1942" s="3">
        <v>183</v>
      </c>
      <c r="E1942" s="3">
        <v>150205</v>
      </c>
    </row>
    <row r="1943" spans="1:5">
      <c r="A1943" s="3" t="s">
        <v>17283</v>
      </c>
      <c r="B1943" s="3" t="s">
        <v>38</v>
      </c>
      <c r="C1943" s="3">
        <v>7</v>
      </c>
      <c r="D1943" s="3">
        <v>184</v>
      </c>
      <c r="E1943" s="3">
        <v>151875</v>
      </c>
    </row>
    <row r="1944" spans="1:5">
      <c r="A1944" s="3" t="s">
        <v>17284</v>
      </c>
      <c r="B1944" s="3" t="s">
        <v>38</v>
      </c>
      <c r="C1944" s="3">
        <v>7</v>
      </c>
      <c r="D1944" s="3">
        <v>185</v>
      </c>
      <c r="E1944" s="3">
        <v>153554</v>
      </c>
    </row>
    <row r="1945" spans="1:5">
      <c r="A1945" s="3" t="s">
        <v>17285</v>
      </c>
      <c r="B1945" s="3" t="s">
        <v>38</v>
      </c>
      <c r="C1945" s="3">
        <v>7</v>
      </c>
      <c r="D1945" s="3">
        <v>186</v>
      </c>
      <c r="E1945" s="3">
        <v>155243</v>
      </c>
    </row>
    <row r="1946" spans="1:5">
      <c r="A1946" s="3" t="s">
        <v>17286</v>
      </c>
      <c r="B1946" s="3" t="s">
        <v>38</v>
      </c>
      <c r="C1946" s="3">
        <v>7</v>
      </c>
      <c r="D1946" s="3">
        <v>187</v>
      </c>
      <c r="E1946" s="3">
        <v>156942</v>
      </c>
    </row>
    <row r="1947" spans="1:5">
      <c r="A1947" s="3" t="s">
        <v>17287</v>
      </c>
      <c r="B1947" s="3" t="s">
        <v>38</v>
      </c>
      <c r="C1947" s="3">
        <v>7</v>
      </c>
      <c r="D1947" s="3">
        <v>188</v>
      </c>
      <c r="E1947" s="3">
        <v>158650</v>
      </c>
    </row>
    <row r="1948" spans="1:5">
      <c r="A1948" s="3" t="s">
        <v>17288</v>
      </c>
      <c r="B1948" s="3" t="s">
        <v>38</v>
      </c>
      <c r="C1948" s="3">
        <v>7</v>
      </c>
      <c r="D1948" s="3">
        <v>189</v>
      </c>
      <c r="E1948" s="3">
        <v>160367</v>
      </c>
    </row>
    <row r="1949" spans="1:5">
      <c r="A1949" s="3" t="s">
        <v>17289</v>
      </c>
      <c r="B1949" s="3" t="s">
        <v>38</v>
      </c>
      <c r="C1949" s="3">
        <v>7</v>
      </c>
      <c r="D1949" s="3">
        <v>190</v>
      </c>
      <c r="E1949" s="3">
        <v>162095</v>
      </c>
    </row>
    <row r="1950" spans="1:5">
      <c r="A1950" s="3" t="s">
        <v>17290</v>
      </c>
      <c r="B1950" s="3" t="s">
        <v>38</v>
      </c>
      <c r="C1950" s="3">
        <v>7</v>
      </c>
      <c r="D1950" s="3">
        <v>191</v>
      </c>
      <c r="E1950" s="3">
        <v>163832</v>
      </c>
    </row>
    <row r="1951" spans="1:5">
      <c r="A1951" s="3" t="s">
        <v>17291</v>
      </c>
      <c r="B1951" s="3" t="s">
        <v>38</v>
      </c>
      <c r="C1951" s="3">
        <v>7</v>
      </c>
      <c r="D1951" s="3">
        <v>192</v>
      </c>
      <c r="E1951" s="3">
        <v>165578</v>
      </c>
    </row>
    <row r="1952" spans="1:5">
      <c r="A1952" s="3" t="s">
        <v>17292</v>
      </c>
      <c r="B1952" s="3" t="s">
        <v>38</v>
      </c>
      <c r="C1952" s="3">
        <v>7</v>
      </c>
      <c r="D1952" s="3">
        <v>193</v>
      </c>
      <c r="E1952" s="3">
        <v>167334</v>
      </c>
    </row>
    <row r="1953" spans="1:5">
      <c r="A1953" s="3" t="s">
        <v>17293</v>
      </c>
      <c r="B1953" s="3" t="s">
        <v>38</v>
      </c>
      <c r="C1953" s="3">
        <v>7</v>
      </c>
      <c r="D1953" s="3">
        <v>194</v>
      </c>
      <c r="E1953" s="3">
        <v>169100</v>
      </c>
    </row>
    <row r="1954" spans="1:5">
      <c r="A1954" s="3" t="s">
        <v>17294</v>
      </c>
      <c r="B1954" s="3" t="s">
        <v>38</v>
      </c>
      <c r="C1954" s="3">
        <v>7</v>
      </c>
      <c r="D1954" s="3">
        <v>195</v>
      </c>
      <c r="E1954" s="3">
        <v>170875</v>
      </c>
    </row>
    <row r="1955" spans="1:5">
      <c r="A1955" s="3" t="s">
        <v>17295</v>
      </c>
      <c r="B1955" s="3" t="s">
        <v>38</v>
      </c>
      <c r="C1955" s="3">
        <v>7</v>
      </c>
      <c r="D1955" s="3">
        <v>196</v>
      </c>
      <c r="E1955" s="3">
        <v>172660</v>
      </c>
    </row>
    <row r="1956" spans="1:5">
      <c r="A1956" s="3" t="s">
        <v>17296</v>
      </c>
      <c r="B1956" s="3" t="s">
        <v>38</v>
      </c>
      <c r="C1956" s="3">
        <v>7</v>
      </c>
      <c r="D1956" s="3">
        <v>197</v>
      </c>
      <c r="E1956" s="3">
        <v>174454</v>
      </c>
    </row>
    <row r="1957" spans="1:5">
      <c r="A1957" s="3" t="s">
        <v>17297</v>
      </c>
      <c r="B1957" s="3" t="s">
        <v>38</v>
      </c>
      <c r="C1957" s="3">
        <v>7</v>
      </c>
      <c r="D1957" s="3">
        <v>198</v>
      </c>
      <c r="E1957" s="3">
        <v>176259</v>
      </c>
    </row>
    <row r="1958" spans="1:5">
      <c r="A1958" s="3" t="s">
        <v>17298</v>
      </c>
      <c r="B1958" s="3" t="s">
        <v>38</v>
      </c>
      <c r="C1958" s="3">
        <v>7</v>
      </c>
      <c r="D1958" s="3">
        <v>199</v>
      </c>
      <c r="E1958" s="3">
        <v>178072</v>
      </c>
    </row>
    <row r="1959" spans="1:5">
      <c r="A1959" s="3" t="s">
        <v>17299</v>
      </c>
      <c r="B1959" s="3" t="s">
        <v>38</v>
      </c>
      <c r="C1959" s="3">
        <v>7</v>
      </c>
      <c r="D1959" s="3">
        <v>200</v>
      </c>
      <c r="E1959" s="3">
        <v>179895</v>
      </c>
    </row>
    <row r="1960" spans="1:5">
      <c r="A1960" s="3" t="s">
        <v>17300</v>
      </c>
      <c r="B1960" s="3" t="s">
        <v>38</v>
      </c>
      <c r="C1960" s="3">
        <v>7</v>
      </c>
      <c r="D1960" s="3">
        <v>201</v>
      </c>
      <c r="E1960" s="3">
        <v>181719</v>
      </c>
    </row>
    <row r="1961" spans="1:5">
      <c r="A1961" s="3" t="s">
        <v>17301</v>
      </c>
      <c r="B1961" s="3" t="s">
        <v>38</v>
      </c>
      <c r="C1961" s="3">
        <v>7</v>
      </c>
      <c r="D1961" s="3">
        <v>202</v>
      </c>
      <c r="E1961" s="3">
        <v>183542</v>
      </c>
    </row>
    <row r="1962" spans="1:5">
      <c r="A1962" s="3" t="s">
        <v>17302</v>
      </c>
      <c r="B1962" s="3" t="s">
        <v>38</v>
      </c>
      <c r="C1962" s="3">
        <v>7</v>
      </c>
      <c r="D1962" s="3">
        <v>203</v>
      </c>
      <c r="E1962" s="3">
        <v>185365</v>
      </c>
    </row>
    <row r="1963" spans="1:5">
      <c r="A1963" s="3" t="s">
        <v>17303</v>
      </c>
      <c r="B1963" s="3" t="s">
        <v>38</v>
      </c>
      <c r="C1963" s="3">
        <v>7</v>
      </c>
      <c r="D1963" s="3">
        <v>204</v>
      </c>
      <c r="E1963" s="3">
        <v>187188</v>
      </c>
    </row>
    <row r="1964" spans="1:5">
      <c r="A1964" s="3" t="s">
        <v>17304</v>
      </c>
      <c r="B1964" s="3" t="s">
        <v>38</v>
      </c>
      <c r="C1964" s="3">
        <v>7</v>
      </c>
      <c r="D1964" s="3">
        <v>205</v>
      </c>
      <c r="E1964" s="3">
        <v>189011</v>
      </c>
    </row>
    <row r="1965" spans="1:5">
      <c r="A1965" s="3" t="s">
        <v>17305</v>
      </c>
      <c r="B1965" s="3" t="s">
        <v>38</v>
      </c>
      <c r="C1965" s="3">
        <v>7</v>
      </c>
      <c r="D1965" s="3">
        <v>206</v>
      </c>
      <c r="E1965" s="3">
        <v>190835</v>
      </c>
    </row>
    <row r="1966" spans="1:5">
      <c r="A1966" s="3" t="s">
        <v>17306</v>
      </c>
      <c r="B1966" s="3" t="s">
        <v>38</v>
      </c>
      <c r="C1966" s="3">
        <v>7</v>
      </c>
      <c r="D1966" s="3">
        <v>207</v>
      </c>
      <c r="E1966" s="3">
        <v>192658</v>
      </c>
    </row>
    <row r="1967" spans="1:5">
      <c r="A1967" s="3" t="s">
        <v>17307</v>
      </c>
      <c r="B1967" s="3" t="s">
        <v>38</v>
      </c>
      <c r="C1967" s="3">
        <v>7</v>
      </c>
      <c r="D1967" s="3">
        <v>208</v>
      </c>
      <c r="E1967" s="3">
        <v>194481</v>
      </c>
    </row>
    <row r="1968" spans="1:5">
      <c r="A1968" s="3" t="s">
        <v>17308</v>
      </c>
      <c r="B1968" s="3" t="s">
        <v>38</v>
      </c>
      <c r="C1968" s="3">
        <v>7</v>
      </c>
      <c r="D1968" s="3">
        <v>209</v>
      </c>
      <c r="E1968" s="3">
        <v>196304</v>
      </c>
    </row>
    <row r="1969" spans="1:5">
      <c r="A1969" s="3" t="s">
        <v>17309</v>
      </c>
      <c r="B1969" s="3" t="s">
        <v>38</v>
      </c>
      <c r="C1969" s="3">
        <v>7</v>
      </c>
      <c r="D1969" s="3">
        <v>210</v>
      </c>
      <c r="E1969" s="3">
        <v>198127</v>
      </c>
    </row>
    <row r="1970" spans="1:5">
      <c r="A1970" s="3" t="s">
        <v>17310</v>
      </c>
      <c r="B1970" s="3" t="s">
        <v>38</v>
      </c>
      <c r="C1970" s="3">
        <v>7</v>
      </c>
      <c r="D1970" s="3">
        <v>211</v>
      </c>
      <c r="E1970" s="3">
        <v>199951</v>
      </c>
    </row>
    <row r="1971" spans="1:5">
      <c r="A1971" s="3" t="s">
        <v>17311</v>
      </c>
      <c r="B1971" s="3" t="s">
        <v>38</v>
      </c>
      <c r="C1971" s="3">
        <v>7</v>
      </c>
      <c r="D1971" s="3">
        <v>212</v>
      </c>
      <c r="E1971" s="3">
        <v>201774</v>
      </c>
    </row>
    <row r="1972" spans="1:5">
      <c r="A1972" s="3" t="s">
        <v>17312</v>
      </c>
      <c r="B1972" s="3" t="s">
        <v>38</v>
      </c>
      <c r="C1972" s="3">
        <v>7</v>
      </c>
      <c r="D1972" s="3">
        <v>213</v>
      </c>
      <c r="E1972" s="3">
        <v>203597</v>
      </c>
    </row>
    <row r="1973" spans="1:5">
      <c r="A1973" s="3" t="s">
        <v>17313</v>
      </c>
      <c r="B1973" s="3" t="s">
        <v>38</v>
      </c>
      <c r="C1973" s="3">
        <v>7</v>
      </c>
      <c r="D1973" s="3">
        <v>214</v>
      </c>
      <c r="E1973" s="3">
        <v>205420</v>
      </c>
    </row>
    <row r="1974" spans="1:5">
      <c r="A1974" s="3" t="s">
        <v>17314</v>
      </c>
      <c r="B1974" s="3" t="s">
        <v>38</v>
      </c>
      <c r="C1974" s="3">
        <v>7</v>
      </c>
      <c r="D1974" s="3">
        <v>215</v>
      </c>
      <c r="E1974" s="3">
        <v>207243</v>
      </c>
    </row>
    <row r="1975" spans="1:5">
      <c r="A1975" s="3" t="s">
        <v>17315</v>
      </c>
      <c r="B1975" s="3" t="s">
        <v>38</v>
      </c>
      <c r="C1975" s="3">
        <v>7</v>
      </c>
      <c r="D1975" s="3">
        <v>216</v>
      </c>
      <c r="E1975" s="3">
        <v>209067</v>
      </c>
    </row>
    <row r="1976" spans="1:5">
      <c r="A1976" s="3" t="s">
        <v>17316</v>
      </c>
      <c r="B1976" s="3" t="s">
        <v>38</v>
      </c>
      <c r="C1976" s="3">
        <v>7</v>
      </c>
      <c r="D1976" s="3">
        <v>217</v>
      </c>
      <c r="E1976" s="3">
        <v>210890</v>
      </c>
    </row>
    <row r="1977" spans="1:5">
      <c r="A1977" s="3" t="s">
        <v>17317</v>
      </c>
      <c r="B1977" s="3" t="s">
        <v>38</v>
      </c>
      <c r="C1977" s="3">
        <v>7</v>
      </c>
      <c r="D1977" s="3">
        <v>218</v>
      </c>
      <c r="E1977" s="3">
        <v>212713</v>
      </c>
    </row>
    <row r="1978" spans="1:5">
      <c r="A1978" s="3" t="s">
        <v>17318</v>
      </c>
      <c r="B1978" s="3" t="s">
        <v>38</v>
      </c>
      <c r="C1978" s="3">
        <v>7</v>
      </c>
      <c r="D1978" s="3">
        <v>219</v>
      </c>
      <c r="E1978" s="3">
        <v>214536</v>
      </c>
    </row>
    <row r="1979" spans="1:5">
      <c r="A1979" s="3" t="s">
        <v>17319</v>
      </c>
      <c r="B1979" s="3" t="s">
        <v>38</v>
      </c>
      <c r="C1979" s="3">
        <v>7</v>
      </c>
      <c r="D1979" s="3">
        <v>220</v>
      </c>
      <c r="E1979" s="3">
        <v>216360</v>
      </c>
    </row>
    <row r="1980" spans="1:5">
      <c r="A1980" s="3" t="s">
        <v>17320</v>
      </c>
      <c r="B1980" s="3" t="s">
        <v>38</v>
      </c>
      <c r="C1980" s="3">
        <v>7</v>
      </c>
      <c r="D1980" s="3">
        <v>221</v>
      </c>
      <c r="E1980" s="3">
        <v>218183</v>
      </c>
    </row>
    <row r="1981" spans="1:5">
      <c r="A1981" s="3" t="s">
        <v>17321</v>
      </c>
      <c r="B1981" s="3" t="s">
        <v>38</v>
      </c>
      <c r="C1981" s="3">
        <v>7</v>
      </c>
      <c r="D1981" s="3">
        <v>222</v>
      </c>
      <c r="E1981" s="3">
        <v>220006</v>
      </c>
    </row>
    <row r="1982" spans="1:5">
      <c r="A1982" s="3" t="s">
        <v>17322</v>
      </c>
      <c r="B1982" s="3" t="s">
        <v>38</v>
      </c>
      <c r="C1982" s="3">
        <v>7</v>
      </c>
      <c r="D1982" s="3">
        <v>223</v>
      </c>
      <c r="E1982" s="3">
        <v>221829</v>
      </c>
    </row>
    <row r="1983" spans="1:5">
      <c r="A1983" s="3" t="s">
        <v>17323</v>
      </c>
      <c r="B1983" s="3" t="s">
        <v>38</v>
      </c>
      <c r="C1983" s="3">
        <v>7</v>
      </c>
      <c r="D1983" s="3">
        <v>224</v>
      </c>
      <c r="E1983" s="3">
        <v>223652</v>
      </c>
    </row>
    <row r="1984" spans="1:5">
      <c r="A1984" s="3" t="s">
        <v>17324</v>
      </c>
      <c r="B1984" s="3" t="s">
        <v>38</v>
      </c>
      <c r="C1984" s="3">
        <v>7</v>
      </c>
      <c r="D1984" s="3">
        <v>225</v>
      </c>
      <c r="E1984" s="3">
        <v>225476</v>
      </c>
    </row>
    <row r="1985" spans="1:5">
      <c r="A1985" s="3" t="s">
        <v>17325</v>
      </c>
      <c r="B1985" s="3" t="s">
        <v>38</v>
      </c>
      <c r="C1985" s="3">
        <v>7</v>
      </c>
      <c r="D1985" s="3">
        <v>226</v>
      </c>
      <c r="E1985" s="3">
        <v>227299</v>
      </c>
    </row>
    <row r="1986" spans="1:5">
      <c r="A1986" s="3" t="s">
        <v>17326</v>
      </c>
      <c r="B1986" s="3" t="s">
        <v>38</v>
      </c>
      <c r="C1986" s="3">
        <v>7</v>
      </c>
      <c r="D1986" s="3">
        <v>227</v>
      </c>
      <c r="E1986" s="3">
        <v>229122</v>
      </c>
    </row>
    <row r="1987" spans="1:5">
      <c r="A1987" s="3" t="s">
        <v>17327</v>
      </c>
      <c r="B1987" s="3" t="s">
        <v>38</v>
      </c>
      <c r="C1987" s="3">
        <v>7</v>
      </c>
      <c r="D1987" s="3">
        <v>228</v>
      </c>
      <c r="E1987" s="3">
        <v>230945</v>
      </c>
    </row>
    <row r="1988" spans="1:5">
      <c r="A1988" s="3" t="s">
        <v>17328</v>
      </c>
      <c r="B1988" s="3" t="s">
        <v>38</v>
      </c>
      <c r="C1988" s="3">
        <v>7</v>
      </c>
      <c r="D1988" s="3">
        <v>229</v>
      </c>
      <c r="E1988" s="3">
        <v>232769</v>
      </c>
    </row>
    <row r="1989" spans="1:5">
      <c r="A1989" s="3" t="s">
        <v>17329</v>
      </c>
      <c r="B1989" s="3" t="s">
        <v>38</v>
      </c>
      <c r="C1989" s="3">
        <v>7</v>
      </c>
      <c r="D1989" s="3">
        <v>230</v>
      </c>
      <c r="E1989" s="3">
        <v>234592</v>
      </c>
    </row>
    <row r="1990" spans="1:5">
      <c r="A1990" s="3" t="s">
        <v>17330</v>
      </c>
      <c r="B1990" s="3" t="s">
        <v>38</v>
      </c>
      <c r="C1990" s="3">
        <v>7</v>
      </c>
      <c r="D1990" s="3">
        <v>231</v>
      </c>
      <c r="E1990" s="3">
        <v>236415</v>
      </c>
    </row>
    <row r="1991" spans="1:5">
      <c r="A1991" s="3" t="s">
        <v>17331</v>
      </c>
      <c r="B1991" s="3" t="s">
        <v>38</v>
      </c>
      <c r="C1991" s="3">
        <v>7</v>
      </c>
      <c r="D1991" s="3">
        <v>232</v>
      </c>
      <c r="E1991" s="3">
        <v>238238</v>
      </c>
    </row>
    <row r="1992" spans="1:5">
      <c r="A1992" s="3" t="s">
        <v>17332</v>
      </c>
      <c r="B1992" s="3" t="s">
        <v>38</v>
      </c>
      <c r="C1992" s="3">
        <v>7</v>
      </c>
      <c r="D1992" s="3">
        <v>233</v>
      </c>
      <c r="E1992" s="3">
        <v>240061</v>
      </c>
    </row>
    <row r="1993" spans="1:5">
      <c r="A1993" s="3" t="s">
        <v>17333</v>
      </c>
      <c r="B1993" s="3" t="s">
        <v>38</v>
      </c>
      <c r="C1993" s="3">
        <v>7</v>
      </c>
      <c r="D1993" s="3">
        <v>234</v>
      </c>
      <c r="E1993" s="3">
        <v>241885</v>
      </c>
    </row>
    <row r="1994" spans="1:5">
      <c r="A1994" s="3" t="s">
        <v>17334</v>
      </c>
      <c r="B1994" s="3" t="s">
        <v>38</v>
      </c>
      <c r="C1994" s="3">
        <v>7</v>
      </c>
      <c r="D1994" s="3">
        <v>235</v>
      </c>
      <c r="E1994" s="3">
        <v>243708</v>
      </c>
    </row>
    <row r="1995" spans="1:5">
      <c r="A1995" s="3" t="s">
        <v>17335</v>
      </c>
      <c r="B1995" s="3" t="s">
        <v>38</v>
      </c>
      <c r="C1995" s="3">
        <v>7</v>
      </c>
      <c r="D1995" s="3">
        <v>236</v>
      </c>
      <c r="E1995" s="3">
        <v>245531</v>
      </c>
    </row>
    <row r="1996" spans="1:5">
      <c r="A1996" s="3" t="s">
        <v>17336</v>
      </c>
      <c r="B1996" s="3" t="s">
        <v>38</v>
      </c>
      <c r="C1996" s="3">
        <v>7</v>
      </c>
      <c r="D1996" s="3">
        <v>237</v>
      </c>
      <c r="E1996" s="3">
        <v>247354</v>
      </c>
    </row>
    <row r="1997" spans="1:5">
      <c r="A1997" s="3" t="s">
        <v>17337</v>
      </c>
      <c r="B1997" s="3" t="s">
        <v>38</v>
      </c>
      <c r="C1997" s="3">
        <v>7</v>
      </c>
      <c r="D1997" s="3">
        <v>238</v>
      </c>
      <c r="E1997" s="3">
        <v>249178</v>
      </c>
    </row>
    <row r="1998" spans="1:5">
      <c r="A1998" s="3" t="s">
        <v>17338</v>
      </c>
      <c r="B1998" s="3" t="s">
        <v>38</v>
      </c>
      <c r="C1998" s="3">
        <v>7</v>
      </c>
      <c r="D1998" s="3">
        <v>239</v>
      </c>
      <c r="E1998" s="3">
        <v>251001</v>
      </c>
    </row>
    <row r="1999" spans="1:5">
      <c r="A1999" s="3" t="s">
        <v>17339</v>
      </c>
      <c r="B1999" s="3" t="s">
        <v>38</v>
      </c>
      <c r="C1999" s="3">
        <v>7</v>
      </c>
      <c r="D1999" s="3">
        <v>240</v>
      </c>
      <c r="E1999" s="3">
        <v>252824</v>
      </c>
    </row>
    <row r="2000" spans="1:5">
      <c r="A2000" s="3" t="s">
        <v>17340</v>
      </c>
      <c r="B2000" s="3" t="s">
        <v>38</v>
      </c>
      <c r="C2000" s="3">
        <v>7</v>
      </c>
      <c r="D2000" s="3">
        <v>241</v>
      </c>
      <c r="E2000" s="3">
        <v>254647</v>
      </c>
    </row>
    <row r="2001" spans="1:5">
      <c r="A2001" s="3" t="s">
        <v>17341</v>
      </c>
      <c r="B2001" s="3" t="s">
        <v>38</v>
      </c>
      <c r="C2001" s="3">
        <v>7</v>
      </c>
      <c r="D2001" s="3">
        <v>242</v>
      </c>
      <c r="E2001" s="3">
        <v>256471</v>
      </c>
    </row>
    <row r="2002" spans="1:5">
      <c r="A2002" s="3" t="s">
        <v>17342</v>
      </c>
      <c r="B2002" s="3" t="s">
        <v>38</v>
      </c>
      <c r="C2002" s="3">
        <v>7</v>
      </c>
      <c r="D2002" s="3">
        <v>243</v>
      </c>
      <c r="E2002" s="3">
        <v>258294</v>
      </c>
    </row>
    <row r="2003" spans="1:5">
      <c r="A2003" s="3" t="s">
        <v>17343</v>
      </c>
      <c r="B2003" s="3" t="s">
        <v>38</v>
      </c>
      <c r="C2003" s="3">
        <v>7</v>
      </c>
      <c r="D2003" s="3">
        <v>244</v>
      </c>
      <c r="E2003" s="3">
        <v>260117</v>
      </c>
    </row>
    <row r="2004" spans="1:5">
      <c r="A2004" s="3" t="s">
        <v>17344</v>
      </c>
      <c r="B2004" s="3" t="s">
        <v>38</v>
      </c>
      <c r="C2004" s="3">
        <v>7</v>
      </c>
      <c r="D2004" s="3">
        <v>245</v>
      </c>
      <c r="E2004" s="3">
        <v>261940</v>
      </c>
    </row>
    <row r="2005" spans="1:5">
      <c r="A2005" s="3" t="s">
        <v>17345</v>
      </c>
      <c r="B2005" s="3" t="s">
        <v>38</v>
      </c>
      <c r="C2005" s="3">
        <v>7</v>
      </c>
      <c r="D2005" s="3">
        <v>246</v>
      </c>
      <c r="E2005" s="3">
        <v>263763</v>
      </c>
    </row>
    <row r="2006" spans="1:5">
      <c r="A2006" s="3" t="s">
        <v>17346</v>
      </c>
      <c r="B2006" s="3" t="s">
        <v>38</v>
      </c>
      <c r="C2006" s="3">
        <v>7</v>
      </c>
      <c r="D2006" s="3">
        <v>247</v>
      </c>
      <c r="E2006" s="3">
        <v>265587</v>
      </c>
    </row>
    <row r="2007" spans="1:5">
      <c r="A2007" s="3" t="s">
        <v>17347</v>
      </c>
      <c r="B2007" s="3" t="s">
        <v>38</v>
      </c>
      <c r="C2007" s="3">
        <v>7</v>
      </c>
      <c r="D2007" s="3">
        <v>248</v>
      </c>
      <c r="E2007" s="3">
        <v>267410</v>
      </c>
    </row>
    <row r="2008" spans="1:5">
      <c r="A2008" s="3" t="s">
        <v>17348</v>
      </c>
      <c r="B2008" s="3" t="s">
        <v>38</v>
      </c>
      <c r="C2008" s="3">
        <v>7</v>
      </c>
      <c r="D2008" s="3">
        <v>249</v>
      </c>
      <c r="E2008" s="3">
        <v>269233</v>
      </c>
    </row>
    <row r="2009" spans="1:5">
      <c r="A2009" s="3" t="s">
        <v>17349</v>
      </c>
      <c r="B2009" s="3" t="s">
        <v>38</v>
      </c>
      <c r="C2009" s="3">
        <v>7</v>
      </c>
      <c r="D2009" s="3">
        <v>250</v>
      </c>
      <c r="E2009" s="3">
        <v>271056</v>
      </c>
    </row>
  </sheetData>
  <phoneticPr fontId="3" type="noConversion"/>
  <dataValidations count="1">
    <dataValidation type="list" allowBlank="1" showInputMessage="1" showErrorMessage="1" sqref="L2:L9">
      <formula1>装备强化等级</formula1>
    </dataValidation>
  </dataValidation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P1609"/>
  <sheetViews>
    <sheetView workbookViewId="0">
      <selection activeCell="M1" sqref="M1:P1"/>
    </sheetView>
  </sheetViews>
  <sheetFormatPr defaultRowHeight="13.5"/>
  <cols>
    <col min="1" max="1" width="14.25" style="3" bestFit="1" customWidth="1"/>
    <col min="2" max="16384" width="9" style="3"/>
  </cols>
  <sheetData>
    <row r="1" spans="1:16">
      <c r="A1" s="5" t="s">
        <v>1178</v>
      </c>
      <c r="B1" s="6" t="s">
        <v>17350</v>
      </c>
      <c r="C1" s="6" t="s">
        <v>15340</v>
      </c>
      <c r="D1" s="6" t="s">
        <v>17351</v>
      </c>
      <c r="E1" s="6" t="s">
        <v>1171</v>
      </c>
      <c r="F1" s="6" t="s">
        <v>1168</v>
      </c>
      <c r="G1" s="6" t="s">
        <v>40</v>
      </c>
      <c r="H1" s="6" t="s">
        <v>1170</v>
      </c>
      <c r="K1" s="66" t="s">
        <v>14424</v>
      </c>
      <c r="L1" s="47" t="s">
        <v>17351</v>
      </c>
      <c r="M1" s="47" t="s">
        <v>48</v>
      </c>
      <c r="N1" s="47" t="s">
        <v>47</v>
      </c>
      <c r="O1" s="47" t="s">
        <v>40</v>
      </c>
      <c r="P1" s="47" t="s">
        <v>46</v>
      </c>
    </row>
    <row r="2" spans="1:16">
      <c r="A2" s="3" t="s">
        <v>17352</v>
      </c>
      <c r="B2" s="3" t="s">
        <v>1198</v>
      </c>
      <c r="C2" s="3">
        <v>0</v>
      </c>
      <c r="D2" s="3">
        <v>0</v>
      </c>
      <c r="K2" s="3" t="s">
        <v>1198</v>
      </c>
      <c r="L2" s="3">
        <v>200</v>
      </c>
      <c r="M2" s="3">
        <f t="array" aca="1" ref="M2:P2" ca="1">OFFSET($E$1:$H$1,MATCH(L2,IF(K2=$B$2:$B$2009,$D$2:$D$2009),0),)</f>
        <v>0</v>
      </c>
      <c r="N2" s="3">
        <f ca="1"/>
        <v>10000</v>
      </c>
      <c r="O2" s="3">
        <f ca="1"/>
        <v>0</v>
      </c>
      <c r="P2" s="3">
        <f ca="1"/>
        <v>0</v>
      </c>
    </row>
    <row r="3" spans="1:16">
      <c r="A3" s="3" t="s">
        <v>17353</v>
      </c>
      <c r="B3" s="3" t="s">
        <v>1198</v>
      </c>
      <c r="C3" s="3">
        <v>0</v>
      </c>
      <c r="D3" s="3">
        <v>1</v>
      </c>
      <c r="F3" s="3">
        <v>50</v>
      </c>
      <c r="K3" s="3" t="s">
        <v>33</v>
      </c>
      <c r="L3" s="3">
        <v>200</v>
      </c>
      <c r="M3" s="3">
        <f t="array" aca="1" ref="M3:P3" ca="1">OFFSET($E$1:$H$1,MATCH(L3,IF(K3=$B$2:$B$2009,$D$2:$D$2009),0),)</f>
        <v>0</v>
      </c>
      <c r="N3" s="3">
        <f ca="1"/>
        <v>7500</v>
      </c>
      <c r="O3" s="3">
        <f ca="1"/>
        <v>5000</v>
      </c>
      <c r="P3" s="3">
        <f ca="1"/>
        <v>0</v>
      </c>
    </row>
    <row r="4" spans="1:16">
      <c r="A4" s="3" t="s">
        <v>17354</v>
      </c>
      <c r="B4" s="3" t="s">
        <v>1198</v>
      </c>
      <c r="C4" s="3">
        <v>0</v>
      </c>
      <c r="D4" s="3">
        <v>2</v>
      </c>
      <c r="F4" s="3">
        <v>100</v>
      </c>
      <c r="K4" s="3" t="s">
        <v>1199</v>
      </c>
      <c r="L4" s="3">
        <v>200</v>
      </c>
      <c r="M4" s="3">
        <f t="array" aca="1" ref="M4:P4" ca="1">OFFSET($E$1:$H$1,MATCH(L4,IF(K4=$B$2:$B$2009,$D$2:$D$2009),0),)</f>
        <v>0</v>
      </c>
      <c r="N4" s="3">
        <f ca="1"/>
        <v>7500</v>
      </c>
      <c r="O4" s="3">
        <f ca="1"/>
        <v>5000</v>
      </c>
      <c r="P4" s="3">
        <f ca="1"/>
        <v>0</v>
      </c>
    </row>
    <row r="5" spans="1:16">
      <c r="A5" s="3" t="s">
        <v>17355</v>
      </c>
      <c r="B5" s="3" t="s">
        <v>1198</v>
      </c>
      <c r="C5" s="3">
        <v>0</v>
      </c>
      <c r="D5" s="3">
        <v>3</v>
      </c>
      <c r="F5" s="3">
        <v>150</v>
      </c>
      <c r="K5" s="3" t="s">
        <v>34</v>
      </c>
      <c r="L5" s="3">
        <v>200</v>
      </c>
      <c r="M5" s="3">
        <f t="array" aca="1" ref="M5:P5" ca="1">OFFSET($E$1:$H$1,MATCH(L5,IF(K5=$B$2:$B$2009,$D$2:$D$2009),0),)</f>
        <v>180036</v>
      </c>
      <c r="N5" s="3">
        <f ca="1"/>
        <v>0</v>
      </c>
      <c r="O5" s="3">
        <f ca="1"/>
        <v>0</v>
      </c>
      <c r="P5" s="3">
        <f ca="1"/>
        <v>0</v>
      </c>
    </row>
    <row r="6" spans="1:16">
      <c r="A6" s="3" t="s">
        <v>17356</v>
      </c>
      <c r="B6" s="3" t="s">
        <v>1198</v>
      </c>
      <c r="C6" s="3">
        <v>0</v>
      </c>
      <c r="D6" s="3">
        <v>4</v>
      </c>
      <c r="F6" s="3">
        <v>200</v>
      </c>
      <c r="K6" s="3" t="s">
        <v>35</v>
      </c>
      <c r="L6" s="3">
        <v>200</v>
      </c>
      <c r="M6" s="3">
        <f t="array" aca="1" ref="M6:P6" ca="1">OFFSET($E$1:$H$1,MATCH(L6,IF(K6=$B$2:$B$2009,$D$2:$D$2009),0),)</f>
        <v>0</v>
      </c>
      <c r="N6" s="3">
        <f ca="1"/>
        <v>7500</v>
      </c>
      <c r="O6" s="3">
        <f ca="1"/>
        <v>0</v>
      </c>
      <c r="P6" s="3">
        <f ca="1"/>
        <v>5000</v>
      </c>
    </row>
    <row r="7" spans="1:16">
      <c r="A7" s="3" t="s">
        <v>17357</v>
      </c>
      <c r="B7" s="3" t="s">
        <v>1198</v>
      </c>
      <c r="C7" s="3">
        <v>0</v>
      </c>
      <c r="D7" s="3">
        <v>5</v>
      </c>
      <c r="F7" s="3">
        <v>250</v>
      </c>
      <c r="K7" s="3" t="s">
        <v>36</v>
      </c>
      <c r="L7" s="3">
        <v>200</v>
      </c>
      <c r="M7" s="3">
        <f t="array" aca="1" ref="M7:P7" ca="1">OFFSET($E$1:$H$1,MATCH(L7,IF(K7=$B$2:$B$2009,$D$2:$D$2009),0),)</f>
        <v>179982</v>
      </c>
      <c r="N7" s="3">
        <f ca="1"/>
        <v>0</v>
      </c>
      <c r="O7" s="3">
        <f ca="1"/>
        <v>0</v>
      </c>
      <c r="P7" s="3">
        <f ca="1"/>
        <v>0</v>
      </c>
    </row>
    <row r="8" spans="1:16">
      <c r="A8" s="3" t="s">
        <v>17358</v>
      </c>
      <c r="B8" s="3" t="s">
        <v>1198</v>
      </c>
      <c r="C8" s="3">
        <v>0</v>
      </c>
      <c r="D8" s="3">
        <v>6</v>
      </c>
      <c r="F8" s="3">
        <v>300</v>
      </c>
      <c r="K8" s="3" t="s">
        <v>37</v>
      </c>
      <c r="L8" s="3">
        <v>200</v>
      </c>
      <c r="M8" s="3">
        <f t="array" aca="1" ref="M8:P8" ca="1">OFFSET($E$1:$H$1,MATCH(L8,IF(K8=$B$2:$B$2009,$D$2:$D$2009),0),)</f>
        <v>0</v>
      </c>
      <c r="N8" s="3">
        <f ca="1"/>
        <v>7500</v>
      </c>
      <c r="O8" s="3">
        <f ca="1"/>
        <v>0</v>
      </c>
      <c r="P8" s="3">
        <f ca="1"/>
        <v>5000</v>
      </c>
    </row>
    <row r="9" spans="1:16">
      <c r="A9" s="3" t="s">
        <v>17359</v>
      </c>
      <c r="B9" s="3" t="s">
        <v>1198</v>
      </c>
      <c r="C9" s="3">
        <v>0</v>
      </c>
      <c r="D9" s="3">
        <v>7</v>
      </c>
      <c r="F9" s="3">
        <v>350</v>
      </c>
      <c r="K9" s="3" t="s">
        <v>38</v>
      </c>
      <c r="L9" s="3">
        <v>200</v>
      </c>
      <c r="M9" s="3">
        <f t="array" aca="1" ref="M9:P9" ca="1">OFFSET($E$1:$H$1,MATCH(L9,IF(K9=$B$2:$B$2009,$D$2:$D$2009),0),)</f>
        <v>179982</v>
      </c>
      <c r="N9" s="3">
        <f ca="1"/>
        <v>0</v>
      </c>
      <c r="O9" s="3">
        <f ca="1"/>
        <v>0</v>
      </c>
      <c r="P9" s="3">
        <f ca="1"/>
        <v>0</v>
      </c>
    </row>
    <row r="10" spans="1:16">
      <c r="A10" s="3" t="s">
        <v>17360</v>
      </c>
      <c r="B10" s="3" t="s">
        <v>1198</v>
      </c>
      <c r="C10" s="3">
        <v>0</v>
      </c>
      <c r="D10" s="3">
        <v>8</v>
      </c>
      <c r="F10" s="3">
        <v>400</v>
      </c>
      <c r="L10" s="43" t="s">
        <v>23899</v>
      </c>
      <c r="M10" s="3">
        <f ca="1">SUM(M2:M9)</f>
        <v>540000</v>
      </c>
      <c r="N10" s="3">
        <f ca="1">SUM(N2:N9)</f>
        <v>40000</v>
      </c>
      <c r="O10" s="3">
        <f ca="1">SUM(O2:O9)</f>
        <v>10000</v>
      </c>
      <c r="P10" s="3">
        <f ca="1">SUM(P2:P9)</f>
        <v>10000</v>
      </c>
    </row>
    <row r="11" spans="1:16">
      <c r="A11" s="3" t="s">
        <v>17361</v>
      </c>
      <c r="B11" s="3" t="s">
        <v>1198</v>
      </c>
      <c r="C11" s="3">
        <v>0</v>
      </c>
      <c r="D11" s="3">
        <v>9</v>
      </c>
      <c r="F11" s="3">
        <v>450</v>
      </c>
    </row>
    <row r="12" spans="1:16">
      <c r="A12" s="3" t="s">
        <v>17362</v>
      </c>
      <c r="B12" s="3" t="s">
        <v>1198</v>
      </c>
      <c r="C12" s="3">
        <v>0</v>
      </c>
      <c r="D12" s="3">
        <v>10</v>
      </c>
      <c r="F12" s="3">
        <v>500</v>
      </c>
    </row>
    <row r="13" spans="1:16">
      <c r="A13" s="3" t="s">
        <v>17363</v>
      </c>
      <c r="B13" s="3" t="s">
        <v>1198</v>
      </c>
      <c r="C13" s="3">
        <v>0</v>
      </c>
      <c r="D13" s="3">
        <v>11</v>
      </c>
      <c r="F13" s="3">
        <v>550</v>
      </c>
    </row>
    <row r="14" spans="1:16">
      <c r="A14" s="3" t="s">
        <v>17364</v>
      </c>
      <c r="B14" s="3" t="s">
        <v>1198</v>
      </c>
      <c r="C14" s="3">
        <v>0</v>
      </c>
      <c r="D14" s="3">
        <v>12</v>
      </c>
      <c r="F14" s="3">
        <v>600</v>
      </c>
    </row>
    <row r="15" spans="1:16">
      <c r="A15" s="3" t="s">
        <v>17365</v>
      </c>
      <c r="B15" s="3" t="s">
        <v>1198</v>
      </c>
      <c r="C15" s="3">
        <v>0</v>
      </c>
      <c r="D15" s="3">
        <v>13</v>
      </c>
      <c r="F15" s="3">
        <v>650</v>
      </c>
    </row>
    <row r="16" spans="1:16">
      <c r="A16" s="3" t="s">
        <v>17366</v>
      </c>
      <c r="B16" s="3" t="s">
        <v>1198</v>
      </c>
      <c r="C16" s="3">
        <v>0</v>
      </c>
      <c r="D16" s="3">
        <v>14</v>
      </c>
      <c r="F16" s="3">
        <v>700</v>
      </c>
    </row>
    <row r="17" spans="1:6">
      <c r="A17" s="3" t="s">
        <v>17367</v>
      </c>
      <c r="B17" s="3" t="s">
        <v>1198</v>
      </c>
      <c r="C17" s="3">
        <v>0</v>
      </c>
      <c r="D17" s="3">
        <v>15</v>
      </c>
      <c r="F17" s="3">
        <v>750</v>
      </c>
    </row>
    <row r="18" spans="1:6">
      <c r="A18" s="3" t="s">
        <v>17368</v>
      </c>
      <c r="B18" s="3" t="s">
        <v>1198</v>
      </c>
      <c r="C18" s="3">
        <v>0</v>
      </c>
      <c r="D18" s="3">
        <v>16</v>
      </c>
      <c r="F18" s="3">
        <v>800</v>
      </c>
    </row>
    <row r="19" spans="1:6">
      <c r="A19" s="3" t="s">
        <v>17369</v>
      </c>
      <c r="B19" s="3" t="s">
        <v>1198</v>
      </c>
      <c r="C19" s="3">
        <v>0</v>
      </c>
      <c r="D19" s="3">
        <v>17</v>
      </c>
      <c r="F19" s="3">
        <v>850</v>
      </c>
    </row>
    <row r="20" spans="1:6">
      <c r="A20" s="3" t="s">
        <v>17370</v>
      </c>
      <c r="B20" s="3" t="s">
        <v>1198</v>
      </c>
      <c r="C20" s="3">
        <v>0</v>
      </c>
      <c r="D20" s="3">
        <v>18</v>
      </c>
      <c r="F20" s="3">
        <v>900</v>
      </c>
    </row>
    <row r="21" spans="1:6">
      <c r="A21" s="3" t="s">
        <v>17371</v>
      </c>
      <c r="B21" s="3" t="s">
        <v>1198</v>
      </c>
      <c r="C21" s="3">
        <v>0</v>
      </c>
      <c r="D21" s="3">
        <v>19</v>
      </c>
      <c r="F21" s="3">
        <v>950</v>
      </c>
    </row>
    <row r="22" spans="1:6">
      <c r="A22" s="3" t="s">
        <v>17372</v>
      </c>
      <c r="B22" s="3" t="s">
        <v>1198</v>
      </c>
      <c r="C22" s="3">
        <v>0</v>
      </c>
      <c r="D22" s="3">
        <v>20</v>
      </c>
      <c r="F22" s="3">
        <v>1000</v>
      </c>
    </row>
    <row r="23" spans="1:6">
      <c r="A23" s="3" t="s">
        <v>17373</v>
      </c>
      <c r="B23" s="3" t="s">
        <v>1198</v>
      </c>
      <c r="C23" s="3">
        <v>0</v>
      </c>
      <c r="D23" s="3">
        <v>21</v>
      </c>
      <c r="F23" s="3">
        <v>1050</v>
      </c>
    </row>
    <row r="24" spans="1:6">
      <c r="A24" s="3" t="s">
        <v>17374</v>
      </c>
      <c r="B24" s="3" t="s">
        <v>1198</v>
      </c>
      <c r="C24" s="3">
        <v>0</v>
      </c>
      <c r="D24" s="3">
        <v>22</v>
      </c>
      <c r="F24" s="3">
        <v>1100</v>
      </c>
    </row>
    <row r="25" spans="1:6">
      <c r="A25" s="3" t="s">
        <v>17375</v>
      </c>
      <c r="B25" s="3" t="s">
        <v>1198</v>
      </c>
      <c r="C25" s="3">
        <v>0</v>
      </c>
      <c r="D25" s="3">
        <v>23</v>
      </c>
      <c r="F25" s="3">
        <v>1150</v>
      </c>
    </row>
    <row r="26" spans="1:6">
      <c r="A26" s="3" t="s">
        <v>17376</v>
      </c>
      <c r="B26" s="3" t="s">
        <v>1198</v>
      </c>
      <c r="C26" s="3">
        <v>0</v>
      </c>
      <c r="D26" s="3">
        <v>24</v>
      </c>
      <c r="F26" s="3">
        <v>1200</v>
      </c>
    </row>
    <row r="27" spans="1:6">
      <c r="A27" s="3" t="s">
        <v>17377</v>
      </c>
      <c r="B27" s="3" t="s">
        <v>1198</v>
      </c>
      <c r="C27" s="3">
        <v>0</v>
      </c>
      <c r="D27" s="3">
        <v>25</v>
      </c>
      <c r="F27" s="3">
        <v>1250</v>
      </c>
    </row>
    <row r="28" spans="1:6">
      <c r="A28" s="3" t="s">
        <v>17378</v>
      </c>
      <c r="B28" s="3" t="s">
        <v>1198</v>
      </c>
      <c r="C28" s="3">
        <v>0</v>
      </c>
      <c r="D28" s="3">
        <v>26</v>
      </c>
      <c r="F28" s="3">
        <v>1300</v>
      </c>
    </row>
    <row r="29" spans="1:6">
      <c r="A29" s="3" t="s">
        <v>17379</v>
      </c>
      <c r="B29" s="3" t="s">
        <v>1198</v>
      </c>
      <c r="C29" s="3">
        <v>0</v>
      </c>
      <c r="D29" s="3">
        <v>27</v>
      </c>
      <c r="F29" s="3">
        <v>1350</v>
      </c>
    </row>
    <row r="30" spans="1:6">
      <c r="A30" s="3" t="s">
        <v>17380</v>
      </c>
      <c r="B30" s="3" t="s">
        <v>1198</v>
      </c>
      <c r="C30" s="3">
        <v>0</v>
      </c>
      <c r="D30" s="3">
        <v>28</v>
      </c>
      <c r="F30" s="3">
        <v>1400</v>
      </c>
    </row>
    <row r="31" spans="1:6">
      <c r="A31" s="3" t="s">
        <v>17381</v>
      </c>
      <c r="B31" s="3" t="s">
        <v>1198</v>
      </c>
      <c r="C31" s="3">
        <v>0</v>
      </c>
      <c r="D31" s="3">
        <v>29</v>
      </c>
      <c r="F31" s="3">
        <v>1450</v>
      </c>
    </row>
    <row r="32" spans="1:6">
      <c r="A32" s="3" t="s">
        <v>17382</v>
      </c>
      <c r="B32" s="3" t="s">
        <v>1198</v>
      </c>
      <c r="C32" s="3">
        <v>0</v>
      </c>
      <c r="D32" s="3">
        <v>30</v>
      </c>
      <c r="F32" s="3">
        <v>1500</v>
      </c>
    </row>
    <row r="33" spans="1:6">
      <c r="A33" s="3" t="s">
        <v>17383</v>
      </c>
      <c r="B33" s="3" t="s">
        <v>1198</v>
      </c>
      <c r="C33" s="3">
        <v>0</v>
      </c>
      <c r="D33" s="3">
        <v>31</v>
      </c>
      <c r="F33" s="3">
        <v>1550</v>
      </c>
    </row>
    <row r="34" spans="1:6">
      <c r="A34" s="3" t="s">
        <v>17384</v>
      </c>
      <c r="B34" s="3" t="s">
        <v>1198</v>
      </c>
      <c r="C34" s="3">
        <v>0</v>
      </c>
      <c r="D34" s="3">
        <v>32</v>
      </c>
      <c r="F34" s="3">
        <v>1600</v>
      </c>
    </row>
    <row r="35" spans="1:6">
      <c r="A35" s="3" t="s">
        <v>17385</v>
      </c>
      <c r="B35" s="3" t="s">
        <v>1198</v>
      </c>
      <c r="C35" s="3">
        <v>0</v>
      </c>
      <c r="D35" s="3">
        <v>33</v>
      </c>
      <c r="F35" s="3">
        <v>1650</v>
      </c>
    </row>
    <row r="36" spans="1:6">
      <c r="A36" s="3" t="s">
        <v>17386</v>
      </c>
      <c r="B36" s="3" t="s">
        <v>1198</v>
      </c>
      <c r="C36" s="3">
        <v>0</v>
      </c>
      <c r="D36" s="3">
        <v>34</v>
      </c>
      <c r="F36" s="3">
        <v>1700</v>
      </c>
    </row>
    <row r="37" spans="1:6">
      <c r="A37" s="3" t="s">
        <v>17387</v>
      </c>
      <c r="B37" s="3" t="s">
        <v>1198</v>
      </c>
      <c r="C37" s="3">
        <v>0</v>
      </c>
      <c r="D37" s="3">
        <v>35</v>
      </c>
      <c r="F37" s="3">
        <v>1750</v>
      </c>
    </row>
    <row r="38" spans="1:6">
      <c r="A38" s="3" t="s">
        <v>17388</v>
      </c>
      <c r="B38" s="3" t="s">
        <v>1198</v>
      </c>
      <c r="C38" s="3">
        <v>0</v>
      </c>
      <c r="D38" s="3">
        <v>36</v>
      </c>
      <c r="F38" s="3">
        <v>1800</v>
      </c>
    </row>
    <row r="39" spans="1:6">
      <c r="A39" s="3" t="s">
        <v>17389</v>
      </c>
      <c r="B39" s="3" t="s">
        <v>1198</v>
      </c>
      <c r="C39" s="3">
        <v>0</v>
      </c>
      <c r="D39" s="3">
        <v>37</v>
      </c>
      <c r="F39" s="3">
        <v>1850</v>
      </c>
    </row>
    <row r="40" spans="1:6">
      <c r="A40" s="3" t="s">
        <v>17390</v>
      </c>
      <c r="B40" s="3" t="s">
        <v>1198</v>
      </c>
      <c r="C40" s="3">
        <v>0</v>
      </c>
      <c r="D40" s="3">
        <v>38</v>
      </c>
      <c r="F40" s="3">
        <v>1900</v>
      </c>
    </row>
    <row r="41" spans="1:6">
      <c r="A41" s="3" t="s">
        <v>17391</v>
      </c>
      <c r="B41" s="3" t="s">
        <v>1198</v>
      </c>
      <c r="C41" s="3">
        <v>0</v>
      </c>
      <c r="D41" s="3">
        <v>39</v>
      </c>
      <c r="F41" s="3">
        <v>1950</v>
      </c>
    </row>
    <row r="42" spans="1:6">
      <c r="A42" s="3" t="s">
        <v>17392</v>
      </c>
      <c r="B42" s="3" t="s">
        <v>1198</v>
      </c>
      <c r="C42" s="3">
        <v>0</v>
      </c>
      <c r="D42" s="3">
        <v>40</v>
      </c>
      <c r="F42" s="3">
        <v>2000</v>
      </c>
    </row>
    <row r="43" spans="1:6">
      <c r="A43" s="3" t="s">
        <v>17393</v>
      </c>
      <c r="B43" s="3" t="s">
        <v>1198</v>
      </c>
      <c r="C43" s="3">
        <v>0</v>
      </c>
      <c r="D43" s="3">
        <v>41</v>
      </c>
      <c r="F43" s="3">
        <v>2050</v>
      </c>
    </row>
    <row r="44" spans="1:6">
      <c r="A44" s="3" t="s">
        <v>17394</v>
      </c>
      <c r="B44" s="3" t="s">
        <v>1198</v>
      </c>
      <c r="C44" s="3">
        <v>0</v>
      </c>
      <c r="D44" s="3">
        <v>42</v>
      </c>
      <c r="F44" s="3">
        <v>2100</v>
      </c>
    </row>
    <row r="45" spans="1:6">
      <c r="A45" s="3" t="s">
        <v>17395</v>
      </c>
      <c r="B45" s="3" t="s">
        <v>1198</v>
      </c>
      <c r="C45" s="3">
        <v>0</v>
      </c>
      <c r="D45" s="3">
        <v>43</v>
      </c>
      <c r="F45" s="3">
        <v>2150</v>
      </c>
    </row>
    <row r="46" spans="1:6">
      <c r="A46" s="3" t="s">
        <v>17396</v>
      </c>
      <c r="B46" s="3" t="s">
        <v>1198</v>
      </c>
      <c r="C46" s="3">
        <v>0</v>
      </c>
      <c r="D46" s="3">
        <v>44</v>
      </c>
      <c r="F46" s="3">
        <v>2200</v>
      </c>
    </row>
    <row r="47" spans="1:6">
      <c r="A47" s="3" t="s">
        <v>17397</v>
      </c>
      <c r="B47" s="3" t="s">
        <v>1198</v>
      </c>
      <c r="C47" s="3">
        <v>0</v>
      </c>
      <c r="D47" s="3">
        <v>45</v>
      </c>
      <c r="F47" s="3">
        <v>2250</v>
      </c>
    </row>
    <row r="48" spans="1:6">
      <c r="A48" s="3" t="s">
        <v>17398</v>
      </c>
      <c r="B48" s="3" t="s">
        <v>1198</v>
      </c>
      <c r="C48" s="3">
        <v>0</v>
      </c>
      <c r="D48" s="3">
        <v>46</v>
      </c>
      <c r="F48" s="3">
        <v>2300</v>
      </c>
    </row>
    <row r="49" spans="1:6">
      <c r="A49" s="3" t="s">
        <v>17399</v>
      </c>
      <c r="B49" s="3" t="s">
        <v>1198</v>
      </c>
      <c r="C49" s="3">
        <v>0</v>
      </c>
      <c r="D49" s="3">
        <v>47</v>
      </c>
      <c r="F49" s="3">
        <v>2350</v>
      </c>
    </row>
    <row r="50" spans="1:6">
      <c r="A50" s="3" t="s">
        <v>17400</v>
      </c>
      <c r="B50" s="3" t="s">
        <v>1198</v>
      </c>
      <c r="C50" s="3">
        <v>0</v>
      </c>
      <c r="D50" s="3">
        <v>48</v>
      </c>
      <c r="F50" s="3">
        <v>2400</v>
      </c>
    </row>
    <row r="51" spans="1:6">
      <c r="A51" s="3" t="s">
        <v>17401</v>
      </c>
      <c r="B51" s="3" t="s">
        <v>1198</v>
      </c>
      <c r="C51" s="3">
        <v>0</v>
      </c>
      <c r="D51" s="3">
        <v>49</v>
      </c>
      <c r="F51" s="3">
        <v>2450</v>
      </c>
    </row>
    <row r="52" spans="1:6">
      <c r="A52" s="3" t="s">
        <v>17402</v>
      </c>
      <c r="B52" s="3" t="s">
        <v>1198</v>
      </c>
      <c r="C52" s="3">
        <v>0</v>
      </c>
      <c r="D52" s="3">
        <v>50</v>
      </c>
      <c r="F52" s="3">
        <v>2500</v>
      </c>
    </row>
    <row r="53" spans="1:6">
      <c r="A53" s="3" t="s">
        <v>17403</v>
      </c>
      <c r="B53" s="3" t="s">
        <v>1198</v>
      </c>
      <c r="C53" s="3">
        <v>0</v>
      </c>
      <c r="D53" s="3">
        <v>51</v>
      </c>
      <c r="F53" s="3">
        <v>2550</v>
      </c>
    </row>
    <row r="54" spans="1:6">
      <c r="A54" s="3" t="s">
        <v>17404</v>
      </c>
      <c r="B54" s="3" t="s">
        <v>1198</v>
      </c>
      <c r="C54" s="3">
        <v>0</v>
      </c>
      <c r="D54" s="3">
        <v>52</v>
      </c>
      <c r="F54" s="3">
        <v>2600</v>
      </c>
    </row>
    <row r="55" spans="1:6">
      <c r="A55" s="3" t="s">
        <v>17405</v>
      </c>
      <c r="B55" s="3" t="s">
        <v>1198</v>
      </c>
      <c r="C55" s="3">
        <v>0</v>
      </c>
      <c r="D55" s="3">
        <v>53</v>
      </c>
      <c r="F55" s="3">
        <v>2650</v>
      </c>
    </row>
    <row r="56" spans="1:6">
      <c r="A56" s="3" t="s">
        <v>17406</v>
      </c>
      <c r="B56" s="3" t="s">
        <v>1198</v>
      </c>
      <c r="C56" s="3">
        <v>0</v>
      </c>
      <c r="D56" s="3">
        <v>54</v>
      </c>
      <c r="F56" s="3">
        <v>2700</v>
      </c>
    </row>
    <row r="57" spans="1:6">
      <c r="A57" s="3" t="s">
        <v>17407</v>
      </c>
      <c r="B57" s="3" t="s">
        <v>1198</v>
      </c>
      <c r="C57" s="3">
        <v>0</v>
      </c>
      <c r="D57" s="3">
        <v>55</v>
      </c>
      <c r="F57" s="3">
        <v>2750</v>
      </c>
    </row>
    <row r="58" spans="1:6">
      <c r="A58" s="3" t="s">
        <v>17408</v>
      </c>
      <c r="B58" s="3" t="s">
        <v>1198</v>
      </c>
      <c r="C58" s="3">
        <v>0</v>
      </c>
      <c r="D58" s="3">
        <v>56</v>
      </c>
      <c r="F58" s="3">
        <v>2800</v>
      </c>
    </row>
    <row r="59" spans="1:6">
      <c r="A59" s="3" t="s">
        <v>17409</v>
      </c>
      <c r="B59" s="3" t="s">
        <v>1198</v>
      </c>
      <c r="C59" s="3">
        <v>0</v>
      </c>
      <c r="D59" s="3">
        <v>57</v>
      </c>
      <c r="F59" s="3">
        <v>2850</v>
      </c>
    </row>
    <row r="60" spans="1:6">
      <c r="A60" s="3" t="s">
        <v>17410</v>
      </c>
      <c r="B60" s="3" t="s">
        <v>1198</v>
      </c>
      <c r="C60" s="3">
        <v>0</v>
      </c>
      <c r="D60" s="3">
        <v>58</v>
      </c>
      <c r="F60" s="3">
        <v>2900</v>
      </c>
    </row>
    <row r="61" spans="1:6">
      <c r="A61" s="3" t="s">
        <v>17411</v>
      </c>
      <c r="B61" s="3" t="s">
        <v>1198</v>
      </c>
      <c r="C61" s="3">
        <v>0</v>
      </c>
      <c r="D61" s="3">
        <v>59</v>
      </c>
      <c r="F61" s="3">
        <v>2950</v>
      </c>
    </row>
    <row r="62" spans="1:6">
      <c r="A62" s="3" t="s">
        <v>17412</v>
      </c>
      <c r="B62" s="3" t="s">
        <v>1198</v>
      </c>
      <c r="C62" s="3">
        <v>0</v>
      </c>
      <c r="D62" s="3">
        <v>60</v>
      </c>
      <c r="F62" s="3">
        <v>3000</v>
      </c>
    </row>
    <row r="63" spans="1:6">
      <c r="A63" s="3" t="s">
        <v>17413</v>
      </c>
      <c r="B63" s="3" t="s">
        <v>1198</v>
      </c>
      <c r="C63" s="3">
        <v>0</v>
      </c>
      <c r="D63" s="3">
        <v>61</v>
      </c>
      <c r="F63" s="3">
        <v>3050</v>
      </c>
    </row>
    <row r="64" spans="1:6">
      <c r="A64" s="3" t="s">
        <v>17414</v>
      </c>
      <c r="B64" s="3" t="s">
        <v>1198</v>
      </c>
      <c r="C64" s="3">
        <v>0</v>
      </c>
      <c r="D64" s="3">
        <v>62</v>
      </c>
      <c r="F64" s="3">
        <v>3100</v>
      </c>
    </row>
    <row r="65" spans="1:6">
      <c r="A65" s="3" t="s">
        <v>17415</v>
      </c>
      <c r="B65" s="3" t="s">
        <v>1198</v>
      </c>
      <c r="C65" s="3">
        <v>0</v>
      </c>
      <c r="D65" s="3">
        <v>63</v>
      </c>
      <c r="F65" s="3">
        <v>3150</v>
      </c>
    </row>
    <row r="66" spans="1:6">
      <c r="A66" s="3" t="s">
        <v>17416</v>
      </c>
      <c r="B66" s="3" t="s">
        <v>1198</v>
      </c>
      <c r="C66" s="3">
        <v>0</v>
      </c>
      <c r="D66" s="3">
        <v>64</v>
      </c>
      <c r="F66" s="3">
        <v>3200</v>
      </c>
    </row>
    <row r="67" spans="1:6">
      <c r="A67" s="3" t="s">
        <v>17417</v>
      </c>
      <c r="B67" s="3" t="s">
        <v>1198</v>
      </c>
      <c r="C67" s="3">
        <v>0</v>
      </c>
      <c r="D67" s="3">
        <v>65</v>
      </c>
      <c r="F67" s="3">
        <v>3250</v>
      </c>
    </row>
    <row r="68" spans="1:6">
      <c r="A68" s="3" t="s">
        <v>17418</v>
      </c>
      <c r="B68" s="3" t="s">
        <v>1198</v>
      </c>
      <c r="C68" s="3">
        <v>0</v>
      </c>
      <c r="D68" s="3">
        <v>66</v>
      </c>
      <c r="F68" s="3">
        <v>3300</v>
      </c>
    </row>
    <row r="69" spans="1:6">
      <c r="A69" s="3" t="s">
        <v>17419</v>
      </c>
      <c r="B69" s="3" t="s">
        <v>1198</v>
      </c>
      <c r="C69" s="3">
        <v>0</v>
      </c>
      <c r="D69" s="3">
        <v>67</v>
      </c>
      <c r="F69" s="3">
        <v>3350</v>
      </c>
    </row>
    <row r="70" spans="1:6">
      <c r="A70" s="3" t="s">
        <v>17420</v>
      </c>
      <c r="B70" s="3" t="s">
        <v>1198</v>
      </c>
      <c r="C70" s="3">
        <v>0</v>
      </c>
      <c r="D70" s="3">
        <v>68</v>
      </c>
      <c r="F70" s="3">
        <v>3400</v>
      </c>
    </row>
    <row r="71" spans="1:6">
      <c r="A71" s="3" t="s">
        <v>17421</v>
      </c>
      <c r="B71" s="3" t="s">
        <v>1198</v>
      </c>
      <c r="C71" s="3">
        <v>0</v>
      </c>
      <c r="D71" s="3">
        <v>69</v>
      </c>
      <c r="F71" s="3">
        <v>3450</v>
      </c>
    </row>
    <row r="72" spans="1:6">
      <c r="A72" s="3" t="s">
        <v>17422</v>
      </c>
      <c r="B72" s="3" t="s">
        <v>1198</v>
      </c>
      <c r="C72" s="3">
        <v>0</v>
      </c>
      <c r="D72" s="3">
        <v>70</v>
      </c>
      <c r="F72" s="3">
        <v>3500</v>
      </c>
    </row>
    <row r="73" spans="1:6">
      <c r="A73" s="3" t="s">
        <v>17423</v>
      </c>
      <c r="B73" s="3" t="s">
        <v>1198</v>
      </c>
      <c r="C73" s="3">
        <v>0</v>
      </c>
      <c r="D73" s="3">
        <v>71</v>
      </c>
      <c r="F73" s="3">
        <v>3550</v>
      </c>
    </row>
    <row r="74" spans="1:6">
      <c r="A74" s="3" t="s">
        <v>17424</v>
      </c>
      <c r="B74" s="3" t="s">
        <v>1198</v>
      </c>
      <c r="C74" s="3">
        <v>0</v>
      </c>
      <c r="D74" s="3">
        <v>72</v>
      </c>
      <c r="F74" s="3">
        <v>3600</v>
      </c>
    </row>
    <row r="75" spans="1:6">
      <c r="A75" s="3" t="s">
        <v>17425</v>
      </c>
      <c r="B75" s="3" t="s">
        <v>1198</v>
      </c>
      <c r="C75" s="3">
        <v>0</v>
      </c>
      <c r="D75" s="3">
        <v>73</v>
      </c>
      <c r="F75" s="3">
        <v>3650</v>
      </c>
    </row>
    <row r="76" spans="1:6">
      <c r="A76" s="3" t="s">
        <v>17426</v>
      </c>
      <c r="B76" s="3" t="s">
        <v>1198</v>
      </c>
      <c r="C76" s="3">
        <v>0</v>
      </c>
      <c r="D76" s="3">
        <v>74</v>
      </c>
      <c r="F76" s="3">
        <v>3700</v>
      </c>
    </row>
    <row r="77" spans="1:6">
      <c r="A77" s="3" t="s">
        <v>17427</v>
      </c>
      <c r="B77" s="3" t="s">
        <v>1198</v>
      </c>
      <c r="C77" s="3">
        <v>0</v>
      </c>
      <c r="D77" s="3">
        <v>75</v>
      </c>
      <c r="F77" s="3">
        <v>3750</v>
      </c>
    </row>
    <row r="78" spans="1:6">
      <c r="A78" s="3" t="s">
        <v>17428</v>
      </c>
      <c r="B78" s="3" t="s">
        <v>1198</v>
      </c>
      <c r="C78" s="3">
        <v>0</v>
      </c>
      <c r="D78" s="3">
        <v>76</v>
      </c>
      <c r="F78" s="3">
        <v>3800</v>
      </c>
    </row>
    <row r="79" spans="1:6">
      <c r="A79" s="3" t="s">
        <v>17429</v>
      </c>
      <c r="B79" s="3" t="s">
        <v>1198</v>
      </c>
      <c r="C79" s="3">
        <v>0</v>
      </c>
      <c r="D79" s="3">
        <v>77</v>
      </c>
      <c r="F79" s="3">
        <v>3850</v>
      </c>
    </row>
    <row r="80" spans="1:6">
      <c r="A80" s="3" t="s">
        <v>17430</v>
      </c>
      <c r="B80" s="3" t="s">
        <v>1198</v>
      </c>
      <c r="C80" s="3">
        <v>0</v>
      </c>
      <c r="D80" s="3">
        <v>78</v>
      </c>
      <c r="F80" s="3">
        <v>3900</v>
      </c>
    </row>
    <row r="81" spans="1:6">
      <c r="A81" s="3" t="s">
        <v>17431</v>
      </c>
      <c r="B81" s="3" t="s">
        <v>1198</v>
      </c>
      <c r="C81" s="3">
        <v>0</v>
      </c>
      <c r="D81" s="3">
        <v>79</v>
      </c>
      <c r="F81" s="3">
        <v>3950</v>
      </c>
    </row>
    <row r="82" spans="1:6">
      <c r="A82" s="3" t="s">
        <v>17432</v>
      </c>
      <c r="B82" s="3" t="s">
        <v>1198</v>
      </c>
      <c r="C82" s="3">
        <v>0</v>
      </c>
      <c r="D82" s="3">
        <v>80</v>
      </c>
      <c r="F82" s="3">
        <v>4000</v>
      </c>
    </row>
    <row r="83" spans="1:6">
      <c r="A83" s="3" t="s">
        <v>17433</v>
      </c>
      <c r="B83" s="3" t="s">
        <v>1198</v>
      </c>
      <c r="C83" s="3">
        <v>0</v>
      </c>
      <c r="D83" s="3">
        <v>81</v>
      </c>
      <c r="F83" s="3">
        <v>4050</v>
      </c>
    </row>
    <row r="84" spans="1:6">
      <c r="A84" s="3" t="s">
        <v>17434</v>
      </c>
      <c r="B84" s="3" t="s">
        <v>1198</v>
      </c>
      <c r="C84" s="3">
        <v>0</v>
      </c>
      <c r="D84" s="3">
        <v>82</v>
      </c>
      <c r="F84" s="3">
        <v>4100</v>
      </c>
    </row>
    <row r="85" spans="1:6">
      <c r="A85" s="3" t="s">
        <v>17435</v>
      </c>
      <c r="B85" s="3" t="s">
        <v>1198</v>
      </c>
      <c r="C85" s="3">
        <v>0</v>
      </c>
      <c r="D85" s="3">
        <v>83</v>
      </c>
      <c r="F85" s="3">
        <v>4150</v>
      </c>
    </row>
    <row r="86" spans="1:6">
      <c r="A86" s="3" t="s">
        <v>17436</v>
      </c>
      <c r="B86" s="3" t="s">
        <v>1198</v>
      </c>
      <c r="C86" s="3">
        <v>0</v>
      </c>
      <c r="D86" s="3">
        <v>84</v>
      </c>
      <c r="F86" s="3">
        <v>4200</v>
      </c>
    </row>
    <row r="87" spans="1:6">
      <c r="A87" s="3" t="s">
        <v>17437</v>
      </c>
      <c r="B87" s="3" t="s">
        <v>1198</v>
      </c>
      <c r="C87" s="3">
        <v>0</v>
      </c>
      <c r="D87" s="3">
        <v>85</v>
      </c>
      <c r="F87" s="3">
        <v>4250</v>
      </c>
    </row>
    <row r="88" spans="1:6">
      <c r="A88" s="3" t="s">
        <v>17438</v>
      </c>
      <c r="B88" s="3" t="s">
        <v>1198</v>
      </c>
      <c r="C88" s="3">
        <v>0</v>
      </c>
      <c r="D88" s="3">
        <v>86</v>
      </c>
      <c r="F88" s="3">
        <v>4300</v>
      </c>
    </row>
    <row r="89" spans="1:6">
      <c r="A89" s="3" t="s">
        <v>17439</v>
      </c>
      <c r="B89" s="3" t="s">
        <v>1198</v>
      </c>
      <c r="C89" s="3">
        <v>0</v>
      </c>
      <c r="D89" s="3">
        <v>87</v>
      </c>
      <c r="F89" s="3">
        <v>4350</v>
      </c>
    </row>
    <row r="90" spans="1:6">
      <c r="A90" s="3" t="s">
        <v>17440</v>
      </c>
      <c r="B90" s="3" t="s">
        <v>1198</v>
      </c>
      <c r="C90" s="3">
        <v>0</v>
      </c>
      <c r="D90" s="3">
        <v>88</v>
      </c>
      <c r="F90" s="3">
        <v>4400</v>
      </c>
    </row>
    <row r="91" spans="1:6">
      <c r="A91" s="3" t="s">
        <v>17441</v>
      </c>
      <c r="B91" s="3" t="s">
        <v>1198</v>
      </c>
      <c r="C91" s="3">
        <v>0</v>
      </c>
      <c r="D91" s="3">
        <v>89</v>
      </c>
      <c r="F91" s="3">
        <v>4450</v>
      </c>
    </row>
    <row r="92" spans="1:6">
      <c r="A92" s="3" t="s">
        <v>17442</v>
      </c>
      <c r="B92" s="3" t="s">
        <v>1198</v>
      </c>
      <c r="C92" s="3">
        <v>0</v>
      </c>
      <c r="D92" s="3">
        <v>90</v>
      </c>
      <c r="F92" s="3">
        <v>4500</v>
      </c>
    </row>
    <row r="93" spans="1:6">
      <c r="A93" s="3" t="s">
        <v>17443</v>
      </c>
      <c r="B93" s="3" t="s">
        <v>1198</v>
      </c>
      <c r="C93" s="3">
        <v>0</v>
      </c>
      <c r="D93" s="3">
        <v>91</v>
      </c>
      <c r="F93" s="3">
        <v>4550</v>
      </c>
    </row>
    <row r="94" spans="1:6">
      <c r="A94" s="3" t="s">
        <v>17444</v>
      </c>
      <c r="B94" s="3" t="s">
        <v>1198</v>
      </c>
      <c r="C94" s="3">
        <v>0</v>
      </c>
      <c r="D94" s="3">
        <v>92</v>
      </c>
      <c r="F94" s="3">
        <v>4600</v>
      </c>
    </row>
    <row r="95" spans="1:6">
      <c r="A95" s="3" t="s">
        <v>17445</v>
      </c>
      <c r="B95" s="3" t="s">
        <v>1198</v>
      </c>
      <c r="C95" s="3">
        <v>0</v>
      </c>
      <c r="D95" s="3">
        <v>93</v>
      </c>
      <c r="F95" s="3">
        <v>4650</v>
      </c>
    </row>
    <row r="96" spans="1:6">
      <c r="A96" s="3" t="s">
        <v>17446</v>
      </c>
      <c r="B96" s="3" t="s">
        <v>1198</v>
      </c>
      <c r="C96" s="3">
        <v>0</v>
      </c>
      <c r="D96" s="3">
        <v>94</v>
      </c>
      <c r="F96" s="3">
        <v>4700</v>
      </c>
    </row>
    <row r="97" spans="1:6">
      <c r="A97" s="3" t="s">
        <v>17447</v>
      </c>
      <c r="B97" s="3" t="s">
        <v>1198</v>
      </c>
      <c r="C97" s="3">
        <v>0</v>
      </c>
      <c r="D97" s="3">
        <v>95</v>
      </c>
      <c r="F97" s="3">
        <v>4750</v>
      </c>
    </row>
    <row r="98" spans="1:6">
      <c r="A98" s="3" t="s">
        <v>17448</v>
      </c>
      <c r="B98" s="3" t="s">
        <v>1198</v>
      </c>
      <c r="C98" s="3">
        <v>0</v>
      </c>
      <c r="D98" s="3">
        <v>96</v>
      </c>
      <c r="F98" s="3">
        <v>4800</v>
      </c>
    </row>
    <row r="99" spans="1:6">
      <c r="A99" s="3" t="s">
        <v>17449</v>
      </c>
      <c r="B99" s="3" t="s">
        <v>1198</v>
      </c>
      <c r="C99" s="3">
        <v>0</v>
      </c>
      <c r="D99" s="3">
        <v>97</v>
      </c>
      <c r="F99" s="3">
        <v>4850</v>
      </c>
    </row>
    <row r="100" spans="1:6">
      <c r="A100" s="3" t="s">
        <v>17450</v>
      </c>
      <c r="B100" s="3" t="s">
        <v>1198</v>
      </c>
      <c r="C100" s="3">
        <v>0</v>
      </c>
      <c r="D100" s="3">
        <v>98</v>
      </c>
      <c r="F100" s="3">
        <v>4900</v>
      </c>
    </row>
    <row r="101" spans="1:6">
      <c r="A101" s="3" t="s">
        <v>17451</v>
      </c>
      <c r="B101" s="3" t="s">
        <v>1198</v>
      </c>
      <c r="C101" s="3">
        <v>0</v>
      </c>
      <c r="D101" s="3">
        <v>99</v>
      </c>
      <c r="F101" s="3">
        <v>4950</v>
      </c>
    </row>
    <row r="102" spans="1:6">
      <c r="A102" s="3" t="s">
        <v>17452</v>
      </c>
      <c r="B102" s="3" t="s">
        <v>1198</v>
      </c>
      <c r="C102" s="3">
        <v>0</v>
      </c>
      <c r="D102" s="3">
        <v>100</v>
      </c>
      <c r="F102" s="3">
        <v>5000</v>
      </c>
    </row>
    <row r="103" spans="1:6">
      <c r="A103" s="3" t="s">
        <v>17453</v>
      </c>
      <c r="B103" s="3" t="s">
        <v>1198</v>
      </c>
      <c r="C103" s="3">
        <v>0</v>
      </c>
      <c r="D103" s="3">
        <v>101</v>
      </c>
      <c r="F103" s="3">
        <v>5050</v>
      </c>
    </row>
    <row r="104" spans="1:6">
      <c r="A104" s="3" t="s">
        <v>17454</v>
      </c>
      <c r="B104" s="3" t="s">
        <v>1198</v>
      </c>
      <c r="C104" s="3">
        <v>0</v>
      </c>
      <c r="D104" s="3">
        <v>102</v>
      </c>
      <c r="F104" s="3">
        <v>5100</v>
      </c>
    </row>
    <row r="105" spans="1:6">
      <c r="A105" s="3" t="s">
        <v>17455</v>
      </c>
      <c r="B105" s="3" t="s">
        <v>1198</v>
      </c>
      <c r="C105" s="3">
        <v>0</v>
      </c>
      <c r="D105" s="3">
        <v>103</v>
      </c>
      <c r="F105" s="3">
        <v>5150</v>
      </c>
    </row>
    <row r="106" spans="1:6">
      <c r="A106" s="3" t="s">
        <v>17456</v>
      </c>
      <c r="B106" s="3" t="s">
        <v>1198</v>
      </c>
      <c r="C106" s="3">
        <v>0</v>
      </c>
      <c r="D106" s="3">
        <v>104</v>
      </c>
      <c r="F106" s="3">
        <v>5200</v>
      </c>
    </row>
    <row r="107" spans="1:6">
      <c r="A107" s="3" t="s">
        <v>17457</v>
      </c>
      <c r="B107" s="3" t="s">
        <v>1198</v>
      </c>
      <c r="C107" s="3">
        <v>0</v>
      </c>
      <c r="D107" s="3">
        <v>105</v>
      </c>
      <c r="F107" s="3">
        <v>5250</v>
      </c>
    </row>
    <row r="108" spans="1:6">
      <c r="A108" s="3" t="s">
        <v>17458</v>
      </c>
      <c r="B108" s="3" t="s">
        <v>1198</v>
      </c>
      <c r="C108" s="3">
        <v>0</v>
      </c>
      <c r="D108" s="3">
        <v>106</v>
      </c>
      <c r="F108" s="3">
        <v>5300</v>
      </c>
    </row>
    <row r="109" spans="1:6">
      <c r="A109" s="3" t="s">
        <v>17459</v>
      </c>
      <c r="B109" s="3" t="s">
        <v>1198</v>
      </c>
      <c r="C109" s="3">
        <v>0</v>
      </c>
      <c r="D109" s="3">
        <v>107</v>
      </c>
      <c r="F109" s="3">
        <v>5350</v>
      </c>
    </row>
    <row r="110" spans="1:6">
      <c r="A110" s="3" t="s">
        <v>17460</v>
      </c>
      <c r="B110" s="3" t="s">
        <v>1198</v>
      </c>
      <c r="C110" s="3">
        <v>0</v>
      </c>
      <c r="D110" s="3">
        <v>108</v>
      </c>
      <c r="F110" s="3">
        <v>5400</v>
      </c>
    </row>
    <row r="111" spans="1:6">
      <c r="A111" s="3" t="s">
        <v>17461</v>
      </c>
      <c r="B111" s="3" t="s">
        <v>1198</v>
      </c>
      <c r="C111" s="3">
        <v>0</v>
      </c>
      <c r="D111" s="3">
        <v>109</v>
      </c>
      <c r="F111" s="3">
        <v>5450</v>
      </c>
    </row>
    <row r="112" spans="1:6">
      <c r="A112" s="3" t="s">
        <v>17462</v>
      </c>
      <c r="B112" s="3" t="s">
        <v>1198</v>
      </c>
      <c r="C112" s="3">
        <v>0</v>
      </c>
      <c r="D112" s="3">
        <v>110</v>
      </c>
      <c r="F112" s="3">
        <v>5500</v>
      </c>
    </row>
    <row r="113" spans="1:6">
      <c r="A113" s="3" t="s">
        <v>17463</v>
      </c>
      <c r="B113" s="3" t="s">
        <v>1198</v>
      </c>
      <c r="C113" s="3">
        <v>0</v>
      </c>
      <c r="D113" s="3">
        <v>111</v>
      </c>
      <c r="F113" s="3">
        <v>5550</v>
      </c>
    </row>
    <row r="114" spans="1:6">
      <c r="A114" s="3" t="s">
        <v>17464</v>
      </c>
      <c r="B114" s="3" t="s">
        <v>1198</v>
      </c>
      <c r="C114" s="3">
        <v>0</v>
      </c>
      <c r="D114" s="3">
        <v>112</v>
      </c>
      <c r="F114" s="3">
        <v>5600</v>
      </c>
    </row>
    <row r="115" spans="1:6">
      <c r="A115" s="3" t="s">
        <v>17465</v>
      </c>
      <c r="B115" s="3" t="s">
        <v>1198</v>
      </c>
      <c r="C115" s="3">
        <v>0</v>
      </c>
      <c r="D115" s="3">
        <v>113</v>
      </c>
      <c r="F115" s="3">
        <v>5650</v>
      </c>
    </row>
    <row r="116" spans="1:6">
      <c r="A116" s="3" t="s">
        <v>17466</v>
      </c>
      <c r="B116" s="3" t="s">
        <v>1198</v>
      </c>
      <c r="C116" s="3">
        <v>0</v>
      </c>
      <c r="D116" s="3">
        <v>114</v>
      </c>
      <c r="F116" s="3">
        <v>5700</v>
      </c>
    </row>
    <row r="117" spans="1:6">
      <c r="A117" s="3" t="s">
        <v>17467</v>
      </c>
      <c r="B117" s="3" t="s">
        <v>1198</v>
      </c>
      <c r="C117" s="3">
        <v>0</v>
      </c>
      <c r="D117" s="3">
        <v>115</v>
      </c>
      <c r="F117" s="3">
        <v>5750</v>
      </c>
    </row>
    <row r="118" spans="1:6">
      <c r="A118" s="3" t="s">
        <v>17468</v>
      </c>
      <c r="B118" s="3" t="s">
        <v>1198</v>
      </c>
      <c r="C118" s="3">
        <v>0</v>
      </c>
      <c r="D118" s="3">
        <v>116</v>
      </c>
      <c r="F118" s="3">
        <v>5800</v>
      </c>
    </row>
    <row r="119" spans="1:6">
      <c r="A119" s="3" t="s">
        <v>17469</v>
      </c>
      <c r="B119" s="3" t="s">
        <v>1198</v>
      </c>
      <c r="C119" s="3">
        <v>0</v>
      </c>
      <c r="D119" s="3">
        <v>117</v>
      </c>
      <c r="F119" s="3">
        <v>5850</v>
      </c>
    </row>
    <row r="120" spans="1:6">
      <c r="A120" s="3" t="s">
        <v>17470</v>
      </c>
      <c r="B120" s="3" t="s">
        <v>1198</v>
      </c>
      <c r="C120" s="3">
        <v>0</v>
      </c>
      <c r="D120" s="3">
        <v>118</v>
      </c>
      <c r="F120" s="3">
        <v>5900</v>
      </c>
    </row>
    <row r="121" spans="1:6">
      <c r="A121" s="3" t="s">
        <v>17471</v>
      </c>
      <c r="B121" s="3" t="s">
        <v>1198</v>
      </c>
      <c r="C121" s="3">
        <v>0</v>
      </c>
      <c r="D121" s="3">
        <v>119</v>
      </c>
      <c r="F121" s="3">
        <v>5950</v>
      </c>
    </row>
    <row r="122" spans="1:6">
      <c r="A122" s="3" t="s">
        <v>17472</v>
      </c>
      <c r="B122" s="3" t="s">
        <v>1198</v>
      </c>
      <c r="C122" s="3">
        <v>0</v>
      </c>
      <c r="D122" s="3">
        <v>120</v>
      </c>
      <c r="F122" s="3">
        <v>6000</v>
      </c>
    </row>
    <row r="123" spans="1:6">
      <c r="A123" s="3" t="s">
        <v>17473</v>
      </c>
      <c r="B123" s="3" t="s">
        <v>1198</v>
      </c>
      <c r="C123" s="3">
        <v>0</v>
      </c>
      <c r="D123" s="3">
        <v>121</v>
      </c>
      <c r="F123" s="3">
        <v>6050</v>
      </c>
    </row>
    <row r="124" spans="1:6">
      <c r="A124" s="3" t="s">
        <v>17474</v>
      </c>
      <c r="B124" s="3" t="s">
        <v>1198</v>
      </c>
      <c r="C124" s="3">
        <v>0</v>
      </c>
      <c r="D124" s="3">
        <v>122</v>
      </c>
      <c r="F124" s="3">
        <v>6100</v>
      </c>
    </row>
    <row r="125" spans="1:6">
      <c r="A125" s="3" t="s">
        <v>17475</v>
      </c>
      <c r="B125" s="3" t="s">
        <v>1198</v>
      </c>
      <c r="C125" s="3">
        <v>0</v>
      </c>
      <c r="D125" s="3">
        <v>123</v>
      </c>
      <c r="F125" s="3">
        <v>6150</v>
      </c>
    </row>
    <row r="126" spans="1:6">
      <c r="A126" s="3" t="s">
        <v>17476</v>
      </c>
      <c r="B126" s="3" t="s">
        <v>1198</v>
      </c>
      <c r="C126" s="3">
        <v>0</v>
      </c>
      <c r="D126" s="3">
        <v>124</v>
      </c>
      <c r="F126" s="3">
        <v>6200</v>
      </c>
    </row>
    <row r="127" spans="1:6">
      <c r="A127" s="3" t="s">
        <v>17477</v>
      </c>
      <c r="B127" s="3" t="s">
        <v>1198</v>
      </c>
      <c r="C127" s="3">
        <v>0</v>
      </c>
      <c r="D127" s="3">
        <v>125</v>
      </c>
      <c r="F127" s="3">
        <v>6250</v>
      </c>
    </row>
    <row r="128" spans="1:6">
      <c r="A128" s="3" t="s">
        <v>17478</v>
      </c>
      <c r="B128" s="3" t="s">
        <v>1198</v>
      </c>
      <c r="C128" s="3">
        <v>0</v>
      </c>
      <c r="D128" s="3">
        <v>126</v>
      </c>
      <c r="F128" s="3">
        <v>6300</v>
      </c>
    </row>
    <row r="129" spans="1:6">
      <c r="A129" s="3" t="s">
        <v>17479</v>
      </c>
      <c r="B129" s="3" t="s">
        <v>1198</v>
      </c>
      <c r="C129" s="3">
        <v>0</v>
      </c>
      <c r="D129" s="3">
        <v>127</v>
      </c>
      <c r="F129" s="3">
        <v>6350</v>
      </c>
    </row>
    <row r="130" spans="1:6">
      <c r="A130" s="3" t="s">
        <v>17480</v>
      </c>
      <c r="B130" s="3" t="s">
        <v>1198</v>
      </c>
      <c r="C130" s="3">
        <v>0</v>
      </c>
      <c r="D130" s="3">
        <v>128</v>
      </c>
      <c r="F130" s="3">
        <v>6400</v>
      </c>
    </row>
    <row r="131" spans="1:6">
      <c r="A131" s="3" t="s">
        <v>17481</v>
      </c>
      <c r="B131" s="3" t="s">
        <v>1198</v>
      </c>
      <c r="C131" s="3">
        <v>0</v>
      </c>
      <c r="D131" s="3">
        <v>129</v>
      </c>
      <c r="F131" s="3">
        <v>6450</v>
      </c>
    </row>
    <row r="132" spans="1:6">
      <c r="A132" s="3" t="s">
        <v>17482</v>
      </c>
      <c r="B132" s="3" t="s">
        <v>1198</v>
      </c>
      <c r="C132" s="3">
        <v>0</v>
      </c>
      <c r="D132" s="3">
        <v>130</v>
      </c>
      <c r="F132" s="3">
        <v>6500</v>
      </c>
    </row>
    <row r="133" spans="1:6">
      <c r="A133" s="3" t="s">
        <v>17483</v>
      </c>
      <c r="B133" s="3" t="s">
        <v>1198</v>
      </c>
      <c r="C133" s="3">
        <v>0</v>
      </c>
      <c r="D133" s="3">
        <v>131</v>
      </c>
      <c r="F133" s="3">
        <v>6550</v>
      </c>
    </row>
    <row r="134" spans="1:6">
      <c r="A134" s="3" t="s">
        <v>17484</v>
      </c>
      <c r="B134" s="3" t="s">
        <v>1198</v>
      </c>
      <c r="C134" s="3">
        <v>0</v>
      </c>
      <c r="D134" s="3">
        <v>132</v>
      </c>
      <c r="F134" s="3">
        <v>6600</v>
      </c>
    </row>
    <row r="135" spans="1:6">
      <c r="A135" s="3" t="s">
        <v>17485</v>
      </c>
      <c r="B135" s="3" t="s">
        <v>1198</v>
      </c>
      <c r="C135" s="3">
        <v>0</v>
      </c>
      <c r="D135" s="3">
        <v>133</v>
      </c>
      <c r="F135" s="3">
        <v>6650</v>
      </c>
    </row>
    <row r="136" spans="1:6">
      <c r="A136" s="3" t="s">
        <v>17486</v>
      </c>
      <c r="B136" s="3" t="s">
        <v>1198</v>
      </c>
      <c r="C136" s="3">
        <v>0</v>
      </c>
      <c r="D136" s="3">
        <v>134</v>
      </c>
      <c r="F136" s="3">
        <v>6700</v>
      </c>
    </row>
    <row r="137" spans="1:6">
      <c r="A137" s="3" t="s">
        <v>17487</v>
      </c>
      <c r="B137" s="3" t="s">
        <v>1198</v>
      </c>
      <c r="C137" s="3">
        <v>0</v>
      </c>
      <c r="D137" s="3">
        <v>135</v>
      </c>
      <c r="F137" s="3">
        <v>6750</v>
      </c>
    </row>
    <row r="138" spans="1:6">
      <c r="A138" s="3" t="s">
        <v>17488</v>
      </c>
      <c r="B138" s="3" t="s">
        <v>1198</v>
      </c>
      <c r="C138" s="3">
        <v>0</v>
      </c>
      <c r="D138" s="3">
        <v>136</v>
      </c>
      <c r="F138" s="3">
        <v>6800</v>
      </c>
    </row>
    <row r="139" spans="1:6">
      <c r="A139" s="3" t="s">
        <v>17489</v>
      </c>
      <c r="B139" s="3" t="s">
        <v>1198</v>
      </c>
      <c r="C139" s="3">
        <v>0</v>
      </c>
      <c r="D139" s="3">
        <v>137</v>
      </c>
      <c r="F139" s="3">
        <v>6850</v>
      </c>
    </row>
    <row r="140" spans="1:6">
      <c r="A140" s="3" t="s">
        <v>17490</v>
      </c>
      <c r="B140" s="3" t="s">
        <v>1198</v>
      </c>
      <c r="C140" s="3">
        <v>0</v>
      </c>
      <c r="D140" s="3">
        <v>138</v>
      </c>
      <c r="F140" s="3">
        <v>6900</v>
      </c>
    </row>
    <row r="141" spans="1:6">
      <c r="A141" s="3" t="s">
        <v>17491</v>
      </c>
      <c r="B141" s="3" t="s">
        <v>1198</v>
      </c>
      <c r="C141" s="3">
        <v>0</v>
      </c>
      <c r="D141" s="3">
        <v>139</v>
      </c>
      <c r="F141" s="3">
        <v>6950</v>
      </c>
    </row>
    <row r="142" spans="1:6">
      <c r="A142" s="3" t="s">
        <v>17492</v>
      </c>
      <c r="B142" s="3" t="s">
        <v>1198</v>
      </c>
      <c r="C142" s="3">
        <v>0</v>
      </c>
      <c r="D142" s="3">
        <v>140</v>
      </c>
      <c r="F142" s="3">
        <v>7000</v>
      </c>
    </row>
    <row r="143" spans="1:6">
      <c r="A143" s="3" t="s">
        <v>17493</v>
      </c>
      <c r="B143" s="3" t="s">
        <v>1198</v>
      </c>
      <c r="C143" s="3">
        <v>0</v>
      </c>
      <c r="D143" s="3">
        <v>141</v>
      </c>
      <c r="F143" s="3">
        <v>7050</v>
      </c>
    </row>
    <row r="144" spans="1:6">
      <c r="A144" s="3" t="s">
        <v>17494</v>
      </c>
      <c r="B144" s="3" t="s">
        <v>1198</v>
      </c>
      <c r="C144" s="3">
        <v>0</v>
      </c>
      <c r="D144" s="3">
        <v>142</v>
      </c>
      <c r="F144" s="3">
        <v>7100</v>
      </c>
    </row>
    <row r="145" spans="1:6">
      <c r="A145" s="3" t="s">
        <v>17495</v>
      </c>
      <c r="B145" s="3" t="s">
        <v>1198</v>
      </c>
      <c r="C145" s="3">
        <v>0</v>
      </c>
      <c r="D145" s="3">
        <v>143</v>
      </c>
      <c r="F145" s="3">
        <v>7150</v>
      </c>
    </row>
    <row r="146" spans="1:6">
      <c r="A146" s="3" t="s">
        <v>17496</v>
      </c>
      <c r="B146" s="3" t="s">
        <v>1198</v>
      </c>
      <c r="C146" s="3">
        <v>0</v>
      </c>
      <c r="D146" s="3">
        <v>144</v>
      </c>
      <c r="F146" s="3">
        <v>7200</v>
      </c>
    </row>
    <row r="147" spans="1:6">
      <c r="A147" s="3" t="s">
        <v>17497</v>
      </c>
      <c r="B147" s="3" t="s">
        <v>1198</v>
      </c>
      <c r="C147" s="3">
        <v>0</v>
      </c>
      <c r="D147" s="3">
        <v>145</v>
      </c>
      <c r="F147" s="3">
        <v>7250</v>
      </c>
    </row>
    <row r="148" spans="1:6">
      <c r="A148" s="3" t="s">
        <v>17498</v>
      </c>
      <c r="B148" s="3" t="s">
        <v>1198</v>
      </c>
      <c r="C148" s="3">
        <v>0</v>
      </c>
      <c r="D148" s="3">
        <v>146</v>
      </c>
      <c r="F148" s="3">
        <v>7300</v>
      </c>
    </row>
    <row r="149" spans="1:6">
      <c r="A149" s="3" t="s">
        <v>17499</v>
      </c>
      <c r="B149" s="3" t="s">
        <v>1198</v>
      </c>
      <c r="C149" s="3">
        <v>0</v>
      </c>
      <c r="D149" s="3">
        <v>147</v>
      </c>
      <c r="F149" s="3">
        <v>7350</v>
      </c>
    </row>
    <row r="150" spans="1:6">
      <c r="A150" s="3" t="s">
        <v>17500</v>
      </c>
      <c r="B150" s="3" t="s">
        <v>1198</v>
      </c>
      <c r="C150" s="3">
        <v>0</v>
      </c>
      <c r="D150" s="3">
        <v>148</v>
      </c>
      <c r="F150" s="3">
        <v>7400</v>
      </c>
    </row>
    <row r="151" spans="1:6">
      <c r="A151" s="3" t="s">
        <v>17501</v>
      </c>
      <c r="B151" s="3" t="s">
        <v>1198</v>
      </c>
      <c r="C151" s="3">
        <v>0</v>
      </c>
      <c r="D151" s="3">
        <v>149</v>
      </c>
      <c r="F151" s="3">
        <v>7450</v>
      </c>
    </row>
    <row r="152" spans="1:6">
      <c r="A152" s="3" t="s">
        <v>17502</v>
      </c>
      <c r="B152" s="3" t="s">
        <v>1198</v>
      </c>
      <c r="C152" s="3">
        <v>0</v>
      </c>
      <c r="D152" s="3">
        <v>150</v>
      </c>
      <c r="F152" s="3">
        <v>7500</v>
      </c>
    </row>
    <row r="153" spans="1:6">
      <c r="A153" s="3" t="s">
        <v>17503</v>
      </c>
      <c r="B153" s="3" t="s">
        <v>1198</v>
      </c>
      <c r="C153" s="3">
        <v>0</v>
      </c>
      <c r="D153" s="3">
        <v>151</v>
      </c>
      <c r="F153" s="3">
        <v>7550</v>
      </c>
    </row>
    <row r="154" spans="1:6">
      <c r="A154" s="3" t="s">
        <v>17504</v>
      </c>
      <c r="B154" s="3" t="s">
        <v>1198</v>
      </c>
      <c r="C154" s="3">
        <v>0</v>
      </c>
      <c r="D154" s="3">
        <v>152</v>
      </c>
      <c r="F154" s="3">
        <v>7600</v>
      </c>
    </row>
    <row r="155" spans="1:6">
      <c r="A155" s="3" t="s">
        <v>17505</v>
      </c>
      <c r="B155" s="3" t="s">
        <v>1198</v>
      </c>
      <c r="C155" s="3">
        <v>0</v>
      </c>
      <c r="D155" s="3">
        <v>153</v>
      </c>
      <c r="F155" s="3">
        <v>7650</v>
      </c>
    </row>
    <row r="156" spans="1:6">
      <c r="A156" s="3" t="s">
        <v>17506</v>
      </c>
      <c r="B156" s="3" t="s">
        <v>1198</v>
      </c>
      <c r="C156" s="3">
        <v>0</v>
      </c>
      <c r="D156" s="3">
        <v>154</v>
      </c>
      <c r="F156" s="3">
        <v>7700</v>
      </c>
    </row>
    <row r="157" spans="1:6">
      <c r="A157" s="3" t="s">
        <v>17507</v>
      </c>
      <c r="B157" s="3" t="s">
        <v>1198</v>
      </c>
      <c r="C157" s="3">
        <v>0</v>
      </c>
      <c r="D157" s="3">
        <v>155</v>
      </c>
      <c r="F157" s="3">
        <v>7750</v>
      </c>
    </row>
    <row r="158" spans="1:6">
      <c r="A158" s="3" t="s">
        <v>17508</v>
      </c>
      <c r="B158" s="3" t="s">
        <v>1198</v>
      </c>
      <c r="C158" s="3">
        <v>0</v>
      </c>
      <c r="D158" s="3">
        <v>156</v>
      </c>
      <c r="F158" s="3">
        <v>7800</v>
      </c>
    </row>
    <row r="159" spans="1:6">
      <c r="A159" s="3" t="s">
        <v>17509</v>
      </c>
      <c r="B159" s="3" t="s">
        <v>1198</v>
      </c>
      <c r="C159" s="3">
        <v>0</v>
      </c>
      <c r="D159" s="3">
        <v>157</v>
      </c>
      <c r="F159" s="3">
        <v>7850</v>
      </c>
    </row>
    <row r="160" spans="1:6">
      <c r="A160" s="3" t="s">
        <v>17510</v>
      </c>
      <c r="B160" s="3" t="s">
        <v>1198</v>
      </c>
      <c r="C160" s="3">
        <v>0</v>
      </c>
      <c r="D160" s="3">
        <v>158</v>
      </c>
      <c r="F160" s="3">
        <v>7900</v>
      </c>
    </row>
    <row r="161" spans="1:6">
      <c r="A161" s="3" t="s">
        <v>17511</v>
      </c>
      <c r="B161" s="3" t="s">
        <v>1198</v>
      </c>
      <c r="C161" s="3">
        <v>0</v>
      </c>
      <c r="D161" s="3">
        <v>159</v>
      </c>
      <c r="F161" s="3">
        <v>7950</v>
      </c>
    </row>
    <row r="162" spans="1:6">
      <c r="A162" s="3" t="s">
        <v>17512</v>
      </c>
      <c r="B162" s="3" t="s">
        <v>1198</v>
      </c>
      <c r="C162" s="3">
        <v>0</v>
      </c>
      <c r="D162" s="3">
        <v>160</v>
      </c>
      <c r="F162" s="3">
        <v>8000</v>
      </c>
    </row>
    <row r="163" spans="1:6">
      <c r="A163" s="3" t="s">
        <v>17513</v>
      </c>
      <c r="B163" s="3" t="s">
        <v>1198</v>
      </c>
      <c r="C163" s="3">
        <v>0</v>
      </c>
      <c r="D163" s="3">
        <v>161</v>
      </c>
      <c r="F163" s="3">
        <v>8050</v>
      </c>
    </row>
    <row r="164" spans="1:6">
      <c r="A164" s="3" t="s">
        <v>17514</v>
      </c>
      <c r="B164" s="3" t="s">
        <v>1198</v>
      </c>
      <c r="C164" s="3">
        <v>0</v>
      </c>
      <c r="D164" s="3">
        <v>162</v>
      </c>
      <c r="F164" s="3">
        <v>8100</v>
      </c>
    </row>
    <row r="165" spans="1:6">
      <c r="A165" s="3" t="s">
        <v>17515</v>
      </c>
      <c r="B165" s="3" t="s">
        <v>1198</v>
      </c>
      <c r="C165" s="3">
        <v>0</v>
      </c>
      <c r="D165" s="3">
        <v>163</v>
      </c>
      <c r="F165" s="3">
        <v>8150</v>
      </c>
    </row>
    <row r="166" spans="1:6">
      <c r="A166" s="3" t="s">
        <v>17516</v>
      </c>
      <c r="B166" s="3" t="s">
        <v>1198</v>
      </c>
      <c r="C166" s="3">
        <v>0</v>
      </c>
      <c r="D166" s="3">
        <v>164</v>
      </c>
      <c r="F166" s="3">
        <v>8200</v>
      </c>
    </row>
    <row r="167" spans="1:6">
      <c r="A167" s="3" t="s">
        <v>17517</v>
      </c>
      <c r="B167" s="3" t="s">
        <v>1198</v>
      </c>
      <c r="C167" s="3">
        <v>0</v>
      </c>
      <c r="D167" s="3">
        <v>165</v>
      </c>
      <c r="F167" s="3">
        <v>8250</v>
      </c>
    </row>
    <row r="168" spans="1:6">
      <c r="A168" s="3" t="s">
        <v>17518</v>
      </c>
      <c r="B168" s="3" t="s">
        <v>1198</v>
      </c>
      <c r="C168" s="3">
        <v>0</v>
      </c>
      <c r="D168" s="3">
        <v>166</v>
      </c>
      <c r="F168" s="3">
        <v>8300</v>
      </c>
    </row>
    <row r="169" spans="1:6">
      <c r="A169" s="3" t="s">
        <v>17519</v>
      </c>
      <c r="B169" s="3" t="s">
        <v>1198</v>
      </c>
      <c r="C169" s="3">
        <v>0</v>
      </c>
      <c r="D169" s="3">
        <v>167</v>
      </c>
      <c r="F169" s="3">
        <v>8350</v>
      </c>
    </row>
    <row r="170" spans="1:6">
      <c r="A170" s="3" t="s">
        <v>17520</v>
      </c>
      <c r="B170" s="3" t="s">
        <v>1198</v>
      </c>
      <c r="C170" s="3">
        <v>0</v>
      </c>
      <c r="D170" s="3">
        <v>168</v>
      </c>
      <c r="F170" s="3">
        <v>8400</v>
      </c>
    </row>
    <row r="171" spans="1:6">
      <c r="A171" s="3" t="s">
        <v>17521</v>
      </c>
      <c r="B171" s="3" t="s">
        <v>1198</v>
      </c>
      <c r="C171" s="3">
        <v>0</v>
      </c>
      <c r="D171" s="3">
        <v>169</v>
      </c>
      <c r="F171" s="3">
        <v>8450</v>
      </c>
    </row>
    <row r="172" spans="1:6">
      <c r="A172" s="3" t="s">
        <v>17522</v>
      </c>
      <c r="B172" s="3" t="s">
        <v>1198</v>
      </c>
      <c r="C172" s="3">
        <v>0</v>
      </c>
      <c r="D172" s="3">
        <v>170</v>
      </c>
      <c r="F172" s="3">
        <v>8500</v>
      </c>
    </row>
    <row r="173" spans="1:6">
      <c r="A173" s="3" t="s">
        <v>17523</v>
      </c>
      <c r="B173" s="3" t="s">
        <v>1198</v>
      </c>
      <c r="C173" s="3">
        <v>0</v>
      </c>
      <c r="D173" s="3">
        <v>171</v>
      </c>
      <c r="F173" s="3">
        <v>8550</v>
      </c>
    </row>
    <row r="174" spans="1:6">
      <c r="A174" s="3" t="s">
        <v>17524</v>
      </c>
      <c r="B174" s="3" t="s">
        <v>1198</v>
      </c>
      <c r="C174" s="3">
        <v>0</v>
      </c>
      <c r="D174" s="3">
        <v>172</v>
      </c>
      <c r="F174" s="3">
        <v>8600</v>
      </c>
    </row>
    <row r="175" spans="1:6">
      <c r="A175" s="3" t="s">
        <v>17525</v>
      </c>
      <c r="B175" s="3" t="s">
        <v>1198</v>
      </c>
      <c r="C175" s="3">
        <v>0</v>
      </c>
      <c r="D175" s="3">
        <v>173</v>
      </c>
      <c r="F175" s="3">
        <v>8650</v>
      </c>
    </row>
    <row r="176" spans="1:6">
      <c r="A176" s="3" t="s">
        <v>17526</v>
      </c>
      <c r="B176" s="3" t="s">
        <v>1198</v>
      </c>
      <c r="C176" s="3">
        <v>0</v>
      </c>
      <c r="D176" s="3">
        <v>174</v>
      </c>
      <c r="F176" s="3">
        <v>8700</v>
      </c>
    </row>
    <row r="177" spans="1:6">
      <c r="A177" s="3" t="s">
        <v>17527</v>
      </c>
      <c r="B177" s="3" t="s">
        <v>1198</v>
      </c>
      <c r="C177" s="3">
        <v>0</v>
      </c>
      <c r="D177" s="3">
        <v>175</v>
      </c>
      <c r="F177" s="3">
        <v>8750</v>
      </c>
    </row>
    <row r="178" spans="1:6">
      <c r="A178" s="3" t="s">
        <v>17528</v>
      </c>
      <c r="B178" s="3" t="s">
        <v>1198</v>
      </c>
      <c r="C178" s="3">
        <v>0</v>
      </c>
      <c r="D178" s="3">
        <v>176</v>
      </c>
      <c r="F178" s="3">
        <v>8800</v>
      </c>
    </row>
    <row r="179" spans="1:6">
      <c r="A179" s="3" t="s">
        <v>17529</v>
      </c>
      <c r="B179" s="3" t="s">
        <v>1198</v>
      </c>
      <c r="C179" s="3">
        <v>0</v>
      </c>
      <c r="D179" s="3">
        <v>177</v>
      </c>
      <c r="F179" s="3">
        <v>8850</v>
      </c>
    </row>
    <row r="180" spans="1:6">
      <c r="A180" s="3" t="s">
        <v>17530</v>
      </c>
      <c r="B180" s="3" t="s">
        <v>1198</v>
      </c>
      <c r="C180" s="3">
        <v>0</v>
      </c>
      <c r="D180" s="3">
        <v>178</v>
      </c>
      <c r="F180" s="3">
        <v>8900</v>
      </c>
    </row>
    <row r="181" spans="1:6">
      <c r="A181" s="3" t="s">
        <v>17531</v>
      </c>
      <c r="B181" s="3" t="s">
        <v>1198</v>
      </c>
      <c r="C181" s="3">
        <v>0</v>
      </c>
      <c r="D181" s="3">
        <v>179</v>
      </c>
      <c r="F181" s="3">
        <v>8950</v>
      </c>
    </row>
    <row r="182" spans="1:6">
      <c r="A182" s="3" t="s">
        <v>17532</v>
      </c>
      <c r="B182" s="3" t="s">
        <v>1198</v>
      </c>
      <c r="C182" s="3">
        <v>0</v>
      </c>
      <c r="D182" s="3">
        <v>180</v>
      </c>
      <c r="F182" s="3">
        <v>9000</v>
      </c>
    </row>
    <row r="183" spans="1:6">
      <c r="A183" s="3" t="s">
        <v>17533</v>
      </c>
      <c r="B183" s="3" t="s">
        <v>1198</v>
      </c>
      <c r="C183" s="3">
        <v>0</v>
      </c>
      <c r="D183" s="3">
        <v>181</v>
      </c>
      <c r="F183" s="3">
        <v>9050</v>
      </c>
    </row>
    <row r="184" spans="1:6">
      <c r="A184" s="3" t="s">
        <v>17534</v>
      </c>
      <c r="B184" s="3" t="s">
        <v>1198</v>
      </c>
      <c r="C184" s="3">
        <v>0</v>
      </c>
      <c r="D184" s="3">
        <v>182</v>
      </c>
      <c r="F184" s="3">
        <v>9100</v>
      </c>
    </row>
    <row r="185" spans="1:6">
      <c r="A185" s="3" t="s">
        <v>17535</v>
      </c>
      <c r="B185" s="3" t="s">
        <v>1198</v>
      </c>
      <c r="C185" s="3">
        <v>0</v>
      </c>
      <c r="D185" s="3">
        <v>183</v>
      </c>
      <c r="F185" s="3">
        <v>9150</v>
      </c>
    </row>
    <row r="186" spans="1:6">
      <c r="A186" s="3" t="s">
        <v>17536</v>
      </c>
      <c r="B186" s="3" t="s">
        <v>1198</v>
      </c>
      <c r="C186" s="3">
        <v>0</v>
      </c>
      <c r="D186" s="3">
        <v>184</v>
      </c>
      <c r="F186" s="3">
        <v>9200</v>
      </c>
    </row>
    <row r="187" spans="1:6">
      <c r="A187" s="3" t="s">
        <v>17537</v>
      </c>
      <c r="B187" s="3" t="s">
        <v>1198</v>
      </c>
      <c r="C187" s="3">
        <v>0</v>
      </c>
      <c r="D187" s="3">
        <v>185</v>
      </c>
      <c r="F187" s="3">
        <v>9250</v>
      </c>
    </row>
    <row r="188" spans="1:6">
      <c r="A188" s="3" t="s">
        <v>17538</v>
      </c>
      <c r="B188" s="3" t="s">
        <v>1198</v>
      </c>
      <c r="C188" s="3">
        <v>0</v>
      </c>
      <c r="D188" s="3">
        <v>186</v>
      </c>
      <c r="F188" s="3">
        <v>9300</v>
      </c>
    </row>
    <row r="189" spans="1:6">
      <c r="A189" s="3" t="s">
        <v>17539</v>
      </c>
      <c r="B189" s="3" t="s">
        <v>1198</v>
      </c>
      <c r="C189" s="3">
        <v>0</v>
      </c>
      <c r="D189" s="3">
        <v>187</v>
      </c>
      <c r="F189" s="3">
        <v>9350</v>
      </c>
    </row>
    <row r="190" spans="1:6">
      <c r="A190" s="3" t="s">
        <v>17540</v>
      </c>
      <c r="B190" s="3" t="s">
        <v>1198</v>
      </c>
      <c r="C190" s="3">
        <v>0</v>
      </c>
      <c r="D190" s="3">
        <v>188</v>
      </c>
      <c r="F190" s="3">
        <v>9400</v>
      </c>
    </row>
    <row r="191" spans="1:6">
      <c r="A191" s="3" t="s">
        <v>17541</v>
      </c>
      <c r="B191" s="3" t="s">
        <v>1198</v>
      </c>
      <c r="C191" s="3">
        <v>0</v>
      </c>
      <c r="D191" s="3">
        <v>189</v>
      </c>
      <c r="F191" s="3">
        <v>9450</v>
      </c>
    </row>
    <row r="192" spans="1:6">
      <c r="A192" s="3" t="s">
        <v>17542</v>
      </c>
      <c r="B192" s="3" t="s">
        <v>1198</v>
      </c>
      <c r="C192" s="3">
        <v>0</v>
      </c>
      <c r="D192" s="3">
        <v>190</v>
      </c>
      <c r="F192" s="3">
        <v>9500</v>
      </c>
    </row>
    <row r="193" spans="1:7">
      <c r="A193" s="3" t="s">
        <v>17543</v>
      </c>
      <c r="B193" s="3" t="s">
        <v>1198</v>
      </c>
      <c r="C193" s="3">
        <v>0</v>
      </c>
      <c r="D193" s="3">
        <v>191</v>
      </c>
      <c r="F193" s="3">
        <v>9550</v>
      </c>
    </row>
    <row r="194" spans="1:7">
      <c r="A194" s="3" t="s">
        <v>17544</v>
      </c>
      <c r="B194" s="3" t="s">
        <v>1198</v>
      </c>
      <c r="C194" s="3">
        <v>0</v>
      </c>
      <c r="D194" s="3">
        <v>192</v>
      </c>
      <c r="F194" s="3">
        <v>9600</v>
      </c>
    </row>
    <row r="195" spans="1:7">
      <c r="A195" s="3" t="s">
        <v>17545</v>
      </c>
      <c r="B195" s="3" t="s">
        <v>1198</v>
      </c>
      <c r="C195" s="3">
        <v>0</v>
      </c>
      <c r="D195" s="3">
        <v>193</v>
      </c>
      <c r="F195" s="3">
        <v>9650</v>
      </c>
    </row>
    <row r="196" spans="1:7">
      <c r="A196" s="3" t="s">
        <v>17546</v>
      </c>
      <c r="B196" s="3" t="s">
        <v>1198</v>
      </c>
      <c r="C196" s="3">
        <v>0</v>
      </c>
      <c r="D196" s="3">
        <v>194</v>
      </c>
      <c r="F196" s="3">
        <v>9700</v>
      </c>
    </row>
    <row r="197" spans="1:7">
      <c r="A197" s="3" t="s">
        <v>17547</v>
      </c>
      <c r="B197" s="3" t="s">
        <v>1198</v>
      </c>
      <c r="C197" s="3">
        <v>0</v>
      </c>
      <c r="D197" s="3">
        <v>195</v>
      </c>
      <c r="F197" s="3">
        <v>9750</v>
      </c>
    </row>
    <row r="198" spans="1:7">
      <c r="A198" s="3" t="s">
        <v>17548</v>
      </c>
      <c r="B198" s="3" t="s">
        <v>1198</v>
      </c>
      <c r="C198" s="3">
        <v>0</v>
      </c>
      <c r="D198" s="3">
        <v>196</v>
      </c>
      <c r="F198" s="3">
        <v>9800</v>
      </c>
    </row>
    <row r="199" spans="1:7">
      <c r="A199" s="3" t="s">
        <v>17549</v>
      </c>
      <c r="B199" s="3" t="s">
        <v>1198</v>
      </c>
      <c r="C199" s="3">
        <v>0</v>
      </c>
      <c r="D199" s="3">
        <v>197</v>
      </c>
      <c r="F199" s="3">
        <v>9850</v>
      </c>
    </row>
    <row r="200" spans="1:7">
      <c r="A200" s="3" t="s">
        <v>17550</v>
      </c>
      <c r="B200" s="3" t="s">
        <v>1198</v>
      </c>
      <c r="C200" s="3">
        <v>0</v>
      </c>
      <c r="D200" s="3">
        <v>198</v>
      </c>
      <c r="F200" s="3">
        <v>9900</v>
      </c>
    </row>
    <row r="201" spans="1:7">
      <c r="A201" s="3" t="s">
        <v>17551</v>
      </c>
      <c r="B201" s="3" t="s">
        <v>1198</v>
      </c>
      <c r="C201" s="3">
        <v>0</v>
      </c>
      <c r="D201" s="3">
        <v>199</v>
      </c>
      <c r="F201" s="3">
        <v>9950</v>
      </c>
    </row>
    <row r="202" spans="1:7">
      <c r="A202" s="3" t="s">
        <v>17552</v>
      </c>
      <c r="B202" s="3" t="s">
        <v>1198</v>
      </c>
      <c r="C202" s="3">
        <v>0</v>
      </c>
      <c r="D202" s="3">
        <v>200</v>
      </c>
      <c r="F202" s="3">
        <v>10000</v>
      </c>
    </row>
    <row r="203" spans="1:7">
      <c r="A203" s="3" t="s">
        <v>17553</v>
      </c>
      <c r="B203" s="3" t="s">
        <v>33</v>
      </c>
      <c r="C203" s="3">
        <v>1</v>
      </c>
      <c r="D203" s="3">
        <v>0</v>
      </c>
    </row>
    <row r="204" spans="1:7">
      <c r="A204" s="3" t="s">
        <v>17554</v>
      </c>
      <c r="B204" s="3" t="s">
        <v>33</v>
      </c>
      <c r="C204" s="3">
        <v>1</v>
      </c>
      <c r="D204" s="3">
        <v>1</v>
      </c>
      <c r="F204" s="3">
        <v>37</v>
      </c>
      <c r="G204" s="3">
        <v>25</v>
      </c>
    </row>
    <row r="205" spans="1:7">
      <c r="A205" s="3" t="s">
        <v>17555</v>
      </c>
      <c r="B205" s="3" t="s">
        <v>33</v>
      </c>
      <c r="C205" s="3">
        <v>1</v>
      </c>
      <c r="D205" s="3">
        <v>2</v>
      </c>
      <c r="F205" s="3">
        <v>75</v>
      </c>
      <c r="G205" s="3">
        <v>50</v>
      </c>
    </row>
    <row r="206" spans="1:7">
      <c r="A206" s="3" t="s">
        <v>17556</v>
      </c>
      <c r="B206" s="3" t="s">
        <v>33</v>
      </c>
      <c r="C206" s="3">
        <v>1</v>
      </c>
      <c r="D206" s="3">
        <v>3</v>
      </c>
      <c r="F206" s="3">
        <v>112</v>
      </c>
      <c r="G206" s="3">
        <v>75</v>
      </c>
    </row>
    <row r="207" spans="1:7">
      <c r="A207" s="3" t="s">
        <v>17557</v>
      </c>
      <c r="B207" s="3" t="s">
        <v>33</v>
      </c>
      <c r="C207" s="3">
        <v>1</v>
      </c>
      <c r="D207" s="3">
        <v>4</v>
      </c>
      <c r="F207" s="3">
        <v>150</v>
      </c>
      <c r="G207" s="3">
        <v>100</v>
      </c>
    </row>
    <row r="208" spans="1:7">
      <c r="A208" s="3" t="s">
        <v>17558</v>
      </c>
      <c r="B208" s="3" t="s">
        <v>33</v>
      </c>
      <c r="C208" s="3">
        <v>1</v>
      </c>
      <c r="D208" s="3">
        <v>5</v>
      </c>
      <c r="F208" s="3">
        <v>187</v>
      </c>
      <c r="G208" s="3">
        <v>125</v>
      </c>
    </row>
    <row r="209" spans="1:7">
      <c r="A209" s="3" t="s">
        <v>17559</v>
      </c>
      <c r="B209" s="3" t="s">
        <v>33</v>
      </c>
      <c r="C209" s="3">
        <v>1</v>
      </c>
      <c r="D209" s="3">
        <v>6</v>
      </c>
      <c r="F209" s="3">
        <v>225</v>
      </c>
      <c r="G209" s="3">
        <v>150</v>
      </c>
    </row>
    <row r="210" spans="1:7">
      <c r="A210" s="3" t="s">
        <v>17560</v>
      </c>
      <c r="B210" s="3" t="s">
        <v>33</v>
      </c>
      <c r="C210" s="3">
        <v>1</v>
      </c>
      <c r="D210" s="3">
        <v>7</v>
      </c>
      <c r="F210" s="3">
        <v>262</v>
      </c>
      <c r="G210" s="3">
        <v>175</v>
      </c>
    </row>
    <row r="211" spans="1:7">
      <c r="A211" s="3" t="s">
        <v>17561</v>
      </c>
      <c r="B211" s="3" t="s">
        <v>33</v>
      </c>
      <c r="C211" s="3">
        <v>1</v>
      </c>
      <c r="D211" s="3">
        <v>8</v>
      </c>
      <c r="F211" s="3">
        <v>300</v>
      </c>
      <c r="G211" s="3">
        <v>200</v>
      </c>
    </row>
    <row r="212" spans="1:7">
      <c r="A212" s="3" t="s">
        <v>17562</v>
      </c>
      <c r="B212" s="3" t="s">
        <v>33</v>
      </c>
      <c r="C212" s="3">
        <v>1</v>
      </c>
      <c r="D212" s="3">
        <v>9</v>
      </c>
      <c r="F212" s="3">
        <v>337</v>
      </c>
      <c r="G212" s="3">
        <v>225</v>
      </c>
    </row>
    <row r="213" spans="1:7">
      <c r="A213" s="3" t="s">
        <v>17563</v>
      </c>
      <c r="B213" s="3" t="s">
        <v>33</v>
      </c>
      <c r="C213" s="3">
        <v>1</v>
      </c>
      <c r="D213" s="3">
        <v>10</v>
      </c>
      <c r="F213" s="3">
        <v>375</v>
      </c>
      <c r="G213" s="3">
        <v>250</v>
      </c>
    </row>
    <row r="214" spans="1:7">
      <c r="A214" s="3" t="s">
        <v>17564</v>
      </c>
      <c r="B214" s="3" t="s">
        <v>33</v>
      </c>
      <c r="C214" s="3">
        <v>1</v>
      </c>
      <c r="D214" s="3">
        <v>11</v>
      </c>
      <c r="F214" s="3">
        <v>412</v>
      </c>
      <c r="G214" s="3">
        <v>275</v>
      </c>
    </row>
    <row r="215" spans="1:7">
      <c r="A215" s="3" t="s">
        <v>17565</v>
      </c>
      <c r="B215" s="3" t="s">
        <v>33</v>
      </c>
      <c r="C215" s="3">
        <v>1</v>
      </c>
      <c r="D215" s="3">
        <v>12</v>
      </c>
      <c r="F215" s="3">
        <v>450</v>
      </c>
      <c r="G215" s="3">
        <v>300</v>
      </c>
    </row>
    <row r="216" spans="1:7">
      <c r="A216" s="3" t="s">
        <v>17566</v>
      </c>
      <c r="B216" s="3" t="s">
        <v>33</v>
      </c>
      <c r="C216" s="3">
        <v>1</v>
      </c>
      <c r="D216" s="3">
        <v>13</v>
      </c>
      <c r="F216" s="3">
        <v>487</v>
      </c>
      <c r="G216" s="3">
        <v>325</v>
      </c>
    </row>
    <row r="217" spans="1:7">
      <c r="A217" s="3" t="s">
        <v>17567</v>
      </c>
      <c r="B217" s="3" t="s">
        <v>33</v>
      </c>
      <c r="C217" s="3">
        <v>1</v>
      </c>
      <c r="D217" s="3">
        <v>14</v>
      </c>
      <c r="F217" s="3">
        <v>525</v>
      </c>
      <c r="G217" s="3">
        <v>350</v>
      </c>
    </row>
    <row r="218" spans="1:7">
      <c r="A218" s="3" t="s">
        <v>17568</v>
      </c>
      <c r="B218" s="3" t="s">
        <v>33</v>
      </c>
      <c r="C218" s="3">
        <v>1</v>
      </c>
      <c r="D218" s="3">
        <v>15</v>
      </c>
      <c r="F218" s="3">
        <v>562</v>
      </c>
      <c r="G218" s="3">
        <v>375</v>
      </c>
    </row>
    <row r="219" spans="1:7">
      <c r="A219" s="3" t="s">
        <v>17569</v>
      </c>
      <c r="B219" s="3" t="s">
        <v>33</v>
      </c>
      <c r="C219" s="3">
        <v>1</v>
      </c>
      <c r="D219" s="3">
        <v>16</v>
      </c>
      <c r="F219" s="3">
        <v>600</v>
      </c>
      <c r="G219" s="3">
        <v>400</v>
      </c>
    </row>
    <row r="220" spans="1:7">
      <c r="A220" s="3" t="s">
        <v>17570</v>
      </c>
      <c r="B220" s="3" t="s">
        <v>33</v>
      </c>
      <c r="C220" s="3">
        <v>1</v>
      </c>
      <c r="D220" s="3">
        <v>17</v>
      </c>
      <c r="F220" s="3">
        <v>637</v>
      </c>
      <c r="G220" s="3">
        <v>425</v>
      </c>
    </row>
    <row r="221" spans="1:7">
      <c r="A221" s="3" t="s">
        <v>17571</v>
      </c>
      <c r="B221" s="3" t="s">
        <v>33</v>
      </c>
      <c r="C221" s="3">
        <v>1</v>
      </c>
      <c r="D221" s="3">
        <v>18</v>
      </c>
      <c r="F221" s="3">
        <v>675</v>
      </c>
      <c r="G221" s="3">
        <v>450</v>
      </c>
    </row>
    <row r="222" spans="1:7">
      <c r="A222" s="3" t="s">
        <v>17572</v>
      </c>
      <c r="B222" s="3" t="s">
        <v>33</v>
      </c>
      <c r="C222" s="3">
        <v>1</v>
      </c>
      <c r="D222" s="3">
        <v>19</v>
      </c>
      <c r="F222" s="3">
        <v>712</v>
      </c>
      <c r="G222" s="3">
        <v>475</v>
      </c>
    </row>
    <row r="223" spans="1:7">
      <c r="A223" s="3" t="s">
        <v>17573</v>
      </c>
      <c r="B223" s="3" t="s">
        <v>33</v>
      </c>
      <c r="C223" s="3">
        <v>1</v>
      </c>
      <c r="D223" s="3">
        <v>20</v>
      </c>
      <c r="F223" s="3">
        <v>750</v>
      </c>
      <c r="G223" s="3">
        <v>500</v>
      </c>
    </row>
    <row r="224" spans="1:7">
      <c r="A224" s="3" t="s">
        <v>17574</v>
      </c>
      <c r="B224" s="3" t="s">
        <v>33</v>
      </c>
      <c r="C224" s="3">
        <v>1</v>
      </c>
      <c r="D224" s="3">
        <v>21</v>
      </c>
      <c r="F224" s="3">
        <v>787</v>
      </c>
      <c r="G224" s="3">
        <v>525</v>
      </c>
    </row>
    <row r="225" spans="1:7">
      <c r="A225" s="3" t="s">
        <v>17575</v>
      </c>
      <c r="B225" s="3" t="s">
        <v>33</v>
      </c>
      <c r="C225" s="3">
        <v>1</v>
      </c>
      <c r="D225" s="3">
        <v>22</v>
      </c>
      <c r="F225" s="3">
        <v>825</v>
      </c>
      <c r="G225" s="3">
        <v>550</v>
      </c>
    </row>
    <row r="226" spans="1:7">
      <c r="A226" s="3" t="s">
        <v>17576</v>
      </c>
      <c r="B226" s="3" t="s">
        <v>33</v>
      </c>
      <c r="C226" s="3">
        <v>1</v>
      </c>
      <c r="D226" s="3">
        <v>23</v>
      </c>
      <c r="F226" s="3">
        <v>862</v>
      </c>
      <c r="G226" s="3">
        <v>575</v>
      </c>
    </row>
    <row r="227" spans="1:7">
      <c r="A227" s="3" t="s">
        <v>17577</v>
      </c>
      <c r="B227" s="3" t="s">
        <v>33</v>
      </c>
      <c r="C227" s="3">
        <v>1</v>
      </c>
      <c r="D227" s="3">
        <v>24</v>
      </c>
      <c r="F227" s="3">
        <v>900</v>
      </c>
      <c r="G227" s="3">
        <v>600</v>
      </c>
    </row>
    <row r="228" spans="1:7">
      <c r="A228" s="3" t="s">
        <v>17578</v>
      </c>
      <c r="B228" s="3" t="s">
        <v>33</v>
      </c>
      <c r="C228" s="3">
        <v>1</v>
      </c>
      <c r="D228" s="3">
        <v>25</v>
      </c>
      <c r="F228" s="3">
        <v>937</v>
      </c>
      <c r="G228" s="3">
        <v>625</v>
      </c>
    </row>
    <row r="229" spans="1:7">
      <c r="A229" s="3" t="s">
        <v>17579</v>
      </c>
      <c r="B229" s="3" t="s">
        <v>33</v>
      </c>
      <c r="C229" s="3">
        <v>1</v>
      </c>
      <c r="D229" s="3">
        <v>26</v>
      </c>
      <c r="F229" s="3">
        <v>975</v>
      </c>
      <c r="G229" s="3">
        <v>650</v>
      </c>
    </row>
    <row r="230" spans="1:7">
      <c r="A230" s="3" t="s">
        <v>17580</v>
      </c>
      <c r="B230" s="3" t="s">
        <v>33</v>
      </c>
      <c r="C230" s="3">
        <v>1</v>
      </c>
      <c r="D230" s="3">
        <v>27</v>
      </c>
      <c r="F230" s="3">
        <v>1012</v>
      </c>
      <c r="G230" s="3">
        <v>675</v>
      </c>
    </row>
    <row r="231" spans="1:7">
      <c r="A231" s="3" t="s">
        <v>17581</v>
      </c>
      <c r="B231" s="3" t="s">
        <v>33</v>
      </c>
      <c r="C231" s="3">
        <v>1</v>
      </c>
      <c r="D231" s="3">
        <v>28</v>
      </c>
      <c r="F231" s="3">
        <v>1050</v>
      </c>
      <c r="G231" s="3">
        <v>700</v>
      </c>
    </row>
    <row r="232" spans="1:7">
      <c r="A232" s="3" t="s">
        <v>17582</v>
      </c>
      <c r="B232" s="3" t="s">
        <v>33</v>
      </c>
      <c r="C232" s="3">
        <v>1</v>
      </c>
      <c r="D232" s="3">
        <v>29</v>
      </c>
      <c r="F232" s="3">
        <v>1087</v>
      </c>
      <c r="G232" s="3">
        <v>725</v>
      </c>
    </row>
    <row r="233" spans="1:7">
      <c r="A233" s="3" t="s">
        <v>17583</v>
      </c>
      <c r="B233" s="3" t="s">
        <v>33</v>
      </c>
      <c r="C233" s="3">
        <v>1</v>
      </c>
      <c r="D233" s="3">
        <v>30</v>
      </c>
      <c r="F233" s="3">
        <v>1125</v>
      </c>
      <c r="G233" s="3">
        <v>750</v>
      </c>
    </row>
    <row r="234" spans="1:7">
      <c r="A234" s="3" t="s">
        <v>17584</v>
      </c>
      <c r="B234" s="3" t="s">
        <v>33</v>
      </c>
      <c r="C234" s="3">
        <v>1</v>
      </c>
      <c r="D234" s="3">
        <v>31</v>
      </c>
      <c r="F234" s="3">
        <v>1162</v>
      </c>
      <c r="G234" s="3">
        <v>775</v>
      </c>
    </row>
    <row r="235" spans="1:7">
      <c r="A235" s="3" t="s">
        <v>17585</v>
      </c>
      <c r="B235" s="3" t="s">
        <v>33</v>
      </c>
      <c r="C235" s="3">
        <v>1</v>
      </c>
      <c r="D235" s="3">
        <v>32</v>
      </c>
      <c r="F235" s="3">
        <v>1200</v>
      </c>
      <c r="G235" s="3">
        <v>800</v>
      </c>
    </row>
    <row r="236" spans="1:7">
      <c r="A236" s="3" t="s">
        <v>17586</v>
      </c>
      <c r="B236" s="3" t="s">
        <v>33</v>
      </c>
      <c r="C236" s="3">
        <v>1</v>
      </c>
      <c r="D236" s="3">
        <v>33</v>
      </c>
      <c r="F236" s="3">
        <v>1237</v>
      </c>
      <c r="G236" s="3">
        <v>825</v>
      </c>
    </row>
    <row r="237" spans="1:7">
      <c r="A237" s="3" t="s">
        <v>17587</v>
      </c>
      <c r="B237" s="3" t="s">
        <v>33</v>
      </c>
      <c r="C237" s="3">
        <v>1</v>
      </c>
      <c r="D237" s="3">
        <v>34</v>
      </c>
      <c r="F237" s="3">
        <v>1275</v>
      </c>
      <c r="G237" s="3">
        <v>850</v>
      </c>
    </row>
    <row r="238" spans="1:7">
      <c r="A238" s="3" t="s">
        <v>17588</v>
      </c>
      <c r="B238" s="3" t="s">
        <v>33</v>
      </c>
      <c r="C238" s="3">
        <v>1</v>
      </c>
      <c r="D238" s="3">
        <v>35</v>
      </c>
      <c r="F238" s="3">
        <v>1312</v>
      </c>
      <c r="G238" s="3">
        <v>875</v>
      </c>
    </row>
    <row r="239" spans="1:7">
      <c r="A239" s="3" t="s">
        <v>17589</v>
      </c>
      <c r="B239" s="3" t="s">
        <v>33</v>
      </c>
      <c r="C239" s="3">
        <v>1</v>
      </c>
      <c r="D239" s="3">
        <v>36</v>
      </c>
      <c r="F239" s="3">
        <v>1350</v>
      </c>
      <c r="G239" s="3">
        <v>900</v>
      </c>
    </row>
    <row r="240" spans="1:7">
      <c r="A240" s="3" t="s">
        <v>17590</v>
      </c>
      <c r="B240" s="3" t="s">
        <v>33</v>
      </c>
      <c r="C240" s="3">
        <v>1</v>
      </c>
      <c r="D240" s="3">
        <v>37</v>
      </c>
      <c r="F240" s="3">
        <v>1387</v>
      </c>
      <c r="G240" s="3">
        <v>925</v>
      </c>
    </row>
    <row r="241" spans="1:7">
      <c r="A241" s="3" t="s">
        <v>17591</v>
      </c>
      <c r="B241" s="3" t="s">
        <v>33</v>
      </c>
      <c r="C241" s="3">
        <v>1</v>
      </c>
      <c r="D241" s="3">
        <v>38</v>
      </c>
      <c r="F241" s="3">
        <v>1425</v>
      </c>
      <c r="G241" s="3">
        <v>950</v>
      </c>
    </row>
    <row r="242" spans="1:7">
      <c r="A242" s="3" t="s">
        <v>17592</v>
      </c>
      <c r="B242" s="3" t="s">
        <v>33</v>
      </c>
      <c r="C242" s="3">
        <v>1</v>
      </c>
      <c r="D242" s="3">
        <v>39</v>
      </c>
      <c r="F242" s="3">
        <v>1462</v>
      </c>
      <c r="G242" s="3">
        <v>975</v>
      </c>
    </row>
    <row r="243" spans="1:7">
      <c r="A243" s="3" t="s">
        <v>17593</v>
      </c>
      <c r="B243" s="3" t="s">
        <v>33</v>
      </c>
      <c r="C243" s="3">
        <v>1</v>
      </c>
      <c r="D243" s="3">
        <v>40</v>
      </c>
      <c r="F243" s="3">
        <v>1500</v>
      </c>
      <c r="G243" s="3">
        <v>1000</v>
      </c>
    </row>
    <row r="244" spans="1:7">
      <c r="A244" s="3" t="s">
        <v>17594</v>
      </c>
      <c r="B244" s="3" t="s">
        <v>33</v>
      </c>
      <c r="C244" s="3">
        <v>1</v>
      </c>
      <c r="D244" s="3">
        <v>41</v>
      </c>
      <c r="F244" s="3">
        <v>1537</v>
      </c>
      <c r="G244" s="3">
        <v>1025</v>
      </c>
    </row>
    <row r="245" spans="1:7">
      <c r="A245" s="3" t="s">
        <v>17595</v>
      </c>
      <c r="B245" s="3" t="s">
        <v>33</v>
      </c>
      <c r="C245" s="3">
        <v>1</v>
      </c>
      <c r="D245" s="3">
        <v>42</v>
      </c>
      <c r="F245" s="3">
        <v>1575</v>
      </c>
      <c r="G245" s="3">
        <v>1050</v>
      </c>
    </row>
    <row r="246" spans="1:7">
      <c r="A246" s="3" t="s">
        <v>17596</v>
      </c>
      <c r="B246" s="3" t="s">
        <v>33</v>
      </c>
      <c r="C246" s="3">
        <v>1</v>
      </c>
      <c r="D246" s="3">
        <v>43</v>
      </c>
      <c r="F246" s="3">
        <v>1612</v>
      </c>
      <c r="G246" s="3">
        <v>1075</v>
      </c>
    </row>
    <row r="247" spans="1:7">
      <c r="A247" s="3" t="s">
        <v>17597</v>
      </c>
      <c r="B247" s="3" t="s">
        <v>33</v>
      </c>
      <c r="C247" s="3">
        <v>1</v>
      </c>
      <c r="D247" s="3">
        <v>44</v>
      </c>
      <c r="F247" s="3">
        <v>1650</v>
      </c>
      <c r="G247" s="3">
        <v>1100</v>
      </c>
    </row>
    <row r="248" spans="1:7">
      <c r="A248" s="3" t="s">
        <v>17598</v>
      </c>
      <c r="B248" s="3" t="s">
        <v>33</v>
      </c>
      <c r="C248" s="3">
        <v>1</v>
      </c>
      <c r="D248" s="3">
        <v>45</v>
      </c>
      <c r="F248" s="3">
        <v>1687</v>
      </c>
      <c r="G248" s="3">
        <v>1125</v>
      </c>
    </row>
    <row r="249" spans="1:7">
      <c r="A249" s="3" t="s">
        <v>17599</v>
      </c>
      <c r="B249" s="3" t="s">
        <v>33</v>
      </c>
      <c r="C249" s="3">
        <v>1</v>
      </c>
      <c r="D249" s="3">
        <v>46</v>
      </c>
      <c r="F249" s="3">
        <v>1725</v>
      </c>
      <c r="G249" s="3">
        <v>1150</v>
      </c>
    </row>
    <row r="250" spans="1:7">
      <c r="A250" s="3" t="s">
        <v>17600</v>
      </c>
      <c r="B250" s="3" t="s">
        <v>33</v>
      </c>
      <c r="C250" s="3">
        <v>1</v>
      </c>
      <c r="D250" s="3">
        <v>47</v>
      </c>
      <c r="F250" s="3">
        <v>1762</v>
      </c>
      <c r="G250" s="3">
        <v>1175</v>
      </c>
    </row>
    <row r="251" spans="1:7">
      <c r="A251" s="3" t="s">
        <v>17601</v>
      </c>
      <c r="B251" s="3" t="s">
        <v>33</v>
      </c>
      <c r="C251" s="3">
        <v>1</v>
      </c>
      <c r="D251" s="3">
        <v>48</v>
      </c>
      <c r="F251" s="3">
        <v>1800</v>
      </c>
      <c r="G251" s="3">
        <v>1200</v>
      </c>
    </row>
    <row r="252" spans="1:7">
      <c r="A252" s="3" t="s">
        <v>17602</v>
      </c>
      <c r="B252" s="3" t="s">
        <v>33</v>
      </c>
      <c r="C252" s="3">
        <v>1</v>
      </c>
      <c r="D252" s="3">
        <v>49</v>
      </c>
      <c r="F252" s="3">
        <v>1837</v>
      </c>
      <c r="G252" s="3">
        <v>1225</v>
      </c>
    </row>
    <row r="253" spans="1:7">
      <c r="A253" s="3" t="s">
        <v>17603</v>
      </c>
      <c r="B253" s="3" t="s">
        <v>33</v>
      </c>
      <c r="C253" s="3">
        <v>1</v>
      </c>
      <c r="D253" s="3">
        <v>50</v>
      </c>
      <c r="F253" s="3">
        <v>1875</v>
      </c>
      <c r="G253" s="3">
        <v>1250</v>
      </c>
    </row>
    <row r="254" spans="1:7">
      <c r="A254" s="3" t="s">
        <v>17604</v>
      </c>
      <c r="B254" s="3" t="s">
        <v>33</v>
      </c>
      <c r="C254" s="3">
        <v>1</v>
      </c>
      <c r="D254" s="3">
        <v>51</v>
      </c>
      <c r="F254" s="3">
        <v>1912</v>
      </c>
      <c r="G254" s="3">
        <v>1275</v>
      </c>
    </row>
    <row r="255" spans="1:7">
      <c r="A255" s="3" t="s">
        <v>17605</v>
      </c>
      <c r="B255" s="3" t="s">
        <v>33</v>
      </c>
      <c r="C255" s="3">
        <v>1</v>
      </c>
      <c r="D255" s="3">
        <v>52</v>
      </c>
      <c r="F255" s="3">
        <v>1950</v>
      </c>
      <c r="G255" s="3">
        <v>1300</v>
      </c>
    </row>
    <row r="256" spans="1:7">
      <c r="A256" s="3" t="s">
        <v>17606</v>
      </c>
      <c r="B256" s="3" t="s">
        <v>33</v>
      </c>
      <c r="C256" s="3">
        <v>1</v>
      </c>
      <c r="D256" s="3">
        <v>53</v>
      </c>
      <c r="F256" s="3">
        <v>1987</v>
      </c>
      <c r="G256" s="3">
        <v>1325</v>
      </c>
    </row>
    <row r="257" spans="1:7">
      <c r="A257" s="3" t="s">
        <v>17607</v>
      </c>
      <c r="B257" s="3" t="s">
        <v>33</v>
      </c>
      <c r="C257" s="3">
        <v>1</v>
      </c>
      <c r="D257" s="3">
        <v>54</v>
      </c>
      <c r="F257" s="3">
        <v>2025</v>
      </c>
      <c r="G257" s="3">
        <v>1350</v>
      </c>
    </row>
    <row r="258" spans="1:7">
      <c r="A258" s="3" t="s">
        <v>17608</v>
      </c>
      <c r="B258" s="3" t="s">
        <v>33</v>
      </c>
      <c r="C258" s="3">
        <v>1</v>
      </c>
      <c r="D258" s="3">
        <v>55</v>
      </c>
      <c r="F258" s="3">
        <v>2062</v>
      </c>
      <c r="G258" s="3">
        <v>1375</v>
      </c>
    </row>
    <row r="259" spans="1:7">
      <c r="A259" s="3" t="s">
        <v>17609</v>
      </c>
      <c r="B259" s="3" t="s">
        <v>33</v>
      </c>
      <c r="C259" s="3">
        <v>1</v>
      </c>
      <c r="D259" s="3">
        <v>56</v>
      </c>
      <c r="F259" s="3">
        <v>2100</v>
      </c>
      <c r="G259" s="3">
        <v>1400</v>
      </c>
    </row>
    <row r="260" spans="1:7">
      <c r="A260" s="3" t="s">
        <v>17610</v>
      </c>
      <c r="B260" s="3" t="s">
        <v>33</v>
      </c>
      <c r="C260" s="3">
        <v>1</v>
      </c>
      <c r="D260" s="3">
        <v>57</v>
      </c>
      <c r="F260" s="3">
        <v>2137</v>
      </c>
      <c r="G260" s="3">
        <v>1425</v>
      </c>
    </row>
    <row r="261" spans="1:7">
      <c r="A261" s="3" t="s">
        <v>17611</v>
      </c>
      <c r="B261" s="3" t="s">
        <v>33</v>
      </c>
      <c r="C261" s="3">
        <v>1</v>
      </c>
      <c r="D261" s="3">
        <v>58</v>
      </c>
      <c r="F261" s="3">
        <v>2175</v>
      </c>
      <c r="G261" s="3">
        <v>1450</v>
      </c>
    </row>
    <row r="262" spans="1:7">
      <c r="A262" s="3" t="s">
        <v>17612</v>
      </c>
      <c r="B262" s="3" t="s">
        <v>33</v>
      </c>
      <c r="C262" s="3">
        <v>1</v>
      </c>
      <c r="D262" s="3">
        <v>59</v>
      </c>
      <c r="F262" s="3">
        <v>2212</v>
      </c>
      <c r="G262" s="3">
        <v>1475</v>
      </c>
    </row>
    <row r="263" spans="1:7">
      <c r="A263" s="3" t="s">
        <v>17613</v>
      </c>
      <c r="B263" s="3" t="s">
        <v>33</v>
      </c>
      <c r="C263" s="3">
        <v>1</v>
      </c>
      <c r="D263" s="3">
        <v>60</v>
      </c>
      <c r="F263" s="3">
        <v>2250</v>
      </c>
      <c r="G263" s="3">
        <v>1500</v>
      </c>
    </row>
    <row r="264" spans="1:7">
      <c r="A264" s="3" t="s">
        <v>17614</v>
      </c>
      <c r="B264" s="3" t="s">
        <v>33</v>
      </c>
      <c r="C264" s="3">
        <v>1</v>
      </c>
      <c r="D264" s="3">
        <v>61</v>
      </c>
      <c r="F264" s="3">
        <v>2287</v>
      </c>
      <c r="G264" s="3">
        <v>1525</v>
      </c>
    </row>
    <row r="265" spans="1:7">
      <c r="A265" s="3" t="s">
        <v>17615</v>
      </c>
      <c r="B265" s="3" t="s">
        <v>33</v>
      </c>
      <c r="C265" s="3">
        <v>1</v>
      </c>
      <c r="D265" s="3">
        <v>62</v>
      </c>
      <c r="F265" s="3">
        <v>2325</v>
      </c>
      <c r="G265" s="3">
        <v>1550</v>
      </c>
    </row>
    <row r="266" spans="1:7">
      <c r="A266" s="3" t="s">
        <v>17616</v>
      </c>
      <c r="B266" s="3" t="s">
        <v>33</v>
      </c>
      <c r="C266" s="3">
        <v>1</v>
      </c>
      <c r="D266" s="3">
        <v>63</v>
      </c>
      <c r="F266" s="3">
        <v>2362</v>
      </c>
      <c r="G266" s="3">
        <v>1575</v>
      </c>
    </row>
    <row r="267" spans="1:7">
      <c r="A267" s="3" t="s">
        <v>17617</v>
      </c>
      <c r="B267" s="3" t="s">
        <v>33</v>
      </c>
      <c r="C267" s="3">
        <v>1</v>
      </c>
      <c r="D267" s="3">
        <v>64</v>
      </c>
      <c r="F267" s="3">
        <v>2400</v>
      </c>
      <c r="G267" s="3">
        <v>1600</v>
      </c>
    </row>
    <row r="268" spans="1:7">
      <c r="A268" s="3" t="s">
        <v>17618</v>
      </c>
      <c r="B268" s="3" t="s">
        <v>33</v>
      </c>
      <c r="C268" s="3">
        <v>1</v>
      </c>
      <c r="D268" s="3">
        <v>65</v>
      </c>
      <c r="F268" s="3">
        <v>2437</v>
      </c>
      <c r="G268" s="3">
        <v>1625</v>
      </c>
    </row>
    <row r="269" spans="1:7">
      <c r="A269" s="3" t="s">
        <v>17619</v>
      </c>
      <c r="B269" s="3" t="s">
        <v>33</v>
      </c>
      <c r="C269" s="3">
        <v>1</v>
      </c>
      <c r="D269" s="3">
        <v>66</v>
      </c>
      <c r="F269" s="3">
        <v>2475</v>
      </c>
      <c r="G269" s="3">
        <v>1650</v>
      </c>
    </row>
    <row r="270" spans="1:7">
      <c r="A270" s="3" t="s">
        <v>17620</v>
      </c>
      <c r="B270" s="3" t="s">
        <v>33</v>
      </c>
      <c r="C270" s="3">
        <v>1</v>
      </c>
      <c r="D270" s="3">
        <v>67</v>
      </c>
      <c r="F270" s="3">
        <v>2512</v>
      </c>
      <c r="G270" s="3">
        <v>1675</v>
      </c>
    </row>
    <row r="271" spans="1:7">
      <c r="A271" s="3" t="s">
        <v>17621</v>
      </c>
      <c r="B271" s="3" t="s">
        <v>33</v>
      </c>
      <c r="C271" s="3">
        <v>1</v>
      </c>
      <c r="D271" s="3">
        <v>68</v>
      </c>
      <c r="F271" s="3">
        <v>2550</v>
      </c>
      <c r="G271" s="3">
        <v>1700</v>
      </c>
    </row>
    <row r="272" spans="1:7">
      <c r="A272" s="3" t="s">
        <v>17622</v>
      </c>
      <c r="B272" s="3" t="s">
        <v>33</v>
      </c>
      <c r="C272" s="3">
        <v>1</v>
      </c>
      <c r="D272" s="3">
        <v>69</v>
      </c>
      <c r="F272" s="3">
        <v>2587</v>
      </c>
      <c r="G272" s="3">
        <v>1725</v>
      </c>
    </row>
    <row r="273" spans="1:7">
      <c r="A273" s="3" t="s">
        <v>17623</v>
      </c>
      <c r="B273" s="3" t="s">
        <v>33</v>
      </c>
      <c r="C273" s="3">
        <v>1</v>
      </c>
      <c r="D273" s="3">
        <v>70</v>
      </c>
      <c r="F273" s="3">
        <v>2625</v>
      </c>
      <c r="G273" s="3">
        <v>1750</v>
      </c>
    </row>
    <row r="274" spans="1:7">
      <c r="A274" s="3" t="s">
        <v>17624</v>
      </c>
      <c r="B274" s="3" t="s">
        <v>33</v>
      </c>
      <c r="C274" s="3">
        <v>1</v>
      </c>
      <c r="D274" s="3">
        <v>71</v>
      </c>
      <c r="F274" s="3">
        <v>2662</v>
      </c>
      <c r="G274" s="3">
        <v>1775</v>
      </c>
    </row>
    <row r="275" spans="1:7">
      <c r="A275" s="3" t="s">
        <v>17625</v>
      </c>
      <c r="B275" s="3" t="s">
        <v>33</v>
      </c>
      <c r="C275" s="3">
        <v>1</v>
      </c>
      <c r="D275" s="3">
        <v>72</v>
      </c>
      <c r="F275" s="3">
        <v>2700</v>
      </c>
      <c r="G275" s="3">
        <v>1800</v>
      </c>
    </row>
    <row r="276" spans="1:7">
      <c r="A276" s="3" t="s">
        <v>17626</v>
      </c>
      <c r="B276" s="3" t="s">
        <v>33</v>
      </c>
      <c r="C276" s="3">
        <v>1</v>
      </c>
      <c r="D276" s="3">
        <v>73</v>
      </c>
      <c r="F276" s="3">
        <v>2737</v>
      </c>
      <c r="G276" s="3">
        <v>1825</v>
      </c>
    </row>
    <row r="277" spans="1:7">
      <c r="A277" s="3" t="s">
        <v>17627</v>
      </c>
      <c r="B277" s="3" t="s">
        <v>33</v>
      </c>
      <c r="C277" s="3">
        <v>1</v>
      </c>
      <c r="D277" s="3">
        <v>74</v>
      </c>
      <c r="F277" s="3">
        <v>2775</v>
      </c>
      <c r="G277" s="3">
        <v>1850</v>
      </c>
    </row>
    <row r="278" spans="1:7">
      <c r="A278" s="3" t="s">
        <v>17628</v>
      </c>
      <c r="B278" s="3" t="s">
        <v>33</v>
      </c>
      <c r="C278" s="3">
        <v>1</v>
      </c>
      <c r="D278" s="3">
        <v>75</v>
      </c>
      <c r="F278" s="3">
        <v>2812</v>
      </c>
      <c r="G278" s="3">
        <v>1875</v>
      </c>
    </row>
    <row r="279" spans="1:7">
      <c r="A279" s="3" t="s">
        <v>17629</v>
      </c>
      <c r="B279" s="3" t="s">
        <v>33</v>
      </c>
      <c r="C279" s="3">
        <v>1</v>
      </c>
      <c r="D279" s="3">
        <v>76</v>
      </c>
      <c r="F279" s="3">
        <v>2850</v>
      </c>
      <c r="G279" s="3">
        <v>1900</v>
      </c>
    </row>
    <row r="280" spans="1:7">
      <c r="A280" s="3" t="s">
        <v>17630</v>
      </c>
      <c r="B280" s="3" t="s">
        <v>33</v>
      </c>
      <c r="C280" s="3">
        <v>1</v>
      </c>
      <c r="D280" s="3">
        <v>77</v>
      </c>
      <c r="F280" s="3">
        <v>2887</v>
      </c>
      <c r="G280" s="3">
        <v>1925</v>
      </c>
    </row>
    <row r="281" spans="1:7">
      <c r="A281" s="3" t="s">
        <v>17631</v>
      </c>
      <c r="B281" s="3" t="s">
        <v>33</v>
      </c>
      <c r="C281" s="3">
        <v>1</v>
      </c>
      <c r="D281" s="3">
        <v>78</v>
      </c>
      <c r="F281" s="3">
        <v>2925</v>
      </c>
      <c r="G281" s="3">
        <v>1950</v>
      </c>
    </row>
    <row r="282" spans="1:7">
      <c r="A282" s="3" t="s">
        <v>17632</v>
      </c>
      <c r="B282" s="3" t="s">
        <v>33</v>
      </c>
      <c r="C282" s="3">
        <v>1</v>
      </c>
      <c r="D282" s="3">
        <v>79</v>
      </c>
      <c r="F282" s="3">
        <v>2962</v>
      </c>
      <c r="G282" s="3">
        <v>1975</v>
      </c>
    </row>
    <row r="283" spans="1:7">
      <c r="A283" s="3" t="s">
        <v>17633</v>
      </c>
      <c r="B283" s="3" t="s">
        <v>33</v>
      </c>
      <c r="C283" s="3">
        <v>1</v>
      </c>
      <c r="D283" s="3">
        <v>80</v>
      </c>
      <c r="F283" s="3">
        <v>3000</v>
      </c>
      <c r="G283" s="3">
        <v>2000</v>
      </c>
    </row>
    <row r="284" spans="1:7">
      <c r="A284" s="3" t="s">
        <v>17634</v>
      </c>
      <c r="B284" s="3" t="s">
        <v>33</v>
      </c>
      <c r="C284" s="3">
        <v>1</v>
      </c>
      <c r="D284" s="3">
        <v>81</v>
      </c>
      <c r="F284" s="3">
        <v>3037</v>
      </c>
      <c r="G284" s="3">
        <v>2025</v>
      </c>
    </row>
    <row r="285" spans="1:7">
      <c r="A285" s="3" t="s">
        <v>17635</v>
      </c>
      <c r="B285" s="3" t="s">
        <v>33</v>
      </c>
      <c r="C285" s="3">
        <v>1</v>
      </c>
      <c r="D285" s="3">
        <v>82</v>
      </c>
      <c r="F285" s="3">
        <v>3075</v>
      </c>
      <c r="G285" s="3">
        <v>2050</v>
      </c>
    </row>
    <row r="286" spans="1:7">
      <c r="A286" s="3" t="s">
        <v>17636</v>
      </c>
      <c r="B286" s="3" t="s">
        <v>33</v>
      </c>
      <c r="C286" s="3">
        <v>1</v>
      </c>
      <c r="D286" s="3">
        <v>83</v>
      </c>
      <c r="F286" s="3">
        <v>3112</v>
      </c>
      <c r="G286" s="3">
        <v>2075</v>
      </c>
    </row>
    <row r="287" spans="1:7">
      <c r="A287" s="3" t="s">
        <v>17637</v>
      </c>
      <c r="B287" s="3" t="s">
        <v>33</v>
      </c>
      <c r="C287" s="3">
        <v>1</v>
      </c>
      <c r="D287" s="3">
        <v>84</v>
      </c>
      <c r="F287" s="3">
        <v>3150</v>
      </c>
      <c r="G287" s="3">
        <v>2100</v>
      </c>
    </row>
    <row r="288" spans="1:7">
      <c r="A288" s="3" t="s">
        <v>17638</v>
      </c>
      <c r="B288" s="3" t="s">
        <v>33</v>
      </c>
      <c r="C288" s="3">
        <v>1</v>
      </c>
      <c r="D288" s="3">
        <v>85</v>
      </c>
      <c r="F288" s="3">
        <v>3187</v>
      </c>
      <c r="G288" s="3">
        <v>2125</v>
      </c>
    </row>
    <row r="289" spans="1:7">
      <c r="A289" s="3" t="s">
        <v>17639</v>
      </c>
      <c r="B289" s="3" t="s">
        <v>33</v>
      </c>
      <c r="C289" s="3">
        <v>1</v>
      </c>
      <c r="D289" s="3">
        <v>86</v>
      </c>
      <c r="F289" s="3">
        <v>3225</v>
      </c>
      <c r="G289" s="3">
        <v>2150</v>
      </c>
    </row>
    <row r="290" spans="1:7">
      <c r="A290" s="3" t="s">
        <v>17640</v>
      </c>
      <c r="B290" s="3" t="s">
        <v>33</v>
      </c>
      <c r="C290" s="3">
        <v>1</v>
      </c>
      <c r="D290" s="3">
        <v>87</v>
      </c>
      <c r="F290" s="3">
        <v>3262</v>
      </c>
      <c r="G290" s="3">
        <v>2175</v>
      </c>
    </row>
    <row r="291" spans="1:7">
      <c r="A291" s="3" t="s">
        <v>17641</v>
      </c>
      <c r="B291" s="3" t="s">
        <v>33</v>
      </c>
      <c r="C291" s="3">
        <v>1</v>
      </c>
      <c r="D291" s="3">
        <v>88</v>
      </c>
      <c r="F291" s="3">
        <v>3300</v>
      </c>
      <c r="G291" s="3">
        <v>2200</v>
      </c>
    </row>
    <row r="292" spans="1:7">
      <c r="A292" s="3" t="s">
        <v>17642</v>
      </c>
      <c r="B292" s="3" t="s">
        <v>33</v>
      </c>
      <c r="C292" s="3">
        <v>1</v>
      </c>
      <c r="D292" s="3">
        <v>89</v>
      </c>
      <c r="F292" s="3">
        <v>3337</v>
      </c>
      <c r="G292" s="3">
        <v>2225</v>
      </c>
    </row>
    <row r="293" spans="1:7">
      <c r="A293" s="3" t="s">
        <v>17643</v>
      </c>
      <c r="B293" s="3" t="s">
        <v>33</v>
      </c>
      <c r="C293" s="3">
        <v>1</v>
      </c>
      <c r="D293" s="3">
        <v>90</v>
      </c>
      <c r="F293" s="3">
        <v>3375</v>
      </c>
      <c r="G293" s="3">
        <v>2250</v>
      </c>
    </row>
    <row r="294" spans="1:7">
      <c r="A294" s="3" t="s">
        <v>17644</v>
      </c>
      <c r="B294" s="3" t="s">
        <v>33</v>
      </c>
      <c r="C294" s="3">
        <v>1</v>
      </c>
      <c r="D294" s="3">
        <v>91</v>
      </c>
      <c r="F294" s="3">
        <v>3412</v>
      </c>
      <c r="G294" s="3">
        <v>2275</v>
      </c>
    </row>
    <row r="295" spans="1:7">
      <c r="A295" s="3" t="s">
        <v>17645</v>
      </c>
      <c r="B295" s="3" t="s">
        <v>33</v>
      </c>
      <c r="C295" s="3">
        <v>1</v>
      </c>
      <c r="D295" s="3">
        <v>92</v>
      </c>
      <c r="F295" s="3">
        <v>3450</v>
      </c>
      <c r="G295" s="3">
        <v>2300</v>
      </c>
    </row>
    <row r="296" spans="1:7">
      <c r="A296" s="3" t="s">
        <v>17646</v>
      </c>
      <c r="B296" s="3" t="s">
        <v>33</v>
      </c>
      <c r="C296" s="3">
        <v>1</v>
      </c>
      <c r="D296" s="3">
        <v>93</v>
      </c>
      <c r="F296" s="3">
        <v>3487</v>
      </c>
      <c r="G296" s="3">
        <v>2325</v>
      </c>
    </row>
    <row r="297" spans="1:7">
      <c r="A297" s="3" t="s">
        <v>17647</v>
      </c>
      <c r="B297" s="3" t="s">
        <v>33</v>
      </c>
      <c r="C297" s="3">
        <v>1</v>
      </c>
      <c r="D297" s="3">
        <v>94</v>
      </c>
      <c r="F297" s="3">
        <v>3525</v>
      </c>
      <c r="G297" s="3">
        <v>2350</v>
      </c>
    </row>
    <row r="298" spans="1:7">
      <c r="A298" s="3" t="s">
        <v>17648</v>
      </c>
      <c r="B298" s="3" t="s">
        <v>33</v>
      </c>
      <c r="C298" s="3">
        <v>1</v>
      </c>
      <c r="D298" s="3">
        <v>95</v>
      </c>
      <c r="F298" s="3">
        <v>3562</v>
      </c>
      <c r="G298" s="3">
        <v>2375</v>
      </c>
    </row>
    <row r="299" spans="1:7">
      <c r="A299" s="3" t="s">
        <v>17649</v>
      </c>
      <c r="B299" s="3" t="s">
        <v>33</v>
      </c>
      <c r="C299" s="3">
        <v>1</v>
      </c>
      <c r="D299" s="3">
        <v>96</v>
      </c>
      <c r="F299" s="3">
        <v>3600</v>
      </c>
      <c r="G299" s="3">
        <v>2400</v>
      </c>
    </row>
    <row r="300" spans="1:7">
      <c r="A300" s="3" t="s">
        <v>17650</v>
      </c>
      <c r="B300" s="3" t="s">
        <v>33</v>
      </c>
      <c r="C300" s="3">
        <v>1</v>
      </c>
      <c r="D300" s="3">
        <v>97</v>
      </c>
      <c r="F300" s="3">
        <v>3637</v>
      </c>
      <c r="G300" s="3">
        <v>2425</v>
      </c>
    </row>
    <row r="301" spans="1:7">
      <c r="A301" s="3" t="s">
        <v>17651</v>
      </c>
      <c r="B301" s="3" t="s">
        <v>33</v>
      </c>
      <c r="C301" s="3">
        <v>1</v>
      </c>
      <c r="D301" s="3">
        <v>98</v>
      </c>
      <c r="F301" s="3">
        <v>3675</v>
      </c>
      <c r="G301" s="3">
        <v>2450</v>
      </c>
    </row>
    <row r="302" spans="1:7">
      <c r="A302" s="3" t="s">
        <v>17652</v>
      </c>
      <c r="B302" s="3" t="s">
        <v>33</v>
      </c>
      <c r="C302" s="3">
        <v>1</v>
      </c>
      <c r="D302" s="3">
        <v>99</v>
      </c>
      <c r="F302" s="3">
        <v>3712</v>
      </c>
      <c r="G302" s="3">
        <v>2475</v>
      </c>
    </row>
    <row r="303" spans="1:7">
      <c r="A303" s="3" t="s">
        <v>17653</v>
      </c>
      <c r="B303" s="3" t="s">
        <v>33</v>
      </c>
      <c r="C303" s="3">
        <v>1</v>
      </c>
      <c r="D303" s="3">
        <v>100</v>
      </c>
      <c r="F303" s="3">
        <v>3750</v>
      </c>
      <c r="G303" s="3">
        <v>2500</v>
      </c>
    </row>
    <row r="304" spans="1:7">
      <c r="A304" s="3" t="s">
        <v>17654</v>
      </c>
      <c r="B304" s="3" t="s">
        <v>33</v>
      </c>
      <c r="C304" s="3">
        <v>1</v>
      </c>
      <c r="D304" s="3">
        <v>101</v>
      </c>
      <c r="F304" s="3">
        <v>3787</v>
      </c>
      <c r="G304" s="3">
        <v>2525</v>
      </c>
    </row>
    <row r="305" spans="1:7">
      <c r="A305" s="3" t="s">
        <v>17655</v>
      </c>
      <c r="B305" s="3" t="s">
        <v>33</v>
      </c>
      <c r="C305" s="3">
        <v>1</v>
      </c>
      <c r="D305" s="3">
        <v>102</v>
      </c>
      <c r="F305" s="3">
        <v>3825</v>
      </c>
      <c r="G305" s="3">
        <v>2550</v>
      </c>
    </row>
    <row r="306" spans="1:7">
      <c r="A306" s="3" t="s">
        <v>17656</v>
      </c>
      <c r="B306" s="3" t="s">
        <v>33</v>
      </c>
      <c r="C306" s="3">
        <v>1</v>
      </c>
      <c r="D306" s="3">
        <v>103</v>
      </c>
      <c r="F306" s="3">
        <v>3862</v>
      </c>
      <c r="G306" s="3">
        <v>2575</v>
      </c>
    </row>
    <row r="307" spans="1:7">
      <c r="A307" s="3" t="s">
        <v>17657</v>
      </c>
      <c r="B307" s="3" t="s">
        <v>33</v>
      </c>
      <c r="C307" s="3">
        <v>1</v>
      </c>
      <c r="D307" s="3">
        <v>104</v>
      </c>
      <c r="F307" s="3">
        <v>3900</v>
      </c>
      <c r="G307" s="3">
        <v>2600</v>
      </c>
    </row>
    <row r="308" spans="1:7">
      <c r="A308" s="3" t="s">
        <v>17658</v>
      </c>
      <c r="B308" s="3" t="s">
        <v>33</v>
      </c>
      <c r="C308" s="3">
        <v>1</v>
      </c>
      <c r="D308" s="3">
        <v>105</v>
      </c>
      <c r="F308" s="3">
        <v>3937</v>
      </c>
      <c r="G308" s="3">
        <v>2625</v>
      </c>
    </row>
    <row r="309" spans="1:7">
      <c r="A309" s="3" t="s">
        <v>17659</v>
      </c>
      <c r="B309" s="3" t="s">
        <v>33</v>
      </c>
      <c r="C309" s="3">
        <v>1</v>
      </c>
      <c r="D309" s="3">
        <v>106</v>
      </c>
      <c r="F309" s="3">
        <v>3975</v>
      </c>
      <c r="G309" s="3">
        <v>2650</v>
      </c>
    </row>
    <row r="310" spans="1:7">
      <c r="A310" s="3" t="s">
        <v>17660</v>
      </c>
      <c r="B310" s="3" t="s">
        <v>33</v>
      </c>
      <c r="C310" s="3">
        <v>1</v>
      </c>
      <c r="D310" s="3">
        <v>107</v>
      </c>
      <c r="F310" s="3">
        <v>4012</v>
      </c>
      <c r="G310" s="3">
        <v>2675</v>
      </c>
    </row>
    <row r="311" spans="1:7">
      <c r="A311" s="3" t="s">
        <v>17661</v>
      </c>
      <c r="B311" s="3" t="s">
        <v>33</v>
      </c>
      <c r="C311" s="3">
        <v>1</v>
      </c>
      <c r="D311" s="3">
        <v>108</v>
      </c>
      <c r="F311" s="3">
        <v>4050</v>
      </c>
      <c r="G311" s="3">
        <v>2700</v>
      </c>
    </row>
    <row r="312" spans="1:7">
      <c r="A312" s="3" t="s">
        <v>17662</v>
      </c>
      <c r="B312" s="3" t="s">
        <v>33</v>
      </c>
      <c r="C312" s="3">
        <v>1</v>
      </c>
      <c r="D312" s="3">
        <v>109</v>
      </c>
      <c r="F312" s="3">
        <v>4087</v>
      </c>
      <c r="G312" s="3">
        <v>2725</v>
      </c>
    </row>
    <row r="313" spans="1:7">
      <c r="A313" s="3" t="s">
        <v>17663</v>
      </c>
      <c r="B313" s="3" t="s">
        <v>33</v>
      </c>
      <c r="C313" s="3">
        <v>1</v>
      </c>
      <c r="D313" s="3">
        <v>110</v>
      </c>
      <c r="F313" s="3">
        <v>4125</v>
      </c>
      <c r="G313" s="3">
        <v>2750</v>
      </c>
    </row>
    <row r="314" spans="1:7">
      <c r="A314" s="3" t="s">
        <v>17664</v>
      </c>
      <c r="B314" s="3" t="s">
        <v>33</v>
      </c>
      <c r="C314" s="3">
        <v>1</v>
      </c>
      <c r="D314" s="3">
        <v>111</v>
      </c>
      <c r="F314" s="3">
        <v>4162</v>
      </c>
      <c r="G314" s="3">
        <v>2775</v>
      </c>
    </row>
    <row r="315" spans="1:7">
      <c r="A315" s="3" t="s">
        <v>17665</v>
      </c>
      <c r="B315" s="3" t="s">
        <v>33</v>
      </c>
      <c r="C315" s="3">
        <v>1</v>
      </c>
      <c r="D315" s="3">
        <v>112</v>
      </c>
      <c r="F315" s="3">
        <v>4200</v>
      </c>
      <c r="G315" s="3">
        <v>2800</v>
      </c>
    </row>
    <row r="316" spans="1:7">
      <c r="A316" s="3" t="s">
        <v>17666</v>
      </c>
      <c r="B316" s="3" t="s">
        <v>33</v>
      </c>
      <c r="C316" s="3">
        <v>1</v>
      </c>
      <c r="D316" s="3">
        <v>113</v>
      </c>
      <c r="F316" s="3">
        <v>4237</v>
      </c>
      <c r="G316" s="3">
        <v>2825</v>
      </c>
    </row>
    <row r="317" spans="1:7">
      <c r="A317" s="3" t="s">
        <v>17667</v>
      </c>
      <c r="B317" s="3" t="s">
        <v>33</v>
      </c>
      <c r="C317" s="3">
        <v>1</v>
      </c>
      <c r="D317" s="3">
        <v>114</v>
      </c>
      <c r="F317" s="3">
        <v>4275</v>
      </c>
      <c r="G317" s="3">
        <v>2850</v>
      </c>
    </row>
    <row r="318" spans="1:7">
      <c r="A318" s="3" t="s">
        <v>17668</v>
      </c>
      <c r="B318" s="3" t="s">
        <v>33</v>
      </c>
      <c r="C318" s="3">
        <v>1</v>
      </c>
      <c r="D318" s="3">
        <v>115</v>
      </c>
      <c r="F318" s="3">
        <v>4312</v>
      </c>
      <c r="G318" s="3">
        <v>2875</v>
      </c>
    </row>
    <row r="319" spans="1:7">
      <c r="A319" s="3" t="s">
        <v>17669</v>
      </c>
      <c r="B319" s="3" t="s">
        <v>33</v>
      </c>
      <c r="C319" s="3">
        <v>1</v>
      </c>
      <c r="D319" s="3">
        <v>116</v>
      </c>
      <c r="F319" s="3">
        <v>4350</v>
      </c>
      <c r="G319" s="3">
        <v>2900</v>
      </c>
    </row>
    <row r="320" spans="1:7">
      <c r="A320" s="3" t="s">
        <v>17670</v>
      </c>
      <c r="B320" s="3" t="s">
        <v>33</v>
      </c>
      <c r="C320" s="3">
        <v>1</v>
      </c>
      <c r="D320" s="3">
        <v>117</v>
      </c>
      <c r="F320" s="3">
        <v>4387</v>
      </c>
      <c r="G320" s="3">
        <v>2925</v>
      </c>
    </row>
    <row r="321" spans="1:7">
      <c r="A321" s="3" t="s">
        <v>17671</v>
      </c>
      <c r="B321" s="3" t="s">
        <v>33</v>
      </c>
      <c r="C321" s="3">
        <v>1</v>
      </c>
      <c r="D321" s="3">
        <v>118</v>
      </c>
      <c r="F321" s="3">
        <v>4425</v>
      </c>
      <c r="G321" s="3">
        <v>2950</v>
      </c>
    </row>
    <row r="322" spans="1:7">
      <c r="A322" s="3" t="s">
        <v>17672</v>
      </c>
      <c r="B322" s="3" t="s">
        <v>33</v>
      </c>
      <c r="C322" s="3">
        <v>1</v>
      </c>
      <c r="D322" s="3">
        <v>119</v>
      </c>
      <c r="F322" s="3">
        <v>4462</v>
      </c>
      <c r="G322" s="3">
        <v>2975</v>
      </c>
    </row>
    <row r="323" spans="1:7">
      <c r="A323" s="3" t="s">
        <v>17673</v>
      </c>
      <c r="B323" s="3" t="s">
        <v>33</v>
      </c>
      <c r="C323" s="3">
        <v>1</v>
      </c>
      <c r="D323" s="3">
        <v>120</v>
      </c>
      <c r="F323" s="3">
        <v>4500</v>
      </c>
      <c r="G323" s="3">
        <v>3000</v>
      </c>
    </row>
    <row r="324" spans="1:7">
      <c r="A324" s="3" t="s">
        <v>17674</v>
      </c>
      <c r="B324" s="3" t="s">
        <v>33</v>
      </c>
      <c r="C324" s="3">
        <v>1</v>
      </c>
      <c r="D324" s="3">
        <v>121</v>
      </c>
      <c r="F324" s="3">
        <v>4537</v>
      </c>
      <c r="G324" s="3">
        <v>3025</v>
      </c>
    </row>
    <row r="325" spans="1:7">
      <c r="A325" s="3" t="s">
        <v>17675</v>
      </c>
      <c r="B325" s="3" t="s">
        <v>33</v>
      </c>
      <c r="C325" s="3">
        <v>1</v>
      </c>
      <c r="D325" s="3">
        <v>122</v>
      </c>
      <c r="F325" s="3">
        <v>4575</v>
      </c>
      <c r="G325" s="3">
        <v>3050</v>
      </c>
    </row>
    <row r="326" spans="1:7">
      <c r="A326" s="3" t="s">
        <v>17676</v>
      </c>
      <c r="B326" s="3" t="s">
        <v>33</v>
      </c>
      <c r="C326" s="3">
        <v>1</v>
      </c>
      <c r="D326" s="3">
        <v>123</v>
      </c>
      <c r="F326" s="3">
        <v>4612</v>
      </c>
      <c r="G326" s="3">
        <v>3075</v>
      </c>
    </row>
    <row r="327" spans="1:7">
      <c r="A327" s="3" t="s">
        <v>17677</v>
      </c>
      <c r="B327" s="3" t="s">
        <v>33</v>
      </c>
      <c r="C327" s="3">
        <v>1</v>
      </c>
      <c r="D327" s="3">
        <v>124</v>
      </c>
      <c r="F327" s="3">
        <v>4650</v>
      </c>
      <c r="G327" s="3">
        <v>3100</v>
      </c>
    </row>
    <row r="328" spans="1:7">
      <c r="A328" s="3" t="s">
        <v>17678</v>
      </c>
      <c r="B328" s="3" t="s">
        <v>33</v>
      </c>
      <c r="C328" s="3">
        <v>1</v>
      </c>
      <c r="D328" s="3">
        <v>125</v>
      </c>
      <c r="F328" s="3">
        <v>4687</v>
      </c>
      <c r="G328" s="3">
        <v>3125</v>
      </c>
    </row>
    <row r="329" spans="1:7">
      <c r="A329" s="3" t="s">
        <v>17679</v>
      </c>
      <c r="B329" s="3" t="s">
        <v>33</v>
      </c>
      <c r="C329" s="3">
        <v>1</v>
      </c>
      <c r="D329" s="3">
        <v>126</v>
      </c>
      <c r="F329" s="3">
        <v>4725</v>
      </c>
      <c r="G329" s="3">
        <v>3150</v>
      </c>
    </row>
    <row r="330" spans="1:7">
      <c r="A330" s="3" t="s">
        <v>17680</v>
      </c>
      <c r="B330" s="3" t="s">
        <v>33</v>
      </c>
      <c r="C330" s="3">
        <v>1</v>
      </c>
      <c r="D330" s="3">
        <v>127</v>
      </c>
      <c r="F330" s="3">
        <v>4762</v>
      </c>
      <c r="G330" s="3">
        <v>3175</v>
      </c>
    </row>
    <row r="331" spans="1:7">
      <c r="A331" s="3" t="s">
        <v>17681</v>
      </c>
      <c r="B331" s="3" t="s">
        <v>33</v>
      </c>
      <c r="C331" s="3">
        <v>1</v>
      </c>
      <c r="D331" s="3">
        <v>128</v>
      </c>
      <c r="F331" s="3">
        <v>4800</v>
      </c>
      <c r="G331" s="3">
        <v>3200</v>
      </c>
    </row>
    <row r="332" spans="1:7">
      <c r="A332" s="3" t="s">
        <v>17682</v>
      </c>
      <c r="B332" s="3" t="s">
        <v>33</v>
      </c>
      <c r="C332" s="3">
        <v>1</v>
      </c>
      <c r="D332" s="3">
        <v>129</v>
      </c>
      <c r="F332" s="3">
        <v>4837</v>
      </c>
      <c r="G332" s="3">
        <v>3225</v>
      </c>
    </row>
    <row r="333" spans="1:7">
      <c r="A333" s="3" t="s">
        <v>17683</v>
      </c>
      <c r="B333" s="3" t="s">
        <v>33</v>
      </c>
      <c r="C333" s="3">
        <v>1</v>
      </c>
      <c r="D333" s="3">
        <v>130</v>
      </c>
      <c r="F333" s="3">
        <v>4875</v>
      </c>
      <c r="G333" s="3">
        <v>3250</v>
      </c>
    </row>
    <row r="334" spans="1:7">
      <c r="A334" s="3" t="s">
        <v>17684</v>
      </c>
      <c r="B334" s="3" t="s">
        <v>33</v>
      </c>
      <c r="C334" s="3">
        <v>1</v>
      </c>
      <c r="D334" s="3">
        <v>131</v>
      </c>
      <c r="F334" s="3">
        <v>4912</v>
      </c>
      <c r="G334" s="3">
        <v>3275</v>
      </c>
    </row>
    <row r="335" spans="1:7">
      <c r="A335" s="3" t="s">
        <v>17685</v>
      </c>
      <c r="B335" s="3" t="s">
        <v>33</v>
      </c>
      <c r="C335" s="3">
        <v>1</v>
      </c>
      <c r="D335" s="3">
        <v>132</v>
      </c>
      <c r="F335" s="3">
        <v>4950</v>
      </c>
      <c r="G335" s="3">
        <v>3300</v>
      </c>
    </row>
    <row r="336" spans="1:7">
      <c r="A336" s="3" t="s">
        <v>17686</v>
      </c>
      <c r="B336" s="3" t="s">
        <v>33</v>
      </c>
      <c r="C336" s="3">
        <v>1</v>
      </c>
      <c r="D336" s="3">
        <v>133</v>
      </c>
      <c r="F336" s="3">
        <v>4987</v>
      </c>
      <c r="G336" s="3">
        <v>3325</v>
      </c>
    </row>
    <row r="337" spans="1:7">
      <c r="A337" s="3" t="s">
        <v>17687</v>
      </c>
      <c r="B337" s="3" t="s">
        <v>33</v>
      </c>
      <c r="C337" s="3">
        <v>1</v>
      </c>
      <c r="D337" s="3">
        <v>134</v>
      </c>
      <c r="F337" s="3">
        <v>5025</v>
      </c>
      <c r="G337" s="3">
        <v>3350</v>
      </c>
    </row>
    <row r="338" spans="1:7">
      <c r="A338" s="3" t="s">
        <v>17688</v>
      </c>
      <c r="B338" s="3" t="s">
        <v>33</v>
      </c>
      <c r="C338" s="3">
        <v>1</v>
      </c>
      <c r="D338" s="3">
        <v>135</v>
      </c>
      <c r="F338" s="3">
        <v>5062</v>
      </c>
      <c r="G338" s="3">
        <v>3375</v>
      </c>
    </row>
    <row r="339" spans="1:7">
      <c r="A339" s="3" t="s">
        <v>17689</v>
      </c>
      <c r="B339" s="3" t="s">
        <v>33</v>
      </c>
      <c r="C339" s="3">
        <v>1</v>
      </c>
      <c r="D339" s="3">
        <v>136</v>
      </c>
      <c r="F339" s="3">
        <v>5100</v>
      </c>
      <c r="G339" s="3">
        <v>3400</v>
      </c>
    </row>
    <row r="340" spans="1:7">
      <c r="A340" s="3" t="s">
        <v>17690</v>
      </c>
      <c r="B340" s="3" t="s">
        <v>33</v>
      </c>
      <c r="C340" s="3">
        <v>1</v>
      </c>
      <c r="D340" s="3">
        <v>137</v>
      </c>
      <c r="F340" s="3">
        <v>5137</v>
      </c>
      <c r="G340" s="3">
        <v>3425</v>
      </c>
    </row>
    <row r="341" spans="1:7">
      <c r="A341" s="3" t="s">
        <v>17691</v>
      </c>
      <c r="B341" s="3" t="s">
        <v>33</v>
      </c>
      <c r="C341" s="3">
        <v>1</v>
      </c>
      <c r="D341" s="3">
        <v>138</v>
      </c>
      <c r="F341" s="3">
        <v>5175</v>
      </c>
      <c r="G341" s="3">
        <v>3450</v>
      </c>
    </row>
    <row r="342" spans="1:7">
      <c r="A342" s="3" t="s">
        <v>17692</v>
      </c>
      <c r="B342" s="3" t="s">
        <v>33</v>
      </c>
      <c r="C342" s="3">
        <v>1</v>
      </c>
      <c r="D342" s="3">
        <v>139</v>
      </c>
      <c r="F342" s="3">
        <v>5212</v>
      </c>
      <c r="G342" s="3">
        <v>3475</v>
      </c>
    </row>
    <row r="343" spans="1:7">
      <c r="A343" s="3" t="s">
        <v>17693</v>
      </c>
      <c r="B343" s="3" t="s">
        <v>33</v>
      </c>
      <c r="C343" s="3">
        <v>1</v>
      </c>
      <c r="D343" s="3">
        <v>140</v>
      </c>
      <c r="F343" s="3">
        <v>5250</v>
      </c>
      <c r="G343" s="3">
        <v>3500</v>
      </c>
    </row>
    <row r="344" spans="1:7">
      <c r="A344" s="3" t="s">
        <v>17694</v>
      </c>
      <c r="B344" s="3" t="s">
        <v>33</v>
      </c>
      <c r="C344" s="3">
        <v>1</v>
      </c>
      <c r="D344" s="3">
        <v>141</v>
      </c>
      <c r="F344" s="3">
        <v>5287</v>
      </c>
      <c r="G344" s="3">
        <v>3525</v>
      </c>
    </row>
    <row r="345" spans="1:7">
      <c r="A345" s="3" t="s">
        <v>17695</v>
      </c>
      <c r="B345" s="3" t="s">
        <v>33</v>
      </c>
      <c r="C345" s="3">
        <v>1</v>
      </c>
      <c r="D345" s="3">
        <v>142</v>
      </c>
      <c r="F345" s="3">
        <v>5325</v>
      </c>
      <c r="G345" s="3">
        <v>3550</v>
      </c>
    </row>
    <row r="346" spans="1:7">
      <c r="A346" s="3" t="s">
        <v>17696</v>
      </c>
      <c r="B346" s="3" t="s">
        <v>33</v>
      </c>
      <c r="C346" s="3">
        <v>1</v>
      </c>
      <c r="D346" s="3">
        <v>143</v>
      </c>
      <c r="F346" s="3">
        <v>5362</v>
      </c>
      <c r="G346" s="3">
        <v>3575</v>
      </c>
    </row>
    <row r="347" spans="1:7">
      <c r="A347" s="3" t="s">
        <v>17697</v>
      </c>
      <c r="B347" s="3" t="s">
        <v>33</v>
      </c>
      <c r="C347" s="3">
        <v>1</v>
      </c>
      <c r="D347" s="3">
        <v>144</v>
      </c>
      <c r="F347" s="3">
        <v>5400</v>
      </c>
      <c r="G347" s="3">
        <v>3600</v>
      </c>
    </row>
    <row r="348" spans="1:7">
      <c r="A348" s="3" t="s">
        <v>17698</v>
      </c>
      <c r="B348" s="3" t="s">
        <v>33</v>
      </c>
      <c r="C348" s="3">
        <v>1</v>
      </c>
      <c r="D348" s="3">
        <v>145</v>
      </c>
      <c r="F348" s="3">
        <v>5437</v>
      </c>
      <c r="G348" s="3">
        <v>3625</v>
      </c>
    </row>
    <row r="349" spans="1:7">
      <c r="A349" s="3" t="s">
        <v>17699</v>
      </c>
      <c r="B349" s="3" t="s">
        <v>33</v>
      </c>
      <c r="C349" s="3">
        <v>1</v>
      </c>
      <c r="D349" s="3">
        <v>146</v>
      </c>
      <c r="F349" s="3">
        <v>5475</v>
      </c>
      <c r="G349" s="3">
        <v>3650</v>
      </c>
    </row>
    <row r="350" spans="1:7">
      <c r="A350" s="3" t="s">
        <v>17700</v>
      </c>
      <c r="B350" s="3" t="s">
        <v>33</v>
      </c>
      <c r="C350" s="3">
        <v>1</v>
      </c>
      <c r="D350" s="3">
        <v>147</v>
      </c>
      <c r="F350" s="3">
        <v>5512</v>
      </c>
      <c r="G350" s="3">
        <v>3675</v>
      </c>
    </row>
    <row r="351" spans="1:7">
      <c r="A351" s="3" t="s">
        <v>17701</v>
      </c>
      <c r="B351" s="3" t="s">
        <v>33</v>
      </c>
      <c r="C351" s="3">
        <v>1</v>
      </c>
      <c r="D351" s="3">
        <v>148</v>
      </c>
      <c r="F351" s="3">
        <v>5550</v>
      </c>
      <c r="G351" s="3">
        <v>3700</v>
      </c>
    </row>
    <row r="352" spans="1:7">
      <c r="A352" s="3" t="s">
        <v>17702</v>
      </c>
      <c r="B352" s="3" t="s">
        <v>33</v>
      </c>
      <c r="C352" s="3">
        <v>1</v>
      </c>
      <c r="D352" s="3">
        <v>149</v>
      </c>
      <c r="F352" s="3">
        <v>5587</v>
      </c>
      <c r="G352" s="3">
        <v>3725</v>
      </c>
    </row>
    <row r="353" spans="1:7">
      <c r="A353" s="3" t="s">
        <v>17703</v>
      </c>
      <c r="B353" s="3" t="s">
        <v>33</v>
      </c>
      <c r="C353" s="3">
        <v>1</v>
      </c>
      <c r="D353" s="3">
        <v>150</v>
      </c>
      <c r="F353" s="3">
        <v>5625</v>
      </c>
      <c r="G353" s="3">
        <v>3750</v>
      </c>
    </row>
    <row r="354" spans="1:7">
      <c r="A354" s="3" t="s">
        <v>17704</v>
      </c>
      <c r="B354" s="3" t="s">
        <v>33</v>
      </c>
      <c r="C354" s="3">
        <v>1</v>
      </c>
      <c r="D354" s="3">
        <v>151</v>
      </c>
      <c r="F354" s="3">
        <v>5662</v>
      </c>
      <c r="G354" s="3">
        <v>3775</v>
      </c>
    </row>
    <row r="355" spans="1:7">
      <c r="A355" s="3" t="s">
        <v>17705</v>
      </c>
      <c r="B355" s="3" t="s">
        <v>33</v>
      </c>
      <c r="C355" s="3">
        <v>1</v>
      </c>
      <c r="D355" s="3">
        <v>152</v>
      </c>
      <c r="F355" s="3">
        <v>5700</v>
      </c>
      <c r="G355" s="3">
        <v>3800</v>
      </c>
    </row>
    <row r="356" spans="1:7">
      <c r="A356" s="3" t="s">
        <v>17706</v>
      </c>
      <c r="B356" s="3" t="s">
        <v>33</v>
      </c>
      <c r="C356" s="3">
        <v>1</v>
      </c>
      <c r="D356" s="3">
        <v>153</v>
      </c>
      <c r="F356" s="3">
        <v>5737</v>
      </c>
      <c r="G356" s="3">
        <v>3825</v>
      </c>
    </row>
    <row r="357" spans="1:7">
      <c r="A357" s="3" t="s">
        <v>17707</v>
      </c>
      <c r="B357" s="3" t="s">
        <v>33</v>
      </c>
      <c r="C357" s="3">
        <v>1</v>
      </c>
      <c r="D357" s="3">
        <v>154</v>
      </c>
      <c r="F357" s="3">
        <v>5775</v>
      </c>
      <c r="G357" s="3">
        <v>3850</v>
      </c>
    </row>
    <row r="358" spans="1:7">
      <c r="A358" s="3" t="s">
        <v>17708</v>
      </c>
      <c r="B358" s="3" t="s">
        <v>33</v>
      </c>
      <c r="C358" s="3">
        <v>1</v>
      </c>
      <c r="D358" s="3">
        <v>155</v>
      </c>
      <c r="F358" s="3">
        <v>5812</v>
      </c>
      <c r="G358" s="3">
        <v>3875</v>
      </c>
    </row>
    <row r="359" spans="1:7">
      <c r="A359" s="3" t="s">
        <v>17709</v>
      </c>
      <c r="B359" s="3" t="s">
        <v>33</v>
      </c>
      <c r="C359" s="3">
        <v>1</v>
      </c>
      <c r="D359" s="3">
        <v>156</v>
      </c>
      <c r="F359" s="3">
        <v>5850</v>
      </c>
      <c r="G359" s="3">
        <v>3900</v>
      </c>
    </row>
    <row r="360" spans="1:7">
      <c r="A360" s="3" t="s">
        <v>17710</v>
      </c>
      <c r="B360" s="3" t="s">
        <v>33</v>
      </c>
      <c r="C360" s="3">
        <v>1</v>
      </c>
      <c r="D360" s="3">
        <v>157</v>
      </c>
      <c r="F360" s="3">
        <v>5887</v>
      </c>
      <c r="G360" s="3">
        <v>3925</v>
      </c>
    </row>
    <row r="361" spans="1:7">
      <c r="A361" s="3" t="s">
        <v>17711</v>
      </c>
      <c r="B361" s="3" t="s">
        <v>33</v>
      </c>
      <c r="C361" s="3">
        <v>1</v>
      </c>
      <c r="D361" s="3">
        <v>158</v>
      </c>
      <c r="F361" s="3">
        <v>5925</v>
      </c>
      <c r="G361" s="3">
        <v>3950</v>
      </c>
    </row>
    <row r="362" spans="1:7">
      <c r="A362" s="3" t="s">
        <v>17712</v>
      </c>
      <c r="B362" s="3" t="s">
        <v>33</v>
      </c>
      <c r="C362" s="3">
        <v>1</v>
      </c>
      <c r="D362" s="3">
        <v>159</v>
      </c>
      <c r="F362" s="3">
        <v>5962</v>
      </c>
      <c r="G362" s="3">
        <v>3975</v>
      </c>
    </row>
    <row r="363" spans="1:7">
      <c r="A363" s="3" t="s">
        <v>17713</v>
      </c>
      <c r="B363" s="3" t="s">
        <v>33</v>
      </c>
      <c r="C363" s="3">
        <v>1</v>
      </c>
      <c r="D363" s="3">
        <v>160</v>
      </c>
      <c r="F363" s="3">
        <v>6000</v>
      </c>
      <c r="G363" s="3">
        <v>4000</v>
      </c>
    </row>
    <row r="364" spans="1:7">
      <c r="A364" s="3" t="s">
        <v>17714</v>
      </c>
      <c r="B364" s="3" t="s">
        <v>33</v>
      </c>
      <c r="C364" s="3">
        <v>1</v>
      </c>
      <c r="D364" s="3">
        <v>161</v>
      </c>
      <c r="F364" s="3">
        <v>6037</v>
      </c>
      <c r="G364" s="3">
        <v>4025</v>
      </c>
    </row>
    <row r="365" spans="1:7">
      <c r="A365" s="3" t="s">
        <v>17715</v>
      </c>
      <c r="B365" s="3" t="s">
        <v>33</v>
      </c>
      <c r="C365" s="3">
        <v>1</v>
      </c>
      <c r="D365" s="3">
        <v>162</v>
      </c>
      <c r="F365" s="3">
        <v>6075</v>
      </c>
      <c r="G365" s="3">
        <v>4050</v>
      </c>
    </row>
    <row r="366" spans="1:7">
      <c r="A366" s="3" t="s">
        <v>17716</v>
      </c>
      <c r="B366" s="3" t="s">
        <v>33</v>
      </c>
      <c r="C366" s="3">
        <v>1</v>
      </c>
      <c r="D366" s="3">
        <v>163</v>
      </c>
      <c r="F366" s="3">
        <v>6112</v>
      </c>
      <c r="G366" s="3">
        <v>4075</v>
      </c>
    </row>
    <row r="367" spans="1:7">
      <c r="A367" s="3" t="s">
        <v>17717</v>
      </c>
      <c r="B367" s="3" t="s">
        <v>33</v>
      </c>
      <c r="C367" s="3">
        <v>1</v>
      </c>
      <c r="D367" s="3">
        <v>164</v>
      </c>
      <c r="F367" s="3">
        <v>6150</v>
      </c>
      <c r="G367" s="3">
        <v>4100</v>
      </c>
    </row>
    <row r="368" spans="1:7">
      <c r="A368" s="3" t="s">
        <v>17718</v>
      </c>
      <c r="B368" s="3" t="s">
        <v>33</v>
      </c>
      <c r="C368" s="3">
        <v>1</v>
      </c>
      <c r="D368" s="3">
        <v>165</v>
      </c>
      <c r="F368" s="3">
        <v>6187</v>
      </c>
      <c r="G368" s="3">
        <v>4125</v>
      </c>
    </row>
    <row r="369" spans="1:7">
      <c r="A369" s="3" t="s">
        <v>17719</v>
      </c>
      <c r="B369" s="3" t="s">
        <v>33</v>
      </c>
      <c r="C369" s="3">
        <v>1</v>
      </c>
      <c r="D369" s="3">
        <v>166</v>
      </c>
      <c r="F369" s="3">
        <v>6225</v>
      </c>
      <c r="G369" s="3">
        <v>4150</v>
      </c>
    </row>
    <row r="370" spans="1:7">
      <c r="A370" s="3" t="s">
        <v>17720</v>
      </c>
      <c r="B370" s="3" t="s">
        <v>33</v>
      </c>
      <c r="C370" s="3">
        <v>1</v>
      </c>
      <c r="D370" s="3">
        <v>167</v>
      </c>
      <c r="F370" s="3">
        <v>6262</v>
      </c>
      <c r="G370" s="3">
        <v>4175</v>
      </c>
    </row>
    <row r="371" spans="1:7">
      <c r="A371" s="3" t="s">
        <v>17721</v>
      </c>
      <c r="B371" s="3" t="s">
        <v>33</v>
      </c>
      <c r="C371" s="3">
        <v>1</v>
      </c>
      <c r="D371" s="3">
        <v>168</v>
      </c>
      <c r="F371" s="3">
        <v>6300</v>
      </c>
      <c r="G371" s="3">
        <v>4200</v>
      </c>
    </row>
    <row r="372" spans="1:7">
      <c r="A372" s="3" t="s">
        <v>17722</v>
      </c>
      <c r="B372" s="3" t="s">
        <v>33</v>
      </c>
      <c r="C372" s="3">
        <v>1</v>
      </c>
      <c r="D372" s="3">
        <v>169</v>
      </c>
      <c r="F372" s="3">
        <v>6337</v>
      </c>
      <c r="G372" s="3">
        <v>4225</v>
      </c>
    </row>
    <row r="373" spans="1:7">
      <c r="A373" s="3" t="s">
        <v>17723</v>
      </c>
      <c r="B373" s="3" t="s">
        <v>33</v>
      </c>
      <c r="C373" s="3">
        <v>1</v>
      </c>
      <c r="D373" s="3">
        <v>170</v>
      </c>
      <c r="F373" s="3">
        <v>6375</v>
      </c>
      <c r="G373" s="3">
        <v>4250</v>
      </c>
    </row>
    <row r="374" spans="1:7">
      <c r="A374" s="3" t="s">
        <v>17724</v>
      </c>
      <c r="B374" s="3" t="s">
        <v>33</v>
      </c>
      <c r="C374" s="3">
        <v>1</v>
      </c>
      <c r="D374" s="3">
        <v>171</v>
      </c>
      <c r="F374" s="3">
        <v>6412</v>
      </c>
      <c r="G374" s="3">
        <v>4275</v>
      </c>
    </row>
    <row r="375" spans="1:7">
      <c r="A375" s="3" t="s">
        <v>17725</v>
      </c>
      <c r="B375" s="3" t="s">
        <v>33</v>
      </c>
      <c r="C375" s="3">
        <v>1</v>
      </c>
      <c r="D375" s="3">
        <v>172</v>
      </c>
      <c r="F375" s="3">
        <v>6450</v>
      </c>
      <c r="G375" s="3">
        <v>4300</v>
      </c>
    </row>
    <row r="376" spans="1:7">
      <c r="A376" s="3" t="s">
        <v>17726</v>
      </c>
      <c r="B376" s="3" t="s">
        <v>33</v>
      </c>
      <c r="C376" s="3">
        <v>1</v>
      </c>
      <c r="D376" s="3">
        <v>173</v>
      </c>
      <c r="F376" s="3">
        <v>6487</v>
      </c>
      <c r="G376" s="3">
        <v>4325</v>
      </c>
    </row>
    <row r="377" spans="1:7">
      <c r="A377" s="3" t="s">
        <v>17727</v>
      </c>
      <c r="B377" s="3" t="s">
        <v>33</v>
      </c>
      <c r="C377" s="3">
        <v>1</v>
      </c>
      <c r="D377" s="3">
        <v>174</v>
      </c>
      <c r="F377" s="3">
        <v>6525</v>
      </c>
      <c r="G377" s="3">
        <v>4350</v>
      </c>
    </row>
    <row r="378" spans="1:7">
      <c r="A378" s="3" t="s">
        <v>17728</v>
      </c>
      <c r="B378" s="3" t="s">
        <v>33</v>
      </c>
      <c r="C378" s="3">
        <v>1</v>
      </c>
      <c r="D378" s="3">
        <v>175</v>
      </c>
      <c r="F378" s="3">
        <v>6562</v>
      </c>
      <c r="G378" s="3">
        <v>4375</v>
      </c>
    </row>
    <row r="379" spans="1:7">
      <c r="A379" s="3" t="s">
        <v>17729</v>
      </c>
      <c r="B379" s="3" t="s">
        <v>33</v>
      </c>
      <c r="C379" s="3">
        <v>1</v>
      </c>
      <c r="D379" s="3">
        <v>176</v>
      </c>
      <c r="F379" s="3">
        <v>6600</v>
      </c>
      <c r="G379" s="3">
        <v>4400</v>
      </c>
    </row>
    <row r="380" spans="1:7">
      <c r="A380" s="3" t="s">
        <v>17730</v>
      </c>
      <c r="B380" s="3" t="s">
        <v>33</v>
      </c>
      <c r="C380" s="3">
        <v>1</v>
      </c>
      <c r="D380" s="3">
        <v>177</v>
      </c>
      <c r="F380" s="3">
        <v>6637</v>
      </c>
      <c r="G380" s="3">
        <v>4425</v>
      </c>
    </row>
    <row r="381" spans="1:7">
      <c r="A381" s="3" t="s">
        <v>17731</v>
      </c>
      <c r="B381" s="3" t="s">
        <v>33</v>
      </c>
      <c r="C381" s="3">
        <v>1</v>
      </c>
      <c r="D381" s="3">
        <v>178</v>
      </c>
      <c r="F381" s="3">
        <v>6675</v>
      </c>
      <c r="G381" s="3">
        <v>4450</v>
      </c>
    </row>
    <row r="382" spans="1:7">
      <c r="A382" s="3" t="s">
        <v>17732</v>
      </c>
      <c r="B382" s="3" t="s">
        <v>33</v>
      </c>
      <c r="C382" s="3">
        <v>1</v>
      </c>
      <c r="D382" s="3">
        <v>179</v>
      </c>
      <c r="F382" s="3">
        <v>6712</v>
      </c>
      <c r="G382" s="3">
        <v>4475</v>
      </c>
    </row>
    <row r="383" spans="1:7">
      <c r="A383" s="3" t="s">
        <v>17733</v>
      </c>
      <c r="B383" s="3" t="s">
        <v>33</v>
      </c>
      <c r="C383" s="3">
        <v>1</v>
      </c>
      <c r="D383" s="3">
        <v>180</v>
      </c>
      <c r="F383" s="3">
        <v>6750</v>
      </c>
      <c r="G383" s="3">
        <v>4500</v>
      </c>
    </row>
    <row r="384" spans="1:7">
      <c r="A384" s="3" t="s">
        <v>17734</v>
      </c>
      <c r="B384" s="3" t="s">
        <v>33</v>
      </c>
      <c r="C384" s="3">
        <v>1</v>
      </c>
      <c r="D384" s="3">
        <v>181</v>
      </c>
      <c r="F384" s="3">
        <v>6787</v>
      </c>
      <c r="G384" s="3">
        <v>4525</v>
      </c>
    </row>
    <row r="385" spans="1:7">
      <c r="A385" s="3" t="s">
        <v>17735</v>
      </c>
      <c r="B385" s="3" t="s">
        <v>33</v>
      </c>
      <c r="C385" s="3">
        <v>1</v>
      </c>
      <c r="D385" s="3">
        <v>182</v>
      </c>
      <c r="F385" s="3">
        <v>6825</v>
      </c>
      <c r="G385" s="3">
        <v>4550</v>
      </c>
    </row>
    <row r="386" spans="1:7">
      <c r="A386" s="3" t="s">
        <v>17736</v>
      </c>
      <c r="B386" s="3" t="s">
        <v>33</v>
      </c>
      <c r="C386" s="3">
        <v>1</v>
      </c>
      <c r="D386" s="3">
        <v>183</v>
      </c>
      <c r="F386" s="3">
        <v>6862</v>
      </c>
      <c r="G386" s="3">
        <v>4575</v>
      </c>
    </row>
    <row r="387" spans="1:7">
      <c r="A387" s="3" t="s">
        <v>17737</v>
      </c>
      <c r="B387" s="3" t="s">
        <v>33</v>
      </c>
      <c r="C387" s="3">
        <v>1</v>
      </c>
      <c r="D387" s="3">
        <v>184</v>
      </c>
      <c r="F387" s="3">
        <v>6900</v>
      </c>
      <c r="G387" s="3">
        <v>4600</v>
      </c>
    </row>
    <row r="388" spans="1:7">
      <c r="A388" s="3" t="s">
        <v>17738</v>
      </c>
      <c r="B388" s="3" t="s">
        <v>33</v>
      </c>
      <c r="C388" s="3">
        <v>1</v>
      </c>
      <c r="D388" s="3">
        <v>185</v>
      </c>
      <c r="F388" s="3">
        <v>6937</v>
      </c>
      <c r="G388" s="3">
        <v>4625</v>
      </c>
    </row>
    <row r="389" spans="1:7">
      <c r="A389" s="3" t="s">
        <v>17739</v>
      </c>
      <c r="B389" s="3" t="s">
        <v>33</v>
      </c>
      <c r="C389" s="3">
        <v>1</v>
      </c>
      <c r="D389" s="3">
        <v>186</v>
      </c>
      <c r="F389" s="3">
        <v>6975</v>
      </c>
      <c r="G389" s="3">
        <v>4650</v>
      </c>
    </row>
    <row r="390" spans="1:7">
      <c r="A390" s="3" t="s">
        <v>17740</v>
      </c>
      <c r="B390" s="3" t="s">
        <v>33</v>
      </c>
      <c r="C390" s="3">
        <v>1</v>
      </c>
      <c r="D390" s="3">
        <v>187</v>
      </c>
      <c r="F390" s="3">
        <v>7012</v>
      </c>
      <c r="G390" s="3">
        <v>4675</v>
      </c>
    </row>
    <row r="391" spans="1:7">
      <c r="A391" s="3" t="s">
        <v>17741</v>
      </c>
      <c r="B391" s="3" t="s">
        <v>33</v>
      </c>
      <c r="C391" s="3">
        <v>1</v>
      </c>
      <c r="D391" s="3">
        <v>188</v>
      </c>
      <c r="F391" s="3">
        <v>7050</v>
      </c>
      <c r="G391" s="3">
        <v>4700</v>
      </c>
    </row>
    <row r="392" spans="1:7">
      <c r="A392" s="3" t="s">
        <v>17742</v>
      </c>
      <c r="B392" s="3" t="s">
        <v>33</v>
      </c>
      <c r="C392" s="3">
        <v>1</v>
      </c>
      <c r="D392" s="3">
        <v>189</v>
      </c>
      <c r="F392" s="3">
        <v>7087</v>
      </c>
      <c r="G392" s="3">
        <v>4725</v>
      </c>
    </row>
    <row r="393" spans="1:7">
      <c r="A393" s="3" t="s">
        <v>17743</v>
      </c>
      <c r="B393" s="3" t="s">
        <v>33</v>
      </c>
      <c r="C393" s="3">
        <v>1</v>
      </c>
      <c r="D393" s="3">
        <v>190</v>
      </c>
      <c r="F393" s="3">
        <v>7125</v>
      </c>
      <c r="G393" s="3">
        <v>4750</v>
      </c>
    </row>
    <row r="394" spans="1:7">
      <c r="A394" s="3" t="s">
        <v>17744</v>
      </c>
      <c r="B394" s="3" t="s">
        <v>33</v>
      </c>
      <c r="C394" s="3">
        <v>1</v>
      </c>
      <c r="D394" s="3">
        <v>191</v>
      </c>
      <c r="F394" s="3">
        <v>7162</v>
      </c>
      <c r="G394" s="3">
        <v>4775</v>
      </c>
    </row>
    <row r="395" spans="1:7">
      <c r="A395" s="3" t="s">
        <v>17745</v>
      </c>
      <c r="B395" s="3" t="s">
        <v>33</v>
      </c>
      <c r="C395" s="3">
        <v>1</v>
      </c>
      <c r="D395" s="3">
        <v>192</v>
      </c>
      <c r="F395" s="3">
        <v>7200</v>
      </c>
      <c r="G395" s="3">
        <v>4800</v>
      </c>
    </row>
    <row r="396" spans="1:7">
      <c r="A396" s="3" t="s">
        <v>17746</v>
      </c>
      <c r="B396" s="3" t="s">
        <v>33</v>
      </c>
      <c r="C396" s="3">
        <v>1</v>
      </c>
      <c r="D396" s="3">
        <v>193</v>
      </c>
      <c r="F396" s="3">
        <v>7237</v>
      </c>
      <c r="G396" s="3">
        <v>4825</v>
      </c>
    </row>
    <row r="397" spans="1:7">
      <c r="A397" s="3" t="s">
        <v>17747</v>
      </c>
      <c r="B397" s="3" t="s">
        <v>33</v>
      </c>
      <c r="C397" s="3">
        <v>1</v>
      </c>
      <c r="D397" s="3">
        <v>194</v>
      </c>
      <c r="F397" s="3">
        <v>7275</v>
      </c>
      <c r="G397" s="3">
        <v>4850</v>
      </c>
    </row>
    <row r="398" spans="1:7">
      <c r="A398" s="3" t="s">
        <v>17748</v>
      </c>
      <c r="B398" s="3" t="s">
        <v>33</v>
      </c>
      <c r="C398" s="3">
        <v>1</v>
      </c>
      <c r="D398" s="3">
        <v>195</v>
      </c>
      <c r="F398" s="3">
        <v>7312</v>
      </c>
      <c r="G398" s="3">
        <v>4875</v>
      </c>
    </row>
    <row r="399" spans="1:7">
      <c r="A399" s="3" t="s">
        <v>17749</v>
      </c>
      <c r="B399" s="3" t="s">
        <v>33</v>
      </c>
      <c r="C399" s="3">
        <v>1</v>
      </c>
      <c r="D399" s="3">
        <v>196</v>
      </c>
      <c r="F399" s="3">
        <v>7350</v>
      </c>
      <c r="G399" s="3">
        <v>4900</v>
      </c>
    </row>
    <row r="400" spans="1:7">
      <c r="A400" s="3" t="s">
        <v>17750</v>
      </c>
      <c r="B400" s="3" t="s">
        <v>33</v>
      </c>
      <c r="C400" s="3">
        <v>1</v>
      </c>
      <c r="D400" s="3">
        <v>197</v>
      </c>
      <c r="F400" s="3">
        <v>7387</v>
      </c>
      <c r="G400" s="3">
        <v>4925</v>
      </c>
    </row>
    <row r="401" spans="1:7">
      <c r="A401" s="3" t="s">
        <v>17751</v>
      </c>
      <c r="B401" s="3" t="s">
        <v>33</v>
      </c>
      <c r="C401" s="3">
        <v>1</v>
      </c>
      <c r="D401" s="3">
        <v>198</v>
      </c>
      <c r="F401" s="3">
        <v>7425</v>
      </c>
      <c r="G401" s="3">
        <v>4950</v>
      </c>
    </row>
    <row r="402" spans="1:7">
      <c r="A402" s="3" t="s">
        <v>17752</v>
      </c>
      <c r="B402" s="3" t="s">
        <v>33</v>
      </c>
      <c r="C402" s="3">
        <v>1</v>
      </c>
      <c r="D402" s="3">
        <v>199</v>
      </c>
      <c r="F402" s="3">
        <v>7462</v>
      </c>
      <c r="G402" s="3">
        <v>4975</v>
      </c>
    </row>
    <row r="403" spans="1:7">
      <c r="A403" s="3" t="s">
        <v>17753</v>
      </c>
      <c r="B403" s="3" t="s">
        <v>33</v>
      </c>
      <c r="C403" s="3">
        <v>1</v>
      </c>
      <c r="D403" s="3">
        <v>200</v>
      </c>
      <c r="F403" s="3">
        <v>7500</v>
      </c>
      <c r="G403" s="3">
        <v>5000</v>
      </c>
    </row>
    <row r="404" spans="1:7">
      <c r="A404" s="3" t="s">
        <v>17754</v>
      </c>
      <c r="B404" s="3" t="s">
        <v>1199</v>
      </c>
      <c r="C404" s="3">
        <v>2</v>
      </c>
      <c r="D404" s="3">
        <v>0</v>
      </c>
    </row>
    <row r="405" spans="1:7">
      <c r="A405" s="3" t="s">
        <v>17755</v>
      </c>
      <c r="B405" s="3" t="s">
        <v>1199</v>
      </c>
      <c r="C405" s="3">
        <v>2</v>
      </c>
      <c r="D405" s="3">
        <v>1</v>
      </c>
      <c r="F405" s="3">
        <v>37</v>
      </c>
      <c r="G405" s="3">
        <v>25</v>
      </c>
    </row>
    <row r="406" spans="1:7">
      <c r="A406" s="3" t="s">
        <v>17756</v>
      </c>
      <c r="B406" s="3" t="s">
        <v>1199</v>
      </c>
      <c r="C406" s="3">
        <v>2</v>
      </c>
      <c r="D406" s="3">
        <v>2</v>
      </c>
      <c r="F406" s="3">
        <v>75</v>
      </c>
      <c r="G406" s="3">
        <v>50</v>
      </c>
    </row>
    <row r="407" spans="1:7">
      <c r="A407" s="3" t="s">
        <v>17757</v>
      </c>
      <c r="B407" s="3" t="s">
        <v>1199</v>
      </c>
      <c r="C407" s="3">
        <v>2</v>
      </c>
      <c r="D407" s="3">
        <v>3</v>
      </c>
      <c r="F407" s="3">
        <v>112</v>
      </c>
      <c r="G407" s="3">
        <v>75</v>
      </c>
    </row>
    <row r="408" spans="1:7">
      <c r="A408" s="3" t="s">
        <v>17758</v>
      </c>
      <c r="B408" s="3" t="s">
        <v>1199</v>
      </c>
      <c r="C408" s="3">
        <v>2</v>
      </c>
      <c r="D408" s="3">
        <v>4</v>
      </c>
      <c r="F408" s="3">
        <v>150</v>
      </c>
      <c r="G408" s="3">
        <v>100</v>
      </c>
    </row>
    <row r="409" spans="1:7">
      <c r="A409" s="3" t="s">
        <v>17759</v>
      </c>
      <c r="B409" s="3" t="s">
        <v>1199</v>
      </c>
      <c r="C409" s="3">
        <v>2</v>
      </c>
      <c r="D409" s="3">
        <v>5</v>
      </c>
      <c r="F409" s="3">
        <v>187</v>
      </c>
      <c r="G409" s="3">
        <v>125</v>
      </c>
    </row>
    <row r="410" spans="1:7">
      <c r="A410" s="3" t="s">
        <v>17760</v>
      </c>
      <c r="B410" s="3" t="s">
        <v>1199</v>
      </c>
      <c r="C410" s="3">
        <v>2</v>
      </c>
      <c r="D410" s="3">
        <v>6</v>
      </c>
      <c r="F410" s="3">
        <v>225</v>
      </c>
      <c r="G410" s="3">
        <v>150</v>
      </c>
    </row>
    <row r="411" spans="1:7">
      <c r="A411" s="3" t="s">
        <v>17761</v>
      </c>
      <c r="B411" s="3" t="s">
        <v>1199</v>
      </c>
      <c r="C411" s="3">
        <v>2</v>
      </c>
      <c r="D411" s="3">
        <v>7</v>
      </c>
      <c r="F411" s="3">
        <v>262</v>
      </c>
      <c r="G411" s="3">
        <v>175</v>
      </c>
    </row>
    <row r="412" spans="1:7">
      <c r="A412" s="3" t="s">
        <v>17762</v>
      </c>
      <c r="B412" s="3" t="s">
        <v>1199</v>
      </c>
      <c r="C412" s="3">
        <v>2</v>
      </c>
      <c r="D412" s="3">
        <v>8</v>
      </c>
      <c r="F412" s="3">
        <v>300</v>
      </c>
      <c r="G412" s="3">
        <v>200</v>
      </c>
    </row>
    <row r="413" spans="1:7">
      <c r="A413" s="3" t="s">
        <v>17763</v>
      </c>
      <c r="B413" s="3" t="s">
        <v>1199</v>
      </c>
      <c r="C413" s="3">
        <v>2</v>
      </c>
      <c r="D413" s="3">
        <v>9</v>
      </c>
      <c r="F413" s="3">
        <v>337</v>
      </c>
      <c r="G413" s="3">
        <v>225</v>
      </c>
    </row>
    <row r="414" spans="1:7">
      <c r="A414" s="3" t="s">
        <v>17764</v>
      </c>
      <c r="B414" s="3" t="s">
        <v>1199</v>
      </c>
      <c r="C414" s="3">
        <v>2</v>
      </c>
      <c r="D414" s="3">
        <v>10</v>
      </c>
      <c r="F414" s="3">
        <v>375</v>
      </c>
      <c r="G414" s="3">
        <v>250</v>
      </c>
    </row>
    <row r="415" spans="1:7">
      <c r="A415" s="3" t="s">
        <v>17765</v>
      </c>
      <c r="B415" s="3" t="s">
        <v>1199</v>
      </c>
      <c r="C415" s="3">
        <v>2</v>
      </c>
      <c r="D415" s="3">
        <v>11</v>
      </c>
      <c r="F415" s="3">
        <v>412</v>
      </c>
      <c r="G415" s="3">
        <v>275</v>
      </c>
    </row>
    <row r="416" spans="1:7">
      <c r="A416" s="3" t="s">
        <v>17766</v>
      </c>
      <c r="B416" s="3" t="s">
        <v>1199</v>
      </c>
      <c r="C416" s="3">
        <v>2</v>
      </c>
      <c r="D416" s="3">
        <v>12</v>
      </c>
      <c r="F416" s="3">
        <v>450</v>
      </c>
      <c r="G416" s="3">
        <v>300</v>
      </c>
    </row>
    <row r="417" spans="1:7">
      <c r="A417" s="3" t="s">
        <v>17767</v>
      </c>
      <c r="B417" s="3" t="s">
        <v>1199</v>
      </c>
      <c r="C417" s="3">
        <v>2</v>
      </c>
      <c r="D417" s="3">
        <v>13</v>
      </c>
      <c r="F417" s="3">
        <v>487</v>
      </c>
      <c r="G417" s="3">
        <v>325</v>
      </c>
    </row>
    <row r="418" spans="1:7">
      <c r="A418" s="3" t="s">
        <v>17768</v>
      </c>
      <c r="B418" s="3" t="s">
        <v>1199</v>
      </c>
      <c r="C418" s="3">
        <v>2</v>
      </c>
      <c r="D418" s="3">
        <v>14</v>
      </c>
      <c r="F418" s="3">
        <v>525</v>
      </c>
      <c r="G418" s="3">
        <v>350</v>
      </c>
    </row>
    <row r="419" spans="1:7">
      <c r="A419" s="3" t="s">
        <v>17769</v>
      </c>
      <c r="B419" s="3" t="s">
        <v>1199</v>
      </c>
      <c r="C419" s="3">
        <v>2</v>
      </c>
      <c r="D419" s="3">
        <v>15</v>
      </c>
      <c r="F419" s="3">
        <v>562</v>
      </c>
      <c r="G419" s="3">
        <v>375</v>
      </c>
    </row>
    <row r="420" spans="1:7">
      <c r="A420" s="3" t="s">
        <v>17770</v>
      </c>
      <c r="B420" s="3" t="s">
        <v>1199</v>
      </c>
      <c r="C420" s="3">
        <v>2</v>
      </c>
      <c r="D420" s="3">
        <v>16</v>
      </c>
      <c r="F420" s="3">
        <v>600</v>
      </c>
      <c r="G420" s="3">
        <v>400</v>
      </c>
    </row>
    <row r="421" spans="1:7">
      <c r="A421" s="3" t="s">
        <v>17771</v>
      </c>
      <c r="B421" s="3" t="s">
        <v>1199</v>
      </c>
      <c r="C421" s="3">
        <v>2</v>
      </c>
      <c r="D421" s="3">
        <v>17</v>
      </c>
      <c r="F421" s="3">
        <v>637</v>
      </c>
      <c r="G421" s="3">
        <v>425</v>
      </c>
    </row>
    <row r="422" spans="1:7">
      <c r="A422" s="3" t="s">
        <v>17772</v>
      </c>
      <c r="B422" s="3" t="s">
        <v>1199</v>
      </c>
      <c r="C422" s="3">
        <v>2</v>
      </c>
      <c r="D422" s="3">
        <v>18</v>
      </c>
      <c r="F422" s="3">
        <v>675</v>
      </c>
      <c r="G422" s="3">
        <v>450</v>
      </c>
    </row>
    <row r="423" spans="1:7">
      <c r="A423" s="3" t="s">
        <v>17773</v>
      </c>
      <c r="B423" s="3" t="s">
        <v>1199</v>
      </c>
      <c r="C423" s="3">
        <v>2</v>
      </c>
      <c r="D423" s="3">
        <v>19</v>
      </c>
      <c r="F423" s="3">
        <v>712</v>
      </c>
      <c r="G423" s="3">
        <v>475</v>
      </c>
    </row>
    <row r="424" spans="1:7">
      <c r="A424" s="3" t="s">
        <v>17774</v>
      </c>
      <c r="B424" s="3" t="s">
        <v>1199</v>
      </c>
      <c r="C424" s="3">
        <v>2</v>
      </c>
      <c r="D424" s="3">
        <v>20</v>
      </c>
      <c r="F424" s="3">
        <v>750</v>
      </c>
      <c r="G424" s="3">
        <v>500</v>
      </c>
    </row>
    <row r="425" spans="1:7">
      <c r="A425" s="3" t="s">
        <v>17775</v>
      </c>
      <c r="B425" s="3" t="s">
        <v>1199</v>
      </c>
      <c r="C425" s="3">
        <v>2</v>
      </c>
      <c r="D425" s="3">
        <v>21</v>
      </c>
      <c r="F425" s="3">
        <v>787</v>
      </c>
      <c r="G425" s="3">
        <v>525</v>
      </c>
    </row>
    <row r="426" spans="1:7">
      <c r="A426" s="3" t="s">
        <v>17776</v>
      </c>
      <c r="B426" s="3" t="s">
        <v>1199</v>
      </c>
      <c r="C426" s="3">
        <v>2</v>
      </c>
      <c r="D426" s="3">
        <v>22</v>
      </c>
      <c r="F426" s="3">
        <v>825</v>
      </c>
      <c r="G426" s="3">
        <v>550</v>
      </c>
    </row>
    <row r="427" spans="1:7">
      <c r="A427" s="3" t="s">
        <v>17777</v>
      </c>
      <c r="B427" s="3" t="s">
        <v>1199</v>
      </c>
      <c r="C427" s="3">
        <v>2</v>
      </c>
      <c r="D427" s="3">
        <v>23</v>
      </c>
      <c r="F427" s="3">
        <v>862</v>
      </c>
      <c r="G427" s="3">
        <v>575</v>
      </c>
    </row>
    <row r="428" spans="1:7">
      <c r="A428" s="3" t="s">
        <v>17778</v>
      </c>
      <c r="B428" s="3" t="s">
        <v>1199</v>
      </c>
      <c r="C428" s="3">
        <v>2</v>
      </c>
      <c r="D428" s="3">
        <v>24</v>
      </c>
      <c r="F428" s="3">
        <v>900</v>
      </c>
      <c r="G428" s="3">
        <v>600</v>
      </c>
    </row>
    <row r="429" spans="1:7">
      <c r="A429" s="3" t="s">
        <v>17779</v>
      </c>
      <c r="B429" s="3" t="s">
        <v>1199</v>
      </c>
      <c r="C429" s="3">
        <v>2</v>
      </c>
      <c r="D429" s="3">
        <v>25</v>
      </c>
      <c r="F429" s="3">
        <v>937</v>
      </c>
      <c r="G429" s="3">
        <v>625</v>
      </c>
    </row>
    <row r="430" spans="1:7">
      <c r="A430" s="3" t="s">
        <v>17780</v>
      </c>
      <c r="B430" s="3" t="s">
        <v>1199</v>
      </c>
      <c r="C430" s="3">
        <v>2</v>
      </c>
      <c r="D430" s="3">
        <v>26</v>
      </c>
      <c r="F430" s="3">
        <v>975</v>
      </c>
      <c r="G430" s="3">
        <v>650</v>
      </c>
    </row>
    <row r="431" spans="1:7">
      <c r="A431" s="3" t="s">
        <v>17781</v>
      </c>
      <c r="B431" s="3" t="s">
        <v>1199</v>
      </c>
      <c r="C431" s="3">
        <v>2</v>
      </c>
      <c r="D431" s="3">
        <v>27</v>
      </c>
      <c r="F431" s="3">
        <v>1012</v>
      </c>
      <c r="G431" s="3">
        <v>675</v>
      </c>
    </row>
    <row r="432" spans="1:7">
      <c r="A432" s="3" t="s">
        <v>17782</v>
      </c>
      <c r="B432" s="3" t="s">
        <v>1199</v>
      </c>
      <c r="C432" s="3">
        <v>2</v>
      </c>
      <c r="D432" s="3">
        <v>28</v>
      </c>
      <c r="F432" s="3">
        <v>1050</v>
      </c>
      <c r="G432" s="3">
        <v>700</v>
      </c>
    </row>
    <row r="433" spans="1:7">
      <c r="A433" s="3" t="s">
        <v>17783</v>
      </c>
      <c r="B433" s="3" t="s">
        <v>1199</v>
      </c>
      <c r="C433" s="3">
        <v>2</v>
      </c>
      <c r="D433" s="3">
        <v>29</v>
      </c>
      <c r="F433" s="3">
        <v>1087</v>
      </c>
      <c r="G433" s="3">
        <v>725</v>
      </c>
    </row>
    <row r="434" spans="1:7">
      <c r="A434" s="3" t="s">
        <v>17784</v>
      </c>
      <c r="B434" s="3" t="s">
        <v>1199</v>
      </c>
      <c r="C434" s="3">
        <v>2</v>
      </c>
      <c r="D434" s="3">
        <v>30</v>
      </c>
      <c r="F434" s="3">
        <v>1125</v>
      </c>
      <c r="G434" s="3">
        <v>750</v>
      </c>
    </row>
    <row r="435" spans="1:7">
      <c r="A435" s="3" t="s">
        <v>17785</v>
      </c>
      <c r="B435" s="3" t="s">
        <v>1199</v>
      </c>
      <c r="C435" s="3">
        <v>2</v>
      </c>
      <c r="D435" s="3">
        <v>31</v>
      </c>
      <c r="F435" s="3">
        <v>1162</v>
      </c>
      <c r="G435" s="3">
        <v>775</v>
      </c>
    </row>
    <row r="436" spans="1:7">
      <c r="A436" s="3" t="s">
        <v>17786</v>
      </c>
      <c r="B436" s="3" t="s">
        <v>1199</v>
      </c>
      <c r="C436" s="3">
        <v>2</v>
      </c>
      <c r="D436" s="3">
        <v>32</v>
      </c>
      <c r="F436" s="3">
        <v>1200</v>
      </c>
      <c r="G436" s="3">
        <v>800</v>
      </c>
    </row>
    <row r="437" spans="1:7">
      <c r="A437" s="3" t="s">
        <v>17787</v>
      </c>
      <c r="B437" s="3" t="s">
        <v>1199</v>
      </c>
      <c r="C437" s="3">
        <v>2</v>
      </c>
      <c r="D437" s="3">
        <v>33</v>
      </c>
      <c r="F437" s="3">
        <v>1237</v>
      </c>
      <c r="G437" s="3">
        <v>825</v>
      </c>
    </row>
    <row r="438" spans="1:7">
      <c r="A438" s="3" t="s">
        <v>17788</v>
      </c>
      <c r="B438" s="3" t="s">
        <v>1199</v>
      </c>
      <c r="C438" s="3">
        <v>2</v>
      </c>
      <c r="D438" s="3">
        <v>34</v>
      </c>
      <c r="F438" s="3">
        <v>1275</v>
      </c>
      <c r="G438" s="3">
        <v>850</v>
      </c>
    </row>
    <row r="439" spans="1:7">
      <c r="A439" s="3" t="s">
        <v>17789</v>
      </c>
      <c r="B439" s="3" t="s">
        <v>1199</v>
      </c>
      <c r="C439" s="3">
        <v>2</v>
      </c>
      <c r="D439" s="3">
        <v>35</v>
      </c>
      <c r="F439" s="3">
        <v>1312</v>
      </c>
      <c r="G439" s="3">
        <v>875</v>
      </c>
    </row>
    <row r="440" spans="1:7">
      <c r="A440" s="3" t="s">
        <v>17790</v>
      </c>
      <c r="B440" s="3" t="s">
        <v>1199</v>
      </c>
      <c r="C440" s="3">
        <v>2</v>
      </c>
      <c r="D440" s="3">
        <v>36</v>
      </c>
      <c r="F440" s="3">
        <v>1350</v>
      </c>
      <c r="G440" s="3">
        <v>900</v>
      </c>
    </row>
    <row r="441" spans="1:7">
      <c r="A441" s="3" t="s">
        <v>17791</v>
      </c>
      <c r="B441" s="3" t="s">
        <v>1199</v>
      </c>
      <c r="C441" s="3">
        <v>2</v>
      </c>
      <c r="D441" s="3">
        <v>37</v>
      </c>
      <c r="F441" s="3">
        <v>1387</v>
      </c>
      <c r="G441" s="3">
        <v>925</v>
      </c>
    </row>
    <row r="442" spans="1:7">
      <c r="A442" s="3" t="s">
        <v>17792</v>
      </c>
      <c r="B442" s="3" t="s">
        <v>1199</v>
      </c>
      <c r="C442" s="3">
        <v>2</v>
      </c>
      <c r="D442" s="3">
        <v>38</v>
      </c>
      <c r="F442" s="3">
        <v>1425</v>
      </c>
      <c r="G442" s="3">
        <v>950</v>
      </c>
    </row>
    <row r="443" spans="1:7">
      <c r="A443" s="3" t="s">
        <v>17793</v>
      </c>
      <c r="B443" s="3" t="s">
        <v>1199</v>
      </c>
      <c r="C443" s="3">
        <v>2</v>
      </c>
      <c r="D443" s="3">
        <v>39</v>
      </c>
      <c r="F443" s="3">
        <v>1462</v>
      </c>
      <c r="G443" s="3">
        <v>975</v>
      </c>
    </row>
    <row r="444" spans="1:7">
      <c r="A444" s="3" t="s">
        <v>17794</v>
      </c>
      <c r="B444" s="3" t="s">
        <v>1199</v>
      </c>
      <c r="C444" s="3">
        <v>2</v>
      </c>
      <c r="D444" s="3">
        <v>40</v>
      </c>
      <c r="F444" s="3">
        <v>1500</v>
      </c>
      <c r="G444" s="3">
        <v>1000</v>
      </c>
    </row>
    <row r="445" spans="1:7">
      <c r="A445" s="3" t="s">
        <v>17795</v>
      </c>
      <c r="B445" s="3" t="s">
        <v>1199</v>
      </c>
      <c r="C445" s="3">
        <v>2</v>
      </c>
      <c r="D445" s="3">
        <v>41</v>
      </c>
      <c r="F445" s="3">
        <v>1537</v>
      </c>
      <c r="G445" s="3">
        <v>1025</v>
      </c>
    </row>
    <row r="446" spans="1:7">
      <c r="A446" s="3" t="s">
        <v>17796</v>
      </c>
      <c r="B446" s="3" t="s">
        <v>1199</v>
      </c>
      <c r="C446" s="3">
        <v>2</v>
      </c>
      <c r="D446" s="3">
        <v>42</v>
      </c>
      <c r="F446" s="3">
        <v>1575</v>
      </c>
      <c r="G446" s="3">
        <v>1050</v>
      </c>
    </row>
    <row r="447" spans="1:7">
      <c r="A447" s="3" t="s">
        <v>17797</v>
      </c>
      <c r="B447" s="3" t="s">
        <v>1199</v>
      </c>
      <c r="C447" s="3">
        <v>2</v>
      </c>
      <c r="D447" s="3">
        <v>43</v>
      </c>
      <c r="F447" s="3">
        <v>1612</v>
      </c>
      <c r="G447" s="3">
        <v>1075</v>
      </c>
    </row>
    <row r="448" spans="1:7">
      <c r="A448" s="3" t="s">
        <v>17798</v>
      </c>
      <c r="B448" s="3" t="s">
        <v>1199</v>
      </c>
      <c r="C448" s="3">
        <v>2</v>
      </c>
      <c r="D448" s="3">
        <v>44</v>
      </c>
      <c r="F448" s="3">
        <v>1650</v>
      </c>
      <c r="G448" s="3">
        <v>1100</v>
      </c>
    </row>
    <row r="449" spans="1:7">
      <c r="A449" s="3" t="s">
        <v>17799</v>
      </c>
      <c r="B449" s="3" t="s">
        <v>1199</v>
      </c>
      <c r="C449" s="3">
        <v>2</v>
      </c>
      <c r="D449" s="3">
        <v>45</v>
      </c>
      <c r="F449" s="3">
        <v>1687</v>
      </c>
      <c r="G449" s="3">
        <v>1125</v>
      </c>
    </row>
    <row r="450" spans="1:7">
      <c r="A450" s="3" t="s">
        <v>17800</v>
      </c>
      <c r="B450" s="3" t="s">
        <v>1199</v>
      </c>
      <c r="C450" s="3">
        <v>2</v>
      </c>
      <c r="D450" s="3">
        <v>46</v>
      </c>
      <c r="F450" s="3">
        <v>1725</v>
      </c>
      <c r="G450" s="3">
        <v>1150</v>
      </c>
    </row>
    <row r="451" spans="1:7">
      <c r="A451" s="3" t="s">
        <v>17801</v>
      </c>
      <c r="B451" s="3" t="s">
        <v>1199</v>
      </c>
      <c r="C451" s="3">
        <v>2</v>
      </c>
      <c r="D451" s="3">
        <v>47</v>
      </c>
      <c r="F451" s="3">
        <v>1762</v>
      </c>
      <c r="G451" s="3">
        <v>1175</v>
      </c>
    </row>
    <row r="452" spans="1:7">
      <c r="A452" s="3" t="s">
        <v>17802</v>
      </c>
      <c r="B452" s="3" t="s">
        <v>1199</v>
      </c>
      <c r="C452" s="3">
        <v>2</v>
      </c>
      <c r="D452" s="3">
        <v>48</v>
      </c>
      <c r="F452" s="3">
        <v>1800</v>
      </c>
      <c r="G452" s="3">
        <v>1200</v>
      </c>
    </row>
    <row r="453" spans="1:7">
      <c r="A453" s="3" t="s">
        <v>17803</v>
      </c>
      <c r="B453" s="3" t="s">
        <v>1199</v>
      </c>
      <c r="C453" s="3">
        <v>2</v>
      </c>
      <c r="D453" s="3">
        <v>49</v>
      </c>
      <c r="F453" s="3">
        <v>1837</v>
      </c>
      <c r="G453" s="3">
        <v>1225</v>
      </c>
    </row>
    <row r="454" spans="1:7">
      <c r="A454" s="3" t="s">
        <v>17804</v>
      </c>
      <c r="B454" s="3" t="s">
        <v>1199</v>
      </c>
      <c r="C454" s="3">
        <v>2</v>
      </c>
      <c r="D454" s="3">
        <v>50</v>
      </c>
      <c r="F454" s="3">
        <v>1875</v>
      </c>
      <c r="G454" s="3">
        <v>1250</v>
      </c>
    </row>
    <row r="455" spans="1:7">
      <c r="A455" s="3" t="s">
        <v>17805</v>
      </c>
      <c r="B455" s="3" t="s">
        <v>1199</v>
      </c>
      <c r="C455" s="3">
        <v>2</v>
      </c>
      <c r="D455" s="3">
        <v>51</v>
      </c>
      <c r="F455" s="3">
        <v>1912</v>
      </c>
      <c r="G455" s="3">
        <v>1275</v>
      </c>
    </row>
    <row r="456" spans="1:7">
      <c r="A456" s="3" t="s">
        <v>17806</v>
      </c>
      <c r="B456" s="3" t="s">
        <v>1199</v>
      </c>
      <c r="C456" s="3">
        <v>2</v>
      </c>
      <c r="D456" s="3">
        <v>52</v>
      </c>
      <c r="F456" s="3">
        <v>1950</v>
      </c>
      <c r="G456" s="3">
        <v>1300</v>
      </c>
    </row>
    <row r="457" spans="1:7">
      <c r="A457" s="3" t="s">
        <v>17807</v>
      </c>
      <c r="B457" s="3" t="s">
        <v>1199</v>
      </c>
      <c r="C457" s="3">
        <v>2</v>
      </c>
      <c r="D457" s="3">
        <v>53</v>
      </c>
      <c r="F457" s="3">
        <v>1987</v>
      </c>
      <c r="G457" s="3">
        <v>1325</v>
      </c>
    </row>
    <row r="458" spans="1:7">
      <c r="A458" s="3" t="s">
        <v>17808</v>
      </c>
      <c r="B458" s="3" t="s">
        <v>1199</v>
      </c>
      <c r="C458" s="3">
        <v>2</v>
      </c>
      <c r="D458" s="3">
        <v>54</v>
      </c>
      <c r="F458" s="3">
        <v>2025</v>
      </c>
      <c r="G458" s="3">
        <v>1350</v>
      </c>
    </row>
    <row r="459" spans="1:7">
      <c r="A459" s="3" t="s">
        <v>17809</v>
      </c>
      <c r="B459" s="3" t="s">
        <v>1199</v>
      </c>
      <c r="C459" s="3">
        <v>2</v>
      </c>
      <c r="D459" s="3">
        <v>55</v>
      </c>
      <c r="F459" s="3">
        <v>2062</v>
      </c>
      <c r="G459" s="3">
        <v>1375</v>
      </c>
    </row>
    <row r="460" spans="1:7">
      <c r="A460" s="3" t="s">
        <v>17810</v>
      </c>
      <c r="B460" s="3" t="s">
        <v>1199</v>
      </c>
      <c r="C460" s="3">
        <v>2</v>
      </c>
      <c r="D460" s="3">
        <v>56</v>
      </c>
      <c r="F460" s="3">
        <v>2100</v>
      </c>
      <c r="G460" s="3">
        <v>1400</v>
      </c>
    </row>
    <row r="461" spans="1:7">
      <c r="A461" s="3" t="s">
        <v>17811</v>
      </c>
      <c r="B461" s="3" t="s">
        <v>1199</v>
      </c>
      <c r="C461" s="3">
        <v>2</v>
      </c>
      <c r="D461" s="3">
        <v>57</v>
      </c>
      <c r="F461" s="3">
        <v>2137</v>
      </c>
      <c r="G461" s="3">
        <v>1425</v>
      </c>
    </row>
    <row r="462" spans="1:7">
      <c r="A462" s="3" t="s">
        <v>17812</v>
      </c>
      <c r="B462" s="3" t="s">
        <v>1199</v>
      </c>
      <c r="C462" s="3">
        <v>2</v>
      </c>
      <c r="D462" s="3">
        <v>58</v>
      </c>
      <c r="F462" s="3">
        <v>2175</v>
      </c>
      <c r="G462" s="3">
        <v>1450</v>
      </c>
    </row>
    <row r="463" spans="1:7">
      <c r="A463" s="3" t="s">
        <v>17813</v>
      </c>
      <c r="B463" s="3" t="s">
        <v>1199</v>
      </c>
      <c r="C463" s="3">
        <v>2</v>
      </c>
      <c r="D463" s="3">
        <v>59</v>
      </c>
      <c r="F463" s="3">
        <v>2212</v>
      </c>
      <c r="G463" s="3">
        <v>1475</v>
      </c>
    </row>
    <row r="464" spans="1:7">
      <c r="A464" s="3" t="s">
        <v>17814</v>
      </c>
      <c r="B464" s="3" t="s">
        <v>1199</v>
      </c>
      <c r="C464" s="3">
        <v>2</v>
      </c>
      <c r="D464" s="3">
        <v>60</v>
      </c>
      <c r="F464" s="3">
        <v>2250</v>
      </c>
      <c r="G464" s="3">
        <v>1500</v>
      </c>
    </row>
    <row r="465" spans="1:7">
      <c r="A465" s="3" t="s">
        <v>17815</v>
      </c>
      <c r="B465" s="3" t="s">
        <v>1199</v>
      </c>
      <c r="C465" s="3">
        <v>2</v>
      </c>
      <c r="D465" s="3">
        <v>61</v>
      </c>
      <c r="F465" s="3">
        <v>2287</v>
      </c>
      <c r="G465" s="3">
        <v>1525</v>
      </c>
    </row>
    <row r="466" spans="1:7">
      <c r="A466" s="3" t="s">
        <v>17816</v>
      </c>
      <c r="B466" s="3" t="s">
        <v>1199</v>
      </c>
      <c r="C466" s="3">
        <v>2</v>
      </c>
      <c r="D466" s="3">
        <v>62</v>
      </c>
      <c r="F466" s="3">
        <v>2325</v>
      </c>
      <c r="G466" s="3">
        <v>1550</v>
      </c>
    </row>
    <row r="467" spans="1:7">
      <c r="A467" s="3" t="s">
        <v>17817</v>
      </c>
      <c r="B467" s="3" t="s">
        <v>1199</v>
      </c>
      <c r="C467" s="3">
        <v>2</v>
      </c>
      <c r="D467" s="3">
        <v>63</v>
      </c>
      <c r="F467" s="3">
        <v>2362</v>
      </c>
      <c r="G467" s="3">
        <v>1575</v>
      </c>
    </row>
    <row r="468" spans="1:7">
      <c r="A468" s="3" t="s">
        <v>17818</v>
      </c>
      <c r="B468" s="3" t="s">
        <v>1199</v>
      </c>
      <c r="C468" s="3">
        <v>2</v>
      </c>
      <c r="D468" s="3">
        <v>64</v>
      </c>
      <c r="F468" s="3">
        <v>2400</v>
      </c>
      <c r="G468" s="3">
        <v>1600</v>
      </c>
    </row>
    <row r="469" spans="1:7">
      <c r="A469" s="3" t="s">
        <v>17819</v>
      </c>
      <c r="B469" s="3" t="s">
        <v>1199</v>
      </c>
      <c r="C469" s="3">
        <v>2</v>
      </c>
      <c r="D469" s="3">
        <v>65</v>
      </c>
      <c r="F469" s="3">
        <v>2437</v>
      </c>
      <c r="G469" s="3">
        <v>1625</v>
      </c>
    </row>
    <row r="470" spans="1:7">
      <c r="A470" s="3" t="s">
        <v>17820</v>
      </c>
      <c r="B470" s="3" t="s">
        <v>1199</v>
      </c>
      <c r="C470" s="3">
        <v>2</v>
      </c>
      <c r="D470" s="3">
        <v>66</v>
      </c>
      <c r="F470" s="3">
        <v>2475</v>
      </c>
      <c r="G470" s="3">
        <v>1650</v>
      </c>
    </row>
    <row r="471" spans="1:7">
      <c r="A471" s="3" t="s">
        <v>17821</v>
      </c>
      <c r="B471" s="3" t="s">
        <v>1199</v>
      </c>
      <c r="C471" s="3">
        <v>2</v>
      </c>
      <c r="D471" s="3">
        <v>67</v>
      </c>
      <c r="F471" s="3">
        <v>2512</v>
      </c>
      <c r="G471" s="3">
        <v>1675</v>
      </c>
    </row>
    <row r="472" spans="1:7">
      <c r="A472" s="3" t="s">
        <v>17822</v>
      </c>
      <c r="B472" s="3" t="s">
        <v>1199</v>
      </c>
      <c r="C472" s="3">
        <v>2</v>
      </c>
      <c r="D472" s="3">
        <v>68</v>
      </c>
      <c r="F472" s="3">
        <v>2550</v>
      </c>
      <c r="G472" s="3">
        <v>1700</v>
      </c>
    </row>
    <row r="473" spans="1:7">
      <c r="A473" s="3" t="s">
        <v>17823</v>
      </c>
      <c r="B473" s="3" t="s">
        <v>1199</v>
      </c>
      <c r="C473" s="3">
        <v>2</v>
      </c>
      <c r="D473" s="3">
        <v>69</v>
      </c>
      <c r="F473" s="3">
        <v>2587</v>
      </c>
      <c r="G473" s="3">
        <v>1725</v>
      </c>
    </row>
    <row r="474" spans="1:7">
      <c r="A474" s="3" t="s">
        <v>17824</v>
      </c>
      <c r="B474" s="3" t="s">
        <v>1199</v>
      </c>
      <c r="C474" s="3">
        <v>2</v>
      </c>
      <c r="D474" s="3">
        <v>70</v>
      </c>
      <c r="F474" s="3">
        <v>2625</v>
      </c>
      <c r="G474" s="3">
        <v>1750</v>
      </c>
    </row>
    <row r="475" spans="1:7">
      <c r="A475" s="3" t="s">
        <v>17825</v>
      </c>
      <c r="B475" s="3" t="s">
        <v>1199</v>
      </c>
      <c r="C475" s="3">
        <v>2</v>
      </c>
      <c r="D475" s="3">
        <v>71</v>
      </c>
      <c r="F475" s="3">
        <v>2662</v>
      </c>
      <c r="G475" s="3">
        <v>1775</v>
      </c>
    </row>
    <row r="476" spans="1:7">
      <c r="A476" s="3" t="s">
        <v>17826</v>
      </c>
      <c r="B476" s="3" t="s">
        <v>1199</v>
      </c>
      <c r="C476" s="3">
        <v>2</v>
      </c>
      <c r="D476" s="3">
        <v>72</v>
      </c>
      <c r="F476" s="3">
        <v>2700</v>
      </c>
      <c r="G476" s="3">
        <v>1800</v>
      </c>
    </row>
    <row r="477" spans="1:7">
      <c r="A477" s="3" t="s">
        <v>17827</v>
      </c>
      <c r="B477" s="3" t="s">
        <v>1199</v>
      </c>
      <c r="C477" s="3">
        <v>2</v>
      </c>
      <c r="D477" s="3">
        <v>73</v>
      </c>
      <c r="F477" s="3">
        <v>2737</v>
      </c>
      <c r="G477" s="3">
        <v>1825</v>
      </c>
    </row>
    <row r="478" spans="1:7">
      <c r="A478" s="3" t="s">
        <v>17828</v>
      </c>
      <c r="B478" s="3" t="s">
        <v>1199</v>
      </c>
      <c r="C478" s="3">
        <v>2</v>
      </c>
      <c r="D478" s="3">
        <v>74</v>
      </c>
      <c r="F478" s="3">
        <v>2775</v>
      </c>
      <c r="G478" s="3">
        <v>1850</v>
      </c>
    </row>
    <row r="479" spans="1:7">
      <c r="A479" s="3" t="s">
        <v>17829</v>
      </c>
      <c r="B479" s="3" t="s">
        <v>1199</v>
      </c>
      <c r="C479" s="3">
        <v>2</v>
      </c>
      <c r="D479" s="3">
        <v>75</v>
      </c>
      <c r="F479" s="3">
        <v>2812</v>
      </c>
      <c r="G479" s="3">
        <v>1875</v>
      </c>
    </row>
    <row r="480" spans="1:7">
      <c r="A480" s="3" t="s">
        <v>17830</v>
      </c>
      <c r="B480" s="3" t="s">
        <v>1199</v>
      </c>
      <c r="C480" s="3">
        <v>2</v>
      </c>
      <c r="D480" s="3">
        <v>76</v>
      </c>
      <c r="F480" s="3">
        <v>2850</v>
      </c>
      <c r="G480" s="3">
        <v>1900</v>
      </c>
    </row>
    <row r="481" spans="1:7">
      <c r="A481" s="3" t="s">
        <v>17831</v>
      </c>
      <c r="B481" s="3" t="s">
        <v>1199</v>
      </c>
      <c r="C481" s="3">
        <v>2</v>
      </c>
      <c r="D481" s="3">
        <v>77</v>
      </c>
      <c r="F481" s="3">
        <v>2887</v>
      </c>
      <c r="G481" s="3">
        <v>1925</v>
      </c>
    </row>
    <row r="482" spans="1:7">
      <c r="A482" s="3" t="s">
        <v>17832</v>
      </c>
      <c r="B482" s="3" t="s">
        <v>1199</v>
      </c>
      <c r="C482" s="3">
        <v>2</v>
      </c>
      <c r="D482" s="3">
        <v>78</v>
      </c>
      <c r="F482" s="3">
        <v>2925</v>
      </c>
      <c r="G482" s="3">
        <v>1950</v>
      </c>
    </row>
    <row r="483" spans="1:7">
      <c r="A483" s="3" t="s">
        <v>17833</v>
      </c>
      <c r="B483" s="3" t="s">
        <v>1199</v>
      </c>
      <c r="C483" s="3">
        <v>2</v>
      </c>
      <c r="D483" s="3">
        <v>79</v>
      </c>
      <c r="F483" s="3">
        <v>2962</v>
      </c>
      <c r="G483" s="3">
        <v>1975</v>
      </c>
    </row>
    <row r="484" spans="1:7">
      <c r="A484" s="3" t="s">
        <v>17834</v>
      </c>
      <c r="B484" s="3" t="s">
        <v>1199</v>
      </c>
      <c r="C484" s="3">
        <v>2</v>
      </c>
      <c r="D484" s="3">
        <v>80</v>
      </c>
      <c r="F484" s="3">
        <v>3000</v>
      </c>
      <c r="G484" s="3">
        <v>2000</v>
      </c>
    </row>
    <row r="485" spans="1:7">
      <c r="A485" s="3" t="s">
        <v>17835</v>
      </c>
      <c r="B485" s="3" t="s">
        <v>1199</v>
      </c>
      <c r="C485" s="3">
        <v>2</v>
      </c>
      <c r="D485" s="3">
        <v>81</v>
      </c>
      <c r="F485" s="3">
        <v>3037</v>
      </c>
      <c r="G485" s="3">
        <v>2025</v>
      </c>
    </row>
    <row r="486" spans="1:7">
      <c r="A486" s="3" t="s">
        <v>17836</v>
      </c>
      <c r="B486" s="3" t="s">
        <v>1199</v>
      </c>
      <c r="C486" s="3">
        <v>2</v>
      </c>
      <c r="D486" s="3">
        <v>82</v>
      </c>
      <c r="F486" s="3">
        <v>3075</v>
      </c>
      <c r="G486" s="3">
        <v>2050</v>
      </c>
    </row>
    <row r="487" spans="1:7">
      <c r="A487" s="3" t="s">
        <v>17837</v>
      </c>
      <c r="B487" s="3" t="s">
        <v>1199</v>
      </c>
      <c r="C487" s="3">
        <v>2</v>
      </c>
      <c r="D487" s="3">
        <v>83</v>
      </c>
      <c r="F487" s="3">
        <v>3112</v>
      </c>
      <c r="G487" s="3">
        <v>2075</v>
      </c>
    </row>
    <row r="488" spans="1:7">
      <c r="A488" s="3" t="s">
        <v>17838</v>
      </c>
      <c r="B488" s="3" t="s">
        <v>1199</v>
      </c>
      <c r="C488" s="3">
        <v>2</v>
      </c>
      <c r="D488" s="3">
        <v>84</v>
      </c>
      <c r="F488" s="3">
        <v>3150</v>
      </c>
      <c r="G488" s="3">
        <v>2100</v>
      </c>
    </row>
    <row r="489" spans="1:7">
      <c r="A489" s="3" t="s">
        <v>17839</v>
      </c>
      <c r="B489" s="3" t="s">
        <v>1199</v>
      </c>
      <c r="C489" s="3">
        <v>2</v>
      </c>
      <c r="D489" s="3">
        <v>85</v>
      </c>
      <c r="F489" s="3">
        <v>3187</v>
      </c>
      <c r="G489" s="3">
        <v>2125</v>
      </c>
    </row>
    <row r="490" spans="1:7">
      <c r="A490" s="3" t="s">
        <v>17840</v>
      </c>
      <c r="B490" s="3" t="s">
        <v>1199</v>
      </c>
      <c r="C490" s="3">
        <v>2</v>
      </c>
      <c r="D490" s="3">
        <v>86</v>
      </c>
      <c r="F490" s="3">
        <v>3225</v>
      </c>
      <c r="G490" s="3">
        <v>2150</v>
      </c>
    </row>
    <row r="491" spans="1:7">
      <c r="A491" s="3" t="s">
        <v>17841</v>
      </c>
      <c r="B491" s="3" t="s">
        <v>1199</v>
      </c>
      <c r="C491" s="3">
        <v>2</v>
      </c>
      <c r="D491" s="3">
        <v>87</v>
      </c>
      <c r="F491" s="3">
        <v>3262</v>
      </c>
      <c r="G491" s="3">
        <v>2175</v>
      </c>
    </row>
    <row r="492" spans="1:7">
      <c r="A492" s="3" t="s">
        <v>17842</v>
      </c>
      <c r="B492" s="3" t="s">
        <v>1199</v>
      </c>
      <c r="C492" s="3">
        <v>2</v>
      </c>
      <c r="D492" s="3">
        <v>88</v>
      </c>
      <c r="F492" s="3">
        <v>3300</v>
      </c>
      <c r="G492" s="3">
        <v>2200</v>
      </c>
    </row>
    <row r="493" spans="1:7">
      <c r="A493" s="3" t="s">
        <v>17843</v>
      </c>
      <c r="B493" s="3" t="s">
        <v>1199</v>
      </c>
      <c r="C493" s="3">
        <v>2</v>
      </c>
      <c r="D493" s="3">
        <v>89</v>
      </c>
      <c r="F493" s="3">
        <v>3337</v>
      </c>
      <c r="G493" s="3">
        <v>2225</v>
      </c>
    </row>
    <row r="494" spans="1:7">
      <c r="A494" s="3" t="s">
        <v>17844</v>
      </c>
      <c r="B494" s="3" t="s">
        <v>1199</v>
      </c>
      <c r="C494" s="3">
        <v>2</v>
      </c>
      <c r="D494" s="3">
        <v>90</v>
      </c>
      <c r="F494" s="3">
        <v>3375</v>
      </c>
      <c r="G494" s="3">
        <v>2250</v>
      </c>
    </row>
    <row r="495" spans="1:7">
      <c r="A495" s="3" t="s">
        <v>17845</v>
      </c>
      <c r="B495" s="3" t="s">
        <v>1199</v>
      </c>
      <c r="C495" s="3">
        <v>2</v>
      </c>
      <c r="D495" s="3">
        <v>91</v>
      </c>
      <c r="F495" s="3">
        <v>3412</v>
      </c>
      <c r="G495" s="3">
        <v>2275</v>
      </c>
    </row>
    <row r="496" spans="1:7">
      <c r="A496" s="3" t="s">
        <v>17846</v>
      </c>
      <c r="B496" s="3" t="s">
        <v>1199</v>
      </c>
      <c r="C496" s="3">
        <v>2</v>
      </c>
      <c r="D496" s="3">
        <v>92</v>
      </c>
      <c r="F496" s="3">
        <v>3450</v>
      </c>
      <c r="G496" s="3">
        <v>2300</v>
      </c>
    </row>
    <row r="497" spans="1:7">
      <c r="A497" s="3" t="s">
        <v>17847</v>
      </c>
      <c r="B497" s="3" t="s">
        <v>1199</v>
      </c>
      <c r="C497" s="3">
        <v>2</v>
      </c>
      <c r="D497" s="3">
        <v>93</v>
      </c>
      <c r="F497" s="3">
        <v>3487</v>
      </c>
      <c r="G497" s="3">
        <v>2325</v>
      </c>
    </row>
    <row r="498" spans="1:7">
      <c r="A498" s="3" t="s">
        <v>17848</v>
      </c>
      <c r="B498" s="3" t="s">
        <v>1199</v>
      </c>
      <c r="C498" s="3">
        <v>2</v>
      </c>
      <c r="D498" s="3">
        <v>94</v>
      </c>
      <c r="F498" s="3">
        <v>3525</v>
      </c>
      <c r="G498" s="3">
        <v>2350</v>
      </c>
    </row>
    <row r="499" spans="1:7">
      <c r="A499" s="3" t="s">
        <v>17849</v>
      </c>
      <c r="B499" s="3" t="s">
        <v>1199</v>
      </c>
      <c r="C499" s="3">
        <v>2</v>
      </c>
      <c r="D499" s="3">
        <v>95</v>
      </c>
      <c r="F499" s="3">
        <v>3562</v>
      </c>
      <c r="G499" s="3">
        <v>2375</v>
      </c>
    </row>
    <row r="500" spans="1:7">
      <c r="A500" s="3" t="s">
        <v>17850</v>
      </c>
      <c r="B500" s="3" t="s">
        <v>1199</v>
      </c>
      <c r="C500" s="3">
        <v>2</v>
      </c>
      <c r="D500" s="3">
        <v>96</v>
      </c>
      <c r="F500" s="3">
        <v>3600</v>
      </c>
      <c r="G500" s="3">
        <v>2400</v>
      </c>
    </row>
    <row r="501" spans="1:7">
      <c r="A501" s="3" t="s">
        <v>17851</v>
      </c>
      <c r="B501" s="3" t="s">
        <v>1199</v>
      </c>
      <c r="C501" s="3">
        <v>2</v>
      </c>
      <c r="D501" s="3">
        <v>97</v>
      </c>
      <c r="F501" s="3">
        <v>3637</v>
      </c>
      <c r="G501" s="3">
        <v>2425</v>
      </c>
    </row>
    <row r="502" spans="1:7">
      <c r="A502" s="3" t="s">
        <v>17852</v>
      </c>
      <c r="B502" s="3" t="s">
        <v>1199</v>
      </c>
      <c r="C502" s="3">
        <v>2</v>
      </c>
      <c r="D502" s="3">
        <v>98</v>
      </c>
      <c r="F502" s="3">
        <v>3675</v>
      </c>
      <c r="G502" s="3">
        <v>2450</v>
      </c>
    </row>
    <row r="503" spans="1:7">
      <c r="A503" s="3" t="s">
        <v>17853</v>
      </c>
      <c r="B503" s="3" t="s">
        <v>1199</v>
      </c>
      <c r="C503" s="3">
        <v>2</v>
      </c>
      <c r="D503" s="3">
        <v>99</v>
      </c>
      <c r="F503" s="3">
        <v>3712</v>
      </c>
      <c r="G503" s="3">
        <v>2475</v>
      </c>
    </row>
    <row r="504" spans="1:7">
      <c r="A504" s="3" t="s">
        <v>17854</v>
      </c>
      <c r="B504" s="3" t="s">
        <v>1199</v>
      </c>
      <c r="C504" s="3">
        <v>2</v>
      </c>
      <c r="D504" s="3">
        <v>100</v>
      </c>
      <c r="F504" s="3">
        <v>3750</v>
      </c>
      <c r="G504" s="3">
        <v>2500</v>
      </c>
    </row>
    <row r="505" spans="1:7">
      <c r="A505" s="3" t="s">
        <v>17855</v>
      </c>
      <c r="B505" s="3" t="s">
        <v>1199</v>
      </c>
      <c r="C505" s="3">
        <v>2</v>
      </c>
      <c r="D505" s="3">
        <v>101</v>
      </c>
      <c r="F505" s="3">
        <v>3787</v>
      </c>
      <c r="G505" s="3">
        <v>2525</v>
      </c>
    </row>
    <row r="506" spans="1:7">
      <c r="A506" s="3" t="s">
        <v>17856</v>
      </c>
      <c r="B506" s="3" t="s">
        <v>1199</v>
      </c>
      <c r="C506" s="3">
        <v>2</v>
      </c>
      <c r="D506" s="3">
        <v>102</v>
      </c>
      <c r="F506" s="3">
        <v>3825</v>
      </c>
      <c r="G506" s="3">
        <v>2550</v>
      </c>
    </row>
    <row r="507" spans="1:7">
      <c r="A507" s="3" t="s">
        <v>17857</v>
      </c>
      <c r="B507" s="3" t="s">
        <v>1199</v>
      </c>
      <c r="C507" s="3">
        <v>2</v>
      </c>
      <c r="D507" s="3">
        <v>103</v>
      </c>
      <c r="F507" s="3">
        <v>3862</v>
      </c>
      <c r="G507" s="3">
        <v>2575</v>
      </c>
    </row>
    <row r="508" spans="1:7">
      <c r="A508" s="3" t="s">
        <v>17858</v>
      </c>
      <c r="B508" s="3" t="s">
        <v>1199</v>
      </c>
      <c r="C508" s="3">
        <v>2</v>
      </c>
      <c r="D508" s="3">
        <v>104</v>
      </c>
      <c r="F508" s="3">
        <v>3900</v>
      </c>
      <c r="G508" s="3">
        <v>2600</v>
      </c>
    </row>
    <row r="509" spans="1:7">
      <c r="A509" s="3" t="s">
        <v>17859</v>
      </c>
      <c r="B509" s="3" t="s">
        <v>1199</v>
      </c>
      <c r="C509" s="3">
        <v>2</v>
      </c>
      <c r="D509" s="3">
        <v>105</v>
      </c>
      <c r="F509" s="3">
        <v>3937</v>
      </c>
      <c r="G509" s="3">
        <v>2625</v>
      </c>
    </row>
    <row r="510" spans="1:7">
      <c r="A510" s="3" t="s">
        <v>17860</v>
      </c>
      <c r="B510" s="3" t="s">
        <v>1199</v>
      </c>
      <c r="C510" s="3">
        <v>2</v>
      </c>
      <c r="D510" s="3">
        <v>106</v>
      </c>
      <c r="F510" s="3">
        <v>3975</v>
      </c>
      <c r="G510" s="3">
        <v>2650</v>
      </c>
    </row>
    <row r="511" spans="1:7">
      <c r="A511" s="3" t="s">
        <v>17861</v>
      </c>
      <c r="B511" s="3" t="s">
        <v>1199</v>
      </c>
      <c r="C511" s="3">
        <v>2</v>
      </c>
      <c r="D511" s="3">
        <v>107</v>
      </c>
      <c r="F511" s="3">
        <v>4012</v>
      </c>
      <c r="G511" s="3">
        <v>2675</v>
      </c>
    </row>
    <row r="512" spans="1:7">
      <c r="A512" s="3" t="s">
        <v>17862</v>
      </c>
      <c r="B512" s="3" t="s">
        <v>1199</v>
      </c>
      <c r="C512" s="3">
        <v>2</v>
      </c>
      <c r="D512" s="3">
        <v>108</v>
      </c>
      <c r="F512" s="3">
        <v>4050</v>
      </c>
      <c r="G512" s="3">
        <v>2700</v>
      </c>
    </row>
    <row r="513" spans="1:7">
      <c r="A513" s="3" t="s">
        <v>17863</v>
      </c>
      <c r="B513" s="3" t="s">
        <v>1199</v>
      </c>
      <c r="C513" s="3">
        <v>2</v>
      </c>
      <c r="D513" s="3">
        <v>109</v>
      </c>
      <c r="F513" s="3">
        <v>4087</v>
      </c>
      <c r="G513" s="3">
        <v>2725</v>
      </c>
    </row>
    <row r="514" spans="1:7">
      <c r="A514" s="3" t="s">
        <v>17864</v>
      </c>
      <c r="B514" s="3" t="s">
        <v>1199</v>
      </c>
      <c r="C514" s="3">
        <v>2</v>
      </c>
      <c r="D514" s="3">
        <v>110</v>
      </c>
      <c r="F514" s="3">
        <v>4125</v>
      </c>
      <c r="G514" s="3">
        <v>2750</v>
      </c>
    </row>
    <row r="515" spans="1:7">
      <c r="A515" s="3" t="s">
        <v>17865</v>
      </c>
      <c r="B515" s="3" t="s">
        <v>1199</v>
      </c>
      <c r="C515" s="3">
        <v>2</v>
      </c>
      <c r="D515" s="3">
        <v>111</v>
      </c>
      <c r="F515" s="3">
        <v>4162</v>
      </c>
      <c r="G515" s="3">
        <v>2775</v>
      </c>
    </row>
    <row r="516" spans="1:7">
      <c r="A516" s="3" t="s">
        <v>17866</v>
      </c>
      <c r="B516" s="3" t="s">
        <v>1199</v>
      </c>
      <c r="C516" s="3">
        <v>2</v>
      </c>
      <c r="D516" s="3">
        <v>112</v>
      </c>
      <c r="F516" s="3">
        <v>4200</v>
      </c>
      <c r="G516" s="3">
        <v>2800</v>
      </c>
    </row>
    <row r="517" spans="1:7">
      <c r="A517" s="3" t="s">
        <v>17867</v>
      </c>
      <c r="B517" s="3" t="s">
        <v>1199</v>
      </c>
      <c r="C517" s="3">
        <v>2</v>
      </c>
      <c r="D517" s="3">
        <v>113</v>
      </c>
      <c r="F517" s="3">
        <v>4237</v>
      </c>
      <c r="G517" s="3">
        <v>2825</v>
      </c>
    </row>
    <row r="518" spans="1:7">
      <c r="A518" s="3" t="s">
        <v>17868</v>
      </c>
      <c r="B518" s="3" t="s">
        <v>1199</v>
      </c>
      <c r="C518" s="3">
        <v>2</v>
      </c>
      <c r="D518" s="3">
        <v>114</v>
      </c>
      <c r="F518" s="3">
        <v>4275</v>
      </c>
      <c r="G518" s="3">
        <v>2850</v>
      </c>
    </row>
    <row r="519" spans="1:7">
      <c r="A519" s="3" t="s">
        <v>17869</v>
      </c>
      <c r="B519" s="3" t="s">
        <v>1199</v>
      </c>
      <c r="C519" s="3">
        <v>2</v>
      </c>
      <c r="D519" s="3">
        <v>115</v>
      </c>
      <c r="F519" s="3">
        <v>4312</v>
      </c>
      <c r="G519" s="3">
        <v>2875</v>
      </c>
    </row>
    <row r="520" spans="1:7">
      <c r="A520" s="3" t="s">
        <v>17870</v>
      </c>
      <c r="B520" s="3" t="s">
        <v>1199</v>
      </c>
      <c r="C520" s="3">
        <v>2</v>
      </c>
      <c r="D520" s="3">
        <v>116</v>
      </c>
      <c r="F520" s="3">
        <v>4350</v>
      </c>
      <c r="G520" s="3">
        <v>2900</v>
      </c>
    </row>
    <row r="521" spans="1:7">
      <c r="A521" s="3" t="s">
        <v>17871</v>
      </c>
      <c r="B521" s="3" t="s">
        <v>1199</v>
      </c>
      <c r="C521" s="3">
        <v>2</v>
      </c>
      <c r="D521" s="3">
        <v>117</v>
      </c>
      <c r="F521" s="3">
        <v>4387</v>
      </c>
      <c r="G521" s="3">
        <v>2925</v>
      </c>
    </row>
    <row r="522" spans="1:7">
      <c r="A522" s="3" t="s">
        <v>17872</v>
      </c>
      <c r="B522" s="3" t="s">
        <v>1199</v>
      </c>
      <c r="C522" s="3">
        <v>2</v>
      </c>
      <c r="D522" s="3">
        <v>118</v>
      </c>
      <c r="F522" s="3">
        <v>4425</v>
      </c>
      <c r="G522" s="3">
        <v>2950</v>
      </c>
    </row>
    <row r="523" spans="1:7">
      <c r="A523" s="3" t="s">
        <v>17873</v>
      </c>
      <c r="B523" s="3" t="s">
        <v>1199</v>
      </c>
      <c r="C523" s="3">
        <v>2</v>
      </c>
      <c r="D523" s="3">
        <v>119</v>
      </c>
      <c r="F523" s="3">
        <v>4462</v>
      </c>
      <c r="G523" s="3">
        <v>2975</v>
      </c>
    </row>
    <row r="524" spans="1:7">
      <c r="A524" s="3" t="s">
        <v>17874</v>
      </c>
      <c r="B524" s="3" t="s">
        <v>1199</v>
      </c>
      <c r="C524" s="3">
        <v>2</v>
      </c>
      <c r="D524" s="3">
        <v>120</v>
      </c>
      <c r="F524" s="3">
        <v>4500</v>
      </c>
      <c r="G524" s="3">
        <v>3000</v>
      </c>
    </row>
    <row r="525" spans="1:7">
      <c r="A525" s="3" t="s">
        <v>17875</v>
      </c>
      <c r="B525" s="3" t="s">
        <v>1199</v>
      </c>
      <c r="C525" s="3">
        <v>2</v>
      </c>
      <c r="D525" s="3">
        <v>121</v>
      </c>
      <c r="F525" s="3">
        <v>4537</v>
      </c>
      <c r="G525" s="3">
        <v>3025</v>
      </c>
    </row>
    <row r="526" spans="1:7">
      <c r="A526" s="3" t="s">
        <v>17876</v>
      </c>
      <c r="B526" s="3" t="s">
        <v>1199</v>
      </c>
      <c r="C526" s="3">
        <v>2</v>
      </c>
      <c r="D526" s="3">
        <v>122</v>
      </c>
      <c r="F526" s="3">
        <v>4575</v>
      </c>
      <c r="G526" s="3">
        <v>3050</v>
      </c>
    </row>
    <row r="527" spans="1:7">
      <c r="A527" s="3" t="s">
        <v>17877</v>
      </c>
      <c r="B527" s="3" t="s">
        <v>1199</v>
      </c>
      <c r="C527" s="3">
        <v>2</v>
      </c>
      <c r="D527" s="3">
        <v>123</v>
      </c>
      <c r="F527" s="3">
        <v>4612</v>
      </c>
      <c r="G527" s="3">
        <v>3075</v>
      </c>
    </row>
    <row r="528" spans="1:7">
      <c r="A528" s="3" t="s">
        <v>17878</v>
      </c>
      <c r="B528" s="3" t="s">
        <v>1199</v>
      </c>
      <c r="C528" s="3">
        <v>2</v>
      </c>
      <c r="D528" s="3">
        <v>124</v>
      </c>
      <c r="F528" s="3">
        <v>4650</v>
      </c>
      <c r="G528" s="3">
        <v>3100</v>
      </c>
    </row>
    <row r="529" spans="1:7">
      <c r="A529" s="3" t="s">
        <v>17879</v>
      </c>
      <c r="B529" s="3" t="s">
        <v>1199</v>
      </c>
      <c r="C529" s="3">
        <v>2</v>
      </c>
      <c r="D529" s="3">
        <v>125</v>
      </c>
      <c r="F529" s="3">
        <v>4687</v>
      </c>
      <c r="G529" s="3">
        <v>3125</v>
      </c>
    </row>
    <row r="530" spans="1:7">
      <c r="A530" s="3" t="s">
        <v>17880</v>
      </c>
      <c r="B530" s="3" t="s">
        <v>1199</v>
      </c>
      <c r="C530" s="3">
        <v>2</v>
      </c>
      <c r="D530" s="3">
        <v>126</v>
      </c>
      <c r="F530" s="3">
        <v>4725</v>
      </c>
      <c r="G530" s="3">
        <v>3150</v>
      </c>
    </row>
    <row r="531" spans="1:7">
      <c r="A531" s="3" t="s">
        <v>17881</v>
      </c>
      <c r="B531" s="3" t="s">
        <v>1199</v>
      </c>
      <c r="C531" s="3">
        <v>2</v>
      </c>
      <c r="D531" s="3">
        <v>127</v>
      </c>
      <c r="F531" s="3">
        <v>4762</v>
      </c>
      <c r="G531" s="3">
        <v>3175</v>
      </c>
    </row>
    <row r="532" spans="1:7">
      <c r="A532" s="3" t="s">
        <v>17882</v>
      </c>
      <c r="B532" s="3" t="s">
        <v>1199</v>
      </c>
      <c r="C532" s="3">
        <v>2</v>
      </c>
      <c r="D532" s="3">
        <v>128</v>
      </c>
      <c r="F532" s="3">
        <v>4800</v>
      </c>
      <c r="G532" s="3">
        <v>3200</v>
      </c>
    </row>
    <row r="533" spans="1:7">
      <c r="A533" s="3" t="s">
        <v>17883</v>
      </c>
      <c r="B533" s="3" t="s">
        <v>1199</v>
      </c>
      <c r="C533" s="3">
        <v>2</v>
      </c>
      <c r="D533" s="3">
        <v>129</v>
      </c>
      <c r="F533" s="3">
        <v>4837</v>
      </c>
      <c r="G533" s="3">
        <v>3225</v>
      </c>
    </row>
    <row r="534" spans="1:7">
      <c r="A534" s="3" t="s">
        <v>17884</v>
      </c>
      <c r="B534" s="3" t="s">
        <v>1199</v>
      </c>
      <c r="C534" s="3">
        <v>2</v>
      </c>
      <c r="D534" s="3">
        <v>130</v>
      </c>
      <c r="F534" s="3">
        <v>4875</v>
      </c>
      <c r="G534" s="3">
        <v>3250</v>
      </c>
    </row>
    <row r="535" spans="1:7">
      <c r="A535" s="3" t="s">
        <v>17885</v>
      </c>
      <c r="B535" s="3" t="s">
        <v>1199</v>
      </c>
      <c r="C535" s="3">
        <v>2</v>
      </c>
      <c r="D535" s="3">
        <v>131</v>
      </c>
      <c r="F535" s="3">
        <v>4912</v>
      </c>
      <c r="G535" s="3">
        <v>3275</v>
      </c>
    </row>
    <row r="536" spans="1:7">
      <c r="A536" s="3" t="s">
        <v>17886</v>
      </c>
      <c r="B536" s="3" t="s">
        <v>1199</v>
      </c>
      <c r="C536" s="3">
        <v>2</v>
      </c>
      <c r="D536" s="3">
        <v>132</v>
      </c>
      <c r="F536" s="3">
        <v>4950</v>
      </c>
      <c r="G536" s="3">
        <v>3300</v>
      </c>
    </row>
    <row r="537" spans="1:7">
      <c r="A537" s="3" t="s">
        <v>17887</v>
      </c>
      <c r="B537" s="3" t="s">
        <v>1199</v>
      </c>
      <c r="C537" s="3">
        <v>2</v>
      </c>
      <c r="D537" s="3">
        <v>133</v>
      </c>
      <c r="F537" s="3">
        <v>4987</v>
      </c>
      <c r="G537" s="3">
        <v>3325</v>
      </c>
    </row>
    <row r="538" spans="1:7">
      <c r="A538" s="3" t="s">
        <v>17888</v>
      </c>
      <c r="B538" s="3" t="s">
        <v>1199</v>
      </c>
      <c r="C538" s="3">
        <v>2</v>
      </c>
      <c r="D538" s="3">
        <v>134</v>
      </c>
      <c r="F538" s="3">
        <v>5025</v>
      </c>
      <c r="G538" s="3">
        <v>3350</v>
      </c>
    </row>
    <row r="539" spans="1:7">
      <c r="A539" s="3" t="s">
        <v>17889</v>
      </c>
      <c r="B539" s="3" t="s">
        <v>1199</v>
      </c>
      <c r="C539" s="3">
        <v>2</v>
      </c>
      <c r="D539" s="3">
        <v>135</v>
      </c>
      <c r="F539" s="3">
        <v>5062</v>
      </c>
      <c r="G539" s="3">
        <v>3375</v>
      </c>
    </row>
    <row r="540" spans="1:7">
      <c r="A540" s="3" t="s">
        <v>17890</v>
      </c>
      <c r="B540" s="3" t="s">
        <v>1199</v>
      </c>
      <c r="C540" s="3">
        <v>2</v>
      </c>
      <c r="D540" s="3">
        <v>136</v>
      </c>
      <c r="F540" s="3">
        <v>5100</v>
      </c>
      <c r="G540" s="3">
        <v>3400</v>
      </c>
    </row>
    <row r="541" spans="1:7">
      <c r="A541" s="3" t="s">
        <v>17891</v>
      </c>
      <c r="B541" s="3" t="s">
        <v>1199</v>
      </c>
      <c r="C541" s="3">
        <v>2</v>
      </c>
      <c r="D541" s="3">
        <v>137</v>
      </c>
      <c r="F541" s="3">
        <v>5137</v>
      </c>
      <c r="G541" s="3">
        <v>3425</v>
      </c>
    </row>
    <row r="542" spans="1:7">
      <c r="A542" s="3" t="s">
        <v>17892</v>
      </c>
      <c r="B542" s="3" t="s">
        <v>1199</v>
      </c>
      <c r="C542" s="3">
        <v>2</v>
      </c>
      <c r="D542" s="3">
        <v>138</v>
      </c>
      <c r="F542" s="3">
        <v>5175</v>
      </c>
      <c r="G542" s="3">
        <v>3450</v>
      </c>
    </row>
    <row r="543" spans="1:7">
      <c r="A543" s="3" t="s">
        <v>17893</v>
      </c>
      <c r="B543" s="3" t="s">
        <v>1199</v>
      </c>
      <c r="C543" s="3">
        <v>2</v>
      </c>
      <c r="D543" s="3">
        <v>139</v>
      </c>
      <c r="F543" s="3">
        <v>5212</v>
      </c>
      <c r="G543" s="3">
        <v>3475</v>
      </c>
    </row>
    <row r="544" spans="1:7">
      <c r="A544" s="3" t="s">
        <v>17894</v>
      </c>
      <c r="B544" s="3" t="s">
        <v>1199</v>
      </c>
      <c r="C544" s="3">
        <v>2</v>
      </c>
      <c r="D544" s="3">
        <v>140</v>
      </c>
      <c r="F544" s="3">
        <v>5250</v>
      </c>
      <c r="G544" s="3">
        <v>3500</v>
      </c>
    </row>
    <row r="545" spans="1:7">
      <c r="A545" s="3" t="s">
        <v>17895</v>
      </c>
      <c r="B545" s="3" t="s">
        <v>1199</v>
      </c>
      <c r="C545" s="3">
        <v>2</v>
      </c>
      <c r="D545" s="3">
        <v>141</v>
      </c>
      <c r="F545" s="3">
        <v>5287</v>
      </c>
      <c r="G545" s="3">
        <v>3525</v>
      </c>
    </row>
    <row r="546" spans="1:7">
      <c r="A546" s="3" t="s">
        <v>17896</v>
      </c>
      <c r="B546" s="3" t="s">
        <v>1199</v>
      </c>
      <c r="C546" s="3">
        <v>2</v>
      </c>
      <c r="D546" s="3">
        <v>142</v>
      </c>
      <c r="F546" s="3">
        <v>5325</v>
      </c>
      <c r="G546" s="3">
        <v>3550</v>
      </c>
    </row>
    <row r="547" spans="1:7">
      <c r="A547" s="3" t="s">
        <v>17897</v>
      </c>
      <c r="B547" s="3" t="s">
        <v>1199</v>
      </c>
      <c r="C547" s="3">
        <v>2</v>
      </c>
      <c r="D547" s="3">
        <v>143</v>
      </c>
      <c r="F547" s="3">
        <v>5362</v>
      </c>
      <c r="G547" s="3">
        <v>3575</v>
      </c>
    </row>
    <row r="548" spans="1:7">
      <c r="A548" s="3" t="s">
        <v>17898</v>
      </c>
      <c r="B548" s="3" t="s">
        <v>1199</v>
      </c>
      <c r="C548" s="3">
        <v>2</v>
      </c>
      <c r="D548" s="3">
        <v>144</v>
      </c>
      <c r="F548" s="3">
        <v>5400</v>
      </c>
      <c r="G548" s="3">
        <v>3600</v>
      </c>
    </row>
    <row r="549" spans="1:7">
      <c r="A549" s="3" t="s">
        <v>17899</v>
      </c>
      <c r="B549" s="3" t="s">
        <v>1199</v>
      </c>
      <c r="C549" s="3">
        <v>2</v>
      </c>
      <c r="D549" s="3">
        <v>145</v>
      </c>
      <c r="F549" s="3">
        <v>5437</v>
      </c>
      <c r="G549" s="3">
        <v>3625</v>
      </c>
    </row>
    <row r="550" spans="1:7">
      <c r="A550" s="3" t="s">
        <v>17900</v>
      </c>
      <c r="B550" s="3" t="s">
        <v>1199</v>
      </c>
      <c r="C550" s="3">
        <v>2</v>
      </c>
      <c r="D550" s="3">
        <v>146</v>
      </c>
      <c r="F550" s="3">
        <v>5475</v>
      </c>
      <c r="G550" s="3">
        <v>3650</v>
      </c>
    </row>
    <row r="551" spans="1:7">
      <c r="A551" s="3" t="s">
        <v>17901</v>
      </c>
      <c r="B551" s="3" t="s">
        <v>1199</v>
      </c>
      <c r="C551" s="3">
        <v>2</v>
      </c>
      <c r="D551" s="3">
        <v>147</v>
      </c>
      <c r="F551" s="3">
        <v>5512</v>
      </c>
      <c r="G551" s="3">
        <v>3675</v>
      </c>
    </row>
    <row r="552" spans="1:7">
      <c r="A552" s="3" t="s">
        <v>17902</v>
      </c>
      <c r="B552" s="3" t="s">
        <v>1199</v>
      </c>
      <c r="C552" s="3">
        <v>2</v>
      </c>
      <c r="D552" s="3">
        <v>148</v>
      </c>
      <c r="F552" s="3">
        <v>5550</v>
      </c>
      <c r="G552" s="3">
        <v>3700</v>
      </c>
    </row>
    <row r="553" spans="1:7">
      <c r="A553" s="3" t="s">
        <v>17903</v>
      </c>
      <c r="B553" s="3" t="s">
        <v>1199</v>
      </c>
      <c r="C553" s="3">
        <v>2</v>
      </c>
      <c r="D553" s="3">
        <v>149</v>
      </c>
      <c r="F553" s="3">
        <v>5587</v>
      </c>
      <c r="G553" s="3">
        <v>3725</v>
      </c>
    </row>
    <row r="554" spans="1:7">
      <c r="A554" s="3" t="s">
        <v>17904</v>
      </c>
      <c r="B554" s="3" t="s">
        <v>1199</v>
      </c>
      <c r="C554" s="3">
        <v>2</v>
      </c>
      <c r="D554" s="3">
        <v>150</v>
      </c>
      <c r="F554" s="3">
        <v>5625</v>
      </c>
      <c r="G554" s="3">
        <v>3750</v>
      </c>
    </row>
    <row r="555" spans="1:7">
      <c r="A555" s="3" t="s">
        <v>17905</v>
      </c>
      <c r="B555" s="3" t="s">
        <v>1199</v>
      </c>
      <c r="C555" s="3">
        <v>2</v>
      </c>
      <c r="D555" s="3">
        <v>151</v>
      </c>
      <c r="F555" s="3">
        <v>5662</v>
      </c>
      <c r="G555" s="3">
        <v>3775</v>
      </c>
    </row>
    <row r="556" spans="1:7">
      <c r="A556" s="3" t="s">
        <v>17906</v>
      </c>
      <c r="B556" s="3" t="s">
        <v>1199</v>
      </c>
      <c r="C556" s="3">
        <v>2</v>
      </c>
      <c r="D556" s="3">
        <v>152</v>
      </c>
      <c r="F556" s="3">
        <v>5700</v>
      </c>
      <c r="G556" s="3">
        <v>3800</v>
      </c>
    </row>
    <row r="557" spans="1:7">
      <c r="A557" s="3" t="s">
        <v>17907</v>
      </c>
      <c r="B557" s="3" t="s">
        <v>1199</v>
      </c>
      <c r="C557" s="3">
        <v>2</v>
      </c>
      <c r="D557" s="3">
        <v>153</v>
      </c>
      <c r="F557" s="3">
        <v>5737</v>
      </c>
      <c r="G557" s="3">
        <v>3825</v>
      </c>
    </row>
    <row r="558" spans="1:7">
      <c r="A558" s="3" t="s">
        <v>17908</v>
      </c>
      <c r="B558" s="3" t="s">
        <v>1199</v>
      </c>
      <c r="C558" s="3">
        <v>2</v>
      </c>
      <c r="D558" s="3">
        <v>154</v>
      </c>
      <c r="F558" s="3">
        <v>5775</v>
      </c>
      <c r="G558" s="3">
        <v>3850</v>
      </c>
    </row>
    <row r="559" spans="1:7">
      <c r="A559" s="3" t="s">
        <v>17909</v>
      </c>
      <c r="B559" s="3" t="s">
        <v>1199</v>
      </c>
      <c r="C559" s="3">
        <v>2</v>
      </c>
      <c r="D559" s="3">
        <v>155</v>
      </c>
      <c r="F559" s="3">
        <v>5812</v>
      </c>
      <c r="G559" s="3">
        <v>3875</v>
      </c>
    </row>
    <row r="560" spans="1:7">
      <c r="A560" s="3" t="s">
        <v>17910</v>
      </c>
      <c r="B560" s="3" t="s">
        <v>1199</v>
      </c>
      <c r="C560" s="3">
        <v>2</v>
      </c>
      <c r="D560" s="3">
        <v>156</v>
      </c>
      <c r="F560" s="3">
        <v>5850</v>
      </c>
      <c r="G560" s="3">
        <v>3900</v>
      </c>
    </row>
    <row r="561" spans="1:7">
      <c r="A561" s="3" t="s">
        <v>17911</v>
      </c>
      <c r="B561" s="3" t="s">
        <v>1199</v>
      </c>
      <c r="C561" s="3">
        <v>2</v>
      </c>
      <c r="D561" s="3">
        <v>157</v>
      </c>
      <c r="F561" s="3">
        <v>5887</v>
      </c>
      <c r="G561" s="3">
        <v>3925</v>
      </c>
    </row>
    <row r="562" spans="1:7">
      <c r="A562" s="3" t="s">
        <v>17912</v>
      </c>
      <c r="B562" s="3" t="s">
        <v>1199</v>
      </c>
      <c r="C562" s="3">
        <v>2</v>
      </c>
      <c r="D562" s="3">
        <v>158</v>
      </c>
      <c r="F562" s="3">
        <v>5925</v>
      </c>
      <c r="G562" s="3">
        <v>3950</v>
      </c>
    </row>
    <row r="563" spans="1:7">
      <c r="A563" s="3" t="s">
        <v>17913</v>
      </c>
      <c r="B563" s="3" t="s">
        <v>1199</v>
      </c>
      <c r="C563" s="3">
        <v>2</v>
      </c>
      <c r="D563" s="3">
        <v>159</v>
      </c>
      <c r="F563" s="3">
        <v>5962</v>
      </c>
      <c r="G563" s="3">
        <v>3975</v>
      </c>
    </row>
    <row r="564" spans="1:7">
      <c r="A564" s="3" t="s">
        <v>17914</v>
      </c>
      <c r="B564" s="3" t="s">
        <v>1199</v>
      </c>
      <c r="C564" s="3">
        <v>2</v>
      </c>
      <c r="D564" s="3">
        <v>160</v>
      </c>
      <c r="F564" s="3">
        <v>6000</v>
      </c>
      <c r="G564" s="3">
        <v>4000</v>
      </c>
    </row>
    <row r="565" spans="1:7">
      <c r="A565" s="3" t="s">
        <v>17915</v>
      </c>
      <c r="B565" s="3" t="s">
        <v>1199</v>
      </c>
      <c r="C565" s="3">
        <v>2</v>
      </c>
      <c r="D565" s="3">
        <v>161</v>
      </c>
      <c r="F565" s="3">
        <v>6037</v>
      </c>
      <c r="G565" s="3">
        <v>4025</v>
      </c>
    </row>
    <row r="566" spans="1:7">
      <c r="A566" s="3" t="s">
        <v>17916</v>
      </c>
      <c r="B566" s="3" t="s">
        <v>1199</v>
      </c>
      <c r="C566" s="3">
        <v>2</v>
      </c>
      <c r="D566" s="3">
        <v>162</v>
      </c>
      <c r="F566" s="3">
        <v>6075</v>
      </c>
      <c r="G566" s="3">
        <v>4050</v>
      </c>
    </row>
    <row r="567" spans="1:7">
      <c r="A567" s="3" t="s">
        <v>17917</v>
      </c>
      <c r="B567" s="3" t="s">
        <v>1199</v>
      </c>
      <c r="C567" s="3">
        <v>2</v>
      </c>
      <c r="D567" s="3">
        <v>163</v>
      </c>
      <c r="F567" s="3">
        <v>6112</v>
      </c>
      <c r="G567" s="3">
        <v>4075</v>
      </c>
    </row>
    <row r="568" spans="1:7">
      <c r="A568" s="3" t="s">
        <v>17918</v>
      </c>
      <c r="B568" s="3" t="s">
        <v>1199</v>
      </c>
      <c r="C568" s="3">
        <v>2</v>
      </c>
      <c r="D568" s="3">
        <v>164</v>
      </c>
      <c r="F568" s="3">
        <v>6150</v>
      </c>
      <c r="G568" s="3">
        <v>4100</v>
      </c>
    </row>
    <row r="569" spans="1:7">
      <c r="A569" s="3" t="s">
        <v>17919</v>
      </c>
      <c r="B569" s="3" t="s">
        <v>1199</v>
      </c>
      <c r="C569" s="3">
        <v>2</v>
      </c>
      <c r="D569" s="3">
        <v>165</v>
      </c>
      <c r="F569" s="3">
        <v>6187</v>
      </c>
      <c r="G569" s="3">
        <v>4125</v>
      </c>
    </row>
    <row r="570" spans="1:7">
      <c r="A570" s="3" t="s">
        <v>17920</v>
      </c>
      <c r="B570" s="3" t="s">
        <v>1199</v>
      </c>
      <c r="C570" s="3">
        <v>2</v>
      </c>
      <c r="D570" s="3">
        <v>166</v>
      </c>
      <c r="F570" s="3">
        <v>6225</v>
      </c>
      <c r="G570" s="3">
        <v>4150</v>
      </c>
    </row>
    <row r="571" spans="1:7">
      <c r="A571" s="3" t="s">
        <v>17921</v>
      </c>
      <c r="B571" s="3" t="s">
        <v>1199</v>
      </c>
      <c r="C571" s="3">
        <v>2</v>
      </c>
      <c r="D571" s="3">
        <v>167</v>
      </c>
      <c r="F571" s="3">
        <v>6262</v>
      </c>
      <c r="G571" s="3">
        <v>4175</v>
      </c>
    </row>
    <row r="572" spans="1:7">
      <c r="A572" s="3" t="s">
        <v>17922</v>
      </c>
      <c r="B572" s="3" t="s">
        <v>1199</v>
      </c>
      <c r="C572" s="3">
        <v>2</v>
      </c>
      <c r="D572" s="3">
        <v>168</v>
      </c>
      <c r="F572" s="3">
        <v>6300</v>
      </c>
      <c r="G572" s="3">
        <v>4200</v>
      </c>
    </row>
    <row r="573" spans="1:7">
      <c r="A573" s="3" t="s">
        <v>17923</v>
      </c>
      <c r="B573" s="3" t="s">
        <v>1199</v>
      </c>
      <c r="C573" s="3">
        <v>2</v>
      </c>
      <c r="D573" s="3">
        <v>169</v>
      </c>
      <c r="F573" s="3">
        <v>6337</v>
      </c>
      <c r="G573" s="3">
        <v>4225</v>
      </c>
    </row>
    <row r="574" spans="1:7">
      <c r="A574" s="3" t="s">
        <v>17924</v>
      </c>
      <c r="B574" s="3" t="s">
        <v>1199</v>
      </c>
      <c r="C574" s="3">
        <v>2</v>
      </c>
      <c r="D574" s="3">
        <v>170</v>
      </c>
      <c r="F574" s="3">
        <v>6375</v>
      </c>
      <c r="G574" s="3">
        <v>4250</v>
      </c>
    </row>
    <row r="575" spans="1:7">
      <c r="A575" s="3" t="s">
        <v>17925</v>
      </c>
      <c r="B575" s="3" t="s">
        <v>1199</v>
      </c>
      <c r="C575" s="3">
        <v>2</v>
      </c>
      <c r="D575" s="3">
        <v>171</v>
      </c>
      <c r="F575" s="3">
        <v>6412</v>
      </c>
      <c r="G575" s="3">
        <v>4275</v>
      </c>
    </row>
    <row r="576" spans="1:7">
      <c r="A576" s="3" t="s">
        <v>17926</v>
      </c>
      <c r="B576" s="3" t="s">
        <v>1199</v>
      </c>
      <c r="C576" s="3">
        <v>2</v>
      </c>
      <c r="D576" s="3">
        <v>172</v>
      </c>
      <c r="F576" s="3">
        <v>6450</v>
      </c>
      <c r="G576" s="3">
        <v>4300</v>
      </c>
    </row>
    <row r="577" spans="1:7">
      <c r="A577" s="3" t="s">
        <v>17927</v>
      </c>
      <c r="B577" s="3" t="s">
        <v>1199</v>
      </c>
      <c r="C577" s="3">
        <v>2</v>
      </c>
      <c r="D577" s="3">
        <v>173</v>
      </c>
      <c r="F577" s="3">
        <v>6487</v>
      </c>
      <c r="G577" s="3">
        <v>4325</v>
      </c>
    </row>
    <row r="578" spans="1:7">
      <c r="A578" s="3" t="s">
        <v>17928</v>
      </c>
      <c r="B578" s="3" t="s">
        <v>1199</v>
      </c>
      <c r="C578" s="3">
        <v>2</v>
      </c>
      <c r="D578" s="3">
        <v>174</v>
      </c>
      <c r="F578" s="3">
        <v>6525</v>
      </c>
      <c r="G578" s="3">
        <v>4350</v>
      </c>
    </row>
    <row r="579" spans="1:7">
      <c r="A579" s="3" t="s">
        <v>17929</v>
      </c>
      <c r="B579" s="3" t="s">
        <v>1199</v>
      </c>
      <c r="C579" s="3">
        <v>2</v>
      </c>
      <c r="D579" s="3">
        <v>175</v>
      </c>
      <c r="F579" s="3">
        <v>6562</v>
      </c>
      <c r="G579" s="3">
        <v>4375</v>
      </c>
    </row>
    <row r="580" spans="1:7">
      <c r="A580" s="3" t="s">
        <v>17930</v>
      </c>
      <c r="B580" s="3" t="s">
        <v>1199</v>
      </c>
      <c r="C580" s="3">
        <v>2</v>
      </c>
      <c r="D580" s="3">
        <v>176</v>
      </c>
      <c r="F580" s="3">
        <v>6600</v>
      </c>
      <c r="G580" s="3">
        <v>4400</v>
      </c>
    </row>
    <row r="581" spans="1:7">
      <c r="A581" s="3" t="s">
        <v>17931</v>
      </c>
      <c r="B581" s="3" t="s">
        <v>1199</v>
      </c>
      <c r="C581" s="3">
        <v>2</v>
      </c>
      <c r="D581" s="3">
        <v>177</v>
      </c>
      <c r="F581" s="3">
        <v>6637</v>
      </c>
      <c r="G581" s="3">
        <v>4425</v>
      </c>
    </row>
    <row r="582" spans="1:7">
      <c r="A582" s="3" t="s">
        <v>17932</v>
      </c>
      <c r="B582" s="3" t="s">
        <v>1199</v>
      </c>
      <c r="C582" s="3">
        <v>2</v>
      </c>
      <c r="D582" s="3">
        <v>178</v>
      </c>
      <c r="F582" s="3">
        <v>6675</v>
      </c>
      <c r="G582" s="3">
        <v>4450</v>
      </c>
    </row>
    <row r="583" spans="1:7">
      <c r="A583" s="3" t="s">
        <v>17933</v>
      </c>
      <c r="B583" s="3" t="s">
        <v>1199</v>
      </c>
      <c r="C583" s="3">
        <v>2</v>
      </c>
      <c r="D583" s="3">
        <v>179</v>
      </c>
      <c r="F583" s="3">
        <v>6712</v>
      </c>
      <c r="G583" s="3">
        <v>4475</v>
      </c>
    </row>
    <row r="584" spans="1:7">
      <c r="A584" s="3" t="s">
        <v>17934</v>
      </c>
      <c r="B584" s="3" t="s">
        <v>1199</v>
      </c>
      <c r="C584" s="3">
        <v>2</v>
      </c>
      <c r="D584" s="3">
        <v>180</v>
      </c>
      <c r="F584" s="3">
        <v>6750</v>
      </c>
      <c r="G584" s="3">
        <v>4500</v>
      </c>
    </row>
    <row r="585" spans="1:7">
      <c r="A585" s="3" t="s">
        <v>17935</v>
      </c>
      <c r="B585" s="3" t="s">
        <v>1199</v>
      </c>
      <c r="C585" s="3">
        <v>2</v>
      </c>
      <c r="D585" s="3">
        <v>181</v>
      </c>
      <c r="F585" s="3">
        <v>6787</v>
      </c>
      <c r="G585" s="3">
        <v>4525</v>
      </c>
    </row>
    <row r="586" spans="1:7">
      <c r="A586" s="3" t="s">
        <v>17936</v>
      </c>
      <c r="B586" s="3" t="s">
        <v>1199</v>
      </c>
      <c r="C586" s="3">
        <v>2</v>
      </c>
      <c r="D586" s="3">
        <v>182</v>
      </c>
      <c r="F586" s="3">
        <v>6825</v>
      </c>
      <c r="G586" s="3">
        <v>4550</v>
      </c>
    </row>
    <row r="587" spans="1:7">
      <c r="A587" s="3" t="s">
        <v>17937</v>
      </c>
      <c r="B587" s="3" t="s">
        <v>1199</v>
      </c>
      <c r="C587" s="3">
        <v>2</v>
      </c>
      <c r="D587" s="3">
        <v>183</v>
      </c>
      <c r="F587" s="3">
        <v>6862</v>
      </c>
      <c r="G587" s="3">
        <v>4575</v>
      </c>
    </row>
    <row r="588" spans="1:7">
      <c r="A588" s="3" t="s">
        <v>17938</v>
      </c>
      <c r="B588" s="3" t="s">
        <v>1199</v>
      </c>
      <c r="C588" s="3">
        <v>2</v>
      </c>
      <c r="D588" s="3">
        <v>184</v>
      </c>
      <c r="F588" s="3">
        <v>6900</v>
      </c>
      <c r="G588" s="3">
        <v>4600</v>
      </c>
    </row>
    <row r="589" spans="1:7">
      <c r="A589" s="3" t="s">
        <v>17939</v>
      </c>
      <c r="B589" s="3" t="s">
        <v>1199</v>
      </c>
      <c r="C589" s="3">
        <v>2</v>
      </c>
      <c r="D589" s="3">
        <v>185</v>
      </c>
      <c r="F589" s="3">
        <v>6937</v>
      </c>
      <c r="G589" s="3">
        <v>4625</v>
      </c>
    </row>
    <row r="590" spans="1:7">
      <c r="A590" s="3" t="s">
        <v>17940</v>
      </c>
      <c r="B590" s="3" t="s">
        <v>1199</v>
      </c>
      <c r="C590" s="3">
        <v>2</v>
      </c>
      <c r="D590" s="3">
        <v>186</v>
      </c>
      <c r="F590" s="3">
        <v>6975</v>
      </c>
      <c r="G590" s="3">
        <v>4650</v>
      </c>
    </row>
    <row r="591" spans="1:7">
      <c r="A591" s="3" t="s">
        <v>17941</v>
      </c>
      <c r="B591" s="3" t="s">
        <v>1199</v>
      </c>
      <c r="C591" s="3">
        <v>2</v>
      </c>
      <c r="D591" s="3">
        <v>187</v>
      </c>
      <c r="F591" s="3">
        <v>7012</v>
      </c>
      <c r="G591" s="3">
        <v>4675</v>
      </c>
    </row>
    <row r="592" spans="1:7">
      <c r="A592" s="3" t="s">
        <v>17942</v>
      </c>
      <c r="B592" s="3" t="s">
        <v>1199</v>
      </c>
      <c r="C592" s="3">
        <v>2</v>
      </c>
      <c r="D592" s="3">
        <v>188</v>
      </c>
      <c r="F592" s="3">
        <v>7050</v>
      </c>
      <c r="G592" s="3">
        <v>4700</v>
      </c>
    </row>
    <row r="593" spans="1:7">
      <c r="A593" s="3" t="s">
        <v>17943</v>
      </c>
      <c r="B593" s="3" t="s">
        <v>1199</v>
      </c>
      <c r="C593" s="3">
        <v>2</v>
      </c>
      <c r="D593" s="3">
        <v>189</v>
      </c>
      <c r="F593" s="3">
        <v>7087</v>
      </c>
      <c r="G593" s="3">
        <v>4725</v>
      </c>
    </row>
    <row r="594" spans="1:7">
      <c r="A594" s="3" t="s">
        <v>17944</v>
      </c>
      <c r="B594" s="3" t="s">
        <v>1199</v>
      </c>
      <c r="C594" s="3">
        <v>2</v>
      </c>
      <c r="D594" s="3">
        <v>190</v>
      </c>
      <c r="F594" s="3">
        <v>7125</v>
      </c>
      <c r="G594" s="3">
        <v>4750</v>
      </c>
    </row>
    <row r="595" spans="1:7">
      <c r="A595" s="3" t="s">
        <v>17945</v>
      </c>
      <c r="B595" s="3" t="s">
        <v>1199</v>
      </c>
      <c r="C595" s="3">
        <v>2</v>
      </c>
      <c r="D595" s="3">
        <v>191</v>
      </c>
      <c r="F595" s="3">
        <v>7162</v>
      </c>
      <c r="G595" s="3">
        <v>4775</v>
      </c>
    </row>
    <row r="596" spans="1:7">
      <c r="A596" s="3" t="s">
        <v>17946</v>
      </c>
      <c r="B596" s="3" t="s">
        <v>1199</v>
      </c>
      <c r="C596" s="3">
        <v>2</v>
      </c>
      <c r="D596" s="3">
        <v>192</v>
      </c>
      <c r="F596" s="3">
        <v>7200</v>
      </c>
      <c r="G596" s="3">
        <v>4800</v>
      </c>
    </row>
    <row r="597" spans="1:7">
      <c r="A597" s="3" t="s">
        <v>17947</v>
      </c>
      <c r="B597" s="3" t="s">
        <v>1199</v>
      </c>
      <c r="C597" s="3">
        <v>2</v>
      </c>
      <c r="D597" s="3">
        <v>193</v>
      </c>
      <c r="F597" s="3">
        <v>7237</v>
      </c>
      <c r="G597" s="3">
        <v>4825</v>
      </c>
    </row>
    <row r="598" spans="1:7">
      <c r="A598" s="3" t="s">
        <v>17948</v>
      </c>
      <c r="B598" s="3" t="s">
        <v>1199</v>
      </c>
      <c r="C598" s="3">
        <v>2</v>
      </c>
      <c r="D598" s="3">
        <v>194</v>
      </c>
      <c r="F598" s="3">
        <v>7275</v>
      </c>
      <c r="G598" s="3">
        <v>4850</v>
      </c>
    </row>
    <row r="599" spans="1:7">
      <c r="A599" s="3" t="s">
        <v>17949</v>
      </c>
      <c r="B599" s="3" t="s">
        <v>1199</v>
      </c>
      <c r="C599" s="3">
        <v>2</v>
      </c>
      <c r="D599" s="3">
        <v>195</v>
      </c>
      <c r="F599" s="3">
        <v>7312</v>
      </c>
      <c r="G599" s="3">
        <v>4875</v>
      </c>
    </row>
    <row r="600" spans="1:7">
      <c r="A600" s="3" t="s">
        <v>17950</v>
      </c>
      <c r="B600" s="3" t="s">
        <v>1199</v>
      </c>
      <c r="C600" s="3">
        <v>2</v>
      </c>
      <c r="D600" s="3">
        <v>196</v>
      </c>
      <c r="F600" s="3">
        <v>7350</v>
      </c>
      <c r="G600" s="3">
        <v>4900</v>
      </c>
    </row>
    <row r="601" spans="1:7">
      <c r="A601" s="3" t="s">
        <v>17951</v>
      </c>
      <c r="B601" s="3" t="s">
        <v>1199</v>
      </c>
      <c r="C601" s="3">
        <v>2</v>
      </c>
      <c r="D601" s="3">
        <v>197</v>
      </c>
      <c r="F601" s="3">
        <v>7387</v>
      </c>
      <c r="G601" s="3">
        <v>4925</v>
      </c>
    </row>
    <row r="602" spans="1:7">
      <c r="A602" s="3" t="s">
        <v>17952</v>
      </c>
      <c r="B602" s="3" t="s">
        <v>1199</v>
      </c>
      <c r="C602" s="3">
        <v>2</v>
      </c>
      <c r="D602" s="3">
        <v>198</v>
      </c>
      <c r="F602" s="3">
        <v>7425</v>
      </c>
      <c r="G602" s="3">
        <v>4950</v>
      </c>
    </row>
    <row r="603" spans="1:7">
      <c r="A603" s="3" t="s">
        <v>17953</v>
      </c>
      <c r="B603" s="3" t="s">
        <v>1199</v>
      </c>
      <c r="C603" s="3">
        <v>2</v>
      </c>
      <c r="D603" s="3">
        <v>199</v>
      </c>
      <c r="F603" s="3">
        <v>7462</v>
      </c>
      <c r="G603" s="3">
        <v>4975</v>
      </c>
    </row>
    <row r="604" spans="1:7">
      <c r="A604" s="3" t="s">
        <v>17954</v>
      </c>
      <c r="B604" s="3" t="s">
        <v>1199</v>
      </c>
      <c r="C604" s="3">
        <v>2</v>
      </c>
      <c r="D604" s="3">
        <v>200</v>
      </c>
      <c r="F604" s="3">
        <v>7500</v>
      </c>
      <c r="G604" s="3">
        <v>5000</v>
      </c>
    </row>
    <row r="605" spans="1:7">
      <c r="A605" s="3" t="s">
        <v>17955</v>
      </c>
      <c r="B605" s="3" t="s">
        <v>34</v>
      </c>
      <c r="C605" s="3">
        <v>3</v>
      </c>
      <c r="D605" s="3">
        <v>0</v>
      </c>
    </row>
    <row r="606" spans="1:7">
      <c r="A606" s="3" t="s">
        <v>17956</v>
      </c>
      <c r="B606" s="3" t="s">
        <v>34</v>
      </c>
      <c r="C606" s="3">
        <v>3</v>
      </c>
      <c r="D606" s="3">
        <v>1</v>
      </c>
      <c r="E606" s="3">
        <v>900</v>
      </c>
    </row>
    <row r="607" spans="1:7">
      <c r="A607" s="3" t="s">
        <v>17957</v>
      </c>
      <c r="B607" s="3" t="s">
        <v>34</v>
      </c>
      <c r="C607" s="3">
        <v>3</v>
      </c>
      <c r="D607" s="3">
        <v>2</v>
      </c>
      <c r="E607" s="3">
        <v>1800</v>
      </c>
    </row>
    <row r="608" spans="1:7">
      <c r="A608" s="3" t="s">
        <v>17958</v>
      </c>
      <c r="B608" s="3" t="s">
        <v>34</v>
      </c>
      <c r="C608" s="3">
        <v>3</v>
      </c>
      <c r="D608" s="3">
        <v>3</v>
      </c>
      <c r="E608" s="3">
        <v>2700</v>
      </c>
    </row>
    <row r="609" spans="1:5">
      <c r="A609" s="3" t="s">
        <v>17959</v>
      </c>
      <c r="B609" s="3" t="s">
        <v>34</v>
      </c>
      <c r="C609" s="3">
        <v>3</v>
      </c>
      <c r="D609" s="3">
        <v>4</v>
      </c>
      <c r="E609" s="3">
        <v>3600</v>
      </c>
    </row>
    <row r="610" spans="1:5">
      <c r="A610" s="3" t="s">
        <v>17960</v>
      </c>
      <c r="B610" s="3" t="s">
        <v>34</v>
      </c>
      <c r="C610" s="3">
        <v>3</v>
      </c>
      <c r="D610" s="3">
        <v>5</v>
      </c>
      <c r="E610" s="3">
        <v>4500</v>
      </c>
    </row>
    <row r="611" spans="1:5">
      <c r="A611" s="3" t="s">
        <v>17961</v>
      </c>
      <c r="B611" s="3" t="s">
        <v>34</v>
      </c>
      <c r="C611" s="3">
        <v>3</v>
      </c>
      <c r="D611" s="3">
        <v>6</v>
      </c>
      <c r="E611" s="3">
        <v>5401</v>
      </c>
    </row>
    <row r="612" spans="1:5">
      <c r="A612" s="3" t="s">
        <v>17962</v>
      </c>
      <c r="B612" s="3" t="s">
        <v>34</v>
      </c>
      <c r="C612" s="3">
        <v>3</v>
      </c>
      <c r="D612" s="3">
        <v>7</v>
      </c>
      <c r="E612" s="3">
        <v>6301</v>
      </c>
    </row>
    <row r="613" spans="1:5">
      <c r="A613" s="3" t="s">
        <v>17963</v>
      </c>
      <c r="B613" s="3" t="s">
        <v>34</v>
      </c>
      <c r="C613" s="3">
        <v>3</v>
      </c>
      <c r="D613" s="3">
        <v>8</v>
      </c>
      <c r="E613" s="3">
        <v>7201</v>
      </c>
    </row>
    <row r="614" spans="1:5">
      <c r="A614" s="3" t="s">
        <v>17964</v>
      </c>
      <c r="B614" s="3" t="s">
        <v>34</v>
      </c>
      <c r="C614" s="3">
        <v>3</v>
      </c>
      <c r="D614" s="3">
        <v>9</v>
      </c>
      <c r="E614" s="3">
        <v>8101</v>
      </c>
    </row>
    <row r="615" spans="1:5">
      <c r="A615" s="3" t="s">
        <v>17965</v>
      </c>
      <c r="B615" s="3" t="s">
        <v>34</v>
      </c>
      <c r="C615" s="3">
        <v>3</v>
      </c>
      <c r="D615" s="3">
        <v>10</v>
      </c>
      <c r="E615" s="3">
        <v>9001</v>
      </c>
    </row>
    <row r="616" spans="1:5">
      <c r="A616" s="3" t="s">
        <v>17966</v>
      </c>
      <c r="B616" s="3" t="s">
        <v>34</v>
      </c>
      <c r="C616" s="3">
        <v>3</v>
      </c>
      <c r="D616" s="3">
        <v>11</v>
      </c>
      <c r="E616" s="3">
        <v>9901</v>
      </c>
    </row>
    <row r="617" spans="1:5">
      <c r="A617" s="3" t="s">
        <v>17967</v>
      </c>
      <c r="B617" s="3" t="s">
        <v>34</v>
      </c>
      <c r="C617" s="3">
        <v>3</v>
      </c>
      <c r="D617" s="3">
        <v>12</v>
      </c>
      <c r="E617" s="3">
        <v>10802</v>
      </c>
    </row>
    <row r="618" spans="1:5">
      <c r="A618" s="3" t="s">
        <v>17968</v>
      </c>
      <c r="B618" s="3" t="s">
        <v>34</v>
      </c>
      <c r="C618" s="3">
        <v>3</v>
      </c>
      <c r="D618" s="3">
        <v>13</v>
      </c>
      <c r="E618" s="3">
        <v>11702</v>
      </c>
    </row>
    <row r="619" spans="1:5">
      <c r="A619" s="3" t="s">
        <v>17969</v>
      </c>
      <c r="B619" s="3" t="s">
        <v>34</v>
      </c>
      <c r="C619" s="3">
        <v>3</v>
      </c>
      <c r="D619" s="3">
        <v>14</v>
      </c>
      <c r="E619" s="3">
        <v>12602</v>
      </c>
    </row>
    <row r="620" spans="1:5">
      <c r="A620" s="3" t="s">
        <v>17970</v>
      </c>
      <c r="B620" s="3" t="s">
        <v>34</v>
      </c>
      <c r="C620" s="3">
        <v>3</v>
      </c>
      <c r="D620" s="3">
        <v>15</v>
      </c>
      <c r="E620" s="3">
        <v>13502</v>
      </c>
    </row>
    <row r="621" spans="1:5">
      <c r="A621" s="3" t="s">
        <v>17971</v>
      </c>
      <c r="B621" s="3" t="s">
        <v>34</v>
      </c>
      <c r="C621" s="3">
        <v>3</v>
      </c>
      <c r="D621" s="3">
        <v>16</v>
      </c>
      <c r="E621" s="3">
        <v>14402</v>
      </c>
    </row>
    <row r="622" spans="1:5">
      <c r="A622" s="3" t="s">
        <v>17972</v>
      </c>
      <c r="B622" s="3" t="s">
        <v>34</v>
      </c>
      <c r="C622" s="3">
        <v>3</v>
      </c>
      <c r="D622" s="3">
        <v>17</v>
      </c>
      <c r="E622" s="3">
        <v>15303</v>
      </c>
    </row>
    <row r="623" spans="1:5">
      <c r="A623" s="3" t="s">
        <v>17973</v>
      </c>
      <c r="B623" s="3" t="s">
        <v>34</v>
      </c>
      <c r="C623" s="3">
        <v>3</v>
      </c>
      <c r="D623" s="3">
        <v>18</v>
      </c>
      <c r="E623" s="3">
        <v>16203</v>
      </c>
    </row>
    <row r="624" spans="1:5">
      <c r="A624" s="3" t="s">
        <v>17974</v>
      </c>
      <c r="B624" s="3" t="s">
        <v>34</v>
      </c>
      <c r="C624" s="3">
        <v>3</v>
      </c>
      <c r="D624" s="3">
        <v>19</v>
      </c>
      <c r="E624" s="3">
        <v>17103</v>
      </c>
    </row>
    <row r="625" spans="1:5">
      <c r="A625" s="3" t="s">
        <v>17975</v>
      </c>
      <c r="B625" s="3" t="s">
        <v>34</v>
      </c>
      <c r="C625" s="3">
        <v>3</v>
      </c>
      <c r="D625" s="3">
        <v>20</v>
      </c>
      <c r="E625" s="3">
        <v>18003</v>
      </c>
    </row>
    <row r="626" spans="1:5">
      <c r="A626" s="3" t="s">
        <v>17976</v>
      </c>
      <c r="B626" s="3" t="s">
        <v>34</v>
      </c>
      <c r="C626" s="3">
        <v>3</v>
      </c>
      <c r="D626" s="3">
        <v>21</v>
      </c>
      <c r="E626" s="3">
        <v>18903</v>
      </c>
    </row>
    <row r="627" spans="1:5">
      <c r="A627" s="3" t="s">
        <v>17977</v>
      </c>
      <c r="B627" s="3" t="s">
        <v>34</v>
      </c>
      <c r="C627" s="3">
        <v>3</v>
      </c>
      <c r="D627" s="3">
        <v>22</v>
      </c>
      <c r="E627" s="3">
        <v>19803</v>
      </c>
    </row>
    <row r="628" spans="1:5">
      <c r="A628" s="3" t="s">
        <v>17978</v>
      </c>
      <c r="B628" s="3" t="s">
        <v>34</v>
      </c>
      <c r="C628" s="3">
        <v>3</v>
      </c>
      <c r="D628" s="3">
        <v>23</v>
      </c>
      <c r="E628" s="3">
        <v>20704</v>
      </c>
    </row>
    <row r="629" spans="1:5">
      <c r="A629" s="3" t="s">
        <v>17979</v>
      </c>
      <c r="B629" s="3" t="s">
        <v>34</v>
      </c>
      <c r="C629" s="3">
        <v>3</v>
      </c>
      <c r="D629" s="3">
        <v>24</v>
      </c>
      <c r="E629" s="3">
        <v>21604</v>
      </c>
    </row>
    <row r="630" spans="1:5">
      <c r="A630" s="3" t="s">
        <v>17980</v>
      </c>
      <c r="B630" s="3" t="s">
        <v>34</v>
      </c>
      <c r="C630" s="3">
        <v>3</v>
      </c>
      <c r="D630" s="3">
        <v>25</v>
      </c>
      <c r="E630" s="3">
        <v>22504</v>
      </c>
    </row>
    <row r="631" spans="1:5">
      <c r="A631" s="3" t="s">
        <v>17981</v>
      </c>
      <c r="B631" s="3" t="s">
        <v>34</v>
      </c>
      <c r="C631" s="3">
        <v>3</v>
      </c>
      <c r="D631" s="3">
        <v>26</v>
      </c>
      <c r="E631" s="3">
        <v>23404</v>
      </c>
    </row>
    <row r="632" spans="1:5">
      <c r="A632" s="3" t="s">
        <v>17982</v>
      </c>
      <c r="B632" s="3" t="s">
        <v>34</v>
      </c>
      <c r="C632" s="3">
        <v>3</v>
      </c>
      <c r="D632" s="3">
        <v>27</v>
      </c>
      <c r="E632" s="3">
        <v>24304</v>
      </c>
    </row>
    <row r="633" spans="1:5">
      <c r="A633" s="3" t="s">
        <v>17983</v>
      </c>
      <c r="B633" s="3" t="s">
        <v>34</v>
      </c>
      <c r="C633" s="3">
        <v>3</v>
      </c>
      <c r="D633" s="3">
        <v>28</v>
      </c>
      <c r="E633" s="3">
        <v>25205</v>
      </c>
    </row>
    <row r="634" spans="1:5">
      <c r="A634" s="3" t="s">
        <v>17984</v>
      </c>
      <c r="B634" s="3" t="s">
        <v>34</v>
      </c>
      <c r="C634" s="3">
        <v>3</v>
      </c>
      <c r="D634" s="3">
        <v>29</v>
      </c>
      <c r="E634" s="3">
        <v>26105</v>
      </c>
    </row>
    <row r="635" spans="1:5">
      <c r="A635" s="3" t="s">
        <v>17985</v>
      </c>
      <c r="B635" s="3" t="s">
        <v>34</v>
      </c>
      <c r="C635" s="3">
        <v>3</v>
      </c>
      <c r="D635" s="3">
        <v>30</v>
      </c>
      <c r="E635" s="3">
        <v>27005</v>
      </c>
    </row>
    <row r="636" spans="1:5">
      <c r="A636" s="3" t="s">
        <v>17986</v>
      </c>
      <c r="B636" s="3" t="s">
        <v>34</v>
      </c>
      <c r="C636" s="3">
        <v>3</v>
      </c>
      <c r="D636" s="3">
        <v>31</v>
      </c>
      <c r="E636" s="3">
        <v>27905</v>
      </c>
    </row>
    <row r="637" spans="1:5">
      <c r="A637" s="3" t="s">
        <v>17987</v>
      </c>
      <c r="B637" s="3" t="s">
        <v>34</v>
      </c>
      <c r="C637" s="3">
        <v>3</v>
      </c>
      <c r="D637" s="3">
        <v>32</v>
      </c>
      <c r="E637" s="3">
        <v>28805</v>
      </c>
    </row>
    <row r="638" spans="1:5">
      <c r="A638" s="3" t="s">
        <v>17988</v>
      </c>
      <c r="B638" s="3" t="s">
        <v>34</v>
      </c>
      <c r="C638" s="3">
        <v>3</v>
      </c>
      <c r="D638" s="3">
        <v>33</v>
      </c>
      <c r="E638" s="3">
        <v>29705</v>
      </c>
    </row>
    <row r="639" spans="1:5">
      <c r="A639" s="3" t="s">
        <v>17989</v>
      </c>
      <c r="B639" s="3" t="s">
        <v>34</v>
      </c>
      <c r="C639" s="3">
        <v>3</v>
      </c>
      <c r="D639" s="3">
        <v>34</v>
      </c>
      <c r="E639" s="3">
        <v>30606</v>
      </c>
    </row>
    <row r="640" spans="1:5">
      <c r="A640" s="3" t="s">
        <v>17990</v>
      </c>
      <c r="B640" s="3" t="s">
        <v>34</v>
      </c>
      <c r="C640" s="3">
        <v>3</v>
      </c>
      <c r="D640" s="3">
        <v>35</v>
      </c>
      <c r="E640" s="3">
        <v>31506</v>
      </c>
    </row>
    <row r="641" spans="1:5">
      <c r="A641" s="3" t="s">
        <v>17991</v>
      </c>
      <c r="B641" s="3" t="s">
        <v>34</v>
      </c>
      <c r="C641" s="3">
        <v>3</v>
      </c>
      <c r="D641" s="3">
        <v>36</v>
      </c>
      <c r="E641" s="3">
        <v>32406</v>
      </c>
    </row>
    <row r="642" spans="1:5">
      <c r="A642" s="3" t="s">
        <v>17992</v>
      </c>
      <c r="B642" s="3" t="s">
        <v>34</v>
      </c>
      <c r="C642" s="3">
        <v>3</v>
      </c>
      <c r="D642" s="3">
        <v>37</v>
      </c>
      <c r="E642" s="3">
        <v>33306</v>
      </c>
    </row>
    <row r="643" spans="1:5">
      <c r="A643" s="3" t="s">
        <v>17993</v>
      </c>
      <c r="B643" s="3" t="s">
        <v>34</v>
      </c>
      <c r="C643" s="3">
        <v>3</v>
      </c>
      <c r="D643" s="3">
        <v>38</v>
      </c>
      <c r="E643" s="3">
        <v>34206</v>
      </c>
    </row>
    <row r="644" spans="1:5">
      <c r="A644" s="3" t="s">
        <v>17994</v>
      </c>
      <c r="B644" s="3" t="s">
        <v>34</v>
      </c>
      <c r="C644" s="3">
        <v>3</v>
      </c>
      <c r="D644" s="3">
        <v>39</v>
      </c>
      <c r="E644" s="3">
        <v>35107</v>
      </c>
    </row>
    <row r="645" spans="1:5">
      <c r="A645" s="3" t="s">
        <v>17995</v>
      </c>
      <c r="B645" s="3" t="s">
        <v>34</v>
      </c>
      <c r="C645" s="3">
        <v>3</v>
      </c>
      <c r="D645" s="3">
        <v>40</v>
      </c>
      <c r="E645" s="3">
        <v>36007</v>
      </c>
    </row>
    <row r="646" spans="1:5">
      <c r="A646" s="3" t="s">
        <v>17996</v>
      </c>
      <c r="B646" s="3" t="s">
        <v>34</v>
      </c>
      <c r="C646" s="3">
        <v>3</v>
      </c>
      <c r="D646" s="3">
        <v>41</v>
      </c>
      <c r="E646" s="3">
        <v>36907</v>
      </c>
    </row>
    <row r="647" spans="1:5">
      <c r="A647" s="3" t="s">
        <v>17997</v>
      </c>
      <c r="B647" s="3" t="s">
        <v>34</v>
      </c>
      <c r="C647" s="3">
        <v>3</v>
      </c>
      <c r="D647" s="3">
        <v>42</v>
      </c>
      <c r="E647" s="3">
        <v>37807</v>
      </c>
    </row>
    <row r="648" spans="1:5">
      <c r="A648" s="3" t="s">
        <v>17998</v>
      </c>
      <c r="B648" s="3" t="s">
        <v>34</v>
      </c>
      <c r="C648" s="3">
        <v>3</v>
      </c>
      <c r="D648" s="3">
        <v>43</v>
      </c>
      <c r="E648" s="3">
        <v>38707</v>
      </c>
    </row>
    <row r="649" spans="1:5">
      <c r="A649" s="3" t="s">
        <v>17999</v>
      </c>
      <c r="B649" s="3" t="s">
        <v>34</v>
      </c>
      <c r="C649" s="3">
        <v>3</v>
      </c>
      <c r="D649" s="3">
        <v>44</v>
      </c>
      <c r="E649" s="3">
        <v>39607</v>
      </c>
    </row>
    <row r="650" spans="1:5">
      <c r="A650" s="3" t="s">
        <v>18000</v>
      </c>
      <c r="B650" s="3" t="s">
        <v>34</v>
      </c>
      <c r="C650" s="3">
        <v>3</v>
      </c>
      <c r="D650" s="3">
        <v>45</v>
      </c>
      <c r="E650" s="3">
        <v>40508</v>
      </c>
    </row>
    <row r="651" spans="1:5">
      <c r="A651" s="3" t="s">
        <v>18001</v>
      </c>
      <c r="B651" s="3" t="s">
        <v>34</v>
      </c>
      <c r="C651" s="3">
        <v>3</v>
      </c>
      <c r="D651" s="3">
        <v>46</v>
      </c>
      <c r="E651" s="3">
        <v>41408</v>
      </c>
    </row>
    <row r="652" spans="1:5">
      <c r="A652" s="3" t="s">
        <v>18002</v>
      </c>
      <c r="B652" s="3" t="s">
        <v>34</v>
      </c>
      <c r="C652" s="3">
        <v>3</v>
      </c>
      <c r="D652" s="3">
        <v>47</v>
      </c>
      <c r="E652" s="3">
        <v>42308</v>
      </c>
    </row>
    <row r="653" spans="1:5">
      <c r="A653" s="3" t="s">
        <v>18003</v>
      </c>
      <c r="B653" s="3" t="s">
        <v>34</v>
      </c>
      <c r="C653" s="3">
        <v>3</v>
      </c>
      <c r="D653" s="3">
        <v>48</v>
      </c>
      <c r="E653" s="3">
        <v>43208</v>
      </c>
    </row>
    <row r="654" spans="1:5">
      <c r="A654" s="3" t="s">
        <v>18004</v>
      </c>
      <c r="B654" s="3" t="s">
        <v>34</v>
      </c>
      <c r="C654" s="3">
        <v>3</v>
      </c>
      <c r="D654" s="3">
        <v>49</v>
      </c>
      <c r="E654" s="3">
        <v>44108</v>
      </c>
    </row>
    <row r="655" spans="1:5">
      <c r="A655" s="3" t="s">
        <v>18005</v>
      </c>
      <c r="B655" s="3" t="s">
        <v>34</v>
      </c>
      <c r="C655" s="3">
        <v>3</v>
      </c>
      <c r="D655" s="3">
        <v>50</v>
      </c>
      <c r="E655" s="3">
        <v>45009</v>
      </c>
    </row>
    <row r="656" spans="1:5">
      <c r="A656" s="3" t="s">
        <v>18006</v>
      </c>
      <c r="B656" s="3" t="s">
        <v>34</v>
      </c>
      <c r="C656" s="3">
        <v>3</v>
      </c>
      <c r="D656" s="3">
        <v>51</v>
      </c>
      <c r="E656" s="3">
        <v>45909</v>
      </c>
    </row>
    <row r="657" spans="1:5">
      <c r="A657" s="3" t="s">
        <v>18007</v>
      </c>
      <c r="B657" s="3" t="s">
        <v>34</v>
      </c>
      <c r="C657" s="3">
        <v>3</v>
      </c>
      <c r="D657" s="3">
        <v>52</v>
      </c>
      <c r="E657" s="3">
        <v>46809</v>
      </c>
    </row>
    <row r="658" spans="1:5">
      <c r="A658" s="3" t="s">
        <v>18008</v>
      </c>
      <c r="B658" s="3" t="s">
        <v>34</v>
      </c>
      <c r="C658" s="3">
        <v>3</v>
      </c>
      <c r="D658" s="3">
        <v>53</v>
      </c>
      <c r="E658" s="3">
        <v>47709</v>
      </c>
    </row>
    <row r="659" spans="1:5">
      <c r="A659" s="3" t="s">
        <v>18009</v>
      </c>
      <c r="B659" s="3" t="s">
        <v>34</v>
      </c>
      <c r="C659" s="3">
        <v>3</v>
      </c>
      <c r="D659" s="3">
        <v>54</v>
      </c>
      <c r="E659" s="3">
        <v>48609</v>
      </c>
    </row>
    <row r="660" spans="1:5">
      <c r="A660" s="3" t="s">
        <v>18010</v>
      </c>
      <c r="B660" s="3" t="s">
        <v>34</v>
      </c>
      <c r="C660" s="3">
        <v>3</v>
      </c>
      <c r="D660" s="3">
        <v>55</v>
      </c>
      <c r="E660" s="3">
        <v>49509</v>
      </c>
    </row>
    <row r="661" spans="1:5">
      <c r="A661" s="3" t="s">
        <v>18011</v>
      </c>
      <c r="B661" s="3" t="s">
        <v>34</v>
      </c>
      <c r="C661" s="3">
        <v>3</v>
      </c>
      <c r="D661" s="3">
        <v>56</v>
      </c>
      <c r="E661" s="3">
        <v>50410</v>
      </c>
    </row>
    <row r="662" spans="1:5">
      <c r="A662" s="3" t="s">
        <v>18012</v>
      </c>
      <c r="B662" s="3" t="s">
        <v>34</v>
      </c>
      <c r="C662" s="3">
        <v>3</v>
      </c>
      <c r="D662" s="3">
        <v>57</v>
      </c>
      <c r="E662" s="3">
        <v>51310</v>
      </c>
    </row>
    <row r="663" spans="1:5">
      <c r="A663" s="3" t="s">
        <v>18013</v>
      </c>
      <c r="B663" s="3" t="s">
        <v>34</v>
      </c>
      <c r="C663" s="3">
        <v>3</v>
      </c>
      <c r="D663" s="3">
        <v>58</v>
      </c>
      <c r="E663" s="3">
        <v>52210</v>
      </c>
    </row>
    <row r="664" spans="1:5">
      <c r="A664" s="3" t="s">
        <v>18014</v>
      </c>
      <c r="B664" s="3" t="s">
        <v>34</v>
      </c>
      <c r="C664" s="3">
        <v>3</v>
      </c>
      <c r="D664" s="3">
        <v>59</v>
      </c>
      <c r="E664" s="3">
        <v>53110</v>
      </c>
    </row>
    <row r="665" spans="1:5">
      <c r="A665" s="3" t="s">
        <v>18015</v>
      </c>
      <c r="B665" s="3" t="s">
        <v>34</v>
      </c>
      <c r="C665" s="3">
        <v>3</v>
      </c>
      <c r="D665" s="3">
        <v>60</v>
      </c>
      <c r="E665" s="3">
        <v>54010</v>
      </c>
    </row>
    <row r="666" spans="1:5">
      <c r="A666" s="3" t="s">
        <v>18016</v>
      </c>
      <c r="B666" s="3" t="s">
        <v>34</v>
      </c>
      <c r="C666" s="3">
        <v>3</v>
      </c>
      <c r="D666" s="3">
        <v>61</v>
      </c>
      <c r="E666" s="3">
        <v>54910</v>
      </c>
    </row>
    <row r="667" spans="1:5">
      <c r="A667" s="3" t="s">
        <v>18017</v>
      </c>
      <c r="B667" s="3" t="s">
        <v>34</v>
      </c>
      <c r="C667" s="3">
        <v>3</v>
      </c>
      <c r="D667" s="3">
        <v>62</v>
      </c>
      <c r="E667" s="3">
        <v>55811</v>
      </c>
    </row>
    <row r="668" spans="1:5">
      <c r="A668" s="3" t="s">
        <v>18018</v>
      </c>
      <c r="B668" s="3" t="s">
        <v>34</v>
      </c>
      <c r="C668" s="3">
        <v>3</v>
      </c>
      <c r="D668" s="3">
        <v>63</v>
      </c>
      <c r="E668" s="3">
        <v>56711</v>
      </c>
    </row>
    <row r="669" spans="1:5">
      <c r="A669" s="3" t="s">
        <v>18019</v>
      </c>
      <c r="B669" s="3" t="s">
        <v>34</v>
      </c>
      <c r="C669" s="3">
        <v>3</v>
      </c>
      <c r="D669" s="3">
        <v>64</v>
      </c>
      <c r="E669" s="3">
        <v>57611</v>
      </c>
    </row>
    <row r="670" spans="1:5">
      <c r="A670" s="3" t="s">
        <v>18020</v>
      </c>
      <c r="B670" s="3" t="s">
        <v>34</v>
      </c>
      <c r="C670" s="3">
        <v>3</v>
      </c>
      <c r="D670" s="3">
        <v>65</v>
      </c>
      <c r="E670" s="3">
        <v>58511</v>
      </c>
    </row>
    <row r="671" spans="1:5">
      <c r="A671" s="3" t="s">
        <v>18021</v>
      </c>
      <c r="B671" s="3" t="s">
        <v>34</v>
      </c>
      <c r="C671" s="3">
        <v>3</v>
      </c>
      <c r="D671" s="3">
        <v>66</v>
      </c>
      <c r="E671" s="3">
        <v>59411</v>
      </c>
    </row>
    <row r="672" spans="1:5">
      <c r="A672" s="3" t="s">
        <v>18022</v>
      </c>
      <c r="B672" s="3" t="s">
        <v>34</v>
      </c>
      <c r="C672" s="3">
        <v>3</v>
      </c>
      <c r="D672" s="3">
        <v>67</v>
      </c>
      <c r="E672" s="3">
        <v>60312</v>
      </c>
    </row>
    <row r="673" spans="1:5">
      <c r="A673" s="3" t="s">
        <v>18023</v>
      </c>
      <c r="B673" s="3" t="s">
        <v>34</v>
      </c>
      <c r="C673" s="3">
        <v>3</v>
      </c>
      <c r="D673" s="3">
        <v>68</v>
      </c>
      <c r="E673" s="3">
        <v>61212</v>
      </c>
    </row>
    <row r="674" spans="1:5">
      <c r="A674" s="3" t="s">
        <v>18024</v>
      </c>
      <c r="B674" s="3" t="s">
        <v>34</v>
      </c>
      <c r="C674" s="3">
        <v>3</v>
      </c>
      <c r="D674" s="3">
        <v>69</v>
      </c>
      <c r="E674" s="3">
        <v>62112</v>
      </c>
    </row>
    <row r="675" spans="1:5">
      <c r="A675" s="3" t="s">
        <v>18025</v>
      </c>
      <c r="B675" s="3" t="s">
        <v>34</v>
      </c>
      <c r="C675" s="3">
        <v>3</v>
      </c>
      <c r="D675" s="3">
        <v>70</v>
      </c>
      <c r="E675" s="3">
        <v>63012</v>
      </c>
    </row>
    <row r="676" spans="1:5">
      <c r="A676" s="3" t="s">
        <v>18026</v>
      </c>
      <c r="B676" s="3" t="s">
        <v>34</v>
      </c>
      <c r="C676" s="3">
        <v>3</v>
      </c>
      <c r="D676" s="3">
        <v>71</v>
      </c>
      <c r="E676" s="3">
        <v>63912</v>
      </c>
    </row>
    <row r="677" spans="1:5">
      <c r="A677" s="3" t="s">
        <v>18027</v>
      </c>
      <c r="B677" s="3" t="s">
        <v>34</v>
      </c>
      <c r="C677" s="3">
        <v>3</v>
      </c>
      <c r="D677" s="3">
        <v>72</v>
      </c>
      <c r="E677" s="3">
        <v>64812</v>
      </c>
    </row>
    <row r="678" spans="1:5">
      <c r="A678" s="3" t="s">
        <v>18028</v>
      </c>
      <c r="B678" s="3" t="s">
        <v>34</v>
      </c>
      <c r="C678" s="3">
        <v>3</v>
      </c>
      <c r="D678" s="3">
        <v>73</v>
      </c>
      <c r="E678" s="3">
        <v>65713</v>
      </c>
    </row>
    <row r="679" spans="1:5">
      <c r="A679" s="3" t="s">
        <v>18029</v>
      </c>
      <c r="B679" s="3" t="s">
        <v>34</v>
      </c>
      <c r="C679" s="3">
        <v>3</v>
      </c>
      <c r="D679" s="3">
        <v>74</v>
      </c>
      <c r="E679" s="3">
        <v>66613</v>
      </c>
    </row>
    <row r="680" spans="1:5">
      <c r="A680" s="3" t="s">
        <v>18030</v>
      </c>
      <c r="B680" s="3" t="s">
        <v>34</v>
      </c>
      <c r="C680" s="3">
        <v>3</v>
      </c>
      <c r="D680" s="3">
        <v>75</v>
      </c>
      <c r="E680" s="3">
        <v>67513</v>
      </c>
    </row>
    <row r="681" spans="1:5">
      <c r="A681" s="3" t="s">
        <v>18031</v>
      </c>
      <c r="B681" s="3" t="s">
        <v>34</v>
      </c>
      <c r="C681" s="3">
        <v>3</v>
      </c>
      <c r="D681" s="3">
        <v>76</v>
      </c>
      <c r="E681" s="3">
        <v>68413</v>
      </c>
    </row>
    <row r="682" spans="1:5">
      <c r="A682" s="3" t="s">
        <v>18032</v>
      </c>
      <c r="B682" s="3" t="s">
        <v>34</v>
      </c>
      <c r="C682" s="3">
        <v>3</v>
      </c>
      <c r="D682" s="3">
        <v>77</v>
      </c>
      <c r="E682" s="3">
        <v>69313</v>
      </c>
    </row>
    <row r="683" spans="1:5">
      <c r="A683" s="3" t="s">
        <v>18033</v>
      </c>
      <c r="B683" s="3" t="s">
        <v>34</v>
      </c>
      <c r="C683" s="3">
        <v>3</v>
      </c>
      <c r="D683" s="3">
        <v>78</v>
      </c>
      <c r="E683" s="3">
        <v>70214</v>
      </c>
    </row>
    <row r="684" spans="1:5">
      <c r="A684" s="3" t="s">
        <v>18034</v>
      </c>
      <c r="B684" s="3" t="s">
        <v>34</v>
      </c>
      <c r="C684" s="3">
        <v>3</v>
      </c>
      <c r="D684" s="3">
        <v>79</v>
      </c>
      <c r="E684" s="3">
        <v>71114</v>
      </c>
    </row>
    <row r="685" spans="1:5">
      <c r="A685" s="3" t="s">
        <v>18035</v>
      </c>
      <c r="B685" s="3" t="s">
        <v>34</v>
      </c>
      <c r="C685" s="3">
        <v>3</v>
      </c>
      <c r="D685" s="3">
        <v>80</v>
      </c>
      <c r="E685" s="3">
        <v>72014</v>
      </c>
    </row>
    <row r="686" spans="1:5">
      <c r="A686" s="3" t="s">
        <v>18036</v>
      </c>
      <c r="B686" s="3" t="s">
        <v>34</v>
      </c>
      <c r="C686" s="3">
        <v>3</v>
      </c>
      <c r="D686" s="3">
        <v>81</v>
      </c>
      <c r="E686" s="3">
        <v>72914</v>
      </c>
    </row>
    <row r="687" spans="1:5">
      <c r="A687" s="3" t="s">
        <v>18037</v>
      </c>
      <c r="B687" s="3" t="s">
        <v>34</v>
      </c>
      <c r="C687" s="3">
        <v>3</v>
      </c>
      <c r="D687" s="3">
        <v>82</v>
      </c>
      <c r="E687" s="3">
        <v>73814</v>
      </c>
    </row>
    <row r="688" spans="1:5">
      <c r="A688" s="3" t="s">
        <v>18038</v>
      </c>
      <c r="B688" s="3" t="s">
        <v>34</v>
      </c>
      <c r="C688" s="3">
        <v>3</v>
      </c>
      <c r="D688" s="3">
        <v>83</v>
      </c>
      <c r="E688" s="3">
        <v>74714</v>
      </c>
    </row>
    <row r="689" spans="1:5">
      <c r="A689" s="3" t="s">
        <v>18039</v>
      </c>
      <c r="B689" s="3" t="s">
        <v>34</v>
      </c>
      <c r="C689" s="3">
        <v>3</v>
      </c>
      <c r="D689" s="3">
        <v>84</v>
      </c>
      <c r="E689" s="3">
        <v>75615</v>
      </c>
    </row>
    <row r="690" spans="1:5">
      <c r="A690" s="3" t="s">
        <v>18040</v>
      </c>
      <c r="B690" s="3" t="s">
        <v>34</v>
      </c>
      <c r="C690" s="3">
        <v>3</v>
      </c>
      <c r="D690" s="3">
        <v>85</v>
      </c>
      <c r="E690" s="3">
        <v>76515</v>
      </c>
    </row>
    <row r="691" spans="1:5">
      <c r="A691" s="3" t="s">
        <v>18041</v>
      </c>
      <c r="B691" s="3" t="s">
        <v>34</v>
      </c>
      <c r="C691" s="3">
        <v>3</v>
      </c>
      <c r="D691" s="3">
        <v>86</v>
      </c>
      <c r="E691" s="3">
        <v>77415</v>
      </c>
    </row>
    <row r="692" spans="1:5">
      <c r="A692" s="3" t="s">
        <v>18042</v>
      </c>
      <c r="B692" s="3" t="s">
        <v>34</v>
      </c>
      <c r="C692" s="3">
        <v>3</v>
      </c>
      <c r="D692" s="3">
        <v>87</v>
      </c>
      <c r="E692" s="3">
        <v>78315</v>
      </c>
    </row>
    <row r="693" spans="1:5">
      <c r="A693" s="3" t="s">
        <v>18043</v>
      </c>
      <c r="B693" s="3" t="s">
        <v>34</v>
      </c>
      <c r="C693" s="3">
        <v>3</v>
      </c>
      <c r="D693" s="3">
        <v>88</v>
      </c>
      <c r="E693" s="3">
        <v>79215</v>
      </c>
    </row>
    <row r="694" spans="1:5">
      <c r="A694" s="3" t="s">
        <v>18044</v>
      </c>
      <c r="B694" s="3" t="s">
        <v>34</v>
      </c>
      <c r="C694" s="3">
        <v>3</v>
      </c>
      <c r="D694" s="3">
        <v>89</v>
      </c>
      <c r="E694" s="3">
        <v>80116</v>
      </c>
    </row>
    <row r="695" spans="1:5">
      <c r="A695" s="3" t="s">
        <v>18045</v>
      </c>
      <c r="B695" s="3" t="s">
        <v>34</v>
      </c>
      <c r="C695" s="3">
        <v>3</v>
      </c>
      <c r="D695" s="3">
        <v>90</v>
      </c>
      <c r="E695" s="3">
        <v>81016</v>
      </c>
    </row>
    <row r="696" spans="1:5">
      <c r="A696" s="3" t="s">
        <v>18046</v>
      </c>
      <c r="B696" s="3" t="s">
        <v>34</v>
      </c>
      <c r="C696" s="3">
        <v>3</v>
      </c>
      <c r="D696" s="3">
        <v>91</v>
      </c>
      <c r="E696" s="3">
        <v>81916</v>
      </c>
    </row>
    <row r="697" spans="1:5">
      <c r="A697" s="3" t="s">
        <v>18047</v>
      </c>
      <c r="B697" s="3" t="s">
        <v>34</v>
      </c>
      <c r="C697" s="3">
        <v>3</v>
      </c>
      <c r="D697" s="3">
        <v>92</v>
      </c>
      <c r="E697" s="3">
        <v>82816</v>
      </c>
    </row>
    <row r="698" spans="1:5">
      <c r="A698" s="3" t="s">
        <v>18048</v>
      </c>
      <c r="B698" s="3" t="s">
        <v>34</v>
      </c>
      <c r="C698" s="3">
        <v>3</v>
      </c>
      <c r="D698" s="3">
        <v>93</v>
      </c>
      <c r="E698" s="3">
        <v>83716</v>
      </c>
    </row>
    <row r="699" spans="1:5">
      <c r="A699" s="3" t="s">
        <v>18049</v>
      </c>
      <c r="B699" s="3" t="s">
        <v>34</v>
      </c>
      <c r="C699" s="3">
        <v>3</v>
      </c>
      <c r="D699" s="3">
        <v>94</v>
      </c>
      <c r="E699" s="3">
        <v>84616</v>
      </c>
    </row>
    <row r="700" spans="1:5">
      <c r="A700" s="3" t="s">
        <v>18050</v>
      </c>
      <c r="B700" s="3" t="s">
        <v>34</v>
      </c>
      <c r="C700" s="3">
        <v>3</v>
      </c>
      <c r="D700" s="3">
        <v>95</v>
      </c>
      <c r="E700" s="3">
        <v>85517</v>
      </c>
    </row>
    <row r="701" spans="1:5">
      <c r="A701" s="3" t="s">
        <v>18051</v>
      </c>
      <c r="B701" s="3" t="s">
        <v>34</v>
      </c>
      <c r="C701" s="3">
        <v>3</v>
      </c>
      <c r="D701" s="3">
        <v>96</v>
      </c>
      <c r="E701" s="3">
        <v>86417</v>
      </c>
    </row>
    <row r="702" spans="1:5">
      <c r="A702" s="3" t="s">
        <v>18052</v>
      </c>
      <c r="B702" s="3" t="s">
        <v>34</v>
      </c>
      <c r="C702" s="3">
        <v>3</v>
      </c>
      <c r="D702" s="3">
        <v>97</v>
      </c>
      <c r="E702" s="3">
        <v>87317</v>
      </c>
    </row>
    <row r="703" spans="1:5">
      <c r="A703" s="3" t="s">
        <v>18053</v>
      </c>
      <c r="B703" s="3" t="s">
        <v>34</v>
      </c>
      <c r="C703" s="3">
        <v>3</v>
      </c>
      <c r="D703" s="3">
        <v>98</v>
      </c>
      <c r="E703" s="3">
        <v>88217</v>
      </c>
    </row>
    <row r="704" spans="1:5">
      <c r="A704" s="3" t="s">
        <v>18054</v>
      </c>
      <c r="B704" s="3" t="s">
        <v>34</v>
      </c>
      <c r="C704" s="3">
        <v>3</v>
      </c>
      <c r="D704" s="3">
        <v>99</v>
      </c>
      <c r="E704" s="3">
        <v>89117</v>
      </c>
    </row>
    <row r="705" spans="1:5">
      <c r="A705" s="3" t="s">
        <v>18055</v>
      </c>
      <c r="B705" s="3" t="s">
        <v>34</v>
      </c>
      <c r="C705" s="3">
        <v>3</v>
      </c>
      <c r="D705" s="3">
        <v>100</v>
      </c>
      <c r="E705" s="3">
        <v>90018</v>
      </c>
    </row>
    <row r="706" spans="1:5">
      <c r="A706" s="3" t="s">
        <v>18056</v>
      </c>
      <c r="B706" s="3" t="s">
        <v>34</v>
      </c>
      <c r="C706" s="3">
        <v>3</v>
      </c>
      <c r="D706" s="3">
        <v>101</v>
      </c>
      <c r="E706" s="3">
        <v>90918</v>
      </c>
    </row>
    <row r="707" spans="1:5">
      <c r="A707" s="3" t="s">
        <v>18057</v>
      </c>
      <c r="B707" s="3" t="s">
        <v>34</v>
      </c>
      <c r="C707" s="3">
        <v>3</v>
      </c>
      <c r="D707" s="3">
        <v>102</v>
      </c>
      <c r="E707" s="3">
        <v>91818</v>
      </c>
    </row>
    <row r="708" spans="1:5">
      <c r="A708" s="3" t="s">
        <v>18058</v>
      </c>
      <c r="B708" s="3" t="s">
        <v>34</v>
      </c>
      <c r="C708" s="3">
        <v>3</v>
      </c>
      <c r="D708" s="3">
        <v>103</v>
      </c>
      <c r="E708" s="3">
        <v>92718</v>
      </c>
    </row>
    <row r="709" spans="1:5">
      <c r="A709" s="3" t="s">
        <v>18059</v>
      </c>
      <c r="B709" s="3" t="s">
        <v>34</v>
      </c>
      <c r="C709" s="3">
        <v>3</v>
      </c>
      <c r="D709" s="3">
        <v>104</v>
      </c>
      <c r="E709" s="3">
        <v>93618</v>
      </c>
    </row>
    <row r="710" spans="1:5">
      <c r="A710" s="3" t="s">
        <v>18060</v>
      </c>
      <c r="B710" s="3" t="s">
        <v>34</v>
      </c>
      <c r="C710" s="3">
        <v>3</v>
      </c>
      <c r="D710" s="3">
        <v>105</v>
      </c>
      <c r="E710" s="3">
        <v>94518</v>
      </c>
    </row>
    <row r="711" spans="1:5">
      <c r="A711" s="3" t="s">
        <v>18061</v>
      </c>
      <c r="B711" s="3" t="s">
        <v>34</v>
      </c>
      <c r="C711" s="3">
        <v>3</v>
      </c>
      <c r="D711" s="3">
        <v>106</v>
      </c>
      <c r="E711" s="3">
        <v>95419</v>
      </c>
    </row>
    <row r="712" spans="1:5">
      <c r="A712" s="3" t="s">
        <v>18062</v>
      </c>
      <c r="B712" s="3" t="s">
        <v>34</v>
      </c>
      <c r="C712" s="3">
        <v>3</v>
      </c>
      <c r="D712" s="3">
        <v>107</v>
      </c>
      <c r="E712" s="3">
        <v>96319</v>
      </c>
    </row>
    <row r="713" spans="1:5">
      <c r="A713" s="3" t="s">
        <v>18063</v>
      </c>
      <c r="B713" s="3" t="s">
        <v>34</v>
      </c>
      <c r="C713" s="3">
        <v>3</v>
      </c>
      <c r="D713" s="3">
        <v>108</v>
      </c>
      <c r="E713" s="3">
        <v>97219</v>
      </c>
    </row>
    <row r="714" spans="1:5">
      <c r="A714" s="3" t="s">
        <v>18064</v>
      </c>
      <c r="B714" s="3" t="s">
        <v>34</v>
      </c>
      <c r="C714" s="3">
        <v>3</v>
      </c>
      <c r="D714" s="3">
        <v>109</v>
      </c>
      <c r="E714" s="3">
        <v>98119</v>
      </c>
    </row>
    <row r="715" spans="1:5">
      <c r="A715" s="3" t="s">
        <v>18065</v>
      </c>
      <c r="B715" s="3" t="s">
        <v>34</v>
      </c>
      <c r="C715" s="3">
        <v>3</v>
      </c>
      <c r="D715" s="3">
        <v>110</v>
      </c>
      <c r="E715" s="3">
        <v>99019</v>
      </c>
    </row>
    <row r="716" spans="1:5">
      <c r="A716" s="3" t="s">
        <v>18066</v>
      </c>
      <c r="B716" s="3" t="s">
        <v>34</v>
      </c>
      <c r="C716" s="3">
        <v>3</v>
      </c>
      <c r="D716" s="3">
        <v>111</v>
      </c>
      <c r="E716" s="3">
        <v>99919</v>
      </c>
    </row>
    <row r="717" spans="1:5">
      <c r="A717" s="3" t="s">
        <v>18067</v>
      </c>
      <c r="B717" s="3" t="s">
        <v>34</v>
      </c>
      <c r="C717" s="3">
        <v>3</v>
      </c>
      <c r="D717" s="3">
        <v>112</v>
      </c>
      <c r="E717" s="3">
        <v>100820</v>
      </c>
    </row>
    <row r="718" spans="1:5">
      <c r="A718" s="3" t="s">
        <v>18068</v>
      </c>
      <c r="B718" s="3" t="s">
        <v>34</v>
      </c>
      <c r="C718" s="3">
        <v>3</v>
      </c>
      <c r="D718" s="3">
        <v>113</v>
      </c>
      <c r="E718" s="3">
        <v>101720</v>
      </c>
    </row>
    <row r="719" spans="1:5">
      <c r="A719" s="3" t="s">
        <v>18069</v>
      </c>
      <c r="B719" s="3" t="s">
        <v>34</v>
      </c>
      <c r="C719" s="3">
        <v>3</v>
      </c>
      <c r="D719" s="3">
        <v>114</v>
      </c>
      <c r="E719" s="3">
        <v>102620</v>
      </c>
    </row>
    <row r="720" spans="1:5">
      <c r="A720" s="3" t="s">
        <v>18070</v>
      </c>
      <c r="B720" s="3" t="s">
        <v>34</v>
      </c>
      <c r="C720" s="3">
        <v>3</v>
      </c>
      <c r="D720" s="3">
        <v>115</v>
      </c>
      <c r="E720" s="3">
        <v>103520</v>
      </c>
    </row>
    <row r="721" spans="1:5">
      <c r="A721" s="3" t="s">
        <v>18071</v>
      </c>
      <c r="B721" s="3" t="s">
        <v>34</v>
      </c>
      <c r="C721" s="3">
        <v>3</v>
      </c>
      <c r="D721" s="3">
        <v>116</v>
      </c>
      <c r="E721" s="3">
        <v>104420</v>
      </c>
    </row>
    <row r="722" spans="1:5">
      <c r="A722" s="3" t="s">
        <v>18072</v>
      </c>
      <c r="B722" s="3" t="s">
        <v>34</v>
      </c>
      <c r="C722" s="3">
        <v>3</v>
      </c>
      <c r="D722" s="3">
        <v>117</v>
      </c>
      <c r="E722" s="3">
        <v>105321</v>
      </c>
    </row>
    <row r="723" spans="1:5">
      <c r="A723" s="3" t="s">
        <v>18073</v>
      </c>
      <c r="B723" s="3" t="s">
        <v>34</v>
      </c>
      <c r="C723" s="3">
        <v>3</v>
      </c>
      <c r="D723" s="3">
        <v>118</v>
      </c>
      <c r="E723" s="3">
        <v>106221</v>
      </c>
    </row>
    <row r="724" spans="1:5">
      <c r="A724" s="3" t="s">
        <v>18074</v>
      </c>
      <c r="B724" s="3" t="s">
        <v>34</v>
      </c>
      <c r="C724" s="3">
        <v>3</v>
      </c>
      <c r="D724" s="3">
        <v>119</v>
      </c>
      <c r="E724" s="3">
        <v>107121</v>
      </c>
    </row>
    <row r="725" spans="1:5">
      <c r="A725" s="3" t="s">
        <v>18075</v>
      </c>
      <c r="B725" s="3" t="s">
        <v>34</v>
      </c>
      <c r="C725" s="3">
        <v>3</v>
      </c>
      <c r="D725" s="3">
        <v>120</v>
      </c>
      <c r="E725" s="3">
        <v>108021</v>
      </c>
    </row>
    <row r="726" spans="1:5">
      <c r="A726" s="3" t="s">
        <v>18076</v>
      </c>
      <c r="B726" s="3" t="s">
        <v>34</v>
      </c>
      <c r="C726" s="3">
        <v>3</v>
      </c>
      <c r="D726" s="3">
        <v>121</v>
      </c>
      <c r="E726" s="3">
        <v>108921</v>
      </c>
    </row>
    <row r="727" spans="1:5">
      <c r="A727" s="3" t="s">
        <v>18077</v>
      </c>
      <c r="B727" s="3" t="s">
        <v>34</v>
      </c>
      <c r="C727" s="3">
        <v>3</v>
      </c>
      <c r="D727" s="3">
        <v>122</v>
      </c>
      <c r="E727" s="3">
        <v>109821</v>
      </c>
    </row>
    <row r="728" spans="1:5">
      <c r="A728" s="3" t="s">
        <v>18078</v>
      </c>
      <c r="B728" s="3" t="s">
        <v>34</v>
      </c>
      <c r="C728" s="3">
        <v>3</v>
      </c>
      <c r="D728" s="3">
        <v>123</v>
      </c>
      <c r="E728" s="3">
        <v>110722</v>
      </c>
    </row>
    <row r="729" spans="1:5">
      <c r="A729" s="3" t="s">
        <v>18079</v>
      </c>
      <c r="B729" s="3" t="s">
        <v>34</v>
      </c>
      <c r="C729" s="3">
        <v>3</v>
      </c>
      <c r="D729" s="3">
        <v>124</v>
      </c>
      <c r="E729" s="3">
        <v>111622</v>
      </c>
    </row>
    <row r="730" spans="1:5">
      <c r="A730" s="3" t="s">
        <v>18080</v>
      </c>
      <c r="B730" s="3" t="s">
        <v>34</v>
      </c>
      <c r="C730" s="3">
        <v>3</v>
      </c>
      <c r="D730" s="3">
        <v>125</v>
      </c>
      <c r="E730" s="3">
        <v>112522</v>
      </c>
    </row>
    <row r="731" spans="1:5">
      <c r="A731" s="3" t="s">
        <v>18081</v>
      </c>
      <c r="B731" s="3" t="s">
        <v>34</v>
      </c>
      <c r="C731" s="3">
        <v>3</v>
      </c>
      <c r="D731" s="3">
        <v>126</v>
      </c>
      <c r="E731" s="3">
        <v>113422</v>
      </c>
    </row>
    <row r="732" spans="1:5">
      <c r="A732" s="3" t="s">
        <v>18082</v>
      </c>
      <c r="B732" s="3" t="s">
        <v>34</v>
      </c>
      <c r="C732" s="3">
        <v>3</v>
      </c>
      <c r="D732" s="3">
        <v>127</v>
      </c>
      <c r="E732" s="3">
        <v>114322</v>
      </c>
    </row>
    <row r="733" spans="1:5">
      <c r="A733" s="3" t="s">
        <v>18083</v>
      </c>
      <c r="B733" s="3" t="s">
        <v>34</v>
      </c>
      <c r="C733" s="3">
        <v>3</v>
      </c>
      <c r="D733" s="3">
        <v>128</v>
      </c>
      <c r="E733" s="3">
        <v>115223</v>
      </c>
    </row>
    <row r="734" spans="1:5">
      <c r="A734" s="3" t="s">
        <v>18084</v>
      </c>
      <c r="B734" s="3" t="s">
        <v>34</v>
      </c>
      <c r="C734" s="3">
        <v>3</v>
      </c>
      <c r="D734" s="3">
        <v>129</v>
      </c>
      <c r="E734" s="3">
        <v>116123</v>
      </c>
    </row>
    <row r="735" spans="1:5">
      <c r="A735" s="3" t="s">
        <v>18085</v>
      </c>
      <c r="B735" s="3" t="s">
        <v>34</v>
      </c>
      <c r="C735" s="3">
        <v>3</v>
      </c>
      <c r="D735" s="3">
        <v>130</v>
      </c>
      <c r="E735" s="3">
        <v>117023</v>
      </c>
    </row>
    <row r="736" spans="1:5">
      <c r="A736" s="3" t="s">
        <v>18086</v>
      </c>
      <c r="B736" s="3" t="s">
        <v>34</v>
      </c>
      <c r="C736" s="3">
        <v>3</v>
      </c>
      <c r="D736" s="3">
        <v>131</v>
      </c>
      <c r="E736" s="3">
        <v>117923</v>
      </c>
    </row>
    <row r="737" spans="1:5">
      <c r="A737" s="3" t="s">
        <v>18087</v>
      </c>
      <c r="B737" s="3" t="s">
        <v>34</v>
      </c>
      <c r="C737" s="3">
        <v>3</v>
      </c>
      <c r="D737" s="3">
        <v>132</v>
      </c>
      <c r="E737" s="3">
        <v>118823</v>
      </c>
    </row>
    <row r="738" spans="1:5">
      <c r="A738" s="3" t="s">
        <v>18088</v>
      </c>
      <c r="B738" s="3" t="s">
        <v>34</v>
      </c>
      <c r="C738" s="3">
        <v>3</v>
      </c>
      <c r="D738" s="3">
        <v>133</v>
      </c>
      <c r="E738" s="3">
        <v>119723</v>
      </c>
    </row>
    <row r="739" spans="1:5">
      <c r="A739" s="3" t="s">
        <v>18089</v>
      </c>
      <c r="B739" s="3" t="s">
        <v>34</v>
      </c>
      <c r="C739" s="3">
        <v>3</v>
      </c>
      <c r="D739" s="3">
        <v>134</v>
      </c>
      <c r="E739" s="3">
        <v>120624</v>
      </c>
    </row>
    <row r="740" spans="1:5">
      <c r="A740" s="3" t="s">
        <v>18090</v>
      </c>
      <c r="B740" s="3" t="s">
        <v>34</v>
      </c>
      <c r="C740" s="3">
        <v>3</v>
      </c>
      <c r="D740" s="3">
        <v>135</v>
      </c>
      <c r="E740" s="3">
        <v>121524</v>
      </c>
    </row>
    <row r="741" spans="1:5">
      <c r="A741" s="3" t="s">
        <v>18091</v>
      </c>
      <c r="B741" s="3" t="s">
        <v>34</v>
      </c>
      <c r="C741" s="3">
        <v>3</v>
      </c>
      <c r="D741" s="3">
        <v>136</v>
      </c>
      <c r="E741" s="3">
        <v>122424</v>
      </c>
    </row>
    <row r="742" spans="1:5">
      <c r="A742" s="3" t="s">
        <v>18092</v>
      </c>
      <c r="B742" s="3" t="s">
        <v>34</v>
      </c>
      <c r="C742" s="3">
        <v>3</v>
      </c>
      <c r="D742" s="3">
        <v>137</v>
      </c>
      <c r="E742" s="3">
        <v>123324</v>
      </c>
    </row>
    <row r="743" spans="1:5">
      <c r="A743" s="3" t="s">
        <v>18093</v>
      </c>
      <c r="B743" s="3" t="s">
        <v>34</v>
      </c>
      <c r="C743" s="3">
        <v>3</v>
      </c>
      <c r="D743" s="3">
        <v>138</v>
      </c>
      <c r="E743" s="3">
        <v>124224</v>
      </c>
    </row>
    <row r="744" spans="1:5">
      <c r="A744" s="3" t="s">
        <v>18094</v>
      </c>
      <c r="B744" s="3" t="s">
        <v>34</v>
      </c>
      <c r="C744" s="3">
        <v>3</v>
      </c>
      <c r="D744" s="3">
        <v>139</v>
      </c>
      <c r="E744" s="3">
        <v>125125</v>
      </c>
    </row>
    <row r="745" spans="1:5">
      <c r="A745" s="3" t="s">
        <v>18095</v>
      </c>
      <c r="B745" s="3" t="s">
        <v>34</v>
      </c>
      <c r="C745" s="3">
        <v>3</v>
      </c>
      <c r="D745" s="3">
        <v>140</v>
      </c>
      <c r="E745" s="3">
        <v>126025</v>
      </c>
    </row>
    <row r="746" spans="1:5">
      <c r="A746" s="3" t="s">
        <v>18096</v>
      </c>
      <c r="B746" s="3" t="s">
        <v>34</v>
      </c>
      <c r="C746" s="3">
        <v>3</v>
      </c>
      <c r="D746" s="3">
        <v>141</v>
      </c>
      <c r="E746" s="3">
        <v>126925</v>
      </c>
    </row>
    <row r="747" spans="1:5">
      <c r="A747" s="3" t="s">
        <v>18097</v>
      </c>
      <c r="B747" s="3" t="s">
        <v>34</v>
      </c>
      <c r="C747" s="3">
        <v>3</v>
      </c>
      <c r="D747" s="3">
        <v>142</v>
      </c>
      <c r="E747" s="3">
        <v>127825</v>
      </c>
    </row>
    <row r="748" spans="1:5">
      <c r="A748" s="3" t="s">
        <v>18098</v>
      </c>
      <c r="B748" s="3" t="s">
        <v>34</v>
      </c>
      <c r="C748" s="3">
        <v>3</v>
      </c>
      <c r="D748" s="3">
        <v>143</v>
      </c>
      <c r="E748" s="3">
        <v>128725</v>
      </c>
    </row>
    <row r="749" spans="1:5">
      <c r="A749" s="3" t="s">
        <v>18099</v>
      </c>
      <c r="B749" s="3" t="s">
        <v>34</v>
      </c>
      <c r="C749" s="3">
        <v>3</v>
      </c>
      <c r="D749" s="3">
        <v>144</v>
      </c>
      <c r="E749" s="3">
        <v>129625</v>
      </c>
    </row>
    <row r="750" spans="1:5">
      <c r="A750" s="3" t="s">
        <v>18100</v>
      </c>
      <c r="B750" s="3" t="s">
        <v>34</v>
      </c>
      <c r="C750" s="3">
        <v>3</v>
      </c>
      <c r="D750" s="3">
        <v>145</v>
      </c>
      <c r="E750" s="3">
        <v>130526</v>
      </c>
    </row>
    <row r="751" spans="1:5">
      <c r="A751" s="3" t="s">
        <v>18101</v>
      </c>
      <c r="B751" s="3" t="s">
        <v>34</v>
      </c>
      <c r="C751" s="3">
        <v>3</v>
      </c>
      <c r="D751" s="3">
        <v>146</v>
      </c>
      <c r="E751" s="3">
        <v>131426</v>
      </c>
    </row>
    <row r="752" spans="1:5">
      <c r="A752" s="3" t="s">
        <v>18102</v>
      </c>
      <c r="B752" s="3" t="s">
        <v>34</v>
      </c>
      <c r="C752" s="3">
        <v>3</v>
      </c>
      <c r="D752" s="3">
        <v>147</v>
      </c>
      <c r="E752" s="3">
        <v>132326</v>
      </c>
    </row>
    <row r="753" spans="1:5">
      <c r="A753" s="3" t="s">
        <v>18103</v>
      </c>
      <c r="B753" s="3" t="s">
        <v>34</v>
      </c>
      <c r="C753" s="3">
        <v>3</v>
      </c>
      <c r="D753" s="3">
        <v>148</v>
      </c>
      <c r="E753" s="3">
        <v>133226</v>
      </c>
    </row>
    <row r="754" spans="1:5">
      <c r="A754" s="3" t="s">
        <v>18104</v>
      </c>
      <c r="B754" s="3" t="s">
        <v>34</v>
      </c>
      <c r="C754" s="3">
        <v>3</v>
      </c>
      <c r="D754" s="3">
        <v>149</v>
      </c>
      <c r="E754" s="3">
        <v>134126</v>
      </c>
    </row>
    <row r="755" spans="1:5">
      <c r="A755" s="3" t="s">
        <v>18105</v>
      </c>
      <c r="B755" s="3" t="s">
        <v>34</v>
      </c>
      <c r="C755" s="3">
        <v>3</v>
      </c>
      <c r="D755" s="3">
        <v>150</v>
      </c>
      <c r="E755" s="3">
        <v>135027</v>
      </c>
    </row>
    <row r="756" spans="1:5">
      <c r="A756" s="3" t="s">
        <v>18106</v>
      </c>
      <c r="B756" s="3" t="s">
        <v>34</v>
      </c>
      <c r="C756" s="3">
        <v>3</v>
      </c>
      <c r="D756" s="3">
        <v>151</v>
      </c>
      <c r="E756" s="3">
        <v>135927</v>
      </c>
    </row>
    <row r="757" spans="1:5">
      <c r="A757" s="3" t="s">
        <v>18107</v>
      </c>
      <c r="B757" s="3" t="s">
        <v>34</v>
      </c>
      <c r="C757" s="3">
        <v>3</v>
      </c>
      <c r="D757" s="3">
        <v>152</v>
      </c>
      <c r="E757" s="3">
        <v>136827</v>
      </c>
    </row>
    <row r="758" spans="1:5">
      <c r="A758" s="3" t="s">
        <v>18108</v>
      </c>
      <c r="B758" s="3" t="s">
        <v>34</v>
      </c>
      <c r="C758" s="3">
        <v>3</v>
      </c>
      <c r="D758" s="3">
        <v>153</v>
      </c>
      <c r="E758" s="3">
        <v>137727</v>
      </c>
    </row>
    <row r="759" spans="1:5">
      <c r="A759" s="3" t="s">
        <v>18109</v>
      </c>
      <c r="B759" s="3" t="s">
        <v>34</v>
      </c>
      <c r="C759" s="3">
        <v>3</v>
      </c>
      <c r="D759" s="3">
        <v>154</v>
      </c>
      <c r="E759" s="3">
        <v>138627</v>
      </c>
    </row>
    <row r="760" spans="1:5">
      <c r="A760" s="3" t="s">
        <v>18110</v>
      </c>
      <c r="B760" s="3" t="s">
        <v>34</v>
      </c>
      <c r="C760" s="3">
        <v>3</v>
      </c>
      <c r="D760" s="3">
        <v>155</v>
      </c>
      <c r="E760" s="3">
        <v>139527</v>
      </c>
    </row>
    <row r="761" spans="1:5">
      <c r="A761" s="3" t="s">
        <v>18111</v>
      </c>
      <c r="B761" s="3" t="s">
        <v>34</v>
      </c>
      <c r="C761" s="3">
        <v>3</v>
      </c>
      <c r="D761" s="3">
        <v>156</v>
      </c>
      <c r="E761" s="3">
        <v>140428</v>
      </c>
    </row>
    <row r="762" spans="1:5">
      <c r="A762" s="3" t="s">
        <v>18112</v>
      </c>
      <c r="B762" s="3" t="s">
        <v>34</v>
      </c>
      <c r="C762" s="3">
        <v>3</v>
      </c>
      <c r="D762" s="3">
        <v>157</v>
      </c>
      <c r="E762" s="3">
        <v>141328</v>
      </c>
    </row>
    <row r="763" spans="1:5">
      <c r="A763" s="3" t="s">
        <v>18113</v>
      </c>
      <c r="B763" s="3" t="s">
        <v>34</v>
      </c>
      <c r="C763" s="3">
        <v>3</v>
      </c>
      <c r="D763" s="3">
        <v>158</v>
      </c>
      <c r="E763" s="3">
        <v>142228</v>
      </c>
    </row>
    <row r="764" spans="1:5">
      <c r="A764" s="3" t="s">
        <v>18114</v>
      </c>
      <c r="B764" s="3" t="s">
        <v>34</v>
      </c>
      <c r="C764" s="3">
        <v>3</v>
      </c>
      <c r="D764" s="3">
        <v>159</v>
      </c>
      <c r="E764" s="3">
        <v>143128</v>
      </c>
    </row>
    <row r="765" spans="1:5">
      <c r="A765" s="3" t="s">
        <v>18115</v>
      </c>
      <c r="B765" s="3" t="s">
        <v>34</v>
      </c>
      <c r="C765" s="3">
        <v>3</v>
      </c>
      <c r="D765" s="3">
        <v>160</v>
      </c>
      <c r="E765" s="3">
        <v>144028</v>
      </c>
    </row>
    <row r="766" spans="1:5">
      <c r="A766" s="3" t="s">
        <v>18116</v>
      </c>
      <c r="B766" s="3" t="s">
        <v>34</v>
      </c>
      <c r="C766" s="3">
        <v>3</v>
      </c>
      <c r="D766" s="3">
        <v>161</v>
      </c>
      <c r="E766" s="3">
        <v>144928</v>
      </c>
    </row>
    <row r="767" spans="1:5">
      <c r="A767" s="3" t="s">
        <v>18117</v>
      </c>
      <c r="B767" s="3" t="s">
        <v>34</v>
      </c>
      <c r="C767" s="3">
        <v>3</v>
      </c>
      <c r="D767" s="3">
        <v>162</v>
      </c>
      <c r="E767" s="3">
        <v>145829</v>
      </c>
    </row>
    <row r="768" spans="1:5">
      <c r="A768" s="3" t="s">
        <v>18118</v>
      </c>
      <c r="B768" s="3" t="s">
        <v>34</v>
      </c>
      <c r="C768" s="3">
        <v>3</v>
      </c>
      <c r="D768" s="3">
        <v>163</v>
      </c>
      <c r="E768" s="3">
        <v>146729</v>
      </c>
    </row>
    <row r="769" spans="1:5">
      <c r="A769" s="3" t="s">
        <v>18119</v>
      </c>
      <c r="B769" s="3" t="s">
        <v>34</v>
      </c>
      <c r="C769" s="3">
        <v>3</v>
      </c>
      <c r="D769" s="3">
        <v>164</v>
      </c>
      <c r="E769" s="3">
        <v>147629</v>
      </c>
    </row>
    <row r="770" spans="1:5">
      <c r="A770" s="3" t="s">
        <v>18120</v>
      </c>
      <c r="B770" s="3" t="s">
        <v>34</v>
      </c>
      <c r="C770" s="3">
        <v>3</v>
      </c>
      <c r="D770" s="3">
        <v>165</v>
      </c>
      <c r="E770" s="3">
        <v>148529</v>
      </c>
    </row>
    <row r="771" spans="1:5">
      <c r="A771" s="3" t="s">
        <v>18121</v>
      </c>
      <c r="B771" s="3" t="s">
        <v>34</v>
      </c>
      <c r="C771" s="3">
        <v>3</v>
      </c>
      <c r="D771" s="3">
        <v>166</v>
      </c>
      <c r="E771" s="3">
        <v>149429</v>
      </c>
    </row>
    <row r="772" spans="1:5">
      <c r="A772" s="3" t="s">
        <v>18122</v>
      </c>
      <c r="B772" s="3" t="s">
        <v>34</v>
      </c>
      <c r="C772" s="3">
        <v>3</v>
      </c>
      <c r="D772" s="3">
        <v>167</v>
      </c>
      <c r="E772" s="3">
        <v>150330</v>
      </c>
    </row>
    <row r="773" spans="1:5">
      <c r="A773" s="3" t="s">
        <v>18123</v>
      </c>
      <c r="B773" s="3" t="s">
        <v>34</v>
      </c>
      <c r="C773" s="3">
        <v>3</v>
      </c>
      <c r="D773" s="3">
        <v>168</v>
      </c>
      <c r="E773" s="3">
        <v>151230</v>
      </c>
    </row>
    <row r="774" spans="1:5">
      <c r="A774" s="3" t="s">
        <v>18124</v>
      </c>
      <c r="B774" s="3" t="s">
        <v>34</v>
      </c>
      <c r="C774" s="3">
        <v>3</v>
      </c>
      <c r="D774" s="3">
        <v>169</v>
      </c>
      <c r="E774" s="3">
        <v>152130</v>
      </c>
    </row>
    <row r="775" spans="1:5">
      <c r="A775" s="3" t="s">
        <v>18125</v>
      </c>
      <c r="B775" s="3" t="s">
        <v>34</v>
      </c>
      <c r="C775" s="3">
        <v>3</v>
      </c>
      <c r="D775" s="3">
        <v>170</v>
      </c>
      <c r="E775" s="3">
        <v>153030</v>
      </c>
    </row>
    <row r="776" spans="1:5">
      <c r="A776" s="3" t="s">
        <v>18126</v>
      </c>
      <c r="B776" s="3" t="s">
        <v>34</v>
      </c>
      <c r="C776" s="3">
        <v>3</v>
      </c>
      <c r="D776" s="3">
        <v>171</v>
      </c>
      <c r="E776" s="3">
        <v>153930</v>
      </c>
    </row>
    <row r="777" spans="1:5">
      <c r="A777" s="3" t="s">
        <v>18127</v>
      </c>
      <c r="B777" s="3" t="s">
        <v>34</v>
      </c>
      <c r="C777" s="3">
        <v>3</v>
      </c>
      <c r="D777" s="3">
        <v>172</v>
      </c>
      <c r="E777" s="3">
        <v>154830</v>
      </c>
    </row>
    <row r="778" spans="1:5">
      <c r="A778" s="3" t="s">
        <v>18128</v>
      </c>
      <c r="B778" s="3" t="s">
        <v>34</v>
      </c>
      <c r="C778" s="3">
        <v>3</v>
      </c>
      <c r="D778" s="3">
        <v>173</v>
      </c>
      <c r="E778" s="3">
        <v>155731</v>
      </c>
    </row>
    <row r="779" spans="1:5">
      <c r="A779" s="3" t="s">
        <v>18129</v>
      </c>
      <c r="B779" s="3" t="s">
        <v>34</v>
      </c>
      <c r="C779" s="3">
        <v>3</v>
      </c>
      <c r="D779" s="3">
        <v>174</v>
      </c>
      <c r="E779" s="3">
        <v>156631</v>
      </c>
    </row>
    <row r="780" spans="1:5">
      <c r="A780" s="3" t="s">
        <v>18130</v>
      </c>
      <c r="B780" s="3" t="s">
        <v>34</v>
      </c>
      <c r="C780" s="3">
        <v>3</v>
      </c>
      <c r="D780" s="3">
        <v>175</v>
      </c>
      <c r="E780" s="3">
        <v>157531</v>
      </c>
    </row>
    <row r="781" spans="1:5">
      <c r="A781" s="3" t="s">
        <v>18131</v>
      </c>
      <c r="B781" s="3" t="s">
        <v>34</v>
      </c>
      <c r="C781" s="3">
        <v>3</v>
      </c>
      <c r="D781" s="3">
        <v>176</v>
      </c>
      <c r="E781" s="3">
        <v>158431</v>
      </c>
    </row>
    <row r="782" spans="1:5">
      <c r="A782" s="3" t="s">
        <v>18132</v>
      </c>
      <c r="B782" s="3" t="s">
        <v>34</v>
      </c>
      <c r="C782" s="3">
        <v>3</v>
      </c>
      <c r="D782" s="3">
        <v>177</v>
      </c>
      <c r="E782" s="3">
        <v>159331</v>
      </c>
    </row>
    <row r="783" spans="1:5">
      <c r="A783" s="3" t="s">
        <v>18133</v>
      </c>
      <c r="B783" s="3" t="s">
        <v>34</v>
      </c>
      <c r="C783" s="3">
        <v>3</v>
      </c>
      <c r="D783" s="3">
        <v>178</v>
      </c>
      <c r="E783" s="3">
        <v>160232</v>
      </c>
    </row>
    <row r="784" spans="1:5">
      <c r="A784" s="3" t="s">
        <v>18134</v>
      </c>
      <c r="B784" s="3" t="s">
        <v>34</v>
      </c>
      <c r="C784" s="3">
        <v>3</v>
      </c>
      <c r="D784" s="3">
        <v>179</v>
      </c>
      <c r="E784" s="3">
        <v>161132</v>
      </c>
    </row>
    <row r="785" spans="1:5">
      <c r="A785" s="3" t="s">
        <v>18135</v>
      </c>
      <c r="B785" s="3" t="s">
        <v>34</v>
      </c>
      <c r="C785" s="3">
        <v>3</v>
      </c>
      <c r="D785" s="3">
        <v>180</v>
      </c>
      <c r="E785" s="3">
        <v>162032</v>
      </c>
    </row>
    <row r="786" spans="1:5">
      <c r="A786" s="3" t="s">
        <v>18136</v>
      </c>
      <c r="B786" s="3" t="s">
        <v>34</v>
      </c>
      <c r="C786" s="3">
        <v>3</v>
      </c>
      <c r="D786" s="3">
        <v>181</v>
      </c>
      <c r="E786" s="3">
        <v>162932</v>
      </c>
    </row>
    <row r="787" spans="1:5">
      <c r="A787" s="3" t="s">
        <v>18137</v>
      </c>
      <c r="B787" s="3" t="s">
        <v>34</v>
      </c>
      <c r="C787" s="3">
        <v>3</v>
      </c>
      <c r="D787" s="3">
        <v>182</v>
      </c>
      <c r="E787" s="3">
        <v>163832</v>
      </c>
    </row>
    <row r="788" spans="1:5">
      <c r="A788" s="3" t="s">
        <v>18138</v>
      </c>
      <c r="B788" s="3" t="s">
        <v>34</v>
      </c>
      <c r="C788" s="3">
        <v>3</v>
      </c>
      <c r="D788" s="3">
        <v>183</v>
      </c>
      <c r="E788" s="3">
        <v>164732</v>
      </c>
    </row>
    <row r="789" spans="1:5">
      <c r="A789" s="3" t="s">
        <v>18139</v>
      </c>
      <c r="B789" s="3" t="s">
        <v>34</v>
      </c>
      <c r="C789" s="3">
        <v>3</v>
      </c>
      <c r="D789" s="3">
        <v>184</v>
      </c>
      <c r="E789" s="3">
        <v>165633</v>
      </c>
    </row>
    <row r="790" spans="1:5">
      <c r="A790" s="3" t="s">
        <v>18140</v>
      </c>
      <c r="B790" s="3" t="s">
        <v>34</v>
      </c>
      <c r="C790" s="3">
        <v>3</v>
      </c>
      <c r="D790" s="3">
        <v>185</v>
      </c>
      <c r="E790" s="3">
        <v>166533</v>
      </c>
    </row>
    <row r="791" spans="1:5">
      <c r="A791" s="3" t="s">
        <v>18141</v>
      </c>
      <c r="B791" s="3" t="s">
        <v>34</v>
      </c>
      <c r="C791" s="3">
        <v>3</v>
      </c>
      <c r="D791" s="3">
        <v>186</v>
      </c>
      <c r="E791" s="3">
        <v>167433</v>
      </c>
    </row>
    <row r="792" spans="1:5">
      <c r="A792" s="3" t="s">
        <v>18142</v>
      </c>
      <c r="B792" s="3" t="s">
        <v>34</v>
      </c>
      <c r="C792" s="3">
        <v>3</v>
      </c>
      <c r="D792" s="3">
        <v>187</v>
      </c>
      <c r="E792" s="3">
        <v>168333</v>
      </c>
    </row>
    <row r="793" spans="1:5">
      <c r="A793" s="3" t="s">
        <v>18143</v>
      </c>
      <c r="B793" s="3" t="s">
        <v>34</v>
      </c>
      <c r="C793" s="3">
        <v>3</v>
      </c>
      <c r="D793" s="3">
        <v>188</v>
      </c>
      <c r="E793" s="3">
        <v>169233</v>
      </c>
    </row>
    <row r="794" spans="1:5">
      <c r="A794" s="3" t="s">
        <v>18144</v>
      </c>
      <c r="B794" s="3" t="s">
        <v>34</v>
      </c>
      <c r="C794" s="3">
        <v>3</v>
      </c>
      <c r="D794" s="3">
        <v>189</v>
      </c>
      <c r="E794" s="3">
        <v>170134</v>
      </c>
    </row>
    <row r="795" spans="1:5">
      <c r="A795" s="3" t="s">
        <v>18145</v>
      </c>
      <c r="B795" s="3" t="s">
        <v>34</v>
      </c>
      <c r="C795" s="3">
        <v>3</v>
      </c>
      <c r="D795" s="3">
        <v>190</v>
      </c>
      <c r="E795" s="3">
        <v>171034</v>
      </c>
    </row>
    <row r="796" spans="1:5">
      <c r="A796" s="3" t="s">
        <v>18146</v>
      </c>
      <c r="B796" s="3" t="s">
        <v>34</v>
      </c>
      <c r="C796" s="3">
        <v>3</v>
      </c>
      <c r="D796" s="3">
        <v>191</v>
      </c>
      <c r="E796" s="3">
        <v>171934</v>
      </c>
    </row>
    <row r="797" spans="1:5">
      <c r="A797" s="3" t="s">
        <v>18147</v>
      </c>
      <c r="B797" s="3" t="s">
        <v>34</v>
      </c>
      <c r="C797" s="3">
        <v>3</v>
      </c>
      <c r="D797" s="3">
        <v>192</v>
      </c>
      <c r="E797" s="3">
        <v>172834</v>
      </c>
    </row>
    <row r="798" spans="1:5">
      <c r="A798" s="3" t="s">
        <v>18148</v>
      </c>
      <c r="B798" s="3" t="s">
        <v>34</v>
      </c>
      <c r="C798" s="3">
        <v>3</v>
      </c>
      <c r="D798" s="3">
        <v>193</v>
      </c>
      <c r="E798" s="3">
        <v>173734</v>
      </c>
    </row>
    <row r="799" spans="1:5">
      <c r="A799" s="3" t="s">
        <v>18149</v>
      </c>
      <c r="B799" s="3" t="s">
        <v>34</v>
      </c>
      <c r="C799" s="3">
        <v>3</v>
      </c>
      <c r="D799" s="3">
        <v>194</v>
      </c>
      <c r="E799" s="3">
        <v>174634</v>
      </c>
    </row>
    <row r="800" spans="1:5">
      <c r="A800" s="3" t="s">
        <v>18150</v>
      </c>
      <c r="B800" s="3" t="s">
        <v>34</v>
      </c>
      <c r="C800" s="3">
        <v>3</v>
      </c>
      <c r="D800" s="3">
        <v>195</v>
      </c>
      <c r="E800" s="3">
        <v>175535</v>
      </c>
    </row>
    <row r="801" spans="1:8">
      <c r="A801" s="3" t="s">
        <v>18151</v>
      </c>
      <c r="B801" s="3" t="s">
        <v>34</v>
      </c>
      <c r="C801" s="3">
        <v>3</v>
      </c>
      <c r="D801" s="3">
        <v>196</v>
      </c>
      <c r="E801" s="3">
        <v>176435</v>
      </c>
    </row>
    <row r="802" spans="1:8">
      <c r="A802" s="3" t="s">
        <v>18152</v>
      </c>
      <c r="B802" s="3" t="s">
        <v>34</v>
      </c>
      <c r="C802" s="3">
        <v>3</v>
      </c>
      <c r="D802" s="3">
        <v>197</v>
      </c>
      <c r="E802" s="3">
        <v>177335</v>
      </c>
    </row>
    <row r="803" spans="1:8">
      <c r="A803" s="3" t="s">
        <v>18153</v>
      </c>
      <c r="B803" s="3" t="s">
        <v>34</v>
      </c>
      <c r="C803" s="3">
        <v>3</v>
      </c>
      <c r="D803" s="3">
        <v>198</v>
      </c>
      <c r="E803" s="3">
        <v>178235</v>
      </c>
    </row>
    <row r="804" spans="1:8">
      <c r="A804" s="3" t="s">
        <v>18154</v>
      </c>
      <c r="B804" s="3" t="s">
        <v>34</v>
      </c>
      <c r="C804" s="3">
        <v>3</v>
      </c>
      <c r="D804" s="3">
        <v>199</v>
      </c>
      <c r="E804" s="3">
        <v>179135</v>
      </c>
    </row>
    <row r="805" spans="1:8">
      <c r="A805" s="3" t="s">
        <v>18155</v>
      </c>
      <c r="B805" s="3" t="s">
        <v>34</v>
      </c>
      <c r="C805" s="3">
        <v>3</v>
      </c>
      <c r="D805" s="3">
        <v>200</v>
      </c>
      <c r="E805" s="3">
        <v>180036</v>
      </c>
    </row>
    <row r="806" spans="1:8">
      <c r="A806" s="3" t="s">
        <v>18156</v>
      </c>
      <c r="B806" s="3" t="s">
        <v>35</v>
      </c>
      <c r="C806" s="3">
        <v>4</v>
      </c>
      <c r="D806" s="3">
        <v>0</v>
      </c>
    </row>
    <row r="807" spans="1:8">
      <c r="A807" s="3" t="s">
        <v>18157</v>
      </c>
      <c r="B807" s="3" t="s">
        <v>35</v>
      </c>
      <c r="C807" s="3">
        <v>4</v>
      </c>
      <c r="D807" s="3">
        <v>1</v>
      </c>
      <c r="F807" s="3">
        <v>37</v>
      </c>
      <c r="H807" s="3">
        <v>25</v>
      </c>
    </row>
    <row r="808" spans="1:8">
      <c r="A808" s="3" t="s">
        <v>18158</v>
      </c>
      <c r="B808" s="3" t="s">
        <v>35</v>
      </c>
      <c r="C808" s="3">
        <v>4</v>
      </c>
      <c r="D808" s="3">
        <v>2</v>
      </c>
      <c r="F808" s="3">
        <v>75</v>
      </c>
      <c r="H808" s="3">
        <v>50</v>
      </c>
    </row>
    <row r="809" spans="1:8">
      <c r="A809" s="3" t="s">
        <v>18159</v>
      </c>
      <c r="B809" s="3" t="s">
        <v>35</v>
      </c>
      <c r="C809" s="3">
        <v>4</v>
      </c>
      <c r="D809" s="3">
        <v>3</v>
      </c>
      <c r="F809" s="3">
        <v>112</v>
      </c>
      <c r="H809" s="3">
        <v>75</v>
      </c>
    </row>
    <row r="810" spans="1:8">
      <c r="A810" s="3" t="s">
        <v>18160</v>
      </c>
      <c r="B810" s="3" t="s">
        <v>35</v>
      </c>
      <c r="C810" s="3">
        <v>4</v>
      </c>
      <c r="D810" s="3">
        <v>4</v>
      </c>
      <c r="F810" s="3">
        <v>150</v>
      </c>
      <c r="H810" s="3">
        <v>100</v>
      </c>
    </row>
    <row r="811" spans="1:8">
      <c r="A811" s="3" t="s">
        <v>18161</v>
      </c>
      <c r="B811" s="3" t="s">
        <v>35</v>
      </c>
      <c r="C811" s="3">
        <v>4</v>
      </c>
      <c r="D811" s="3">
        <v>5</v>
      </c>
      <c r="F811" s="3">
        <v>187</v>
      </c>
      <c r="H811" s="3">
        <v>125</v>
      </c>
    </row>
    <row r="812" spans="1:8">
      <c r="A812" s="3" t="s">
        <v>18162</v>
      </c>
      <c r="B812" s="3" t="s">
        <v>35</v>
      </c>
      <c r="C812" s="3">
        <v>4</v>
      </c>
      <c r="D812" s="3">
        <v>6</v>
      </c>
      <c r="F812" s="3">
        <v>225</v>
      </c>
      <c r="H812" s="3">
        <v>150</v>
      </c>
    </row>
    <row r="813" spans="1:8">
      <c r="A813" s="3" t="s">
        <v>18163</v>
      </c>
      <c r="B813" s="3" t="s">
        <v>35</v>
      </c>
      <c r="C813" s="3">
        <v>4</v>
      </c>
      <c r="D813" s="3">
        <v>7</v>
      </c>
      <c r="F813" s="3">
        <v>262</v>
      </c>
      <c r="H813" s="3">
        <v>175</v>
      </c>
    </row>
    <row r="814" spans="1:8">
      <c r="A814" s="3" t="s">
        <v>18164</v>
      </c>
      <c r="B814" s="3" t="s">
        <v>35</v>
      </c>
      <c r="C814" s="3">
        <v>4</v>
      </c>
      <c r="D814" s="3">
        <v>8</v>
      </c>
      <c r="F814" s="3">
        <v>300</v>
      </c>
      <c r="H814" s="3">
        <v>200</v>
      </c>
    </row>
    <row r="815" spans="1:8">
      <c r="A815" s="3" t="s">
        <v>18165</v>
      </c>
      <c r="B815" s="3" t="s">
        <v>35</v>
      </c>
      <c r="C815" s="3">
        <v>4</v>
      </c>
      <c r="D815" s="3">
        <v>9</v>
      </c>
      <c r="F815" s="3">
        <v>337</v>
      </c>
      <c r="H815" s="3">
        <v>225</v>
      </c>
    </row>
    <row r="816" spans="1:8">
      <c r="A816" s="3" t="s">
        <v>18166</v>
      </c>
      <c r="B816" s="3" t="s">
        <v>35</v>
      </c>
      <c r="C816" s="3">
        <v>4</v>
      </c>
      <c r="D816" s="3">
        <v>10</v>
      </c>
      <c r="F816" s="3">
        <v>375</v>
      </c>
      <c r="H816" s="3">
        <v>250</v>
      </c>
    </row>
    <row r="817" spans="1:8">
      <c r="A817" s="3" t="s">
        <v>18167</v>
      </c>
      <c r="B817" s="3" t="s">
        <v>35</v>
      </c>
      <c r="C817" s="3">
        <v>4</v>
      </c>
      <c r="D817" s="3">
        <v>11</v>
      </c>
      <c r="F817" s="3">
        <v>412</v>
      </c>
      <c r="H817" s="3">
        <v>275</v>
      </c>
    </row>
    <row r="818" spans="1:8">
      <c r="A818" s="3" t="s">
        <v>18168</v>
      </c>
      <c r="B818" s="3" t="s">
        <v>35</v>
      </c>
      <c r="C818" s="3">
        <v>4</v>
      </c>
      <c r="D818" s="3">
        <v>12</v>
      </c>
      <c r="F818" s="3">
        <v>450</v>
      </c>
      <c r="H818" s="3">
        <v>300</v>
      </c>
    </row>
    <row r="819" spans="1:8">
      <c r="A819" s="3" t="s">
        <v>18169</v>
      </c>
      <c r="B819" s="3" t="s">
        <v>35</v>
      </c>
      <c r="C819" s="3">
        <v>4</v>
      </c>
      <c r="D819" s="3">
        <v>13</v>
      </c>
      <c r="F819" s="3">
        <v>487</v>
      </c>
      <c r="H819" s="3">
        <v>325</v>
      </c>
    </row>
    <row r="820" spans="1:8">
      <c r="A820" s="3" t="s">
        <v>18170</v>
      </c>
      <c r="B820" s="3" t="s">
        <v>35</v>
      </c>
      <c r="C820" s="3">
        <v>4</v>
      </c>
      <c r="D820" s="3">
        <v>14</v>
      </c>
      <c r="F820" s="3">
        <v>525</v>
      </c>
      <c r="H820" s="3">
        <v>350</v>
      </c>
    </row>
    <row r="821" spans="1:8">
      <c r="A821" s="3" t="s">
        <v>18171</v>
      </c>
      <c r="B821" s="3" t="s">
        <v>35</v>
      </c>
      <c r="C821" s="3">
        <v>4</v>
      </c>
      <c r="D821" s="3">
        <v>15</v>
      </c>
      <c r="F821" s="3">
        <v>562</v>
      </c>
      <c r="H821" s="3">
        <v>375</v>
      </c>
    </row>
    <row r="822" spans="1:8">
      <c r="A822" s="3" t="s">
        <v>18172</v>
      </c>
      <c r="B822" s="3" t="s">
        <v>35</v>
      </c>
      <c r="C822" s="3">
        <v>4</v>
      </c>
      <c r="D822" s="3">
        <v>16</v>
      </c>
      <c r="F822" s="3">
        <v>600</v>
      </c>
      <c r="H822" s="3">
        <v>400</v>
      </c>
    </row>
    <row r="823" spans="1:8">
      <c r="A823" s="3" t="s">
        <v>18173</v>
      </c>
      <c r="B823" s="3" t="s">
        <v>35</v>
      </c>
      <c r="C823" s="3">
        <v>4</v>
      </c>
      <c r="D823" s="3">
        <v>17</v>
      </c>
      <c r="F823" s="3">
        <v>637</v>
      </c>
      <c r="H823" s="3">
        <v>425</v>
      </c>
    </row>
    <row r="824" spans="1:8">
      <c r="A824" s="3" t="s">
        <v>18174</v>
      </c>
      <c r="B824" s="3" t="s">
        <v>35</v>
      </c>
      <c r="C824" s="3">
        <v>4</v>
      </c>
      <c r="D824" s="3">
        <v>18</v>
      </c>
      <c r="F824" s="3">
        <v>675</v>
      </c>
      <c r="H824" s="3">
        <v>450</v>
      </c>
    </row>
    <row r="825" spans="1:8">
      <c r="A825" s="3" t="s">
        <v>18175</v>
      </c>
      <c r="B825" s="3" t="s">
        <v>35</v>
      </c>
      <c r="C825" s="3">
        <v>4</v>
      </c>
      <c r="D825" s="3">
        <v>19</v>
      </c>
      <c r="F825" s="3">
        <v>712</v>
      </c>
      <c r="H825" s="3">
        <v>475</v>
      </c>
    </row>
    <row r="826" spans="1:8">
      <c r="A826" s="3" t="s">
        <v>18176</v>
      </c>
      <c r="B826" s="3" t="s">
        <v>35</v>
      </c>
      <c r="C826" s="3">
        <v>4</v>
      </c>
      <c r="D826" s="3">
        <v>20</v>
      </c>
      <c r="F826" s="3">
        <v>750</v>
      </c>
      <c r="H826" s="3">
        <v>500</v>
      </c>
    </row>
    <row r="827" spans="1:8">
      <c r="A827" s="3" t="s">
        <v>18177</v>
      </c>
      <c r="B827" s="3" t="s">
        <v>35</v>
      </c>
      <c r="C827" s="3">
        <v>4</v>
      </c>
      <c r="D827" s="3">
        <v>21</v>
      </c>
      <c r="F827" s="3">
        <v>787</v>
      </c>
      <c r="H827" s="3">
        <v>525</v>
      </c>
    </row>
    <row r="828" spans="1:8">
      <c r="A828" s="3" t="s">
        <v>18178</v>
      </c>
      <c r="B828" s="3" t="s">
        <v>35</v>
      </c>
      <c r="C828" s="3">
        <v>4</v>
      </c>
      <c r="D828" s="3">
        <v>22</v>
      </c>
      <c r="F828" s="3">
        <v>825</v>
      </c>
      <c r="H828" s="3">
        <v>550</v>
      </c>
    </row>
    <row r="829" spans="1:8">
      <c r="A829" s="3" t="s">
        <v>18179</v>
      </c>
      <c r="B829" s="3" t="s">
        <v>35</v>
      </c>
      <c r="C829" s="3">
        <v>4</v>
      </c>
      <c r="D829" s="3">
        <v>23</v>
      </c>
      <c r="F829" s="3">
        <v>862</v>
      </c>
      <c r="H829" s="3">
        <v>575</v>
      </c>
    </row>
    <row r="830" spans="1:8">
      <c r="A830" s="3" t="s">
        <v>18180</v>
      </c>
      <c r="B830" s="3" t="s">
        <v>35</v>
      </c>
      <c r="C830" s="3">
        <v>4</v>
      </c>
      <c r="D830" s="3">
        <v>24</v>
      </c>
      <c r="F830" s="3">
        <v>900</v>
      </c>
      <c r="H830" s="3">
        <v>600</v>
      </c>
    </row>
    <row r="831" spans="1:8">
      <c r="A831" s="3" t="s">
        <v>18181</v>
      </c>
      <c r="B831" s="3" t="s">
        <v>35</v>
      </c>
      <c r="C831" s="3">
        <v>4</v>
      </c>
      <c r="D831" s="3">
        <v>25</v>
      </c>
      <c r="F831" s="3">
        <v>937</v>
      </c>
      <c r="H831" s="3">
        <v>625</v>
      </c>
    </row>
    <row r="832" spans="1:8">
      <c r="A832" s="3" t="s">
        <v>18182</v>
      </c>
      <c r="B832" s="3" t="s">
        <v>35</v>
      </c>
      <c r="C832" s="3">
        <v>4</v>
      </c>
      <c r="D832" s="3">
        <v>26</v>
      </c>
      <c r="F832" s="3">
        <v>975</v>
      </c>
      <c r="H832" s="3">
        <v>650</v>
      </c>
    </row>
    <row r="833" spans="1:8">
      <c r="A833" s="3" t="s">
        <v>18183</v>
      </c>
      <c r="B833" s="3" t="s">
        <v>35</v>
      </c>
      <c r="C833" s="3">
        <v>4</v>
      </c>
      <c r="D833" s="3">
        <v>27</v>
      </c>
      <c r="F833" s="3">
        <v>1012</v>
      </c>
      <c r="H833" s="3">
        <v>675</v>
      </c>
    </row>
    <row r="834" spans="1:8">
      <c r="A834" s="3" t="s">
        <v>18184</v>
      </c>
      <c r="B834" s="3" t="s">
        <v>35</v>
      </c>
      <c r="C834" s="3">
        <v>4</v>
      </c>
      <c r="D834" s="3">
        <v>28</v>
      </c>
      <c r="F834" s="3">
        <v>1050</v>
      </c>
      <c r="H834" s="3">
        <v>700</v>
      </c>
    </row>
    <row r="835" spans="1:8">
      <c r="A835" s="3" t="s">
        <v>18185</v>
      </c>
      <c r="B835" s="3" t="s">
        <v>35</v>
      </c>
      <c r="C835" s="3">
        <v>4</v>
      </c>
      <c r="D835" s="3">
        <v>29</v>
      </c>
      <c r="F835" s="3">
        <v>1087</v>
      </c>
      <c r="H835" s="3">
        <v>725</v>
      </c>
    </row>
    <row r="836" spans="1:8">
      <c r="A836" s="3" t="s">
        <v>18186</v>
      </c>
      <c r="B836" s="3" t="s">
        <v>35</v>
      </c>
      <c r="C836" s="3">
        <v>4</v>
      </c>
      <c r="D836" s="3">
        <v>30</v>
      </c>
      <c r="F836" s="3">
        <v>1125</v>
      </c>
      <c r="H836" s="3">
        <v>750</v>
      </c>
    </row>
    <row r="837" spans="1:8">
      <c r="A837" s="3" t="s">
        <v>18187</v>
      </c>
      <c r="B837" s="3" t="s">
        <v>35</v>
      </c>
      <c r="C837" s="3">
        <v>4</v>
      </c>
      <c r="D837" s="3">
        <v>31</v>
      </c>
      <c r="F837" s="3">
        <v>1162</v>
      </c>
      <c r="H837" s="3">
        <v>775</v>
      </c>
    </row>
    <row r="838" spans="1:8">
      <c r="A838" s="3" t="s">
        <v>18188</v>
      </c>
      <c r="B838" s="3" t="s">
        <v>35</v>
      </c>
      <c r="C838" s="3">
        <v>4</v>
      </c>
      <c r="D838" s="3">
        <v>32</v>
      </c>
      <c r="F838" s="3">
        <v>1200</v>
      </c>
      <c r="H838" s="3">
        <v>800</v>
      </c>
    </row>
    <row r="839" spans="1:8">
      <c r="A839" s="3" t="s">
        <v>18189</v>
      </c>
      <c r="B839" s="3" t="s">
        <v>35</v>
      </c>
      <c r="C839" s="3">
        <v>4</v>
      </c>
      <c r="D839" s="3">
        <v>33</v>
      </c>
      <c r="F839" s="3">
        <v>1237</v>
      </c>
      <c r="H839" s="3">
        <v>825</v>
      </c>
    </row>
    <row r="840" spans="1:8">
      <c r="A840" s="3" t="s">
        <v>18190</v>
      </c>
      <c r="B840" s="3" t="s">
        <v>35</v>
      </c>
      <c r="C840" s="3">
        <v>4</v>
      </c>
      <c r="D840" s="3">
        <v>34</v>
      </c>
      <c r="F840" s="3">
        <v>1275</v>
      </c>
      <c r="H840" s="3">
        <v>850</v>
      </c>
    </row>
    <row r="841" spans="1:8">
      <c r="A841" s="3" t="s">
        <v>18191</v>
      </c>
      <c r="B841" s="3" t="s">
        <v>35</v>
      </c>
      <c r="C841" s="3">
        <v>4</v>
      </c>
      <c r="D841" s="3">
        <v>35</v>
      </c>
      <c r="F841" s="3">
        <v>1312</v>
      </c>
      <c r="H841" s="3">
        <v>875</v>
      </c>
    </row>
    <row r="842" spans="1:8">
      <c r="A842" s="3" t="s">
        <v>18192</v>
      </c>
      <c r="B842" s="3" t="s">
        <v>35</v>
      </c>
      <c r="C842" s="3">
        <v>4</v>
      </c>
      <c r="D842" s="3">
        <v>36</v>
      </c>
      <c r="F842" s="3">
        <v>1350</v>
      </c>
      <c r="H842" s="3">
        <v>900</v>
      </c>
    </row>
    <row r="843" spans="1:8">
      <c r="A843" s="3" t="s">
        <v>18193</v>
      </c>
      <c r="B843" s="3" t="s">
        <v>35</v>
      </c>
      <c r="C843" s="3">
        <v>4</v>
      </c>
      <c r="D843" s="3">
        <v>37</v>
      </c>
      <c r="F843" s="3">
        <v>1387</v>
      </c>
      <c r="H843" s="3">
        <v>925</v>
      </c>
    </row>
    <row r="844" spans="1:8">
      <c r="A844" s="3" t="s">
        <v>18194</v>
      </c>
      <c r="B844" s="3" t="s">
        <v>35</v>
      </c>
      <c r="C844" s="3">
        <v>4</v>
      </c>
      <c r="D844" s="3">
        <v>38</v>
      </c>
      <c r="F844" s="3">
        <v>1425</v>
      </c>
      <c r="H844" s="3">
        <v>950</v>
      </c>
    </row>
    <row r="845" spans="1:8">
      <c r="A845" s="3" t="s">
        <v>18195</v>
      </c>
      <c r="B845" s="3" t="s">
        <v>35</v>
      </c>
      <c r="C845" s="3">
        <v>4</v>
      </c>
      <c r="D845" s="3">
        <v>39</v>
      </c>
      <c r="F845" s="3">
        <v>1462</v>
      </c>
      <c r="H845" s="3">
        <v>975</v>
      </c>
    </row>
    <row r="846" spans="1:8">
      <c r="A846" s="3" t="s">
        <v>18196</v>
      </c>
      <c r="B846" s="3" t="s">
        <v>35</v>
      </c>
      <c r="C846" s="3">
        <v>4</v>
      </c>
      <c r="D846" s="3">
        <v>40</v>
      </c>
      <c r="F846" s="3">
        <v>1500</v>
      </c>
      <c r="H846" s="3">
        <v>1000</v>
      </c>
    </row>
    <row r="847" spans="1:8">
      <c r="A847" s="3" t="s">
        <v>18197</v>
      </c>
      <c r="B847" s="3" t="s">
        <v>35</v>
      </c>
      <c r="C847" s="3">
        <v>4</v>
      </c>
      <c r="D847" s="3">
        <v>41</v>
      </c>
      <c r="F847" s="3">
        <v>1537</v>
      </c>
      <c r="H847" s="3">
        <v>1025</v>
      </c>
    </row>
    <row r="848" spans="1:8">
      <c r="A848" s="3" t="s">
        <v>18198</v>
      </c>
      <c r="B848" s="3" t="s">
        <v>35</v>
      </c>
      <c r="C848" s="3">
        <v>4</v>
      </c>
      <c r="D848" s="3">
        <v>42</v>
      </c>
      <c r="F848" s="3">
        <v>1575</v>
      </c>
      <c r="H848" s="3">
        <v>1050</v>
      </c>
    </row>
    <row r="849" spans="1:8">
      <c r="A849" s="3" t="s">
        <v>18199</v>
      </c>
      <c r="B849" s="3" t="s">
        <v>35</v>
      </c>
      <c r="C849" s="3">
        <v>4</v>
      </c>
      <c r="D849" s="3">
        <v>43</v>
      </c>
      <c r="F849" s="3">
        <v>1612</v>
      </c>
      <c r="H849" s="3">
        <v>1075</v>
      </c>
    </row>
    <row r="850" spans="1:8">
      <c r="A850" s="3" t="s">
        <v>18200</v>
      </c>
      <c r="B850" s="3" t="s">
        <v>35</v>
      </c>
      <c r="C850" s="3">
        <v>4</v>
      </c>
      <c r="D850" s="3">
        <v>44</v>
      </c>
      <c r="F850" s="3">
        <v>1650</v>
      </c>
      <c r="H850" s="3">
        <v>1100</v>
      </c>
    </row>
    <row r="851" spans="1:8">
      <c r="A851" s="3" t="s">
        <v>18201</v>
      </c>
      <c r="B851" s="3" t="s">
        <v>35</v>
      </c>
      <c r="C851" s="3">
        <v>4</v>
      </c>
      <c r="D851" s="3">
        <v>45</v>
      </c>
      <c r="F851" s="3">
        <v>1687</v>
      </c>
      <c r="H851" s="3">
        <v>1125</v>
      </c>
    </row>
    <row r="852" spans="1:8">
      <c r="A852" s="3" t="s">
        <v>18202</v>
      </c>
      <c r="B852" s="3" t="s">
        <v>35</v>
      </c>
      <c r="C852" s="3">
        <v>4</v>
      </c>
      <c r="D852" s="3">
        <v>46</v>
      </c>
      <c r="F852" s="3">
        <v>1725</v>
      </c>
      <c r="H852" s="3">
        <v>1150</v>
      </c>
    </row>
    <row r="853" spans="1:8">
      <c r="A853" s="3" t="s">
        <v>18203</v>
      </c>
      <c r="B853" s="3" t="s">
        <v>35</v>
      </c>
      <c r="C853" s="3">
        <v>4</v>
      </c>
      <c r="D853" s="3">
        <v>47</v>
      </c>
      <c r="F853" s="3">
        <v>1762</v>
      </c>
      <c r="H853" s="3">
        <v>1175</v>
      </c>
    </row>
    <row r="854" spans="1:8">
      <c r="A854" s="3" t="s">
        <v>18204</v>
      </c>
      <c r="B854" s="3" t="s">
        <v>35</v>
      </c>
      <c r="C854" s="3">
        <v>4</v>
      </c>
      <c r="D854" s="3">
        <v>48</v>
      </c>
      <c r="F854" s="3">
        <v>1800</v>
      </c>
      <c r="H854" s="3">
        <v>1200</v>
      </c>
    </row>
    <row r="855" spans="1:8">
      <c r="A855" s="3" t="s">
        <v>18205</v>
      </c>
      <c r="B855" s="3" t="s">
        <v>35</v>
      </c>
      <c r="C855" s="3">
        <v>4</v>
      </c>
      <c r="D855" s="3">
        <v>49</v>
      </c>
      <c r="F855" s="3">
        <v>1837</v>
      </c>
      <c r="H855" s="3">
        <v>1225</v>
      </c>
    </row>
    <row r="856" spans="1:8">
      <c r="A856" s="3" t="s">
        <v>18206</v>
      </c>
      <c r="B856" s="3" t="s">
        <v>35</v>
      </c>
      <c r="C856" s="3">
        <v>4</v>
      </c>
      <c r="D856" s="3">
        <v>50</v>
      </c>
      <c r="F856" s="3">
        <v>1875</v>
      </c>
      <c r="H856" s="3">
        <v>1250</v>
      </c>
    </row>
    <row r="857" spans="1:8">
      <c r="A857" s="3" t="s">
        <v>18207</v>
      </c>
      <c r="B857" s="3" t="s">
        <v>35</v>
      </c>
      <c r="C857" s="3">
        <v>4</v>
      </c>
      <c r="D857" s="3">
        <v>51</v>
      </c>
      <c r="F857" s="3">
        <v>1912</v>
      </c>
      <c r="H857" s="3">
        <v>1275</v>
      </c>
    </row>
    <row r="858" spans="1:8">
      <c r="A858" s="3" t="s">
        <v>18208</v>
      </c>
      <c r="B858" s="3" t="s">
        <v>35</v>
      </c>
      <c r="C858" s="3">
        <v>4</v>
      </c>
      <c r="D858" s="3">
        <v>52</v>
      </c>
      <c r="F858" s="3">
        <v>1950</v>
      </c>
      <c r="H858" s="3">
        <v>1300</v>
      </c>
    </row>
    <row r="859" spans="1:8">
      <c r="A859" s="3" t="s">
        <v>18209</v>
      </c>
      <c r="B859" s="3" t="s">
        <v>35</v>
      </c>
      <c r="C859" s="3">
        <v>4</v>
      </c>
      <c r="D859" s="3">
        <v>53</v>
      </c>
      <c r="F859" s="3">
        <v>1987</v>
      </c>
      <c r="H859" s="3">
        <v>1325</v>
      </c>
    </row>
    <row r="860" spans="1:8">
      <c r="A860" s="3" t="s">
        <v>18210</v>
      </c>
      <c r="B860" s="3" t="s">
        <v>35</v>
      </c>
      <c r="C860" s="3">
        <v>4</v>
      </c>
      <c r="D860" s="3">
        <v>54</v>
      </c>
      <c r="F860" s="3">
        <v>2025</v>
      </c>
      <c r="H860" s="3">
        <v>1350</v>
      </c>
    </row>
    <row r="861" spans="1:8">
      <c r="A861" s="3" t="s">
        <v>18211</v>
      </c>
      <c r="B861" s="3" t="s">
        <v>35</v>
      </c>
      <c r="C861" s="3">
        <v>4</v>
      </c>
      <c r="D861" s="3">
        <v>55</v>
      </c>
      <c r="F861" s="3">
        <v>2062</v>
      </c>
      <c r="H861" s="3">
        <v>1375</v>
      </c>
    </row>
    <row r="862" spans="1:8">
      <c r="A862" s="3" t="s">
        <v>18212</v>
      </c>
      <c r="B862" s="3" t="s">
        <v>35</v>
      </c>
      <c r="C862" s="3">
        <v>4</v>
      </c>
      <c r="D862" s="3">
        <v>56</v>
      </c>
      <c r="F862" s="3">
        <v>2100</v>
      </c>
      <c r="H862" s="3">
        <v>1400</v>
      </c>
    </row>
    <row r="863" spans="1:8">
      <c r="A863" s="3" t="s">
        <v>18213</v>
      </c>
      <c r="B863" s="3" t="s">
        <v>35</v>
      </c>
      <c r="C863" s="3">
        <v>4</v>
      </c>
      <c r="D863" s="3">
        <v>57</v>
      </c>
      <c r="F863" s="3">
        <v>2137</v>
      </c>
      <c r="H863" s="3">
        <v>1425</v>
      </c>
    </row>
    <row r="864" spans="1:8">
      <c r="A864" s="3" t="s">
        <v>18214</v>
      </c>
      <c r="B864" s="3" t="s">
        <v>35</v>
      </c>
      <c r="C864" s="3">
        <v>4</v>
      </c>
      <c r="D864" s="3">
        <v>58</v>
      </c>
      <c r="F864" s="3">
        <v>2175</v>
      </c>
      <c r="H864" s="3">
        <v>1450</v>
      </c>
    </row>
    <row r="865" spans="1:8">
      <c r="A865" s="3" t="s">
        <v>18215</v>
      </c>
      <c r="B865" s="3" t="s">
        <v>35</v>
      </c>
      <c r="C865" s="3">
        <v>4</v>
      </c>
      <c r="D865" s="3">
        <v>59</v>
      </c>
      <c r="F865" s="3">
        <v>2212</v>
      </c>
      <c r="H865" s="3">
        <v>1475</v>
      </c>
    </row>
    <row r="866" spans="1:8">
      <c r="A866" s="3" t="s">
        <v>18216</v>
      </c>
      <c r="B866" s="3" t="s">
        <v>35</v>
      </c>
      <c r="C866" s="3">
        <v>4</v>
      </c>
      <c r="D866" s="3">
        <v>60</v>
      </c>
      <c r="F866" s="3">
        <v>2250</v>
      </c>
      <c r="H866" s="3">
        <v>1500</v>
      </c>
    </row>
    <row r="867" spans="1:8">
      <c r="A867" s="3" t="s">
        <v>18217</v>
      </c>
      <c r="B867" s="3" t="s">
        <v>35</v>
      </c>
      <c r="C867" s="3">
        <v>4</v>
      </c>
      <c r="D867" s="3">
        <v>61</v>
      </c>
      <c r="F867" s="3">
        <v>2287</v>
      </c>
      <c r="H867" s="3">
        <v>1525</v>
      </c>
    </row>
    <row r="868" spans="1:8">
      <c r="A868" s="3" t="s">
        <v>18218</v>
      </c>
      <c r="B868" s="3" t="s">
        <v>35</v>
      </c>
      <c r="C868" s="3">
        <v>4</v>
      </c>
      <c r="D868" s="3">
        <v>62</v>
      </c>
      <c r="F868" s="3">
        <v>2325</v>
      </c>
      <c r="H868" s="3">
        <v>1550</v>
      </c>
    </row>
    <row r="869" spans="1:8">
      <c r="A869" s="3" t="s">
        <v>18219</v>
      </c>
      <c r="B869" s="3" t="s">
        <v>35</v>
      </c>
      <c r="C869" s="3">
        <v>4</v>
      </c>
      <c r="D869" s="3">
        <v>63</v>
      </c>
      <c r="F869" s="3">
        <v>2362</v>
      </c>
      <c r="H869" s="3">
        <v>1575</v>
      </c>
    </row>
    <row r="870" spans="1:8">
      <c r="A870" s="3" t="s">
        <v>18220</v>
      </c>
      <c r="B870" s="3" t="s">
        <v>35</v>
      </c>
      <c r="C870" s="3">
        <v>4</v>
      </c>
      <c r="D870" s="3">
        <v>64</v>
      </c>
      <c r="F870" s="3">
        <v>2400</v>
      </c>
      <c r="H870" s="3">
        <v>1600</v>
      </c>
    </row>
    <row r="871" spans="1:8">
      <c r="A871" s="3" t="s">
        <v>18221</v>
      </c>
      <c r="B871" s="3" t="s">
        <v>35</v>
      </c>
      <c r="C871" s="3">
        <v>4</v>
      </c>
      <c r="D871" s="3">
        <v>65</v>
      </c>
      <c r="F871" s="3">
        <v>2437</v>
      </c>
      <c r="H871" s="3">
        <v>1625</v>
      </c>
    </row>
    <row r="872" spans="1:8">
      <c r="A872" s="3" t="s">
        <v>18222</v>
      </c>
      <c r="B872" s="3" t="s">
        <v>35</v>
      </c>
      <c r="C872" s="3">
        <v>4</v>
      </c>
      <c r="D872" s="3">
        <v>66</v>
      </c>
      <c r="F872" s="3">
        <v>2475</v>
      </c>
      <c r="H872" s="3">
        <v>1650</v>
      </c>
    </row>
    <row r="873" spans="1:8">
      <c r="A873" s="3" t="s">
        <v>18223</v>
      </c>
      <c r="B873" s="3" t="s">
        <v>35</v>
      </c>
      <c r="C873" s="3">
        <v>4</v>
      </c>
      <c r="D873" s="3">
        <v>67</v>
      </c>
      <c r="F873" s="3">
        <v>2512</v>
      </c>
      <c r="H873" s="3">
        <v>1675</v>
      </c>
    </row>
    <row r="874" spans="1:8">
      <c r="A874" s="3" t="s">
        <v>18224</v>
      </c>
      <c r="B874" s="3" t="s">
        <v>35</v>
      </c>
      <c r="C874" s="3">
        <v>4</v>
      </c>
      <c r="D874" s="3">
        <v>68</v>
      </c>
      <c r="F874" s="3">
        <v>2550</v>
      </c>
      <c r="H874" s="3">
        <v>1700</v>
      </c>
    </row>
    <row r="875" spans="1:8">
      <c r="A875" s="3" t="s">
        <v>18225</v>
      </c>
      <c r="B875" s="3" t="s">
        <v>35</v>
      </c>
      <c r="C875" s="3">
        <v>4</v>
      </c>
      <c r="D875" s="3">
        <v>69</v>
      </c>
      <c r="F875" s="3">
        <v>2587</v>
      </c>
      <c r="H875" s="3">
        <v>1725</v>
      </c>
    </row>
    <row r="876" spans="1:8">
      <c r="A876" s="3" t="s">
        <v>18226</v>
      </c>
      <c r="B876" s="3" t="s">
        <v>35</v>
      </c>
      <c r="C876" s="3">
        <v>4</v>
      </c>
      <c r="D876" s="3">
        <v>70</v>
      </c>
      <c r="F876" s="3">
        <v>2625</v>
      </c>
      <c r="H876" s="3">
        <v>1750</v>
      </c>
    </row>
    <row r="877" spans="1:8">
      <c r="A877" s="3" t="s">
        <v>18227</v>
      </c>
      <c r="B877" s="3" t="s">
        <v>35</v>
      </c>
      <c r="C877" s="3">
        <v>4</v>
      </c>
      <c r="D877" s="3">
        <v>71</v>
      </c>
      <c r="F877" s="3">
        <v>2662</v>
      </c>
      <c r="H877" s="3">
        <v>1775</v>
      </c>
    </row>
    <row r="878" spans="1:8">
      <c r="A878" s="3" t="s">
        <v>18228</v>
      </c>
      <c r="B878" s="3" t="s">
        <v>35</v>
      </c>
      <c r="C878" s="3">
        <v>4</v>
      </c>
      <c r="D878" s="3">
        <v>72</v>
      </c>
      <c r="F878" s="3">
        <v>2700</v>
      </c>
      <c r="H878" s="3">
        <v>1800</v>
      </c>
    </row>
    <row r="879" spans="1:8">
      <c r="A879" s="3" t="s">
        <v>18229</v>
      </c>
      <c r="B879" s="3" t="s">
        <v>35</v>
      </c>
      <c r="C879" s="3">
        <v>4</v>
      </c>
      <c r="D879" s="3">
        <v>73</v>
      </c>
      <c r="F879" s="3">
        <v>2737</v>
      </c>
      <c r="H879" s="3">
        <v>1825</v>
      </c>
    </row>
    <row r="880" spans="1:8">
      <c r="A880" s="3" t="s">
        <v>18230</v>
      </c>
      <c r="B880" s="3" t="s">
        <v>35</v>
      </c>
      <c r="C880" s="3">
        <v>4</v>
      </c>
      <c r="D880" s="3">
        <v>74</v>
      </c>
      <c r="F880" s="3">
        <v>2775</v>
      </c>
      <c r="H880" s="3">
        <v>1850</v>
      </c>
    </row>
    <row r="881" spans="1:8">
      <c r="A881" s="3" t="s">
        <v>18231</v>
      </c>
      <c r="B881" s="3" t="s">
        <v>35</v>
      </c>
      <c r="C881" s="3">
        <v>4</v>
      </c>
      <c r="D881" s="3">
        <v>75</v>
      </c>
      <c r="F881" s="3">
        <v>2812</v>
      </c>
      <c r="H881" s="3">
        <v>1875</v>
      </c>
    </row>
    <row r="882" spans="1:8">
      <c r="A882" s="3" t="s">
        <v>18232</v>
      </c>
      <c r="B882" s="3" t="s">
        <v>35</v>
      </c>
      <c r="C882" s="3">
        <v>4</v>
      </c>
      <c r="D882" s="3">
        <v>76</v>
      </c>
      <c r="F882" s="3">
        <v>2850</v>
      </c>
      <c r="H882" s="3">
        <v>1900</v>
      </c>
    </row>
    <row r="883" spans="1:8">
      <c r="A883" s="3" t="s">
        <v>18233</v>
      </c>
      <c r="B883" s="3" t="s">
        <v>35</v>
      </c>
      <c r="C883" s="3">
        <v>4</v>
      </c>
      <c r="D883" s="3">
        <v>77</v>
      </c>
      <c r="F883" s="3">
        <v>2887</v>
      </c>
      <c r="H883" s="3">
        <v>1925</v>
      </c>
    </row>
    <row r="884" spans="1:8">
      <c r="A884" s="3" t="s">
        <v>18234</v>
      </c>
      <c r="B884" s="3" t="s">
        <v>35</v>
      </c>
      <c r="C884" s="3">
        <v>4</v>
      </c>
      <c r="D884" s="3">
        <v>78</v>
      </c>
      <c r="F884" s="3">
        <v>2925</v>
      </c>
      <c r="H884" s="3">
        <v>1950</v>
      </c>
    </row>
    <row r="885" spans="1:8">
      <c r="A885" s="3" t="s">
        <v>18235</v>
      </c>
      <c r="B885" s="3" t="s">
        <v>35</v>
      </c>
      <c r="C885" s="3">
        <v>4</v>
      </c>
      <c r="D885" s="3">
        <v>79</v>
      </c>
      <c r="F885" s="3">
        <v>2962</v>
      </c>
      <c r="H885" s="3">
        <v>1975</v>
      </c>
    </row>
    <row r="886" spans="1:8">
      <c r="A886" s="3" t="s">
        <v>18236</v>
      </c>
      <c r="B886" s="3" t="s">
        <v>35</v>
      </c>
      <c r="C886" s="3">
        <v>4</v>
      </c>
      <c r="D886" s="3">
        <v>80</v>
      </c>
      <c r="F886" s="3">
        <v>3000</v>
      </c>
      <c r="H886" s="3">
        <v>2000</v>
      </c>
    </row>
    <row r="887" spans="1:8">
      <c r="A887" s="3" t="s">
        <v>18237</v>
      </c>
      <c r="B887" s="3" t="s">
        <v>35</v>
      </c>
      <c r="C887" s="3">
        <v>4</v>
      </c>
      <c r="D887" s="3">
        <v>81</v>
      </c>
      <c r="F887" s="3">
        <v>3037</v>
      </c>
      <c r="H887" s="3">
        <v>2025</v>
      </c>
    </row>
    <row r="888" spans="1:8">
      <c r="A888" s="3" t="s">
        <v>18238</v>
      </c>
      <c r="B888" s="3" t="s">
        <v>35</v>
      </c>
      <c r="C888" s="3">
        <v>4</v>
      </c>
      <c r="D888" s="3">
        <v>82</v>
      </c>
      <c r="F888" s="3">
        <v>3075</v>
      </c>
      <c r="H888" s="3">
        <v>2050</v>
      </c>
    </row>
    <row r="889" spans="1:8">
      <c r="A889" s="3" t="s">
        <v>18239</v>
      </c>
      <c r="B889" s="3" t="s">
        <v>35</v>
      </c>
      <c r="C889" s="3">
        <v>4</v>
      </c>
      <c r="D889" s="3">
        <v>83</v>
      </c>
      <c r="F889" s="3">
        <v>3112</v>
      </c>
      <c r="H889" s="3">
        <v>2075</v>
      </c>
    </row>
    <row r="890" spans="1:8">
      <c r="A890" s="3" t="s">
        <v>18240</v>
      </c>
      <c r="B890" s="3" t="s">
        <v>35</v>
      </c>
      <c r="C890" s="3">
        <v>4</v>
      </c>
      <c r="D890" s="3">
        <v>84</v>
      </c>
      <c r="F890" s="3">
        <v>3150</v>
      </c>
      <c r="H890" s="3">
        <v>2100</v>
      </c>
    </row>
    <row r="891" spans="1:8">
      <c r="A891" s="3" t="s">
        <v>18241</v>
      </c>
      <c r="B891" s="3" t="s">
        <v>35</v>
      </c>
      <c r="C891" s="3">
        <v>4</v>
      </c>
      <c r="D891" s="3">
        <v>85</v>
      </c>
      <c r="F891" s="3">
        <v>3187</v>
      </c>
      <c r="H891" s="3">
        <v>2125</v>
      </c>
    </row>
    <row r="892" spans="1:8">
      <c r="A892" s="3" t="s">
        <v>18242</v>
      </c>
      <c r="B892" s="3" t="s">
        <v>35</v>
      </c>
      <c r="C892" s="3">
        <v>4</v>
      </c>
      <c r="D892" s="3">
        <v>86</v>
      </c>
      <c r="F892" s="3">
        <v>3225</v>
      </c>
      <c r="H892" s="3">
        <v>2150</v>
      </c>
    </row>
    <row r="893" spans="1:8">
      <c r="A893" s="3" t="s">
        <v>18243</v>
      </c>
      <c r="B893" s="3" t="s">
        <v>35</v>
      </c>
      <c r="C893" s="3">
        <v>4</v>
      </c>
      <c r="D893" s="3">
        <v>87</v>
      </c>
      <c r="F893" s="3">
        <v>3262</v>
      </c>
      <c r="H893" s="3">
        <v>2175</v>
      </c>
    </row>
    <row r="894" spans="1:8">
      <c r="A894" s="3" t="s">
        <v>18244</v>
      </c>
      <c r="B894" s="3" t="s">
        <v>35</v>
      </c>
      <c r="C894" s="3">
        <v>4</v>
      </c>
      <c r="D894" s="3">
        <v>88</v>
      </c>
      <c r="F894" s="3">
        <v>3300</v>
      </c>
      <c r="H894" s="3">
        <v>2200</v>
      </c>
    </row>
    <row r="895" spans="1:8">
      <c r="A895" s="3" t="s">
        <v>18245</v>
      </c>
      <c r="B895" s="3" t="s">
        <v>35</v>
      </c>
      <c r="C895" s="3">
        <v>4</v>
      </c>
      <c r="D895" s="3">
        <v>89</v>
      </c>
      <c r="F895" s="3">
        <v>3337</v>
      </c>
      <c r="H895" s="3">
        <v>2225</v>
      </c>
    </row>
    <row r="896" spans="1:8">
      <c r="A896" s="3" t="s">
        <v>18246</v>
      </c>
      <c r="B896" s="3" t="s">
        <v>35</v>
      </c>
      <c r="C896" s="3">
        <v>4</v>
      </c>
      <c r="D896" s="3">
        <v>90</v>
      </c>
      <c r="F896" s="3">
        <v>3375</v>
      </c>
      <c r="H896" s="3">
        <v>2250</v>
      </c>
    </row>
    <row r="897" spans="1:8">
      <c r="A897" s="3" t="s">
        <v>18247</v>
      </c>
      <c r="B897" s="3" t="s">
        <v>35</v>
      </c>
      <c r="C897" s="3">
        <v>4</v>
      </c>
      <c r="D897" s="3">
        <v>91</v>
      </c>
      <c r="F897" s="3">
        <v>3412</v>
      </c>
      <c r="H897" s="3">
        <v>2275</v>
      </c>
    </row>
    <row r="898" spans="1:8">
      <c r="A898" s="3" t="s">
        <v>18248</v>
      </c>
      <c r="B898" s="3" t="s">
        <v>35</v>
      </c>
      <c r="C898" s="3">
        <v>4</v>
      </c>
      <c r="D898" s="3">
        <v>92</v>
      </c>
      <c r="F898" s="3">
        <v>3450</v>
      </c>
      <c r="H898" s="3">
        <v>2300</v>
      </c>
    </row>
    <row r="899" spans="1:8">
      <c r="A899" s="3" t="s">
        <v>18249</v>
      </c>
      <c r="B899" s="3" t="s">
        <v>35</v>
      </c>
      <c r="C899" s="3">
        <v>4</v>
      </c>
      <c r="D899" s="3">
        <v>93</v>
      </c>
      <c r="F899" s="3">
        <v>3487</v>
      </c>
      <c r="H899" s="3">
        <v>2325</v>
      </c>
    </row>
    <row r="900" spans="1:8">
      <c r="A900" s="3" t="s">
        <v>18250</v>
      </c>
      <c r="B900" s="3" t="s">
        <v>35</v>
      </c>
      <c r="C900" s="3">
        <v>4</v>
      </c>
      <c r="D900" s="3">
        <v>94</v>
      </c>
      <c r="F900" s="3">
        <v>3525</v>
      </c>
      <c r="H900" s="3">
        <v>2350</v>
      </c>
    </row>
    <row r="901" spans="1:8">
      <c r="A901" s="3" t="s">
        <v>18251</v>
      </c>
      <c r="B901" s="3" t="s">
        <v>35</v>
      </c>
      <c r="C901" s="3">
        <v>4</v>
      </c>
      <c r="D901" s="3">
        <v>95</v>
      </c>
      <c r="F901" s="3">
        <v>3562</v>
      </c>
      <c r="H901" s="3">
        <v>2375</v>
      </c>
    </row>
    <row r="902" spans="1:8">
      <c r="A902" s="3" t="s">
        <v>18252</v>
      </c>
      <c r="B902" s="3" t="s">
        <v>35</v>
      </c>
      <c r="C902" s="3">
        <v>4</v>
      </c>
      <c r="D902" s="3">
        <v>96</v>
      </c>
      <c r="F902" s="3">
        <v>3600</v>
      </c>
      <c r="H902" s="3">
        <v>2400</v>
      </c>
    </row>
    <row r="903" spans="1:8">
      <c r="A903" s="3" t="s">
        <v>18253</v>
      </c>
      <c r="B903" s="3" t="s">
        <v>35</v>
      </c>
      <c r="C903" s="3">
        <v>4</v>
      </c>
      <c r="D903" s="3">
        <v>97</v>
      </c>
      <c r="F903" s="3">
        <v>3637</v>
      </c>
      <c r="H903" s="3">
        <v>2425</v>
      </c>
    </row>
    <row r="904" spans="1:8">
      <c r="A904" s="3" t="s">
        <v>18254</v>
      </c>
      <c r="B904" s="3" t="s">
        <v>35</v>
      </c>
      <c r="C904" s="3">
        <v>4</v>
      </c>
      <c r="D904" s="3">
        <v>98</v>
      </c>
      <c r="F904" s="3">
        <v>3675</v>
      </c>
      <c r="H904" s="3">
        <v>2450</v>
      </c>
    </row>
    <row r="905" spans="1:8">
      <c r="A905" s="3" t="s">
        <v>18255</v>
      </c>
      <c r="B905" s="3" t="s">
        <v>35</v>
      </c>
      <c r="C905" s="3">
        <v>4</v>
      </c>
      <c r="D905" s="3">
        <v>99</v>
      </c>
      <c r="F905" s="3">
        <v>3712</v>
      </c>
      <c r="H905" s="3">
        <v>2475</v>
      </c>
    </row>
    <row r="906" spans="1:8">
      <c r="A906" s="3" t="s">
        <v>18256</v>
      </c>
      <c r="B906" s="3" t="s">
        <v>35</v>
      </c>
      <c r="C906" s="3">
        <v>4</v>
      </c>
      <c r="D906" s="3">
        <v>100</v>
      </c>
      <c r="F906" s="3">
        <v>3750</v>
      </c>
      <c r="H906" s="3">
        <v>2500</v>
      </c>
    </row>
    <row r="907" spans="1:8">
      <c r="A907" s="3" t="s">
        <v>18257</v>
      </c>
      <c r="B907" s="3" t="s">
        <v>35</v>
      </c>
      <c r="C907" s="3">
        <v>4</v>
      </c>
      <c r="D907" s="3">
        <v>101</v>
      </c>
      <c r="F907" s="3">
        <v>3787</v>
      </c>
      <c r="H907" s="3">
        <v>2525</v>
      </c>
    </row>
    <row r="908" spans="1:8">
      <c r="A908" s="3" t="s">
        <v>18258</v>
      </c>
      <c r="B908" s="3" t="s">
        <v>35</v>
      </c>
      <c r="C908" s="3">
        <v>4</v>
      </c>
      <c r="D908" s="3">
        <v>102</v>
      </c>
      <c r="F908" s="3">
        <v>3825</v>
      </c>
      <c r="H908" s="3">
        <v>2550</v>
      </c>
    </row>
    <row r="909" spans="1:8">
      <c r="A909" s="3" t="s">
        <v>18259</v>
      </c>
      <c r="B909" s="3" t="s">
        <v>35</v>
      </c>
      <c r="C909" s="3">
        <v>4</v>
      </c>
      <c r="D909" s="3">
        <v>103</v>
      </c>
      <c r="F909" s="3">
        <v>3862</v>
      </c>
      <c r="H909" s="3">
        <v>2575</v>
      </c>
    </row>
    <row r="910" spans="1:8">
      <c r="A910" s="3" t="s">
        <v>18260</v>
      </c>
      <c r="B910" s="3" t="s">
        <v>35</v>
      </c>
      <c r="C910" s="3">
        <v>4</v>
      </c>
      <c r="D910" s="3">
        <v>104</v>
      </c>
      <c r="F910" s="3">
        <v>3900</v>
      </c>
      <c r="H910" s="3">
        <v>2600</v>
      </c>
    </row>
    <row r="911" spans="1:8">
      <c r="A911" s="3" t="s">
        <v>18261</v>
      </c>
      <c r="B911" s="3" t="s">
        <v>35</v>
      </c>
      <c r="C911" s="3">
        <v>4</v>
      </c>
      <c r="D911" s="3">
        <v>105</v>
      </c>
      <c r="F911" s="3">
        <v>3937</v>
      </c>
      <c r="H911" s="3">
        <v>2625</v>
      </c>
    </row>
    <row r="912" spans="1:8">
      <c r="A912" s="3" t="s">
        <v>18262</v>
      </c>
      <c r="B912" s="3" t="s">
        <v>35</v>
      </c>
      <c r="C912" s="3">
        <v>4</v>
      </c>
      <c r="D912" s="3">
        <v>106</v>
      </c>
      <c r="F912" s="3">
        <v>3975</v>
      </c>
      <c r="H912" s="3">
        <v>2650</v>
      </c>
    </row>
    <row r="913" spans="1:8">
      <c r="A913" s="3" t="s">
        <v>18263</v>
      </c>
      <c r="B913" s="3" t="s">
        <v>35</v>
      </c>
      <c r="C913" s="3">
        <v>4</v>
      </c>
      <c r="D913" s="3">
        <v>107</v>
      </c>
      <c r="F913" s="3">
        <v>4012</v>
      </c>
      <c r="H913" s="3">
        <v>2675</v>
      </c>
    </row>
    <row r="914" spans="1:8">
      <c r="A914" s="3" t="s">
        <v>18264</v>
      </c>
      <c r="B914" s="3" t="s">
        <v>35</v>
      </c>
      <c r="C914" s="3">
        <v>4</v>
      </c>
      <c r="D914" s="3">
        <v>108</v>
      </c>
      <c r="F914" s="3">
        <v>4050</v>
      </c>
      <c r="H914" s="3">
        <v>2700</v>
      </c>
    </row>
    <row r="915" spans="1:8">
      <c r="A915" s="3" t="s">
        <v>18265</v>
      </c>
      <c r="B915" s="3" t="s">
        <v>35</v>
      </c>
      <c r="C915" s="3">
        <v>4</v>
      </c>
      <c r="D915" s="3">
        <v>109</v>
      </c>
      <c r="F915" s="3">
        <v>4087</v>
      </c>
      <c r="H915" s="3">
        <v>2725</v>
      </c>
    </row>
    <row r="916" spans="1:8">
      <c r="A916" s="3" t="s">
        <v>18266</v>
      </c>
      <c r="B916" s="3" t="s">
        <v>35</v>
      </c>
      <c r="C916" s="3">
        <v>4</v>
      </c>
      <c r="D916" s="3">
        <v>110</v>
      </c>
      <c r="F916" s="3">
        <v>4125</v>
      </c>
      <c r="H916" s="3">
        <v>2750</v>
      </c>
    </row>
    <row r="917" spans="1:8">
      <c r="A917" s="3" t="s">
        <v>18267</v>
      </c>
      <c r="B917" s="3" t="s">
        <v>35</v>
      </c>
      <c r="C917" s="3">
        <v>4</v>
      </c>
      <c r="D917" s="3">
        <v>111</v>
      </c>
      <c r="F917" s="3">
        <v>4162</v>
      </c>
      <c r="H917" s="3">
        <v>2775</v>
      </c>
    </row>
    <row r="918" spans="1:8">
      <c r="A918" s="3" t="s">
        <v>18268</v>
      </c>
      <c r="B918" s="3" t="s">
        <v>35</v>
      </c>
      <c r="C918" s="3">
        <v>4</v>
      </c>
      <c r="D918" s="3">
        <v>112</v>
      </c>
      <c r="F918" s="3">
        <v>4200</v>
      </c>
      <c r="H918" s="3">
        <v>2800</v>
      </c>
    </row>
    <row r="919" spans="1:8">
      <c r="A919" s="3" t="s">
        <v>18269</v>
      </c>
      <c r="B919" s="3" t="s">
        <v>35</v>
      </c>
      <c r="C919" s="3">
        <v>4</v>
      </c>
      <c r="D919" s="3">
        <v>113</v>
      </c>
      <c r="F919" s="3">
        <v>4237</v>
      </c>
      <c r="H919" s="3">
        <v>2825</v>
      </c>
    </row>
    <row r="920" spans="1:8">
      <c r="A920" s="3" t="s">
        <v>18270</v>
      </c>
      <c r="B920" s="3" t="s">
        <v>35</v>
      </c>
      <c r="C920" s="3">
        <v>4</v>
      </c>
      <c r="D920" s="3">
        <v>114</v>
      </c>
      <c r="F920" s="3">
        <v>4275</v>
      </c>
      <c r="H920" s="3">
        <v>2850</v>
      </c>
    </row>
    <row r="921" spans="1:8">
      <c r="A921" s="3" t="s">
        <v>18271</v>
      </c>
      <c r="B921" s="3" t="s">
        <v>35</v>
      </c>
      <c r="C921" s="3">
        <v>4</v>
      </c>
      <c r="D921" s="3">
        <v>115</v>
      </c>
      <c r="F921" s="3">
        <v>4312</v>
      </c>
      <c r="H921" s="3">
        <v>2875</v>
      </c>
    </row>
    <row r="922" spans="1:8">
      <c r="A922" s="3" t="s">
        <v>18272</v>
      </c>
      <c r="B922" s="3" t="s">
        <v>35</v>
      </c>
      <c r="C922" s="3">
        <v>4</v>
      </c>
      <c r="D922" s="3">
        <v>116</v>
      </c>
      <c r="F922" s="3">
        <v>4350</v>
      </c>
      <c r="H922" s="3">
        <v>2900</v>
      </c>
    </row>
    <row r="923" spans="1:8">
      <c r="A923" s="3" t="s">
        <v>18273</v>
      </c>
      <c r="B923" s="3" t="s">
        <v>35</v>
      </c>
      <c r="C923" s="3">
        <v>4</v>
      </c>
      <c r="D923" s="3">
        <v>117</v>
      </c>
      <c r="F923" s="3">
        <v>4387</v>
      </c>
      <c r="H923" s="3">
        <v>2925</v>
      </c>
    </row>
    <row r="924" spans="1:8">
      <c r="A924" s="3" t="s">
        <v>18274</v>
      </c>
      <c r="B924" s="3" t="s">
        <v>35</v>
      </c>
      <c r="C924" s="3">
        <v>4</v>
      </c>
      <c r="D924" s="3">
        <v>118</v>
      </c>
      <c r="F924" s="3">
        <v>4425</v>
      </c>
      <c r="H924" s="3">
        <v>2950</v>
      </c>
    </row>
    <row r="925" spans="1:8">
      <c r="A925" s="3" t="s">
        <v>18275</v>
      </c>
      <c r="B925" s="3" t="s">
        <v>35</v>
      </c>
      <c r="C925" s="3">
        <v>4</v>
      </c>
      <c r="D925" s="3">
        <v>119</v>
      </c>
      <c r="F925" s="3">
        <v>4462</v>
      </c>
      <c r="H925" s="3">
        <v>2975</v>
      </c>
    </row>
    <row r="926" spans="1:8">
      <c r="A926" s="3" t="s">
        <v>18276</v>
      </c>
      <c r="B926" s="3" t="s">
        <v>35</v>
      </c>
      <c r="C926" s="3">
        <v>4</v>
      </c>
      <c r="D926" s="3">
        <v>120</v>
      </c>
      <c r="F926" s="3">
        <v>4500</v>
      </c>
      <c r="H926" s="3">
        <v>3000</v>
      </c>
    </row>
    <row r="927" spans="1:8">
      <c r="A927" s="3" t="s">
        <v>18277</v>
      </c>
      <c r="B927" s="3" t="s">
        <v>35</v>
      </c>
      <c r="C927" s="3">
        <v>4</v>
      </c>
      <c r="D927" s="3">
        <v>121</v>
      </c>
      <c r="F927" s="3">
        <v>4537</v>
      </c>
      <c r="H927" s="3">
        <v>3025</v>
      </c>
    </row>
    <row r="928" spans="1:8">
      <c r="A928" s="3" t="s">
        <v>18278</v>
      </c>
      <c r="B928" s="3" t="s">
        <v>35</v>
      </c>
      <c r="C928" s="3">
        <v>4</v>
      </c>
      <c r="D928" s="3">
        <v>122</v>
      </c>
      <c r="F928" s="3">
        <v>4575</v>
      </c>
      <c r="H928" s="3">
        <v>3050</v>
      </c>
    </row>
    <row r="929" spans="1:8">
      <c r="A929" s="3" t="s">
        <v>18279</v>
      </c>
      <c r="B929" s="3" t="s">
        <v>35</v>
      </c>
      <c r="C929" s="3">
        <v>4</v>
      </c>
      <c r="D929" s="3">
        <v>123</v>
      </c>
      <c r="F929" s="3">
        <v>4612</v>
      </c>
      <c r="H929" s="3">
        <v>3075</v>
      </c>
    </row>
    <row r="930" spans="1:8">
      <c r="A930" s="3" t="s">
        <v>18280</v>
      </c>
      <c r="B930" s="3" t="s">
        <v>35</v>
      </c>
      <c r="C930" s="3">
        <v>4</v>
      </c>
      <c r="D930" s="3">
        <v>124</v>
      </c>
      <c r="F930" s="3">
        <v>4650</v>
      </c>
      <c r="H930" s="3">
        <v>3100</v>
      </c>
    </row>
    <row r="931" spans="1:8">
      <c r="A931" s="3" t="s">
        <v>18281</v>
      </c>
      <c r="B931" s="3" t="s">
        <v>35</v>
      </c>
      <c r="C931" s="3">
        <v>4</v>
      </c>
      <c r="D931" s="3">
        <v>125</v>
      </c>
      <c r="F931" s="3">
        <v>4687</v>
      </c>
      <c r="H931" s="3">
        <v>3125</v>
      </c>
    </row>
    <row r="932" spans="1:8">
      <c r="A932" s="3" t="s">
        <v>18282</v>
      </c>
      <c r="B932" s="3" t="s">
        <v>35</v>
      </c>
      <c r="C932" s="3">
        <v>4</v>
      </c>
      <c r="D932" s="3">
        <v>126</v>
      </c>
      <c r="F932" s="3">
        <v>4725</v>
      </c>
      <c r="H932" s="3">
        <v>3150</v>
      </c>
    </row>
    <row r="933" spans="1:8">
      <c r="A933" s="3" t="s">
        <v>18283</v>
      </c>
      <c r="B933" s="3" t="s">
        <v>35</v>
      </c>
      <c r="C933" s="3">
        <v>4</v>
      </c>
      <c r="D933" s="3">
        <v>127</v>
      </c>
      <c r="F933" s="3">
        <v>4762</v>
      </c>
      <c r="H933" s="3">
        <v>3175</v>
      </c>
    </row>
    <row r="934" spans="1:8">
      <c r="A934" s="3" t="s">
        <v>18284</v>
      </c>
      <c r="B934" s="3" t="s">
        <v>35</v>
      </c>
      <c r="C934" s="3">
        <v>4</v>
      </c>
      <c r="D934" s="3">
        <v>128</v>
      </c>
      <c r="F934" s="3">
        <v>4800</v>
      </c>
      <c r="H934" s="3">
        <v>3200</v>
      </c>
    </row>
    <row r="935" spans="1:8">
      <c r="A935" s="3" t="s">
        <v>18285</v>
      </c>
      <c r="B935" s="3" t="s">
        <v>35</v>
      </c>
      <c r="C935" s="3">
        <v>4</v>
      </c>
      <c r="D935" s="3">
        <v>129</v>
      </c>
      <c r="F935" s="3">
        <v>4837</v>
      </c>
      <c r="H935" s="3">
        <v>3225</v>
      </c>
    </row>
    <row r="936" spans="1:8">
      <c r="A936" s="3" t="s">
        <v>18286</v>
      </c>
      <c r="B936" s="3" t="s">
        <v>35</v>
      </c>
      <c r="C936" s="3">
        <v>4</v>
      </c>
      <c r="D936" s="3">
        <v>130</v>
      </c>
      <c r="F936" s="3">
        <v>4875</v>
      </c>
      <c r="H936" s="3">
        <v>3250</v>
      </c>
    </row>
    <row r="937" spans="1:8">
      <c r="A937" s="3" t="s">
        <v>18287</v>
      </c>
      <c r="B937" s="3" t="s">
        <v>35</v>
      </c>
      <c r="C937" s="3">
        <v>4</v>
      </c>
      <c r="D937" s="3">
        <v>131</v>
      </c>
      <c r="F937" s="3">
        <v>4912</v>
      </c>
      <c r="H937" s="3">
        <v>3275</v>
      </c>
    </row>
    <row r="938" spans="1:8">
      <c r="A938" s="3" t="s">
        <v>18288</v>
      </c>
      <c r="B938" s="3" t="s">
        <v>35</v>
      </c>
      <c r="C938" s="3">
        <v>4</v>
      </c>
      <c r="D938" s="3">
        <v>132</v>
      </c>
      <c r="F938" s="3">
        <v>4950</v>
      </c>
      <c r="H938" s="3">
        <v>3300</v>
      </c>
    </row>
    <row r="939" spans="1:8">
      <c r="A939" s="3" t="s">
        <v>18289</v>
      </c>
      <c r="B939" s="3" t="s">
        <v>35</v>
      </c>
      <c r="C939" s="3">
        <v>4</v>
      </c>
      <c r="D939" s="3">
        <v>133</v>
      </c>
      <c r="F939" s="3">
        <v>4987</v>
      </c>
      <c r="H939" s="3">
        <v>3325</v>
      </c>
    </row>
    <row r="940" spans="1:8">
      <c r="A940" s="3" t="s">
        <v>18290</v>
      </c>
      <c r="B940" s="3" t="s">
        <v>35</v>
      </c>
      <c r="C940" s="3">
        <v>4</v>
      </c>
      <c r="D940" s="3">
        <v>134</v>
      </c>
      <c r="F940" s="3">
        <v>5025</v>
      </c>
      <c r="H940" s="3">
        <v>3350</v>
      </c>
    </row>
    <row r="941" spans="1:8">
      <c r="A941" s="3" t="s">
        <v>18291</v>
      </c>
      <c r="B941" s="3" t="s">
        <v>35</v>
      </c>
      <c r="C941" s="3">
        <v>4</v>
      </c>
      <c r="D941" s="3">
        <v>135</v>
      </c>
      <c r="F941" s="3">
        <v>5062</v>
      </c>
      <c r="H941" s="3">
        <v>3375</v>
      </c>
    </row>
    <row r="942" spans="1:8">
      <c r="A942" s="3" t="s">
        <v>18292</v>
      </c>
      <c r="B942" s="3" t="s">
        <v>35</v>
      </c>
      <c r="C942" s="3">
        <v>4</v>
      </c>
      <c r="D942" s="3">
        <v>136</v>
      </c>
      <c r="F942" s="3">
        <v>5100</v>
      </c>
      <c r="H942" s="3">
        <v>3400</v>
      </c>
    </row>
    <row r="943" spans="1:8">
      <c r="A943" s="3" t="s">
        <v>18293</v>
      </c>
      <c r="B943" s="3" t="s">
        <v>35</v>
      </c>
      <c r="C943" s="3">
        <v>4</v>
      </c>
      <c r="D943" s="3">
        <v>137</v>
      </c>
      <c r="F943" s="3">
        <v>5137</v>
      </c>
      <c r="H943" s="3">
        <v>3425</v>
      </c>
    </row>
    <row r="944" spans="1:8">
      <c r="A944" s="3" t="s">
        <v>18294</v>
      </c>
      <c r="B944" s="3" t="s">
        <v>35</v>
      </c>
      <c r="C944" s="3">
        <v>4</v>
      </c>
      <c r="D944" s="3">
        <v>138</v>
      </c>
      <c r="F944" s="3">
        <v>5175</v>
      </c>
      <c r="H944" s="3">
        <v>3450</v>
      </c>
    </row>
    <row r="945" spans="1:8">
      <c r="A945" s="3" t="s">
        <v>18295</v>
      </c>
      <c r="B945" s="3" t="s">
        <v>35</v>
      </c>
      <c r="C945" s="3">
        <v>4</v>
      </c>
      <c r="D945" s="3">
        <v>139</v>
      </c>
      <c r="F945" s="3">
        <v>5212</v>
      </c>
      <c r="H945" s="3">
        <v>3475</v>
      </c>
    </row>
    <row r="946" spans="1:8">
      <c r="A946" s="3" t="s">
        <v>18296</v>
      </c>
      <c r="B946" s="3" t="s">
        <v>35</v>
      </c>
      <c r="C946" s="3">
        <v>4</v>
      </c>
      <c r="D946" s="3">
        <v>140</v>
      </c>
      <c r="F946" s="3">
        <v>5250</v>
      </c>
      <c r="H946" s="3">
        <v>3500</v>
      </c>
    </row>
    <row r="947" spans="1:8">
      <c r="A947" s="3" t="s">
        <v>18297</v>
      </c>
      <c r="B947" s="3" t="s">
        <v>35</v>
      </c>
      <c r="C947" s="3">
        <v>4</v>
      </c>
      <c r="D947" s="3">
        <v>141</v>
      </c>
      <c r="F947" s="3">
        <v>5287</v>
      </c>
      <c r="H947" s="3">
        <v>3525</v>
      </c>
    </row>
    <row r="948" spans="1:8">
      <c r="A948" s="3" t="s">
        <v>18298</v>
      </c>
      <c r="B948" s="3" t="s">
        <v>35</v>
      </c>
      <c r="C948" s="3">
        <v>4</v>
      </c>
      <c r="D948" s="3">
        <v>142</v>
      </c>
      <c r="F948" s="3">
        <v>5325</v>
      </c>
      <c r="H948" s="3">
        <v>3550</v>
      </c>
    </row>
    <row r="949" spans="1:8">
      <c r="A949" s="3" t="s">
        <v>18299</v>
      </c>
      <c r="B949" s="3" t="s">
        <v>35</v>
      </c>
      <c r="C949" s="3">
        <v>4</v>
      </c>
      <c r="D949" s="3">
        <v>143</v>
      </c>
      <c r="F949" s="3">
        <v>5362</v>
      </c>
      <c r="H949" s="3">
        <v>3575</v>
      </c>
    </row>
    <row r="950" spans="1:8">
      <c r="A950" s="3" t="s">
        <v>18300</v>
      </c>
      <c r="B950" s="3" t="s">
        <v>35</v>
      </c>
      <c r="C950" s="3">
        <v>4</v>
      </c>
      <c r="D950" s="3">
        <v>144</v>
      </c>
      <c r="F950" s="3">
        <v>5400</v>
      </c>
      <c r="H950" s="3">
        <v>3600</v>
      </c>
    </row>
    <row r="951" spans="1:8">
      <c r="A951" s="3" t="s">
        <v>18301</v>
      </c>
      <c r="B951" s="3" t="s">
        <v>35</v>
      </c>
      <c r="C951" s="3">
        <v>4</v>
      </c>
      <c r="D951" s="3">
        <v>145</v>
      </c>
      <c r="F951" s="3">
        <v>5437</v>
      </c>
      <c r="H951" s="3">
        <v>3625</v>
      </c>
    </row>
    <row r="952" spans="1:8">
      <c r="A952" s="3" t="s">
        <v>18302</v>
      </c>
      <c r="B952" s="3" t="s">
        <v>35</v>
      </c>
      <c r="C952" s="3">
        <v>4</v>
      </c>
      <c r="D952" s="3">
        <v>146</v>
      </c>
      <c r="F952" s="3">
        <v>5475</v>
      </c>
      <c r="H952" s="3">
        <v>3650</v>
      </c>
    </row>
    <row r="953" spans="1:8">
      <c r="A953" s="3" t="s">
        <v>18303</v>
      </c>
      <c r="B953" s="3" t="s">
        <v>35</v>
      </c>
      <c r="C953" s="3">
        <v>4</v>
      </c>
      <c r="D953" s="3">
        <v>147</v>
      </c>
      <c r="F953" s="3">
        <v>5512</v>
      </c>
      <c r="H953" s="3">
        <v>3675</v>
      </c>
    </row>
    <row r="954" spans="1:8">
      <c r="A954" s="3" t="s">
        <v>18304</v>
      </c>
      <c r="B954" s="3" t="s">
        <v>35</v>
      </c>
      <c r="C954" s="3">
        <v>4</v>
      </c>
      <c r="D954" s="3">
        <v>148</v>
      </c>
      <c r="F954" s="3">
        <v>5550</v>
      </c>
      <c r="H954" s="3">
        <v>3700</v>
      </c>
    </row>
    <row r="955" spans="1:8">
      <c r="A955" s="3" t="s">
        <v>18305</v>
      </c>
      <c r="B955" s="3" t="s">
        <v>35</v>
      </c>
      <c r="C955" s="3">
        <v>4</v>
      </c>
      <c r="D955" s="3">
        <v>149</v>
      </c>
      <c r="F955" s="3">
        <v>5587</v>
      </c>
      <c r="H955" s="3">
        <v>3725</v>
      </c>
    </row>
    <row r="956" spans="1:8">
      <c r="A956" s="3" t="s">
        <v>18306</v>
      </c>
      <c r="B956" s="3" t="s">
        <v>35</v>
      </c>
      <c r="C956" s="3">
        <v>4</v>
      </c>
      <c r="D956" s="3">
        <v>150</v>
      </c>
      <c r="F956" s="3">
        <v>5625</v>
      </c>
      <c r="H956" s="3">
        <v>3750</v>
      </c>
    </row>
    <row r="957" spans="1:8">
      <c r="A957" s="3" t="s">
        <v>18307</v>
      </c>
      <c r="B957" s="3" t="s">
        <v>35</v>
      </c>
      <c r="C957" s="3">
        <v>4</v>
      </c>
      <c r="D957" s="3">
        <v>151</v>
      </c>
      <c r="F957" s="3">
        <v>5662</v>
      </c>
      <c r="H957" s="3">
        <v>3775</v>
      </c>
    </row>
    <row r="958" spans="1:8">
      <c r="A958" s="3" t="s">
        <v>18308</v>
      </c>
      <c r="B958" s="3" t="s">
        <v>35</v>
      </c>
      <c r="C958" s="3">
        <v>4</v>
      </c>
      <c r="D958" s="3">
        <v>152</v>
      </c>
      <c r="F958" s="3">
        <v>5700</v>
      </c>
      <c r="H958" s="3">
        <v>3800</v>
      </c>
    </row>
    <row r="959" spans="1:8">
      <c r="A959" s="3" t="s">
        <v>18309</v>
      </c>
      <c r="B959" s="3" t="s">
        <v>35</v>
      </c>
      <c r="C959" s="3">
        <v>4</v>
      </c>
      <c r="D959" s="3">
        <v>153</v>
      </c>
      <c r="F959" s="3">
        <v>5737</v>
      </c>
      <c r="H959" s="3">
        <v>3825</v>
      </c>
    </row>
    <row r="960" spans="1:8">
      <c r="A960" s="3" t="s">
        <v>18310</v>
      </c>
      <c r="B960" s="3" t="s">
        <v>35</v>
      </c>
      <c r="C960" s="3">
        <v>4</v>
      </c>
      <c r="D960" s="3">
        <v>154</v>
      </c>
      <c r="F960" s="3">
        <v>5775</v>
      </c>
      <c r="H960" s="3">
        <v>3850</v>
      </c>
    </row>
    <row r="961" spans="1:8">
      <c r="A961" s="3" t="s">
        <v>18311</v>
      </c>
      <c r="B961" s="3" t="s">
        <v>35</v>
      </c>
      <c r="C961" s="3">
        <v>4</v>
      </c>
      <c r="D961" s="3">
        <v>155</v>
      </c>
      <c r="F961" s="3">
        <v>5812</v>
      </c>
      <c r="H961" s="3">
        <v>3875</v>
      </c>
    </row>
    <row r="962" spans="1:8">
      <c r="A962" s="3" t="s">
        <v>18312</v>
      </c>
      <c r="B962" s="3" t="s">
        <v>35</v>
      </c>
      <c r="C962" s="3">
        <v>4</v>
      </c>
      <c r="D962" s="3">
        <v>156</v>
      </c>
      <c r="F962" s="3">
        <v>5850</v>
      </c>
      <c r="H962" s="3">
        <v>3900</v>
      </c>
    </row>
    <row r="963" spans="1:8">
      <c r="A963" s="3" t="s">
        <v>18313</v>
      </c>
      <c r="B963" s="3" t="s">
        <v>35</v>
      </c>
      <c r="C963" s="3">
        <v>4</v>
      </c>
      <c r="D963" s="3">
        <v>157</v>
      </c>
      <c r="F963" s="3">
        <v>5887</v>
      </c>
      <c r="H963" s="3">
        <v>3925</v>
      </c>
    </row>
    <row r="964" spans="1:8">
      <c r="A964" s="3" t="s">
        <v>18314</v>
      </c>
      <c r="B964" s="3" t="s">
        <v>35</v>
      </c>
      <c r="C964" s="3">
        <v>4</v>
      </c>
      <c r="D964" s="3">
        <v>158</v>
      </c>
      <c r="F964" s="3">
        <v>5925</v>
      </c>
      <c r="H964" s="3">
        <v>3950</v>
      </c>
    </row>
    <row r="965" spans="1:8">
      <c r="A965" s="3" t="s">
        <v>18315</v>
      </c>
      <c r="B965" s="3" t="s">
        <v>35</v>
      </c>
      <c r="C965" s="3">
        <v>4</v>
      </c>
      <c r="D965" s="3">
        <v>159</v>
      </c>
      <c r="F965" s="3">
        <v>5962</v>
      </c>
      <c r="H965" s="3">
        <v>3975</v>
      </c>
    </row>
    <row r="966" spans="1:8">
      <c r="A966" s="3" t="s">
        <v>18316</v>
      </c>
      <c r="B966" s="3" t="s">
        <v>35</v>
      </c>
      <c r="C966" s="3">
        <v>4</v>
      </c>
      <c r="D966" s="3">
        <v>160</v>
      </c>
      <c r="F966" s="3">
        <v>6000</v>
      </c>
      <c r="H966" s="3">
        <v>4000</v>
      </c>
    </row>
    <row r="967" spans="1:8">
      <c r="A967" s="3" t="s">
        <v>18317</v>
      </c>
      <c r="B967" s="3" t="s">
        <v>35</v>
      </c>
      <c r="C967" s="3">
        <v>4</v>
      </c>
      <c r="D967" s="3">
        <v>161</v>
      </c>
      <c r="F967" s="3">
        <v>6037</v>
      </c>
      <c r="H967" s="3">
        <v>4025</v>
      </c>
    </row>
    <row r="968" spans="1:8">
      <c r="A968" s="3" t="s">
        <v>18318</v>
      </c>
      <c r="B968" s="3" t="s">
        <v>35</v>
      </c>
      <c r="C968" s="3">
        <v>4</v>
      </c>
      <c r="D968" s="3">
        <v>162</v>
      </c>
      <c r="F968" s="3">
        <v>6075</v>
      </c>
      <c r="H968" s="3">
        <v>4050</v>
      </c>
    </row>
    <row r="969" spans="1:8">
      <c r="A969" s="3" t="s">
        <v>18319</v>
      </c>
      <c r="B969" s="3" t="s">
        <v>35</v>
      </c>
      <c r="C969" s="3">
        <v>4</v>
      </c>
      <c r="D969" s="3">
        <v>163</v>
      </c>
      <c r="F969" s="3">
        <v>6112</v>
      </c>
      <c r="H969" s="3">
        <v>4075</v>
      </c>
    </row>
    <row r="970" spans="1:8">
      <c r="A970" s="3" t="s">
        <v>18320</v>
      </c>
      <c r="B970" s="3" t="s">
        <v>35</v>
      </c>
      <c r="C970" s="3">
        <v>4</v>
      </c>
      <c r="D970" s="3">
        <v>164</v>
      </c>
      <c r="F970" s="3">
        <v>6150</v>
      </c>
      <c r="H970" s="3">
        <v>4100</v>
      </c>
    </row>
    <row r="971" spans="1:8">
      <c r="A971" s="3" t="s">
        <v>18321</v>
      </c>
      <c r="B971" s="3" t="s">
        <v>35</v>
      </c>
      <c r="C971" s="3">
        <v>4</v>
      </c>
      <c r="D971" s="3">
        <v>165</v>
      </c>
      <c r="F971" s="3">
        <v>6187</v>
      </c>
      <c r="H971" s="3">
        <v>4125</v>
      </c>
    </row>
    <row r="972" spans="1:8">
      <c r="A972" s="3" t="s">
        <v>18322</v>
      </c>
      <c r="B972" s="3" t="s">
        <v>35</v>
      </c>
      <c r="C972" s="3">
        <v>4</v>
      </c>
      <c r="D972" s="3">
        <v>166</v>
      </c>
      <c r="F972" s="3">
        <v>6225</v>
      </c>
      <c r="H972" s="3">
        <v>4150</v>
      </c>
    </row>
    <row r="973" spans="1:8">
      <c r="A973" s="3" t="s">
        <v>18323</v>
      </c>
      <c r="B973" s="3" t="s">
        <v>35</v>
      </c>
      <c r="C973" s="3">
        <v>4</v>
      </c>
      <c r="D973" s="3">
        <v>167</v>
      </c>
      <c r="F973" s="3">
        <v>6262</v>
      </c>
      <c r="H973" s="3">
        <v>4175</v>
      </c>
    </row>
    <row r="974" spans="1:8">
      <c r="A974" s="3" t="s">
        <v>18324</v>
      </c>
      <c r="B974" s="3" t="s">
        <v>35</v>
      </c>
      <c r="C974" s="3">
        <v>4</v>
      </c>
      <c r="D974" s="3">
        <v>168</v>
      </c>
      <c r="F974" s="3">
        <v>6300</v>
      </c>
      <c r="H974" s="3">
        <v>4200</v>
      </c>
    </row>
    <row r="975" spans="1:8">
      <c r="A975" s="3" t="s">
        <v>18325</v>
      </c>
      <c r="B975" s="3" t="s">
        <v>35</v>
      </c>
      <c r="C975" s="3">
        <v>4</v>
      </c>
      <c r="D975" s="3">
        <v>169</v>
      </c>
      <c r="F975" s="3">
        <v>6337</v>
      </c>
      <c r="H975" s="3">
        <v>4225</v>
      </c>
    </row>
    <row r="976" spans="1:8">
      <c r="A976" s="3" t="s">
        <v>18326</v>
      </c>
      <c r="B976" s="3" t="s">
        <v>35</v>
      </c>
      <c r="C976" s="3">
        <v>4</v>
      </c>
      <c r="D976" s="3">
        <v>170</v>
      </c>
      <c r="F976" s="3">
        <v>6375</v>
      </c>
      <c r="H976" s="3">
        <v>4250</v>
      </c>
    </row>
    <row r="977" spans="1:8">
      <c r="A977" s="3" t="s">
        <v>18327</v>
      </c>
      <c r="B977" s="3" t="s">
        <v>35</v>
      </c>
      <c r="C977" s="3">
        <v>4</v>
      </c>
      <c r="D977" s="3">
        <v>171</v>
      </c>
      <c r="F977" s="3">
        <v>6412</v>
      </c>
      <c r="H977" s="3">
        <v>4275</v>
      </c>
    </row>
    <row r="978" spans="1:8">
      <c r="A978" s="3" t="s">
        <v>18328</v>
      </c>
      <c r="B978" s="3" t="s">
        <v>35</v>
      </c>
      <c r="C978" s="3">
        <v>4</v>
      </c>
      <c r="D978" s="3">
        <v>172</v>
      </c>
      <c r="F978" s="3">
        <v>6450</v>
      </c>
      <c r="H978" s="3">
        <v>4300</v>
      </c>
    </row>
    <row r="979" spans="1:8">
      <c r="A979" s="3" t="s">
        <v>18329</v>
      </c>
      <c r="B979" s="3" t="s">
        <v>35</v>
      </c>
      <c r="C979" s="3">
        <v>4</v>
      </c>
      <c r="D979" s="3">
        <v>173</v>
      </c>
      <c r="F979" s="3">
        <v>6487</v>
      </c>
      <c r="H979" s="3">
        <v>4325</v>
      </c>
    </row>
    <row r="980" spans="1:8">
      <c r="A980" s="3" t="s">
        <v>18330</v>
      </c>
      <c r="B980" s="3" t="s">
        <v>35</v>
      </c>
      <c r="C980" s="3">
        <v>4</v>
      </c>
      <c r="D980" s="3">
        <v>174</v>
      </c>
      <c r="F980" s="3">
        <v>6525</v>
      </c>
      <c r="H980" s="3">
        <v>4350</v>
      </c>
    </row>
    <row r="981" spans="1:8">
      <c r="A981" s="3" t="s">
        <v>18331</v>
      </c>
      <c r="B981" s="3" t="s">
        <v>35</v>
      </c>
      <c r="C981" s="3">
        <v>4</v>
      </c>
      <c r="D981" s="3">
        <v>175</v>
      </c>
      <c r="F981" s="3">
        <v>6562</v>
      </c>
      <c r="H981" s="3">
        <v>4375</v>
      </c>
    </row>
    <row r="982" spans="1:8">
      <c r="A982" s="3" t="s">
        <v>18332</v>
      </c>
      <c r="B982" s="3" t="s">
        <v>35</v>
      </c>
      <c r="C982" s="3">
        <v>4</v>
      </c>
      <c r="D982" s="3">
        <v>176</v>
      </c>
      <c r="F982" s="3">
        <v>6600</v>
      </c>
      <c r="H982" s="3">
        <v>4400</v>
      </c>
    </row>
    <row r="983" spans="1:8">
      <c r="A983" s="3" t="s">
        <v>18333</v>
      </c>
      <c r="B983" s="3" t="s">
        <v>35</v>
      </c>
      <c r="C983" s="3">
        <v>4</v>
      </c>
      <c r="D983" s="3">
        <v>177</v>
      </c>
      <c r="F983" s="3">
        <v>6637</v>
      </c>
      <c r="H983" s="3">
        <v>4425</v>
      </c>
    </row>
    <row r="984" spans="1:8">
      <c r="A984" s="3" t="s">
        <v>18334</v>
      </c>
      <c r="B984" s="3" t="s">
        <v>35</v>
      </c>
      <c r="C984" s="3">
        <v>4</v>
      </c>
      <c r="D984" s="3">
        <v>178</v>
      </c>
      <c r="F984" s="3">
        <v>6675</v>
      </c>
      <c r="H984" s="3">
        <v>4450</v>
      </c>
    </row>
    <row r="985" spans="1:8">
      <c r="A985" s="3" t="s">
        <v>18335</v>
      </c>
      <c r="B985" s="3" t="s">
        <v>35</v>
      </c>
      <c r="C985" s="3">
        <v>4</v>
      </c>
      <c r="D985" s="3">
        <v>179</v>
      </c>
      <c r="F985" s="3">
        <v>6712</v>
      </c>
      <c r="H985" s="3">
        <v>4475</v>
      </c>
    </row>
    <row r="986" spans="1:8">
      <c r="A986" s="3" t="s">
        <v>18336</v>
      </c>
      <c r="B986" s="3" t="s">
        <v>35</v>
      </c>
      <c r="C986" s="3">
        <v>4</v>
      </c>
      <c r="D986" s="3">
        <v>180</v>
      </c>
      <c r="F986" s="3">
        <v>6750</v>
      </c>
      <c r="H986" s="3">
        <v>4500</v>
      </c>
    </row>
    <row r="987" spans="1:8">
      <c r="A987" s="3" t="s">
        <v>18337</v>
      </c>
      <c r="B987" s="3" t="s">
        <v>35</v>
      </c>
      <c r="C987" s="3">
        <v>4</v>
      </c>
      <c r="D987" s="3">
        <v>181</v>
      </c>
      <c r="F987" s="3">
        <v>6787</v>
      </c>
      <c r="H987" s="3">
        <v>4525</v>
      </c>
    </row>
    <row r="988" spans="1:8">
      <c r="A988" s="3" t="s">
        <v>18338</v>
      </c>
      <c r="B988" s="3" t="s">
        <v>35</v>
      </c>
      <c r="C988" s="3">
        <v>4</v>
      </c>
      <c r="D988" s="3">
        <v>182</v>
      </c>
      <c r="F988" s="3">
        <v>6825</v>
      </c>
      <c r="H988" s="3">
        <v>4550</v>
      </c>
    </row>
    <row r="989" spans="1:8">
      <c r="A989" s="3" t="s">
        <v>18339</v>
      </c>
      <c r="B989" s="3" t="s">
        <v>35</v>
      </c>
      <c r="C989" s="3">
        <v>4</v>
      </c>
      <c r="D989" s="3">
        <v>183</v>
      </c>
      <c r="F989" s="3">
        <v>6862</v>
      </c>
      <c r="H989" s="3">
        <v>4575</v>
      </c>
    </row>
    <row r="990" spans="1:8">
      <c r="A990" s="3" t="s">
        <v>18340</v>
      </c>
      <c r="B990" s="3" t="s">
        <v>35</v>
      </c>
      <c r="C990" s="3">
        <v>4</v>
      </c>
      <c r="D990" s="3">
        <v>184</v>
      </c>
      <c r="F990" s="3">
        <v>6900</v>
      </c>
      <c r="H990" s="3">
        <v>4600</v>
      </c>
    </row>
    <row r="991" spans="1:8">
      <c r="A991" s="3" t="s">
        <v>18341</v>
      </c>
      <c r="B991" s="3" t="s">
        <v>35</v>
      </c>
      <c r="C991" s="3">
        <v>4</v>
      </c>
      <c r="D991" s="3">
        <v>185</v>
      </c>
      <c r="F991" s="3">
        <v>6937</v>
      </c>
      <c r="H991" s="3">
        <v>4625</v>
      </c>
    </row>
    <row r="992" spans="1:8">
      <c r="A992" s="3" t="s">
        <v>18342</v>
      </c>
      <c r="B992" s="3" t="s">
        <v>35</v>
      </c>
      <c r="C992" s="3">
        <v>4</v>
      </c>
      <c r="D992" s="3">
        <v>186</v>
      </c>
      <c r="F992" s="3">
        <v>6975</v>
      </c>
      <c r="H992" s="3">
        <v>4650</v>
      </c>
    </row>
    <row r="993" spans="1:8">
      <c r="A993" s="3" t="s">
        <v>18343</v>
      </c>
      <c r="B993" s="3" t="s">
        <v>35</v>
      </c>
      <c r="C993" s="3">
        <v>4</v>
      </c>
      <c r="D993" s="3">
        <v>187</v>
      </c>
      <c r="F993" s="3">
        <v>7012</v>
      </c>
      <c r="H993" s="3">
        <v>4675</v>
      </c>
    </row>
    <row r="994" spans="1:8">
      <c r="A994" s="3" t="s">
        <v>18344</v>
      </c>
      <c r="B994" s="3" t="s">
        <v>35</v>
      </c>
      <c r="C994" s="3">
        <v>4</v>
      </c>
      <c r="D994" s="3">
        <v>188</v>
      </c>
      <c r="F994" s="3">
        <v>7050</v>
      </c>
      <c r="H994" s="3">
        <v>4700</v>
      </c>
    </row>
    <row r="995" spans="1:8">
      <c r="A995" s="3" t="s">
        <v>18345</v>
      </c>
      <c r="B995" s="3" t="s">
        <v>35</v>
      </c>
      <c r="C995" s="3">
        <v>4</v>
      </c>
      <c r="D995" s="3">
        <v>189</v>
      </c>
      <c r="F995" s="3">
        <v>7087</v>
      </c>
      <c r="H995" s="3">
        <v>4725</v>
      </c>
    </row>
    <row r="996" spans="1:8">
      <c r="A996" s="3" t="s">
        <v>18346</v>
      </c>
      <c r="B996" s="3" t="s">
        <v>35</v>
      </c>
      <c r="C996" s="3">
        <v>4</v>
      </c>
      <c r="D996" s="3">
        <v>190</v>
      </c>
      <c r="F996" s="3">
        <v>7125</v>
      </c>
      <c r="H996" s="3">
        <v>4750</v>
      </c>
    </row>
    <row r="997" spans="1:8">
      <c r="A997" s="3" t="s">
        <v>18347</v>
      </c>
      <c r="B997" s="3" t="s">
        <v>35</v>
      </c>
      <c r="C997" s="3">
        <v>4</v>
      </c>
      <c r="D997" s="3">
        <v>191</v>
      </c>
      <c r="F997" s="3">
        <v>7162</v>
      </c>
      <c r="H997" s="3">
        <v>4775</v>
      </c>
    </row>
    <row r="998" spans="1:8">
      <c r="A998" s="3" t="s">
        <v>18348</v>
      </c>
      <c r="B998" s="3" t="s">
        <v>35</v>
      </c>
      <c r="C998" s="3">
        <v>4</v>
      </c>
      <c r="D998" s="3">
        <v>192</v>
      </c>
      <c r="F998" s="3">
        <v>7200</v>
      </c>
      <c r="H998" s="3">
        <v>4800</v>
      </c>
    </row>
    <row r="999" spans="1:8">
      <c r="A999" s="3" t="s">
        <v>18349</v>
      </c>
      <c r="B999" s="3" t="s">
        <v>35</v>
      </c>
      <c r="C999" s="3">
        <v>4</v>
      </c>
      <c r="D999" s="3">
        <v>193</v>
      </c>
      <c r="F999" s="3">
        <v>7237</v>
      </c>
      <c r="H999" s="3">
        <v>4825</v>
      </c>
    </row>
    <row r="1000" spans="1:8">
      <c r="A1000" s="3" t="s">
        <v>18350</v>
      </c>
      <c r="B1000" s="3" t="s">
        <v>35</v>
      </c>
      <c r="C1000" s="3">
        <v>4</v>
      </c>
      <c r="D1000" s="3">
        <v>194</v>
      </c>
      <c r="F1000" s="3">
        <v>7275</v>
      </c>
      <c r="H1000" s="3">
        <v>4850</v>
      </c>
    </row>
    <row r="1001" spans="1:8">
      <c r="A1001" s="3" t="s">
        <v>18351</v>
      </c>
      <c r="B1001" s="3" t="s">
        <v>35</v>
      </c>
      <c r="C1001" s="3">
        <v>4</v>
      </c>
      <c r="D1001" s="3">
        <v>195</v>
      </c>
      <c r="F1001" s="3">
        <v>7312</v>
      </c>
      <c r="H1001" s="3">
        <v>4875</v>
      </c>
    </row>
    <row r="1002" spans="1:8">
      <c r="A1002" s="3" t="s">
        <v>18352</v>
      </c>
      <c r="B1002" s="3" t="s">
        <v>35</v>
      </c>
      <c r="C1002" s="3">
        <v>4</v>
      </c>
      <c r="D1002" s="3">
        <v>196</v>
      </c>
      <c r="F1002" s="3">
        <v>7350</v>
      </c>
      <c r="H1002" s="3">
        <v>4900</v>
      </c>
    </row>
    <row r="1003" spans="1:8">
      <c r="A1003" s="3" t="s">
        <v>18353</v>
      </c>
      <c r="B1003" s="3" t="s">
        <v>35</v>
      </c>
      <c r="C1003" s="3">
        <v>4</v>
      </c>
      <c r="D1003" s="3">
        <v>197</v>
      </c>
      <c r="F1003" s="3">
        <v>7387</v>
      </c>
      <c r="H1003" s="3">
        <v>4925</v>
      </c>
    </row>
    <row r="1004" spans="1:8">
      <c r="A1004" s="3" t="s">
        <v>18354</v>
      </c>
      <c r="B1004" s="3" t="s">
        <v>35</v>
      </c>
      <c r="C1004" s="3">
        <v>4</v>
      </c>
      <c r="D1004" s="3">
        <v>198</v>
      </c>
      <c r="F1004" s="3">
        <v>7425</v>
      </c>
      <c r="H1004" s="3">
        <v>4950</v>
      </c>
    </row>
    <row r="1005" spans="1:8">
      <c r="A1005" s="3" t="s">
        <v>18355</v>
      </c>
      <c r="B1005" s="3" t="s">
        <v>35</v>
      </c>
      <c r="C1005" s="3">
        <v>4</v>
      </c>
      <c r="D1005" s="3">
        <v>199</v>
      </c>
      <c r="F1005" s="3">
        <v>7462</v>
      </c>
      <c r="H1005" s="3">
        <v>4975</v>
      </c>
    </row>
    <row r="1006" spans="1:8">
      <c r="A1006" s="3" t="s">
        <v>18356</v>
      </c>
      <c r="B1006" s="3" t="s">
        <v>35</v>
      </c>
      <c r="C1006" s="3">
        <v>4</v>
      </c>
      <c r="D1006" s="3">
        <v>200</v>
      </c>
      <c r="F1006" s="3">
        <v>7500</v>
      </c>
      <c r="H1006" s="3">
        <v>5000</v>
      </c>
    </row>
    <row r="1007" spans="1:8">
      <c r="A1007" s="3" t="s">
        <v>18357</v>
      </c>
      <c r="B1007" s="3" t="s">
        <v>36</v>
      </c>
      <c r="C1007" s="3">
        <v>5</v>
      </c>
      <c r="D1007" s="3">
        <v>0</v>
      </c>
    </row>
    <row r="1008" spans="1:8">
      <c r="A1008" s="3" t="s">
        <v>18358</v>
      </c>
      <c r="B1008" s="3" t="s">
        <v>36</v>
      </c>
      <c r="C1008" s="3">
        <v>5</v>
      </c>
      <c r="D1008" s="3">
        <v>1</v>
      </c>
      <c r="E1008" s="3">
        <v>899</v>
      </c>
    </row>
    <row r="1009" spans="1:5">
      <c r="A1009" s="3" t="s">
        <v>18359</v>
      </c>
      <c r="B1009" s="3" t="s">
        <v>36</v>
      </c>
      <c r="C1009" s="3">
        <v>5</v>
      </c>
      <c r="D1009" s="3">
        <v>2</v>
      </c>
      <c r="E1009" s="3">
        <v>1799</v>
      </c>
    </row>
    <row r="1010" spans="1:5">
      <c r="A1010" s="3" t="s">
        <v>18360</v>
      </c>
      <c r="B1010" s="3" t="s">
        <v>36</v>
      </c>
      <c r="C1010" s="3">
        <v>5</v>
      </c>
      <c r="D1010" s="3">
        <v>3</v>
      </c>
      <c r="E1010" s="3">
        <v>2699</v>
      </c>
    </row>
    <row r="1011" spans="1:5">
      <c r="A1011" s="3" t="s">
        <v>18361</v>
      </c>
      <c r="B1011" s="3" t="s">
        <v>36</v>
      </c>
      <c r="C1011" s="3">
        <v>5</v>
      </c>
      <c r="D1011" s="3">
        <v>4</v>
      </c>
      <c r="E1011" s="3">
        <v>3599</v>
      </c>
    </row>
    <row r="1012" spans="1:5">
      <c r="A1012" s="3" t="s">
        <v>18362</v>
      </c>
      <c r="B1012" s="3" t="s">
        <v>36</v>
      </c>
      <c r="C1012" s="3">
        <v>5</v>
      </c>
      <c r="D1012" s="3">
        <v>5</v>
      </c>
      <c r="E1012" s="3">
        <v>4499</v>
      </c>
    </row>
    <row r="1013" spans="1:5">
      <c r="A1013" s="3" t="s">
        <v>18363</v>
      </c>
      <c r="B1013" s="3" t="s">
        <v>36</v>
      </c>
      <c r="C1013" s="3">
        <v>5</v>
      </c>
      <c r="D1013" s="3">
        <v>6</v>
      </c>
      <c r="E1013" s="3">
        <v>5399</v>
      </c>
    </row>
    <row r="1014" spans="1:5">
      <c r="A1014" s="3" t="s">
        <v>18364</v>
      </c>
      <c r="B1014" s="3" t="s">
        <v>36</v>
      </c>
      <c r="C1014" s="3">
        <v>5</v>
      </c>
      <c r="D1014" s="3">
        <v>7</v>
      </c>
      <c r="E1014" s="3">
        <v>6299</v>
      </c>
    </row>
    <row r="1015" spans="1:5">
      <c r="A1015" s="3" t="s">
        <v>18365</v>
      </c>
      <c r="B1015" s="3" t="s">
        <v>36</v>
      </c>
      <c r="C1015" s="3">
        <v>5</v>
      </c>
      <c r="D1015" s="3">
        <v>8</v>
      </c>
      <c r="E1015" s="3">
        <v>7199</v>
      </c>
    </row>
    <row r="1016" spans="1:5">
      <c r="A1016" s="3" t="s">
        <v>18366</v>
      </c>
      <c r="B1016" s="3" t="s">
        <v>36</v>
      </c>
      <c r="C1016" s="3">
        <v>5</v>
      </c>
      <c r="D1016" s="3">
        <v>9</v>
      </c>
      <c r="E1016" s="3">
        <v>8099</v>
      </c>
    </row>
    <row r="1017" spans="1:5">
      <c r="A1017" s="3" t="s">
        <v>18367</v>
      </c>
      <c r="B1017" s="3" t="s">
        <v>36</v>
      </c>
      <c r="C1017" s="3">
        <v>5</v>
      </c>
      <c r="D1017" s="3">
        <v>10</v>
      </c>
      <c r="E1017" s="3">
        <v>8999</v>
      </c>
    </row>
    <row r="1018" spans="1:5">
      <c r="A1018" s="3" t="s">
        <v>18368</v>
      </c>
      <c r="B1018" s="3" t="s">
        <v>36</v>
      </c>
      <c r="C1018" s="3">
        <v>5</v>
      </c>
      <c r="D1018" s="3">
        <v>11</v>
      </c>
      <c r="E1018" s="3">
        <v>9899</v>
      </c>
    </row>
    <row r="1019" spans="1:5">
      <c r="A1019" s="3" t="s">
        <v>18369</v>
      </c>
      <c r="B1019" s="3" t="s">
        <v>36</v>
      </c>
      <c r="C1019" s="3">
        <v>5</v>
      </c>
      <c r="D1019" s="3">
        <v>12</v>
      </c>
      <c r="E1019" s="3">
        <v>10798</v>
      </c>
    </row>
    <row r="1020" spans="1:5">
      <c r="A1020" s="3" t="s">
        <v>18370</v>
      </c>
      <c r="B1020" s="3" t="s">
        <v>36</v>
      </c>
      <c r="C1020" s="3">
        <v>5</v>
      </c>
      <c r="D1020" s="3">
        <v>13</v>
      </c>
      <c r="E1020" s="3">
        <v>11698</v>
      </c>
    </row>
    <row r="1021" spans="1:5">
      <c r="A1021" s="3" t="s">
        <v>18371</v>
      </c>
      <c r="B1021" s="3" t="s">
        <v>36</v>
      </c>
      <c r="C1021" s="3">
        <v>5</v>
      </c>
      <c r="D1021" s="3">
        <v>14</v>
      </c>
      <c r="E1021" s="3">
        <v>12598</v>
      </c>
    </row>
    <row r="1022" spans="1:5">
      <c r="A1022" s="3" t="s">
        <v>18372</v>
      </c>
      <c r="B1022" s="3" t="s">
        <v>36</v>
      </c>
      <c r="C1022" s="3">
        <v>5</v>
      </c>
      <c r="D1022" s="3">
        <v>15</v>
      </c>
      <c r="E1022" s="3">
        <v>13498</v>
      </c>
    </row>
    <row r="1023" spans="1:5">
      <c r="A1023" s="3" t="s">
        <v>18373</v>
      </c>
      <c r="B1023" s="3" t="s">
        <v>36</v>
      </c>
      <c r="C1023" s="3">
        <v>5</v>
      </c>
      <c r="D1023" s="3">
        <v>16</v>
      </c>
      <c r="E1023" s="3">
        <v>14398</v>
      </c>
    </row>
    <row r="1024" spans="1:5">
      <c r="A1024" s="3" t="s">
        <v>18374</v>
      </c>
      <c r="B1024" s="3" t="s">
        <v>36</v>
      </c>
      <c r="C1024" s="3">
        <v>5</v>
      </c>
      <c r="D1024" s="3">
        <v>17</v>
      </c>
      <c r="E1024" s="3">
        <v>15298</v>
      </c>
    </row>
    <row r="1025" spans="1:5">
      <c r="A1025" s="3" t="s">
        <v>18375</v>
      </c>
      <c r="B1025" s="3" t="s">
        <v>36</v>
      </c>
      <c r="C1025" s="3">
        <v>5</v>
      </c>
      <c r="D1025" s="3">
        <v>18</v>
      </c>
      <c r="E1025" s="3">
        <v>16198</v>
      </c>
    </row>
    <row r="1026" spans="1:5">
      <c r="A1026" s="3" t="s">
        <v>18376</v>
      </c>
      <c r="B1026" s="3" t="s">
        <v>36</v>
      </c>
      <c r="C1026" s="3">
        <v>5</v>
      </c>
      <c r="D1026" s="3">
        <v>19</v>
      </c>
      <c r="E1026" s="3">
        <v>17098</v>
      </c>
    </row>
    <row r="1027" spans="1:5">
      <c r="A1027" s="3" t="s">
        <v>18377</v>
      </c>
      <c r="B1027" s="3" t="s">
        <v>36</v>
      </c>
      <c r="C1027" s="3">
        <v>5</v>
      </c>
      <c r="D1027" s="3">
        <v>20</v>
      </c>
      <c r="E1027" s="3">
        <v>17998</v>
      </c>
    </row>
    <row r="1028" spans="1:5">
      <c r="A1028" s="3" t="s">
        <v>18378</v>
      </c>
      <c r="B1028" s="3" t="s">
        <v>36</v>
      </c>
      <c r="C1028" s="3">
        <v>5</v>
      </c>
      <c r="D1028" s="3">
        <v>21</v>
      </c>
      <c r="E1028" s="3">
        <v>18898</v>
      </c>
    </row>
    <row r="1029" spans="1:5">
      <c r="A1029" s="3" t="s">
        <v>18379</v>
      </c>
      <c r="B1029" s="3" t="s">
        <v>36</v>
      </c>
      <c r="C1029" s="3">
        <v>5</v>
      </c>
      <c r="D1029" s="3">
        <v>22</v>
      </c>
      <c r="E1029" s="3">
        <v>19798</v>
      </c>
    </row>
    <row r="1030" spans="1:5">
      <c r="A1030" s="3" t="s">
        <v>18380</v>
      </c>
      <c r="B1030" s="3" t="s">
        <v>36</v>
      </c>
      <c r="C1030" s="3">
        <v>5</v>
      </c>
      <c r="D1030" s="3">
        <v>23</v>
      </c>
      <c r="E1030" s="3">
        <v>20697</v>
      </c>
    </row>
    <row r="1031" spans="1:5">
      <c r="A1031" s="3" t="s">
        <v>18381</v>
      </c>
      <c r="B1031" s="3" t="s">
        <v>36</v>
      </c>
      <c r="C1031" s="3">
        <v>5</v>
      </c>
      <c r="D1031" s="3">
        <v>24</v>
      </c>
      <c r="E1031" s="3">
        <v>21597</v>
      </c>
    </row>
    <row r="1032" spans="1:5">
      <c r="A1032" s="3" t="s">
        <v>18382</v>
      </c>
      <c r="B1032" s="3" t="s">
        <v>36</v>
      </c>
      <c r="C1032" s="3">
        <v>5</v>
      </c>
      <c r="D1032" s="3">
        <v>25</v>
      </c>
      <c r="E1032" s="3">
        <v>22497</v>
      </c>
    </row>
    <row r="1033" spans="1:5">
      <c r="A1033" s="3" t="s">
        <v>18383</v>
      </c>
      <c r="B1033" s="3" t="s">
        <v>36</v>
      </c>
      <c r="C1033" s="3">
        <v>5</v>
      </c>
      <c r="D1033" s="3">
        <v>26</v>
      </c>
      <c r="E1033" s="3">
        <v>23397</v>
      </c>
    </row>
    <row r="1034" spans="1:5">
      <c r="A1034" s="3" t="s">
        <v>18384</v>
      </c>
      <c r="B1034" s="3" t="s">
        <v>36</v>
      </c>
      <c r="C1034" s="3">
        <v>5</v>
      </c>
      <c r="D1034" s="3">
        <v>27</v>
      </c>
      <c r="E1034" s="3">
        <v>24297</v>
      </c>
    </row>
    <row r="1035" spans="1:5">
      <c r="A1035" s="3" t="s">
        <v>18385</v>
      </c>
      <c r="B1035" s="3" t="s">
        <v>36</v>
      </c>
      <c r="C1035" s="3">
        <v>5</v>
      </c>
      <c r="D1035" s="3">
        <v>28</v>
      </c>
      <c r="E1035" s="3">
        <v>25197</v>
      </c>
    </row>
    <row r="1036" spans="1:5">
      <c r="A1036" s="3" t="s">
        <v>18386</v>
      </c>
      <c r="B1036" s="3" t="s">
        <v>36</v>
      </c>
      <c r="C1036" s="3">
        <v>5</v>
      </c>
      <c r="D1036" s="3">
        <v>29</v>
      </c>
      <c r="E1036" s="3">
        <v>26097</v>
      </c>
    </row>
    <row r="1037" spans="1:5">
      <c r="A1037" s="3" t="s">
        <v>18387</v>
      </c>
      <c r="B1037" s="3" t="s">
        <v>36</v>
      </c>
      <c r="C1037" s="3">
        <v>5</v>
      </c>
      <c r="D1037" s="3">
        <v>30</v>
      </c>
      <c r="E1037" s="3">
        <v>26997</v>
      </c>
    </row>
    <row r="1038" spans="1:5">
      <c r="A1038" s="3" t="s">
        <v>18388</v>
      </c>
      <c r="B1038" s="3" t="s">
        <v>36</v>
      </c>
      <c r="C1038" s="3">
        <v>5</v>
      </c>
      <c r="D1038" s="3">
        <v>31</v>
      </c>
      <c r="E1038" s="3">
        <v>27897</v>
      </c>
    </row>
    <row r="1039" spans="1:5">
      <c r="A1039" s="3" t="s">
        <v>18389</v>
      </c>
      <c r="B1039" s="3" t="s">
        <v>36</v>
      </c>
      <c r="C1039" s="3">
        <v>5</v>
      </c>
      <c r="D1039" s="3">
        <v>32</v>
      </c>
      <c r="E1039" s="3">
        <v>28797</v>
      </c>
    </row>
    <row r="1040" spans="1:5">
      <c r="A1040" s="3" t="s">
        <v>18390</v>
      </c>
      <c r="B1040" s="3" t="s">
        <v>36</v>
      </c>
      <c r="C1040" s="3">
        <v>5</v>
      </c>
      <c r="D1040" s="3">
        <v>33</v>
      </c>
      <c r="E1040" s="3">
        <v>29697</v>
      </c>
    </row>
    <row r="1041" spans="1:5">
      <c r="A1041" s="3" t="s">
        <v>18391</v>
      </c>
      <c r="B1041" s="3" t="s">
        <v>36</v>
      </c>
      <c r="C1041" s="3">
        <v>5</v>
      </c>
      <c r="D1041" s="3">
        <v>34</v>
      </c>
      <c r="E1041" s="3">
        <v>30596</v>
      </c>
    </row>
    <row r="1042" spans="1:5">
      <c r="A1042" s="3" t="s">
        <v>18392</v>
      </c>
      <c r="B1042" s="3" t="s">
        <v>36</v>
      </c>
      <c r="C1042" s="3">
        <v>5</v>
      </c>
      <c r="D1042" s="3">
        <v>35</v>
      </c>
      <c r="E1042" s="3">
        <v>31496</v>
      </c>
    </row>
    <row r="1043" spans="1:5">
      <c r="A1043" s="3" t="s">
        <v>18393</v>
      </c>
      <c r="B1043" s="3" t="s">
        <v>36</v>
      </c>
      <c r="C1043" s="3">
        <v>5</v>
      </c>
      <c r="D1043" s="3">
        <v>36</v>
      </c>
      <c r="E1043" s="3">
        <v>32396</v>
      </c>
    </row>
    <row r="1044" spans="1:5">
      <c r="A1044" s="3" t="s">
        <v>18394</v>
      </c>
      <c r="B1044" s="3" t="s">
        <v>36</v>
      </c>
      <c r="C1044" s="3">
        <v>5</v>
      </c>
      <c r="D1044" s="3">
        <v>37</v>
      </c>
      <c r="E1044" s="3">
        <v>33296</v>
      </c>
    </row>
    <row r="1045" spans="1:5">
      <c r="A1045" s="3" t="s">
        <v>18395</v>
      </c>
      <c r="B1045" s="3" t="s">
        <v>36</v>
      </c>
      <c r="C1045" s="3">
        <v>5</v>
      </c>
      <c r="D1045" s="3">
        <v>38</v>
      </c>
      <c r="E1045" s="3">
        <v>34196</v>
      </c>
    </row>
    <row r="1046" spans="1:5">
      <c r="A1046" s="3" t="s">
        <v>18396</v>
      </c>
      <c r="B1046" s="3" t="s">
        <v>36</v>
      </c>
      <c r="C1046" s="3">
        <v>5</v>
      </c>
      <c r="D1046" s="3">
        <v>39</v>
      </c>
      <c r="E1046" s="3">
        <v>35096</v>
      </c>
    </row>
    <row r="1047" spans="1:5">
      <c r="A1047" s="3" t="s">
        <v>18397</v>
      </c>
      <c r="B1047" s="3" t="s">
        <v>36</v>
      </c>
      <c r="C1047" s="3">
        <v>5</v>
      </c>
      <c r="D1047" s="3">
        <v>40</v>
      </c>
      <c r="E1047" s="3">
        <v>35996</v>
      </c>
    </row>
    <row r="1048" spans="1:5">
      <c r="A1048" s="3" t="s">
        <v>18398</v>
      </c>
      <c r="B1048" s="3" t="s">
        <v>36</v>
      </c>
      <c r="C1048" s="3">
        <v>5</v>
      </c>
      <c r="D1048" s="3">
        <v>41</v>
      </c>
      <c r="E1048" s="3">
        <v>36896</v>
      </c>
    </row>
    <row r="1049" spans="1:5">
      <c r="A1049" s="3" t="s">
        <v>18399</v>
      </c>
      <c r="B1049" s="3" t="s">
        <v>36</v>
      </c>
      <c r="C1049" s="3">
        <v>5</v>
      </c>
      <c r="D1049" s="3">
        <v>42</v>
      </c>
      <c r="E1049" s="3">
        <v>37796</v>
      </c>
    </row>
    <row r="1050" spans="1:5">
      <c r="A1050" s="3" t="s">
        <v>18400</v>
      </c>
      <c r="B1050" s="3" t="s">
        <v>36</v>
      </c>
      <c r="C1050" s="3">
        <v>5</v>
      </c>
      <c r="D1050" s="3">
        <v>43</v>
      </c>
      <c r="E1050" s="3">
        <v>38696</v>
      </c>
    </row>
    <row r="1051" spans="1:5">
      <c r="A1051" s="3" t="s">
        <v>18401</v>
      </c>
      <c r="B1051" s="3" t="s">
        <v>36</v>
      </c>
      <c r="C1051" s="3">
        <v>5</v>
      </c>
      <c r="D1051" s="3">
        <v>44</v>
      </c>
      <c r="E1051" s="3">
        <v>39596</v>
      </c>
    </row>
    <row r="1052" spans="1:5">
      <c r="A1052" s="3" t="s">
        <v>18402</v>
      </c>
      <c r="B1052" s="3" t="s">
        <v>36</v>
      </c>
      <c r="C1052" s="3">
        <v>5</v>
      </c>
      <c r="D1052" s="3">
        <v>45</v>
      </c>
      <c r="E1052" s="3">
        <v>40495</v>
      </c>
    </row>
    <row r="1053" spans="1:5">
      <c r="A1053" s="3" t="s">
        <v>18403</v>
      </c>
      <c r="B1053" s="3" t="s">
        <v>36</v>
      </c>
      <c r="C1053" s="3">
        <v>5</v>
      </c>
      <c r="D1053" s="3">
        <v>46</v>
      </c>
      <c r="E1053" s="3">
        <v>41395</v>
      </c>
    </row>
    <row r="1054" spans="1:5">
      <c r="A1054" s="3" t="s">
        <v>18404</v>
      </c>
      <c r="B1054" s="3" t="s">
        <v>36</v>
      </c>
      <c r="C1054" s="3">
        <v>5</v>
      </c>
      <c r="D1054" s="3">
        <v>47</v>
      </c>
      <c r="E1054" s="3">
        <v>42295</v>
      </c>
    </row>
    <row r="1055" spans="1:5">
      <c r="A1055" s="3" t="s">
        <v>18405</v>
      </c>
      <c r="B1055" s="3" t="s">
        <v>36</v>
      </c>
      <c r="C1055" s="3">
        <v>5</v>
      </c>
      <c r="D1055" s="3">
        <v>48</v>
      </c>
      <c r="E1055" s="3">
        <v>43195</v>
      </c>
    </row>
    <row r="1056" spans="1:5">
      <c r="A1056" s="3" t="s">
        <v>18406</v>
      </c>
      <c r="B1056" s="3" t="s">
        <v>36</v>
      </c>
      <c r="C1056" s="3">
        <v>5</v>
      </c>
      <c r="D1056" s="3">
        <v>49</v>
      </c>
      <c r="E1056" s="3">
        <v>44095</v>
      </c>
    </row>
    <row r="1057" spans="1:5">
      <c r="A1057" s="3" t="s">
        <v>18407</v>
      </c>
      <c r="B1057" s="3" t="s">
        <v>36</v>
      </c>
      <c r="C1057" s="3">
        <v>5</v>
      </c>
      <c r="D1057" s="3">
        <v>50</v>
      </c>
      <c r="E1057" s="3">
        <v>44995</v>
      </c>
    </row>
    <row r="1058" spans="1:5">
      <c r="A1058" s="3" t="s">
        <v>18408</v>
      </c>
      <c r="B1058" s="3" t="s">
        <v>36</v>
      </c>
      <c r="C1058" s="3">
        <v>5</v>
      </c>
      <c r="D1058" s="3">
        <v>51</v>
      </c>
      <c r="E1058" s="3">
        <v>45895</v>
      </c>
    </row>
    <row r="1059" spans="1:5">
      <c r="A1059" s="3" t="s">
        <v>18409</v>
      </c>
      <c r="B1059" s="3" t="s">
        <v>36</v>
      </c>
      <c r="C1059" s="3">
        <v>5</v>
      </c>
      <c r="D1059" s="3">
        <v>52</v>
      </c>
      <c r="E1059" s="3">
        <v>46795</v>
      </c>
    </row>
    <row r="1060" spans="1:5">
      <c r="A1060" s="3" t="s">
        <v>18410</v>
      </c>
      <c r="B1060" s="3" t="s">
        <v>36</v>
      </c>
      <c r="C1060" s="3">
        <v>5</v>
      </c>
      <c r="D1060" s="3">
        <v>53</v>
      </c>
      <c r="E1060" s="3">
        <v>47695</v>
      </c>
    </row>
    <row r="1061" spans="1:5">
      <c r="A1061" s="3" t="s">
        <v>18411</v>
      </c>
      <c r="B1061" s="3" t="s">
        <v>36</v>
      </c>
      <c r="C1061" s="3">
        <v>5</v>
      </c>
      <c r="D1061" s="3">
        <v>54</v>
      </c>
      <c r="E1061" s="3">
        <v>48595</v>
      </c>
    </row>
    <row r="1062" spans="1:5">
      <c r="A1062" s="3" t="s">
        <v>18412</v>
      </c>
      <c r="B1062" s="3" t="s">
        <v>36</v>
      </c>
      <c r="C1062" s="3">
        <v>5</v>
      </c>
      <c r="D1062" s="3">
        <v>55</v>
      </c>
      <c r="E1062" s="3">
        <v>49495</v>
      </c>
    </row>
    <row r="1063" spans="1:5">
      <c r="A1063" s="3" t="s">
        <v>18413</v>
      </c>
      <c r="B1063" s="3" t="s">
        <v>36</v>
      </c>
      <c r="C1063" s="3">
        <v>5</v>
      </c>
      <c r="D1063" s="3">
        <v>56</v>
      </c>
      <c r="E1063" s="3">
        <v>50394</v>
      </c>
    </row>
    <row r="1064" spans="1:5">
      <c r="A1064" s="3" t="s">
        <v>18414</v>
      </c>
      <c r="B1064" s="3" t="s">
        <v>36</v>
      </c>
      <c r="C1064" s="3">
        <v>5</v>
      </c>
      <c r="D1064" s="3">
        <v>57</v>
      </c>
      <c r="E1064" s="3">
        <v>51294</v>
      </c>
    </row>
    <row r="1065" spans="1:5">
      <c r="A1065" s="3" t="s">
        <v>18415</v>
      </c>
      <c r="B1065" s="3" t="s">
        <v>36</v>
      </c>
      <c r="C1065" s="3">
        <v>5</v>
      </c>
      <c r="D1065" s="3">
        <v>58</v>
      </c>
      <c r="E1065" s="3">
        <v>52194</v>
      </c>
    </row>
    <row r="1066" spans="1:5">
      <c r="A1066" s="3" t="s">
        <v>18416</v>
      </c>
      <c r="B1066" s="3" t="s">
        <v>36</v>
      </c>
      <c r="C1066" s="3">
        <v>5</v>
      </c>
      <c r="D1066" s="3">
        <v>59</v>
      </c>
      <c r="E1066" s="3">
        <v>53094</v>
      </c>
    </row>
    <row r="1067" spans="1:5">
      <c r="A1067" s="3" t="s">
        <v>18417</v>
      </c>
      <c r="B1067" s="3" t="s">
        <v>36</v>
      </c>
      <c r="C1067" s="3">
        <v>5</v>
      </c>
      <c r="D1067" s="3">
        <v>60</v>
      </c>
      <c r="E1067" s="3">
        <v>53994</v>
      </c>
    </row>
    <row r="1068" spans="1:5">
      <c r="A1068" s="3" t="s">
        <v>18418</v>
      </c>
      <c r="B1068" s="3" t="s">
        <v>36</v>
      </c>
      <c r="C1068" s="3">
        <v>5</v>
      </c>
      <c r="D1068" s="3">
        <v>61</v>
      </c>
      <c r="E1068" s="3">
        <v>54894</v>
      </c>
    </row>
    <row r="1069" spans="1:5">
      <c r="A1069" s="3" t="s">
        <v>18419</v>
      </c>
      <c r="B1069" s="3" t="s">
        <v>36</v>
      </c>
      <c r="C1069" s="3">
        <v>5</v>
      </c>
      <c r="D1069" s="3">
        <v>62</v>
      </c>
      <c r="E1069" s="3">
        <v>55794</v>
      </c>
    </row>
    <row r="1070" spans="1:5">
      <c r="A1070" s="3" t="s">
        <v>18420</v>
      </c>
      <c r="B1070" s="3" t="s">
        <v>36</v>
      </c>
      <c r="C1070" s="3">
        <v>5</v>
      </c>
      <c r="D1070" s="3">
        <v>63</v>
      </c>
      <c r="E1070" s="3">
        <v>56694</v>
      </c>
    </row>
    <row r="1071" spans="1:5">
      <c r="A1071" s="3" t="s">
        <v>18421</v>
      </c>
      <c r="B1071" s="3" t="s">
        <v>36</v>
      </c>
      <c r="C1071" s="3">
        <v>5</v>
      </c>
      <c r="D1071" s="3">
        <v>64</v>
      </c>
      <c r="E1071" s="3">
        <v>57594</v>
      </c>
    </row>
    <row r="1072" spans="1:5">
      <c r="A1072" s="3" t="s">
        <v>18422</v>
      </c>
      <c r="B1072" s="3" t="s">
        <v>36</v>
      </c>
      <c r="C1072" s="3">
        <v>5</v>
      </c>
      <c r="D1072" s="3">
        <v>65</v>
      </c>
      <c r="E1072" s="3">
        <v>58494</v>
      </c>
    </row>
    <row r="1073" spans="1:5">
      <c r="A1073" s="3" t="s">
        <v>18423</v>
      </c>
      <c r="B1073" s="3" t="s">
        <v>36</v>
      </c>
      <c r="C1073" s="3">
        <v>5</v>
      </c>
      <c r="D1073" s="3">
        <v>66</v>
      </c>
      <c r="E1073" s="3">
        <v>59394</v>
      </c>
    </row>
    <row r="1074" spans="1:5">
      <c r="A1074" s="3" t="s">
        <v>18424</v>
      </c>
      <c r="B1074" s="3" t="s">
        <v>36</v>
      </c>
      <c r="C1074" s="3">
        <v>5</v>
      </c>
      <c r="D1074" s="3">
        <v>67</v>
      </c>
      <c r="E1074" s="3">
        <v>60293</v>
      </c>
    </row>
    <row r="1075" spans="1:5">
      <c r="A1075" s="3" t="s">
        <v>18425</v>
      </c>
      <c r="B1075" s="3" t="s">
        <v>36</v>
      </c>
      <c r="C1075" s="3">
        <v>5</v>
      </c>
      <c r="D1075" s="3">
        <v>68</v>
      </c>
      <c r="E1075" s="3">
        <v>61193</v>
      </c>
    </row>
    <row r="1076" spans="1:5">
      <c r="A1076" s="3" t="s">
        <v>18426</v>
      </c>
      <c r="B1076" s="3" t="s">
        <v>36</v>
      </c>
      <c r="C1076" s="3">
        <v>5</v>
      </c>
      <c r="D1076" s="3">
        <v>69</v>
      </c>
      <c r="E1076" s="3">
        <v>62093</v>
      </c>
    </row>
    <row r="1077" spans="1:5">
      <c r="A1077" s="3" t="s">
        <v>18427</v>
      </c>
      <c r="B1077" s="3" t="s">
        <v>36</v>
      </c>
      <c r="C1077" s="3">
        <v>5</v>
      </c>
      <c r="D1077" s="3">
        <v>70</v>
      </c>
      <c r="E1077" s="3">
        <v>62993</v>
      </c>
    </row>
    <row r="1078" spans="1:5">
      <c r="A1078" s="3" t="s">
        <v>18428</v>
      </c>
      <c r="B1078" s="3" t="s">
        <v>36</v>
      </c>
      <c r="C1078" s="3">
        <v>5</v>
      </c>
      <c r="D1078" s="3">
        <v>71</v>
      </c>
      <c r="E1078" s="3">
        <v>63893</v>
      </c>
    </row>
    <row r="1079" spans="1:5">
      <c r="A1079" s="3" t="s">
        <v>18429</v>
      </c>
      <c r="B1079" s="3" t="s">
        <v>36</v>
      </c>
      <c r="C1079" s="3">
        <v>5</v>
      </c>
      <c r="D1079" s="3">
        <v>72</v>
      </c>
      <c r="E1079" s="3">
        <v>64793</v>
      </c>
    </row>
    <row r="1080" spans="1:5">
      <c r="A1080" s="3" t="s">
        <v>18430</v>
      </c>
      <c r="B1080" s="3" t="s">
        <v>36</v>
      </c>
      <c r="C1080" s="3">
        <v>5</v>
      </c>
      <c r="D1080" s="3">
        <v>73</v>
      </c>
      <c r="E1080" s="3">
        <v>65693</v>
      </c>
    </row>
    <row r="1081" spans="1:5">
      <c r="A1081" s="3" t="s">
        <v>18431</v>
      </c>
      <c r="B1081" s="3" t="s">
        <v>36</v>
      </c>
      <c r="C1081" s="3">
        <v>5</v>
      </c>
      <c r="D1081" s="3">
        <v>74</v>
      </c>
      <c r="E1081" s="3">
        <v>66593</v>
      </c>
    </row>
    <row r="1082" spans="1:5">
      <c r="A1082" s="3" t="s">
        <v>18432</v>
      </c>
      <c r="B1082" s="3" t="s">
        <v>36</v>
      </c>
      <c r="C1082" s="3">
        <v>5</v>
      </c>
      <c r="D1082" s="3">
        <v>75</v>
      </c>
      <c r="E1082" s="3">
        <v>67493</v>
      </c>
    </row>
    <row r="1083" spans="1:5">
      <c r="A1083" s="3" t="s">
        <v>18433</v>
      </c>
      <c r="B1083" s="3" t="s">
        <v>36</v>
      </c>
      <c r="C1083" s="3">
        <v>5</v>
      </c>
      <c r="D1083" s="3">
        <v>76</v>
      </c>
      <c r="E1083" s="3">
        <v>68393</v>
      </c>
    </row>
    <row r="1084" spans="1:5">
      <c r="A1084" s="3" t="s">
        <v>18434</v>
      </c>
      <c r="B1084" s="3" t="s">
        <v>36</v>
      </c>
      <c r="C1084" s="3">
        <v>5</v>
      </c>
      <c r="D1084" s="3">
        <v>77</v>
      </c>
      <c r="E1084" s="3">
        <v>69293</v>
      </c>
    </row>
    <row r="1085" spans="1:5">
      <c r="A1085" s="3" t="s">
        <v>18435</v>
      </c>
      <c r="B1085" s="3" t="s">
        <v>36</v>
      </c>
      <c r="C1085" s="3">
        <v>5</v>
      </c>
      <c r="D1085" s="3">
        <v>78</v>
      </c>
      <c r="E1085" s="3">
        <v>70192</v>
      </c>
    </row>
    <row r="1086" spans="1:5">
      <c r="A1086" s="3" t="s">
        <v>18436</v>
      </c>
      <c r="B1086" s="3" t="s">
        <v>36</v>
      </c>
      <c r="C1086" s="3">
        <v>5</v>
      </c>
      <c r="D1086" s="3">
        <v>79</v>
      </c>
      <c r="E1086" s="3">
        <v>71092</v>
      </c>
    </row>
    <row r="1087" spans="1:5">
      <c r="A1087" s="3" t="s">
        <v>18437</v>
      </c>
      <c r="B1087" s="3" t="s">
        <v>36</v>
      </c>
      <c r="C1087" s="3">
        <v>5</v>
      </c>
      <c r="D1087" s="3">
        <v>80</v>
      </c>
      <c r="E1087" s="3">
        <v>71992</v>
      </c>
    </row>
    <row r="1088" spans="1:5">
      <c r="A1088" s="3" t="s">
        <v>18438</v>
      </c>
      <c r="B1088" s="3" t="s">
        <v>36</v>
      </c>
      <c r="C1088" s="3">
        <v>5</v>
      </c>
      <c r="D1088" s="3">
        <v>81</v>
      </c>
      <c r="E1088" s="3">
        <v>72892</v>
      </c>
    </row>
    <row r="1089" spans="1:5">
      <c r="A1089" s="3" t="s">
        <v>18439</v>
      </c>
      <c r="B1089" s="3" t="s">
        <v>36</v>
      </c>
      <c r="C1089" s="3">
        <v>5</v>
      </c>
      <c r="D1089" s="3">
        <v>82</v>
      </c>
      <c r="E1089" s="3">
        <v>73792</v>
      </c>
    </row>
    <row r="1090" spans="1:5">
      <c r="A1090" s="3" t="s">
        <v>18440</v>
      </c>
      <c r="B1090" s="3" t="s">
        <v>36</v>
      </c>
      <c r="C1090" s="3">
        <v>5</v>
      </c>
      <c r="D1090" s="3">
        <v>83</v>
      </c>
      <c r="E1090" s="3">
        <v>74692</v>
      </c>
    </row>
    <row r="1091" spans="1:5">
      <c r="A1091" s="3" t="s">
        <v>18441</v>
      </c>
      <c r="B1091" s="3" t="s">
        <v>36</v>
      </c>
      <c r="C1091" s="3">
        <v>5</v>
      </c>
      <c r="D1091" s="3">
        <v>84</v>
      </c>
      <c r="E1091" s="3">
        <v>75592</v>
      </c>
    </row>
    <row r="1092" spans="1:5">
      <c r="A1092" s="3" t="s">
        <v>18442</v>
      </c>
      <c r="B1092" s="3" t="s">
        <v>36</v>
      </c>
      <c r="C1092" s="3">
        <v>5</v>
      </c>
      <c r="D1092" s="3">
        <v>85</v>
      </c>
      <c r="E1092" s="3">
        <v>76492</v>
      </c>
    </row>
    <row r="1093" spans="1:5">
      <c r="A1093" s="3" t="s">
        <v>18443</v>
      </c>
      <c r="B1093" s="3" t="s">
        <v>36</v>
      </c>
      <c r="C1093" s="3">
        <v>5</v>
      </c>
      <c r="D1093" s="3">
        <v>86</v>
      </c>
      <c r="E1093" s="3">
        <v>77392</v>
      </c>
    </row>
    <row r="1094" spans="1:5">
      <c r="A1094" s="3" t="s">
        <v>18444</v>
      </c>
      <c r="B1094" s="3" t="s">
        <v>36</v>
      </c>
      <c r="C1094" s="3">
        <v>5</v>
      </c>
      <c r="D1094" s="3">
        <v>87</v>
      </c>
      <c r="E1094" s="3">
        <v>78292</v>
      </c>
    </row>
    <row r="1095" spans="1:5">
      <c r="A1095" s="3" t="s">
        <v>18445</v>
      </c>
      <c r="B1095" s="3" t="s">
        <v>36</v>
      </c>
      <c r="C1095" s="3">
        <v>5</v>
      </c>
      <c r="D1095" s="3">
        <v>88</v>
      </c>
      <c r="E1095" s="3">
        <v>79192</v>
      </c>
    </row>
    <row r="1096" spans="1:5">
      <c r="A1096" s="3" t="s">
        <v>18446</v>
      </c>
      <c r="B1096" s="3" t="s">
        <v>36</v>
      </c>
      <c r="C1096" s="3">
        <v>5</v>
      </c>
      <c r="D1096" s="3">
        <v>89</v>
      </c>
      <c r="E1096" s="3">
        <v>80091</v>
      </c>
    </row>
    <row r="1097" spans="1:5">
      <c r="A1097" s="3" t="s">
        <v>18447</v>
      </c>
      <c r="B1097" s="3" t="s">
        <v>36</v>
      </c>
      <c r="C1097" s="3">
        <v>5</v>
      </c>
      <c r="D1097" s="3">
        <v>90</v>
      </c>
      <c r="E1097" s="3">
        <v>80991</v>
      </c>
    </row>
    <row r="1098" spans="1:5">
      <c r="A1098" s="3" t="s">
        <v>18448</v>
      </c>
      <c r="B1098" s="3" t="s">
        <v>36</v>
      </c>
      <c r="C1098" s="3">
        <v>5</v>
      </c>
      <c r="D1098" s="3">
        <v>91</v>
      </c>
      <c r="E1098" s="3">
        <v>81891</v>
      </c>
    </row>
    <row r="1099" spans="1:5">
      <c r="A1099" s="3" t="s">
        <v>18449</v>
      </c>
      <c r="B1099" s="3" t="s">
        <v>36</v>
      </c>
      <c r="C1099" s="3">
        <v>5</v>
      </c>
      <c r="D1099" s="3">
        <v>92</v>
      </c>
      <c r="E1099" s="3">
        <v>82791</v>
      </c>
    </row>
    <row r="1100" spans="1:5">
      <c r="A1100" s="3" t="s">
        <v>18450</v>
      </c>
      <c r="B1100" s="3" t="s">
        <v>36</v>
      </c>
      <c r="C1100" s="3">
        <v>5</v>
      </c>
      <c r="D1100" s="3">
        <v>93</v>
      </c>
      <c r="E1100" s="3">
        <v>83691</v>
      </c>
    </row>
    <row r="1101" spans="1:5">
      <c r="A1101" s="3" t="s">
        <v>18451</v>
      </c>
      <c r="B1101" s="3" t="s">
        <v>36</v>
      </c>
      <c r="C1101" s="3">
        <v>5</v>
      </c>
      <c r="D1101" s="3">
        <v>94</v>
      </c>
      <c r="E1101" s="3">
        <v>84591</v>
      </c>
    </row>
    <row r="1102" spans="1:5">
      <c r="A1102" s="3" t="s">
        <v>18452</v>
      </c>
      <c r="B1102" s="3" t="s">
        <v>36</v>
      </c>
      <c r="C1102" s="3">
        <v>5</v>
      </c>
      <c r="D1102" s="3">
        <v>95</v>
      </c>
      <c r="E1102" s="3">
        <v>85491</v>
      </c>
    </row>
    <row r="1103" spans="1:5">
      <c r="A1103" s="3" t="s">
        <v>18453</v>
      </c>
      <c r="B1103" s="3" t="s">
        <v>36</v>
      </c>
      <c r="C1103" s="3">
        <v>5</v>
      </c>
      <c r="D1103" s="3">
        <v>96</v>
      </c>
      <c r="E1103" s="3">
        <v>86391</v>
      </c>
    </row>
    <row r="1104" spans="1:5">
      <c r="A1104" s="3" t="s">
        <v>18454</v>
      </c>
      <c r="B1104" s="3" t="s">
        <v>36</v>
      </c>
      <c r="C1104" s="3">
        <v>5</v>
      </c>
      <c r="D1104" s="3">
        <v>97</v>
      </c>
      <c r="E1104" s="3">
        <v>87291</v>
      </c>
    </row>
    <row r="1105" spans="1:5">
      <c r="A1105" s="3" t="s">
        <v>18455</v>
      </c>
      <c r="B1105" s="3" t="s">
        <v>36</v>
      </c>
      <c r="C1105" s="3">
        <v>5</v>
      </c>
      <c r="D1105" s="3">
        <v>98</v>
      </c>
      <c r="E1105" s="3">
        <v>88191</v>
      </c>
    </row>
    <row r="1106" spans="1:5">
      <c r="A1106" s="3" t="s">
        <v>18456</v>
      </c>
      <c r="B1106" s="3" t="s">
        <v>36</v>
      </c>
      <c r="C1106" s="3">
        <v>5</v>
      </c>
      <c r="D1106" s="3">
        <v>99</v>
      </c>
      <c r="E1106" s="3">
        <v>89091</v>
      </c>
    </row>
    <row r="1107" spans="1:5">
      <c r="A1107" s="3" t="s">
        <v>18457</v>
      </c>
      <c r="B1107" s="3" t="s">
        <v>36</v>
      </c>
      <c r="C1107" s="3">
        <v>5</v>
      </c>
      <c r="D1107" s="3">
        <v>100</v>
      </c>
      <c r="E1107" s="3">
        <v>89991</v>
      </c>
    </row>
    <row r="1108" spans="1:5">
      <c r="A1108" s="3" t="s">
        <v>18458</v>
      </c>
      <c r="B1108" s="3" t="s">
        <v>36</v>
      </c>
      <c r="C1108" s="3">
        <v>5</v>
      </c>
      <c r="D1108" s="3">
        <v>101</v>
      </c>
      <c r="E1108" s="3">
        <v>90890</v>
      </c>
    </row>
    <row r="1109" spans="1:5">
      <c r="A1109" s="3" t="s">
        <v>18459</v>
      </c>
      <c r="B1109" s="3" t="s">
        <v>36</v>
      </c>
      <c r="C1109" s="3">
        <v>5</v>
      </c>
      <c r="D1109" s="3">
        <v>102</v>
      </c>
      <c r="E1109" s="3">
        <v>91790</v>
      </c>
    </row>
    <row r="1110" spans="1:5">
      <c r="A1110" s="3" t="s">
        <v>18460</v>
      </c>
      <c r="B1110" s="3" t="s">
        <v>36</v>
      </c>
      <c r="C1110" s="3">
        <v>5</v>
      </c>
      <c r="D1110" s="3">
        <v>103</v>
      </c>
      <c r="E1110" s="3">
        <v>92690</v>
      </c>
    </row>
    <row r="1111" spans="1:5">
      <c r="A1111" s="3" t="s">
        <v>18461</v>
      </c>
      <c r="B1111" s="3" t="s">
        <v>36</v>
      </c>
      <c r="C1111" s="3">
        <v>5</v>
      </c>
      <c r="D1111" s="3">
        <v>104</v>
      </c>
      <c r="E1111" s="3">
        <v>93590</v>
      </c>
    </row>
    <row r="1112" spans="1:5">
      <c r="A1112" s="3" t="s">
        <v>18462</v>
      </c>
      <c r="B1112" s="3" t="s">
        <v>36</v>
      </c>
      <c r="C1112" s="3">
        <v>5</v>
      </c>
      <c r="D1112" s="3">
        <v>105</v>
      </c>
      <c r="E1112" s="3">
        <v>94490</v>
      </c>
    </row>
    <row r="1113" spans="1:5">
      <c r="A1113" s="3" t="s">
        <v>18463</v>
      </c>
      <c r="B1113" s="3" t="s">
        <v>36</v>
      </c>
      <c r="C1113" s="3">
        <v>5</v>
      </c>
      <c r="D1113" s="3">
        <v>106</v>
      </c>
      <c r="E1113" s="3">
        <v>95390</v>
      </c>
    </row>
    <row r="1114" spans="1:5">
      <c r="A1114" s="3" t="s">
        <v>18464</v>
      </c>
      <c r="B1114" s="3" t="s">
        <v>36</v>
      </c>
      <c r="C1114" s="3">
        <v>5</v>
      </c>
      <c r="D1114" s="3">
        <v>107</v>
      </c>
      <c r="E1114" s="3">
        <v>96290</v>
      </c>
    </row>
    <row r="1115" spans="1:5">
      <c r="A1115" s="3" t="s">
        <v>18465</v>
      </c>
      <c r="B1115" s="3" t="s">
        <v>36</v>
      </c>
      <c r="C1115" s="3">
        <v>5</v>
      </c>
      <c r="D1115" s="3">
        <v>108</v>
      </c>
      <c r="E1115" s="3">
        <v>97190</v>
      </c>
    </row>
    <row r="1116" spans="1:5">
      <c r="A1116" s="3" t="s">
        <v>18466</v>
      </c>
      <c r="B1116" s="3" t="s">
        <v>36</v>
      </c>
      <c r="C1116" s="3">
        <v>5</v>
      </c>
      <c r="D1116" s="3">
        <v>109</v>
      </c>
      <c r="E1116" s="3">
        <v>98090</v>
      </c>
    </row>
    <row r="1117" spans="1:5">
      <c r="A1117" s="3" t="s">
        <v>18467</v>
      </c>
      <c r="B1117" s="3" t="s">
        <v>36</v>
      </c>
      <c r="C1117" s="3">
        <v>5</v>
      </c>
      <c r="D1117" s="3">
        <v>110</v>
      </c>
      <c r="E1117" s="3">
        <v>98990</v>
      </c>
    </row>
    <row r="1118" spans="1:5">
      <c r="A1118" s="3" t="s">
        <v>18468</v>
      </c>
      <c r="B1118" s="3" t="s">
        <v>36</v>
      </c>
      <c r="C1118" s="3">
        <v>5</v>
      </c>
      <c r="D1118" s="3">
        <v>111</v>
      </c>
      <c r="E1118" s="3">
        <v>99890</v>
      </c>
    </row>
    <row r="1119" spans="1:5">
      <c r="A1119" s="3" t="s">
        <v>18469</v>
      </c>
      <c r="B1119" s="3" t="s">
        <v>36</v>
      </c>
      <c r="C1119" s="3">
        <v>5</v>
      </c>
      <c r="D1119" s="3">
        <v>112</v>
      </c>
      <c r="E1119" s="3">
        <v>100789</v>
      </c>
    </row>
    <row r="1120" spans="1:5">
      <c r="A1120" s="3" t="s">
        <v>18470</v>
      </c>
      <c r="B1120" s="3" t="s">
        <v>36</v>
      </c>
      <c r="C1120" s="3">
        <v>5</v>
      </c>
      <c r="D1120" s="3">
        <v>113</v>
      </c>
      <c r="E1120" s="3">
        <v>101689</v>
      </c>
    </row>
    <row r="1121" spans="1:5">
      <c r="A1121" s="3" t="s">
        <v>18471</v>
      </c>
      <c r="B1121" s="3" t="s">
        <v>36</v>
      </c>
      <c r="C1121" s="3">
        <v>5</v>
      </c>
      <c r="D1121" s="3">
        <v>114</v>
      </c>
      <c r="E1121" s="3">
        <v>102589</v>
      </c>
    </row>
    <row r="1122" spans="1:5">
      <c r="A1122" s="3" t="s">
        <v>18472</v>
      </c>
      <c r="B1122" s="3" t="s">
        <v>36</v>
      </c>
      <c r="C1122" s="3">
        <v>5</v>
      </c>
      <c r="D1122" s="3">
        <v>115</v>
      </c>
      <c r="E1122" s="3">
        <v>103489</v>
      </c>
    </row>
    <row r="1123" spans="1:5">
      <c r="A1123" s="3" t="s">
        <v>18473</v>
      </c>
      <c r="B1123" s="3" t="s">
        <v>36</v>
      </c>
      <c r="C1123" s="3">
        <v>5</v>
      </c>
      <c r="D1123" s="3">
        <v>116</v>
      </c>
      <c r="E1123" s="3">
        <v>104389</v>
      </c>
    </row>
    <row r="1124" spans="1:5">
      <c r="A1124" s="3" t="s">
        <v>18474</v>
      </c>
      <c r="B1124" s="3" t="s">
        <v>36</v>
      </c>
      <c r="C1124" s="3">
        <v>5</v>
      </c>
      <c r="D1124" s="3">
        <v>117</v>
      </c>
      <c r="E1124" s="3">
        <v>105289</v>
      </c>
    </row>
    <row r="1125" spans="1:5">
      <c r="A1125" s="3" t="s">
        <v>18475</v>
      </c>
      <c r="B1125" s="3" t="s">
        <v>36</v>
      </c>
      <c r="C1125" s="3">
        <v>5</v>
      </c>
      <c r="D1125" s="3">
        <v>118</v>
      </c>
      <c r="E1125" s="3">
        <v>106189</v>
      </c>
    </row>
    <row r="1126" spans="1:5">
      <c r="A1126" s="3" t="s">
        <v>18476</v>
      </c>
      <c r="B1126" s="3" t="s">
        <v>36</v>
      </c>
      <c r="C1126" s="3">
        <v>5</v>
      </c>
      <c r="D1126" s="3">
        <v>119</v>
      </c>
      <c r="E1126" s="3">
        <v>107089</v>
      </c>
    </row>
    <row r="1127" spans="1:5">
      <c r="A1127" s="3" t="s">
        <v>18477</v>
      </c>
      <c r="B1127" s="3" t="s">
        <v>36</v>
      </c>
      <c r="C1127" s="3">
        <v>5</v>
      </c>
      <c r="D1127" s="3">
        <v>120</v>
      </c>
      <c r="E1127" s="3">
        <v>107989</v>
      </c>
    </row>
    <row r="1128" spans="1:5">
      <c r="A1128" s="3" t="s">
        <v>18478</v>
      </c>
      <c r="B1128" s="3" t="s">
        <v>36</v>
      </c>
      <c r="C1128" s="3">
        <v>5</v>
      </c>
      <c r="D1128" s="3">
        <v>121</v>
      </c>
      <c r="E1128" s="3">
        <v>108889</v>
      </c>
    </row>
    <row r="1129" spans="1:5">
      <c r="A1129" s="3" t="s">
        <v>18479</v>
      </c>
      <c r="B1129" s="3" t="s">
        <v>36</v>
      </c>
      <c r="C1129" s="3">
        <v>5</v>
      </c>
      <c r="D1129" s="3">
        <v>122</v>
      </c>
      <c r="E1129" s="3">
        <v>109789</v>
      </c>
    </row>
    <row r="1130" spans="1:5">
      <c r="A1130" s="3" t="s">
        <v>18480</v>
      </c>
      <c r="B1130" s="3" t="s">
        <v>36</v>
      </c>
      <c r="C1130" s="3">
        <v>5</v>
      </c>
      <c r="D1130" s="3">
        <v>123</v>
      </c>
      <c r="E1130" s="3">
        <v>110688</v>
      </c>
    </row>
    <row r="1131" spans="1:5">
      <c r="A1131" s="3" t="s">
        <v>18481</v>
      </c>
      <c r="B1131" s="3" t="s">
        <v>36</v>
      </c>
      <c r="C1131" s="3">
        <v>5</v>
      </c>
      <c r="D1131" s="3">
        <v>124</v>
      </c>
      <c r="E1131" s="3">
        <v>111588</v>
      </c>
    </row>
    <row r="1132" spans="1:5">
      <c r="A1132" s="3" t="s">
        <v>18482</v>
      </c>
      <c r="B1132" s="3" t="s">
        <v>36</v>
      </c>
      <c r="C1132" s="3">
        <v>5</v>
      </c>
      <c r="D1132" s="3">
        <v>125</v>
      </c>
      <c r="E1132" s="3">
        <v>112488</v>
      </c>
    </row>
    <row r="1133" spans="1:5">
      <c r="A1133" s="3" t="s">
        <v>18483</v>
      </c>
      <c r="B1133" s="3" t="s">
        <v>36</v>
      </c>
      <c r="C1133" s="3">
        <v>5</v>
      </c>
      <c r="D1133" s="3">
        <v>126</v>
      </c>
      <c r="E1133" s="3">
        <v>113388</v>
      </c>
    </row>
    <row r="1134" spans="1:5">
      <c r="A1134" s="3" t="s">
        <v>18484</v>
      </c>
      <c r="B1134" s="3" t="s">
        <v>36</v>
      </c>
      <c r="C1134" s="3">
        <v>5</v>
      </c>
      <c r="D1134" s="3">
        <v>127</v>
      </c>
      <c r="E1134" s="3">
        <v>114288</v>
      </c>
    </row>
    <row r="1135" spans="1:5">
      <c r="A1135" s="3" t="s">
        <v>18485</v>
      </c>
      <c r="B1135" s="3" t="s">
        <v>36</v>
      </c>
      <c r="C1135" s="3">
        <v>5</v>
      </c>
      <c r="D1135" s="3">
        <v>128</v>
      </c>
      <c r="E1135" s="3">
        <v>115188</v>
      </c>
    </row>
    <row r="1136" spans="1:5">
      <c r="A1136" s="3" t="s">
        <v>18486</v>
      </c>
      <c r="B1136" s="3" t="s">
        <v>36</v>
      </c>
      <c r="C1136" s="3">
        <v>5</v>
      </c>
      <c r="D1136" s="3">
        <v>129</v>
      </c>
      <c r="E1136" s="3">
        <v>116088</v>
      </c>
    </row>
    <row r="1137" spans="1:5">
      <c r="A1137" s="3" t="s">
        <v>18487</v>
      </c>
      <c r="B1137" s="3" t="s">
        <v>36</v>
      </c>
      <c r="C1137" s="3">
        <v>5</v>
      </c>
      <c r="D1137" s="3">
        <v>130</v>
      </c>
      <c r="E1137" s="3">
        <v>116988</v>
      </c>
    </row>
    <row r="1138" spans="1:5">
      <c r="A1138" s="3" t="s">
        <v>18488</v>
      </c>
      <c r="B1138" s="3" t="s">
        <v>36</v>
      </c>
      <c r="C1138" s="3">
        <v>5</v>
      </c>
      <c r="D1138" s="3">
        <v>131</v>
      </c>
      <c r="E1138" s="3">
        <v>117888</v>
      </c>
    </row>
    <row r="1139" spans="1:5">
      <c r="A1139" s="3" t="s">
        <v>18489</v>
      </c>
      <c r="B1139" s="3" t="s">
        <v>36</v>
      </c>
      <c r="C1139" s="3">
        <v>5</v>
      </c>
      <c r="D1139" s="3">
        <v>132</v>
      </c>
      <c r="E1139" s="3">
        <v>118788</v>
      </c>
    </row>
    <row r="1140" spans="1:5">
      <c r="A1140" s="3" t="s">
        <v>18490</v>
      </c>
      <c r="B1140" s="3" t="s">
        <v>36</v>
      </c>
      <c r="C1140" s="3">
        <v>5</v>
      </c>
      <c r="D1140" s="3">
        <v>133</v>
      </c>
      <c r="E1140" s="3">
        <v>119688</v>
      </c>
    </row>
    <row r="1141" spans="1:5">
      <c r="A1141" s="3" t="s">
        <v>18491</v>
      </c>
      <c r="B1141" s="3" t="s">
        <v>36</v>
      </c>
      <c r="C1141" s="3">
        <v>5</v>
      </c>
      <c r="D1141" s="3">
        <v>134</v>
      </c>
      <c r="E1141" s="3">
        <v>120587</v>
      </c>
    </row>
    <row r="1142" spans="1:5">
      <c r="A1142" s="3" t="s">
        <v>18492</v>
      </c>
      <c r="B1142" s="3" t="s">
        <v>36</v>
      </c>
      <c r="C1142" s="3">
        <v>5</v>
      </c>
      <c r="D1142" s="3">
        <v>135</v>
      </c>
      <c r="E1142" s="3">
        <v>121487</v>
      </c>
    </row>
    <row r="1143" spans="1:5">
      <c r="A1143" s="3" t="s">
        <v>18493</v>
      </c>
      <c r="B1143" s="3" t="s">
        <v>36</v>
      </c>
      <c r="C1143" s="3">
        <v>5</v>
      </c>
      <c r="D1143" s="3">
        <v>136</v>
      </c>
      <c r="E1143" s="3">
        <v>122387</v>
      </c>
    </row>
    <row r="1144" spans="1:5">
      <c r="A1144" s="3" t="s">
        <v>18494</v>
      </c>
      <c r="B1144" s="3" t="s">
        <v>36</v>
      </c>
      <c r="C1144" s="3">
        <v>5</v>
      </c>
      <c r="D1144" s="3">
        <v>137</v>
      </c>
      <c r="E1144" s="3">
        <v>123287</v>
      </c>
    </row>
    <row r="1145" spans="1:5">
      <c r="A1145" s="3" t="s">
        <v>18495</v>
      </c>
      <c r="B1145" s="3" t="s">
        <v>36</v>
      </c>
      <c r="C1145" s="3">
        <v>5</v>
      </c>
      <c r="D1145" s="3">
        <v>138</v>
      </c>
      <c r="E1145" s="3">
        <v>124187</v>
      </c>
    </row>
    <row r="1146" spans="1:5">
      <c r="A1146" s="3" t="s">
        <v>18496</v>
      </c>
      <c r="B1146" s="3" t="s">
        <v>36</v>
      </c>
      <c r="C1146" s="3">
        <v>5</v>
      </c>
      <c r="D1146" s="3">
        <v>139</v>
      </c>
      <c r="E1146" s="3">
        <v>125087</v>
      </c>
    </row>
    <row r="1147" spans="1:5">
      <c r="A1147" s="3" t="s">
        <v>18497</v>
      </c>
      <c r="B1147" s="3" t="s">
        <v>36</v>
      </c>
      <c r="C1147" s="3">
        <v>5</v>
      </c>
      <c r="D1147" s="3">
        <v>140</v>
      </c>
      <c r="E1147" s="3">
        <v>125987</v>
      </c>
    </row>
    <row r="1148" spans="1:5">
      <c r="A1148" s="3" t="s">
        <v>18498</v>
      </c>
      <c r="B1148" s="3" t="s">
        <v>36</v>
      </c>
      <c r="C1148" s="3">
        <v>5</v>
      </c>
      <c r="D1148" s="3">
        <v>141</v>
      </c>
      <c r="E1148" s="3">
        <v>126887</v>
      </c>
    </row>
    <row r="1149" spans="1:5">
      <c r="A1149" s="3" t="s">
        <v>18499</v>
      </c>
      <c r="B1149" s="3" t="s">
        <v>36</v>
      </c>
      <c r="C1149" s="3">
        <v>5</v>
      </c>
      <c r="D1149" s="3">
        <v>142</v>
      </c>
      <c r="E1149" s="3">
        <v>127787</v>
      </c>
    </row>
    <row r="1150" spans="1:5">
      <c r="A1150" s="3" t="s">
        <v>18500</v>
      </c>
      <c r="B1150" s="3" t="s">
        <v>36</v>
      </c>
      <c r="C1150" s="3">
        <v>5</v>
      </c>
      <c r="D1150" s="3">
        <v>143</v>
      </c>
      <c r="E1150" s="3">
        <v>128687</v>
      </c>
    </row>
    <row r="1151" spans="1:5">
      <c r="A1151" s="3" t="s">
        <v>18501</v>
      </c>
      <c r="B1151" s="3" t="s">
        <v>36</v>
      </c>
      <c r="C1151" s="3">
        <v>5</v>
      </c>
      <c r="D1151" s="3">
        <v>144</v>
      </c>
      <c r="E1151" s="3">
        <v>129587</v>
      </c>
    </row>
    <row r="1152" spans="1:5">
      <c r="A1152" s="3" t="s">
        <v>18502</v>
      </c>
      <c r="B1152" s="3" t="s">
        <v>36</v>
      </c>
      <c r="C1152" s="3">
        <v>5</v>
      </c>
      <c r="D1152" s="3">
        <v>145</v>
      </c>
      <c r="E1152" s="3">
        <v>130486</v>
      </c>
    </row>
    <row r="1153" spans="1:5">
      <c r="A1153" s="3" t="s">
        <v>18503</v>
      </c>
      <c r="B1153" s="3" t="s">
        <v>36</v>
      </c>
      <c r="C1153" s="3">
        <v>5</v>
      </c>
      <c r="D1153" s="3">
        <v>146</v>
      </c>
      <c r="E1153" s="3">
        <v>131386</v>
      </c>
    </row>
    <row r="1154" spans="1:5">
      <c r="A1154" s="3" t="s">
        <v>18504</v>
      </c>
      <c r="B1154" s="3" t="s">
        <v>36</v>
      </c>
      <c r="C1154" s="3">
        <v>5</v>
      </c>
      <c r="D1154" s="3">
        <v>147</v>
      </c>
      <c r="E1154" s="3">
        <v>132286</v>
      </c>
    </row>
    <row r="1155" spans="1:5">
      <c r="A1155" s="3" t="s">
        <v>18505</v>
      </c>
      <c r="B1155" s="3" t="s">
        <v>36</v>
      </c>
      <c r="C1155" s="3">
        <v>5</v>
      </c>
      <c r="D1155" s="3">
        <v>148</v>
      </c>
      <c r="E1155" s="3">
        <v>133186</v>
      </c>
    </row>
    <row r="1156" spans="1:5">
      <c r="A1156" s="3" t="s">
        <v>18506</v>
      </c>
      <c r="B1156" s="3" t="s">
        <v>36</v>
      </c>
      <c r="C1156" s="3">
        <v>5</v>
      </c>
      <c r="D1156" s="3">
        <v>149</v>
      </c>
      <c r="E1156" s="3">
        <v>134086</v>
      </c>
    </row>
    <row r="1157" spans="1:5">
      <c r="A1157" s="3" t="s">
        <v>18507</v>
      </c>
      <c r="B1157" s="3" t="s">
        <v>36</v>
      </c>
      <c r="C1157" s="3">
        <v>5</v>
      </c>
      <c r="D1157" s="3">
        <v>150</v>
      </c>
      <c r="E1157" s="3">
        <v>134986</v>
      </c>
    </row>
    <row r="1158" spans="1:5">
      <c r="A1158" s="3" t="s">
        <v>18508</v>
      </c>
      <c r="B1158" s="3" t="s">
        <v>36</v>
      </c>
      <c r="C1158" s="3">
        <v>5</v>
      </c>
      <c r="D1158" s="3">
        <v>151</v>
      </c>
      <c r="E1158" s="3">
        <v>135886</v>
      </c>
    </row>
    <row r="1159" spans="1:5">
      <c r="A1159" s="3" t="s">
        <v>18509</v>
      </c>
      <c r="B1159" s="3" t="s">
        <v>36</v>
      </c>
      <c r="C1159" s="3">
        <v>5</v>
      </c>
      <c r="D1159" s="3">
        <v>152</v>
      </c>
      <c r="E1159" s="3">
        <v>136786</v>
      </c>
    </row>
    <row r="1160" spans="1:5">
      <c r="A1160" s="3" t="s">
        <v>18510</v>
      </c>
      <c r="B1160" s="3" t="s">
        <v>36</v>
      </c>
      <c r="C1160" s="3">
        <v>5</v>
      </c>
      <c r="D1160" s="3">
        <v>153</v>
      </c>
      <c r="E1160" s="3">
        <v>137686</v>
      </c>
    </row>
    <row r="1161" spans="1:5">
      <c r="A1161" s="3" t="s">
        <v>18511</v>
      </c>
      <c r="B1161" s="3" t="s">
        <v>36</v>
      </c>
      <c r="C1161" s="3">
        <v>5</v>
      </c>
      <c r="D1161" s="3">
        <v>154</v>
      </c>
      <c r="E1161" s="3">
        <v>138586</v>
      </c>
    </row>
    <row r="1162" spans="1:5">
      <c r="A1162" s="3" t="s">
        <v>18512</v>
      </c>
      <c r="B1162" s="3" t="s">
        <v>36</v>
      </c>
      <c r="C1162" s="3">
        <v>5</v>
      </c>
      <c r="D1162" s="3">
        <v>155</v>
      </c>
      <c r="E1162" s="3">
        <v>139486</v>
      </c>
    </row>
    <row r="1163" spans="1:5">
      <c r="A1163" s="3" t="s">
        <v>18513</v>
      </c>
      <c r="B1163" s="3" t="s">
        <v>36</v>
      </c>
      <c r="C1163" s="3">
        <v>5</v>
      </c>
      <c r="D1163" s="3">
        <v>156</v>
      </c>
      <c r="E1163" s="3">
        <v>140385</v>
      </c>
    </row>
    <row r="1164" spans="1:5">
      <c r="A1164" s="3" t="s">
        <v>18514</v>
      </c>
      <c r="B1164" s="3" t="s">
        <v>36</v>
      </c>
      <c r="C1164" s="3">
        <v>5</v>
      </c>
      <c r="D1164" s="3">
        <v>157</v>
      </c>
      <c r="E1164" s="3">
        <v>141285</v>
      </c>
    </row>
    <row r="1165" spans="1:5">
      <c r="A1165" s="3" t="s">
        <v>18515</v>
      </c>
      <c r="B1165" s="3" t="s">
        <v>36</v>
      </c>
      <c r="C1165" s="3">
        <v>5</v>
      </c>
      <c r="D1165" s="3">
        <v>158</v>
      </c>
      <c r="E1165" s="3">
        <v>142185</v>
      </c>
    </row>
    <row r="1166" spans="1:5">
      <c r="A1166" s="3" t="s">
        <v>18516</v>
      </c>
      <c r="B1166" s="3" t="s">
        <v>36</v>
      </c>
      <c r="C1166" s="3">
        <v>5</v>
      </c>
      <c r="D1166" s="3">
        <v>159</v>
      </c>
      <c r="E1166" s="3">
        <v>143085</v>
      </c>
    </row>
    <row r="1167" spans="1:5">
      <c r="A1167" s="3" t="s">
        <v>18517</v>
      </c>
      <c r="B1167" s="3" t="s">
        <v>36</v>
      </c>
      <c r="C1167" s="3">
        <v>5</v>
      </c>
      <c r="D1167" s="3">
        <v>160</v>
      </c>
      <c r="E1167" s="3">
        <v>143985</v>
      </c>
    </row>
    <row r="1168" spans="1:5">
      <c r="A1168" s="3" t="s">
        <v>18518</v>
      </c>
      <c r="B1168" s="3" t="s">
        <v>36</v>
      </c>
      <c r="C1168" s="3">
        <v>5</v>
      </c>
      <c r="D1168" s="3">
        <v>161</v>
      </c>
      <c r="E1168" s="3">
        <v>144885</v>
      </c>
    </row>
    <row r="1169" spans="1:5">
      <c r="A1169" s="3" t="s">
        <v>18519</v>
      </c>
      <c r="B1169" s="3" t="s">
        <v>36</v>
      </c>
      <c r="C1169" s="3">
        <v>5</v>
      </c>
      <c r="D1169" s="3">
        <v>162</v>
      </c>
      <c r="E1169" s="3">
        <v>145785</v>
      </c>
    </row>
    <row r="1170" spans="1:5">
      <c r="A1170" s="3" t="s">
        <v>18520</v>
      </c>
      <c r="B1170" s="3" t="s">
        <v>36</v>
      </c>
      <c r="C1170" s="3">
        <v>5</v>
      </c>
      <c r="D1170" s="3">
        <v>163</v>
      </c>
      <c r="E1170" s="3">
        <v>146685</v>
      </c>
    </row>
    <row r="1171" spans="1:5">
      <c r="A1171" s="3" t="s">
        <v>18521</v>
      </c>
      <c r="B1171" s="3" t="s">
        <v>36</v>
      </c>
      <c r="C1171" s="3">
        <v>5</v>
      </c>
      <c r="D1171" s="3">
        <v>164</v>
      </c>
      <c r="E1171" s="3">
        <v>147585</v>
      </c>
    </row>
    <row r="1172" spans="1:5">
      <c r="A1172" s="3" t="s">
        <v>18522</v>
      </c>
      <c r="B1172" s="3" t="s">
        <v>36</v>
      </c>
      <c r="C1172" s="3">
        <v>5</v>
      </c>
      <c r="D1172" s="3">
        <v>165</v>
      </c>
      <c r="E1172" s="3">
        <v>148485</v>
      </c>
    </row>
    <row r="1173" spans="1:5">
      <c r="A1173" s="3" t="s">
        <v>18523</v>
      </c>
      <c r="B1173" s="3" t="s">
        <v>36</v>
      </c>
      <c r="C1173" s="3">
        <v>5</v>
      </c>
      <c r="D1173" s="3">
        <v>166</v>
      </c>
      <c r="E1173" s="3">
        <v>149385</v>
      </c>
    </row>
    <row r="1174" spans="1:5">
      <c r="A1174" s="3" t="s">
        <v>18524</v>
      </c>
      <c r="B1174" s="3" t="s">
        <v>36</v>
      </c>
      <c r="C1174" s="3">
        <v>5</v>
      </c>
      <c r="D1174" s="3">
        <v>167</v>
      </c>
      <c r="E1174" s="3">
        <v>150284</v>
      </c>
    </row>
    <row r="1175" spans="1:5">
      <c r="A1175" s="3" t="s">
        <v>18525</v>
      </c>
      <c r="B1175" s="3" t="s">
        <v>36</v>
      </c>
      <c r="C1175" s="3">
        <v>5</v>
      </c>
      <c r="D1175" s="3">
        <v>168</v>
      </c>
      <c r="E1175" s="3">
        <v>151184</v>
      </c>
    </row>
    <row r="1176" spans="1:5">
      <c r="A1176" s="3" t="s">
        <v>18526</v>
      </c>
      <c r="B1176" s="3" t="s">
        <v>36</v>
      </c>
      <c r="C1176" s="3">
        <v>5</v>
      </c>
      <c r="D1176" s="3">
        <v>169</v>
      </c>
      <c r="E1176" s="3">
        <v>152084</v>
      </c>
    </row>
    <row r="1177" spans="1:5">
      <c r="A1177" s="3" t="s">
        <v>18527</v>
      </c>
      <c r="B1177" s="3" t="s">
        <v>36</v>
      </c>
      <c r="C1177" s="3">
        <v>5</v>
      </c>
      <c r="D1177" s="3">
        <v>170</v>
      </c>
      <c r="E1177" s="3">
        <v>152984</v>
      </c>
    </row>
    <row r="1178" spans="1:5">
      <c r="A1178" s="3" t="s">
        <v>18528</v>
      </c>
      <c r="B1178" s="3" t="s">
        <v>36</v>
      </c>
      <c r="C1178" s="3">
        <v>5</v>
      </c>
      <c r="D1178" s="3">
        <v>171</v>
      </c>
      <c r="E1178" s="3">
        <v>153884</v>
      </c>
    </row>
    <row r="1179" spans="1:5">
      <c r="A1179" s="3" t="s">
        <v>18529</v>
      </c>
      <c r="B1179" s="3" t="s">
        <v>36</v>
      </c>
      <c r="C1179" s="3">
        <v>5</v>
      </c>
      <c r="D1179" s="3">
        <v>172</v>
      </c>
      <c r="E1179" s="3">
        <v>154784</v>
      </c>
    </row>
    <row r="1180" spans="1:5">
      <c r="A1180" s="3" t="s">
        <v>18530</v>
      </c>
      <c r="B1180" s="3" t="s">
        <v>36</v>
      </c>
      <c r="C1180" s="3">
        <v>5</v>
      </c>
      <c r="D1180" s="3">
        <v>173</v>
      </c>
      <c r="E1180" s="3">
        <v>155684</v>
      </c>
    </row>
    <row r="1181" spans="1:5">
      <c r="A1181" s="3" t="s">
        <v>18531</v>
      </c>
      <c r="B1181" s="3" t="s">
        <v>36</v>
      </c>
      <c r="C1181" s="3">
        <v>5</v>
      </c>
      <c r="D1181" s="3">
        <v>174</v>
      </c>
      <c r="E1181" s="3">
        <v>156584</v>
      </c>
    </row>
    <row r="1182" spans="1:5">
      <c r="A1182" s="3" t="s">
        <v>18532</v>
      </c>
      <c r="B1182" s="3" t="s">
        <v>36</v>
      </c>
      <c r="C1182" s="3">
        <v>5</v>
      </c>
      <c r="D1182" s="3">
        <v>175</v>
      </c>
      <c r="E1182" s="3">
        <v>157484</v>
      </c>
    </row>
    <row r="1183" spans="1:5">
      <c r="A1183" s="3" t="s">
        <v>18533</v>
      </c>
      <c r="B1183" s="3" t="s">
        <v>36</v>
      </c>
      <c r="C1183" s="3">
        <v>5</v>
      </c>
      <c r="D1183" s="3">
        <v>176</v>
      </c>
      <c r="E1183" s="3">
        <v>158384</v>
      </c>
    </row>
    <row r="1184" spans="1:5">
      <c r="A1184" s="3" t="s">
        <v>18534</v>
      </c>
      <c r="B1184" s="3" t="s">
        <v>36</v>
      </c>
      <c r="C1184" s="3">
        <v>5</v>
      </c>
      <c r="D1184" s="3">
        <v>177</v>
      </c>
      <c r="E1184" s="3">
        <v>159284</v>
      </c>
    </row>
    <row r="1185" spans="1:5">
      <c r="A1185" s="3" t="s">
        <v>18535</v>
      </c>
      <c r="B1185" s="3" t="s">
        <v>36</v>
      </c>
      <c r="C1185" s="3">
        <v>5</v>
      </c>
      <c r="D1185" s="3">
        <v>178</v>
      </c>
      <c r="E1185" s="3">
        <v>160183</v>
      </c>
    </row>
    <row r="1186" spans="1:5">
      <c r="A1186" s="3" t="s">
        <v>18536</v>
      </c>
      <c r="B1186" s="3" t="s">
        <v>36</v>
      </c>
      <c r="C1186" s="3">
        <v>5</v>
      </c>
      <c r="D1186" s="3">
        <v>179</v>
      </c>
      <c r="E1186" s="3">
        <v>161083</v>
      </c>
    </row>
    <row r="1187" spans="1:5">
      <c r="A1187" s="3" t="s">
        <v>18537</v>
      </c>
      <c r="B1187" s="3" t="s">
        <v>36</v>
      </c>
      <c r="C1187" s="3">
        <v>5</v>
      </c>
      <c r="D1187" s="3">
        <v>180</v>
      </c>
      <c r="E1187" s="3">
        <v>161983</v>
      </c>
    </row>
    <row r="1188" spans="1:5">
      <c r="A1188" s="3" t="s">
        <v>18538</v>
      </c>
      <c r="B1188" s="3" t="s">
        <v>36</v>
      </c>
      <c r="C1188" s="3">
        <v>5</v>
      </c>
      <c r="D1188" s="3">
        <v>181</v>
      </c>
      <c r="E1188" s="3">
        <v>162883</v>
      </c>
    </row>
    <row r="1189" spans="1:5">
      <c r="A1189" s="3" t="s">
        <v>18539</v>
      </c>
      <c r="B1189" s="3" t="s">
        <v>36</v>
      </c>
      <c r="C1189" s="3">
        <v>5</v>
      </c>
      <c r="D1189" s="3">
        <v>182</v>
      </c>
      <c r="E1189" s="3">
        <v>163783</v>
      </c>
    </row>
    <row r="1190" spans="1:5">
      <c r="A1190" s="3" t="s">
        <v>18540</v>
      </c>
      <c r="B1190" s="3" t="s">
        <v>36</v>
      </c>
      <c r="C1190" s="3">
        <v>5</v>
      </c>
      <c r="D1190" s="3">
        <v>183</v>
      </c>
      <c r="E1190" s="3">
        <v>164683</v>
      </c>
    </row>
    <row r="1191" spans="1:5">
      <c r="A1191" s="3" t="s">
        <v>18541</v>
      </c>
      <c r="B1191" s="3" t="s">
        <v>36</v>
      </c>
      <c r="C1191" s="3">
        <v>5</v>
      </c>
      <c r="D1191" s="3">
        <v>184</v>
      </c>
      <c r="E1191" s="3">
        <v>165583</v>
      </c>
    </row>
    <row r="1192" spans="1:5">
      <c r="A1192" s="3" t="s">
        <v>18542</v>
      </c>
      <c r="B1192" s="3" t="s">
        <v>36</v>
      </c>
      <c r="C1192" s="3">
        <v>5</v>
      </c>
      <c r="D1192" s="3">
        <v>185</v>
      </c>
      <c r="E1192" s="3">
        <v>166483</v>
      </c>
    </row>
    <row r="1193" spans="1:5">
      <c r="A1193" s="3" t="s">
        <v>18543</v>
      </c>
      <c r="B1193" s="3" t="s">
        <v>36</v>
      </c>
      <c r="C1193" s="3">
        <v>5</v>
      </c>
      <c r="D1193" s="3">
        <v>186</v>
      </c>
      <c r="E1193" s="3">
        <v>167383</v>
      </c>
    </row>
    <row r="1194" spans="1:5">
      <c r="A1194" s="3" t="s">
        <v>18544</v>
      </c>
      <c r="B1194" s="3" t="s">
        <v>36</v>
      </c>
      <c r="C1194" s="3">
        <v>5</v>
      </c>
      <c r="D1194" s="3">
        <v>187</v>
      </c>
      <c r="E1194" s="3">
        <v>168283</v>
      </c>
    </row>
    <row r="1195" spans="1:5">
      <c r="A1195" s="3" t="s">
        <v>18545</v>
      </c>
      <c r="B1195" s="3" t="s">
        <v>36</v>
      </c>
      <c r="C1195" s="3">
        <v>5</v>
      </c>
      <c r="D1195" s="3">
        <v>188</v>
      </c>
      <c r="E1195" s="3">
        <v>169183</v>
      </c>
    </row>
    <row r="1196" spans="1:5">
      <c r="A1196" s="3" t="s">
        <v>18546</v>
      </c>
      <c r="B1196" s="3" t="s">
        <v>36</v>
      </c>
      <c r="C1196" s="3">
        <v>5</v>
      </c>
      <c r="D1196" s="3">
        <v>189</v>
      </c>
      <c r="E1196" s="3">
        <v>170082</v>
      </c>
    </row>
    <row r="1197" spans="1:5">
      <c r="A1197" s="3" t="s">
        <v>18547</v>
      </c>
      <c r="B1197" s="3" t="s">
        <v>36</v>
      </c>
      <c r="C1197" s="3">
        <v>5</v>
      </c>
      <c r="D1197" s="3">
        <v>190</v>
      </c>
      <c r="E1197" s="3">
        <v>170982</v>
      </c>
    </row>
    <row r="1198" spans="1:5">
      <c r="A1198" s="3" t="s">
        <v>18548</v>
      </c>
      <c r="B1198" s="3" t="s">
        <v>36</v>
      </c>
      <c r="C1198" s="3">
        <v>5</v>
      </c>
      <c r="D1198" s="3">
        <v>191</v>
      </c>
      <c r="E1198" s="3">
        <v>171882</v>
      </c>
    </row>
    <row r="1199" spans="1:5">
      <c r="A1199" s="3" t="s">
        <v>18549</v>
      </c>
      <c r="B1199" s="3" t="s">
        <v>36</v>
      </c>
      <c r="C1199" s="3">
        <v>5</v>
      </c>
      <c r="D1199" s="3">
        <v>192</v>
      </c>
      <c r="E1199" s="3">
        <v>172782</v>
      </c>
    </row>
    <row r="1200" spans="1:5">
      <c r="A1200" s="3" t="s">
        <v>18550</v>
      </c>
      <c r="B1200" s="3" t="s">
        <v>36</v>
      </c>
      <c r="C1200" s="3">
        <v>5</v>
      </c>
      <c r="D1200" s="3">
        <v>193</v>
      </c>
      <c r="E1200" s="3">
        <v>173682</v>
      </c>
    </row>
    <row r="1201" spans="1:8">
      <c r="A1201" s="3" t="s">
        <v>18551</v>
      </c>
      <c r="B1201" s="3" t="s">
        <v>36</v>
      </c>
      <c r="C1201" s="3">
        <v>5</v>
      </c>
      <c r="D1201" s="3">
        <v>194</v>
      </c>
      <c r="E1201" s="3">
        <v>174582</v>
      </c>
    </row>
    <row r="1202" spans="1:8">
      <c r="A1202" s="3" t="s">
        <v>18552</v>
      </c>
      <c r="B1202" s="3" t="s">
        <v>36</v>
      </c>
      <c r="C1202" s="3">
        <v>5</v>
      </c>
      <c r="D1202" s="3">
        <v>195</v>
      </c>
      <c r="E1202" s="3">
        <v>175482</v>
      </c>
    </row>
    <row r="1203" spans="1:8">
      <c r="A1203" s="3" t="s">
        <v>18553</v>
      </c>
      <c r="B1203" s="3" t="s">
        <v>36</v>
      </c>
      <c r="C1203" s="3">
        <v>5</v>
      </c>
      <c r="D1203" s="3">
        <v>196</v>
      </c>
      <c r="E1203" s="3">
        <v>176382</v>
      </c>
    </row>
    <row r="1204" spans="1:8">
      <c r="A1204" s="3" t="s">
        <v>18554</v>
      </c>
      <c r="B1204" s="3" t="s">
        <v>36</v>
      </c>
      <c r="C1204" s="3">
        <v>5</v>
      </c>
      <c r="D1204" s="3">
        <v>197</v>
      </c>
      <c r="E1204" s="3">
        <v>177282</v>
      </c>
    </row>
    <row r="1205" spans="1:8">
      <c r="A1205" s="3" t="s">
        <v>18555</v>
      </c>
      <c r="B1205" s="3" t="s">
        <v>36</v>
      </c>
      <c r="C1205" s="3">
        <v>5</v>
      </c>
      <c r="D1205" s="3">
        <v>198</v>
      </c>
      <c r="E1205" s="3">
        <v>178182</v>
      </c>
    </row>
    <row r="1206" spans="1:8">
      <c r="A1206" s="3" t="s">
        <v>18556</v>
      </c>
      <c r="B1206" s="3" t="s">
        <v>36</v>
      </c>
      <c r="C1206" s="3">
        <v>5</v>
      </c>
      <c r="D1206" s="3">
        <v>199</v>
      </c>
      <c r="E1206" s="3">
        <v>179082</v>
      </c>
    </row>
    <row r="1207" spans="1:8">
      <c r="A1207" s="3" t="s">
        <v>18557</v>
      </c>
      <c r="B1207" s="3" t="s">
        <v>36</v>
      </c>
      <c r="C1207" s="3">
        <v>5</v>
      </c>
      <c r="D1207" s="3">
        <v>200</v>
      </c>
      <c r="E1207" s="3">
        <v>179982</v>
      </c>
    </row>
    <row r="1208" spans="1:8">
      <c r="A1208" s="3" t="s">
        <v>18558</v>
      </c>
      <c r="B1208" s="3" t="s">
        <v>37</v>
      </c>
      <c r="C1208" s="3">
        <v>6</v>
      </c>
      <c r="D1208" s="3">
        <v>0</v>
      </c>
    </row>
    <row r="1209" spans="1:8">
      <c r="A1209" s="3" t="s">
        <v>18559</v>
      </c>
      <c r="B1209" s="3" t="s">
        <v>37</v>
      </c>
      <c r="C1209" s="3">
        <v>6</v>
      </c>
      <c r="D1209" s="3">
        <v>1</v>
      </c>
      <c r="F1209" s="3">
        <v>37</v>
      </c>
      <c r="H1209" s="3">
        <v>25</v>
      </c>
    </row>
    <row r="1210" spans="1:8">
      <c r="A1210" s="3" t="s">
        <v>18560</v>
      </c>
      <c r="B1210" s="3" t="s">
        <v>37</v>
      </c>
      <c r="C1210" s="3">
        <v>6</v>
      </c>
      <c r="D1210" s="3">
        <v>2</v>
      </c>
      <c r="F1210" s="3">
        <v>75</v>
      </c>
      <c r="H1210" s="3">
        <v>50</v>
      </c>
    </row>
    <row r="1211" spans="1:8">
      <c r="A1211" s="3" t="s">
        <v>18561</v>
      </c>
      <c r="B1211" s="3" t="s">
        <v>37</v>
      </c>
      <c r="C1211" s="3">
        <v>6</v>
      </c>
      <c r="D1211" s="3">
        <v>3</v>
      </c>
      <c r="F1211" s="3">
        <v>112</v>
      </c>
      <c r="H1211" s="3">
        <v>75</v>
      </c>
    </row>
    <row r="1212" spans="1:8">
      <c r="A1212" s="3" t="s">
        <v>18562</v>
      </c>
      <c r="B1212" s="3" t="s">
        <v>37</v>
      </c>
      <c r="C1212" s="3">
        <v>6</v>
      </c>
      <c r="D1212" s="3">
        <v>4</v>
      </c>
      <c r="F1212" s="3">
        <v>150</v>
      </c>
      <c r="H1212" s="3">
        <v>100</v>
      </c>
    </row>
    <row r="1213" spans="1:8">
      <c r="A1213" s="3" t="s">
        <v>18563</v>
      </c>
      <c r="B1213" s="3" t="s">
        <v>37</v>
      </c>
      <c r="C1213" s="3">
        <v>6</v>
      </c>
      <c r="D1213" s="3">
        <v>5</v>
      </c>
      <c r="F1213" s="3">
        <v>187</v>
      </c>
      <c r="H1213" s="3">
        <v>125</v>
      </c>
    </row>
    <row r="1214" spans="1:8">
      <c r="A1214" s="3" t="s">
        <v>18564</v>
      </c>
      <c r="B1214" s="3" t="s">
        <v>37</v>
      </c>
      <c r="C1214" s="3">
        <v>6</v>
      </c>
      <c r="D1214" s="3">
        <v>6</v>
      </c>
      <c r="F1214" s="3">
        <v>225</v>
      </c>
      <c r="H1214" s="3">
        <v>150</v>
      </c>
    </row>
    <row r="1215" spans="1:8">
      <c r="A1215" s="3" t="s">
        <v>18565</v>
      </c>
      <c r="B1215" s="3" t="s">
        <v>37</v>
      </c>
      <c r="C1215" s="3">
        <v>6</v>
      </c>
      <c r="D1215" s="3">
        <v>7</v>
      </c>
      <c r="F1215" s="3">
        <v>262</v>
      </c>
      <c r="H1215" s="3">
        <v>175</v>
      </c>
    </row>
    <row r="1216" spans="1:8">
      <c r="A1216" s="3" t="s">
        <v>18566</v>
      </c>
      <c r="B1216" s="3" t="s">
        <v>37</v>
      </c>
      <c r="C1216" s="3">
        <v>6</v>
      </c>
      <c r="D1216" s="3">
        <v>8</v>
      </c>
      <c r="F1216" s="3">
        <v>300</v>
      </c>
      <c r="H1216" s="3">
        <v>200</v>
      </c>
    </row>
    <row r="1217" spans="1:8">
      <c r="A1217" s="3" t="s">
        <v>18567</v>
      </c>
      <c r="B1217" s="3" t="s">
        <v>37</v>
      </c>
      <c r="C1217" s="3">
        <v>6</v>
      </c>
      <c r="D1217" s="3">
        <v>9</v>
      </c>
      <c r="F1217" s="3">
        <v>337</v>
      </c>
      <c r="H1217" s="3">
        <v>225</v>
      </c>
    </row>
    <row r="1218" spans="1:8">
      <c r="A1218" s="3" t="s">
        <v>18568</v>
      </c>
      <c r="B1218" s="3" t="s">
        <v>37</v>
      </c>
      <c r="C1218" s="3">
        <v>6</v>
      </c>
      <c r="D1218" s="3">
        <v>10</v>
      </c>
      <c r="F1218" s="3">
        <v>375</v>
      </c>
      <c r="H1218" s="3">
        <v>250</v>
      </c>
    </row>
    <row r="1219" spans="1:8">
      <c r="A1219" s="3" t="s">
        <v>18569</v>
      </c>
      <c r="B1219" s="3" t="s">
        <v>37</v>
      </c>
      <c r="C1219" s="3">
        <v>6</v>
      </c>
      <c r="D1219" s="3">
        <v>11</v>
      </c>
      <c r="F1219" s="3">
        <v>412</v>
      </c>
      <c r="H1219" s="3">
        <v>275</v>
      </c>
    </row>
    <row r="1220" spans="1:8">
      <c r="A1220" s="3" t="s">
        <v>18570</v>
      </c>
      <c r="B1220" s="3" t="s">
        <v>37</v>
      </c>
      <c r="C1220" s="3">
        <v>6</v>
      </c>
      <c r="D1220" s="3">
        <v>12</v>
      </c>
      <c r="F1220" s="3">
        <v>450</v>
      </c>
      <c r="H1220" s="3">
        <v>300</v>
      </c>
    </row>
    <row r="1221" spans="1:8">
      <c r="A1221" s="3" t="s">
        <v>18571</v>
      </c>
      <c r="B1221" s="3" t="s">
        <v>37</v>
      </c>
      <c r="C1221" s="3">
        <v>6</v>
      </c>
      <c r="D1221" s="3">
        <v>13</v>
      </c>
      <c r="F1221" s="3">
        <v>487</v>
      </c>
      <c r="H1221" s="3">
        <v>325</v>
      </c>
    </row>
    <row r="1222" spans="1:8">
      <c r="A1222" s="3" t="s">
        <v>18572</v>
      </c>
      <c r="B1222" s="3" t="s">
        <v>37</v>
      </c>
      <c r="C1222" s="3">
        <v>6</v>
      </c>
      <c r="D1222" s="3">
        <v>14</v>
      </c>
      <c r="F1222" s="3">
        <v>525</v>
      </c>
      <c r="H1222" s="3">
        <v>350</v>
      </c>
    </row>
    <row r="1223" spans="1:8">
      <c r="A1223" s="3" t="s">
        <v>18573</v>
      </c>
      <c r="B1223" s="3" t="s">
        <v>37</v>
      </c>
      <c r="C1223" s="3">
        <v>6</v>
      </c>
      <c r="D1223" s="3">
        <v>15</v>
      </c>
      <c r="F1223" s="3">
        <v>562</v>
      </c>
      <c r="H1223" s="3">
        <v>375</v>
      </c>
    </row>
    <row r="1224" spans="1:8">
      <c r="A1224" s="3" t="s">
        <v>18574</v>
      </c>
      <c r="B1224" s="3" t="s">
        <v>37</v>
      </c>
      <c r="C1224" s="3">
        <v>6</v>
      </c>
      <c r="D1224" s="3">
        <v>16</v>
      </c>
      <c r="F1224" s="3">
        <v>600</v>
      </c>
      <c r="H1224" s="3">
        <v>400</v>
      </c>
    </row>
    <row r="1225" spans="1:8">
      <c r="A1225" s="3" t="s">
        <v>18575</v>
      </c>
      <c r="B1225" s="3" t="s">
        <v>37</v>
      </c>
      <c r="C1225" s="3">
        <v>6</v>
      </c>
      <c r="D1225" s="3">
        <v>17</v>
      </c>
      <c r="F1225" s="3">
        <v>637</v>
      </c>
      <c r="H1225" s="3">
        <v>425</v>
      </c>
    </row>
    <row r="1226" spans="1:8">
      <c r="A1226" s="3" t="s">
        <v>18576</v>
      </c>
      <c r="B1226" s="3" t="s">
        <v>37</v>
      </c>
      <c r="C1226" s="3">
        <v>6</v>
      </c>
      <c r="D1226" s="3">
        <v>18</v>
      </c>
      <c r="F1226" s="3">
        <v>675</v>
      </c>
      <c r="H1226" s="3">
        <v>450</v>
      </c>
    </row>
    <row r="1227" spans="1:8">
      <c r="A1227" s="3" t="s">
        <v>18577</v>
      </c>
      <c r="B1227" s="3" t="s">
        <v>37</v>
      </c>
      <c r="C1227" s="3">
        <v>6</v>
      </c>
      <c r="D1227" s="3">
        <v>19</v>
      </c>
      <c r="F1227" s="3">
        <v>712</v>
      </c>
      <c r="H1227" s="3">
        <v>475</v>
      </c>
    </row>
    <row r="1228" spans="1:8">
      <c r="A1228" s="3" t="s">
        <v>18578</v>
      </c>
      <c r="B1228" s="3" t="s">
        <v>37</v>
      </c>
      <c r="C1228" s="3">
        <v>6</v>
      </c>
      <c r="D1228" s="3">
        <v>20</v>
      </c>
      <c r="F1228" s="3">
        <v>750</v>
      </c>
      <c r="H1228" s="3">
        <v>500</v>
      </c>
    </row>
    <row r="1229" spans="1:8">
      <c r="A1229" s="3" t="s">
        <v>18579</v>
      </c>
      <c r="B1229" s="3" t="s">
        <v>37</v>
      </c>
      <c r="C1229" s="3">
        <v>6</v>
      </c>
      <c r="D1229" s="3">
        <v>21</v>
      </c>
      <c r="F1229" s="3">
        <v>787</v>
      </c>
      <c r="H1229" s="3">
        <v>525</v>
      </c>
    </row>
    <row r="1230" spans="1:8">
      <c r="A1230" s="3" t="s">
        <v>18580</v>
      </c>
      <c r="B1230" s="3" t="s">
        <v>37</v>
      </c>
      <c r="C1230" s="3">
        <v>6</v>
      </c>
      <c r="D1230" s="3">
        <v>22</v>
      </c>
      <c r="F1230" s="3">
        <v>825</v>
      </c>
      <c r="H1230" s="3">
        <v>550</v>
      </c>
    </row>
    <row r="1231" spans="1:8">
      <c r="A1231" s="3" t="s">
        <v>18581</v>
      </c>
      <c r="B1231" s="3" t="s">
        <v>37</v>
      </c>
      <c r="C1231" s="3">
        <v>6</v>
      </c>
      <c r="D1231" s="3">
        <v>23</v>
      </c>
      <c r="F1231" s="3">
        <v>862</v>
      </c>
      <c r="H1231" s="3">
        <v>575</v>
      </c>
    </row>
    <row r="1232" spans="1:8">
      <c r="A1232" s="3" t="s">
        <v>18582</v>
      </c>
      <c r="B1232" s="3" t="s">
        <v>37</v>
      </c>
      <c r="C1232" s="3">
        <v>6</v>
      </c>
      <c r="D1232" s="3">
        <v>24</v>
      </c>
      <c r="F1232" s="3">
        <v>900</v>
      </c>
      <c r="H1232" s="3">
        <v>600</v>
      </c>
    </row>
    <row r="1233" spans="1:8">
      <c r="A1233" s="3" t="s">
        <v>18583</v>
      </c>
      <c r="B1233" s="3" t="s">
        <v>37</v>
      </c>
      <c r="C1233" s="3">
        <v>6</v>
      </c>
      <c r="D1233" s="3">
        <v>25</v>
      </c>
      <c r="F1233" s="3">
        <v>937</v>
      </c>
      <c r="H1233" s="3">
        <v>625</v>
      </c>
    </row>
    <row r="1234" spans="1:8">
      <c r="A1234" s="3" t="s">
        <v>18584</v>
      </c>
      <c r="B1234" s="3" t="s">
        <v>37</v>
      </c>
      <c r="C1234" s="3">
        <v>6</v>
      </c>
      <c r="D1234" s="3">
        <v>26</v>
      </c>
      <c r="F1234" s="3">
        <v>975</v>
      </c>
      <c r="H1234" s="3">
        <v>650</v>
      </c>
    </row>
    <row r="1235" spans="1:8">
      <c r="A1235" s="3" t="s">
        <v>18585</v>
      </c>
      <c r="B1235" s="3" t="s">
        <v>37</v>
      </c>
      <c r="C1235" s="3">
        <v>6</v>
      </c>
      <c r="D1235" s="3">
        <v>27</v>
      </c>
      <c r="F1235" s="3">
        <v>1012</v>
      </c>
      <c r="H1235" s="3">
        <v>675</v>
      </c>
    </row>
    <row r="1236" spans="1:8">
      <c r="A1236" s="3" t="s">
        <v>18586</v>
      </c>
      <c r="B1236" s="3" t="s">
        <v>37</v>
      </c>
      <c r="C1236" s="3">
        <v>6</v>
      </c>
      <c r="D1236" s="3">
        <v>28</v>
      </c>
      <c r="F1236" s="3">
        <v>1050</v>
      </c>
      <c r="H1236" s="3">
        <v>700</v>
      </c>
    </row>
    <row r="1237" spans="1:8">
      <c r="A1237" s="3" t="s">
        <v>18587</v>
      </c>
      <c r="B1237" s="3" t="s">
        <v>37</v>
      </c>
      <c r="C1237" s="3">
        <v>6</v>
      </c>
      <c r="D1237" s="3">
        <v>29</v>
      </c>
      <c r="F1237" s="3">
        <v>1087</v>
      </c>
      <c r="H1237" s="3">
        <v>725</v>
      </c>
    </row>
    <row r="1238" spans="1:8">
      <c r="A1238" s="3" t="s">
        <v>18588</v>
      </c>
      <c r="B1238" s="3" t="s">
        <v>37</v>
      </c>
      <c r="C1238" s="3">
        <v>6</v>
      </c>
      <c r="D1238" s="3">
        <v>30</v>
      </c>
      <c r="F1238" s="3">
        <v>1125</v>
      </c>
      <c r="H1238" s="3">
        <v>750</v>
      </c>
    </row>
    <row r="1239" spans="1:8">
      <c r="A1239" s="3" t="s">
        <v>18589</v>
      </c>
      <c r="B1239" s="3" t="s">
        <v>37</v>
      </c>
      <c r="C1239" s="3">
        <v>6</v>
      </c>
      <c r="D1239" s="3">
        <v>31</v>
      </c>
      <c r="F1239" s="3">
        <v>1162</v>
      </c>
      <c r="H1239" s="3">
        <v>775</v>
      </c>
    </row>
    <row r="1240" spans="1:8">
      <c r="A1240" s="3" t="s">
        <v>18590</v>
      </c>
      <c r="B1240" s="3" t="s">
        <v>37</v>
      </c>
      <c r="C1240" s="3">
        <v>6</v>
      </c>
      <c r="D1240" s="3">
        <v>32</v>
      </c>
      <c r="F1240" s="3">
        <v>1200</v>
      </c>
      <c r="H1240" s="3">
        <v>800</v>
      </c>
    </row>
    <row r="1241" spans="1:8">
      <c r="A1241" s="3" t="s">
        <v>18591</v>
      </c>
      <c r="B1241" s="3" t="s">
        <v>37</v>
      </c>
      <c r="C1241" s="3">
        <v>6</v>
      </c>
      <c r="D1241" s="3">
        <v>33</v>
      </c>
      <c r="F1241" s="3">
        <v>1237</v>
      </c>
      <c r="H1241" s="3">
        <v>825</v>
      </c>
    </row>
    <row r="1242" spans="1:8">
      <c r="A1242" s="3" t="s">
        <v>18592</v>
      </c>
      <c r="B1242" s="3" t="s">
        <v>37</v>
      </c>
      <c r="C1242" s="3">
        <v>6</v>
      </c>
      <c r="D1242" s="3">
        <v>34</v>
      </c>
      <c r="F1242" s="3">
        <v>1275</v>
      </c>
      <c r="H1242" s="3">
        <v>850</v>
      </c>
    </row>
    <row r="1243" spans="1:8">
      <c r="A1243" s="3" t="s">
        <v>18593</v>
      </c>
      <c r="B1243" s="3" t="s">
        <v>37</v>
      </c>
      <c r="C1243" s="3">
        <v>6</v>
      </c>
      <c r="D1243" s="3">
        <v>35</v>
      </c>
      <c r="F1243" s="3">
        <v>1312</v>
      </c>
      <c r="H1243" s="3">
        <v>875</v>
      </c>
    </row>
    <row r="1244" spans="1:8">
      <c r="A1244" s="3" t="s">
        <v>18594</v>
      </c>
      <c r="B1244" s="3" t="s">
        <v>37</v>
      </c>
      <c r="C1244" s="3">
        <v>6</v>
      </c>
      <c r="D1244" s="3">
        <v>36</v>
      </c>
      <c r="F1244" s="3">
        <v>1350</v>
      </c>
      <c r="H1244" s="3">
        <v>900</v>
      </c>
    </row>
    <row r="1245" spans="1:8">
      <c r="A1245" s="3" t="s">
        <v>18595</v>
      </c>
      <c r="B1245" s="3" t="s">
        <v>37</v>
      </c>
      <c r="C1245" s="3">
        <v>6</v>
      </c>
      <c r="D1245" s="3">
        <v>37</v>
      </c>
      <c r="F1245" s="3">
        <v>1387</v>
      </c>
      <c r="H1245" s="3">
        <v>925</v>
      </c>
    </row>
    <row r="1246" spans="1:8">
      <c r="A1246" s="3" t="s">
        <v>18596</v>
      </c>
      <c r="B1246" s="3" t="s">
        <v>37</v>
      </c>
      <c r="C1246" s="3">
        <v>6</v>
      </c>
      <c r="D1246" s="3">
        <v>38</v>
      </c>
      <c r="F1246" s="3">
        <v>1425</v>
      </c>
      <c r="H1246" s="3">
        <v>950</v>
      </c>
    </row>
    <row r="1247" spans="1:8">
      <c r="A1247" s="3" t="s">
        <v>18597</v>
      </c>
      <c r="B1247" s="3" t="s">
        <v>37</v>
      </c>
      <c r="C1247" s="3">
        <v>6</v>
      </c>
      <c r="D1247" s="3">
        <v>39</v>
      </c>
      <c r="F1247" s="3">
        <v>1462</v>
      </c>
      <c r="H1247" s="3">
        <v>975</v>
      </c>
    </row>
    <row r="1248" spans="1:8">
      <c r="A1248" s="3" t="s">
        <v>18598</v>
      </c>
      <c r="B1248" s="3" t="s">
        <v>37</v>
      </c>
      <c r="C1248" s="3">
        <v>6</v>
      </c>
      <c r="D1248" s="3">
        <v>40</v>
      </c>
      <c r="F1248" s="3">
        <v>1500</v>
      </c>
      <c r="H1248" s="3">
        <v>1000</v>
      </c>
    </row>
    <row r="1249" spans="1:8">
      <c r="A1249" s="3" t="s">
        <v>18599</v>
      </c>
      <c r="B1249" s="3" t="s">
        <v>37</v>
      </c>
      <c r="C1249" s="3">
        <v>6</v>
      </c>
      <c r="D1249" s="3">
        <v>41</v>
      </c>
      <c r="F1249" s="3">
        <v>1537</v>
      </c>
      <c r="H1249" s="3">
        <v>1025</v>
      </c>
    </row>
    <row r="1250" spans="1:8">
      <c r="A1250" s="3" t="s">
        <v>18600</v>
      </c>
      <c r="B1250" s="3" t="s">
        <v>37</v>
      </c>
      <c r="C1250" s="3">
        <v>6</v>
      </c>
      <c r="D1250" s="3">
        <v>42</v>
      </c>
      <c r="F1250" s="3">
        <v>1575</v>
      </c>
      <c r="H1250" s="3">
        <v>1050</v>
      </c>
    </row>
    <row r="1251" spans="1:8">
      <c r="A1251" s="3" t="s">
        <v>18601</v>
      </c>
      <c r="B1251" s="3" t="s">
        <v>37</v>
      </c>
      <c r="C1251" s="3">
        <v>6</v>
      </c>
      <c r="D1251" s="3">
        <v>43</v>
      </c>
      <c r="F1251" s="3">
        <v>1612</v>
      </c>
      <c r="H1251" s="3">
        <v>1075</v>
      </c>
    </row>
    <row r="1252" spans="1:8">
      <c r="A1252" s="3" t="s">
        <v>18602</v>
      </c>
      <c r="B1252" s="3" t="s">
        <v>37</v>
      </c>
      <c r="C1252" s="3">
        <v>6</v>
      </c>
      <c r="D1252" s="3">
        <v>44</v>
      </c>
      <c r="F1252" s="3">
        <v>1650</v>
      </c>
      <c r="H1252" s="3">
        <v>1100</v>
      </c>
    </row>
    <row r="1253" spans="1:8">
      <c r="A1253" s="3" t="s">
        <v>18603</v>
      </c>
      <c r="B1253" s="3" t="s">
        <v>37</v>
      </c>
      <c r="C1253" s="3">
        <v>6</v>
      </c>
      <c r="D1253" s="3">
        <v>45</v>
      </c>
      <c r="F1253" s="3">
        <v>1687</v>
      </c>
      <c r="H1253" s="3">
        <v>1125</v>
      </c>
    </row>
    <row r="1254" spans="1:8">
      <c r="A1254" s="3" t="s">
        <v>18604</v>
      </c>
      <c r="B1254" s="3" t="s">
        <v>37</v>
      </c>
      <c r="C1254" s="3">
        <v>6</v>
      </c>
      <c r="D1254" s="3">
        <v>46</v>
      </c>
      <c r="F1254" s="3">
        <v>1725</v>
      </c>
      <c r="H1254" s="3">
        <v>1150</v>
      </c>
    </row>
    <row r="1255" spans="1:8">
      <c r="A1255" s="3" t="s">
        <v>18605</v>
      </c>
      <c r="B1255" s="3" t="s">
        <v>37</v>
      </c>
      <c r="C1255" s="3">
        <v>6</v>
      </c>
      <c r="D1255" s="3">
        <v>47</v>
      </c>
      <c r="F1255" s="3">
        <v>1762</v>
      </c>
      <c r="H1255" s="3">
        <v>1175</v>
      </c>
    </row>
    <row r="1256" spans="1:8">
      <c r="A1256" s="3" t="s">
        <v>18606</v>
      </c>
      <c r="B1256" s="3" t="s">
        <v>37</v>
      </c>
      <c r="C1256" s="3">
        <v>6</v>
      </c>
      <c r="D1256" s="3">
        <v>48</v>
      </c>
      <c r="F1256" s="3">
        <v>1800</v>
      </c>
      <c r="H1256" s="3">
        <v>1200</v>
      </c>
    </row>
    <row r="1257" spans="1:8">
      <c r="A1257" s="3" t="s">
        <v>18607</v>
      </c>
      <c r="B1257" s="3" t="s">
        <v>37</v>
      </c>
      <c r="C1257" s="3">
        <v>6</v>
      </c>
      <c r="D1257" s="3">
        <v>49</v>
      </c>
      <c r="F1257" s="3">
        <v>1837</v>
      </c>
      <c r="H1257" s="3">
        <v>1225</v>
      </c>
    </row>
    <row r="1258" spans="1:8">
      <c r="A1258" s="3" t="s">
        <v>18608</v>
      </c>
      <c r="B1258" s="3" t="s">
        <v>37</v>
      </c>
      <c r="C1258" s="3">
        <v>6</v>
      </c>
      <c r="D1258" s="3">
        <v>50</v>
      </c>
      <c r="F1258" s="3">
        <v>1875</v>
      </c>
      <c r="H1258" s="3">
        <v>1250</v>
      </c>
    </row>
    <row r="1259" spans="1:8">
      <c r="A1259" s="3" t="s">
        <v>18609</v>
      </c>
      <c r="B1259" s="3" t="s">
        <v>37</v>
      </c>
      <c r="C1259" s="3">
        <v>6</v>
      </c>
      <c r="D1259" s="3">
        <v>51</v>
      </c>
      <c r="F1259" s="3">
        <v>1912</v>
      </c>
      <c r="H1259" s="3">
        <v>1275</v>
      </c>
    </row>
    <row r="1260" spans="1:8">
      <c r="A1260" s="3" t="s">
        <v>18610</v>
      </c>
      <c r="B1260" s="3" t="s">
        <v>37</v>
      </c>
      <c r="C1260" s="3">
        <v>6</v>
      </c>
      <c r="D1260" s="3">
        <v>52</v>
      </c>
      <c r="F1260" s="3">
        <v>1950</v>
      </c>
      <c r="H1260" s="3">
        <v>1300</v>
      </c>
    </row>
    <row r="1261" spans="1:8">
      <c r="A1261" s="3" t="s">
        <v>18611</v>
      </c>
      <c r="B1261" s="3" t="s">
        <v>37</v>
      </c>
      <c r="C1261" s="3">
        <v>6</v>
      </c>
      <c r="D1261" s="3">
        <v>53</v>
      </c>
      <c r="F1261" s="3">
        <v>1987</v>
      </c>
      <c r="H1261" s="3">
        <v>1325</v>
      </c>
    </row>
    <row r="1262" spans="1:8">
      <c r="A1262" s="3" t="s">
        <v>18612</v>
      </c>
      <c r="B1262" s="3" t="s">
        <v>37</v>
      </c>
      <c r="C1262" s="3">
        <v>6</v>
      </c>
      <c r="D1262" s="3">
        <v>54</v>
      </c>
      <c r="F1262" s="3">
        <v>2025</v>
      </c>
      <c r="H1262" s="3">
        <v>1350</v>
      </c>
    </row>
    <row r="1263" spans="1:8">
      <c r="A1263" s="3" t="s">
        <v>18613</v>
      </c>
      <c r="B1263" s="3" t="s">
        <v>37</v>
      </c>
      <c r="C1263" s="3">
        <v>6</v>
      </c>
      <c r="D1263" s="3">
        <v>55</v>
      </c>
      <c r="F1263" s="3">
        <v>2062</v>
      </c>
      <c r="H1263" s="3">
        <v>1375</v>
      </c>
    </row>
    <row r="1264" spans="1:8">
      <c r="A1264" s="3" t="s">
        <v>18614</v>
      </c>
      <c r="B1264" s="3" t="s">
        <v>37</v>
      </c>
      <c r="C1264" s="3">
        <v>6</v>
      </c>
      <c r="D1264" s="3">
        <v>56</v>
      </c>
      <c r="F1264" s="3">
        <v>2100</v>
      </c>
      <c r="H1264" s="3">
        <v>1400</v>
      </c>
    </row>
    <row r="1265" spans="1:8">
      <c r="A1265" s="3" t="s">
        <v>18615</v>
      </c>
      <c r="B1265" s="3" t="s">
        <v>37</v>
      </c>
      <c r="C1265" s="3">
        <v>6</v>
      </c>
      <c r="D1265" s="3">
        <v>57</v>
      </c>
      <c r="F1265" s="3">
        <v>2137</v>
      </c>
      <c r="H1265" s="3">
        <v>1425</v>
      </c>
    </row>
    <row r="1266" spans="1:8">
      <c r="A1266" s="3" t="s">
        <v>18616</v>
      </c>
      <c r="B1266" s="3" t="s">
        <v>37</v>
      </c>
      <c r="C1266" s="3">
        <v>6</v>
      </c>
      <c r="D1266" s="3">
        <v>58</v>
      </c>
      <c r="F1266" s="3">
        <v>2175</v>
      </c>
      <c r="H1266" s="3">
        <v>1450</v>
      </c>
    </row>
    <row r="1267" spans="1:8">
      <c r="A1267" s="3" t="s">
        <v>18617</v>
      </c>
      <c r="B1267" s="3" t="s">
        <v>37</v>
      </c>
      <c r="C1267" s="3">
        <v>6</v>
      </c>
      <c r="D1267" s="3">
        <v>59</v>
      </c>
      <c r="F1267" s="3">
        <v>2212</v>
      </c>
      <c r="H1267" s="3">
        <v>1475</v>
      </c>
    </row>
    <row r="1268" spans="1:8">
      <c r="A1268" s="3" t="s">
        <v>18618</v>
      </c>
      <c r="B1268" s="3" t="s">
        <v>37</v>
      </c>
      <c r="C1268" s="3">
        <v>6</v>
      </c>
      <c r="D1268" s="3">
        <v>60</v>
      </c>
      <c r="F1268" s="3">
        <v>2250</v>
      </c>
      <c r="H1268" s="3">
        <v>1500</v>
      </c>
    </row>
    <row r="1269" spans="1:8">
      <c r="A1269" s="3" t="s">
        <v>18619</v>
      </c>
      <c r="B1269" s="3" t="s">
        <v>37</v>
      </c>
      <c r="C1269" s="3">
        <v>6</v>
      </c>
      <c r="D1269" s="3">
        <v>61</v>
      </c>
      <c r="F1269" s="3">
        <v>2287</v>
      </c>
      <c r="H1269" s="3">
        <v>1525</v>
      </c>
    </row>
    <row r="1270" spans="1:8">
      <c r="A1270" s="3" t="s">
        <v>18620</v>
      </c>
      <c r="B1270" s="3" t="s">
        <v>37</v>
      </c>
      <c r="C1270" s="3">
        <v>6</v>
      </c>
      <c r="D1270" s="3">
        <v>62</v>
      </c>
      <c r="F1270" s="3">
        <v>2325</v>
      </c>
      <c r="H1270" s="3">
        <v>1550</v>
      </c>
    </row>
    <row r="1271" spans="1:8">
      <c r="A1271" s="3" t="s">
        <v>18621</v>
      </c>
      <c r="B1271" s="3" t="s">
        <v>37</v>
      </c>
      <c r="C1271" s="3">
        <v>6</v>
      </c>
      <c r="D1271" s="3">
        <v>63</v>
      </c>
      <c r="F1271" s="3">
        <v>2362</v>
      </c>
      <c r="H1271" s="3">
        <v>1575</v>
      </c>
    </row>
    <row r="1272" spans="1:8">
      <c r="A1272" s="3" t="s">
        <v>18622</v>
      </c>
      <c r="B1272" s="3" t="s">
        <v>37</v>
      </c>
      <c r="C1272" s="3">
        <v>6</v>
      </c>
      <c r="D1272" s="3">
        <v>64</v>
      </c>
      <c r="F1272" s="3">
        <v>2400</v>
      </c>
      <c r="H1272" s="3">
        <v>1600</v>
      </c>
    </row>
    <row r="1273" spans="1:8">
      <c r="A1273" s="3" t="s">
        <v>18623</v>
      </c>
      <c r="B1273" s="3" t="s">
        <v>37</v>
      </c>
      <c r="C1273" s="3">
        <v>6</v>
      </c>
      <c r="D1273" s="3">
        <v>65</v>
      </c>
      <c r="F1273" s="3">
        <v>2437</v>
      </c>
      <c r="H1273" s="3">
        <v>1625</v>
      </c>
    </row>
    <row r="1274" spans="1:8">
      <c r="A1274" s="3" t="s">
        <v>18624</v>
      </c>
      <c r="B1274" s="3" t="s">
        <v>37</v>
      </c>
      <c r="C1274" s="3">
        <v>6</v>
      </c>
      <c r="D1274" s="3">
        <v>66</v>
      </c>
      <c r="F1274" s="3">
        <v>2475</v>
      </c>
      <c r="H1274" s="3">
        <v>1650</v>
      </c>
    </row>
    <row r="1275" spans="1:8">
      <c r="A1275" s="3" t="s">
        <v>18625</v>
      </c>
      <c r="B1275" s="3" t="s">
        <v>37</v>
      </c>
      <c r="C1275" s="3">
        <v>6</v>
      </c>
      <c r="D1275" s="3">
        <v>67</v>
      </c>
      <c r="F1275" s="3">
        <v>2512</v>
      </c>
      <c r="H1275" s="3">
        <v>1675</v>
      </c>
    </row>
    <row r="1276" spans="1:8">
      <c r="A1276" s="3" t="s">
        <v>18626</v>
      </c>
      <c r="B1276" s="3" t="s">
        <v>37</v>
      </c>
      <c r="C1276" s="3">
        <v>6</v>
      </c>
      <c r="D1276" s="3">
        <v>68</v>
      </c>
      <c r="F1276" s="3">
        <v>2550</v>
      </c>
      <c r="H1276" s="3">
        <v>1700</v>
      </c>
    </row>
    <row r="1277" spans="1:8">
      <c r="A1277" s="3" t="s">
        <v>18627</v>
      </c>
      <c r="B1277" s="3" t="s">
        <v>37</v>
      </c>
      <c r="C1277" s="3">
        <v>6</v>
      </c>
      <c r="D1277" s="3">
        <v>69</v>
      </c>
      <c r="F1277" s="3">
        <v>2587</v>
      </c>
      <c r="H1277" s="3">
        <v>1725</v>
      </c>
    </row>
    <row r="1278" spans="1:8">
      <c r="A1278" s="3" t="s">
        <v>18628</v>
      </c>
      <c r="B1278" s="3" t="s">
        <v>37</v>
      </c>
      <c r="C1278" s="3">
        <v>6</v>
      </c>
      <c r="D1278" s="3">
        <v>70</v>
      </c>
      <c r="F1278" s="3">
        <v>2625</v>
      </c>
      <c r="H1278" s="3">
        <v>1750</v>
      </c>
    </row>
    <row r="1279" spans="1:8">
      <c r="A1279" s="3" t="s">
        <v>18629</v>
      </c>
      <c r="B1279" s="3" t="s">
        <v>37</v>
      </c>
      <c r="C1279" s="3">
        <v>6</v>
      </c>
      <c r="D1279" s="3">
        <v>71</v>
      </c>
      <c r="F1279" s="3">
        <v>2662</v>
      </c>
      <c r="H1279" s="3">
        <v>1775</v>
      </c>
    </row>
    <row r="1280" spans="1:8">
      <c r="A1280" s="3" t="s">
        <v>18630</v>
      </c>
      <c r="B1280" s="3" t="s">
        <v>37</v>
      </c>
      <c r="C1280" s="3">
        <v>6</v>
      </c>
      <c r="D1280" s="3">
        <v>72</v>
      </c>
      <c r="F1280" s="3">
        <v>2700</v>
      </c>
      <c r="H1280" s="3">
        <v>1800</v>
      </c>
    </row>
    <row r="1281" spans="1:8">
      <c r="A1281" s="3" t="s">
        <v>18631</v>
      </c>
      <c r="B1281" s="3" t="s">
        <v>37</v>
      </c>
      <c r="C1281" s="3">
        <v>6</v>
      </c>
      <c r="D1281" s="3">
        <v>73</v>
      </c>
      <c r="F1281" s="3">
        <v>2737</v>
      </c>
      <c r="H1281" s="3">
        <v>1825</v>
      </c>
    </row>
    <row r="1282" spans="1:8">
      <c r="A1282" s="3" t="s">
        <v>18632</v>
      </c>
      <c r="B1282" s="3" t="s">
        <v>37</v>
      </c>
      <c r="C1282" s="3">
        <v>6</v>
      </c>
      <c r="D1282" s="3">
        <v>74</v>
      </c>
      <c r="F1282" s="3">
        <v>2775</v>
      </c>
      <c r="H1282" s="3">
        <v>1850</v>
      </c>
    </row>
    <row r="1283" spans="1:8">
      <c r="A1283" s="3" t="s">
        <v>18633</v>
      </c>
      <c r="B1283" s="3" t="s">
        <v>37</v>
      </c>
      <c r="C1283" s="3">
        <v>6</v>
      </c>
      <c r="D1283" s="3">
        <v>75</v>
      </c>
      <c r="F1283" s="3">
        <v>2812</v>
      </c>
      <c r="H1283" s="3">
        <v>1875</v>
      </c>
    </row>
    <row r="1284" spans="1:8">
      <c r="A1284" s="3" t="s">
        <v>18634</v>
      </c>
      <c r="B1284" s="3" t="s">
        <v>37</v>
      </c>
      <c r="C1284" s="3">
        <v>6</v>
      </c>
      <c r="D1284" s="3">
        <v>76</v>
      </c>
      <c r="F1284" s="3">
        <v>2850</v>
      </c>
      <c r="H1284" s="3">
        <v>1900</v>
      </c>
    </row>
    <row r="1285" spans="1:8">
      <c r="A1285" s="3" t="s">
        <v>18635</v>
      </c>
      <c r="B1285" s="3" t="s">
        <v>37</v>
      </c>
      <c r="C1285" s="3">
        <v>6</v>
      </c>
      <c r="D1285" s="3">
        <v>77</v>
      </c>
      <c r="F1285" s="3">
        <v>2887</v>
      </c>
      <c r="H1285" s="3">
        <v>1925</v>
      </c>
    </row>
    <row r="1286" spans="1:8">
      <c r="A1286" s="3" t="s">
        <v>18636</v>
      </c>
      <c r="B1286" s="3" t="s">
        <v>37</v>
      </c>
      <c r="C1286" s="3">
        <v>6</v>
      </c>
      <c r="D1286" s="3">
        <v>78</v>
      </c>
      <c r="F1286" s="3">
        <v>2925</v>
      </c>
      <c r="H1286" s="3">
        <v>1950</v>
      </c>
    </row>
    <row r="1287" spans="1:8">
      <c r="A1287" s="3" t="s">
        <v>18637</v>
      </c>
      <c r="B1287" s="3" t="s">
        <v>37</v>
      </c>
      <c r="C1287" s="3">
        <v>6</v>
      </c>
      <c r="D1287" s="3">
        <v>79</v>
      </c>
      <c r="F1287" s="3">
        <v>2962</v>
      </c>
      <c r="H1287" s="3">
        <v>1975</v>
      </c>
    </row>
    <row r="1288" spans="1:8">
      <c r="A1288" s="3" t="s">
        <v>18638</v>
      </c>
      <c r="B1288" s="3" t="s">
        <v>37</v>
      </c>
      <c r="C1288" s="3">
        <v>6</v>
      </c>
      <c r="D1288" s="3">
        <v>80</v>
      </c>
      <c r="F1288" s="3">
        <v>3000</v>
      </c>
      <c r="H1288" s="3">
        <v>2000</v>
      </c>
    </row>
    <row r="1289" spans="1:8">
      <c r="A1289" s="3" t="s">
        <v>18639</v>
      </c>
      <c r="B1289" s="3" t="s">
        <v>37</v>
      </c>
      <c r="C1289" s="3">
        <v>6</v>
      </c>
      <c r="D1289" s="3">
        <v>81</v>
      </c>
      <c r="F1289" s="3">
        <v>3037</v>
      </c>
      <c r="H1289" s="3">
        <v>2025</v>
      </c>
    </row>
    <row r="1290" spans="1:8">
      <c r="A1290" s="3" t="s">
        <v>18640</v>
      </c>
      <c r="B1290" s="3" t="s">
        <v>37</v>
      </c>
      <c r="C1290" s="3">
        <v>6</v>
      </c>
      <c r="D1290" s="3">
        <v>82</v>
      </c>
      <c r="F1290" s="3">
        <v>3075</v>
      </c>
      <c r="H1290" s="3">
        <v>2050</v>
      </c>
    </row>
    <row r="1291" spans="1:8">
      <c r="A1291" s="3" t="s">
        <v>18641</v>
      </c>
      <c r="B1291" s="3" t="s">
        <v>37</v>
      </c>
      <c r="C1291" s="3">
        <v>6</v>
      </c>
      <c r="D1291" s="3">
        <v>83</v>
      </c>
      <c r="F1291" s="3">
        <v>3112</v>
      </c>
      <c r="H1291" s="3">
        <v>2075</v>
      </c>
    </row>
    <row r="1292" spans="1:8">
      <c r="A1292" s="3" t="s">
        <v>18642</v>
      </c>
      <c r="B1292" s="3" t="s">
        <v>37</v>
      </c>
      <c r="C1292" s="3">
        <v>6</v>
      </c>
      <c r="D1292" s="3">
        <v>84</v>
      </c>
      <c r="F1292" s="3">
        <v>3150</v>
      </c>
      <c r="H1292" s="3">
        <v>2100</v>
      </c>
    </row>
    <row r="1293" spans="1:8">
      <c r="A1293" s="3" t="s">
        <v>18643</v>
      </c>
      <c r="B1293" s="3" t="s">
        <v>37</v>
      </c>
      <c r="C1293" s="3">
        <v>6</v>
      </c>
      <c r="D1293" s="3">
        <v>85</v>
      </c>
      <c r="F1293" s="3">
        <v>3187</v>
      </c>
      <c r="H1293" s="3">
        <v>2125</v>
      </c>
    </row>
    <row r="1294" spans="1:8">
      <c r="A1294" s="3" t="s">
        <v>18644</v>
      </c>
      <c r="B1294" s="3" t="s">
        <v>37</v>
      </c>
      <c r="C1294" s="3">
        <v>6</v>
      </c>
      <c r="D1294" s="3">
        <v>86</v>
      </c>
      <c r="F1294" s="3">
        <v>3225</v>
      </c>
      <c r="H1294" s="3">
        <v>2150</v>
      </c>
    </row>
    <row r="1295" spans="1:8">
      <c r="A1295" s="3" t="s">
        <v>18645</v>
      </c>
      <c r="B1295" s="3" t="s">
        <v>37</v>
      </c>
      <c r="C1295" s="3">
        <v>6</v>
      </c>
      <c r="D1295" s="3">
        <v>87</v>
      </c>
      <c r="F1295" s="3">
        <v>3262</v>
      </c>
      <c r="H1295" s="3">
        <v>2175</v>
      </c>
    </row>
    <row r="1296" spans="1:8">
      <c r="A1296" s="3" t="s">
        <v>18646</v>
      </c>
      <c r="B1296" s="3" t="s">
        <v>37</v>
      </c>
      <c r="C1296" s="3">
        <v>6</v>
      </c>
      <c r="D1296" s="3">
        <v>88</v>
      </c>
      <c r="F1296" s="3">
        <v>3300</v>
      </c>
      <c r="H1296" s="3">
        <v>2200</v>
      </c>
    </row>
    <row r="1297" spans="1:8">
      <c r="A1297" s="3" t="s">
        <v>18647</v>
      </c>
      <c r="B1297" s="3" t="s">
        <v>37</v>
      </c>
      <c r="C1297" s="3">
        <v>6</v>
      </c>
      <c r="D1297" s="3">
        <v>89</v>
      </c>
      <c r="F1297" s="3">
        <v>3337</v>
      </c>
      <c r="H1297" s="3">
        <v>2225</v>
      </c>
    </row>
    <row r="1298" spans="1:8">
      <c r="A1298" s="3" t="s">
        <v>18648</v>
      </c>
      <c r="B1298" s="3" t="s">
        <v>37</v>
      </c>
      <c r="C1298" s="3">
        <v>6</v>
      </c>
      <c r="D1298" s="3">
        <v>90</v>
      </c>
      <c r="F1298" s="3">
        <v>3375</v>
      </c>
      <c r="H1298" s="3">
        <v>2250</v>
      </c>
    </row>
    <row r="1299" spans="1:8">
      <c r="A1299" s="3" t="s">
        <v>18649</v>
      </c>
      <c r="B1299" s="3" t="s">
        <v>37</v>
      </c>
      <c r="C1299" s="3">
        <v>6</v>
      </c>
      <c r="D1299" s="3">
        <v>91</v>
      </c>
      <c r="F1299" s="3">
        <v>3412</v>
      </c>
      <c r="H1299" s="3">
        <v>2275</v>
      </c>
    </row>
    <row r="1300" spans="1:8">
      <c r="A1300" s="3" t="s">
        <v>18650</v>
      </c>
      <c r="B1300" s="3" t="s">
        <v>37</v>
      </c>
      <c r="C1300" s="3">
        <v>6</v>
      </c>
      <c r="D1300" s="3">
        <v>92</v>
      </c>
      <c r="F1300" s="3">
        <v>3450</v>
      </c>
      <c r="H1300" s="3">
        <v>2300</v>
      </c>
    </row>
    <row r="1301" spans="1:8">
      <c r="A1301" s="3" t="s">
        <v>18651</v>
      </c>
      <c r="B1301" s="3" t="s">
        <v>37</v>
      </c>
      <c r="C1301" s="3">
        <v>6</v>
      </c>
      <c r="D1301" s="3">
        <v>93</v>
      </c>
      <c r="F1301" s="3">
        <v>3487</v>
      </c>
      <c r="H1301" s="3">
        <v>2325</v>
      </c>
    </row>
    <row r="1302" spans="1:8">
      <c r="A1302" s="3" t="s">
        <v>18652</v>
      </c>
      <c r="B1302" s="3" t="s">
        <v>37</v>
      </c>
      <c r="C1302" s="3">
        <v>6</v>
      </c>
      <c r="D1302" s="3">
        <v>94</v>
      </c>
      <c r="F1302" s="3">
        <v>3525</v>
      </c>
      <c r="H1302" s="3">
        <v>2350</v>
      </c>
    </row>
    <row r="1303" spans="1:8">
      <c r="A1303" s="3" t="s">
        <v>18653</v>
      </c>
      <c r="B1303" s="3" t="s">
        <v>37</v>
      </c>
      <c r="C1303" s="3">
        <v>6</v>
      </c>
      <c r="D1303" s="3">
        <v>95</v>
      </c>
      <c r="F1303" s="3">
        <v>3562</v>
      </c>
      <c r="H1303" s="3">
        <v>2375</v>
      </c>
    </row>
    <row r="1304" spans="1:8">
      <c r="A1304" s="3" t="s">
        <v>18654</v>
      </c>
      <c r="B1304" s="3" t="s">
        <v>37</v>
      </c>
      <c r="C1304" s="3">
        <v>6</v>
      </c>
      <c r="D1304" s="3">
        <v>96</v>
      </c>
      <c r="F1304" s="3">
        <v>3600</v>
      </c>
      <c r="H1304" s="3">
        <v>2400</v>
      </c>
    </row>
    <row r="1305" spans="1:8">
      <c r="A1305" s="3" t="s">
        <v>18655</v>
      </c>
      <c r="B1305" s="3" t="s">
        <v>37</v>
      </c>
      <c r="C1305" s="3">
        <v>6</v>
      </c>
      <c r="D1305" s="3">
        <v>97</v>
      </c>
      <c r="F1305" s="3">
        <v>3637</v>
      </c>
      <c r="H1305" s="3">
        <v>2425</v>
      </c>
    </row>
    <row r="1306" spans="1:8">
      <c r="A1306" s="3" t="s">
        <v>18656</v>
      </c>
      <c r="B1306" s="3" t="s">
        <v>37</v>
      </c>
      <c r="C1306" s="3">
        <v>6</v>
      </c>
      <c r="D1306" s="3">
        <v>98</v>
      </c>
      <c r="F1306" s="3">
        <v>3675</v>
      </c>
      <c r="H1306" s="3">
        <v>2450</v>
      </c>
    </row>
    <row r="1307" spans="1:8">
      <c r="A1307" s="3" t="s">
        <v>18657</v>
      </c>
      <c r="B1307" s="3" t="s">
        <v>37</v>
      </c>
      <c r="C1307" s="3">
        <v>6</v>
      </c>
      <c r="D1307" s="3">
        <v>99</v>
      </c>
      <c r="F1307" s="3">
        <v>3712</v>
      </c>
      <c r="H1307" s="3">
        <v>2475</v>
      </c>
    </row>
    <row r="1308" spans="1:8">
      <c r="A1308" s="3" t="s">
        <v>18658</v>
      </c>
      <c r="B1308" s="3" t="s">
        <v>37</v>
      </c>
      <c r="C1308" s="3">
        <v>6</v>
      </c>
      <c r="D1308" s="3">
        <v>100</v>
      </c>
      <c r="F1308" s="3">
        <v>3750</v>
      </c>
      <c r="H1308" s="3">
        <v>2500</v>
      </c>
    </row>
    <row r="1309" spans="1:8">
      <c r="A1309" s="3" t="s">
        <v>18659</v>
      </c>
      <c r="B1309" s="3" t="s">
        <v>37</v>
      </c>
      <c r="C1309" s="3">
        <v>6</v>
      </c>
      <c r="D1309" s="3">
        <v>101</v>
      </c>
      <c r="F1309" s="3">
        <v>3787</v>
      </c>
      <c r="H1309" s="3">
        <v>2525</v>
      </c>
    </row>
    <row r="1310" spans="1:8">
      <c r="A1310" s="3" t="s">
        <v>18660</v>
      </c>
      <c r="B1310" s="3" t="s">
        <v>37</v>
      </c>
      <c r="C1310" s="3">
        <v>6</v>
      </c>
      <c r="D1310" s="3">
        <v>102</v>
      </c>
      <c r="F1310" s="3">
        <v>3825</v>
      </c>
      <c r="H1310" s="3">
        <v>2550</v>
      </c>
    </row>
    <row r="1311" spans="1:8">
      <c r="A1311" s="3" t="s">
        <v>18661</v>
      </c>
      <c r="B1311" s="3" t="s">
        <v>37</v>
      </c>
      <c r="C1311" s="3">
        <v>6</v>
      </c>
      <c r="D1311" s="3">
        <v>103</v>
      </c>
      <c r="F1311" s="3">
        <v>3862</v>
      </c>
      <c r="H1311" s="3">
        <v>2575</v>
      </c>
    </row>
    <row r="1312" spans="1:8">
      <c r="A1312" s="3" t="s">
        <v>18662</v>
      </c>
      <c r="B1312" s="3" t="s">
        <v>37</v>
      </c>
      <c r="C1312" s="3">
        <v>6</v>
      </c>
      <c r="D1312" s="3">
        <v>104</v>
      </c>
      <c r="F1312" s="3">
        <v>3900</v>
      </c>
      <c r="H1312" s="3">
        <v>2600</v>
      </c>
    </row>
    <row r="1313" spans="1:8">
      <c r="A1313" s="3" t="s">
        <v>18663</v>
      </c>
      <c r="B1313" s="3" t="s">
        <v>37</v>
      </c>
      <c r="C1313" s="3">
        <v>6</v>
      </c>
      <c r="D1313" s="3">
        <v>105</v>
      </c>
      <c r="F1313" s="3">
        <v>3937</v>
      </c>
      <c r="H1313" s="3">
        <v>2625</v>
      </c>
    </row>
    <row r="1314" spans="1:8">
      <c r="A1314" s="3" t="s">
        <v>18664</v>
      </c>
      <c r="B1314" s="3" t="s">
        <v>37</v>
      </c>
      <c r="C1314" s="3">
        <v>6</v>
      </c>
      <c r="D1314" s="3">
        <v>106</v>
      </c>
      <c r="F1314" s="3">
        <v>3975</v>
      </c>
      <c r="H1314" s="3">
        <v>2650</v>
      </c>
    </row>
    <row r="1315" spans="1:8">
      <c r="A1315" s="3" t="s">
        <v>18665</v>
      </c>
      <c r="B1315" s="3" t="s">
        <v>37</v>
      </c>
      <c r="C1315" s="3">
        <v>6</v>
      </c>
      <c r="D1315" s="3">
        <v>107</v>
      </c>
      <c r="F1315" s="3">
        <v>4012</v>
      </c>
      <c r="H1315" s="3">
        <v>2675</v>
      </c>
    </row>
    <row r="1316" spans="1:8">
      <c r="A1316" s="3" t="s">
        <v>18666</v>
      </c>
      <c r="B1316" s="3" t="s">
        <v>37</v>
      </c>
      <c r="C1316" s="3">
        <v>6</v>
      </c>
      <c r="D1316" s="3">
        <v>108</v>
      </c>
      <c r="F1316" s="3">
        <v>4050</v>
      </c>
      <c r="H1316" s="3">
        <v>2700</v>
      </c>
    </row>
    <row r="1317" spans="1:8">
      <c r="A1317" s="3" t="s">
        <v>18667</v>
      </c>
      <c r="B1317" s="3" t="s">
        <v>37</v>
      </c>
      <c r="C1317" s="3">
        <v>6</v>
      </c>
      <c r="D1317" s="3">
        <v>109</v>
      </c>
      <c r="F1317" s="3">
        <v>4087</v>
      </c>
      <c r="H1317" s="3">
        <v>2725</v>
      </c>
    </row>
    <row r="1318" spans="1:8">
      <c r="A1318" s="3" t="s">
        <v>18668</v>
      </c>
      <c r="B1318" s="3" t="s">
        <v>37</v>
      </c>
      <c r="C1318" s="3">
        <v>6</v>
      </c>
      <c r="D1318" s="3">
        <v>110</v>
      </c>
      <c r="F1318" s="3">
        <v>4125</v>
      </c>
      <c r="H1318" s="3">
        <v>2750</v>
      </c>
    </row>
    <row r="1319" spans="1:8">
      <c r="A1319" s="3" t="s">
        <v>18669</v>
      </c>
      <c r="B1319" s="3" t="s">
        <v>37</v>
      </c>
      <c r="C1319" s="3">
        <v>6</v>
      </c>
      <c r="D1319" s="3">
        <v>111</v>
      </c>
      <c r="F1319" s="3">
        <v>4162</v>
      </c>
      <c r="H1319" s="3">
        <v>2775</v>
      </c>
    </row>
    <row r="1320" spans="1:8">
      <c r="A1320" s="3" t="s">
        <v>18670</v>
      </c>
      <c r="B1320" s="3" t="s">
        <v>37</v>
      </c>
      <c r="C1320" s="3">
        <v>6</v>
      </c>
      <c r="D1320" s="3">
        <v>112</v>
      </c>
      <c r="F1320" s="3">
        <v>4200</v>
      </c>
      <c r="H1320" s="3">
        <v>2800</v>
      </c>
    </row>
    <row r="1321" spans="1:8">
      <c r="A1321" s="3" t="s">
        <v>18671</v>
      </c>
      <c r="B1321" s="3" t="s">
        <v>37</v>
      </c>
      <c r="C1321" s="3">
        <v>6</v>
      </c>
      <c r="D1321" s="3">
        <v>113</v>
      </c>
      <c r="F1321" s="3">
        <v>4237</v>
      </c>
      <c r="H1321" s="3">
        <v>2825</v>
      </c>
    </row>
    <row r="1322" spans="1:8">
      <c r="A1322" s="3" t="s">
        <v>18672</v>
      </c>
      <c r="B1322" s="3" t="s">
        <v>37</v>
      </c>
      <c r="C1322" s="3">
        <v>6</v>
      </c>
      <c r="D1322" s="3">
        <v>114</v>
      </c>
      <c r="F1322" s="3">
        <v>4275</v>
      </c>
      <c r="H1322" s="3">
        <v>2850</v>
      </c>
    </row>
    <row r="1323" spans="1:8">
      <c r="A1323" s="3" t="s">
        <v>18673</v>
      </c>
      <c r="B1323" s="3" t="s">
        <v>37</v>
      </c>
      <c r="C1323" s="3">
        <v>6</v>
      </c>
      <c r="D1323" s="3">
        <v>115</v>
      </c>
      <c r="F1323" s="3">
        <v>4312</v>
      </c>
      <c r="H1323" s="3">
        <v>2875</v>
      </c>
    </row>
    <row r="1324" spans="1:8">
      <c r="A1324" s="3" t="s">
        <v>18674</v>
      </c>
      <c r="B1324" s="3" t="s">
        <v>37</v>
      </c>
      <c r="C1324" s="3">
        <v>6</v>
      </c>
      <c r="D1324" s="3">
        <v>116</v>
      </c>
      <c r="F1324" s="3">
        <v>4350</v>
      </c>
      <c r="H1324" s="3">
        <v>2900</v>
      </c>
    </row>
    <row r="1325" spans="1:8">
      <c r="A1325" s="3" t="s">
        <v>18675</v>
      </c>
      <c r="B1325" s="3" t="s">
        <v>37</v>
      </c>
      <c r="C1325" s="3">
        <v>6</v>
      </c>
      <c r="D1325" s="3">
        <v>117</v>
      </c>
      <c r="F1325" s="3">
        <v>4387</v>
      </c>
      <c r="H1325" s="3">
        <v>2925</v>
      </c>
    </row>
    <row r="1326" spans="1:8">
      <c r="A1326" s="3" t="s">
        <v>18676</v>
      </c>
      <c r="B1326" s="3" t="s">
        <v>37</v>
      </c>
      <c r="C1326" s="3">
        <v>6</v>
      </c>
      <c r="D1326" s="3">
        <v>118</v>
      </c>
      <c r="F1326" s="3">
        <v>4425</v>
      </c>
      <c r="H1326" s="3">
        <v>2950</v>
      </c>
    </row>
    <row r="1327" spans="1:8">
      <c r="A1327" s="3" t="s">
        <v>18677</v>
      </c>
      <c r="B1327" s="3" t="s">
        <v>37</v>
      </c>
      <c r="C1327" s="3">
        <v>6</v>
      </c>
      <c r="D1327" s="3">
        <v>119</v>
      </c>
      <c r="F1327" s="3">
        <v>4462</v>
      </c>
      <c r="H1327" s="3">
        <v>2975</v>
      </c>
    </row>
    <row r="1328" spans="1:8">
      <c r="A1328" s="3" t="s">
        <v>18678</v>
      </c>
      <c r="B1328" s="3" t="s">
        <v>37</v>
      </c>
      <c r="C1328" s="3">
        <v>6</v>
      </c>
      <c r="D1328" s="3">
        <v>120</v>
      </c>
      <c r="F1328" s="3">
        <v>4500</v>
      </c>
      <c r="H1328" s="3">
        <v>3000</v>
      </c>
    </row>
    <row r="1329" spans="1:8">
      <c r="A1329" s="3" t="s">
        <v>18679</v>
      </c>
      <c r="B1329" s="3" t="s">
        <v>37</v>
      </c>
      <c r="C1329" s="3">
        <v>6</v>
      </c>
      <c r="D1329" s="3">
        <v>121</v>
      </c>
      <c r="F1329" s="3">
        <v>4537</v>
      </c>
      <c r="H1329" s="3">
        <v>3025</v>
      </c>
    </row>
    <row r="1330" spans="1:8">
      <c r="A1330" s="3" t="s">
        <v>18680</v>
      </c>
      <c r="B1330" s="3" t="s">
        <v>37</v>
      </c>
      <c r="C1330" s="3">
        <v>6</v>
      </c>
      <c r="D1330" s="3">
        <v>122</v>
      </c>
      <c r="F1330" s="3">
        <v>4575</v>
      </c>
      <c r="H1330" s="3">
        <v>3050</v>
      </c>
    </row>
    <row r="1331" spans="1:8">
      <c r="A1331" s="3" t="s">
        <v>18681</v>
      </c>
      <c r="B1331" s="3" t="s">
        <v>37</v>
      </c>
      <c r="C1331" s="3">
        <v>6</v>
      </c>
      <c r="D1331" s="3">
        <v>123</v>
      </c>
      <c r="F1331" s="3">
        <v>4612</v>
      </c>
      <c r="H1331" s="3">
        <v>3075</v>
      </c>
    </row>
    <row r="1332" spans="1:8">
      <c r="A1332" s="3" t="s">
        <v>18682</v>
      </c>
      <c r="B1332" s="3" t="s">
        <v>37</v>
      </c>
      <c r="C1332" s="3">
        <v>6</v>
      </c>
      <c r="D1332" s="3">
        <v>124</v>
      </c>
      <c r="F1332" s="3">
        <v>4650</v>
      </c>
      <c r="H1332" s="3">
        <v>3100</v>
      </c>
    </row>
    <row r="1333" spans="1:8">
      <c r="A1333" s="3" t="s">
        <v>18683</v>
      </c>
      <c r="B1333" s="3" t="s">
        <v>37</v>
      </c>
      <c r="C1333" s="3">
        <v>6</v>
      </c>
      <c r="D1333" s="3">
        <v>125</v>
      </c>
      <c r="F1333" s="3">
        <v>4687</v>
      </c>
      <c r="H1333" s="3">
        <v>3125</v>
      </c>
    </row>
    <row r="1334" spans="1:8">
      <c r="A1334" s="3" t="s">
        <v>18684</v>
      </c>
      <c r="B1334" s="3" t="s">
        <v>37</v>
      </c>
      <c r="C1334" s="3">
        <v>6</v>
      </c>
      <c r="D1334" s="3">
        <v>126</v>
      </c>
      <c r="F1334" s="3">
        <v>4725</v>
      </c>
      <c r="H1334" s="3">
        <v>3150</v>
      </c>
    </row>
    <row r="1335" spans="1:8">
      <c r="A1335" s="3" t="s">
        <v>18685</v>
      </c>
      <c r="B1335" s="3" t="s">
        <v>37</v>
      </c>
      <c r="C1335" s="3">
        <v>6</v>
      </c>
      <c r="D1335" s="3">
        <v>127</v>
      </c>
      <c r="F1335" s="3">
        <v>4762</v>
      </c>
      <c r="H1335" s="3">
        <v>3175</v>
      </c>
    </row>
    <row r="1336" spans="1:8">
      <c r="A1336" s="3" t="s">
        <v>18686</v>
      </c>
      <c r="B1336" s="3" t="s">
        <v>37</v>
      </c>
      <c r="C1336" s="3">
        <v>6</v>
      </c>
      <c r="D1336" s="3">
        <v>128</v>
      </c>
      <c r="F1336" s="3">
        <v>4800</v>
      </c>
      <c r="H1336" s="3">
        <v>3200</v>
      </c>
    </row>
    <row r="1337" spans="1:8">
      <c r="A1337" s="3" t="s">
        <v>18687</v>
      </c>
      <c r="B1337" s="3" t="s">
        <v>37</v>
      </c>
      <c r="C1337" s="3">
        <v>6</v>
      </c>
      <c r="D1337" s="3">
        <v>129</v>
      </c>
      <c r="F1337" s="3">
        <v>4837</v>
      </c>
      <c r="H1337" s="3">
        <v>3225</v>
      </c>
    </row>
    <row r="1338" spans="1:8">
      <c r="A1338" s="3" t="s">
        <v>18688</v>
      </c>
      <c r="B1338" s="3" t="s">
        <v>37</v>
      </c>
      <c r="C1338" s="3">
        <v>6</v>
      </c>
      <c r="D1338" s="3">
        <v>130</v>
      </c>
      <c r="F1338" s="3">
        <v>4875</v>
      </c>
      <c r="H1338" s="3">
        <v>3250</v>
      </c>
    </row>
    <row r="1339" spans="1:8">
      <c r="A1339" s="3" t="s">
        <v>18689</v>
      </c>
      <c r="B1339" s="3" t="s">
        <v>37</v>
      </c>
      <c r="C1339" s="3">
        <v>6</v>
      </c>
      <c r="D1339" s="3">
        <v>131</v>
      </c>
      <c r="F1339" s="3">
        <v>4912</v>
      </c>
      <c r="H1339" s="3">
        <v>3275</v>
      </c>
    </row>
    <row r="1340" spans="1:8">
      <c r="A1340" s="3" t="s">
        <v>18690</v>
      </c>
      <c r="B1340" s="3" t="s">
        <v>37</v>
      </c>
      <c r="C1340" s="3">
        <v>6</v>
      </c>
      <c r="D1340" s="3">
        <v>132</v>
      </c>
      <c r="F1340" s="3">
        <v>4950</v>
      </c>
      <c r="H1340" s="3">
        <v>3300</v>
      </c>
    </row>
    <row r="1341" spans="1:8">
      <c r="A1341" s="3" t="s">
        <v>18691</v>
      </c>
      <c r="B1341" s="3" t="s">
        <v>37</v>
      </c>
      <c r="C1341" s="3">
        <v>6</v>
      </c>
      <c r="D1341" s="3">
        <v>133</v>
      </c>
      <c r="F1341" s="3">
        <v>4987</v>
      </c>
      <c r="H1341" s="3">
        <v>3325</v>
      </c>
    </row>
    <row r="1342" spans="1:8">
      <c r="A1342" s="3" t="s">
        <v>18692</v>
      </c>
      <c r="B1342" s="3" t="s">
        <v>37</v>
      </c>
      <c r="C1342" s="3">
        <v>6</v>
      </c>
      <c r="D1342" s="3">
        <v>134</v>
      </c>
      <c r="F1342" s="3">
        <v>5025</v>
      </c>
      <c r="H1342" s="3">
        <v>3350</v>
      </c>
    </row>
    <row r="1343" spans="1:8">
      <c r="A1343" s="3" t="s">
        <v>18693</v>
      </c>
      <c r="B1343" s="3" t="s">
        <v>37</v>
      </c>
      <c r="C1343" s="3">
        <v>6</v>
      </c>
      <c r="D1343" s="3">
        <v>135</v>
      </c>
      <c r="F1343" s="3">
        <v>5062</v>
      </c>
      <c r="H1343" s="3">
        <v>3375</v>
      </c>
    </row>
    <row r="1344" spans="1:8">
      <c r="A1344" s="3" t="s">
        <v>18694</v>
      </c>
      <c r="B1344" s="3" t="s">
        <v>37</v>
      </c>
      <c r="C1344" s="3">
        <v>6</v>
      </c>
      <c r="D1344" s="3">
        <v>136</v>
      </c>
      <c r="F1344" s="3">
        <v>5100</v>
      </c>
      <c r="H1344" s="3">
        <v>3400</v>
      </c>
    </row>
    <row r="1345" spans="1:8">
      <c r="A1345" s="3" t="s">
        <v>18695</v>
      </c>
      <c r="B1345" s="3" t="s">
        <v>37</v>
      </c>
      <c r="C1345" s="3">
        <v>6</v>
      </c>
      <c r="D1345" s="3">
        <v>137</v>
      </c>
      <c r="F1345" s="3">
        <v>5137</v>
      </c>
      <c r="H1345" s="3">
        <v>3425</v>
      </c>
    </row>
    <row r="1346" spans="1:8">
      <c r="A1346" s="3" t="s">
        <v>18696</v>
      </c>
      <c r="B1346" s="3" t="s">
        <v>37</v>
      </c>
      <c r="C1346" s="3">
        <v>6</v>
      </c>
      <c r="D1346" s="3">
        <v>138</v>
      </c>
      <c r="F1346" s="3">
        <v>5175</v>
      </c>
      <c r="H1346" s="3">
        <v>3450</v>
      </c>
    </row>
    <row r="1347" spans="1:8">
      <c r="A1347" s="3" t="s">
        <v>18697</v>
      </c>
      <c r="B1347" s="3" t="s">
        <v>37</v>
      </c>
      <c r="C1347" s="3">
        <v>6</v>
      </c>
      <c r="D1347" s="3">
        <v>139</v>
      </c>
      <c r="F1347" s="3">
        <v>5212</v>
      </c>
      <c r="H1347" s="3">
        <v>3475</v>
      </c>
    </row>
    <row r="1348" spans="1:8">
      <c r="A1348" s="3" t="s">
        <v>18698</v>
      </c>
      <c r="B1348" s="3" t="s">
        <v>37</v>
      </c>
      <c r="C1348" s="3">
        <v>6</v>
      </c>
      <c r="D1348" s="3">
        <v>140</v>
      </c>
      <c r="F1348" s="3">
        <v>5250</v>
      </c>
      <c r="H1348" s="3">
        <v>3500</v>
      </c>
    </row>
    <row r="1349" spans="1:8">
      <c r="A1349" s="3" t="s">
        <v>18699</v>
      </c>
      <c r="B1349" s="3" t="s">
        <v>37</v>
      </c>
      <c r="C1349" s="3">
        <v>6</v>
      </c>
      <c r="D1349" s="3">
        <v>141</v>
      </c>
      <c r="F1349" s="3">
        <v>5287</v>
      </c>
      <c r="H1349" s="3">
        <v>3525</v>
      </c>
    </row>
    <row r="1350" spans="1:8">
      <c r="A1350" s="3" t="s">
        <v>18700</v>
      </c>
      <c r="B1350" s="3" t="s">
        <v>37</v>
      </c>
      <c r="C1350" s="3">
        <v>6</v>
      </c>
      <c r="D1350" s="3">
        <v>142</v>
      </c>
      <c r="F1350" s="3">
        <v>5325</v>
      </c>
      <c r="H1350" s="3">
        <v>3550</v>
      </c>
    </row>
    <row r="1351" spans="1:8">
      <c r="A1351" s="3" t="s">
        <v>18701</v>
      </c>
      <c r="B1351" s="3" t="s">
        <v>37</v>
      </c>
      <c r="C1351" s="3">
        <v>6</v>
      </c>
      <c r="D1351" s="3">
        <v>143</v>
      </c>
      <c r="F1351" s="3">
        <v>5362</v>
      </c>
      <c r="H1351" s="3">
        <v>3575</v>
      </c>
    </row>
    <row r="1352" spans="1:8">
      <c r="A1352" s="3" t="s">
        <v>18702</v>
      </c>
      <c r="B1352" s="3" t="s">
        <v>37</v>
      </c>
      <c r="C1352" s="3">
        <v>6</v>
      </c>
      <c r="D1352" s="3">
        <v>144</v>
      </c>
      <c r="F1352" s="3">
        <v>5400</v>
      </c>
      <c r="H1352" s="3">
        <v>3600</v>
      </c>
    </row>
    <row r="1353" spans="1:8">
      <c r="A1353" s="3" t="s">
        <v>18703</v>
      </c>
      <c r="B1353" s="3" t="s">
        <v>37</v>
      </c>
      <c r="C1353" s="3">
        <v>6</v>
      </c>
      <c r="D1353" s="3">
        <v>145</v>
      </c>
      <c r="F1353" s="3">
        <v>5437</v>
      </c>
      <c r="H1353" s="3">
        <v>3625</v>
      </c>
    </row>
    <row r="1354" spans="1:8">
      <c r="A1354" s="3" t="s">
        <v>18704</v>
      </c>
      <c r="B1354" s="3" t="s">
        <v>37</v>
      </c>
      <c r="C1354" s="3">
        <v>6</v>
      </c>
      <c r="D1354" s="3">
        <v>146</v>
      </c>
      <c r="F1354" s="3">
        <v>5475</v>
      </c>
      <c r="H1354" s="3">
        <v>3650</v>
      </c>
    </row>
    <row r="1355" spans="1:8">
      <c r="A1355" s="3" t="s">
        <v>18705</v>
      </c>
      <c r="B1355" s="3" t="s">
        <v>37</v>
      </c>
      <c r="C1355" s="3">
        <v>6</v>
      </c>
      <c r="D1355" s="3">
        <v>147</v>
      </c>
      <c r="F1355" s="3">
        <v>5512</v>
      </c>
      <c r="H1355" s="3">
        <v>3675</v>
      </c>
    </row>
    <row r="1356" spans="1:8">
      <c r="A1356" s="3" t="s">
        <v>18706</v>
      </c>
      <c r="B1356" s="3" t="s">
        <v>37</v>
      </c>
      <c r="C1356" s="3">
        <v>6</v>
      </c>
      <c r="D1356" s="3">
        <v>148</v>
      </c>
      <c r="F1356" s="3">
        <v>5550</v>
      </c>
      <c r="H1356" s="3">
        <v>3700</v>
      </c>
    </row>
    <row r="1357" spans="1:8">
      <c r="A1357" s="3" t="s">
        <v>18707</v>
      </c>
      <c r="B1357" s="3" t="s">
        <v>37</v>
      </c>
      <c r="C1357" s="3">
        <v>6</v>
      </c>
      <c r="D1357" s="3">
        <v>149</v>
      </c>
      <c r="F1357" s="3">
        <v>5587</v>
      </c>
      <c r="H1357" s="3">
        <v>3725</v>
      </c>
    </row>
    <row r="1358" spans="1:8">
      <c r="A1358" s="3" t="s">
        <v>18708</v>
      </c>
      <c r="B1358" s="3" t="s">
        <v>37</v>
      </c>
      <c r="C1358" s="3">
        <v>6</v>
      </c>
      <c r="D1358" s="3">
        <v>150</v>
      </c>
      <c r="F1358" s="3">
        <v>5625</v>
      </c>
      <c r="H1358" s="3">
        <v>3750</v>
      </c>
    </row>
    <row r="1359" spans="1:8">
      <c r="A1359" s="3" t="s">
        <v>18709</v>
      </c>
      <c r="B1359" s="3" t="s">
        <v>37</v>
      </c>
      <c r="C1359" s="3">
        <v>6</v>
      </c>
      <c r="D1359" s="3">
        <v>151</v>
      </c>
      <c r="F1359" s="3">
        <v>5662</v>
      </c>
      <c r="H1359" s="3">
        <v>3775</v>
      </c>
    </row>
    <row r="1360" spans="1:8">
      <c r="A1360" s="3" t="s">
        <v>18710</v>
      </c>
      <c r="B1360" s="3" t="s">
        <v>37</v>
      </c>
      <c r="C1360" s="3">
        <v>6</v>
      </c>
      <c r="D1360" s="3">
        <v>152</v>
      </c>
      <c r="F1360" s="3">
        <v>5700</v>
      </c>
      <c r="H1360" s="3">
        <v>3800</v>
      </c>
    </row>
    <row r="1361" spans="1:8">
      <c r="A1361" s="3" t="s">
        <v>18711</v>
      </c>
      <c r="B1361" s="3" t="s">
        <v>37</v>
      </c>
      <c r="C1361" s="3">
        <v>6</v>
      </c>
      <c r="D1361" s="3">
        <v>153</v>
      </c>
      <c r="F1361" s="3">
        <v>5737</v>
      </c>
      <c r="H1361" s="3">
        <v>3825</v>
      </c>
    </row>
    <row r="1362" spans="1:8">
      <c r="A1362" s="3" t="s">
        <v>18712</v>
      </c>
      <c r="B1362" s="3" t="s">
        <v>37</v>
      </c>
      <c r="C1362" s="3">
        <v>6</v>
      </c>
      <c r="D1362" s="3">
        <v>154</v>
      </c>
      <c r="F1362" s="3">
        <v>5775</v>
      </c>
      <c r="H1362" s="3">
        <v>3850</v>
      </c>
    </row>
    <row r="1363" spans="1:8">
      <c r="A1363" s="3" t="s">
        <v>18713</v>
      </c>
      <c r="B1363" s="3" t="s">
        <v>37</v>
      </c>
      <c r="C1363" s="3">
        <v>6</v>
      </c>
      <c r="D1363" s="3">
        <v>155</v>
      </c>
      <c r="F1363" s="3">
        <v>5812</v>
      </c>
      <c r="H1363" s="3">
        <v>3875</v>
      </c>
    </row>
    <row r="1364" spans="1:8">
      <c r="A1364" s="3" t="s">
        <v>18714</v>
      </c>
      <c r="B1364" s="3" t="s">
        <v>37</v>
      </c>
      <c r="C1364" s="3">
        <v>6</v>
      </c>
      <c r="D1364" s="3">
        <v>156</v>
      </c>
      <c r="F1364" s="3">
        <v>5850</v>
      </c>
      <c r="H1364" s="3">
        <v>3900</v>
      </c>
    </row>
    <row r="1365" spans="1:8">
      <c r="A1365" s="3" t="s">
        <v>18715</v>
      </c>
      <c r="B1365" s="3" t="s">
        <v>37</v>
      </c>
      <c r="C1365" s="3">
        <v>6</v>
      </c>
      <c r="D1365" s="3">
        <v>157</v>
      </c>
      <c r="F1365" s="3">
        <v>5887</v>
      </c>
      <c r="H1365" s="3">
        <v>3925</v>
      </c>
    </row>
    <row r="1366" spans="1:8">
      <c r="A1366" s="3" t="s">
        <v>18716</v>
      </c>
      <c r="B1366" s="3" t="s">
        <v>37</v>
      </c>
      <c r="C1366" s="3">
        <v>6</v>
      </c>
      <c r="D1366" s="3">
        <v>158</v>
      </c>
      <c r="F1366" s="3">
        <v>5925</v>
      </c>
      <c r="H1366" s="3">
        <v>3950</v>
      </c>
    </row>
    <row r="1367" spans="1:8">
      <c r="A1367" s="3" t="s">
        <v>18717</v>
      </c>
      <c r="B1367" s="3" t="s">
        <v>37</v>
      </c>
      <c r="C1367" s="3">
        <v>6</v>
      </c>
      <c r="D1367" s="3">
        <v>159</v>
      </c>
      <c r="F1367" s="3">
        <v>5962</v>
      </c>
      <c r="H1367" s="3">
        <v>3975</v>
      </c>
    </row>
    <row r="1368" spans="1:8">
      <c r="A1368" s="3" t="s">
        <v>18718</v>
      </c>
      <c r="B1368" s="3" t="s">
        <v>37</v>
      </c>
      <c r="C1368" s="3">
        <v>6</v>
      </c>
      <c r="D1368" s="3">
        <v>160</v>
      </c>
      <c r="F1368" s="3">
        <v>6000</v>
      </c>
      <c r="H1368" s="3">
        <v>4000</v>
      </c>
    </row>
    <row r="1369" spans="1:8">
      <c r="A1369" s="3" t="s">
        <v>18719</v>
      </c>
      <c r="B1369" s="3" t="s">
        <v>37</v>
      </c>
      <c r="C1369" s="3">
        <v>6</v>
      </c>
      <c r="D1369" s="3">
        <v>161</v>
      </c>
      <c r="F1369" s="3">
        <v>6037</v>
      </c>
      <c r="H1369" s="3">
        <v>4025</v>
      </c>
    </row>
    <row r="1370" spans="1:8">
      <c r="A1370" s="3" t="s">
        <v>18720</v>
      </c>
      <c r="B1370" s="3" t="s">
        <v>37</v>
      </c>
      <c r="C1370" s="3">
        <v>6</v>
      </c>
      <c r="D1370" s="3">
        <v>162</v>
      </c>
      <c r="F1370" s="3">
        <v>6075</v>
      </c>
      <c r="H1370" s="3">
        <v>4050</v>
      </c>
    </row>
    <row r="1371" spans="1:8">
      <c r="A1371" s="3" t="s">
        <v>18721</v>
      </c>
      <c r="B1371" s="3" t="s">
        <v>37</v>
      </c>
      <c r="C1371" s="3">
        <v>6</v>
      </c>
      <c r="D1371" s="3">
        <v>163</v>
      </c>
      <c r="F1371" s="3">
        <v>6112</v>
      </c>
      <c r="H1371" s="3">
        <v>4075</v>
      </c>
    </row>
    <row r="1372" spans="1:8">
      <c r="A1372" s="3" t="s">
        <v>18722</v>
      </c>
      <c r="B1372" s="3" t="s">
        <v>37</v>
      </c>
      <c r="C1372" s="3">
        <v>6</v>
      </c>
      <c r="D1372" s="3">
        <v>164</v>
      </c>
      <c r="F1372" s="3">
        <v>6150</v>
      </c>
      <c r="H1372" s="3">
        <v>4100</v>
      </c>
    </row>
    <row r="1373" spans="1:8">
      <c r="A1373" s="3" t="s">
        <v>18723</v>
      </c>
      <c r="B1373" s="3" t="s">
        <v>37</v>
      </c>
      <c r="C1373" s="3">
        <v>6</v>
      </c>
      <c r="D1373" s="3">
        <v>165</v>
      </c>
      <c r="F1373" s="3">
        <v>6187</v>
      </c>
      <c r="H1373" s="3">
        <v>4125</v>
      </c>
    </row>
    <row r="1374" spans="1:8">
      <c r="A1374" s="3" t="s">
        <v>18724</v>
      </c>
      <c r="B1374" s="3" t="s">
        <v>37</v>
      </c>
      <c r="C1374" s="3">
        <v>6</v>
      </c>
      <c r="D1374" s="3">
        <v>166</v>
      </c>
      <c r="F1374" s="3">
        <v>6225</v>
      </c>
      <c r="H1374" s="3">
        <v>4150</v>
      </c>
    </row>
    <row r="1375" spans="1:8">
      <c r="A1375" s="3" t="s">
        <v>18725</v>
      </c>
      <c r="B1375" s="3" t="s">
        <v>37</v>
      </c>
      <c r="C1375" s="3">
        <v>6</v>
      </c>
      <c r="D1375" s="3">
        <v>167</v>
      </c>
      <c r="F1375" s="3">
        <v>6262</v>
      </c>
      <c r="H1375" s="3">
        <v>4175</v>
      </c>
    </row>
    <row r="1376" spans="1:8">
      <c r="A1376" s="3" t="s">
        <v>18726</v>
      </c>
      <c r="B1376" s="3" t="s">
        <v>37</v>
      </c>
      <c r="C1376" s="3">
        <v>6</v>
      </c>
      <c r="D1376" s="3">
        <v>168</v>
      </c>
      <c r="F1376" s="3">
        <v>6300</v>
      </c>
      <c r="H1376" s="3">
        <v>4200</v>
      </c>
    </row>
    <row r="1377" spans="1:8">
      <c r="A1377" s="3" t="s">
        <v>18727</v>
      </c>
      <c r="B1377" s="3" t="s">
        <v>37</v>
      </c>
      <c r="C1377" s="3">
        <v>6</v>
      </c>
      <c r="D1377" s="3">
        <v>169</v>
      </c>
      <c r="F1377" s="3">
        <v>6337</v>
      </c>
      <c r="H1377" s="3">
        <v>4225</v>
      </c>
    </row>
    <row r="1378" spans="1:8">
      <c r="A1378" s="3" t="s">
        <v>18728</v>
      </c>
      <c r="B1378" s="3" t="s">
        <v>37</v>
      </c>
      <c r="C1378" s="3">
        <v>6</v>
      </c>
      <c r="D1378" s="3">
        <v>170</v>
      </c>
      <c r="F1378" s="3">
        <v>6375</v>
      </c>
      <c r="H1378" s="3">
        <v>4250</v>
      </c>
    </row>
    <row r="1379" spans="1:8">
      <c r="A1379" s="3" t="s">
        <v>18729</v>
      </c>
      <c r="B1379" s="3" t="s">
        <v>37</v>
      </c>
      <c r="C1379" s="3">
        <v>6</v>
      </c>
      <c r="D1379" s="3">
        <v>171</v>
      </c>
      <c r="F1379" s="3">
        <v>6412</v>
      </c>
      <c r="H1379" s="3">
        <v>4275</v>
      </c>
    </row>
    <row r="1380" spans="1:8">
      <c r="A1380" s="3" t="s">
        <v>18730</v>
      </c>
      <c r="B1380" s="3" t="s">
        <v>37</v>
      </c>
      <c r="C1380" s="3">
        <v>6</v>
      </c>
      <c r="D1380" s="3">
        <v>172</v>
      </c>
      <c r="F1380" s="3">
        <v>6450</v>
      </c>
      <c r="H1380" s="3">
        <v>4300</v>
      </c>
    </row>
    <row r="1381" spans="1:8">
      <c r="A1381" s="3" t="s">
        <v>18731</v>
      </c>
      <c r="B1381" s="3" t="s">
        <v>37</v>
      </c>
      <c r="C1381" s="3">
        <v>6</v>
      </c>
      <c r="D1381" s="3">
        <v>173</v>
      </c>
      <c r="F1381" s="3">
        <v>6487</v>
      </c>
      <c r="H1381" s="3">
        <v>4325</v>
      </c>
    </row>
    <row r="1382" spans="1:8">
      <c r="A1382" s="3" t="s">
        <v>18732</v>
      </c>
      <c r="B1382" s="3" t="s">
        <v>37</v>
      </c>
      <c r="C1382" s="3">
        <v>6</v>
      </c>
      <c r="D1382" s="3">
        <v>174</v>
      </c>
      <c r="F1382" s="3">
        <v>6525</v>
      </c>
      <c r="H1382" s="3">
        <v>4350</v>
      </c>
    </row>
    <row r="1383" spans="1:8">
      <c r="A1383" s="3" t="s">
        <v>18733</v>
      </c>
      <c r="B1383" s="3" t="s">
        <v>37</v>
      </c>
      <c r="C1383" s="3">
        <v>6</v>
      </c>
      <c r="D1383" s="3">
        <v>175</v>
      </c>
      <c r="F1383" s="3">
        <v>6562</v>
      </c>
      <c r="H1383" s="3">
        <v>4375</v>
      </c>
    </row>
    <row r="1384" spans="1:8">
      <c r="A1384" s="3" t="s">
        <v>18734</v>
      </c>
      <c r="B1384" s="3" t="s">
        <v>37</v>
      </c>
      <c r="C1384" s="3">
        <v>6</v>
      </c>
      <c r="D1384" s="3">
        <v>176</v>
      </c>
      <c r="F1384" s="3">
        <v>6600</v>
      </c>
      <c r="H1384" s="3">
        <v>4400</v>
      </c>
    </row>
    <row r="1385" spans="1:8">
      <c r="A1385" s="3" t="s">
        <v>18735</v>
      </c>
      <c r="B1385" s="3" t="s">
        <v>37</v>
      </c>
      <c r="C1385" s="3">
        <v>6</v>
      </c>
      <c r="D1385" s="3">
        <v>177</v>
      </c>
      <c r="F1385" s="3">
        <v>6637</v>
      </c>
      <c r="H1385" s="3">
        <v>4425</v>
      </c>
    </row>
    <row r="1386" spans="1:8">
      <c r="A1386" s="3" t="s">
        <v>18736</v>
      </c>
      <c r="B1386" s="3" t="s">
        <v>37</v>
      </c>
      <c r="C1386" s="3">
        <v>6</v>
      </c>
      <c r="D1386" s="3">
        <v>178</v>
      </c>
      <c r="F1386" s="3">
        <v>6675</v>
      </c>
      <c r="H1386" s="3">
        <v>4450</v>
      </c>
    </row>
    <row r="1387" spans="1:8">
      <c r="A1387" s="3" t="s">
        <v>18737</v>
      </c>
      <c r="B1387" s="3" t="s">
        <v>37</v>
      </c>
      <c r="C1387" s="3">
        <v>6</v>
      </c>
      <c r="D1387" s="3">
        <v>179</v>
      </c>
      <c r="F1387" s="3">
        <v>6712</v>
      </c>
      <c r="H1387" s="3">
        <v>4475</v>
      </c>
    </row>
    <row r="1388" spans="1:8">
      <c r="A1388" s="3" t="s">
        <v>18738</v>
      </c>
      <c r="B1388" s="3" t="s">
        <v>37</v>
      </c>
      <c r="C1388" s="3">
        <v>6</v>
      </c>
      <c r="D1388" s="3">
        <v>180</v>
      </c>
      <c r="F1388" s="3">
        <v>6750</v>
      </c>
      <c r="H1388" s="3">
        <v>4500</v>
      </c>
    </row>
    <row r="1389" spans="1:8">
      <c r="A1389" s="3" t="s">
        <v>18739</v>
      </c>
      <c r="B1389" s="3" t="s">
        <v>37</v>
      </c>
      <c r="C1389" s="3">
        <v>6</v>
      </c>
      <c r="D1389" s="3">
        <v>181</v>
      </c>
      <c r="F1389" s="3">
        <v>6787</v>
      </c>
      <c r="H1389" s="3">
        <v>4525</v>
      </c>
    </row>
    <row r="1390" spans="1:8">
      <c r="A1390" s="3" t="s">
        <v>18740</v>
      </c>
      <c r="B1390" s="3" t="s">
        <v>37</v>
      </c>
      <c r="C1390" s="3">
        <v>6</v>
      </c>
      <c r="D1390" s="3">
        <v>182</v>
      </c>
      <c r="F1390" s="3">
        <v>6825</v>
      </c>
      <c r="H1390" s="3">
        <v>4550</v>
      </c>
    </row>
    <row r="1391" spans="1:8">
      <c r="A1391" s="3" t="s">
        <v>18741</v>
      </c>
      <c r="B1391" s="3" t="s">
        <v>37</v>
      </c>
      <c r="C1391" s="3">
        <v>6</v>
      </c>
      <c r="D1391" s="3">
        <v>183</v>
      </c>
      <c r="F1391" s="3">
        <v>6862</v>
      </c>
      <c r="H1391" s="3">
        <v>4575</v>
      </c>
    </row>
    <row r="1392" spans="1:8">
      <c r="A1392" s="3" t="s">
        <v>18742</v>
      </c>
      <c r="B1392" s="3" t="s">
        <v>37</v>
      </c>
      <c r="C1392" s="3">
        <v>6</v>
      </c>
      <c r="D1392" s="3">
        <v>184</v>
      </c>
      <c r="F1392" s="3">
        <v>6900</v>
      </c>
      <c r="H1392" s="3">
        <v>4600</v>
      </c>
    </row>
    <row r="1393" spans="1:8">
      <c r="A1393" s="3" t="s">
        <v>18743</v>
      </c>
      <c r="B1393" s="3" t="s">
        <v>37</v>
      </c>
      <c r="C1393" s="3">
        <v>6</v>
      </c>
      <c r="D1393" s="3">
        <v>185</v>
      </c>
      <c r="F1393" s="3">
        <v>6937</v>
      </c>
      <c r="H1393" s="3">
        <v>4625</v>
      </c>
    </row>
    <row r="1394" spans="1:8">
      <c r="A1394" s="3" t="s">
        <v>18744</v>
      </c>
      <c r="B1394" s="3" t="s">
        <v>37</v>
      </c>
      <c r="C1394" s="3">
        <v>6</v>
      </c>
      <c r="D1394" s="3">
        <v>186</v>
      </c>
      <c r="F1394" s="3">
        <v>6975</v>
      </c>
      <c r="H1394" s="3">
        <v>4650</v>
      </c>
    </row>
    <row r="1395" spans="1:8">
      <c r="A1395" s="3" t="s">
        <v>18745</v>
      </c>
      <c r="B1395" s="3" t="s">
        <v>37</v>
      </c>
      <c r="C1395" s="3">
        <v>6</v>
      </c>
      <c r="D1395" s="3">
        <v>187</v>
      </c>
      <c r="F1395" s="3">
        <v>7012</v>
      </c>
      <c r="H1395" s="3">
        <v>4675</v>
      </c>
    </row>
    <row r="1396" spans="1:8">
      <c r="A1396" s="3" t="s">
        <v>18746</v>
      </c>
      <c r="B1396" s="3" t="s">
        <v>37</v>
      </c>
      <c r="C1396" s="3">
        <v>6</v>
      </c>
      <c r="D1396" s="3">
        <v>188</v>
      </c>
      <c r="F1396" s="3">
        <v>7050</v>
      </c>
      <c r="H1396" s="3">
        <v>4700</v>
      </c>
    </row>
    <row r="1397" spans="1:8">
      <c r="A1397" s="3" t="s">
        <v>18747</v>
      </c>
      <c r="B1397" s="3" t="s">
        <v>37</v>
      </c>
      <c r="C1397" s="3">
        <v>6</v>
      </c>
      <c r="D1397" s="3">
        <v>189</v>
      </c>
      <c r="F1397" s="3">
        <v>7087</v>
      </c>
      <c r="H1397" s="3">
        <v>4725</v>
      </c>
    </row>
    <row r="1398" spans="1:8">
      <c r="A1398" s="3" t="s">
        <v>18748</v>
      </c>
      <c r="B1398" s="3" t="s">
        <v>37</v>
      </c>
      <c r="C1398" s="3">
        <v>6</v>
      </c>
      <c r="D1398" s="3">
        <v>190</v>
      </c>
      <c r="F1398" s="3">
        <v>7125</v>
      </c>
      <c r="H1398" s="3">
        <v>4750</v>
      </c>
    </row>
    <row r="1399" spans="1:8">
      <c r="A1399" s="3" t="s">
        <v>18749</v>
      </c>
      <c r="B1399" s="3" t="s">
        <v>37</v>
      </c>
      <c r="C1399" s="3">
        <v>6</v>
      </c>
      <c r="D1399" s="3">
        <v>191</v>
      </c>
      <c r="F1399" s="3">
        <v>7162</v>
      </c>
      <c r="H1399" s="3">
        <v>4775</v>
      </c>
    </row>
    <row r="1400" spans="1:8">
      <c r="A1400" s="3" t="s">
        <v>18750</v>
      </c>
      <c r="B1400" s="3" t="s">
        <v>37</v>
      </c>
      <c r="C1400" s="3">
        <v>6</v>
      </c>
      <c r="D1400" s="3">
        <v>192</v>
      </c>
      <c r="F1400" s="3">
        <v>7200</v>
      </c>
      <c r="H1400" s="3">
        <v>4800</v>
      </c>
    </row>
    <row r="1401" spans="1:8">
      <c r="A1401" s="3" t="s">
        <v>18751</v>
      </c>
      <c r="B1401" s="3" t="s">
        <v>37</v>
      </c>
      <c r="C1401" s="3">
        <v>6</v>
      </c>
      <c r="D1401" s="3">
        <v>193</v>
      </c>
      <c r="F1401" s="3">
        <v>7237</v>
      </c>
      <c r="H1401" s="3">
        <v>4825</v>
      </c>
    </row>
    <row r="1402" spans="1:8">
      <c r="A1402" s="3" t="s">
        <v>18752</v>
      </c>
      <c r="B1402" s="3" t="s">
        <v>37</v>
      </c>
      <c r="C1402" s="3">
        <v>6</v>
      </c>
      <c r="D1402" s="3">
        <v>194</v>
      </c>
      <c r="F1402" s="3">
        <v>7275</v>
      </c>
      <c r="H1402" s="3">
        <v>4850</v>
      </c>
    </row>
    <row r="1403" spans="1:8">
      <c r="A1403" s="3" t="s">
        <v>18753</v>
      </c>
      <c r="B1403" s="3" t="s">
        <v>37</v>
      </c>
      <c r="C1403" s="3">
        <v>6</v>
      </c>
      <c r="D1403" s="3">
        <v>195</v>
      </c>
      <c r="F1403" s="3">
        <v>7312</v>
      </c>
      <c r="H1403" s="3">
        <v>4875</v>
      </c>
    </row>
    <row r="1404" spans="1:8">
      <c r="A1404" s="3" t="s">
        <v>18754</v>
      </c>
      <c r="B1404" s="3" t="s">
        <v>37</v>
      </c>
      <c r="C1404" s="3">
        <v>6</v>
      </c>
      <c r="D1404" s="3">
        <v>196</v>
      </c>
      <c r="F1404" s="3">
        <v>7350</v>
      </c>
      <c r="H1404" s="3">
        <v>4900</v>
      </c>
    </row>
    <row r="1405" spans="1:8">
      <c r="A1405" s="3" t="s">
        <v>18755</v>
      </c>
      <c r="B1405" s="3" t="s">
        <v>37</v>
      </c>
      <c r="C1405" s="3">
        <v>6</v>
      </c>
      <c r="D1405" s="3">
        <v>197</v>
      </c>
      <c r="F1405" s="3">
        <v>7387</v>
      </c>
      <c r="H1405" s="3">
        <v>4925</v>
      </c>
    </row>
    <row r="1406" spans="1:8">
      <c r="A1406" s="3" t="s">
        <v>18756</v>
      </c>
      <c r="B1406" s="3" t="s">
        <v>37</v>
      </c>
      <c r="C1406" s="3">
        <v>6</v>
      </c>
      <c r="D1406" s="3">
        <v>198</v>
      </c>
      <c r="F1406" s="3">
        <v>7425</v>
      </c>
      <c r="H1406" s="3">
        <v>4950</v>
      </c>
    </row>
    <row r="1407" spans="1:8">
      <c r="A1407" s="3" t="s">
        <v>18757</v>
      </c>
      <c r="B1407" s="3" t="s">
        <v>37</v>
      </c>
      <c r="C1407" s="3">
        <v>6</v>
      </c>
      <c r="D1407" s="3">
        <v>199</v>
      </c>
      <c r="F1407" s="3">
        <v>7462</v>
      </c>
      <c r="H1407" s="3">
        <v>4975</v>
      </c>
    </row>
    <row r="1408" spans="1:8">
      <c r="A1408" s="3" t="s">
        <v>18758</v>
      </c>
      <c r="B1408" s="3" t="s">
        <v>37</v>
      </c>
      <c r="C1408" s="3">
        <v>6</v>
      </c>
      <c r="D1408" s="3">
        <v>200</v>
      </c>
      <c r="F1408" s="3">
        <v>7500</v>
      </c>
      <c r="H1408" s="3">
        <v>5000</v>
      </c>
    </row>
    <row r="1409" spans="1:5">
      <c r="A1409" s="3" t="s">
        <v>18759</v>
      </c>
      <c r="B1409" s="3" t="s">
        <v>38</v>
      </c>
      <c r="C1409" s="3">
        <v>7</v>
      </c>
      <c r="D1409" s="3">
        <v>0</v>
      </c>
    </row>
    <row r="1410" spans="1:5">
      <c r="A1410" s="3" t="s">
        <v>18760</v>
      </c>
      <c r="B1410" s="3" t="s">
        <v>38</v>
      </c>
      <c r="C1410" s="3">
        <v>7</v>
      </c>
      <c r="D1410" s="3">
        <v>1</v>
      </c>
      <c r="E1410" s="3">
        <v>899</v>
      </c>
    </row>
    <row r="1411" spans="1:5">
      <c r="A1411" s="3" t="s">
        <v>18761</v>
      </c>
      <c r="B1411" s="3" t="s">
        <v>38</v>
      </c>
      <c r="C1411" s="3">
        <v>7</v>
      </c>
      <c r="D1411" s="3">
        <v>2</v>
      </c>
      <c r="E1411" s="3">
        <v>1799</v>
      </c>
    </row>
    <row r="1412" spans="1:5">
      <c r="A1412" s="3" t="s">
        <v>18762</v>
      </c>
      <c r="B1412" s="3" t="s">
        <v>38</v>
      </c>
      <c r="C1412" s="3">
        <v>7</v>
      </c>
      <c r="D1412" s="3">
        <v>3</v>
      </c>
      <c r="E1412" s="3">
        <v>2699</v>
      </c>
    </row>
    <row r="1413" spans="1:5">
      <c r="A1413" s="3" t="s">
        <v>18763</v>
      </c>
      <c r="B1413" s="3" t="s">
        <v>38</v>
      </c>
      <c r="C1413" s="3">
        <v>7</v>
      </c>
      <c r="D1413" s="3">
        <v>4</v>
      </c>
      <c r="E1413" s="3">
        <v>3599</v>
      </c>
    </row>
    <row r="1414" spans="1:5">
      <c r="A1414" s="3" t="s">
        <v>18764</v>
      </c>
      <c r="B1414" s="3" t="s">
        <v>38</v>
      </c>
      <c r="C1414" s="3">
        <v>7</v>
      </c>
      <c r="D1414" s="3">
        <v>5</v>
      </c>
      <c r="E1414" s="3">
        <v>4499</v>
      </c>
    </row>
    <row r="1415" spans="1:5">
      <c r="A1415" s="3" t="s">
        <v>18765</v>
      </c>
      <c r="B1415" s="3" t="s">
        <v>38</v>
      </c>
      <c r="C1415" s="3">
        <v>7</v>
      </c>
      <c r="D1415" s="3">
        <v>6</v>
      </c>
      <c r="E1415" s="3">
        <v>5399</v>
      </c>
    </row>
    <row r="1416" spans="1:5">
      <c r="A1416" s="3" t="s">
        <v>18766</v>
      </c>
      <c r="B1416" s="3" t="s">
        <v>38</v>
      </c>
      <c r="C1416" s="3">
        <v>7</v>
      </c>
      <c r="D1416" s="3">
        <v>7</v>
      </c>
      <c r="E1416" s="3">
        <v>6299</v>
      </c>
    </row>
    <row r="1417" spans="1:5">
      <c r="A1417" s="3" t="s">
        <v>18767</v>
      </c>
      <c r="B1417" s="3" t="s">
        <v>38</v>
      </c>
      <c r="C1417" s="3">
        <v>7</v>
      </c>
      <c r="D1417" s="3">
        <v>8</v>
      </c>
      <c r="E1417" s="3">
        <v>7199</v>
      </c>
    </row>
    <row r="1418" spans="1:5">
      <c r="A1418" s="3" t="s">
        <v>18768</v>
      </c>
      <c r="B1418" s="3" t="s">
        <v>38</v>
      </c>
      <c r="C1418" s="3">
        <v>7</v>
      </c>
      <c r="D1418" s="3">
        <v>9</v>
      </c>
      <c r="E1418" s="3">
        <v>8099</v>
      </c>
    </row>
    <row r="1419" spans="1:5">
      <c r="A1419" s="3" t="s">
        <v>18769</v>
      </c>
      <c r="B1419" s="3" t="s">
        <v>38</v>
      </c>
      <c r="C1419" s="3">
        <v>7</v>
      </c>
      <c r="D1419" s="3">
        <v>10</v>
      </c>
      <c r="E1419" s="3">
        <v>8999</v>
      </c>
    </row>
    <row r="1420" spans="1:5">
      <c r="A1420" s="3" t="s">
        <v>18770</v>
      </c>
      <c r="B1420" s="3" t="s">
        <v>38</v>
      </c>
      <c r="C1420" s="3">
        <v>7</v>
      </c>
      <c r="D1420" s="3">
        <v>11</v>
      </c>
      <c r="E1420" s="3">
        <v>9899</v>
      </c>
    </row>
    <row r="1421" spans="1:5">
      <c r="A1421" s="3" t="s">
        <v>18771</v>
      </c>
      <c r="B1421" s="3" t="s">
        <v>38</v>
      </c>
      <c r="C1421" s="3">
        <v>7</v>
      </c>
      <c r="D1421" s="3">
        <v>12</v>
      </c>
      <c r="E1421" s="3">
        <v>10798</v>
      </c>
    </row>
    <row r="1422" spans="1:5">
      <c r="A1422" s="3" t="s">
        <v>18772</v>
      </c>
      <c r="B1422" s="3" t="s">
        <v>38</v>
      </c>
      <c r="C1422" s="3">
        <v>7</v>
      </c>
      <c r="D1422" s="3">
        <v>13</v>
      </c>
      <c r="E1422" s="3">
        <v>11698</v>
      </c>
    </row>
    <row r="1423" spans="1:5">
      <c r="A1423" s="3" t="s">
        <v>18773</v>
      </c>
      <c r="B1423" s="3" t="s">
        <v>38</v>
      </c>
      <c r="C1423" s="3">
        <v>7</v>
      </c>
      <c r="D1423" s="3">
        <v>14</v>
      </c>
      <c r="E1423" s="3">
        <v>12598</v>
      </c>
    </row>
    <row r="1424" spans="1:5">
      <c r="A1424" s="3" t="s">
        <v>18774</v>
      </c>
      <c r="B1424" s="3" t="s">
        <v>38</v>
      </c>
      <c r="C1424" s="3">
        <v>7</v>
      </c>
      <c r="D1424" s="3">
        <v>15</v>
      </c>
      <c r="E1424" s="3">
        <v>13498</v>
      </c>
    </row>
    <row r="1425" spans="1:5">
      <c r="A1425" s="3" t="s">
        <v>18775</v>
      </c>
      <c r="B1425" s="3" t="s">
        <v>38</v>
      </c>
      <c r="C1425" s="3">
        <v>7</v>
      </c>
      <c r="D1425" s="3">
        <v>16</v>
      </c>
      <c r="E1425" s="3">
        <v>14398</v>
      </c>
    </row>
    <row r="1426" spans="1:5">
      <c r="A1426" s="3" t="s">
        <v>18776</v>
      </c>
      <c r="B1426" s="3" t="s">
        <v>38</v>
      </c>
      <c r="C1426" s="3">
        <v>7</v>
      </c>
      <c r="D1426" s="3">
        <v>17</v>
      </c>
      <c r="E1426" s="3">
        <v>15298</v>
      </c>
    </row>
    <row r="1427" spans="1:5">
      <c r="A1427" s="3" t="s">
        <v>18777</v>
      </c>
      <c r="B1427" s="3" t="s">
        <v>38</v>
      </c>
      <c r="C1427" s="3">
        <v>7</v>
      </c>
      <c r="D1427" s="3">
        <v>18</v>
      </c>
      <c r="E1427" s="3">
        <v>16198</v>
      </c>
    </row>
    <row r="1428" spans="1:5">
      <c r="A1428" s="3" t="s">
        <v>18778</v>
      </c>
      <c r="B1428" s="3" t="s">
        <v>38</v>
      </c>
      <c r="C1428" s="3">
        <v>7</v>
      </c>
      <c r="D1428" s="3">
        <v>19</v>
      </c>
      <c r="E1428" s="3">
        <v>17098</v>
      </c>
    </row>
    <row r="1429" spans="1:5">
      <c r="A1429" s="3" t="s">
        <v>18779</v>
      </c>
      <c r="B1429" s="3" t="s">
        <v>38</v>
      </c>
      <c r="C1429" s="3">
        <v>7</v>
      </c>
      <c r="D1429" s="3">
        <v>20</v>
      </c>
      <c r="E1429" s="3">
        <v>17998</v>
      </c>
    </row>
    <row r="1430" spans="1:5">
      <c r="A1430" s="3" t="s">
        <v>18780</v>
      </c>
      <c r="B1430" s="3" t="s">
        <v>38</v>
      </c>
      <c r="C1430" s="3">
        <v>7</v>
      </c>
      <c r="D1430" s="3">
        <v>21</v>
      </c>
      <c r="E1430" s="3">
        <v>18898</v>
      </c>
    </row>
    <row r="1431" spans="1:5">
      <c r="A1431" s="3" t="s">
        <v>18781</v>
      </c>
      <c r="B1431" s="3" t="s">
        <v>38</v>
      </c>
      <c r="C1431" s="3">
        <v>7</v>
      </c>
      <c r="D1431" s="3">
        <v>22</v>
      </c>
      <c r="E1431" s="3">
        <v>19798</v>
      </c>
    </row>
    <row r="1432" spans="1:5">
      <c r="A1432" s="3" t="s">
        <v>18782</v>
      </c>
      <c r="B1432" s="3" t="s">
        <v>38</v>
      </c>
      <c r="C1432" s="3">
        <v>7</v>
      </c>
      <c r="D1432" s="3">
        <v>23</v>
      </c>
      <c r="E1432" s="3">
        <v>20697</v>
      </c>
    </row>
    <row r="1433" spans="1:5">
      <c r="A1433" s="3" t="s">
        <v>18783</v>
      </c>
      <c r="B1433" s="3" t="s">
        <v>38</v>
      </c>
      <c r="C1433" s="3">
        <v>7</v>
      </c>
      <c r="D1433" s="3">
        <v>24</v>
      </c>
      <c r="E1433" s="3">
        <v>21597</v>
      </c>
    </row>
    <row r="1434" spans="1:5">
      <c r="A1434" s="3" t="s">
        <v>18784</v>
      </c>
      <c r="B1434" s="3" t="s">
        <v>38</v>
      </c>
      <c r="C1434" s="3">
        <v>7</v>
      </c>
      <c r="D1434" s="3">
        <v>25</v>
      </c>
      <c r="E1434" s="3">
        <v>22497</v>
      </c>
    </row>
    <row r="1435" spans="1:5">
      <c r="A1435" s="3" t="s">
        <v>18785</v>
      </c>
      <c r="B1435" s="3" t="s">
        <v>38</v>
      </c>
      <c r="C1435" s="3">
        <v>7</v>
      </c>
      <c r="D1435" s="3">
        <v>26</v>
      </c>
      <c r="E1435" s="3">
        <v>23397</v>
      </c>
    </row>
    <row r="1436" spans="1:5">
      <c r="A1436" s="3" t="s">
        <v>18786</v>
      </c>
      <c r="B1436" s="3" t="s">
        <v>38</v>
      </c>
      <c r="C1436" s="3">
        <v>7</v>
      </c>
      <c r="D1436" s="3">
        <v>27</v>
      </c>
      <c r="E1436" s="3">
        <v>24297</v>
      </c>
    </row>
    <row r="1437" spans="1:5">
      <c r="A1437" s="3" t="s">
        <v>18787</v>
      </c>
      <c r="B1437" s="3" t="s">
        <v>38</v>
      </c>
      <c r="C1437" s="3">
        <v>7</v>
      </c>
      <c r="D1437" s="3">
        <v>28</v>
      </c>
      <c r="E1437" s="3">
        <v>25197</v>
      </c>
    </row>
    <row r="1438" spans="1:5">
      <c r="A1438" s="3" t="s">
        <v>18788</v>
      </c>
      <c r="B1438" s="3" t="s">
        <v>38</v>
      </c>
      <c r="C1438" s="3">
        <v>7</v>
      </c>
      <c r="D1438" s="3">
        <v>29</v>
      </c>
      <c r="E1438" s="3">
        <v>26097</v>
      </c>
    </row>
    <row r="1439" spans="1:5">
      <c r="A1439" s="3" t="s">
        <v>18789</v>
      </c>
      <c r="B1439" s="3" t="s">
        <v>38</v>
      </c>
      <c r="C1439" s="3">
        <v>7</v>
      </c>
      <c r="D1439" s="3">
        <v>30</v>
      </c>
      <c r="E1439" s="3">
        <v>26997</v>
      </c>
    </row>
    <row r="1440" spans="1:5">
      <c r="A1440" s="3" t="s">
        <v>18790</v>
      </c>
      <c r="B1440" s="3" t="s">
        <v>38</v>
      </c>
      <c r="C1440" s="3">
        <v>7</v>
      </c>
      <c r="D1440" s="3">
        <v>31</v>
      </c>
      <c r="E1440" s="3">
        <v>27897</v>
      </c>
    </row>
    <row r="1441" spans="1:5">
      <c r="A1441" s="3" t="s">
        <v>18791</v>
      </c>
      <c r="B1441" s="3" t="s">
        <v>38</v>
      </c>
      <c r="C1441" s="3">
        <v>7</v>
      </c>
      <c r="D1441" s="3">
        <v>32</v>
      </c>
      <c r="E1441" s="3">
        <v>28797</v>
      </c>
    </row>
    <row r="1442" spans="1:5">
      <c r="A1442" s="3" t="s">
        <v>18792</v>
      </c>
      <c r="B1442" s="3" t="s">
        <v>38</v>
      </c>
      <c r="C1442" s="3">
        <v>7</v>
      </c>
      <c r="D1442" s="3">
        <v>33</v>
      </c>
      <c r="E1442" s="3">
        <v>29697</v>
      </c>
    </row>
    <row r="1443" spans="1:5">
      <c r="A1443" s="3" t="s">
        <v>18793</v>
      </c>
      <c r="B1443" s="3" t="s">
        <v>38</v>
      </c>
      <c r="C1443" s="3">
        <v>7</v>
      </c>
      <c r="D1443" s="3">
        <v>34</v>
      </c>
      <c r="E1443" s="3">
        <v>30596</v>
      </c>
    </row>
    <row r="1444" spans="1:5">
      <c r="A1444" s="3" t="s">
        <v>18794</v>
      </c>
      <c r="B1444" s="3" t="s">
        <v>38</v>
      </c>
      <c r="C1444" s="3">
        <v>7</v>
      </c>
      <c r="D1444" s="3">
        <v>35</v>
      </c>
      <c r="E1444" s="3">
        <v>31496</v>
      </c>
    </row>
    <row r="1445" spans="1:5">
      <c r="A1445" s="3" t="s">
        <v>18795</v>
      </c>
      <c r="B1445" s="3" t="s">
        <v>38</v>
      </c>
      <c r="C1445" s="3">
        <v>7</v>
      </c>
      <c r="D1445" s="3">
        <v>36</v>
      </c>
      <c r="E1445" s="3">
        <v>32396</v>
      </c>
    </row>
    <row r="1446" spans="1:5">
      <c r="A1446" s="3" t="s">
        <v>18796</v>
      </c>
      <c r="B1446" s="3" t="s">
        <v>38</v>
      </c>
      <c r="C1446" s="3">
        <v>7</v>
      </c>
      <c r="D1446" s="3">
        <v>37</v>
      </c>
      <c r="E1446" s="3">
        <v>33296</v>
      </c>
    </row>
    <row r="1447" spans="1:5">
      <c r="A1447" s="3" t="s">
        <v>18797</v>
      </c>
      <c r="B1447" s="3" t="s">
        <v>38</v>
      </c>
      <c r="C1447" s="3">
        <v>7</v>
      </c>
      <c r="D1447" s="3">
        <v>38</v>
      </c>
      <c r="E1447" s="3">
        <v>34196</v>
      </c>
    </row>
    <row r="1448" spans="1:5">
      <c r="A1448" s="3" t="s">
        <v>18798</v>
      </c>
      <c r="B1448" s="3" t="s">
        <v>38</v>
      </c>
      <c r="C1448" s="3">
        <v>7</v>
      </c>
      <c r="D1448" s="3">
        <v>39</v>
      </c>
      <c r="E1448" s="3">
        <v>35096</v>
      </c>
    </row>
    <row r="1449" spans="1:5">
      <c r="A1449" s="3" t="s">
        <v>18799</v>
      </c>
      <c r="B1449" s="3" t="s">
        <v>38</v>
      </c>
      <c r="C1449" s="3">
        <v>7</v>
      </c>
      <c r="D1449" s="3">
        <v>40</v>
      </c>
      <c r="E1449" s="3">
        <v>35996</v>
      </c>
    </row>
    <row r="1450" spans="1:5">
      <c r="A1450" s="3" t="s">
        <v>18800</v>
      </c>
      <c r="B1450" s="3" t="s">
        <v>38</v>
      </c>
      <c r="C1450" s="3">
        <v>7</v>
      </c>
      <c r="D1450" s="3">
        <v>41</v>
      </c>
      <c r="E1450" s="3">
        <v>36896</v>
      </c>
    </row>
    <row r="1451" spans="1:5">
      <c r="A1451" s="3" t="s">
        <v>18801</v>
      </c>
      <c r="B1451" s="3" t="s">
        <v>38</v>
      </c>
      <c r="C1451" s="3">
        <v>7</v>
      </c>
      <c r="D1451" s="3">
        <v>42</v>
      </c>
      <c r="E1451" s="3">
        <v>37796</v>
      </c>
    </row>
    <row r="1452" spans="1:5">
      <c r="A1452" s="3" t="s">
        <v>18802</v>
      </c>
      <c r="B1452" s="3" t="s">
        <v>38</v>
      </c>
      <c r="C1452" s="3">
        <v>7</v>
      </c>
      <c r="D1452" s="3">
        <v>43</v>
      </c>
      <c r="E1452" s="3">
        <v>38696</v>
      </c>
    </row>
    <row r="1453" spans="1:5">
      <c r="A1453" s="3" t="s">
        <v>18803</v>
      </c>
      <c r="B1453" s="3" t="s">
        <v>38</v>
      </c>
      <c r="C1453" s="3">
        <v>7</v>
      </c>
      <c r="D1453" s="3">
        <v>44</v>
      </c>
      <c r="E1453" s="3">
        <v>39596</v>
      </c>
    </row>
    <row r="1454" spans="1:5">
      <c r="A1454" s="3" t="s">
        <v>18804</v>
      </c>
      <c r="B1454" s="3" t="s">
        <v>38</v>
      </c>
      <c r="C1454" s="3">
        <v>7</v>
      </c>
      <c r="D1454" s="3">
        <v>45</v>
      </c>
      <c r="E1454" s="3">
        <v>40495</v>
      </c>
    </row>
    <row r="1455" spans="1:5">
      <c r="A1455" s="3" t="s">
        <v>18805</v>
      </c>
      <c r="B1455" s="3" t="s">
        <v>38</v>
      </c>
      <c r="C1455" s="3">
        <v>7</v>
      </c>
      <c r="D1455" s="3">
        <v>46</v>
      </c>
      <c r="E1455" s="3">
        <v>41395</v>
      </c>
    </row>
    <row r="1456" spans="1:5">
      <c r="A1456" s="3" t="s">
        <v>18806</v>
      </c>
      <c r="B1456" s="3" t="s">
        <v>38</v>
      </c>
      <c r="C1456" s="3">
        <v>7</v>
      </c>
      <c r="D1456" s="3">
        <v>47</v>
      </c>
      <c r="E1456" s="3">
        <v>42295</v>
      </c>
    </row>
    <row r="1457" spans="1:5">
      <c r="A1457" s="3" t="s">
        <v>18807</v>
      </c>
      <c r="B1457" s="3" t="s">
        <v>38</v>
      </c>
      <c r="C1457" s="3">
        <v>7</v>
      </c>
      <c r="D1457" s="3">
        <v>48</v>
      </c>
      <c r="E1457" s="3">
        <v>43195</v>
      </c>
    </row>
    <row r="1458" spans="1:5">
      <c r="A1458" s="3" t="s">
        <v>18808</v>
      </c>
      <c r="B1458" s="3" t="s">
        <v>38</v>
      </c>
      <c r="C1458" s="3">
        <v>7</v>
      </c>
      <c r="D1458" s="3">
        <v>49</v>
      </c>
      <c r="E1458" s="3">
        <v>44095</v>
      </c>
    </row>
    <row r="1459" spans="1:5">
      <c r="A1459" s="3" t="s">
        <v>18809</v>
      </c>
      <c r="B1459" s="3" t="s">
        <v>38</v>
      </c>
      <c r="C1459" s="3">
        <v>7</v>
      </c>
      <c r="D1459" s="3">
        <v>50</v>
      </c>
      <c r="E1459" s="3">
        <v>44995</v>
      </c>
    </row>
    <row r="1460" spans="1:5">
      <c r="A1460" s="3" t="s">
        <v>18810</v>
      </c>
      <c r="B1460" s="3" t="s">
        <v>38</v>
      </c>
      <c r="C1460" s="3">
        <v>7</v>
      </c>
      <c r="D1460" s="3">
        <v>51</v>
      </c>
      <c r="E1460" s="3">
        <v>45895</v>
      </c>
    </row>
    <row r="1461" spans="1:5">
      <c r="A1461" s="3" t="s">
        <v>18811</v>
      </c>
      <c r="B1461" s="3" t="s">
        <v>38</v>
      </c>
      <c r="C1461" s="3">
        <v>7</v>
      </c>
      <c r="D1461" s="3">
        <v>52</v>
      </c>
      <c r="E1461" s="3">
        <v>46795</v>
      </c>
    </row>
    <row r="1462" spans="1:5">
      <c r="A1462" s="3" t="s">
        <v>18812</v>
      </c>
      <c r="B1462" s="3" t="s">
        <v>38</v>
      </c>
      <c r="C1462" s="3">
        <v>7</v>
      </c>
      <c r="D1462" s="3">
        <v>53</v>
      </c>
      <c r="E1462" s="3">
        <v>47695</v>
      </c>
    </row>
    <row r="1463" spans="1:5">
      <c r="A1463" s="3" t="s">
        <v>18813</v>
      </c>
      <c r="B1463" s="3" t="s">
        <v>38</v>
      </c>
      <c r="C1463" s="3">
        <v>7</v>
      </c>
      <c r="D1463" s="3">
        <v>54</v>
      </c>
      <c r="E1463" s="3">
        <v>48595</v>
      </c>
    </row>
    <row r="1464" spans="1:5">
      <c r="A1464" s="3" t="s">
        <v>18814</v>
      </c>
      <c r="B1464" s="3" t="s">
        <v>38</v>
      </c>
      <c r="C1464" s="3">
        <v>7</v>
      </c>
      <c r="D1464" s="3">
        <v>55</v>
      </c>
      <c r="E1464" s="3">
        <v>49495</v>
      </c>
    </row>
    <row r="1465" spans="1:5">
      <c r="A1465" s="3" t="s">
        <v>18815</v>
      </c>
      <c r="B1465" s="3" t="s">
        <v>38</v>
      </c>
      <c r="C1465" s="3">
        <v>7</v>
      </c>
      <c r="D1465" s="3">
        <v>56</v>
      </c>
      <c r="E1465" s="3">
        <v>50394</v>
      </c>
    </row>
    <row r="1466" spans="1:5">
      <c r="A1466" s="3" t="s">
        <v>18816</v>
      </c>
      <c r="B1466" s="3" t="s">
        <v>38</v>
      </c>
      <c r="C1466" s="3">
        <v>7</v>
      </c>
      <c r="D1466" s="3">
        <v>57</v>
      </c>
      <c r="E1466" s="3">
        <v>51294</v>
      </c>
    </row>
    <row r="1467" spans="1:5">
      <c r="A1467" s="3" t="s">
        <v>18817</v>
      </c>
      <c r="B1467" s="3" t="s">
        <v>38</v>
      </c>
      <c r="C1467" s="3">
        <v>7</v>
      </c>
      <c r="D1467" s="3">
        <v>58</v>
      </c>
      <c r="E1467" s="3">
        <v>52194</v>
      </c>
    </row>
    <row r="1468" spans="1:5">
      <c r="A1468" s="3" t="s">
        <v>18818</v>
      </c>
      <c r="B1468" s="3" t="s">
        <v>38</v>
      </c>
      <c r="C1468" s="3">
        <v>7</v>
      </c>
      <c r="D1468" s="3">
        <v>59</v>
      </c>
      <c r="E1468" s="3">
        <v>53094</v>
      </c>
    </row>
    <row r="1469" spans="1:5">
      <c r="A1469" s="3" t="s">
        <v>18819</v>
      </c>
      <c r="B1469" s="3" t="s">
        <v>38</v>
      </c>
      <c r="C1469" s="3">
        <v>7</v>
      </c>
      <c r="D1469" s="3">
        <v>60</v>
      </c>
      <c r="E1469" s="3">
        <v>53994</v>
      </c>
    </row>
    <row r="1470" spans="1:5">
      <c r="A1470" s="3" t="s">
        <v>18820</v>
      </c>
      <c r="B1470" s="3" t="s">
        <v>38</v>
      </c>
      <c r="C1470" s="3">
        <v>7</v>
      </c>
      <c r="D1470" s="3">
        <v>61</v>
      </c>
      <c r="E1470" s="3">
        <v>54894</v>
      </c>
    </row>
    <row r="1471" spans="1:5">
      <c r="A1471" s="3" t="s">
        <v>18821</v>
      </c>
      <c r="B1471" s="3" t="s">
        <v>38</v>
      </c>
      <c r="C1471" s="3">
        <v>7</v>
      </c>
      <c r="D1471" s="3">
        <v>62</v>
      </c>
      <c r="E1471" s="3">
        <v>55794</v>
      </c>
    </row>
    <row r="1472" spans="1:5">
      <c r="A1472" s="3" t="s">
        <v>18822</v>
      </c>
      <c r="B1472" s="3" t="s">
        <v>38</v>
      </c>
      <c r="C1472" s="3">
        <v>7</v>
      </c>
      <c r="D1472" s="3">
        <v>63</v>
      </c>
      <c r="E1472" s="3">
        <v>56694</v>
      </c>
    </row>
    <row r="1473" spans="1:5">
      <c r="A1473" s="3" t="s">
        <v>18823</v>
      </c>
      <c r="B1473" s="3" t="s">
        <v>38</v>
      </c>
      <c r="C1473" s="3">
        <v>7</v>
      </c>
      <c r="D1473" s="3">
        <v>64</v>
      </c>
      <c r="E1473" s="3">
        <v>57594</v>
      </c>
    </row>
    <row r="1474" spans="1:5">
      <c r="A1474" s="3" t="s">
        <v>18824</v>
      </c>
      <c r="B1474" s="3" t="s">
        <v>38</v>
      </c>
      <c r="C1474" s="3">
        <v>7</v>
      </c>
      <c r="D1474" s="3">
        <v>65</v>
      </c>
      <c r="E1474" s="3">
        <v>58494</v>
      </c>
    </row>
    <row r="1475" spans="1:5">
      <c r="A1475" s="3" t="s">
        <v>18825</v>
      </c>
      <c r="B1475" s="3" t="s">
        <v>38</v>
      </c>
      <c r="C1475" s="3">
        <v>7</v>
      </c>
      <c r="D1475" s="3">
        <v>66</v>
      </c>
      <c r="E1475" s="3">
        <v>59394</v>
      </c>
    </row>
    <row r="1476" spans="1:5">
      <c r="A1476" s="3" t="s">
        <v>18826</v>
      </c>
      <c r="B1476" s="3" t="s">
        <v>38</v>
      </c>
      <c r="C1476" s="3">
        <v>7</v>
      </c>
      <c r="D1476" s="3">
        <v>67</v>
      </c>
      <c r="E1476" s="3">
        <v>60293</v>
      </c>
    </row>
    <row r="1477" spans="1:5">
      <c r="A1477" s="3" t="s">
        <v>18827</v>
      </c>
      <c r="B1477" s="3" t="s">
        <v>38</v>
      </c>
      <c r="C1477" s="3">
        <v>7</v>
      </c>
      <c r="D1477" s="3">
        <v>68</v>
      </c>
      <c r="E1477" s="3">
        <v>61193</v>
      </c>
    </row>
    <row r="1478" spans="1:5">
      <c r="A1478" s="3" t="s">
        <v>18828</v>
      </c>
      <c r="B1478" s="3" t="s">
        <v>38</v>
      </c>
      <c r="C1478" s="3">
        <v>7</v>
      </c>
      <c r="D1478" s="3">
        <v>69</v>
      </c>
      <c r="E1478" s="3">
        <v>62093</v>
      </c>
    </row>
    <row r="1479" spans="1:5">
      <c r="A1479" s="3" t="s">
        <v>18829</v>
      </c>
      <c r="B1479" s="3" t="s">
        <v>38</v>
      </c>
      <c r="C1479" s="3">
        <v>7</v>
      </c>
      <c r="D1479" s="3">
        <v>70</v>
      </c>
      <c r="E1479" s="3">
        <v>62993</v>
      </c>
    </row>
    <row r="1480" spans="1:5">
      <c r="A1480" s="3" t="s">
        <v>18830</v>
      </c>
      <c r="B1480" s="3" t="s">
        <v>38</v>
      </c>
      <c r="C1480" s="3">
        <v>7</v>
      </c>
      <c r="D1480" s="3">
        <v>71</v>
      </c>
      <c r="E1480" s="3">
        <v>63893</v>
      </c>
    </row>
    <row r="1481" spans="1:5">
      <c r="A1481" s="3" t="s">
        <v>18831</v>
      </c>
      <c r="B1481" s="3" t="s">
        <v>38</v>
      </c>
      <c r="C1481" s="3">
        <v>7</v>
      </c>
      <c r="D1481" s="3">
        <v>72</v>
      </c>
      <c r="E1481" s="3">
        <v>64793</v>
      </c>
    </row>
    <row r="1482" spans="1:5">
      <c r="A1482" s="3" t="s">
        <v>18832</v>
      </c>
      <c r="B1482" s="3" t="s">
        <v>38</v>
      </c>
      <c r="C1482" s="3">
        <v>7</v>
      </c>
      <c r="D1482" s="3">
        <v>73</v>
      </c>
      <c r="E1482" s="3">
        <v>65693</v>
      </c>
    </row>
    <row r="1483" spans="1:5">
      <c r="A1483" s="3" t="s">
        <v>18833</v>
      </c>
      <c r="B1483" s="3" t="s">
        <v>38</v>
      </c>
      <c r="C1483" s="3">
        <v>7</v>
      </c>
      <c r="D1483" s="3">
        <v>74</v>
      </c>
      <c r="E1483" s="3">
        <v>66593</v>
      </c>
    </row>
    <row r="1484" spans="1:5">
      <c r="A1484" s="3" t="s">
        <v>18834</v>
      </c>
      <c r="B1484" s="3" t="s">
        <v>38</v>
      </c>
      <c r="C1484" s="3">
        <v>7</v>
      </c>
      <c r="D1484" s="3">
        <v>75</v>
      </c>
      <c r="E1484" s="3">
        <v>67493</v>
      </c>
    </row>
    <row r="1485" spans="1:5">
      <c r="A1485" s="3" t="s">
        <v>18835</v>
      </c>
      <c r="B1485" s="3" t="s">
        <v>38</v>
      </c>
      <c r="C1485" s="3">
        <v>7</v>
      </c>
      <c r="D1485" s="3">
        <v>76</v>
      </c>
      <c r="E1485" s="3">
        <v>68393</v>
      </c>
    </row>
    <row r="1486" spans="1:5">
      <c r="A1486" s="3" t="s">
        <v>18836</v>
      </c>
      <c r="B1486" s="3" t="s">
        <v>38</v>
      </c>
      <c r="C1486" s="3">
        <v>7</v>
      </c>
      <c r="D1486" s="3">
        <v>77</v>
      </c>
      <c r="E1486" s="3">
        <v>69293</v>
      </c>
    </row>
    <row r="1487" spans="1:5">
      <c r="A1487" s="3" t="s">
        <v>18837</v>
      </c>
      <c r="B1487" s="3" t="s">
        <v>38</v>
      </c>
      <c r="C1487" s="3">
        <v>7</v>
      </c>
      <c r="D1487" s="3">
        <v>78</v>
      </c>
      <c r="E1487" s="3">
        <v>70192</v>
      </c>
    </row>
    <row r="1488" spans="1:5">
      <c r="A1488" s="3" t="s">
        <v>18838</v>
      </c>
      <c r="B1488" s="3" t="s">
        <v>38</v>
      </c>
      <c r="C1488" s="3">
        <v>7</v>
      </c>
      <c r="D1488" s="3">
        <v>79</v>
      </c>
      <c r="E1488" s="3">
        <v>71092</v>
      </c>
    </row>
    <row r="1489" spans="1:5">
      <c r="A1489" s="3" t="s">
        <v>18839</v>
      </c>
      <c r="B1489" s="3" t="s">
        <v>38</v>
      </c>
      <c r="C1489" s="3">
        <v>7</v>
      </c>
      <c r="D1489" s="3">
        <v>80</v>
      </c>
      <c r="E1489" s="3">
        <v>71992</v>
      </c>
    </row>
    <row r="1490" spans="1:5">
      <c r="A1490" s="3" t="s">
        <v>18840</v>
      </c>
      <c r="B1490" s="3" t="s">
        <v>38</v>
      </c>
      <c r="C1490" s="3">
        <v>7</v>
      </c>
      <c r="D1490" s="3">
        <v>81</v>
      </c>
      <c r="E1490" s="3">
        <v>72892</v>
      </c>
    </row>
    <row r="1491" spans="1:5">
      <c r="A1491" s="3" t="s">
        <v>18841</v>
      </c>
      <c r="B1491" s="3" t="s">
        <v>38</v>
      </c>
      <c r="C1491" s="3">
        <v>7</v>
      </c>
      <c r="D1491" s="3">
        <v>82</v>
      </c>
      <c r="E1491" s="3">
        <v>73792</v>
      </c>
    </row>
    <row r="1492" spans="1:5">
      <c r="A1492" s="3" t="s">
        <v>18842</v>
      </c>
      <c r="B1492" s="3" t="s">
        <v>38</v>
      </c>
      <c r="C1492" s="3">
        <v>7</v>
      </c>
      <c r="D1492" s="3">
        <v>83</v>
      </c>
      <c r="E1492" s="3">
        <v>74692</v>
      </c>
    </row>
    <row r="1493" spans="1:5">
      <c r="A1493" s="3" t="s">
        <v>18843</v>
      </c>
      <c r="B1493" s="3" t="s">
        <v>38</v>
      </c>
      <c r="C1493" s="3">
        <v>7</v>
      </c>
      <c r="D1493" s="3">
        <v>84</v>
      </c>
      <c r="E1493" s="3">
        <v>75592</v>
      </c>
    </row>
    <row r="1494" spans="1:5">
      <c r="A1494" s="3" t="s">
        <v>18844</v>
      </c>
      <c r="B1494" s="3" t="s">
        <v>38</v>
      </c>
      <c r="C1494" s="3">
        <v>7</v>
      </c>
      <c r="D1494" s="3">
        <v>85</v>
      </c>
      <c r="E1494" s="3">
        <v>76492</v>
      </c>
    </row>
    <row r="1495" spans="1:5">
      <c r="A1495" s="3" t="s">
        <v>18845</v>
      </c>
      <c r="B1495" s="3" t="s">
        <v>38</v>
      </c>
      <c r="C1495" s="3">
        <v>7</v>
      </c>
      <c r="D1495" s="3">
        <v>86</v>
      </c>
      <c r="E1495" s="3">
        <v>77392</v>
      </c>
    </row>
    <row r="1496" spans="1:5">
      <c r="A1496" s="3" t="s">
        <v>18846</v>
      </c>
      <c r="B1496" s="3" t="s">
        <v>38</v>
      </c>
      <c r="C1496" s="3">
        <v>7</v>
      </c>
      <c r="D1496" s="3">
        <v>87</v>
      </c>
      <c r="E1496" s="3">
        <v>78292</v>
      </c>
    </row>
    <row r="1497" spans="1:5">
      <c r="A1497" s="3" t="s">
        <v>18847</v>
      </c>
      <c r="B1497" s="3" t="s">
        <v>38</v>
      </c>
      <c r="C1497" s="3">
        <v>7</v>
      </c>
      <c r="D1497" s="3">
        <v>88</v>
      </c>
      <c r="E1497" s="3">
        <v>79192</v>
      </c>
    </row>
    <row r="1498" spans="1:5">
      <c r="A1498" s="3" t="s">
        <v>18848</v>
      </c>
      <c r="B1498" s="3" t="s">
        <v>38</v>
      </c>
      <c r="C1498" s="3">
        <v>7</v>
      </c>
      <c r="D1498" s="3">
        <v>89</v>
      </c>
      <c r="E1498" s="3">
        <v>80091</v>
      </c>
    </row>
    <row r="1499" spans="1:5">
      <c r="A1499" s="3" t="s">
        <v>18849</v>
      </c>
      <c r="B1499" s="3" t="s">
        <v>38</v>
      </c>
      <c r="C1499" s="3">
        <v>7</v>
      </c>
      <c r="D1499" s="3">
        <v>90</v>
      </c>
      <c r="E1499" s="3">
        <v>80991</v>
      </c>
    </row>
    <row r="1500" spans="1:5">
      <c r="A1500" s="3" t="s">
        <v>18850</v>
      </c>
      <c r="B1500" s="3" t="s">
        <v>38</v>
      </c>
      <c r="C1500" s="3">
        <v>7</v>
      </c>
      <c r="D1500" s="3">
        <v>91</v>
      </c>
      <c r="E1500" s="3">
        <v>81891</v>
      </c>
    </row>
    <row r="1501" spans="1:5">
      <c r="A1501" s="3" t="s">
        <v>18851</v>
      </c>
      <c r="B1501" s="3" t="s">
        <v>38</v>
      </c>
      <c r="C1501" s="3">
        <v>7</v>
      </c>
      <c r="D1501" s="3">
        <v>92</v>
      </c>
      <c r="E1501" s="3">
        <v>82791</v>
      </c>
    </row>
    <row r="1502" spans="1:5">
      <c r="A1502" s="3" t="s">
        <v>18852</v>
      </c>
      <c r="B1502" s="3" t="s">
        <v>38</v>
      </c>
      <c r="C1502" s="3">
        <v>7</v>
      </c>
      <c r="D1502" s="3">
        <v>93</v>
      </c>
      <c r="E1502" s="3">
        <v>83691</v>
      </c>
    </row>
    <row r="1503" spans="1:5">
      <c r="A1503" s="3" t="s">
        <v>18853</v>
      </c>
      <c r="B1503" s="3" t="s">
        <v>38</v>
      </c>
      <c r="C1503" s="3">
        <v>7</v>
      </c>
      <c r="D1503" s="3">
        <v>94</v>
      </c>
      <c r="E1503" s="3">
        <v>84591</v>
      </c>
    </row>
    <row r="1504" spans="1:5">
      <c r="A1504" s="3" t="s">
        <v>18854</v>
      </c>
      <c r="B1504" s="3" t="s">
        <v>38</v>
      </c>
      <c r="C1504" s="3">
        <v>7</v>
      </c>
      <c r="D1504" s="3">
        <v>95</v>
      </c>
      <c r="E1504" s="3">
        <v>85491</v>
      </c>
    </row>
    <row r="1505" spans="1:5">
      <c r="A1505" s="3" t="s">
        <v>18855</v>
      </c>
      <c r="B1505" s="3" t="s">
        <v>38</v>
      </c>
      <c r="C1505" s="3">
        <v>7</v>
      </c>
      <c r="D1505" s="3">
        <v>96</v>
      </c>
      <c r="E1505" s="3">
        <v>86391</v>
      </c>
    </row>
    <row r="1506" spans="1:5">
      <c r="A1506" s="3" t="s">
        <v>18856</v>
      </c>
      <c r="B1506" s="3" t="s">
        <v>38</v>
      </c>
      <c r="C1506" s="3">
        <v>7</v>
      </c>
      <c r="D1506" s="3">
        <v>97</v>
      </c>
      <c r="E1506" s="3">
        <v>87291</v>
      </c>
    </row>
    <row r="1507" spans="1:5">
      <c r="A1507" s="3" t="s">
        <v>18857</v>
      </c>
      <c r="B1507" s="3" t="s">
        <v>38</v>
      </c>
      <c r="C1507" s="3">
        <v>7</v>
      </c>
      <c r="D1507" s="3">
        <v>98</v>
      </c>
      <c r="E1507" s="3">
        <v>88191</v>
      </c>
    </row>
    <row r="1508" spans="1:5">
      <c r="A1508" s="3" t="s">
        <v>18858</v>
      </c>
      <c r="B1508" s="3" t="s">
        <v>38</v>
      </c>
      <c r="C1508" s="3">
        <v>7</v>
      </c>
      <c r="D1508" s="3">
        <v>99</v>
      </c>
      <c r="E1508" s="3">
        <v>89091</v>
      </c>
    </row>
    <row r="1509" spans="1:5">
      <c r="A1509" s="3" t="s">
        <v>18859</v>
      </c>
      <c r="B1509" s="3" t="s">
        <v>38</v>
      </c>
      <c r="C1509" s="3">
        <v>7</v>
      </c>
      <c r="D1509" s="3">
        <v>100</v>
      </c>
      <c r="E1509" s="3">
        <v>89991</v>
      </c>
    </row>
    <row r="1510" spans="1:5">
      <c r="A1510" s="3" t="s">
        <v>18860</v>
      </c>
      <c r="B1510" s="3" t="s">
        <v>38</v>
      </c>
      <c r="C1510" s="3">
        <v>7</v>
      </c>
      <c r="D1510" s="3">
        <v>101</v>
      </c>
      <c r="E1510" s="3">
        <v>90890</v>
      </c>
    </row>
    <row r="1511" spans="1:5">
      <c r="A1511" s="3" t="s">
        <v>18861</v>
      </c>
      <c r="B1511" s="3" t="s">
        <v>38</v>
      </c>
      <c r="C1511" s="3">
        <v>7</v>
      </c>
      <c r="D1511" s="3">
        <v>102</v>
      </c>
      <c r="E1511" s="3">
        <v>91790</v>
      </c>
    </row>
    <row r="1512" spans="1:5">
      <c r="A1512" s="3" t="s">
        <v>18862</v>
      </c>
      <c r="B1512" s="3" t="s">
        <v>38</v>
      </c>
      <c r="C1512" s="3">
        <v>7</v>
      </c>
      <c r="D1512" s="3">
        <v>103</v>
      </c>
      <c r="E1512" s="3">
        <v>92690</v>
      </c>
    </row>
    <row r="1513" spans="1:5">
      <c r="A1513" s="3" t="s">
        <v>18863</v>
      </c>
      <c r="B1513" s="3" t="s">
        <v>38</v>
      </c>
      <c r="C1513" s="3">
        <v>7</v>
      </c>
      <c r="D1513" s="3">
        <v>104</v>
      </c>
      <c r="E1513" s="3">
        <v>93590</v>
      </c>
    </row>
    <row r="1514" spans="1:5">
      <c r="A1514" s="3" t="s">
        <v>18864</v>
      </c>
      <c r="B1514" s="3" t="s">
        <v>38</v>
      </c>
      <c r="C1514" s="3">
        <v>7</v>
      </c>
      <c r="D1514" s="3">
        <v>105</v>
      </c>
      <c r="E1514" s="3">
        <v>94490</v>
      </c>
    </row>
    <row r="1515" spans="1:5">
      <c r="A1515" s="3" t="s">
        <v>18865</v>
      </c>
      <c r="B1515" s="3" t="s">
        <v>38</v>
      </c>
      <c r="C1515" s="3">
        <v>7</v>
      </c>
      <c r="D1515" s="3">
        <v>106</v>
      </c>
      <c r="E1515" s="3">
        <v>95390</v>
      </c>
    </row>
    <row r="1516" spans="1:5">
      <c r="A1516" s="3" t="s">
        <v>18866</v>
      </c>
      <c r="B1516" s="3" t="s">
        <v>38</v>
      </c>
      <c r="C1516" s="3">
        <v>7</v>
      </c>
      <c r="D1516" s="3">
        <v>107</v>
      </c>
      <c r="E1516" s="3">
        <v>96290</v>
      </c>
    </row>
    <row r="1517" spans="1:5">
      <c r="A1517" s="3" t="s">
        <v>18867</v>
      </c>
      <c r="B1517" s="3" t="s">
        <v>38</v>
      </c>
      <c r="C1517" s="3">
        <v>7</v>
      </c>
      <c r="D1517" s="3">
        <v>108</v>
      </c>
      <c r="E1517" s="3">
        <v>97190</v>
      </c>
    </row>
    <row r="1518" spans="1:5">
      <c r="A1518" s="3" t="s">
        <v>18868</v>
      </c>
      <c r="B1518" s="3" t="s">
        <v>38</v>
      </c>
      <c r="C1518" s="3">
        <v>7</v>
      </c>
      <c r="D1518" s="3">
        <v>109</v>
      </c>
      <c r="E1518" s="3">
        <v>98090</v>
      </c>
    </row>
    <row r="1519" spans="1:5">
      <c r="A1519" s="3" t="s">
        <v>18869</v>
      </c>
      <c r="B1519" s="3" t="s">
        <v>38</v>
      </c>
      <c r="C1519" s="3">
        <v>7</v>
      </c>
      <c r="D1519" s="3">
        <v>110</v>
      </c>
      <c r="E1519" s="3">
        <v>98990</v>
      </c>
    </row>
    <row r="1520" spans="1:5">
      <c r="A1520" s="3" t="s">
        <v>18870</v>
      </c>
      <c r="B1520" s="3" t="s">
        <v>38</v>
      </c>
      <c r="C1520" s="3">
        <v>7</v>
      </c>
      <c r="D1520" s="3">
        <v>111</v>
      </c>
      <c r="E1520" s="3">
        <v>99890</v>
      </c>
    </row>
    <row r="1521" spans="1:5">
      <c r="A1521" s="3" t="s">
        <v>18871</v>
      </c>
      <c r="B1521" s="3" t="s">
        <v>38</v>
      </c>
      <c r="C1521" s="3">
        <v>7</v>
      </c>
      <c r="D1521" s="3">
        <v>112</v>
      </c>
      <c r="E1521" s="3">
        <v>100789</v>
      </c>
    </row>
    <row r="1522" spans="1:5">
      <c r="A1522" s="3" t="s">
        <v>18872</v>
      </c>
      <c r="B1522" s="3" t="s">
        <v>38</v>
      </c>
      <c r="C1522" s="3">
        <v>7</v>
      </c>
      <c r="D1522" s="3">
        <v>113</v>
      </c>
      <c r="E1522" s="3">
        <v>101689</v>
      </c>
    </row>
    <row r="1523" spans="1:5">
      <c r="A1523" s="3" t="s">
        <v>18873</v>
      </c>
      <c r="B1523" s="3" t="s">
        <v>38</v>
      </c>
      <c r="C1523" s="3">
        <v>7</v>
      </c>
      <c r="D1523" s="3">
        <v>114</v>
      </c>
      <c r="E1523" s="3">
        <v>102589</v>
      </c>
    </row>
    <row r="1524" spans="1:5">
      <c r="A1524" s="3" t="s">
        <v>18874</v>
      </c>
      <c r="B1524" s="3" t="s">
        <v>38</v>
      </c>
      <c r="C1524" s="3">
        <v>7</v>
      </c>
      <c r="D1524" s="3">
        <v>115</v>
      </c>
      <c r="E1524" s="3">
        <v>103489</v>
      </c>
    </row>
    <row r="1525" spans="1:5">
      <c r="A1525" s="3" t="s">
        <v>18875</v>
      </c>
      <c r="B1525" s="3" t="s">
        <v>38</v>
      </c>
      <c r="C1525" s="3">
        <v>7</v>
      </c>
      <c r="D1525" s="3">
        <v>116</v>
      </c>
      <c r="E1525" s="3">
        <v>104389</v>
      </c>
    </row>
    <row r="1526" spans="1:5">
      <c r="A1526" s="3" t="s">
        <v>18876</v>
      </c>
      <c r="B1526" s="3" t="s">
        <v>38</v>
      </c>
      <c r="C1526" s="3">
        <v>7</v>
      </c>
      <c r="D1526" s="3">
        <v>117</v>
      </c>
      <c r="E1526" s="3">
        <v>105289</v>
      </c>
    </row>
    <row r="1527" spans="1:5">
      <c r="A1527" s="3" t="s">
        <v>18877</v>
      </c>
      <c r="B1527" s="3" t="s">
        <v>38</v>
      </c>
      <c r="C1527" s="3">
        <v>7</v>
      </c>
      <c r="D1527" s="3">
        <v>118</v>
      </c>
      <c r="E1527" s="3">
        <v>106189</v>
      </c>
    </row>
    <row r="1528" spans="1:5">
      <c r="A1528" s="3" t="s">
        <v>18878</v>
      </c>
      <c r="B1528" s="3" t="s">
        <v>38</v>
      </c>
      <c r="C1528" s="3">
        <v>7</v>
      </c>
      <c r="D1528" s="3">
        <v>119</v>
      </c>
      <c r="E1528" s="3">
        <v>107089</v>
      </c>
    </row>
    <row r="1529" spans="1:5">
      <c r="A1529" s="3" t="s">
        <v>18879</v>
      </c>
      <c r="B1529" s="3" t="s">
        <v>38</v>
      </c>
      <c r="C1529" s="3">
        <v>7</v>
      </c>
      <c r="D1529" s="3">
        <v>120</v>
      </c>
      <c r="E1529" s="3">
        <v>107989</v>
      </c>
    </row>
    <row r="1530" spans="1:5">
      <c r="A1530" s="3" t="s">
        <v>18880</v>
      </c>
      <c r="B1530" s="3" t="s">
        <v>38</v>
      </c>
      <c r="C1530" s="3">
        <v>7</v>
      </c>
      <c r="D1530" s="3">
        <v>121</v>
      </c>
      <c r="E1530" s="3">
        <v>108889</v>
      </c>
    </row>
    <row r="1531" spans="1:5">
      <c r="A1531" s="3" t="s">
        <v>18881</v>
      </c>
      <c r="B1531" s="3" t="s">
        <v>38</v>
      </c>
      <c r="C1531" s="3">
        <v>7</v>
      </c>
      <c r="D1531" s="3">
        <v>122</v>
      </c>
      <c r="E1531" s="3">
        <v>109789</v>
      </c>
    </row>
    <row r="1532" spans="1:5">
      <c r="A1532" s="3" t="s">
        <v>18882</v>
      </c>
      <c r="B1532" s="3" t="s">
        <v>38</v>
      </c>
      <c r="C1532" s="3">
        <v>7</v>
      </c>
      <c r="D1532" s="3">
        <v>123</v>
      </c>
      <c r="E1532" s="3">
        <v>110688</v>
      </c>
    </row>
    <row r="1533" spans="1:5">
      <c r="A1533" s="3" t="s">
        <v>18883</v>
      </c>
      <c r="B1533" s="3" t="s">
        <v>38</v>
      </c>
      <c r="C1533" s="3">
        <v>7</v>
      </c>
      <c r="D1533" s="3">
        <v>124</v>
      </c>
      <c r="E1533" s="3">
        <v>111588</v>
      </c>
    </row>
    <row r="1534" spans="1:5">
      <c r="A1534" s="3" t="s">
        <v>18884</v>
      </c>
      <c r="B1534" s="3" t="s">
        <v>38</v>
      </c>
      <c r="C1534" s="3">
        <v>7</v>
      </c>
      <c r="D1534" s="3">
        <v>125</v>
      </c>
      <c r="E1534" s="3">
        <v>112488</v>
      </c>
    </row>
    <row r="1535" spans="1:5">
      <c r="A1535" s="3" t="s">
        <v>18885</v>
      </c>
      <c r="B1535" s="3" t="s">
        <v>38</v>
      </c>
      <c r="C1535" s="3">
        <v>7</v>
      </c>
      <c r="D1535" s="3">
        <v>126</v>
      </c>
      <c r="E1535" s="3">
        <v>113388</v>
      </c>
    </row>
    <row r="1536" spans="1:5">
      <c r="A1536" s="3" t="s">
        <v>18886</v>
      </c>
      <c r="B1536" s="3" t="s">
        <v>38</v>
      </c>
      <c r="C1536" s="3">
        <v>7</v>
      </c>
      <c r="D1536" s="3">
        <v>127</v>
      </c>
      <c r="E1536" s="3">
        <v>114288</v>
      </c>
    </row>
    <row r="1537" spans="1:5">
      <c r="A1537" s="3" t="s">
        <v>18887</v>
      </c>
      <c r="B1537" s="3" t="s">
        <v>38</v>
      </c>
      <c r="C1537" s="3">
        <v>7</v>
      </c>
      <c r="D1537" s="3">
        <v>128</v>
      </c>
      <c r="E1537" s="3">
        <v>115188</v>
      </c>
    </row>
    <row r="1538" spans="1:5">
      <c r="A1538" s="3" t="s">
        <v>18888</v>
      </c>
      <c r="B1538" s="3" t="s">
        <v>38</v>
      </c>
      <c r="C1538" s="3">
        <v>7</v>
      </c>
      <c r="D1538" s="3">
        <v>129</v>
      </c>
      <c r="E1538" s="3">
        <v>116088</v>
      </c>
    </row>
    <row r="1539" spans="1:5">
      <c r="A1539" s="3" t="s">
        <v>18889</v>
      </c>
      <c r="B1539" s="3" t="s">
        <v>38</v>
      </c>
      <c r="C1539" s="3">
        <v>7</v>
      </c>
      <c r="D1539" s="3">
        <v>130</v>
      </c>
      <c r="E1539" s="3">
        <v>116988</v>
      </c>
    </row>
    <row r="1540" spans="1:5">
      <c r="A1540" s="3" t="s">
        <v>18890</v>
      </c>
      <c r="B1540" s="3" t="s">
        <v>38</v>
      </c>
      <c r="C1540" s="3">
        <v>7</v>
      </c>
      <c r="D1540" s="3">
        <v>131</v>
      </c>
      <c r="E1540" s="3">
        <v>117888</v>
      </c>
    </row>
    <row r="1541" spans="1:5">
      <c r="A1541" s="3" t="s">
        <v>18891</v>
      </c>
      <c r="B1541" s="3" t="s">
        <v>38</v>
      </c>
      <c r="C1541" s="3">
        <v>7</v>
      </c>
      <c r="D1541" s="3">
        <v>132</v>
      </c>
      <c r="E1541" s="3">
        <v>118788</v>
      </c>
    </row>
    <row r="1542" spans="1:5">
      <c r="A1542" s="3" t="s">
        <v>18892</v>
      </c>
      <c r="B1542" s="3" t="s">
        <v>38</v>
      </c>
      <c r="C1542" s="3">
        <v>7</v>
      </c>
      <c r="D1542" s="3">
        <v>133</v>
      </c>
      <c r="E1542" s="3">
        <v>119688</v>
      </c>
    </row>
    <row r="1543" spans="1:5">
      <c r="A1543" s="3" t="s">
        <v>18893</v>
      </c>
      <c r="B1543" s="3" t="s">
        <v>38</v>
      </c>
      <c r="C1543" s="3">
        <v>7</v>
      </c>
      <c r="D1543" s="3">
        <v>134</v>
      </c>
      <c r="E1543" s="3">
        <v>120587</v>
      </c>
    </row>
    <row r="1544" spans="1:5">
      <c r="A1544" s="3" t="s">
        <v>18894</v>
      </c>
      <c r="B1544" s="3" t="s">
        <v>38</v>
      </c>
      <c r="C1544" s="3">
        <v>7</v>
      </c>
      <c r="D1544" s="3">
        <v>135</v>
      </c>
      <c r="E1544" s="3">
        <v>121487</v>
      </c>
    </row>
    <row r="1545" spans="1:5">
      <c r="A1545" s="3" t="s">
        <v>18895</v>
      </c>
      <c r="B1545" s="3" t="s">
        <v>38</v>
      </c>
      <c r="C1545" s="3">
        <v>7</v>
      </c>
      <c r="D1545" s="3">
        <v>136</v>
      </c>
      <c r="E1545" s="3">
        <v>122387</v>
      </c>
    </row>
    <row r="1546" spans="1:5">
      <c r="A1546" s="3" t="s">
        <v>18896</v>
      </c>
      <c r="B1546" s="3" t="s">
        <v>38</v>
      </c>
      <c r="C1546" s="3">
        <v>7</v>
      </c>
      <c r="D1546" s="3">
        <v>137</v>
      </c>
      <c r="E1546" s="3">
        <v>123287</v>
      </c>
    </row>
    <row r="1547" spans="1:5">
      <c r="A1547" s="3" t="s">
        <v>18897</v>
      </c>
      <c r="B1547" s="3" t="s">
        <v>38</v>
      </c>
      <c r="C1547" s="3">
        <v>7</v>
      </c>
      <c r="D1547" s="3">
        <v>138</v>
      </c>
      <c r="E1547" s="3">
        <v>124187</v>
      </c>
    </row>
    <row r="1548" spans="1:5">
      <c r="A1548" s="3" t="s">
        <v>18898</v>
      </c>
      <c r="B1548" s="3" t="s">
        <v>38</v>
      </c>
      <c r="C1548" s="3">
        <v>7</v>
      </c>
      <c r="D1548" s="3">
        <v>139</v>
      </c>
      <c r="E1548" s="3">
        <v>125087</v>
      </c>
    </row>
    <row r="1549" spans="1:5">
      <c r="A1549" s="3" t="s">
        <v>18899</v>
      </c>
      <c r="B1549" s="3" t="s">
        <v>38</v>
      </c>
      <c r="C1549" s="3">
        <v>7</v>
      </c>
      <c r="D1549" s="3">
        <v>140</v>
      </c>
      <c r="E1549" s="3">
        <v>125987</v>
      </c>
    </row>
    <row r="1550" spans="1:5">
      <c r="A1550" s="3" t="s">
        <v>18900</v>
      </c>
      <c r="B1550" s="3" t="s">
        <v>38</v>
      </c>
      <c r="C1550" s="3">
        <v>7</v>
      </c>
      <c r="D1550" s="3">
        <v>141</v>
      </c>
      <c r="E1550" s="3">
        <v>126887</v>
      </c>
    </row>
    <row r="1551" spans="1:5">
      <c r="A1551" s="3" t="s">
        <v>18901</v>
      </c>
      <c r="B1551" s="3" t="s">
        <v>38</v>
      </c>
      <c r="C1551" s="3">
        <v>7</v>
      </c>
      <c r="D1551" s="3">
        <v>142</v>
      </c>
      <c r="E1551" s="3">
        <v>127787</v>
      </c>
    </row>
    <row r="1552" spans="1:5">
      <c r="A1552" s="3" t="s">
        <v>18902</v>
      </c>
      <c r="B1552" s="3" t="s">
        <v>38</v>
      </c>
      <c r="C1552" s="3">
        <v>7</v>
      </c>
      <c r="D1552" s="3">
        <v>143</v>
      </c>
      <c r="E1552" s="3">
        <v>128687</v>
      </c>
    </row>
    <row r="1553" spans="1:5">
      <c r="A1553" s="3" t="s">
        <v>18903</v>
      </c>
      <c r="B1553" s="3" t="s">
        <v>38</v>
      </c>
      <c r="C1553" s="3">
        <v>7</v>
      </c>
      <c r="D1553" s="3">
        <v>144</v>
      </c>
      <c r="E1553" s="3">
        <v>129587</v>
      </c>
    </row>
    <row r="1554" spans="1:5">
      <c r="A1554" s="3" t="s">
        <v>18904</v>
      </c>
      <c r="B1554" s="3" t="s">
        <v>38</v>
      </c>
      <c r="C1554" s="3">
        <v>7</v>
      </c>
      <c r="D1554" s="3">
        <v>145</v>
      </c>
      <c r="E1554" s="3">
        <v>130486</v>
      </c>
    </row>
    <row r="1555" spans="1:5">
      <c r="A1555" s="3" t="s">
        <v>18905</v>
      </c>
      <c r="B1555" s="3" t="s">
        <v>38</v>
      </c>
      <c r="C1555" s="3">
        <v>7</v>
      </c>
      <c r="D1555" s="3">
        <v>146</v>
      </c>
      <c r="E1555" s="3">
        <v>131386</v>
      </c>
    </row>
    <row r="1556" spans="1:5">
      <c r="A1556" s="3" t="s">
        <v>18906</v>
      </c>
      <c r="B1556" s="3" t="s">
        <v>38</v>
      </c>
      <c r="C1556" s="3">
        <v>7</v>
      </c>
      <c r="D1556" s="3">
        <v>147</v>
      </c>
      <c r="E1556" s="3">
        <v>132286</v>
      </c>
    </row>
    <row r="1557" spans="1:5">
      <c r="A1557" s="3" t="s">
        <v>18907</v>
      </c>
      <c r="B1557" s="3" t="s">
        <v>38</v>
      </c>
      <c r="C1557" s="3">
        <v>7</v>
      </c>
      <c r="D1557" s="3">
        <v>148</v>
      </c>
      <c r="E1557" s="3">
        <v>133186</v>
      </c>
    </row>
    <row r="1558" spans="1:5">
      <c r="A1558" s="3" t="s">
        <v>18908</v>
      </c>
      <c r="B1558" s="3" t="s">
        <v>38</v>
      </c>
      <c r="C1558" s="3">
        <v>7</v>
      </c>
      <c r="D1558" s="3">
        <v>149</v>
      </c>
      <c r="E1558" s="3">
        <v>134086</v>
      </c>
    </row>
    <row r="1559" spans="1:5">
      <c r="A1559" s="3" t="s">
        <v>18909</v>
      </c>
      <c r="B1559" s="3" t="s">
        <v>38</v>
      </c>
      <c r="C1559" s="3">
        <v>7</v>
      </c>
      <c r="D1559" s="3">
        <v>150</v>
      </c>
      <c r="E1559" s="3">
        <v>134986</v>
      </c>
    </row>
    <row r="1560" spans="1:5">
      <c r="A1560" s="3" t="s">
        <v>18910</v>
      </c>
      <c r="B1560" s="3" t="s">
        <v>38</v>
      </c>
      <c r="C1560" s="3">
        <v>7</v>
      </c>
      <c r="D1560" s="3">
        <v>151</v>
      </c>
      <c r="E1560" s="3">
        <v>135886</v>
      </c>
    </row>
    <row r="1561" spans="1:5">
      <c r="A1561" s="3" t="s">
        <v>18911</v>
      </c>
      <c r="B1561" s="3" t="s">
        <v>38</v>
      </c>
      <c r="C1561" s="3">
        <v>7</v>
      </c>
      <c r="D1561" s="3">
        <v>152</v>
      </c>
      <c r="E1561" s="3">
        <v>136786</v>
      </c>
    </row>
    <row r="1562" spans="1:5">
      <c r="A1562" s="3" t="s">
        <v>18912</v>
      </c>
      <c r="B1562" s="3" t="s">
        <v>38</v>
      </c>
      <c r="C1562" s="3">
        <v>7</v>
      </c>
      <c r="D1562" s="3">
        <v>153</v>
      </c>
      <c r="E1562" s="3">
        <v>137686</v>
      </c>
    </row>
    <row r="1563" spans="1:5">
      <c r="A1563" s="3" t="s">
        <v>18913</v>
      </c>
      <c r="B1563" s="3" t="s">
        <v>38</v>
      </c>
      <c r="C1563" s="3">
        <v>7</v>
      </c>
      <c r="D1563" s="3">
        <v>154</v>
      </c>
      <c r="E1563" s="3">
        <v>138586</v>
      </c>
    </row>
    <row r="1564" spans="1:5">
      <c r="A1564" s="3" t="s">
        <v>18914</v>
      </c>
      <c r="B1564" s="3" t="s">
        <v>38</v>
      </c>
      <c r="C1564" s="3">
        <v>7</v>
      </c>
      <c r="D1564" s="3">
        <v>155</v>
      </c>
      <c r="E1564" s="3">
        <v>139486</v>
      </c>
    </row>
    <row r="1565" spans="1:5">
      <c r="A1565" s="3" t="s">
        <v>18915</v>
      </c>
      <c r="B1565" s="3" t="s">
        <v>38</v>
      </c>
      <c r="C1565" s="3">
        <v>7</v>
      </c>
      <c r="D1565" s="3">
        <v>156</v>
      </c>
      <c r="E1565" s="3">
        <v>140385</v>
      </c>
    </row>
    <row r="1566" spans="1:5">
      <c r="A1566" s="3" t="s">
        <v>18916</v>
      </c>
      <c r="B1566" s="3" t="s">
        <v>38</v>
      </c>
      <c r="C1566" s="3">
        <v>7</v>
      </c>
      <c r="D1566" s="3">
        <v>157</v>
      </c>
      <c r="E1566" s="3">
        <v>141285</v>
      </c>
    </row>
    <row r="1567" spans="1:5">
      <c r="A1567" s="3" t="s">
        <v>18917</v>
      </c>
      <c r="B1567" s="3" t="s">
        <v>38</v>
      </c>
      <c r="C1567" s="3">
        <v>7</v>
      </c>
      <c r="D1567" s="3">
        <v>158</v>
      </c>
      <c r="E1567" s="3">
        <v>142185</v>
      </c>
    </row>
    <row r="1568" spans="1:5">
      <c r="A1568" s="3" t="s">
        <v>18918</v>
      </c>
      <c r="B1568" s="3" t="s">
        <v>38</v>
      </c>
      <c r="C1568" s="3">
        <v>7</v>
      </c>
      <c r="D1568" s="3">
        <v>159</v>
      </c>
      <c r="E1568" s="3">
        <v>143085</v>
      </c>
    </row>
    <row r="1569" spans="1:5">
      <c r="A1569" s="3" t="s">
        <v>18919</v>
      </c>
      <c r="B1569" s="3" t="s">
        <v>38</v>
      </c>
      <c r="C1569" s="3">
        <v>7</v>
      </c>
      <c r="D1569" s="3">
        <v>160</v>
      </c>
      <c r="E1569" s="3">
        <v>143985</v>
      </c>
    </row>
    <row r="1570" spans="1:5">
      <c r="A1570" s="3" t="s">
        <v>18920</v>
      </c>
      <c r="B1570" s="3" t="s">
        <v>38</v>
      </c>
      <c r="C1570" s="3">
        <v>7</v>
      </c>
      <c r="D1570" s="3">
        <v>161</v>
      </c>
      <c r="E1570" s="3">
        <v>144885</v>
      </c>
    </row>
    <row r="1571" spans="1:5">
      <c r="A1571" s="3" t="s">
        <v>18921</v>
      </c>
      <c r="B1571" s="3" t="s">
        <v>38</v>
      </c>
      <c r="C1571" s="3">
        <v>7</v>
      </c>
      <c r="D1571" s="3">
        <v>162</v>
      </c>
      <c r="E1571" s="3">
        <v>145785</v>
      </c>
    </row>
    <row r="1572" spans="1:5">
      <c r="A1572" s="3" t="s">
        <v>18922</v>
      </c>
      <c r="B1572" s="3" t="s">
        <v>38</v>
      </c>
      <c r="C1572" s="3">
        <v>7</v>
      </c>
      <c r="D1572" s="3">
        <v>163</v>
      </c>
      <c r="E1572" s="3">
        <v>146685</v>
      </c>
    </row>
    <row r="1573" spans="1:5">
      <c r="A1573" s="3" t="s">
        <v>18923</v>
      </c>
      <c r="B1573" s="3" t="s">
        <v>38</v>
      </c>
      <c r="C1573" s="3">
        <v>7</v>
      </c>
      <c r="D1573" s="3">
        <v>164</v>
      </c>
      <c r="E1573" s="3">
        <v>147585</v>
      </c>
    </row>
    <row r="1574" spans="1:5">
      <c r="A1574" s="3" t="s">
        <v>18924</v>
      </c>
      <c r="B1574" s="3" t="s">
        <v>38</v>
      </c>
      <c r="C1574" s="3">
        <v>7</v>
      </c>
      <c r="D1574" s="3">
        <v>165</v>
      </c>
      <c r="E1574" s="3">
        <v>148485</v>
      </c>
    </row>
    <row r="1575" spans="1:5">
      <c r="A1575" s="3" t="s">
        <v>18925</v>
      </c>
      <c r="B1575" s="3" t="s">
        <v>38</v>
      </c>
      <c r="C1575" s="3">
        <v>7</v>
      </c>
      <c r="D1575" s="3">
        <v>166</v>
      </c>
      <c r="E1575" s="3">
        <v>149385</v>
      </c>
    </row>
    <row r="1576" spans="1:5">
      <c r="A1576" s="3" t="s">
        <v>18926</v>
      </c>
      <c r="B1576" s="3" t="s">
        <v>38</v>
      </c>
      <c r="C1576" s="3">
        <v>7</v>
      </c>
      <c r="D1576" s="3">
        <v>167</v>
      </c>
      <c r="E1576" s="3">
        <v>150284</v>
      </c>
    </row>
    <row r="1577" spans="1:5">
      <c r="A1577" s="3" t="s">
        <v>18927</v>
      </c>
      <c r="B1577" s="3" t="s">
        <v>38</v>
      </c>
      <c r="C1577" s="3">
        <v>7</v>
      </c>
      <c r="D1577" s="3">
        <v>168</v>
      </c>
      <c r="E1577" s="3">
        <v>151184</v>
      </c>
    </row>
    <row r="1578" spans="1:5">
      <c r="A1578" s="3" t="s">
        <v>18928</v>
      </c>
      <c r="B1578" s="3" t="s">
        <v>38</v>
      </c>
      <c r="C1578" s="3">
        <v>7</v>
      </c>
      <c r="D1578" s="3">
        <v>169</v>
      </c>
      <c r="E1578" s="3">
        <v>152084</v>
      </c>
    </row>
    <row r="1579" spans="1:5">
      <c r="A1579" s="3" t="s">
        <v>18929</v>
      </c>
      <c r="B1579" s="3" t="s">
        <v>38</v>
      </c>
      <c r="C1579" s="3">
        <v>7</v>
      </c>
      <c r="D1579" s="3">
        <v>170</v>
      </c>
      <c r="E1579" s="3">
        <v>152984</v>
      </c>
    </row>
    <row r="1580" spans="1:5">
      <c r="A1580" s="3" t="s">
        <v>18930</v>
      </c>
      <c r="B1580" s="3" t="s">
        <v>38</v>
      </c>
      <c r="C1580" s="3">
        <v>7</v>
      </c>
      <c r="D1580" s="3">
        <v>171</v>
      </c>
      <c r="E1580" s="3">
        <v>153884</v>
      </c>
    </row>
    <row r="1581" spans="1:5">
      <c r="A1581" s="3" t="s">
        <v>18931</v>
      </c>
      <c r="B1581" s="3" t="s">
        <v>38</v>
      </c>
      <c r="C1581" s="3">
        <v>7</v>
      </c>
      <c r="D1581" s="3">
        <v>172</v>
      </c>
      <c r="E1581" s="3">
        <v>154784</v>
      </c>
    </row>
    <row r="1582" spans="1:5">
      <c r="A1582" s="3" t="s">
        <v>18932</v>
      </c>
      <c r="B1582" s="3" t="s">
        <v>38</v>
      </c>
      <c r="C1582" s="3">
        <v>7</v>
      </c>
      <c r="D1582" s="3">
        <v>173</v>
      </c>
      <c r="E1582" s="3">
        <v>155684</v>
      </c>
    </row>
    <row r="1583" spans="1:5">
      <c r="A1583" s="3" t="s">
        <v>18933</v>
      </c>
      <c r="B1583" s="3" t="s">
        <v>38</v>
      </c>
      <c r="C1583" s="3">
        <v>7</v>
      </c>
      <c r="D1583" s="3">
        <v>174</v>
      </c>
      <c r="E1583" s="3">
        <v>156584</v>
      </c>
    </row>
    <row r="1584" spans="1:5">
      <c r="A1584" s="3" t="s">
        <v>18934</v>
      </c>
      <c r="B1584" s="3" t="s">
        <v>38</v>
      </c>
      <c r="C1584" s="3">
        <v>7</v>
      </c>
      <c r="D1584" s="3">
        <v>175</v>
      </c>
      <c r="E1584" s="3">
        <v>157484</v>
      </c>
    </row>
    <row r="1585" spans="1:5">
      <c r="A1585" s="3" t="s">
        <v>18935</v>
      </c>
      <c r="B1585" s="3" t="s">
        <v>38</v>
      </c>
      <c r="C1585" s="3">
        <v>7</v>
      </c>
      <c r="D1585" s="3">
        <v>176</v>
      </c>
      <c r="E1585" s="3">
        <v>158384</v>
      </c>
    </row>
    <row r="1586" spans="1:5">
      <c r="A1586" s="3" t="s">
        <v>18936</v>
      </c>
      <c r="B1586" s="3" t="s">
        <v>38</v>
      </c>
      <c r="C1586" s="3">
        <v>7</v>
      </c>
      <c r="D1586" s="3">
        <v>177</v>
      </c>
      <c r="E1586" s="3">
        <v>159284</v>
      </c>
    </row>
    <row r="1587" spans="1:5">
      <c r="A1587" s="3" t="s">
        <v>18937</v>
      </c>
      <c r="B1587" s="3" t="s">
        <v>38</v>
      </c>
      <c r="C1587" s="3">
        <v>7</v>
      </c>
      <c r="D1587" s="3">
        <v>178</v>
      </c>
      <c r="E1587" s="3">
        <v>160183</v>
      </c>
    </row>
    <row r="1588" spans="1:5">
      <c r="A1588" s="3" t="s">
        <v>18938</v>
      </c>
      <c r="B1588" s="3" t="s">
        <v>38</v>
      </c>
      <c r="C1588" s="3">
        <v>7</v>
      </c>
      <c r="D1588" s="3">
        <v>179</v>
      </c>
      <c r="E1588" s="3">
        <v>161083</v>
      </c>
    </row>
    <row r="1589" spans="1:5">
      <c r="A1589" s="3" t="s">
        <v>18939</v>
      </c>
      <c r="B1589" s="3" t="s">
        <v>38</v>
      </c>
      <c r="C1589" s="3">
        <v>7</v>
      </c>
      <c r="D1589" s="3">
        <v>180</v>
      </c>
      <c r="E1589" s="3">
        <v>161983</v>
      </c>
    </row>
    <row r="1590" spans="1:5">
      <c r="A1590" s="3" t="s">
        <v>18940</v>
      </c>
      <c r="B1590" s="3" t="s">
        <v>38</v>
      </c>
      <c r="C1590" s="3">
        <v>7</v>
      </c>
      <c r="D1590" s="3">
        <v>181</v>
      </c>
      <c r="E1590" s="3">
        <v>162883</v>
      </c>
    </row>
    <row r="1591" spans="1:5">
      <c r="A1591" s="3" t="s">
        <v>18941</v>
      </c>
      <c r="B1591" s="3" t="s">
        <v>38</v>
      </c>
      <c r="C1591" s="3">
        <v>7</v>
      </c>
      <c r="D1591" s="3">
        <v>182</v>
      </c>
      <c r="E1591" s="3">
        <v>163783</v>
      </c>
    </row>
    <row r="1592" spans="1:5">
      <c r="A1592" s="3" t="s">
        <v>18942</v>
      </c>
      <c r="B1592" s="3" t="s">
        <v>38</v>
      </c>
      <c r="C1592" s="3">
        <v>7</v>
      </c>
      <c r="D1592" s="3">
        <v>183</v>
      </c>
      <c r="E1592" s="3">
        <v>164683</v>
      </c>
    </row>
    <row r="1593" spans="1:5">
      <c r="A1593" s="3" t="s">
        <v>18943</v>
      </c>
      <c r="B1593" s="3" t="s">
        <v>38</v>
      </c>
      <c r="C1593" s="3">
        <v>7</v>
      </c>
      <c r="D1593" s="3">
        <v>184</v>
      </c>
      <c r="E1593" s="3">
        <v>165583</v>
      </c>
    </row>
    <row r="1594" spans="1:5">
      <c r="A1594" s="3" t="s">
        <v>18944</v>
      </c>
      <c r="B1594" s="3" t="s">
        <v>38</v>
      </c>
      <c r="C1594" s="3">
        <v>7</v>
      </c>
      <c r="D1594" s="3">
        <v>185</v>
      </c>
      <c r="E1594" s="3">
        <v>166483</v>
      </c>
    </row>
    <row r="1595" spans="1:5">
      <c r="A1595" s="3" t="s">
        <v>18945</v>
      </c>
      <c r="B1595" s="3" t="s">
        <v>38</v>
      </c>
      <c r="C1595" s="3">
        <v>7</v>
      </c>
      <c r="D1595" s="3">
        <v>186</v>
      </c>
      <c r="E1595" s="3">
        <v>167383</v>
      </c>
    </row>
    <row r="1596" spans="1:5">
      <c r="A1596" s="3" t="s">
        <v>18946</v>
      </c>
      <c r="B1596" s="3" t="s">
        <v>38</v>
      </c>
      <c r="C1596" s="3">
        <v>7</v>
      </c>
      <c r="D1596" s="3">
        <v>187</v>
      </c>
      <c r="E1596" s="3">
        <v>168283</v>
      </c>
    </row>
    <row r="1597" spans="1:5">
      <c r="A1597" s="3" t="s">
        <v>18947</v>
      </c>
      <c r="B1597" s="3" t="s">
        <v>38</v>
      </c>
      <c r="C1597" s="3">
        <v>7</v>
      </c>
      <c r="D1597" s="3">
        <v>188</v>
      </c>
      <c r="E1597" s="3">
        <v>169183</v>
      </c>
    </row>
    <row r="1598" spans="1:5">
      <c r="A1598" s="3" t="s">
        <v>18948</v>
      </c>
      <c r="B1598" s="3" t="s">
        <v>38</v>
      </c>
      <c r="C1598" s="3">
        <v>7</v>
      </c>
      <c r="D1598" s="3">
        <v>189</v>
      </c>
      <c r="E1598" s="3">
        <v>170082</v>
      </c>
    </row>
    <row r="1599" spans="1:5">
      <c r="A1599" s="3" t="s">
        <v>18949</v>
      </c>
      <c r="B1599" s="3" t="s">
        <v>38</v>
      </c>
      <c r="C1599" s="3">
        <v>7</v>
      </c>
      <c r="D1599" s="3">
        <v>190</v>
      </c>
      <c r="E1599" s="3">
        <v>170982</v>
      </c>
    </row>
    <row r="1600" spans="1:5">
      <c r="A1600" s="3" t="s">
        <v>18950</v>
      </c>
      <c r="B1600" s="3" t="s">
        <v>38</v>
      </c>
      <c r="C1600" s="3">
        <v>7</v>
      </c>
      <c r="D1600" s="3">
        <v>191</v>
      </c>
      <c r="E1600" s="3">
        <v>171882</v>
      </c>
    </row>
    <row r="1601" spans="1:5">
      <c r="A1601" s="3" t="s">
        <v>18951</v>
      </c>
      <c r="B1601" s="3" t="s">
        <v>38</v>
      </c>
      <c r="C1601" s="3">
        <v>7</v>
      </c>
      <c r="D1601" s="3">
        <v>192</v>
      </c>
      <c r="E1601" s="3">
        <v>172782</v>
      </c>
    </row>
    <row r="1602" spans="1:5">
      <c r="A1602" s="3" t="s">
        <v>18952</v>
      </c>
      <c r="B1602" s="3" t="s">
        <v>38</v>
      </c>
      <c r="C1602" s="3">
        <v>7</v>
      </c>
      <c r="D1602" s="3">
        <v>193</v>
      </c>
      <c r="E1602" s="3">
        <v>173682</v>
      </c>
    </row>
    <row r="1603" spans="1:5">
      <c r="A1603" s="3" t="s">
        <v>18953</v>
      </c>
      <c r="B1603" s="3" t="s">
        <v>38</v>
      </c>
      <c r="C1603" s="3">
        <v>7</v>
      </c>
      <c r="D1603" s="3">
        <v>194</v>
      </c>
      <c r="E1603" s="3">
        <v>174582</v>
      </c>
    </row>
    <row r="1604" spans="1:5">
      <c r="A1604" s="3" t="s">
        <v>18954</v>
      </c>
      <c r="B1604" s="3" t="s">
        <v>38</v>
      </c>
      <c r="C1604" s="3">
        <v>7</v>
      </c>
      <c r="D1604" s="3">
        <v>195</v>
      </c>
      <c r="E1604" s="3">
        <v>175482</v>
      </c>
    </row>
    <row r="1605" spans="1:5">
      <c r="A1605" s="3" t="s">
        <v>18955</v>
      </c>
      <c r="B1605" s="3" t="s">
        <v>38</v>
      </c>
      <c r="C1605" s="3">
        <v>7</v>
      </c>
      <c r="D1605" s="3">
        <v>196</v>
      </c>
      <c r="E1605" s="3">
        <v>176382</v>
      </c>
    </row>
    <row r="1606" spans="1:5">
      <c r="A1606" s="3" t="s">
        <v>18956</v>
      </c>
      <c r="B1606" s="3" t="s">
        <v>38</v>
      </c>
      <c r="C1606" s="3">
        <v>7</v>
      </c>
      <c r="D1606" s="3">
        <v>197</v>
      </c>
      <c r="E1606" s="3">
        <v>177282</v>
      </c>
    </row>
    <row r="1607" spans="1:5">
      <c r="A1607" s="3" t="s">
        <v>18957</v>
      </c>
      <c r="B1607" s="3" t="s">
        <v>38</v>
      </c>
      <c r="C1607" s="3">
        <v>7</v>
      </c>
      <c r="D1607" s="3">
        <v>198</v>
      </c>
      <c r="E1607" s="3">
        <v>178182</v>
      </c>
    </row>
    <row r="1608" spans="1:5">
      <c r="A1608" s="3" t="s">
        <v>18958</v>
      </c>
      <c r="B1608" s="3" t="s">
        <v>38</v>
      </c>
      <c r="C1608" s="3">
        <v>7</v>
      </c>
      <c r="D1608" s="3">
        <v>199</v>
      </c>
      <c r="E1608" s="3">
        <v>179082</v>
      </c>
    </row>
    <row r="1609" spans="1:5">
      <c r="A1609" s="3" t="s">
        <v>18959</v>
      </c>
      <c r="B1609" s="3" t="s">
        <v>38</v>
      </c>
      <c r="C1609" s="3">
        <v>7</v>
      </c>
      <c r="D1609" s="3">
        <v>200</v>
      </c>
      <c r="E1609" s="3">
        <v>179982</v>
      </c>
    </row>
  </sheetData>
  <phoneticPr fontId="3" type="noConversion"/>
  <dataValidations count="1">
    <dataValidation type="list" allowBlank="1" showInputMessage="1" showErrorMessage="1" sqref="L2:L9">
      <formula1>装备宝石等级</formula1>
    </dataValidation>
  </dataValidation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P649"/>
  <sheetViews>
    <sheetView workbookViewId="0">
      <selection activeCell="M1" sqref="M1:P1"/>
    </sheetView>
  </sheetViews>
  <sheetFormatPr defaultRowHeight="13.5"/>
  <cols>
    <col min="1" max="1" width="13.125" style="3" bestFit="1" customWidth="1"/>
    <col min="2" max="16384" width="9" style="3"/>
  </cols>
  <sheetData>
    <row r="1" spans="1:16">
      <c r="A1" s="5" t="s">
        <v>1178</v>
      </c>
      <c r="B1" s="6" t="s">
        <v>14424</v>
      </c>
      <c r="C1" s="6" t="s">
        <v>15340</v>
      </c>
      <c r="D1" s="6" t="s">
        <v>18960</v>
      </c>
      <c r="E1" s="6" t="s">
        <v>48</v>
      </c>
      <c r="F1" s="6" t="s">
        <v>47</v>
      </c>
      <c r="G1" s="6" t="s">
        <v>40</v>
      </c>
      <c r="H1" s="6" t="s">
        <v>46</v>
      </c>
      <c r="K1" s="66" t="s">
        <v>14424</v>
      </c>
      <c r="L1" s="47" t="s">
        <v>18960</v>
      </c>
      <c r="M1" s="47" t="s">
        <v>48</v>
      </c>
      <c r="N1" s="47" t="s">
        <v>47</v>
      </c>
      <c r="O1" s="47" t="s">
        <v>40</v>
      </c>
      <c r="P1" s="47" t="s">
        <v>46</v>
      </c>
    </row>
    <row r="2" spans="1:16">
      <c r="A2" s="3" t="s">
        <v>18961</v>
      </c>
      <c r="B2" s="3" t="s">
        <v>1198</v>
      </c>
      <c r="C2" s="3">
        <v>0</v>
      </c>
      <c r="D2" s="3">
        <v>0</v>
      </c>
      <c r="K2" s="3" t="s">
        <v>1198</v>
      </c>
      <c r="L2" s="3">
        <v>80</v>
      </c>
      <c r="M2" s="3">
        <f t="array" aca="1" ref="M2:P2" ca="1">OFFSET($E$1:$H$1,MATCH(L2,IF(K2=$B$2:$B$2009,$D$2:$D$2009),0),)</f>
        <v>236250</v>
      </c>
      <c r="N2" s="3">
        <f ca="1"/>
        <v>17480</v>
      </c>
      <c r="O2" s="3">
        <f ca="1"/>
        <v>4370</v>
      </c>
      <c r="P2" s="3">
        <f ca="1"/>
        <v>4370</v>
      </c>
    </row>
    <row r="3" spans="1:16">
      <c r="A3" s="3" t="s">
        <v>18961</v>
      </c>
      <c r="B3" s="3" t="s">
        <v>1198</v>
      </c>
      <c r="C3" s="3">
        <v>0</v>
      </c>
      <c r="D3" s="3">
        <v>1</v>
      </c>
      <c r="F3" s="3">
        <v>437</v>
      </c>
      <c r="K3" s="3" t="s">
        <v>33</v>
      </c>
      <c r="L3" s="3">
        <v>80</v>
      </c>
      <c r="M3" s="3">
        <f t="array" aca="1" ref="M3:P3" ca="1">OFFSET($E$1:$H$1,MATCH(L3,IF(K3=$B$2:$B$2009,$D$2:$D$2009),0),)</f>
        <v>236250</v>
      </c>
      <c r="N3" s="3">
        <f ca="1"/>
        <v>17480</v>
      </c>
      <c r="O3" s="3">
        <f ca="1"/>
        <v>4370</v>
      </c>
      <c r="P3" s="3">
        <f ca="1"/>
        <v>4370</v>
      </c>
    </row>
    <row r="4" spans="1:16">
      <c r="A4" s="3" t="s">
        <v>18962</v>
      </c>
      <c r="B4" s="3" t="s">
        <v>1198</v>
      </c>
      <c r="C4" s="3">
        <v>0</v>
      </c>
      <c r="D4" s="3">
        <v>2</v>
      </c>
      <c r="F4" s="3">
        <v>437</v>
      </c>
      <c r="G4" s="3">
        <v>437</v>
      </c>
      <c r="H4" s="3">
        <v>437</v>
      </c>
      <c r="K4" s="3" t="s">
        <v>1199</v>
      </c>
      <c r="L4" s="3">
        <v>80</v>
      </c>
      <c r="M4" s="3">
        <f t="array" aca="1" ref="M4:P4" ca="1">OFFSET($E$1:$H$1,MATCH(L4,IF(K4=$B$2:$B$2009,$D$2:$D$2009),0),)</f>
        <v>236250</v>
      </c>
      <c r="N4" s="3">
        <f ca="1"/>
        <v>17480</v>
      </c>
      <c r="O4" s="3">
        <f ca="1"/>
        <v>4370</v>
      </c>
      <c r="P4" s="3">
        <f ca="1"/>
        <v>4370</v>
      </c>
    </row>
    <row r="5" spans="1:16">
      <c r="A5" s="3" t="s">
        <v>18963</v>
      </c>
      <c r="B5" s="3" t="s">
        <v>1198</v>
      </c>
      <c r="C5" s="3">
        <v>0</v>
      </c>
      <c r="D5" s="3">
        <v>3</v>
      </c>
      <c r="F5" s="3">
        <v>874</v>
      </c>
      <c r="G5" s="3">
        <v>437</v>
      </c>
      <c r="H5" s="3">
        <v>437</v>
      </c>
      <c r="K5" s="3" t="s">
        <v>34</v>
      </c>
      <c r="L5" s="3">
        <v>80</v>
      </c>
      <c r="M5" s="3">
        <f t="array" aca="1" ref="M5:P5" ca="1">OFFSET($E$1:$H$1,MATCH(L5,IF(K5=$B$2:$B$2009,$D$2:$D$2009),0),)</f>
        <v>236250</v>
      </c>
      <c r="N5" s="3">
        <f ca="1"/>
        <v>17480</v>
      </c>
      <c r="O5" s="3">
        <f ca="1"/>
        <v>4370</v>
      </c>
      <c r="P5" s="3">
        <f ca="1"/>
        <v>4370</v>
      </c>
    </row>
    <row r="6" spans="1:16">
      <c r="A6" s="3" t="s">
        <v>18964</v>
      </c>
      <c r="B6" s="3" t="s">
        <v>1198</v>
      </c>
      <c r="C6" s="3">
        <v>0</v>
      </c>
      <c r="D6" s="3">
        <v>4</v>
      </c>
      <c r="E6" s="3">
        <v>7875</v>
      </c>
      <c r="F6" s="3">
        <v>874</v>
      </c>
      <c r="G6" s="3">
        <v>437</v>
      </c>
      <c r="H6" s="3">
        <v>437</v>
      </c>
      <c r="K6" s="3" t="s">
        <v>35</v>
      </c>
      <c r="L6" s="3">
        <v>80</v>
      </c>
      <c r="M6" s="3">
        <f t="array" aca="1" ref="M6:P6" ca="1">OFFSET($E$1:$H$1,MATCH(L6,IF(K6=$B$2:$B$2009,$D$2:$D$2009),0),)</f>
        <v>236250</v>
      </c>
      <c r="N6" s="3">
        <f ca="1"/>
        <v>17480</v>
      </c>
      <c r="O6" s="3">
        <f ca="1"/>
        <v>4370</v>
      </c>
      <c r="P6" s="3">
        <f ca="1"/>
        <v>4370</v>
      </c>
    </row>
    <row r="7" spans="1:16">
      <c r="A7" s="3" t="s">
        <v>18965</v>
      </c>
      <c r="B7" s="3" t="s">
        <v>1198</v>
      </c>
      <c r="C7" s="3">
        <v>0</v>
      </c>
      <c r="D7" s="3">
        <v>5</v>
      </c>
      <c r="E7" s="3">
        <v>7875</v>
      </c>
      <c r="F7" s="3">
        <v>1311</v>
      </c>
      <c r="G7" s="3">
        <v>437</v>
      </c>
      <c r="H7" s="3">
        <v>437</v>
      </c>
      <c r="K7" s="3" t="s">
        <v>36</v>
      </c>
      <c r="L7" s="3">
        <v>80</v>
      </c>
      <c r="M7" s="3">
        <f t="array" aca="1" ref="M7:P7" ca="1">OFFSET($E$1:$H$1,MATCH(L7,IF(K7=$B$2:$B$2009,$D$2:$D$2009),0),)</f>
        <v>236250</v>
      </c>
      <c r="N7" s="3">
        <f ca="1"/>
        <v>17480</v>
      </c>
      <c r="O7" s="3">
        <f ca="1"/>
        <v>4370</v>
      </c>
      <c r="P7" s="3">
        <f ca="1"/>
        <v>4370</v>
      </c>
    </row>
    <row r="8" spans="1:16">
      <c r="A8" s="3" t="s">
        <v>18966</v>
      </c>
      <c r="B8" s="3" t="s">
        <v>1198</v>
      </c>
      <c r="C8" s="3">
        <v>0</v>
      </c>
      <c r="D8" s="3">
        <v>6</v>
      </c>
      <c r="E8" s="3">
        <v>15750</v>
      </c>
      <c r="F8" s="3">
        <v>1311</v>
      </c>
      <c r="G8" s="3">
        <v>437</v>
      </c>
      <c r="H8" s="3">
        <v>437</v>
      </c>
      <c r="K8" s="3" t="s">
        <v>37</v>
      </c>
      <c r="L8" s="3">
        <v>80</v>
      </c>
      <c r="M8" s="3">
        <f t="array" aca="1" ref="M8:P8" ca="1">OFFSET($E$1:$H$1,MATCH(L8,IF(K8=$B$2:$B$2009,$D$2:$D$2009),0),)</f>
        <v>236250</v>
      </c>
      <c r="N8" s="3">
        <f ca="1"/>
        <v>17480</v>
      </c>
      <c r="O8" s="3">
        <f ca="1"/>
        <v>4370</v>
      </c>
      <c r="P8" s="3">
        <f ca="1"/>
        <v>4370</v>
      </c>
    </row>
    <row r="9" spans="1:16">
      <c r="A9" s="3" t="s">
        <v>18967</v>
      </c>
      <c r="B9" s="3" t="s">
        <v>1198</v>
      </c>
      <c r="C9" s="3">
        <v>0</v>
      </c>
      <c r="D9" s="3">
        <v>7</v>
      </c>
      <c r="E9" s="3">
        <v>15750</v>
      </c>
      <c r="F9" s="3">
        <v>1748</v>
      </c>
      <c r="G9" s="3">
        <v>437</v>
      </c>
      <c r="H9" s="3">
        <v>437</v>
      </c>
      <c r="K9" s="3" t="s">
        <v>38</v>
      </c>
      <c r="L9" s="3">
        <v>80</v>
      </c>
      <c r="M9" s="3">
        <f t="array" aca="1" ref="M9:P9" ca="1">OFFSET($E$1:$H$1,MATCH(L9,IF(K9=$B$2:$B$2009,$D$2:$D$2009),0),)</f>
        <v>236250</v>
      </c>
      <c r="N9" s="3">
        <f ca="1"/>
        <v>17480</v>
      </c>
      <c r="O9" s="3">
        <f ca="1"/>
        <v>4370</v>
      </c>
      <c r="P9" s="3">
        <f ca="1"/>
        <v>4370</v>
      </c>
    </row>
    <row r="10" spans="1:16">
      <c r="A10" s="3" t="s">
        <v>18968</v>
      </c>
      <c r="B10" s="3" t="s">
        <v>1198</v>
      </c>
      <c r="C10" s="3">
        <v>0</v>
      </c>
      <c r="D10" s="3">
        <v>8</v>
      </c>
      <c r="E10" s="3">
        <v>23625</v>
      </c>
      <c r="F10" s="3">
        <v>1748</v>
      </c>
      <c r="G10" s="3">
        <v>437</v>
      </c>
      <c r="H10" s="3">
        <v>437</v>
      </c>
      <c r="L10" s="43" t="s">
        <v>23899</v>
      </c>
      <c r="M10" s="3">
        <f ca="1">SUM(M2:M9)</f>
        <v>1890000</v>
      </c>
      <c r="N10" s="3">
        <f ca="1">SUM(N2:N9)</f>
        <v>139840</v>
      </c>
      <c r="O10" s="3">
        <f ca="1">SUM(O2:O9)</f>
        <v>34960</v>
      </c>
      <c r="P10" s="3">
        <f ca="1">SUM(P2:P9)</f>
        <v>34960</v>
      </c>
    </row>
    <row r="11" spans="1:16">
      <c r="A11" s="3" t="s">
        <v>18969</v>
      </c>
      <c r="B11" s="3" t="s">
        <v>1198</v>
      </c>
      <c r="C11" s="3">
        <v>0</v>
      </c>
      <c r="D11" s="3">
        <v>9</v>
      </c>
      <c r="E11" s="3">
        <v>23625</v>
      </c>
      <c r="F11" s="3">
        <v>2185</v>
      </c>
      <c r="G11" s="3">
        <v>437</v>
      </c>
      <c r="H11" s="3">
        <v>437</v>
      </c>
    </row>
    <row r="12" spans="1:16">
      <c r="A12" s="3" t="s">
        <v>18970</v>
      </c>
      <c r="B12" s="3" t="s">
        <v>1198</v>
      </c>
      <c r="C12" s="3">
        <v>0</v>
      </c>
      <c r="D12" s="3">
        <v>10</v>
      </c>
      <c r="E12" s="3">
        <v>23625</v>
      </c>
      <c r="F12" s="3">
        <v>2185</v>
      </c>
      <c r="G12" s="3">
        <v>874</v>
      </c>
      <c r="H12" s="3">
        <v>874</v>
      </c>
    </row>
    <row r="13" spans="1:16">
      <c r="A13" s="3" t="s">
        <v>18971</v>
      </c>
      <c r="B13" s="3" t="s">
        <v>1198</v>
      </c>
      <c r="C13" s="3">
        <v>0</v>
      </c>
      <c r="D13" s="3">
        <v>11</v>
      </c>
      <c r="E13" s="3">
        <v>23625</v>
      </c>
      <c r="F13" s="3">
        <v>2622</v>
      </c>
      <c r="G13" s="3">
        <v>874</v>
      </c>
      <c r="H13" s="3">
        <v>874</v>
      </c>
    </row>
    <row r="14" spans="1:16">
      <c r="A14" s="3" t="s">
        <v>18972</v>
      </c>
      <c r="B14" s="3" t="s">
        <v>1198</v>
      </c>
      <c r="C14" s="3">
        <v>0</v>
      </c>
      <c r="D14" s="3">
        <v>12</v>
      </c>
      <c r="E14" s="3">
        <v>31500</v>
      </c>
      <c r="F14" s="3">
        <v>2622</v>
      </c>
      <c r="G14" s="3">
        <v>874</v>
      </c>
      <c r="H14" s="3">
        <v>874</v>
      </c>
    </row>
    <row r="15" spans="1:16">
      <c r="A15" s="3" t="s">
        <v>18973</v>
      </c>
      <c r="B15" s="3" t="s">
        <v>1198</v>
      </c>
      <c r="C15" s="3">
        <v>0</v>
      </c>
      <c r="D15" s="3">
        <v>13</v>
      </c>
      <c r="E15" s="3">
        <v>31500</v>
      </c>
      <c r="F15" s="3">
        <v>3059</v>
      </c>
      <c r="G15" s="3">
        <v>874</v>
      </c>
      <c r="H15" s="3">
        <v>874</v>
      </c>
    </row>
    <row r="16" spans="1:16">
      <c r="A16" s="3" t="s">
        <v>18974</v>
      </c>
      <c r="B16" s="3" t="s">
        <v>1198</v>
      </c>
      <c r="C16" s="3">
        <v>0</v>
      </c>
      <c r="D16" s="3">
        <v>14</v>
      </c>
      <c r="E16" s="3">
        <v>39375</v>
      </c>
      <c r="F16" s="3">
        <v>3059</v>
      </c>
      <c r="G16" s="3">
        <v>874</v>
      </c>
      <c r="H16" s="3">
        <v>874</v>
      </c>
    </row>
    <row r="17" spans="1:8">
      <c r="A17" s="3" t="s">
        <v>18975</v>
      </c>
      <c r="B17" s="3" t="s">
        <v>1198</v>
      </c>
      <c r="C17" s="3">
        <v>0</v>
      </c>
      <c r="D17" s="3">
        <v>15</v>
      </c>
      <c r="E17" s="3">
        <v>39375</v>
      </c>
      <c r="F17" s="3">
        <v>3496</v>
      </c>
      <c r="G17" s="3">
        <v>874</v>
      </c>
      <c r="H17" s="3">
        <v>874</v>
      </c>
    </row>
    <row r="18" spans="1:8">
      <c r="A18" s="3" t="s">
        <v>18976</v>
      </c>
      <c r="B18" s="3" t="s">
        <v>1198</v>
      </c>
      <c r="C18" s="3">
        <v>0</v>
      </c>
      <c r="D18" s="3">
        <v>16</v>
      </c>
      <c r="E18" s="3">
        <v>47250</v>
      </c>
      <c r="F18" s="3">
        <v>3496</v>
      </c>
      <c r="G18" s="3">
        <v>874</v>
      </c>
      <c r="H18" s="3">
        <v>874</v>
      </c>
    </row>
    <row r="19" spans="1:8">
      <c r="A19" s="3" t="s">
        <v>18977</v>
      </c>
      <c r="B19" s="3" t="s">
        <v>1198</v>
      </c>
      <c r="C19" s="3">
        <v>0</v>
      </c>
      <c r="D19" s="3">
        <v>17</v>
      </c>
      <c r="E19" s="3">
        <v>47250</v>
      </c>
      <c r="F19" s="3">
        <v>3933</v>
      </c>
      <c r="G19" s="3">
        <v>874</v>
      </c>
      <c r="H19" s="3">
        <v>874</v>
      </c>
    </row>
    <row r="20" spans="1:8">
      <c r="A20" s="3" t="s">
        <v>18978</v>
      </c>
      <c r="B20" s="3" t="s">
        <v>1198</v>
      </c>
      <c r="C20" s="3">
        <v>0</v>
      </c>
      <c r="D20" s="3">
        <v>18</v>
      </c>
      <c r="E20" s="3">
        <v>47250</v>
      </c>
      <c r="F20" s="3">
        <v>3933</v>
      </c>
      <c r="G20" s="3">
        <v>1311</v>
      </c>
      <c r="H20" s="3">
        <v>1311</v>
      </c>
    </row>
    <row r="21" spans="1:8">
      <c r="A21" s="3" t="s">
        <v>18979</v>
      </c>
      <c r="B21" s="3" t="s">
        <v>1198</v>
      </c>
      <c r="C21" s="3">
        <v>0</v>
      </c>
      <c r="D21" s="3">
        <v>19</v>
      </c>
      <c r="E21" s="3">
        <v>47250</v>
      </c>
      <c r="F21" s="3">
        <v>4370</v>
      </c>
      <c r="G21" s="3">
        <v>1311</v>
      </c>
      <c r="H21" s="3">
        <v>1311</v>
      </c>
    </row>
    <row r="22" spans="1:8">
      <c r="A22" s="3" t="s">
        <v>18980</v>
      </c>
      <c r="B22" s="3" t="s">
        <v>1198</v>
      </c>
      <c r="C22" s="3">
        <v>0</v>
      </c>
      <c r="D22" s="3">
        <v>20</v>
      </c>
      <c r="E22" s="3">
        <v>55125</v>
      </c>
      <c r="F22" s="3">
        <v>4370</v>
      </c>
      <c r="G22" s="3">
        <v>1311</v>
      </c>
      <c r="H22" s="3">
        <v>1311</v>
      </c>
    </row>
    <row r="23" spans="1:8">
      <c r="A23" s="3" t="s">
        <v>18981</v>
      </c>
      <c r="B23" s="3" t="s">
        <v>1198</v>
      </c>
      <c r="C23" s="3">
        <v>0</v>
      </c>
      <c r="D23" s="3">
        <v>21</v>
      </c>
      <c r="E23" s="3">
        <v>55125</v>
      </c>
      <c r="F23" s="3">
        <v>4807</v>
      </c>
      <c r="G23" s="3">
        <v>1311</v>
      </c>
      <c r="H23" s="3">
        <v>1311</v>
      </c>
    </row>
    <row r="24" spans="1:8">
      <c r="A24" s="3" t="s">
        <v>18982</v>
      </c>
      <c r="B24" s="3" t="s">
        <v>1198</v>
      </c>
      <c r="C24" s="3">
        <v>0</v>
      </c>
      <c r="D24" s="3">
        <v>22</v>
      </c>
      <c r="E24" s="3">
        <v>63000</v>
      </c>
      <c r="F24" s="3">
        <v>4807</v>
      </c>
      <c r="G24" s="3">
        <v>1311</v>
      </c>
      <c r="H24" s="3">
        <v>1311</v>
      </c>
    </row>
    <row r="25" spans="1:8">
      <c r="A25" s="3" t="s">
        <v>18983</v>
      </c>
      <c r="B25" s="3" t="s">
        <v>1198</v>
      </c>
      <c r="C25" s="3">
        <v>0</v>
      </c>
      <c r="D25" s="3">
        <v>23</v>
      </c>
      <c r="E25" s="3">
        <v>63000</v>
      </c>
      <c r="F25" s="3">
        <v>5244</v>
      </c>
      <c r="G25" s="3">
        <v>1311</v>
      </c>
      <c r="H25" s="3">
        <v>1311</v>
      </c>
    </row>
    <row r="26" spans="1:8">
      <c r="A26" s="3" t="s">
        <v>18984</v>
      </c>
      <c r="B26" s="3" t="s">
        <v>1198</v>
      </c>
      <c r="C26" s="3">
        <v>0</v>
      </c>
      <c r="D26" s="3">
        <v>24</v>
      </c>
      <c r="E26" s="3">
        <v>70875</v>
      </c>
      <c r="F26" s="3">
        <v>5244</v>
      </c>
      <c r="G26" s="3">
        <v>1311</v>
      </c>
      <c r="H26" s="3">
        <v>1311</v>
      </c>
    </row>
    <row r="27" spans="1:8">
      <c r="A27" s="3" t="s">
        <v>18985</v>
      </c>
      <c r="B27" s="3" t="s">
        <v>1198</v>
      </c>
      <c r="C27" s="3">
        <v>0</v>
      </c>
      <c r="D27" s="3">
        <v>25</v>
      </c>
      <c r="E27" s="3">
        <v>70875</v>
      </c>
      <c r="F27" s="3">
        <v>5681</v>
      </c>
      <c r="G27" s="3">
        <v>1311</v>
      </c>
      <c r="H27" s="3">
        <v>1311</v>
      </c>
    </row>
    <row r="28" spans="1:8">
      <c r="A28" s="3" t="s">
        <v>18986</v>
      </c>
      <c r="B28" s="3" t="s">
        <v>1198</v>
      </c>
      <c r="C28" s="3">
        <v>0</v>
      </c>
      <c r="D28" s="3">
        <v>26</v>
      </c>
      <c r="E28" s="3">
        <v>70875</v>
      </c>
      <c r="F28" s="3">
        <v>5681</v>
      </c>
      <c r="G28" s="3">
        <v>1748</v>
      </c>
      <c r="H28" s="3">
        <v>1748</v>
      </c>
    </row>
    <row r="29" spans="1:8">
      <c r="A29" s="3" t="s">
        <v>18987</v>
      </c>
      <c r="B29" s="3" t="s">
        <v>1198</v>
      </c>
      <c r="C29" s="3">
        <v>0</v>
      </c>
      <c r="D29" s="3">
        <v>27</v>
      </c>
      <c r="E29" s="3">
        <v>70875</v>
      </c>
      <c r="F29" s="3">
        <v>6118</v>
      </c>
      <c r="G29" s="3">
        <v>1748</v>
      </c>
      <c r="H29" s="3">
        <v>1748</v>
      </c>
    </row>
    <row r="30" spans="1:8">
      <c r="A30" s="3" t="s">
        <v>18988</v>
      </c>
      <c r="B30" s="3" t="s">
        <v>1198</v>
      </c>
      <c r="C30" s="3">
        <v>0</v>
      </c>
      <c r="D30" s="3">
        <v>28</v>
      </c>
      <c r="E30" s="3">
        <v>78750</v>
      </c>
      <c r="F30" s="3">
        <v>6118</v>
      </c>
      <c r="G30" s="3">
        <v>1748</v>
      </c>
      <c r="H30" s="3">
        <v>1748</v>
      </c>
    </row>
    <row r="31" spans="1:8">
      <c r="A31" s="3" t="s">
        <v>18989</v>
      </c>
      <c r="B31" s="3" t="s">
        <v>1198</v>
      </c>
      <c r="C31" s="3">
        <v>0</v>
      </c>
      <c r="D31" s="3">
        <v>29</v>
      </c>
      <c r="E31" s="3">
        <v>78750</v>
      </c>
      <c r="F31" s="3">
        <v>6555</v>
      </c>
      <c r="G31" s="3">
        <v>1748</v>
      </c>
      <c r="H31" s="3">
        <v>1748</v>
      </c>
    </row>
    <row r="32" spans="1:8">
      <c r="A32" s="3" t="s">
        <v>18990</v>
      </c>
      <c r="B32" s="3" t="s">
        <v>1198</v>
      </c>
      <c r="C32" s="3">
        <v>0</v>
      </c>
      <c r="D32" s="3">
        <v>30</v>
      </c>
      <c r="E32" s="3">
        <v>86625</v>
      </c>
      <c r="F32" s="3">
        <v>6555</v>
      </c>
      <c r="G32" s="3">
        <v>1748</v>
      </c>
      <c r="H32" s="3">
        <v>1748</v>
      </c>
    </row>
    <row r="33" spans="1:8">
      <c r="A33" s="3" t="s">
        <v>18991</v>
      </c>
      <c r="B33" s="3" t="s">
        <v>1198</v>
      </c>
      <c r="C33" s="3">
        <v>0</v>
      </c>
      <c r="D33" s="3">
        <v>31</v>
      </c>
      <c r="E33" s="3">
        <v>86625</v>
      </c>
      <c r="F33" s="3">
        <v>6992</v>
      </c>
      <c r="G33" s="3">
        <v>1748</v>
      </c>
      <c r="H33" s="3">
        <v>1748</v>
      </c>
    </row>
    <row r="34" spans="1:8">
      <c r="A34" s="3" t="s">
        <v>18992</v>
      </c>
      <c r="B34" s="3" t="s">
        <v>1198</v>
      </c>
      <c r="C34" s="3">
        <v>0</v>
      </c>
      <c r="D34" s="3">
        <v>32</v>
      </c>
      <c r="E34" s="3">
        <v>94500</v>
      </c>
      <c r="F34" s="3">
        <v>6992</v>
      </c>
      <c r="G34" s="3">
        <v>1748</v>
      </c>
      <c r="H34" s="3">
        <v>1748</v>
      </c>
    </row>
    <row r="35" spans="1:8">
      <c r="A35" s="3" t="s">
        <v>18993</v>
      </c>
      <c r="B35" s="3" t="s">
        <v>1198</v>
      </c>
      <c r="C35" s="3">
        <v>0</v>
      </c>
      <c r="D35" s="3">
        <v>33</v>
      </c>
      <c r="E35" s="3">
        <v>94500</v>
      </c>
      <c r="F35" s="3">
        <v>7429</v>
      </c>
      <c r="G35" s="3">
        <v>1748</v>
      </c>
      <c r="H35" s="3">
        <v>1748</v>
      </c>
    </row>
    <row r="36" spans="1:8">
      <c r="A36" s="3" t="s">
        <v>18994</v>
      </c>
      <c r="B36" s="3" t="s">
        <v>1198</v>
      </c>
      <c r="C36" s="3">
        <v>0</v>
      </c>
      <c r="D36" s="3">
        <v>34</v>
      </c>
      <c r="E36" s="3">
        <v>94500</v>
      </c>
      <c r="F36" s="3">
        <v>7429</v>
      </c>
      <c r="G36" s="3">
        <v>2185</v>
      </c>
      <c r="H36" s="3">
        <v>2185</v>
      </c>
    </row>
    <row r="37" spans="1:8">
      <c r="A37" s="3" t="s">
        <v>18995</v>
      </c>
      <c r="B37" s="3" t="s">
        <v>1198</v>
      </c>
      <c r="C37" s="3">
        <v>0</v>
      </c>
      <c r="D37" s="3">
        <v>35</v>
      </c>
      <c r="E37" s="3">
        <v>94500</v>
      </c>
      <c r="F37" s="3">
        <v>7866</v>
      </c>
      <c r="G37" s="3">
        <v>2185</v>
      </c>
      <c r="H37" s="3">
        <v>2185</v>
      </c>
    </row>
    <row r="38" spans="1:8">
      <c r="A38" s="3" t="s">
        <v>18996</v>
      </c>
      <c r="B38" s="3" t="s">
        <v>1198</v>
      </c>
      <c r="C38" s="3">
        <v>0</v>
      </c>
      <c r="D38" s="3">
        <v>36</v>
      </c>
      <c r="E38" s="3">
        <v>102375</v>
      </c>
      <c r="F38" s="3">
        <v>7866</v>
      </c>
      <c r="G38" s="3">
        <v>2185</v>
      </c>
      <c r="H38" s="3">
        <v>2185</v>
      </c>
    </row>
    <row r="39" spans="1:8">
      <c r="A39" s="3" t="s">
        <v>18997</v>
      </c>
      <c r="B39" s="3" t="s">
        <v>1198</v>
      </c>
      <c r="C39" s="3">
        <v>0</v>
      </c>
      <c r="D39" s="3">
        <v>37</v>
      </c>
      <c r="E39" s="3">
        <v>102375</v>
      </c>
      <c r="F39" s="3">
        <v>8303</v>
      </c>
      <c r="G39" s="3">
        <v>2185</v>
      </c>
      <c r="H39" s="3">
        <v>2185</v>
      </c>
    </row>
    <row r="40" spans="1:8">
      <c r="A40" s="3" t="s">
        <v>18998</v>
      </c>
      <c r="B40" s="3" t="s">
        <v>1198</v>
      </c>
      <c r="C40" s="3">
        <v>0</v>
      </c>
      <c r="D40" s="3">
        <v>38</v>
      </c>
      <c r="E40" s="3">
        <v>110250</v>
      </c>
      <c r="F40" s="3">
        <v>8303</v>
      </c>
      <c r="G40" s="3">
        <v>2185</v>
      </c>
      <c r="H40" s="3">
        <v>2185</v>
      </c>
    </row>
    <row r="41" spans="1:8">
      <c r="A41" s="3" t="s">
        <v>18999</v>
      </c>
      <c r="B41" s="3" t="s">
        <v>1198</v>
      </c>
      <c r="C41" s="3">
        <v>0</v>
      </c>
      <c r="D41" s="3">
        <v>39</v>
      </c>
      <c r="E41" s="3">
        <v>110250</v>
      </c>
      <c r="F41" s="3">
        <v>8740</v>
      </c>
      <c r="G41" s="3">
        <v>2185</v>
      </c>
      <c r="H41" s="3">
        <v>2185</v>
      </c>
    </row>
    <row r="42" spans="1:8">
      <c r="A42" s="3" t="s">
        <v>19000</v>
      </c>
      <c r="B42" s="3" t="s">
        <v>1198</v>
      </c>
      <c r="C42" s="3">
        <v>0</v>
      </c>
      <c r="D42" s="3">
        <v>40</v>
      </c>
      <c r="E42" s="3">
        <v>118125</v>
      </c>
      <c r="F42" s="3">
        <v>8740</v>
      </c>
      <c r="G42" s="3">
        <v>2185</v>
      </c>
      <c r="H42" s="3">
        <v>2185</v>
      </c>
    </row>
    <row r="43" spans="1:8">
      <c r="A43" s="3" t="s">
        <v>19001</v>
      </c>
      <c r="B43" s="3" t="s">
        <v>1198</v>
      </c>
      <c r="C43" s="3">
        <v>0</v>
      </c>
      <c r="D43" s="3">
        <v>41</v>
      </c>
      <c r="E43" s="3">
        <v>118125</v>
      </c>
      <c r="F43" s="3">
        <v>9177</v>
      </c>
      <c r="G43" s="3">
        <v>2185</v>
      </c>
      <c r="H43" s="3">
        <v>2185</v>
      </c>
    </row>
    <row r="44" spans="1:8">
      <c r="A44" s="3" t="s">
        <v>19002</v>
      </c>
      <c r="B44" s="3" t="s">
        <v>1198</v>
      </c>
      <c r="C44" s="3">
        <v>0</v>
      </c>
      <c r="D44" s="3">
        <v>42</v>
      </c>
      <c r="E44" s="3">
        <v>118125</v>
      </c>
      <c r="F44" s="3">
        <v>9177</v>
      </c>
      <c r="G44" s="3">
        <v>2622</v>
      </c>
      <c r="H44" s="3">
        <v>2622</v>
      </c>
    </row>
    <row r="45" spans="1:8">
      <c r="A45" s="3" t="s">
        <v>19003</v>
      </c>
      <c r="B45" s="3" t="s">
        <v>1198</v>
      </c>
      <c r="C45" s="3">
        <v>0</v>
      </c>
      <c r="D45" s="3">
        <v>43</v>
      </c>
      <c r="E45" s="3">
        <v>118125</v>
      </c>
      <c r="F45" s="3">
        <v>9614</v>
      </c>
      <c r="G45" s="3">
        <v>2622</v>
      </c>
      <c r="H45" s="3">
        <v>2622</v>
      </c>
    </row>
    <row r="46" spans="1:8">
      <c r="A46" s="3" t="s">
        <v>19004</v>
      </c>
      <c r="B46" s="3" t="s">
        <v>1198</v>
      </c>
      <c r="C46" s="3">
        <v>0</v>
      </c>
      <c r="D46" s="3">
        <v>44</v>
      </c>
      <c r="E46" s="3">
        <v>126000</v>
      </c>
      <c r="F46" s="3">
        <v>9614</v>
      </c>
      <c r="G46" s="3">
        <v>2622</v>
      </c>
      <c r="H46" s="3">
        <v>2622</v>
      </c>
    </row>
    <row r="47" spans="1:8">
      <c r="A47" s="3" t="s">
        <v>19005</v>
      </c>
      <c r="B47" s="3" t="s">
        <v>1198</v>
      </c>
      <c r="C47" s="3">
        <v>0</v>
      </c>
      <c r="D47" s="3">
        <v>45</v>
      </c>
      <c r="E47" s="3">
        <v>126000</v>
      </c>
      <c r="F47" s="3">
        <v>10051</v>
      </c>
      <c r="G47" s="3">
        <v>2622</v>
      </c>
      <c r="H47" s="3">
        <v>2622</v>
      </c>
    </row>
    <row r="48" spans="1:8">
      <c r="A48" s="3" t="s">
        <v>19006</v>
      </c>
      <c r="B48" s="3" t="s">
        <v>1198</v>
      </c>
      <c r="C48" s="3">
        <v>0</v>
      </c>
      <c r="D48" s="3">
        <v>46</v>
      </c>
      <c r="E48" s="3">
        <v>133875</v>
      </c>
      <c r="F48" s="3">
        <v>10051</v>
      </c>
      <c r="G48" s="3">
        <v>2622</v>
      </c>
      <c r="H48" s="3">
        <v>2622</v>
      </c>
    </row>
    <row r="49" spans="1:8">
      <c r="A49" s="3" t="s">
        <v>19007</v>
      </c>
      <c r="B49" s="3" t="s">
        <v>1198</v>
      </c>
      <c r="C49" s="3">
        <v>0</v>
      </c>
      <c r="D49" s="3">
        <v>47</v>
      </c>
      <c r="E49" s="3">
        <v>133875</v>
      </c>
      <c r="F49" s="3">
        <v>10488</v>
      </c>
      <c r="G49" s="3">
        <v>2622</v>
      </c>
      <c r="H49" s="3">
        <v>2622</v>
      </c>
    </row>
    <row r="50" spans="1:8">
      <c r="A50" s="3" t="s">
        <v>19008</v>
      </c>
      <c r="B50" s="3" t="s">
        <v>1198</v>
      </c>
      <c r="C50" s="3">
        <v>0</v>
      </c>
      <c r="D50" s="3">
        <v>48</v>
      </c>
      <c r="E50" s="3">
        <v>141750</v>
      </c>
      <c r="F50" s="3">
        <v>10488</v>
      </c>
      <c r="G50" s="3">
        <v>2622</v>
      </c>
      <c r="H50" s="3">
        <v>2622</v>
      </c>
    </row>
    <row r="51" spans="1:8">
      <c r="A51" s="3" t="s">
        <v>19009</v>
      </c>
      <c r="B51" s="3" t="s">
        <v>1198</v>
      </c>
      <c r="C51" s="3">
        <v>0</v>
      </c>
      <c r="D51" s="3">
        <v>49</v>
      </c>
      <c r="E51" s="3">
        <v>141750</v>
      </c>
      <c r="F51" s="3">
        <v>10925</v>
      </c>
      <c r="G51" s="3">
        <v>2622</v>
      </c>
      <c r="H51" s="3">
        <v>2622</v>
      </c>
    </row>
    <row r="52" spans="1:8">
      <c r="A52" s="3" t="s">
        <v>19010</v>
      </c>
      <c r="B52" s="3" t="s">
        <v>1198</v>
      </c>
      <c r="C52" s="3">
        <v>0</v>
      </c>
      <c r="D52" s="3">
        <v>50</v>
      </c>
      <c r="E52" s="3">
        <v>141750</v>
      </c>
      <c r="F52" s="3">
        <v>10925</v>
      </c>
      <c r="G52" s="3">
        <v>3059</v>
      </c>
      <c r="H52" s="3">
        <v>3059</v>
      </c>
    </row>
    <row r="53" spans="1:8">
      <c r="A53" s="3" t="s">
        <v>19011</v>
      </c>
      <c r="B53" s="3" t="s">
        <v>1198</v>
      </c>
      <c r="C53" s="3">
        <v>0</v>
      </c>
      <c r="D53" s="3">
        <v>51</v>
      </c>
      <c r="E53" s="3">
        <v>141750</v>
      </c>
      <c r="F53" s="3">
        <v>11362</v>
      </c>
      <c r="G53" s="3">
        <v>3059</v>
      </c>
      <c r="H53" s="3">
        <v>3059</v>
      </c>
    </row>
    <row r="54" spans="1:8">
      <c r="A54" s="3" t="s">
        <v>19012</v>
      </c>
      <c r="B54" s="3" t="s">
        <v>1198</v>
      </c>
      <c r="C54" s="3">
        <v>0</v>
      </c>
      <c r="D54" s="3">
        <v>52</v>
      </c>
      <c r="E54" s="3">
        <v>149625</v>
      </c>
      <c r="F54" s="3">
        <v>11362</v>
      </c>
      <c r="G54" s="3">
        <v>3059</v>
      </c>
      <c r="H54" s="3">
        <v>3059</v>
      </c>
    </row>
    <row r="55" spans="1:8">
      <c r="A55" s="3" t="s">
        <v>19013</v>
      </c>
      <c r="B55" s="3" t="s">
        <v>1198</v>
      </c>
      <c r="C55" s="3">
        <v>0</v>
      </c>
      <c r="D55" s="3">
        <v>53</v>
      </c>
      <c r="E55" s="3">
        <v>149625</v>
      </c>
      <c r="F55" s="3">
        <v>11799</v>
      </c>
      <c r="G55" s="3">
        <v>3059</v>
      </c>
      <c r="H55" s="3">
        <v>3059</v>
      </c>
    </row>
    <row r="56" spans="1:8">
      <c r="A56" s="3" t="s">
        <v>19014</v>
      </c>
      <c r="B56" s="3" t="s">
        <v>1198</v>
      </c>
      <c r="C56" s="3">
        <v>0</v>
      </c>
      <c r="D56" s="3">
        <v>54</v>
      </c>
      <c r="E56" s="3">
        <v>157500</v>
      </c>
      <c r="F56" s="3">
        <v>11799</v>
      </c>
      <c r="G56" s="3">
        <v>3059</v>
      </c>
      <c r="H56" s="3">
        <v>3059</v>
      </c>
    </row>
    <row r="57" spans="1:8">
      <c r="A57" s="3" t="s">
        <v>19015</v>
      </c>
      <c r="B57" s="3" t="s">
        <v>1198</v>
      </c>
      <c r="C57" s="3">
        <v>0</v>
      </c>
      <c r="D57" s="3">
        <v>55</v>
      </c>
      <c r="E57" s="3">
        <v>157500</v>
      </c>
      <c r="F57" s="3">
        <v>12236</v>
      </c>
      <c r="G57" s="3">
        <v>3059</v>
      </c>
      <c r="H57" s="3">
        <v>3059</v>
      </c>
    </row>
    <row r="58" spans="1:8">
      <c r="A58" s="3" t="s">
        <v>19016</v>
      </c>
      <c r="B58" s="3" t="s">
        <v>1198</v>
      </c>
      <c r="C58" s="3">
        <v>0</v>
      </c>
      <c r="D58" s="3">
        <v>56</v>
      </c>
      <c r="E58" s="3">
        <v>165375</v>
      </c>
      <c r="F58" s="3">
        <v>12236</v>
      </c>
      <c r="G58" s="3">
        <v>3059</v>
      </c>
      <c r="H58" s="3">
        <v>3059</v>
      </c>
    </row>
    <row r="59" spans="1:8">
      <c r="A59" s="3" t="s">
        <v>19017</v>
      </c>
      <c r="B59" s="3" t="s">
        <v>1198</v>
      </c>
      <c r="C59" s="3">
        <v>0</v>
      </c>
      <c r="D59" s="3">
        <v>57</v>
      </c>
      <c r="E59" s="3">
        <v>165375</v>
      </c>
      <c r="F59" s="3">
        <v>12673</v>
      </c>
      <c r="G59" s="3">
        <v>3059</v>
      </c>
      <c r="H59" s="3">
        <v>3059</v>
      </c>
    </row>
    <row r="60" spans="1:8">
      <c r="A60" s="3" t="s">
        <v>19018</v>
      </c>
      <c r="B60" s="3" t="s">
        <v>1198</v>
      </c>
      <c r="C60" s="3">
        <v>0</v>
      </c>
      <c r="D60" s="3">
        <v>58</v>
      </c>
      <c r="E60" s="3">
        <v>165375</v>
      </c>
      <c r="F60" s="3">
        <v>12673</v>
      </c>
      <c r="G60" s="3">
        <v>3496</v>
      </c>
      <c r="H60" s="3">
        <v>3496</v>
      </c>
    </row>
    <row r="61" spans="1:8">
      <c r="A61" s="3" t="s">
        <v>19019</v>
      </c>
      <c r="B61" s="3" t="s">
        <v>1198</v>
      </c>
      <c r="C61" s="3">
        <v>0</v>
      </c>
      <c r="D61" s="3">
        <v>59</v>
      </c>
      <c r="E61" s="3">
        <v>165375</v>
      </c>
      <c r="F61" s="3">
        <v>13110</v>
      </c>
      <c r="G61" s="3">
        <v>3496</v>
      </c>
      <c r="H61" s="3">
        <v>3496</v>
      </c>
    </row>
    <row r="62" spans="1:8">
      <c r="A62" s="3" t="s">
        <v>19020</v>
      </c>
      <c r="B62" s="3" t="s">
        <v>1198</v>
      </c>
      <c r="C62" s="3">
        <v>0</v>
      </c>
      <c r="D62" s="3">
        <v>60</v>
      </c>
      <c r="E62" s="3">
        <v>173250</v>
      </c>
      <c r="F62" s="3">
        <v>13110</v>
      </c>
      <c r="G62" s="3">
        <v>3496</v>
      </c>
      <c r="H62" s="3">
        <v>3496</v>
      </c>
    </row>
    <row r="63" spans="1:8">
      <c r="A63" s="3" t="s">
        <v>19021</v>
      </c>
      <c r="B63" s="3" t="s">
        <v>1198</v>
      </c>
      <c r="C63" s="3">
        <v>0</v>
      </c>
      <c r="D63" s="3">
        <v>61</v>
      </c>
      <c r="E63" s="3">
        <v>173250</v>
      </c>
      <c r="F63" s="3">
        <v>13547</v>
      </c>
      <c r="G63" s="3">
        <v>3496</v>
      </c>
      <c r="H63" s="3">
        <v>3496</v>
      </c>
    </row>
    <row r="64" spans="1:8">
      <c r="A64" s="3" t="s">
        <v>19022</v>
      </c>
      <c r="B64" s="3" t="s">
        <v>1198</v>
      </c>
      <c r="C64" s="3">
        <v>0</v>
      </c>
      <c r="D64" s="3">
        <v>62</v>
      </c>
      <c r="E64" s="3">
        <v>181125</v>
      </c>
      <c r="F64" s="3">
        <v>13547</v>
      </c>
      <c r="G64" s="3">
        <v>3496</v>
      </c>
      <c r="H64" s="3">
        <v>3496</v>
      </c>
    </row>
    <row r="65" spans="1:8">
      <c r="A65" s="3" t="s">
        <v>19023</v>
      </c>
      <c r="B65" s="3" t="s">
        <v>1198</v>
      </c>
      <c r="C65" s="3">
        <v>0</v>
      </c>
      <c r="D65" s="3">
        <v>63</v>
      </c>
      <c r="E65" s="3">
        <v>181125</v>
      </c>
      <c r="F65" s="3">
        <v>13984</v>
      </c>
      <c r="G65" s="3">
        <v>3496</v>
      </c>
      <c r="H65" s="3">
        <v>3496</v>
      </c>
    </row>
    <row r="66" spans="1:8">
      <c r="A66" s="3" t="s">
        <v>19024</v>
      </c>
      <c r="B66" s="3" t="s">
        <v>1198</v>
      </c>
      <c r="C66" s="3">
        <v>0</v>
      </c>
      <c r="D66" s="3">
        <v>64</v>
      </c>
      <c r="E66" s="3">
        <v>189000</v>
      </c>
      <c r="F66" s="3">
        <v>13984</v>
      </c>
      <c r="G66" s="3">
        <v>3496</v>
      </c>
      <c r="H66" s="3">
        <v>3496</v>
      </c>
    </row>
    <row r="67" spans="1:8">
      <c r="A67" s="3" t="s">
        <v>19025</v>
      </c>
      <c r="B67" s="3" t="s">
        <v>1198</v>
      </c>
      <c r="C67" s="3">
        <v>0</v>
      </c>
      <c r="D67" s="3">
        <v>65</v>
      </c>
      <c r="E67" s="3">
        <v>189000</v>
      </c>
      <c r="F67" s="3">
        <v>14421</v>
      </c>
      <c r="G67" s="3">
        <v>3496</v>
      </c>
      <c r="H67" s="3">
        <v>3496</v>
      </c>
    </row>
    <row r="68" spans="1:8">
      <c r="A68" s="3" t="s">
        <v>19026</v>
      </c>
      <c r="B68" s="3" t="s">
        <v>1198</v>
      </c>
      <c r="C68" s="3">
        <v>0</v>
      </c>
      <c r="D68" s="3">
        <v>66</v>
      </c>
      <c r="E68" s="3">
        <v>189000</v>
      </c>
      <c r="F68" s="3">
        <v>14421</v>
      </c>
      <c r="G68" s="3">
        <v>3933</v>
      </c>
      <c r="H68" s="3">
        <v>3933</v>
      </c>
    </row>
    <row r="69" spans="1:8">
      <c r="A69" s="3" t="s">
        <v>19027</v>
      </c>
      <c r="B69" s="3" t="s">
        <v>1198</v>
      </c>
      <c r="C69" s="3">
        <v>0</v>
      </c>
      <c r="D69" s="3">
        <v>67</v>
      </c>
      <c r="E69" s="3">
        <v>189000</v>
      </c>
      <c r="F69" s="3">
        <v>14858</v>
      </c>
      <c r="G69" s="3">
        <v>3933</v>
      </c>
      <c r="H69" s="3">
        <v>3933</v>
      </c>
    </row>
    <row r="70" spans="1:8">
      <c r="A70" s="3" t="s">
        <v>19028</v>
      </c>
      <c r="B70" s="3" t="s">
        <v>1198</v>
      </c>
      <c r="C70" s="3">
        <v>0</v>
      </c>
      <c r="D70" s="3">
        <v>68</v>
      </c>
      <c r="E70" s="3">
        <v>196875</v>
      </c>
      <c r="F70" s="3">
        <v>14858</v>
      </c>
      <c r="G70" s="3">
        <v>3933</v>
      </c>
      <c r="H70" s="3">
        <v>3933</v>
      </c>
    </row>
    <row r="71" spans="1:8">
      <c r="A71" s="3" t="s">
        <v>19029</v>
      </c>
      <c r="B71" s="3" t="s">
        <v>1198</v>
      </c>
      <c r="C71" s="3">
        <v>0</v>
      </c>
      <c r="D71" s="3">
        <v>69</v>
      </c>
      <c r="E71" s="3">
        <v>196875</v>
      </c>
      <c r="F71" s="3">
        <v>15295</v>
      </c>
      <c r="G71" s="3">
        <v>3933</v>
      </c>
      <c r="H71" s="3">
        <v>3933</v>
      </c>
    </row>
    <row r="72" spans="1:8">
      <c r="A72" s="3" t="s">
        <v>19030</v>
      </c>
      <c r="B72" s="3" t="s">
        <v>1198</v>
      </c>
      <c r="C72" s="3">
        <v>0</v>
      </c>
      <c r="D72" s="3">
        <v>70</v>
      </c>
      <c r="E72" s="3">
        <v>204750</v>
      </c>
      <c r="F72" s="3">
        <v>15295</v>
      </c>
      <c r="G72" s="3">
        <v>3933</v>
      </c>
      <c r="H72" s="3">
        <v>3933</v>
      </c>
    </row>
    <row r="73" spans="1:8">
      <c r="A73" s="3" t="s">
        <v>19031</v>
      </c>
      <c r="B73" s="3" t="s">
        <v>1198</v>
      </c>
      <c r="C73" s="3">
        <v>0</v>
      </c>
      <c r="D73" s="3">
        <v>71</v>
      </c>
      <c r="E73" s="3">
        <v>204750</v>
      </c>
      <c r="F73" s="3">
        <v>15732</v>
      </c>
      <c r="G73" s="3">
        <v>3933</v>
      </c>
      <c r="H73" s="3">
        <v>3933</v>
      </c>
    </row>
    <row r="74" spans="1:8">
      <c r="A74" s="3" t="s">
        <v>19032</v>
      </c>
      <c r="B74" s="3" t="s">
        <v>1198</v>
      </c>
      <c r="C74" s="3">
        <v>0</v>
      </c>
      <c r="D74" s="3">
        <v>72</v>
      </c>
      <c r="E74" s="3">
        <v>212625</v>
      </c>
      <c r="F74" s="3">
        <v>15732</v>
      </c>
      <c r="G74" s="3">
        <v>3933</v>
      </c>
      <c r="H74" s="3">
        <v>3933</v>
      </c>
    </row>
    <row r="75" spans="1:8">
      <c r="A75" s="3" t="s">
        <v>19033</v>
      </c>
      <c r="B75" s="3" t="s">
        <v>1198</v>
      </c>
      <c r="C75" s="3">
        <v>0</v>
      </c>
      <c r="D75" s="3">
        <v>73</v>
      </c>
      <c r="E75" s="3">
        <v>212625</v>
      </c>
      <c r="F75" s="3">
        <v>16169</v>
      </c>
      <c r="G75" s="3">
        <v>3933</v>
      </c>
      <c r="H75" s="3">
        <v>3933</v>
      </c>
    </row>
    <row r="76" spans="1:8">
      <c r="A76" s="3" t="s">
        <v>19034</v>
      </c>
      <c r="B76" s="3" t="s">
        <v>1198</v>
      </c>
      <c r="C76" s="3">
        <v>0</v>
      </c>
      <c r="D76" s="3">
        <v>74</v>
      </c>
      <c r="E76" s="3">
        <v>212625</v>
      </c>
      <c r="F76" s="3">
        <v>16169</v>
      </c>
      <c r="G76" s="3">
        <v>4370</v>
      </c>
      <c r="H76" s="3">
        <v>4370</v>
      </c>
    </row>
    <row r="77" spans="1:8">
      <c r="A77" s="3" t="s">
        <v>19035</v>
      </c>
      <c r="B77" s="3" t="s">
        <v>1198</v>
      </c>
      <c r="C77" s="3">
        <v>0</v>
      </c>
      <c r="D77" s="3">
        <v>75</v>
      </c>
      <c r="E77" s="3">
        <v>212625</v>
      </c>
      <c r="F77" s="3">
        <v>16606</v>
      </c>
      <c r="G77" s="3">
        <v>4370</v>
      </c>
      <c r="H77" s="3">
        <v>4370</v>
      </c>
    </row>
    <row r="78" spans="1:8">
      <c r="A78" s="3" t="s">
        <v>19036</v>
      </c>
      <c r="B78" s="3" t="s">
        <v>1198</v>
      </c>
      <c r="C78" s="3">
        <v>0</v>
      </c>
      <c r="D78" s="3">
        <v>76</v>
      </c>
      <c r="E78" s="3">
        <v>220500</v>
      </c>
      <c r="F78" s="3">
        <v>16606</v>
      </c>
      <c r="G78" s="3">
        <v>4370</v>
      </c>
      <c r="H78" s="3">
        <v>4370</v>
      </c>
    </row>
    <row r="79" spans="1:8">
      <c r="A79" s="3" t="s">
        <v>19037</v>
      </c>
      <c r="B79" s="3" t="s">
        <v>1198</v>
      </c>
      <c r="C79" s="3">
        <v>0</v>
      </c>
      <c r="D79" s="3">
        <v>77</v>
      </c>
      <c r="E79" s="3">
        <v>220500</v>
      </c>
      <c r="F79" s="3">
        <v>17043</v>
      </c>
      <c r="G79" s="3">
        <v>4370</v>
      </c>
      <c r="H79" s="3">
        <v>4370</v>
      </c>
    </row>
    <row r="80" spans="1:8">
      <c r="A80" s="3" t="s">
        <v>19038</v>
      </c>
      <c r="B80" s="3" t="s">
        <v>1198</v>
      </c>
      <c r="C80" s="3">
        <v>0</v>
      </c>
      <c r="D80" s="3">
        <v>78</v>
      </c>
      <c r="E80" s="3">
        <v>228375</v>
      </c>
      <c r="F80" s="3">
        <v>17043</v>
      </c>
      <c r="G80" s="3">
        <v>4370</v>
      </c>
      <c r="H80" s="3">
        <v>4370</v>
      </c>
    </row>
    <row r="81" spans="1:8">
      <c r="A81" s="3" t="s">
        <v>19039</v>
      </c>
      <c r="B81" s="3" t="s">
        <v>1198</v>
      </c>
      <c r="C81" s="3">
        <v>0</v>
      </c>
      <c r="D81" s="3">
        <v>79</v>
      </c>
      <c r="E81" s="3">
        <v>228375</v>
      </c>
      <c r="F81" s="3">
        <v>17480</v>
      </c>
      <c r="G81" s="3">
        <v>4370</v>
      </c>
      <c r="H81" s="3">
        <v>4370</v>
      </c>
    </row>
    <row r="82" spans="1:8">
      <c r="A82" s="3" t="s">
        <v>19040</v>
      </c>
      <c r="B82" s="3" t="s">
        <v>1198</v>
      </c>
      <c r="C82" s="3">
        <v>0</v>
      </c>
      <c r="D82" s="3">
        <v>80</v>
      </c>
      <c r="E82" s="3">
        <v>236250</v>
      </c>
      <c r="F82" s="3">
        <v>17480</v>
      </c>
      <c r="G82" s="3">
        <v>4370</v>
      </c>
      <c r="H82" s="3">
        <v>4370</v>
      </c>
    </row>
    <row r="83" spans="1:8">
      <c r="A83" s="3" t="s">
        <v>19041</v>
      </c>
      <c r="B83" s="3" t="s">
        <v>33</v>
      </c>
      <c r="C83" s="3">
        <v>1</v>
      </c>
      <c r="D83" s="3">
        <v>0</v>
      </c>
    </row>
    <row r="84" spans="1:8">
      <c r="A84" s="3" t="s">
        <v>19042</v>
      </c>
      <c r="B84" s="3" t="s">
        <v>33</v>
      </c>
      <c r="C84" s="3">
        <v>1</v>
      </c>
      <c r="D84" s="3">
        <v>1</v>
      </c>
      <c r="F84" s="3">
        <v>437</v>
      </c>
    </row>
    <row r="85" spans="1:8">
      <c r="A85" s="3" t="s">
        <v>19043</v>
      </c>
      <c r="B85" s="3" t="s">
        <v>33</v>
      </c>
      <c r="C85" s="3">
        <v>1</v>
      </c>
      <c r="D85" s="3">
        <v>2</v>
      </c>
      <c r="F85" s="3">
        <v>437</v>
      </c>
      <c r="G85" s="3">
        <v>437</v>
      </c>
      <c r="H85" s="3">
        <v>437</v>
      </c>
    </row>
    <row r="86" spans="1:8">
      <c r="A86" s="3" t="s">
        <v>19044</v>
      </c>
      <c r="B86" s="3" t="s">
        <v>33</v>
      </c>
      <c r="C86" s="3">
        <v>1</v>
      </c>
      <c r="D86" s="3">
        <v>3</v>
      </c>
      <c r="F86" s="3">
        <v>874</v>
      </c>
      <c r="G86" s="3">
        <v>437</v>
      </c>
      <c r="H86" s="3">
        <v>437</v>
      </c>
    </row>
    <row r="87" spans="1:8">
      <c r="A87" s="3" t="s">
        <v>19045</v>
      </c>
      <c r="B87" s="3" t="s">
        <v>33</v>
      </c>
      <c r="C87" s="3">
        <v>1</v>
      </c>
      <c r="D87" s="3">
        <v>4</v>
      </c>
      <c r="E87" s="3">
        <v>7875</v>
      </c>
      <c r="F87" s="3">
        <v>874</v>
      </c>
      <c r="G87" s="3">
        <v>437</v>
      </c>
      <c r="H87" s="3">
        <v>437</v>
      </c>
    </row>
    <row r="88" spans="1:8">
      <c r="A88" s="3" t="s">
        <v>19046</v>
      </c>
      <c r="B88" s="3" t="s">
        <v>33</v>
      </c>
      <c r="C88" s="3">
        <v>1</v>
      </c>
      <c r="D88" s="3">
        <v>5</v>
      </c>
      <c r="E88" s="3">
        <v>7875</v>
      </c>
      <c r="F88" s="3">
        <v>1311</v>
      </c>
      <c r="G88" s="3">
        <v>437</v>
      </c>
      <c r="H88" s="3">
        <v>437</v>
      </c>
    </row>
    <row r="89" spans="1:8">
      <c r="A89" s="3" t="s">
        <v>19047</v>
      </c>
      <c r="B89" s="3" t="s">
        <v>33</v>
      </c>
      <c r="C89" s="3">
        <v>1</v>
      </c>
      <c r="D89" s="3">
        <v>6</v>
      </c>
      <c r="E89" s="3">
        <v>15750</v>
      </c>
      <c r="F89" s="3">
        <v>1311</v>
      </c>
      <c r="G89" s="3">
        <v>437</v>
      </c>
      <c r="H89" s="3">
        <v>437</v>
      </c>
    </row>
    <row r="90" spans="1:8">
      <c r="A90" s="3" t="s">
        <v>19048</v>
      </c>
      <c r="B90" s="3" t="s">
        <v>33</v>
      </c>
      <c r="C90" s="3">
        <v>1</v>
      </c>
      <c r="D90" s="3">
        <v>7</v>
      </c>
      <c r="E90" s="3">
        <v>15750</v>
      </c>
      <c r="F90" s="3">
        <v>1748</v>
      </c>
      <c r="G90" s="3">
        <v>437</v>
      </c>
      <c r="H90" s="3">
        <v>437</v>
      </c>
    </row>
    <row r="91" spans="1:8">
      <c r="A91" s="3" t="s">
        <v>19049</v>
      </c>
      <c r="B91" s="3" t="s">
        <v>33</v>
      </c>
      <c r="C91" s="3">
        <v>1</v>
      </c>
      <c r="D91" s="3">
        <v>8</v>
      </c>
      <c r="E91" s="3">
        <v>23625</v>
      </c>
      <c r="F91" s="3">
        <v>1748</v>
      </c>
      <c r="G91" s="3">
        <v>437</v>
      </c>
      <c r="H91" s="3">
        <v>437</v>
      </c>
    </row>
    <row r="92" spans="1:8">
      <c r="A92" s="3" t="s">
        <v>19050</v>
      </c>
      <c r="B92" s="3" t="s">
        <v>33</v>
      </c>
      <c r="C92" s="3">
        <v>1</v>
      </c>
      <c r="D92" s="3">
        <v>9</v>
      </c>
      <c r="E92" s="3">
        <v>23625</v>
      </c>
      <c r="F92" s="3">
        <v>2185</v>
      </c>
      <c r="G92" s="3">
        <v>437</v>
      </c>
      <c r="H92" s="3">
        <v>437</v>
      </c>
    </row>
    <row r="93" spans="1:8">
      <c r="A93" s="3" t="s">
        <v>19051</v>
      </c>
      <c r="B93" s="3" t="s">
        <v>33</v>
      </c>
      <c r="C93" s="3">
        <v>1</v>
      </c>
      <c r="D93" s="3">
        <v>10</v>
      </c>
      <c r="E93" s="3">
        <v>23625</v>
      </c>
      <c r="F93" s="3">
        <v>2185</v>
      </c>
      <c r="G93" s="3">
        <v>874</v>
      </c>
      <c r="H93" s="3">
        <v>874</v>
      </c>
    </row>
    <row r="94" spans="1:8">
      <c r="A94" s="3" t="s">
        <v>19052</v>
      </c>
      <c r="B94" s="3" t="s">
        <v>33</v>
      </c>
      <c r="C94" s="3">
        <v>1</v>
      </c>
      <c r="D94" s="3">
        <v>11</v>
      </c>
      <c r="E94" s="3">
        <v>23625</v>
      </c>
      <c r="F94" s="3">
        <v>2622</v>
      </c>
      <c r="G94" s="3">
        <v>874</v>
      </c>
      <c r="H94" s="3">
        <v>874</v>
      </c>
    </row>
    <row r="95" spans="1:8">
      <c r="A95" s="3" t="s">
        <v>19053</v>
      </c>
      <c r="B95" s="3" t="s">
        <v>33</v>
      </c>
      <c r="C95" s="3">
        <v>1</v>
      </c>
      <c r="D95" s="3">
        <v>12</v>
      </c>
      <c r="E95" s="3">
        <v>31500</v>
      </c>
      <c r="F95" s="3">
        <v>2622</v>
      </c>
      <c r="G95" s="3">
        <v>874</v>
      </c>
      <c r="H95" s="3">
        <v>874</v>
      </c>
    </row>
    <row r="96" spans="1:8">
      <c r="A96" s="3" t="s">
        <v>19054</v>
      </c>
      <c r="B96" s="3" t="s">
        <v>33</v>
      </c>
      <c r="C96" s="3">
        <v>1</v>
      </c>
      <c r="D96" s="3">
        <v>13</v>
      </c>
      <c r="E96" s="3">
        <v>31500</v>
      </c>
      <c r="F96" s="3">
        <v>3059</v>
      </c>
      <c r="G96" s="3">
        <v>874</v>
      </c>
      <c r="H96" s="3">
        <v>874</v>
      </c>
    </row>
    <row r="97" spans="1:8">
      <c r="A97" s="3" t="s">
        <v>19055</v>
      </c>
      <c r="B97" s="3" t="s">
        <v>33</v>
      </c>
      <c r="C97" s="3">
        <v>1</v>
      </c>
      <c r="D97" s="3">
        <v>14</v>
      </c>
      <c r="E97" s="3">
        <v>39375</v>
      </c>
      <c r="F97" s="3">
        <v>3059</v>
      </c>
      <c r="G97" s="3">
        <v>874</v>
      </c>
      <c r="H97" s="3">
        <v>874</v>
      </c>
    </row>
    <row r="98" spans="1:8">
      <c r="A98" s="3" t="s">
        <v>19056</v>
      </c>
      <c r="B98" s="3" t="s">
        <v>33</v>
      </c>
      <c r="C98" s="3">
        <v>1</v>
      </c>
      <c r="D98" s="3">
        <v>15</v>
      </c>
      <c r="E98" s="3">
        <v>39375</v>
      </c>
      <c r="F98" s="3">
        <v>3496</v>
      </c>
      <c r="G98" s="3">
        <v>874</v>
      </c>
      <c r="H98" s="3">
        <v>874</v>
      </c>
    </row>
    <row r="99" spans="1:8">
      <c r="A99" s="3" t="s">
        <v>19057</v>
      </c>
      <c r="B99" s="3" t="s">
        <v>33</v>
      </c>
      <c r="C99" s="3">
        <v>1</v>
      </c>
      <c r="D99" s="3">
        <v>16</v>
      </c>
      <c r="E99" s="3">
        <v>47250</v>
      </c>
      <c r="F99" s="3">
        <v>3496</v>
      </c>
      <c r="G99" s="3">
        <v>874</v>
      </c>
      <c r="H99" s="3">
        <v>874</v>
      </c>
    </row>
    <row r="100" spans="1:8">
      <c r="A100" s="3" t="s">
        <v>19058</v>
      </c>
      <c r="B100" s="3" t="s">
        <v>33</v>
      </c>
      <c r="C100" s="3">
        <v>1</v>
      </c>
      <c r="D100" s="3">
        <v>17</v>
      </c>
      <c r="E100" s="3">
        <v>47250</v>
      </c>
      <c r="F100" s="3">
        <v>3933</v>
      </c>
      <c r="G100" s="3">
        <v>874</v>
      </c>
      <c r="H100" s="3">
        <v>874</v>
      </c>
    </row>
    <row r="101" spans="1:8">
      <c r="A101" s="3" t="s">
        <v>19059</v>
      </c>
      <c r="B101" s="3" t="s">
        <v>33</v>
      </c>
      <c r="C101" s="3">
        <v>1</v>
      </c>
      <c r="D101" s="3">
        <v>18</v>
      </c>
      <c r="E101" s="3">
        <v>47250</v>
      </c>
      <c r="F101" s="3">
        <v>3933</v>
      </c>
      <c r="G101" s="3">
        <v>1311</v>
      </c>
      <c r="H101" s="3">
        <v>1311</v>
      </c>
    </row>
    <row r="102" spans="1:8">
      <c r="A102" s="3" t="s">
        <v>19060</v>
      </c>
      <c r="B102" s="3" t="s">
        <v>33</v>
      </c>
      <c r="C102" s="3">
        <v>1</v>
      </c>
      <c r="D102" s="3">
        <v>19</v>
      </c>
      <c r="E102" s="3">
        <v>47250</v>
      </c>
      <c r="F102" s="3">
        <v>4370</v>
      </c>
      <c r="G102" s="3">
        <v>1311</v>
      </c>
      <c r="H102" s="3">
        <v>1311</v>
      </c>
    </row>
    <row r="103" spans="1:8">
      <c r="A103" s="3" t="s">
        <v>19061</v>
      </c>
      <c r="B103" s="3" t="s">
        <v>33</v>
      </c>
      <c r="C103" s="3">
        <v>1</v>
      </c>
      <c r="D103" s="3">
        <v>20</v>
      </c>
      <c r="E103" s="3">
        <v>55125</v>
      </c>
      <c r="F103" s="3">
        <v>4370</v>
      </c>
      <c r="G103" s="3">
        <v>1311</v>
      </c>
      <c r="H103" s="3">
        <v>1311</v>
      </c>
    </row>
    <row r="104" spans="1:8">
      <c r="A104" s="3" t="s">
        <v>19062</v>
      </c>
      <c r="B104" s="3" t="s">
        <v>33</v>
      </c>
      <c r="C104" s="3">
        <v>1</v>
      </c>
      <c r="D104" s="3">
        <v>21</v>
      </c>
      <c r="E104" s="3">
        <v>55125</v>
      </c>
      <c r="F104" s="3">
        <v>4807</v>
      </c>
      <c r="G104" s="3">
        <v>1311</v>
      </c>
      <c r="H104" s="3">
        <v>1311</v>
      </c>
    </row>
    <row r="105" spans="1:8">
      <c r="A105" s="3" t="s">
        <v>19063</v>
      </c>
      <c r="B105" s="3" t="s">
        <v>33</v>
      </c>
      <c r="C105" s="3">
        <v>1</v>
      </c>
      <c r="D105" s="3">
        <v>22</v>
      </c>
      <c r="E105" s="3">
        <v>63000</v>
      </c>
      <c r="F105" s="3">
        <v>4807</v>
      </c>
      <c r="G105" s="3">
        <v>1311</v>
      </c>
      <c r="H105" s="3">
        <v>1311</v>
      </c>
    </row>
    <row r="106" spans="1:8">
      <c r="A106" s="3" t="s">
        <v>19064</v>
      </c>
      <c r="B106" s="3" t="s">
        <v>33</v>
      </c>
      <c r="C106" s="3">
        <v>1</v>
      </c>
      <c r="D106" s="3">
        <v>23</v>
      </c>
      <c r="E106" s="3">
        <v>63000</v>
      </c>
      <c r="F106" s="3">
        <v>5244</v>
      </c>
      <c r="G106" s="3">
        <v>1311</v>
      </c>
      <c r="H106" s="3">
        <v>1311</v>
      </c>
    </row>
    <row r="107" spans="1:8">
      <c r="A107" s="3" t="s">
        <v>19065</v>
      </c>
      <c r="B107" s="3" t="s">
        <v>33</v>
      </c>
      <c r="C107" s="3">
        <v>1</v>
      </c>
      <c r="D107" s="3">
        <v>24</v>
      </c>
      <c r="E107" s="3">
        <v>70875</v>
      </c>
      <c r="F107" s="3">
        <v>5244</v>
      </c>
      <c r="G107" s="3">
        <v>1311</v>
      </c>
      <c r="H107" s="3">
        <v>1311</v>
      </c>
    </row>
    <row r="108" spans="1:8">
      <c r="A108" s="3" t="s">
        <v>19066</v>
      </c>
      <c r="B108" s="3" t="s">
        <v>33</v>
      </c>
      <c r="C108" s="3">
        <v>1</v>
      </c>
      <c r="D108" s="3">
        <v>25</v>
      </c>
      <c r="E108" s="3">
        <v>70875</v>
      </c>
      <c r="F108" s="3">
        <v>5681</v>
      </c>
      <c r="G108" s="3">
        <v>1311</v>
      </c>
      <c r="H108" s="3">
        <v>1311</v>
      </c>
    </row>
    <row r="109" spans="1:8">
      <c r="A109" s="3" t="s">
        <v>19067</v>
      </c>
      <c r="B109" s="3" t="s">
        <v>33</v>
      </c>
      <c r="C109" s="3">
        <v>1</v>
      </c>
      <c r="D109" s="3">
        <v>26</v>
      </c>
      <c r="E109" s="3">
        <v>70875</v>
      </c>
      <c r="F109" s="3">
        <v>5681</v>
      </c>
      <c r="G109" s="3">
        <v>1748</v>
      </c>
      <c r="H109" s="3">
        <v>1748</v>
      </c>
    </row>
    <row r="110" spans="1:8">
      <c r="A110" s="3" t="s">
        <v>19068</v>
      </c>
      <c r="B110" s="3" t="s">
        <v>33</v>
      </c>
      <c r="C110" s="3">
        <v>1</v>
      </c>
      <c r="D110" s="3">
        <v>27</v>
      </c>
      <c r="E110" s="3">
        <v>70875</v>
      </c>
      <c r="F110" s="3">
        <v>6118</v>
      </c>
      <c r="G110" s="3">
        <v>1748</v>
      </c>
      <c r="H110" s="3">
        <v>1748</v>
      </c>
    </row>
    <row r="111" spans="1:8">
      <c r="A111" s="3" t="s">
        <v>19069</v>
      </c>
      <c r="B111" s="3" t="s">
        <v>33</v>
      </c>
      <c r="C111" s="3">
        <v>1</v>
      </c>
      <c r="D111" s="3">
        <v>28</v>
      </c>
      <c r="E111" s="3">
        <v>78750</v>
      </c>
      <c r="F111" s="3">
        <v>6118</v>
      </c>
      <c r="G111" s="3">
        <v>1748</v>
      </c>
      <c r="H111" s="3">
        <v>1748</v>
      </c>
    </row>
    <row r="112" spans="1:8">
      <c r="A112" s="3" t="s">
        <v>19070</v>
      </c>
      <c r="B112" s="3" t="s">
        <v>33</v>
      </c>
      <c r="C112" s="3">
        <v>1</v>
      </c>
      <c r="D112" s="3">
        <v>29</v>
      </c>
      <c r="E112" s="3">
        <v>78750</v>
      </c>
      <c r="F112" s="3">
        <v>6555</v>
      </c>
      <c r="G112" s="3">
        <v>1748</v>
      </c>
      <c r="H112" s="3">
        <v>1748</v>
      </c>
    </row>
    <row r="113" spans="1:8">
      <c r="A113" s="3" t="s">
        <v>19071</v>
      </c>
      <c r="B113" s="3" t="s">
        <v>33</v>
      </c>
      <c r="C113" s="3">
        <v>1</v>
      </c>
      <c r="D113" s="3">
        <v>30</v>
      </c>
      <c r="E113" s="3">
        <v>86625</v>
      </c>
      <c r="F113" s="3">
        <v>6555</v>
      </c>
      <c r="G113" s="3">
        <v>1748</v>
      </c>
      <c r="H113" s="3">
        <v>1748</v>
      </c>
    </row>
    <row r="114" spans="1:8">
      <c r="A114" s="3" t="s">
        <v>19072</v>
      </c>
      <c r="B114" s="3" t="s">
        <v>33</v>
      </c>
      <c r="C114" s="3">
        <v>1</v>
      </c>
      <c r="D114" s="3">
        <v>31</v>
      </c>
      <c r="E114" s="3">
        <v>86625</v>
      </c>
      <c r="F114" s="3">
        <v>6992</v>
      </c>
      <c r="G114" s="3">
        <v>1748</v>
      </c>
      <c r="H114" s="3">
        <v>1748</v>
      </c>
    </row>
    <row r="115" spans="1:8">
      <c r="A115" s="3" t="s">
        <v>19073</v>
      </c>
      <c r="B115" s="3" t="s">
        <v>33</v>
      </c>
      <c r="C115" s="3">
        <v>1</v>
      </c>
      <c r="D115" s="3">
        <v>32</v>
      </c>
      <c r="E115" s="3">
        <v>94500</v>
      </c>
      <c r="F115" s="3">
        <v>6992</v>
      </c>
      <c r="G115" s="3">
        <v>1748</v>
      </c>
      <c r="H115" s="3">
        <v>1748</v>
      </c>
    </row>
    <row r="116" spans="1:8">
      <c r="A116" s="3" t="s">
        <v>19074</v>
      </c>
      <c r="B116" s="3" t="s">
        <v>33</v>
      </c>
      <c r="C116" s="3">
        <v>1</v>
      </c>
      <c r="D116" s="3">
        <v>33</v>
      </c>
      <c r="E116" s="3">
        <v>94500</v>
      </c>
      <c r="F116" s="3">
        <v>7429</v>
      </c>
      <c r="G116" s="3">
        <v>1748</v>
      </c>
      <c r="H116" s="3">
        <v>1748</v>
      </c>
    </row>
    <row r="117" spans="1:8">
      <c r="A117" s="3" t="s">
        <v>19075</v>
      </c>
      <c r="B117" s="3" t="s">
        <v>33</v>
      </c>
      <c r="C117" s="3">
        <v>1</v>
      </c>
      <c r="D117" s="3">
        <v>34</v>
      </c>
      <c r="E117" s="3">
        <v>94500</v>
      </c>
      <c r="F117" s="3">
        <v>7429</v>
      </c>
      <c r="G117" s="3">
        <v>2185</v>
      </c>
      <c r="H117" s="3">
        <v>2185</v>
      </c>
    </row>
    <row r="118" spans="1:8">
      <c r="A118" s="3" t="s">
        <v>19076</v>
      </c>
      <c r="B118" s="3" t="s">
        <v>33</v>
      </c>
      <c r="C118" s="3">
        <v>1</v>
      </c>
      <c r="D118" s="3">
        <v>35</v>
      </c>
      <c r="E118" s="3">
        <v>94500</v>
      </c>
      <c r="F118" s="3">
        <v>7866</v>
      </c>
      <c r="G118" s="3">
        <v>2185</v>
      </c>
      <c r="H118" s="3">
        <v>2185</v>
      </c>
    </row>
    <row r="119" spans="1:8">
      <c r="A119" s="3" t="s">
        <v>19077</v>
      </c>
      <c r="B119" s="3" t="s">
        <v>33</v>
      </c>
      <c r="C119" s="3">
        <v>1</v>
      </c>
      <c r="D119" s="3">
        <v>36</v>
      </c>
      <c r="E119" s="3">
        <v>102375</v>
      </c>
      <c r="F119" s="3">
        <v>7866</v>
      </c>
      <c r="G119" s="3">
        <v>2185</v>
      </c>
      <c r="H119" s="3">
        <v>2185</v>
      </c>
    </row>
    <row r="120" spans="1:8">
      <c r="A120" s="3" t="s">
        <v>19078</v>
      </c>
      <c r="B120" s="3" t="s">
        <v>33</v>
      </c>
      <c r="C120" s="3">
        <v>1</v>
      </c>
      <c r="D120" s="3">
        <v>37</v>
      </c>
      <c r="E120" s="3">
        <v>102375</v>
      </c>
      <c r="F120" s="3">
        <v>8303</v>
      </c>
      <c r="G120" s="3">
        <v>2185</v>
      </c>
      <c r="H120" s="3">
        <v>2185</v>
      </c>
    </row>
    <row r="121" spans="1:8">
      <c r="A121" s="3" t="s">
        <v>19079</v>
      </c>
      <c r="B121" s="3" t="s">
        <v>33</v>
      </c>
      <c r="C121" s="3">
        <v>1</v>
      </c>
      <c r="D121" s="3">
        <v>38</v>
      </c>
      <c r="E121" s="3">
        <v>110250</v>
      </c>
      <c r="F121" s="3">
        <v>8303</v>
      </c>
      <c r="G121" s="3">
        <v>2185</v>
      </c>
      <c r="H121" s="3">
        <v>2185</v>
      </c>
    </row>
    <row r="122" spans="1:8">
      <c r="A122" s="3" t="s">
        <v>19080</v>
      </c>
      <c r="B122" s="3" t="s">
        <v>33</v>
      </c>
      <c r="C122" s="3">
        <v>1</v>
      </c>
      <c r="D122" s="3">
        <v>39</v>
      </c>
      <c r="E122" s="3">
        <v>110250</v>
      </c>
      <c r="F122" s="3">
        <v>8740</v>
      </c>
      <c r="G122" s="3">
        <v>2185</v>
      </c>
      <c r="H122" s="3">
        <v>2185</v>
      </c>
    </row>
    <row r="123" spans="1:8">
      <c r="A123" s="3" t="s">
        <v>19081</v>
      </c>
      <c r="B123" s="3" t="s">
        <v>33</v>
      </c>
      <c r="C123" s="3">
        <v>1</v>
      </c>
      <c r="D123" s="3">
        <v>40</v>
      </c>
      <c r="E123" s="3">
        <v>118125</v>
      </c>
      <c r="F123" s="3">
        <v>8740</v>
      </c>
      <c r="G123" s="3">
        <v>2185</v>
      </c>
      <c r="H123" s="3">
        <v>2185</v>
      </c>
    </row>
    <row r="124" spans="1:8">
      <c r="A124" s="3" t="s">
        <v>19082</v>
      </c>
      <c r="B124" s="3" t="s">
        <v>33</v>
      </c>
      <c r="C124" s="3">
        <v>1</v>
      </c>
      <c r="D124" s="3">
        <v>41</v>
      </c>
      <c r="E124" s="3">
        <v>118125</v>
      </c>
      <c r="F124" s="3">
        <v>9177</v>
      </c>
      <c r="G124" s="3">
        <v>2185</v>
      </c>
      <c r="H124" s="3">
        <v>2185</v>
      </c>
    </row>
    <row r="125" spans="1:8">
      <c r="A125" s="3" t="s">
        <v>19083</v>
      </c>
      <c r="B125" s="3" t="s">
        <v>33</v>
      </c>
      <c r="C125" s="3">
        <v>1</v>
      </c>
      <c r="D125" s="3">
        <v>42</v>
      </c>
      <c r="E125" s="3">
        <v>118125</v>
      </c>
      <c r="F125" s="3">
        <v>9177</v>
      </c>
      <c r="G125" s="3">
        <v>2622</v>
      </c>
      <c r="H125" s="3">
        <v>2622</v>
      </c>
    </row>
    <row r="126" spans="1:8">
      <c r="A126" s="3" t="s">
        <v>19084</v>
      </c>
      <c r="B126" s="3" t="s">
        <v>33</v>
      </c>
      <c r="C126" s="3">
        <v>1</v>
      </c>
      <c r="D126" s="3">
        <v>43</v>
      </c>
      <c r="E126" s="3">
        <v>118125</v>
      </c>
      <c r="F126" s="3">
        <v>9614</v>
      </c>
      <c r="G126" s="3">
        <v>2622</v>
      </c>
      <c r="H126" s="3">
        <v>2622</v>
      </c>
    </row>
    <row r="127" spans="1:8">
      <c r="A127" s="3" t="s">
        <v>19085</v>
      </c>
      <c r="B127" s="3" t="s">
        <v>33</v>
      </c>
      <c r="C127" s="3">
        <v>1</v>
      </c>
      <c r="D127" s="3">
        <v>44</v>
      </c>
      <c r="E127" s="3">
        <v>126000</v>
      </c>
      <c r="F127" s="3">
        <v>9614</v>
      </c>
      <c r="G127" s="3">
        <v>2622</v>
      </c>
      <c r="H127" s="3">
        <v>2622</v>
      </c>
    </row>
    <row r="128" spans="1:8">
      <c r="A128" s="3" t="s">
        <v>19086</v>
      </c>
      <c r="B128" s="3" t="s">
        <v>33</v>
      </c>
      <c r="C128" s="3">
        <v>1</v>
      </c>
      <c r="D128" s="3">
        <v>45</v>
      </c>
      <c r="E128" s="3">
        <v>126000</v>
      </c>
      <c r="F128" s="3">
        <v>10051</v>
      </c>
      <c r="G128" s="3">
        <v>2622</v>
      </c>
      <c r="H128" s="3">
        <v>2622</v>
      </c>
    </row>
    <row r="129" spans="1:8">
      <c r="A129" s="3" t="s">
        <v>19087</v>
      </c>
      <c r="B129" s="3" t="s">
        <v>33</v>
      </c>
      <c r="C129" s="3">
        <v>1</v>
      </c>
      <c r="D129" s="3">
        <v>46</v>
      </c>
      <c r="E129" s="3">
        <v>133875</v>
      </c>
      <c r="F129" s="3">
        <v>10051</v>
      </c>
      <c r="G129" s="3">
        <v>2622</v>
      </c>
      <c r="H129" s="3">
        <v>2622</v>
      </c>
    </row>
    <row r="130" spans="1:8">
      <c r="A130" s="3" t="s">
        <v>19088</v>
      </c>
      <c r="B130" s="3" t="s">
        <v>33</v>
      </c>
      <c r="C130" s="3">
        <v>1</v>
      </c>
      <c r="D130" s="3">
        <v>47</v>
      </c>
      <c r="E130" s="3">
        <v>133875</v>
      </c>
      <c r="F130" s="3">
        <v>10488</v>
      </c>
      <c r="G130" s="3">
        <v>2622</v>
      </c>
      <c r="H130" s="3">
        <v>2622</v>
      </c>
    </row>
    <row r="131" spans="1:8">
      <c r="A131" s="3" t="s">
        <v>19089</v>
      </c>
      <c r="B131" s="3" t="s">
        <v>33</v>
      </c>
      <c r="C131" s="3">
        <v>1</v>
      </c>
      <c r="D131" s="3">
        <v>48</v>
      </c>
      <c r="E131" s="3">
        <v>141750</v>
      </c>
      <c r="F131" s="3">
        <v>10488</v>
      </c>
      <c r="G131" s="3">
        <v>2622</v>
      </c>
      <c r="H131" s="3">
        <v>2622</v>
      </c>
    </row>
    <row r="132" spans="1:8">
      <c r="A132" s="3" t="s">
        <v>19090</v>
      </c>
      <c r="B132" s="3" t="s">
        <v>33</v>
      </c>
      <c r="C132" s="3">
        <v>1</v>
      </c>
      <c r="D132" s="3">
        <v>49</v>
      </c>
      <c r="E132" s="3">
        <v>141750</v>
      </c>
      <c r="F132" s="3">
        <v>10925</v>
      </c>
      <c r="G132" s="3">
        <v>2622</v>
      </c>
      <c r="H132" s="3">
        <v>2622</v>
      </c>
    </row>
    <row r="133" spans="1:8">
      <c r="A133" s="3" t="s">
        <v>19091</v>
      </c>
      <c r="B133" s="3" t="s">
        <v>33</v>
      </c>
      <c r="C133" s="3">
        <v>1</v>
      </c>
      <c r="D133" s="3">
        <v>50</v>
      </c>
      <c r="E133" s="3">
        <v>141750</v>
      </c>
      <c r="F133" s="3">
        <v>10925</v>
      </c>
      <c r="G133" s="3">
        <v>3059</v>
      </c>
      <c r="H133" s="3">
        <v>3059</v>
      </c>
    </row>
    <row r="134" spans="1:8">
      <c r="A134" s="3" t="s">
        <v>19092</v>
      </c>
      <c r="B134" s="3" t="s">
        <v>33</v>
      </c>
      <c r="C134" s="3">
        <v>1</v>
      </c>
      <c r="D134" s="3">
        <v>51</v>
      </c>
      <c r="E134" s="3">
        <v>141750</v>
      </c>
      <c r="F134" s="3">
        <v>11362</v>
      </c>
      <c r="G134" s="3">
        <v>3059</v>
      </c>
      <c r="H134" s="3">
        <v>3059</v>
      </c>
    </row>
    <row r="135" spans="1:8">
      <c r="A135" s="3" t="s">
        <v>19093</v>
      </c>
      <c r="B135" s="3" t="s">
        <v>33</v>
      </c>
      <c r="C135" s="3">
        <v>1</v>
      </c>
      <c r="D135" s="3">
        <v>52</v>
      </c>
      <c r="E135" s="3">
        <v>149625</v>
      </c>
      <c r="F135" s="3">
        <v>11362</v>
      </c>
      <c r="G135" s="3">
        <v>3059</v>
      </c>
      <c r="H135" s="3">
        <v>3059</v>
      </c>
    </row>
    <row r="136" spans="1:8">
      <c r="A136" s="3" t="s">
        <v>19094</v>
      </c>
      <c r="B136" s="3" t="s">
        <v>33</v>
      </c>
      <c r="C136" s="3">
        <v>1</v>
      </c>
      <c r="D136" s="3">
        <v>53</v>
      </c>
      <c r="E136" s="3">
        <v>149625</v>
      </c>
      <c r="F136" s="3">
        <v>11799</v>
      </c>
      <c r="G136" s="3">
        <v>3059</v>
      </c>
      <c r="H136" s="3">
        <v>3059</v>
      </c>
    </row>
    <row r="137" spans="1:8">
      <c r="A137" s="3" t="s">
        <v>19095</v>
      </c>
      <c r="B137" s="3" t="s">
        <v>33</v>
      </c>
      <c r="C137" s="3">
        <v>1</v>
      </c>
      <c r="D137" s="3">
        <v>54</v>
      </c>
      <c r="E137" s="3">
        <v>157500</v>
      </c>
      <c r="F137" s="3">
        <v>11799</v>
      </c>
      <c r="G137" s="3">
        <v>3059</v>
      </c>
      <c r="H137" s="3">
        <v>3059</v>
      </c>
    </row>
    <row r="138" spans="1:8">
      <c r="A138" s="3" t="s">
        <v>19096</v>
      </c>
      <c r="B138" s="3" t="s">
        <v>33</v>
      </c>
      <c r="C138" s="3">
        <v>1</v>
      </c>
      <c r="D138" s="3">
        <v>55</v>
      </c>
      <c r="E138" s="3">
        <v>157500</v>
      </c>
      <c r="F138" s="3">
        <v>12236</v>
      </c>
      <c r="G138" s="3">
        <v>3059</v>
      </c>
      <c r="H138" s="3">
        <v>3059</v>
      </c>
    </row>
    <row r="139" spans="1:8">
      <c r="A139" s="3" t="s">
        <v>19097</v>
      </c>
      <c r="B139" s="3" t="s">
        <v>33</v>
      </c>
      <c r="C139" s="3">
        <v>1</v>
      </c>
      <c r="D139" s="3">
        <v>56</v>
      </c>
      <c r="E139" s="3">
        <v>165375</v>
      </c>
      <c r="F139" s="3">
        <v>12236</v>
      </c>
      <c r="G139" s="3">
        <v>3059</v>
      </c>
      <c r="H139" s="3">
        <v>3059</v>
      </c>
    </row>
    <row r="140" spans="1:8">
      <c r="A140" s="3" t="s">
        <v>19098</v>
      </c>
      <c r="B140" s="3" t="s">
        <v>33</v>
      </c>
      <c r="C140" s="3">
        <v>1</v>
      </c>
      <c r="D140" s="3">
        <v>57</v>
      </c>
      <c r="E140" s="3">
        <v>165375</v>
      </c>
      <c r="F140" s="3">
        <v>12673</v>
      </c>
      <c r="G140" s="3">
        <v>3059</v>
      </c>
      <c r="H140" s="3">
        <v>3059</v>
      </c>
    </row>
    <row r="141" spans="1:8">
      <c r="A141" s="3" t="s">
        <v>19099</v>
      </c>
      <c r="B141" s="3" t="s">
        <v>33</v>
      </c>
      <c r="C141" s="3">
        <v>1</v>
      </c>
      <c r="D141" s="3">
        <v>58</v>
      </c>
      <c r="E141" s="3">
        <v>165375</v>
      </c>
      <c r="F141" s="3">
        <v>12673</v>
      </c>
      <c r="G141" s="3">
        <v>3496</v>
      </c>
      <c r="H141" s="3">
        <v>3496</v>
      </c>
    </row>
    <row r="142" spans="1:8">
      <c r="A142" s="3" t="s">
        <v>19100</v>
      </c>
      <c r="B142" s="3" t="s">
        <v>33</v>
      </c>
      <c r="C142" s="3">
        <v>1</v>
      </c>
      <c r="D142" s="3">
        <v>59</v>
      </c>
      <c r="E142" s="3">
        <v>165375</v>
      </c>
      <c r="F142" s="3">
        <v>13110</v>
      </c>
      <c r="G142" s="3">
        <v>3496</v>
      </c>
      <c r="H142" s="3">
        <v>3496</v>
      </c>
    </row>
    <row r="143" spans="1:8">
      <c r="A143" s="3" t="s">
        <v>19101</v>
      </c>
      <c r="B143" s="3" t="s">
        <v>33</v>
      </c>
      <c r="C143" s="3">
        <v>1</v>
      </c>
      <c r="D143" s="3">
        <v>60</v>
      </c>
      <c r="E143" s="3">
        <v>173250</v>
      </c>
      <c r="F143" s="3">
        <v>13110</v>
      </c>
      <c r="G143" s="3">
        <v>3496</v>
      </c>
      <c r="H143" s="3">
        <v>3496</v>
      </c>
    </row>
    <row r="144" spans="1:8">
      <c r="A144" s="3" t="s">
        <v>19102</v>
      </c>
      <c r="B144" s="3" t="s">
        <v>33</v>
      </c>
      <c r="C144" s="3">
        <v>1</v>
      </c>
      <c r="D144" s="3">
        <v>61</v>
      </c>
      <c r="E144" s="3">
        <v>173250</v>
      </c>
      <c r="F144" s="3">
        <v>13547</v>
      </c>
      <c r="G144" s="3">
        <v>3496</v>
      </c>
      <c r="H144" s="3">
        <v>3496</v>
      </c>
    </row>
    <row r="145" spans="1:8">
      <c r="A145" s="3" t="s">
        <v>19103</v>
      </c>
      <c r="B145" s="3" t="s">
        <v>33</v>
      </c>
      <c r="C145" s="3">
        <v>1</v>
      </c>
      <c r="D145" s="3">
        <v>62</v>
      </c>
      <c r="E145" s="3">
        <v>181125</v>
      </c>
      <c r="F145" s="3">
        <v>13547</v>
      </c>
      <c r="G145" s="3">
        <v>3496</v>
      </c>
      <c r="H145" s="3">
        <v>3496</v>
      </c>
    </row>
    <row r="146" spans="1:8">
      <c r="A146" s="3" t="s">
        <v>19104</v>
      </c>
      <c r="B146" s="3" t="s">
        <v>33</v>
      </c>
      <c r="C146" s="3">
        <v>1</v>
      </c>
      <c r="D146" s="3">
        <v>63</v>
      </c>
      <c r="E146" s="3">
        <v>181125</v>
      </c>
      <c r="F146" s="3">
        <v>13984</v>
      </c>
      <c r="G146" s="3">
        <v>3496</v>
      </c>
      <c r="H146" s="3">
        <v>3496</v>
      </c>
    </row>
    <row r="147" spans="1:8">
      <c r="A147" s="3" t="s">
        <v>19105</v>
      </c>
      <c r="B147" s="3" t="s">
        <v>33</v>
      </c>
      <c r="C147" s="3">
        <v>1</v>
      </c>
      <c r="D147" s="3">
        <v>64</v>
      </c>
      <c r="E147" s="3">
        <v>189000</v>
      </c>
      <c r="F147" s="3">
        <v>13984</v>
      </c>
      <c r="G147" s="3">
        <v>3496</v>
      </c>
      <c r="H147" s="3">
        <v>3496</v>
      </c>
    </row>
    <row r="148" spans="1:8">
      <c r="A148" s="3" t="s">
        <v>19106</v>
      </c>
      <c r="B148" s="3" t="s">
        <v>33</v>
      </c>
      <c r="C148" s="3">
        <v>1</v>
      </c>
      <c r="D148" s="3">
        <v>65</v>
      </c>
      <c r="E148" s="3">
        <v>189000</v>
      </c>
      <c r="F148" s="3">
        <v>14421</v>
      </c>
      <c r="G148" s="3">
        <v>3496</v>
      </c>
      <c r="H148" s="3">
        <v>3496</v>
      </c>
    </row>
    <row r="149" spans="1:8">
      <c r="A149" s="3" t="s">
        <v>19107</v>
      </c>
      <c r="B149" s="3" t="s">
        <v>33</v>
      </c>
      <c r="C149" s="3">
        <v>1</v>
      </c>
      <c r="D149" s="3">
        <v>66</v>
      </c>
      <c r="E149" s="3">
        <v>189000</v>
      </c>
      <c r="F149" s="3">
        <v>14421</v>
      </c>
      <c r="G149" s="3">
        <v>3933</v>
      </c>
      <c r="H149" s="3">
        <v>3933</v>
      </c>
    </row>
    <row r="150" spans="1:8">
      <c r="A150" s="3" t="s">
        <v>19108</v>
      </c>
      <c r="B150" s="3" t="s">
        <v>33</v>
      </c>
      <c r="C150" s="3">
        <v>1</v>
      </c>
      <c r="D150" s="3">
        <v>67</v>
      </c>
      <c r="E150" s="3">
        <v>189000</v>
      </c>
      <c r="F150" s="3">
        <v>14858</v>
      </c>
      <c r="G150" s="3">
        <v>3933</v>
      </c>
      <c r="H150" s="3">
        <v>3933</v>
      </c>
    </row>
    <row r="151" spans="1:8">
      <c r="A151" s="3" t="s">
        <v>19109</v>
      </c>
      <c r="B151" s="3" t="s">
        <v>33</v>
      </c>
      <c r="C151" s="3">
        <v>1</v>
      </c>
      <c r="D151" s="3">
        <v>68</v>
      </c>
      <c r="E151" s="3">
        <v>196875</v>
      </c>
      <c r="F151" s="3">
        <v>14858</v>
      </c>
      <c r="G151" s="3">
        <v>3933</v>
      </c>
      <c r="H151" s="3">
        <v>3933</v>
      </c>
    </row>
    <row r="152" spans="1:8">
      <c r="A152" s="3" t="s">
        <v>19110</v>
      </c>
      <c r="B152" s="3" t="s">
        <v>33</v>
      </c>
      <c r="C152" s="3">
        <v>1</v>
      </c>
      <c r="D152" s="3">
        <v>69</v>
      </c>
      <c r="E152" s="3">
        <v>196875</v>
      </c>
      <c r="F152" s="3">
        <v>15295</v>
      </c>
      <c r="G152" s="3">
        <v>3933</v>
      </c>
      <c r="H152" s="3">
        <v>3933</v>
      </c>
    </row>
    <row r="153" spans="1:8">
      <c r="A153" s="3" t="s">
        <v>19111</v>
      </c>
      <c r="B153" s="3" t="s">
        <v>33</v>
      </c>
      <c r="C153" s="3">
        <v>1</v>
      </c>
      <c r="D153" s="3">
        <v>70</v>
      </c>
      <c r="E153" s="3">
        <v>204750</v>
      </c>
      <c r="F153" s="3">
        <v>15295</v>
      </c>
      <c r="G153" s="3">
        <v>3933</v>
      </c>
      <c r="H153" s="3">
        <v>3933</v>
      </c>
    </row>
    <row r="154" spans="1:8">
      <c r="A154" s="3" t="s">
        <v>19112</v>
      </c>
      <c r="B154" s="3" t="s">
        <v>33</v>
      </c>
      <c r="C154" s="3">
        <v>1</v>
      </c>
      <c r="D154" s="3">
        <v>71</v>
      </c>
      <c r="E154" s="3">
        <v>204750</v>
      </c>
      <c r="F154" s="3">
        <v>15732</v>
      </c>
      <c r="G154" s="3">
        <v>3933</v>
      </c>
      <c r="H154" s="3">
        <v>3933</v>
      </c>
    </row>
    <row r="155" spans="1:8">
      <c r="A155" s="3" t="s">
        <v>19113</v>
      </c>
      <c r="B155" s="3" t="s">
        <v>33</v>
      </c>
      <c r="C155" s="3">
        <v>1</v>
      </c>
      <c r="D155" s="3">
        <v>72</v>
      </c>
      <c r="E155" s="3">
        <v>212625</v>
      </c>
      <c r="F155" s="3">
        <v>15732</v>
      </c>
      <c r="G155" s="3">
        <v>3933</v>
      </c>
      <c r="H155" s="3">
        <v>3933</v>
      </c>
    </row>
    <row r="156" spans="1:8">
      <c r="A156" s="3" t="s">
        <v>19114</v>
      </c>
      <c r="B156" s="3" t="s">
        <v>33</v>
      </c>
      <c r="C156" s="3">
        <v>1</v>
      </c>
      <c r="D156" s="3">
        <v>73</v>
      </c>
      <c r="E156" s="3">
        <v>212625</v>
      </c>
      <c r="F156" s="3">
        <v>16169</v>
      </c>
      <c r="G156" s="3">
        <v>3933</v>
      </c>
      <c r="H156" s="3">
        <v>3933</v>
      </c>
    </row>
    <row r="157" spans="1:8">
      <c r="A157" s="3" t="s">
        <v>19115</v>
      </c>
      <c r="B157" s="3" t="s">
        <v>33</v>
      </c>
      <c r="C157" s="3">
        <v>1</v>
      </c>
      <c r="D157" s="3">
        <v>74</v>
      </c>
      <c r="E157" s="3">
        <v>212625</v>
      </c>
      <c r="F157" s="3">
        <v>16169</v>
      </c>
      <c r="G157" s="3">
        <v>4370</v>
      </c>
      <c r="H157" s="3">
        <v>4370</v>
      </c>
    </row>
    <row r="158" spans="1:8">
      <c r="A158" s="3" t="s">
        <v>19116</v>
      </c>
      <c r="B158" s="3" t="s">
        <v>33</v>
      </c>
      <c r="C158" s="3">
        <v>1</v>
      </c>
      <c r="D158" s="3">
        <v>75</v>
      </c>
      <c r="E158" s="3">
        <v>212625</v>
      </c>
      <c r="F158" s="3">
        <v>16606</v>
      </c>
      <c r="G158" s="3">
        <v>4370</v>
      </c>
      <c r="H158" s="3">
        <v>4370</v>
      </c>
    </row>
    <row r="159" spans="1:8">
      <c r="A159" s="3" t="s">
        <v>19117</v>
      </c>
      <c r="B159" s="3" t="s">
        <v>33</v>
      </c>
      <c r="C159" s="3">
        <v>1</v>
      </c>
      <c r="D159" s="3">
        <v>76</v>
      </c>
      <c r="E159" s="3">
        <v>220500</v>
      </c>
      <c r="F159" s="3">
        <v>16606</v>
      </c>
      <c r="G159" s="3">
        <v>4370</v>
      </c>
      <c r="H159" s="3">
        <v>4370</v>
      </c>
    </row>
    <row r="160" spans="1:8">
      <c r="A160" s="3" t="s">
        <v>19118</v>
      </c>
      <c r="B160" s="3" t="s">
        <v>33</v>
      </c>
      <c r="C160" s="3">
        <v>1</v>
      </c>
      <c r="D160" s="3">
        <v>77</v>
      </c>
      <c r="E160" s="3">
        <v>220500</v>
      </c>
      <c r="F160" s="3">
        <v>17043</v>
      </c>
      <c r="G160" s="3">
        <v>4370</v>
      </c>
      <c r="H160" s="3">
        <v>4370</v>
      </c>
    </row>
    <row r="161" spans="1:8">
      <c r="A161" s="3" t="s">
        <v>19119</v>
      </c>
      <c r="B161" s="3" t="s">
        <v>33</v>
      </c>
      <c r="C161" s="3">
        <v>1</v>
      </c>
      <c r="D161" s="3">
        <v>78</v>
      </c>
      <c r="E161" s="3">
        <v>228375</v>
      </c>
      <c r="F161" s="3">
        <v>17043</v>
      </c>
      <c r="G161" s="3">
        <v>4370</v>
      </c>
      <c r="H161" s="3">
        <v>4370</v>
      </c>
    </row>
    <row r="162" spans="1:8">
      <c r="A162" s="3" t="s">
        <v>19120</v>
      </c>
      <c r="B162" s="3" t="s">
        <v>33</v>
      </c>
      <c r="C162" s="3">
        <v>1</v>
      </c>
      <c r="D162" s="3">
        <v>79</v>
      </c>
      <c r="E162" s="3">
        <v>228375</v>
      </c>
      <c r="F162" s="3">
        <v>17480</v>
      </c>
      <c r="G162" s="3">
        <v>4370</v>
      </c>
      <c r="H162" s="3">
        <v>4370</v>
      </c>
    </row>
    <row r="163" spans="1:8">
      <c r="A163" s="3" t="s">
        <v>19121</v>
      </c>
      <c r="B163" s="3" t="s">
        <v>33</v>
      </c>
      <c r="C163" s="3">
        <v>1</v>
      </c>
      <c r="D163" s="3">
        <v>80</v>
      </c>
      <c r="E163" s="3">
        <v>236250</v>
      </c>
      <c r="F163" s="3">
        <v>17480</v>
      </c>
      <c r="G163" s="3">
        <v>4370</v>
      </c>
      <c r="H163" s="3">
        <v>4370</v>
      </c>
    </row>
    <row r="164" spans="1:8">
      <c r="A164" s="3" t="s">
        <v>19122</v>
      </c>
      <c r="B164" s="3" t="s">
        <v>1199</v>
      </c>
      <c r="C164" s="3">
        <v>2</v>
      </c>
      <c r="D164" s="3">
        <v>0</v>
      </c>
    </row>
    <row r="165" spans="1:8">
      <c r="A165" s="3" t="s">
        <v>19123</v>
      </c>
      <c r="B165" s="3" t="s">
        <v>1199</v>
      </c>
      <c r="C165" s="3">
        <v>2</v>
      </c>
      <c r="D165" s="3">
        <v>1</v>
      </c>
      <c r="F165" s="3">
        <v>437</v>
      </c>
    </row>
    <row r="166" spans="1:8">
      <c r="A166" s="3" t="s">
        <v>19124</v>
      </c>
      <c r="B166" s="3" t="s">
        <v>1199</v>
      </c>
      <c r="C166" s="3">
        <v>2</v>
      </c>
      <c r="D166" s="3">
        <v>2</v>
      </c>
      <c r="F166" s="3">
        <v>437</v>
      </c>
      <c r="G166" s="3">
        <v>437</v>
      </c>
      <c r="H166" s="3">
        <v>437</v>
      </c>
    </row>
    <row r="167" spans="1:8">
      <c r="A167" s="3" t="s">
        <v>19125</v>
      </c>
      <c r="B167" s="3" t="s">
        <v>1199</v>
      </c>
      <c r="C167" s="3">
        <v>2</v>
      </c>
      <c r="D167" s="3">
        <v>3</v>
      </c>
      <c r="F167" s="3">
        <v>874</v>
      </c>
      <c r="G167" s="3">
        <v>437</v>
      </c>
      <c r="H167" s="3">
        <v>437</v>
      </c>
    </row>
    <row r="168" spans="1:8">
      <c r="A168" s="3" t="s">
        <v>19126</v>
      </c>
      <c r="B168" s="3" t="s">
        <v>1199</v>
      </c>
      <c r="C168" s="3">
        <v>2</v>
      </c>
      <c r="D168" s="3">
        <v>4</v>
      </c>
      <c r="E168" s="3">
        <v>7875</v>
      </c>
      <c r="F168" s="3">
        <v>874</v>
      </c>
      <c r="G168" s="3">
        <v>437</v>
      </c>
      <c r="H168" s="3">
        <v>437</v>
      </c>
    </row>
    <row r="169" spans="1:8">
      <c r="A169" s="3" t="s">
        <v>19127</v>
      </c>
      <c r="B169" s="3" t="s">
        <v>1199</v>
      </c>
      <c r="C169" s="3">
        <v>2</v>
      </c>
      <c r="D169" s="3">
        <v>5</v>
      </c>
      <c r="E169" s="3">
        <v>7875</v>
      </c>
      <c r="F169" s="3">
        <v>1311</v>
      </c>
      <c r="G169" s="3">
        <v>437</v>
      </c>
      <c r="H169" s="3">
        <v>437</v>
      </c>
    </row>
    <row r="170" spans="1:8">
      <c r="A170" s="3" t="s">
        <v>19128</v>
      </c>
      <c r="B170" s="3" t="s">
        <v>1199</v>
      </c>
      <c r="C170" s="3">
        <v>2</v>
      </c>
      <c r="D170" s="3">
        <v>6</v>
      </c>
      <c r="E170" s="3">
        <v>15750</v>
      </c>
      <c r="F170" s="3">
        <v>1311</v>
      </c>
      <c r="G170" s="3">
        <v>437</v>
      </c>
      <c r="H170" s="3">
        <v>437</v>
      </c>
    </row>
    <row r="171" spans="1:8">
      <c r="A171" s="3" t="s">
        <v>19129</v>
      </c>
      <c r="B171" s="3" t="s">
        <v>1199</v>
      </c>
      <c r="C171" s="3">
        <v>2</v>
      </c>
      <c r="D171" s="3">
        <v>7</v>
      </c>
      <c r="E171" s="3">
        <v>15750</v>
      </c>
      <c r="F171" s="3">
        <v>1748</v>
      </c>
      <c r="G171" s="3">
        <v>437</v>
      </c>
      <c r="H171" s="3">
        <v>437</v>
      </c>
    </row>
    <row r="172" spans="1:8">
      <c r="A172" s="3" t="s">
        <v>19130</v>
      </c>
      <c r="B172" s="3" t="s">
        <v>1199</v>
      </c>
      <c r="C172" s="3">
        <v>2</v>
      </c>
      <c r="D172" s="3">
        <v>8</v>
      </c>
      <c r="E172" s="3">
        <v>23625</v>
      </c>
      <c r="F172" s="3">
        <v>1748</v>
      </c>
      <c r="G172" s="3">
        <v>437</v>
      </c>
      <c r="H172" s="3">
        <v>437</v>
      </c>
    </row>
    <row r="173" spans="1:8">
      <c r="A173" s="3" t="s">
        <v>19131</v>
      </c>
      <c r="B173" s="3" t="s">
        <v>1199</v>
      </c>
      <c r="C173" s="3">
        <v>2</v>
      </c>
      <c r="D173" s="3">
        <v>9</v>
      </c>
      <c r="E173" s="3">
        <v>23625</v>
      </c>
      <c r="F173" s="3">
        <v>2185</v>
      </c>
      <c r="G173" s="3">
        <v>437</v>
      </c>
      <c r="H173" s="3">
        <v>437</v>
      </c>
    </row>
    <row r="174" spans="1:8">
      <c r="A174" s="3" t="s">
        <v>19132</v>
      </c>
      <c r="B174" s="3" t="s">
        <v>1199</v>
      </c>
      <c r="C174" s="3">
        <v>2</v>
      </c>
      <c r="D174" s="3">
        <v>10</v>
      </c>
      <c r="E174" s="3">
        <v>23625</v>
      </c>
      <c r="F174" s="3">
        <v>2185</v>
      </c>
      <c r="G174" s="3">
        <v>874</v>
      </c>
      <c r="H174" s="3">
        <v>874</v>
      </c>
    </row>
    <row r="175" spans="1:8">
      <c r="A175" s="3" t="s">
        <v>19133</v>
      </c>
      <c r="B175" s="3" t="s">
        <v>1199</v>
      </c>
      <c r="C175" s="3">
        <v>2</v>
      </c>
      <c r="D175" s="3">
        <v>11</v>
      </c>
      <c r="E175" s="3">
        <v>23625</v>
      </c>
      <c r="F175" s="3">
        <v>2622</v>
      </c>
      <c r="G175" s="3">
        <v>874</v>
      </c>
      <c r="H175" s="3">
        <v>874</v>
      </c>
    </row>
    <row r="176" spans="1:8">
      <c r="A176" s="3" t="s">
        <v>19134</v>
      </c>
      <c r="B176" s="3" t="s">
        <v>1199</v>
      </c>
      <c r="C176" s="3">
        <v>2</v>
      </c>
      <c r="D176" s="3">
        <v>12</v>
      </c>
      <c r="E176" s="3">
        <v>31500</v>
      </c>
      <c r="F176" s="3">
        <v>2622</v>
      </c>
      <c r="G176" s="3">
        <v>874</v>
      </c>
      <c r="H176" s="3">
        <v>874</v>
      </c>
    </row>
    <row r="177" spans="1:8">
      <c r="A177" s="3" t="s">
        <v>19135</v>
      </c>
      <c r="B177" s="3" t="s">
        <v>1199</v>
      </c>
      <c r="C177" s="3">
        <v>2</v>
      </c>
      <c r="D177" s="3">
        <v>13</v>
      </c>
      <c r="E177" s="3">
        <v>31500</v>
      </c>
      <c r="F177" s="3">
        <v>3059</v>
      </c>
      <c r="G177" s="3">
        <v>874</v>
      </c>
      <c r="H177" s="3">
        <v>874</v>
      </c>
    </row>
    <row r="178" spans="1:8">
      <c r="A178" s="3" t="s">
        <v>19136</v>
      </c>
      <c r="B178" s="3" t="s">
        <v>1199</v>
      </c>
      <c r="C178" s="3">
        <v>2</v>
      </c>
      <c r="D178" s="3">
        <v>14</v>
      </c>
      <c r="E178" s="3">
        <v>39375</v>
      </c>
      <c r="F178" s="3">
        <v>3059</v>
      </c>
      <c r="G178" s="3">
        <v>874</v>
      </c>
      <c r="H178" s="3">
        <v>874</v>
      </c>
    </row>
    <row r="179" spans="1:8">
      <c r="A179" s="3" t="s">
        <v>19137</v>
      </c>
      <c r="B179" s="3" t="s">
        <v>1199</v>
      </c>
      <c r="C179" s="3">
        <v>2</v>
      </c>
      <c r="D179" s="3">
        <v>15</v>
      </c>
      <c r="E179" s="3">
        <v>39375</v>
      </c>
      <c r="F179" s="3">
        <v>3496</v>
      </c>
      <c r="G179" s="3">
        <v>874</v>
      </c>
      <c r="H179" s="3">
        <v>874</v>
      </c>
    </row>
    <row r="180" spans="1:8">
      <c r="A180" s="3" t="s">
        <v>19138</v>
      </c>
      <c r="B180" s="3" t="s">
        <v>1199</v>
      </c>
      <c r="C180" s="3">
        <v>2</v>
      </c>
      <c r="D180" s="3">
        <v>16</v>
      </c>
      <c r="E180" s="3">
        <v>47250</v>
      </c>
      <c r="F180" s="3">
        <v>3496</v>
      </c>
      <c r="G180" s="3">
        <v>874</v>
      </c>
      <c r="H180" s="3">
        <v>874</v>
      </c>
    </row>
    <row r="181" spans="1:8">
      <c r="A181" s="3" t="s">
        <v>19139</v>
      </c>
      <c r="B181" s="3" t="s">
        <v>1199</v>
      </c>
      <c r="C181" s="3">
        <v>2</v>
      </c>
      <c r="D181" s="3">
        <v>17</v>
      </c>
      <c r="E181" s="3">
        <v>47250</v>
      </c>
      <c r="F181" s="3">
        <v>3933</v>
      </c>
      <c r="G181" s="3">
        <v>874</v>
      </c>
      <c r="H181" s="3">
        <v>874</v>
      </c>
    </row>
    <row r="182" spans="1:8">
      <c r="A182" s="3" t="s">
        <v>19140</v>
      </c>
      <c r="B182" s="3" t="s">
        <v>1199</v>
      </c>
      <c r="C182" s="3">
        <v>2</v>
      </c>
      <c r="D182" s="3">
        <v>18</v>
      </c>
      <c r="E182" s="3">
        <v>47250</v>
      </c>
      <c r="F182" s="3">
        <v>3933</v>
      </c>
      <c r="G182" s="3">
        <v>1311</v>
      </c>
      <c r="H182" s="3">
        <v>1311</v>
      </c>
    </row>
    <row r="183" spans="1:8">
      <c r="A183" s="3" t="s">
        <v>19141</v>
      </c>
      <c r="B183" s="3" t="s">
        <v>1199</v>
      </c>
      <c r="C183" s="3">
        <v>2</v>
      </c>
      <c r="D183" s="3">
        <v>19</v>
      </c>
      <c r="E183" s="3">
        <v>47250</v>
      </c>
      <c r="F183" s="3">
        <v>4370</v>
      </c>
      <c r="G183" s="3">
        <v>1311</v>
      </c>
      <c r="H183" s="3">
        <v>1311</v>
      </c>
    </row>
    <row r="184" spans="1:8">
      <c r="A184" s="3" t="s">
        <v>19142</v>
      </c>
      <c r="B184" s="3" t="s">
        <v>1199</v>
      </c>
      <c r="C184" s="3">
        <v>2</v>
      </c>
      <c r="D184" s="3">
        <v>20</v>
      </c>
      <c r="E184" s="3">
        <v>55125</v>
      </c>
      <c r="F184" s="3">
        <v>4370</v>
      </c>
      <c r="G184" s="3">
        <v>1311</v>
      </c>
      <c r="H184" s="3">
        <v>1311</v>
      </c>
    </row>
    <row r="185" spans="1:8">
      <c r="A185" s="3" t="s">
        <v>19143</v>
      </c>
      <c r="B185" s="3" t="s">
        <v>1199</v>
      </c>
      <c r="C185" s="3">
        <v>2</v>
      </c>
      <c r="D185" s="3">
        <v>21</v>
      </c>
      <c r="E185" s="3">
        <v>55125</v>
      </c>
      <c r="F185" s="3">
        <v>4807</v>
      </c>
      <c r="G185" s="3">
        <v>1311</v>
      </c>
      <c r="H185" s="3">
        <v>1311</v>
      </c>
    </row>
    <row r="186" spans="1:8">
      <c r="A186" s="3" t="s">
        <v>19144</v>
      </c>
      <c r="B186" s="3" t="s">
        <v>1199</v>
      </c>
      <c r="C186" s="3">
        <v>2</v>
      </c>
      <c r="D186" s="3">
        <v>22</v>
      </c>
      <c r="E186" s="3">
        <v>63000</v>
      </c>
      <c r="F186" s="3">
        <v>4807</v>
      </c>
      <c r="G186" s="3">
        <v>1311</v>
      </c>
      <c r="H186" s="3">
        <v>1311</v>
      </c>
    </row>
    <row r="187" spans="1:8">
      <c r="A187" s="3" t="s">
        <v>19145</v>
      </c>
      <c r="B187" s="3" t="s">
        <v>1199</v>
      </c>
      <c r="C187" s="3">
        <v>2</v>
      </c>
      <c r="D187" s="3">
        <v>23</v>
      </c>
      <c r="E187" s="3">
        <v>63000</v>
      </c>
      <c r="F187" s="3">
        <v>5244</v>
      </c>
      <c r="G187" s="3">
        <v>1311</v>
      </c>
      <c r="H187" s="3">
        <v>1311</v>
      </c>
    </row>
    <row r="188" spans="1:8">
      <c r="A188" s="3" t="s">
        <v>19146</v>
      </c>
      <c r="B188" s="3" t="s">
        <v>1199</v>
      </c>
      <c r="C188" s="3">
        <v>2</v>
      </c>
      <c r="D188" s="3">
        <v>24</v>
      </c>
      <c r="E188" s="3">
        <v>70875</v>
      </c>
      <c r="F188" s="3">
        <v>5244</v>
      </c>
      <c r="G188" s="3">
        <v>1311</v>
      </c>
      <c r="H188" s="3">
        <v>1311</v>
      </c>
    </row>
    <row r="189" spans="1:8">
      <c r="A189" s="3" t="s">
        <v>19147</v>
      </c>
      <c r="B189" s="3" t="s">
        <v>1199</v>
      </c>
      <c r="C189" s="3">
        <v>2</v>
      </c>
      <c r="D189" s="3">
        <v>25</v>
      </c>
      <c r="E189" s="3">
        <v>70875</v>
      </c>
      <c r="F189" s="3">
        <v>5681</v>
      </c>
      <c r="G189" s="3">
        <v>1311</v>
      </c>
      <c r="H189" s="3">
        <v>1311</v>
      </c>
    </row>
    <row r="190" spans="1:8">
      <c r="A190" s="3" t="s">
        <v>19148</v>
      </c>
      <c r="B190" s="3" t="s">
        <v>1199</v>
      </c>
      <c r="C190" s="3">
        <v>2</v>
      </c>
      <c r="D190" s="3">
        <v>26</v>
      </c>
      <c r="E190" s="3">
        <v>70875</v>
      </c>
      <c r="F190" s="3">
        <v>5681</v>
      </c>
      <c r="G190" s="3">
        <v>1748</v>
      </c>
      <c r="H190" s="3">
        <v>1748</v>
      </c>
    </row>
    <row r="191" spans="1:8">
      <c r="A191" s="3" t="s">
        <v>19149</v>
      </c>
      <c r="B191" s="3" t="s">
        <v>1199</v>
      </c>
      <c r="C191" s="3">
        <v>2</v>
      </c>
      <c r="D191" s="3">
        <v>27</v>
      </c>
      <c r="E191" s="3">
        <v>70875</v>
      </c>
      <c r="F191" s="3">
        <v>6118</v>
      </c>
      <c r="G191" s="3">
        <v>1748</v>
      </c>
      <c r="H191" s="3">
        <v>1748</v>
      </c>
    </row>
    <row r="192" spans="1:8">
      <c r="A192" s="3" t="s">
        <v>19150</v>
      </c>
      <c r="B192" s="3" t="s">
        <v>1199</v>
      </c>
      <c r="C192" s="3">
        <v>2</v>
      </c>
      <c r="D192" s="3">
        <v>28</v>
      </c>
      <c r="E192" s="3">
        <v>78750</v>
      </c>
      <c r="F192" s="3">
        <v>6118</v>
      </c>
      <c r="G192" s="3">
        <v>1748</v>
      </c>
      <c r="H192" s="3">
        <v>1748</v>
      </c>
    </row>
    <row r="193" spans="1:8">
      <c r="A193" s="3" t="s">
        <v>19151</v>
      </c>
      <c r="B193" s="3" t="s">
        <v>1199</v>
      </c>
      <c r="C193" s="3">
        <v>2</v>
      </c>
      <c r="D193" s="3">
        <v>29</v>
      </c>
      <c r="E193" s="3">
        <v>78750</v>
      </c>
      <c r="F193" s="3">
        <v>6555</v>
      </c>
      <c r="G193" s="3">
        <v>1748</v>
      </c>
      <c r="H193" s="3">
        <v>1748</v>
      </c>
    </row>
    <row r="194" spans="1:8">
      <c r="A194" s="3" t="s">
        <v>19152</v>
      </c>
      <c r="B194" s="3" t="s">
        <v>1199</v>
      </c>
      <c r="C194" s="3">
        <v>2</v>
      </c>
      <c r="D194" s="3">
        <v>30</v>
      </c>
      <c r="E194" s="3">
        <v>86625</v>
      </c>
      <c r="F194" s="3">
        <v>6555</v>
      </c>
      <c r="G194" s="3">
        <v>1748</v>
      </c>
      <c r="H194" s="3">
        <v>1748</v>
      </c>
    </row>
    <row r="195" spans="1:8">
      <c r="A195" s="3" t="s">
        <v>19153</v>
      </c>
      <c r="B195" s="3" t="s">
        <v>1199</v>
      </c>
      <c r="C195" s="3">
        <v>2</v>
      </c>
      <c r="D195" s="3">
        <v>31</v>
      </c>
      <c r="E195" s="3">
        <v>86625</v>
      </c>
      <c r="F195" s="3">
        <v>6992</v>
      </c>
      <c r="G195" s="3">
        <v>1748</v>
      </c>
      <c r="H195" s="3">
        <v>1748</v>
      </c>
    </row>
    <row r="196" spans="1:8">
      <c r="A196" s="3" t="s">
        <v>19154</v>
      </c>
      <c r="B196" s="3" t="s">
        <v>1199</v>
      </c>
      <c r="C196" s="3">
        <v>2</v>
      </c>
      <c r="D196" s="3">
        <v>32</v>
      </c>
      <c r="E196" s="3">
        <v>94500</v>
      </c>
      <c r="F196" s="3">
        <v>6992</v>
      </c>
      <c r="G196" s="3">
        <v>1748</v>
      </c>
      <c r="H196" s="3">
        <v>1748</v>
      </c>
    </row>
    <row r="197" spans="1:8">
      <c r="A197" s="3" t="s">
        <v>19155</v>
      </c>
      <c r="B197" s="3" t="s">
        <v>1199</v>
      </c>
      <c r="C197" s="3">
        <v>2</v>
      </c>
      <c r="D197" s="3">
        <v>33</v>
      </c>
      <c r="E197" s="3">
        <v>94500</v>
      </c>
      <c r="F197" s="3">
        <v>7429</v>
      </c>
      <c r="G197" s="3">
        <v>1748</v>
      </c>
      <c r="H197" s="3">
        <v>1748</v>
      </c>
    </row>
    <row r="198" spans="1:8">
      <c r="A198" s="3" t="s">
        <v>19156</v>
      </c>
      <c r="B198" s="3" t="s">
        <v>1199</v>
      </c>
      <c r="C198" s="3">
        <v>2</v>
      </c>
      <c r="D198" s="3">
        <v>34</v>
      </c>
      <c r="E198" s="3">
        <v>94500</v>
      </c>
      <c r="F198" s="3">
        <v>7429</v>
      </c>
      <c r="G198" s="3">
        <v>2185</v>
      </c>
      <c r="H198" s="3">
        <v>2185</v>
      </c>
    </row>
    <row r="199" spans="1:8">
      <c r="A199" s="3" t="s">
        <v>19157</v>
      </c>
      <c r="B199" s="3" t="s">
        <v>1199</v>
      </c>
      <c r="C199" s="3">
        <v>2</v>
      </c>
      <c r="D199" s="3">
        <v>35</v>
      </c>
      <c r="E199" s="3">
        <v>94500</v>
      </c>
      <c r="F199" s="3">
        <v>7866</v>
      </c>
      <c r="G199" s="3">
        <v>2185</v>
      </c>
      <c r="H199" s="3">
        <v>2185</v>
      </c>
    </row>
    <row r="200" spans="1:8">
      <c r="A200" s="3" t="s">
        <v>19158</v>
      </c>
      <c r="B200" s="3" t="s">
        <v>1199</v>
      </c>
      <c r="C200" s="3">
        <v>2</v>
      </c>
      <c r="D200" s="3">
        <v>36</v>
      </c>
      <c r="E200" s="3">
        <v>102375</v>
      </c>
      <c r="F200" s="3">
        <v>7866</v>
      </c>
      <c r="G200" s="3">
        <v>2185</v>
      </c>
      <c r="H200" s="3">
        <v>2185</v>
      </c>
    </row>
    <row r="201" spans="1:8">
      <c r="A201" s="3" t="s">
        <v>19159</v>
      </c>
      <c r="B201" s="3" t="s">
        <v>1199</v>
      </c>
      <c r="C201" s="3">
        <v>2</v>
      </c>
      <c r="D201" s="3">
        <v>37</v>
      </c>
      <c r="E201" s="3">
        <v>102375</v>
      </c>
      <c r="F201" s="3">
        <v>8303</v>
      </c>
      <c r="G201" s="3">
        <v>2185</v>
      </c>
      <c r="H201" s="3">
        <v>2185</v>
      </c>
    </row>
    <row r="202" spans="1:8">
      <c r="A202" s="3" t="s">
        <v>19160</v>
      </c>
      <c r="B202" s="3" t="s">
        <v>1199</v>
      </c>
      <c r="C202" s="3">
        <v>2</v>
      </c>
      <c r="D202" s="3">
        <v>38</v>
      </c>
      <c r="E202" s="3">
        <v>110250</v>
      </c>
      <c r="F202" s="3">
        <v>8303</v>
      </c>
      <c r="G202" s="3">
        <v>2185</v>
      </c>
      <c r="H202" s="3">
        <v>2185</v>
      </c>
    </row>
    <row r="203" spans="1:8">
      <c r="A203" s="3" t="s">
        <v>19161</v>
      </c>
      <c r="B203" s="3" t="s">
        <v>1199</v>
      </c>
      <c r="C203" s="3">
        <v>2</v>
      </c>
      <c r="D203" s="3">
        <v>39</v>
      </c>
      <c r="E203" s="3">
        <v>110250</v>
      </c>
      <c r="F203" s="3">
        <v>8740</v>
      </c>
      <c r="G203" s="3">
        <v>2185</v>
      </c>
      <c r="H203" s="3">
        <v>2185</v>
      </c>
    </row>
    <row r="204" spans="1:8">
      <c r="A204" s="3" t="s">
        <v>19162</v>
      </c>
      <c r="B204" s="3" t="s">
        <v>1199</v>
      </c>
      <c r="C204" s="3">
        <v>2</v>
      </c>
      <c r="D204" s="3">
        <v>40</v>
      </c>
      <c r="E204" s="3">
        <v>118125</v>
      </c>
      <c r="F204" s="3">
        <v>8740</v>
      </c>
      <c r="G204" s="3">
        <v>2185</v>
      </c>
      <c r="H204" s="3">
        <v>2185</v>
      </c>
    </row>
    <row r="205" spans="1:8">
      <c r="A205" s="3" t="s">
        <v>19163</v>
      </c>
      <c r="B205" s="3" t="s">
        <v>1199</v>
      </c>
      <c r="C205" s="3">
        <v>2</v>
      </c>
      <c r="D205" s="3">
        <v>41</v>
      </c>
      <c r="E205" s="3">
        <v>118125</v>
      </c>
      <c r="F205" s="3">
        <v>9177</v>
      </c>
      <c r="G205" s="3">
        <v>2185</v>
      </c>
      <c r="H205" s="3">
        <v>2185</v>
      </c>
    </row>
    <row r="206" spans="1:8">
      <c r="A206" s="3" t="s">
        <v>19164</v>
      </c>
      <c r="B206" s="3" t="s">
        <v>1199</v>
      </c>
      <c r="C206" s="3">
        <v>2</v>
      </c>
      <c r="D206" s="3">
        <v>42</v>
      </c>
      <c r="E206" s="3">
        <v>118125</v>
      </c>
      <c r="F206" s="3">
        <v>9177</v>
      </c>
      <c r="G206" s="3">
        <v>2622</v>
      </c>
      <c r="H206" s="3">
        <v>2622</v>
      </c>
    </row>
    <row r="207" spans="1:8">
      <c r="A207" s="3" t="s">
        <v>19165</v>
      </c>
      <c r="B207" s="3" t="s">
        <v>1199</v>
      </c>
      <c r="C207" s="3">
        <v>2</v>
      </c>
      <c r="D207" s="3">
        <v>43</v>
      </c>
      <c r="E207" s="3">
        <v>118125</v>
      </c>
      <c r="F207" s="3">
        <v>9614</v>
      </c>
      <c r="G207" s="3">
        <v>2622</v>
      </c>
      <c r="H207" s="3">
        <v>2622</v>
      </c>
    </row>
    <row r="208" spans="1:8">
      <c r="A208" s="3" t="s">
        <v>19166</v>
      </c>
      <c r="B208" s="3" t="s">
        <v>1199</v>
      </c>
      <c r="C208" s="3">
        <v>2</v>
      </c>
      <c r="D208" s="3">
        <v>44</v>
      </c>
      <c r="E208" s="3">
        <v>126000</v>
      </c>
      <c r="F208" s="3">
        <v>9614</v>
      </c>
      <c r="G208" s="3">
        <v>2622</v>
      </c>
      <c r="H208" s="3">
        <v>2622</v>
      </c>
    </row>
    <row r="209" spans="1:8">
      <c r="A209" s="3" t="s">
        <v>19167</v>
      </c>
      <c r="B209" s="3" t="s">
        <v>1199</v>
      </c>
      <c r="C209" s="3">
        <v>2</v>
      </c>
      <c r="D209" s="3">
        <v>45</v>
      </c>
      <c r="E209" s="3">
        <v>126000</v>
      </c>
      <c r="F209" s="3">
        <v>10051</v>
      </c>
      <c r="G209" s="3">
        <v>2622</v>
      </c>
      <c r="H209" s="3">
        <v>2622</v>
      </c>
    </row>
    <row r="210" spans="1:8">
      <c r="A210" s="3" t="s">
        <v>19168</v>
      </c>
      <c r="B210" s="3" t="s">
        <v>1199</v>
      </c>
      <c r="C210" s="3">
        <v>2</v>
      </c>
      <c r="D210" s="3">
        <v>46</v>
      </c>
      <c r="E210" s="3">
        <v>133875</v>
      </c>
      <c r="F210" s="3">
        <v>10051</v>
      </c>
      <c r="G210" s="3">
        <v>2622</v>
      </c>
      <c r="H210" s="3">
        <v>2622</v>
      </c>
    </row>
    <row r="211" spans="1:8">
      <c r="A211" s="3" t="s">
        <v>19169</v>
      </c>
      <c r="B211" s="3" t="s">
        <v>1199</v>
      </c>
      <c r="C211" s="3">
        <v>2</v>
      </c>
      <c r="D211" s="3">
        <v>47</v>
      </c>
      <c r="E211" s="3">
        <v>133875</v>
      </c>
      <c r="F211" s="3">
        <v>10488</v>
      </c>
      <c r="G211" s="3">
        <v>2622</v>
      </c>
      <c r="H211" s="3">
        <v>2622</v>
      </c>
    </row>
    <row r="212" spans="1:8">
      <c r="A212" s="3" t="s">
        <v>19170</v>
      </c>
      <c r="B212" s="3" t="s">
        <v>1199</v>
      </c>
      <c r="C212" s="3">
        <v>2</v>
      </c>
      <c r="D212" s="3">
        <v>48</v>
      </c>
      <c r="E212" s="3">
        <v>141750</v>
      </c>
      <c r="F212" s="3">
        <v>10488</v>
      </c>
      <c r="G212" s="3">
        <v>2622</v>
      </c>
      <c r="H212" s="3">
        <v>2622</v>
      </c>
    </row>
    <row r="213" spans="1:8">
      <c r="A213" s="3" t="s">
        <v>19171</v>
      </c>
      <c r="B213" s="3" t="s">
        <v>1199</v>
      </c>
      <c r="C213" s="3">
        <v>2</v>
      </c>
      <c r="D213" s="3">
        <v>49</v>
      </c>
      <c r="E213" s="3">
        <v>141750</v>
      </c>
      <c r="F213" s="3">
        <v>10925</v>
      </c>
      <c r="G213" s="3">
        <v>2622</v>
      </c>
      <c r="H213" s="3">
        <v>2622</v>
      </c>
    </row>
    <row r="214" spans="1:8">
      <c r="A214" s="3" t="s">
        <v>19172</v>
      </c>
      <c r="B214" s="3" t="s">
        <v>1199</v>
      </c>
      <c r="C214" s="3">
        <v>2</v>
      </c>
      <c r="D214" s="3">
        <v>50</v>
      </c>
      <c r="E214" s="3">
        <v>141750</v>
      </c>
      <c r="F214" s="3">
        <v>10925</v>
      </c>
      <c r="G214" s="3">
        <v>3059</v>
      </c>
      <c r="H214" s="3">
        <v>3059</v>
      </c>
    </row>
    <row r="215" spans="1:8">
      <c r="A215" s="3" t="s">
        <v>19173</v>
      </c>
      <c r="B215" s="3" t="s">
        <v>1199</v>
      </c>
      <c r="C215" s="3">
        <v>2</v>
      </c>
      <c r="D215" s="3">
        <v>51</v>
      </c>
      <c r="E215" s="3">
        <v>141750</v>
      </c>
      <c r="F215" s="3">
        <v>11362</v>
      </c>
      <c r="G215" s="3">
        <v>3059</v>
      </c>
      <c r="H215" s="3">
        <v>3059</v>
      </c>
    </row>
    <row r="216" spans="1:8">
      <c r="A216" s="3" t="s">
        <v>19174</v>
      </c>
      <c r="B216" s="3" t="s">
        <v>1199</v>
      </c>
      <c r="C216" s="3">
        <v>2</v>
      </c>
      <c r="D216" s="3">
        <v>52</v>
      </c>
      <c r="E216" s="3">
        <v>149625</v>
      </c>
      <c r="F216" s="3">
        <v>11362</v>
      </c>
      <c r="G216" s="3">
        <v>3059</v>
      </c>
      <c r="H216" s="3">
        <v>3059</v>
      </c>
    </row>
    <row r="217" spans="1:8">
      <c r="A217" s="3" t="s">
        <v>19175</v>
      </c>
      <c r="B217" s="3" t="s">
        <v>1199</v>
      </c>
      <c r="C217" s="3">
        <v>2</v>
      </c>
      <c r="D217" s="3">
        <v>53</v>
      </c>
      <c r="E217" s="3">
        <v>149625</v>
      </c>
      <c r="F217" s="3">
        <v>11799</v>
      </c>
      <c r="G217" s="3">
        <v>3059</v>
      </c>
      <c r="H217" s="3">
        <v>3059</v>
      </c>
    </row>
    <row r="218" spans="1:8">
      <c r="A218" s="3" t="s">
        <v>19176</v>
      </c>
      <c r="B218" s="3" t="s">
        <v>1199</v>
      </c>
      <c r="C218" s="3">
        <v>2</v>
      </c>
      <c r="D218" s="3">
        <v>54</v>
      </c>
      <c r="E218" s="3">
        <v>157500</v>
      </c>
      <c r="F218" s="3">
        <v>11799</v>
      </c>
      <c r="G218" s="3">
        <v>3059</v>
      </c>
      <c r="H218" s="3">
        <v>3059</v>
      </c>
    </row>
    <row r="219" spans="1:8">
      <c r="A219" s="3" t="s">
        <v>19177</v>
      </c>
      <c r="B219" s="3" t="s">
        <v>1199</v>
      </c>
      <c r="C219" s="3">
        <v>2</v>
      </c>
      <c r="D219" s="3">
        <v>55</v>
      </c>
      <c r="E219" s="3">
        <v>157500</v>
      </c>
      <c r="F219" s="3">
        <v>12236</v>
      </c>
      <c r="G219" s="3">
        <v>3059</v>
      </c>
      <c r="H219" s="3">
        <v>3059</v>
      </c>
    </row>
    <row r="220" spans="1:8">
      <c r="A220" s="3" t="s">
        <v>19178</v>
      </c>
      <c r="B220" s="3" t="s">
        <v>1199</v>
      </c>
      <c r="C220" s="3">
        <v>2</v>
      </c>
      <c r="D220" s="3">
        <v>56</v>
      </c>
      <c r="E220" s="3">
        <v>165375</v>
      </c>
      <c r="F220" s="3">
        <v>12236</v>
      </c>
      <c r="G220" s="3">
        <v>3059</v>
      </c>
      <c r="H220" s="3">
        <v>3059</v>
      </c>
    </row>
    <row r="221" spans="1:8">
      <c r="A221" s="3" t="s">
        <v>19179</v>
      </c>
      <c r="B221" s="3" t="s">
        <v>1199</v>
      </c>
      <c r="C221" s="3">
        <v>2</v>
      </c>
      <c r="D221" s="3">
        <v>57</v>
      </c>
      <c r="E221" s="3">
        <v>165375</v>
      </c>
      <c r="F221" s="3">
        <v>12673</v>
      </c>
      <c r="G221" s="3">
        <v>3059</v>
      </c>
      <c r="H221" s="3">
        <v>3059</v>
      </c>
    </row>
    <row r="222" spans="1:8">
      <c r="A222" s="3" t="s">
        <v>19180</v>
      </c>
      <c r="B222" s="3" t="s">
        <v>1199</v>
      </c>
      <c r="C222" s="3">
        <v>2</v>
      </c>
      <c r="D222" s="3">
        <v>58</v>
      </c>
      <c r="E222" s="3">
        <v>165375</v>
      </c>
      <c r="F222" s="3">
        <v>12673</v>
      </c>
      <c r="G222" s="3">
        <v>3496</v>
      </c>
      <c r="H222" s="3">
        <v>3496</v>
      </c>
    </row>
    <row r="223" spans="1:8">
      <c r="A223" s="3" t="s">
        <v>19181</v>
      </c>
      <c r="B223" s="3" t="s">
        <v>1199</v>
      </c>
      <c r="C223" s="3">
        <v>2</v>
      </c>
      <c r="D223" s="3">
        <v>59</v>
      </c>
      <c r="E223" s="3">
        <v>165375</v>
      </c>
      <c r="F223" s="3">
        <v>13110</v>
      </c>
      <c r="G223" s="3">
        <v>3496</v>
      </c>
      <c r="H223" s="3">
        <v>3496</v>
      </c>
    </row>
    <row r="224" spans="1:8">
      <c r="A224" s="3" t="s">
        <v>19182</v>
      </c>
      <c r="B224" s="3" t="s">
        <v>1199</v>
      </c>
      <c r="C224" s="3">
        <v>2</v>
      </c>
      <c r="D224" s="3">
        <v>60</v>
      </c>
      <c r="E224" s="3">
        <v>173250</v>
      </c>
      <c r="F224" s="3">
        <v>13110</v>
      </c>
      <c r="G224" s="3">
        <v>3496</v>
      </c>
      <c r="H224" s="3">
        <v>3496</v>
      </c>
    </row>
    <row r="225" spans="1:8">
      <c r="A225" s="3" t="s">
        <v>19183</v>
      </c>
      <c r="B225" s="3" t="s">
        <v>1199</v>
      </c>
      <c r="C225" s="3">
        <v>2</v>
      </c>
      <c r="D225" s="3">
        <v>61</v>
      </c>
      <c r="E225" s="3">
        <v>173250</v>
      </c>
      <c r="F225" s="3">
        <v>13547</v>
      </c>
      <c r="G225" s="3">
        <v>3496</v>
      </c>
      <c r="H225" s="3">
        <v>3496</v>
      </c>
    </row>
    <row r="226" spans="1:8">
      <c r="A226" s="3" t="s">
        <v>19184</v>
      </c>
      <c r="B226" s="3" t="s">
        <v>1199</v>
      </c>
      <c r="C226" s="3">
        <v>2</v>
      </c>
      <c r="D226" s="3">
        <v>62</v>
      </c>
      <c r="E226" s="3">
        <v>181125</v>
      </c>
      <c r="F226" s="3">
        <v>13547</v>
      </c>
      <c r="G226" s="3">
        <v>3496</v>
      </c>
      <c r="H226" s="3">
        <v>3496</v>
      </c>
    </row>
    <row r="227" spans="1:8">
      <c r="A227" s="3" t="s">
        <v>19185</v>
      </c>
      <c r="B227" s="3" t="s">
        <v>1199</v>
      </c>
      <c r="C227" s="3">
        <v>2</v>
      </c>
      <c r="D227" s="3">
        <v>63</v>
      </c>
      <c r="E227" s="3">
        <v>181125</v>
      </c>
      <c r="F227" s="3">
        <v>13984</v>
      </c>
      <c r="G227" s="3">
        <v>3496</v>
      </c>
      <c r="H227" s="3">
        <v>3496</v>
      </c>
    </row>
    <row r="228" spans="1:8">
      <c r="A228" s="3" t="s">
        <v>19186</v>
      </c>
      <c r="B228" s="3" t="s">
        <v>1199</v>
      </c>
      <c r="C228" s="3">
        <v>2</v>
      </c>
      <c r="D228" s="3">
        <v>64</v>
      </c>
      <c r="E228" s="3">
        <v>189000</v>
      </c>
      <c r="F228" s="3">
        <v>13984</v>
      </c>
      <c r="G228" s="3">
        <v>3496</v>
      </c>
      <c r="H228" s="3">
        <v>3496</v>
      </c>
    </row>
    <row r="229" spans="1:8">
      <c r="A229" s="3" t="s">
        <v>19187</v>
      </c>
      <c r="B229" s="3" t="s">
        <v>1199</v>
      </c>
      <c r="C229" s="3">
        <v>2</v>
      </c>
      <c r="D229" s="3">
        <v>65</v>
      </c>
      <c r="E229" s="3">
        <v>189000</v>
      </c>
      <c r="F229" s="3">
        <v>14421</v>
      </c>
      <c r="G229" s="3">
        <v>3496</v>
      </c>
      <c r="H229" s="3">
        <v>3496</v>
      </c>
    </row>
    <row r="230" spans="1:8">
      <c r="A230" s="3" t="s">
        <v>19188</v>
      </c>
      <c r="B230" s="3" t="s">
        <v>1199</v>
      </c>
      <c r="C230" s="3">
        <v>2</v>
      </c>
      <c r="D230" s="3">
        <v>66</v>
      </c>
      <c r="E230" s="3">
        <v>189000</v>
      </c>
      <c r="F230" s="3">
        <v>14421</v>
      </c>
      <c r="G230" s="3">
        <v>3933</v>
      </c>
      <c r="H230" s="3">
        <v>3933</v>
      </c>
    </row>
    <row r="231" spans="1:8">
      <c r="A231" s="3" t="s">
        <v>19189</v>
      </c>
      <c r="B231" s="3" t="s">
        <v>1199</v>
      </c>
      <c r="C231" s="3">
        <v>2</v>
      </c>
      <c r="D231" s="3">
        <v>67</v>
      </c>
      <c r="E231" s="3">
        <v>189000</v>
      </c>
      <c r="F231" s="3">
        <v>14858</v>
      </c>
      <c r="G231" s="3">
        <v>3933</v>
      </c>
      <c r="H231" s="3">
        <v>3933</v>
      </c>
    </row>
    <row r="232" spans="1:8">
      <c r="A232" s="3" t="s">
        <v>19190</v>
      </c>
      <c r="B232" s="3" t="s">
        <v>1199</v>
      </c>
      <c r="C232" s="3">
        <v>2</v>
      </c>
      <c r="D232" s="3">
        <v>68</v>
      </c>
      <c r="E232" s="3">
        <v>196875</v>
      </c>
      <c r="F232" s="3">
        <v>14858</v>
      </c>
      <c r="G232" s="3">
        <v>3933</v>
      </c>
      <c r="H232" s="3">
        <v>3933</v>
      </c>
    </row>
    <row r="233" spans="1:8">
      <c r="A233" s="3" t="s">
        <v>19191</v>
      </c>
      <c r="B233" s="3" t="s">
        <v>1199</v>
      </c>
      <c r="C233" s="3">
        <v>2</v>
      </c>
      <c r="D233" s="3">
        <v>69</v>
      </c>
      <c r="E233" s="3">
        <v>196875</v>
      </c>
      <c r="F233" s="3">
        <v>15295</v>
      </c>
      <c r="G233" s="3">
        <v>3933</v>
      </c>
      <c r="H233" s="3">
        <v>3933</v>
      </c>
    </row>
    <row r="234" spans="1:8">
      <c r="A234" s="3" t="s">
        <v>19192</v>
      </c>
      <c r="B234" s="3" t="s">
        <v>1199</v>
      </c>
      <c r="C234" s="3">
        <v>2</v>
      </c>
      <c r="D234" s="3">
        <v>70</v>
      </c>
      <c r="E234" s="3">
        <v>204750</v>
      </c>
      <c r="F234" s="3">
        <v>15295</v>
      </c>
      <c r="G234" s="3">
        <v>3933</v>
      </c>
      <c r="H234" s="3">
        <v>3933</v>
      </c>
    </row>
    <row r="235" spans="1:8">
      <c r="A235" s="3" t="s">
        <v>19193</v>
      </c>
      <c r="B235" s="3" t="s">
        <v>1199</v>
      </c>
      <c r="C235" s="3">
        <v>2</v>
      </c>
      <c r="D235" s="3">
        <v>71</v>
      </c>
      <c r="E235" s="3">
        <v>204750</v>
      </c>
      <c r="F235" s="3">
        <v>15732</v>
      </c>
      <c r="G235" s="3">
        <v>3933</v>
      </c>
      <c r="H235" s="3">
        <v>3933</v>
      </c>
    </row>
    <row r="236" spans="1:8">
      <c r="A236" s="3" t="s">
        <v>19194</v>
      </c>
      <c r="B236" s="3" t="s">
        <v>1199</v>
      </c>
      <c r="C236" s="3">
        <v>2</v>
      </c>
      <c r="D236" s="3">
        <v>72</v>
      </c>
      <c r="E236" s="3">
        <v>212625</v>
      </c>
      <c r="F236" s="3">
        <v>15732</v>
      </c>
      <c r="G236" s="3">
        <v>3933</v>
      </c>
      <c r="H236" s="3">
        <v>3933</v>
      </c>
    </row>
    <row r="237" spans="1:8">
      <c r="A237" s="3" t="s">
        <v>19195</v>
      </c>
      <c r="B237" s="3" t="s">
        <v>1199</v>
      </c>
      <c r="C237" s="3">
        <v>2</v>
      </c>
      <c r="D237" s="3">
        <v>73</v>
      </c>
      <c r="E237" s="3">
        <v>212625</v>
      </c>
      <c r="F237" s="3">
        <v>16169</v>
      </c>
      <c r="G237" s="3">
        <v>3933</v>
      </c>
      <c r="H237" s="3">
        <v>3933</v>
      </c>
    </row>
    <row r="238" spans="1:8">
      <c r="A238" s="3" t="s">
        <v>19196</v>
      </c>
      <c r="B238" s="3" t="s">
        <v>1199</v>
      </c>
      <c r="C238" s="3">
        <v>2</v>
      </c>
      <c r="D238" s="3">
        <v>74</v>
      </c>
      <c r="E238" s="3">
        <v>212625</v>
      </c>
      <c r="F238" s="3">
        <v>16169</v>
      </c>
      <c r="G238" s="3">
        <v>4370</v>
      </c>
      <c r="H238" s="3">
        <v>4370</v>
      </c>
    </row>
    <row r="239" spans="1:8">
      <c r="A239" s="3" t="s">
        <v>19197</v>
      </c>
      <c r="B239" s="3" t="s">
        <v>1199</v>
      </c>
      <c r="C239" s="3">
        <v>2</v>
      </c>
      <c r="D239" s="3">
        <v>75</v>
      </c>
      <c r="E239" s="3">
        <v>212625</v>
      </c>
      <c r="F239" s="3">
        <v>16606</v>
      </c>
      <c r="G239" s="3">
        <v>4370</v>
      </c>
      <c r="H239" s="3">
        <v>4370</v>
      </c>
    </row>
    <row r="240" spans="1:8">
      <c r="A240" s="3" t="s">
        <v>19198</v>
      </c>
      <c r="B240" s="3" t="s">
        <v>1199</v>
      </c>
      <c r="C240" s="3">
        <v>2</v>
      </c>
      <c r="D240" s="3">
        <v>76</v>
      </c>
      <c r="E240" s="3">
        <v>220500</v>
      </c>
      <c r="F240" s="3">
        <v>16606</v>
      </c>
      <c r="G240" s="3">
        <v>4370</v>
      </c>
      <c r="H240" s="3">
        <v>4370</v>
      </c>
    </row>
    <row r="241" spans="1:8">
      <c r="A241" s="3" t="s">
        <v>19199</v>
      </c>
      <c r="B241" s="3" t="s">
        <v>1199</v>
      </c>
      <c r="C241" s="3">
        <v>2</v>
      </c>
      <c r="D241" s="3">
        <v>77</v>
      </c>
      <c r="E241" s="3">
        <v>220500</v>
      </c>
      <c r="F241" s="3">
        <v>17043</v>
      </c>
      <c r="G241" s="3">
        <v>4370</v>
      </c>
      <c r="H241" s="3">
        <v>4370</v>
      </c>
    </row>
    <row r="242" spans="1:8">
      <c r="A242" s="3" t="s">
        <v>19200</v>
      </c>
      <c r="B242" s="3" t="s">
        <v>1199</v>
      </c>
      <c r="C242" s="3">
        <v>2</v>
      </c>
      <c r="D242" s="3">
        <v>78</v>
      </c>
      <c r="E242" s="3">
        <v>228375</v>
      </c>
      <c r="F242" s="3">
        <v>17043</v>
      </c>
      <c r="G242" s="3">
        <v>4370</v>
      </c>
      <c r="H242" s="3">
        <v>4370</v>
      </c>
    </row>
    <row r="243" spans="1:8">
      <c r="A243" s="3" t="s">
        <v>19201</v>
      </c>
      <c r="B243" s="3" t="s">
        <v>1199</v>
      </c>
      <c r="C243" s="3">
        <v>2</v>
      </c>
      <c r="D243" s="3">
        <v>79</v>
      </c>
      <c r="E243" s="3">
        <v>228375</v>
      </c>
      <c r="F243" s="3">
        <v>17480</v>
      </c>
      <c r="G243" s="3">
        <v>4370</v>
      </c>
      <c r="H243" s="3">
        <v>4370</v>
      </c>
    </row>
    <row r="244" spans="1:8">
      <c r="A244" s="3" t="s">
        <v>19202</v>
      </c>
      <c r="B244" s="3" t="s">
        <v>1199</v>
      </c>
      <c r="C244" s="3">
        <v>2</v>
      </c>
      <c r="D244" s="3">
        <v>80</v>
      </c>
      <c r="E244" s="3">
        <v>236250</v>
      </c>
      <c r="F244" s="3">
        <v>17480</v>
      </c>
      <c r="G244" s="3">
        <v>4370</v>
      </c>
      <c r="H244" s="3">
        <v>4370</v>
      </c>
    </row>
    <row r="245" spans="1:8">
      <c r="A245" s="3" t="s">
        <v>19203</v>
      </c>
      <c r="B245" s="3" t="s">
        <v>34</v>
      </c>
      <c r="C245" s="3">
        <v>3</v>
      </c>
      <c r="D245" s="3">
        <v>0</v>
      </c>
    </row>
    <row r="246" spans="1:8">
      <c r="A246" s="3" t="s">
        <v>19204</v>
      </c>
      <c r="B246" s="3" t="s">
        <v>34</v>
      </c>
      <c r="C246" s="3">
        <v>3</v>
      </c>
      <c r="D246" s="3">
        <v>1</v>
      </c>
      <c r="F246" s="3">
        <v>437</v>
      </c>
    </row>
    <row r="247" spans="1:8">
      <c r="A247" s="3" t="s">
        <v>19205</v>
      </c>
      <c r="B247" s="3" t="s">
        <v>34</v>
      </c>
      <c r="C247" s="3">
        <v>3</v>
      </c>
      <c r="D247" s="3">
        <v>2</v>
      </c>
      <c r="F247" s="3">
        <v>437</v>
      </c>
      <c r="G247" s="3">
        <v>437</v>
      </c>
      <c r="H247" s="3">
        <v>437</v>
      </c>
    </row>
    <row r="248" spans="1:8">
      <c r="A248" s="3" t="s">
        <v>19206</v>
      </c>
      <c r="B248" s="3" t="s">
        <v>34</v>
      </c>
      <c r="C248" s="3">
        <v>3</v>
      </c>
      <c r="D248" s="3">
        <v>3</v>
      </c>
      <c r="F248" s="3">
        <v>874</v>
      </c>
      <c r="G248" s="3">
        <v>437</v>
      </c>
      <c r="H248" s="3">
        <v>437</v>
      </c>
    </row>
    <row r="249" spans="1:8">
      <c r="A249" s="3" t="s">
        <v>19207</v>
      </c>
      <c r="B249" s="3" t="s">
        <v>34</v>
      </c>
      <c r="C249" s="3">
        <v>3</v>
      </c>
      <c r="D249" s="3">
        <v>4</v>
      </c>
      <c r="E249" s="3">
        <v>7875</v>
      </c>
      <c r="F249" s="3">
        <v>874</v>
      </c>
      <c r="G249" s="3">
        <v>437</v>
      </c>
      <c r="H249" s="3">
        <v>437</v>
      </c>
    </row>
    <row r="250" spans="1:8">
      <c r="A250" s="3" t="s">
        <v>19208</v>
      </c>
      <c r="B250" s="3" t="s">
        <v>34</v>
      </c>
      <c r="C250" s="3">
        <v>3</v>
      </c>
      <c r="D250" s="3">
        <v>5</v>
      </c>
      <c r="E250" s="3">
        <v>7875</v>
      </c>
      <c r="F250" s="3">
        <v>1311</v>
      </c>
      <c r="G250" s="3">
        <v>437</v>
      </c>
      <c r="H250" s="3">
        <v>437</v>
      </c>
    </row>
    <row r="251" spans="1:8">
      <c r="A251" s="3" t="s">
        <v>19209</v>
      </c>
      <c r="B251" s="3" t="s">
        <v>34</v>
      </c>
      <c r="C251" s="3">
        <v>3</v>
      </c>
      <c r="D251" s="3">
        <v>6</v>
      </c>
      <c r="E251" s="3">
        <v>15750</v>
      </c>
      <c r="F251" s="3">
        <v>1311</v>
      </c>
      <c r="G251" s="3">
        <v>437</v>
      </c>
      <c r="H251" s="3">
        <v>437</v>
      </c>
    </row>
    <row r="252" spans="1:8">
      <c r="A252" s="3" t="s">
        <v>19210</v>
      </c>
      <c r="B252" s="3" t="s">
        <v>34</v>
      </c>
      <c r="C252" s="3">
        <v>3</v>
      </c>
      <c r="D252" s="3">
        <v>7</v>
      </c>
      <c r="E252" s="3">
        <v>15750</v>
      </c>
      <c r="F252" s="3">
        <v>1748</v>
      </c>
      <c r="G252" s="3">
        <v>437</v>
      </c>
      <c r="H252" s="3">
        <v>437</v>
      </c>
    </row>
    <row r="253" spans="1:8">
      <c r="A253" s="3" t="s">
        <v>19211</v>
      </c>
      <c r="B253" s="3" t="s">
        <v>34</v>
      </c>
      <c r="C253" s="3">
        <v>3</v>
      </c>
      <c r="D253" s="3">
        <v>8</v>
      </c>
      <c r="E253" s="3">
        <v>23625</v>
      </c>
      <c r="F253" s="3">
        <v>1748</v>
      </c>
      <c r="G253" s="3">
        <v>437</v>
      </c>
      <c r="H253" s="3">
        <v>437</v>
      </c>
    </row>
    <row r="254" spans="1:8">
      <c r="A254" s="3" t="s">
        <v>19212</v>
      </c>
      <c r="B254" s="3" t="s">
        <v>34</v>
      </c>
      <c r="C254" s="3">
        <v>3</v>
      </c>
      <c r="D254" s="3">
        <v>9</v>
      </c>
      <c r="E254" s="3">
        <v>23625</v>
      </c>
      <c r="F254" s="3">
        <v>2185</v>
      </c>
      <c r="G254" s="3">
        <v>437</v>
      </c>
      <c r="H254" s="3">
        <v>437</v>
      </c>
    </row>
    <row r="255" spans="1:8">
      <c r="A255" s="3" t="s">
        <v>19213</v>
      </c>
      <c r="B255" s="3" t="s">
        <v>34</v>
      </c>
      <c r="C255" s="3">
        <v>3</v>
      </c>
      <c r="D255" s="3">
        <v>10</v>
      </c>
      <c r="E255" s="3">
        <v>23625</v>
      </c>
      <c r="F255" s="3">
        <v>2185</v>
      </c>
      <c r="G255" s="3">
        <v>874</v>
      </c>
      <c r="H255" s="3">
        <v>874</v>
      </c>
    </row>
    <row r="256" spans="1:8">
      <c r="A256" s="3" t="s">
        <v>19214</v>
      </c>
      <c r="B256" s="3" t="s">
        <v>34</v>
      </c>
      <c r="C256" s="3">
        <v>3</v>
      </c>
      <c r="D256" s="3">
        <v>11</v>
      </c>
      <c r="E256" s="3">
        <v>23625</v>
      </c>
      <c r="F256" s="3">
        <v>2622</v>
      </c>
      <c r="G256" s="3">
        <v>874</v>
      </c>
      <c r="H256" s="3">
        <v>874</v>
      </c>
    </row>
    <row r="257" spans="1:8">
      <c r="A257" s="3" t="s">
        <v>19215</v>
      </c>
      <c r="B257" s="3" t="s">
        <v>34</v>
      </c>
      <c r="C257" s="3">
        <v>3</v>
      </c>
      <c r="D257" s="3">
        <v>12</v>
      </c>
      <c r="E257" s="3">
        <v>31500</v>
      </c>
      <c r="F257" s="3">
        <v>2622</v>
      </c>
      <c r="G257" s="3">
        <v>874</v>
      </c>
      <c r="H257" s="3">
        <v>874</v>
      </c>
    </row>
    <row r="258" spans="1:8">
      <c r="A258" s="3" t="s">
        <v>19216</v>
      </c>
      <c r="B258" s="3" t="s">
        <v>34</v>
      </c>
      <c r="C258" s="3">
        <v>3</v>
      </c>
      <c r="D258" s="3">
        <v>13</v>
      </c>
      <c r="E258" s="3">
        <v>31500</v>
      </c>
      <c r="F258" s="3">
        <v>3059</v>
      </c>
      <c r="G258" s="3">
        <v>874</v>
      </c>
      <c r="H258" s="3">
        <v>874</v>
      </c>
    </row>
    <row r="259" spans="1:8">
      <c r="A259" s="3" t="s">
        <v>19217</v>
      </c>
      <c r="B259" s="3" t="s">
        <v>34</v>
      </c>
      <c r="C259" s="3">
        <v>3</v>
      </c>
      <c r="D259" s="3">
        <v>14</v>
      </c>
      <c r="E259" s="3">
        <v>39375</v>
      </c>
      <c r="F259" s="3">
        <v>3059</v>
      </c>
      <c r="G259" s="3">
        <v>874</v>
      </c>
      <c r="H259" s="3">
        <v>874</v>
      </c>
    </row>
    <row r="260" spans="1:8">
      <c r="A260" s="3" t="s">
        <v>19218</v>
      </c>
      <c r="B260" s="3" t="s">
        <v>34</v>
      </c>
      <c r="C260" s="3">
        <v>3</v>
      </c>
      <c r="D260" s="3">
        <v>15</v>
      </c>
      <c r="E260" s="3">
        <v>39375</v>
      </c>
      <c r="F260" s="3">
        <v>3496</v>
      </c>
      <c r="G260" s="3">
        <v>874</v>
      </c>
      <c r="H260" s="3">
        <v>874</v>
      </c>
    </row>
    <row r="261" spans="1:8">
      <c r="A261" s="3" t="s">
        <v>19219</v>
      </c>
      <c r="B261" s="3" t="s">
        <v>34</v>
      </c>
      <c r="C261" s="3">
        <v>3</v>
      </c>
      <c r="D261" s="3">
        <v>16</v>
      </c>
      <c r="E261" s="3">
        <v>47250</v>
      </c>
      <c r="F261" s="3">
        <v>3496</v>
      </c>
      <c r="G261" s="3">
        <v>874</v>
      </c>
      <c r="H261" s="3">
        <v>874</v>
      </c>
    </row>
    <row r="262" spans="1:8">
      <c r="A262" s="3" t="s">
        <v>19220</v>
      </c>
      <c r="B262" s="3" t="s">
        <v>34</v>
      </c>
      <c r="C262" s="3">
        <v>3</v>
      </c>
      <c r="D262" s="3">
        <v>17</v>
      </c>
      <c r="E262" s="3">
        <v>47250</v>
      </c>
      <c r="F262" s="3">
        <v>3933</v>
      </c>
      <c r="G262" s="3">
        <v>874</v>
      </c>
      <c r="H262" s="3">
        <v>874</v>
      </c>
    </row>
    <row r="263" spans="1:8">
      <c r="A263" s="3" t="s">
        <v>19221</v>
      </c>
      <c r="B263" s="3" t="s">
        <v>34</v>
      </c>
      <c r="C263" s="3">
        <v>3</v>
      </c>
      <c r="D263" s="3">
        <v>18</v>
      </c>
      <c r="E263" s="3">
        <v>47250</v>
      </c>
      <c r="F263" s="3">
        <v>3933</v>
      </c>
      <c r="G263" s="3">
        <v>1311</v>
      </c>
      <c r="H263" s="3">
        <v>1311</v>
      </c>
    </row>
    <row r="264" spans="1:8">
      <c r="A264" s="3" t="s">
        <v>19222</v>
      </c>
      <c r="B264" s="3" t="s">
        <v>34</v>
      </c>
      <c r="C264" s="3">
        <v>3</v>
      </c>
      <c r="D264" s="3">
        <v>19</v>
      </c>
      <c r="E264" s="3">
        <v>47250</v>
      </c>
      <c r="F264" s="3">
        <v>4370</v>
      </c>
      <c r="G264" s="3">
        <v>1311</v>
      </c>
      <c r="H264" s="3">
        <v>1311</v>
      </c>
    </row>
    <row r="265" spans="1:8">
      <c r="A265" s="3" t="s">
        <v>19223</v>
      </c>
      <c r="B265" s="3" t="s">
        <v>34</v>
      </c>
      <c r="C265" s="3">
        <v>3</v>
      </c>
      <c r="D265" s="3">
        <v>20</v>
      </c>
      <c r="E265" s="3">
        <v>55125</v>
      </c>
      <c r="F265" s="3">
        <v>4370</v>
      </c>
      <c r="G265" s="3">
        <v>1311</v>
      </c>
      <c r="H265" s="3">
        <v>1311</v>
      </c>
    </row>
    <row r="266" spans="1:8">
      <c r="A266" s="3" t="s">
        <v>19224</v>
      </c>
      <c r="B266" s="3" t="s">
        <v>34</v>
      </c>
      <c r="C266" s="3">
        <v>3</v>
      </c>
      <c r="D266" s="3">
        <v>21</v>
      </c>
      <c r="E266" s="3">
        <v>55125</v>
      </c>
      <c r="F266" s="3">
        <v>4807</v>
      </c>
      <c r="G266" s="3">
        <v>1311</v>
      </c>
      <c r="H266" s="3">
        <v>1311</v>
      </c>
    </row>
    <row r="267" spans="1:8">
      <c r="A267" s="3" t="s">
        <v>19225</v>
      </c>
      <c r="B267" s="3" t="s">
        <v>34</v>
      </c>
      <c r="C267" s="3">
        <v>3</v>
      </c>
      <c r="D267" s="3">
        <v>22</v>
      </c>
      <c r="E267" s="3">
        <v>63000</v>
      </c>
      <c r="F267" s="3">
        <v>4807</v>
      </c>
      <c r="G267" s="3">
        <v>1311</v>
      </c>
      <c r="H267" s="3">
        <v>1311</v>
      </c>
    </row>
    <row r="268" spans="1:8">
      <c r="A268" s="3" t="s">
        <v>19226</v>
      </c>
      <c r="B268" s="3" t="s">
        <v>34</v>
      </c>
      <c r="C268" s="3">
        <v>3</v>
      </c>
      <c r="D268" s="3">
        <v>23</v>
      </c>
      <c r="E268" s="3">
        <v>63000</v>
      </c>
      <c r="F268" s="3">
        <v>5244</v>
      </c>
      <c r="G268" s="3">
        <v>1311</v>
      </c>
      <c r="H268" s="3">
        <v>1311</v>
      </c>
    </row>
    <row r="269" spans="1:8">
      <c r="A269" s="3" t="s">
        <v>19227</v>
      </c>
      <c r="B269" s="3" t="s">
        <v>34</v>
      </c>
      <c r="C269" s="3">
        <v>3</v>
      </c>
      <c r="D269" s="3">
        <v>24</v>
      </c>
      <c r="E269" s="3">
        <v>70875</v>
      </c>
      <c r="F269" s="3">
        <v>5244</v>
      </c>
      <c r="G269" s="3">
        <v>1311</v>
      </c>
      <c r="H269" s="3">
        <v>1311</v>
      </c>
    </row>
    <row r="270" spans="1:8">
      <c r="A270" s="3" t="s">
        <v>19228</v>
      </c>
      <c r="B270" s="3" t="s">
        <v>34</v>
      </c>
      <c r="C270" s="3">
        <v>3</v>
      </c>
      <c r="D270" s="3">
        <v>25</v>
      </c>
      <c r="E270" s="3">
        <v>70875</v>
      </c>
      <c r="F270" s="3">
        <v>5681</v>
      </c>
      <c r="G270" s="3">
        <v>1311</v>
      </c>
      <c r="H270" s="3">
        <v>1311</v>
      </c>
    </row>
    <row r="271" spans="1:8">
      <c r="A271" s="3" t="s">
        <v>19229</v>
      </c>
      <c r="B271" s="3" t="s">
        <v>34</v>
      </c>
      <c r="C271" s="3">
        <v>3</v>
      </c>
      <c r="D271" s="3">
        <v>26</v>
      </c>
      <c r="E271" s="3">
        <v>70875</v>
      </c>
      <c r="F271" s="3">
        <v>5681</v>
      </c>
      <c r="G271" s="3">
        <v>1748</v>
      </c>
      <c r="H271" s="3">
        <v>1748</v>
      </c>
    </row>
    <row r="272" spans="1:8">
      <c r="A272" s="3" t="s">
        <v>19230</v>
      </c>
      <c r="B272" s="3" t="s">
        <v>34</v>
      </c>
      <c r="C272" s="3">
        <v>3</v>
      </c>
      <c r="D272" s="3">
        <v>27</v>
      </c>
      <c r="E272" s="3">
        <v>70875</v>
      </c>
      <c r="F272" s="3">
        <v>6118</v>
      </c>
      <c r="G272" s="3">
        <v>1748</v>
      </c>
      <c r="H272" s="3">
        <v>1748</v>
      </c>
    </row>
    <row r="273" spans="1:8">
      <c r="A273" s="3" t="s">
        <v>19231</v>
      </c>
      <c r="B273" s="3" t="s">
        <v>34</v>
      </c>
      <c r="C273" s="3">
        <v>3</v>
      </c>
      <c r="D273" s="3">
        <v>28</v>
      </c>
      <c r="E273" s="3">
        <v>78750</v>
      </c>
      <c r="F273" s="3">
        <v>6118</v>
      </c>
      <c r="G273" s="3">
        <v>1748</v>
      </c>
      <c r="H273" s="3">
        <v>1748</v>
      </c>
    </row>
    <row r="274" spans="1:8">
      <c r="A274" s="3" t="s">
        <v>19232</v>
      </c>
      <c r="B274" s="3" t="s">
        <v>34</v>
      </c>
      <c r="C274" s="3">
        <v>3</v>
      </c>
      <c r="D274" s="3">
        <v>29</v>
      </c>
      <c r="E274" s="3">
        <v>78750</v>
      </c>
      <c r="F274" s="3">
        <v>6555</v>
      </c>
      <c r="G274" s="3">
        <v>1748</v>
      </c>
      <c r="H274" s="3">
        <v>1748</v>
      </c>
    </row>
    <row r="275" spans="1:8">
      <c r="A275" s="3" t="s">
        <v>19233</v>
      </c>
      <c r="B275" s="3" t="s">
        <v>34</v>
      </c>
      <c r="C275" s="3">
        <v>3</v>
      </c>
      <c r="D275" s="3">
        <v>30</v>
      </c>
      <c r="E275" s="3">
        <v>86625</v>
      </c>
      <c r="F275" s="3">
        <v>6555</v>
      </c>
      <c r="G275" s="3">
        <v>1748</v>
      </c>
      <c r="H275" s="3">
        <v>1748</v>
      </c>
    </row>
    <row r="276" spans="1:8">
      <c r="A276" s="3" t="s">
        <v>19234</v>
      </c>
      <c r="B276" s="3" t="s">
        <v>34</v>
      </c>
      <c r="C276" s="3">
        <v>3</v>
      </c>
      <c r="D276" s="3">
        <v>31</v>
      </c>
      <c r="E276" s="3">
        <v>86625</v>
      </c>
      <c r="F276" s="3">
        <v>6992</v>
      </c>
      <c r="G276" s="3">
        <v>1748</v>
      </c>
      <c r="H276" s="3">
        <v>1748</v>
      </c>
    </row>
    <row r="277" spans="1:8">
      <c r="A277" s="3" t="s">
        <v>19235</v>
      </c>
      <c r="B277" s="3" t="s">
        <v>34</v>
      </c>
      <c r="C277" s="3">
        <v>3</v>
      </c>
      <c r="D277" s="3">
        <v>32</v>
      </c>
      <c r="E277" s="3">
        <v>94500</v>
      </c>
      <c r="F277" s="3">
        <v>6992</v>
      </c>
      <c r="G277" s="3">
        <v>1748</v>
      </c>
      <c r="H277" s="3">
        <v>1748</v>
      </c>
    </row>
    <row r="278" spans="1:8">
      <c r="A278" s="3" t="s">
        <v>19236</v>
      </c>
      <c r="B278" s="3" t="s">
        <v>34</v>
      </c>
      <c r="C278" s="3">
        <v>3</v>
      </c>
      <c r="D278" s="3">
        <v>33</v>
      </c>
      <c r="E278" s="3">
        <v>94500</v>
      </c>
      <c r="F278" s="3">
        <v>7429</v>
      </c>
      <c r="G278" s="3">
        <v>1748</v>
      </c>
      <c r="H278" s="3">
        <v>1748</v>
      </c>
    </row>
    <row r="279" spans="1:8">
      <c r="A279" s="3" t="s">
        <v>19237</v>
      </c>
      <c r="B279" s="3" t="s">
        <v>34</v>
      </c>
      <c r="C279" s="3">
        <v>3</v>
      </c>
      <c r="D279" s="3">
        <v>34</v>
      </c>
      <c r="E279" s="3">
        <v>94500</v>
      </c>
      <c r="F279" s="3">
        <v>7429</v>
      </c>
      <c r="G279" s="3">
        <v>2185</v>
      </c>
      <c r="H279" s="3">
        <v>2185</v>
      </c>
    </row>
    <row r="280" spans="1:8">
      <c r="A280" s="3" t="s">
        <v>19238</v>
      </c>
      <c r="B280" s="3" t="s">
        <v>34</v>
      </c>
      <c r="C280" s="3">
        <v>3</v>
      </c>
      <c r="D280" s="3">
        <v>35</v>
      </c>
      <c r="E280" s="3">
        <v>94500</v>
      </c>
      <c r="F280" s="3">
        <v>7866</v>
      </c>
      <c r="G280" s="3">
        <v>2185</v>
      </c>
      <c r="H280" s="3">
        <v>2185</v>
      </c>
    </row>
    <row r="281" spans="1:8">
      <c r="A281" s="3" t="s">
        <v>19239</v>
      </c>
      <c r="B281" s="3" t="s">
        <v>34</v>
      </c>
      <c r="C281" s="3">
        <v>3</v>
      </c>
      <c r="D281" s="3">
        <v>36</v>
      </c>
      <c r="E281" s="3">
        <v>102375</v>
      </c>
      <c r="F281" s="3">
        <v>7866</v>
      </c>
      <c r="G281" s="3">
        <v>2185</v>
      </c>
      <c r="H281" s="3">
        <v>2185</v>
      </c>
    </row>
    <row r="282" spans="1:8">
      <c r="A282" s="3" t="s">
        <v>19240</v>
      </c>
      <c r="B282" s="3" t="s">
        <v>34</v>
      </c>
      <c r="C282" s="3">
        <v>3</v>
      </c>
      <c r="D282" s="3">
        <v>37</v>
      </c>
      <c r="E282" s="3">
        <v>102375</v>
      </c>
      <c r="F282" s="3">
        <v>8303</v>
      </c>
      <c r="G282" s="3">
        <v>2185</v>
      </c>
      <c r="H282" s="3">
        <v>2185</v>
      </c>
    </row>
    <row r="283" spans="1:8">
      <c r="A283" s="3" t="s">
        <v>19241</v>
      </c>
      <c r="B283" s="3" t="s">
        <v>34</v>
      </c>
      <c r="C283" s="3">
        <v>3</v>
      </c>
      <c r="D283" s="3">
        <v>38</v>
      </c>
      <c r="E283" s="3">
        <v>110250</v>
      </c>
      <c r="F283" s="3">
        <v>8303</v>
      </c>
      <c r="G283" s="3">
        <v>2185</v>
      </c>
      <c r="H283" s="3">
        <v>2185</v>
      </c>
    </row>
    <row r="284" spans="1:8">
      <c r="A284" s="3" t="s">
        <v>19242</v>
      </c>
      <c r="B284" s="3" t="s">
        <v>34</v>
      </c>
      <c r="C284" s="3">
        <v>3</v>
      </c>
      <c r="D284" s="3">
        <v>39</v>
      </c>
      <c r="E284" s="3">
        <v>110250</v>
      </c>
      <c r="F284" s="3">
        <v>8740</v>
      </c>
      <c r="G284" s="3">
        <v>2185</v>
      </c>
      <c r="H284" s="3">
        <v>2185</v>
      </c>
    </row>
    <row r="285" spans="1:8">
      <c r="A285" s="3" t="s">
        <v>19243</v>
      </c>
      <c r="B285" s="3" t="s">
        <v>34</v>
      </c>
      <c r="C285" s="3">
        <v>3</v>
      </c>
      <c r="D285" s="3">
        <v>40</v>
      </c>
      <c r="E285" s="3">
        <v>118125</v>
      </c>
      <c r="F285" s="3">
        <v>8740</v>
      </c>
      <c r="G285" s="3">
        <v>2185</v>
      </c>
      <c r="H285" s="3">
        <v>2185</v>
      </c>
    </row>
    <row r="286" spans="1:8">
      <c r="A286" s="3" t="s">
        <v>19244</v>
      </c>
      <c r="B286" s="3" t="s">
        <v>34</v>
      </c>
      <c r="C286" s="3">
        <v>3</v>
      </c>
      <c r="D286" s="3">
        <v>41</v>
      </c>
      <c r="E286" s="3">
        <v>118125</v>
      </c>
      <c r="F286" s="3">
        <v>9177</v>
      </c>
      <c r="G286" s="3">
        <v>2185</v>
      </c>
      <c r="H286" s="3">
        <v>2185</v>
      </c>
    </row>
    <row r="287" spans="1:8">
      <c r="A287" s="3" t="s">
        <v>19245</v>
      </c>
      <c r="B287" s="3" t="s">
        <v>34</v>
      </c>
      <c r="C287" s="3">
        <v>3</v>
      </c>
      <c r="D287" s="3">
        <v>42</v>
      </c>
      <c r="E287" s="3">
        <v>118125</v>
      </c>
      <c r="F287" s="3">
        <v>9177</v>
      </c>
      <c r="G287" s="3">
        <v>2622</v>
      </c>
      <c r="H287" s="3">
        <v>2622</v>
      </c>
    </row>
    <row r="288" spans="1:8">
      <c r="A288" s="3" t="s">
        <v>19246</v>
      </c>
      <c r="B288" s="3" t="s">
        <v>34</v>
      </c>
      <c r="C288" s="3">
        <v>3</v>
      </c>
      <c r="D288" s="3">
        <v>43</v>
      </c>
      <c r="E288" s="3">
        <v>118125</v>
      </c>
      <c r="F288" s="3">
        <v>9614</v>
      </c>
      <c r="G288" s="3">
        <v>2622</v>
      </c>
      <c r="H288" s="3">
        <v>2622</v>
      </c>
    </row>
    <row r="289" spans="1:8">
      <c r="A289" s="3" t="s">
        <v>19247</v>
      </c>
      <c r="B289" s="3" t="s">
        <v>34</v>
      </c>
      <c r="C289" s="3">
        <v>3</v>
      </c>
      <c r="D289" s="3">
        <v>44</v>
      </c>
      <c r="E289" s="3">
        <v>126000</v>
      </c>
      <c r="F289" s="3">
        <v>9614</v>
      </c>
      <c r="G289" s="3">
        <v>2622</v>
      </c>
      <c r="H289" s="3">
        <v>2622</v>
      </c>
    </row>
    <row r="290" spans="1:8">
      <c r="A290" s="3" t="s">
        <v>19248</v>
      </c>
      <c r="B290" s="3" t="s">
        <v>34</v>
      </c>
      <c r="C290" s="3">
        <v>3</v>
      </c>
      <c r="D290" s="3">
        <v>45</v>
      </c>
      <c r="E290" s="3">
        <v>126000</v>
      </c>
      <c r="F290" s="3">
        <v>10051</v>
      </c>
      <c r="G290" s="3">
        <v>2622</v>
      </c>
      <c r="H290" s="3">
        <v>2622</v>
      </c>
    </row>
    <row r="291" spans="1:8">
      <c r="A291" s="3" t="s">
        <v>19249</v>
      </c>
      <c r="B291" s="3" t="s">
        <v>34</v>
      </c>
      <c r="C291" s="3">
        <v>3</v>
      </c>
      <c r="D291" s="3">
        <v>46</v>
      </c>
      <c r="E291" s="3">
        <v>133875</v>
      </c>
      <c r="F291" s="3">
        <v>10051</v>
      </c>
      <c r="G291" s="3">
        <v>2622</v>
      </c>
      <c r="H291" s="3">
        <v>2622</v>
      </c>
    </row>
    <row r="292" spans="1:8">
      <c r="A292" s="3" t="s">
        <v>19250</v>
      </c>
      <c r="B292" s="3" t="s">
        <v>34</v>
      </c>
      <c r="C292" s="3">
        <v>3</v>
      </c>
      <c r="D292" s="3">
        <v>47</v>
      </c>
      <c r="E292" s="3">
        <v>133875</v>
      </c>
      <c r="F292" s="3">
        <v>10488</v>
      </c>
      <c r="G292" s="3">
        <v>2622</v>
      </c>
      <c r="H292" s="3">
        <v>2622</v>
      </c>
    </row>
    <row r="293" spans="1:8">
      <c r="A293" s="3" t="s">
        <v>19251</v>
      </c>
      <c r="B293" s="3" t="s">
        <v>34</v>
      </c>
      <c r="C293" s="3">
        <v>3</v>
      </c>
      <c r="D293" s="3">
        <v>48</v>
      </c>
      <c r="E293" s="3">
        <v>141750</v>
      </c>
      <c r="F293" s="3">
        <v>10488</v>
      </c>
      <c r="G293" s="3">
        <v>2622</v>
      </c>
      <c r="H293" s="3">
        <v>2622</v>
      </c>
    </row>
    <row r="294" spans="1:8">
      <c r="A294" s="3" t="s">
        <v>19252</v>
      </c>
      <c r="B294" s="3" t="s">
        <v>34</v>
      </c>
      <c r="C294" s="3">
        <v>3</v>
      </c>
      <c r="D294" s="3">
        <v>49</v>
      </c>
      <c r="E294" s="3">
        <v>141750</v>
      </c>
      <c r="F294" s="3">
        <v>10925</v>
      </c>
      <c r="G294" s="3">
        <v>2622</v>
      </c>
      <c r="H294" s="3">
        <v>2622</v>
      </c>
    </row>
    <row r="295" spans="1:8">
      <c r="A295" s="3" t="s">
        <v>19253</v>
      </c>
      <c r="B295" s="3" t="s">
        <v>34</v>
      </c>
      <c r="C295" s="3">
        <v>3</v>
      </c>
      <c r="D295" s="3">
        <v>50</v>
      </c>
      <c r="E295" s="3">
        <v>141750</v>
      </c>
      <c r="F295" s="3">
        <v>10925</v>
      </c>
      <c r="G295" s="3">
        <v>3059</v>
      </c>
      <c r="H295" s="3">
        <v>3059</v>
      </c>
    </row>
    <row r="296" spans="1:8">
      <c r="A296" s="3" t="s">
        <v>19254</v>
      </c>
      <c r="B296" s="3" t="s">
        <v>34</v>
      </c>
      <c r="C296" s="3">
        <v>3</v>
      </c>
      <c r="D296" s="3">
        <v>51</v>
      </c>
      <c r="E296" s="3">
        <v>141750</v>
      </c>
      <c r="F296" s="3">
        <v>11362</v>
      </c>
      <c r="G296" s="3">
        <v>3059</v>
      </c>
      <c r="H296" s="3">
        <v>3059</v>
      </c>
    </row>
    <row r="297" spans="1:8">
      <c r="A297" s="3" t="s">
        <v>19255</v>
      </c>
      <c r="B297" s="3" t="s">
        <v>34</v>
      </c>
      <c r="C297" s="3">
        <v>3</v>
      </c>
      <c r="D297" s="3">
        <v>52</v>
      </c>
      <c r="E297" s="3">
        <v>149625</v>
      </c>
      <c r="F297" s="3">
        <v>11362</v>
      </c>
      <c r="G297" s="3">
        <v>3059</v>
      </c>
      <c r="H297" s="3">
        <v>3059</v>
      </c>
    </row>
    <row r="298" spans="1:8">
      <c r="A298" s="3" t="s">
        <v>19256</v>
      </c>
      <c r="B298" s="3" t="s">
        <v>34</v>
      </c>
      <c r="C298" s="3">
        <v>3</v>
      </c>
      <c r="D298" s="3">
        <v>53</v>
      </c>
      <c r="E298" s="3">
        <v>149625</v>
      </c>
      <c r="F298" s="3">
        <v>11799</v>
      </c>
      <c r="G298" s="3">
        <v>3059</v>
      </c>
      <c r="H298" s="3">
        <v>3059</v>
      </c>
    </row>
    <row r="299" spans="1:8">
      <c r="A299" s="3" t="s">
        <v>19257</v>
      </c>
      <c r="B299" s="3" t="s">
        <v>34</v>
      </c>
      <c r="C299" s="3">
        <v>3</v>
      </c>
      <c r="D299" s="3">
        <v>54</v>
      </c>
      <c r="E299" s="3">
        <v>157500</v>
      </c>
      <c r="F299" s="3">
        <v>11799</v>
      </c>
      <c r="G299" s="3">
        <v>3059</v>
      </c>
      <c r="H299" s="3">
        <v>3059</v>
      </c>
    </row>
    <row r="300" spans="1:8">
      <c r="A300" s="3" t="s">
        <v>19258</v>
      </c>
      <c r="B300" s="3" t="s">
        <v>34</v>
      </c>
      <c r="C300" s="3">
        <v>3</v>
      </c>
      <c r="D300" s="3">
        <v>55</v>
      </c>
      <c r="E300" s="3">
        <v>157500</v>
      </c>
      <c r="F300" s="3">
        <v>12236</v>
      </c>
      <c r="G300" s="3">
        <v>3059</v>
      </c>
      <c r="H300" s="3">
        <v>3059</v>
      </c>
    </row>
    <row r="301" spans="1:8">
      <c r="A301" s="3" t="s">
        <v>19259</v>
      </c>
      <c r="B301" s="3" t="s">
        <v>34</v>
      </c>
      <c r="C301" s="3">
        <v>3</v>
      </c>
      <c r="D301" s="3">
        <v>56</v>
      </c>
      <c r="E301" s="3">
        <v>165375</v>
      </c>
      <c r="F301" s="3">
        <v>12236</v>
      </c>
      <c r="G301" s="3">
        <v>3059</v>
      </c>
      <c r="H301" s="3">
        <v>3059</v>
      </c>
    </row>
    <row r="302" spans="1:8">
      <c r="A302" s="3" t="s">
        <v>19260</v>
      </c>
      <c r="B302" s="3" t="s">
        <v>34</v>
      </c>
      <c r="C302" s="3">
        <v>3</v>
      </c>
      <c r="D302" s="3">
        <v>57</v>
      </c>
      <c r="E302" s="3">
        <v>165375</v>
      </c>
      <c r="F302" s="3">
        <v>12673</v>
      </c>
      <c r="G302" s="3">
        <v>3059</v>
      </c>
      <c r="H302" s="3">
        <v>3059</v>
      </c>
    </row>
    <row r="303" spans="1:8">
      <c r="A303" s="3" t="s">
        <v>19261</v>
      </c>
      <c r="B303" s="3" t="s">
        <v>34</v>
      </c>
      <c r="C303" s="3">
        <v>3</v>
      </c>
      <c r="D303" s="3">
        <v>58</v>
      </c>
      <c r="E303" s="3">
        <v>165375</v>
      </c>
      <c r="F303" s="3">
        <v>12673</v>
      </c>
      <c r="G303" s="3">
        <v>3496</v>
      </c>
      <c r="H303" s="3">
        <v>3496</v>
      </c>
    </row>
    <row r="304" spans="1:8">
      <c r="A304" s="3" t="s">
        <v>19262</v>
      </c>
      <c r="B304" s="3" t="s">
        <v>34</v>
      </c>
      <c r="C304" s="3">
        <v>3</v>
      </c>
      <c r="D304" s="3">
        <v>59</v>
      </c>
      <c r="E304" s="3">
        <v>165375</v>
      </c>
      <c r="F304" s="3">
        <v>13110</v>
      </c>
      <c r="G304" s="3">
        <v>3496</v>
      </c>
      <c r="H304" s="3">
        <v>3496</v>
      </c>
    </row>
    <row r="305" spans="1:8">
      <c r="A305" s="3" t="s">
        <v>19263</v>
      </c>
      <c r="B305" s="3" t="s">
        <v>34</v>
      </c>
      <c r="C305" s="3">
        <v>3</v>
      </c>
      <c r="D305" s="3">
        <v>60</v>
      </c>
      <c r="E305" s="3">
        <v>173250</v>
      </c>
      <c r="F305" s="3">
        <v>13110</v>
      </c>
      <c r="G305" s="3">
        <v>3496</v>
      </c>
      <c r="H305" s="3">
        <v>3496</v>
      </c>
    </row>
    <row r="306" spans="1:8">
      <c r="A306" s="3" t="s">
        <v>19264</v>
      </c>
      <c r="B306" s="3" t="s">
        <v>34</v>
      </c>
      <c r="C306" s="3">
        <v>3</v>
      </c>
      <c r="D306" s="3">
        <v>61</v>
      </c>
      <c r="E306" s="3">
        <v>173250</v>
      </c>
      <c r="F306" s="3">
        <v>13547</v>
      </c>
      <c r="G306" s="3">
        <v>3496</v>
      </c>
      <c r="H306" s="3">
        <v>3496</v>
      </c>
    </row>
    <row r="307" spans="1:8">
      <c r="A307" s="3" t="s">
        <v>19265</v>
      </c>
      <c r="B307" s="3" t="s">
        <v>34</v>
      </c>
      <c r="C307" s="3">
        <v>3</v>
      </c>
      <c r="D307" s="3">
        <v>62</v>
      </c>
      <c r="E307" s="3">
        <v>181125</v>
      </c>
      <c r="F307" s="3">
        <v>13547</v>
      </c>
      <c r="G307" s="3">
        <v>3496</v>
      </c>
      <c r="H307" s="3">
        <v>3496</v>
      </c>
    </row>
    <row r="308" spans="1:8">
      <c r="A308" s="3" t="s">
        <v>19266</v>
      </c>
      <c r="B308" s="3" t="s">
        <v>34</v>
      </c>
      <c r="C308" s="3">
        <v>3</v>
      </c>
      <c r="D308" s="3">
        <v>63</v>
      </c>
      <c r="E308" s="3">
        <v>181125</v>
      </c>
      <c r="F308" s="3">
        <v>13984</v>
      </c>
      <c r="G308" s="3">
        <v>3496</v>
      </c>
      <c r="H308" s="3">
        <v>3496</v>
      </c>
    </row>
    <row r="309" spans="1:8">
      <c r="A309" s="3" t="s">
        <v>19267</v>
      </c>
      <c r="B309" s="3" t="s">
        <v>34</v>
      </c>
      <c r="C309" s="3">
        <v>3</v>
      </c>
      <c r="D309" s="3">
        <v>64</v>
      </c>
      <c r="E309" s="3">
        <v>189000</v>
      </c>
      <c r="F309" s="3">
        <v>13984</v>
      </c>
      <c r="G309" s="3">
        <v>3496</v>
      </c>
      <c r="H309" s="3">
        <v>3496</v>
      </c>
    </row>
    <row r="310" spans="1:8">
      <c r="A310" s="3" t="s">
        <v>19268</v>
      </c>
      <c r="B310" s="3" t="s">
        <v>34</v>
      </c>
      <c r="C310" s="3">
        <v>3</v>
      </c>
      <c r="D310" s="3">
        <v>65</v>
      </c>
      <c r="E310" s="3">
        <v>189000</v>
      </c>
      <c r="F310" s="3">
        <v>14421</v>
      </c>
      <c r="G310" s="3">
        <v>3496</v>
      </c>
      <c r="H310" s="3">
        <v>3496</v>
      </c>
    </row>
    <row r="311" spans="1:8">
      <c r="A311" s="3" t="s">
        <v>19269</v>
      </c>
      <c r="B311" s="3" t="s">
        <v>34</v>
      </c>
      <c r="C311" s="3">
        <v>3</v>
      </c>
      <c r="D311" s="3">
        <v>66</v>
      </c>
      <c r="E311" s="3">
        <v>189000</v>
      </c>
      <c r="F311" s="3">
        <v>14421</v>
      </c>
      <c r="G311" s="3">
        <v>3933</v>
      </c>
      <c r="H311" s="3">
        <v>3933</v>
      </c>
    </row>
    <row r="312" spans="1:8">
      <c r="A312" s="3" t="s">
        <v>19270</v>
      </c>
      <c r="B312" s="3" t="s">
        <v>34</v>
      </c>
      <c r="C312" s="3">
        <v>3</v>
      </c>
      <c r="D312" s="3">
        <v>67</v>
      </c>
      <c r="E312" s="3">
        <v>189000</v>
      </c>
      <c r="F312" s="3">
        <v>14858</v>
      </c>
      <c r="G312" s="3">
        <v>3933</v>
      </c>
      <c r="H312" s="3">
        <v>3933</v>
      </c>
    </row>
    <row r="313" spans="1:8">
      <c r="A313" s="3" t="s">
        <v>19271</v>
      </c>
      <c r="B313" s="3" t="s">
        <v>34</v>
      </c>
      <c r="C313" s="3">
        <v>3</v>
      </c>
      <c r="D313" s="3">
        <v>68</v>
      </c>
      <c r="E313" s="3">
        <v>196875</v>
      </c>
      <c r="F313" s="3">
        <v>14858</v>
      </c>
      <c r="G313" s="3">
        <v>3933</v>
      </c>
      <c r="H313" s="3">
        <v>3933</v>
      </c>
    </row>
    <row r="314" spans="1:8">
      <c r="A314" s="3" t="s">
        <v>19272</v>
      </c>
      <c r="B314" s="3" t="s">
        <v>34</v>
      </c>
      <c r="C314" s="3">
        <v>3</v>
      </c>
      <c r="D314" s="3">
        <v>69</v>
      </c>
      <c r="E314" s="3">
        <v>196875</v>
      </c>
      <c r="F314" s="3">
        <v>15295</v>
      </c>
      <c r="G314" s="3">
        <v>3933</v>
      </c>
      <c r="H314" s="3">
        <v>3933</v>
      </c>
    </row>
    <row r="315" spans="1:8">
      <c r="A315" s="3" t="s">
        <v>19273</v>
      </c>
      <c r="B315" s="3" t="s">
        <v>34</v>
      </c>
      <c r="C315" s="3">
        <v>3</v>
      </c>
      <c r="D315" s="3">
        <v>70</v>
      </c>
      <c r="E315" s="3">
        <v>204750</v>
      </c>
      <c r="F315" s="3">
        <v>15295</v>
      </c>
      <c r="G315" s="3">
        <v>3933</v>
      </c>
      <c r="H315" s="3">
        <v>3933</v>
      </c>
    </row>
    <row r="316" spans="1:8">
      <c r="A316" s="3" t="s">
        <v>19274</v>
      </c>
      <c r="B316" s="3" t="s">
        <v>34</v>
      </c>
      <c r="C316" s="3">
        <v>3</v>
      </c>
      <c r="D316" s="3">
        <v>71</v>
      </c>
      <c r="E316" s="3">
        <v>204750</v>
      </c>
      <c r="F316" s="3">
        <v>15732</v>
      </c>
      <c r="G316" s="3">
        <v>3933</v>
      </c>
      <c r="H316" s="3">
        <v>3933</v>
      </c>
    </row>
    <row r="317" spans="1:8">
      <c r="A317" s="3" t="s">
        <v>19275</v>
      </c>
      <c r="B317" s="3" t="s">
        <v>34</v>
      </c>
      <c r="C317" s="3">
        <v>3</v>
      </c>
      <c r="D317" s="3">
        <v>72</v>
      </c>
      <c r="E317" s="3">
        <v>212625</v>
      </c>
      <c r="F317" s="3">
        <v>15732</v>
      </c>
      <c r="G317" s="3">
        <v>3933</v>
      </c>
      <c r="H317" s="3">
        <v>3933</v>
      </c>
    </row>
    <row r="318" spans="1:8">
      <c r="A318" s="3" t="s">
        <v>19276</v>
      </c>
      <c r="B318" s="3" t="s">
        <v>34</v>
      </c>
      <c r="C318" s="3">
        <v>3</v>
      </c>
      <c r="D318" s="3">
        <v>73</v>
      </c>
      <c r="E318" s="3">
        <v>212625</v>
      </c>
      <c r="F318" s="3">
        <v>16169</v>
      </c>
      <c r="G318" s="3">
        <v>3933</v>
      </c>
      <c r="H318" s="3">
        <v>3933</v>
      </c>
    </row>
    <row r="319" spans="1:8">
      <c r="A319" s="3" t="s">
        <v>19277</v>
      </c>
      <c r="B319" s="3" t="s">
        <v>34</v>
      </c>
      <c r="C319" s="3">
        <v>3</v>
      </c>
      <c r="D319" s="3">
        <v>74</v>
      </c>
      <c r="E319" s="3">
        <v>212625</v>
      </c>
      <c r="F319" s="3">
        <v>16169</v>
      </c>
      <c r="G319" s="3">
        <v>4370</v>
      </c>
      <c r="H319" s="3">
        <v>4370</v>
      </c>
    </row>
    <row r="320" spans="1:8">
      <c r="A320" s="3" t="s">
        <v>19278</v>
      </c>
      <c r="B320" s="3" t="s">
        <v>34</v>
      </c>
      <c r="C320" s="3">
        <v>3</v>
      </c>
      <c r="D320" s="3">
        <v>75</v>
      </c>
      <c r="E320" s="3">
        <v>212625</v>
      </c>
      <c r="F320" s="3">
        <v>16606</v>
      </c>
      <c r="G320" s="3">
        <v>4370</v>
      </c>
      <c r="H320" s="3">
        <v>4370</v>
      </c>
    </row>
    <row r="321" spans="1:8">
      <c r="A321" s="3" t="s">
        <v>19279</v>
      </c>
      <c r="B321" s="3" t="s">
        <v>34</v>
      </c>
      <c r="C321" s="3">
        <v>3</v>
      </c>
      <c r="D321" s="3">
        <v>76</v>
      </c>
      <c r="E321" s="3">
        <v>220500</v>
      </c>
      <c r="F321" s="3">
        <v>16606</v>
      </c>
      <c r="G321" s="3">
        <v>4370</v>
      </c>
      <c r="H321" s="3">
        <v>4370</v>
      </c>
    </row>
    <row r="322" spans="1:8">
      <c r="A322" s="3" t="s">
        <v>19280</v>
      </c>
      <c r="B322" s="3" t="s">
        <v>34</v>
      </c>
      <c r="C322" s="3">
        <v>3</v>
      </c>
      <c r="D322" s="3">
        <v>77</v>
      </c>
      <c r="E322" s="3">
        <v>220500</v>
      </c>
      <c r="F322" s="3">
        <v>17043</v>
      </c>
      <c r="G322" s="3">
        <v>4370</v>
      </c>
      <c r="H322" s="3">
        <v>4370</v>
      </c>
    </row>
    <row r="323" spans="1:8">
      <c r="A323" s="3" t="s">
        <v>19281</v>
      </c>
      <c r="B323" s="3" t="s">
        <v>34</v>
      </c>
      <c r="C323" s="3">
        <v>3</v>
      </c>
      <c r="D323" s="3">
        <v>78</v>
      </c>
      <c r="E323" s="3">
        <v>228375</v>
      </c>
      <c r="F323" s="3">
        <v>17043</v>
      </c>
      <c r="G323" s="3">
        <v>4370</v>
      </c>
      <c r="H323" s="3">
        <v>4370</v>
      </c>
    </row>
    <row r="324" spans="1:8">
      <c r="A324" s="3" t="s">
        <v>19282</v>
      </c>
      <c r="B324" s="3" t="s">
        <v>34</v>
      </c>
      <c r="C324" s="3">
        <v>3</v>
      </c>
      <c r="D324" s="3">
        <v>79</v>
      </c>
      <c r="E324" s="3">
        <v>228375</v>
      </c>
      <c r="F324" s="3">
        <v>17480</v>
      </c>
      <c r="G324" s="3">
        <v>4370</v>
      </c>
      <c r="H324" s="3">
        <v>4370</v>
      </c>
    </row>
    <row r="325" spans="1:8">
      <c r="A325" s="3" t="s">
        <v>19283</v>
      </c>
      <c r="B325" s="3" t="s">
        <v>34</v>
      </c>
      <c r="C325" s="3">
        <v>3</v>
      </c>
      <c r="D325" s="3">
        <v>80</v>
      </c>
      <c r="E325" s="3">
        <v>236250</v>
      </c>
      <c r="F325" s="3">
        <v>17480</v>
      </c>
      <c r="G325" s="3">
        <v>4370</v>
      </c>
      <c r="H325" s="3">
        <v>4370</v>
      </c>
    </row>
    <row r="326" spans="1:8">
      <c r="A326" s="3" t="s">
        <v>19284</v>
      </c>
      <c r="B326" s="3" t="s">
        <v>35</v>
      </c>
      <c r="C326" s="3">
        <v>4</v>
      </c>
      <c r="D326" s="3">
        <v>0</v>
      </c>
    </row>
    <row r="327" spans="1:8">
      <c r="A327" s="3" t="s">
        <v>19285</v>
      </c>
      <c r="B327" s="3" t="s">
        <v>35</v>
      </c>
      <c r="C327" s="3">
        <v>4</v>
      </c>
      <c r="D327" s="3">
        <v>1</v>
      </c>
      <c r="F327" s="3">
        <v>437</v>
      </c>
    </row>
    <row r="328" spans="1:8">
      <c r="A328" s="3" t="s">
        <v>19286</v>
      </c>
      <c r="B328" s="3" t="s">
        <v>35</v>
      </c>
      <c r="C328" s="3">
        <v>4</v>
      </c>
      <c r="D328" s="3">
        <v>2</v>
      </c>
      <c r="F328" s="3">
        <v>437</v>
      </c>
      <c r="G328" s="3">
        <v>437</v>
      </c>
      <c r="H328" s="3">
        <v>437</v>
      </c>
    </row>
    <row r="329" spans="1:8">
      <c r="A329" s="3" t="s">
        <v>19287</v>
      </c>
      <c r="B329" s="3" t="s">
        <v>35</v>
      </c>
      <c r="C329" s="3">
        <v>4</v>
      </c>
      <c r="D329" s="3">
        <v>3</v>
      </c>
      <c r="F329" s="3">
        <v>874</v>
      </c>
      <c r="G329" s="3">
        <v>437</v>
      </c>
      <c r="H329" s="3">
        <v>437</v>
      </c>
    </row>
    <row r="330" spans="1:8">
      <c r="A330" s="3" t="s">
        <v>19288</v>
      </c>
      <c r="B330" s="3" t="s">
        <v>35</v>
      </c>
      <c r="C330" s="3">
        <v>4</v>
      </c>
      <c r="D330" s="3">
        <v>4</v>
      </c>
      <c r="E330" s="3">
        <v>7875</v>
      </c>
      <c r="F330" s="3">
        <v>874</v>
      </c>
      <c r="G330" s="3">
        <v>437</v>
      </c>
      <c r="H330" s="3">
        <v>437</v>
      </c>
    </row>
    <row r="331" spans="1:8">
      <c r="A331" s="3" t="s">
        <v>19289</v>
      </c>
      <c r="B331" s="3" t="s">
        <v>35</v>
      </c>
      <c r="C331" s="3">
        <v>4</v>
      </c>
      <c r="D331" s="3">
        <v>5</v>
      </c>
      <c r="E331" s="3">
        <v>7875</v>
      </c>
      <c r="F331" s="3">
        <v>1311</v>
      </c>
      <c r="G331" s="3">
        <v>437</v>
      </c>
      <c r="H331" s="3">
        <v>437</v>
      </c>
    </row>
    <row r="332" spans="1:8">
      <c r="A332" s="3" t="s">
        <v>19290</v>
      </c>
      <c r="B332" s="3" t="s">
        <v>35</v>
      </c>
      <c r="C332" s="3">
        <v>4</v>
      </c>
      <c r="D332" s="3">
        <v>6</v>
      </c>
      <c r="E332" s="3">
        <v>15750</v>
      </c>
      <c r="F332" s="3">
        <v>1311</v>
      </c>
      <c r="G332" s="3">
        <v>437</v>
      </c>
      <c r="H332" s="3">
        <v>437</v>
      </c>
    </row>
    <row r="333" spans="1:8">
      <c r="A333" s="3" t="s">
        <v>19291</v>
      </c>
      <c r="B333" s="3" t="s">
        <v>35</v>
      </c>
      <c r="C333" s="3">
        <v>4</v>
      </c>
      <c r="D333" s="3">
        <v>7</v>
      </c>
      <c r="E333" s="3">
        <v>15750</v>
      </c>
      <c r="F333" s="3">
        <v>1748</v>
      </c>
      <c r="G333" s="3">
        <v>437</v>
      </c>
      <c r="H333" s="3">
        <v>437</v>
      </c>
    </row>
    <row r="334" spans="1:8">
      <c r="A334" s="3" t="s">
        <v>19292</v>
      </c>
      <c r="B334" s="3" t="s">
        <v>35</v>
      </c>
      <c r="C334" s="3">
        <v>4</v>
      </c>
      <c r="D334" s="3">
        <v>8</v>
      </c>
      <c r="E334" s="3">
        <v>23625</v>
      </c>
      <c r="F334" s="3">
        <v>1748</v>
      </c>
      <c r="G334" s="3">
        <v>437</v>
      </c>
      <c r="H334" s="3">
        <v>437</v>
      </c>
    </row>
    <row r="335" spans="1:8">
      <c r="A335" s="3" t="s">
        <v>19293</v>
      </c>
      <c r="B335" s="3" t="s">
        <v>35</v>
      </c>
      <c r="C335" s="3">
        <v>4</v>
      </c>
      <c r="D335" s="3">
        <v>9</v>
      </c>
      <c r="E335" s="3">
        <v>23625</v>
      </c>
      <c r="F335" s="3">
        <v>2185</v>
      </c>
      <c r="G335" s="3">
        <v>437</v>
      </c>
      <c r="H335" s="3">
        <v>437</v>
      </c>
    </row>
    <row r="336" spans="1:8">
      <c r="A336" s="3" t="s">
        <v>19294</v>
      </c>
      <c r="B336" s="3" t="s">
        <v>35</v>
      </c>
      <c r="C336" s="3">
        <v>4</v>
      </c>
      <c r="D336" s="3">
        <v>10</v>
      </c>
      <c r="E336" s="3">
        <v>23625</v>
      </c>
      <c r="F336" s="3">
        <v>2185</v>
      </c>
      <c r="G336" s="3">
        <v>874</v>
      </c>
      <c r="H336" s="3">
        <v>874</v>
      </c>
    </row>
    <row r="337" spans="1:8">
      <c r="A337" s="3" t="s">
        <v>19295</v>
      </c>
      <c r="B337" s="3" t="s">
        <v>35</v>
      </c>
      <c r="C337" s="3">
        <v>4</v>
      </c>
      <c r="D337" s="3">
        <v>11</v>
      </c>
      <c r="E337" s="3">
        <v>23625</v>
      </c>
      <c r="F337" s="3">
        <v>2622</v>
      </c>
      <c r="G337" s="3">
        <v>874</v>
      </c>
      <c r="H337" s="3">
        <v>874</v>
      </c>
    </row>
    <row r="338" spans="1:8">
      <c r="A338" s="3" t="s">
        <v>19296</v>
      </c>
      <c r="B338" s="3" t="s">
        <v>35</v>
      </c>
      <c r="C338" s="3">
        <v>4</v>
      </c>
      <c r="D338" s="3">
        <v>12</v>
      </c>
      <c r="E338" s="3">
        <v>31500</v>
      </c>
      <c r="F338" s="3">
        <v>2622</v>
      </c>
      <c r="G338" s="3">
        <v>874</v>
      </c>
      <c r="H338" s="3">
        <v>874</v>
      </c>
    </row>
    <row r="339" spans="1:8">
      <c r="A339" s="3" t="s">
        <v>19297</v>
      </c>
      <c r="B339" s="3" t="s">
        <v>35</v>
      </c>
      <c r="C339" s="3">
        <v>4</v>
      </c>
      <c r="D339" s="3">
        <v>13</v>
      </c>
      <c r="E339" s="3">
        <v>31500</v>
      </c>
      <c r="F339" s="3">
        <v>3059</v>
      </c>
      <c r="G339" s="3">
        <v>874</v>
      </c>
      <c r="H339" s="3">
        <v>874</v>
      </c>
    </row>
    <row r="340" spans="1:8">
      <c r="A340" s="3" t="s">
        <v>19298</v>
      </c>
      <c r="B340" s="3" t="s">
        <v>35</v>
      </c>
      <c r="C340" s="3">
        <v>4</v>
      </c>
      <c r="D340" s="3">
        <v>14</v>
      </c>
      <c r="E340" s="3">
        <v>39375</v>
      </c>
      <c r="F340" s="3">
        <v>3059</v>
      </c>
      <c r="G340" s="3">
        <v>874</v>
      </c>
      <c r="H340" s="3">
        <v>874</v>
      </c>
    </row>
    <row r="341" spans="1:8">
      <c r="A341" s="3" t="s">
        <v>19299</v>
      </c>
      <c r="B341" s="3" t="s">
        <v>35</v>
      </c>
      <c r="C341" s="3">
        <v>4</v>
      </c>
      <c r="D341" s="3">
        <v>15</v>
      </c>
      <c r="E341" s="3">
        <v>39375</v>
      </c>
      <c r="F341" s="3">
        <v>3496</v>
      </c>
      <c r="G341" s="3">
        <v>874</v>
      </c>
      <c r="H341" s="3">
        <v>874</v>
      </c>
    </row>
    <row r="342" spans="1:8">
      <c r="A342" s="3" t="s">
        <v>19300</v>
      </c>
      <c r="B342" s="3" t="s">
        <v>35</v>
      </c>
      <c r="C342" s="3">
        <v>4</v>
      </c>
      <c r="D342" s="3">
        <v>16</v>
      </c>
      <c r="E342" s="3">
        <v>47250</v>
      </c>
      <c r="F342" s="3">
        <v>3496</v>
      </c>
      <c r="G342" s="3">
        <v>874</v>
      </c>
      <c r="H342" s="3">
        <v>874</v>
      </c>
    </row>
    <row r="343" spans="1:8">
      <c r="A343" s="3" t="s">
        <v>19301</v>
      </c>
      <c r="B343" s="3" t="s">
        <v>35</v>
      </c>
      <c r="C343" s="3">
        <v>4</v>
      </c>
      <c r="D343" s="3">
        <v>17</v>
      </c>
      <c r="E343" s="3">
        <v>47250</v>
      </c>
      <c r="F343" s="3">
        <v>3933</v>
      </c>
      <c r="G343" s="3">
        <v>874</v>
      </c>
      <c r="H343" s="3">
        <v>874</v>
      </c>
    </row>
    <row r="344" spans="1:8">
      <c r="A344" s="3" t="s">
        <v>19302</v>
      </c>
      <c r="B344" s="3" t="s">
        <v>35</v>
      </c>
      <c r="C344" s="3">
        <v>4</v>
      </c>
      <c r="D344" s="3">
        <v>18</v>
      </c>
      <c r="E344" s="3">
        <v>47250</v>
      </c>
      <c r="F344" s="3">
        <v>3933</v>
      </c>
      <c r="G344" s="3">
        <v>1311</v>
      </c>
      <c r="H344" s="3">
        <v>1311</v>
      </c>
    </row>
    <row r="345" spans="1:8">
      <c r="A345" s="3" t="s">
        <v>19303</v>
      </c>
      <c r="B345" s="3" t="s">
        <v>35</v>
      </c>
      <c r="C345" s="3">
        <v>4</v>
      </c>
      <c r="D345" s="3">
        <v>19</v>
      </c>
      <c r="E345" s="3">
        <v>47250</v>
      </c>
      <c r="F345" s="3">
        <v>4370</v>
      </c>
      <c r="G345" s="3">
        <v>1311</v>
      </c>
      <c r="H345" s="3">
        <v>1311</v>
      </c>
    </row>
    <row r="346" spans="1:8">
      <c r="A346" s="3" t="s">
        <v>19304</v>
      </c>
      <c r="B346" s="3" t="s">
        <v>35</v>
      </c>
      <c r="C346" s="3">
        <v>4</v>
      </c>
      <c r="D346" s="3">
        <v>20</v>
      </c>
      <c r="E346" s="3">
        <v>55125</v>
      </c>
      <c r="F346" s="3">
        <v>4370</v>
      </c>
      <c r="G346" s="3">
        <v>1311</v>
      </c>
      <c r="H346" s="3">
        <v>1311</v>
      </c>
    </row>
    <row r="347" spans="1:8">
      <c r="A347" s="3" t="s">
        <v>19305</v>
      </c>
      <c r="B347" s="3" t="s">
        <v>35</v>
      </c>
      <c r="C347" s="3">
        <v>4</v>
      </c>
      <c r="D347" s="3">
        <v>21</v>
      </c>
      <c r="E347" s="3">
        <v>55125</v>
      </c>
      <c r="F347" s="3">
        <v>4807</v>
      </c>
      <c r="G347" s="3">
        <v>1311</v>
      </c>
      <c r="H347" s="3">
        <v>1311</v>
      </c>
    </row>
    <row r="348" spans="1:8">
      <c r="A348" s="3" t="s">
        <v>19306</v>
      </c>
      <c r="B348" s="3" t="s">
        <v>35</v>
      </c>
      <c r="C348" s="3">
        <v>4</v>
      </c>
      <c r="D348" s="3">
        <v>22</v>
      </c>
      <c r="E348" s="3">
        <v>63000</v>
      </c>
      <c r="F348" s="3">
        <v>4807</v>
      </c>
      <c r="G348" s="3">
        <v>1311</v>
      </c>
      <c r="H348" s="3">
        <v>1311</v>
      </c>
    </row>
    <row r="349" spans="1:8">
      <c r="A349" s="3" t="s">
        <v>19307</v>
      </c>
      <c r="B349" s="3" t="s">
        <v>35</v>
      </c>
      <c r="C349" s="3">
        <v>4</v>
      </c>
      <c r="D349" s="3">
        <v>23</v>
      </c>
      <c r="E349" s="3">
        <v>63000</v>
      </c>
      <c r="F349" s="3">
        <v>5244</v>
      </c>
      <c r="G349" s="3">
        <v>1311</v>
      </c>
      <c r="H349" s="3">
        <v>1311</v>
      </c>
    </row>
    <row r="350" spans="1:8">
      <c r="A350" s="3" t="s">
        <v>19308</v>
      </c>
      <c r="B350" s="3" t="s">
        <v>35</v>
      </c>
      <c r="C350" s="3">
        <v>4</v>
      </c>
      <c r="D350" s="3">
        <v>24</v>
      </c>
      <c r="E350" s="3">
        <v>70875</v>
      </c>
      <c r="F350" s="3">
        <v>5244</v>
      </c>
      <c r="G350" s="3">
        <v>1311</v>
      </c>
      <c r="H350" s="3">
        <v>1311</v>
      </c>
    </row>
    <row r="351" spans="1:8">
      <c r="A351" s="3" t="s">
        <v>19309</v>
      </c>
      <c r="B351" s="3" t="s">
        <v>35</v>
      </c>
      <c r="C351" s="3">
        <v>4</v>
      </c>
      <c r="D351" s="3">
        <v>25</v>
      </c>
      <c r="E351" s="3">
        <v>70875</v>
      </c>
      <c r="F351" s="3">
        <v>5681</v>
      </c>
      <c r="G351" s="3">
        <v>1311</v>
      </c>
      <c r="H351" s="3">
        <v>1311</v>
      </c>
    </row>
    <row r="352" spans="1:8">
      <c r="A352" s="3" t="s">
        <v>19310</v>
      </c>
      <c r="B352" s="3" t="s">
        <v>35</v>
      </c>
      <c r="C352" s="3">
        <v>4</v>
      </c>
      <c r="D352" s="3">
        <v>26</v>
      </c>
      <c r="E352" s="3">
        <v>70875</v>
      </c>
      <c r="F352" s="3">
        <v>5681</v>
      </c>
      <c r="G352" s="3">
        <v>1748</v>
      </c>
      <c r="H352" s="3">
        <v>1748</v>
      </c>
    </row>
    <row r="353" spans="1:8">
      <c r="A353" s="3" t="s">
        <v>19311</v>
      </c>
      <c r="B353" s="3" t="s">
        <v>35</v>
      </c>
      <c r="C353" s="3">
        <v>4</v>
      </c>
      <c r="D353" s="3">
        <v>27</v>
      </c>
      <c r="E353" s="3">
        <v>70875</v>
      </c>
      <c r="F353" s="3">
        <v>6118</v>
      </c>
      <c r="G353" s="3">
        <v>1748</v>
      </c>
      <c r="H353" s="3">
        <v>1748</v>
      </c>
    </row>
    <row r="354" spans="1:8">
      <c r="A354" s="3" t="s">
        <v>19312</v>
      </c>
      <c r="B354" s="3" t="s">
        <v>35</v>
      </c>
      <c r="C354" s="3">
        <v>4</v>
      </c>
      <c r="D354" s="3">
        <v>28</v>
      </c>
      <c r="E354" s="3">
        <v>78750</v>
      </c>
      <c r="F354" s="3">
        <v>6118</v>
      </c>
      <c r="G354" s="3">
        <v>1748</v>
      </c>
      <c r="H354" s="3">
        <v>1748</v>
      </c>
    </row>
    <row r="355" spans="1:8">
      <c r="A355" s="3" t="s">
        <v>19313</v>
      </c>
      <c r="B355" s="3" t="s">
        <v>35</v>
      </c>
      <c r="C355" s="3">
        <v>4</v>
      </c>
      <c r="D355" s="3">
        <v>29</v>
      </c>
      <c r="E355" s="3">
        <v>78750</v>
      </c>
      <c r="F355" s="3">
        <v>6555</v>
      </c>
      <c r="G355" s="3">
        <v>1748</v>
      </c>
      <c r="H355" s="3">
        <v>1748</v>
      </c>
    </row>
    <row r="356" spans="1:8">
      <c r="A356" s="3" t="s">
        <v>19314</v>
      </c>
      <c r="B356" s="3" t="s">
        <v>35</v>
      </c>
      <c r="C356" s="3">
        <v>4</v>
      </c>
      <c r="D356" s="3">
        <v>30</v>
      </c>
      <c r="E356" s="3">
        <v>86625</v>
      </c>
      <c r="F356" s="3">
        <v>6555</v>
      </c>
      <c r="G356" s="3">
        <v>1748</v>
      </c>
      <c r="H356" s="3">
        <v>1748</v>
      </c>
    </row>
    <row r="357" spans="1:8">
      <c r="A357" s="3" t="s">
        <v>19315</v>
      </c>
      <c r="B357" s="3" t="s">
        <v>35</v>
      </c>
      <c r="C357" s="3">
        <v>4</v>
      </c>
      <c r="D357" s="3">
        <v>31</v>
      </c>
      <c r="E357" s="3">
        <v>86625</v>
      </c>
      <c r="F357" s="3">
        <v>6992</v>
      </c>
      <c r="G357" s="3">
        <v>1748</v>
      </c>
      <c r="H357" s="3">
        <v>1748</v>
      </c>
    </row>
    <row r="358" spans="1:8">
      <c r="A358" s="3" t="s">
        <v>19316</v>
      </c>
      <c r="B358" s="3" t="s">
        <v>35</v>
      </c>
      <c r="C358" s="3">
        <v>4</v>
      </c>
      <c r="D358" s="3">
        <v>32</v>
      </c>
      <c r="E358" s="3">
        <v>94500</v>
      </c>
      <c r="F358" s="3">
        <v>6992</v>
      </c>
      <c r="G358" s="3">
        <v>1748</v>
      </c>
      <c r="H358" s="3">
        <v>1748</v>
      </c>
    </row>
    <row r="359" spans="1:8">
      <c r="A359" s="3" t="s">
        <v>19317</v>
      </c>
      <c r="B359" s="3" t="s">
        <v>35</v>
      </c>
      <c r="C359" s="3">
        <v>4</v>
      </c>
      <c r="D359" s="3">
        <v>33</v>
      </c>
      <c r="E359" s="3">
        <v>94500</v>
      </c>
      <c r="F359" s="3">
        <v>7429</v>
      </c>
      <c r="G359" s="3">
        <v>1748</v>
      </c>
      <c r="H359" s="3">
        <v>1748</v>
      </c>
    </row>
    <row r="360" spans="1:8">
      <c r="A360" s="3" t="s">
        <v>19318</v>
      </c>
      <c r="B360" s="3" t="s">
        <v>35</v>
      </c>
      <c r="C360" s="3">
        <v>4</v>
      </c>
      <c r="D360" s="3">
        <v>34</v>
      </c>
      <c r="E360" s="3">
        <v>94500</v>
      </c>
      <c r="F360" s="3">
        <v>7429</v>
      </c>
      <c r="G360" s="3">
        <v>2185</v>
      </c>
      <c r="H360" s="3">
        <v>2185</v>
      </c>
    </row>
    <row r="361" spans="1:8">
      <c r="A361" s="3" t="s">
        <v>19319</v>
      </c>
      <c r="B361" s="3" t="s">
        <v>35</v>
      </c>
      <c r="C361" s="3">
        <v>4</v>
      </c>
      <c r="D361" s="3">
        <v>35</v>
      </c>
      <c r="E361" s="3">
        <v>94500</v>
      </c>
      <c r="F361" s="3">
        <v>7866</v>
      </c>
      <c r="G361" s="3">
        <v>2185</v>
      </c>
      <c r="H361" s="3">
        <v>2185</v>
      </c>
    </row>
    <row r="362" spans="1:8">
      <c r="A362" s="3" t="s">
        <v>19320</v>
      </c>
      <c r="B362" s="3" t="s">
        <v>35</v>
      </c>
      <c r="C362" s="3">
        <v>4</v>
      </c>
      <c r="D362" s="3">
        <v>36</v>
      </c>
      <c r="E362" s="3">
        <v>102375</v>
      </c>
      <c r="F362" s="3">
        <v>7866</v>
      </c>
      <c r="G362" s="3">
        <v>2185</v>
      </c>
      <c r="H362" s="3">
        <v>2185</v>
      </c>
    </row>
    <row r="363" spans="1:8">
      <c r="A363" s="3" t="s">
        <v>19321</v>
      </c>
      <c r="B363" s="3" t="s">
        <v>35</v>
      </c>
      <c r="C363" s="3">
        <v>4</v>
      </c>
      <c r="D363" s="3">
        <v>37</v>
      </c>
      <c r="E363" s="3">
        <v>102375</v>
      </c>
      <c r="F363" s="3">
        <v>8303</v>
      </c>
      <c r="G363" s="3">
        <v>2185</v>
      </c>
      <c r="H363" s="3">
        <v>2185</v>
      </c>
    </row>
    <row r="364" spans="1:8">
      <c r="A364" s="3" t="s">
        <v>19322</v>
      </c>
      <c r="B364" s="3" t="s">
        <v>35</v>
      </c>
      <c r="C364" s="3">
        <v>4</v>
      </c>
      <c r="D364" s="3">
        <v>38</v>
      </c>
      <c r="E364" s="3">
        <v>110250</v>
      </c>
      <c r="F364" s="3">
        <v>8303</v>
      </c>
      <c r="G364" s="3">
        <v>2185</v>
      </c>
      <c r="H364" s="3">
        <v>2185</v>
      </c>
    </row>
    <row r="365" spans="1:8">
      <c r="A365" s="3" t="s">
        <v>19323</v>
      </c>
      <c r="B365" s="3" t="s">
        <v>35</v>
      </c>
      <c r="C365" s="3">
        <v>4</v>
      </c>
      <c r="D365" s="3">
        <v>39</v>
      </c>
      <c r="E365" s="3">
        <v>110250</v>
      </c>
      <c r="F365" s="3">
        <v>8740</v>
      </c>
      <c r="G365" s="3">
        <v>2185</v>
      </c>
      <c r="H365" s="3">
        <v>2185</v>
      </c>
    </row>
    <row r="366" spans="1:8">
      <c r="A366" s="3" t="s">
        <v>19324</v>
      </c>
      <c r="B366" s="3" t="s">
        <v>35</v>
      </c>
      <c r="C366" s="3">
        <v>4</v>
      </c>
      <c r="D366" s="3">
        <v>40</v>
      </c>
      <c r="E366" s="3">
        <v>118125</v>
      </c>
      <c r="F366" s="3">
        <v>8740</v>
      </c>
      <c r="G366" s="3">
        <v>2185</v>
      </c>
      <c r="H366" s="3">
        <v>2185</v>
      </c>
    </row>
    <row r="367" spans="1:8">
      <c r="A367" s="3" t="s">
        <v>19325</v>
      </c>
      <c r="B367" s="3" t="s">
        <v>35</v>
      </c>
      <c r="C367" s="3">
        <v>4</v>
      </c>
      <c r="D367" s="3">
        <v>41</v>
      </c>
      <c r="E367" s="3">
        <v>118125</v>
      </c>
      <c r="F367" s="3">
        <v>9177</v>
      </c>
      <c r="G367" s="3">
        <v>2185</v>
      </c>
      <c r="H367" s="3">
        <v>2185</v>
      </c>
    </row>
    <row r="368" spans="1:8">
      <c r="A368" s="3" t="s">
        <v>19326</v>
      </c>
      <c r="B368" s="3" t="s">
        <v>35</v>
      </c>
      <c r="C368" s="3">
        <v>4</v>
      </c>
      <c r="D368" s="3">
        <v>42</v>
      </c>
      <c r="E368" s="3">
        <v>118125</v>
      </c>
      <c r="F368" s="3">
        <v>9177</v>
      </c>
      <c r="G368" s="3">
        <v>2622</v>
      </c>
      <c r="H368" s="3">
        <v>2622</v>
      </c>
    </row>
    <row r="369" spans="1:8">
      <c r="A369" s="3" t="s">
        <v>19327</v>
      </c>
      <c r="B369" s="3" t="s">
        <v>35</v>
      </c>
      <c r="C369" s="3">
        <v>4</v>
      </c>
      <c r="D369" s="3">
        <v>43</v>
      </c>
      <c r="E369" s="3">
        <v>118125</v>
      </c>
      <c r="F369" s="3">
        <v>9614</v>
      </c>
      <c r="G369" s="3">
        <v>2622</v>
      </c>
      <c r="H369" s="3">
        <v>2622</v>
      </c>
    </row>
    <row r="370" spans="1:8">
      <c r="A370" s="3" t="s">
        <v>19328</v>
      </c>
      <c r="B370" s="3" t="s">
        <v>35</v>
      </c>
      <c r="C370" s="3">
        <v>4</v>
      </c>
      <c r="D370" s="3">
        <v>44</v>
      </c>
      <c r="E370" s="3">
        <v>126000</v>
      </c>
      <c r="F370" s="3">
        <v>9614</v>
      </c>
      <c r="G370" s="3">
        <v>2622</v>
      </c>
      <c r="H370" s="3">
        <v>2622</v>
      </c>
    </row>
    <row r="371" spans="1:8">
      <c r="A371" s="3" t="s">
        <v>19329</v>
      </c>
      <c r="B371" s="3" t="s">
        <v>35</v>
      </c>
      <c r="C371" s="3">
        <v>4</v>
      </c>
      <c r="D371" s="3">
        <v>45</v>
      </c>
      <c r="E371" s="3">
        <v>126000</v>
      </c>
      <c r="F371" s="3">
        <v>10051</v>
      </c>
      <c r="G371" s="3">
        <v>2622</v>
      </c>
      <c r="H371" s="3">
        <v>2622</v>
      </c>
    </row>
    <row r="372" spans="1:8">
      <c r="A372" s="3" t="s">
        <v>19330</v>
      </c>
      <c r="B372" s="3" t="s">
        <v>35</v>
      </c>
      <c r="C372" s="3">
        <v>4</v>
      </c>
      <c r="D372" s="3">
        <v>46</v>
      </c>
      <c r="E372" s="3">
        <v>133875</v>
      </c>
      <c r="F372" s="3">
        <v>10051</v>
      </c>
      <c r="G372" s="3">
        <v>2622</v>
      </c>
      <c r="H372" s="3">
        <v>2622</v>
      </c>
    </row>
    <row r="373" spans="1:8">
      <c r="A373" s="3" t="s">
        <v>19331</v>
      </c>
      <c r="B373" s="3" t="s">
        <v>35</v>
      </c>
      <c r="C373" s="3">
        <v>4</v>
      </c>
      <c r="D373" s="3">
        <v>47</v>
      </c>
      <c r="E373" s="3">
        <v>133875</v>
      </c>
      <c r="F373" s="3">
        <v>10488</v>
      </c>
      <c r="G373" s="3">
        <v>2622</v>
      </c>
      <c r="H373" s="3">
        <v>2622</v>
      </c>
    </row>
    <row r="374" spans="1:8">
      <c r="A374" s="3" t="s">
        <v>19332</v>
      </c>
      <c r="B374" s="3" t="s">
        <v>35</v>
      </c>
      <c r="C374" s="3">
        <v>4</v>
      </c>
      <c r="D374" s="3">
        <v>48</v>
      </c>
      <c r="E374" s="3">
        <v>141750</v>
      </c>
      <c r="F374" s="3">
        <v>10488</v>
      </c>
      <c r="G374" s="3">
        <v>2622</v>
      </c>
      <c r="H374" s="3">
        <v>2622</v>
      </c>
    </row>
    <row r="375" spans="1:8">
      <c r="A375" s="3" t="s">
        <v>19333</v>
      </c>
      <c r="B375" s="3" t="s">
        <v>35</v>
      </c>
      <c r="C375" s="3">
        <v>4</v>
      </c>
      <c r="D375" s="3">
        <v>49</v>
      </c>
      <c r="E375" s="3">
        <v>141750</v>
      </c>
      <c r="F375" s="3">
        <v>10925</v>
      </c>
      <c r="G375" s="3">
        <v>2622</v>
      </c>
      <c r="H375" s="3">
        <v>2622</v>
      </c>
    </row>
    <row r="376" spans="1:8">
      <c r="A376" s="3" t="s">
        <v>19334</v>
      </c>
      <c r="B376" s="3" t="s">
        <v>35</v>
      </c>
      <c r="C376" s="3">
        <v>4</v>
      </c>
      <c r="D376" s="3">
        <v>50</v>
      </c>
      <c r="E376" s="3">
        <v>141750</v>
      </c>
      <c r="F376" s="3">
        <v>10925</v>
      </c>
      <c r="G376" s="3">
        <v>3059</v>
      </c>
      <c r="H376" s="3">
        <v>3059</v>
      </c>
    </row>
    <row r="377" spans="1:8">
      <c r="A377" s="3" t="s">
        <v>19335</v>
      </c>
      <c r="B377" s="3" t="s">
        <v>35</v>
      </c>
      <c r="C377" s="3">
        <v>4</v>
      </c>
      <c r="D377" s="3">
        <v>51</v>
      </c>
      <c r="E377" s="3">
        <v>141750</v>
      </c>
      <c r="F377" s="3">
        <v>11362</v>
      </c>
      <c r="G377" s="3">
        <v>3059</v>
      </c>
      <c r="H377" s="3">
        <v>3059</v>
      </c>
    </row>
    <row r="378" spans="1:8">
      <c r="A378" s="3" t="s">
        <v>19336</v>
      </c>
      <c r="B378" s="3" t="s">
        <v>35</v>
      </c>
      <c r="C378" s="3">
        <v>4</v>
      </c>
      <c r="D378" s="3">
        <v>52</v>
      </c>
      <c r="E378" s="3">
        <v>149625</v>
      </c>
      <c r="F378" s="3">
        <v>11362</v>
      </c>
      <c r="G378" s="3">
        <v>3059</v>
      </c>
      <c r="H378" s="3">
        <v>3059</v>
      </c>
    </row>
    <row r="379" spans="1:8">
      <c r="A379" s="3" t="s">
        <v>19337</v>
      </c>
      <c r="B379" s="3" t="s">
        <v>35</v>
      </c>
      <c r="C379" s="3">
        <v>4</v>
      </c>
      <c r="D379" s="3">
        <v>53</v>
      </c>
      <c r="E379" s="3">
        <v>149625</v>
      </c>
      <c r="F379" s="3">
        <v>11799</v>
      </c>
      <c r="G379" s="3">
        <v>3059</v>
      </c>
      <c r="H379" s="3">
        <v>3059</v>
      </c>
    </row>
    <row r="380" spans="1:8">
      <c r="A380" s="3" t="s">
        <v>19338</v>
      </c>
      <c r="B380" s="3" t="s">
        <v>35</v>
      </c>
      <c r="C380" s="3">
        <v>4</v>
      </c>
      <c r="D380" s="3">
        <v>54</v>
      </c>
      <c r="E380" s="3">
        <v>157500</v>
      </c>
      <c r="F380" s="3">
        <v>11799</v>
      </c>
      <c r="G380" s="3">
        <v>3059</v>
      </c>
      <c r="H380" s="3">
        <v>3059</v>
      </c>
    </row>
    <row r="381" spans="1:8">
      <c r="A381" s="3" t="s">
        <v>19339</v>
      </c>
      <c r="B381" s="3" t="s">
        <v>35</v>
      </c>
      <c r="C381" s="3">
        <v>4</v>
      </c>
      <c r="D381" s="3">
        <v>55</v>
      </c>
      <c r="E381" s="3">
        <v>157500</v>
      </c>
      <c r="F381" s="3">
        <v>12236</v>
      </c>
      <c r="G381" s="3">
        <v>3059</v>
      </c>
      <c r="H381" s="3">
        <v>3059</v>
      </c>
    </row>
    <row r="382" spans="1:8">
      <c r="A382" s="3" t="s">
        <v>19340</v>
      </c>
      <c r="B382" s="3" t="s">
        <v>35</v>
      </c>
      <c r="C382" s="3">
        <v>4</v>
      </c>
      <c r="D382" s="3">
        <v>56</v>
      </c>
      <c r="E382" s="3">
        <v>165375</v>
      </c>
      <c r="F382" s="3">
        <v>12236</v>
      </c>
      <c r="G382" s="3">
        <v>3059</v>
      </c>
      <c r="H382" s="3">
        <v>3059</v>
      </c>
    </row>
    <row r="383" spans="1:8">
      <c r="A383" s="3" t="s">
        <v>19341</v>
      </c>
      <c r="B383" s="3" t="s">
        <v>35</v>
      </c>
      <c r="C383" s="3">
        <v>4</v>
      </c>
      <c r="D383" s="3">
        <v>57</v>
      </c>
      <c r="E383" s="3">
        <v>165375</v>
      </c>
      <c r="F383" s="3">
        <v>12673</v>
      </c>
      <c r="G383" s="3">
        <v>3059</v>
      </c>
      <c r="H383" s="3">
        <v>3059</v>
      </c>
    </row>
    <row r="384" spans="1:8">
      <c r="A384" s="3" t="s">
        <v>19342</v>
      </c>
      <c r="B384" s="3" t="s">
        <v>35</v>
      </c>
      <c r="C384" s="3">
        <v>4</v>
      </c>
      <c r="D384" s="3">
        <v>58</v>
      </c>
      <c r="E384" s="3">
        <v>165375</v>
      </c>
      <c r="F384" s="3">
        <v>12673</v>
      </c>
      <c r="G384" s="3">
        <v>3496</v>
      </c>
      <c r="H384" s="3">
        <v>3496</v>
      </c>
    </row>
    <row r="385" spans="1:8">
      <c r="A385" s="3" t="s">
        <v>19343</v>
      </c>
      <c r="B385" s="3" t="s">
        <v>35</v>
      </c>
      <c r="C385" s="3">
        <v>4</v>
      </c>
      <c r="D385" s="3">
        <v>59</v>
      </c>
      <c r="E385" s="3">
        <v>165375</v>
      </c>
      <c r="F385" s="3">
        <v>13110</v>
      </c>
      <c r="G385" s="3">
        <v>3496</v>
      </c>
      <c r="H385" s="3">
        <v>3496</v>
      </c>
    </row>
    <row r="386" spans="1:8">
      <c r="A386" s="3" t="s">
        <v>19344</v>
      </c>
      <c r="B386" s="3" t="s">
        <v>35</v>
      </c>
      <c r="C386" s="3">
        <v>4</v>
      </c>
      <c r="D386" s="3">
        <v>60</v>
      </c>
      <c r="E386" s="3">
        <v>173250</v>
      </c>
      <c r="F386" s="3">
        <v>13110</v>
      </c>
      <c r="G386" s="3">
        <v>3496</v>
      </c>
      <c r="H386" s="3">
        <v>3496</v>
      </c>
    </row>
    <row r="387" spans="1:8">
      <c r="A387" s="3" t="s">
        <v>19345</v>
      </c>
      <c r="B387" s="3" t="s">
        <v>35</v>
      </c>
      <c r="C387" s="3">
        <v>4</v>
      </c>
      <c r="D387" s="3">
        <v>61</v>
      </c>
      <c r="E387" s="3">
        <v>173250</v>
      </c>
      <c r="F387" s="3">
        <v>13547</v>
      </c>
      <c r="G387" s="3">
        <v>3496</v>
      </c>
      <c r="H387" s="3">
        <v>3496</v>
      </c>
    </row>
    <row r="388" spans="1:8">
      <c r="A388" s="3" t="s">
        <v>19346</v>
      </c>
      <c r="B388" s="3" t="s">
        <v>35</v>
      </c>
      <c r="C388" s="3">
        <v>4</v>
      </c>
      <c r="D388" s="3">
        <v>62</v>
      </c>
      <c r="E388" s="3">
        <v>181125</v>
      </c>
      <c r="F388" s="3">
        <v>13547</v>
      </c>
      <c r="G388" s="3">
        <v>3496</v>
      </c>
      <c r="H388" s="3">
        <v>3496</v>
      </c>
    </row>
    <row r="389" spans="1:8">
      <c r="A389" s="3" t="s">
        <v>19347</v>
      </c>
      <c r="B389" s="3" t="s">
        <v>35</v>
      </c>
      <c r="C389" s="3">
        <v>4</v>
      </c>
      <c r="D389" s="3">
        <v>63</v>
      </c>
      <c r="E389" s="3">
        <v>181125</v>
      </c>
      <c r="F389" s="3">
        <v>13984</v>
      </c>
      <c r="G389" s="3">
        <v>3496</v>
      </c>
      <c r="H389" s="3">
        <v>3496</v>
      </c>
    </row>
    <row r="390" spans="1:8">
      <c r="A390" s="3" t="s">
        <v>19348</v>
      </c>
      <c r="B390" s="3" t="s">
        <v>35</v>
      </c>
      <c r="C390" s="3">
        <v>4</v>
      </c>
      <c r="D390" s="3">
        <v>64</v>
      </c>
      <c r="E390" s="3">
        <v>189000</v>
      </c>
      <c r="F390" s="3">
        <v>13984</v>
      </c>
      <c r="G390" s="3">
        <v>3496</v>
      </c>
      <c r="H390" s="3">
        <v>3496</v>
      </c>
    </row>
    <row r="391" spans="1:8">
      <c r="A391" s="3" t="s">
        <v>19349</v>
      </c>
      <c r="B391" s="3" t="s">
        <v>35</v>
      </c>
      <c r="C391" s="3">
        <v>4</v>
      </c>
      <c r="D391" s="3">
        <v>65</v>
      </c>
      <c r="E391" s="3">
        <v>189000</v>
      </c>
      <c r="F391" s="3">
        <v>14421</v>
      </c>
      <c r="G391" s="3">
        <v>3496</v>
      </c>
      <c r="H391" s="3">
        <v>3496</v>
      </c>
    </row>
    <row r="392" spans="1:8">
      <c r="A392" s="3" t="s">
        <v>19350</v>
      </c>
      <c r="B392" s="3" t="s">
        <v>35</v>
      </c>
      <c r="C392" s="3">
        <v>4</v>
      </c>
      <c r="D392" s="3">
        <v>66</v>
      </c>
      <c r="E392" s="3">
        <v>189000</v>
      </c>
      <c r="F392" s="3">
        <v>14421</v>
      </c>
      <c r="G392" s="3">
        <v>3933</v>
      </c>
      <c r="H392" s="3">
        <v>3933</v>
      </c>
    </row>
    <row r="393" spans="1:8">
      <c r="A393" s="3" t="s">
        <v>19351</v>
      </c>
      <c r="B393" s="3" t="s">
        <v>35</v>
      </c>
      <c r="C393" s="3">
        <v>4</v>
      </c>
      <c r="D393" s="3">
        <v>67</v>
      </c>
      <c r="E393" s="3">
        <v>189000</v>
      </c>
      <c r="F393" s="3">
        <v>14858</v>
      </c>
      <c r="G393" s="3">
        <v>3933</v>
      </c>
      <c r="H393" s="3">
        <v>3933</v>
      </c>
    </row>
    <row r="394" spans="1:8">
      <c r="A394" s="3" t="s">
        <v>19352</v>
      </c>
      <c r="B394" s="3" t="s">
        <v>35</v>
      </c>
      <c r="C394" s="3">
        <v>4</v>
      </c>
      <c r="D394" s="3">
        <v>68</v>
      </c>
      <c r="E394" s="3">
        <v>196875</v>
      </c>
      <c r="F394" s="3">
        <v>14858</v>
      </c>
      <c r="G394" s="3">
        <v>3933</v>
      </c>
      <c r="H394" s="3">
        <v>3933</v>
      </c>
    </row>
    <row r="395" spans="1:8">
      <c r="A395" s="3" t="s">
        <v>19353</v>
      </c>
      <c r="B395" s="3" t="s">
        <v>35</v>
      </c>
      <c r="C395" s="3">
        <v>4</v>
      </c>
      <c r="D395" s="3">
        <v>69</v>
      </c>
      <c r="E395" s="3">
        <v>196875</v>
      </c>
      <c r="F395" s="3">
        <v>15295</v>
      </c>
      <c r="G395" s="3">
        <v>3933</v>
      </c>
      <c r="H395" s="3">
        <v>3933</v>
      </c>
    </row>
    <row r="396" spans="1:8">
      <c r="A396" s="3" t="s">
        <v>19354</v>
      </c>
      <c r="B396" s="3" t="s">
        <v>35</v>
      </c>
      <c r="C396" s="3">
        <v>4</v>
      </c>
      <c r="D396" s="3">
        <v>70</v>
      </c>
      <c r="E396" s="3">
        <v>204750</v>
      </c>
      <c r="F396" s="3">
        <v>15295</v>
      </c>
      <c r="G396" s="3">
        <v>3933</v>
      </c>
      <c r="H396" s="3">
        <v>3933</v>
      </c>
    </row>
    <row r="397" spans="1:8">
      <c r="A397" s="3" t="s">
        <v>19355</v>
      </c>
      <c r="B397" s="3" t="s">
        <v>35</v>
      </c>
      <c r="C397" s="3">
        <v>4</v>
      </c>
      <c r="D397" s="3">
        <v>71</v>
      </c>
      <c r="E397" s="3">
        <v>204750</v>
      </c>
      <c r="F397" s="3">
        <v>15732</v>
      </c>
      <c r="G397" s="3">
        <v>3933</v>
      </c>
      <c r="H397" s="3">
        <v>3933</v>
      </c>
    </row>
    <row r="398" spans="1:8">
      <c r="A398" s="3" t="s">
        <v>19356</v>
      </c>
      <c r="B398" s="3" t="s">
        <v>35</v>
      </c>
      <c r="C398" s="3">
        <v>4</v>
      </c>
      <c r="D398" s="3">
        <v>72</v>
      </c>
      <c r="E398" s="3">
        <v>212625</v>
      </c>
      <c r="F398" s="3">
        <v>15732</v>
      </c>
      <c r="G398" s="3">
        <v>3933</v>
      </c>
      <c r="H398" s="3">
        <v>3933</v>
      </c>
    </row>
    <row r="399" spans="1:8">
      <c r="A399" s="3" t="s">
        <v>19357</v>
      </c>
      <c r="B399" s="3" t="s">
        <v>35</v>
      </c>
      <c r="C399" s="3">
        <v>4</v>
      </c>
      <c r="D399" s="3">
        <v>73</v>
      </c>
      <c r="E399" s="3">
        <v>212625</v>
      </c>
      <c r="F399" s="3">
        <v>16169</v>
      </c>
      <c r="G399" s="3">
        <v>3933</v>
      </c>
      <c r="H399" s="3">
        <v>3933</v>
      </c>
    </row>
    <row r="400" spans="1:8">
      <c r="A400" s="3" t="s">
        <v>19358</v>
      </c>
      <c r="B400" s="3" t="s">
        <v>35</v>
      </c>
      <c r="C400" s="3">
        <v>4</v>
      </c>
      <c r="D400" s="3">
        <v>74</v>
      </c>
      <c r="E400" s="3">
        <v>212625</v>
      </c>
      <c r="F400" s="3">
        <v>16169</v>
      </c>
      <c r="G400" s="3">
        <v>4370</v>
      </c>
      <c r="H400" s="3">
        <v>4370</v>
      </c>
    </row>
    <row r="401" spans="1:8">
      <c r="A401" s="3" t="s">
        <v>19359</v>
      </c>
      <c r="B401" s="3" t="s">
        <v>35</v>
      </c>
      <c r="C401" s="3">
        <v>4</v>
      </c>
      <c r="D401" s="3">
        <v>75</v>
      </c>
      <c r="E401" s="3">
        <v>212625</v>
      </c>
      <c r="F401" s="3">
        <v>16606</v>
      </c>
      <c r="G401" s="3">
        <v>4370</v>
      </c>
      <c r="H401" s="3">
        <v>4370</v>
      </c>
    </row>
    <row r="402" spans="1:8">
      <c r="A402" s="3" t="s">
        <v>19360</v>
      </c>
      <c r="B402" s="3" t="s">
        <v>35</v>
      </c>
      <c r="C402" s="3">
        <v>4</v>
      </c>
      <c r="D402" s="3">
        <v>76</v>
      </c>
      <c r="E402" s="3">
        <v>220500</v>
      </c>
      <c r="F402" s="3">
        <v>16606</v>
      </c>
      <c r="G402" s="3">
        <v>4370</v>
      </c>
      <c r="H402" s="3">
        <v>4370</v>
      </c>
    </row>
    <row r="403" spans="1:8">
      <c r="A403" s="3" t="s">
        <v>19361</v>
      </c>
      <c r="B403" s="3" t="s">
        <v>35</v>
      </c>
      <c r="C403" s="3">
        <v>4</v>
      </c>
      <c r="D403" s="3">
        <v>77</v>
      </c>
      <c r="E403" s="3">
        <v>220500</v>
      </c>
      <c r="F403" s="3">
        <v>17043</v>
      </c>
      <c r="G403" s="3">
        <v>4370</v>
      </c>
      <c r="H403" s="3">
        <v>4370</v>
      </c>
    </row>
    <row r="404" spans="1:8">
      <c r="A404" s="3" t="s">
        <v>19362</v>
      </c>
      <c r="B404" s="3" t="s">
        <v>35</v>
      </c>
      <c r="C404" s="3">
        <v>4</v>
      </c>
      <c r="D404" s="3">
        <v>78</v>
      </c>
      <c r="E404" s="3">
        <v>228375</v>
      </c>
      <c r="F404" s="3">
        <v>17043</v>
      </c>
      <c r="G404" s="3">
        <v>4370</v>
      </c>
      <c r="H404" s="3">
        <v>4370</v>
      </c>
    </row>
    <row r="405" spans="1:8">
      <c r="A405" s="3" t="s">
        <v>19363</v>
      </c>
      <c r="B405" s="3" t="s">
        <v>35</v>
      </c>
      <c r="C405" s="3">
        <v>4</v>
      </c>
      <c r="D405" s="3">
        <v>79</v>
      </c>
      <c r="E405" s="3">
        <v>228375</v>
      </c>
      <c r="F405" s="3">
        <v>17480</v>
      </c>
      <c r="G405" s="3">
        <v>4370</v>
      </c>
      <c r="H405" s="3">
        <v>4370</v>
      </c>
    </row>
    <row r="406" spans="1:8">
      <c r="A406" s="3" t="s">
        <v>19364</v>
      </c>
      <c r="B406" s="3" t="s">
        <v>35</v>
      </c>
      <c r="C406" s="3">
        <v>4</v>
      </c>
      <c r="D406" s="3">
        <v>80</v>
      </c>
      <c r="E406" s="3">
        <v>236250</v>
      </c>
      <c r="F406" s="3">
        <v>17480</v>
      </c>
      <c r="G406" s="3">
        <v>4370</v>
      </c>
      <c r="H406" s="3">
        <v>4370</v>
      </c>
    </row>
    <row r="407" spans="1:8">
      <c r="A407" s="3" t="s">
        <v>19365</v>
      </c>
      <c r="B407" s="3" t="s">
        <v>37</v>
      </c>
      <c r="C407" s="3">
        <v>5</v>
      </c>
      <c r="D407" s="3">
        <v>0</v>
      </c>
    </row>
    <row r="408" spans="1:8">
      <c r="A408" s="3" t="s">
        <v>19366</v>
      </c>
      <c r="B408" s="3" t="s">
        <v>37</v>
      </c>
      <c r="C408" s="3">
        <v>5</v>
      </c>
      <c r="D408" s="3">
        <v>1</v>
      </c>
      <c r="F408" s="3">
        <v>437</v>
      </c>
    </row>
    <row r="409" spans="1:8">
      <c r="A409" s="3" t="s">
        <v>19367</v>
      </c>
      <c r="B409" s="3" t="s">
        <v>37</v>
      </c>
      <c r="C409" s="3">
        <v>5</v>
      </c>
      <c r="D409" s="3">
        <v>2</v>
      </c>
      <c r="F409" s="3">
        <v>437</v>
      </c>
      <c r="G409" s="3">
        <v>437</v>
      </c>
      <c r="H409" s="3">
        <v>437</v>
      </c>
    </row>
    <row r="410" spans="1:8">
      <c r="A410" s="3" t="s">
        <v>19368</v>
      </c>
      <c r="B410" s="3" t="s">
        <v>37</v>
      </c>
      <c r="C410" s="3">
        <v>5</v>
      </c>
      <c r="D410" s="3">
        <v>3</v>
      </c>
      <c r="F410" s="3">
        <v>874</v>
      </c>
      <c r="G410" s="3">
        <v>437</v>
      </c>
      <c r="H410" s="3">
        <v>437</v>
      </c>
    </row>
    <row r="411" spans="1:8">
      <c r="A411" s="3" t="s">
        <v>19369</v>
      </c>
      <c r="B411" s="3" t="s">
        <v>37</v>
      </c>
      <c r="C411" s="3">
        <v>5</v>
      </c>
      <c r="D411" s="3">
        <v>4</v>
      </c>
      <c r="E411" s="3">
        <v>7875</v>
      </c>
      <c r="F411" s="3">
        <v>874</v>
      </c>
      <c r="G411" s="3">
        <v>437</v>
      </c>
      <c r="H411" s="3">
        <v>437</v>
      </c>
    </row>
    <row r="412" spans="1:8">
      <c r="A412" s="3" t="s">
        <v>19370</v>
      </c>
      <c r="B412" s="3" t="s">
        <v>37</v>
      </c>
      <c r="C412" s="3">
        <v>5</v>
      </c>
      <c r="D412" s="3">
        <v>5</v>
      </c>
      <c r="E412" s="3">
        <v>7875</v>
      </c>
      <c r="F412" s="3">
        <v>1311</v>
      </c>
      <c r="G412" s="3">
        <v>437</v>
      </c>
      <c r="H412" s="3">
        <v>437</v>
      </c>
    </row>
    <row r="413" spans="1:8">
      <c r="A413" s="3" t="s">
        <v>19371</v>
      </c>
      <c r="B413" s="3" t="s">
        <v>37</v>
      </c>
      <c r="C413" s="3">
        <v>5</v>
      </c>
      <c r="D413" s="3">
        <v>6</v>
      </c>
      <c r="E413" s="3">
        <v>15750</v>
      </c>
      <c r="F413" s="3">
        <v>1311</v>
      </c>
      <c r="G413" s="3">
        <v>437</v>
      </c>
      <c r="H413" s="3">
        <v>437</v>
      </c>
    </row>
    <row r="414" spans="1:8">
      <c r="A414" s="3" t="s">
        <v>19372</v>
      </c>
      <c r="B414" s="3" t="s">
        <v>37</v>
      </c>
      <c r="C414" s="3">
        <v>5</v>
      </c>
      <c r="D414" s="3">
        <v>7</v>
      </c>
      <c r="E414" s="3">
        <v>15750</v>
      </c>
      <c r="F414" s="3">
        <v>1748</v>
      </c>
      <c r="G414" s="3">
        <v>437</v>
      </c>
      <c r="H414" s="3">
        <v>437</v>
      </c>
    </row>
    <row r="415" spans="1:8">
      <c r="A415" s="3" t="s">
        <v>19373</v>
      </c>
      <c r="B415" s="3" t="s">
        <v>37</v>
      </c>
      <c r="C415" s="3">
        <v>5</v>
      </c>
      <c r="D415" s="3">
        <v>8</v>
      </c>
      <c r="E415" s="3">
        <v>23625</v>
      </c>
      <c r="F415" s="3">
        <v>1748</v>
      </c>
      <c r="G415" s="3">
        <v>437</v>
      </c>
      <c r="H415" s="3">
        <v>437</v>
      </c>
    </row>
    <row r="416" spans="1:8">
      <c r="A416" s="3" t="s">
        <v>19374</v>
      </c>
      <c r="B416" s="3" t="s">
        <v>37</v>
      </c>
      <c r="C416" s="3">
        <v>5</v>
      </c>
      <c r="D416" s="3">
        <v>9</v>
      </c>
      <c r="E416" s="3">
        <v>23625</v>
      </c>
      <c r="F416" s="3">
        <v>2185</v>
      </c>
      <c r="G416" s="3">
        <v>437</v>
      </c>
      <c r="H416" s="3">
        <v>437</v>
      </c>
    </row>
    <row r="417" spans="1:8">
      <c r="A417" s="3" t="s">
        <v>19375</v>
      </c>
      <c r="B417" s="3" t="s">
        <v>37</v>
      </c>
      <c r="C417" s="3">
        <v>5</v>
      </c>
      <c r="D417" s="3">
        <v>10</v>
      </c>
      <c r="E417" s="3">
        <v>23625</v>
      </c>
      <c r="F417" s="3">
        <v>2185</v>
      </c>
      <c r="G417" s="3">
        <v>874</v>
      </c>
      <c r="H417" s="3">
        <v>874</v>
      </c>
    </row>
    <row r="418" spans="1:8">
      <c r="A418" s="3" t="s">
        <v>19376</v>
      </c>
      <c r="B418" s="3" t="s">
        <v>37</v>
      </c>
      <c r="C418" s="3">
        <v>5</v>
      </c>
      <c r="D418" s="3">
        <v>11</v>
      </c>
      <c r="E418" s="3">
        <v>23625</v>
      </c>
      <c r="F418" s="3">
        <v>2622</v>
      </c>
      <c r="G418" s="3">
        <v>874</v>
      </c>
      <c r="H418" s="3">
        <v>874</v>
      </c>
    </row>
    <row r="419" spans="1:8">
      <c r="A419" s="3" t="s">
        <v>19377</v>
      </c>
      <c r="B419" s="3" t="s">
        <v>37</v>
      </c>
      <c r="C419" s="3">
        <v>5</v>
      </c>
      <c r="D419" s="3">
        <v>12</v>
      </c>
      <c r="E419" s="3">
        <v>31500</v>
      </c>
      <c r="F419" s="3">
        <v>2622</v>
      </c>
      <c r="G419" s="3">
        <v>874</v>
      </c>
      <c r="H419" s="3">
        <v>874</v>
      </c>
    </row>
    <row r="420" spans="1:8">
      <c r="A420" s="3" t="s">
        <v>19378</v>
      </c>
      <c r="B420" s="3" t="s">
        <v>37</v>
      </c>
      <c r="C420" s="3">
        <v>5</v>
      </c>
      <c r="D420" s="3">
        <v>13</v>
      </c>
      <c r="E420" s="3">
        <v>31500</v>
      </c>
      <c r="F420" s="3">
        <v>3059</v>
      </c>
      <c r="G420" s="3">
        <v>874</v>
      </c>
      <c r="H420" s="3">
        <v>874</v>
      </c>
    </row>
    <row r="421" spans="1:8">
      <c r="A421" s="3" t="s">
        <v>19379</v>
      </c>
      <c r="B421" s="3" t="s">
        <v>37</v>
      </c>
      <c r="C421" s="3">
        <v>5</v>
      </c>
      <c r="D421" s="3">
        <v>14</v>
      </c>
      <c r="E421" s="3">
        <v>39375</v>
      </c>
      <c r="F421" s="3">
        <v>3059</v>
      </c>
      <c r="G421" s="3">
        <v>874</v>
      </c>
      <c r="H421" s="3">
        <v>874</v>
      </c>
    </row>
    <row r="422" spans="1:8">
      <c r="A422" s="3" t="s">
        <v>19380</v>
      </c>
      <c r="B422" s="3" t="s">
        <v>37</v>
      </c>
      <c r="C422" s="3">
        <v>5</v>
      </c>
      <c r="D422" s="3">
        <v>15</v>
      </c>
      <c r="E422" s="3">
        <v>39375</v>
      </c>
      <c r="F422" s="3">
        <v>3496</v>
      </c>
      <c r="G422" s="3">
        <v>874</v>
      </c>
      <c r="H422" s="3">
        <v>874</v>
      </c>
    </row>
    <row r="423" spans="1:8">
      <c r="A423" s="3" t="s">
        <v>19381</v>
      </c>
      <c r="B423" s="3" t="s">
        <v>37</v>
      </c>
      <c r="C423" s="3">
        <v>5</v>
      </c>
      <c r="D423" s="3">
        <v>16</v>
      </c>
      <c r="E423" s="3">
        <v>47250</v>
      </c>
      <c r="F423" s="3">
        <v>3496</v>
      </c>
      <c r="G423" s="3">
        <v>874</v>
      </c>
      <c r="H423" s="3">
        <v>874</v>
      </c>
    </row>
    <row r="424" spans="1:8">
      <c r="A424" s="3" t="s">
        <v>19382</v>
      </c>
      <c r="B424" s="3" t="s">
        <v>37</v>
      </c>
      <c r="C424" s="3">
        <v>5</v>
      </c>
      <c r="D424" s="3">
        <v>17</v>
      </c>
      <c r="E424" s="3">
        <v>47250</v>
      </c>
      <c r="F424" s="3">
        <v>3933</v>
      </c>
      <c r="G424" s="3">
        <v>874</v>
      </c>
      <c r="H424" s="3">
        <v>874</v>
      </c>
    </row>
    <row r="425" spans="1:8">
      <c r="A425" s="3" t="s">
        <v>19383</v>
      </c>
      <c r="B425" s="3" t="s">
        <v>37</v>
      </c>
      <c r="C425" s="3">
        <v>5</v>
      </c>
      <c r="D425" s="3">
        <v>18</v>
      </c>
      <c r="E425" s="3">
        <v>47250</v>
      </c>
      <c r="F425" s="3">
        <v>3933</v>
      </c>
      <c r="G425" s="3">
        <v>1311</v>
      </c>
      <c r="H425" s="3">
        <v>1311</v>
      </c>
    </row>
    <row r="426" spans="1:8">
      <c r="A426" s="3" t="s">
        <v>19384</v>
      </c>
      <c r="B426" s="3" t="s">
        <v>37</v>
      </c>
      <c r="C426" s="3">
        <v>5</v>
      </c>
      <c r="D426" s="3">
        <v>19</v>
      </c>
      <c r="E426" s="3">
        <v>47250</v>
      </c>
      <c r="F426" s="3">
        <v>4370</v>
      </c>
      <c r="G426" s="3">
        <v>1311</v>
      </c>
      <c r="H426" s="3">
        <v>1311</v>
      </c>
    </row>
    <row r="427" spans="1:8">
      <c r="A427" s="3" t="s">
        <v>19385</v>
      </c>
      <c r="B427" s="3" t="s">
        <v>37</v>
      </c>
      <c r="C427" s="3">
        <v>5</v>
      </c>
      <c r="D427" s="3">
        <v>20</v>
      </c>
      <c r="E427" s="3">
        <v>55125</v>
      </c>
      <c r="F427" s="3">
        <v>4370</v>
      </c>
      <c r="G427" s="3">
        <v>1311</v>
      </c>
      <c r="H427" s="3">
        <v>1311</v>
      </c>
    </row>
    <row r="428" spans="1:8">
      <c r="A428" s="3" t="s">
        <v>19386</v>
      </c>
      <c r="B428" s="3" t="s">
        <v>37</v>
      </c>
      <c r="C428" s="3">
        <v>5</v>
      </c>
      <c r="D428" s="3">
        <v>21</v>
      </c>
      <c r="E428" s="3">
        <v>55125</v>
      </c>
      <c r="F428" s="3">
        <v>4807</v>
      </c>
      <c r="G428" s="3">
        <v>1311</v>
      </c>
      <c r="H428" s="3">
        <v>1311</v>
      </c>
    </row>
    <row r="429" spans="1:8">
      <c r="A429" s="3" t="s">
        <v>19387</v>
      </c>
      <c r="B429" s="3" t="s">
        <v>37</v>
      </c>
      <c r="C429" s="3">
        <v>5</v>
      </c>
      <c r="D429" s="3">
        <v>22</v>
      </c>
      <c r="E429" s="3">
        <v>63000</v>
      </c>
      <c r="F429" s="3">
        <v>4807</v>
      </c>
      <c r="G429" s="3">
        <v>1311</v>
      </c>
      <c r="H429" s="3">
        <v>1311</v>
      </c>
    </row>
    <row r="430" spans="1:8">
      <c r="A430" s="3" t="s">
        <v>19388</v>
      </c>
      <c r="B430" s="3" t="s">
        <v>37</v>
      </c>
      <c r="C430" s="3">
        <v>5</v>
      </c>
      <c r="D430" s="3">
        <v>23</v>
      </c>
      <c r="E430" s="3">
        <v>63000</v>
      </c>
      <c r="F430" s="3">
        <v>5244</v>
      </c>
      <c r="G430" s="3">
        <v>1311</v>
      </c>
      <c r="H430" s="3">
        <v>1311</v>
      </c>
    </row>
    <row r="431" spans="1:8">
      <c r="A431" s="3" t="s">
        <v>19389</v>
      </c>
      <c r="B431" s="3" t="s">
        <v>37</v>
      </c>
      <c r="C431" s="3">
        <v>5</v>
      </c>
      <c r="D431" s="3">
        <v>24</v>
      </c>
      <c r="E431" s="3">
        <v>70875</v>
      </c>
      <c r="F431" s="3">
        <v>5244</v>
      </c>
      <c r="G431" s="3">
        <v>1311</v>
      </c>
      <c r="H431" s="3">
        <v>1311</v>
      </c>
    </row>
    <row r="432" spans="1:8">
      <c r="A432" s="3" t="s">
        <v>19390</v>
      </c>
      <c r="B432" s="3" t="s">
        <v>37</v>
      </c>
      <c r="C432" s="3">
        <v>5</v>
      </c>
      <c r="D432" s="3">
        <v>25</v>
      </c>
      <c r="E432" s="3">
        <v>70875</v>
      </c>
      <c r="F432" s="3">
        <v>5681</v>
      </c>
      <c r="G432" s="3">
        <v>1311</v>
      </c>
      <c r="H432" s="3">
        <v>1311</v>
      </c>
    </row>
    <row r="433" spans="1:8">
      <c r="A433" s="3" t="s">
        <v>19391</v>
      </c>
      <c r="B433" s="3" t="s">
        <v>37</v>
      </c>
      <c r="C433" s="3">
        <v>5</v>
      </c>
      <c r="D433" s="3">
        <v>26</v>
      </c>
      <c r="E433" s="3">
        <v>70875</v>
      </c>
      <c r="F433" s="3">
        <v>5681</v>
      </c>
      <c r="G433" s="3">
        <v>1748</v>
      </c>
      <c r="H433" s="3">
        <v>1748</v>
      </c>
    </row>
    <row r="434" spans="1:8">
      <c r="A434" s="3" t="s">
        <v>19392</v>
      </c>
      <c r="B434" s="3" t="s">
        <v>37</v>
      </c>
      <c r="C434" s="3">
        <v>5</v>
      </c>
      <c r="D434" s="3">
        <v>27</v>
      </c>
      <c r="E434" s="3">
        <v>70875</v>
      </c>
      <c r="F434" s="3">
        <v>6118</v>
      </c>
      <c r="G434" s="3">
        <v>1748</v>
      </c>
      <c r="H434" s="3">
        <v>1748</v>
      </c>
    </row>
    <row r="435" spans="1:8">
      <c r="A435" s="3" t="s">
        <v>19393</v>
      </c>
      <c r="B435" s="3" t="s">
        <v>37</v>
      </c>
      <c r="C435" s="3">
        <v>5</v>
      </c>
      <c r="D435" s="3">
        <v>28</v>
      </c>
      <c r="E435" s="3">
        <v>78750</v>
      </c>
      <c r="F435" s="3">
        <v>6118</v>
      </c>
      <c r="G435" s="3">
        <v>1748</v>
      </c>
      <c r="H435" s="3">
        <v>1748</v>
      </c>
    </row>
    <row r="436" spans="1:8">
      <c r="A436" s="3" t="s">
        <v>19394</v>
      </c>
      <c r="B436" s="3" t="s">
        <v>37</v>
      </c>
      <c r="C436" s="3">
        <v>5</v>
      </c>
      <c r="D436" s="3">
        <v>29</v>
      </c>
      <c r="E436" s="3">
        <v>78750</v>
      </c>
      <c r="F436" s="3">
        <v>6555</v>
      </c>
      <c r="G436" s="3">
        <v>1748</v>
      </c>
      <c r="H436" s="3">
        <v>1748</v>
      </c>
    </row>
    <row r="437" spans="1:8">
      <c r="A437" s="3" t="s">
        <v>19395</v>
      </c>
      <c r="B437" s="3" t="s">
        <v>37</v>
      </c>
      <c r="C437" s="3">
        <v>5</v>
      </c>
      <c r="D437" s="3">
        <v>30</v>
      </c>
      <c r="E437" s="3">
        <v>86625</v>
      </c>
      <c r="F437" s="3">
        <v>6555</v>
      </c>
      <c r="G437" s="3">
        <v>1748</v>
      </c>
      <c r="H437" s="3">
        <v>1748</v>
      </c>
    </row>
    <row r="438" spans="1:8">
      <c r="A438" s="3" t="s">
        <v>19396</v>
      </c>
      <c r="B438" s="3" t="s">
        <v>37</v>
      </c>
      <c r="C438" s="3">
        <v>5</v>
      </c>
      <c r="D438" s="3">
        <v>31</v>
      </c>
      <c r="E438" s="3">
        <v>86625</v>
      </c>
      <c r="F438" s="3">
        <v>6992</v>
      </c>
      <c r="G438" s="3">
        <v>1748</v>
      </c>
      <c r="H438" s="3">
        <v>1748</v>
      </c>
    </row>
    <row r="439" spans="1:8">
      <c r="A439" s="3" t="s">
        <v>19397</v>
      </c>
      <c r="B439" s="3" t="s">
        <v>37</v>
      </c>
      <c r="C439" s="3">
        <v>5</v>
      </c>
      <c r="D439" s="3">
        <v>32</v>
      </c>
      <c r="E439" s="3">
        <v>94500</v>
      </c>
      <c r="F439" s="3">
        <v>6992</v>
      </c>
      <c r="G439" s="3">
        <v>1748</v>
      </c>
      <c r="H439" s="3">
        <v>1748</v>
      </c>
    </row>
    <row r="440" spans="1:8">
      <c r="A440" s="3" t="s">
        <v>19398</v>
      </c>
      <c r="B440" s="3" t="s">
        <v>37</v>
      </c>
      <c r="C440" s="3">
        <v>5</v>
      </c>
      <c r="D440" s="3">
        <v>33</v>
      </c>
      <c r="E440" s="3">
        <v>94500</v>
      </c>
      <c r="F440" s="3">
        <v>7429</v>
      </c>
      <c r="G440" s="3">
        <v>1748</v>
      </c>
      <c r="H440" s="3">
        <v>1748</v>
      </c>
    </row>
    <row r="441" spans="1:8">
      <c r="A441" s="3" t="s">
        <v>19399</v>
      </c>
      <c r="B441" s="3" t="s">
        <v>37</v>
      </c>
      <c r="C441" s="3">
        <v>5</v>
      </c>
      <c r="D441" s="3">
        <v>34</v>
      </c>
      <c r="E441" s="3">
        <v>94500</v>
      </c>
      <c r="F441" s="3">
        <v>7429</v>
      </c>
      <c r="G441" s="3">
        <v>2185</v>
      </c>
      <c r="H441" s="3">
        <v>2185</v>
      </c>
    </row>
    <row r="442" spans="1:8">
      <c r="A442" s="3" t="s">
        <v>19400</v>
      </c>
      <c r="B442" s="3" t="s">
        <v>37</v>
      </c>
      <c r="C442" s="3">
        <v>5</v>
      </c>
      <c r="D442" s="3">
        <v>35</v>
      </c>
      <c r="E442" s="3">
        <v>94500</v>
      </c>
      <c r="F442" s="3">
        <v>7866</v>
      </c>
      <c r="G442" s="3">
        <v>2185</v>
      </c>
      <c r="H442" s="3">
        <v>2185</v>
      </c>
    </row>
    <row r="443" spans="1:8">
      <c r="A443" s="3" t="s">
        <v>19401</v>
      </c>
      <c r="B443" s="3" t="s">
        <v>37</v>
      </c>
      <c r="C443" s="3">
        <v>5</v>
      </c>
      <c r="D443" s="3">
        <v>36</v>
      </c>
      <c r="E443" s="3">
        <v>102375</v>
      </c>
      <c r="F443" s="3">
        <v>7866</v>
      </c>
      <c r="G443" s="3">
        <v>2185</v>
      </c>
      <c r="H443" s="3">
        <v>2185</v>
      </c>
    </row>
    <row r="444" spans="1:8">
      <c r="A444" s="3" t="s">
        <v>19402</v>
      </c>
      <c r="B444" s="3" t="s">
        <v>37</v>
      </c>
      <c r="C444" s="3">
        <v>5</v>
      </c>
      <c r="D444" s="3">
        <v>37</v>
      </c>
      <c r="E444" s="3">
        <v>102375</v>
      </c>
      <c r="F444" s="3">
        <v>8303</v>
      </c>
      <c r="G444" s="3">
        <v>2185</v>
      </c>
      <c r="H444" s="3">
        <v>2185</v>
      </c>
    </row>
    <row r="445" spans="1:8">
      <c r="A445" s="3" t="s">
        <v>19403</v>
      </c>
      <c r="B445" s="3" t="s">
        <v>37</v>
      </c>
      <c r="C445" s="3">
        <v>5</v>
      </c>
      <c r="D445" s="3">
        <v>38</v>
      </c>
      <c r="E445" s="3">
        <v>110250</v>
      </c>
      <c r="F445" s="3">
        <v>8303</v>
      </c>
      <c r="G445" s="3">
        <v>2185</v>
      </c>
      <c r="H445" s="3">
        <v>2185</v>
      </c>
    </row>
    <row r="446" spans="1:8">
      <c r="A446" s="3" t="s">
        <v>19404</v>
      </c>
      <c r="B446" s="3" t="s">
        <v>37</v>
      </c>
      <c r="C446" s="3">
        <v>5</v>
      </c>
      <c r="D446" s="3">
        <v>39</v>
      </c>
      <c r="E446" s="3">
        <v>110250</v>
      </c>
      <c r="F446" s="3">
        <v>8740</v>
      </c>
      <c r="G446" s="3">
        <v>2185</v>
      </c>
      <c r="H446" s="3">
        <v>2185</v>
      </c>
    </row>
    <row r="447" spans="1:8">
      <c r="A447" s="3" t="s">
        <v>19405</v>
      </c>
      <c r="B447" s="3" t="s">
        <v>37</v>
      </c>
      <c r="C447" s="3">
        <v>5</v>
      </c>
      <c r="D447" s="3">
        <v>40</v>
      </c>
      <c r="E447" s="3">
        <v>118125</v>
      </c>
      <c r="F447" s="3">
        <v>8740</v>
      </c>
      <c r="G447" s="3">
        <v>2185</v>
      </c>
      <c r="H447" s="3">
        <v>2185</v>
      </c>
    </row>
    <row r="448" spans="1:8">
      <c r="A448" s="3" t="s">
        <v>19406</v>
      </c>
      <c r="B448" s="3" t="s">
        <v>37</v>
      </c>
      <c r="C448" s="3">
        <v>5</v>
      </c>
      <c r="D448" s="3">
        <v>41</v>
      </c>
      <c r="E448" s="3">
        <v>118125</v>
      </c>
      <c r="F448" s="3">
        <v>9177</v>
      </c>
      <c r="G448" s="3">
        <v>2185</v>
      </c>
      <c r="H448" s="3">
        <v>2185</v>
      </c>
    </row>
    <row r="449" spans="1:8">
      <c r="A449" s="3" t="s">
        <v>19407</v>
      </c>
      <c r="B449" s="3" t="s">
        <v>37</v>
      </c>
      <c r="C449" s="3">
        <v>5</v>
      </c>
      <c r="D449" s="3">
        <v>42</v>
      </c>
      <c r="E449" s="3">
        <v>118125</v>
      </c>
      <c r="F449" s="3">
        <v>9177</v>
      </c>
      <c r="G449" s="3">
        <v>2622</v>
      </c>
      <c r="H449" s="3">
        <v>2622</v>
      </c>
    </row>
    <row r="450" spans="1:8">
      <c r="A450" s="3" t="s">
        <v>19408</v>
      </c>
      <c r="B450" s="3" t="s">
        <v>37</v>
      </c>
      <c r="C450" s="3">
        <v>5</v>
      </c>
      <c r="D450" s="3">
        <v>43</v>
      </c>
      <c r="E450" s="3">
        <v>118125</v>
      </c>
      <c r="F450" s="3">
        <v>9614</v>
      </c>
      <c r="G450" s="3">
        <v>2622</v>
      </c>
      <c r="H450" s="3">
        <v>2622</v>
      </c>
    </row>
    <row r="451" spans="1:8">
      <c r="A451" s="3" t="s">
        <v>19409</v>
      </c>
      <c r="B451" s="3" t="s">
        <v>37</v>
      </c>
      <c r="C451" s="3">
        <v>5</v>
      </c>
      <c r="D451" s="3">
        <v>44</v>
      </c>
      <c r="E451" s="3">
        <v>126000</v>
      </c>
      <c r="F451" s="3">
        <v>9614</v>
      </c>
      <c r="G451" s="3">
        <v>2622</v>
      </c>
      <c r="H451" s="3">
        <v>2622</v>
      </c>
    </row>
    <row r="452" spans="1:8">
      <c r="A452" s="3" t="s">
        <v>19410</v>
      </c>
      <c r="B452" s="3" t="s">
        <v>37</v>
      </c>
      <c r="C452" s="3">
        <v>5</v>
      </c>
      <c r="D452" s="3">
        <v>45</v>
      </c>
      <c r="E452" s="3">
        <v>126000</v>
      </c>
      <c r="F452" s="3">
        <v>10051</v>
      </c>
      <c r="G452" s="3">
        <v>2622</v>
      </c>
      <c r="H452" s="3">
        <v>2622</v>
      </c>
    </row>
    <row r="453" spans="1:8">
      <c r="A453" s="3" t="s">
        <v>19411</v>
      </c>
      <c r="B453" s="3" t="s">
        <v>37</v>
      </c>
      <c r="C453" s="3">
        <v>5</v>
      </c>
      <c r="D453" s="3">
        <v>46</v>
      </c>
      <c r="E453" s="3">
        <v>133875</v>
      </c>
      <c r="F453" s="3">
        <v>10051</v>
      </c>
      <c r="G453" s="3">
        <v>2622</v>
      </c>
      <c r="H453" s="3">
        <v>2622</v>
      </c>
    </row>
    <row r="454" spans="1:8">
      <c r="A454" s="3" t="s">
        <v>19412</v>
      </c>
      <c r="B454" s="3" t="s">
        <v>37</v>
      </c>
      <c r="C454" s="3">
        <v>5</v>
      </c>
      <c r="D454" s="3">
        <v>47</v>
      </c>
      <c r="E454" s="3">
        <v>133875</v>
      </c>
      <c r="F454" s="3">
        <v>10488</v>
      </c>
      <c r="G454" s="3">
        <v>2622</v>
      </c>
      <c r="H454" s="3">
        <v>2622</v>
      </c>
    </row>
    <row r="455" spans="1:8">
      <c r="A455" s="3" t="s">
        <v>19413</v>
      </c>
      <c r="B455" s="3" t="s">
        <v>37</v>
      </c>
      <c r="C455" s="3">
        <v>5</v>
      </c>
      <c r="D455" s="3">
        <v>48</v>
      </c>
      <c r="E455" s="3">
        <v>141750</v>
      </c>
      <c r="F455" s="3">
        <v>10488</v>
      </c>
      <c r="G455" s="3">
        <v>2622</v>
      </c>
      <c r="H455" s="3">
        <v>2622</v>
      </c>
    </row>
    <row r="456" spans="1:8">
      <c r="A456" s="3" t="s">
        <v>19414</v>
      </c>
      <c r="B456" s="3" t="s">
        <v>37</v>
      </c>
      <c r="C456" s="3">
        <v>5</v>
      </c>
      <c r="D456" s="3">
        <v>49</v>
      </c>
      <c r="E456" s="3">
        <v>141750</v>
      </c>
      <c r="F456" s="3">
        <v>10925</v>
      </c>
      <c r="G456" s="3">
        <v>2622</v>
      </c>
      <c r="H456" s="3">
        <v>2622</v>
      </c>
    </row>
    <row r="457" spans="1:8">
      <c r="A457" s="3" t="s">
        <v>19415</v>
      </c>
      <c r="B457" s="3" t="s">
        <v>37</v>
      </c>
      <c r="C457" s="3">
        <v>5</v>
      </c>
      <c r="D457" s="3">
        <v>50</v>
      </c>
      <c r="E457" s="3">
        <v>141750</v>
      </c>
      <c r="F457" s="3">
        <v>10925</v>
      </c>
      <c r="G457" s="3">
        <v>3059</v>
      </c>
      <c r="H457" s="3">
        <v>3059</v>
      </c>
    </row>
    <row r="458" spans="1:8">
      <c r="A458" s="3" t="s">
        <v>19416</v>
      </c>
      <c r="B458" s="3" t="s">
        <v>37</v>
      </c>
      <c r="C458" s="3">
        <v>5</v>
      </c>
      <c r="D458" s="3">
        <v>51</v>
      </c>
      <c r="E458" s="3">
        <v>141750</v>
      </c>
      <c r="F458" s="3">
        <v>11362</v>
      </c>
      <c r="G458" s="3">
        <v>3059</v>
      </c>
      <c r="H458" s="3">
        <v>3059</v>
      </c>
    </row>
    <row r="459" spans="1:8">
      <c r="A459" s="3" t="s">
        <v>19417</v>
      </c>
      <c r="B459" s="3" t="s">
        <v>37</v>
      </c>
      <c r="C459" s="3">
        <v>5</v>
      </c>
      <c r="D459" s="3">
        <v>52</v>
      </c>
      <c r="E459" s="3">
        <v>149625</v>
      </c>
      <c r="F459" s="3">
        <v>11362</v>
      </c>
      <c r="G459" s="3">
        <v>3059</v>
      </c>
      <c r="H459" s="3">
        <v>3059</v>
      </c>
    </row>
    <row r="460" spans="1:8">
      <c r="A460" s="3" t="s">
        <v>19418</v>
      </c>
      <c r="B460" s="3" t="s">
        <v>37</v>
      </c>
      <c r="C460" s="3">
        <v>5</v>
      </c>
      <c r="D460" s="3">
        <v>53</v>
      </c>
      <c r="E460" s="3">
        <v>149625</v>
      </c>
      <c r="F460" s="3">
        <v>11799</v>
      </c>
      <c r="G460" s="3">
        <v>3059</v>
      </c>
      <c r="H460" s="3">
        <v>3059</v>
      </c>
    </row>
    <row r="461" spans="1:8">
      <c r="A461" s="3" t="s">
        <v>19419</v>
      </c>
      <c r="B461" s="3" t="s">
        <v>37</v>
      </c>
      <c r="C461" s="3">
        <v>5</v>
      </c>
      <c r="D461" s="3">
        <v>54</v>
      </c>
      <c r="E461" s="3">
        <v>157500</v>
      </c>
      <c r="F461" s="3">
        <v>11799</v>
      </c>
      <c r="G461" s="3">
        <v>3059</v>
      </c>
      <c r="H461" s="3">
        <v>3059</v>
      </c>
    </row>
    <row r="462" spans="1:8">
      <c r="A462" s="3" t="s">
        <v>19420</v>
      </c>
      <c r="B462" s="3" t="s">
        <v>37</v>
      </c>
      <c r="C462" s="3">
        <v>5</v>
      </c>
      <c r="D462" s="3">
        <v>55</v>
      </c>
      <c r="E462" s="3">
        <v>157500</v>
      </c>
      <c r="F462" s="3">
        <v>12236</v>
      </c>
      <c r="G462" s="3">
        <v>3059</v>
      </c>
      <c r="H462" s="3">
        <v>3059</v>
      </c>
    </row>
    <row r="463" spans="1:8">
      <c r="A463" s="3" t="s">
        <v>19421</v>
      </c>
      <c r="B463" s="3" t="s">
        <v>37</v>
      </c>
      <c r="C463" s="3">
        <v>5</v>
      </c>
      <c r="D463" s="3">
        <v>56</v>
      </c>
      <c r="E463" s="3">
        <v>165375</v>
      </c>
      <c r="F463" s="3">
        <v>12236</v>
      </c>
      <c r="G463" s="3">
        <v>3059</v>
      </c>
      <c r="H463" s="3">
        <v>3059</v>
      </c>
    </row>
    <row r="464" spans="1:8">
      <c r="A464" s="3" t="s">
        <v>19422</v>
      </c>
      <c r="B464" s="3" t="s">
        <v>37</v>
      </c>
      <c r="C464" s="3">
        <v>5</v>
      </c>
      <c r="D464" s="3">
        <v>57</v>
      </c>
      <c r="E464" s="3">
        <v>165375</v>
      </c>
      <c r="F464" s="3">
        <v>12673</v>
      </c>
      <c r="G464" s="3">
        <v>3059</v>
      </c>
      <c r="H464" s="3">
        <v>3059</v>
      </c>
    </row>
    <row r="465" spans="1:8">
      <c r="A465" s="3" t="s">
        <v>19423</v>
      </c>
      <c r="B465" s="3" t="s">
        <v>37</v>
      </c>
      <c r="C465" s="3">
        <v>5</v>
      </c>
      <c r="D465" s="3">
        <v>58</v>
      </c>
      <c r="E465" s="3">
        <v>165375</v>
      </c>
      <c r="F465" s="3">
        <v>12673</v>
      </c>
      <c r="G465" s="3">
        <v>3496</v>
      </c>
      <c r="H465" s="3">
        <v>3496</v>
      </c>
    </row>
    <row r="466" spans="1:8">
      <c r="A466" s="3" t="s">
        <v>19424</v>
      </c>
      <c r="B466" s="3" t="s">
        <v>37</v>
      </c>
      <c r="C466" s="3">
        <v>5</v>
      </c>
      <c r="D466" s="3">
        <v>59</v>
      </c>
      <c r="E466" s="3">
        <v>165375</v>
      </c>
      <c r="F466" s="3">
        <v>13110</v>
      </c>
      <c r="G466" s="3">
        <v>3496</v>
      </c>
      <c r="H466" s="3">
        <v>3496</v>
      </c>
    </row>
    <row r="467" spans="1:8">
      <c r="A467" s="3" t="s">
        <v>19425</v>
      </c>
      <c r="B467" s="3" t="s">
        <v>37</v>
      </c>
      <c r="C467" s="3">
        <v>5</v>
      </c>
      <c r="D467" s="3">
        <v>60</v>
      </c>
      <c r="E467" s="3">
        <v>173250</v>
      </c>
      <c r="F467" s="3">
        <v>13110</v>
      </c>
      <c r="G467" s="3">
        <v>3496</v>
      </c>
      <c r="H467" s="3">
        <v>3496</v>
      </c>
    </row>
    <row r="468" spans="1:8">
      <c r="A468" s="3" t="s">
        <v>19426</v>
      </c>
      <c r="B468" s="3" t="s">
        <v>37</v>
      </c>
      <c r="C468" s="3">
        <v>5</v>
      </c>
      <c r="D468" s="3">
        <v>61</v>
      </c>
      <c r="E468" s="3">
        <v>173250</v>
      </c>
      <c r="F468" s="3">
        <v>13547</v>
      </c>
      <c r="G468" s="3">
        <v>3496</v>
      </c>
      <c r="H468" s="3">
        <v>3496</v>
      </c>
    </row>
    <row r="469" spans="1:8">
      <c r="A469" s="3" t="s">
        <v>19427</v>
      </c>
      <c r="B469" s="3" t="s">
        <v>37</v>
      </c>
      <c r="C469" s="3">
        <v>5</v>
      </c>
      <c r="D469" s="3">
        <v>62</v>
      </c>
      <c r="E469" s="3">
        <v>181125</v>
      </c>
      <c r="F469" s="3">
        <v>13547</v>
      </c>
      <c r="G469" s="3">
        <v>3496</v>
      </c>
      <c r="H469" s="3">
        <v>3496</v>
      </c>
    </row>
    <row r="470" spans="1:8">
      <c r="A470" s="3" t="s">
        <v>19428</v>
      </c>
      <c r="B470" s="3" t="s">
        <v>37</v>
      </c>
      <c r="C470" s="3">
        <v>5</v>
      </c>
      <c r="D470" s="3">
        <v>63</v>
      </c>
      <c r="E470" s="3">
        <v>181125</v>
      </c>
      <c r="F470" s="3">
        <v>13984</v>
      </c>
      <c r="G470" s="3">
        <v>3496</v>
      </c>
      <c r="H470" s="3">
        <v>3496</v>
      </c>
    </row>
    <row r="471" spans="1:8">
      <c r="A471" s="3" t="s">
        <v>19429</v>
      </c>
      <c r="B471" s="3" t="s">
        <v>37</v>
      </c>
      <c r="C471" s="3">
        <v>5</v>
      </c>
      <c r="D471" s="3">
        <v>64</v>
      </c>
      <c r="E471" s="3">
        <v>189000</v>
      </c>
      <c r="F471" s="3">
        <v>13984</v>
      </c>
      <c r="G471" s="3">
        <v>3496</v>
      </c>
      <c r="H471" s="3">
        <v>3496</v>
      </c>
    </row>
    <row r="472" spans="1:8">
      <c r="A472" s="3" t="s">
        <v>19430</v>
      </c>
      <c r="B472" s="3" t="s">
        <v>37</v>
      </c>
      <c r="C472" s="3">
        <v>5</v>
      </c>
      <c r="D472" s="3">
        <v>65</v>
      </c>
      <c r="E472" s="3">
        <v>189000</v>
      </c>
      <c r="F472" s="3">
        <v>14421</v>
      </c>
      <c r="G472" s="3">
        <v>3496</v>
      </c>
      <c r="H472" s="3">
        <v>3496</v>
      </c>
    </row>
    <row r="473" spans="1:8">
      <c r="A473" s="3" t="s">
        <v>19431</v>
      </c>
      <c r="B473" s="3" t="s">
        <v>37</v>
      </c>
      <c r="C473" s="3">
        <v>5</v>
      </c>
      <c r="D473" s="3">
        <v>66</v>
      </c>
      <c r="E473" s="3">
        <v>189000</v>
      </c>
      <c r="F473" s="3">
        <v>14421</v>
      </c>
      <c r="G473" s="3">
        <v>3933</v>
      </c>
      <c r="H473" s="3">
        <v>3933</v>
      </c>
    </row>
    <row r="474" spans="1:8">
      <c r="A474" s="3" t="s">
        <v>19432</v>
      </c>
      <c r="B474" s="3" t="s">
        <v>37</v>
      </c>
      <c r="C474" s="3">
        <v>5</v>
      </c>
      <c r="D474" s="3">
        <v>67</v>
      </c>
      <c r="E474" s="3">
        <v>189000</v>
      </c>
      <c r="F474" s="3">
        <v>14858</v>
      </c>
      <c r="G474" s="3">
        <v>3933</v>
      </c>
      <c r="H474" s="3">
        <v>3933</v>
      </c>
    </row>
    <row r="475" spans="1:8">
      <c r="A475" s="3" t="s">
        <v>19433</v>
      </c>
      <c r="B475" s="3" t="s">
        <v>37</v>
      </c>
      <c r="C475" s="3">
        <v>5</v>
      </c>
      <c r="D475" s="3">
        <v>68</v>
      </c>
      <c r="E475" s="3">
        <v>196875</v>
      </c>
      <c r="F475" s="3">
        <v>14858</v>
      </c>
      <c r="G475" s="3">
        <v>3933</v>
      </c>
      <c r="H475" s="3">
        <v>3933</v>
      </c>
    </row>
    <row r="476" spans="1:8">
      <c r="A476" s="3" t="s">
        <v>19434</v>
      </c>
      <c r="B476" s="3" t="s">
        <v>37</v>
      </c>
      <c r="C476" s="3">
        <v>5</v>
      </c>
      <c r="D476" s="3">
        <v>69</v>
      </c>
      <c r="E476" s="3">
        <v>196875</v>
      </c>
      <c r="F476" s="3">
        <v>15295</v>
      </c>
      <c r="G476" s="3">
        <v>3933</v>
      </c>
      <c r="H476" s="3">
        <v>3933</v>
      </c>
    </row>
    <row r="477" spans="1:8">
      <c r="A477" s="3" t="s">
        <v>19435</v>
      </c>
      <c r="B477" s="3" t="s">
        <v>37</v>
      </c>
      <c r="C477" s="3">
        <v>5</v>
      </c>
      <c r="D477" s="3">
        <v>70</v>
      </c>
      <c r="E477" s="3">
        <v>204750</v>
      </c>
      <c r="F477" s="3">
        <v>15295</v>
      </c>
      <c r="G477" s="3">
        <v>3933</v>
      </c>
      <c r="H477" s="3">
        <v>3933</v>
      </c>
    </row>
    <row r="478" spans="1:8">
      <c r="A478" s="3" t="s">
        <v>19436</v>
      </c>
      <c r="B478" s="3" t="s">
        <v>37</v>
      </c>
      <c r="C478" s="3">
        <v>5</v>
      </c>
      <c r="D478" s="3">
        <v>71</v>
      </c>
      <c r="E478" s="3">
        <v>204750</v>
      </c>
      <c r="F478" s="3">
        <v>15732</v>
      </c>
      <c r="G478" s="3">
        <v>3933</v>
      </c>
      <c r="H478" s="3">
        <v>3933</v>
      </c>
    </row>
    <row r="479" spans="1:8">
      <c r="A479" s="3" t="s">
        <v>19437</v>
      </c>
      <c r="B479" s="3" t="s">
        <v>37</v>
      </c>
      <c r="C479" s="3">
        <v>5</v>
      </c>
      <c r="D479" s="3">
        <v>72</v>
      </c>
      <c r="E479" s="3">
        <v>212625</v>
      </c>
      <c r="F479" s="3">
        <v>15732</v>
      </c>
      <c r="G479" s="3">
        <v>3933</v>
      </c>
      <c r="H479" s="3">
        <v>3933</v>
      </c>
    </row>
    <row r="480" spans="1:8">
      <c r="A480" s="3" t="s">
        <v>19438</v>
      </c>
      <c r="B480" s="3" t="s">
        <v>37</v>
      </c>
      <c r="C480" s="3">
        <v>5</v>
      </c>
      <c r="D480" s="3">
        <v>73</v>
      </c>
      <c r="E480" s="3">
        <v>212625</v>
      </c>
      <c r="F480" s="3">
        <v>16169</v>
      </c>
      <c r="G480" s="3">
        <v>3933</v>
      </c>
      <c r="H480" s="3">
        <v>3933</v>
      </c>
    </row>
    <row r="481" spans="1:8">
      <c r="A481" s="3" t="s">
        <v>19439</v>
      </c>
      <c r="B481" s="3" t="s">
        <v>37</v>
      </c>
      <c r="C481" s="3">
        <v>5</v>
      </c>
      <c r="D481" s="3">
        <v>74</v>
      </c>
      <c r="E481" s="3">
        <v>212625</v>
      </c>
      <c r="F481" s="3">
        <v>16169</v>
      </c>
      <c r="G481" s="3">
        <v>4370</v>
      </c>
      <c r="H481" s="3">
        <v>4370</v>
      </c>
    </row>
    <row r="482" spans="1:8">
      <c r="A482" s="3" t="s">
        <v>19440</v>
      </c>
      <c r="B482" s="3" t="s">
        <v>37</v>
      </c>
      <c r="C482" s="3">
        <v>5</v>
      </c>
      <c r="D482" s="3">
        <v>75</v>
      </c>
      <c r="E482" s="3">
        <v>212625</v>
      </c>
      <c r="F482" s="3">
        <v>16606</v>
      </c>
      <c r="G482" s="3">
        <v>4370</v>
      </c>
      <c r="H482" s="3">
        <v>4370</v>
      </c>
    </row>
    <row r="483" spans="1:8">
      <c r="A483" s="3" t="s">
        <v>19441</v>
      </c>
      <c r="B483" s="3" t="s">
        <v>37</v>
      </c>
      <c r="C483" s="3">
        <v>5</v>
      </c>
      <c r="D483" s="3">
        <v>76</v>
      </c>
      <c r="E483" s="3">
        <v>220500</v>
      </c>
      <c r="F483" s="3">
        <v>16606</v>
      </c>
      <c r="G483" s="3">
        <v>4370</v>
      </c>
      <c r="H483" s="3">
        <v>4370</v>
      </c>
    </row>
    <row r="484" spans="1:8">
      <c r="A484" s="3" t="s">
        <v>19442</v>
      </c>
      <c r="B484" s="3" t="s">
        <v>37</v>
      </c>
      <c r="C484" s="3">
        <v>5</v>
      </c>
      <c r="D484" s="3">
        <v>77</v>
      </c>
      <c r="E484" s="3">
        <v>220500</v>
      </c>
      <c r="F484" s="3">
        <v>17043</v>
      </c>
      <c r="G484" s="3">
        <v>4370</v>
      </c>
      <c r="H484" s="3">
        <v>4370</v>
      </c>
    </row>
    <row r="485" spans="1:8">
      <c r="A485" s="3" t="s">
        <v>19443</v>
      </c>
      <c r="B485" s="3" t="s">
        <v>37</v>
      </c>
      <c r="C485" s="3">
        <v>5</v>
      </c>
      <c r="D485" s="3">
        <v>78</v>
      </c>
      <c r="E485" s="3">
        <v>228375</v>
      </c>
      <c r="F485" s="3">
        <v>17043</v>
      </c>
      <c r="G485" s="3">
        <v>4370</v>
      </c>
      <c r="H485" s="3">
        <v>4370</v>
      </c>
    </row>
    <row r="486" spans="1:8">
      <c r="A486" s="3" t="s">
        <v>19444</v>
      </c>
      <c r="B486" s="3" t="s">
        <v>37</v>
      </c>
      <c r="C486" s="3">
        <v>5</v>
      </c>
      <c r="D486" s="3">
        <v>79</v>
      </c>
      <c r="E486" s="3">
        <v>228375</v>
      </c>
      <c r="F486" s="3">
        <v>17480</v>
      </c>
      <c r="G486" s="3">
        <v>4370</v>
      </c>
      <c r="H486" s="3">
        <v>4370</v>
      </c>
    </row>
    <row r="487" spans="1:8">
      <c r="A487" s="3" t="s">
        <v>19445</v>
      </c>
      <c r="B487" s="3" t="s">
        <v>37</v>
      </c>
      <c r="C487" s="3">
        <v>5</v>
      </c>
      <c r="D487" s="3">
        <v>80</v>
      </c>
      <c r="E487" s="3">
        <v>236250</v>
      </c>
      <c r="F487" s="3">
        <v>17480</v>
      </c>
      <c r="G487" s="3">
        <v>4370</v>
      </c>
      <c r="H487" s="3">
        <v>4370</v>
      </c>
    </row>
    <row r="488" spans="1:8">
      <c r="A488" s="3" t="s">
        <v>19446</v>
      </c>
      <c r="B488" s="3" t="s">
        <v>36</v>
      </c>
      <c r="C488" s="3">
        <v>6</v>
      </c>
      <c r="D488" s="3">
        <v>0</v>
      </c>
    </row>
    <row r="489" spans="1:8">
      <c r="A489" s="3" t="s">
        <v>19447</v>
      </c>
      <c r="B489" s="3" t="s">
        <v>36</v>
      </c>
      <c r="C489" s="3">
        <v>6</v>
      </c>
      <c r="D489" s="3">
        <v>1</v>
      </c>
      <c r="F489" s="3">
        <v>437</v>
      </c>
    </row>
    <row r="490" spans="1:8">
      <c r="A490" s="3" t="s">
        <v>19448</v>
      </c>
      <c r="B490" s="3" t="s">
        <v>36</v>
      </c>
      <c r="C490" s="3">
        <v>6</v>
      </c>
      <c r="D490" s="3">
        <v>2</v>
      </c>
      <c r="F490" s="3">
        <v>437</v>
      </c>
      <c r="G490" s="3">
        <v>437</v>
      </c>
      <c r="H490" s="3">
        <v>437</v>
      </c>
    </row>
    <row r="491" spans="1:8">
      <c r="A491" s="3" t="s">
        <v>19449</v>
      </c>
      <c r="B491" s="3" t="s">
        <v>36</v>
      </c>
      <c r="C491" s="3">
        <v>6</v>
      </c>
      <c r="D491" s="3">
        <v>3</v>
      </c>
      <c r="F491" s="3">
        <v>874</v>
      </c>
      <c r="G491" s="3">
        <v>437</v>
      </c>
      <c r="H491" s="3">
        <v>437</v>
      </c>
    </row>
    <row r="492" spans="1:8">
      <c r="A492" s="3" t="s">
        <v>19450</v>
      </c>
      <c r="B492" s="3" t="s">
        <v>36</v>
      </c>
      <c r="C492" s="3">
        <v>6</v>
      </c>
      <c r="D492" s="3">
        <v>4</v>
      </c>
      <c r="E492" s="3">
        <v>7875</v>
      </c>
      <c r="F492" s="3">
        <v>874</v>
      </c>
      <c r="G492" s="3">
        <v>437</v>
      </c>
      <c r="H492" s="3">
        <v>437</v>
      </c>
    </row>
    <row r="493" spans="1:8">
      <c r="A493" s="3" t="s">
        <v>19451</v>
      </c>
      <c r="B493" s="3" t="s">
        <v>36</v>
      </c>
      <c r="C493" s="3">
        <v>6</v>
      </c>
      <c r="D493" s="3">
        <v>5</v>
      </c>
      <c r="E493" s="3">
        <v>7875</v>
      </c>
      <c r="F493" s="3">
        <v>1311</v>
      </c>
      <c r="G493" s="3">
        <v>437</v>
      </c>
      <c r="H493" s="3">
        <v>437</v>
      </c>
    </row>
    <row r="494" spans="1:8">
      <c r="A494" s="3" t="s">
        <v>19452</v>
      </c>
      <c r="B494" s="3" t="s">
        <v>36</v>
      </c>
      <c r="C494" s="3">
        <v>6</v>
      </c>
      <c r="D494" s="3">
        <v>6</v>
      </c>
      <c r="E494" s="3">
        <v>15750</v>
      </c>
      <c r="F494" s="3">
        <v>1311</v>
      </c>
      <c r="G494" s="3">
        <v>437</v>
      </c>
      <c r="H494" s="3">
        <v>437</v>
      </c>
    </row>
    <row r="495" spans="1:8">
      <c r="A495" s="3" t="s">
        <v>19453</v>
      </c>
      <c r="B495" s="3" t="s">
        <v>36</v>
      </c>
      <c r="C495" s="3">
        <v>6</v>
      </c>
      <c r="D495" s="3">
        <v>7</v>
      </c>
      <c r="E495" s="3">
        <v>15750</v>
      </c>
      <c r="F495" s="3">
        <v>1748</v>
      </c>
      <c r="G495" s="3">
        <v>437</v>
      </c>
      <c r="H495" s="3">
        <v>437</v>
      </c>
    </row>
    <row r="496" spans="1:8">
      <c r="A496" s="3" t="s">
        <v>19454</v>
      </c>
      <c r="B496" s="3" t="s">
        <v>36</v>
      </c>
      <c r="C496" s="3">
        <v>6</v>
      </c>
      <c r="D496" s="3">
        <v>8</v>
      </c>
      <c r="E496" s="3">
        <v>23625</v>
      </c>
      <c r="F496" s="3">
        <v>1748</v>
      </c>
      <c r="G496" s="3">
        <v>437</v>
      </c>
      <c r="H496" s="3">
        <v>437</v>
      </c>
    </row>
    <row r="497" spans="1:8">
      <c r="A497" s="3" t="s">
        <v>19455</v>
      </c>
      <c r="B497" s="3" t="s">
        <v>36</v>
      </c>
      <c r="C497" s="3">
        <v>6</v>
      </c>
      <c r="D497" s="3">
        <v>9</v>
      </c>
      <c r="E497" s="3">
        <v>23625</v>
      </c>
      <c r="F497" s="3">
        <v>2185</v>
      </c>
      <c r="G497" s="3">
        <v>437</v>
      </c>
      <c r="H497" s="3">
        <v>437</v>
      </c>
    </row>
    <row r="498" spans="1:8">
      <c r="A498" s="3" t="s">
        <v>19456</v>
      </c>
      <c r="B498" s="3" t="s">
        <v>36</v>
      </c>
      <c r="C498" s="3">
        <v>6</v>
      </c>
      <c r="D498" s="3">
        <v>10</v>
      </c>
      <c r="E498" s="3">
        <v>23625</v>
      </c>
      <c r="F498" s="3">
        <v>2185</v>
      </c>
      <c r="G498" s="3">
        <v>874</v>
      </c>
      <c r="H498" s="3">
        <v>874</v>
      </c>
    </row>
    <row r="499" spans="1:8">
      <c r="A499" s="3" t="s">
        <v>19457</v>
      </c>
      <c r="B499" s="3" t="s">
        <v>36</v>
      </c>
      <c r="C499" s="3">
        <v>6</v>
      </c>
      <c r="D499" s="3">
        <v>11</v>
      </c>
      <c r="E499" s="3">
        <v>23625</v>
      </c>
      <c r="F499" s="3">
        <v>2622</v>
      </c>
      <c r="G499" s="3">
        <v>874</v>
      </c>
      <c r="H499" s="3">
        <v>874</v>
      </c>
    </row>
    <row r="500" spans="1:8">
      <c r="A500" s="3" t="s">
        <v>19458</v>
      </c>
      <c r="B500" s="3" t="s">
        <v>36</v>
      </c>
      <c r="C500" s="3">
        <v>6</v>
      </c>
      <c r="D500" s="3">
        <v>12</v>
      </c>
      <c r="E500" s="3">
        <v>31500</v>
      </c>
      <c r="F500" s="3">
        <v>2622</v>
      </c>
      <c r="G500" s="3">
        <v>874</v>
      </c>
      <c r="H500" s="3">
        <v>874</v>
      </c>
    </row>
    <row r="501" spans="1:8">
      <c r="A501" s="3" t="s">
        <v>19459</v>
      </c>
      <c r="B501" s="3" t="s">
        <v>36</v>
      </c>
      <c r="C501" s="3">
        <v>6</v>
      </c>
      <c r="D501" s="3">
        <v>13</v>
      </c>
      <c r="E501" s="3">
        <v>31500</v>
      </c>
      <c r="F501" s="3">
        <v>3059</v>
      </c>
      <c r="G501" s="3">
        <v>874</v>
      </c>
      <c r="H501" s="3">
        <v>874</v>
      </c>
    </row>
    <row r="502" spans="1:8">
      <c r="A502" s="3" t="s">
        <v>19460</v>
      </c>
      <c r="B502" s="3" t="s">
        <v>36</v>
      </c>
      <c r="C502" s="3">
        <v>6</v>
      </c>
      <c r="D502" s="3">
        <v>14</v>
      </c>
      <c r="E502" s="3">
        <v>39375</v>
      </c>
      <c r="F502" s="3">
        <v>3059</v>
      </c>
      <c r="G502" s="3">
        <v>874</v>
      </c>
      <c r="H502" s="3">
        <v>874</v>
      </c>
    </row>
    <row r="503" spans="1:8">
      <c r="A503" s="3" t="s">
        <v>19461</v>
      </c>
      <c r="B503" s="3" t="s">
        <v>36</v>
      </c>
      <c r="C503" s="3">
        <v>6</v>
      </c>
      <c r="D503" s="3">
        <v>15</v>
      </c>
      <c r="E503" s="3">
        <v>39375</v>
      </c>
      <c r="F503" s="3">
        <v>3496</v>
      </c>
      <c r="G503" s="3">
        <v>874</v>
      </c>
      <c r="H503" s="3">
        <v>874</v>
      </c>
    </row>
    <row r="504" spans="1:8">
      <c r="A504" s="3" t="s">
        <v>19462</v>
      </c>
      <c r="B504" s="3" t="s">
        <v>36</v>
      </c>
      <c r="C504" s="3">
        <v>6</v>
      </c>
      <c r="D504" s="3">
        <v>16</v>
      </c>
      <c r="E504" s="3">
        <v>47250</v>
      </c>
      <c r="F504" s="3">
        <v>3496</v>
      </c>
      <c r="G504" s="3">
        <v>874</v>
      </c>
      <c r="H504" s="3">
        <v>874</v>
      </c>
    </row>
    <row r="505" spans="1:8">
      <c r="A505" s="3" t="s">
        <v>19463</v>
      </c>
      <c r="B505" s="3" t="s">
        <v>36</v>
      </c>
      <c r="C505" s="3">
        <v>6</v>
      </c>
      <c r="D505" s="3">
        <v>17</v>
      </c>
      <c r="E505" s="3">
        <v>47250</v>
      </c>
      <c r="F505" s="3">
        <v>3933</v>
      </c>
      <c r="G505" s="3">
        <v>874</v>
      </c>
      <c r="H505" s="3">
        <v>874</v>
      </c>
    </row>
    <row r="506" spans="1:8">
      <c r="A506" s="3" t="s">
        <v>19464</v>
      </c>
      <c r="B506" s="3" t="s">
        <v>36</v>
      </c>
      <c r="C506" s="3">
        <v>6</v>
      </c>
      <c r="D506" s="3">
        <v>18</v>
      </c>
      <c r="E506" s="3">
        <v>47250</v>
      </c>
      <c r="F506" s="3">
        <v>3933</v>
      </c>
      <c r="G506" s="3">
        <v>1311</v>
      </c>
      <c r="H506" s="3">
        <v>1311</v>
      </c>
    </row>
    <row r="507" spans="1:8">
      <c r="A507" s="3" t="s">
        <v>19465</v>
      </c>
      <c r="B507" s="3" t="s">
        <v>36</v>
      </c>
      <c r="C507" s="3">
        <v>6</v>
      </c>
      <c r="D507" s="3">
        <v>19</v>
      </c>
      <c r="E507" s="3">
        <v>47250</v>
      </c>
      <c r="F507" s="3">
        <v>4370</v>
      </c>
      <c r="G507" s="3">
        <v>1311</v>
      </c>
      <c r="H507" s="3">
        <v>1311</v>
      </c>
    </row>
    <row r="508" spans="1:8">
      <c r="A508" s="3" t="s">
        <v>19466</v>
      </c>
      <c r="B508" s="3" t="s">
        <v>36</v>
      </c>
      <c r="C508" s="3">
        <v>6</v>
      </c>
      <c r="D508" s="3">
        <v>20</v>
      </c>
      <c r="E508" s="3">
        <v>55125</v>
      </c>
      <c r="F508" s="3">
        <v>4370</v>
      </c>
      <c r="G508" s="3">
        <v>1311</v>
      </c>
      <c r="H508" s="3">
        <v>1311</v>
      </c>
    </row>
    <row r="509" spans="1:8">
      <c r="A509" s="3" t="s">
        <v>19467</v>
      </c>
      <c r="B509" s="3" t="s">
        <v>36</v>
      </c>
      <c r="C509" s="3">
        <v>6</v>
      </c>
      <c r="D509" s="3">
        <v>21</v>
      </c>
      <c r="E509" s="3">
        <v>55125</v>
      </c>
      <c r="F509" s="3">
        <v>4807</v>
      </c>
      <c r="G509" s="3">
        <v>1311</v>
      </c>
      <c r="H509" s="3">
        <v>1311</v>
      </c>
    </row>
    <row r="510" spans="1:8">
      <c r="A510" s="3" t="s">
        <v>19468</v>
      </c>
      <c r="B510" s="3" t="s">
        <v>36</v>
      </c>
      <c r="C510" s="3">
        <v>6</v>
      </c>
      <c r="D510" s="3">
        <v>22</v>
      </c>
      <c r="E510" s="3">
        <v>63000</v>
      </c>
      <c r="F510" s="3">
        <v>4807</v>
      </c>
      <c r="G510" s="3">
        <v>1311</v>
      </c>
      <c r="H510" s="3">
        <v>1311</v>
      </c>
    </row>
    <row r="511" spans="1:8">
      <c r="A511" s="3" t="s">
        <v>19469</v>
      </c>
      <c r="B511" s="3" t="s">
        <v>36</v>
      </c>
      <c r="C511" s="3">
        <v>6</v>
      </c>
      <c r="D511" s="3">
        <v>23</v>
      </c>
      <c r="E511" s="3">
        <v>63000</v>
      </c>
      <c r="F511" s="3">
        <v>5244</v>
      </c>
      <c r="G511" s="3">
        <v>1311</v>
      </c>
      <c r="H511" s="3">
        <v>1311</v>
      </c>
    </row>
    <row r="512" spans="1:8">
      <c r="A512" s="3" t="s">
        <v>19470</v>
      </c>
      <c r="B512" s="3" t="s">
        <v>36</v>
      </c>
      <c r="C512" s="3">
        <v>6</v>
      </c>
      <c r="D512" s="3">
        <v>24</v>
      </c>
      <c r="E512" s="3">
        <v>70875</v>
      </c>
      <c r="F512" s="3">
        <v>5244</v>
      </c>
      <c r="G512" s="3">
        <v>1311</v>
      </c>
      <c r="H512" s="3">
        <v>1311</v>
      </c>
    </row>
    <row r="513" spans="1:8">
      <c r="A513" s="3" t="s">
        <v>19471</v>
      </c>
      <c r="B513" s="3" t="s">
        <v>36</v>
      </c>
      <c r="C513" s="3">
        <v>6</v>
      </c>
      <c r="D513" s="3">
        <v>25</v>
      </c>
      <c r="E513" s="3">
        <v>70875</v>
      </c>
      <c r="F513" s="3">
        <v>5681</v>
      </c>
      <c r="G513" s="3">
        <v>1311</v>
      </c>
      <c r="H513" s="3">
        <v>1311</v>
      </c>
    </row>
    <row r="514" spans="1:8">
      <c r="A514" s="3" t="s">
        <v>19472</v>
      </c>
      <c r="B514" s="3" t="s">
        <v>36</v>
      </c>
      <c r="C514" s="3">
        <v>6</v>
      </c>
      <c r="D514" s="3">
        <v>26</v>
      </c>
      <c r="E514" s="3">
        <v>70875</v>
      </c>
      <c r="F514" s="3">
        <v>5681</v>
      </c>
      <c r="G514" s="3">
        <v>1748</v>
      </c>
      <c r="H514" s="3">
        <v>1748</v>
      </c>
    </row>
    <row r="515" spans="1:8">
      <c r="A515" s="3" t="s">
        <v>19473</v>
      </c>
      <c r="B515" s="3" t="s">
        <v>36</v>
      </c>
      <c r="C515" s="3">
        <v>6</v>
      </c>
      <c r="D515" s="3">
        <v>27</v>
      </c>
      <c r="E515" s="3">
        <v>70875</v>
      </c>
      <c r="F515" s="3">
        <v>6118</v>
      </c>
      <c r="G515" s="3">
        <v>1748</v>
      </c>
      <c r="H515" s="3">
        <v>1748</v>
      </c>
    </row>
    <row r="516" spans="1:8">
      <c r="A516" s="3" t="s">
        <v>19474</v>
      </c>
      <c r="B516" s="3" t="s">
        <v>36</v>
      </c>
      <c r="C516" s="3">
        <v>6</v>
      </c>
      <c r="D516" s="3">
        <v>28</v>
      </c>
      <c r="E516" s="3">
        <v>78750</v>
      </c>
      <c r="F516" s="3">
        <v>6118</v>
      </c>
      <c r="G516" s="3">
        <v>1748</v>
      </c>
      <c r="H516" s="3">
        <v>1748</v>
      </c>
    </row>
    <row r="517" spans="1:8">
      <c r="A517" s="3" t="s">
        <v>19475</v>
      </c>
      <c r="B517" s="3" t="s">
        <v>36</v>
      </c>
      <c r="C517" s="3">
        <v>6</v>
      </c>
      <c r="D517" s="3">
        <v>29</v>
      </c>
      <c r="E517" s="3">
        <v>78750</v>
      </c>
      <c r="F517" s="3">
        <v>6555</v>
      </c>
      <c r="G517" s="3">
        <v>1748</v>
      </c>
      <c r="H517" s="3">
        <v>1748</v>
      </c>
    </row>
    <row r="518" spans="1:8">
      <c r="A518" s="3" t="s">
        <v>19476</v>
      </c>
      <c r="B518" s="3" t="s">
        <v>36</v>
      </c>
      <c r="C518" s="3">
        <v>6</v>
      </c>
      <c r="D518" s="3">
        <v>30</v>
      </c>
      <c r="E518" s="3">
        <v>86625</v>
      </c>
      <c r="F518" s="3">
        <v>6555</v>
      </c>
      <c r="G518" s="3">
        <v>1748</v>
      </c>
      <c r="H518" s="3">
        <v>1748</v>
      </c>
    </row>
    <row r="519" spans="1:8">
      <c r="A519" s="3" t="s">
        <v>19477</v>
      </c>
      <c r="B519" s="3" t="s">
        <v>36</v>
      </c>
      <c r="C519" s="3">
        <v>6</v>
      </c>
      <c r="D519" s="3">
        <v>31</v>
      </c>
      <c r="E519" s="3">
        <v>86625</v>
      </c>
      <c r="F519" s="3">
        <v>6992</v>
      </c>
      <c r="G519" s="3">
        <v>1748</v>
      </c>
      <c r="H519" s="3">
        <v>1748</v>
      </c>
    </row>
    <row r="520" spans="1:8">
      <c r="A520" s="3" t="s">
        <v>19478</v>
      </c>
      <c r="B520" s="3" t="s">
        <v>36</v>
      </c>
      <c r="C520" s="3">
        <v>6</v>
      </c>
      <c r="D520" s="3">
        <v>32</v>
      </c>
      <c r="E520" s="3">
        <v>94500</v>
      </c>
      <c r="F520" s="3">
        <v>6992</v>
      </c>
      <c r="G520" s="3">
        <v>1748</v>
      </c>
      <c r="H520" s="3">
        <v>1748</v>
      </c>
    </row>
    <row r="521" spans="1:8">
      <c r="A521" s="3" t="s">
        <v>19479</v>
      </c>
      <c r="B521" s="3" t="s">
        <v>36</v>
      </c>
      <c r="C521" s="3">
        <v>6</v>
      </c>
      <c r="D521" s="3">
        <v>33</v>
      </c>
      <c r="E521" s="3">
        <v>94500</v>
      </c>
      <c r="F521" s="3">
        <v>7429</v>
      </c>
      <c r="G521" s="3">
        <v>1748</v>
      </c>
      <c r="H521" s="3">
        <v>1748</v>
      </c>
    </row>
    <row r="522" spans="1:8">
      <c r="A522" s="3" t="s">
        <v>19480</v>
      </c>
      <c r="B522" s="3" t="s">
        <v>36</v>
      </c>
      <c r="C522" s="3">
        <v>6</v>
      </c>
      <c r="D522" s="3">
        <v>34</v>
      </c>
      <c r="E522" s="3">
        <v>94500</v>
      </c>
      <c r="F522" s="3">
        <v>7429</v>
      </c>
      <c r="G522" s="3">
        <v>2185</v>
      </c>
      <c r="H522" s="3">
        <v>2185</v>
      </c>
    </row>
    <row r="523" spans="1:8">
      <c r="A523" s="3" t="s">
        <v>19481</v>
      </c>
      <c r="B523" s="3" t="s">
        <v>36</v>
      </c>
      <c r="C523" s="3">
        <v>6</v>
      </c>
      <c r="D523" s="3">
        <v>35</v>
      </c>
      <c r="E523" s="3">
        <v>94500</v>
      </c>
      <c r="F523" s="3">
        <v>7866</v>
      </c>
      <c r="G523" s="3">
        <v>2185</v>
      </c>
      <c r="H523" s="3">
        <v>2185</v>
      </c>
    </row>
    <row r="524" spans="1:8">
      <c r="A524" s="3" t="s">
        <v>19482</v>
      </c>
      <c r="B524" s="3" t="s">
        <v>36</v>
      </c>
      <c r="C524" s="3">
        <v>6</v>
      </c>
      <c r="D524" s="3">
        <v>36</v>
      </c>
      <c r="E524" s="3">
        <v>102375</v>
      </c>
      <c r="F524" s="3">
        <v>7866</v>
      </c>
      <c r="G524" s="3">
        <v>2185</v>
      </c>
      <c r="H524" s="3">
        <v>2185</v>
      </c>
    </row>
    <row r="525" spans="1:8">
      <c r="A525" s="3" t="s">
        <v>19483</v>
      </c>
      <c r="B525" s="3" t="s">
        <v>36</v>
      </c>
      <c r="C525" s="3">
        <v>6</v>
      </c>
      <c r="D525" s="3">
        <v>37</v>
      </c>
      <c r="E525" s="3">
        <v>102375</v>
      </c>
      <c r="F525" s="3">
        <v>8303</v>
      </c>
      <c r="G525" s="3">
        <v>2185</v>
      </c>
      <c r="H525" s="3">
        <v>2185</v>
      </c>
    </row>
    <row r="526" spans="1:8">
      <c r="A526" s="3" t="s">
        <v>19484</v>
      </c>
      <c r="B526" s="3" t="s">
        <v>36</v>
      </c>
      <c r="C526" s="3">
        <v>6</v>
      </c>
      <c r="D526" s="3">
        <v>38</v>
      </c>
      <c r="E526" s="3">
        <v>110250</v>
      </c>
      <c r="F526" s="3">
        <v>8303</v>
      </c>
      <c r="G526" s="3">
        <v>2185</v>
      </c>
      <c r="H526" s="3">
        <v>2185</v>
      </c>
    </row>
    <row r="527" spans="1:8">
      <c r="A527" s="3" t="s">
        <v>19485</v>
      </c>
      <c r="B527" s="3" t="s">
        <v>36</v>
      </c>
      <c r="C527" s="3">
        <v>6</v>
      </c>
      <c r="D527" s="3">
        <v>39</v>
      </c>
      <c r="E527" s="3">
        <v>110250</v>
      </c>
      <c r="F527" s="3">
        <v>8740</v>
      </c>
      <c r="G527" s="3">
        <v>2185</v>
      </c>
      <c r="H527" s="3">
        <v>2185</v>
      </c>
    </row>
    <row r="528" spans="1:8">
      <c r="A528" s="3" t="s">
        <v>19486</v>
      </c>
      <c r="B528" s="3" t="s">
        <v>36</v>
      </c>
      <c r="C528" s="3">
        <v>6</v>
      </c>
      <c r="D528" s="3">
        <v>40</v>
      </c>
      <c r="E528" s="3">
        <v>118125</v>
      </c>
      <c r="F528" s="3">
        <v>8740</v>
      </c>
      <c r="G528" s="3">
        <v>2185</v>
      </c>
      <c r="H528" s="3">
        <v>2185</v>
      </c>
    </row>
    <row r="529" spans="1:8">
      <c r="A529" s="3" t="s">
        <v>19487</v>
      </c>
      <c r="B529" s="3" t="s">
        <v>36</v>
      </c>
      <c r="C529" s="3">
        <v>6</v>
      </c>
      <c r="D529" s="3">
        <v>41</v>
      </c>
      <c r="E529" s="3">
        <v>118125</v>
      </c>
      <c r="F529" s="3">
        <v>9177</v>
      </c>
      <c r="G529" s="3">
        <v>2185</v>
      </c>
      <c r="H529" s="3">
        <v>2185</v>
      </c>
    </row>
    <row r="530" spans="1:8">
      <c r="A530" s="3" t="s">
        <v>19488</v>
      </c>
      <c r="B530" s="3" t="s">
        <v>36</v>
      </c>
      <c r="C530" s="3">
        <v>6</v>
      </c>
      <c r="D530" s="3">
        <v>42</v>
      </c>
      <c r="E530" s="3">
        <v>118125</v>
      </c>
      <c r="F530" s="3">
        <v>9177</v>
      </c>
      <c r="G530" s="3">
        <v>2622</v>
      </c>
      <c r="H530" s="3">
        <v>2622</v>
      </c>
    </row>
    <row r="531" spans="1:8">
      <c r="A531" s="3" t="s">
        <v>19489</v>
      </c>
      <c r="B531" s="3" t="s">
        <v>36</v>
      </c>
      <c r="C531" s="3">
        <v>6</v>
      </c>
      <c r="D531" s="3">
        <v>43</v>
      </c>
      <c r="E531" s="3">
        <v>118125</v>
      </c>
      <c r="F531" s="3">
        <v>9614</v>
      </c>
      <c r="G531" s="3">
        <v>2622</v>
      </c>
      <c r="H531" s="3">
        <v>2622</v>
      </c>
    </row>
    <row r="532" spans="1:8">
      <c r="A532" s="3" t="s">
        <v>19490</v>
      </c>
      <c r="B532" s="3" t="s">
        <v>36</v>
      </c>
      <c r="C532" s="3">
        <v>6</v>
      </c>
      <c r="D532" s="3">
        <v>44</v>
      </c>
      <c r="E532" s="3">
        <v>126000</v>
      </c>
      <c r="F532" s="3">
        <v>9614</v>
      </c>
      <c r="G532" s="3">
        <v>2622</v>
      </c>
      <c r="H532" s="3">
        <v>2622</v>
      </c>
    </row>
    <row r="533" spans="1:8">
      <c r="A533" s="3" t="s">
        <v>19491</v>
      </c>
      <c r="B533" s="3" t="s">
        <v>36</v>
      </c>
      <c r="C533" s="3">
        <v>6</v>
      </c>
      <c r="D533" s="3">
        <v>45</v>
      </c>
      <c r="E533" s="3">
        <v>126000</v>
      </c>
      <c r="F533" s="3">
        <v>10051</v>
      </c>
      <c r="G533" s="3">
        <v>2622</v>
      </c>
      <c r="H533" s="3">
        <v>2622</v>
      </c>
    </row>
    <row r="534" spans="1:8">
      <c r="A534" s="3" t="s">
        <v>19492</v>
      </c>
      <c r="B534" s="3" t="s">
        <v>36</v>
      </c>
      <c r="C534" s="3">
        <v>6</v>
      </c>
      <c r="D534" s="3">
        <v>46</v>
      </c>
      <c r="E534" s="3">
        <v>133875</v>
      </c>
      <c r="F534" s="3">
        <v>10051</v>
      </c>
      <c r="G534" s="3">
        <v>2622</v>
      </c>
      <c r="H534" s="3">
        <v>2622</v>
      </c>
    </row>
    <row r="535" spans="1:8">
      <c r="A535" s="3" t="s">
        <v>19493</v>
      </c>
      <c r="B535" s="3" t="s">
        <v>36</v>
      </c>
      <c r="C535" s="3">
        <v>6</v>
      </c>
      <c r="D535" s="3">
        <v>47</v>
      </c>
      <c r="E535" s="3">
        <v>133875</v>
      </c>
      <c r="F535" s="3">
        <v>10488</v>
      </c>
      <c r="G535" s="3">
        <v>2622</v>
      </c>
      <c r="H535" s="3">
        <v>2622</v>
      </c>
    </row>
    <row r="536" spans="1:8">
      <c r="A536" s="3" t="s">
        <v>19494</v>
      </c>
      <c r="B536" s="3" t="s">
        <v>36</v>
      </c>
      <c r="C536" s="3">
        <v>6</v>
      </c>
      <c r="D536" s="3">
        <v>48</v>
      </c>
      <c r="E536" s="3">
        <v>141750</v>
      </c>
      <c r="F536" s="3">
        <v>10488</v>
      </c>
      <c r="G536" s="3">
        <v>2622</v>
      </c>
      <c r="H536" s="3">
        <v>2622</v>
      </c>
    </row>
    <row r="537" spans="1:8">
      <c r="A537" s="3" t="s">
        <v>19495</v>
      </c>
      <c r="B537" s="3" t="s">
        <v>36</v>
      </c>
      <c r="C537" s="3">
        <v>6</v>
      </c>
      <c r="D537" s="3">
        <v>49</v>
      </c>
      <c r="E537" s="3">
        <v>141750</v>
      </c>
      <c r="F537" s="3">
        <v>10925</v>
      </c>
      <c r="G537" s="3">
        <v>2622</v>
      </c>
      <c r="H537" s="3">
        <v>2622</v>
      </c>
    </row>
    <row r="538" spans="1:8">
      <c r="A538" s="3" t="s">
        <v>19496</v>
      </c>
      <c r="B538" s="3" t="s">
        <v>36</v>
      </c>
      <c r="C538" s="3">
        <v>6</v>
      </c>
      <c r="D538" s="3">
        <v>50</v>
      </c>
      <c r="E538" s="3">
        <v>141750</v>
      </c>
      <c r="F538" s="3">
        <v>10925</v>
      </c>
      <c r="G538" s="3">
        <v>3059</v>
      </c>
      <c r="H538" s="3">
        <v>3059</v>
      </c>
    </row>
    <row r="539" spans="1:8">
      <c r="A539" s="3" t="s">
        <v>19497</v>
      </c>
      <c r="B539" s="3" t="s">
        <v>36</v>
      </c>
      <c r="C539" s="3">
        <v>6</v>
      </c>
      <c r="D539" s="3">
        <v>51</v>
      </c>
      <c r="E539" s="3">
        <v>141750</v>
      </c>
      <c r="F539" s="3">
        <v>11362</v>
      </c>
      <c r="G539" s="3">
        <v>3059</v>
      </c>
      <c r="H539" s="3">
        <v>3059</v>
      </c>
    </row>
    <row r="540" spans="1:8">
      <c r="A540" s="3" t="s">
        <v>19498</v>
      </c>
      <c r="B540" s="3" t="s">
        <v>36</v>
      </c>
      <c r="C540" s="3">
        <v>6</v>
      </c>
      <c r="D540" s="3">
        <v>52</v>
      </c>
      <c r="E540" s="3">
        <v>149625</v>
      </c>
      <c r="F540" s="3">
        <v>11362</v>
      </c>
      <c r="G540" s="3">
        <v>3059</v>
      </c>
      <c r="H540" s="3">
        <v>3059</v>
      </c>
    </row>
    <row r="541" spans="1:8">
      <c r="A541" s="3" t="s">
        <v>19499</v>
      </c>
      <c r="B541" s="3" t="s">
        <v>36</v>
      </c>
      <c r="C541" s="3">
        <v>6</v>
      </c>
      <c r="D541" s="3">
        <v>53</v>
      </c>
      <c r="E541" s="3">
        <v>149625</v>
      </c>
      <c r="F541" s="3">
        <v>11799</v>
      </c>
      <c r="G541" s="3">
        <v>3059</v>
      </c>
      <c r="H541" s="3">
        <v>3059</v>
      </c>
    </row>
    <row r="542" spans="1:8">
      <c r="A542" s="3" t="s">
        <v>19500</v>
      </c>
      <c r="B542" s="3" t="s">
        <v>36</v>
      </c>
      <c r="C542" s="3">
        <v>6</v>
      </c>
      <c r="D542" s="3">
        <v>54</v>
      </c>
      <c r="E542" s="3">
        <v>157500</v>
      </c>
      <c r="F542" s="3">
        <v>11799</v>
      </c>
      <c r="G542" s="3">
        <v>3059</v>
      </c>
      <c r="H542" s="3">
        <v>3059</v>
      </c>
    </row>
    <row r="543" spans="1:8">
      <c r="A543" s="3" t="s">
        <v>19501</v>
      </c>
      <c r="B543" s="3" t="s">
        <v>36</v>
      </c>
      <c r="C543" s="3">
        <v>6</v>
      </c>
      <c r="D543" s="3">
        <v>55</v>
      </c>
      <c r="E543" s="3">
        <v>157500</v>
      </c>
      <c r="F543" s="3">
        <v>12236</v>
      </c>
      <c r="G543" s="3">
        <v>3059</v>
      </c>
      <c r="H543" s="3">
        <v>3059</v>
      </c>
    </row>
    <row r="544" spans="1:8">
      <c r="A544" s="3" t="s">
        <v>19502</v>
      </c>
      <c r="B544" s="3" t="s">
        <v>36</v>
      </c>
      <c r="C544" s="3">
        <v>6</v>
      </c>
      <c r="D544" s="3">
        <v>56</v>
      </c>
      <c r="E544" s="3">
        <v>165375</v>
      </c>
      <c r="F544" s="3">
        <v>12236</v>
      </c>
      <c r="G544" s="3">
        <v>3059</v>
      </c>
      <c r="H544" s="3">
        <v>3059</v>
      </c>
    </row>
    <row r="545" spans="1:8">
      <c r="A545" s="3" t="s">
        <v>19503</v>
      </c>
      <c r="B545" s="3" t="s">
        <v>36</v>
      </c>
      <c r="C545" s="3">
        <v>6</v>
      </c>
      <c r="D545" s="3">
        <v>57</v>
      </c>
      <c r="E545" s="3">
        <v>165375</v>
      </c>
      <c r="F545" s="3">
        <v>12673</v>
      </c>
      <c r="G545" s="3">
        <v>3059</v>
      </c>
      <c r="H545" s="3">
        <v>3059</v>
      </c>
    </row>
    <row r="546" spans="1:8">
      <c r="A546" s="3" t="s">
        <v>19504</v>
      </c>
      <c r="B546" s="3" t="s">
        <v>36</v>
      </c>
      <c r="C546" s="3">
        <v>6</v>
      </c>
      <c r="D546" s="3">
        <v>58</v>
      </c>
      <c r="E546" s="3">
        <v>165375</v>
      </c>
      <c r="F546" s="3">
        <v>12673</v>
      </c>
      <c r="G546" s="3">
        <v>3496</v>
      </c>
      <c r="H546" s="3">
        <v>3496</v>
      </c>
    </row>
    <row r="547" spans="1:8">
      <c r="A547" s="3" t="s">
        <v>19505</v>
      </c>
      <c r="B547" s="3" t="s">
        <v>36</v>
      </c>
      <c r="C547" s="3">
        <v>6</v>
      </c>
      <c r="D547" s="3">
        <v>59</v>
      </c>
      <c r="E547" s="3">
        <v>165375</v>
      </c>
      <c r="F547" s="3">
        <v>13110</v>
      </c>
      <c r="G547" s="3">
        <v>3496</v>
      </c>
      <c r="H547" s="3">
        <v>3496</v>
      </c>
    </row>
    <row r="548" spans="1:8">
      <c r="A548" s="3" t="s">
        <v>19506</v>
      </c>
      <c r="B548" s="3" t="s">
        <v>36</v>
      </c>
      <c r="C548" s="3">
        <v>6</v>
      </c>
      <c r="D548" s="3">
        <v>60</v>
      </c>
      <c r="E548" s="3">
        <v>173250</v>
      </c>
      <c r="F548" s="3">
        <v>13110</v>
      </c>
      <c r="G548" s="3">
        <v>3496</v>
      </c>
      <c r="H548" s="3">
        <v>3496</v>
      </c>
    </row>
    <row r="549" spans="1:8">
      <c r="A549" s="3" t="s">
        <v>19507</v>
      </c>
      <c r="B549" s="3" t="s">
        <v>36</v>
      </c>
      <c r="C549" s="3">
        <v>6</v>
      </c>
      <c r="D549" s="3">
        <v>61</v>
      </c>
      <c r="E549" s="3">
        <v>173250</v>
      </c>
      <c r="F549" s="3">
        <v>13547</v>
      </c>
      <c r="G549" s="3">
        <v>3496</v>
      </c>
      <c r="H549" s="3">
        <v>3496</v>
      </c>
    </row>
    <row r="550" spans="1:8">
      <c r="A550" s="3" t="s">
        <v>19508</v>
      </c>
      <c r="B550" s="3" t="s">
        <v>36</v>
      </c>
      <c r="C550" s="3">
        <v>6</v>
      </c>
      <c r="D550" s="3">
        <v>62</v>
      </c>
      <c r="E550" s="3">
        <v>181125</v>
      </c>
      <c r="F550" s="3">
        <v>13547</v>
      </c>
      <c r="G550" s="3">
        <v>3496</v>
      </c>
      <c r="H550" s="3">
        <v>3496</v>
      </c>
    </row>
    <row r="551" spans="1:8">
      <c r="A551" s="3" t="s">
        <v>19509</v>
      </c>
      <c r="B551" s="3" t="s">
        <v>36</v>
      </c>
      <c r="C551" s="3">
        <v>6</v>
      </c>
      <c r="D551" s="3">
        <v>63</v>
      </c>
      <c r="E551" s="3">
        <v>181125</v>
      </c>
      <c r="F551" s="3">
        <v>13984</v>
      </c>
      <c r="G551" s="3">
        <v>3496</v>
      </c>
      <c r="H551" s="3">
        <v>3496</v>
      </c>
    </row>
    <row r="552" spans="1:8">
      <c r="A552" s="3" t="s">
        <v>19510</v>
      </c>
      <c r="B552" s="3" t="s">
        <v>36</v>
      </c>
      <c r="C552" s="3">
        <v>6</v>
      </c>
      <c r="D552" s="3">
        <v>64</v>
      </c>
      <c r="E552" s="3">
        <v>189000</v>
      </c>
      <c r="F552" s="3">
        <v>13984</v>
      </c>
      <c r="G552" s="3">
        <v>3496</v>
      </c>
      <c r="H552" s="3">
        <v>3496</v>
      </c>
    </row>
    <row r="553" spans="1:8">
      <c r="A553" s="3" t="s">
        <v>19511</v>
      </c>
      <c r="B553" s="3" t="s">
        <v>36</v>
      </c>
      <c r="C553" s="3">
        <v>6</v>
      </c>
      <c r="D553" s="3">
        <v>65</v>
      </c>
      <c r="E553" s="3">
        <v>189000</v>
      </c>
      <c r="F553" s="3">
        <v>14421</v>
      </c>
      <c r="G553" s="3">
        <v>3496</v>
      </c>
      <c r="H553" s="3">
        <v>3496</v>
      </c>
    </row>
    <row r="554" spans="1:8">
      <c r="A554" s="3" t="s">
        <v>19512</v>
      </c>
      <c r="B554" s="3" t="s">
        <v>36</v>
      </c>
      <c r="C554" s="3">
        <v>6</v>
      </c>
      <c r="D554" s="3">
        <v>66</v>
      </c>
      <c r="E554" s="3">
        <v>189000</v>
      </c>
      <c r="F554" s="3">
        <v>14421</v>
      </c>
      <c r="G554" s="3">
        <v>3933</v>
      </c>
      <c r="H554" s="3">
        <v>3933</v>
      </c>
    </row>
    <row r="555" spans="1:8">
      <c r="A555" s="3" t="s">
        <v>19513</v>
      </c>
      <c r="B555" s="3" t="s">
        <v>36</v>
      </c>
      <c r="C555" s="3">
        <v>6</v>
      </c>
      <c r="D555" s="3">
        <v>67</v>
      </c>
      <c r="E555" s="3">
        <v>189000</v>
      </c>
      <c r="F555" s="3">
        <v>14858</v>
      </c>
      <c r="G555" s="3">
        <v>3933</v>
      </c>
      <c r="H555" s="3">
        <v>3933</v>
      </c>
    </row>
    <row r="556" spans="1:8">
      <c r="A556" s="3" t="s">
        <v>19514</v>
      </c>
      <c r="B556" s="3" t="s">
        <v>36</v>
      </c>
      <c r="C556" s="3">
        <v>6</v>
      </c>
      <c r="D556" s="3">
        <v>68</v>
      </c>
      <c r="E556" s="3">
        <v>196875</v>
      </c>
      <c r="F556" s="3">
        <v>14858</v>
      </c>
      <c r="G556" s="3">
        <v>3933</v>
      </c>
      <c r="H556" s="3">
        <v>3933</v>
      </c>
    </row>
    <row r="557" spans="1:8">
      <c r="A557" s="3" t="s">
        <v>19515</v>
      </c>
      <c r="B557" s="3" t="s">
        <v>36</v>
      </c>
      <c r="C557" s="3">
        <v>6</v>
      </c>
      <c r="D557" s="3">
        <v>69</v>
      </c>
      <c r="E557" s="3">
        <v>196875</v>
      </c>
      <c r="F557" s="3">
        <v>15295</v>
      </c>
      <c r="G557" s="3">
        <v>3933</v>
      </c>
      <c r="H557" s="3">
        <v>3933</v>
      </c>
    </row>
    <row r="558" spans="1:8">
      <c r="A558" s="3" t="s">
        <v>19516</v>
      </c>
      <c r="B558" s="3" t="s">
        <v>36</v>
      </c>
      <c r="C558" s="3">
        <v>6</v>
      </c>
      <c r="D558" s="3">
        <v>70</v>
      </c>
      <c r="E558" s="3">
        <v>204750</v>
      </c>
      <c r="F558" s="3">
        <v>15295</v>
      </c>
      <c r="G558" s="3">
        <v>3933</v>
      </c>
      <c r="H558" s="3">
        <v>3933</v>
      </c>
    </row>
    <row r="559" spans="1:8">
      <c r="A559" s="3" t="s">
        <v>19517</v>
      </c>
      <c r="B559" s="3" t="s">
        <v>36</v>
      </c>
      <c r="C559" s="3">
        <v>6</v>
      </c>
      <c r="D559" s="3">
        <v>71</v>
      </c>
      <c r="E559" s="3">
        <v>204750</v>
      </c>
      <c r="F559" s="3">
        <v>15732</v>
      </c>
      <c r="G559" s="3">
        <v>3933</v>
      </c>
      <c r="H559" s="3">
        <v>3933</v>
      </c>
    </row>
    <row r="560" spans="1:8">
      <c r="A560" s="3" t="s">
        <v>19518</v>
      </c>
      <c r="B560" s="3" t="s">
        <v>36</v>
      </c>
      <c r="C560" s="3">
        <v>6</v>
      </c>
      <c r="D560" s="3">
        <v>72</v>
      </c>
      <c r="E560" s="3">
        <v>212625</v>
      </c>
      <c r="F560" s="3">
        <v>15732</v>
      </c>
      <c r="G560" s="3">
        <v>3933</v>
      </c>
      <c r="H560" s="3">
        <v>3933</v>
      </c>
    </row>
    <row r="561" spans="1:8">
      <c r="A561" s="3" t="s">
        <v>19519</v>
      </c>
      <c r="B561" s="3" t="s">
        <v>36</v>
      </c>
      <c r="C561" s="3">
        <v>6</v>
      </c>
      <c r="D561" s="3">
        <v>73</v>
      </c>
      <c r="E561" s="3">
        <v>212625</v>
      </c>
      <c r="F561" s="3">
        <v>16169</v>
      </c>
      <c r="G561" s="3">
        <v>3933</v>
      </c>
      <c r="H561" s="3">
        <v>3933</v>
      </c>
    </row>
    <row r="562" spans="1:8">
      <c r="A562" s="3" t="s">
        <v>19520</v>
      </c>
      <c r="B562" s="3" t="s">
        <v>36</v>
      </c>
      <c r="C562" s="3">
        <v>6</v>
      </c>
      <c r="D562" s="3">
        <v>74</v>
      </c>
      <c r="E562" s="3">
        <v>212625</v>
      </c>
      <c r="F562" s="3">
        <v>16169</v>
      </c>
      <c r="G562" s="3">
        <v>4370</v>
      </c>
      <c r="H562" s="3">
        <v>4370</v>
      </c>
    </row>
    <row r="563" spans="1:8">
      <c r="A563" s="3" t="s">
        <v>19521</v>
      </c>
      <c r="B563" s="3" t="s">
        <v>36</v>
      </c>
      <c r="C563" s="3">
        <v>6</v>
      </c>
      <c r="D563" s="3">
        <v>75</v>
      </c>
      <c r="E563" s="3">
        <v>212625</v>
      </c>
      <c r="F563" s="3">
        <v>16606</v>
      </c>
      <c r="G563" s="3">
        <v>4370</v>
      </c>
      <c r="H563" s="3">
        <v>4370</v>
      </c>
    </row>
    <row r="564" spans="1:8">
      <c r="A564" s="3" t="s">
        <v>19522</v>
      </c>
      <c r="B564" s="3" t="s">
        <v>36</v>
      </c>
      <c r="C564" s="3">
        <v>6</v>
      </c>
      <c r="D564" s="3">
        <v>76</v>
      </c>
      <c r="E564" s="3">
        <v>220500</v>
      </c>
      <c r="F564" s="3">
        <v>16606</v>
      </c>
      <c r="G564" s="3">
        <v>4370</v>
      </c>
      <c r="H564" s="3">
        <v>4370</v>
      </c>
    </row>
    <row r="565" spans="1:8">
      <c r="A565" s="3" t="s">
        <v>19523</v>
      </c>
      <c r="B565" s="3" t="s">
        <v>36</v>
      </c>
      <c r="C565" s="3">
        <v>6</v>
      </c>
      <c r="D565" s="3">
        <v>77</v>
      </c>
      <c r="E565" s="3">
        <v>220500</v>
      </c>
      <c r="F565" s="3">
        <v>17043</v>
      </c>
      <c r="G565" s="3">
        <v>4370</v>
      </c>
      <c r="H565" s="3">
        <v>4370</v>
      </c>
    </row>
    <row r="566" spans="1:8">
      <c r="A566" s="3" t="s">
        <v>19524</v>
      </c>
      <c r="B566" s="3" t="s">
        <v>36</v>
      </c>
      <c r="C566" s="3">
        <v>6</v>
      </c>
      <c r="D566" s="3">
        <v>78</v>
      </c>
      <c r="E566" s="3">
        <v>228375</v>
      </c>
      <c r="F566" s="3">
        <v>17043</v>
      </c>
      <c r="G566" s="3">
        <v>4370</v>
      </c>
      <c r="H566" s="3">
        <v>4370</v>
      </c>
    </row>
    <row r="567" spans="1:8">
      <c r="A567" s="3" t="s">
        <v>19525</v>
      </c>
      <c r="B567" s="3" t="s">
        <v>36</v>
      </c>
      <c r="C567" s="3">
        <v>6</v>
      </c>
      <c r="D567" s="3">
        <v>79</v>
      </c>
      <c r="E567" s="3">
        <v>228375</v>
      </c>
      <c r="F567" s="3">
        <v>17480</v>
      </c>
      <c r="G567" s="3">
        <v>4370</v>
      </c>
      <c r="H567" s="3">
        <v>4370</v>
      </c>
    </row>
    <row r="568" spans="1:8">
      <c r="A568" s="3" t="s">
        <v>19526</v>
      </c>
      <c r="B568" s="3" t="s">
        <v>36</v>
      </c>
      <c r="C568" s="3">
        <v>6</v>
      </c>
      <c r="D568" s="3">
        <v>80</v>
      </c>
      <c r="E568" s="3">
        <v>236250</v>
      </c>
      <c r="F568" s="3">
        <v>17480</v>
      </c>
      <c r="G568" s="3">
        <v>4370</v>
      </c>
      <c r="H568" s="3">
        <v>4370</v>
      </c>
    </row>
    <row r="569" spans="1:8">
      <c r="A569" s="3" t="s">
        <v>19527</v>
      </c>
      <c r="B569" s="3" t="s">
        <v>38</v>
      </c>
      <c r="C569" s="3">
        <v>7</v>
      </c>
      <c r="D569" s="3">
        <v>0</v>
      </c>
    </row>
    <row r="570" spans="1:8">
      <c r="A570" s="3" t="s">
        <v>19528</v>
      </c>
      <c r="B570" s="3" t="s">
        <v>38</v>
      </c>
      <c r="C570" s="3">
        <v>7</v>
      </c>
      <c r="D570" s="3">
        <v>1</v>
      </c>
      <c r="F570" s="3">
        <v>437</v>
      </c>
    </row>
    <row r="571" spans="1:8">
      <c r="A571" s="3" t="s">
        <v>19529</v>
      </c>
      <c r="B571" s="3" t="s">
        <v>38</v>
      </c>
      <c r="C571" s="3">
        <v>7</v>
      </c>
      <c r="D571" s="3">
        <v>2</v>
      </c>
      <c r="F571" s="3">
        <v>437</v>
      </c>
      <c r="G571" s="3">
        <v>437</v>
      </c>
      <c r="H571" s="3">
        <v>437</v>
      </c>
    </row>
    <row r="572" spans="1:8">
      <c r="A572" s="3" t="s">
        <v>19530</v>
      </c>
      <c r="B572" s="3" t="s">
        <v>38</v>
      </c>
      <c r="C572" s="3">
        <v>7</v>
      </c>
      <c r="D572" s="3">
        <v>3</v>
      </c>
      <c r="F572" s="3">
        <v>874</v>
      </c>
      <c r="G572" s="3">
        <v>437</v>
      </c>
      <c r="H572" s="3">
        <v>437</v>
      </c>
    </row>
    <row r="573" spans="1:8">
      <c r="A573" s="3" t="s">
        <v>19531</v>
      </c>
      <c r="B573" s="3" t="s">
        <v>38</v>
      </c>
      <c r="C573" s="3">
        <v>7</v>
      </c>
      <c r="D573" s="3">
        <v>4</v>
      </c>
      <c r="E573" s="3">
        <v>7875</v>
      </c>
      <c r="F573" s="3">
        <v>874</v>
      </c>
      <c r="G573" s="3">
        <v>437</v>
      </c>
      <c r="H573" s="3">
        <v>437</v>
      </c>
    </row>
    <row r="574" spans="1:8">
      <c r="A574" s="3" t="s">
        <v>19532</v>
      </c>
      <c r="B574" s="3" t="s">
        <v>38</v>
      </c>
      <c r="C574" s="3">
        <v>7</v>
      </c>
      <c r="D574" s="3">
        <v>5</v>
      </c>
      <c r="E574" s="3">
        <v>7875</v>
      </c>
      <c r="F574" s="3">
        <v>1311</v>
      </c>
      <c r="G574" s="3">
        <v>437</v>
      </c>
      <c r="H574" s="3">
        <v>437</v>
      </c>
    </row>
    <row r="575" spans="1:8">
      <c r="A575" s="3" t="s">
        <v>19533</v>
      </c>
      <c r="B575" s="3" t="s">
        <v>38</v>
      </c>
      <c r="C575" s="3">
        <v>7</v>
      </c>
      <c r="D575" s="3">
        <v>6</v>
      </c>
      <c r="E575" s="3">
        <v>15750</v>
      </c>
      <c r="F575" s="3">
        <v>1311</v>
      </c>
      <c r="G575" s="3">
        <v>437</v>
      </c>
      <c r="H575" s="3">
        <v>437</v>
      </c>
    </row>
    <row r="576" spans="1:8">
      <c r="A576" s="3" t="s">
        <v>19534</v>
      </c>
      <c r="B576" s="3" t="s">
        <v>38</v>
      </c>
      <c r="C576" s="3">
        <v>7</v>
      </c>
      <c r="D576" s="3">
        <v>7</v>
      </c>
      <c r="E576" s="3">
        <v>15750</v>
      </c>
      <c r="F576" s="3">
        <v>1748</v>
      </c>
      <c r="G576" s="3">
        <v>437</v>
      </c>
      <c r="H576" s="3">
        <v>437</v>
      </c>
    </row>
    <row r="577" spans="1:8">
      <c r="A577" s="3" t="s">
        <v>19535</v>
      </c>
      <c r="B577" s="3" t="s">
        <v>38</v>
      </c>
      <c r="C577" s="3">
        <v>7</v>
      </c>
      <c r="D577" s="3">
        <v>8</v>
      </c>
      <c r="E577" s="3">
        <v>23625</v>
      </c>
      <c r="F577" s="3">
        <v>1748</v>
      </c>
      <c r="G577" s="3">
        <v>437</v>
      </c>
      <c r="H577" s="3">
        <v>437</v>
      </c>
    </row>
    <row r="578" spans="1:8">
      <c r="A578" s="3" t="s">
        <v>19536</v>
      </c>
      <c r="B578" s="3" t="s">
        <v>38</v>
      </c>
      <c r="C578" s="3">
        <v>7</v>
      </c>
      <c r="D578" s="3">
        <v>9</v>
      </c>
      <c r="E578" s="3">
        <v>23625</v>
      </c>
      <c r="F578" s="3">
        <v>2185</v>
      </c>
      <c r="G578" s="3">
        <v>437</v>
      </c>
      <c r="H578" s="3">
        <v>437</v>
      </c>
    </row>
    <row r="579" spans="1:8">
      <c r="A579" s="3" t="s">
        <v>19537</v>
      </c>
      <c r="B579" s="3" t="s">
        <v>38</v>
      </c>
      <c r="C579" s="3">
        <v>7</v>
      </c>
      <c r="D579" s="3">
        <v>10</v>
      </c>
      <c r="E579" s="3">
        <v>23625</v>
      </c>
      <c r="F579" s="3">
        <v>2185</v>
      </c>
      <c r="G579" s="3">
        <v>874</v>
      </c>
      <c r="H579" s="3">
        <v>874</v>
      </c>
    </row>
    <row r="580" spans="1:8">
      <c r="A580" s="3" t="s">
        <v>19538</v>
      </c>
      <c r="B580" s="3" t="s">
        <v>38</v>
      </c>
      <c r="C580" s="3">
        <v>7</v>
      </c>
      <c r="D580" s="3">
        <v>11</v>
      </c>
      <c r="E580" s="3">
        <v>23625</v>
      </c>
      <c r="F580" s="3">
        <v>2622</v>
      </c>
      <c r="G580" s="3">
        <v>874</v>
      </c>
      <c r="H580" s="3">
        <v>874</v>
      </c>
    </row>
    <row r="581" spans="1:8">
      <c r="A581" s="3" t="s">
        <v>19539</v>
      </c>
      <c r="B581" s="3" t="s">
        <v>38</v>
      </c>
      <c r="C581" s="3">
        <v>7</v>
      </c>
      <c r="D581" s="3">
        <v>12</v>
      </c>
      <c r="E581" s="3">
        <v>31500</v>
      </c>
      <c r="F581" s="3">
        <v>2622</v>
      </c>
      <c r="G581" s="3">
        <v>874</v>
      </c>
      <c r="H581" s="3">
        <v>874</v>
      </c>
    </row>
    <row r="582" spans="1:8">
      <c r="A582" s="3" t="s">
        <v>19540</v>
      </c>
      <c r="B582" s="3" t="s">
        <v>38</v>
      </c>
      <c r="C582" s="3">
        <v>7</v>
      </c>
      <c r="D582" s="3">
        <v>13</v>
      </c>
      <c r="E582" s="3">
        <v>31500</v>
      </c>
      <c r="F582" s="3">
        <v>3059</v>
      </c>
      <c r="G582" s="3">
        <v>874</v>
      </c>
      <c r="H582" s="3">
        <v>874</v>
      </c>
    </row>
    <row r="583" spans="1:8">
      <c r="A583" s="3" t="s">
        <v>19541</v>
      </c>
      <c r="B583" s="3" t="s">
        <v>38</v>
      </c>
      <c r="C583" s="3">
        <v>7</v>
      </c>
      <c r="D583" s="3">
        <v>14</v>
      </c>
      <c r="E583" s="3">
        <v>39375</v>
      </c>
      <c r="F583" s="3">
        <v>3059</v>
      </c>
      <c r="G583" s="3">
        <v>874</v>
      </c>
      <c r="H583" s="3">
        <v>874</v>
      </c>
    </row>
    <row r="584" spans="1:8">
      <c r="A584" s="3" t="s">
        <v>19542</v>
      </c>
      <c r="B584" s="3" t="s">
        <v>38</v>
      </c>
      <c r="C584" s="3">
        <v>7</v>
      </c>
      <c r="D584" s="3">
        <v>15</v>
      </c>
      <c r="E584" s="3">
        <v>39375</v>
      </c>
      <c r="F584" s="3">
        <v>3496</v>
      </c>
      <c r="G584" s="3">
        <v>874</v>
      </c>
      <c r="H584" s="3">
        <v>874</v>
      </c>
    </row>
    <row r="585" spans="1:8">
      <c r="A585" s="3" t="s">
        <v>19543</v>
      </c>
      <c r="B585" s="3" t="s">
        <v>38</v>
      </c>
      <c r="C585" s="3">
        <v>7</v>
      </c>
      <c r="D585" s="3">
        <v>16</v>
      </c>
      <c r="E585" s="3">
        <v>47250</v>
      </c>
      <c r="F585" s="3">
        <v>3496</v>
      </c>
      <c r="G585" s="3">
        <v>874</v>
      </c>
      <c r="H585" s="3">
        <v>874</v>
      </c>
    </row>
    <row r="586" spans="1:8">
      <c r="A586" s="3" t="s">
        <v>19544</v>
      </c>
      <c r="B586" s="3" t="s">
        <v>38</v>
      </c>
      <c r="C586" s="3">
        <v>7</v>
      </c>
      <c r="D586" s="3">
        <v>17</v>
      </c>
      <c r="E586" s="3">
        <v>47250</v>
      </c>
      <c r="F586" s="3">
        <v>3933</v>
      </c>
      <c r="G586" s="3">
        <v>874</v>
      </c>
      <c r="H586" s="3">
        <v>874</v>
      </c>
    </row>
    <row r="587" spans="1:8">
      <c r="A587" s="3" t="s">
        <v>19545</v>
      </c>
      <c r="B587" s="3" t="s">
        <v>38</v>
      </c>
      <c r="C587" s="3">
        <v>7</v>
      </c>
      <c r="D587" s="3">
        <v>18</v>
      </c>
      <c r="E587" s="3">
        <v>47250</v>
      </c>
      <c r="F587" s="3">
        <v>3933</v>
      </c>
      <c r="G587" s="3">
        <v>1311</v>
      </c>
      <c r="H587" s="3">
        <v>1311</v>
      </c>
    </row>
    <row r="588" spans="1:8">
      <c r="A588" s="3" t="s">
        <v>19546</v>
      </c>
      <c r="B588" s="3" t="s">
        <v>38</v>
      </c>
      <c r="C588" s="3">
        <v>7</v>
      </c>
      <c r="D588" s="3">
        <v>19</v>
      </c>
      <c r="E588" s="3">
        <v>47250</v>
      </c>
      <c r="F588" s="3">
        <v>4370</v>
      </c>
      <c r="G588" s="3">
        <v>1311</v>
      </c>
      <c r="H588" s="3">
        <v>1311</v>
      </c>
    </row>
    <row r="589" spans="1:8">
      <c r="A589" s="3" t="s">
        <v>19547</v>
      </c>
      <c r="B589" s="3" t="s">
        <v>38</v>
      </c>
      <c r="C589" s="3">
        <v>7</v>
      </c>
      <c r="D589" s="3">
        <v>20</v>
      </c>
      <c r="E589" s="3">
        <v>55125</v>
      </c>
      <c r="F589" s="3">
        <v>4370</v>
      </c>
      <c r="G589" s="3">
        <v>1311</v>
      </c>
      <c r="H589" s="3">
        <v>1311</v>
      </c>
    </row>
    <row r="590" spans="1:8">
      <c r="A590" s="3" t="s">
        <v>19548</v>
      </c>
      <c r="B590" s="3" t="s">
        <v>38</v>
      </c>
      <c r="C590" s="3">
        <v>7</v>
      </c>
      <c r="D590" s="3">
        <v>21</v>
      </c>
      <c r="E590" s="3">
        <v>55125</v>
      </c>
      <c r="F590" s="3">
        <v>4807</v>
      </c>
      <c r="G590" s="3">
        <v>1311</v>
      </c>
      <c r="H590" s="3">
        <v>1311</v>
      </c>
    </row>
    <row r="591" spans="1:8">
      <c r="A591" s="3" t="s">
        <v>19549</v>
      </c>
      <c r="B591" s="3" t="s">
        <v>38</v>
      </c>
      <c r="C591" s="3">
        <v>7</v>
      </c>
      <c r="D591" s="3">
        <v>22</v>
      </c>
      <c r="E591" s="3">
        <v>63000</v>
      </c>
      <c r="F591" s="3">
        <v>4807</v>
      </c>
      <c r="G591" s="3">
        <v>1311</v>
      </c>
      <c r="H591" s="3">
        <v>1311</v>
      </c>
    </row>
    <row r="592" spans="1:8">
      <c r="A592" s="3" t="s">
        <v>19550</v>
      </c>
      <c r="B592" s="3" t="s">
        <v>38</v>
      </c>
      <c r="C592" s="3">
        <v>7</v>
      </c>
      <c r="D592" s="3">
        <v>23</v>
      </c>
      <c r="E592" s="3">
        <v>63000</v>
      </c>
      <c r="F592" s="3">
        <v>5244</v>
      </c>
      <c r="G592" s="3">
        <v>1311</v>
      </c>
      <c r="H592" s="3">
        <v>1311</v>
      </c>
    </row>
    <row r="593" spans="1:8">
      <c r="A593" s="3" t="s">
        <v>19551</v>
      </c>
      <c r="B593" s="3" t="s">
        <v>38</v>
      </c>
      <c r="C593" s="3">
        <v>7</v>
      </c>
      <c r="D593" s="3">
        <v>24</v>
      </c>
      <c r="E593" s="3">
        <v>70875</v>
      </c>
      <c r="F593" s="3">
        <v>5244</v>
      </c>
      <c r="G593" s="3">
        <v>1311</v>
      </c>
      <c r="H593" s="3">
        <v>1311</v>
      </c>
    </row>
    <row r="594" spans="1:8">
      <c r="A594" s="3" t="s">
        <v>19552</v>
      </c>
      <c r="B594" s="3" t="s">
        <v>38</v>
      </c>
      <c r="C594" s="3">
        <v>7</v>
      </c>
      <c r="D594" s="3">
        <v>25</v>
      </c>
      <c r="E594" s="3">
        <v>70875</v>
      </c>
      <c r="F594" s="3">
        <v>5681</v>
      </c>
      <c r="G594" s="3">
        <v>1311</v>
      </c>
      <c r="H594" s="3">
        <v>1311</v>
      </c>
    </row>
    <row r="595" spans="1:8">
      <c r="A595" s="3" t="s">
        <v>19553</v>
      </c>
      <c r="B595" s="3" t="s">
        <v>38</v>
      </c>
      <c r="C595" s="3">
        <v>7</v>
      </c>
      <c r="D595" s="3">
        <v>26</v>
      </c>
      <c r="E595" s="3">
        <v>70875</v>
      </c>
      <c r="F595" s="3">
        <v>5681</v>
      </c>
      <c r="G595" s="3">
        <v>1748</v>
      </c>
      <c r="H595" s="3">
        <v>1748</v>
      </c>
    </row>
    <row r="596" spans="1:8">
      <c r="A596" s="3" t="s">
        <v>19554</v>
      </c>
      <c r="B596" s="3" t="s">
        <v>38</v>
      </c>
      <c r="C596" s="3">
        <v>7</v>
      </c>
      <c r="D596" s="3">
        <v>27</v>
      </c>
      <c r="E596" s="3">
        <v>70875</v>
      </c>
      <c r="F596" s="3">
        <v>6118</v>
      </c>
      <c r="G596" s="3">
        <v>1748</v>
      </c>
      <c r="H596" s="3">
        <v>1748</v>
      </c>
    </row>
    <row r="597" spans="1:8">
      <c r="A597" s="3" t="s">
        <v>19555</v>
      </c>
      <c r="B597" s="3" t="s">
        <v>38</v>
      </c>
      <c r="C597" s="3">
        <v>7</v>
      </c>
      <c r="D597" s="3">
        <v>28</v>
      </c>
      <c r="E597" s="3">
        <v>78750</v>
      </c>
      <c r="F597" s="3">
        <v>6118</v>
      </c>
      <c r="G597" s="3">
        <v>1748</v>
      </c>
      <c r="H597" s="3">
        <v>1748</v>
      </c>
    </row>
    <row r="598" spans="1:8">
      <c r="A598" s="3" t="s">
        <v>19556</v>
      </c>
      <c r="B598" s="3" t="s">
        <v>38</v>
      </c>
      <c r="C598" s="3">
        <v>7</v>
      </c>
      <c r="D598" s="3">
        <v>29</v>
      </c>
      <c r="E598" s="3">
        <v>78750</v>
      </c>
      <c r="F598" s="3">
        <v>6555</v>
      </c>
      <c r="G598" s="3">
        <v>1748</v>
      </c>
      <c r="H598" s="3">
        <v>1748</v>
      </c>
    </row>
    <row r="599" spans="1:8">
      <c r="A599" s="3" t="s">
        <v>19557</v>
      </c>
      <c r="B599" s="3" t="s">
        <v>38</v>
      </c>
      <c r="C599" s="3">
        <v>7</v>
      </c>
      <c r="D599" s="3">
        <v>30</v>
      </c>
      <c r="E599" s="3">
        <v>86625</v>
      </c>
      <c r="F599" s="3">
        <v>6555</v>
      </c>
      <c r="G599" s="3">
        <v>1748</v>
      </c>
      <c r="H599" s="3">
        <v>1748</v>
      </c>
    </row>
    <row r="600" spans="1:8">
      <c r="A600" s="3" t="s">
        <v>19558</v>
      </c>
      <c r="B600" s="3" t="s">
        <v>38</v>
      </c>
      <c r="C600" s="3">
        <v>7</v>
      </c>
      <c r="D600" s="3">
        <v>31</v>
      </c>
      <c r="E600" s="3">
        <v>86625</v>
      </c>
      <c r="F600" s="3">
        <v>6992</v>
      </c>
      <c r="G600" s="3">
        <v>1748</v>
      </c>
      <c r="H600" s="3">
        <v>1748</v>
      </c>
    </row>
    <row r="601" spans="1:8">
      <c r="A601" s="3" t="s">
        <v>19559</v>
      </c>
      <c r="B601" s="3" t="s">
        <v>38</v>
      </c>
      <c r="C601" s="3">
        <v>7</v>
      </c>
      <c r="D601" s="3">
        <v>32</v>
      </c>
      <c r="E601" s="3">
        <v>94500</v>
      </c>
      <c r="F601" s="3">
        <v>6992</v>
      </c>
      <c r="G601" s="3">
        <v>1748</v>
      </c>
      <c r="H601" s="3">
        <v>1748</v>
      </c>
    </row>
    <row r="602" spans="1:8">
      <c r="A602" s="3" t="s">
        <v>19560</v>
      </c>
      <c r="B602" s="3" t="s">
        <v>38</v>
      </c>
      <c r="C602" s="3">
        <v>7</v>
      </c>
      <c r="D602" s="3">
        <v>33</v>
      </c>
      <c r="E602" s="3">
        <v>94500</v>
      </c>
      <c r="F602" s="3">
        <v>7429</v>
      </c>
      <c r="G602" s="3">
        <v>1748</v>
      </c>
      <c r="H602" s="3">
        <v>1748</v>
      </c>
    </row>
    <row r="603" spans="1:8">
      <c r="A603" s="3" t="s">
        <v>19561</v>
      </c>
      <c r="B603" s="3" t="s">
        <v>38</v>
      </c>
      <c r="C603" s="3">
        <v>7</v>
      </c>
      <c r="D603" s="3">
        <v>34</v>
      </c>
      <c r="E603" s="3">
        <v>94500</v>
      </c>
      <c r="F603" s="3">
        <v>7429</v>
      </c>
      <c r="G603" s="3">
        <v>2185</v>
      </c>
      <c r="H603" s="3">
        <v>2185</v>
      </c>
    </row>
    <row r="604" spans="1:8">
      <c r="A604" s="3" t="s">
        <v>19562</v>
      </c>
      <c r="B604" s="3" t="s">
        <v>38</v>
      </c>
      <c r="C604" s="3">
        <v>7</v>
      </c>
      <c r="D604" s="3">
        <v>35</v>
      </c>
      <c r="E604" s="3">
        <v>94500</v>
      </c>
      <c r="F604" s="3">
        <v>7866</v>
      </c>
      <c r="G604" s="3">
        <v>2185</v>
      </c>
      <c r="H604" s="3">
        <v>2185</v>
      </c>
    </row>
    <row r="605" spans="1:8">
      <c r="A605" s="3" t="s">
        <v>19563</v>
      </c>
      <c r="B605" s="3" t="s">
        <v>38</v>
      </c>
      <c r="C605" s="3">
        <v>7</v>
      </c>
      <c r="D605" s="3">
        <v>36</v>
      </c>
      <c r="E605" s="3">
        <v>102375</v>
      </c>
      <c r="F605" s="3">
        <v>7866</v>
      </c>
      <c r="G605" s="3">
        <v>2185</v>
      </c>
      <c r="H605" s="3">
        <v>2185</v>
      </c>
    </row>
    <row r="606" spans="1:8">
      <c r="A606" s="3" t="s">
        <v>19564</v>
      </c>
      <c r="B606" s="3" t="s">
        <v>38</v>
      </c>
      <c r="C606" s="3">
        <v>7</v>
      </c>
      <c r="D606" s="3">
        <v>37</v>
      </c>
      <c r="E606" s="3">
        <v>102375</v>
      </c>
      <c r="F606" s="3">
        <v>8303</v>
      </c>
      <c r="G606" s="3">
        <v>2185</v>
      </c>
      <c r="H606" s="3">
        <v>2185</v>
      </c>
    </row>
    <row r="607" spans="1:8">
      <c r="A607" s="3" t="s">
        <v>19565</v>
      </c>
      <c r="B607" s="3" t="s">
        <v>38</v>
      </c>
      <c r="C607" s="3">
        <v>7</v>
      </c>
      <c r="D607" s="3">
        <v>38</v>
      </c>
      <c r="E607" s="3">
        <v>110250</v>
      </c>
      <c r="F607" s="3">
        <v>8303</v>
      </c>
      <c r="G607" s="3">
        <v>2185</v>
      </c>
      <c r="H607" s="3">
        <v>2185</v>
      </c>
    </row>
    <row r="608" spans="1:8">
      <c r="A608" s="3" t="s">
        <v>19566</v>
      </c>
      <c r="B608" s="3" t="s">
        <v>38</v>
      </c>
      <c r="C608" s="3">
        <v>7</v>
      </c>
      <c r="D608" s="3">
        <v>39</v>
      </c>
      <c r="E608" s="3">
        <v>110250</v>
      </c>
      <c r="F608" s="3">
        <v>8740</v>
      </c>
      <c r="G608" s="3">
        <v>2185</v>
      </c>
      <c r="H608" s="3">
        <v>2185</v>
      </c>
    </row>
    <row r="609" spans="1:8">
      <c r="A609" s="3" t="s">
        <v>19567</v>
      </c>
      <c r="B609" s="3" t="s">
        <v>38</v>
      </c>
      <c r="C609" s="3">
        <v>7</v>
      </c>
      <c r="D609" s="3">
        <v>40</v>
      </c>
      <c r="E609" s="3">
        <v>118125</v>
      </c>
      <c r="F609" s="3">
        <v>8740</v>
      </c>
      <c r="G609" s="3">
        <v>2185</v>
      </c>
      <c r="H609" s="3">
        <v>2185</v>
      </c>
    </row>
    <row r="610" spans="1:8">
      <c r="A610" s="3" t="s">
        <v>19568</v>
      </c>
      <c r="B610" s="3" t="s">
        <v>38</v>
      </c>
      <c r="C610" s="3">
        <v>7</v>
      </c>
      <c r="D610" s="3">
        <v>41</v>
      </c>
      <c r="E610" s="3">
        <v>118125</v>
      </c>
      <c r="F610" s="3">
        <v>9177</v>
      </c>
      <c r="G610" s="3">
        <v>2185</v>
      </c>
      <c r="H610" s="3">
        <v>2185</v>
      </c>
    </row>
    <row r="611" spans="1:8">
      <c r="A611" s="3" t="s">
        <v>19569</v>
      </c>
      <c r="B611" s="3" t="s">
        <v>38</v>
      </c>
      <c r="C611" s="3">
        <v>7</v>
      </c>
      <c r="D611" s="3">
        <v>42</v>
      </c>
      <c r="E611" s="3">
        <v>118125</v>
      </c>
      <c r="F611" s="3">
        <v>9177</v>
      </c>
      <c r="G611" s="3">
        <v>2622</v>
      </c>
      <c r="H611" s="3">
        <v>2622</v>
      </c>
    </row>
    <row r="612" spans="1:8">
      <c r="A612" s="3" t="s">
        <v>19570</v>
      </c>
      <c r="B612" s="3" t="s">
        <v>38</v>
      </c>
      <c r="C612" s="3">
        <v>7</v>
      </c>
      <c r="D612" s="3">
        <v>43</v>
      </c>
      <c r="E612" s="3">
        <v>118125</v>
      </c>
      <c r="F612" s="3">
        <v>9614</v>
      </c>
      <c r="G612" s="3">
        <v>2622</v>
      </c>
      <c r="H612" s="3">
        <v>2622</v>
      </c>
    </row>
    <row r="613" spans="1:8">
      <c r="A613" s="3" t="s">
        <v>19571</v>
      </c>
      <c r="B613" s="3" t="s">
        <v>38</v>
      </c>
      <c r="C613" s="3">
        <v>7</v>
      </c>
      <c r="D613" s="3">
        <v>44</v>
      </c>
      <c r="E613" s="3">
        <v>126000</v>
      </c>
      <c r="F613" s="3">
        <v>9614</v>
      </c>
      <c r="G613" s="3">
        <v>2622</v>
      </c>
      <c r="H613" s="3">
        <v>2622</v>
      </c>
    </row>
    <row r="614" spans="1:8">
      <c r="A614" s="3" t="s">
        <v>19572</v>
      </c>
      <c r="B614" s="3" t="s">
        <v>38</v>
      </c>
      <c r="C614" s="3">
        <v>7</v>
      </c>
      <c r="D614" s="3">
        <v>45</v>
      </c>
      <c r="E614" s="3">
        <v>126000</v>
      </c>
      <c r="F614" s="3">
        <v>10051</v>
      </c>
      <c r="G614" s="3">
        <v>2622</v>
      </c>
      <c r="H614" s="3">
        <v>2622</v>
      </c>
    </row>
    <row r="615" spans="1:8">
      <c r="A615" s="3" t="s">
        <v>19573</v>
      </c>
      <c r="B615" s="3" t="s">
        <v>38</v>
      </c>
      <c r="C615" s="3">
        <v>7</v>
      </c>
      <c r="D615" s="3">
        <v>46</v>
      </c>
      <c r="E615" s="3">
        <v>133875</v>
      </c>
      <c r="F615" s="3">
        <v>10051</v>
      </c>
      <c r="G615" s="3">
        <v>2622</v>
      </c>
      <c r="H615" s="3">
        <v>2622</v>
      </c>
    </row>
    <row r="616" spans="1:8">
      <c r="A616" s="3" t="s">
        <v>19574</v>
      </c>
      <c r="B616" s="3" t="s">
        <v>38</v>
      </c>
      <c r="C616" s="3">
        <v>7</v>
      </c>
      <c r="D616" s="3">
        <v>47</v>
      </c>
      <c r="E616" s="3">
        <v>133875</v>
      </c>
      <c r="F616" s="3">
        <v>10488</v>
      </c>
      <c r="G616" s="3">
        <v>2622</v>
      </c>
      <c r="H616" s="3">
        <v>2622</v>
      </c>
    </row>
    <row r="617" spans="1:8">
      <c r="A617" s="3" t="s">
        <v>19575</v>
      </c>
      <c r="B617" s="3" t="s">
        <v>38</v>
      </c>
      <c r="C617" s="3">
        <v>7</v>
      </c>
      <c r="D617" s="3">
        <v>48</v>
      </c>
      <c r="E617" s="3">
        <v>141750</v>
      </c>
      <c r="F617" s="3">
        <v>10488</v>
      </c>
      <c r="G617" s="3">
        <v>2622</v>
      </c>
      <c r="H617" s="3">
        <v>2622</v>
      </c>
    </row>
    <row r="618" spans="1:8">
      <c r="A618" s="3" t="s">
        <v>19576</v>
      </c>
      <c r="B618" s="3" t="s">
        <v>38</v>
      </c>
      <c r="C618" s="3">
        <v>7</v>
      </c>
      <c r="D618" s="3">
        <v>49</v>
      </c>
      <c r="E618" s="3">
        <v>141750</v>
      </c>
      <c r="F618" s="3">
        <v>10925</v>
      </c>
      <c r="G618" s="3">
        <v>2622</v>
      </c>
      <c r="H618" s="3">
        <v>2622</v>
      </c>
    </row>
    <row r="619" spans="1:8">
      <c r="A619" s="3" t="s">
        <v>19577</v>
      </c>
      <c r="B619" s="3" t="s">
        <v>38</v>
      </c>
      <c r="C619" s="3">
        <v>7</v>
      </c>
      <c r="D619" s="3">
        <v>50</v>
      </c>
      <c r="E619" s="3">
        <v>141750</v>
      </c>
      <c r="F619" s="3">
        <v>10925</v>
      </c>
      <c r="G619" s="3">
        <v>3059</v>
      </c>
      <c r="H619" s="3">
        <v>3059</v>
      </c>
    </row>
    <row r="620" spans="1:8">
      <c r="A620" s="3" t="s">
        <v>19578</v>
      </c>
      <c r="B620" s="3" t="s">
        <v>38</v>
      </c>
      <c r="C620" s="3">
        <v>7</v>
      </c>
      <c r="D620" s="3">
        <v>51</v>
      </c>
      <c r="E620" s="3">
        <v>141750</v>
      </c>
      <c r="F620" s="3">
        <v>11362</v>
      </c>
      <c r="G620" s="3">
        <v>3059</v>
      </c>
      <c r="H620" s="3">
        <v>3059</v>
      </c>
    </row>
    <row r="621" spans="1:8">
      <c r="A621" s="3" t="s">
        <v>19579</v>
      </c>
      <c r="B621" s="3" t="s">
        <v>38</v>
      </c>
      <c r="C621" s="3">
        <v>7</v>
      </c>
      <c r="D621" s="3">
        <v>52</v>
      </c>
      <c r="E621" s="3">
        <v>149625</v>
      </c>
      <c r="F621" s="3">
        <v>11362</v>
      </c>
      <c r="G621" s="3">
        <v>3059</v>
      </c>
      <c r="H621" s="3">
        <v>3059</v>
      </c>
    </row>
    <row r="622" spans="1:8">
      <c r="A622" s="3" t="s">
        <v>19580</v>
      </c>
      <c r="B622" s="3" t="s">
        <v>38</v>
      </c>
      <c r="C622" s="3">
        <v>7</v>
      </c>
      <c r="D622" s="3">
        <v>53</v>
      </c>
      <c r="E622" s="3">
        <v>149625</v>
      </c>
      <c r="F622" s="3">
        <v>11799</v>
      </c>
      <c r="G622" s="3">
        <v>3059</v>
      </c>
      <c r="H622" s="3">
        <v>3059</v>
      </c>
    </row>
    <row r="623" spans="1:8">
      <c r="A623" s="3" t="s">
        <v>19581</v>
      </c>
      <c r="B623" s="3" t="s">
        <v>38</v>
      </c>
      <c r="C623" s="3">
        <v>7</v>
      </c>
      <c r="D623" s="3">
        <v>54</v>
      </c>
      <c r="E623" s="3">
        <v>157500</v>
      </c>
      <c r="F623" s="3">
        <v>11799</v>
      </c>
      <c r="G623" s="3">
        <v>3059</v>
      </c>
      <c r="H623" s="3">
        <v>3059</v>
      </c>
    </row>
    <row r="624" spans="1:8">
      <c r="A624" s="3" t="s">
        <v>19582</v>
      </c>
      <c r="B624" s="3" t="s">
        <v>38</v>
      </c>
      <c r="C624" s="3">
        <v>7</v>
      </c>
      <c r="D624" s="3">
        <v>55</v>
      </c>
      <c r="E624" s="3">
        <v>157500</v>
      </c>
      <c r="F624" s="3">
        <v>12236</v>
      </c>
      <c r="G624" s="3">
        <v>3059</v>
      </c>
      <c r="H624" s="3">
        <v>3059</v>
      </c>
    </row>
    <row r="625" spans="1:8">
      <c r="A625" s="3" t="s">
        <v>19583</v>
      </c>
      <c r="B625" s="3" t="s">
        <v>38</v>
      </c>
      <c r="C625" s="3">
        <v>7</v>
      </c>
      <c r="D625" s="3">
        <v>56</v>
      </c>
      <c r="E625" s="3">
        <v>165375</v>
      </c>
      <c r="F625" s="3">
        <v>12236</v>
      </c>
      <c r="G625" s="3">
        <v>3059</v>
      </c>
      <c r="H625" s="3">
        <v>3059</v>
      </c>
    </row>
    <row r="626" spans="1:8">
      <c r="A626" s="3" t="s">
        <v>19584</v>
      </c>
      <c r="B626" s="3" t="s">
        <v>38</v>
      </c>
      <c r="C626" s="3">
        <v>7</v>
      </c>
      <c r="D626" s="3">
        <v>57</v>
      </c>
      <c r="E626" s="3">
        <v>165375</v>
      </c>
      <c r="F626" s="3">
        <v>12673</v>
      </c>
      <c r="G626" s="3">
        <v>3059</v>
      </c>
      <c r="H626" s="3">
        <v>3059</v>
      </c>
    </row>
    <row r="627" spans="1:8">
      <c r="A627" s="3" t="s">
        <v>19585</v>
      </c>
      <c r="B627" s="3" t="s">
        <v>38</v>
      </c>
      <c r="C627" s="3">
        <v>7</v>
      </c>
      <c r="D627" s="3">
        <v>58</v>
      </c>
      <c r="E627" s="3">
        <v>165375</v>
      </c>
      <c r="F627" s="3">
        <v>12673</v>
      </c>
      <c r="G627" s="3">
        <v>3496</v>
      </c>
      <c r="H627" s="3">
        <v>3496</v>
      </c>
    </row>
    <row r="628" spans="1:8">
      <c r="A628" s="3" t="s">
        <v>19586</v>
      </c>
      <c r="B628" s="3" t="s">
        <v>38</v>
      </c>
      <c r="C628" s="3">
        <v>7</v>
      </c>
      <c r="D628" s="3">
        <v>59</v>
      </c>
      <c r="E628" s="3">
        <v>165375</v>
      </c>
      <c r="F628" s="3">
        <v>13110</v>
      </c>
      <c r="G628" s="3">
        <v>3496</v>
      </c>
      <c r="H628" s="3">
        <v>3496</v>
      </c>
    </row>
    <row r="629" spans="1:8">
      <c r="A629" s="3" t="s">
        <v>19587</v>
      </c>
      <c r="B629" s="3" t="s">
        <v>38</v>
      </c>
      <c r="C629" s="3">
        <v>7</v>
      </c>
      <c r="D629" s="3">
        <v>60</v>
      </c>
      <c r="E629" s="3">
        <v>173250</v>
      </c>
      <c r="F629" s="3">
        <v>13110</v>
      </c>
      <c r="G629" s="3">
        <v>3496</v>
      </c>
      <c r="H629" s="3">
        <v>3496</v>
      </c>
    </row>
    <row r="630" spans="1:8">
      <c r="A630" s="3" t="s">
        <v>19588</v>
      </c>
      <c r="B630" s="3" t="s">
        <v>38</v>
      </c>
      <c r="C630" s="3">
        <v>7</v>
      </c>
      <c r="D630" s="3">
        <v>61</v>
      </c>
      <c r="E630" s="3">
        <v>173250</v>
      </c>
      <c r="F630" s="3">
        <v>13547</v>
      </c>
      <c r="G630" s="3">
        <v>3496</v>
      </c>
      <c r="H630" s="3">
        <v>3496</v>
      </c>
    </row>
    <row r="631" spans="1:8">
      <c r="A631" s="3" t="s">
        <v>19589</v>
      </c>
      <c r="B631" s="3" t="s">
        <v>38</v>
      </c>
      <c r="C631" s="3">
        <v>7</v>
      </c>
      <c r="D631" s="3">
        <v>62</v>
      </c>
      <c r="E631" s="3">
        <v>181125</v>
      </c>
      <c r="F631" s="3">
        <v>13547</v>
      </c>
      <c r="G631" s="3">
        <v>3496</v>
      </c>
      <c r="H631" s="3">
        <v>3496</v>
      </c>
    </row>
    <row r="632" spans="1:8">
      <c r="A632" s="3" t="s">
        <v>19590</v>
      </c>
      <c r="B632" s="3" t="s">
        <v>38</v>
      </c>
      <c r="C632" s="3">
        <v>7</v>
      </c>
      <c r="D632" s="3">
        <v>63</v>
      </c>
      <c r="E632" s="3">
        <v>181125</v>
      </c>
      <c r="F632" s="3">
        <v>13984</v>
      </c>
      <c r="G632" s="3">
        <v>3496</v>
      </c>
      <c r="H632" s="3">
        <v>3496</v>
      </c>
    </row>
    <row r="633" spans="1:8">
      <c r="A633" s="3" t="s">
        <v>19591</v>
      </c>
      <c r="B633" s="3" t="s">
        <v>38</v>
      </c>
      <c r="C633" s="3">
        <v>7</v>
      </c>
      <c r="D633" s="3">
        <v>64</v>
      </c>
      <c r="E633" s="3">
        <v>189000</v>
      </c>
      <c r="F633" s="3">
        <v>13984</v>
      </c>
      <c r="G633" s="3">
        <v>3496</v>
      </c>
      <c r="H633" s="3">
        <v>3496</v>
      </c>
    </row>
    <row r="634" spans="1:8">
      <c r="A634" s="3" t="s">
        <v>19592</v>
      </c>
      <c r="B634" s="3" t="s">
        <v>38</v>
      </c>
      <c r="C634" s="3">
        <v>7</v>
      </c>
      <c r="D634" s="3">
        <v>65</v>
      </c>
      <c r="E634" s="3">
        <v>189000</v>
      </c>
      <c r="F634" s="3">
        <v>14421</v>
      </c>
      <c r="G634" s="3">
        <v>3496</v>
      </c>
      <c r="H634" s="3">
        <v>3496</v>
      </c>
    </row>
    <row r="635" spans="1:8">
      <c r="A635" s="3" t="s">
        <v>19593</v>
      </c>
      <c r="B635" s="3" t="s">
        <v>38</v>
      </c>
      <c r="C635" s="3">
        <v>7</v>
      </c>
      <c r="D635" s="3">
        <v>66</v>
      </c>
      <c r="E635" s="3">
        <v>189000</v>
      </c>
      <c r="F635" s="3">
        <v>14421</v>
      </c>
      <c r="G635" s="3">
        <v>3933</v>
      </c>
      <c r="H635" s="3">
        <v>3933</v>
      </c>
    </row>
    <row r="636" spans="1:8">
      <c r="A636" s="3" t="s">
        <v>19594</v>
      </c>
      <c r="B636" s="3" t="s">
        <v>38</v>
      </c>
      <c r="C636" s="3">
        <v>7</v>
      </c>
      <c r="D636" s="3">
        <v>67</v>
      </c>
      <c r="E636" s="3">
        <v>189000</v>
      </c>
      <c r="F636" s="3">
        <v>14858</v>
      </c>
      <c r="G636" s="3">
        <v>3933</v>
      </c>
      <c r="H636" s="3">
        <v>3933</v>
      </c>
    </row>
    <row r="637" spans="1:8">
      <c r="A637" s="3" t="s">
        <v>19595</v>
      </c>
      <c r="B637" s="3" t="s">
        <v>38</v>
      </c>
      <c r="C637" s="3">
        <v>7</v>
      </c>
      <c r="D637" s="3">
        <v>68</v>
      </c>
      <c r="E637" s="3">
        <v>196875</v>
      </c>
      <c r="F637" s="3">
        <v>14858</v>
      </c>
      <c r="G637" s="3">
        <v>3933</v>
      </c>
      <c r="H637" s="3">
        <v>3933</v>
      </c>
    </row>
    <row r="638" spans="1:8">
      <c r="A638" s="3" t="s">
        <v>19596</v>
      </c>
      <c r="B638" s="3" t="s">
        <v>38</v>
      </c>
      <c r="C638" s="3">
        <v>7</v>
      </c>
      <c r="D638" s="3">
        <v>69</v>
      </c>
      <c r="E638" s="3">
        <v>196875</v>
      </c>
      <c r="F638" s="3">
        <v>15295</v>
      </c>
      <c r="G638" s="3">
        <v>3933</v>
      </c>
      <c r="H638" s="3">
        <v>3933</v>
      </c>
    </row>
    <row r="639" spans="1:8">
      <c r="A639" s="3" t="s">
        <v>19597</v>
      </c>
      <c r="B639" s="3" t="s">
        <v>38</v>
      </c>
      <c r="C639" s="3">
        <v>7</v>
      </c>
      <c r="D639" s="3">
        <v>70</v>
      </c>
      <c r="E639" s="3">
        <v>204750</v>
      </c>
      <c r="F639" s="3">
        <v>15295</v>
      </c>
      <c r="G639" s="3">
        <v>3933</v>
      </c>
      <c r="H639" s="3">
        <v>3933</v>
      </c>
    </row>
    <row r="640" spans="1:8">
      <c r="A640" s="3" t="s">
        <v>19598</v>
      </c>
      <c r="B640" s="3" t="s">
        <v>38</v>
      </c>
      <c r="C640" s="3">
        <v>7</v>
      </c>
      <c r="D640" s="3">
        <v>71</v>
      </c>
      <c r="E640" s="3">
        <v>204750</v>
      </c>
      <c r="F640" s="3">
        <v>15732</v>
      </c>
      <c r="G640" s="3">
        <v>3933</v>
      </c>
      <c r="H640" s="3">
        <v>3933</v>
      </c>
    </row>
    <row r="641" spans="1:8">
      <c r="A641" s="3" t="s">
        <v>19599</v>
      </c>
      <c r="B641" s="3" t="s">
        <v>38</v>
      </c>
      <c r="C641" s="3">
        <v>7</v>
      </c>
      <c r="D641" s="3">
        <v>72</v>
      </c>
      <c r="E641" s="3">
        <v>212625</v>
      </c>
      <c r="F641" s="3">
        <v>15732</v>
      </c>
      <c r="G641" s="3">
        <v>3933</v>
      </c>
      <c r="H641" s="3">
        <v>3933</v>
      </c>
    </row>
    <row r="642" spans="1:8">
      <c r="A642" s="3" t="s">
        <v>19600</v>
      </c>
      <c r="B642" s="3" t="s">
        <v>38</v>
      </c>
      <c r="C642" s="3">
        <v>7</v>
      </c>
      <c r="D642" s="3">
        <v>73</v>
      </c>
      <c r="E642" s="3">
        <v>212625</v>
      </c>
      <c r="F642" s="3">
        <v>16169</v>
      </c>
      <c r="G642" s="3">
        <v>3933</v>
      </c>
      <c r="H642" s="3">
        <v>3933</v>
      </c>
    </row>
    <row r="643" spans="1:8">
      <c r="A643" s="3" t="s">
        <v>19601</v>
      </c>
      <c r="B643" s="3" t="s">
        <v>38</v>
      </c>
      <c r="C643" s="3">
        <v>7</v>
      </c>
      <c r="D643" s="3">
        <v>74</v>
      </c>
      <c r="E643" s="3">
        <v>212625</v>
      </c>
      <c r="F643" s="3">
        <v>16169</v>
      </c>
      <c r="G643" s="3">
        <v>4370</v>
      </c>
      <c r="H643" s="3">
        <v>4370</v>
      </c>
    </row>
    <row r="644" spans="1:8">
      <c r="A644" s="3" t="s">
        <v>19602</v>
      </c>
      <c r="B644" s="3" t="s">
        <v>38</v>
      </c>
      <c r="C644" s="3">
        <v>7</v>
      </c>
      <c r="D644" s="3">
        <v>75</v>
      </c>
      <c r="E644" s="3">
        <v>212625</v>
      </c>
      <c r="F644" s="3">
        <v>16606</v>
      </c>
      <c r="G644" s="3">
        <v>4370</v>
      </c>
      <c r="H644" s="3">
        <v>4370</v>
      </c>
    </row>
    <row r="645" spans="1:8">
      <c r="A645" s="3" t="s">
        <v>19603</v>
      </c>
      <c r="B645" s="3" t="s">
        <v>38</v>
      </c>
      <c r="C645" s="3">
        <v>7</v>
      </c>
      <c r="D645" s="3">
        <v>76</v>
      </c>
      <c r="E645" s="3">
        <v>220500</v>
      </c>
      <c r="F645" s="3">
        <v>16606</v>
      </c>
      <c r="G645" s="3">
        <v>4370</v>
      </c>
      <c r="H645" s="3">
        <v>4370</v>
      </c>
    </row>
    <row r="646" spans="1:8">
      <c r="A646" s="3" t="s">
        <v>19604</v>
      </c>
      <c r="B646" s="3" t="s">
        <v>38</v>
      </c>
      <c r="C646" s="3">
        <v>7</v>
      </c>
      <c r="D646" s="3">
        <v>77</v>
      </c>
      <c r="E646" s="3">
        <v>220500</v>
      </c>
      <c r="F646" s="3">
        <v>17043</v>
      </c>
      <c r="G646" s="3">
        <v>4370</v>
      </c>
      <c r="H646" s="3">
        <v>4370</v>
      </c>
    </row>
    <row r="647" spans="1:8">
      <c r="A647" s="3" t="s">
        <v>19605</v>
      </c>
      <c r="B647" s="3" t="s">
        <v>38</v>
      </c>
      <c r="C647" s="3">
        <v>7</v>
      </c>
      <c r="D647" s="3">
        <v>78</v>
      </c>
      <c r="E647" s="3">
        <v>228375</v>
      </c>
      <c r="F647" s="3">
        <v>17043</v>
      </c>
      <c r="G647" s="3">
        <v>4370</v>
      </c>
      <c r="H647" s="3">
        <v>4370</v>
      </c>
    </row>
    <row r="648" spans="1:8">
      <c r="A648" s="3" t="s">
        <v>19606</v>
      </c>
      <c r="B648" s="3" t="s">
        <v>38</v>
      </c>
      <c r="C648" s="3">
        <v>7</v>
      </c>
      <c r="D648" s="3">
        <v>79</v>
      </c>
      <c r="E648" s="3">
        <v>228375</v>
      </c>
      <c r="F648" s="3">
        <v>17480</v>
      </c>
      <c r="G648" s="3">
        <v>4370</v>
      </c>
      <c r="H648" s="3">
        <v>4370</v>
      </c>
    </row>
    <row r="649" spans="1:8">
      <c r="A649" s="3" t="s">
        <v>19607</v>
      </c>
      <c r="B649" s="3" t="s">
        <v>38</v>
      </c>
      <c r="C649" s="3">
        <v>7</v>
      </c>
      <c r="D649" s="3">
        <v>80</v>
      </c>
      <c r="E649" s="3">
        <v>236250</v>
      </c>
      <c r="F649" s="3">
        <v>17480</v>
      </c>
      <c r="G649" s="3">
        <v>4370</v>
      </c>
      <c r="H649" s="3">
        <v>4370</v>
      </c>
    </row>
  </sheetData>
  <phoneticPr fontId="3" type="noConversion"/>
  <dataValidations count="1">
    <dataValidation type="list" allowBlank="1" showInputMessage="1" showErrorMessage="1" sqref="L2:L9">
      <formula1>装备铸造等级</formula1>
    </dataValidation>
  </dataValidation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B4042"/>
  <sheetViews>
    <sheetView topLeftCell="F1" workbookViewId="0">
      <selection activeCell="Y2" sqref="Y2:AB2"/>
    </sheetView>
  </sheetViews>
  <sheetFormatPr defaultRowHeight="13.5"/>
  <cols>
    <col min="1" max="1" width="11.875" style="3" customWidth="1"/>
    <col min="2" max="3" width="9" style="3"/>
    <col min="4" max="4" width="11.125" style="3" bestFit="1" customWidth="1"/>
    <col min="5" max="24" width="9" style="3"/>
    <col min="25" max="25" width="9.5" style="3" bestFit="1" customWidth="1"/>
    <col min="26" max="16384" width="9" style="3"/>
  </cols>
  <sheetData>
    <row r="1" spans="1:28">
      <c r="I1" s="5" t="s">
        <v>19621</v>
      </c>
      <c r="R1" s="5" t="s">
        <v>19623</v>
      </c>
    </row>
    <row r="2" spans="1:28">
      <c r="A2" s="5" t="s">
        <v>19616</v>
      </c>
      <c r="B2" s="6" t="s">
        <v>19608</v>
      </c>
      <c r="C2" s="6" t="s">
        <v>19609</v>
      </c>
      <c r="D2" s="6" t="s">
        <v>19620</v>
      </c>
      <c r="E2" s="6" t="s">
        <v>19617</v>
      </c>
      <c r="F2" s="6" t="s">
        <v>19618</v>
      </c>
      <c r="G2" s="6" t="s">
        <v>19619</v>
      </c>
      <c r="I2" s="5" t="s">
        <v>19616</v>
      </c>
      <c r="J2" s="6" t="s">
        <v>19608</v>
      </c>
      <c r="K2" s="6" t="s">
        <v>19626</v>
      </c>
      <c r="L2" s="6" t="s">
        <v>19625</v>
      </c>
      <c r="M2" s="6" t="s">
        <v>19622</v>
      </c>
      <c r="R2" s="5" t="s">
        <v>19624</v>
      </c>
      <c r="S2" s="6" t="s">
        <v>23403</v>
      </c>
      <c r="T2" s="6" t="s">
        <v>3</v>
      </c>
      <c r="U2" s="6" t="s">
        <v>39</v>
      </c>
      <c r="V2" s="6" t="s">
        <v>31</v>
      </c>
      <c r="Y2" s="47" t="s">
        <v>7238</v>
      </c>
      <c r="Z2" s="47" t="s">
        <v>3</v>
      </c>
      <c r="AA2" s="47" t="s">
        <v>39</v>
      </c>
      <c r="AB2" s="47" t="s">
        <v>31</v>
      </c>
    </row>
    <row r="3" spans="1:28">
      <c r="A3" s="3" t="s">
        <v>19610</v>
      </c>
      <c r="B3" s="3">
        <v>1</v>
      </c>
      <c r="C3" s="3">
        <v>0</v>
      </c>
      <c r="I3" s="3" t="s">
        <v>19610</v>
      </c>
      <c r="J3" s="3">
        <v>1</v>
      </c>
      <c r="K3" s="3">
        <v>0</v>
      </c>
      <c r="L3" s="3">
        <v>0</v>
      </c>
      <c r="M3" s="3" t="s">
        <v>23220</v>
      </c>
      <c r="R3" s="3">
        <v>1</v>
      </c>
      <c r="S3" s="3">
        <v>108000</v>
      </c>
      <c r="T3" s="3">
        <v>8000</v>
      </c>
      <c r="U3" s="3">
        <v>2000</v>
      </c>
      <c r="V3" s="3">
        <v>2000</v>
      </c>
      <c r="X3" s="3" t="s">
        <v>23900</v>
      </c>
      <c r="Y3" s="3">
        <f ca="1">SUMIF($C$3:$C$4042,100,D$3:D$206)</f>
        <v>12636000</v>
      </c>
      <c r="Z3" s="3">
        <f t="shared" ref="Z3:AB3" ca="1" si="0">SUMIF($C$3:$C$4042,100,E$3:E$206)</f>
        <v>936000</v>
      </c>
      <c r="AA3" s="3">
        <f t="shared" ca="1" si="0"/>
        <v>234000</v>
      </c>
      <c r="AB3" s="3">
        <f t="shared" ca="1" si="0"/>
        <v>234000</v>
      </c>
    </row>
    <row r="4" spans="1:28">
      <c r="A4" s="3" t="s">
        <v>19610</v>
      </c>
      <c r="B4" s="3">
        <v>1</v>
      </c>
      <c r="C4" s="3">
        <v>1</v>
      </c>
      <c r="E4" s="3">
        <v>360</v>
      </c>
      <c r="I4" s="3" t="s">
        <v>19610</v>
      </c>
      <c r="J4" s="3">
        <v>1</v>
      </c>
      <c r="K4" s="3">
        <v>11</v>
      </c>
      <c r="L4" s="3">
        <v>1</v>
      </c>
      <c r="M4" s="3" t="s">
        <v>23221</v>
      </c>
      <c r="R4" s="3">
        <v>2</v>
      </c>
      <c r="S4" s="3">
        <v>216000</v>
      </c>
      <c r="T4" s="3">
        <v>16000</v>
      </c>
      <c r="U4" s="3">
        <v>4000</v>
      </c>
      <c r="V4" s="3">
        <v>4000</v>
      </c>
      <c r="X4" s="3" t="s">
        <v>23901</v>
      </c>
      <c r="Y4" s="3">
        <f>S12</f>
        <v>1080000</v>
      </c>
      <c r="Z4" s="3">
        <f t="shared" ref="Z4:AB4" si="1">T12</f>
        <v>80000</v>
      </c>
      <c r="AA4" s="3">
        <f t="shared" si="1"/>
        <v>20000</v>
      </c>
      <c r="AB4" s="3">
        <f t="shared" si="1"/>
        <v>20000</v>
      </c>
    </row>
    <row r="5" spans="1:28">
      <c r="A5" s="3" t="s">
        <v>19610</v>
      </c>
      <c r="B5" s="3">
        <v>1</v>
      </c>
      <c r="C5" s="3">
        <v>2</v>
      </c>
      <c r="E5" s="3">
        <v>480</v>
      </c>
      <c r="I5" s="3" t="s">
        <v>19610</v>
      </c>
      <c r="J5" s="3">
        <v>1</v>
      </c>
      <c r="K5" s="3">
        <v>21</v>
      </c>
      <c r="L5" s="3">
        <v>2</v>
      </c>
      <c r="M5" s="3" t="s">
        <v>23222</v>
      </c>
      <c r="R5" s="3">
        <v>3</v>
      </c>
      <c r="S5" s="3">
        <v>324000</v>
      </c>
      <c r="T5" s="3">
        <v>24000</v>
      </c>
      <c r="U5" s="3">
        <v>6000</v>
      </c>
      <c r="V5" s="3">
        <v>6000</v>
      </c>
      <c r="X5" s="43" t="s">
        <v>23898</v>
      </c>
      <c r="Y5" s="3">
        <f ca="1">SUM(Y3:Y4)</f>
        <v>13716000</v>
      </c>
      <c r="Z5" s="3">
        <f ca="1">SUM(Z3:Z4)</f>
        <v>1016000</v>
      </c>
      <c r="AA5" s="3">
        <f ca="1">SUM(AA3:AA4)</f>
        <v>254000</v>
      </c>
      <c r="AB5" s="3">
        <f ca="1">SUM(AB3:AB4)</f>
        <v>254000</v>
      </c>
    </row>
    <row r="6" spans="1:28">
      <c r="A6" s="3" t="s">
        <v>19610</v>
      </c>
      <c r="B6" s="3">
        <v>1</v>
      </c>
      <c r="C6" s="3">
        <v>3</v>
      </c>
      <c r="E6" s="3">
        <v>600</v>
      </c>
      <c r="I6" s="3" t="s">
        <v>19610</v>
      </c>
      <c r="J6" s="3">
        <v>1</v>
      </c>
      <c r="K6" s="3">
        <v>31</v>
      </c>
      <c r="L6" s="3">
        <v>3</v>
      </c>
      <c r="M6" s="3" t="s">
        <v>23223</v>
      </c>
      <c r="R6" s="3">
        <v>4</v>
      </c>
      <c r="S6" s="3">
        <v>432000</v>
      </c>
      <c r="T6" s="3">
        <v>32000</v>
      </c>
      <c r="U6" s="3">
        <v>8000</v>
      </c>
      <c r="V6" s="3">
        <v>8000</v>
      </c>
    </row>
    <row r="7" spans="1:28">
      <c r="A7" s="3" t="s">
        <v>19610</v>
      </c>
      <c r="B7" s="3">
        <v>1</v>
      </c>
      <c r="C7" s="3">
        <v>4</v>
      </c>
      <c r="E7" s="3">
        <v>720</v>
      </c>
      <c r="I7" s="3" t="s">
        <v>19610</v>
      </c>
      <c r="J7" s="3">
        <v>1</v>
      </c>
      <c r="K7" s="3">
        <v>41</v>
      </c>
      <c r="L7" s="3">
        <v>4</v>
      </c>
      <c r="M7" s="3" t="s">
        <v>23224</v>
      </c>
      <c r="R7" s="3">
        <v>5</v>
      </c>
      <c r="S7" s="3">
        <v>540000</v>
      </c>
      <c r="T7" s="3">
        <v>40000</v>
      </c>
      <c r="U7" s="3">
        <v>10000</v>
      </c>
      <c r="V7" s="3">
        <v>10000</v>
      </c>
    </row>
    <row r="8" spans="1:28">
      <c r="A8" s="3" t="s">
        <v>19610</v>
      </c>
      <c r="B8" s="3">
        <v>1</v>
      </c>
      <c r="C8" s="3">
        <v>5</v>
      </c>
      <c r="E8" s="3">
        <v>840</v>
      </c>
      <c r="I8" s="3" t="s">
        <v>19610</v>
      </c>
      <c r="J8" s="3">
        <v>1</v>
      </c>
      <c r="K8" s="3">
        <v>51</v>
      </c>
      <c r="L8" s="3">
        <v>5</v>
      </c>
      <c r="M8" s="3" t="s">
        <v>23225</v>
      </c>
      <c r="R8" s="3">
        <v>6</v>
      </c>
      <c r="S8" s="3">
        <v>648000</v>
      </c>
      <c r="T8" s="3">
        <v>48000</v>
      </c>
      <c r="U8" s="3">
        <v>12000</v>
      </c>
      <c r="V8" s="3">
        <v>12000</v>
      </c>
    </row>
    <row r="9" spans="1:28">
      <c r="A9" s="3" t="s">
        <v>19610</v>
      </c>
      <c r="B9" s="3">
        <v>1</v>
      </c>
      <c r="C9" s="3">
        <v>6</v>
      </c>
      <c r="E9" s="3">
        <v>960</v>
      </c>
      <c r="I9" s="3" t="s">
        <v>19610</v>
      </c>
      <c r="J9" s="3">
        <v>1</v>
      </c>
      <c r="K9" s="3">
        <v>61</v>
      </c>
      <c r="L9" s="3">
        <v>6</v>
      </c>
      <c r="M9" s="3" t="s">
        <v>23226</v>
      </c>
      <c r="R9" s="3">
        <v>7</v>
      </c>
      <c r="S9" s="3">
        <v>756000</v>
      </c>
      <c r="T9" s="3">
        <v>56000</v>
      </c>
      <c r="U9" s="3">
        <v>14000</v>
      </c>
      <c r="V9" s="3">
        <v>14000</v>
      </c>
    </row>
    <row r="10" spans="1:28">
      <c r="A10" s="3" t="s">
        <v>19610</v>
      </c>
      <c r="B10" s="3">
        <v>1</v>
      </c>
      <c r="C10" s="3">
        <v>7</v>
      </c>
      <c r="E10" s="3">
        <v>1080</v>
      </c>
      <c r="I10" s="3" t="s">
        <v>19610</v>
      </c>
      <c r="J10" s="3">
        <v>1</v>
      </c>
      <c r="K10" s="3">
        <v>71</v>
      </c>
      <c r="L10" s="3">
        <v>7</v>
      </c>
      <c r="M10" s="3" t="s">
        <v>23227</v>
      </c>
      <c r="R10" s="3">
        <v>8</v>
      </c>
      <c r="S10" s="3">
        <v>864000</v>
      </c>
      <c r="T10" s="3">
        <v>64000</v>
      </c>
      <c r="U10" s="3">
        <v>16000</v>
      </c>
      <c r="V10" s="3">
        <v>16000</v>
      </c>
    </row>
    <row r="11" spans="1:28">
      <c r="A11" s="3" t="s">
        <v>19610</v>
      </c>
      <c r="B11" s="3">
        <v>1</v>
      </c>
      <c r="C11" s="3">
        <v>8</v>
      </c>
      <c r="E11" s="3">
        <v>1200</v>
      </c>
      <c r="I11" s="3" t="s">
        <v>19610</v>
      </c>
      <c r="J11" s="3">
        <v>1</v>
      </c>
      <c r="K11" s="3">
        <v>81</v>
      </c>
      <c r="L11" s="3">
        <v>8</v>
      </c>
      <c r="M11" s="3" t="s">
        <v>23228</v>
      </c>
      <c r="R11" s="3">
        <v>9</v>
      </c>
      <c r="S11" s="3">
        <v>972000</v>
      </c>
      <c r="T11" s="3">
        <v>72000</v>
      </c>
      <c r="U11" s="3">
        <v>18000</v>
      </c>
      <c r="V11" s="3">
        <v>18000</v>
      </c>
    </row>
    <row r="12" spans="1:28">
      <c r="A12" s="3" t="s">
        <v>19610</v>
      </c>
      <c r="B12" s="3">
        <v>1</v>
      </c>
      <c r="C12" s="3">
        <v>9</v>
      </c>
      <c r="E12" s="3">
        <v>1320</v>
      </c>
      <c r="I12" s="3" t="s">
        <v>19610</v>
      </c>
      <c r="J12" s="3">
        <v>1</v>
      </c>
      <c r="K12" s="3">
        <v>91</v>
      </c>
      <c r="L12" s="3">
        <v>9</v>
      </c>
      <c r="M12" s="3" t="s">
        <v>23229</v>
      </c>
      <c r="R12" s="3">
        <v>10</v>
      </c>
      <c r="S12" s="3">
        <v>1080000</v>
      </c>
      <c r="T12" s="3">
        <v>80000</v>
      </c>
      <c r="U12" s="3">
        <v>20000</v>
      </c>
      <c r="V12" s="3">
        <v>20000</v>
      </c>
    </row>
    <row r="13" spans="1:28">
      <c r="A13" s="3" t="s">
        <v>19610</v>
      </c>
      <c r="B13" s="3">
        <v>1</v>
      </c>
      <c r="C13" s="3">
        <v>10</v>
      </c>
      <c r="E13" s="3">
        <v>1440</v>
      </c>
      <c r="I13" s="3" t="s">
        <v>19611</v>
      </c>
      <c r="J13" s="3">
        <v>2</v>
      </c>
      <c r="K13" s="3">
        <v>0</v>
      </c>
      <c r="L13" s="3">
        <v>0</v>
      </c>
      <c r="M13" s="3" t="s">
        <v>23230</v>
      </c>
    </row>
    <row r="14" spans="1:28">
      <c r="A14" s="3" t="s">
        <v>19610</v>
      </c>
      <c r="B14" s="3">
        <v>1</v>
      </c>
      <c r="C14" s="3">
        <v>11</v>
      </c>
      <c r="E14" s="3">
        <v>1980</v>
      </c>
      <c r="I14" s="3" t="s">
        <v>19611</v>
      </c>
      <c r="J14" s="3">
        <v>2</v>
      </c>
      <c r="K14" s="3">
        <v>11</v>
      </c>
      <c r="L14" s="3">
        <v>1</v>
      </c>
      <c r="M14" s="3" t="s">
        <v>23231</v>
      </c>
    </row>
    <row r="15" spans="1:28">
      <c r="A15" s="3" t="s">
        <v>19610</v>
      </c>
      <c r="B15" s="3">
        <v>1</v>
      </c>
      <c r="C15" s="3">
        <v>12</v>
      </c>
      <c r="E15" s="3">
        <v>2160</v>
      </c>
      <c r="I15" s="3" t="s">
        <v>19611</v>
      </c>
      <c r="J15" s="3">
        <v>2</v>
      </c>
      <c r="K15" s="3">
        <v>21</v>
      </c>
      <c r="L15" s="3">
        <v>2</v>
      </c>
      <c r="M15" s="3" t="s">
        <v>23232</v>
      </c>
    </row>
    <row r="16" spans="1:28">
      <c r="A16" s="3" t="s">
        <v>19610</v>
      </c>
      <c r="B16" s="3">
        <v>1</v>
      </c>
      <c r="C16" s="3">
        <v>13</v>
      </c>
      <c r="E16" s="3">
        <v>2340</v>
      </c>
      <c r="I16" s="3" t="s">
        <v>19611</v>
      </c>
      <c r="J16" s="3">
        <v>2</v>
      </c>
      <c r="K16" s="3">
        <v>31</v>
      </c>
      <c r="L16" s="3">
        <v>3</v>
      </c>
      <c r="M16" s="3" t="s">
        <v>23233</v>
      </c>
    </row>
    <row r="17" spans="1:13">
      <c r="A17" s="3" t="s">
        <v>19610</v>
      </c>
      <c r="B17" s="3">
        <v>1</v>
      </c>
      <c r="C17" s="3">
        <v>14</v>
      </c>
      <c r="E17" s="3">
        <v>2520</v>
      </c>
      <c r="I17" s="3" t="s">
        <v>19611</v>
      </c>
      <c r="J17" s="3">
        <v>2</v>
      </c>
      <c r="K17" s="3">
        <v>41</v>
      </c>
      <c r="L17" s="3">
        <v>4</v>
      </c>
      <c r="M17" s="3" t="s">
        <v>23234</v>
      </c>
    </row>
    <row r="18" spans="1:13">
      <c r="A18" s="3" t="s">
        <v>19610</v>
      </c>
      <c r="B18" s="3">
        <v>1</v>
      </c>
      <c r="C18" s="3">
        <v>15</v>
      </c>
      <c r="E18" s="3">
        <v>2700</v>
      </c>
      <c r="I18" s="3" t="s">
        <v>19611</v>
      </c>
      <c r="J18" s="3">
        <v>2</v>
      </c>
      <c r="K18" s="3">
        <v>51</v>
      </c>
      <c r="L18" s="3">
        <v>5</v>
      </c>
      <c r="M18" s="3" t="s">
        <v>23235</v>
      </c>
    </row>
    <row r="19" spans="1:13">
      <c r="A19" s="3" t="s">
        <v>19610</v>
      </c>
      <c r="B19" s="3">
        <v>1</v>
      </c>
      <c r="C19" s="3">
        <v>16</v>
      </c>
      <c r="E19" s="3">
        <v>2880</v>
      </c>
      <c r="I19" s="3" t="s">
        <v>19611</v>
      </c>
      <c r="J19" s="3">
        <v>2</v>
      </c>
      <c r="K19" s="3">
        <v>61</v>
      </c>
      <c r="L19" s="3">
        <v>6</v>
      </c>
      <c r="M19" s="3" t="s">
        <v>23236</v>
      </c>
    </row>
    <row r="20" spans="1:13">
      <c r="A20" s="3" t="s">
        <v>19610</v>
      </c>
      <c r="B20" s="3">
        <v>1</v>
      </c>
      <c r="C20" s="3">
        <v>17</v>
      </c>
      <c r="E20" s="3">
        <v>3060</v>
      </c>
      <c r="I20" s="3" t="s">
        <v>19611</v>
      </c>
      <c r="J20" s="3">
        <v>2</v>
      </c>
      <c r="K20" s="3">
        <v>71</v>
      </c>
      <c r="L20" s="3">
        <v>7</v>
      </c>
      <c r="M20" s="3" t="s">
        <v>23237</v>
      </c>
    </row>
    <row r="21" spans="1:13">
      <c r="A21" s="3" t="s">
        <v>19610</v>
      </c>
      <c r="B21" s="3">
        <v>1</v>
      </c>
      <c r="C21" s="3">
        <v>18</v>
      </c>
      <c r="E21" s="3">
        <v>3240</v>
      </c>
      <c r="I21" s="3" t="s">
        <v>19611</v>
      </c>
      <c r="J21" s="3">
        <v>2</v>
      </c>
      <c r="K21" s="3">
        <v>81</v>
      </c>
      <c r="L21" s="3">
        <v>8</v>
      </c>
      <c r="M21" s="3" t="s">
        <v>23238</v>
      </c>
    </row>
    <row r="22" spans="1:13">
      <c r="A22" s="3" t="s">
        <v>19610</v>
      </c>
      <c r="B22" s="3">
        <v>1</v>
      </c>
      <c r="C22" s="3">
        <v>19</v>
      </c>
      <c r="E22" s="3">
        <v>3420</v>
      </c>
      <c r="I22" s="3" t="s">
        <v>19611</v>
      </c>
      <c r="J22" s="3">
        <v>2</v>
      </c>
      <c r="K22" s="3">
        <v>91</v>
      </c>
      <c r="L22" s="3">
        <v>9</v>
      </c>
      <c r="M22" s="3" t="s">
        <v>23239</v>
      </c>
    </row>
    <row r="23" spans="1:13">
      <c r="A23" s="3" t="s">
        <v>19610</v>
      </c>
      <c r="B23" s="3">
        <v>1</v>
      </c>
      <c r="C23" s="3">
        <v>20</v>
      </c>
      <c r="E23" s="3">
        <v>3600</v>
      </c>
      <c r="I23" s="3" t="s">
        <v>19612</v>
      </c>
      <c r="J23" s="3">
        <v>3</v>
      </c>
      <c r="K23" s="3">
        <v>0</v>
      </c>
      <c r="L23" s="3">
        <v>0</v>
      </c>
      <c r="M23" s="3" t="s">
        <v>23240</v>
      </c>
    </row>
    <row r="24" spans="1:13">
      <c r="A24" s="3" t="s">
        <v>19610</v>
      </c>
      <c r="B24" s="3">
        <v>1</v>
      </c>
      <c r="C24" s="3">
        <v>21</v>
      </c>
      <c r="E24" s="3">
        <v>4320</v>
      </c>
      <c r="I24" s="3" t="s">
        <v>19612</v>
      </c>
      <c r="J24" s="3">
        <v>3</v>
      </c>
      <c r="K24" s="3">
        <v>11</v>
      </c>
      <c r="L24" s="3">
        <v>1</v>
      </c>
      <c r="M24" s="3" t="s">
        <v>23241</v>
      </c>
    </row>
    <row r="25" spans="1:13">
      <c r="A25" s="3" t="s">
        <v>19610</v>
      </c>
      <c r="B25" s="3">
        <v>1</v>
      </c>
      <c r="C25" s="3">
        <v>22</v>
      </c>
      <c r="E25" s="3">
        <v>4560</v>
      </c>
      <c r="I25" s="3" t="s">
        <v>19612</v>
      </c>
      <c r="J25" s="3">
        <v>3</v>
      </c>
      <c r="K25" s="3">
        <v>21</v>
      </c>
      <c r="L25" s="3">
        <v>2</v>
      </c>
      <c r="M25" s="3" t="s">
        <v>23242</v>
      </c>
    </row>
    <row r="26" spans="1:13">
      <c r="A26" s="3" t="s">
        <v>19610</v>
      </c>
      <c r="B26" s="3">
        <v>1</v>
      </c>
      <c r="C26" s="3">
        <v>23</v>
      </c>
      <c r="E26" s="3">
        <v>4800</v>
      </c>
      <c r="I26" s="3" t="s">
        <v>19612</v>
      </c>
      <c r="J26" s="3">
        <v>3</v>
      </c>
      <c r="K26" s="3">
        <v>31</v>
      </c>
      <c r="L26" s="3">
        <v>3</v>
      </c>
      <c r="M26" s="3" t="s">
        <v>23243</v>
      </c>
    </row>
    <row r="27" spans="1:13">
      <c r="A27" s="3" t="s">
        <v>19610</v>
      </c>
      <c r="B27" s="3">
        <v>1</v>
      </c>
      <c r="C27" s="3">
        <v>24</v>
      </c>
      <c r="E27" s="3">
        <v>5040</v>
      </c>
      <c r="I27" s="3" t="s">
        <v>19612</v>
      </c>
      <c r="J27" s="3">
        <v>3</v>
      </c>
      <c r="K27" s="3">
        <v>41</v>
      </c>
      <c r="L27" s="3">
        <v>4</v>
      </c>
      <c r="M27" s="3" t="s">
        <v>23244</v>
      </c>
    </row>
    <row r="28" spans="1:13">
      <c r="A28" s="3" t="s">
        <v>19610</v>
      </c>
      <c r="B28" s="3">
        <v>1</v>
      </c>
      <c r="C28" s="3">
        <v>25</v>
      </c>
      <c r="E28" s="3">
        <v>5280</v>
      </c>
      <c r="I28" s="3" t="s">
        <v>19612</v>
      </c>
      <c r="J28" s="3">
        <v>3</v>
      </c>
      <c r="K28" s="3">
        <v>51</v>
      </c>
      <c r="L28" s="3">
        <v>5</v>
      </c>
      <c r="M28" s="3" t="s">
        <v>23245</v>
      </c>
    </row>
    <row r="29" spans="1:13">
      <c r="A29" s="3" t="s">
        <v>19610</v>
      </c>
      <c r="B29" s="3">
        <v>1</v>
      </c>
      <c r="C29" s="3">
        <v>26</v>
      </c>
      <c r="E29" s="3">
        <v>5520</v>
      </c>
      <c r="I29" s="3" t="s">
        <v>19612</v>
      </c>
      <c r="J29" s="3">
        <v>3</v>
      </c>
      <c r="K29" s="3">
        <v>61</v>
      </c>
      <c r="L29" s="3">
        <v>6</v>
      </c>
      <c r="M29" s="3" t="s">
        <v>23246</v>
      </c>
    </row>
    <row r="30" spans="1:13">
      <c r="A30" s="3" t="s">
        <v>19610</v>
      </c>
      <c r="B30" s="3">
        <v>1</v>
      </c>
      <c r="C30" s="3">
        <v>27</v>
      </c>
      <c r="E30" s="3">
        <v>5760</v>
      </c>
      <c r="I30" s="3" t="s">
        <v>19612</v>
      </c>
      <c r="J30" s="3">
        <v>3</v>
      </c>
      <c r="K30" s="3">
        <v>71</v>
      </c>
      <c r="L30" s="3">
        <v>7</v>
      </c>
      <c r="M30" s="3" t="s">
        <v>23247</v>
      </c>
    </row>
    <row r="31" spans="1:13">
      <c r="A31" s="3" t="s">
        <v>19610</v>
      </c>
      <c r="B31" s="3">
        <v>1</v>
      </c>
      <c r="C31" s="3">
        <v>28</v>
      </c>
      <c r="E31" s="3">
        <v>6000</v>
      </c>
      <c r="I31" s="3" t="s">
        <v>19612</v>
      </c>
      <c r="J31" s="3">
        <v>3</v>
      </c>
      <c r="K31" s="3">
        <v>81</v>
      </c>
      <c r="L31" s="3">
        <v>8</v>
      </c>
      <c r="M31" s="3" t="s">
        <v>23248</v>
      </c>
    </row>
    <row r="32" spans="1:13">
      <c r="A32" s="3" t="s">
        <v>19610</v>
      </c>
      <c r="B32" s="3">
        <v>1</v>
      </c>
      <c r="C32" s="3">
        <v>29</v>
      </c>
      <c r="E32" s="3">
        <v>6240</v>
      </c>
      <c r="I32" s="3" t="s">
        <v>19612</v>
      </c>
      <c r="J32" s="3">
        <v>3</v>
      </c>
      <c r="K32" s="3">
        <v>91</v>
      </c>
      <c r="L32" s="3">
        <v>9</v>
      </c>
      <c r="M32" s="3" t="s">
        <v>23249</v>
      </c>
    </row>
    <row r="33" spans="1:13">
      <c r="A33" s="3" t="s">
        <v>19610</v>
      </c>
      <c r="B33" s="3">
        <v>1</v>
      </c>
      <c r="C33" s="3">
        <v>30</v>
      </c>
      <c r="E33" s="3">
        <v>6480</v>
      </c>
      <c r="I33" s="3" t="s">
        <v>19613</v>
      </c>
      <c r="J33" s="3">
        <v>4</v>
      </c>
      <c r="K33" s="3">
        <v>0</v>
      </c>
      <c r="L33" s="3">
        <v>0</v>
      </c>
      <c r="M33" s="3" t="s">
        <v>23250</v>
      </c>
    </row>
    <row r="34" spans="1:13">
      <c r="A34" s="3" t="s">
        <v>19610</v>
      </c>
      <c r="B34" s="3">
        <v>1</v>
      </c>
      <c r="C34" s="3">
        <v>31</v>
      </c>
      <c r="E34" s="3">
        <v>7380</v>
      </c>
      <c r="I34" s="3" t="s">
        <v>19613</v>
      </c>
      <c r="J34" s="3">
        <v>4</v>
      </c>
      <c r="K34" s="3">
        <v>11</v>
      </c>
      <c r="L34" s="3">
        <v>1</v>
      </c>
      <c r="M34" s="3" t="s">
        <v>23251</v>
      </c>
    </row>
    <row r="35" spans="1:13">
      <c r="A35" s="3" t="s">
        <v>19610</v>
      </c>
      <c r="B35" s="3">
        <v>1</v>
      </c>
      <c r="C35" s="3">
        <v>32</v>
      </c>
      <c r="E35" s="3">
        <v>7680</v>
      </c>
      <c r="I35" s="3" t="s">
        <v>19613</v>
      </c>
      <c r="J35" s="3">
        <v>4</v>
      </c>
      <c r="K35" s="3">
        <v>21</v>
      </c>
      <c r="L35" s="3">
        <v>2</v>
      </c>
      <c r="M35" s="3" t="s">
        <v>23252</v>
      </c>
    </row>
    <row r="36" spans="1:13">
      <c r="A36" s="3" t="s">
        <v>19610</v>
      </c>
      <c r="B36" s="3">
        <v>1</v>
      </c>
      <c r="C36" s="3">
        <v>33</v>
      </c>
      <c r="E36" s="3">
        <v>7980</v>
      </c>
      <c r="I36" s="3" t="s">
        <v>19613</v>
      </c>
      <c r="J36" s="3">
        <v>4</v>
      </c>
      <c r="K36" s="3">
        <v>31</v>
      </c>
      <c r="L36" s="3">
        <v>3</v>
      </c>
      <c r="M36" s="3" t="s">
        <v>23253</v>
      </c>
    </row>
    <row r="37" spans="1:13">
      <c r="A37" s="3" t="s">
        <v>19610</v>
      </c>
      <c r="B37" s="3">
        <v>1</v>
      </c>
      <c r="C37" s="3">
        <v>34</v>
      </c>
      <c r="E37" s="3">
        <v>8280</v>
      </c>
      <c r="I37" s="3" t="s">
        <v>19613</v>
      </c>
      <c r="J37" s="3">
        <v>4</v>
      </c>
      <c r="K37" s="3">
        <v>41</v>
      </c>
      <c r="L37" s="3">
        <v>4</v>
      </c>
      <c r="M37" s="3" t="s">
        <v>23254</v>
      </c>
    </row>
    <row r="38" spans="1:13">
      <c r="A38" s="3" t="s">
        <v>19610</v>
      </c>
      <c r="B38" s="3">
        <v>1</v>
      </c>
      <c r="C38" s="3">
        <v>35</v>
      </c>
      <c r="E38" s="3">
        <v>8580</v>
      </c>
      <c r="I38" s="3" t="s">
        <v>19613</v>
      </c>
      <c r="J38" s="3">
        <v>4</v>
      </c>
      <c r="K38" s="3">
        <v>51</v>
      </c>
      <c r="L38" s="3">
        <v>5</v>
      </c>
      <c r="M38" s="3" t="s">
        <v>23255</v>
      </c>
    </row>
    <row r="39" spans="1:13">
      <c r="A39" s="3" t="s">
        <v>19610</v>
      </c>
      <c r="B39" s="3">
        <v>1</v>
      </c>
      <c r="C39" s="3">
        <v>36</v>
      </c>
      <c r="E39" s="3">
        <v>8880</v>
      </c>
      <c r="I39" s="3" t="s">
        <v>19613</v>
      </c>
      <c r="J39" s="3">
        <v>4</v>
      </c>
      <c r="K39" s="3">
        <v>61</v>
      </c>
      <c r="L39" s="3">
        <v>6</v>
      </c>
      <c r="M39" s="3" t="s">
        <v>23256</v>
      </c>
    </row>
    <row r="40" spans="1:13">
      <c r="A40" s="3" t="s">
        <v>19610</v>
      </c>
      <c r="B40" s="3">
        <v>1</v>
      </c>
      <c r="C40" s="3">
        <v>37</v>
      </c>
      <c r="E40" s="3">
        <v>9180</v>
      </c>
      <c r="I40" s="3" t="s">
        <v>19613</v>
      </c>
      <c r="J40" s="3">
        <v>4</v>
      </c>
      <c r="K40" s="3">
        <v>71</v>
      </c>
      <c r="L40" s="3">
        <v>7</v>
      </c>
      <c r="M40" s="3" t="s">
        <v>23257</v>
      </c>
    </row>
    <row r="41" spans="1:13">
      <c r="A41" s="3" t="s">
        <v>19610</v>
      </c>
      <c r="B41" s="3">
        <v>1</v>
      </c>
      <c r="C41" s="3">
        <v>38</v>
      </c>
      <c r="E41" s="3">
        <v>9480</v>
      </c>
      <c r="I41" s="3" t="s">
        <v>19613</v>
      </c>
      <c r="J41" s="3">
        <v>4</v>
      </c>
      <c r="K41" s="3">
        <v>81</v>
      </c>
      <c r="L41" s="3">
        <v>8</v>
      </c>
      <c r="M41" s="3" t="s">
        <v>23258</v>
      </c>
    </row>
    <row r="42" spans="1:13">
      <c r="A42" s="3" t="s">
        <v>19610</v>
      </c>
      <c r="B42" s="3">
        <v>1</v>
      </c>
      <c r="C42" s="3">
        <v>39</v>
      </c>
      <c r="E42" s="3">
        <v>9780</v>
      </c>
      <c r="I42" s="3" t="s">
        <v>19613</v>
      </c>
      <c r="J42" s="3">
        <v>4</v>
      </c>
      <c r="K42" s="3">
        <v>91</v>
      </c>
      <c r="L42" s="3">
        <v>9</v>
      </c>
      <c r="M42" s="3" t="s">
        <v>23259</v>
      </c>
    </row>
    <row r="43" spans="1:13">
      <c r="A43" s="3" t="s">
        <v>19610</v>
      </c>
      <c r="B43" s="3">
        <v>1</v>
      </c>
      <c r="C43" s="3">
        <v>40</v>
      </c>
      <c r="E43" s="3">
        <v>10080</v>
      </c>
      <c r="I43" s="3" t="s">
        <v>19614</v>
      </c>
      <c r="J43" s="3">
        <v>5</v>
      </c>
      <c r="K43" s="3">
        <v>0</v>
      </c>
      <c r="L43" s="3">
        <v>0</v>
      </c>
      <c r="M43" s="3" t="s">
        <v>23260</v>
      </c>
    </row>
    <row r="44" spans="1:13">
      <c r="A44" s="3" t="s">
        <v>19610</v>
      </c>
      <c r="B44" s="3">
        <v>1</v>
      </c>
      <c r="C44" s="3">
        <v>41</v>
      </c>
      <c r="E44" s="3">
        <v>11160</v>
      </c>
      <c r="I44" s="3" t="s">
        <v>19614</v>
      </c>
      <c r="J44" s="3">
        <v>5</v>
      </c>
      <c r="K44" s="3">
        <v>11</v>
      </c>
      <c r="L44" s="3">
        <v>1</v>
      </c>
      <c r="M44" s="3" t="s">
        <v>23261</v>
      </c>
    </row>
    <row r="45" spans="1:13">
      <c r="A45" s="3" t="s">
        <v>19610</v>
      </c>
      <c r="B45" s="3">
        <v>1</v>
      </c>
      <c r="C45" s="3">
        <v>42</v>
      </c>
      <c r="E45" s="3">
        <v>11520</v>
      </c>
      <c r="I45" s="3" t="s">
        <v>19614</v>
      </c>
      <c r="J45" s="3">
        <v>5</v>
      </c>
      <c r="K45" s="3">
        <v>21</v>
      </c>
      <c r="L45" s="3">
        <v>2</v>
      </c>
      <c r="M45" s="3" t="s">
        <v>23262</v>
      </c>
    </row>
    <row r="46" spans="1:13">
      <c r="A46" s="3" t="s">
        <v>19610</v>
      </c>
      <c r="B46" s="3">
        <v>1</v>
      </c>
      <c r="C46" s="3">
        <v>43</v>
      </c>
      <c r="E46" s="3">
        <v>11880</v>
      </c>
      <c r="I46" s="3" t="s">
        <v>19614</v>
      </c>
      <c r="J46" s="3">
        <v>5</v>
      </c>
      <c r="K46" s="3">
        <v>31</v>
      </c>
      <c r="L46" s="3">
        <v>3</v>
      </c>
      <c r="M46" s="3" t="s">
        <v>23263</v>
      </c>
    </row>
    <row r="47" spans="1:13">
      <c r="A47" s="3" t="s">
        <v>19610</v>
      </c>
      <c r="B47" s="3">
        <v>1</v>
      </c>
      <c r="C47" s="3">
        <v>44</v>
      </c>
      <c r="E47" s="3">
        <v>12240</v>
      </c>
      <c r="I47" s="3" t="s">
        <v>19614</v>
      </c>
      <c r="J47" s="3">
        <v>5</v>
      </c>
      <c r="K47" s="3">
        <v>41</v>
      </c>
      <c r="L47" s="3">
        <v>4</v>
      </c>
      <c r="M47" s="3" t="s">
        <v>23264</v>
      </c>
    </row>
    <row r="48" spans="1:13">
      <c r="A48" s="3" t="s">
        <v>19610</v>
      </c>
      <c r="B48" s="3">
        <v>1</v>
      </c>
      <c r="C48" s="3">
        <v>45</v>
      </c>
      <c r="E48" s="3">
        <v>12600</v>
      </c>
      <c r="I48" s="3" t="s">
        <v>19614</v>
      </c>
      <c r="J48" s="3">
        <v>5</v>
      </c>
      <c r="K48" s="3">
        <v>51</v>
      </c>
      <c r="L48" s="3">
        <v>5</v>
      </c>
      <c r="M48" s="3" t="s">
        <v>23265</v>
      </c>
    </row>
    <row r="49" spans="1:13">
      <c r="A49" s="3" t="s">
        <v>19610</v>
      </c>
      <c r="B49" s="3">
        <v>1</v>
      </c>
      <c r="C49" s="3">
        <v>46</v>
      </c>
      <c r="E49" s="3">
        <v>12960</v>
      </c>
      <c r="I49" s="3" t="s">
        <v>19614</v>
      </c>
      <c r="J49" s="3">
        <v>5</v>
      </c>
      <c r="K49" s="3">
        <v>61</v>
      </c>
      <c r="L49" s="3">
        <v>6</v>
      </c>
      <c r="M49" s="3" t="s">
        <v>23266</v>
      </c>
    </row>
    <row r="50" spans="1:13">
      <c r="A50" s="3" t="s">
        <v>19610</v>
      </c>
      <c r="B50" s="3">
        <v>1</v>
      </c>
      <c r="C50" s="3">
        <v>47</v>
      </c>
      <c r="E50" s="3">
        <v>13320</v>
      </c>
      <c r="I50" s="3" t="s">
        <v>19614</v>
      </c>
      <c r="J50" s="3">
        <v>5</v>
      </c>
      <c r="K50" s="3">
        <v>71</v>
      </c>
      <c r="L50" s="3">
        <v>7</v>
      </c>
      <c r="M50" s="3" t="s">
        <v>23267</v>
      </c>
    </row>
    <row r="51" spans="1:13">
      <c r="A51" s="3" t="s">
        <v>19610</v>
      </c>
      <c r="B51" s="3">
        <v>1</v>
      </c>
      <c r="C51" s="3">
        <v>48</v>
      </c>
      <c r="E51" s="3">
        <v>13680</v>
      </c>
      <c r="I51" s="3" t="s">
        <v>19614</v>
      </c>
      <c r="J51" s="3">
        <v>5</v>
      </c>
      <c r="K51" s="3">
        <v>81</v>
      </c>
      <c r="L51" s="3">
        <v>8</v>
      </c>
      <c r="M51" s="3" t="s">
        <v>23268</v>
      </c>
    </row>
    <row r="52" spans="1:13">
      <c r="A52" s="3" t="s">
        <v>19610</v>
      </c>
      <c r="B52" s="3">
        <v>1</v>
      </c>
      <c r="C52" s="3">
        <v>49</v>
      </c>
      <c r="E52" s="3">
        <v>14040</v>
      </c>
      <c r="I52" s="3" t="s">
        <v>19614</v>
      </c>
      <c r="J52" s="3">
        <v>5</v>
      </c>
      <c r="K52" s="3">
        <v>91</v>
      </c>
      <c r="L52" s="3">
        <v>9</v>
      </c>
      <c r="M52" s="3" t="s">
        <v>23269</v>
      </c>
    </row>
    <row r="53" spans="1:13">
      <c r="A53" s="3" t="s">
        <v>19610</v>
      </c>
      <c r="B53" s="3">
        <v>1</v>
      </c>
      <c r="C53" s="3">
        <v>50</v>
      </c>
      <c r="E53" s="3">
        <v>14400</v>
      </c>
      <c r="I53" s="3" t="s">
        <v>19615</v>
      </c>
      <c r="J53" s="3">
        <v>6</v>
      </c>
      <c r="K53" s="3">
        <v>0</v>
      </c>
      <c r="L53" s="3">
        <v>0</v>
      </c>
      <c r="M53" s="3" t="s">
        <v>23270</v>
      </c>
    </row>
    <row r="54" spans="1:13">
      <c r="A54" s="3" t="s">
        <v>19610</v>
      </c>
      <c r="B54" s="3">
        <v>1</v>
      </c>
      <c r="C54" s="3">
        <v>51</v>
      </c>
      <c r="E54" s="3">
        <v>15660</v>
      </c>
      <c r="I54" s="3" t="s">
        <v>19615</v>
      </c>
      <c r="J54" s="3">
        <v>6</v>
      </c>
      <c r="K54" s="3">
        <v>11</v>
      </c>
      <c r="L54" s="3">
        <v>1</v>
      </c>
      <c r="M54" s="3" t="s">
        <v>23271</v>
      </c>
    </row>
    <row r="55" spans="1:13">
      <c r="A55" s="3" t="s">
        <v>19610</v>
      </c>
      <c r="B55" s="3">
        <v>1</v>
      </c>
      <c r="C55" s="3">
        <v>52</v>
      </c>
      <c r="E55" s="3">
        <v>16080</v>
      </c>
      <c r="I55" s="3" t="s">
        <v>19615</v>
      </c>
      <c r="J55" s="3">
        <v>6</v>
      </c>
      <c r="K55" s="3">
        <v>21</v>
      </c>
      <c r="L55" s="3">
        <v>2</v>
      </c>
      <c r="M55" s="3" t="s">
        <v>23272</v>
      </c>
    </row>
    <row r="56" spans="1:13">
      <c r="A56" s="3" t="s">
        <v>19610</v>
      </c>
      <c r="B56" s="3">
        <v>1</v>
      </c>
      <c r="C56" s="3">
        <v>53</v>
      </c>
      <c r="E56" s="3">
        <v>16500</v>
      </c>
      <c r="I56" s="3" t="s">
        <v>19615</v>
      </c>
      <c r="J56" s="3">
        <v>6</v>
      </c>
      <c r="K56" s="3">
        <v>31</v>
      </c>
      <c r="L56" s="3">
        <v>3</v>
      </c>
      <c r="M56" s="3" t="s">
        <v>23273</v>
      </c>
    </row>
    <row r="57" spans="1:13">
      <c r="A57" s="3" t="s">
        <v>19610</v>
      </c>
      <c r="B57" s="3">
        <v>1</v>
      </c>
      <c r="C57" s="3">
        <v>54</v>
      </c>
      <c r="E57" s="3">
        <v>16920</v>
      </c>
      <c r="I57" s="3" t="s">
        <v>19615</v>
      </c>
      <c r="J57" s="3">
        <v>6</v>
      </c>
      <c r="K57" s="3">
        <v>41</v>
      </c>
      <c r="L57" s="3">
        <v>4</v>
      </c>
      <c r="M57" s="3" t="s">
        <v>23274</v>
      </c>
    </row>
    <row r="58" spans="1:13">
      <c r="A58" s="3" t="s">
        <v>19610</v>
      </c>
      <c r="B58" s="3">
        <v>1</v>
      </c>
      <c r="C58" s="3">
        <v>55</v>
      </c>
      <c r="E58" s="3">
        <v>17340</v>
      </c>
      <c r="I58" s="3" t="s">
        <v>19615</v>
      </c>
      <c r="J58" s="3">
        <v>6</v>
      </c>
      <c r="K58" s="3">
        <v>51</v>
      </c>
      <c r="L58" s="3">
        <v>5</v>
      </c>
      <c r="M58" s="3" t="s">
        <v>23275</v>
      </c>
    </row>
    <row r="59" spans="1:13">
      <c r="A59" s="3" t="s">
        <v>19610</v>
      </c>
      <c r="B59" s="3">
        <v>1</v>
      </c>
      <c r="C59" s="3">
        <v>56</v>
      </c>
      <c r="E59" s="3">
        <v>17760</v>
      </c>
      <c r="I59" s="3" t="s">
        <v>19615</v>
      </c>
      <c r="J59" s="3">
        <v>6</v>
      </c>
      <c r="K59" s="3">
        <v>61</v>
      </c>
      <c r="L59" s="3">
        <v>6</v>
      </c>
      <c r="M59" s="3" t="s">
        <v>23276</v>
      </c>
    </row>
    <row r="60" spans="1:13">
      <c r="A60" s="3" t="s">
        <v>19610</v>
      </c>
      <c r="B60" s="3">
        <v>1</v>
      </c>
      <c r="C60" s="3">
        <v>57</v>
      </c>
      <c r="E60" s="3">
        <v>18180</v>
      </c>
      <c r="I60" s="3" t="s">
        <v>19615</v>
      </c>
      <c r="J60" s="3">
        <v>6</v>
      </c>
      <c r="K60" s="3">
        <v>71</v>
      </c>
      <c r="L60" s="3">
        <v>7</v>
      </c>
      <c r="M60" s="3" t="s">
        <v>23277</v>
      </c>
    </row>
    <row r="61" spans="1:13">
      <c r="A61" s="3" t="s">
        <v>19610</v>
      </c>
      <c r="B61" s="3">
        <v>1</v>
      </c>
      <c r="C61" s="3">
        <v>58</v>
      </c>
      <c r="E61" s="3">
        <v>18600</v>
      </c>
      <c r="I61" s="3" t="s">
        <v>19615</v>
      </c>
      <c r="J61" s="3">
        <v>6</v>
      </c>
      <c r="K61" s="3">
        <v>81</v>
      </c>
      <c r="L61" s="3">
        <v>8</v>
      </c>
      <c r="M61" s="3" t="s">
        <v>23278</v>
      </c>
    </row>
    <row r="62" spans="1:13">
      <c r="A62" s="3" t="s">
        <v>19610</v>
      </c>
      <c r="B62" s="3">
        <v>1</v>
      </c>
      <c r="C62" s="3">
        <v>59</v>
      </c>
      <c r="E62" s="3">
        <v>19020</v>
      </c>
      <c r="I62" s="3" t="s">
        <v>19615</v>
      </c>
      <c r="J62" s="3">
        <v>6</v>
      </c>
      <c r="K62" s="3">
        <v>91</v>
      </c>
      <c r="L62" s="3">
        <v>9</v>
      </c>
      <c r="M62" s="3" t="s">
        <v>23279</v>
      </c>
    </row>
    <row r="63" spans="1:13">
      <c r="A63" s="3" t="s">
        <v>19610</v>
      </c>
      <c r="B63" s="3">
        <v>1</v>
      </c>
      <c r="C63" s="3">
        <v>60</v>
      </c>
      <c r="E63" s="3">
        <v>19440</v>
      </c>
    </row>
    <row r="64" spans="1:13">
      <c r="A64" s="3" t="s">
        <v>19610</v>
      </c>
      <c r="B64" s="3">
        <v>1</v>
      </c>
      <c r="C64" s="3">
        <v>61</v>
      </c>
      <c r="E64" s="3">
        <v>20880</v>
      </c>
    </row>
    <row r="65" spans="1:5">
      <c r="A65" s="3" t="s">
        <v>19610</v>
      </c>
      <c r="B65" s="3">
        <v>1</v>
      </c>
      <c r="C65" s="3">
        <v>62</v>
      </c>
      <c r="E65" s="3">
        <v>21360</v>
      </c>
    </row>
    <row r="66" spans="1:5">
      <c r="A66" s="3" t="s">
        <v>19610</v>
      </c>
      <c r="B66" s="3">
        <v>1</v>
      </c>
      <c r="C66" s="3">
        <v>63</v>
      </c>
      <c r="E66" s="3">
        <v>21840</v>
      </c>
    </row>
    <row r="67" spans="1:5">
      <c r="A67" s="3" t="s">
        <v>19610</v>
      </c>
      <c r="B67" s="3">
        <v>1</v>
      </c>
      <c r="C67" s="3">
        <v>64</v>
      </c>
      <c r="E67" s="3">
        <v>22320</v>
      </c>
    </row>
    <row r="68" spans="1:5">
      <c r="A68" s="3" t="s">
        <v>19610</v>
      </c>
      <c r="B68" s="3">
        <v>1</v>
      </c>
      <c r="C68" s="3">
        <v>65</v>
      </c>
      <c r="E68" s="3">
        <v>22800</v>
      </c>
    </row>
    <row r="69" spans="1:5">
      <c r="A69" s="3" t="s">
        <v>19610</v>
      </c>
      <c r="B69" s="3">
        <v>1</v>
      </c>
      <c r="C69" s="3">
        <v>66</v>
      </c>
      <c r="E69" s="3">
        <v>23280</v>
      </c>
    </row>
    <row r="70" spans="1:5">
      <c r="A70" s="3" t="s">
        <v>19610</v>
      </c>
      <c r="B70" s="3">
        <v>1</v>
      </c>
      <c r="C70" s="3">
        <v>67</v>
      </c>
      <c r="E70" s="3">
        <v>23760</v>
      </c>
    </row>
    <row r="71" spans="1:5">
      <c r="A71" s="3" t="s">
        <v>19610</v>
      </c>
      <c r="B71" s="3">
        <v>1</v>
      </c>
      <c r="C71" s="3">
        <v>68</v>
      </c>
      <c r="E71" s="3">
        <v>24240</v>
      </c>
    </row>
    <row r="72" spans="1:5">
      <c r="A72" s="3" t="s">
        <v>19610</v>
      </c>
      <c r="B72" s="3">
        <v>1</v>
      </c>
      <c r="C72" s="3">
        <v>69</v>
      </c>
      <c r="E72" s="3">
        <v>24720</v>
      </c>
    </row>
    <row r="73" spans="1:5">
      <c r="A73" s="3" t="s">
        <v>19610</v>
      </c>
      <c r="B73" s="3">
        <v>1</v>
      </c>
      <c r="C73" s="3">
        <v>70</v>
      </c>
      <c r="E73" s="3">
        <v>25200</v>
      </c>
    </row>
    <row r="74" spans="1:5">
      <c r="A74" s="3" t="s">
        <v>19610</v>
      </c>
      <c r="B74" s="3">
        <v>1</v>
      </c>
      <c r="C74" s="3">
        <v>71</v>
      </c>
      <c r="E74" s="3">
        <v>26820</v>
      </c>
    </row>
    <row r="75" spans="1:5">
      <c r="A75" s="3" t="s">
        <v>19610</v>
      </c>
      <c r="B75" s="3">
        <v>1</v>
      </c>
      <c r="C75" s="3">
        <v>72</v>
      </c>
      <c r="E75" s="3">
        <v>27360</v>
      </c>
    </row>
    <row r="76" spans="1:5">
      <c r="A76" s="3" t="s">
        <v>19610</v>
      </c>
      <c r="B76" s="3">
        <v>1</v>
      </c>
      <c r="C76" s="3">
        <v>73</v>
      </c>
      <c r="E76" s="3">
        <v>27900</v>
      </c>
    </row>
    <row r="77" spans="1:5">
      <c r="A77" s="3" t="s">
        <v>19610</v>
      </c>
      <c r="B77" s="3">
        <v>1</v>
      </c>
      <c r="C77" s="3">
        <v>74</v>
      </c>
      <c r="E77" s="3">
        <v>28440</v>
      </c>
    </row>
    <row r="78" spans="1:5">
      <c r="A78" s="3" t="s">
        <v>19610</v>
      </c>
      <c r="B78" s="3">
        <v>1</v>
      </c>
      <c r="C78" s="3">
        <v>75</v>
      </c>
      <c r="E78" s="3">
        <v>28980</v>
      </c>
    </row>
    <row r="79" spans="1:5">
      <c r="A79" s="3" t="s">
        <v>19610</v>
      </c>
      <c r="B79" s="3">
        <v>1</v>
      </c>
      <c r="C79" s="3">
        <v>76</v>
      </c>
      <c r="E79" s="3">
        <v>29520</v>
      </c>
    </row>
    <row r="80" spans="1:5">
      <c r="A80" s="3" t="s">
        <v>19610</v>
      </c>
      <c r="B80" s="3">
        <v>1</v>
      </c>
      <c r="C80" s="3">
        <v>77</v>
      </c>
      <c r="E80" s="3">
        <v>30060</v>
      </c>
    </row>
    <row r="81" spans="1:5">
      <c r="A81" s="3" t="s">
        <v>19610</v>
      </c>
      <c r="B81" s="3">
        <v>1</v>
      </c>
      <c r="C81" s="3">
        <v>78</v>
      </c>
      <c r="E81" s="3">
        <v>30600</v>
      </c>
    </row>
    <row r="82" spans="1:5">
      <c r="A82" s="3" t="s">
        <v>19610</v>
      </c>
      <c r="B82" s="3">
        <v>1</v>
      </c>
      <c r="C82" s="3">
        <v>79</v>
      </c>
      <c r="E82" s="3">
        <v>31140</v>
      </c>
    </row>
    <row r="83" spans="1:5">
      <c r="A83" s="3" t="s">
        <v>19610</v>
      </c>
      <c r="B83" s="3">
        <v>1</v>
      </c>
      <c r="C83" s="3">
        <v>80</v>
      </c>
      <c r="E83" s="3">
        <v>31680</v>
      </c>
    </row>
    <row r="84" spans="1:5">
      <c r="A84" s="3" t="s">
        <v>19610</v>
      </c>
      <c r="B84" s="3">
        <v>1</v>
      </c>
      <c r="C84" s="3">
        <v>81</v>
      </c>
      <c r="E84" s="3">
        <v>33480</v>
      </c>
    </row>
    <row r="85" spans="1:5">
      <c r="A85" s="3" t="s">
        <v>19610</v>
      </c>
      <c r="B85" s="3">
        <v>1</v>
      </c>
      <c r="C85" s="3">
        <v>82</v>
      </c>
      <c r="E85" s="3">
        <v>34080</v>
      </c>
    </row>
    <row r="86" spans="1:5">
      <c r="A86" s="3" t="s">
        <v>19610</v>
      </c>
      <c r="B86" s="3">
        <v>1</v>
      </c>
      <c r="C86" s="3">
        <v>83</v>
      </c>
      <c r="E86" s="3">
        <v>34680</v>
      </c>
    </row>
    <row r="87" spans="1:5">
      <c r="A87" s="3" t="s">
        <v>19610</v>
      </c>
      <c r="B87" s="3">
        <v>1</v>
      </c>
      <c r="C87" s="3">
        <v>84</v>
      </c>
      <c r="E87" s="3">
        <v>35280</v>
      </c>
    </row>
    <row r="88" spans="1:5">
      <c r="A88" s="3" t="s">
        <v>19610</v>
      </c>
      <c r="B88" s="3">
        <v>1</v>
      </c>
      <c r="C88" s="3">
        <v>85</v>
      </c>
      <c r="E88" s="3">
        <v>35880</v>
      </c>
    </row>
    <row r="89" spans="1:5">
      <c r="A89" s="3" t="s">
        <v>19610</v>
      </c>
      <c r="B89" s="3">
        <v>1</v>
      </c>
      <c r="C89" s="3">
        <v>86</v>
      </c>
      <c r="E89" s="3">
        <v>36480</v>
      </c>
    </row>
    <row r="90" spans="1:5">
      <c r="A90" s="3" t="s">
        <v>19610</v>
      </c>
      <c r="B90" s="3">
        <v>1</v>
      </c>
      <c r="C90" s="3">
        <v>87</v>
      </c>
      <c r="E90" s="3">
        <v>37080</v>
      </c>
    </row>
    <row r="91" spans="1:5">
      <c r="A91" s="3" t="s">
        <v>19610</v>
      </c>
      <c r="B91" s="3">
        <v>1</v>
      </c>
      <c r="C91" s="3">
        <v>88</v>
      </c>
      <c r="E91" s="3">
        <v>37680</v>
      </c>
    </row>
    <row r="92" spans="1:5">
      <c r="A92" s="3" t="s">
        <v>19610</v>
      </c>
      <c r="B92" s="3">
        <v>1</v>
      </c>
      <c r="C92" s="3">
        <v>89</v>
      </c>
      <c r="E92" s="3">
        <v>38280</v>
      </c>
    </row>
    <row r="93" spans="1:5">
      <c r="A93" s="3" t="s">
        <v>19610</v>
      </c>
      <c r="B93" s="3">
        <v>1</v>
      </c>
      <c r="C93" s="3">
        <v>90</v>
      </c>
      <c r="E93" s="3">
        <v>38880</v>
      </c>
    </row>
    <row r="94" spans="1:5">
      <c r="A94" s="3" t="s">
        <v>19610</v>
      </c>
      <c r="B94" s="3">
        <v>1</v>
      </c>
      <c r="C94" s="3">
        <v>91</v>
      </c>
      <c r="E94" s="3">
        <v>40860</v>
      </c>
    </row>
    <row r="95" spans="1:5">
      <c r="A95" s="3" t="s">
        <v>19610</v>
      </c>
      <c r="B95" s="3">
        <v>1</v>
      </c>
      <c r="C95" s="3">
        <v>92</v>
      </c>
      <c r="E95" s="3">
        <v>41520</v>
      </c>
    </row>
    <row r="96" spans="1:5">
      <c r="A96" s="3" t="s">
        <v>19610</v>
      </c>
      <c r="B96" s="3">
        <v>1</v>
      </c>
      <c r="C96" s="3">
        <v>93</v>
      </c>
      <c r="E96" s="3">
        <v>42180</v>
      </c>
    </row>
    <row r="97" spans="1:6">
      <c r="A97" s="3" t="s">
        <v>19610</v>
      </c>
      <c r="B97" s="3">
        <v>1</v>
      </c>
      <c r="C97" s="3">
        <v>94</v>
      </c>
      <c r="E97" s="3">
        <v>42840</v>
      </c>
    </row>
    <row r="98" spans="1:6">
      <c r="A98" s="3" t="s">
        <v>19610</v>
      </c>
      <c r="B98" s="3">
        <v>1</v>
      </c>
      <c r="C98" s="3">
        <v>95</v>
      </c>
      <c r="E98" s="3">
        <v>43500</v>
      </c>
    </row>
    <row r="99" spans="1:6">
      <c r="A99" s="3" t="s">
        <v>19610</v>
      </c>
      <c r="B99" s="3">
        <v>1</v>
      </c>
      <c r="C99" s="3">
        <v>96</v>
      </c>
      <c r="E99" s="3">
        <v>44160</v>
      </c>
    </row>
    <row r="100" spans="1:6">
      <c r="A100" s="3" t="s">
        <v>19610</v>
      </c>
      <c r="B100" s="3">
        <v>1</v>
      </c>
      <c r="C100" s="3">
        <v>97</v>
      </c>
      <c r="E100" s="3">
        <v>44820</v>
      </c>
    </row>
    <row r="101" spans="1:6">
      <c r="A101" s="3" t="s">
        <v>19610</v>
      </c>
      <c r="B101" s="3">
        <v>1</v>
      </c>
      <c r="C101" s="3">
        <v>98</v>
      </c>
      <c r="E101" s="3">
        <v>45480</v>
      </c>
    </row>
    <row r="102" spans="1:6">
      <c r="A102" s="3" t="s">
        <v>19610</v>
      </c>
      <c r="B102" s="3">
        <v>1</v>
      </c>
      <c r="C102" s="3">
        <v>99</v>
      </c>
      <c r="E102" s="3">
        <v>46140</v>
      </c>
    </row>
    <row r="103" spans="1:6">
      <c r="A103" s="3" t="s">
        <v>19610</v>
      </c>
      <c r="B103" s="3">
        <v>1</v>
      </c>
      <c r="C103" s="3">
        <v>100</v>
      </c>
      <c r="E103" s="3">
        <v>46800</v>
      </c>
    </row>
    <row r="104" spans="1:6">
      <c r="A104" s="3" t="s">
        <v>19610</v>
      </c>
      <c r="B104" s="3">
        <v>2</v>
      </c>
      <c r="C104" s="3">
        <v>0</v>
      </c>
    </row>
    <row r="105" spans="1:6">
      <c r="A105" s="3" t="s">
        <v>19610</v>
      </c>
      <c r="B105" s="3">
        <v>2</v>
      </c>
      <c r="C105" s="3">
        <v>1</v>
      </c>
      <c r="E105" s="3">
        <v>270</v>
      </c>
      <c r="F105" s="3">
        <v>180</v>
      </c>
    </row>
    <row r="106" spans="1:6">
      <c r="A106" s="3" t="s">
        <v>19610</v>
      </c>
      <c r="B106" s="3">
        <v>2</v>
      </c>
      <c r="C106" s="3">
        <v>2</v>
      </c>
      <c r="E106" s="3">
        <v>360</v>
      </c>
      <c r="F106" s="3">
        <v>240</v>
      </c>
    </row>
    <row r="107" spans="1:6">
      <c r="A107" s="3" t="s">
        <v>19610</v>
      </c>
      <c r="B107" s="3">
        <v>2</v>
      </c>
      <c r="C107" s="3">
        <v>3</v>
      </c>
      <c r="E107" s="3">
        <v>450</v>
      </c>
      <c r="F107" s="3">
        <v>300</v>
      </c>
    </row>
    <row r="108" spans="1:6">
      <c r="A108" s="3" t="s">
        <v>19610</v>
      </c>
      <c r="B108" s="3">
        <v>2</v>
      </c>
      <c r="C108" s="3">
        <v>4</v>
      </c>
      <c r="E108" s="3">
        <v>540</v>
      </c>
      <c r="F108" s="3">
        <v>360</v>
      </c>
    </row>
    <row r="109" spans="1:6">
      <c r="A109" s="3" t="s">
        <v>19610</v>
      </c>
      <c r="B109" s="3">
        <v>2</v>
      </c>
      <c r="C109" s="3">
        <v>5</v>
      </c>
      <c r="E109" s="3">
        <v>630</v>
      </c>
      <c r="F109" s="3">
        <v>420</v>
      </c>
    </row>
    <row r="110" spans="1:6">
      <c r="A110" s="3" t="s">
        <v>19610</v>
      </c>
      <c r="B110" s="3">
        <v>2</v>
      </c>
      <c r="C110" s="3">
        <v>6</v>
      </c>
      <c r="E110" s="3">
        <v>720</v>
      </c>
      <c r="F110" s="3">
        <v>480</v>
      </c>
    </row>
    <row r="111" spans="1:6">
      <c r="A111" s="3" t="s">
        <v>19610</v>
      </c>
      <c r="B111" s="3">
        <v>2</v>
      </c>
      <c r="C111" s="3">
        <v>7</v>
      </c>
      <c r="E111" s="3">
        <v>810</v>
      </c>
      <c r="F111" s="3">
        <v>540</v>
      </c>
    </row>
    <row r="112" spans="1:6">
      <c r="A112" s="3" t="s">
        <v>19610</v>
      </c>
      <c r="B112" s="3">
        <v>2</v>
      </c>
      <c r="C112" s="3">
        <v>8</v>
      </c>
      <c r="E112" s="3">
        <v>900</v>
      </c>
      <c r="F112" s="3">
        <v>600</v>
      </c>
    </row>
    <row r="113" spans="1:6">
      <c r="A113" s="3" t="s">
        <v>19610</v>
      </c>
      <c r="B113" s="3">
        <v>2</v>
      </c>
      <c r="C113" s="3">
        <v>9</v>
      </c>
      <c r="E113" s="3">
        <v>990</v>
      </c>
      <c r="F113" s="3">
        <v>660</v>
      </c>
    </row>
    <row r="114" spans="1:6">
      <c r="A114" s="3" t="s">
        <v>19610</v>
      </c>
      <c r="B114" s="3">
        <v>2</v>
      </c>
      <c r="C114" s="3">
        <v>10</v>
      </c>
      <c r="E114" s="3">
        <v>1080</v>
      </c>
      <c r="F114" s="3">
        <v>720</v>
      </c>
    </row>
    <row r="115" spans="1:6">
      <c r="A115" s="3" t="s">
        <v>19610</v>
      </c>
      <c r="B115" s="3">
        <v>2</v>
      </c>
      <c r="C115" s="3">
        <v>11</v>
      </c>
      <c r="E115" s="3">
        <v>1485</v>
      </c>
      <c r="F115" s="3">
        <v>990</v>
      </c>
    </row>
    <row r="116" spans="1:6">
      <c r="A116" s="3" t="s">
        <v>19610</v>
      </c>
      <c r="B116" s="3">
        <v>2</v>
      </c>
      <c r="C116" s="3">
        <v>12</v>
      </c>
      <c r="E116" s="3">
        <v>1620</v>
      </c>
      <c r="F116" s="3">
        <v>1080</v>
      </c>
    </row>
    <row r="117" spans="1:6">
      <c r="A117" s="3" t="s">
        <v>19610</v>
      </c>
      <c r="B117" s="3">
        <v>2</v>
      </c>
      <c r="C117" s="3">
        <v>13</v>
      </c>
      <c r="E117" s="3">
        <v>1755</v>
      </c>
      <c r="F117" s="3">
        <v>1170</v>
      </c>
    </row>
    <row r="118" spans="1:6">
      <c r="A118" s="3" t="s">
        <v>19610</v>
      </c>
      <c r="B118" s="3">
        <v>2</v>
      </c>
      <c r="C118" s="3">
        <v>14</v>
      </c>
      <c r="E118" s="3">
        <v>1890</v>
      </c>
      <c r="F118" s="3">
        <v>1260</v>
      </c>
    </row>
    <row r="119" spans="1:6">
      <c r="A119" s="3" t="s">
        <v>19610</v>
      </c>
      <c r="B119" s="3">
        <v>2</v>
      </c>
      <c r="C119" s="3">
        <v>15</v>
      </c>
      <c r="E119" s="3">
        <v>2025</v>
      </c>
      <c r="F119" s="3">
        <v>1350</v>
      </c>
    </row>
    <row r="120" spans="1:6">
      <c r="A120" s="3" t="s">
        <v>19610</v>
      </c>
      <c r="B120" s="3">
        <v>2</v>
      </c>
      <c r="C120" s="3">
        <v>16</v>
      </c>
      <c r="E120" s="3">
        <v>2160</v>
      </c>
      <c r="F120" s="3">
        <v>1440</v>
      </c>
    </row>
    <row r="121" spans="1:6">
      <c r="A121" s="3" t="s">
        <v>19610</v>
      </c>
      <c r="B121" s="3">
        <v>2</v>
      </c>
      <c r="C121" s="3">
        <v>17</v>
      </c>
      <c r="E121" s="3">
        <v>2295</v>
      </c>
      <c r="F121" s="3">
        <v>1530</v>
      </c>
    </row>
    <row r="122" spans="1:6">
      <c r="A122" s="3" t="s">
        <v>19610</v>
      </c>
      <c r="B122" s="3">
        <v>2</v>
      </c>
      <c r="C122" s="3">
        <v>18</v>
      </c>
      <c r="E122" s="3">
        <v>2430</v>
      </c>
      <c r="F122" s="3">
        <v>1620</v>
      </c>
    </row>
    <row r="123" spans="1:6">
      <c r="A123" s="3" t="s">
        <v>19610</v>
      </c>
      <c r="B123" s="3">
        <v>2</v>
      </c>
      <c r="C123" s="3">
        <v>19</v>
      </c>
      <c r="E123" s="3">
        <v>2565</v>
      </c>
      <c r="F123" s="3">
        <v>1710</v>
      </c>
    </row>
    <row r="124" spans="1:6">
      <c r="A124" s="3" t="s">
        <v>19610</v>
      </c>
      <c r="B124" s="3">
        <v>2</v>
      </c>
      <c r="C124" s="3">
        <v>20</v>
      </c>
      <c r="E124" s="3">
        <v>2700</v>
      </c>
      <c r="F124" s="3">
        <v>1800</v>
      </c>
    </row>
    <row r="125" spans="1:6">
      <c r="A125" s="3" t="s">
        <v>19610</v>
      </c>
      <c r="B125" s="3">
        <v>2</v>
      </c>
      <c r="C125" s="3">
        <v>21</v>
      </c>
      <c r="E125" s="3">
        <v>3240</v>
      </c>
      <c r="F125" s="3">
        <v>2160</v>
      </c>
    </row>
    <row r="126" spans="1:6">
      <c r="A126" s="3" t="s">
        <v>19610</v>
      </c>
      <c r="B126" s="3">
        <v>2</v>
      </c>
      <c r="C126" s="3">
        <v>22</v>
      </c>
      <c r="E126" s="3">
        <v>3420</v>
      </c>
      <c r="F126" s="3">
        <v>2280</v>
      </c>
    </row>
    <row r="127" spans="1:6">
      <c r="A127" s="3" t="s">
        <v>19610</v>
      </c>
      <c r="B127" s="3">
        <v>2</v>
      </c>
      <c r="C127" s="3">
        <v>23</v>
      </c>
      <c r="E127" s="3">
        <v>3600</v>
      </c>
      <c r="F127" s="3">
        <v>2400</v>
      </c>
    </row>
    <row r="128" spans="1:6">
      <c r="A128" s="3" t="s">
        <v>19610</v>
      </c>
      <c r="B128" s="3">
        <v>2</v>
      </c>
      <c r="C128" s="3">
        <v>24</v>
      </c>
      <c r="E128" s="3">
        <v>3780</v>
      </c>
      <c r="F128" s="3">
        <v>2520</v>
      </c>
    </row>
    <row r="129" spans="1:6">
      <c r="A129" s="3" t="s">
        <v>19610</v>
      </c>
      <c r="B129" s="3">
        <v>2</v>
      </c>
      <c r="C129" s="3">
        <v>25</v>
      </c>
      <c r="E129" s="3">
        <v>3960</v>
      </c>
      <c r="F129" s="3">
        <v>2640</v>
      </c>
    </row>
    <row r="130" spans="1:6">
      <c r="A130" s="3" t="s">
        <v>19610</v>
      </c>
      <c r="B130" s="3">
        <v>2</v>
      </c>
      <c r="C130" s="3">
        <v>26</v>
      </c>
      <c r="E130" s="3">
        <v>4140</v>
      </c>
      <c r="F130" s="3">
        <v>2760</v>
      </c>
    </row>
    <row r="131" spans="1:6">
      <c r="A131" s="3" t="s">
        <v>19610</v>
      </c>
      <c r="B131" s="3">
        <v>2</v>
      </c>
      <c r="C131" s="3">
        <v>27</v>
      </c>
      <c r="E131" s="3">
        <v>4320</v>
      </c>
      <c r="F131" s="3">
        <v>2880</v>
      </c>
    </row>
    <row r="132" spans="1:6">
      <c r="A132" s="3" t="s">
        <v>19610</v>
      </c>
      <c r="B132" s="3">
        <v>2</v>
      </c>
      <c r="C132" s="3">
        <v>28</v>
      </c>
      <c r="E132" s="3">
        <v>4500</v>
      </c>
      <c r="F132" s="3">
        <v>3000</v>
      </c>
    </row>
    <row r="133" spans="1:6">
      <c r="A133" s="3" t="s">
        <v>19610</v>
      </c>
      <c r="B133" s="3">
        <v>2</v>
      </c>
      <c r="C133" s="3">
        <v>29</v>
      </c>
      <c r="E133" s="3">
        <v>4680</v>
      </c>
      <c r="F133" s="3">
        <v>3120</v>
      </c>
    </row>
    <row r="134" spans="1:6">
      <c r="A134" s="3" t="s">
        <v>19610</v>
      </c>
      <c r="B134" s="3">
        <v>2</v>
      </c>
      <c r="C134" s="3">
        <v>30</v>
      </c>
      <c r="E134" s="3">
        <v>4860</v>
      </c>
      <c r="F134" s="3">
        <v>3240</v>
      </c>
    </row>
    <row r="135" spans="1:6">
      <c r="A135" s="3" t="s">
        <v>19610</v>
      </c>
      <c r="B135" s="3">
        <v>2</v>
      </c>
      <c r="C135" s="3">
        <v>31</v>
      </c>
      <c r="E135" s="3">
        <v>5535</v>
      </c>
      <c r="F135" s="3">
        <v>3690</v>
      </c>
    </row>
    <row r="136" spans="1:6">
      <c r="A136" s="3" t="s">
        <v>19610</v>
      </c>
      <c r="B136" s="3">
        <v>2</v>
      </c>
      <c r="C136" s="3">
        <v>32</v>
      </c>
      <c r="E136" s="3">
        <v>5760</v>
      </c>
      <c r="F136" s="3">
        <v>3840</v>
      </c>
    </row>
    <row r="137" spans="1:6">
      <c r="A137" s="3" t="s">
        <v>19610</v>
      </c>
      <c r="B137" s="3">
        <v>2</v>
      </c>
      <c r="C137" s="3">
        <v>33</v>
      </c>
      <c r="E137" s="3">
        <v>5985</v>
      </c>
      <c r="F137" s="3">
        <v>3990</v>
      </c>
    </row>
    <row r="138" spans="1:6">
      <c r="A138" s="3" t="s">
        <v>19610</v>
      </c>
      <c r="B138" s="3">
        <v>2</v>
      </c>
      <c r="C138" s="3">
        <v>34</v>
      </c>
      <c r="E138" s="3">
        <v>6210</v>
      </c>
      <c r="F138" s="3">
        <v>4140</v>
      </c>
    </row>
    <row r="139" spans="1:6">
      <c r="A139" s="3" t="s">
        <v>19610</v>
      </c>
      <c r="B139" s="3">
        <v>2</v>
      </c>
      <c r="C139" s="3">
        <v>35</v>
      </c>
      <c r="E139" s="3">
        <v>6435</v>
      </c>
      <c r="F139" s="3">
        <v>4290</v>
      </c>
    </row>
    <row r="140" spans="1:6">
      <c r="A140" s="3" t="s">
        <v>19610</v>
      </c>
      <c r="B140" s="3">
        <v>2</v>
      </c>
      <c r="C140" s="3">
        <v>36</v>
      </c>
      <c r="E140" s="3">
        <v>6660</v>
      </c>
      <c r="F140" s="3">
        <v>4440</v>
      </c>
    </row>
    <row r="141" spans="1:6">
      <c r="A141" s="3" t="s">
        <v>19610</v>
      </c>
      <c r="B141" s="3">
        <v>2</v>
      </c>
      <c r="C141" s="3">
        <v>37</v>
      </c>
      <c r="E141" s="3">
        <v>6885</v>
      </c>
      <c r="F141" s="3">
        <v>4590</v>
      </c>
    </row>
    <row r="142" spans="1:6">
      <c r="A142" s="3" t="s">
        <v>19610</v>
      </c>
      <c r="B142" s="3">
        <v>2</v>
      </c>
      <c r="C142" s="3">
        <v>38</v>
      </c>
      <c r="E142" s="3">
        <v>7110</v>
      </c>
      <c r="F142" s="3">
        <v>4740</v>
      </c>
    </row>
    <row r="143" spans="1:6">
      <c r="A143" s="3" t="s">
        <v>19610</v>
      </c>
      <c r="B143" s="3">
        <v>2</v>
      </c>
      <c r="C143" s="3">
        <v>39</v>
      </c>
      <c r="E143" s="3">
        <v>7335</v>
      </c>
      <c r="F143" s="3">
        <v>4890</v>
      </c>
    </row>
    <row r="144" spans="1:6">
      <c r="A144" s="3" t="s">
        <v>19610</v>
      </c>
      <c r="B144" s="3">
        <v>2</v>
      </c>
      <c r="C144" s="3">
        <v>40</v>
      </c>
      <c r="E144" s="3">
        <v>7560</v>
      </c>
      <c r="F144" s="3">
        <v>5040</v>
      </c>
    </row>
    <row r="145" spans="1:6">
      <c r="A145" s="3" t="s">
        <v>19610</v>
      </c>
      <c r="B145" s="3">
        <v>2</v>
      </c>
      <c r="C145" s="3">
        <v>41</v>
      </c>
      <c r="E145" s="3">
        <v>8370</v>
      </c>
      <c r="F145" s="3">
        <v>5580</v>
      </c>
    </row>
    <row r="146" spans="1:6">
      <c r="A146" s="3" t="s">
        <v>19610</v>
      </c>
      <c r="B146" s="3">
        <v>2</v>
      </c>
      <c r="C146" s="3">
        <v>42</v>
      </c>
      <c r="E146" s="3">
        <v>8640</v>
      </c>
      <c r="F146" s="3">
        <v>5760</v>
      </c>
    </row>
    <row r="147" spans="1:6">
      <c r="A147" s="3" t="s">
        <v>19610</v>
      </c>
      <c r="B147" s="3">
        <v>2</v>
      </c>
      <c r="C147" s="3">
        <v>43</v>
      </c>
      <c r="E147" s="3">
        <v>8910</v>
      </c>
      <c r="F147" s="3">
        <v>5940</v>
      </c>
    </row>
    <row r="148" spans="1:6">
      <c r="A148" s="3" t="s">
        <v>19610</v>
      </c>
      <c r="B148" s="3">
        <v>2</v>
      </c>
      <c r="C148" s="3">
        <v>44</v>
      </c>
      <c r="E148" s="3">
        <v>9180</v>
      </c>
      <c r="F148" s="3">
        <v>6120</v>
      </c>
    </row>
    <row r="149" spans="1:6">
      <c r="A149" s="3" t="s">
        <v>19610</v>
      </c>
      <c r="B149" s="3">
        <v>2</v>
      </c>
      <c r="C149" s="3">
        <v>45</v>
      </c>
      <c r="E149" s="3">
        <v>9450</v>
      </c>
      <c r="F149" s="3">
        <v>6300</v>
      </c>
    </row>
    <row r="150" spans="1:6">
      <c r="A150" s="3" t="s">
        <v>19610</v>
      </c>
      <c r="B150" s="3">
        <v>2</v>
      </c>
      <c r="C150" s="3">
        <v>46</v>
      </c>
      <c r="E150" s="3">
        <v>9720</v>
      </c>
      <c r="F150" s="3">
        <v>6480</v>
      </c>
    </row>
    <row r="151" spans="1:6">
      <c r="A151" s="3" t="s">
        <v>19610</v>
      </c>
      <c r="B151" s="3">
        <v>2</v>
      </c>
      <c r="C151" s="3">
        <v>47</v>
      </c>
      <c r="E151" s="3">
        <v>9990</v>
      </c>
      <c r="F151" s="3">
        <v>6660</v>
      </c>
    </row>
    <row r="152" spans="1:6">
      <c r="A152" s="3" t="s">
        <v>19610</v>
      </c>
      <c r="B152" s="3">
        <v>2</v>
      </c>
      <c r="C152" s="3">
        <v>48</v>
      </c>
      <c r="E152" s="3">
        <v>10260</v>
      </c>
      <c r="F152" s="3">
        <v>6840</v>
      </c>
    </row>
    <row r="153" spans="1:6">
      <c r="A153" s="3" t="s">
        <v>19610</v>
      </c>
      <c r="B153" s="3">
        <v>2</v>
      </c>
      <c r="C153" s="3">
        <v>49</v>
      </c>
      <c r="E153" s="3">
        <v>10530</v>
      </c>
      <c r="F153" s="3">
        <v>7020</v>
      </c>
    </row>
    <row r="154" spans="1:6">
      <c r="A154" s="3" t="s">
        <v>19610</v>
      </c>
      <c r="B154" s="3">
        <v>2</v>
      </c>
      <c r="C154" s="3">
        <v>50</v>
      </c>
      <c r="E154" s="3">
        <v>10800</v>
      </c>
      <c r="F154" s="3">
        <v>7200</v>
      </c>
    </row>
    <row r="155" spans="1:6">
      <c r="A155" s="3" t="s">
        <v>19610</v>
      </c>
      <c r="B155" s="3">
        <v>2</v>
      </c>
      <c r="C155" s="3">
        <v>51</v>
      </c>
      <c r="E155" s="3">
        <v>11745</v>
      </c>
      <c r="F155" s="3">
        <v>7830</v>
      </c>
    </row>
    <row r="156" spans="1:6">
      <c r="A156" s="3" t="s">
        <v>19610</v>
      </c>
      <c r="B156" s="3">
        <v>2</v>
      </c>
      <c r="C156" s="3">
        <v>52</v>
      </c>
      <c r="E156" s="3">
        <v>12060</v>
      </c>
      <c r="F156" s="3">
        <v>8040</v>
      </c>
    </row>
    <row r="157" spans="1:6">
      <c r="A157" s="3" t="s">
        <v>19610</v>
      </c>
      <c r="B157" s="3">
        <v>2</v>
      </c>
      <c r="C157" s="3">
        <v>53</v>
      </c>
      <c r="E157" s="3">
        <v>12375</v>
      </c>
      <c r="F157" s="3">
        <v>8250</v>
      </c>
    </row>
    <row r="158" spans="1:6">
      <c r="A158" s="3" t="s">
        <v>19610</v>
      </c>
      <c r="B158" s="3">
        <v>2</v>
      </c>
      <c r="C158" s="3">
        <v>54</v>
      </c>
      <c r="E158" s="3">
        <v>12690</v>
      </c>
      <c r="F158" s="3">
        <v>8460</v>
      </c>
    </row>
    <row r="159" spans="1:6">
      <c r="A159" s="3" t="s">
        <v>19610</v>
      </c>
      <c r="B159" s="3">
        <v>2</v>
      </c>
      <c r="C159" s="3">
        <v>55</v>
      </c>
      <c r="E159" s="3">
        <v>13005</v>
      </c>
      <c r="F159" s="3">
        <v>8670</v>
      </c>
    </row>
    <row r="160" spans="1:6">
      <c r="A160" s="3" t="s">
        <v>19610</v>
      </c>
      <c r="B160" s="3">
        <v>2</v>
      </c>
      <c r="C160" s="3">
        <v>56</v>
      </c>
      <c r="E160" s="3">
        <v>13320</v>
      </c>
      <c r="F160" s="3">
        <v>8880</v>
      </c>
    </row>
    <row r="161" spans="1:6">
      <c r="A161" s="3" t="s">
        <v>19610</v>
      </c>
      <c r="B161" s="3">
        <v>2</v>
      </c>
      <c r="C161" s="3">
        <v>57</v>
      </c>
      <c r="E161" s="3">
        <v>13635</v>
      </c>
      <c r="F161" s="3">
        <v>9090</v>
      </c>
    </row>
    <row r="162" spans="1:6">
      <c r="A162" s="3" t="s">
        <v>19610</v>
      </c>
      <c r="B162" s="3">
        <v>2</v>
      </c>
      <c r="C162" s="3">
        <v>58</v>
      </c>
      <c r="E162" s="3">
        <v>13950</v>
      </c>
      <c r="F162" s="3">
        <v>9300</v>
      </c>
    </row>
    <row r="163" spans="1:6">
      <c r="A163" s="3" t="s">
        <v>19610</v>
      </c>
      <c r="B163" s="3">
        <v>2</v>
      </c>
      <c r="C163" s="3">
        <v>59</v>
      </c>
      <c r="E163" s="3">
        <v>14265</v>
      </c>
      <c r="F163" s="3">
        <v>9510</v>
      </c>
    </row>
    <row r="164" spans="1:6">
      <c r="A164" s="3" t="s">
        <v>19610</v>
      </c>
      <c r="B164" s="3">
        <v>2</v>
      </c>
      <c r="C164" s="3">
        <v>60</v>
      </c>
      <c r="E164" s="3">
        <v>14580</v>
      </c>
      <c r="F164" s="3">
        <v>9720</v>
      </c>
    </row>
    <row r="165" spans="1:6">
      <c r="A165" s="3" t="s">
        <v>19610</v>
      </c>
      <c r="B165" s="3">
        <v>2</v>
      </c>
      <c r="C165" s="3">
        <v>61</v>
      </c>
      <c r="E165" s="3">
        <v>15660</v>
      </c>
      <c r="F165" s="3">
        <v>10440</v>
      </c>
    </row>
    <row r="166" spans="1:6">
      <c r="A166" s="3" t="s">
        <v>19610</v>
      </c>
      <c r="B166" s="3">
        <v>2</v>
      </c>
      <c r="C166" s="3">
        <v>62</v>
      </c>
      <c r="E166" s="3">
        <v>16020</v>
      </c>
      <c r="F166" s="3">
        <v>10680</v>
      </c>
    </row>
    <row r="167" spans="1:6">
      <c r="A167" s="3" t="s">
        <v>19610</v>
      </c>
      <c r="B167" s="3">
        <v>2</v>
      </c>
      <c r="C167" s="3">
        <v>63</v>
      </c>
      <c r="E167" s="3">
        <v>16380</v>
      </c>
      <c r="F167" s="3">
        <v>10920</v>
      </c>
    </row>
    <row r="168" spans="1:6">
      <c r="A168" s="3" t="s">
        <v>19610</v>
      </c>
      <c r="B168" s="3">
        <v>2</v>
      </c>
      <c r="C168" s="3">
        <v>64</v>
      </c>
      <c r="E168" s="3">
        <v>16740</v>
      </c>
      <c r="F168" s="3">
        <v>11160</v>
      </c>
    </row>
    <row r="169" spans="1:6">
      <c r="A169" s="3" t="s">
        <v>19610</v>
      </c>
      <c r="B169" s="3">
        <v>2</v>
      </c>
      <c r="C169" s="3">
        <v>65</v>
      </c>
      <c r="E169" s="3">
        <v>17100</v>
      </c>
      <c r="F169" s="3">
        <v>11400</v>
      </c>
    </row>
    <row r="170" spans="1:6">
      <c r="A170" s="3" t="s">
        <v>19610</v>
      </c>
      <c r="B170" s="3">
        <v>2</v>
      </c>
      <c r="C170" s="3">
        <v>66</v>
      </c>
      <c r="E170" s="3">
        <v>17460</v>
      </c>
      <c r="F170" s="3">
        <v>11640</v>
      </c>
    </row>
    <row r="171" spans="1:6">
      <c r="A171" s="3" t="s">
        <v>19610</v>
      </c>
      <c r="B171" s="3">
        <v>2</v>
      </c>
      <c r="C171" s="3">
        <v>67</v>
      </c>
      <c r="E171" s="3">
        <v>17820</v>
      </c>
      <c r="F171" s="3">
        <v>11880</v>
      </c>
    </row>
    <row r="172" spans="1:6">
      <c r="A172" s="3" t="s">
        <v>19610</v>
      </c>
      <c r="B172" s="3">
        <v>2</v>
      </c>
      <c r="C172" s="3">
        <v>68</v>
      </c>
      <c r="E172" s="3">
        <v>18180</v>
      </c>
      <c r="F172" s="3">
        <v>12120</v>
      </c>
    </row>
    <row r="173" spans="1:6">
      <c r="A173" s="3" t="s">
        <v>19610</v>
      </c>
      <c r="B173" s="3">
        <v>2</v>
      </c>
      <c r="C173" s="3">
        <v>69</v>
      </c>
      <c r="E173" s="3">
        <v>18540</v>
      </c>
      <c r="F173" s="3">
        <v>12360</v>
      </c>
    </row>
    <row r="174" spans="1:6">
      <c r="A174" s="3" t="s">
        <v>19610</v>
      </c>
      <c r="B174" s="3">
        <v>2</v>
      </c>
      <c r="C174" s="3">
        <v>70</v>
      </c>
      <c r="E174" s="3">
        <v>18900</v>
      </c>
      <c r="F174" s="3">
        <v>12600</v>
      </c>
    </row>
    <row r="175" spans="1:6">
      <c r="A175" s="3" t="s">
        <v>19610</v>
      </c>
      <c r="B175" s="3">
        <v>2</v>
      </c>
      <c r="C175" s="3">
        <v>71</v>
      </c>
      <c r="E175" s="3">
        <v>20115</v>
      </c>
      <c r="F175" s="3">
        <v>13410</v>
      </c>
    </row>
    <row r="176" spans="1:6">
      <c r="A176" s="3" t="s">
        <v>19610</v>
      </c>
      <c r="B176" s="3">
        <v>2</v>
      </c>
      <c r="C176" s="3">
        <v>72</v>
      </c>
      <c r="E176" s="3">
        <v>20520</v>
      </c>
      <c r="F176" s="3">
        <v>13680</v>
      </c>
    </row>
    <row r="177" spans="1:6">
      <c r="A177" s="3" t="s">
        <v>19610</v>
      </c>
      <c r="B177" s="3">
        <v>2</v>
      </c>
      <c r="C177" s="3">
        <v>73</v>
      </c>
      <c r="E177" s="3">
        <v>20925</v>
      </c>
      <c r="F177" s="3">
        <v>13950</v>
      </c>
    </row>
    <row r="178" spans="1:6">
      <c r="A178" s="3" t="s">
        <v>19610</v>
      </c>
      <c r="B178" s="3">
        <v>2</v>
      </c>
      <c r="C178" s="3">
        <v>74</v>
      </c>
      <c r="E178" s="3">
        <v>21330</v>
      </c>
      <c r="F178" s="3">
        <v>14220</v>
      </c>
    </row>
    <row r="179" spans="1:6">
      <c r="A179" s="3" t="s">
        <v>19610</v>
      </c>
      <c r="B179" s="3">
        <v>2</v>
      </c>
      <c r="C179" s="3">
        <v>75</v>
      </c>
      <c r="E179" s="3">
        <v>21735</v>
      </c>
      <c r="F179" s="3">
        <v>14490</v>
      </c>
    </row>
    <row r="180" spans="1:6">
      <c r="A180" s="3" t="s">
        <v>19610</v>
      </c>
      <c r="B180" s="3">
        <v>2</v>
      </c>
      <c r="C180" s="3">
        <v>76</v>
      </c>
      <c r="E180" s="3">
        <v>22140</v>
      </c>
      <c r="F180" s="3">
        <v>14760</v>
      </c>
    </row>
    <row r="181" spans="1:6">
      <c r="A181" s="3" t="s">
        <v>19610</v>
      </c>
      <c r="B181" s="3">
        <v>2</v>
      </c>
      <c r="C181" s="3">
        <v>77</v>
      </c>
      <c r="E181" s="3">
        <v>22545</v>
      </c>
      <c r="F181" s="3">
        <v>15030</v>
      </c>
    </row>
    <row r="182" spans="1:6">
      <c r="A182" s="3" t="s">
        <v>19610</v>
      </c>
      <c r="B182" s="3">
        <v>2</v>
      </c>
      <c r="C182" s="3">
        <v>78</v>
      </c>
      <c r="E182" s="3">
        <v>22950</v>
      </c>
      <c r="F182" s="3">
        <v>15300</v>
      </c>
    </row>
    <row r="183" spans="1:6">
      <c r="A183" s="3" t="s">
        <v>19610</v>
      </c>
      <c r="B183" s="3">
        <v>2</v>
      </c>
      <c r="C183" s="3">
        <v>79</v>
      </c>
      <c r="E183" s="3">
        <v>23355</v>
      </c>
      <c r="F183" s="3">
        <v>15570</v>
      </c>
    </row>
    <row r="184" spans="1:6">
      <c r="A184" s="3" t="s">
        <v>19610</v>
      </c>
      <c r="B184" s="3">
        <v>2</v>
      </c>
      <c r="C184" s="3">
        <v>80</v>
      </c>
      <c r="E184" s="3">
        <v>23760</v>
      </c>
      <c r="F184" s="3">
        <v>15840</v>
      </c>
    </row>
    <row r="185" spans="1:6">
      <c r="A185" s="3" t="s">
        <v>19610</v>
      </c>
      <c r="B185" s="3">
        <v>2</v>
      </c>
      <c r="C185" s="3">
        <v>81</v>
      </c>
      <c r="E185" s="3">
        <v>25110</v>
      </c>
      <c r="F185" s="3">
        <v>16740</v>
      </c>
    </row>
    <row r="186" spans="1:6">
      <c r="A186" s="3" t="s">
        <v>19610</v>
      </c>
      <c r="B186" s="3">
        <v>2</v>
      </c>
      <c r="C186" s="3">
        <v>82</v>
      </c>
      <c r="E186" s="3">
        <v>25560</v>
      </c>
      <c r="F186" s="3">
        <v>17040</v>
      </c>
    </row>
    <row r="187" spans="1:6">
      <c r="A187" s="3" t="s">
        <v>19610</v>
      </c>
      <c r="B187" s="3">
        <v>2</v>
      </c>
      <c r="C187" s="3">
        <v>83</v>
      </c>
      <c r="E187" s="3">
        <v>26010</v>
      </c>
      <c r="F187" s="3">
        <v>17340</v>
      </c>
    </row>
    <row r="188" spans="1:6">
      <c r="A188" s="3" t="s">
        <v>19610</v>
      </c>
      <c r="B188" s="3">
        <v>2</v>
      </c>
      <c r="C188" s="3">
        <v>84</v>
      </c>
      <c r="E188" s="3">
        <v>26460</v>
      </c>
      <c r="F188" s="3">
        <v>17640</v>
      </c>
    </row>
    <row r="189" spans="1:6">
      <c r="A189" s="3" t="s">
        <v>19610</v>
      </c>
      <c r="B189" s="3">
        <v>2</v>
      </c>
      <c r="C189" s="3">
        <v>85</v>
      </c>
      <c r="E189" s="3">
        <v>26910</v>
      </c>
      <c r="F189" s="3">
        <v>17940</v>
      </c>
    </row>
    <row r="190" spans="1:6">
      <c r="A190" s="3" t="s">
        <v>19610</v>
      </c>
      <c r="B190" s="3">
        <v>2</v>
      </c>
      <c r="C190" s="3">
        <v>86</v>
      </c>
      <c r="E190" s="3">
        <v>27360</v>
      </c>
      <c r="F190" s="3">
        <v>18240</v>
      </c>
    </row>
    <row r="191" spans="1:6">
      <c r="A191" s="3" t="s">
        <v>19610</v>
      </c>
      <c r="B191" s="3">
        <v>2</v>
      </c>
      <c r="C191" s="3">
        <v>87</v>
      </c>
      <c r="E191" s="3">
        <v>27810</v>
      </c>
      <c r="F191" s="3">
        <v>18540</v>
      </c>
    </row>
    <row r="192" spans="1:6">
      <c r="A192" s="3" t="s">
        <v>19610</v>
      </c>
      <c r="B192" s="3">
        <v>2</v>
      </c>
      <c r="C192" s="3">
        <v>88</v>
      </c>
      <c r="E192" s="3">
        <v>28260</v>
      </c>
      <c r="F192" s="3">
        <v>18840</v>
      </c>
    </row>
    <row r="193" spans="1:7">
      <c r="A193" s="3" t="s">
        <v>19610</v>
      </c>
      <c r="B193" s="3">
        <v>2</v>
      </c>
      <c r="C193" s="3">
        <v>89</v>
      </c>
      <c r="E193" s="3">
        <v>28710</v>
      </c>
      <c r="F193" s="3">
        <v>19140</v>
      </c>
    </row>
    <row r="194" spans="1:7">
      <c r="A194" s="3" t="s">
        <v>19610</v>
      </c>
      <c r="B194" s="3">
        <v>2</v>
      </c>
      <c r="C194" s="3">
        <v>90</v>
      </c>
      <c r="E194" s="3">
        <v>29160</v>
      </c>
      <c r="F194" s="3">
        <v>19440</v>
      </c>
    </row>
    <row r="195" spans="1:7">
      <c r="A195" s="3" t="s">
        <v>19610</v>
      </c>
      <c r="B195" s="3">
        <v>2</v>
      </c>
      <c r="C195" s="3">
        <v>91</v>
      </c>
      <c r="E195" s="3">
        <v>30645</v>
      </c>
      <c r="F195" s="3">
        <v>20430</v>
      </c>
    </row>
    <row r="196" spans="1:7">
      <c r="A196" s="3" t="s">
        <v>19610</v>
      </c>
      <c r="B196" s="3">
        <v>2</v>
      </c>
      <c r="C196" s="3">
        <v>92</v>
      </c>
      <c r="E196" s="3">
        <v>31140</v>
      </c>
      <c r="F196" s="3">
        <v>20760</v>
      </c>
    </row>
    <row r="197" spans="1:7">
      <c r="A197" s="3" t="s">
        <v>19610</v>
      </c>
      <c r="B197" s="3">
        <v>2</v>
      </c>
      <c r="C197" s="3">
        <v>93</v>
      </c>
      <c r="E197" s="3">
        <v>31635</v>
      </c>
      <c r="F197" s="3">
        <v>21090</v>
      </c>
    </row>
    <row r="198" spans="1:7">
      <c r="A198" s="3" t="s">
        <v>19610</v>
      </c>
      <c r="B198" s="3">
        <v>2</v>
      </c>
      <c r="C198" s="3">
        <v>94</v>
      </c>
      <c r="E198" s="3">
        <v>32130</v>
      </c>
      <c r="F198" s="3">
        <v>21420</v>
      </c>
    </row>
    <row r="199" spans="1:7">
      <c r="A199" s="3" t="s">
        <v>19610</v>
      </c>
      <c r="B199" s="3">
        <v>2</v>
      </c>
      <c r="C199" s="3">
        <v>95</v>
      </c>
      <c r="E199" s="3">
        <v>32625</v>
      </c>
      <c r="F199" s="3">
        <v>21750</v>
      </c>
    </row>
    <row r="200" spans="1:7">
      <c r="A200" s="3" t="s">
        <v>19610</v>
      </c>
      <c r="B200" s="3">
        <v>2</v>
      </c>
      <c r="C200" s="3">
        <v>96</v>
      </c>
      <c r="E200" s="3">
        <v>33120</v>
      </c>
      <c r="F200" s="3">
        <v>22080</v>
      </c>
    </row>
    <row r="201" spans="1:7">
      <c r="A201" s="3" t="s">
        <v>19610</v>
      </c>
      <c r="B201" s="3">
        <v>2</v>
      </c>
      <c r="C201" s="3">
        <v>97</v>
      </c>
      <c r="E201" s="3">
        <v>33615</v>
      </c>
      <c r="F201" s="3">
        <v>22410</v>
      </c>
    </row>
    <row r="202" spans="1:7">
      <c r="A202" s="3" t="s">
        <v>19610</v>
      </c>
      <c r="B202" s="3">
        <v>2</v>
      </c>
      <c r="C202" s="3">
        <v>98</v>
      </c>
      <c r="E202" s="3">
        <v>34110</v>
      </c>
      <c r="F202" s="3">
        <v>22740</v>
      </c>
    </row>
    <row r="203" spans="1:7">
      <c r="A203" s="3" t="s">
        <v>19610</v>
      </c>
      <c r="B203" s="3">
        <v>2</v>
      </c>
      <c r="C203" s="3">
        <v>99</v>
      </c>
      <c r="E203" s="3">
        <v>34605</v>
      </c>
      <c r="F203" s="3">
        <v>23070</v>
      </c>
    </row>
    <row r="204" spans="1:7">
      <c r="A204" s="3" t="s">
        <v>19610</v>
      </c>
      <c r="B204" s="3">
        <v>2</v>
      </c>
      <c r="C204" s="3">
        <v>100</v>
      </c>
      <c r="E204" s="3">
        <v>35100</v>
      </c>
      <c r="F204" s="3">
        <v>23400</v>
      </c>
    </row>
    <row r="205" spans="1:7">
      <c r="A205" s="3" t="s">
        <v>19610</v>
      </c>
      <c r="B205" s="3">
        <v>3</v>
      </c>
      <c r="C205" s="3">
        <v>0</v>
      </c>
    </row>
    <row r="206" spans="1:7">
      <c r="A206" s="3" t="s">
        <v>19610</v>
      </c>
      <c r="B206" s="3">
        <v>3</v>
      </c>
      <c r="C206" s="3">
        <v>1</v>
      </c>
      <c r="D206" s="3">
        <v>4860</v>
      </c>
      <c r="G206" s="3">
        <v>180</v>
      </c>
    </row>
    <row r="207" spans="1:7">
      <c r="A207" s="3" t="s">
        <v>19610</v>
      </c>
      <c r="B207" s="3">
        <v>3</v>
      </c>
      <c r="C207" s="3">
        <v>2</v>
      </c>
      <c r="D207" s="3">
        <v>6480</v>
      </c>
      <c r="G207" s="3">
        <v>240</v>
      </c>
    </row>
    <row r="208" spans="1:7">
      <c r="A208" s="3" t="s">
        <v>19610</v>
      </c>
      <c r="B208" s="3">
        <v>3</v>
      </c>
      <c r="C208" s="3">
        <v>3</v>
      </c>
      <c r="D208" s="3">
        <v>8100</v>
      </c>
      <c r="G208" s="3">
        <v>300</v>
      </c>
    </row>
    <row r="209" spans="1:7">
      <c r="A209" s="3" t="s">
        <v>19610</v>
      </c>
      <c r="B209" s="3">
        <v>3</v>
      </c>
      <c r="C209" s="3">
        <v>4</v>
      </c>
      <c r="D209" s="3">
        <v>9720</v>
      </c>
      <c r="G209" s="3">
        <v>360</v>
      </c>
    </row>
    <row r="210" spans="1:7">
      <c r="A210" s="3" t="s">
        <v>19610</v>
      </c>
      <c r="B210" s="3">
        <v>3</v>
      </c>
      <c r="C210" s="3">
        <v>5</v>
      </c>
      <c r="D210" s="3">
        <v>11340</v>
      </c>
      <c r="G210" s="3">
        <v>420</v>
      </c>
    </row>
    <row r="211" spans="1:7">
      <c r="A211" s="3" t="s">
        <v>19610</v>
      </c>
      <c r="B211" s="3">
        <v>3</v>
      </c>
      <c r="C211" s="3">
        <v>6</v>
      </c>
      <c r="D211" s="3">
        <v>12960</v>
      </c>
      <c r="G211" s="3">
        <v>480</v>
      </c>
    </row>
    <row r="212" spans="1:7">
      <c r="A212" s="3" t="s">
        <v>19610</v>
      </c>
      <c r="B212" s="3">
        <v>3</v>
      </c>
      <c r="C212" s="3">
        <v>7</v>
      </c>
      <c r="D212" s="3">
        <v>14580</v>
      </c>
      <c r="G212" s="3">
        <v>540</v>
      </c>
    </row>
    <row r="213" spans="1:7">
      <c r="A213" s="3" t="s">
        <v>19610</v>
      </c>
      <c r="B213" s="3">
        <v>3</v>
      </c>
      <c r="C213" s="3">
        <v>8</v>
      </c>
      <c r="D213" s="3">
        <v>16200</v>
      </c>
      <c r="G213" s="3">
        <v>600</v>
      </c>
    </row>
    <row r="214" spans="1:7">
      <c r="A214" s="3" t="s">
        <v>19610</v>
      </c>
      <c r="B214" s="3">
        <v>3</v>
      </c>
      <c r="C214" s="3">
        <v>9</v>
      </c>
      <c r="D214" s="3">
        <v>17820</v>
      </c>
      <c r="G214" s="3">
        <v>660</v>
      </c>
    </row>
    <row r="215" spans="1:7">
      <c r="A215" s="3" t="s">
        <v>19610</v>
      </c>
      <c r="B215" s="3">
        <v>3</v>
      </c>
      <c r="C215" s="3">
        <v>10</v>
      </c>
      <c r="D215" s="3">
        <v>19440</v>
      </c>
      <c r="G215" s="3">
        <v>720</v>
      </c>
    </row>
    <row r="216" spans="1:7">
      <c r="A216" s="3" t="s">
        <v>19610</v>
      </c>
      <c r="B216" s="3">
        <v>3</v>
      </c>
      <c r="C216" s="3">
        <v>11</v>
      </c>
      <c r="D216" s="3">
        <v>26730</v>
      </c>
      <c r="G216" s="3">
        <v>990</v>
      </c>
    </row>
    <row r="217" spans="1:7">
      <c r="A217" s="3" t="s">
        <v>19610</v>
      </c>
      <c r="B217" s="3">
        <v>3</v>
      </c>
      <c r="C217" s="3">
        <v>12</v>
      </c>
      <c r="D217" s="3">
        <v>29160</v>
      </c>
      <c r="G217" s="3">
        <v>1080</v>
      </c>
    </row>
    <row r="218" spans="1:7">
      <c r="A218" s="3" t="s">
        <v>19610</v>
      </c>
      <c r="B218" s="3">
        <v>3</v>
      </c>
      <c r="C218" s="3">
        <v>13</v>
      </c>
      <c r="D218" s="3">
        <v>31590</v>
      </c>
      <c r="G218" s="3">
        <v>1170</v>
      </c>
    </row>
    <row r="219" spans="1:7">
      <c r="A219" s="3" t="s">
        <v>19610</v>
      </c>
      <c r="B219" s="3">
        <v>3</v>
      </c>
      <c r="C219" s="3">
        <v>14</v>
      </c>
      <c r="D219" s="3">
        <v>34020</v>
      </c>
      <c r="G219" s="3">
        <v>1260</v>
      </c>
    </row>
    <row r="220" spans="1:7">
      <c r="A220" s="3" t="s">
        <v>19610</v>
      </c>
      <c r="B220" s="3">
        <v>3</v>
      </c>
      <c r="C220" s="3">
        <v>15</v>
      </c>
      <c r="D220" s="3">
        <v>36450</v>
      </c>
      <c r="G220" s="3">
        <v>1350</v>
      </c>
    </row>
    <row r="221" spans="1:7">
      <c r="A221" s="3" t="s">
        <v>19610</v>
      </c>
      <c r="B221" s="3">
        <v>3</v>
      </c>
      <c r="C221" s="3">
        <v>16</v>
      </c>
      <c r="D221" s="3">
        <v>38880</v>
      </c>
      <c r="G221" s="3">
        <v>1440</v>
      </c>
    </row>
    <row r="222" spans="1:7">
      <c r="A222" s="3" t="s">
        <v>19610</v>
      </c>
      <c r="B222" s="3">
        <v>3</v>
      </c>
      <c r="C222" s="3">
        <v>17</v>
      </c>
      <c r="D222" s="3">
        <v>41310</v>
      </c>
      <c r="G222" s="3">
        <v>1530</v>
      </c>
    </row>
    <row r="223" spans="1:7">
      <c r="A223" s="3" t="s">
        <v>19610</v>
      </c>
      <c r="B223" s="3">
        <v>3</v>
      </c>
      <c r="C223" s="3">
        <v>18</v>
      </c>
      <c r="D223" s="3">
        <v>43740</v>
      </c>
      <c r="G223" s="3">
        <v>1620</v>
      </c>
    </row>
    <row r="224" spans="1:7">
      <c r="A224" s="3" t="s">
        <v>19610</v>
      </c>
      <c r="B224" s="3">
        <v>3</v>
      </c>
      <c r="C224" s="3">
        <v>19</v>
      </c>
      <c r="D224" s="3">
        <v>46170</v>
      </c>
      <c r="G224" s="3">
        <v>1710</v>
      </c>
    </row>
    <row r="225" spans="1:7">
      <c r="A225" s="3" t="s">
        <v>19610</v>
      </c>
      <c r="B225" s="3">
        <v>3</v>
      </c>
      <c r="C225" s="3">
        <v>20</v>
      </c>
      <c r="D225" s="3">
        <v>48600</v>
      </c>
      <c r="G225" s="3">
        <v>1800</v>
      </c>
    </row>
    <row r="226" spans="1:7">
      <c r="A226" s="3" t="s">
        <v>19610</v>
      </c>
      <c r="B226" s="3">
        <v>3</v>
      </c>
      <c r="C226" s="3">
        <v>21</v>
      </c>
      <c r="D226" s="3">
        <v>58320</v>
      </c>
      <c r="G226" s="3">
        <v>2160</v>
      </c>
    </row>
    <row r="227" spans="1:7">
      <c r="A227" s="3" t="s">
        <v>19610</v>
      </c>
      <c r="B227" s="3">
        <v>3</v>
      </c>
      <c r="C227" s="3">
        <v>22</v>
      </c>
      <c r="D227" s="3">
        <v>61560</v>
      </c>
      <c r="G227" s="3">
        <v>2280</v>
      </c>
    </row>
    <row r="228" spans="1:7">
      <c r="A228" s="3" t="s">
        <v>19610</v>
      </c>
      <c r="B228" s="3">
        <v>3</v>
      </c>
      <c r="C228" s="3">
        <v>23</v>
      </c>
      <c r="D228" s="3">
        <v>64800</v>
      </c>
      <c r="G228" s="3">
        <v>2400</v>
      </c>
    </row>
    <row r="229" spans="1:7">
      <c r="A229" s="3" t="s">
        <v>19610</v>
      </c>
      <c r="B229" s="3">
        <v>3</v>
      </c>
      <c r="C229" s="3">
        <v>24</v>
      </c>
      <c r="D229" s="3">
        <v>68040</v>
      </c>
      <c r="G229" s="3">
        <v>2520</v>
      </c>
    </row>
    <row r="230" spans="1:7">
      <c r="A230" s="3" t="s">
        <v>19610</v>
      </c>
      <c r="B230" s="3">
        <v>3</v>
      </c>
      <c r="C230" s="3">
        <v>25</v>
      </c>
      <c r="D230" s="3">
        <v>71280</v>
      </c>
      <c r="G230" s="3">
        <v>2640</v>
      </c>
    </row>
    <row r="231" spans="1:7">
      <c r="A231" s="3" t="s">
        <v>19610</v>
      </c>
      <c r="B231" s="3">
        <v>3</v>
      </c>
      <c r="C231" s="3">
        <v>26</v>
      </c>
      <c r="D231" s="3">
        <v>74520</v>
      </c>
      <c r="G231" s="3">
        <v>2760</v>
      </c>
    </row>
    <row r="232" spans="1:7">
      <c r="A232" s="3" t="s">
        <v>19610</v>
      </c>
      <c r="B232" s="3">
        <v>3</v>
      </c>
      <c r="C232" s="3">
        <v>27</v>
      </c>
      <c r="D232" s="3">
        <v>77760</v>
      </c>
      <c r="G232" s="3">
        <v>2880</v>
      </c>
    </row>
    <row r="233" spans="1:7">
      <c r="A233" s="3" t="s">
        <v>19610</v>
      </c>
      <c r="B233" s="3">
        <v>3</v>
      </c>
      <c r="C233" s="3">
        <v>28</v>
      </c>
      <c r="D233" s="3">
        <v>81000</v>
      </c>
      <c r="G233" s="3">
        <v>3000</v>
      </c>
    </row>
    <row r="234" spans="1:7">
      <c r="A234" s="3" t="s">
        <v>19610</v>
      </c>
      <c r="B234" s="3">
        <v>3</v>
      </c>
      <c r="C234" s="3">
        <v>29</v>
      </c>
      <c r="D234" s="3">
        <v>84240</v>
      </c>
      <c r="G234" s="3">
        <v>3120</v>
      </c>
    </row>
    <row r="235" spans="1:7">
      <c r="A235" s="3" t="s">
        <v>19610</v>
      </c>
      <c r="B235" s="3">
        <v>3</v>
      </c>
      <c r="C235" s="3">
        <v>30</v>
      </c>
      <c r="D235" s="3">
        <v>87480</v>
      </c>
      <c r="G235" s="3">
        <v>3240</v>
      </c>
    </row>
    <row r="236" spans="1:7">
      <c r="A236" s="3" t="s">
        <v>19610</v>
      </c>
      <c r="B236" s="3">
        <v>3</v>
      </c>
      <c r="C236" s="3">
        <v>31</v>
      </c>
      <c r="D236" s="3">
        <v>99630</v>
      </c>
      <c r="G236" s="3">
        <v>3690</v>
      </c>
    </row>
    <row r="237" spans="1:7">
      <c r="A237" s="3" t="s">
        <v>19610</v>
      </c>
      <c r="B237" s="3">
        <v>3</v>
      </c>
      <c r="C237" s="3">
        <v>32</v>
      </c>
      <c r="D237" s="3">
        <v>103680</v>
      </c>
      <c r="G237" s="3">
        <v>3840</v>
      </c>
    </row>
    <row r="238" spans="1:7">
      <c r="A238" s="3" t="s">
        <v>19610</v>
      </c>
      <c r="B238" s="3">
        <v>3</v>
      </c>
      <c r="C238" s="3">
        <v>33</v>
      </c>
      <c r="D238" s="3">
        <v>107730</v>
      </c>
      <c r="G238" s="3">
        <v>3990</v>
      </c>
    </row>
    <row r="239" spans="1:7">
      <c r="A239" s="3" t="s">
        <v>19610</v>
      </c>
      <c r="B239" s="3">
        <v>3</v>
      </c>
      <c r="C239" s="3">
        <v>34</v>
      </c>
      <c r="D239" s="3">
        <v>111780</v>
      </c>
      <c r="G239" s="3">
        <v>4140</v>
      </c>
    </row>
    <row r="240" spans="1:7">
      <c r="A240" s="3" t="s">
        <v>19610</v>
      </c>
      <c r="B240" s="3">
        <v>3</v>
      </c>
      <c r="C240" s="3">
        <v>35</v>
      </c>
      <c r="D240" s="3">
        <v>115830</v>
      </c>
      <c r="G240" s="3">
        <v>4290</v>
      </c>
    </row>
    <row r="241" spans="1:7">
      <c r="A241" s="3" t="s">
        <v>19610</v>
      </c>
      <c r="B241" s="3">
        <v>3</v>
      </c>
      <c r="C241" s="3">
        <v>36</v>
      </c>
      <c r="D241" s="3">
        <v>119880</v>
      </c>
      <c r="G241" s="3">
        <v>4440</v>
      </c>
    </row>
    <row r="242" spans="1:7">
      <c r="A242" s="3" t="s">
        <v>19610</v>
      </c>
      <c r="B242" s="3">
        <v>3</v>
      </c>
      <c r="C242" s="3">
        <v>37</v>
      </c>
      <c r="D242" s="3">
        <v>123930</v>
      </c>
      <c r="G242" s="3">
        <v>4590</v>
      </c>
    </row>
    <row r="243" spans="1:7">
      <c r="A243" s="3" t="s">
        <v>19610</v>
      </c>
      <c r="B243" s="3">
        <v>3</v>
      </c>
      <c r="C243" s="3">
        <v>38</v>
      </c>
      <c r="D243" s="3">
        <v>127980</v>
      </c>
      <c r="G243" s="3">
        <v>4740</v>
      </c>
    </row>
    <row r="244" spans="1:7">
      <c r="A244" s="3" t="s">
        <v>19610</v>
      </c>
      <c r="B244" s="3">
        <v>3</v>
      </c>
      <c r="C244" s="3">
        <v>39</v>
      </c>
      <c r="D244" s="3">
        <v>132030</v>
      </c>
      <c r="G244" s="3">
        <v>4890</v>
      </c>
    </row>
    <row r="245" spans="1:7">
      <c r="A245" s="3" t="s">
        <v>19610</v>
      </c>
      <c r="B245" s="3">
        <v>3</v>
      </c>
      <c r="C245" s="3">
        <v>40</v>
      </c>
      <c r="D245" s="3">
        <v>136080</v>
      </c>
      <c r="G245" s="3">
        <v>5040</v>
      </c>
    </row>
    <row r="246" spans="1:7">
      <c r="A246" s="3" t="s">
        <v>19610</v>
      </c>
      <c r="B246" s="3">
        <v>3</v>
      </c>
      <c r="C246" s="3">
        <v>41</v>
      </c>
      <c r="D246" s="3">
        <v>150660</v>
      </c>
      <c r="G246" s="3">
        <v>5580</v>
      </c>
    </row>
    <row r="247" spans="1:7">
      <c r="A247" s="3" t="s">
        <v>19610</v>
      </c>
      <c r="B247" s="3">
        <v>3</v>
      </c>
      <c r="C247" s="3">
        <v>42</v>
      </c>
      <c r="D247" s="3">
        <v>155520</v>
      </c>
      <c r="G247" s="3">
        <v>5760</v>
      </c>
    </row>
    <row r="248" spans="1:7">
      <c r="A248" s="3" t="s">
        <v>19610</v>
      </c>
      <c r="B248" s="3">
        <v>3</v>
      </c>
      <c r="C248" s="3">
        <v>43</v>
      </c>
      <c r="D248" s="3">
        <v>160380</v>
      </c>
      <c r="G248" s="3">
        <v>5940</v>
      </c>
    </row>
    <row r="249" spans="1:7">
      <c r="A249" s="3" t="s">
        <v>19610</v>
      </c>
      <c r="B249" s="3">
        <v>3</v>
      </c>
      <c r="C249" s="3">
        <v>44</v>
      </c>
      <c r="D249" s="3">
        <v>165240</v>
      </c>
      <c r="G249" s="3">
        <v>6120</v>
      </c>
    </row>
    <row r="250" spans="1:7">
      <c r="A250" s="3" t="s">
        <v>19610</v>
      </c>
      <c r="B250" s="3">
        <v>3</v>
      </c>
      <c r="C250" s="3">
        <v>45</v>
      </c>
      <c r="D250" s="3">
        <v>170100</v>
      </c>
      <c r="G250" s="3">
        <v>6300</v>
      </c>
    </row>
    <row r="251" spans="1:7">
      <c r="A251" s="3" t="s">
        <v>19610</v>
      </c>
      <c r="B251" s="3">
        <v>3</v>
      </c>
      <c r="C251" s="3">
        <v>46</v>
      </c>
      <c r="D251" s="3">
        <v>174960</v>
      </c>
      <c r="G251" s="3">
        <v>6480</v>
      </c>
    </row>
    <row r="252" spans="1:7">
      <c r="A252" s="3" t="s">
        <v>19610</v>
      </c>
      <c r="B252" s="3">
        <v>3</v>
      </c>
      <c r="C252" s="3">
        <v>47</v>
      </c>
      <c r="D252" s="3">
        <v>179820</v>
      </c>
      <c r="G252" s="3">
        <v>6660</v>
      </c>
    </row>
    <row r="253" spans="1:7">
      <c r="A253" s="3" t="s">
        <v>19610</v>
      </c>
      <c r="B253" s="3">
        <v>3</v>
      </c>
      <c r="C253" s="3">
        <v>48</v>
      </c>
      <c r="D253" s="3">
        <v>184680</v>
      </c>
      <c r="G253" s="3">
        <v>6840</v>
      </c>
    </row>
    <row r="254" spans="1:7">
      <c r="A254" s="3" t="s">
        <v>19610</v>
      </c>
      <c r="B254" s="3">
        <v>3</v>
      </c>
      <c r="C254" s="3">
        <v>49</v>
      </c>
      <c r="D254" s="3">
        <v>189540</v>
      </c>
      <c r="G254" s="3">
        <v>7020</v>
      </c>
    </row>
    <row r="255" spans="1:7">
      <c r="A255" s="3" t="s">
        <v>19610</v>
      </c>
      <c r="B255" s="3">
        <v>3</v>
      </c>
      <c r="C255" s="3">
        <v>50</v>
      </c>
      <c r="D255" s="3">
        <v>194400</v>
      </c>
      <c r="G255" s="3">
        <v>7200</v>
      </c>
    </row>
    <row r="256" spans="1:7">
      <c r="A256" s="3" t="s">
        <v>19610</v>
      </c>
      <c r="B256" s="3">
        <v>3</v>
      </c>
      <c r="C256" s="3">
        <v>51</v>
      </c>
      <c r="D256" s="3">
        <v>211410</v>
      </c>
      <c r="G256" s="3">
        <v>7830</v>
      </c>
    </row>
    <row r="257" spans="1:7">
      <c r="A257" s="3" t="s">
        <v>19610</v>
      </c>
      <c r="B257" s="3">
        <v>3</v>
      </c>
      <c r="C257" s="3">
        <v>52</v>
      </c>
      <c r="D257" s="3">
        <v>217080</v>
      </c>
      <c r="G257" s="3">
        <v>8040</v>
      </c>
    </row>
    <row r="258" spans="1:7">
      <c r="A258" s="3" t="s">
        <v>19610</v>
      </c>
      <c r="B258" s="3">
        <v>3</v>
      </c>
      <c r="C258" s="3">
        <v>53</v>
      </c>
      <c r="D258" s="3">
        <v>222750</v>
      </c>
      <c r="G258" s="3">
        <v>8250</v>
      </c>
    </row>
    <row r="259" spans="1:7">
      <c r="A259" s="3" t="s">
        <v>19610</v>
      </c>
      <c r="B259" s="3">
        <v>3</v>
      </c>
      <c r="C259" s="3">
        <v>54</v>
      </c>
      <c r="D259" s="3">
        <v>228420</v>
      </c>
      <c r="G259" s="3">
        <v>8460</v>
      </c>
    </row>
    <row r="260" spans="1:7">
      <c r="A260" s="3" t="s">
        <v>19610</v>
      </c>
      <c r="B260" s="3">
        <v>3</v>
      </c>
      <c r="C260" s="3">
        <v>55</v>
      </c>
      <c r="D260" s="3">
        <v>234090</v>
      </c>
      <c r="G260" s="3">
        <v>8670</v>
      </c>
    </row>
    <row r="261" spans="1:7">
      <c r="A261" s="3" t="s">
        <v>19610</v>
      </c>
      <c r="B261" s="3">
        <v>3</v>
      </c>
      <c r="C261" s="3">
        <v>56</v>
      </c>
      <c r="D261" s="3">
        <v>239760</v>
      </c>
      <c r="G261" s="3">
        <v>8880</v>
      </c>
    </row>
    <row r="262" spans="1:7">
      <c r="A262" s="3" t="s">
        <v>19610</v>
      </c>
      <c r="B262" s="3">
        <v>3</v>
      </c>
      <c r="C262" s="3">
        <v>57</v>
      </c>
      <c r="D262" s="3">
        <v>245430</v>
      </c>
      <c r="G262" s="3">
        <v>9090</v>
      </c>
    </row>
    <row r="263" spans="1:7">
      <c r="A263" s="3" t="s">
        <v>19610</v>
      </c>
      <c r="B263" s="3">
        <v>3</v>
      </c>
      <c r="C263" s="3">
        <v>58</v>
      </c>
      <c r="D263" s="3">
        <v>251100</v>
      </c>
      <c r="G263" s="3">
        <v>9300</v>
      </c>
    </row>
    <row r="264" spans="1:7">
      <c r="A264" s="3" t="s">
        <v>19610</v>
      </c>
      <c r="B264" s="3">
        <v>3</v>
      </c>
      <c r="C264" s="3">
        <v>59</v>
      </c>
      <c r="D264" s="3">
        <v>256770</v>
      </c>
      <c r="G264" s="3">
        <v>9510</v>
      </c>
    </row>
    <row r="265" spans="1:7">
      <c r="A265" s="3" t="s">
        <v>19610</v>
      </c>
      <c r="B265" s="3">
        <v>3</v>
      </c>
      <c r="C265" s="3">
        <v>60</v>
      </c>
      <c r="D265" s="3">
        <v>262440</v>
      </c>
      <c r="G265" s="3">
        <v>9720</v>
      </c>
    </row>
    <row r="266" spans="1:7">
      <c r="A266" s="3" t="s">
        <v>19610</v>
      </c>
      <c r="B266" s="3">
        <v>3</v>
      </c>
      <c r="C266" s="3">
        <v>61</v>
      </c>
      <c r="D266" s="3">
        <v>281880</v>
      </c>
      <c r="G266" s="3">
        <v>10440</v>
      </c>
    </row>
    <row r="267" spans="1:7">
      <c r="A267" s="3" t="s">
        <v>19610</v>
      </c>
      <c r="B267" s="3">
        <v>3</v>
      </c>
      <c r="C267" s="3">
        <v>62</v>
      </c>
      <c r="D267" s="3">
        <v>288360</v>
      </c>
      <c r="G267" s="3">
        <v>10680</v>
      </c>
    </row>
    <row r="268" spans="1:7">
      <c r="A268" s="3" t="s">
        <v>19610</v>
      </c>
      <c r="B268" s="3">
        <v>3</v>
      </c>
      <c r="C268" s="3">
        <v>63</v>
      </c>
      <c r="D268" s="3">
        <v>294840</v>
      </c>
      <c r="G268" s="3">
        <v>10920</v>
      </c>
    </row>
    <row r="269" spans="1:7">
      <c r="A269" s="3" t="s">
        <v>19610</v>
      </c>
      <c r="B269" s="3">
        <v>3</v>
      </c>
      <c r="C269" s="3">
        <v>64</v>
      </c>
      <c r="D269" s="3">
        <v>301320</v>
      </c>
      <c r="G269" s="3">
        <v>11160</v>
      </c>
    </row>
    <row r="270" spans="1:7">
      <c r="A270" s="3" t="s">
        <v>19610</v>
      </c>
      <c r="B270" s="3">
        <v>3</v>
      </c>
      <c r="C270" s="3">
        <v>65</v>
      </c>
      <c r="D270" s="3">
        <v>307800</v>
      </c>
      <c r="G270" s="3">
        <v>11400</v>
      </c>
    </row>
    <row r="271" spans="1:7">
      <c r="A271" s="3" t="s">
        <v>19610</v>
      </c>
      <c r="B271" s="3">
        <v>3</v>
      </c>
      <c r="C271" s="3">
        <v>66</v>
      </c>
      <c r="D271" s="3">
        <v>314280</v>
      </c>
      <c r="G271" s="3">
        <v>11640</v>
      </c>
    </row>
    <row r="272" spans="1:7">
      <c r="A272" s="3" t="s">
        <v>19610</v>
      </c>
      <c r="B272" s="3">
        <v>3</v>
      </c>
      <c r="C272" s="3">
        <v>67</v>
      </c>
      <c r="D272" s="3">
        <v>320760</v>
      </c>
      <c r="G272" s="3">
        <v>11880</v>
      </c>
    </row>
    <row r="273" spans="1:7">
      <c r="A273" s="3" t="s">
        <v>19610</v>
      </c>
      <c r="B273" s="3">
        <v>3</v>
      </c>
      <c r="C273" s="3">
        <v>68</v>
      </c>
      <c r="D273" s="3">
        <v>327240</v>
      </c>
      <c r="G273" s="3">
        <v>12120</v>
      </c>
    </row>
    <row r="274" spans="1:7">
      <c r="A274" s="3" t="s">
        <v>19610</v>
      </c>
      <c r="B274" s="3">
        <v>3</v>
      </c>
      <c r="C274" s="3">
        <v>69</v>
      </c>
      <c r="D274" s="3">
        <v>333720</v>
      </c>
      <c r="G274" s="3">
        <v>12360</v>
      </c>
    </row>
    <row r="275" spans="1:7">
      <c r="A275" s="3" t="s">
        <v>19610</v>
      </c>
      <c r="B275" s="3">
        <v>3</v>
      </c>
      <c r="C275" s="3">
        <v>70</v>
      </c>
      <c r="D275" s="3">
        <v>340200</v>
      </c>
      <c r="G275" s="3">
        <v>12600</v>
      </c>
    </row>
    <row r="276" spans="1:7">
      <c r="A276" s="3" t="s">
        <v>19610</v>
      </c>
      <c r="B276" s="3">
        <v>3</v>
      </c>
      <c r="C276" s="3">
        <v>71</v>
      </c>
      <c r="D276" s="3">
        <v>362070</v>
      </c>
      <c r="G276" s="3">
        <v>13410</v>
      </c>
    </row>
    <row r="277" spans="1:7">
      <c r="A277" s="3" t="s">
        <v>19610</v>
      </c>
      <c r="B277" s="3">
        <v>3</v>
      </c>
      <c r="C277" s="3">
        <v>72</v>
      </c>
      <c r="D277" s="3">
        <v>369360</v>
      </c>
      <c r="G277" s="3">
        <v>13680</v>
      </c>
    </row>
    <row r="278" spans="1:7">
      <c r="A278" s="3" t="s">
        <v>19610</v>
      </c>
      <c r="B278" s="3">
        <v>3</v>
      </c>
      <c r="C278" s="3">
        <v>73</v>
      </c>
      <c r="D278" s="3">
        <v>376650</v>
      </c>
      <c r="G278" s="3">
        <v>13950</v>
      </c>
    </row>
    <row r="279" spans="1:7">
      <c r="A279" s="3" t="s">
        <v>19610</v>
      </c>
      <c r="B279" s="3">
        <v>3</v>
      </c>
      <c r="C279" s="3">
        <v>74</v>
      </c>
      <c r="D279" s="3">
        <v>383940</v>
      </c>
      <c r="G279" s="3">
        <v>14220</v>
      </c>
    </row>
    <row r="280" spans="1:7">
      <c r="A280" s="3" t="s">
        <v>19610</v>
      </c>
      <c r="B280" s="3">
        <v>3</v>
      </c>
      <c r="C280" s="3">
        <v>75</v>
      </c>
      <c r="D280" s="3">
        <v>391230</v>
      </c>
      <c r="G280" s="3">
        <v>14490</v>
      </c>
    </row>
    <row r="281" spans="1:7">
      <c r="A281" s="3" t="s">
        <v>19610</v>
      </c>
      <c r="B281" s="3">
        <v>3</v>
      </c>
      <c r="C281" s="3">
        <v>76</v>
      </c>
      <c r="D281" s="3">
        <v>398520</v>
      </c>
      <c r="G281" s="3">
        <v>14760</v>
      </c>
    </row>
    <row r="282" spans="1:7">
      <c r="A282" s="3" t="s">
        <v>19610</v>
      </c>
      <c r="B282" s="3">
        <v>3</v>
      </c>
      <c r="C282" s="3">
        <v>77</v>
      </c>
      <c r="D282" s="3">
        <v>405810</v>
      </c>
      <c r="G282" s="3">
        <v>15030</v>
      </c>
    </row>
    <row r="283" spans="1:7">
      <c r="A283" s="3" t="s">
        <v>19610</v>
      </c>
      <c r="B283" s="3">
        <v>3</v>
      </c>
      <c r="C283" s="3">
        <v>78</v>
      </c>
      <c r="D283" s="3">
        <v>413100</v>
      </c>
      <c r="G283" s="3">
        <v>15300</v>
      </c>
    </row>
    <row r="284" spans="1:7">
      <c r="A284" s="3" t="s">
        <v>19610</v>
      </c>
      <c r="B284" s="3">
        <v>3</v>
      </c>
      <c r="C284" s="3">
        <v>79</v>
      </c>
      <c r="D284" s="3">
        <v>420390</v>
      </c>
      <c r="G284" s="3">
        <v>15570</v>
      </c>
    </row>
    <row r="285" spans="1:7">
      <c r="A285" s="3" t="s">
        <v>19610</v>
      </c>
      <c r="B285" s="3">
        <v>3</v>
      </c>
      <c r="C285" s="3">
        <v>80</v>
      </c>
      <c r="D285" s="3">
        <v>427680</v>
      </c>
      <c r="G285" s="3">
        <v>15840</v>
      </c>
    </row>
    <row r="286" spans="1:7">
      <c r="A286" s="3" t="s">
        <v>19610</v>
      </c>
      <c r="B286" s="3">
        <v>3</v>
      </c>
      <c r="C286" s="3">
        <v>81</v>
      </c>
      <c r="D286" s="3">
        <v>451980</v>
      </c>
      <c r="G286" s="3">
        <v>16740</v>
      </c>
    </row>
    <row r="287" spans="1:7">
      <c r="A287" s="3" t="s">
        <v>19610</v>
      </c>
      <c r="B287" s="3">
        <v>3</v>
      </c>
      <c r="C287" s="3">
        <v>82</v>
      </c>
      <c r="D287" s="3">
        <v>460080</v>
      </c>
      <c r="G287" s="3">
        <v>17040</v>
      </c>
    </row>
    <row r="288" spans="1:7">
      <c r="A288" s="3" t="s">
        <v>19610</v>
      </c>
      <c r="B288" s="3">
        <v>3</v>
      </c>
      <c r="C288" s="3">
        <v>83</v>
      </c>
      <c r="D288" s="3">
        <v>468180</v>
      </c>
      <c r="G288" s="3">
        <v>17340</v>
      </c>
    </row>
    <row r="289" spans="1:7">
      <c r="A289" s="3" t="s">
        <v>19610</v>
      </c>
      <c r="B289" s="3">
        <v>3</v>
      </c>
      <c r="C289" s="3">
        <v>84</v>
      </c>
      <c r="D289" s="3">
        <v>476280</v>
      </c>
      <c r="G289" s="3">
        <v>17640</v>
      </c>
    </row>
    <row r="290" spans="1:7">
      <c r="A290" s="3" t="s">
        <v>19610</v>
      </c>
      <c r="B290" s="3">
        <v>3</v>
      </c>
      <c r="C290" s="3">
        <v>85</v>
      </c>
      <c r="D290" s="3">
        <v>484380</v>
      </c>
      <c r="G290" s="3">
        <v>17940</v>
      </c>
    </row>
    <row r="291" spans="1:7">
      <c r="A291" s="3" t="s">
        <v>19610</v>
      </c>
      <c r="B291" s="3">
        <v>3</v>
      </c>
      <c r="C291" s="3">
        <v>86</v>
      </c>
      <c r="D291" s="3">
        <v>492480</v>
      </c>
      <c r="G291" s="3">
        <v>18240</v>
      </c>
    </row>
    <row r="292" spans="1:7">
      <c r="A292" s="3" t="s">
        <v>19610</v>
      </c>
      <c r="B292" s="3">
        <v>3</v>
      </c>
      <c r="C292" s="3">
        <v>87</v>
      </c>
      <c r="D292" s="3">
        <v>500580</v>
      </c>
      <c r="G292" s="3">
        <v>18540</v>
      </c>
    </row>
    <row r="293" spans="1:7">
      <c r="A293" s="3" t="s">
        <v>19610</v>
      </c>
      <c r="B293" s="3">
        <v>3</v>
      </c>
      <c r="C293" s="3">
        <v>88</v>
      </c>
      <c r="D293" s="3">
        <v>508680</v>
      </c>
      <c r="G293" s="3">
        <v>18840</v>
      </c>
    </row>
    <row r="294" spans="1:7">
      <c r="A294" s="3" t="s">
        <v>19610</v>
      </c>
      <c r="B294" s="3">
        <v>3</v>
      </c>
      <c r="C294" s="3">
        <v>89</v>
      </c>
      <c r="D294" s="3">
        <v>516780</v>
      </c>
      <c r="G294" s="3">
        <v>19140</v>
      </c>
    </row>
    <row r="295" spans="1:7">
      <c r="A295" s="3" t="s">
        <v>19610</v>
      </c>
      <c r="B295" s="3">
        <v>3</v>
      </c>
      <c r="C295" s="3">
        <v>90</v>
      </c>
      <c r="D295" s="3">
        <v>524880</v>
      </c>
      <c r="G295" s="3">
        <v>19440</v>
      </c>
    </row>
    <row r="296" spans="1:7">
      <c r="A296" s="3" t="s">
        <v>19610</v>
      </c>
      <c r="B296" s="3">
        <v>3</v>
      </c>
      <c r="C296" s="3">
        <v>91</v>
      </c>
      <c r="D296" s="3">
        <v>551610</v>
      </c>
      <c r="G296" s="3">
        <v>20430</v>
      </c>
    </row>
    <row r="297" spans="1:7">
      <c r="A297" s="3" t="s">
        <v>19610</v>
      </c>
      <c r="B297" s="3">
        <v>3</v>
      </c>
      <c r="C297" s="3">
        <v>92</v>
      </c>
      <c r="D297" s="3">
        <v>560520</v>
      </c>
      <c r="G297" s="3">
        <v>20760</v>
      </c>
    </row>
    <row r="298" spans="1:7">
      <c r="A298" s="3" t="s">
        <v>19610</v>
      </c>
      <c r="B298" s="3">
        <v>3</v>
      </c>
      <c r="C298" s="3">
        <v>93</v>
      </c>
      <c r="D298" s="3">
        <v>569430</v>
      </c>
      <c r="G298" s="3">
        <v>21090</v>
      </c>
    </row>
    <row r="299" spans="1:7">
      <c r="A299" s="3" t="s">
        <v>19610</v>
      </c>
      <c r="B299" s="3">
        <v>3</v>
      </c>
      <c r="C299" s="3">
        <v>94</v>
      </c>
      <c r="D299" s="3">
        <v>578340</v>
      </c>
      <c r="G299" s="3">
        <v>21420</v>
      </c>
    </row>
    <row r="300" spans="1:7">
      <c r="A300" s="3" t="s">
        <v>19610</v>
      </c>
      <c r="B300" s="3">
        <v>3</v>
      </c>
      <c r="C300" s="3">
        <v>95</v>
      </c>
      <c r="D300" s="3">
        <v>587250</v>
      </c>
      <c r="G300" s="3">
        <v>21750</v>
      </c>
    </row>
    <row r="301" spans="1:7">
      <c r="A301" s="3" t="s">
        <v>19610</v>
      </c>
      <c r="B301" s="3">
        <v>3</v>
      </c>
      <c r="C301" s="3">
        <v>96</v>
      </c>
      <c r="D301" s="3">
        <v>596160</v>
      </c>
      <c r="G301" s="3">
        <v>22080</v>
      </c>
    </row>
    <row r="302" spans="1:7">
      <c r="A302" s="3" t="s">
        <v>19610</v>
      </c>
      <c r="B302" s="3">
        <v>3</v>
      </c>
      <c r="C302" s="3">
        <v>97</v>
      </c>
      <c r="D302" s="3">
        <v>605070</v>
      </c>
      <c r="G302" s="3">
        <v>22410</v>
      </c>
    </row>
    <row r="303" spans="1:7">
      <c r="A303" s="3" t="s">
        <v>19610</v>
      </c>
      <c r="B303" s="3">
        <v>3</v>
      </c>
      <c r="C303" s="3">
        <v>98</v>
      </c>
      <c r="D303" s="3">
        <v>613980</v>
      </c>
      <c r="G303" s="3">
        <v>22740</v>
      </c>
    </row>
    <row r="304" spans="1:7">
      <c r="A304" s="3" t="s">
        <v>19610</v>
      </c>
      <c r="B304" s="3">
        <v>3</v>
      </c>
      <c r="C304" s="3">
        <v>99</v>
      </c>
      <c r="D304" s="3">
        <v>622890</v>
      </c>
      <c r="G304" s="3">
        <v>23070</v>
      </c>
    </row>
    <row r="305" spans="1:7">
      <c r="A305" s="3" t="s">
        <v>19610</v>
      </c>
      <c r="B305" s="3">
        <v>3</v>
      </c>
      <c r="C305" s="3">
        <v>100</v>
      </c>
      <c r="D305" s="3">
        <v>631800</v>
      </c>
      <c r="G305" s="3">
        <v>23400</v>
      </c>
    </row>
    <row r="306" spans="1:7">
      <c r="A306" s="3" t="s">
        <v>19610</v>
      </c>
      <c r="B306" s="3">
        <v>4</v>
      </c>
      <c r="C306" s="3">
        <v>0</v>
      </c>
    </row>
    <row r="307" spans="1:7">
      <c r="A307" s="3" t="s">
        <v>19610</v>
      </c>
      <c r="B307" s="3">
        <v>4</v>
      </c>
      <c r="C307" s="3">
        <v>1</v>
      </c>
      <c r="D307" s="3">
        <v>4860</v>
      </c>
      <c r="E307" s="3">
        <v>90</v>
      </c>
    </row>
    <row r="308" spans="1:7">
      <c r="A308" s="3" t="s">
        <v>19610</v>
      </c>
      <c r="B308" s="3">
        <v>4</v>
      </c>
      <c r="C308" s="3">
        <v>2</v>
      </c>
      <c r="D308" s="3">
        <v>6480</v>
      </c>
      <c r="E308" s="3">
        <v>120</v>
      </c>
    </row>
    <row r="309" spans="1:7">
      <c r="A309" s="3" t="s">
        <v>19610</v>
      </c>
      <c r="B309" s="3">
        <v>4</v>
      </c>
      <c r="C309" s="3">
        <v>3</v>
      </c>
      <c r="D309" s="3">
        <v>8100</v>
      </c>
      <c r="E309" s="3">
        <v>150</v>
      </c>
    </row>
    <row r="310" spans="1:7">
      <c r="A310" s="3" t="s">
        <v>19610</v>
      </c>
      <c r="B310" s="3">
        <v>4</v>
      </c>
      <c r="C310" s="3">
        <v>4</v>
      </c>
      <c r="D310" s="3">
        <v>9720</v>
      </c>
      <c r="E310" s="3">
        <v>180</v>
      </c>
    </row>
    <row r="311" spans="1:7">
      <c r="A311" s="3" t="s">
        <v>19610</v>
      </c>
      <c r="B311" s="3">
        <v>4</v>
      </c>
      <c r="C311" s="3">
        <v>5</v>
      </c>
      <c r="D311" s="3">
        <v>11340</v>
      </c>
      <c r="E311" s="3">
        <v>210</v>
      </c>
    </row>
    <row r="312" spans="1:7">
      <c r="A312" s="3" t="s">
        <v>19610</v>
      </c>
      <c r="B312" s="3">
        <v>4</v>
      </c>
      <c r="C312" s="3">
        <v>6</v>
      </c>
      <c r="D312" s="3">
        <v>12960</v>
      </c>
      <c r="E312" s="3">
        <v>240</v>
      </c>
    </row>
    <row r="313" spans="1:7">
      <c r="A313" s="3" t="s">
        <v>19610</v>
      </c>
      <c r="B313" s="3">
        <v>4</v>
      </c>
      <c r="C313" s="3">
        <v>7</v>
      </c>
      <c r="D313" s="3">
        <v>14580</v>
      </c>
      <c r="E313" s="3">
        <v>270</v>
      </c>
    </row>
    <row r="314" spans="1:7">
      <c r="A314" s="3" t="s">
        <v>19610</v>
      </c>
      <c r="B314" s="3">
        <v>4</v>
      </c>
      <c r="C314" s="3">
        <v>8</v>
      </c>
      <c r="D314" s="3">
        <v>16200</v>
      </c>
      <c r="E314" s="3">
        <v>300</v>
      </c>
    </row>
    <row r="315" spans="1:7">
      <c r="A315" s="3" t="s">
        <v>19610</v>
      </c>
      <c r="B315" s="3">
        <v>4</v>
      </c>
      <c r="C315" s="3">
        <v>9</v>
      </c>
      <c r="D315" s="3">
        <v>17820</v>
      </c>
      <c r="E315" s="3">
        <v>330</v>
      </c>
    </row>
    <row r="316" spans="1:7">
      <c r="A316" s="3" t="s">
        <v>19610</v>
      </c>
      <c r="B316" s="3">
        <v>4</v>
      </c>
      <c r="C316" s="3">
        <v>10</v>
      </c>
      <c r="D316" s="3">
        <v>19440</v>
      </c>
      <c r="E316" s="3">
        <v>360</v>
      </c>
    </row>
    <row r="317" spans="1:7">
      <c r="A317" s="3" t="s">
        <v>19610</v>
      </c>
      <c r="B317" s="3">
        <v>4</v>
      </c>
      <c r="C317" s="3">
        <v>11</v>
      </c>
      <c r="D317" s="3">
        <v>26730</v>
      </c>
      <c r="E317" s="3">
        <v>495</v>
      </c>
    </row>
    <row r="318" spans="1:7">
      <c r="A318" s="3" t="s">
        <v>19610</v>
      </c>
      <c r="B318" s="3">
        <v>4</v>
      </c>
      <c r="C318" s="3">
        <v>12</v>
      </c>
      <c r="D318" s="3">
        <v>29160</v>
      </c>
      <c r="E318" s="3">
        <v>540</v>
      </c>
    </row>
    <row r="319" spans="1:7">
      <c r="A319" s="3" t="s">
        <v>19610</v>
      </c>
      <c r="B319" s="3">
        <v>4</v>
      </c>
      <c r="C319" s="3">
        <v>13</v>
      </c>
      <c r="D319" s="3">
        <v>31590</v>
      </c>
      <c r="E319" s="3">
        <v>585</v>
      </c>
    </row>
    <row r="320" spans="1:7">
      <c r="A320" s="3" t="s">
        <v>19610</v>
      </c>
      <c r="B320" s="3">
        <v>4</v>
      </c>
      <c r="C320" s="3">
        <v>14</v>
      </c>
      <c r="D320" s="3">
        <v>34020</v>
      </c>
      <c r="E320" s="3">
        <v>630</v>
      </c>
    </row>
    <row r="321" spans="1:5">
      <c r="A321" s="3" t="s">
        <v>19610</v>
      </c>
      <c r="B321" s="3">
        <v>4</v>
      </c>
      <c r="C321" s="3">
        <v>15</v>
      </c>
      <c r="D321" s="3">
        <v>36450</v>
      </c>
      <c r="E321" s="3">
        <v>675</v>
      </c>
    </row>
    <row r="322" spans="1:5">
      <c r="A322" s="3" t="s">
        <v>19610</v>
      </c>
      <c r="B322" s="3">
        <v>4</v>
      </c>
      <c r="C322" s="3">
        <v>16</v>
      </c>
      <c r="D322" s="3">
        <v>38880</v>
      </c>
      <c r="E322" s="3">
        <v>720</v>
      </c>
    </row>
    <row r="323" spans="1:5">
      <c r="A323" s="3" t="s">
        <v>19610</v>
      </c>
      <c r="B323" s="3">
        <v>4</v>
      </c>
      <c r="C323" s="3">
        <v>17</v>
      </c>
      <c r="D323" s="3">
        <v>41310</v>
      </c>
      <c r="E323" s="3">
        <v>765</v>
      </c>
    </row>
    <row r="324" spans="1:5">
      <c r="A324" s="3" t="s">
        <v>19610</v>
      </c>
      <c r="B324" s="3">
        <v>4</v>
      </c>
      <c r="C324" s="3">
        <v>18</v>
      </c>
      <c r="D324" s="3">
        <v>43740</v>
      </c>
      <c r="E324" s="3">
        <v>810</v>
      </c>
    </row>
    <row r="325" spans="1:5">
      <c r="A325" s="3" t="s">
        <v>19610</v>
      </c>
      <c r="B325" s="3">
        <v>4</v>
      </c>
      <c r="C325" s="3">
        <v>19</v>
      </c>
      <c r="D325" s="3">
        <v>46170</v>
      </c>
      <c r="E325" s="3">
        <v>855</v>
      </c>
    </row>
    <row r="326" spans="1:5">
      <c r="A326" s="3" t="s">
        <v>19610</v>
      </c>
      <c r="B326" s="3">
        <v>4</v>
      </c>
      <c r="C326" s="3">
        <v>20</v>
      </c>
      <c r="D326" s="3">
        <v>48600</v>
      </c>
      <c r="E326" s="3">
        <v>900</v>
      </c>
    </row>
    <row r="327" spans="1:5">
      <c r="A327" s="3" t="s">
        <v>19610</v>
      </c>
      <c r="B327" s="3">
        <v>4</v>
      </c>
      <c r="C327" s="3">
        <v>21</v>
      </c>
      <c r="D327" s="3">
        <v>58320</v>
      </c>
      <c r="E327" s="3">
        <v>1080</v>
      </c>
    </row>
    <row r="328" spans="1:5">
      <c r="A328" s="3" t="s">
        <v>19610</v>
      </c>
      <c r="B328" s="3">
        <v>4</v>
      </c>
      <c r="C328" s="3">
        <v>22</v>
      </c>
      <c r="D328" s="3">
        <v>61560</v>
      </c>
      <c r="E328" s="3">
        <v>1140</v>
      </c>
    </row>
    <row r="329" spans="1:5">
      <c r="A329" s="3" t="s">
        <v>19610</v>
      </c>
      <c r="B329" s="3">
        <v>4</v>
      </c>
      <c r="C329" s="3">
        <v>23</v>
      </c>
      <c r="D329" s="3">
        <v>64800</v>
      </c>
      <c r="E329" s="3">
        <v>1200</v>
      </c>
    </row>
    <row r="330" spans="1:5">
      <c r="A330" s="3" t="s">
        <v>19610</v>
      </c>
      <c r="B330" s="3">
        <v>4</v>
      </c>
      <c r="C330" s="3">
        <v>24</v>
      </c>
      <c r="D330" s="3">
        <v>68040</v>
      </c>
      <c r="E330" s="3">
        <v>1260</v>
      </c>
    </row>
    <row r="331" spans="1:5">
      <c r="A331" s="3" t="s">
        <v>19610</v>
      </c>
      <c r="B331" s="3">
        <v>4</v>
      </c>
      <c r="C331" s="3">
        <v>25</v>
      </c>
      <c r="D331" s="3">
        <v>71280</v>
      </c>
      <c r="E331" s="3">
        <v>1320</v>
      </c>
    </row>
    <row r="332" spans="1:5">
      <c r="A332" s="3" t="s">
        <v>19610</v>
      </c>
      <c r="B332" s="3">
        <v>4</v>
      </c>
      <c r="C332" s="3">
        <v>26</v>
      </c>
      <c r="D332" s="3">
        <v>74520</v>
      </c>
      <c r="E332" s="3">
        <v>1380</v>
      </c>
    </row>
    <row r="333" spans="1:5">
      <c r="A333" s="3" t="s">
        <v>19610</v>
      </c>
      <c r="B333" s="3">
        <v>4</v>
      </c>
      <c r="C333" s="3">
        <v>27</v>
      </c>
      <c r="D333" s="3">
        <v>77760</v>
      </c>
      <c r="E333" s="3">
        <v>1440</v>
      </c>
    </row>
    <row r="334" spans="1:5">
      <c r="A334" s="3" t="s">
        <v>19610</v>
      </c>
      <c r="B334" s="3">
        <v>4</v>
      </c>
      <c r="C334" s="3">
        <v>28</v>
      </c>
      <c r="D334" s="3">
        <v>81000</v>
      </c>
      <c r="E334" s="3">
        <v>1500</v>
      </c>
    </row>
    <row r="335" spans="1:5">
      <c r="A335" s="3" t="s">
        <v>19610</v>
      </c>
      <c r="B335" s="3">
        <v>4</v>
      </c>
      <c r="C335" s="3">
        <v>29</v>
      </c>
      <c r="D335" s="3">
        <v>84240</v>
      </c>
      <c r="E335" s="3">
        <v>1560</v>
      </c>
    </row>
    <row r="336" spans="1:5">
      <c r="A336" s="3" t="s">
        <v>19610</v>
      </c>
      <c r="B336" s="3">
        <v>4</v>
      </c>
      <c r="C336" s="3">
        <v>30</v>
      </c>
      <c r="D336" s="3">
        <v>87480</v>
      </c>
      <c r="E336" s="3">
        <v>1620</v>
      </c>
    </row>
    <row r="337" spans="1:5">
      <c r="A337" s="3" t="s">
        <v>19610</v>
      </c>
      <c r="B337" s="3">
        <v>4</v>
      </c>
      <c r="C337" s="3">
        <v>31</v>
      </c>
      <c r="D337" s="3">
        <v>99630</v>
      </c>
      <c r="E337" s="3">
        <v>1845</v>
      </c>
    </row>
    <row r="338" spans="1:5">
      <c r="A338" s="3" t="s">
        <v>19610</v>
      </c>
      <c r="B338" s="3">
        <v>4</v>
      </c>
      <c r="C338" s="3">
        <v>32</v>
      </c>
      <c r="D338" s="3">
        <v>103680</v>
      </c>
      <c r="E338" s="3">
        <v>1920</v>
      </c>
    </row>
    <row r="339" spans="1:5">
      <c r="A339" s="3" t="s">
        <v>19610</v>
      </c>
      <c r="B339" s="3">
        <v>4</v>
      </c>
      <c r="C339" s="3">
        <v>33</v>
      </c>
      <c r="D339" s="3">
        <v>107730</v>
      </c>
      <c r="E339" s="3">
        <v>1995</v>
      </c>
    </row>
    <row r="340" spans="1:5">
      <c r="A340" s="3" t="s">
        <v>19610</v>
      </c>
      <c r="B340" s="3">
        <v>4</v>
      </c>
      <c r="C340" s="3">
        <v>34</v>
      </c>
      <c r="D340" s="3">
        <v>111780</v>
      </c>
      <c r="E340" s="3">
        <v>2070</v>
      </c>
    </row>
    <row r="341" spans="1:5">
      <c r="A341" s="3" t="s">
        <v>19610</v>
      </c>
      <c r="B341" s="3">
        <v>4</v>
      </c>
      <c r="C341" s="3">
        <v>35</v>
      </c>
      <c r="D341" s="3">
        <v>115830</v>
      </c>
      <c r="E341" s="3">
        <v>2145</v>
      </c>
    </row>
    <row r="342" spans="1:5">
      <c r="A342" s="3" t="s">
        <v>19610</v>
      </c>
      <c r="B342" s="3">
        <v>4</v>
      </c>
      <c r="C342" s="3">
        <v>36</v>
      </c>
      <c r="D342" s="3">
        <v>119880</v>
      </c>
      <c r="E342" s="3">
        <v>2220</v>
      </c>
    </row>
    <row r="343" spans="1:5">
      <c r="A343" s="3" t="s">
        <v>19610</v>
      </c>
      <c r="B343" s="3">
        <v>4</v>
      </c>
      <c r="C343" s="3">
        <v>37</v>
      </c>
      <c r="D343" s="3">
        <v>123930</v>
      </c>
      <c r="E343" s="3">
        <v>2295</v>
      </c>
    </row>
    <row r="344" spans="1:5">
      <c r="A344" s="3" t="s">
        <v>19610</v>
      </c>
      <c r="B344" s="3">
        <v>4</v>
      </c>
      <c r="C344" s="3">
        <v>38</v>
      </c>
      <c r="D344" s="3">
        <v>127980</v>
      </c>
      <c r="E344" s="3">
        <v>2370</v>
      </c>
    </row>
    <row r="345" spans="1:5">
      <c r="A345" s="3" t="s">
        <v>19610</v>
      </c>
      <c r="B345" s="3">
        <v>4</v>
      </c>
      <c r="C345" s="3">
        <v>39</v>
      </c>
      <c r="D345" s="3">
        <v>132030</v>
      </c>
      <c r="E345" s="3">
        <v>2445</v>
      </c>
    </row>
    <row r="346" spans="1:5">
      <c r="A346" s="3" t="s">
        <v>19610</v>
      </c>
      <c r="B346" s="3">
        <v>4</v>
      </c>
      <c r="C346" s="3">
        <v>40</v>
      </c>
      <c r="D346" s="3">
        <v>136080</v>
      </c>
      <c r="E346" s="3">
        <v>2520</v>
      </c>
    </row>
    <row r="347" spans="1:5">
      <c r="A347" s="3" t="s">
        <v>19610</v>
      </c>
      <c r="B347" s="3">
        <v>4</v>
      </c>
      <c r="C347" s="3">
        <v>41</v>
      </c>
      <c r="D347" s="3">
        <v>150660</v>
      </c>
      <c r="E347" s="3">
        <v>2790</v>
      </c>
    </row>
    <row r="348" spans="1:5">
      <c r="A348" s="3" t="s">
        <v>19610</v>
      </c>
      <c r="B348" s="3">
        <v>4</v>
      </c>
      <c r="C348" s="3">
        <v>42</v>
      </c>
      <c r="D348" s="3">
        <v>155520</v>
      </c>
      <c r="E348" s="3">
        <v>2880</v>
      </c>
    </row>
    <row r="349" spans="1:5">
      <c r="A349" s="3" t="s">
        <v>19610</v>
      </c>
      <c r="B349" s="3">
        <v>4</v>
      </c>
      <c r="C349" s="3">
        <v>43</v>
      </c>
      <c r="D349" s="3">
        <v>160380</v>
      </c>
      <c r="E349" s="3">
        <v>2970</v>
      </c>
    </row>
    <row r="350" spans="1:5">
      <c r="A350" s="3" t="s">
        <v>19610</v>
      </c>
      <c r="B350" s="3">
        <v>4</v>
      </c>
      <c r="C350" s="3">
        <v>44</v>
      </c>
      <c r="D350" s="3">
        <v>165240</v>
      </c>
      <c r="E350" s="3">
        <v>3060</v>
      </c>
    </row>
    <row r="351" spans="1:5">
      <c r="A351" s="3" t="s">
        <v>19610</v>
      </c>
      <c r="B351" s="3">
        <v>4</v>
      </c>
      <c r="C351" s="3">
        <v>45</v>
      </c>
      <c r="D351" s="3">
        <v>170100</v>
      </c>
      <c r="E351" s="3">
        <v>3150</v>
      </c>
    </row>
    <row r="352" spans="1:5">
      <c r="A352" s="3" t="s">
        <v>19610</v>
      </c>
      <c r="B352" s="3">
        <v>4</v>
      </c>
      <c r="C352" s="3">
        <v>46</v>
      </c>
      <c r="D352" s="3">
        <v>174960</v>
      </c>
      <c r="E352" s="3">
        <v>3240</v>
      </c>
    </row>
    <row r="353" spans="1:5">
      <c r="A353" s="3" t="s">
        <v>19610</v>
      </c>
      <c r="B353" s="3">
        <v>4</v>
      </c>
      <c r="C353" s="3">
        <v>47</v>
      </c>
      <c r="D353" s="3">
        <v>179820</v>
      </c>
      <c r="E353" s="3">
        <v>3330</v>
      </c>
    </row>
    <row r="354" spans="1:5">
      <c r="A354" s="3" t="s">
        <v>19610</v>
      </c>
      <c r="B354" s="3">
        <v>4</v>
      </c>
      <c r="C354" s="3">
        <v>48</v>
      </c>
      <c r="D354" s="3">
        <v>184680</v>
      </c>
      <c r="E354" s="3">
        <v>3420</v>
      </c>
    </row>
    <row r="355" spans="1:5">
      <c r="A355" s="3" t="s">
        <v>19610</v>
      </c>
      <c r="B355" s="3">
        <v>4</v>
      </c>
      <c r="C355" s="3">
        <v>49</v>
      </c>
      <c r="D355" s="3">
        <v>189540</v>
      </c>
      <c r="E355" s="3">
        <v>3510</v>
      </c>
    </row>
    <row r="356" spans="1:5">
      <c r="A356" s="3" t="s">
        <v>19610</v>
      </c>
      <c r="B356" s="3">
        <v>4</v>
      </c>
      <c r="C356" s="3">
        <v>50</v>
      </c>
      <c r="D356" s="3">
        <v>194400</v>
      </c>
      <c r="E356" s="3">
        <v>3600</v>
      </c>
    </row>
    <row r="357" spans="1:5">
      <c r="A357" s="3" t="s">
        <v>19610</v>
      </c>
      <c r="B357" s="3">
        <v>4</v>
      </c>
      <c r="C357" s="3">
        <v>51</v>
      </c>
      <c r="D357" s="3">
        <v>211410</v>
      </c>
      <c r="E357" s="3">
        <v>3915</v>
      </c>
    </row>
    <row r="358" spans="1:5">
      <c r="A358" s="3" t="s">
        <v>19610</v>
      </c>
      <c r="B358" s="3">
        <v>4</v>
      </c>
      <c r="C358" s="3">
        <v>52</v>
      </c>
      <c r="D358" s="3">
        <v>217080</v>
      </c>
      <c r="E358" s="3">
        <v>4020</v>
      </c>
    </row>
    <row r="359" spans="1:5">
      <c r="A359" s="3" t="s">
        <v>19610</v>
      </c>
      <c r="B359" s="3">
        <v>4</v>
      </c>
      <c r="C359" s="3">
        <v>53</v>
      </c>
      <c r="D359" s="3">
        <v>222750</v>
      </c>
      <c r="E359" s="3">
        <v>4125</v>
      </c>
    </row>
    <row r="360" spans="1:5">
      <c r="A360" s="3" t="s">
        <v>19610</v>
      </c>
      <c r="B360" s="3">
        <v>4</v>
      </c>
      <c r="C360" s="3">
        <v>54</v>
      </c>
      <c r="D360" s="3">
        <v>228420</v>
      </c>
      <c r="E360" s="3">
        <v>4230</v>
      </c>
    </row>
    <row r="361" spans="1:5">
      <c r="A361" s="3" t="s">
        <v>19610</v>
      </c>
      <c r="B361" s="3">
        <v>4</v>
      </c>
      <c r="C361" s="3">
        <v>55</v>
      </c>
      <c r="D361" s="3">
        <v>234090</v>
      </c>
      <c r="E361" s="3">
        <v>4335</v>
      </c>
    </row>
    <row r="362" spans="1:5">
      <c r="A362" s="3" t="s">
        <v>19610</v>
      </c>
      <c r="B362" s="3">
        <v>4</v>
      </c>
      <c r="C362" s="3">
        <v>56</v>
      </c>
      <c r="D362" s="3">
        <v>239760</v>
      </c>
      <c r="E362" s="3">
        <v>4440</v>
      </c>
    </row>
    <row r="363" spans="1:5">
      <c r="A363" s="3" t="s">
        <v>19610</v>
      </c>
      <c r="B363" s="3">
        <v>4</v>
      </c>
      <c r="C363" s="3">
        <v>57</v>
      </c>
      <c r="D363" s="3">
        <v>245430</v>
      </c>
      <c r="E363" s="3">
        <v>4545</v>
      </c>
    </row>
    <row r="364" spans="1:5">
      <c r="A364" s="3" t="s">
        <v>19610</v>
      </c>
      <c r="B364" s="3">
        <v>4</v>
      </c>
      <c r="C364" s="3">
        <v>58</v>
      </c>
      <c r="D364" s="3">
        <v>251100</v>
      </c>
      <c r="E364" s="3">
        <v>4650</v>
      </c>
    </row>
    <row r="365" spans="1:5">
      <c r="A365" s="3" t="s">
        <v>19610</v>
      </c>
      <c r="B365" s="3">
        <v>4</v>
      </c>
      <c r="C365" s="3">
        <v>59</v>
      </c>
      <c r="D365" s="3">
        <v>256770</v>
      </c>
      <c r="E365" s="3">
        <v>4755</v>
      </c>
    </row>
    <row r="366" spans="1:5">
      <c r="A366" s="3" t="s">
        <v>19610</v>
      </c>
      <c r="B366" s="3">
        <v>4</v>
      </c>
      <c r="C366" s="3">
        <v>60</v>
      </c>
      <c r="D366" s="3">
        <v>262440</v>
      </c>
      <c r="E366" s="3">
        <v>4860</v>
      </c>
    </row>
    <row r="367" spans="1:5">
      <c r="A367" s="3" t="s">
        <v>19610</v>
      </c>
      <c r="B367" s="3">
        <v>4</v>
      </c>
      <c r="C367" s="3">
        <v>61</v>
      </c>
      <c r="D367" s="3">
        <v>281880</v>
      </c>
      <c r="E367" s="3">
        <v>5220</v>
      </c>
    </row>
    <row r="368" spans="1:5">
      <c r="A368" s="3" t="s">
        <v>19610</v>
      </c>
      <c r="B368" s="3">
        <v>4</v>
      </c>
      <c r="C368" s="3">
        <v>62</v>
      </c>
      <c r="D368" s="3">
        <v>288360</v>
      </c>
      <c r="E368" s="3">
        <v>5340</v>
      </c>
    </row>
    <row r="369" spans="1:5">
      <c r="A369" s="3" t="s">
        <v>19610</v>
      </c>
      <c r="B369" s="3">
        <v>4</v>
      </c>
      <c r="C369" s="3">
        <v>63</v>
      </c>
      <c r="D369" s="3">
        <v>294840</v>
      </c>
      <c r="E369" s="3">
        <v>5460</v>
      </c>
    </row>
    <row r="370" spans="1:5">
      <c r="A370" s="3" t="s">
        <v>19610</v>
      </c>
      <c r="B370" s="3">
        <v>4</v>
      </c>
      <c r="C370" s="3">
        <v>64</v>
      </c>
      <c r="D370" s="3">
        <v>301320</v>
      </c>
      <c r="E370" s="3">
        <v>5580</v>
      </c>
    </row>
    <row r="371" spans="1:5">
      <c r="A371" s="3" t="s">
        <v>19610</v>
      </c>
      <c r="B371" s="3">
        <v>4</v>
      </c>
      <c r="C371" s="3">
        <v>65</v>
      </c>
      <c r="D371" s="3">
        <v>307800</v>
      </c>
      <c r="E371" s="3">
        <v>5700</v>
      </c>
    </row>
    <row r="372" spans="1:5">
      <c r="A372" s="3" t="s">
        <v>19610</v>
      </c>
      <c r="B372" s="3">
        <v>4</v>
      </c>
      <c r="C372" s="3">
        <v>66</v>
      </c>
      <c r="D372" s="3">
        <v>314280</v>
      </c>
      <c r="E372" s="3">
        <v>5820</v>
      </c>
    </row>
    <row r="373" spans="1:5">
      <c r="A373" s="3" t="s">
        <v>19610</v>
      </c>
      <c r="B373" s="3">
        <v>4</v>
      </c>
      <c r="C373" s="3">
        <v>67</v>
      </c>
      <c r="D373" s="3">
        <v>320760</v>
      </c>
      <c r="E373" s="3">
        <v>5940</v>
      </c>
    </row>
    <row r="374" spans="1:5">
      <c r="A374" s="3" t="s">
        <v>19610</v>
      </c>
      <c r="B374" s="3">
        <v>4</v>
      </c>
      <c r="C374" s="3">
        <v>68</v>
      </c>
      <c r="D374" s="3">
        <v>327240</v>
      </c>
      <c r="E374" s="3">
        <v>6060</v>
      </c>
    </row>
    <row r="375" spans="1:5">
      <c r="A375" s="3" t="s">
        <v>19610</v>
      </c>
      <c r="B375" s="3">
        <v>4</v>
      </c>
      <c r="C375" s="3">
        <v>69</v>
      </c>
      <c r="D375" s="3">
        <v>333720</v>
      </c>
      <c r="E375" s="3">
        <v>6180</v>
      </c>
    </row>
    <row r="376" spans="1:5">
      <c r="A376" s="3" t="s">
        <v>19610</v>
      </c>
      <c r="B376" s="3">
        <v>4</v>
      </c>
      <c r="C376" s="3">
        <v>70</v>
      </c>
      <c r="D376" s="3">
        <v>340200</v>
      </c>
      <c r="E376" s="3">
        <v>6300</v>
      </c>
    </row>
    <row r="377" spans="1:5">
      <c r="A377" s="3" t="s">
        <v>19610</v>
      </c>
      <c r="B377" s="3">
        <v>4</v>
      </c>
      <c r="C377" s="3">
        <v>71</v>
      </c>
      <c r="D377" s="3">
        <v>362070</v>
      </c>
      <c r="E377" s="3">
        <v>6705</v>
      </c>
    </row>
    <row r="378" spans="1:5">
      <c r="A378" s="3" t="s">
        <v>19610</v>
      </c>
      <c r="B378" s="3">
        <v>4</v>
      </c>
      <c r="C378" s="3">
        <v>72</v>
      </c>
      <c r="D378" s="3">
        <v>369360</v>
      </c>
      <c r="E378" s="3">
        <v>6840</v>
      </c>
    </row>
    <row r="379" spans="1:5">
      <c r="A379" s="3" t="s">
        <v>19610</v>
      </c>
      <c r="B379" s="3">
        <v>4</v>
      </c>
      <c r="C379" s="3">
        <v>73</v>
      </c>
      <c r="D379" s="3">
        <v>376650</v>
      </c>
      <c r="E379" s="3">
        <v>6975</v>
      </c>
    </row>
    <row r="380" spans="1:5">
      <c r="A380" s="3" t="s">
        <v>19610</v>
      </c>
      <c r="B380" s="3">
        <v>4</v>
      </c>
      <c r="C380" s="3">
        <v>74</v>
      </c>
      <c r="D380" s="3">
        <v>383940</v>
      </c>
      <c r="E380" s="3">
        <v>7110</v>
      </c>
    </row>
    <row r="381" spans="1:5">
      <c r="A381" s="3" t="s">
        <v>19610</v>
      </c>
      <c r="B381" s="3">
        <v>4</v>
      </c>
      <c r="C381" s="3">
        <v>75</v>
      </c>
      <c r="D381" s="3">
        <v>391230</v>
      </c>
      <c r="E381" s="3">
        <v>7245</v>
      </c>
    </row>
    <row r="382" spans="1:5">
      <c r="A382" s="3" t="s">
        <v>19610</v>
      </c>
      <c r="B382" s="3">
        <v>4</v>
      </c>
      <c r="C382" s="3">
        <v>76</v>
      </c>
      <c r="D382" s="3">
        <v>398520</v>
      </c>
      <c r="E382" s="3">
        <v>7380</v>
      </c>
    </row>
    <row r="383" spans="1:5">
      <c r="A383" s="3" t="s">
        <v>19610</v>
      </c>
      <c r="B383" s="3">
        <v>4</v>
      </c>
      <c r="C383" s="3">
        <v>77</v>
      </c>
      <c r="D383" s="3">
        <v>405810</v>
      </c>
      <c r="E383" s="3">
        <v>7515</v>
      </c>
    </row>
    <row r="384" spans="1:5">
      <c r="A384" s="3" t="s">
        <v>19610</v>
      </c>
      <c r="B384" s="3">
        <v>4</v>
      </c>
      <c r="C384" s="3">
        <v>78</v>
      </c>
      <c r="D384" s="3">
        <v>413100</v>
      </c>
      <c r="E384" s="3">
        <v>7650</v>
      </c>
    </row>
    <row r="385" spans="1:5">
      <c r="A385" s="3" t="s">
        <v>19610</v>
      </c>
      <c r="B385" s="3">
        <v>4</v>
      </c>
      <c r="C385" s="3">
        <v>79</v>
      </c>
      <c r="D385" s="3">
        <v>420390</v>
      </c>
      <c r="E385" s="3">
        <v>7785</v>
      </c>
    </row>
    <row r="386" spans="1:5">
      <c r="A386" s="3" t="s">
        <v>19610</v>
      </c>
      <c r="B386" s="3">
        <v>4</v>
      </c>
      <c r="C386" s="3">
        <v>80</v>
      </c>
      <c r="D386" s="3">
        <v>427680</v>
      </c>
      <c r="E386" s="3">
        <v>7920</v>
      </c>
    </row>
    <row r="387" spans="1:5">
      <c r="A387" s="3" t="s">
        <v>19610</v>
      </c>
      <c r="B387" s="3">
        <v>4</v>
      </c>
      <c r="C387" s="3">
        <v>81</v>
      </c>
      <c r="D387" s="3">
        <v>451980</v>
      </c>
      <c r="E387" s="3">
        <v>8370</v>
      </c>
    </row>
    <row r="388" spans="1:5">
      <c r="A388" s="3" t="s">
        <v>19610</v>
      </c>
      <c r="B388" s="3">
        <v>4</v>
      </c>
      <c r="C388" s="3">
        <v>82</v>
      </c>
      <c r="D388" s="3">
        <v>460080</v>
      </c>
      <c r="E388" s="3">
        <v>8520</v>
      </c>
    </row>
    <row r="389" spans="1:5">
      <c r="A389" s="3" t="s">
        <v>19610</v>
      </c>
      <c r="B389" s="3">
        <v>4</v>
      </c>
      <c r="C389" s="3">
        <v>83</v>
      </c>
      <c r="D389" s="3">
        <v>468180</v>
      </c>
      <c r="E389" s="3">
        <v>8670</v>
      </c>
    </row>
    <row r="390" spans="1:5">
      <c r="A390" s="3" t="s">
        <v>19610</v>
      </c>
      <c r="B390" s="3">
        <v>4</v>
      </c>
      <c r="C390" s="3">
        <v>84</v>
      </c>
      <c r="D390" s="3">
        <v>476280</v>
      </c>
      <c r="E390" s="3">
        <v>8820</v>
      </c>
    </row>
    <row r="391" spans="1:5">
      <c r="A391" s="3" t="s">
        <v>19610</v>
      </c>
      <c r="B391" s="3">
        <v>4</v>
      </c>
      <c r="C391" s="3">
        <v>85</v>
      </c>
      <c r="D391" s="3">
        <v>484380</v>
      </c>
      <c r="E391" s="3">
        <v>8970</v>
      </c>
    </row>
    <row r="392" spans="1:5">
      <c r="A392" s="3" t="s">
        <v>19610</v>
      </c>
      <c r="B392" s="3">
        <v>4</v>
      </c>
      <c r="C392" s="3">
        <v>86</v>
      </c>
      <c r="D392" s="3">
        <v>492480</v>
      </c>
      <c r="E392" s="3">
        <v>9120</v>
      </c>
    </row>
    <row r="393" spans="1:5">
      <c r="A393" s="3" t="s">
        <v>19610</v>
      </c>
      <c r="B393" s="3">
        <v>4</v>
      </c>
      <c r="C393" s="3">
        <v>87</v>
      </c>
      <c r="D393" s="3">
        <v>500580</v>
      </c>
      <c r="E393" s="3">
        <v>9270</v>
      </c>
    </row>
    <row r="394" spans="1:5">
      <c r="A394" s="3" t="s">
        <v>19610</v>
      </c>
      <c r="B394" s="3">
        <v>4</v>
      </c>
      <c r="C394" s="3">
        <v>88</v>
      </c>
      <c r="D394" s="3">
        <v>508680</v>
      </c>
      <c r="E394" s="3">
        <v>9420</v>
      </c>
    </row>
    <row r="395" spans="1:5">
      <c r="A395" s="3" t="s">
        <v>19610</v>
      </c>
      <c r="B395" s="3">
        <v>4</v>
      </c>
      <c r="C395" s="3">
        <v>89</v>
      </c>
      <c r="D395" s="3">
        <v>516780</v>
      </c>
      <c r="E395" s="3">
        <v>9570</v>
      </c>
    </row>
    <row r="396" spans="1:5">
      <c r="A396" s="3" t="s">
        <v>19610</v>
      </c>
      <c r="B396" s="3">
        <v>4</v>
      </c>
      <c r="C396" s="3">
        <v>90</v>
      </c>
      <c r="D396" s="3">
        <v>524880</v>
      </c>
      <c r="E396" s="3">
        <v>9720</v>
      </c>
    </row>
    <row r="397" spans="1:5">
      <c r="A397" s="3" t="s">
        <v>19610</v>
      </c>
      <c r="B397" s="3">
        <v>4</v>
      </c>
      <c r="C397" s="3">
        <v>91</v>
      </c>
      <c r="D397" s="3">
        <v>551610</v>
      </c>
      <c r="E397" s="3">
        <v>10215</v>
      </c>
    </row>
    <row r="398" spans="1:5">
      <c r="A398" s="3" t="s">
        <v>19610</v>
      </c>
      <c r="B398" s="3">
        <v>4</v>
      </c>
      <c r="C398" s="3">
        <v>92</v>
      </c>
      <c r="D398" s="3">
        <v>560520</v>
      </c>
      <c r="E398" s="3">
        <v>10380</v>
      </c>
    </row>
    <row r="399" spans="1:5">
      <c r="A399" s="3" t="s">
        <v>19610</v>
      </c>
      <c r="B399" s="3">
        <v>4</v>
      </c>
      <c r="C399" s="3">
        <v>93</v>
      </c>
      <c r="D399" s="3">
        <v>569430</v>
      </c>
      <c r="E399" s="3">
        <v>10545</v>
      </c>
    </row>
    <row r="400" spans="1:5">
      <c r="A400" s="3" t="s">
        <v>19610</v>
      </c>
      <c r="B400" s="3">
        <v>4</v>
      </c>
      <c r="C400" s="3">
        <v>94</v>
      </c>
      <c r="D400" s="3">
        <v>578340</v>
      </c>
      <c r="E400" s="3">
        <v>10710</v>
      </c>
    </row>
    <row r="401" spans="1:5">
      <c r="A401" s="3" t="s">
        <v>19610</v>
      </c>
      <c r="B401" s="3">
        <v>4</v>
      </c>
      <c r="C401" s="3">
        <v>95</v>
      </c>
      <c r="D401" s="3">
        <v>587250</v>
      </c>
      <c r="E401" s="3">
        <v>10875</v>
      </c>
    </row>
    <row r="402" spans="1:5">
      <c r="A402" s="3" t="s">
        <v>19610</v>
      </c>
      <c r="B402" s="3">
        <v>4</v>
      </c>
      <c r="C402" s="3">
        <v>96</v>
      </c>
      <c r="D402" s="3">
        <v>596160</v>
      </c>
      <c r="E402" s="3">
        <v>11040</v>
      </c>
    </row>
    <row r="403" spans="1:5">
      <c r="A403" s="3" t="s">
        <v>19610</v>
      </c>
      <c r="B403" s="3">
        <v>4</v>
      </c>
      <c r="C403" s="3">
        <v>97</v>
      </c>
      <c r="D403" s="3">
        <v>605070</v>
      </c>
      <c r="E403" s="3">
        <v>11205</v>
      </c>
    </row>
    <row r="404" spans="1:5">
      <c r="A404" s="3" t="s">
        <v>19610</v>
      </c>
      <c r="B404" s="3">
        <v>4</v>
      </c>
      <c r="C404" s="3">
        <v>98</v>
      </c>
      <c r="D404" s="3">
        <v>613980</v>
      </c>
      <c r="E404" s="3">
        <v>11370</v>
      </c>
    </row>
    <row r="405" spans="1:5">
      <c r="A405" s="3" t="s">
        <v>19610</v>
      </c>
      <c r="B405" s="3">
        <v>4</v>
      </c>
      <c r="C405" s="3">
        <v>99</v>
      </c>
      <c r="D405" s="3">
        <v>622890</v>
      </c>
      <c r="E405" s="3">
        <v>11535</v>
      </c>
    </row>
    <row r="406" spans="1:5">
      <c r="A406" s="3" t="s">
        <v>19610</v>
      </c>
      <c r="B406" s="3">
        <v>4</v>
      </c>
      <c r="C406" s="3">
        <v>100</v>
      </c>
      <c r="D406" s="3">
        <v>631800</v>
      </c>
      <c r="E406" s="3">
        <v>11700</v>
      </c>
    </row>
    <row r="407" spans="1:5">
      <c r="A407" s="3" t="s">
        <v>19611</v>
      </c>
      <c r="B407" s="3">
        <v>5</v>
      </c>
      <c r="C407" s="3">
        <v>0</v>
      </c>
    </row>
    <row r="408" spans="1:5">
      <c r="A408" s="3" t="s">
        <v>19611</v>
      </c>
      <c r="B408" s="3">
        <v>5</v>
      </c>
      <c r="C408" s="3">
        <v>1</v>
      </c>
      <c r="E408" s="3">
        <v>360</v>
      </c>
    </row>
    <row r="409" spans="1:5">
      <c r="A409" s="3" t="s">
        <v>19611</v>
      </c>
      <c r="B409" s="3">
        <v>5</v>
      </c>
      <c r="C409" s="3">
        <v>2</v>
      </c>
      <c r="E409" s="3">
        <v>480</v>
      </c>
    </row>
    <row r="410" spans="1:5">
      <c r="A410" s="3" t="s">
        <v>19611</v>
      </c>
      <c r="B410" s="3">
        <v>5</v>
      </c>
      <c r="C410" s="3">
        <v>3</v>
      </c>
      <c r="E410" s="3">
        <v>600</v>
      </c>
    </row>
    <row r="411" spans="1:5">
      <c r="A411" s="3" t="s">
        <v>19611</v>
      </c>
      <c r="B411" s="3">
        <v>5</v>
      </c>
      <c r="C411" s="3">
        <v>4</v>
      </c>
      <c r="E411" s="3">
        <v>720</v>
      </c>
    </row>
    <row r="412" spans="1:5">
      <c r="A412" s="3" t="s">
        <v>19611</v>
      </c>
      <c r="B412" s="3">
        <v>5</v>
      </c>
      <c r="C412" s="3">
        <v>5</v>
      </c>
      <c r="E412" s="3">
        <v>840</v>
      </c>
    </row>
    <row r="413" spans="1:5">
      <c r="A413" s="3" t="s">
        <v>19611</v>
      </c>
      <c r="B413" s="3">
        <v>5</v>
      </c>
      <c r="C413" s="3">
        <v>6</v>
      </c>
      <c r="E413" s="3">
        <v>960</v>
      </c>
    </row>
    <row r="414" spans="1:5">
      <c r="A414" s="3" t="s">
        <v>19611</v>
      </c>
      <c r="B414" s="3">
        <v>5</v>
      </c>
      <c r="C414" s="3">
        <v>7</v>
      </c>
      <c r="E414" s="3">
        <v>1080</v>
      </c>
    </row>
    <row r="415" spans="1:5">
      <c r="A415" s="3" t="s">
        <v>19611</v>
      </c>
      <c r="B415" s="3">
        <v>5</v>
      </c>
      <c r="C415" s="3">
        <v>8</v>
      </c>
      <c r="E415" s="3">
        <v>1200</v>
      </c>
    </row>
    <row r="416" spans="1:5">
      <c r="A416" s="3" t="s">
        <v>19611</v>
      </c>
      <c r="B416" s="3">
        <v>5</v>
      </c>
      <c r="C416" s="3">
        <v>9</v>
      </c>
      <c r="E416" s="3">
        <v>1320</v>
      </c>
    </row>
    <row r="417" spans="1:5">
      <c r="A417" s="3" t="s">
        <v>19611</v>
      </c>
      <c r="B417" s="3">
        <v>5</v>
      </c>
      <c r="C417" s="3">
        <v>10</v>
      </c>
      <c r="E417" s="3">
        <v>1440</v>
      </c>
    </row>
    <row r="418" spans="1:5">
      <c r="A418" s="3" t="s">
        <v>19611</v>
      </c>
      <c r="B418" s="3">
        <v>5</v>
      </c>
      <c r="C418" s="3">
        <v>11</v>
      </c>
      <c r="E418" s="3">
        <v>1980</v>
      </c>
    </row>
    <row r="419" spans="1:5">
      <c r="A419" s="3" t="s">
        <v>19611</v>
      </c>
      <c r="B419" s="3">
        <v>5</v>
      </c>
      <c r="C419" s="3">
        <v>12</v>
      </c>
      <c r="E419" s="3">
        <v>2160</v>
      </c>
    </row>
    <row r="420" spans="1:5">
      <c r="A420" s="3" t="s">
        <v>19611</v>
      </c>
      <c r="B420" s="3">
        <v>5</v>
      </c>
      <c r="C420" s="3">
        <v>13</v>
      </c>
      <c r="E420" s="3">
        <v>2340</v>
      </c>
    </row>
    <row r="421" spans="1:5">
      <c r="A421" s="3" t="s">
        <v>19611</v>
      </c>
      <c r="B421" s="3">
        <v>5</v>
      </c>
      <c r="C421" s="3">
        <v>14</v>
      </c>
      <c r="E421" s="3">
        <v>2520</v>
      </c>
    </row>
    <row r="422" spans="1:5">
      <c r="A422" s="3" t="s">
        <v>19611</v>
      </c>
      <c r="B422" s="3">
        <v>5</v>
      </c>
      <c r="C422" s="3">
        <v>15</v>
      </c>
      <c r="E422" s="3">
        <v>2700</v>
      </c>
    </row>
    <row r="423" spans="1:5">
      <c r="A423" s="3" t="s">
        <v>19611</v>
      </c>
      <c r="B423" s="3">
        <v>5</v>
      </c>
      <c r="C423" s="3">
        <v>16</v>
      </c>
      <c r="E423" s="3">
        <v>2880</v>
      </c>
    </row>
    <row r="424" spans="1:5">
      <c r="A424" s="3" t="s">
        <v>19611</v>
      </c>
      <c r="B424" s="3">
        <v>5</v>
      </c>
      <c r="C424" s="3">
        <v>17</v>
      </c>
      <c r="E424" s="3">
        <v>3060</v>
      </c>
    </row>
    <row r="425" spans="1:5">
      <c r="A425" s="3" t="s">
        <v>19611</v>
      </c>
      <c r="B425" s="3">
        <v>5</v>
      </c>
      <c r="C425" s="3">
        <v>18</v>
      </c>
      <c r="E425" s="3">
        <v>3240</v>
      </c>
    </row>
    <row r="426" spans="1:5">
      <c r="A426" s="3" t="s">
        <v>19611</v>
      </c>
      <c r="B426" s="3">
        <v>5</v>
      </c>
      <c r="C426" s="3">
        <v>19</v>
      </c>
      <c r="E426" s="3">
        <v>3420</v>
      </c>
    </row>
    <row r="427" spans="1:5">
      <c r="A427" s="3" t="s">
        <v>19611</v>
      </c>
      <c r="B427" s="3">
        <v>5</v>
      </c>
      <c r="C427" s="3">
        <v>20</v>
      </c>
      <c r="E427" s="3">
        <v>3600</v>
      </c>
    </row>
    <row r="428" spans="1:5">
      <c r="A428" s="3" t="s">
        <v>19611</v>
      </c>
      <c r="B428" s="3">
        <v>5</v>
      </c>
      <c r="C428" s="3">
        <v>21</v>
      </c>
      <c r="E428" s="3">
        <v>4320</v>
      </c>
    </row>
    <row r="429" spans="1:5">
      <c r="A429" s="3" t="s">
        <v>19611</v>
      </c>
      <c r="B429" s="3">
        <v>5</v>
      </c>
      <c r="C429" s="3">
        <v>22</v>
      </c>
      <c r="E429" s="3">
        <v>4560</v>
      </c>
    </row>
    <row r="430" spans="1:5">
      <c r="A430" s="3" t="s">
        <v>19611</v>
      </c>
      <c r="B430" s="3">
        <v>5</v>
      </c>
      <c r="C430" s="3">
        <v>23</v>
      </c>
      <c r="E430" s="3">
        <v>4800</v>
      </c>
    </row>
    <row r="431" spans="1:5">
      <c r="A431" s="3" t="s">
        <v>19611</v>
      </c>
      <c r="B431" s="3">
        <v>5</v>
      </c>
      <c r="C431" s="3">
        <v>24</v>
      </c>
      <c r="E431" s="3">
        <v>5040</v>
      </c>
    </row>
    <row r="432" spans="1:5">
      <c r="A432" s="3" t="s">
        <v>19611</v>
      </c>
      <c r="B432" s="3">
        <v>5</v>
      </c>
      <c r="C432" s="3">
        <v>25</v>
      </c>
      <c r="E432" s="3">
        <v>5280</v>
      </c>
    </row>
    <row r="433" spans="1:5">
      <c r="A433" s="3" t="s">
        <v>19611</v>
      </c>
      <c r="B433" s="3">
        <v>5</v>
      </c>
      <c r="C433" s="3">
        <v>26</v>
      </c>
      <c r="E433" s="3">
        <v>5520</v>
      </c>
    </row>
    <row r="434" spans="1:5">
      <c r="A434" s="3" t="s">
        <v>19611</v>
      </c>
      <c r="B434" s="3">
        <v>5</v>
      </c>
      <c r="C434" s="3">
        <v>27</v>
      </c>
      <c r="E434" s="3">
        <v>5760</v>
      </c>
    </row>
    <row r="435" spans="1:5">
      <c r="A435" s="3" t="s">
        <v>19611</v>
      </c>
      <c r="B435" s="3">
        <v>5</v>
      </c>
      <c r="C435" s="3">
        <v>28</v>
      </c>
      <c r="E435" s="3">
        <v>6000</v>
      </c>
    </row>
    <row r="436" spans="1:5">
      <c r="A436" s="3" t="s">
        <v>19611</v>
      </c>
      <c r="B436" s="3">
        <v>5</v>
      </c>
      <c r="C436" s="3">
        <v>29</v>
      </c>
      <c r="E436" s="3">
        <v>6240</v>
      </c>
    </row>
    <row r="437" spans="1:5">
      <c r="A437" s="3" t="s">
        <v>19611</v>
      </c>
      <c r="B437" s="3">
        <v>5</v>
      </c>
      <c r="C437" s="3">
        <v>30</v>
      </c>
      <c r="E437" s="3">
        <v>6480</v>
      </c>
    </row>
    <row r="438" spans="1:5">
      <c r="A438" s="3" t="s">
        <v>19611</v>
      </c>
      <c r="B438" s="3">
        <v>5</v>
      </c>
      <c r="C438" s="3">
        <v>31</v>
      </c>
      <c r="E438" s="3">
        <v>7380</v>
      </c>
    </row>
    <row r="439" spans="1:5">
      <c r="A439" s="3" t="s">
        <v>19611</v>
      </c>
      <c r="B439" s="3">
        <v>5</v>
      </c>
      <c r="C439" s="3">
        <v>32</v>
      </c>
      <c r="E439" s="3">
        <v>7680</v>
      </c>
    </row>
    <row r="440" spans="1:5">
      <c r="A440" s="3" t="s">
        <v>19611</v>
      </c>
      <c r="B440" s="3">
        <v>5</v>
      </c>
      <c r="C440" s="3">
        <v>33</v>
      </c>
      <c r="E440" s="3">
        <v>7980</v>
      </c>
    </row>
    <row r="441" spans="1:5">
      <c r="A441" s="3" t="s">
        <v>19611</v>
      </c>
      <c r="B441" s="3">
        <v>5</v>
      </c>
      <c r="C441" s="3">
        <v>34</v>
      </c>
      <c r="E441" s="3">
        <v>8280</v>
      </c>
    </row>
    <row r="442" spans="1:5">
      <c r="A442" s="3" t="s">
        <v>19611</v>
      </c>
      <c r="B442" s="3">
        <v>5</v>
      </c>
      <c r="C442" s="3">
        <v>35</v>
      </c>
      <c r="E442" s="3">
        <v>8580</v>
      </c>
    </row>
    <row r="443" spans="1:5">
      <c r="A443" s="3" t="s">
        <v>19611</v>
      </c>
      <c r="B443" s="3">
        <v>5</v>
      </c>
      <c r="C443" s="3">
        <v>36</v>
      </c>
      <c r="E443" s="3">
        <v>8880</v>
      </c>
    </row>
    <row r="444" spans="1:5">
      <c r="A444" s="3" t="s">
        <v>19611</v>
      </c>
      <c r="B444" s="3">
        <v>5</v>
      </c>
      <c r="C444" s="3">
        <v>37</v>
      </c>
      <c r="E444" s="3">
        <v>9180</v>
      </c>
    </row>
    <row r="445" spans="1:5">
      <c r="A445" s="3" t="s">
        <v>19611</v>
      </c>
      <c r="B445" s="3">
        <v>5</v>
      </c>
      <c r="C445" s="3">
        <v>38</v>
      </c>
      <c r="E445" s="3">
        <v>9480</v>
      </c>
    </row>
    <row r="446" spans="1:5">
      <c r="A446" s="3" t="s">
        <v>19611</v>
      </c>
      <c r="B446" s="3">
        <v>5</v>
      </c>
      <c r="C446" s="3">
        <v>39</v>
      </c>
      <c r="E446" s="3">
        <v>9780</v>
      </c>
    </row>
    <row r="447" spans="1:5">
      <c r="A447" s="3" t="s">
        <v>19611</v>
      </c>
      <c r="B447" s="3">
        <v>5</v>
      </c>
      <c r="C447" s="3">
        <v>40</v>
      </c>
      <c r="E447" s="3">
        <v>10080</v>
      </c>
    </row>
    <row r="448" spans="1:5">
      <c r="A448" s="3" t="s">
        <v>19611</v>
      </c>
      <c r="B448" s="3">
        <v>5</v>
      </c>
      <c r="C448" s="3">
        <v>41</v>
      </c>
      <c r="E448" s="3">
        <v>11160</v>
      </c>
    </row>
    <row r="449" spans="1:5">
      <c r="A449" s="3" t="s">
        <v>19611</v>
      </c>
      <c r="B449" s="3">
        <v>5</v>
      </c>
      <c r="C449" s="3">
        <v>42</v>
      </c>
      <c r="E449" s="3">
        <v>11520</v>
      </c>
    </row>
    <row r="450" spans="1:5">
      <c r="A450" s="3" t="s">
        <v>19611</v>
      </c>
      <c r="B450" s="3">
        <v>5</v>
      </c>
      <c r="C450" s="3">
        <v>43</v>
      </c>
      <c r="E450" s="3">
        <v>11880</v>
      </c>
    </row>
    <row r="451" spans="1:5">
      <c r="A451" s="3" t="s">
        <v>19611</v>
      </c>
      <c r="B451" s="3">
        <v>5</v>
      </c>
      <c r="C451" s="3">
        <v>44</v>
      </c>
      <c r="E451" s="3">
        <v>12240</v>
      </c>
    </row>
    <row r="452" spans="1:5">
      <c r="A452" s="3" t="s">
        <v>19611</v>
      </c>
      <c r="B452" s="3">
        <v>5</v>
      </c>
      <c r="C452" s="3">
        <v>45</v>
      </c>
      <c r="E452" s="3">
        <v>12600</v>
      </c>
    </row>
    <row r="453" spans="1:5">
      <c r="A453" s="3" t="s">
        <v>19611</v>
      </c>
      <c r="B453" s="3">
        <v>5</v>
      </c>
      <c r="C453" s="3">
        <v>46</v>
      </c>
      <c r="E453" s="3">
        <v>12960</v>
      </c>
    </row>
    <row r="454" spans="1:5">
      <c r="A454" s="3" t="s">
        <v>19611</v>
      </c>
      <c r="B454" s="3">
        <v>5</v>
      </c>
      <c r="C454" s="3">
        <v>47</v>
      </c>
      <c r="E454" s="3">
        <v>13320</v>
      </c>
    </row>
    <row r="455" spans="1:5">
      <c r="A455" s="3" t="s">
        <v>19611</v>
      </c>
      <c r="B455" s="3">
        <v>5</v>
      </c>
      <c r="C455" s="3">
        <v>48</v>
      </c>
      <c r="E455" s="3">
        <v>13680</v>
      </c>
    </row>
    <row r="456" spans="1:5">
      <c r="A456" s="3" t="s">
        <v>19611</v>
      </c>
      <c r="B456" s="3">
        <v>5</v>
      </c>
      <c r="C456" s="3">
        <v>49</v>
      </c>
      <c r="E456" s="3">
        <v>14040</v>
      </c>
    </row>
    <row r="457" spans="1:5">
      <c r="A457" s="3" t="s">
        <v>19611</v>
      </c>
      <c r="B457" s="3">
        <v>5</v>
      </c>
      <c r="C457" s="3">
        <v>50</v>
      </c>
      <c r="E457" s="3">
        <v>14400</v>
      </c>
    </row>
    <row r="458" spans="1:5">
      <c r="A458" s="3" t="s">
        <v>19611</v>
      </c>
      <c r="B458" s="3">
        <v>5</v>
      </c>
      <c r="C458" s="3">
        <v>51</v>
      </c>
      <c r="E458" s="3">
        <v>15660</v>
      </c>
    </row>
    <row r="459" spans="1:5">
      <c r="A459" s="3" t="s">
        <v>19611</v>
      </c>
      <c r="B459" s="3">
        <v>5</v>
      </c>
      <c r="C459" s="3">
        <v>52</v>
      </c>
      <c r="E459" s="3">
        <v>16080</v>
      </c>
    </row>
    <row r="460" spans="1:5">
      <c r="A460" s="3" t="s">
        <v>19611</v>
      </c>
      <c r="B460" s="3">
        <v>5</v>
      </c>
      <c r="C460" s="3">
        <v>53</v>
      </c>
      <c r="E460" s="3">
        <v>16500</v>
      </c>
    </row>
    <row r="461" spans="1:5">
      <c r="A461" s="3" t="s">
        <v>19611</v>
      </c>
      <c r="B461" s="3">
        <v>5</v>
      </c>
      <c r="C461" s="3">
        <v>54</v>
      </c>
      <c r="E461" s="3">
        <v>16920</v>
      </c>
    </row>
    <row r="462" spans="1:5">
      <c r="A462" s="3" t="s">
        <v>19611</v>
      </c>
      <c r="B462" s="3">
        <v>5</v>
      </c>
      <c r="C462" s="3">
        <v>55</v>
      </c>
      <c r="E462" s="3">
        <v>17340</v>
      </c>
    </row>
    <row r="463" spans="1:5">
      <c r="A463" s="3" t="s">
        <v>19611</v>
      </c>
      <c r="B463" s="3">
        <v>5</v>
      </c>
      <c r="C463" s="3">
        <v>56</v>
      </c>
      <c r="E463" s="3">
        <v>17760</v>
      </c>
    </row>
    <row r="464" spans="1:5">
      <c r="A464" s="3" t="s">
        <v>19611</v>
      </c>
      <c r="B464" s="3">
        <v>5</v>
      </c>
      <c r="C464" s="3">
        <v>57</v>
      </c>
      <c r="E464" s="3">
        <v>18180</v>
      </c>
    </row>
    <row r="465" spans="1:5">
      <c r="A465" s="3" t="s">
        <v>19611</v>
      </c>
      <c r="B465" s="3">
        <v>5</v>
      </c>
      <c r="C465" s="3">
        <v>58</v>
      </c>
      <c r="E465" s="3">
        <v>18600</v>
      </c>
    </row>
    <row r="466" spans="1:5">
      <c r="A466" s="3" t="s">
        <v>19611</v>
      </c>
      <c r="B466" s="3">
        <v>5</v>
      </c>
      <c r="C466" s="3">
        <v>59</v>
      </c>
      <c r="E466" s="3">
        <v>19020</v>
      </c>
    </row>
    <row r="467" spans="1:5">
      <c r="A467" s="3" t="s">
        <v>19611</v>
      </c>
      <c r="B467" s="3">
        <v>5</v>
      </c>
      <c r="C467" s="3">
        <v>60</v>
      </c>
      <c r="E467" s="3">
        <v>19440</v>
      </c>
    </row>
    <row r="468" spans="1:5">
      <c r="A468" s="3" t="s">
        <v>19611</v>
      </c>
      <c r="B468" s="3">
        <v>5</v>
      </c>
      <c r="C468" s="3">
        <v>61</v>
      </c>
      <c r="E468" s="3">
        <v>20880</v>
      </c>
    </row>
    <row r="469" spans="1:5">
      <c r="A469" s="3" t="s">
        <v>19611</v>
      </c>
      <c r="B469" s="3">
        <v>5</v>
      </c>
      <c r="C469" s="3">
        <v>62</v>
      </c>
      <c r="E469" s="3">
        <v>21360</v>
      </c>
    </row>
    <row r="470" spans="1:5">
      <c r="A470" s="3" t="s">
        <v>19611</v>
      </c>
      <c r="B470" s="3">
        <v>5</v>
      </c>
      <c r="C470" s="3">
        <v>63</v>
      </c>
      <c r="E470" s="3">
        <v>21840</v>
      </c>
    </row>
    <row r="471" spans="1:5">
      <c r="A471" s="3" t="s">
        <v>19611</v>
      </c>
      <c r="B471" s="3">
        <v>5</v>
      </c>
      <c r="C471" s="3">
        <v>64</v>
      </c>
      <c r="E471" s="3">
        <v>22320</v>
      </c>
    </row>
    <row r="472" spans="1:5">
      <c r="A472" s="3" t="s">
        <v>19611</v>
      </c>
      <c r="B472" s="3">
        <v>5</v>
      </c>
      <c r="C472" s="3">
        <v>65</v>
      </c>
      <c r="E472" s="3">
        <v>22800</v>
      </c>
    </row>
    <row r="473" spans="1:5">
      <c r="A473" s="3" t="s">
        <v>19611</v>
      </c>
      <c r="B473" s="3">
        <v>5</v>
      </c>
      <c r="C473" s="3">
        <v>66</v>
      </c>
      <c r="E473" s="3">
        <v>23280</v>
      </c>
    </row>
    <row r="474" spans="1:5">
      <c r="A474" s="3" t="s">
        <v>19611</v>
      </c>
      <c r="B474" s="3">
        <v>5</v>
      </c>
      <c r="C474" s="3">
        <v>67</v>
      </c>
      <c r="E474" s="3">
        <v>23760</v>
      </c>
    </row>
    <row r="475" spans="1:5">
      <c r="A475" s="3" t="s">
        <v>19611</v>
      </c>
      <c r="B475" s="3">
        <v>5</v>
      </c>
      <c r="C475" s="3">
        <v>68</v>
      </c>
      <c r="E475" s="3">
        <v>24240</v>
      </c>
    </row>
    <row r="476" spans="1:5">
      <c r="A476" s="3" t="s">
        <v>19611</v>
      </c>
      <c r="B476" s="3">
        <v>5</v>
      </c>
      <c r="C476" s="3">
        <v>69</v>
      </c>
      <c r="E476" s="3">
        <v>24720</v>
      </c>
    </row>
    <row r="477" spans="1:5">
      <c r="A477" s="3" t="s">
        <v>19611</v>
      </c>
      <c r="B477" s="3">
        <v>5</v>
      </c>
      <c r="C477" s="3">
        <v>70</v>
      </c>
      <c r="E477" s="3">
        <v>25200</v>
      </c>
    </row>
    <row r="478" spans="1:5">
      <c r="A478" s="3" t="s">
        <v>19611</v>
      </c>
      <c r="B478" s="3">
        <v>5</v>
      </c>
      <c r="C478" s="3">
        <v>71</v>
      </c>
      <c r="E478" s="3">
        <v>26820</v>
      </c>
    </row>
    <row r="479" spans="1:5">
      <c r="A479" s="3" t="s">
        <v>19611</v>
      </c>
      <c r="B479" s="3">
        <v>5</v>
      </c>
      <c r="C479" s="3">
        <v>72</v>
      </c>
      <c r="E479" s="3">
        <v>27360</v>
      </c>
    </row>
    <row r="480" spans="1:5">
      <c r="A480" s="3" t="s">
        <v>19611</v>
      </c>
      <c r="B480" s="3">
        <v>5</v>
      </c>
      <c r="C480" s="3">
        <v>73</v>
      </c>
      <c r="E480" s="3">
        <v>27900</v>
      </c>
    </row>
    <row r="481" spans="1:5">
      <c r="A481" s="3" t="s">
        <v>19611</v>
      </c>
      <c r="B481" s="3">
        <v>5</v>
      </c>
      <c r="C481" s="3">
        <v>74</v>
      </c>
      <c r="E481" s="3">
        <v>28440</v>
      </c>
    </row>
    <row r="482" spans="1:5">
      <c r="A482" s="3" t="s">
        <v>19611</v>
      </c>
      <c r="B482" s="3">
        <v>5</v>
      </c>
      <c r="C482" s="3">
        <v>75</v>
      </c>
      <c r="E482" s="3">
        <v>28980</v>
      </c>
    </row>
    <row r="483" spans="1:5">
      <c r="A483" s="3" t="s">
        <v>19611</v>
      </c>
      <c r="B483" s="3">
        <v>5</v>
      </c>
      <c r="C483" s="3">
        <v>76</v>
      </c>
      <c r="E483" s="3">
        <v>29520</v>
      </c>
    </row>
    <row r="484" spans="1:5">
      <c r="A484" s="3" t="s">
        <v>19611</v>
      </c>
      <c r="B484" s="3">
        <v>5</v>
      </c>
      <c r="C484" s="3">
        <v>77</v>
      </c>
      <c r="E484" s="3">
        <v>30060</v>
      </c>
    </row>
    <row r="485" spans="1:5">
      <c r="A485" s="3" t="s">
        <v>19611</v>
      </c>
      <c r="B485" s="3">
        <v>5</v>
      </c>
      <c r="C485" s="3">
        <v>78</v>
      </c>
      <c r="E485" s="3">
        <v>30600</v>
      </c>
    </row>
    <row r="486" spans="1:5">
      <c r="A486" s="3" t="s">
        <v>19611</v>
      </c>
      <c r="B486" s="3">
        <v>5</v>
      </c>
      <c r="C486" s="3">
        <v>79</v>
      </c>
      <c r="E486" s="3">
        <v>31140</v>
      </c>
    </row>
    <row r="487" spans="1:5">
      <c r="A487" s="3" t="s">
        <v>19611</v>
      </c>
      <c r="B487" s="3">
        <v>5</v>
      </c>
      <c r="C487" s="3">
        <v>80</v>
      </c>
      <c r="E487" s="3">
        <v>31680</v>
      </c>
    </row>
    <row r="488" spans="1:5">
      <c r="A488" s="3" t="s">
        <v>19611</v>
      </c>
      <c r="B488" s="3">
        <v>5</v>
      </c>
      <c r="C488" s="3">
        <v>81</v>
      </c>
      <c r="E488" s="3">
        <v>33480</v>
      </c>
    </row>
    <row r="489" spans="1:5">
      <c r="A489" s="3" t="s">
        <v>19611</v>
      </c>
      <c r="B489" s="3">
        <v>5</v>
      </c>
      <c r="C489" s="3">
        <v>82</v>
      </c>
      <c r="E489" s="3">
        <v>34080</v>
      </c>
    </row>
    <row r="490" spans="1:5">
      <c r="A490" s="3" t="s">
        <v>19611</v>
      </c>
      <c r="B490" s="3">
        <v>5</v>
      </c>
      <c r="C490" s="3">
        <v>83</v>
      </c>
      <c r="E490" s="3">
        <v>34680</v>
      </c>
    </row>
    <row r="491" spans="1:5">
      <c r="A491" s="3" t="s">
        <v>19611</v>
      </c>
      <c r="B491" s="3">
        <v>5</v>
      </c>
      <c r="C491" s="3">
        <v>84</v>
      </c>
      <c r="E491" s="3">
        <v>35280</v>
      </c>
    </row>
    <row r="492" spans="1:5">
      <c r="A492" s="3" t="s">
        <v>19611</v>
      </c>
      <c r="B492" s="3">
        <v>5</v>
      </c>
      <c r="C492" s="3">
        <v>85</v>
      </c>
      <c r="E492" s="3">
        <v>35880</v>
      </c>
    </row>
    <row r="493" spans="1:5">
      <c r="A493" s="3" t="s">
        <v>19611</v>
      </c>
      <c r="B493" s="3">
        <v>5</v>
      </c>
      <c r="C493" s="3">
        <v>86</v>
      </c>
      <c r="E493" s="3">
        <v>36480</v>
      </c>
    </row>
    <row r="494" spans="1:5">
      <c r="A494" s="3" t="s">
        <v>19611</v>
      </c>
      <c r="B494" s="3">
        <v>5</v>
      </c>
      <c r="C494" s="3">
        <v>87</v>
      </c>
      <c r="E494" s="3">
        <v>37080</v>
      </c>
    </row>
    <row r="495" spans="1:5">
      <c r="A495" s="3" t="s">
        <v>19611</v>
      </c>
      <c r="B495" s="3">
        <v>5</v>
      </c>
      <c r="C495" s="3">
        <v>88</v>
      </c>
      <c r="E495" s="3">
        <v>37680</v>
      </c>
    </row>
    <row r="496" spans="1:5">
      <c r="A496" s="3" t="s">
        <v>19611</v>
      </c>
      <c r="B496" s="3">
        <v>5</v>
      </c>
      <c r="C496" s="3">
        <v>89</v>
      </c>
      <c r="E496" s="3">
        <v>38280</v>
      </c>
    </row>
    <row r="497" spans="1:6">
      <c r="A497" s="3" t="s">
        <v>19611</v>
      </c>
      <c r="B497" s="3">
        <v>5</v>
      </c>
      <c r="C497" s="3">
        <v>90</v>
      </c>
      <c r="E497" s="3">
        <v>38880</v>
      </c>
    </row>
    <row r="498" spans="1:6">
      <c r="A498" s="3" t="s">
        <v>19611</v>
      </c>
      <c r="B498" s="3">
        <v>5</v>
      </c>
      <c r="C498" s="3">
        <v>91</v>
      </c>
      <c r="E498" s="3">
        <v>40860</v>
      </c>
    </row>
    <row r="499" spans="1:6">
      <c r="A499" s="3" t="s">
        <v>19611</v>
      </c>
      <c r="B499" s="3">
        <v>5</v>
      </c>
      <c r="C499" s="3">
        <v>92</v>
      </c>
      <c r="E499" s="3">
        <v>41520</v>
      </c>
    </row>
    <row r="500" spans="1:6">
      <c r="A500" s="3" t="s">
        <v>19611</v>
      </c>
      <c r="B500" s="3">
        <v>5</v>
      </c>
      <c r="C500" s="3">
        <v>93</v>
      </c>
      <c r="E500" s="3">
        <v>42180</v>
      </c>
    </row>
    <row r="501" spans="1:6">
      <c r="A501" s="3" t="s">
        <v>19611</v>
      </c>
      <c r="B501" s="3">
        <v>5</v>
      </c>
      <c r="C501" s="3">
        <v>94</v>
      </c>
      <c r="E501" s="3">
        <v>42840</v>
      </c>
    </row>
    <row r="502" spans="1:6">
      <c r="A502" s="3" t="s">
        <v>19611</v>
      </c>
      <c r="B502" s="3">
        <v>5</v>
      </c>
      <c r="C502" s="3">
        <v>95</v>
      </c>
      <c r="E502" s="3">
        <v>43500</v>
      </c>
    </row>
    <row r="503" spans="1:6">
      <c r="A503" s="3" t="s">
        <v>19611</v>
      </c>
      <c r="B503" s="3">
        <v>5</v>
      </c>
      <c r="C503" s="3">
        <v>96</v>
      </c>
      <c r="E503" s="3">
        <v>44160</v>
      </c>
    </row>
    <row r="504" spans="1:6">
      <c r="A504" s="3" t="s">
        <v>19611</v>
      </c>
      <c r="B504" s="3">
        <v>5</v>
      </c>
      <c r="C504" s="3">
        <v>97</v>
      </c>
      <c r="E504" s="3">
        <v>44820</v>
      </c>
    </row>
    <row r="505" spans="1:6">
      <c r="A505" s="3" t="s">
        <v>19611</v>
      </c>
      <c r="B505" s="3">
        <v>5</v>
      </c>
      <c r="C505" s="3">
        <v>98</v>
      </c>
      <c r="E505" s="3">
        <v>45480</v>
      </c>
    </row>
    <row r="506" spans="1:6">
      <c r="A506" s="3" t="s">
        <v>19611</v>
      </c>
      <c r="B506" s="3">
        <v>5</v>
      </c>
      <c r="C506" s="3">
        <v>99</v>
      </c>
      <c r="E506" s="3">
        <v>46140</v>
      </c>
    </row>
    <row r="507" spans="1:6">
      <c r="A507" s="3" t="s">
        <v>19611</v>
      </c>
      <c r="B507" s="3">
        <v>5</v>
      </c>
      <c r="C507" s="3">
        <v>100</v>
      </c>
      <c r="E507" s="3">
        <v>46800</v>
      </c>
    </row>
    <row r="508" spans="1:6">
      <c r="A508" s="3" t="s">
        <v>19611</v>
      </c>
      <c r="B508" s="3">
        <v>6</v>
      </c>
      <c r="C508" s="3">
        <v>0</v>
      </c>
    </row>
    <row r="509" spans="1:6">
      <c r="A509" s="3" t="s">
        <v>19611</v>
      </c>
      <c r="B509" s="3">
        <v>6</v>
      </c>
      <c r="C509" s="3">
        <v>1</v>
      </c>
      <c r="E509" s="3">
        <v>270</v>
      </c>
      <c r="F509" s="3">
        <v>180</v>
      </c>
    </row>
    <row r="510" spans="1:6">
      <c r="A510" s="3" t="s">
        <v>19611</v>
      </c>
      <c r="B510" s="3">
        <v>6</v>
      </c>
      <c r="C510" s="3">
        <v>2</v>
      </c>
      <c r="E510" s="3">
        <v>360</v>
      </c>
      <c r="F510" s="3">
        <v>240</v>
      </c>
    </row>
    <row r="511" spans="1:6">
      <c r="A511" s="3" t="s">
        <v>19611</v>
      </c>
      <c r="B511" s="3">
        <v>6</v>
      </c>
      <c r="C511" s="3">
        <v>3</v>
      </c>
      <c r="E511" s="3">
        <v>450</v>
      </c>
      <c r="F511" s="3">
        <v>300</v>
      </c>
    </row>
    <row r="512" spans="1:6">
      <c r="A512" s="3" t="s">
        <v>19611</v>
      </c>
      <c r="B512" s="3">
        <v>6</v>
      </c>
      <c r="C512" s="3">
        <v>4</v>
      </c>
      <c r="E512" s="3">
        <v>540</v>
      </c>
      <c r="F512" s="3">
        <v>360</v>
      </c>
    </row>
    <row r="513" spans="1:6">
      <c r="A513" s="3" t="s">
        <v>19611</v>
      </c>
      <c r="B513" s="3">
        <v>6</v>
      </c>
      <c r="C513" s="3">
        <v>5</v>
      </c>
      <c r="E513" s="3">
        <v>630</v>
      </c>
      <c r="F513" s="3">
        <v>420</v>
      </c>
    </row>
    <row r="514" spans="1:6">
      <c r="A514" s="3" t="s">
        <v>19611</v>
      </c>
      <c r="B514" s="3">
        <v>6</v>
      </c>
      <c r="C514" s="3">
        <v>6</v>
      </c>
      <c r="E514" s="3">
        <v>720</v>
      </c>
      <c r="F514" s="3">
        <v>480</v>
      </c>
    </row>
    <row r="515" spans="1:6">
      <c r="A515" s="3" t="s">
        <v>19611</v>
      </c>
      <c r="B515" s="3">
        <v>6</v>
      </c>
      <c r="C515" s="3">
        <v>7</v>
      </c>
      <c r="E515" s="3">
        <v>810</v>
      </c>
      <c r="F515" s="3">
        <v>540</v>
      </c>
    </row>
    <row r="516" spans="1:6">
      <c r="A516" s="3" t="s">
        <v>19611</v>
      </c>
      <c r="B516" s="3">
        <v>6</v>
      </c>
      <c r="C516" s="3">
        <v>8</v>
      </c>
      <c r="E516" s="3">
        <v>900</v>
      </c>
      <c r="F516" s="3">
        <v>600</v>
      </c>
    </row>
    <row r="517" spans="1:6">
      <c r="A517" s="3" t="s">
        <v>19611</v>
      </c>
      <c r="B517" s="3">
        <v>6</v>
      </c>
      <c r="C517" s="3">
        <v>9</v>
      </c>
      <c r="E517" s="3">
        <v>990</v>
      </c>
      <c r="F517" s="3">
        <v>660</v>
      </c>
    </row>
    <row r="518" spans="1:6">
      <c r="A518" s="3" t="s">
        <v>19611</v>
      </c>
      <c r="B518" s="3">
        <v>6</v>
      </c>
      <c r="C518" s="3">
        <v>10</v>
      </c>
      <c r="E518" s="3">
        <v>1080</v>
      </c>
      <c r="F518" s="3">
        <v>720</v>
      </c>
    </row>
    <row r="519" spans="1:6">
      <c r="A519" s="3" t="s">
        <v>19611</v>
      </c>
      <c r="B519" s="3">
        <v>6</v>
      </c>
      <c r="C519" s="3">
        <v>11</v>
      </c>
      <c r="E519" s="3">
        <v>1485</v>
      </c>
      <c r="F519" s="3">
        <v>990</v>
      </c>
    </row>
    <row r="520" spans="1:6">
      <c r="A520" s="3" t="s">
        <v>19611</v>
      </c>
      <c r="B520" s="3">
        <v>6</v>
      </c>
      <c r="C520" s="3">
        <v>12</v>
      </c>
      <c r="E520" s="3">
        <v>1620</v>
      </c>
      <c r="F520" s="3">
        <v>1080</v>
      </c>
    </row>
    <row r="521" spans="1:6">
      <c r="A521" s="3" t="s">
        <v>19611</v>
      </c>
      <c r="B521" s="3">
        <v>6</v>
      </c>
      <c r="C521" s="3">
        <v>13</v>
      </c>
      <c r="E521" s="3">
        <v>1755</v>
      </c>
      <c r="F521" s="3">
        <v>1170</v>
      </c>
    </row>
    <row r="522" spans="1:6">
      <c r="A522" s="3" t="s">
        <v>19611</v>
      </c>
      <c r="B522" s="3">
        <v>6</v>
      </c>
      <c r="C522" s="3">
        <v>14</v>
      </c>
      <c r="E522" s="3">
        <v>1890</v>
      </c>
      <c r="F522" s="3">
        <v>1260</v>
      </c>
    </row>
    <row r="523" spans="1:6">
      <c r="A523" s="3" t="s">
        <v>19611</v>
      </c>
      <c r="B523" s="3">
        <v>6</v>
      </c>
      <c r="C523" s="3">
        <v>15</v>
      </c>
      <c r="E523" s="3">
        <v>2025</v>
      </c>
      <c r="F523" s="3">
        <v>1350</v>
      </c>
    </row>
    <row r="524" spans="1:6">
      <c r="A524" s="3" t="s">
        <v>19611</v>
      </c>
      <c r="B524" s="3">
        <v>6</v>
      </c>
      <c r="C524" s="3">
        <v>16</v>
      </c>
      <c r="E524" s="3">
        <v>2160</v>
      </c>
      <c r="F524" s="3">
        <v>1440</v>
      </c>
    </row>
    <row r="525" spans="1:6">
      <c r="A525" s="3" t="s">
        <v>19611</v>
      </c>
      <c r="B525" s="3">
        <v>6</v>
      </c>
      <c r="C525" s="3">
        <v>17</v>
      </c>
      <c r="E525" s="3">
        <v>2295</v>
      </c>
      <c r="F525" s="3">
        <v>1530</v>
      </c>
    </row>
    <row r="526" spans="1:6">
      <c r="A526" s="3" t="s">
        <v>19611</v>
      </c>
      <c r="B526" s="3">
        <v>6</v>
      </c>
      <c r="C526" s="3">
        <v>18</v>
      </c>
      <c r="E526" s="3">
        <v>2430</v>
      </c>
      <c r="F526" s="3">
        <v>1620</v>
      </c>
    </row>
    <row r="527" spans="1:6">
      <c r="A527" s="3" t="s">
        <v>19611</v>
      </c>
      <c r="B527" s="3">
        <v>6</v>
      </c>
      <c r="C527" s="3">
        <v>19</v>
      </c>
      <c r="E527" s="3">
        <v>2565</v>
      </c>
      <c r="F527" s="3">
        <v>1710</v>
      </c>
    </row>
    <row r="528" spans="1:6">
      <c r="A528" s="3" t="s">
        <v>19611</v>
      </c>
      <c r="B528" s="3">
        <v>6</v>
      </c>
      <c r="C528" s="3">
        <v>20</v>
      </c>
      <c r="E528" s="3">
        <v>2700</v>
      </c>
      <c r="F528" s="3">
        <v>1800</v>
      </c>
    </row>
    <row r="529" spans="1:6">
      <c r="A529" s="3" t="s">
        <v>19611</v>
      </c>
      <c r="B529" s="3">
        <v>6</v>
      </c>
      <c r="C529" s="3">
        <v>21</v>
      </c>
      <c r="E529" s="3">
        <v>3240</v>
      </c>
      <c r="F529" s="3">
        <v>2160</v>
      </c>
    </row>
    <row r="530" spans="1:6">
      <c r="A530" s="3" t="s">
        <v>19611</v>
      </c>
      <c r="B530" s="3">
        <v>6</v>
      </c>
      <c r="C530" s="3">
        <v>22</v>
      </c>
      <c r="E530" s="3">
        <v>3420</v>
      </c>
      <c r="F530" s="3">
        <v>2280</v>
      </c>
    </row>
    <row r="531" spans="1:6">
      <c r="A531" s="3" t="s">
        <v>19611</v>
      </c>
      <c r="B531" s="3">
        <v>6</v>
      </c>
      <c r="C531" s="3">
        <v>23</v>
      </c>
      <c r="E531" s="3">
        <v>3600</v>
      </c>
      <c r="F531" s="3">
        <v>2400</v>
      </c>
    </row>
    <row r="532" spans="1:6">
      <c r="A532" s="3" t="s">
        <v>19611</v>
      </c>
      <c r="B532" s="3">
        <v>6</v>
      </c>
      <c r="C532" s="3">
        <v>24</v>
      </c>
      <c r="E532" s="3">
        <v>3780</v>
      </c>
      <c r="F532" s="3">
        <v>2520</v>
      </c>
    </row>
    <row r="533" spans="1:6">
      <c r="A533" s="3" t="s">
        <v>19611</v>
      </c>
      <c r="B533" s="3">
        <v>6</v>
      </c>
      <c r="C533" s="3">
        <v>25</v>
      </c>
      <c r="E533" s="3">
        <v>3960</v>
      </c>
      <c r="F533" s="3">
        <v>2640</v>
      </c>
    </row>
    <row r="534" spans="1:6">
      <c r="A534" s="3" t="s">
        <v>19611</v>
      </c>
      <c r="B534" s="3">
        <v>6</v>
      </c>
      <c r="C534" s="3">
        <v>26</v>
      </c>
      <c r="E534" s="3">
        <v>4140</v>
      </c>
      <c r="F534" s="3">
        <v>2760</v>
      </c>
    </row>
    <row r="535" spans="1:6">
      <c r="A535" s="3" t="s">
        <v>19611</v>
      </c>
      <c r="B535" s="3">
        <v>6</v>
      </c>
      <c r="C535" s="3">
        <v>27</v>
      </c>
      <c r="E535" s="3">
        <v>4320</v>
      </c>
      <c r="F535" s="3">
        <v>2880</v>
      </c>
    </row>
    <row r="536" spans="1:6">
      <c r="A536" s="3" t="s">
        <v>19611</v>
      </c>
      <c r="B536" s="3">
        <v>6</v>
      </c>
      <c r="C536" s="3">
        <v>28</v>
      </c>
      <c r="E536" s="3">
        <v>4500</v>
      </c>
      <c r="F536" s="3">
        <v>3000</v>
      </c>
    </row>
    <row r="537" spans="1:6">
      <c r="A537" s="3" t="s">
        <v>19611</v>
      </c>
      <c r="B537" s="3">
        <v>6</v>
      </c>
      <c r="C537" s="3">
        <v>29</v>
      </c>
      <c r="E537" s="3">
        <v>4680</v>
      </c>
      <c r="F537" s="3">
        <v>3120</v>
      </c>
    </row>
    <row r="538" spans="1:6">
      <c r="A538" s="3" t="s">
        <v>19611</v>
      </c>
      <c r="B538" s="3">
        <v>6</v>
      </c>
      <c r="C538" s="3">
        <v>30</v>
      </c>
      <c r="E538" s="3">
        <v>4860</v>
      </c>
      <c r="F538" s="3">
        <v>3240</v>
      </c>
    </row>
    <row r="539" spans="1:6">
      <c r="A539" s="3" t="s">
        <v>19611</v>
      </c>
      <c r="B539" s="3">
        <v>6</v>
      </c>
      <c r="C539" s="3">
        <v>31</v>
      </c>
      <c r="E539" s="3">
        <v>5535</v>
      </c>
      <c r="F539" s="3">
        <v>3690</v>
      </c>
    </row>
    <row r="540" spans="1:6">
      <c r="A540" s="3" t="s">
        <v>19611</v>
      </c>
      <c r="B540" s="3">
        <v>6</v>
      </c>
      <c r="C540" s="3">
        <v>32</v>
      </c>
      <c r="E540" s="3">
        <v>5760</v>
      </c>
      <c r="F540" s="3">
        <v>3840</v>
      </c>
    </row>
    <row r="541" spans="1:6">
      <c r="A541" s="3" t="s">
        <v>19611</v>
      </c>
      <c r="B541" s="3">
        <v>6</v>
      </c>
      <c r="C541" s="3">
        <v>33</v>
      </c>
      <c r="E541" s="3">
        <v>5985</v>
      </c>
      <c r="F541" s="3">
        <v>3990</v>
      </c>
    </row>
    <row r="542" spans="1:6">
      <c r="A542" s="3" t="s">
        <v>19611</v>
      </c>
      <c r="B542" s="3">
        <v>6</v>
      </c>
      <c r="C542" s="3">
        <v>34</v>
      </c>
      <c r="E542" s="3">
        <v>6210</v>
      </c>
      <c r="F542" s="3">
        <v>4140</v>
      </c>
    </row>
    <row r="543" spans="1:6">
      <c r="A543" s="3" t="s">
        <v>19611</v>
      </c>
      <c r="B543" s="3">
        <v>6</v>
      </c>
      <c r="C543" s="3">
        <v>35</v>
      </c>
      <c r="E543" s="3">
        <v>6435</v>
      </c>
      <c r="F543" s="3">
        <v>4290</v>
      </c>
    </row>
    <row r="544" spans="1:6">
      <c r="A544" s="3" t="s">
        <v>19611</v>
      </c>
      <c r="B544" s="3">
        <v>6</v>
      </c>
      <c r="C544" s="3">
        <v>36</v>
      </c>
      <c r="E544" s="3">
        <v>6660</v>
      </c>
      <c r="F544" s="3">
        <v>4440</v>
      </c>
    </row>
    <row r="545" spans="1:6">
      <c r="A545" s="3" t="s">
        <v>19611</v>
      </c>
      <c r="B545" s="3">
        <v>6</v>
      </c>
      <c r="C545" s="3">
        <v>37</v>
      </c>
      <c r="E545" s="3">
        <v>6885</v>
      </c>
      <c r="F545" s="3">
        <v>4590</v>
      </c>
    </row>
    <row r="546" spans="1:6">
      <c r="A546" s="3" t="s">
        <v>19611</v>
      </c>
      <c r="B546" s="3">
        <v>6</v>
      </c>
      <c r="C546" s="3">
        <v>38</v>
      </c>
      <c r="E546" s="3">
        <v>7110</v>
      </c>
      <c r="F546" s="3">
        <v>4740</v>
      </c>
    </row>
    <row r="547" spans="1:6">
      <c r="A547" s="3" t="s">
        <v>19611</v>
      </c>
      <c r="B547" s="3">
        <v>6</v>
      </c>
      <c r="C547" s="3">
        <v>39</v>
      </c>
      <c r="E547" s="3">
        <v>7335</v>
      </c>
      <c r="F547" s="3">
        <v>4890</v>
      </c>
    </row>
    <row r="548" spans="1:6">
      <c r="A548" s="3" t="s">
        <v>19611</v>
      </c>
      <c r="B548" s="3">
        <v>6</v>
      </c>
      <c r="C548" s="3">
        <v>40</v>
      </c>
      <c r="E548" s="3">
        <v>7560</v>
      </c>
      <c r="F548" s="3">
        <v>5040</v>
      </c>
    </row>
    <row r="549" spans="1:6">
      <c r="A549" s="3" t="s">
        <v>19611</v>
      </c>
      <c r="B549" s="3">
        <v>6</v>
      </c>
      <c r="C549" s="3">
        <v>41</v>
      </c>
      <c r="E549" s="3">
        <v>8370</v>
      </c>
      <c r="F549" s="3">
        <v>5580</v>
      </c>
    </row>
    <row r="550" spans="1:6">
      <c r="A550" s="3" t="s">
        <v>19611</v>
      </c>
      <c r="B550" s="3">
        <v>6</v>
      </c>
      <c r="C550" s="3">
        <v>42</v>
      </c>
      <c r="E550" s="3">
        <v>8640</v>
      </c>
      <c r="F550" s="3">
        <v>5760</v>
      </c>
    </row>
    <row r="551" spans="1:6">
      <c r="A551" s="3" t="s">
        <v>19611</v>
      </c>
      <c r="B551" s="3">
        <v>6</v>
      </c>
      <c r="C551" s="3">
        <v>43</v>
      </c>
      <c r="E551" s="3">
        <v>8910</v>
      </c>
      <c r="F551" s="3">
        <v>5940</v>
      </c>
    </row>
    <row r="552" spans="1:6">
      <c r="A552" s="3" t="s">
        <v>19611</v>
      </c>
      <c r="B552" s="3">
        <v>6</v>
      </c>
      <c r="C552" s="3">
        <v>44</v>
      </c>
      <c r="E552" s="3">
        <v>9180</v>
      </c>
      <c r="F552" s="3">
        <v>6120</v>
      </c>
    </row>
    <row r="553" spans="1:6">
      <c r="A553" s="3" t="s">
        <v>19611</v>
      </c>
      <c r="B553" s="3">
        <v>6</v>
      </c>
      <c r="C553" s="3">
        <v>45</v>
      </c>
      <c r="E553" s="3">
        <v>9450</v>
      </c>
      <c r="F553" s="3">
        <v>6300</v>
      </c>
    </row>
    <row r="554" spans="1:6">
      <c r="A554" s="3" t="s">
        <v>19611</v>
      </c>
      <c r="B554" s="3">
        <v>6</v>
      </c>
      <c r="C554" s="3">
        <v>46</v>
      </c>
      <c r="E554" s="3">
        <v>9720</v>
      </c>
      <c r="F554" s="3">
        <v>6480</v>
      </c>
    </row>
    <row r="555" spans="1:6">
      <c r="A555" s="3" t="s">
        <v>19611</v>
      </c>
      <c r="B555" s="3">
        <v>6</v>
      </c>
      <c r="C555" s="3">
        <v>47</v>
      </c>
      <c r="E555" s="3">
        <v>9990</v>
      </c>
      <c r="F555" s="3">
        <v>6660</v>
      </c>
    </row>
    <row r="556" spans="1:6">
      <c r="A556" s="3" t="s">
        <v>19611</v>
      </c>
      <c r="B556" s="3">
        <v>6</v>
      </c>
      <c r="C556" s="3">
        <v>48</v>
      </c>
      <c r="E556" s="3">
        <v>10260</v>
      </c>
      <c r="F556" s="3">
        <v>6840</v>
      </c>
    </row>
    <row r="557" spans="1:6">
      <c r="A557" s="3" t="s">
        <v>19611</v>
      </c>
      <c r="B557" s="3">
        <v>6</v>
      </c>
      <c r="C557" s="3">
        <v>49</v>
      </c>
      <c r="E557" s="3">
        <v>10530</v>
      </c>
      <c r="F557" s="3">
        <v>7020</v>
      </c>
    </row>
    <row r="558" spans="1:6">
      <c r="A558" s="3" t="s">
        <v>19611</v>
      </c>
      <c r="B558" s="3">
        <v>6</v>
      </c>
      <c r="C558" s="3">
        <v>50</v>
      </c>
      <c r="E558" s="3">
        <v>10800</v>
      </c>
      <c r="F558" s="3">
        <v>7200</v>
      </c>
    </row>
    <row r="559" spans="1:6">
      <c r="A559" s="3" t="s">
        <v>19611</v>
      </c>
      <c r="B559" s="3">
        <v>6</v>
      </c>
      <c r="C559" s="3">
        <v>51</v>
      </c>
      <c r="E559" s="3">
        <v>11745</v>
      </c>
      <c r="F559" s="3">
        <v>7830</v>
      </c>
    </row>
    <row r="560" spans="1:6">
      <c r="A560" s="3" t="s">
        <v>19611</v>
      </c>
      <c r="B560" s="3">
        <v>6</v>
      </c>
      <c r="C560" s="3">
        <v>52</v>
      </c>
      <c r="E560" s="3">
        <v>12060</v>
      </c>
      <c r="F560" s="3">
        <v>8040</v>
      </c>
    </row>
    <row r="561" spans="1:6">
      <c r="A561" s="3" t="s">
        <v>19611</v>
      </c>
      <c r="B561" s="3">
        <v>6</v>
      </c>
      <c r="C561" s="3">
        <v>53</v>
      </c>
      <c r="E561" s="3">
        <v>12375</v>
      </c>
      <c r="F561" s="3">
        <v>8250</v>
      </c>
    </row>
    <row r="562" spans="1:6">
      <c r="A562" s="3" t="s">
        <v>19611</v>
      </c>
      <c r="B562" s="3">
        <v>6</v>
      </c>
      <c r="C562" s="3">
        <v>54</v>
      </c>
      <c r="E562" s="3">
        <v>12690</v>
      </c>
      <c r="F562" s="3">
        <v>8460</v>
      </c>
    </row>
    <row r="563" spans="1:6">
      <c r="A563" s="3" t="s">
        <v>19611</v>
      </c>
      <c r="B563" s="3">
        <v>6</v>
      </c>
      <c r="C563" s="3">
        <v>55</v>
      </c>
      <c r="E563" s="3">
        <v>13005</v>
      </c>
      <c r="F563" s="3">
        <v>8670</v>
      </c>
    </row>
    <row r="564" spans="1:6">
      <c r="A564" s="3" t="s">
        <v>19611</v>
      </c>
      <c r="B564" s="3">
        <v>6</v>
      </c>
      <c r="C564" s="3">
        <v>56</v>
      </c>
      <c r="E564" s="3">
        <v>13320</v>
      </c>
      <c r="F564" s="3">
        <v>8880</v>
      </c>
    </row>
    <row r="565" spans="1:6">
      <c r="A565" s="3" t="s">
        <v>19611</v>
      </c>
      <c r="B565" s="3">
        <v>6</v>
      </c>
      <c r="C565" s="3">
        <v>57</v>
      </c>
      <c r="E565" s="3">
        <v>13635</v>
      </c>
      <c r="F565" s="3">
        <v>9090</v>
      </c>
    </row>
    <row r="566" spans="1:6">
      <c r="A566" s="3" t="s">
        <v>19611</v>
      </c>
      <c r="B566" s="3">
        <v>6</v>
      </c>
      <c r="C566" s="3">
        <v>58</v>
      </c>
      <c r="E566" s="3">
        <v>13950</v>
      </c>
      <c r="F566" s="3">
        <v>9300</v>
      </c>
    </row>
    <row r="567" spans="1:6">
      <c r="A567" s="3" t="s">
        <v>19611</v>
      </c>
      <c r="B567" s="3">
        <v>6</v>
      </c>
      <c r="C567" s="3">
        <v>59</v>
      </c>
      <c r="E567" s="3">
        <v>14265</v>
      </c>
      <c r="F567" s="3">
        <v>9510</v>
      </c>
    </row>
    <row r="568" spans="1:6">
      <c r="A568" s="3" t="s">
        <v>19611</v>
      </c>
      <c r="B568" s="3">
        <v>6</v>
      </c>
      <c r="C568" s="3">
        <v>60</v>
      </c>
      <c r="E568" s="3">
        <v>14580</v>
      </c>
      <c r="F568" s="3">
        <v>9720</v>
      </c>
    </row>
    <row r="569" spans="1:6">
      <c r="A569" s="3" t="s">
        <v>19611</v>
      </c>
      <c r="B569" s="3">
        <v>6</v>
      </c>
      <c r="C569" s="3">
        <v>61</v>
      </c>
      <c r="E569" s="3">
        <v>15660</v>
      </c>
      <c r="F569" s="3">
        <v>10440</v>
      </c>
    </row>
    <row r="570" spans="1:6">
      <c r="A570" s="3" t="s">
        <v>19611</v>
      </c>
      <c r="B570" s="3">
        <v>6</v>
      </c>
      <c r="C570" s="3">
        <v>62</v>
      </c>
      <c r="E570" s="3">
        <v>16020</v>
      </c>
      <c r="F570" s="3">
        <v>10680</v>
      </c>
    </row>
    <row r="571" spans="1:6">
      <c r="A571" s="3" t="s">
        <v>19611</v>
      </c>
      <c r="B571" s="3">
        <v>6</v>
      </c>
      <c r="C571" s="3">
        <v>63</v>
      </c>
      <c r="E571" s="3">
        <v>16380</v>
      </c>
      <c r="F571" s="3">
        <v>10920</v>
      </c>
    </row>
    <row r="572" spans="1:6">
      <c r="A572" s="3" t="s">
        <v>19611</v>
      </c>
      <c r="B572" s="3">
        <v>6</v>
      </c>
      <c r="C572" s="3">
        <v>64</v>
      </c>
      <c r="E572" s="3">
        <v>16740</v>
      </c>
      <c r="F572" s="3">
        <v>11160</v>
      </c>
    </row>
    <row r="573" spans="1:6">
      <c r="A573" s="3" t="s">
        <v>19611</v>
      </c>
      <c r="B573" s="3">
        <v>6</v>
      </c>
      <c r="C573" s="3">
        <v>65</v>
      </c>
      <c r="E573" s="3">
        <v>17100</v>
      </c>
      <c r="F573" s="3">
        <v>11400</v>
      </c>
    </row>
    <row r="574" spans="1:6">
      <c r="A574" s="3" t="s">
        <v>19611</v>
      </c>
      <c r="B574" s="3">
        <v>6</v>
      </c>
      <c r="C574" s="3">
        <v>66</v>
      </c>
      <c r="E574" s="3">
        <v>17460</v>
      </c>
      <c r="F574" s="3">
        <v>11640</v>
      </c>
    </row>
    <row r="575" spans="1:6">
      <c r="A575" s="3" t="s">
        <v>19611</v>
      </c>
      <c r="B575" s="3">
        <v>6</v>
      </c>
      <c r="C575" s="3">
        <v>67</v>
      </c>
      <c r="E575" s="3">
        <v>17820</v>
      </c>
      <c r="F575" s="3">
        <v>11880</v>
      </c>
    </row>
    <row r="576" spans="1:6">
      <c r="A576" s="3" t="s">
        <v>19611</v>
      </c>
      <c r="B576" s="3">
        <v>6</v>
      </c>
      <c r="C576" s="3">
        <v>68</v>
      </c>
      <c r="E576" s="3">
        <v>18180</v>
      </c>
      <c r="F576" s="3">
        <v>12120</v>
      </c>
    </row>
    <row r="577" spans="1:6">
      <c r="A577" s="3" t="s">
        <v>19611</v>
      </c>
      <c r="B577" s="3">
        <v>6</v>
      </c>
      <c r="C577" s="3">
        <v>69</v>
      </c>
      <c r="E577" s="3">
        <v>18540</v>
      </c>
      <c r="F577" s="3">
        <v>12360</v>
      </c>
    </row>
    <row r="578" spans="1:6">
      <c r="A578" s="3" t="s">
        <v>19611</v>
      </c>
      <c r="B578" s="3">
        <v>6</v>
      </c>
      <c r="C578" s="3">
        <v>70</v>
      </c>
      <c r="E578" s="3">
        <v>18900</v>
      </c>
      <c r="F578" s="3">
        <v>12600</v>
      </c>
    </row>
    <row r="579" spans="1:6">
      <c r="A579" s="3" t="s">
        <v>19611</v>
      </c>
      <c r="B579" s="3">
        <v>6</v>
      </c>
      <c r="C579" s="3">
        <v>71</v>
      </c>
      <c r="E579" s="3">
        <v>20115</v>
      </c>
      <c r="F579" s="3">
        <v>13410</v>
      </c>
    </row>
    <row r="580" spans="1:6">
      <c r="A580" s="3" t="s">
        <v>19611</v>
      </c>
      <c r="B580" s="3">
        <v>6</v>
      </c>
      <c r="C580" s="3">
        <v>72</v>
      </c>
      <c r="E580" s="3">
        <v>20520</v>
      </c>
      <c r="F580" s="3">
        <v>13680</v>
      </c>
    </row>
    <row r="581" spans="1:6">
      <c r="A581" s="3" t="s">
        <v>19611</v>
      </c>
      <c r="B581" s="3">
        <v>6</v>
      </c>
      <c r="C581" s="3">
        <v>73</v>
      </c>
      <c r="E581" s="3">
        <v>20925</v>
      </c>
      <c r="F581" s="3">
        <v>13950</v>
      </c>
    </row>
    <row r="582" spans="1:6">
      <c r="A582" s="3" t="s">
        <v>19611</v>
      </c>
      <c r="B582" s="3">
        <v>6</v>
      </c>
      <c r="C582" s="3">
        <v>74</v>
      </c>
      <c r="E582" s="3">
        <v>21330</v>
      </c>
      <c r="F582" s="3">
        <v>14220</v>
      </c>
    </row>
    <row r="583" spans="1:6">
      <c r="A583" s="3" t="s">
        <v>19611</v>
      </c>
      <c r="B583" s="3">
        <v>6</v>
      </c>
      <c r="C583" s="3">
        <v>75</v>
      </c>
      <c r="E583" s="3">
        <v>21735</v>
      </c>
      <c r="F583" s="3">
        <v>14490</v>
      </c>
    </row>
    <row r="584" spans="1:6">
      <c r="A584" s="3" t="s">
        <v>19611</v>
      </c>
      <c r="B584" s="3">
        <v>6</v>
      </c>
      <c r="C584" s="3">
        <v>76</v>
      </c>
      <c r="E584" s="3">
        <v>22140</v>
      </c>
      <c r="F584" s="3">
        <v>14760</v>
      </c>
    </row>
    <row r="585" spans="1:6">
      <c r="A585" s="3" t="s">
        <v>19611</v>
      </c>
      <c r="B585" s="3">
        <v>6</v>
      </c>
      <c r="C585" s="3">
        <v>77</v>
      </c>
      <c r="E585" s="3">
        <v>22545</v>
      </c>
      <c r="F585" s="3">
        <v>15030</v>
      </c>
    </row>
    <row r="586" spans="1:6">
      <c r="A586" s="3" t="s">
        <v>19611</v>
      </c>
      <c r="B586" s="3">
        <v>6</v>
      </c>
      <c r="C586" s="3">
        <v>78</v>
      </c>
      <c r="E586" s="3">
        <v>22950</v>
      </c>
      <c r="F586" s="3">
        <v>15300</v>
      </c>
    </row>
    <row r="587" spans="1:6">
      <c r="A587" s="3" t="s">
        <v>19611</v>
      </c>
      <c r="B587" s="3">
        <v>6</v>
      </c>
      <c r="C587" s="3">
        <v>79</v>
      </c>
      <c r="E587" s="3">
        <v>23355</v>
      </c>
      <c r="F587" s="3">
        <v>15570</v>
      </c>
    </row>
    <row r="588" spans="1:6">
      <c r="A588" s="3" t="s">
        <v>19611</v>
      </c>
      <c r="B588" s="3">
        <v>6</v>
      </c>
      <c r="C588" s="3">
        <v>80</v>
      </c>
      <c r="E588" s="3">
        <v>23760</v>
      </c>
      <c r="F588" s="3">
        <v>15840</v>
      </c>
    </row>
    <row r="589" spans="1:6">
      <c r="A589" s="3" t="s">
        <v>19611</v>
      </c>
      <c r="B589" s="3">
        <v>6</v>
      </c>
      <c r="C589" s="3">
        <v>81</v>
      </c>
      <c r="E589" s="3">
        <v>25110</v>
      </c>
      <c r="F589" s="3">
        <v>16740</v>
      </c>
    </row>
    <row r="590" spans="1:6">
      <c r="A590" s="3" t="s">
        <v>19611</v>
      </c>
      <c r="B590" s="3">
        <v>6</v>
      </c>
      <c r="C590" s="3">
        <v>82</v>
      </c>
      <c r="E590" s="3">
        <v>25560</v>
      </c>
      <c r="F590" s="3">
        <v>17040</v>
      </c>
    </row>
    <row r="591" spans="1:6">
      <c r="A591" s="3" t="s">
        <v>19611</v>
      </c>
      <c r="B591" s="3">
        <v>6</v>
      </c>
      <c r="C591" s="3">
        <v>83</v>
      </c>
      <c r="E591" s="3">
        <v>26010</v>
      </c>
      <c r="F591" s="3">
        <v>17340</v>
      </c>
    </row>
    <row r="592" spans="1:6">
      <c r="A592" s="3" t="s">
        <v>19611</v>
      </c>
      <c r="B592" s="3">
        <v>6</v>
      </c>
      <c r="C592" s="3">
        <v>84</v>
      </c>
      <c r="E592" s="3">
        <v>26460</v>
      </c>
      <c r="F592" s="3">
        <v>17640</v>
      </c>
    </row>
    <row r="593" spans="1:6">
      <c r="A593" s="3" t="s">
        <v>19611</v>
      </c>
      <c r="B593" s="3">
        <v>6</v>
      </c>
      <c r="C593" s="3">
        <v>85</v>
      </c>
      <c r="E593" s="3">
        <v>26910</v>
      </c>
      <c r="F593" s="3">
        <v>17940</v>
      </c>
    </row>
    <row r="594" spans="1:6">
      <c r="A594" s="3" t="s">
        <v>19611</v>
      </c>
      <c r="B594" s="3">
        <v>6</v>
      </c>
      <c r="C594" s="3">
        <v>86</v>
      </c>
      <c r="E594" s="3">
        <v>27360</v>
      </c>
      <c r="F594" s="3">
        <v>18240</v>
      </c>
    </row>
    <row r="595" spans="1:6">
      <c r="A595" s="3" t="s">
        <v>19611</v>
      </c>
      <c r="B595" s="3">
        <v>6</v>
      </c>
      <c r="C595" s="3">
        <v>87</v>
      </c>
      <c r="E595" s="3">
        <v>27810</v>
      </c>
      <c r="F595" s="3">
        <v>18540</v>
      </c>
    </row>
    <row r="596" spans="1:6">
      <c r="A596" s="3" t="s">
        <v>19611</v>
      </c>
      <c r="B596" s="3">
        <v>6</v>
      </c>
      <c r="C596" s="3">
        <v>88</v>
      </c>
      <c r="E596" s="3">
        <v>28260</v>
      </c>
      <c r="F596" s="3">
        <v>18840</v>
      </c>
    </row>
    <row r="597" spans="1:6">
      <c r="A597" s="3" t="s">
        <v>19611</v>
      </c>
      <c r="B597" s="3">
        <v>6</v>
      </c>
      <c r="C597" s="3">
        <v>89</v>
      </c>
      <c r="E597" s="3">
        <v>28710</v>
      </c>
      <c r="F597" s="3">
        <v>19140</v>
      </c>
    </row>
    <row r="598" spans="1:6">
      <c r="A598" s="3" t="s">
        <v>19611</v>
      </c>
      <c r="B598" s="3">
        <v>6</v>
      </c>
      <c r="C598" s="3">
        <v>90</v>
      </c>
      <c r="E598" s="3">
        <v>29160</v>
      </c>
      <c r="F598" s="3">
        <v>19440</v>
      </c>
    </row>
    <row r="599" spans="1:6">
      <c r="A599" s="3" t="s">
        <v>19611</v>
      </c>
      <c r="B599" s="3">
        <v>6</v>
      </c>
      <c r="C599" s="3">
        <v>91</v>
      </c>
      <c r="E599" s="3">
        <v>30645</v>
      </c>
      <c r="F599" s="3">
        <v>20430</v>
      </c>
    </row>
    <row r="600" spans="1:6">
      <c r="A600" s="3" t="s">
        <v>19611</v>
      </c>
      <c r="B600" s="3">
        <v>6</v>
      </c>
      <c r="C600" s="3">
        <v>92</v>
      </c>
      <c r="E600" s="3">
        <v>31140</v>
      </c>
      <c r="F600" s="3">
        <v>20760</v>
      </c>
    </row>
    <row r="601" spans="1:6">
      <c r="A601" s="3" t="s">
        <v>19611</v>
      </c>
      <c r="B601" s="3">
        <v>6</v>
      </c>
      <c r="C601" s="3">
        <v>93</v>
      </c>
      <c r="E601" s="3">
        <v>31635</v>
      </c>
      <c r="F601" s="3">
        <v>21090</v>
      </c>
    </row>
    <row r="602" spans="1:6">
      <c r="A602" s="3" t="s">
        <v>19611</v>
      </c>
      <c r="B602" s="3">
        <v>6</v>
      </c>
      <c r="C602" s="3">
        <v>94</v>
      </c>
      <c r="E602" s="3">
        <v>32130</v>
      </c>
      <c r="F602" s="3">
        <v>21420</v>
      </c>
    </row>
    <row r="603" spans="1:6">
      <c r="A603" s="3" t="s">
        <v>19611</v>
      </c>
      <c r="B603" s="3">
        <v>6</v>
      </c>
      <c r="C603" s="3">
        <v>95</v>
      </c>
      <c r="E603" s="3">
        <v>32625</v>
      </c>
      <c r="F603" s="3">
        <v>21750</v>
      </c>
    </row>
    <row r="604" spans="1:6">
      <c r="A604" s="3" t="s">
        <v>19611</v>
      </c>
      <c r="B604" s="3">
        <v>6</v>
      </c>
      <c r="C604" s="3">
        <v>96</v>
      </c>
      <c r="E604" s="3">
        <v>33120</v>
      </c>
      <c r="F604" s="3">
        <v>22080</v>
      </c>
    </row>
    <row r="605" spans="1:6">
      <c r="A605" s="3" t="s">
        <v>19611</v>
      </c>
      <c r="B605" s="3">
        <v>6</v>
      </c>
      <c r="C605" s="3">
        <v>97</v>
      </c>
      <c r="E605" s="3">
        <v>33615</v>
      </c>
      <c r="F605" s="3">
        <v>22410</v>
      </c>
    </row>
    <row r="606" spans="1:6">
      <c r="A606" s="3" t="s">
        <v>19611</v>
      </c>
      <c r="B606" s="3">
        <v>6</v>
      </c>
      <c r="C606" s="3">
        <v>98</v>
      </c>
      <c r="E606" s="3">
        <v>34110</v>
      </c>
      <c r="F606" s="3">
        <v>22740</v>
      </c>
    </row>
    <row r="607" spans="1:6">
      <c r="A607" s="3" t="s">
        <v>19611</v>
      </c>
      <c r="B607" s="3">
        <v>6</v>
      </c>
      <c r="C607" s="3">
        <v>99</v>
      </c>
      <c r="E607" s="3">
        <v>34605</v>
      </c>
      <c r="F607" s="3">
        <v>23070</v>
      </c>
    </row>
    <row r="608" spans="1:6">
      <c r="A608" s="3" t="s">
        <v>19611</v>
      </c>
      <c r="B608" s="3">
        <v>6</v>
      </c>
      <c r="C608" s="3">
        <v>100</v>
      </c>
      <c r="E608" s="3">
        <v>35100</v>
      </c>
      <c r="F608" s="3">
        <v>23400</v>
      </c>
    </row>
    <row r="609" spans="1:7">
      <c r="A609" s="3" t="s">
        <v>19611</v>
      </c>
      <c r="B609" s="3">
        <v>7</v>
      </c>
      <c r="C609" s="3">
        <v>0</v>
      </c>
    </row>
    <row r="610" spans="1:7">
      <c r="A610" s="3" t="s">
        <v>19611</v>
      </c>
      <c r="B610" s="3">
        <v>7</v>
      </c>
      <c r="C610" s="3">
        <v>1</v>
      </c>
      <c r="D610" s="3">
        <v>4860</v>
      </c>
      <c r="G610" s="3">
        <v>180</v>
      </c>
    </row>
    <row r="611" spans="1:7">
      <c r="A611" s="3" t="s">
        <v>19611</v>
      </c>
      <c r="B611" s="3">
        <v>7</v>
      </c>
      <c r="C611" s="3">
        <v>2</v>
      </c>
      <c r="D611" s="3">
        <v>6480</v>
      </c>
      <c r="G611" s="3">
        <v>240</v>
      </c>
    </row>
    <row r="612" spans="1:7">
      <c r="A612" s="3" t="s">
        <v>19611</v>
      </c>
      <c r="B612" s="3">
        <v>7</v>
      </c>
      <c r="C612" s="3">
        <v>3</v>
      </c>
      <c r="D612" s="3">
        <v>8100</v>
      </c>
      <c r="G612" s="3">
        <v>300</v>
      </c>
    </row>
    <row r="613" spans="1:7">
      <c r="A613" s="3" t="s">
        <v>19611</v>
      </c>
      <c r="B613" s="3">
        <v>7</v>
      </c>
      <c r="C613" s="3">
        <v>4</v>
      </c>
      <c r="D613" s="3">
        <v>9720</v>
      </c>
      <c r="G613" s="3">
        <v>360</v>
      </c>
    </row>
    <row r="614" spans="1:7">
      <c r="A614" s="3" t="s">
        <v>19611</v>
      </c>
      <c r="B614" s="3">
        <v>7</v>
      </c>
      <c r="C614" s="3">
        <v>5</v>
      </c>
      <c r="D614" s="3">
        <v>11340</v>
      </c>
      <c r="G614" s="3">
        <v>420</v>
      </c>
    </row>
    <row r="615" spans="1:7">
      <c r="A615" s="3" t="s">
        <v>19611</v>
      </c>
      <c r="B615" s="3">
        <v>7</v>
      </c>
      <c r="C615" s="3">
        <v>6</v>
      </c>
      <c r="D615" s="3">
        <v>12960</v>
      </c>
      <c r="G615" s="3">
        <v>480</v>
      </c>
    </row>
    <row r="616" spans="1:7">
      <c r="A616" s="3" t="s">
        <v>19611</v>
      </c>
      <c r="B616" s="3">
        <v>7</v>
      </c>
      <c r="C616" s="3">
        <v>7</v>
      </c>
      <c r="D616" s="3">
        <v>14580</v>
      </c>
      <c r="G616" s="3">
        <v>540</v>
      </c>
    </row>
    <row r="617" spans="1:7">
      <c r="A617" s="3" t="s">
        <v>19611</v>
      </c>
      <c r="B617" s="3">
        <v>7</v>
      </c>
      <c r="C617" s="3">
        <v>8</v>
      </c>
      <c r="D617" s="3">
        <v>16200</v>
      </c>
      <c r="G617" s="3">
        <v>600</v>
      </c>
    </row>
    <row r="618" spans="1:7">
      <c r="A618" s="3" t="s">
        <v>19611</v>
      </c>
      <c r="B618" s="3">
        <v>7</v>
      </c>
      <c r="C618" s="3">
        <v>9</v>
      </c>
      <c r="D618" s="3">
        <v>17820</v>
      </c>
      <c r="G618" s="3">
        <v>660</v>
      </c>
    </row>
    <row r="619" spans="1:7">
      <c r="A619" s="3" t="s">
        <v>19611</v>
      </c>
      <c r="B619" s="3">
        <v>7</v>
      </c>
      <c r="C619" s="3">
        <v>10</v>
      </c>
      <c r="D619" s="3">
        <v>19440</v>
      </c>
      <c r="G619" s="3">
        <v>720</v>
      </c>
    </row>
    <row r="620" spans="1:7">
      <c r="A620" s="3" t="s">
        <v>19611</v>
      </c>
      <c r="B620" s="3">
        <v>7</v>
      </c>
      <c r="C620" s="3">
        <v>11</v>
      </c>
      <c r="D620" s="3">
        <v>26730</v>
      </c>
      <c r="G620" s="3">
        <v>990</v>
      </c>
    </row>
    <row r="621" spans="1:7">
      <c r="A621" s="3" t="s">
        <v>19611</v>
      </c>
      <c r="B621" s="3">
        <v>7</v>
      </c>
      <c r="C621" s="3">
        <v>12</v>
      </c>
      <c r="D621" s="3">
        <v>29160</v>
      </c>
      <c r="G621" s="3">
        <v>1080</v>
      </c>
    </row>
    <row r="622" spans="1:7">
      <c r="A622" s="3" t="s">
        <v>19611</v>
      </c>
      <c r="B622" s="3">
        <v>7</v>
      </c>
      <c r="C622" s="3">
        <v>13</v>
      </c>
      <c r="D622" s="3">
        <v>31590</v>
      </c>
      <c r="G622" s="3">
        <v>1170</v>
      </c>
    </row>
    <row r="623" spans="1:7">
      <c r="A623" s="3" t="s">
        <v>19611</v>
      </c>
      <c r="B623" s="3">
        <v>7</v>
      </c>
      <c r="C623" s="3">
        <v>14</v>
      </c>
      <c r="D623" s="3">
        <v>34020</v>
      </c>
      <c r="G623" s="3">
        <v>1260</v>
      </c>
    </row>
    <row r="624" spans="1:7">
      <c r="A624" s="3" t="s">
        <v>19611</v>
      </c>
      <c r="B624" s="3">
        <v>7</v>
      </c>
      <c r="C624" s="3">
        <v>15</v>
      </c>
      <c r="D624" s="3">
        <v>36450</v>
      </c>
      <c r="G624" s="3">
        <v>1350</v>
      </c>
    </row>
    <row r="625" spans="1:7">
      <c r="A625" s="3" t="s">
        <v>19611</v>
      </c>
      <c r="B625" s="3">
        <v>7</v>
      </c>
      <c r="C625" s="3">
        <v>16</v>
      </c>
      <c r="D625" s="3">
        <v>38880</v>
      </c>
      <c r="G625" s="3">
        <v>1440</v>
      </c>
    </row>
    <row r="626" spans="1:7">
      <c r="A626" s="3" t="s">
        <v>19611</v>
      </c>
      <c r="B626" s="3">
        <v>7</v>
      </c>
      <c r="C626" s="3">
        <v>17</v>
      </c>
      <c r="D626" s="3">
        <v>41310</v>
      </c>
      <c r="G626" s="3">
        <v>1530</v>
      </c>
    </row>
    <row r="627" spans="1:7">
      <c r="A627" s="3" t="s">
        <v>19611</v>
      </c>
      <c r="B627" s="3">
        <v>7</v>
      </c>
      <c r="C627" s="3">
        <v>18</v>
      </c>
      <c r="D627" s="3">
        <v>43740</v>
      </c>
      <c r="G627" s="3">
        <v>1620</v>
      </c>
    </row>
    <row r="628" spans="1:7">
      <c r="A628" s="3" t="s">
        <v>19611</v>
      </c>
      <c r="B628" s="3">
        <v>7</v>
      </c>
      <c r="C628" s="3">
        <v>19</v>
      </c>
      <c r="D628" s="3">
        <v>46170</v>
      </c>
      <c r="G628" s="3">
        <v>1710</v>
      </c>
    </row>
    <row r="629" spans="1:7">
      <c r="A629" s="3" t="s">
        <v>19611</v>
      </c>
      <c r="B629" s="3">
        <v>7</v>
      </c>
      <c r="C629" s="3">
        <v>20</v>
      </c>
      <c r="D629" s="3">
        <v>48600</v>
      </c>
      <c r="G629" s="3">
        <v>1800</v>
      </c>
    </row>
    <row r="630" spans="1:7">
      <c r="A630" s="3" t="s">
        <v>19611</v>
      </c>
      <c r="B630" s="3">
        <v>7</v>
      </c>
      <c r="C630" s="3">
        <v>21</v>
      </c>
      <c r="D630" s="3">
        <v>58320</v>
      </c>
      <c r="G630" s="3">
        <v>2160</v>
      </c>
    </row>
    <row r="631" spans="1:7">
      <c r="A631" s="3" t="s">
        <v>19611</v>
      </c>
      <c r="B631" s="3">
        <v>7</v>
      </c>
      <c r="C631" s="3">
        <v>22</v>
      </c>
      <c r="D631" s="3">
        <v>61560</v>
      </c>
      <c r="G631" s="3">
        <v>2280</v>
      </c>
    </row>
    <row r="632" spans="1:7">
      <c r="A632" s="3" t="s">
        <v>19611</v>
      </c>
      <c r="B632" s="3">
        <v>7</v>
      </c>
      <c r="C632" s="3">
        <v>23</v>
      </c>
      <c r="D632" s="3">
        <v>64800</v>
      </c>
      <c r="G632" s="3">
        <v>2400</v>
      </c>
    </row>
    <row r="633" spans="1:7">
      <c r="A633" s="3" t="s">
        <v>19611</v>
      </c>
      <c r="B633" s="3">
        <v>7</v>
      </c>
      <c r="C633" s="3">
        <v>24</v>
      </c>
      <c r="D633" s="3">
        <v>68040</v>
      </c>
      <c r="G633" s="3">
        <v>2520</v>
      </c>
    </row>
    <row r="634" spans="1:7">
      <c r="A634" s="3" t="s">
        <v>19611</v>
      </c>
      <c r="B634" s="3">
        <v>7</v>
      </c>
      <c r="C634" s="3">
        <v>25</v>
      </c>
      <c r="D634" s="3">
        <v>71280</v>
      </c>
      <c r="G634" s="3">
        <v>2640</v>
      </c>
    </row>
    <row r="635" spans="1:7">
      <c r="A635" s="3" t="s">
        <v>19611</v>
      </c>
      <c r="B635" s="3">
        <v>7</v>
      </c>
      <c r="C635" s="3">
        <v>26</v>
      </c>
      <c r="D635" s="3">
        <v>74520</v>
      </c>
      <c r="G635" s="3">
        <v>2760</v>
      </c>
    </row>
    <row r="636" spans="1:7">
      <c r="A636" s="3" t="s">
        <v>19611</v>
      </c>
      <c r="B636" s="3">
        <v>7</v>
      </c>
      <c r="C636" s="3">
        <v>27</v>
      </c>
      <c r="D636" s="3">
        <v>77760</v>
      </c>
      <c r="G636" s="3">
        <v>2880</v>
      </c>
    </row>
    <row r="637" spans="1:7">
      <c r="A637" s="3" t="s">
        <v>19611</v>
      </c>
      <c r="B637" s="3">
        <v>7</v>
      </c>
      <c r="C637" s="3">
        <v>28</v>
      </c>
      <c r="D637" s="3">
        <v>81000</v>
      </c>
      <c r="G637" s="3">
        <v>3000</v>
      </c>
    </row>
    <row r="638" spans="1:7">
      <c r="A638" s="3" t="s">
        <v>19611</v>
      </c>
      <c r="B638" s="3">
        <v>7</v>
      </c>
      <c r="C638" s="3">
        <v>29</v>
      </c>
      <c r="D638" s="3">
        <v>84240</v>
      </c>
      <c r="G638" s="3">
        <v>3120</v>
      </c>
    </row>
    <row r="639" spans="1:7">
      <c r="A639" s="3" t="s">
        <v>19611</v>
      </c>
      <c r="B639" s="3">
        <v>7</v>
      </c>
      <c r="C639" s="3">
        <v>30</v>
      </c>
      <c r="D639" s="3">
        <v>87480</v>
      </c>
      <c r="G639" s="3">
        <v>3240</v>
      </c>
    </row>
    <row r="640" spans="1:7">
      <c r="A640" s="3" t="s">
        <v>19611</v>
      </c>
      <c r="B640" s="3">
        <v>7</v>
      </c>
      <c r="C640" s="3">
        <v>31</v>
      </c>
      <c r="D640" s="3">
        <v>99630</v>
      </c>
      <c r="G640" s="3">
        <v>3690</v>
      </c>
    </row>
    <row r="641" spans="1:7">
      <c r="A641" s="3" t="s">
        <v>19611</v>
      </c>
      <c r="B641" s="3">
        <v>7</v>
      </c>
      <c r="C641" s="3">
        <v>32</v>
      </c>
      <c r="D641" s="3">
        <v>103680</v>
      </c>
      <c r="G641" s="3">
        <v>3840</v>
      </c>
    </row>
    <row r="642" spans="1:7">
      <c r="A642" s="3" t="s">
        <v>19611</v>
      </c>
      <c r="B642" s="3">
        <v>7</v>
      </c>
      <c r="C642" s="3">
        <v>33</v>
      </c>
      <c r="D642" s="3">
        <v>107730</v>
      </c>
      <c r="G642" s="3">
        <v>3990</v>
      </c>
    </row>
    <row r="643" spans="1:7">
      <c r="A643" s="3" t="s">
        <v>19611</v>
      </c>
      <c r="B643" s="3">
        <v>7</v>
      </c>
      <c r="C643" s="3">
        <v>34</v>
      </c>
      <c r="D643" s="3">
        <v>111780</v>
      </c>
      <c r="G643" s="3">
        <v>4140</v>
      </c>
    </row>
    <row r="644" spans="1:7">
      <c r="A644" s="3" t="s">
        <v>19611</v>
      </c>
      <c r="B644" s="3">
        <v>7</v>
      </c>
      <c r="C644" s="3">
        <v>35</v>
      </c>
      <c r="D644" s="3">
        <v>115830</v>
      </c>
      <c r="G644" s="3">
        <v>4290</v>
      </c>
    </row>
    <row r="645" spans="1:7">
      <c r="A645" s="3" t="s">
        <v>19611</v>
      </c>
      <c r="B645" s="3">
        <v>7</v>
      </c>
      <c r="C645" s="3">
        <v>36</v>
      </c>
      <c r="D645" s="3">
        <v>119880</v>
      </c>
      <c r="G645" s="3">
        <v>4440</v>
      </c>
    </row>
    <row r="646" spans="1:7">
      <c r="A646" s="3" t="s">
        <v>19611</v>
      </c>
      <c r="B646" s="3">
        <v>7</v>
      </c>
      <c r="C646" s="3">
        <v>37</v>
      </c>
      <c r="D646" s="3">
        <v>123930</v>
      </c>
      <c r="G646" s="3">
        <v>4590</v>
      </c>
    </row>
    <row r="647" spans="1:7">
      <c r="A647" s="3" t="s">
        <v>19611</v>
      </c>
      <c r="B647" s="3">
        <v>7</v>
      </c>
      <c r="C647" s="3">
        <v>38</v>
      </c>
      <c r="D647" s="3">
        <v>127980</v>
      </c>
      <c r="G647" s="3">
        <v>4740</v>
      </c>
    </row>
    <row r="648" spans="1:7">
      <c r="A648" s="3" t="s">
        <v>19611</v>
      </c>
      <c r="B648" s="3">
        <v>7</v>
      </c>
      <c r="C648" s="3">
        <v>39</v>
      </c>
      <c r="D648" s="3">
        <v>132030</v>
      </c>
      <c r="G648" s="3">
        <v>4890</v>
      </c>
    </row>
    <row r="649" spans="1:7">
      <c r="A649" s="3" t="s">
        <v>19611</v>
      </c>
      <c r="B649" s="3">
        <v>7</v>
      </c>
      <c r="C649" s="3">
        <v>40</v>
      </c>
      <c r="D649" s="3">
        <v>136080</v>
      </c>
      <c r="G649" s="3">
        <v>5040</v>
      </c>
    </row>
    <row r="650" spans="1:7">
      <c r="A650" s="3" t="s">
        <v>19611</v>
      </c>
      <c r="B650" s="3">
        <v>7</v>
      </c>
      <c r="C650" s="3">
        <v>41</v>
      </c>
      <c r="D650" s="3">
        <v>150660</v>
      </c>
      <c r="G650" s="3">
        <v>5580</v>
      </c>
    </row>
    <row r="651" spans="1:7">
      <c r="A651" s="3" t="s">
        <v>19611</v>
      </c>
      <c r="B651" s="3">
        <v>7</v>
      </c>
      <c r="C651" s="3">
        <v>42</v>
      </c>
      <c r="D651" s="3">
        <v>155520</v>
      </c>
      <c r="G651" s="3">
        <v>5760</v>
      </c>
    </row>
    <row r="652" spans="1:7">
      <c r="A652" s="3" t="s">
        <v>19611</v>
      </c>
      <c r="B652" s="3">
        <v>7</v>
      </c>
      <c r="C652" s="3">
        <v>43</v>
      </c>
      <c r="D652" s="3">
        <v>160380</v>
      </c>
      <c r="G652" s="3">
        <v>5940</v>
      </c>
    </row>
    <row r="653" spans="1:7">
      <c r="A653" s="3" t="s">
        <v>19611</v>
      </c>
      <c r="B653" s="3">
        <v>7</v>
      </c>
      <c r="C653" s="3">
        <v>44</v>
      </c>
      <c r="D653" s="3">
        <v>165240</v>
      </c>
      <c r="G653" s="3">
        <v>6120</v>
      </c>
    </row>
    <row r="654" spans="1:7">
      <c r="A654" s="3" t="s">
        <v>19611</v>
      </c>
      <c r="B654" s="3">
        <v>7</v>
      </c>
      <c r="C654" s="3">
        <v>45</v>
      </c>
      <c r="D654" s="3">
        <v>170100</v>
      </c>
      <c r="G654" s="3">
        <v>6300</v>
      </c>
    </row>
    <row r="655" spans="1:7">
      <c r="A655" s="3" t="s">
        <v>19611</v>
      </c>
      <c r="B655" s="3">
        <v>7</v>
      </c>
      <c r="C655" s="3">
        <v>46</v>
      </c>
      <c r="D655" s="3">
        <v>174960</v>
      </c>
      <c r="G655" s="3">
        <v>6480</v>
      </c>
    </row>
    <row r="656" spans="1:7">
      <c r="A656" s="3" t="s">
        <v>19611</v>
      </c>
      <c r="B656" s="3">
        <v>7</v>
      </c>
      <c r="C656" s="3">
        <v>47</v>
      </c>
      <c r="D656" s="3">
        <v>179820</v>
      </c>
      <c r="G656" s="3">
        <v>6660</v>
      </c>
    </row>
    <row r="657" spans="1:7">
      <c r="A657" s="3" t="s">
        <v>19611</v>
      </c>
      <c r="B657" s="3">
        <v>7</v>
      </c>
      <c r="C657" s="3">
        <v>48</v>
      </c>
      <c r="D657" s="3">
        <v>184680</v>
      </c>
      <c r="G657" s="3">
        <v>6840</v>
      </c>
    </row>
    <row r="658" spans="1:7">
      <c r="A658" s="3" t="s">
        <v>19611</v>
      </c>
      <c r="B658" s="3">
        <v>7</v>
      </c>
      <c r="C658" s="3">
        <v>49</v>
      </c>
      <c r="D658" s="3">
        <v>189540</v>
      </c>
      <c r="G658" s="3">
        <v>7020</v>
      </c>
    </row>
    <row r="659" spans="1:7">
      <c r="A659" s="3" t="s">
        <v>19611</v>
      </c>
      <c r="B659" s="3">
        <v>7</v>
      </c>
      <c r="C659" s="3">
        <v>50</v>
      </c>
      <c r="D659" s="3">
        <v>194400</v>
      </c>
      <c r="G659" s="3">
        <v>7200</v>
      </c>
    </row>
    <row r="660" spans="1:7">
      <c r="A660" s="3" t="s">
        <v>19611</v>
      </c>
      <c r="B660" s="3">
        <v>7</v>
      </c>
      <c r="C660" s="3">
        <v>51</v>
      </c>
      <c r="D660" s="3">
        <v>211410</v>
      </c>
      <c r="G660" s="3">
        <v>7830</v>
      </c>
    </row>
    <row r="661" spans="1:7">
      <c r="A661" s="3" t="s">
        <v>19611</v>
      </c>
      <c r="B661" s="3">
        <v>7</v>
      </c>
      <c r="C661" s="3">
        <v>52</v>
      </c>
      <c r="D661" s="3">
        <v>217080</v>
      </c>
      <c r="G661" s="3">
        <v>8040</v>
      </c>
    </row>
    <row r="662" spans="1:7">
      <c r="A662" s="3" t="s">
        <v>19611</v>
      </c>
      <c r="B662" s="3">
        <v>7</v>
      </c>
      <c r="C662" s="3">
        <v>53</v>
      </c>
      <c r="D662" s="3">
        <v>222750</v>
      </c>
      <c r="G662" s="3">
        <v>8250</v>
      </c>
    </row>
    <row r="663" spans="1:7">
      <c r="A663" s="3" t="s">
        <v>19611</v>
      </c>
      <c r="B663" s="3">
        <v>7</v>
      </c>
      <c r="C663" s="3">
        <v>54</v>
      </c>
      <c r="D663" s="3">
        <v>228420</v>
      </c>
      <c r="G663" s="3">
        <v>8460</v>
      </c>
    </row>
    <row r="664" spans="1:7">
      <c r="A664" s="3" t="s">
        <v>19611</v>
      </c>
      <c r="B664" s="3">
        <v>7</v>
      </c>
      <c r="C664" s="3">
        <v>55</v>
      </c>
      <c r="D664" s="3">
        <v>234090</v>
      </c>
      <c r="G664" s="3">
        <v>8670</v>
      </c>
    </row>
    <row r="665" spans="1:7">
      <c r="A665" s="3" t="s">
        <v>19611</v>
      </c>
      <c r="B665" s="3">
        <v>7</v>
      </c>
      <c r="C665" s="3">
        <v>56</v>
      </c>
      <c r="D665" s="3">
        <v>239760</v>
      </c>
      <c r="G665" s="3">
        <v>8880</v>
      </c>
    </row>
    <row r="666" spans="1:7">
      <c r="A666" s="3" t="s">
        <v>19611</v>
      </c>
      <c r="B666" s="3">
        <v>7</v>
      </c>
      <c r="C666" s="3">
        <v>57</v>
      </c>
      <c r="D666" s="3">
        <v>245430</v>
      </c>
      <c r="G666" s="3">
        <v>9090</v>
      </c>
    </row>
    <row r="667" spans="1:7">
      <c r="A667" s="3" t="s">
        <v>19611</v>
      </c>
      <c r="B667" s="3">
        <v>7</v>
      </c>
      <c r="C667" s="3">
        <v>58</v>
      </c>
      <c r="D667" s="3">
        <v>251100</v>
      </c>
      <c r="G667" s="3">
        <v>9300</v>
      </c>
    </row>
    <row r="668" spans="1:7">
      <c r="A668" s="3" t="s">
        <v>19611</v>
      </c>
      <c r="B668" s="3">
        <v>7</v>
      </c>
      <c r="C668" s="3">
        <v>59</v>
      </c>
      <c r="D668" s="3">
        <v>256770</v>
      </c>
      <c r="G668" s="3">
        <v>9510</v>
      </c>
    </row>
    <row r="669" spans="1:7">
      <c r="A669" s="3" t="s">
        <v>19611</v>
      </c>
      <c r="B669" s="3">
        <v>7</v>
      </c>
      <c r="C669" s="3">
        <v>60</v>
      </c>
      <c r="D669" s="3">
        <v>262440</v>
      </c>
      <c r="G669" s="3">
        <v>9720</v>
      </c>
    </row>
    <row r="670" spans="1:7">
      <c r="A670" s="3" t="s">
        <v>19611</v>
      </c>
      <c r="B670" s="3">
        <v>7</v>
      </c>
      <c r="C670" s="3">
        <v>61</v>
      </c>
      <c r="D670" s="3">
        <v>281880</v>
      </c>
      <c r="G670" s="3">
        <v>10440</v>
      </c>
    </row>
    <row r="671" spans="1:7">
      <c r="A671" s="3" t="s">
        <v>19611</v>
      </c>
      <c r="B671" s="3">
        <v>7</v>
      </c>
      <c r="C671" s="3">
        <v>62</v>
      </c>
      <c r="D671" s="3">
        <v>288360</v>
      </c>
      <c r="G671" s="3">
        <v>10680</v>
      </c>
    </row>
    <row r="672" spans="1:7">
      <c r="A672" s="3" t="s">
        <v>19611</v>
      </c>
      <c r="B672" s="3">
        <v>7</v>
      </c>
      <c r="C672" s="3">
        <v>63</v>
      </c>
      <c r="D672" s="3">
        <v>294840</v>
      </c>
      <c r="G672" s="3">
        <v>10920</v>
      </c>
    </row>
    <row r="673" spans="1:7">
      <c r="A673" s="3" t="s">
        <v>19611</v>
      </c>
      <c r="B673" s="3">
        <v>7</v>
      </c>
      <c r="C673" s="3">
        <v>64</v>
      </c>
      <c r="D673" s="3">
        <v>301320</v>
      </c>
      <c r="G673" s="3">
        <v>11160</v>
      </c>
    </row>
    <row r="674" spans="1:7">
      <c r="A674" s="3" t="s">
        <v>19611</v>
      </c>
      <c r="B674" s="3">
        <v>7</v>
      </c>
      <c r="C674" s="3">
        <v>65</v>
      </c>
      <c r="D674" s="3">
        <v>307800</v>
      </c>
      <c r="G674" s="3">
        <v>11400</v>
      </c>
    </row>
    <row r="675" spans="1:7">
      <c r="A675" s="3" t="s">
        <v>19611</v>
      </c>
      <c r="B675" s="3">
        <v>7</v>
      </c>
      <c r="C675" s="3">
        <v>66</v>
      </c>
      <c r="D675" s="3">
        <v>314280</v>
      </c>
      <c r="G675" s="3">
        <v>11640</v>
      </c>
    </row>
    <row r="676" spans="1:7">
      <c r="A676" s="3" t="s">
        <v>19611</v>
      </c>
      <c r="B676" s="3">
        <v>7</v>
      </c>
      <c r="C676" s="3">
        <v>67</v>
      </c>
      <c r="D676" s="3">
        <v>320760</v>
      </c>
      <c r="G676" s="3">
        <v>11880</v>
      </c>
    </row>
    <row r="677" spans="1:7">
      <c r="A677" s="3" t="s">
        <v>19611</v>
      </c>
      <c r="B677" s="3">
        <v>7</v>
      </c>
      <c r="C677" s="3">
        <v>68</v>
      </c>
      <c r="D677" s="3">
        <v>327240</v>
      </c>
      <c r="G677" s="3">
        <v>12120</v>
      </c>
    </row>
    <row r="678" spans="1:7">
      <c r="A678" s="3" t="s">
        <v>19611</v>
      </c>
      <c r="B678" s="3">
        <v>7</v>
      </c>
      <c r="C678" s="3">
        <v>69</v>
      </c>
      <c r="D678" s="3">
        <v>333720</v>
      </c>
      <c r="G678" s="3">
        <v>12360</v>
      </c>
    </row>
    <row r="679" spans="1:7">
      <c r="A679" s="3" t="s">
        <v>19611</v>
      </c>
      <c r="B679" s="3">
        <v>7</v>
      </c>
      <c r="C679" s="3">
        <v>70</v>
      </c>
      <c r="D679" s="3">
        <v>340200</v>
      </c>
      <c r="G679" s="3">
        <v>12600</v>
      </c>
    </row>
    <row r="680" spans="1:7">
      <c r="A680" s="3" t="s">
        <v>19611</v>
      </c>
      <c r="B680" s="3">
        <v>7</v>
      </c>
      <c r="C680" s="3">
        <v>71</v>
      </c>
      <c r="D680" s="3">
        <v>362070</v>
      </c>
      <c r="G680" s="3">
        <v>13410</v>
      </c>
    </row>
    <row r="681" spans="1:7">
      <c r="A681" s="3" t="s">
        <v>19611</v>
      </c>
      <c r="B681" s="3">
        <v>7</v>
      </c>
      <c r="C681" s="3">
        <v>72</v>
      </c>
      <c r="D681" s="3">
        <v>369360</v>
      </c>
      <c r="G681" s="3">
        <v>13680</v>
      </c>
    </row>
    <row r="682" spans="1:7">
      <c r="A682" s="3" t="s">
        <v>19611</v>
      </c>
      <c r="B682" s="3">
        <v>7</v>
      </c>
      <c r="C682" s="3">
        <v>73</v>
      </c>
      <c r="D682" s="3">
        <v>376650</v>
      </c>
      <c r="G682" s="3">
        <v>13950</v>
      </c>
    </row>
    <row r="683" spans="1:7">
      <c r="A683" s="3" t="s">
        <v>19611</v>
      </c>
      <c r="B683" s="3">
        <v>7</v>
      </c>
      <c r="C683" s="3">
        <v>74</v>
      </c>
      <c r="D683" s="3">
        <v>383940</v>
      </c>
      <c r="G683" s="3">
        <v>14220</v>
      </c>
    </row>
    <row r="684" spans="1:7">
      <c r="A684" s="3" t="s">
        <v>19611</v>
      </c>
      <c r="B684" s="3">
        <v>7</v>
      </c>
      <c r="C684" s="3">
        <v>75</v>
      </c>
      <c r="D684" s="3">
        <v>391230</v>
      </c>
      <c r="G684" s="3">
        <v>14490</v>
      </c>
    </row>
    <row r="685" spans="1:7">
      <c r="A685" s="3" t="s">
        <v>19611</v>
      </c>
      <c r="B685" s="3">
        <v>7</v>
      </c>
      <c r="C685" s="3">
        <v>76</v>
      </c>
      <c r="D685" s="3">
        <v>398520</v>
      </c>
      <c r="G685" s="3">
        <v>14760</v>
      </c>
    </row>
    <row r="686" spans="1:7">
      <c r="A686" s="3" t="s">
        <v>19611</v>
      </c>
      <c r="B686" s="3">
        <v>7</v>
      </c>
      <c r="C686" s="3">
        <v>77</v>
      </c>
      <c r="D686" s="3">
        <v>405810</v>
      </c>
      <c r="G686" s="3">
        <v>15030</v>
      </c>
    </row>
    <row r="687" spans="1:7">
      <c r="A687" s="3" t="s">
        <v>19611</v>
      </c>
      <c r="B687" s="3">
        <v>7</v>
      </c>
      <c r="C687" s="3">
        <v>78</v>
      </c>
      <c r="D687" s="3">
        <v>413100</v>
      </c>
      <c r="G687" s="3">
        <v>15300</v>
      </c>
    </row>
    <row r="688" spans="1:7">
      <c r="A688" s="3" t="s">
        <v>19611</v>
      </c>
      <c r="B688" s="3">
        <v>7</v>
      </c>
      <c r="C688" s="3">
        <v>79</v>
      </c>
      <c r="D688" s="3">
        <v>420390</v>
      </c>
      <c r="G688" s="3">
        <v>15570</v>
      </c>
    </row>
    <row r="689" spans="1:7">
      <c r="A689" s="3" t="s">
        <v>19611</v>
      </c>
      <c r="B689" s="3">
        <v>7</v>
      </c>
      <c r="C689" s="3">
        <v>80</v>
      </c>
      <c r="D689" s="3">
        <v>427680</v>
      </c>
      <c r="G689" s="3">
        <v>15840</v>
      </c>
    </row>
    <row r="690" spans="1:7">
      <c r="A690" s="3" t="s">
        <v>19611</v>
      </c>
      <c r="B690" s="3">
        <v>7</v>
      </c>
      <c r="C690" s="3">
        <v>81</v>
      </c>
      <c r="D690" s="3">
        <v>451980</v>
      </c>
      <c r="G690" s="3">
        <v>16740</v>
      </c>
    </row>
    <row r="691" spans="1:7">
      <c r="A691" s="3" t="s">
        <v>19611</v>
      </c>
      <c r="B691" s="3">
        <v>7</v>
      </c>
      <c r="C691" s="3">
        <v>82</v>
      </c>
      <c r="D691" s="3">
        <v>460080</v>
      </c>
      <c r="G691" s="3">
        <v>17040</v>
      </c>
    </row>
    <row r="692" spans="1:7">
      <c r="A692" s="3" t="s">
        <v>19611</v>
      </c>
      <c r="B692" s="3">
        <v>7</v>
      </c>
      <c r="C692" s="3">
        <v>83</v>
      </c>
      <c r="D692" s="3">
        <v>468180</v>
      </c>
      <c r="G692" s="3">
        <v>17340</v>
      </c>
    </row>
    <row r="693" spans="1:7">
      <c r="A693" s="3" t="s">
        <v>19611</v>
      </c>
      <c r="B693" s="3">
        <v>7</v>
      </c>
      <c r="C693" s="3">
        <v>84</v>
      </c>
      <c r="D693" s="3">
        <v>476280</v>
      </c>
      <c r="G693" s="3">
        <v>17640</v>
      </c>
    </row>
    <row r="694" spans="1:7">
      <c r="A694" s="3" t="s">
        <v>19611</v>
      </c>
      <c r="B694" s="3">
        <v>7</v>
      </c>
      <c r="C694" s="3">
        <v>85</v>
      </c>
      <c r="D694" s="3">
        <v>484380</v>
      </c>
      <c r="G694" s="3">
        <v>17940</v>
      </c>
    </row>
    <row r="695" spans="1:7">
      <c r="A695" s="3" t="s">
        <v>19611</v>
      </c>
      <c r="B695" s="3">
        <v>7</v>
      </c>
      <c r="C695" s="3">
        <v>86</v>
      </c>
      <c r="D695" s="3">
        <v>492480</v>
      </c>
      <c r="G695" s="3">
        <v>18240</v>
      </c>
    </row>
    <row r="696" spans="1:7">
      <c r="A696" s="3" t="s">
        <v>19611</v>
      </c>
      <c r="B696" s="3">
        <v>7</v>
      </c>
      <c r="C696" s="3">
        <v>87</v>
      </c>
      <c r="D696" s="3">
        <v>500580</v>
      </c>
      <c r="G696" s="3">
        <v>18540</v>
      </c>
    </row>
    <row r="697" spans="1:7">
      <c r="A697" s="3" t="s">
        <v>19611</v>
      </c>
      <c r="B697" s="3">
        <v>7</v>
      </c>
      <c r="C697" s="3">
        <v>88</v>
      </c>
      <c r="D697" s="3">
        <v>508680</v>
      </c>
      <c r="G697" s="3">
        <v>18840</v>
      </c>
    </row>
    <row r="698" spans="1:7">
      <c r="A698" s="3" t="s">
        <v>19611</v>
      </c>
      <c r="B698" s="3">
        <v>7</v>
      </c>
      <c r="C698" s="3">
        <v>89</v>
      </c>
      <c r="D698" s="3">
        <v>516780</v>
      </c>
      <c r="G698" s="3">
        <v>19140</v>
      </c>
    </row>
    <row r="699" spans="1:7">
      <c r="A699" s="3" t="s">
        <v>19611</v>
      </c>
      <c r="B699" s="3">
        <v>7</v>
      </c>
      <c r="C699" s="3">
        <v>90</v>
      </c>
      <c r="D699" s="3">
        <v>524880</v>
      </c>
      <c r="G699" s="3">
        <v>19440</v>
      </c>
    </row>
    <row r="700" spans="1:7">
      <c r="A700" s="3" t="s">
        <v>19611</v>
      </c>
      <c r="B700" s="3">
        <v>7</v>
      </c>
      <c r="C700" s="3">
        <v>91</v>
      </c>
      <c r="D700" s="3">
        <v>551610</v>
      </c>
      <c r="G700" s="3">
        <v>20430</v>
      </c>
    </row>
    <row r="701" spans="1:7">
      <c r="A701" s="3" t="s">
        <v>19611</v>
      </c>
      <c r="B701" s="3">
        <v>7</v>
      </c>
      <c r="C701" s="3">
        <v>92</v>
      </c>
      <c r="D701" s="3">
        <v>560520</v>
      </c>
      <c r="G701" s="3">
        <v>20760</v>
      </c>
    </row>
    <row r="702" spans="1:7">
      <c r="A702" s="3" t="s">
        <v>19611</v>
      </c>
      <c r="B702" s="3">
        <v>7</v>
      </c>
      <c r="C702" s="3">
        <v>93</v>
      </c>
      <c r="D702" s="3">
        <v>569430</v>
      </c>
      <c r="G702" s="3">
        <v>21090</v>
      </c>
    </row>
    <row r="703" spans="1:7">
      <c r="A703" s="3" t="s">
        <v>19611</v>
      </c>
      <c r="B703" s="3">
        <v>7</v>
      </c>
      <c r="C703" s="3">
        <v>94</v>
      </c>
      <c r="D703" s="3">
        <v>578340</v>
      </c>
      <c r="G703" s="3">
        <v>21420</v>
      </c>
    </row>
    <row r="704" spans="1:7">
      <c r="A704" s="3" t="s">
        <v>19611</v>
      </c>
      <c r="B704" s="3">
        <v>7</v>
      </c>
      <c r="C704" s="3">
        <v>95</v>
      </c>
      <c r="D704" s="3">
        <v>587250</v>
      </c>
      <c r="G704" s="3">
        <v>21750</v>
      </c>
    </row>
    <row r="705" spans="1:7">
      <c r="A705" s="3" t="s">
        <v>19611</v>
      </c>
      <c r="B705" s="3">
        <v>7</v>
      </c>
      <c r="C705" s="3">
        <v>96</v>
      </c>
      <c r="D705" s="3">
        <v>596160</v>
      </c>
      <c r="G705" s="3">
        <v>22080</v>
      </c>
    </row>
    <row r="706" spans="1:7">
      <c r="A706" s="3" t="s">
        <v>19611</v>
      </c>
      <c r="B706" s="3">
        <v>7</v>
      </c>
      <c r="C706" s="3">
        <v>97</v>
      </c>
      <c r="D706" s="3">
        <v>605070</v>
      </c>
      <c r="G706" s="3">
        <v>22410</v>
      </c>
    </row>
    <row r="707" spans="1:7">
      <c r="A707" s="3" t="s">
        <v>19611</v>
      </c>
      <c r="B707" s="3">
        <v>7</v>
      </c>
      <c r="C707" s="3">
        <v>98</v>
      </c>
      <c r="D707" s="3">
        <v>613980</v>
      </c>
      <c r="G707" s="3">
        <v>22740</v>
      </c>
    </row>
    <row r="708" spans="1:7">
      <c r="A708" s="3" t="s">
        <v>19611</v>
      </c>
      <c r="B708" s="3">
        <v>7</v>
      </c>
      <c r="C708" s="3">
        <v>99</v>
      </c>
      <c r="D708" s="3">
        <v>622890</v>
      </c>
      <c r="G708" s="3">
        <v>23070</v>
      </c>
    </row>
    <row r="709" spans="1:7">
      <c r="A709" s="3" t="s">
        <v>19611</v>
      </c>
      <c r="B709" s="3">
        <v>7</v>
      </c>
      <c r="C709" s="3">
        <v>100</v>
      </c>
      <c r="D709" s="3">
        <v>631800</v>
      </c>
      <c r="G709" s="3">
        <v>23400</v>
      </c>
    </row>
    <row r="710" spans="1:7">
      <c r="A710" s="3" t="s">
        <v>19611</v>
      </c>
      <c r="B710" s="3">
        <v>8</v>
      </c>
      <c r="C710" s="3">
        <v>0</v>
      </c>
    </row>
    <row r="711" spans="1:7">
      <c r="A711" s="3" t="s">
        <v>19611</v>
      </c>
      <c r="B711" s="3">
        <v>8</v>
      </c>
      <c r="C711" s="3">
        <v>1</v>
      </c>
      <c r="D711" s="3">
        <v>4860</v>
      </c>
      <c r="E711" s="3">
        <v>90</v>
      </c>
    </row>
    <row r="712" spans="1:7">
      <c r="A712" s="3" t="s">
        <v>19611</v>
      </c>
      <c r="B712" s="3">
        <v>8</v>
      </c>
      <c r="C712" s="3">
        <v>2</v>
      </c>
      <c r="D712" s="3">
        <v>6480</v>
      </c>
      <c r="E712" s="3">
        <v>120</v>
      </c>
    </row>
    <row r="713" spans="1:7">
      <c r="A713" s="3" t="s">
        <v>19611</v>
      </c>
      <c r="B713" s="3">
        <v>8</v>
      </c>
      <c r="C713" s="3">
        <v>3</v>
      </c>
      <c r="D713" s="3">
        <v>8100</v>
      </c>
      <c r="E713" s="3">
        <v>150</v>
      </c>
    </row>
    <row r="714" spans="1:7">
      <c r="A714" s="3" t="s">
        <v>19611</v>
      </c>
      <c r="B714" s="3">
        <v>8</v>
      </c>
      <c r="C714" s="3">
        <v>4</v>
      </c>
      <c r="D714" s="3">
        <v>9720</v>
      </c>
      <c r="E714" s="3">
        <v>180</v>
      </c>
    </row>
    <row r="715" spans="1:7">
      <c r="A715" s="3" t="s">
        <v>19611</v>
      </c>
      <c r="B715" s="3">
        <v>8</v>
      </c>
      <c r="C715" s="3">
        <v>5</v>
      </c>
      <c r="D715" s="3">
        <v>11340</v>
      </c>
      <c r="E715" s="3">
        <v>210</v>
      </c>
    </row>
    <row r="716" spans="1:7">
      <c r="A716" s="3" t="s">
        <v>19611</v>
      </c>
      <c r="B716" s="3">
        <v>8</v>
      </c>
      <c r="C716" s="3">
        <v>6</v>
      </c>
      <c r="D716" s="3">
        <v>12960</v>
      </c>
      <c r="E716" s="3">
        <v>240</v>
      </c>
    </row>
    <row r="717" spans="1:7">
      <c r="A717" s="3" t="s">
        <v>19611</v>
      </c>
      <c r="B717" s="3">
        <v>8</v>
      </c>
      <c r="C717" s="3">
        <v>7</v>
      </c>
      <c r="D717" s="3">
        <v>14580</v>
      </c>
      <c r="E717" s="3">
        <v>270</v>
      </c>
    </row>
    <row r="718" spans="1:7">
      <c r="A718" s="3" t="s">
        <v>19611</v>
      </c>
      <c r="B718" s="3">
        <v>8</v>
      </c>
      <c r="C718" s="3">
        <v>8</v>
      </c>
      <c r="D718" s="3">
        <v>16200</v>
      </c>
      <c r="E718" s="3">
        <v>300</v>
      </c>
    </row>
    <row r="719" spans="1:7">
      <c r="A719" s="3" t="s">
        <v>19611</v>
      </c>
      <c r="B719" s="3">
        <v>8</v>
      </c>
      <c r="C719" s="3">
        <v>9</v>
      </c>
      <c r="D719" s="3">
        <v>17820</v>
      </c>
      <c r="E719" s="3">
        <v>330</v>
      </c>
    </row>
    <row r="720" spans="1:7">
      <c r="A720" s="3" t="s">
        <v>19611</v>
      </c>
      <c r="B720" s="3">
        <v>8</v>
      </c>
      <c r="C720" s="3">
        <v>10</v>
      </c>
      <c r="D720" s="3">
        <v>19440</v>
      </c>
      <c r="E720" s="3">
        <v>360</v>
      </c>
    </row>
    <row r="721" spans="1:5">
      <c r="A721" s="3" t="s">
        <v>19611</v>
      </c>
      <c r="B721" s="3">
        <v>8</v>
      </c>
      <c r="C721" s="3">
        <v>11</v>
      </c>
      <c r="D721" s="3">
        <v>26730</v>
      </c>
      <c r="E721" s="3">
        <v>495</v>
      </c>
    </row>
    <row r="722" spans="1:5">
      <c r="A722" s="3" t="s">
        <v>19611</v>
      </c>
      <c r="B722" s="3">
        <v>8</v>
      </c>
      <c r="C722" s="3">
        <v>12</v>
      </c>
      <c r="D722" s="3">
        <v>29160</v>
      </c>
      <c r="E722" s="3">
        <v>540</v>
      </c>
    </row>
    <row r="723" spans="1:5">
      <c r="A723" s="3" t="s">
        <v>19611</v>
      </c>
      <c r="B723" s="3">
        <v>8</v>
      </c>
      <c r="C723" s="3">
        <v>13</v>
      </c>
      <c r="D723" s="3">
        <v>31590</v>
      </c>
      <c r="E723" s="3">
        <v>585</v>
      </c>
    </row>
    <row r="724" spans="1:5">
      <c r="A724" s="3" t="s">
        <v>19611</v>
      </c>
      <c r="B724" s="3">
        <v>8</v>
      </c>
      <c r="C724" s="3">
        <v>14</v>
      </c>
      <c r="D724" s="3">
        <v>34020</v>
      </c>
      <c r="E724" s="3">
        <v>630</v>
      </c>
    </row>
    <row r="725" spans="1:5">
      <c r="A725" s="3" t="s">
        <v>19611</v>
      </c>
      <c r="B725" s="3">
        <v>8</v>
      </c>
      <c r="C725" s="3">
        <v>15</v>
      </c>
      <c r="D725" s="3">
        <v>36450</v>
      </c>
      <c r="E725" s="3">
        <v>675</v>
      </c>
    </row>
    <row r="726" spans="1:5">
      <c r="A726" s="3" t="s">
        <v>19611</v>
      </c>
      <c r="B726" s="3">
        <v>8</v>
      </c>
      <c r="C726" s="3">
        <v>16</v>
      </c>
      <c r="D726" s="3">
        <v>38880</v>
      </c>
      <c r="E726" s="3">
        <v>720</v>
      </c>
    </row>
    <row r="727" spans="1:5">
      <c r="A727" s="3" t="s">
        <v>19611</v>
      </c>
      <c r="B727" s="3">
        <v>8</v>
      </c>
      <c r="C727" s="3">
        <v>17</v>
      </c>
      <c r="D727" s="3">
        <v>41310</v>
      </c>
      <c r="E727" s="3">
        <v>765</v>
      </c>
    </row>
    <row r="728" spans="1:5">
      <c r="A728" s="3" t="s">
        <v>19611</v>
      </c>
      <c r="B728" s="3">
        <v>8</v>
      </c>
      <c r="C728" s="3">
        <v>18</v>
      </c>
      <c r="D728" s="3">
        <v>43740</v>
      </c>
      <c r="E728" s="3">
        <v>810</v>
      </c>
    </row>
    <row r="729" spans="1:5">
      <c r="A729" s="3" t="s">
        <v>19611</v>
      </c>
      <c r="B729" s="3">
        <v>8</v>
      </c>
      <c r="C729" s="3">
        <v>19</v>
      </c>
      <c r="D729" s="3">
        <v>46170</v>
      </c>
      <c r="E729" s="3">
        <v>855</v>
      </c>
    </row>
    <row r="730" spans="1:5">
      <c r="A730" s="3" t="s">
        <v>19611</v>
      </c>
      <c r="B730" s="3">
        <v>8</v>
      </c>
      <c r="C730" s="3">
        <v>20</v>
      </c>
      <c r="D730" s="3">
        <v>48600</v>
      </c>
      <c r="E730" s="3">
        <v>900</v>
      </c>
    </row>
    <row r="731" spans="1:5">
      <c r="A731" s="3" t="s">
        <v>19611</v>
      </c>
      <c r="B731" s="3">
        <v>8</v>
      </c>
      <c r="C731" s="3">
        <v>21</v>
      </c>
      <c r="D731" s="3">
        <v>58320</v>
      </c>
      <c r="E731" s="3">
        <v>1080</v>
      </c>
    </row>
    <row r="732" spans="1:5">
      <c r="A732" s="3" t="s">
        <v>19611</v>
      </c>
      <c r="B732" s="3">
        <v>8</v>
      </c>
      <c r="C732" s="3">
        <v>22</v>
      </c>
      <c r="D732" s="3">
        <v>61560</v>
      </c>
      <c r="E732" s="3">
        <v>1140</v>
      </c>
    </row>
    <row r="733" spans="1:5">
      <c r="A733" s="3" t="s">
        <v>19611</v>
      </c>
      <c r="B733" s="3">
        <v>8</v>
      </c>
      <c r="C733" s="3">
        <v>23</v>
      </c>
      <c r="D733" s="3">
        <v>64800</v>
      </c>
      <c r="E733" s="3">
        <v>1200</v>
      </c>
    </row>
    <row r="734" spans="1:5">
      <c r="A734" s="3" t="s">
        <v>19611</v>
      </c>
      <c r="B734" s="3">
        <v>8</v>
      </c>
      <c r="C734" s="3">
        <v>24</v>
      </c>
      <c r="D734" s="3">
        <v>68040</v>
      </c>
      <c r="E734" s="3">
        <v>1260</v>
      </c>
    </row>
    <row r="735" spans="1:5">
      <c r="A735" s="3" t="s">
        <v>19611</v>
      </c>
      <c r="B735" s="3">
        <v>8</v>
      </c>
      <c r="C735" s="3">
        <v>25</v>
      </c>
      <c r="D735" s="3">
        <v>71280</v>
      </c>
      <c r="E735" s="3">
        <v>1320</v>
      </c>
    </row>
    <row r="736" spans="1:5">
      <c r="A736" s="3" t="s">
        <v>19611</v>
      </c>
      <c r="B736" s="3">
        <v>8</v>
      </c>
      <c r="C736" s="3">
        <v>26</v>
      </c>
      <c r="D736" s="3">
        <v>74520</v>
      </c>
      <c r="E736" s="3">
        <v>1380</v>
      </c>
    </row>
    <row r="737" spans="1:5">
      <c r="A737" s="3" t="s">
        <v>19611</v>
      </c>
      <c r="B737" s="3">
        <v>8</v>
      </c>
      <c r="C737" s="3">
        <v>27</v>
      </c>
      <c r="D737" s="3">
        <v>77760</v>
      </c>
      <c r="E737" s="3">
        <v>1440</v>
      </c>
    </row>
    <row r="738" spans="1:5">
      <c r="A738" s="3" t="s">
        <v>19611</v>
      </c>
      <c r="B738" s="3">
        <v>8</v>
      </c>
      <c r="C738" s="3">
        <v>28</v>
      </c>
      <c r="D738" s="3">
        <v>81000</v>
      </c>
      <c r="E738" s="3">
        <v>1500</v>
      </c>
    </row>
    <row r="739" spans="1:5">
      <c r="A739" s="3" t="s">
        <v>19611</v>
      </c>
      <c r="B739" s="3">
        <v>8</v>
      </c>
      <c r="C739" s="3">
        <v>29</v>
      </c>
      <c r="D739" s="3">
        <v>84240</v>
      </c>
      <c r="E739" s="3">
        <v>1560</v>
      </c>
    </row>
    <row r="740" spans="1:5">
      <c r="A740" s="3" t="s">
        <v>19611</v>
      </c>
      <c r="B740" s="3">
        <v>8</v>
      </c>
      <c r="C740" s="3">
        <v>30</v>
      </c>
      <c r="D740" s="3">
        <v>87480</v>
      </c>
      <c r="E740" s="3">
        <v>1620</v>
      </c>
    </row>
    <row r="741" spans="1:5">
      <c r="A741" s="3" t="s">
        <v>19611</v>
      </c>
      <c r="B741" s="3">
        <v>8</v>
      </c>
      <c r="C741" s="3">
        <v>31</v>
      </c>
      <c r="D741" s="3">
        <v>99630</v>
      </c>
      <c r="E741" s="3">
        <v>1845</v>
      </c>
    </row>
    <row r="742" spans="1:5">
      <c r="A742" s="3" t="s">
        <v>19611</v>
      </c>
      <c r="B742" s="3">
        <v>8</v>
      </c>
      <c r="C742" s="3">
        <v>32</v>
      </c>
      <c r="D742" s="3">
        <v>103680</v>
      </c>
      <c r="E742" s="3">
        <v>1920</v>
      </c>
    </row>
    <row r="743" spans="1:5">
      <c r="A743" s="3" t="s">
        <v>19611</v>
      </c>
      <c r="B743" s="3">
        <v>8</v>
      </c>
      <c r="C743" s="3">
        <v>33</v>
      </c>
      <c r="D743" s="3">
        <v>107730</v>
      </c>
      <c r="E743" s="3">
        <v>1995</v>
      </c>
    </row>
    <row r="744" spans="1:5">
      <c r="A744" s="3" t="s">
        <v>19611</v>
      </c>
      <c r="B744" s="3">
        <v>8</v>
      </c>
      <c r="C744" s="3">
        <v>34</v>
      </c>
      <c r="D744" s="3">
        <v>111780</v>
      </c>
      <c r="E744" s="3">
        <v>2070</v>
      </c>
    </row>
    <row r="745" spans="1:5">
      <c r="A745" s="3" t="s">
        <v>19611</v>
      </c>
      <c r="B745" s="3">
        <v>8</v>
      </c>
      <c r="C745" s="3">
        <v>35</v>
      </c>
      <c r="D745" s="3">
        <v>115830</v>
      </c>
      <c r="E745" s="3">
        <v>2145</v>
      </c>
    </row>
    <row r="746" spans="1:5">
      <c r="A746" s="3" t="s">
        <v>19611</v>
      </c>
      <c r="B746" s="3">
        <v>8</v>
      </c>
      <c r="C746" s="3">
        <v>36</v>
      </c>
      <c r="D746" s="3">
        <v>119880</v>
      </c>
      <c r="E746" s="3">
        <v>2220</v>
      </c>
    </row>
    <row r="747" spans="1:5">
      <c r="A747" s="3" t="s">
        <v>19611</v>
      </c>
      <c r="B747" s="3">
        <v>8</v>
      </c>
      <c r="C747" s="3">
        <v>37</v>
      </c>
      <c r="D747" s="3">
        <v>123930</v>
      </c>
      <c r="E747" s="3">
        <v>2295</v>
      </c>
    </row>
    <row r="748" spans="1:5">
      <c r="A748" s="3" t="s">
        <v>19611</v>
      </c>
      <c r="B748" s="3">
        <v>8</v>
      </c>
      <c r="C748" s="3">
        <v>38</v>
      </c>
      <c r="D748" s="3">
        <v>127980</v>
      </c>
      <c r="E748" s="3">
        <v>2370</v>
      </c>
    </row>
    <row r="749" spans="1:5">
      <c r="A749" s="3" t="s">
        <v>19611</v>
      </c>
      <c r="B749" s="3">
        <v>8</v>
      </c>
      <c r="C749" s="3">
        <v>39</v>
      </c>
      <c r="D749" s="3">
        <v>132030</v>
      </c>
      <c r="E749" s="3">
        <v>2445</v>
      </c>
    </row>
    <row r="750" spans="1:5">
      <c r="A750" s="3" t="s">
        <v>19611</v>
      </c>
      <c r="B750" s="3">
        <v>8</v>
      </c>
      <c r="C750" s="3">
        <v>40</v>
      </c>
      <c r="D750" s="3">
        <v>136080</v>
      </c>
      <c r="E750" s="3">
        <v>2520</v>
      </c>
    </row>
    <row r="751" spans="1:5">
      <c r="A751" s="3" t="s">
        <v>19611</v>
      </c>
      <c r="B751" s="3">
        <v>8</v>
      </c>
      <c r="C751" s="3">
        <v>41</v>
      </c>
      <c r="D751" s="3">
        <v>150660</v>
      </c>
      <c r="E751" s="3">
        <v>2790</v>
      </c>
    </row>
    <row r="752" spans="1:5">
      <c r="A752" s="3" t="s">
        <v>19611</v>
      </c>
      <c r="B752" s="3">
        <v>8</v>
      </c>
      <c r="C752" s="3">
        <v>42</v>
      </c>
      <c r="D752" s="3">
        <v>155520</v>
      </c>
      <c r="E752" s="3">
        <v>2880</v>
      </c>
    </row>
    <row r="753" spans="1:5">
      <c r="A753" s="3" t="s">
        <v>19611</v>
      </c>
      <c r="B753" s="3">
        <v>8</v>
      </c>
      <c r="C753" s="3">
        <v>43</v>
      </c>
      <c r="D753" s="3">
        <v>160380</v>
      </c>
      <c r="E753" s="3">
        <v>2970</v>
      </c>
    </row>
    <row r="754" spans="1:5">
      <c r="A754" s="3" t="s">
        <v>19611</v>
      </c>
      <c r="B754" s="3">
        <v>8</v>
      </c>
      <c r="C754" s="3">
        <v>44</v>
      </c>
      <c r="D754" s="3">
        <v>165240</v>
      </c>
      <c r="E754" s="3">
        <v>3060</v>
      </c>
    </row>
    <row r="755" spans="1:5">
      <c r="A755" s="3" t="s">
        <v>19611</v>
      </c>
      <c r="B755" s="3">
        <v>8</v>
      </c>
      <c r="C755" s="3">
        <v>45</v>
      </c>
      <c r="D755" s="3">
        <v>170100</v>
      </c>
      <c r="E755" s="3">
        <v>3150</v>
      </c>
    </row>
    <row r="756" spans="1:5">
      <c r="A756" s="3" t="s">
        <v>19611</v>
      </c>
      <c r="B756" s="3">
        <v>8</v>
      </c>
      <c r="C756" s="3">
        <v>46</v>
      </c>
      <c r="D756" s="3">
        <v>174960</v>
      </c>
      <c r="E756" s="3">
        <v>3240</v>
      </c>
    </row>
    <row r="757" spans="1:5">
      <c r="A757" s="3" t="s">
        <v>19611</v>
      </c>
      <c r="B757" s="3">
        <v>8</v>
      </c>
      <c r="C757" s="3">
        <v>47</v>
      </c>
      <c r="D757" s="3">
        <v>179820</v>
      </c>
      <c r="E757" s="3">
        <v>3330</v>
      </c>
    </row>
    <row r="758" spans="1:5">
      <c r="A758" s="3" t="s">
        <v>19611</v>
      </c>
      <c r="B758" s="3">
        <v>8</v>
      </c>
      <c r="C758" s="3">
        <v>48</v>
      </c>
      <c r="D758" s="3">
        <v>184680</v>
      </c>
      <c r="E758" s="3">
        <v>3420</v>
      </c>
    </row>
    <row r="759" spans="1:5">
      <c r="A759" s="3" t="s">
        <v>19611</v>
      </c>
      <c r="B759" s="3">
        <v>8</v>
      </c>
      <c r="C759" s="3">
        <v>49</v>
      </c>
      <c r="D759" s="3">
        <v>189540</v>
      </c>
      <c r="E759" s="3">
        <v>3510</v>
      </c>
    </row>
    <row r="760" spans="1:5">
      <c r="A760" s="3" t="s">
        <v>19611</v>
      </c>
      <c r="B760" s="3">
        <v>8</v>
      </c>
      <c r="C760" s="3">
        <v>50</v>
      </c>
      <c r="D760" s="3">
        <v>194400</v>
      </c>
      <c r="E760" s="3">
        <v>3600</v>
      </c>
    </row>
    <row r="761" spans="1:5">
      <c r="A761" s="3" t="s">
        <v>19611</v>
      </c>
      <c r="B761" s="3">
        <v>8</v>
      </c>
      <c r="C761" s="3">
        <v>51</v>
      </c>
      <c r="D761" s="3">
        <v>211410</v>
      </c>
      <c r="E761" s="3">
        <v>3915</v>
      </c>
    </row>
    <row r="762" spans="1:5">
      <c r="A762" s="3" t="s">
        <v>19611</v>
      </c>
      <c r="B762" s="3">
        <v>8</v>
      </c>
      <c r="C762" s="3">
        <v>52</v>
      </c>
      <c r="D762" s="3">
        <v>217080</v>
      </c>
      <c r="E762" s="3">
        <v>4020</v>
      </c>
    </row>
    <row r="763" spans="1:5">
      <c r="A763" s="3" t="s">
        <v>19611</v>
      </c>
      <c r="B763" s="3">
        <v>8</v>
      </c>
      <c r="C763" s="3">
        <v>53</v>
      </c>
      <c r="D763" s="3">
        <v>222750</v>
      </c>
      <c r="E763" s="3">
        <v>4125</v>
      </c>
    </row>
    <row r="764" spans="1:5">
      <c r="A764" s="3" t="s">
        <v>19611</v>
      </c>
      <c r="B764" s="3">
        <v>8</v>
      </c>
      <c r="C764" s="3">
        <v>54</v>
      </c>
      <c r="D764" s="3">
        <v>228420</v>
      </c>
      <c r="E764" s="3">
        <v>4230</v>
      </c>
    </row>
    <row r="765" spans="1:5">
      <c r="A765" s="3" t="s">
        <v>19611</v>
      </c>
      <c r="B765" s="3">
        <v>8</v>
      </c>
      <c r="C765" s="3">
        <v>55</v>
      </c>
      <c r="D765" s="3">
        <v>234090</v>
      </c>
      <c r="E765" s="3">
        <v>4335</v>
      </c>
    </row>
    <row r="766" spans="1:5">
      <c r="A766" s="3" t="s">
        <v>19611</v>
      </c>
      <c r="B766" s="3">
        <v>8</v>
      </c>
      <c r="C766" s="3">
        <v>56</v>
      </c>
      <c r="D766" s="3">
        <v>239760</v>
      </c>
      <c r="E766" s="3">
        <v>4440</v>
      </c>
    </row>
    <row r="767" spans="1:5">
      <c r="A767" s="3" t="s">
        <v>19611</v>
      </c>
      <c r="B767" s="3">
        <v>8</v>
      </c>
      <c r="C767" s="3">
        <v>57</v>
      </c>
      <c r="D767" s="3">
        <v>245430</v>
      </c>
      <c r="E767" s="3">
        <v>4545</v>
      </c>
    </row>
    <row r="768" spans="1:5">
      <c r="A768" s="3" t="s">
        <v>19611</v>
      </c>
      <c r="B768" s="3">
        <v>8</v>
      </c>
      <c r="C768" s="3">
        <v>58</v>
      </c>
      <c r="D768" s="3">
        <v>251100</v>
      </c>
      <c r="E768" s="3">
        <v>4650</v>
      </c>
    </row>
    <row r="769" spans="1:5">
      <c r="A769" s="3" t="s">
        <v>19611</v>
      </c>
      <c r="B769" s="3">
        <v>8</v>
      </c>
      <c r="C769" s="3">
        <v>59</v>
      </c>
      <c r="D769" s="3">
        <v>256770</v>
      </c>
      <c r="E769" s="3">
        <v>4755</v>
      </c>
    </row>
    <row r="770" spans="1:5">
      <c r="A770" s="3" t="s">
        <v>19611</v>
      </c>
      <c r="B770" s="3">
        <v>8</v>
      </c>
      <c r="C770" s="3">
        <v>60</v>
      </c>
      <c r="D770" s="3">
        <v>262440</v>
      </c>
      <c r="E770" s="3">
        <v>4860</v>
      </c>
    </row>
    <row r="771" spans="1:5">
      <c r="A771" s="3" t="s">
        <v>19611</v>
      </c>
      <c r="B771" s="3">
        <v>8</v>
      </c>
      <c r="C771" s="3">
        <v>61</v>
      </c>
      <c r="D771" s="3">
        <v>281880</v>
      </c>
      <c r="E771" s="3">
        <v>5220</v>
      </c>
    </row>
    <row r="772" spans="1:5">
      <c r="A772" s="3" t="s">
        <v>19611</v>
      </c>
      <c r="B772" s="3">
        <v>8</v>
      </c>
      <c r="C772" s="3">
        <v>62</v>
      </c>
      <c r="D772" s="3">
        <v>288360</v>
      </c>
      <c r="E772" s="3">
        <v>5340</v>
      </c>
    </row>
    <row r="773" spans="1:5">
      <c r="A773" s="3" t="s">
        <v>19611</v>
      </c>
      <c r="B773" s="3">
        <v>8</v>
      </c>
      <c r="C773" s="3">
        <v>63</v>
      </c>
      <c r="D773" s="3">
        <v>294840</v>
      </c>
      <c r="E773" s="3">
        <v>5460</v>
      </c>
    </row>
    <row r="774" spans="1:5">
      <c r="A774" s="3" t="s">
        <v>19611</v>
      </c>
      <c r="B774" s="3">
        <v>8</v>
      </c>
      <c r="C774" s="3">
        <v>64</v>
      </c>
      <c r="D774" s="3">
        <v>301320</v>
      </c>
      <c r="E774" s="3">
        <v>5580</v>
      </c>
    </row>
    <row r="775" spans="1:5">
      <c r="A775" s="3" t="s">
        <v>19611</v>
      </c>
      <c r="B775" s="3">
        <v>8</v>
      </c>
      <c r="C775" s="3">
        <v>65</v>
      </c>
      <c r="D775" s="3">
        <v>307800</v>
      </c>
      <c r="E775" s="3">
        <v>5700</v>
      </c>
    </row>
    <row r="776" spans="1:5">
      <c r="A776" s="3" t="s">
        <v>19611</v>
      </c>
      <c r="B776" s="3">
        <v>8</v>
      </c>
      <c r="C776" s="3">
        <v>66</v>
      </c>
      <c r="D776" s="3">
        <v>314280</v>
      </c>
      <c r="E776" s="3">
        <v>5820</v>
      </c>
    </row>
    <row r="777" spans="1:5">
      <c r="A777" s="3" t="s">
        <v>19611</v>
      </c>
      <c r="B777" s="3">
        <v>8</v>
      </c>
      <c r="C777" s="3">
        <v>67</v>
      </c>
      <c r="D777" s="3">
        <v>320760</v>
      </c>
      <c r="E777" s="3">
        <v>5940</v>
      </c>
    </row>
    <row r="778" spans="1:5">
      <c r="A778" s="3" t="s">
        <v>19611</v>
      </c>
      <c r="B778" s="3">
        <v>8</v>
      </c>
      <c r="C778" s="3">
        <v>68</v>
      </c>
      <c r="D778" s="3">
        <v>327240</v>
      </c>
      <c r="E778" s="3">
        <v>6060</v>
      </c>
    </row>
    <row r="779" spans="1:5">
      <c r="A779" s="3" t="s">
        <v>19611</v>
      </c>
      <c r="B779" s="3">
        <v>8</v>
      </c>
      <c r="C779" s="3">
        <v>69</v>
      </c>
      <c r="D779" s="3">
        <v>333720</v>
      </c>
      <c r="E779" s="3">
        <v>6180</v>
      </c>
    </row>
    <row r="780" spans="1:5">
      <c r="A780" s="3" t="s">
        <v>19611</v>
      </c>
      <c r="B780" s="3">
        <v>8</v>
      </c>
      <c r="C780" s="3">
        <v>70</v>
      </c>
      <c r="D780" s="3">
        <v>340200</v>
      </c>
      <c r="E780" s="3">
        <v>6300</v>
      </c>
    </row>
    <row r="781" spans="1:5">
      <c r="A781" s="3" t="s">
        <v>19611</v>
      </c>
      <c r="B781" s="3">
        <v>8</v>
      </c>
      <c r="C781" s="3">
        <v>71</v>
      </c>
      <c r="D781" s="3">
        <v>362070</v>
      </c>
      <c r="E781" s="3">
        <v>6705</v>
      </c>
    </row>
    <row r="782" spans="1:5">
      <c r="A782" s="3" t="s">
        <v>19611</v>
      </c>
      <c r="B782" s="3">
        <v>8</v>
      </c>
      <c r="C782" s="3">
        <v>72</v>
      </c>
      <c r="D782" s="3">
        <v>369360</v>
      </c>
      <c r="E782" s="3">
        <v>6840</v>
      </c>
    </row>
    <row r="783" spans="1:5">
      <c r="A783" s="3" t="s">
        <v>19611</v>
      </c>
      <c r="B783" s="3">
        <v>8</v>
      </c>
      <c r="C783" s="3">
        <v>73</v>
      </c>
      <c r="D783" s="3">
        <v>376650</v>
      </c>
      <c r="E783" s="3">
        <v>6975</v>
      </c>
    </row>
    <row r="784" spans="1:5">
      <c r="A784" s="3" t="s">
        <v>19611</v>
      </c>
      <c r="B784" s="3">
        <v>8</v>
      </c>
      <c r="C784" s="3">
        <v>74</v>
      </c>
      <c r="D784" s="3">
        <v>383940</v>
      </c>
      <c r="E784" s="3">
        <v>7110</v>
      </c>
    </row>
    <row r="785" spans="1:5">
      <c r="A785" s="3" t="s">
        <v>19611</v>
      </c>
      <c r="B785" s="3">
        <v>8</v>
      </c>
      <c r="C785" s="3">
        <v>75</v>
      </c>
      <c r="D785" s="3">
        <v>391230</v>
      </c>
      <c r="E785" s="3">
        <v>7245</v>
      </c>
    </row>
    <row r="786" spans="1:5">
      <c r="A786" s="3" t="s">
        <v>19611</v>
      </c>
      <c r="B786" s="3">
        <v>8</v>
      </c>
      <c r="C786" s="3">
        <v>76</v>
      </c>
      <c r="D786" s="3">
        <v>398520</v>
      </c>
      <c r="E786" s="3">
        <v>7380</v>
      </c>
    </row>
    <row r="787" spans="1:5">
      <c r="A787" s="3" t="s">
        <v>19611</v>
      </c>
      <c r="B787" s="3">
        <v>8</v>
      </c>
      <c r="C787" s="3">
        <v>77</v>
      </c>
      <c r="D787" s="3">
        <v>405810</v>
      </c>
      <c r="E787" s="3">
        <v>7515</v>
      </c>
    </row>
    <row r="788" spans="1:5">
      <c r="A788" s="3" t="s">
        <v>19611</v>
      </c>
      <c r="B788" s="3">
        <v>8</v>
      </c>
      <c r="C788" s="3">
        <v>78</v>
      </c>
      <c r="D788" s="3">
        <v>413100</v>
      </c>
      <c r="E788" s="3">
        <v>7650</v>
      </c>
    </row>
    <row r="789" spans="1:5">
      <c r="A789" s="3" t="s">
        <v>19611</v>
      </c>
      <c r="B789" s="3">
        <v>8</v>
      </c>
      <c r="C789" s="3">
        <v>79</v>
      </c>
      <c r="D789" s="3">
        <v>420390</v>
      </c>
      <c r="E789" s="3">
        <v>7785</v>
      </c>
    </row>
    <row r="790" spans="1:5">
      <c r="A790" s="3" t="s">
        <v>19611</v>
      </c>
      <c r="B790" s="3">
        <v>8</v>
      </c>
      <c r="C790" s="3">
        <v>80</v>
      </c>
      <c r="D790" s="3">
        <v>427680</v>
      </c>
      <c r="E790" s="3">
        <v>7920</v>
      </c>
    </row>
    <row r="791" spans="1:5">
      <c r="A791" s="3" t="s">
        <v>19611</v>
      </c>
      <c r="B791" s="3">
        <v>8</v>
      </c>
      <c r="C791" s="3">
        <v>81</v>
      </c>
      <c r="D791" s="3">
        <v>451980</v>
      </c>
      <c r="E791" s="3">
        <v>8370</v>
      </c>
    </row>
    <row r="792" spans="1:5">
      <c r="A792" s="3" t="s">
        <v>19611</v>
      </c>
      <c r="B792" s="3">
        <v>8</v>
      </c>
      <c r="C792" s="3">
        <v>82</v>
      </c>
      <c r="D792" s="3">
        <v>460080</v>
      </c>
      <c r="E792" s="3">
        <v>8520</v>
      </c>
    </row>
    <row r="793" spans="1:5">
      <c r="A793" s="3" t="s">
        <v>19611</v>
      </c>
      <c r="B793" s="3">
        <v>8</v>
      </c>
      <c r="C793" s="3">
        <v>83</v>
      </c>
      <c r="D793" s="3">
        <v>468180</v>
      </c>
      <c r="E793" s="3">
        <v>8670</v>
      </c>
    </row>
    <row r="794" spans="1:5">
      <c r="A794" s="3" t="s">
        <v>19611</v>
      </c>
      <c r="B794" s="3">
        <v>8</v>
      </c>
      <c r="C794" s="3">
        <v>84</v>
      </c>
      <c r="D794" s="3">
        <v>476280</v>
      </c>
      <c r="E794" s="3">
        <v>8820</v>
      </c>
    </row>
    <row r="795" spans="1:5">
      <c r="A795" s="3" t="s">
        <v>19611</v>
      </c>
      <c r="B795" s="3">
        <v>8</v>
      </c>
      <c r="C795" s="3">
        <v>85</v>
      </c>
      <c r="D795" s="3">
        <v>484380</v>
      </c>
      <c r="E795" s="3">
        <v>8970</v>
      </c>
    </row>
    <row r="796" spans="1:5">
      <c r="A796" s="3" t="s">
        <v>19611</v>
      </c>
      <c r="B796" s="3">
        <v>8</v>
      </c>
      <c r="C796" s="3">
        <v>86</v>
      </c>
      <c r="D796" s="3">
        <v>492480</v>
      </c>
      <c r="E796" s="3">
        <v>9120</v>
      </c>
    </row>
    <row r="797" spans="1:5">
      <c r="A797" s="3" t="s">
        <v>19611</v>
      </c>
      <c r="B797" s="3">
        <v>8</v>
      </c>
      <c r="C797" s="3">
        <v>87</v>
      </c>
      <c r="D797" s="3">
        <v>500580</v>
      </c>
      <c r="E797" s="3">
        <v>9270</v>
      </c>
    </row>
    <row r="798" spans="1:5">
      <c r="A798" s="3" t="s">
        <v>19611</v>
      </c>
      <c r="B798" s="3">
        <v>8</v>
      </c>
      <c r="C798" s="3">
        <v>88</v>
      </c>
      <c r="D798" s="3">
        <v>508680</v>
      </c>
      <c r="E798" s="3">
        <v>9420</v>
      </c>
    </row>
    <row r="799" spans="1:5">
      <c r="A799" s="3" t="s">
        <v>19611</v>
      </c>
      <c r="B799" s="3">
        <v>8</v>
      </c>
      <c r="C799" s="3">
        <v>89</v>
      </c>
      <c r="D799" s="3">
        <v>516780</v>
      </c>
      <c r="E799" s="3">
        <v>9570</v>
      </c>
    </row>
    <row r="800" spans="1:5">
      <c r="A800" s="3" t="s">
        <v>19611</v>
      </c>
      <c r="B800" s="3">
        <v>8</v>
      </c>
      <c r="C800" s="3">
        <v>90</v>
      </c>
      <c r="D800" s="3">
        <v>524880</v>
      </c>
      <c r="E800" s="3">
        <v>9720</v>
      </c>
    </row>
    <row r="801" spans="1:6">
      <c r="A801" s="3" t="s">
        <v>19611</v>
      </c>
      <c r="B801" s="3">
        <v>8</v>
      </c>
      <c r="C801" s="3">
        <v>91</v>
      </c>
      <c r="D801" s="3">
        <v>551610</v>
      </c>
      <c r="E801" s="3">
        <v>10215</v>
      </c>
    </row>
    <row r="802" spans="1:6">
      <c r="A802" s="3" t="s">
        <v>19611</v>
      </c>
      <c r="B802" s="3">
        <v>8</v>
      </c>
      <c r="C802" s="3">
        <v>92</v>
      </c>
      <c r="D802" s="3">
        <v>560520</v>
      </c>
      <c r="E802" s="3">
        <v>10380</v>
      </c>
    </row>
    <row r="803" spans="1:6">
      <c r="A803" s="3" t="s">
        <v>19611</v>
      </c>
      <c r="B803" s="3">
        <v>8</v>
      </c>
      <c r="C803" s="3">
        <v>93</v>
      </c>
      <c r="D803" s="3">
        <v>569430</v>
      </c>
      <c r="E803" s="3">
        <v>10545</v>
      </c>
    </row>
    <row r="804" spans="1:6">
      <c r="A804" s="3" t="s">
        <v>19611</v>
      </c>
      <c r="B804" s="3">
        <v>8</v>
      </c>
      <c r="C804" s="3">
        <v>94</v>
      </c>
      <c r="D804" s="3">
        <v>578340</v>
      </c>
      <c r="E804" s="3">
        <v>10710</v>
      </c>
    </row>
    <row r="805" spans="1:6">
      <c r="A805" s="3" t="s">
        <v>19611</v>
      </c>
      <c r="B805" s="3">
        <v>8</v>
      </c>
      <c r="C805" s="3">
        <v>95</v>
      </c>
      <c r="D805" s="3">
        <v>587250</v>
      </c>
      <c r="E805" s="3">
        <v>10875</v>
      </c>
    </row>
    <row r="806" spans="1:6">
      <c r="A806" s="3" t="s">
        <v>19611</v>
      </c>
      <c r="B806" s="3">
        <v>8</v>
      </c>
      <c r="C806" s="3">
        <v>96</v>
      </c>
      <c r="D806" s="3">
        <v>596160</v>
      </c>
      <c r="E806" s="3">
        <v>11040</v>
      </c>
    </row>
    <row r="807" spans="1:6">
      <c r="A807" s="3" t="s">
        <v>19611</v>
      </c>
      <c r="B807" s="3">
        <v>8</v>
      </c>
      <c r="C807" s="3">
        <v>97</v>
      </c>
      <c r="D807" s="3">
        <v>605070</v>
      </c>
      <c r="E807" s="3">
        <v>11205</v>
      </c>
    </row>
    <row r="808" spans="1:6">
      <c r="A808" s="3" t="s">
        <v>19611</v>
      </c>
      <c r="B808" s="3">
        <v>8</v>
      </c>
      <c r="C808" s="3">
        <v>98</v>
      </c>
      <c r="D808" s="3">
        <v>613980</v>
      </c>
      <c r="E808" s="3">
        <v>11370</v>
      </c>
    </row>
    <row r="809" spans="1:6">
      <c r="A809" s="3" t="s">
        <v>19611</v>
      </c>
      <c r="B809" s="3">
        <v>8</v>
      </c>
      <c r="C809" s="3">
        <v>99</v>
      </c>
      <c r="D809" s="3">
        <v>622890</v>
      </c>
      <c r="E809" s="3">
        <v>11535</v>
      </c>
    </row>
    <row r="810" spans="1:6">
      <c r="A810" s="3" t="s">
        <v>19611</v>
      </c>
      <c r="B810" s="3">
        <v>8</v>
      </c>
      <c r="C810" s="3">
        <v>100</v>
      </c>
      <c r="D810" s="3">
        <v>631800</v>
      </c>
      <c r="E810" s="3">
        <v>11700</v>
      </c>
    </row>
    <row r="811" spans="1:6">
      <c r="A811" s="3" t="s">
        <v>19611</v>
      </c>
      <c r="B811" s="3">
        <v>9</v>
      </c>
      <c r="C811" s="3">
        <v>0</v>
      </c>
    </row>
    <row r="812" spans="1:6">
      <c r="A812" s="3" t="s">
        <v>19611</v>
      </c>
      <c r="B812" s="3">
        <v>9</v>
      </c>
      <c r="C812" s="3">
        <v>1</v>
      </c>
      <c r="E812" s="3">
        <v>270</v>
      </c>
      <c r="F812" s="3">
        <v>180</v>
      </c>
    </row>
    <row r="813" spans="1:6">
      <c r="A813" s="3" t="s">
        <v>19611</v>
      </c>
      <c r="B813" s="3">
        <v>9</v>
      </c>
      <c r="C813" s="3">
        <v>2</v>
      </c>
      <c r="E813" s="3">
        <v>360</v>
      </c>
      <c r="F813" s="3">
        <v>240</v>
      </c>
    </row>
    <row r="814" spans="1:6">
      <c r="A814" s="3" t="s">
        <v>19611</v>
      </c>
      <c r="B814" s="3">
        <v>9</v>
      </c>
      <c r="C814" s="3">
        <v>3</v>
      </c>
      <c r="E814" s="3">
        <v>450</v>
      </c>
      <c r="F814" s="3">
        <v>300</v>
      </c>
    </row>
    <row r="815" spans="1:6">
      <c r="A815" s="3" t="s">
        <v>19611</v>
      </c>
      <c r="B815" s="3">
        <v>9</v>
      </c>
      <c r="C815" s="3">
        <v>4</v>
      </c>
      <c r="E815" s="3">
        <v>540</v>
      </c>
      <c r="F815" s="3">
        <v>360</v>
      </c>
    </row>
    <row r="816" spans="1:6">
      <c r="A816" s="3" t="s">
        <v>19611</v>
      </c>
      <c r="B816" s="3">
        <v>9</v>
      </c>
      <c r="C816" s="3">
        <v>5</v>
      </c>
      <c r="E816" s="3">
        <v>630</v>
      </c>
      <c r="F816" s="3">
        <v>420</v>
      </c>
    </row>
    <row r="817" spans="1:6">
      <c r="A817" s="3" t="s">
        <v>19611</v>
      </c>
      <c r="B817" s="3">
        <v>9</v>
      </c>
      <c r="C817" s="3">
        <v>6</v>
      </c>
      <c r="E817" s="3">
        <v>720</v>
      </c>
      <c r="F817" s="3">
        <v>480</v>
      </c>
    </row>
    <row r="818" spans="1:6">
      <c r="A818" s="3" t="s">
        <v>19611</v>
      </c>
      <c r="B818" s="3">
        <v>9</v>
      </c>
      <c r="C818" s="3">
        <v>7</v>
      </c>
      <c r="E818" s="3">
        <v>810</v>
      </c>
      <c r="F818" s="3">
        <v>540</v>
      </c>
    </row>
    <row r="819" spans="1:6">
      <c r="A819" s="3" t="s">
        <v>19611</v>
      </c>
      <c r="B819" s="3">
        <v>9</v>
      </c>
      <c r="C819" s="3">
        <v>8</v>
      </c>
      <c r="E819" s="3">
        <v>900</v>
      </c>
      <c r="F819" s="3">
        <v>600</v>
      </c>
    </row>
    <row r="820" spans="1:6">
      <c r="A820" s="3" t="s">
        <v>19611</v>
      </c>
      <c r="B820" s="3">
        <v>9</v>
      </c>
      <c r="C820" s="3">
        <v>9</v>
      </c>
      <c r="E820" s="3">
        <v>990</v>
      </c>
      <c r="F820" s="3">
        <v>660</v>
      </c>
    </row>
    <row r="821" spans="1:6">
      <c r="A821" s="3" t="s">
        <v>19611</v>
      </c>
      <c r="B821" s="3">
        <v>9</v>
      </c>
      <c r="C821" s="3">
        <v>10</v>
      </c>
      <c r="E821" s="3">
        <v>1080</v>
      </c>
      <c r="F821" s="3">
        <v>720</v>
      </c>
    </row>
    <row r="822" spans="1:6">
      <c r="A822" s="3" t="s">
        <v>19611</v>
      </c>
      <c r="B822" s="3">
        <v>9</v>
      </c>
      <c r="C822" s="3">
        <v>11</v>
      </c>
      <c r="E822" s="3">
        <v>1485</v>
      </c>
      <c r="F822" s="3">
        <v>990</v>
      </c>
    </row>
    <row r="823" spans="1:6">
      <c r="A823" s="3" t="s">
        <v>19611</v>
      </c>
      <c r="B823" s="3">
        <v>9</v>
      </c>
      <c r="C823" s="3">
        <v>12</v>
      </c>
      <c r="E823" s="3">
        <v>1620</v>
      </c>
      <c r="F823" s="3">
        <v>1080</v>
      </c>
    </row>
    <row r="824" spans="1:6">
      <c r="A824" s="3" t="s">
        <v>19611</v>
      </c>
      <c r="B824" s="3">
        <v>9</v>
      </c>
      <c r="C824" s="3">
        <v>13</v>
      </c>
      <c r="E824" s="3">
        <v>1755</v>
      </c>
      <c r="F824" s="3">
        <v>1170</v>
      </c>
    </row>
    <row r="825" spans="1:6">
      <c r="A825" s="3" t="s">
        <v>19611</v>
      </c>
      <c r="B825" s="3">
        <v>9</v>
      </c>
      <c r="C825" s="3">
        <v>14</v>
      </c>
      <c r="E825" s="3">
        <v>1890</v>
      </c>
      <c r="F825" s="3">
        <v>1260</v>
      </c>
    </row>
    <row r="826" spans="1:6">
      <c r="A826" s="3" t="s">
        <v>19611</v>
      </c>
      <c r="B826" s="3">
        <v>9</v>
      </c>
      <c r="C826" s="3">
        <v>15</v>
      </c>
      <c r="E826" s="3">
        <v>2025</v>
      </c>
      <c r="F826" s="3">
        <v>1350</v>
      </c>
    </row>
    <row r="827" spans="1:6">
      <c r="A827" s="3" t="s">
        <v>19611</v>
      </c>
      <c r="B827" s="3">
        <v>9</v>
      </c>
      <c r="C827" s="3">
        <v>16</v>
      </c>
      <c r="E827" s="3">
        <v>2160</v>
      </c>
      <c r="F827" s="3">
        <v>1440</v>
      </c>
    </row>
    <row r="828" spans="1:6">
      <c r="A828" s="3" t="s">
        <v>19611</v>
      </c>
      <c r="B828" s="3">
        <v>9</v>
      </c>
      <c r="C828" s="3">
        <v>17</v>
      </c>
      <c r="E828" s="3">
        <v>2295</v>
      </c>
      <c r="F828" s="3">
        <v>1530</v>
      </c>
    </row>
    <row r="829" spans="1:6">
      <c r="A829" s="3" t="s">
        <v>19611</v>
      </c>
      <c r="B829" s="3">
        <v>9</v>
      </c>
      <c r="C829" s="3">
        <v>18</v>
      </c>
      <c r="E829" s="3">
        <v>2430</v>
      </c>
      <c r="F829" s="3">
        <v>1620</v>
      </c>
    </row>
    <row r="830" spans="1:6">
      <c r="A830" s="3" t="s">
        <v>19611</v>
      </c>
      <c r="B830" s="3">
        <v>9</v>
      </c>
      <c r="C830" s="3">
        <v>19</v>
      </c>
      <c r="E830" s="3">
        <v>2565</v>
      </c>
      <c r="F830" s="3">
        <v>1710</v>
      </c>
    </row>
    <row r="831" spans="1:6">
      <c r="A831" s="3" t="s">
        <v>19611</v>
      </c>
      <c r="B831" s="3">
        <v>9</v>
      </c>
      <c r="C831" s="3">
        <v>20</v>
      </c>
      <c r="E831" s="3">
        <v>2700</v>
      </c>
      <c r="F831" s="3">
        <v>1800</v>
      </c>
    </row>
    <row r="832" spans="1:6">
      <c r="A832" s="3" t="s">
        <v>19611</v>
      </c>
      <c r="B832" s="3">
        <v>9</v>
      </c>
      <c r="C832" s="3">
        <v>21</v>
      </c>
      <c r="E832" s="3">
        <v>3240</v>
      </c>
      <c r="F832" s="3">
        <v>2160</v>
      </c>
    </row>
    <row r="833" spans="1:6">
      <c r="A833" s="3" t="s">
        <v>19611</v>
      </c>
      <c r="B833" s="3">
        <v>9</v>
      </c>
      <c r="C833" s="3">
        <v>22</v>
      </c>
      <c r="E833" s="3">
        <v>3420</v>
      </c>
      <c r="F833" s="3">
        <v>2280</v>
      </c>
    </row>
    <row r="834" spans="1:6">
      <c r="A834" s="3" t="s">
        <v>19611</v>
      </c>
      <c r="B834" s="3">
        <v>9</v>
      </c>
      <c r="C834" s="3">
        <v>23</v>
      </c>
      <c r="E834" s="3">
        <v>3600</v>
      </c>
      <c r="F834" s="3">
        <v>2400</v>
      </c>
    </row>
    <row r="835" spans="1:6">
      <c r="A835" s="3" t="s">
        <v>19611</v>
      </c>
      <c r="B835" s="3">
        <v>9</v>
      </c>
      <c r="C835" s="3">
        <v>24</v>
      </c>
      <c r="E835" s="3">
        <v>3780</v>
      </c>
      <c r="F835" s="3">
        <v>2520</v>
      </c>
    </row>
    <row r="836" spans="1:6">
      <c r="A836" s="3" t="s">
        <v>19611</v>
      </c>
      <c r="B836" s="3">
        <v>9</v>
      </c>
      <c r="C836" s="3">
        <v>25</v>
      </c>
      <c r="E836" s="3">
        <v>3960</v>
      </c>
      <c r="F836" s="3">
        <v>2640</v>
      </c>
    </row>
    <row r="837" spans="1:6">
      <c r="A837" s="3" t="s">
        <v>19611</v>
      </c>
      <c r="B837" s="3">
        <v>9</v>
      </c>
      <c r="C837" s="3">
        <v>26</v>
      </c>
      <c r="E837" s="3">
        <v>4140</v>
      </c>
      <c r="F837" s="3">
        <v>2760</v>
      </c>
    </row>
    <row r="838" spans="1:6">
      <c r="A838" s="3" t="s">
        <v>19611</v>
      </c>
      <c r="B838" s="3">
        <v>9</v>
      </c>
      <c r="C838" s="3">
        <v>27</v>
      </c>
      <c r="E838" s="3">
        <v>4320</v>
      </c>
      <c r="F838" s="3">
        <v>2880</v>
      </c>
    </row>
    <row r="839" spans="1:6">
      <c r="A839" s="3" t="s">
        <v>19611</v>
      </c>
      <c r="B839" s="3">
        <v>9</v>
      </c>
      <c r="C839" s="3">
        <v>28</v>
      </c>
      <c r="E839" s="3">
        <v>4500</v>
      </c>
      <c r="F839" s="3">
        <v>3000</v>
      </c>
    </row>
    <row r="840" spans="1:6">
      <c r="A840" s="3" t="s">
        <v>19611</v>
      </c>
      <c r="B840" s="3">
        <v>9</v>
      </c>
      <c r="C840" s="3">
        <v>29</v>
      </c>
      <c r="E840" s="3">
        <v>4680</v>
      </c>
      <c r="F840" s="3">
        <v>3120</v>
      </c>
    </row>
    <row r="841" spans="1:6">
      <c r="A841" s="3" t="s">
        <v>19611</v>
      </c>
      <c r="B841" s="3">
        <v>9</v>
      </c>
      <c r="C841" s="3">
        <v>30</v>
      </c>
      <c r="E841" s="3">
        <v>4860</v>
      </c>
      <c r="F841" s="3">
        <v>3240</v>
      </c>
    </row>
    <row r="842" spans="1:6">
      <c r="A842" s="3" t="s">
        <v>19611</v>
      </c>
      <c r="B842" s="3">
        <v>9</v>
      </c>
      <c r="C842" s="3">
        <v>31</v>
      </c>
      <c r="E842" s="3">
        <v>5535</v>
      </c>
      <c r="F842" s="3">
        <v>3690</v>
      </c>
    </row>
    <row r="843" spans="1:6">
      <c r="A843" s="3" t="s">
        <v>19611</v>
      </c>
      <c r="B843" s="3">
        <v>9</v>
      </c>
      <c r="C843" s="3">
        <v>32</v>
      </c>
      <c r="E843" s="3">
        <v>5760</v>
      </c>
      <c r="F843" s="3">
        <v>3840</v>
      </c>
    </row>
    <row r="844" spans="1:6">
      <c r="A844" s="3" t="s">
        <v>19611</v>
      </c>
      <c r="B844" s="3">
        <v>9</v>
      </c>
      <c r="C844" s="3">
        <v>33</v>
      </c>
      <c r="E844" s="3">
        <v>5985</v>
      </c>
      <c r="F844" s="3">
        <v>3990</v>
      </c>
    </row>
    <row r="845" spans="1:6">
      <c r="A845" s="3" t="s">
        <v>19611</v>
      </c>
      <c r="B845" s="3">
        <v>9</v>
      </c>
      <c r="C845" s="3">
        <v>34</v>
      </c>
      <c r="E845" s="3">
        <v>6210</v>
      </c>
      <c r="F845" s="3">
        <v>4140</v>
      </c>
    </row>
    <row r="846" spans="1:6">
      <c r="A846" s="3" t="s">
        <v>19611</v>
      </c>
      <c r="B846" s="3">
        <v>9</v>
      </c>
      <c r="C846" s="3">
        <v>35</v>
      </c>
      <c r="E846" s="3">
        <v>6435</v>
      </c>
      <c r="F846" s="3">
        <v>4290</v>
      </c>
    </row>
    <row r="847" spans="1:6">
      <c r="A847" s="3" t="s">
        <v>19611</v>
      </c>
      <c r="B847" s="3">
        <v>9</v>
      </c>
      <c r="C847" s="3">
        <v>36</v>
      </c>
      <c r="E847" s="3">
        <v>6660</v>
      </c>
      <c r="F847" s="3">
        <v>4440</v>
      </c>
    </row>
    <row r="848" spans="1:6">
      <c r="A848" s="3" t="s">
        <v>19611</v>
      </c>
      <c r="B848" s="3">
        <v>9</v>
      </c>
      <c r="C848" s="3">
        <v>37</v>
      </c>
      <c r="E848" s="3">
        <v>6885</v>
      </c>
      <c r="F848" s="3">
        <v>4590</v>
      </c>
    </row>
    <row r="849" spans="1:6">
      <c r="A849" s="3" t="s">
        <v>19611</v>
      </c>
      <c r="B849" s="3">
        <v>9</v>
      </c>
      <c r="C849" s="3">
        <v>38</v>
      </c>
      <c r="E849" s="3">
        <v>7110</v>
      </c>
      <c r="F849" s="3">
        <v>4740</v>
      </c>
    </row>
    <row r="850" spans="1:6">
      <c r="A850" s="3" t="s">
        <v>19611</v>
      </c>
      <c r="B850" s="3">
        <v>9</v>
      </c>
      <c r="C850" s="3">
        <v>39</v>
      </c>
      <c r="E850" s="3">
        <v>7335</v>
      </c>
      <c r="F850" s="3">
        <v>4890</v>
      </c>
    </row>
    <row r="851" spans="1:6">
      <c r="A851" s="3" t="s">
        <v>19611</v>
      </c>
      <c r="B851" s="3">
        <v>9</v>
      </c>
      <c r="C851" s="3">
        <v>40</v>
      </c>
      <c r="E851" s="3">
        <v>7560</v>
      </c>
      <c r="F851" s="3">
        <v>5040</v>
      </c>
    </row>
    <row r="852" spans="1:6">
      <c r="A852" s="3" t="s">
        <v>19611</v>
      </c>
      <c r="B852" s="3">
        <v>9</v>
      </c>
      <c r="C852" s="3">
        <v>41</v>
      </c>
      <c r="E852" s="3">
        <v>8370</v>
      </c>
      <c r="F852" s="3">
        <v>5580</v>
      </c>
    </row>
    <row r="853" spans="1:6">
      <c r="A853" s="3" t="s">
        <v>19611</v>
      </c>
      <c r="B853" s="3">
        <v>9</v>
      </c>
      <c r="C853" s="3">
        <v>42</v>
      </c>
      <c r="E853" s="3">
        <v>8640</v>
      </c>
      <c r="F853" s="3">
        <v>5760</v>
      </c>
    </row>
    <row r="854" spans="1:6">
      <c r="A854" s="3" t="s">
        <v>19611</v>
      </c>
      <c r="B854" s="3">
        <v>9</v>
      </c>
      <c r="C854" s="3">
        <v>43</v>
      </c>
      <c r="E854" s="3">
        <v>8910</v>
      </c>
      <c r="F854" s="3">
        <v>5940</v>
      </c>
    </row>
    <row r="855" spans="1:6">
      <c r="A855" s="3" t="s">
        <v>19611</v>
      </c>
      <c r="B855" s="3">
        <v>9</v>
      </c>
      <c r="C855" s="3">
        <v>44</v>
      </c>
      <c r="E855" s="3">
        <v>9180</v>
      </c>
      <c r="F855" s="3">
        <v>6120</v>
      </c>
    </row>
    <row r="856" spans="1:6">
      <c r="A856" s="3" t="s">
        <v>19611</v>
      </c>
      <c r="B856" s="3">
        <v>9</v>
      </c>
      <c r="C856" s="3">
        <v>45</v>
      </c>
      <c r="E856" s="3">
        <v>9450</v>
      </c>
      <c r="F856" s="3">
        <v>6300</v>
      </c>
    </row>
    <row r="857" spans="1:6">
      <c r="A857" s="3" t="s">
        <v>19611</v>
      </c>
      <c r="B857" s="3">
        <v>9</v>
      </c>
      <c r="C857" s="3">
        <v>46</v>
      </c>
      <c r="E857" s="3">
        <v>9720</v>
      </c>
      <c r="F857" s="3">
        <v>6480</v>
      </c>
    </row>
    <row r="858" spans="1:6">
      <c r="A858" s="3" t="s">
        <v>19611</v>
      </c>
      <c r="B858" s="3">
        <v>9</v>
      </c>
      <c r="C858" s="3">
        <v>47</v>
      </c>
      <c r="E858" s="3">
        <v>9990</v>
      </c>
      <c r="F858" s="3">
        <v>6660</v>
      </c>
    </row>
    <row r="859" spans="1:6">
      <c r="A859" s="3" t="s">
        <v>19611</v>
      </c>
      <c r="B859" s="3">
        <v>9</v>
      </c>
      <c r="C859" s="3">
        <v>48</v>
      </c>
      <c r="E859" s="3">
        <v>10260</v>
      </c>
      <c r="F859" s="3">
        <v>6840</v>
      </c>
    </row>
    <row r="860" spans="1:6">
      <c r="A860" s="3" t="s">
        <v>19611</v>
      </c>
      <c r="B860" s="3">
        <v>9</v>
      </c>
      <c r="C860" s="3">
        <v>49</v>
      </c>
      <c r="E860" s="3">
        <v>10530</v>
      </c>
      <c r="F860" s="3">
        <v>7020</v>
      </c>
    </row>
    <row r="861" spans="1:6">
      <c r="A861" s="3" t="s">
        <v>19611</v>
      </c>
      <c r="B861" s="3">
        <v>9</v>
      </c>
      <c r="C861" s="3">
        <v>50</v>
      </c>
      <c r="E861" s="3">
        <v>10800</v>
      </c>
      <c r="F861" s="3">
        <v>7200</v>
      </c>
    </row>
    <row r="862" spans="1:6">
      <c r="A862" s="3" t="s">
        <v>19611</v>
      </c>
      <c r="B862" s="3">
        <v>9</v>
      </c>
      <c r="C862" s="3">
        <v>51</v>
      </c>
      <c r="E862" s="3">
        <v>11745</v>
      </c>
      <c r="F862" s="3">
        <v>7830</v>
      </c>
    </row>
    <row r="863" spans="1:6">
      <c r="A863" s="3" t="s">
        <v>19611</v>
      </c>
      <c r="B863" s="3">
        <v>9</v>
      </c>
      <c r="C863" s="3">
        <v>52</v>
      </c>
      <c r="E863" s="3">
        <v>12060</v>
      </c>
      <c r="F863" s="3">
        <v>8040</v>
      </c>
    </row>
    <row r="864" spans="1:6">
      <c r="A864" s="3" t="s">
        <v>19611</v>
      </c>
      <c r="B864" s="3">
        <v>9</v>
      </c>
      <c r="C864" s="3">
        <v>53</v>
      </c>
      <c r="E864" s="3">
        <v>12375</v>
      </c>
      <c r="F864" s="3">
        <v>8250</v>
      </c>
    </row>
    <row r="865" spans="1:6">
      <c r="A865" s="3" t="s">
        <v>19611</v>
      </c>
      <c r="B865" s="3">
        <v>9</v>
      </c>
      <c r="C865" s="3">
        <v>54</v>
      </c>
      <c r="E865" s="3">
        <v>12690</v>
      </c>
      <c r="F865" s="3">
        <v>8460</v>
      </c>
    </row>
    <row r="866" spans="1:6">
      <c r="A866" s="3" t="s">
        <v>19611</v>
      </c>
      <c r="B866" s="3">
        <v>9</v>
      </c>
      <c r="C866" s="3">
        <v>55</v>
      </c>
      <c r="E866" s="3">
        <v>13005</v>
      </c>
      <c r="F866" s="3">
        <v>8670</v>
      </c>
    </row>
    <row r="867" spans="1:6">
      <c r="A867" s="3" t="s">
        <v>19611</v>
      </c>
      <c r="B867" s="3">
        <v>9</v>
      </c>
      <c r="C867" s="3">
        <v>56</v>
      </c>
      <c r="E867" s="3">
        <v>13320</v>
      </c>
      <c r="F867" s="3">
        <v>8880</v>
      </c>
    </row>
    <row r="868" spans="1:6">
      <c r="A868" s="3" t="s">
        <v>19611</v>
      </c>
      <c r="B868" s="3">
        <v>9</v>
      </c>
      <c r="C868" s="3">
        <v>57</v>
      </c>
      <c r="E868" s="3">
        <v>13635</v>
      </c>
      <c r="F868" s="3">
        <v>9090</v>
      </c>
    </row>
    <row r="869" spans="1:6">
      <c r="A869" s="3" t="s">
        <v>19611</v>
      </c>
      <c r="B869" s="3">
        <v>9</v>
      </c>
      <c r="C869" s="3">
        <v>58</v>
      </c>
      <c r="E869" s="3">
        <v>13950</v>
      </c>
      <c r="F869" s="3">
        <v>9300</v>
      </c>
    </row>
    <row r="870" spans="1:6">
      <c r="A870" s="3" t="s">
        <v>19611</v>
      </c>
      <c r="B870" s="3">
        <v>9</v>
      </c>
      <c r="C870" s="3">
        <v>59</v>
      </c>
      <c r="E870" s="3">
        <v>14265</v>
      </c>
      <c r="F870" s="3">
        <v>9510</v>
      </c>
    </row>
    <row r="871" spans="1:6">
      <c r="A871" s="3" t="s">
        <v>19611</v>
      </c>
      <c r="B871" s="3">
        <v>9</v>
      </c>
      <c r="C871" s="3">
        <v>60</v>
      </c>
      <c r="E871" s="3">
        <v>14580</v>
      </c>
      <c r="F871" s="3">
        <v>9720</v>
      </c>
    </row>
    <row r="872" spans="1:6">
      <c r="A872" s="3" t="s">
        <v>19611</v>
      </c>
      <c r="B872" s="3">
        <v>9</v>
      </c>
      <c r="C872" s="3">
        <v>61</v>
      </c>
      <c r="E872" s="3">
        <v>15660</v>
      </c>
      <c r="F872" s="3">
        <v>10440</v>
      </c>
    </row>
    <row r="873" spans="1:6">
      <c r="A873" s="3" t="s">
        <v>19611</v>
      </c>
      <c r="B873" s="3">
        <v>9</v>
      </c>
      <c r="C873" s="3">
        <v>62</v>
      </c>
      <c r="E873" s="3">
        <v>16020</v>
      </c>
      <c r="F873" s="3">
        <v>10680</v>
      </c>
    </row>
    <row r="874" spans="1:6">
      <c r="A874" s="3" t="s">
        <v>19611</v>
      </c>
      <c r="B874" s="3">
        <v>9</v>
      </c>
      <c r="C874" s="3">
        <v>63</v>
      </c>
      <c r="E874" s="3">
        <v>16380</v>
      </c>
      <c r="F874" s="3">
        <v>10920</v>
      </c>
    </row>
    <row r="875" spans="1:6">
      <c r="A875" s="3" t="s">
        <v>19611</v>
      </c>
      <c r="B875" s="3">
        <v>9</v>
      </c>
      <c r="C875" s="3">
        <v>64</v>
      </c>
      <c r="E875" s="3">
        <v>16740</v>
      </c>
      <c r="F875" s="3">
        <v>11160</v>
      </c>
    </row>
    <row r="876" spans="1:6">
      <c r="A876" s="3" t="s">
        <v>19611</v>
      </c>
      <c r="B876" s="3">
        <v>9</v>
      </c>
      <c r="C876" s="3">
        <v>65</v>
      </c>
      <c r="E876" s="3">
        <v>17100</v>
      </c>
      <c r="F876" s="3">
        <v>11400</v>
      </c>
    </row>
    <row r="877" spans="1:6">
      <c r="A877" s="3" t="s">
        <v>19611</v>
      </c>
      <c r="B877" s="3">
        <v>9</v>
      </c>
      <c r="C877" s="3">
        <v>66</v>
      </c>
      <c r="E877" s="3">
        <v>17460</v>
      </c>
      <c r="F877" s="3">
        <v>11640</v>
      </c>
    </row>
    <row r="878" spans="1:6">
      <c r="A878" s="3" t="s">
        <v>19611</v>
      </c>
      <c r="B878" s="3">
        <v>9</v>
      </c>
      <c r="C878" s="3">
        <v>67</v>
      </c>
      <c r="E878" s="3">
        <v>17820</v>
      </c>
      <c r="F878" s="3">
        <v>11880</v>
      </c>
    </row>
    <row r="879" spans="1:6">
      <c r="A879" s="3" t="s">
        <v>19611</v>
      </c>
      <c r="B879" s="3">
        <v>9</v>
      </c>
      <c r="C879" s="3">
        <v>68</v>
      </c>
      <c r="E879" s="3">
        <v>18180</v>
      </c>
      <c r="F879" s="3">
        <v>12120</v>
      </c>
    </row>
    <row r="880" spans="1:6">
      <c r="A880" s="3" t="s">
        <v>19611</v>
      </c>
      <c r="B880" s="3">
        <v>9</v>
      </c>
      <c r="C880" s="3">
        <v>69</v>
      </c>
      <c r="E880" s="3">
        <v>18540</v>
      </c>
      <c r="F880" s="3">
        <v>12360</v>
      </c>
    </row>
    <row r="881" spans="1:6">
      <c r="A881" s="3" t="s">
        <v>19611</v>
      </c>
      <c r="B881" s="3">
        <v>9</v>
      </c>
      <c r="C881" s="3">
        <v>70</v>
      </c>
      <c r="E881" s="3">
        <v>18900</v>
      </c>
      <c r="F881" s="3">
        <v>12600</v>
      </c>
    </row>
    <row r="882" spans="1:6">
      <c r="A882" s="3" t="s">
        <v>19611</v>
      </c>
      <c r="B882" s="3">
        <v>9</v>
      </c>
      <c r="C882" s="3">
        <v>71</v>
      </c>
      <c r="E882" s="3">
        <v>20115</v>
      </c>
      <c r="F882" s="3">
        <v>13410</v>
      </c>
    </row>
    <row r="883" spans="1:6">
      <c r="A883" s="3" t="s">
        <v>19611</v>
      </c>
      <c r="B883" s="3">
        <v>9</v>
      </c>
      <c r="C883" s="3">
        <v>72</v>
      </c>
      <c r="E883" s="3">
        <v>20520</v>
      </c>
      <c r="F883" s="3">
        <v>13680</v>
      </c>
    </row>
    <row r="884" spans="1:6">
      <c r="A884" s="3" t="s">
        <v>19611</v>
      </c>
      <c r="B884" s="3">
        <v>9</v>
      </c>
      <c r="C884" s="3">
        <v>73</v>
      </c>
      <c r="E884" s="3">
        <v>20925</v>
      </c>
      <c r="F884" s="3">
        <v>13950</v>
      </c>
    </row>
    <row r="885" spans="1:6">
      <c r="A885" s="3" t="s">
        <v>19611</v>
      </c>
      <c r="B885" s="3">
        <v>9</v>
      </c>
      <c r="C885" s="3">
        <v>74</v>
      </c>
      <c r="E885" s="3">
        <v>21330</v>
      </c>
      <c r="F885" s="3">
        <v>14220</v>
      </c>
    </row>
    <row r="886" spans="1:6">
      <c r="A886" s="3" t="s">
        <v>19611</v>
      </c>
      <c r="B886" s="3">
        <v>9</v>
      </c>
      <c r="C886" s="3">
        <v>75</v>
      </c>
      <c r="E886" s="3">
        <v>21735</v>
      </c>
      <c r="F886" s="3">
        <v>14490</v>
      </c>
    </row>
    <row r="887" spans="1:6">
      <c r="A887" s="3" t="s">
        <v>19611</v>
      </c>
      <c r="B887" s="3">
        <v>9</v>
      </c>
      <c r="C887" s="3">
        <v>76</v>
      </c>
      <c r="E887" s="3">
        <v>22140</v>
      </c>
      <c r="F887" s="3">
        <v>14760</v>
      </c>
    </row>
    <row r="888" spans="1:6">
      <c r="A888" s="3" t="s">
        <v>19611</v>
      </c>
      <c r="B888" s="3">
        <v>9</v>
      </c>
      <c r="C888" s="3">
        <v>77</v>
      </c>
      <c r="E888" s="3">
        <v>22545</v>
      </c>
      <c r="F888" s="3">
        <v>15030</v>
      </c>
    </row>
    <row r="889" spans="1:6">
      <c r="A889" s="3" t="s">
        <v>19611</v>
      </c>
      <c r="B889" s="3">
        <v>9</v>
      </c>
      <c r="C889" s="3">
        <v>78</v>
      </c>
      <c r="E889" s="3">
        <v>22950</v>
      </c>
      <c r="F889" s="3">
        <v>15300</v>
      </c>
    </row>
    <row r="890" spans="1:6">
      <c r="A890" s="3" t="s">
        <v>19611</v>
      </c>
      <c r="B890" s="3">
        <v>9</v>
      </c>
      <c r="C890" s="3">
        <v>79</v>
      </c>
      <c r="E890" s="3">
        <v>23355</v>
      </c>
      <c r="F890" s="3">
        <v>15570</v>
      </c>
    </row>
    <row r="891" spans="1:6">
      <c r="A891" s="3" t="s">
        <v>19611</v>
      </c>
      <c r="B891" s="3">
        <v>9</v>
      </c>
      <c r="C891" s="3">
        <v>80</v>
      </c>
      <c r="E891" s="3">
        <v>23760</v>
      </c>
      <c r="F891" s="3">
        <v>15840</v>
      </c>
    </row>
    <row r="892" spans="1:6">
      <c r="A892" s="3" t="s">
        <v>19611</v>
      </c>
      <c r="B892" s="3">
        <v>9</v>
      </c>
      <c r="C892" s="3">
        <v>81</v>
      </c>
      <c r="E892" s="3">
        <v>25110</v>
      </c>
      <c r="F892" s="3">
        <v>16740</v>
      </c>
    </row>
    <row r="893" spans="1:6">
      <c r="A893" s="3" t="s">
        <v>19611</v>
      </c>
      <c r="B893" s="3">
        <v>9</v>
      </c>
      <c r="C893" s="3">
        <v>82</v>
      </c>
      <c r="E893" s="3">
        <v>25560</v>
      </c>
      <c r="F893" s="3">
        <v>17040</v>
      </c>
    </row>
    <row r="894" spans="1:6">
      <c r="A894" s="3" t="s">
        <v>19611</v>
      </c>
      <c r="B894" s="3">
        <v>9</v>
      </c>
      <c r="C894" s="3">
        <v>83</v>
      </c>
      <c r="E894" s="3">
        <v>26010</v>
      </c>
      <c r="F894" s="3">
        <v>17340</v>
      </c>
    </row>
    <row r="895" spans="1:6">
      <c r="A895" s="3" t="s">
        <v>19611</v>
      </c>
      <c r="B895" s="3">
        <v>9</v>
      </c>
      <c r="C895" s="3">
        <v>84</v>
      </c>
      <c r="E895" s="3">
        <v>26460</v>
      </c>
      <c r="F895" s="3">
        <v>17640</v>
      </c>
    </row>
    <row r="896" spans="1:6">
      <c r="A896" s="3" t="s">
        <v>19611</v>
      </c>
      <c r="B896" s="3">
        <v>9</v>
      </c>
      <c r="C896" s="3">
        <v>85</v>
      </c>
      <c r="E896" s="3">
        <v>26910</v>
      </c>
      <c r="F896" s="3">
        <v>17940</v>
      </c>
    </row>
    <row r="897" spans="1:6">
      <c r="A897" s="3" t="s">
        <v>19611</v>
      </c>
      <c r="B897" s="3">
        <v>9</v>
      </c>
      <c r="C897" s="3">
        <v>86</v>
      </c>
      <c r="E897" s="3">
        <v>27360</v>
      </c>
      <c r="F897" s="3">
        <v>18240</v>
      </c>
    </row>
    <row r="898" spans="1:6">
      <c r="A898" s="3" t="s">
        <v>19611</v>
      </c>
      <c r="B898" s="3">
        <v>9</v>
      </c>
      <c r="C898" s="3">
        <v>87</v>
      </c>
      <c r="E898" s="3">
        <v>27810</v>
      </c>
      <c r="F898" s="3">
        <v>18540</v>
      </c>
    </row>
    <row r="899" spans="1:6">
      <c r="A899" s="3" t="s">
        <v>19611</v>
      </c>
      <c r="B899" s="3">
        <v>9</v>
      </c>
      <c r="C899" s="3">
        <v>88</v>
      </c>
      <c r="E899" s="3">
        <v>28260</v>
      </c>
      <c r="F899" s="3">
        <v>18840</v>
      </c>
    </row>
    <row r="900" spans="1:6">
      <c r="A900" s="3" t="s">
        <v>19611</v>
      </c>
      <c r="B900" s="3">
        <v>9</v>
      </c>
      <c r="C900" s="3">
        <v>89</v>
      </c>
      <c r="E900" s="3">
        <v>28710</v>
      </c>
      <c r="F900" s="3">
        <v>19140</v>
      </c>
    </row>
    <row r="901" spans="1:6">
      <c r="A901" s="3" t="s">
        <v>19611</v>
      </c>
      <c r="B901" s="3">
        <v>9</v>
      </c>
      <c r="C901" s="3">
        <v>90</v>
      </c>
      <c r="E901" s="3">
        <v>29160</v>
      </c>
      <c r="F901" s="3">
        <v>19440</v>
      </c>
    </row>
    <row r="902" spans="1:6">
      <c r="A902" s="3" t="s">
        <v>19611</v>
      </c>
      <c r="B902" s="3">
        <v>9</v>
      </c>
      <c r="C902" s="3">
        <v>91</v>
      </c>
      <c r="E902" s="3">
        <v>30645</v>
      </c>
      <c r="F902" s="3">
        <v>20430</v>
      </c>
    </row>
    <row r="903" spans="1:6">
      <c r="A903" s="3" t="s">
        <v>19611</v>
      </c>
      <c r="B903" s="3">
        <v>9</v>
      </c>
      <c r="C903" s="3">
        <v>92</v>
      </c>
      <c r="E903" s="3">
        <v>31140</v>
      </c>
      <c r="F903" s="3">
        <v>20760</v>
      </c>
    </row>
    <row r="904" spans="1:6">
      <c r="A904" s="3" t="s">
        <v>19611</v>
      </c>
      <c r="B904" s="3">
        <v>9</v>
      </c>
      <c r="C904" s="3">
        <v>93</v>
      </c>
      <c r="E904" s="3">
        <v>31635</v>
      </c>
      <c r="F904" s="3">
        <v>21090</v>
      </c>
    </row>
    <row r="905" spans="1:6">
      <c r="A905" s="3" t="s">
        <v>19611</v>
      </c>
      <c r="B905" s="3">
        <v>9</v>
      </c>
      <c r="C905" s="3">
        <v>94</v>
      </c>
      <c r="E905" s="3">
        <v>32130</v>
      </c>
      <c r="F905" s="3">
        <v>21420</v>
      </c>
    </row>
    <row r="906" spans="1:6">
      <c r="A906" s="3" t="s">
        <v>19611</v>
      </c>
      <c r="B906" s="3">
        <v>9</v>
      </c>
      <c r="C906" s="3">
        <v>95</v>
      </c>
      <c r="E906" s="3">
        <v>32625</v>
      </c>
      <c r="F906" s="3">
        <v>21750</v>
      </c>
    </row>
    <row r="907" spans="1:6">
      <c r="A907" s="3" t="s">
        <v>19611</v>
      </c>
      <c r="B907" s="3">
        <v>9</v>
      </c>
      <c r="C907" s="3">
        <v>96</v>
      </c>
      <c r="E907" s="3">
        <v>33120</v>
      </c>
      <c r="F907" s="3">
        <v>22080</v>
      </c>
    </row>
    <row r="908" spans="1:6">
      <c r="A908" s="3" t="s">
        <v>19611</v>
      </c>
      <c r="B908" s="3">
        <v>9</v>
      </c>
      <c r="C908" s="3">
        <v>97</v>
      </c>
      <c r="E908" s="3">
        <v>33615</v>
      </c>
      <c r="F908" s="3">
        <v>22410</v>
      </c>
    </row>
    <row r="909" spans="1:6">
      <c r="A909" s="3" t="s">
        <v>19611</v>
      </c>
      <c r="B909" s="3">
        <v>9</v>
      </c>
      <c r="C909" s="3">
        <v>98</v>
      </c>
      <c r="E909" s="3">
        <v>34110</v>
      </c>
      <c r="F909" s="3">
        <v>22740</v>
      </c>
    </row>
    <row r="910" spans="1:6">
      <c r="A910" s="3" t="s">
        <v>19611</v>
      </c>
      <c r="B910" s="3">
        <v>9</v>
      </c>
      <c r="C910" s="3">
        <v>99</v>
      </c>
      <c r="E910" s="3">
        <v>34605</v>
      </c>
      <c r="F910" s="3">
        <v>23070</v>
      </c>
    </row>
    <row r="911" spans="1:6">
      <c r="A911" s="3" t="s">
        <v>19611</v>
      </c>
      <c r="B911" s="3">
        <v>9</v>
      </c>
      <c r="C911" s="3">
        <v>100</v>
      </c>
      <c r="E911" s="3">
        <v>35100</v>
      </c>
      <c r="F911" s="3">
        <v>23400</v>
      </c>
    </row>
    <row r="912" spans="1:6">
      <c r="A912" s="3" t="s">
        <v>19611</v>
      </c>
      <c r="B912" s="3">
        <v>10</v>
      </c>
      <c r="C912" s="3">
        <v>0</v>
      </c>
    </row>
    <row r="913" spans="1:5">
      <c r="A913" s="3" t="s">
        <v>19611</v>
      </c>
      <c r="B913" s="3">
        <v>10</v>
      </c>
      <c r="C913" s="3">
        <v>1</v>
      </c>
      <c r="D913" s="3">
        <v>4860</v>
      </c>
      <c r="E913" s="3">
        <v>90</v>
      </c>
    </row>
    <row r="914" spans="1:5">
      <c r="A914" s="3" t="s">
        <v>19611</v>
      </c>
      <c r="B914" s="3">
        <v>10</v>
      </c>
      <c r="C914" s="3">
        <v>2</v>
      </c>
      <c r="D914" s="3">
        <v>6480</v>
      </c>
      <c r="E914" s="3">
        <v>120</v>
      </c>
    </row>
    <row r="915" spans="1:5">
      <c r="A915" s="3" t="s">
        <v>19611</v>
      </c>
      <c r="B915" s="3">
        <v>10</v>
      </c>
      <c r="C915" s="3">
        <v>3</v>
      </c>
      <c r="D915" s="3">
        <v>8100</v>
      </c>
      <c r="E915" s="3">
        <v>150</v>
      </c>
    </row>
    <row r="916" spans="1:5">
      <c r="A916" s="3" t="s">
        <v>19611</v>
      </c>
      <c r="B916" s="3">
        <v>10</v>
      </c>
      <c r="C916" s="3">
        <v>4</v>
      </c>
      <c r="D916" s="3">
        <v>9720</v>
      </c>
      <c r="E916" s="3">
        <v>180</v>
      </c>
    </row>
    <row r="917" spans="1:5">
      <c r="A917" s="3" t="s">
        <v>19611</v>
      </c>
      <c r="B917" s="3">
        <v>10</v>
      </c>
      <c r="C917" s="3">
        <v>5</v>
      </c>
      <c r="D917" s="3">
        <v>11340</v>
      </c>
      <c r="E917" s="3">
        <v>210</v>
      </c>
    </row>
    <row r="918" spans="1:5">
      <c r="A918" s="3" t="s">
        <v>19611</v>
      </c>
      <c r="B918" s="3">
        <v>10</v>
      </c>
      <c r="C918" s="3">
        <v>6</v>
      </c>
      <c r="D918" s="3">
        <v>12960</v>
      </c>
      <c r="E918" s="3">
        <v>240</v>
      </c>
    </row>
    <row r="919" spans="1:5">
      <c r="A919" s="3" t="s">
        <v>19611</v>
      </c>
      <c r="B919" s="3">
        <v>10</v>
      </c>
      <c r="C919" s="3">
        <v>7</v>
      </c>
      <c r="D919" s="3">
        <v>14580</v>
      </c>
      <c r="E919" s="3">
        <v>270</v>
      </c>
    </row>
    <row r="920" spans="1:5">
      <c r="A920" s="3" t="s">
        <v>19611</v>
      </c>
      <c r="B920" s="3">
        <v>10</v>
      </c>
      <c r="C920" s="3">
        <v>8</v>
      </c>
      <c r="D920" s="3">
        <v>16200</v>
      </c>
      <c r="E920" s="3">
        <v>300</v>
      </c>
    </row>
    <row r="921" spans="1:5">
      <c r="A921" s="3" t="s">
        <v>19611</v>
      </c>
      <c r="B921" s="3">
        <v>10</v>
      </c>
      <c r="C921" s="3">
        <v>9</v>
      </c>
      <c r="D921" s="3">
        <v>17820</v>
      </c>
      <c r="E921" s="3">
        <v>330</v>
      </c>
    </row>
    <row r="922" spans="1:5">
      <c r="A922" s="3" t="s">
        <v>19611</v>
      </c>
      <c r="B922" s="3">
        <v>10</v>
      </c>
      <c r="C922" s="3">
        <v>10</v>
      </c>
      <c r="D922" s="3">
        <v>19440</v>
      </c>
      <c r="E922" s="3">
        <v>360</v>
      </c>
    </row>
    <row r="923" spans="1:5">
      <c r="A923" s="3" t="s">
        <v>19611</v>
      </c>
      <c r="B923" s="3">
        <v>10</v>
      </c>
      <c r="C923" s="3">
        <v>11</v>
      </c>
      <c r="D923" s="3">
        <v>26730</v>
      </c>
      <c r="E923" s="3">
        <v>495</v>
      </c>
    </row>
    <row r="924" spans="1:5">
      <c r="A924" s="3" t="s">
        <v>19611</v>
      </c>
      <c r="B924" s="3">
        <v>10</v>
      </c>
      <c r="C924" s="3">
        <v>12</v>
      </c>
      <c r="D924" s="3">
        <v>29160</v>
      </c>
      <c r="E924" s="3">
        <v>540</v>
      </c>
    </row>
    <row r="925" spans="1:5">
      <c r="A925" s="3" t="s">
        <v>19611</v>
      </c>
      <c r="B925" s="3">
        <v>10</v>
      </c>
      <c r="C925" s="3">
        <v>13</v>
      </c>
      <c r="D925" s="3">
        <v>31590</v>
      </c>
      <c r="E925" s="3">
        <v>585</v>
      </c>
    </row>
    <row r="926" spans="1:5">
      <c r="A926" s="3" t="s">
        <v>19611</v>
      </c>
      <c r="B926" s="3">
        <v>10</v>
      </c>
      <c r="C926" s="3">
        <v>14</v>
      </c>
      <c r="D926" s="3">
        <v>34020</v>
      </c>
      <c r="E926" s="3">
        <v>630</v>
      </c>
    </row>
    <row r="927" spans="1:5">
      <c r="A927" s="3" t="s">
        <v>19611</v>
      </c>
      <c r="B927" s="3">
        <v>10</v>
      </c>
      <c r="C927" s="3">
        <v>15</v>
      </c>
      <c r="D927" s="3">
        <v>36450</v>
      </c>
      <c r="E927" s="3">
        <v>675</v>
      </c>
    </row>
    <row r="928" spans="1:5">
      <c r="A928" s="3" t="s">
        <v>19611</v>
      </c>
      <c r="B928" s="3">
        <v>10</v>
      </c>
      <c r="C928" s="3">
        <v>16</v>
      </c>
      <c r="D928" s="3">
        <v>38880</v>
      </c>
      <c r="E928" s="3">
        <v>720</v>
      </c>
    </row>
    <row r="929" spans="1:5">
      <c r="A929" s="3" t="s">
        <v>19611</v>
      </c>
      <c r="B929" s="3">
        <v>10</v>
      </c>
      <c r="C929" s="3">
        <v>17</v>
      </c>
      <c r="D929" s="3">
        <v>41310</v>
      </c>
      <c r="E929" s="3">
        <v>765</v>
      </c>
    </row>
    <row r="930" spans="1:5">
      <c r="A930" s="3" t="s">
        <v>19611</v>
      </c>
      <c r="B930" s="3">
        <v>10</v>
      </c>
      <c r="C930" s="3">
        <v>18</v>
      </c>
      <c r="D930" s="3">
        <v>43740</v>
      </c>
      <c r="E930" s="3">
        <v>810</v>
      </c>
    </row>
    <row r="931" spans="1:5">
      <c r="A931" s="3" t="s">
        <v>19611</v>
      </c>
      <c r="B931" s="3">
        <v>10</v>
      </c>
      <c r="C931" s="3">
        <v>19</v>
      </c>
      <c r="D931" s="3">
        <v>46170</v>
      </c>
      <c r="E931" s="3">
        <v>855</v>
      </c>
    </row>
    <row r="932" spans="1:5">
      <c r="A932" s="3" t="s">
        <v>19611</v>
      </c>
      <c r="B932" s="3">
        <v>10</v>
      </c>
      <c r="C932" s="3">
        <v>20</v>
      </c>
      <c r="D932" s="3">
        <v>48600</v>
      </c>
      <c r="E932" s="3">
        <v>900</v>
      </c>
    </row>
    <row r="933" spans="1:5">
      <c r="A933" s="3" t="s">
        <v>19611</v>
      </c>
      <c r="B933" s="3">
        <v>10</v>
      </c>
      <c r="C933" s="3">
        <v>21</v>
      </c>
      <c r="D933" s="3">
        <v>58320</v>
      </c>
      <c r="E933" s="3">
        <v>1080</v>
      </c>
    </row>
    <row r="934" spans="1:5">
      <c r="A934" s="3" t="s">
        <v>19611</v>
      </c>
      <c r="B934" s="3">
        <v>10</v>
      </c>
      <c r="C934" s="3">
        <v>22</v>
      </c>
      <c r="D934" s="3">
        <v>61560</v>
      </c>
      <c r="E934" s="3">
        <v>1140</v>
      </c>
    </row>
    <row r="935" spans="1:5">
      <c r="A935" s="3" t="s">
        <v>19611</v>
      </c>
      <c r="B935" s="3">
        <v>10</v>
      </c>
      <c r="C935" s="3">
        <v>23</v>
      </c>
      <c r="D935" s="3">
        <v>64800</v>
      </c>
      <c r="E935" s="3">
        <v>1200</v>
      </c>
    </row>
    <row r="936" spans="1:5">
      <c r="A936" s="3" t="s">
        <v>19611</v>
      </c>
      <c r="B936" s="3">
        <v>10</v>
      </c>
      <c r="C936" s="3">
        <v>24</v>
      </c>
      <c r="D936" s="3">
        <v>68040</v>
      </c>
      <c r="E936" s="3">
        <v>1260</v>
      </c>
    </row>
    <row r="937" spans="1:5">
      <c r="A937" s="3" t="s">
        <v>19611</v>
      </c>
      <c r="B937" s="3">
        <v>10</v>
      </c>
      <c r="C937" s="3">
        <v>25</v>
      </c>
      <c r="D937" s="3">
        <v>71280</v>
      </c>
      <c r="E937" s="3">
        <v>1320</v>
      </c>
    </row>
    <row r="938" spans="1:5">
      <c r="A938" s="3" t="s">
        <v>19611</v>
      </c>
      <c r="B938" s="3">
        <v>10</v>
      </c>
      <c r="C938" s="3">
        <v>26</v>
      </c>
      <c r="D938" s="3">
        <v>74520</v>
      </c>
      <c r="E938" s="3">
        <v>1380</v>
      </c>
    </row>
    <row r="939" spans="1:5">
      <c r="A939" s="3" t="s">
        <v>19611</v>
      </c>
      <c r="B939" s="3">
        <v>10</v>
      </c>
      <c r="C939" s="3">
        <v>27</v>
      </c>
      <c r="D939" s="3">
        <v>77760</v>
      </c>
      <c r="E939" s="3">
        <v>1440</v>
      </c>
    </row>
    <row r="940" spans="1:5">
      <c r="A940" s="3" t="s">
        <v>19611</v>
      </c>
      <c r="B940" s="3">
        <v>10</v>
      </c>
      <c r="C940" s="3">
        <v>28</v>
      </c>
      <c r="D940" s="3">
        <v>81000</v>
      </c>
      <c r="E940" s="3">
        <v>1500</v>
      </c>
    </row>
    <row r="941" spans="1:5">
      <c r="A941" s="3" t="s">
        <v>19611</v>
      </c>
      <c r="B941" s="3">
        <v>10</v>
      </c>
      <c r="C941" s="3">
        <v>29</v>
      </c>
      <c r="D941" s="3">
        <v>84240</v>
      </c>
      <c r="E941" s="3">
        <v>1560</v>
      </c>
    </row>
    <row r="942" spans="1:5">
      <c r="A942" s="3" t="s">
        <v>19611</v>
      </c>
      <c r="B942" s="3">
        <v>10</v>
      </c>
      <c r="C942" s="3">
        <v>30</v>
      </c>
      <c r="D942" s="3">
        <v>87480</v>
      </c>
      <c r="E942" s="3">
        <v>1620</v>
      </c>
    </row>
    <row r="943" spans="1:5">
      <c r="A943" s="3" t="s">
        <v>19611</v>
      </c>
      <c r="B943" s="3">
        <v>10</v>
      </c>
      <c r="C943" s="3">
        <v>31</v>
      </c>
      <c r="D943" s="3">
        <v>99630</v>
      </c>
      <c r="E943" s="3">
        <v>1845</v>
      </c>
    </row>
    <row r="944" spans="1:5">
      <c r="A944" s="3" t="s">
        <v>19611</v>
      </c>
      <c r="B944" s="3">
        <v>10</v>
      </c>
      <c r="C944" s="3">
        <v>32</v>
      </c>
      <c r="D944" s="3">
        <v>103680</v>
      </c>
      <c r="E944" s="3">
        <v>1920</v>
      </c>
    </row>
    <row r="945" spans="1:5">
      <c r="A945" s="3" t="s">
        <v>19611</v>
      </c>
      <c r="B945" s="3">
        <v>10</v>
      </c>
      <c r="C945" s="3">
        <v>33</v>
      </c>
      <c r="D945" s="3">
        <v>107730</v>
      </c>
      <c r="E945" s="3">
        <v>1995</v>
      </c>
    </row>
    <row r="946" spans="1:5">
      <c r="A946" s="3" t="s">
        <v>19611</v>
      </c>
      <c r="B946" s="3">
        <v>10</v>
      </c>
      <c r="C946" s="3">
        <v>34</v>
      </c>
      <c r="D946" s="3">
        <v>111780</v>
      </c>
      <c r="E946" s="3">
        <v>2070</v>
      </c>
    </row>
    <row r="947" spans="1:5">
      <c r="A947" s="3" t="s">
        <v>19611</v>
      </c>
      <c r="B947" s="3">
        <v>10</v>
      </c>
      <c r="C947" s="3">
        <v>35</v>
      </c>
      <c r="D947" s="3">
        <v>115830</v>
      </c>
      <c r="E947" s="3">
        <v>2145</v>
      </c>
    </row>
    <row r="948" spans="1:5">
      <c r="A948" s="3" t="s">
        <v>19611</v>
      </c>
      <c r="B948" s="3">
        <v>10</v>
      </c>
      <c r="C948" s="3">
        <v>36</v>
      </c>
      <c r="D948" s="3">
        <v>119880</v>
      </c>
      <c r="E948" s="3">
        <v>2220</v>
      </c>
    </row>
    <row r="949" spans="1:5">
      <c r="A949" s="3" t="s">
        <v>19611</v>
      </c>
      <c r="B949" s="3">
        <v>10</v>
      </c>
      <c r="C949" s="3">
        <v>37</v>
      </c>
      <c r="D949" s="3">
        <v>123930</v>
      </c>
      <c r="E949" s="3">
        <v>2295</v>
      </c>
    </row>
    <row r="950" spans="1:5">
      <c r="A950" s="3" t="s">
        <v>19611</v>
      </c>
      <c r="B950" s="3">
        <v>10</v>
      </c>
      <c r="C950" s="3">
        <v>38</v>
      </c>
      <c r="D950" s="3">
        <v>127980</v>
      </c>
      <c r="E950" s="3">
        <v>2370</v>
      </c>
    </row>
    <row r="951" spans="1:5">
      <c r="A951" s="3" t="s">
        <v>19611</v>
      </c>
      <c r="B951" s="3">
        <v>10</v>
      </c>
      <c r="C951" s="3">
        <v>39</v>
      </c>
      <c r="D951" s="3">
        <v>132030</v>
      </c>
      <c r="E951" s="3">
        <v>2445</v>
      </c>
    </row>
    <row r="952" spans="1:5">
      <c r="A952" s="3" t="s">
        <v>19611</v>
      </c>
      <c r="B952" s="3">
        <v>10</v>
      </c>
      <c r="C952" s="3">
        <v>40</v>
      </c>
      <c r="D952" s="3">
        <v>136080</v>
      </c>
      <c r="E952" s="3">
        <v>2520</v>
      </c>
    </row>
    <row r="953" spans="1:5">
      <c r="A953" s="3" t="s">
        <v>19611</v>
      </c>
      <c r="B953" s="3">
        <v>10</v>
      </c>
      <c r="C953" s="3">
        <v>41</v>
      </c>
      <c r="D953" s="3">
        <v>150660</v>
      </c>
      <c r="E953" s="3">
        <v>2790</v>
      </c>
    </row>
    <row r="954" spans="1:5">
      <c r="A954" s="3" t="s">
        <v>19611</v>
      </c>
      <c r="B954" s="3">
        <v>10</v>
      </c>
      <c r="C954" s="3">
        <v>42</v>
      </c>
      <c r="D954" s="3">
        <v>155520</v>
      </c>
      <c r="E954" s="3">
        <v>2880</v>
      </c>
    </row>
    <row r="955" spans="1:5">
      <c r="A955" s="3" t="s">
        <v>19611</v>
      </c>
      <c r="B955" s="3">
        <v>10</v>
      </c>
      <c r="C955" s="3">
        <v>43</v>
      </c>
      <c r="D955" s="3">
        <v>160380</v>
      </c>
      <c r="E955" s="3">
        <v>2970</v>
      </c>
    </row>
    <row r="956" spans="1:5">
      <c r="A956" s="3" t="s">
        <v>19611</v>
      </c>
      <c r="B956" s="3">
        <v>10</v>
      </c>
      <c r="C956" s="3">
        <v>44</v>
      </c>
      <c r="D956" s="3">
        <v>165240</v>
      </c>
      <c r="E956" s="3">
        <v>3060</v>
      </c>
    </row>
    <row r="957" spans="1:5">
      <c r="A957" s="3" t="s">
        <v>19611</v>
      </c>
      <c r="B957" s="3">
        <v>10</v>
      </c>
      <c r="C957" s="3">
        <v>45</v>
      </c>
      <c r="D957" s="3">
        <v>170100</v>
      </c>
      <c r="E957" s="3">
        <v>3150</v>
      </c>
    </row>
    <row r="958" spans="1:5">
      <c r="A958" s="3" t="s">
        <v>19611</v>
      </c>
      <c r="B958" s="3">
        <v>10</v>
      </c>
      <c r="C958" s="3">
        <v>46</v>
      </c>
      <c r="D958" s="3">
        <v>174960</v>
      </c>
      <c r="E958" s="3">
        <v>3240</v>
      </c>
    </row>
    <row r="959" spans="1:5">
      <c r="A959" s="3" t="s">
        <v>19611</v>
      </c>
      <c r="B959" s="3">
        <v>10</v>
      </c>
      <c r="C959" s="3">
        <v>47</v>
      </c>
      <c r="D959" s="3">
        <v>179820</v>
      </c>
      <c r="E959" s="3">
        <v>3330</v>
      </c>
    </row>
    <row r="960" spans="1:5">
      <c r="A960" s="3" t="s">
        <v>19611</v>
      </c>
      <c r="B960" s="3">
        <v>10</v>
      </c>
      <c r="C960" s="3">
        <v>48</v>
      </c>
      <c r="D960" s="3">
        <v>184680</v>
      </c>
      <c r="E960" s="3">
        <v>3420</v>
      </c>
    </row>
    <row r="961" spans="1:5">
      <c r="A961" s="3" t="s">
        <v>19611</v>
      </c>
      <c r="B961" s="3">
        <v>10</v>
      </c>
      <c r="C961" s="3">
        <v>49</v>
      </c>
      <c r="D961" s="3">
        <v>189540</v>
      </c>
      <c r="E961" s="3">
        <v>3510</v>
      </c>
    </row>
    <row r="962" spans="1:5">
      <c r="A962" s="3" t="s">
        <v>19611</v>
      </c>
      <c r="B962" s="3">
        <v>10</v>
      </c>
      <c r="C962" s="3">
        <v>50</v>
      </c>
      <c r="D962" s="3">
        <v>194400</v>
      </c>
      <c r="E962" s="3">
        <v>3600</v>
      </c>
    </row>
    <row r="963" spans="1:5">
      <c r="A963" s="3" t="s">
        <v>19611</v>
      </c>
      <c r="B963" s="3">
        <v>10</v>
      </c>
      <c r="C963" s="3">
        <v>51</v>
      </c>
      <c r="D963" s="3">
        <v>211410</v>
      </c>
      <c r="E963" s="3">
        <v>3915</v>
      </c>
    </row>
    <row r="964" spans="1:5">
      <c r="A964" s="3" t="s">
        <v>19611</v>
      </c>
      <c r="B964" s="3">
        <v>10</v>
      </c>
      <c r="C964" s="3">
        <v>52</v>
      </c>
      <c r="D964" s="3">
        <v>217080</v>
      </c>
      <c r="E964" s="3">
        <v>4020</v>
      </c>
    </row>
    <row r="965" spans="1:5">
      <c r="A965" s="3" t="s">
        <v>19611</v>
      </c>
      <c r="B965" s="3">
        <v>10</v>
      </c>
      <c r="C965" s="3">
        <v>53</v>
      </c>
      <c r="D965" s="3">
        <v>222750</v>
      </c>
      <c r="E965" s="3">
        <v>4125</v>
      </c>
    </row>
    <row r="966" spans="1:5">
      <c r="A966" s="3" t="s">
        <v>19611</v>
      </c>
      <c r="B966" s="3">
        <v>10</v>
      </c>
      <c r="C966" s="3">
        <v>54</v>
      </c>
      <c r="D966" s="3">
        <v>228420</v>
      </c>
      <c r="E966" s="3">
        <v>4230</v>
      </c>
    </row>
    <row r="967" spans="1:5">
      <c r="A967" s="3" t="s">
        <v>19611</v>
      </c>
      <c r="B967" s="3">
        <v>10</v>
      </c>
      <c r="C967" s="3">
        <v>55</v>
      </c>
      <c r="D967" s="3">
        <v>234090</v>
      </c>
      <c r="E967" s="3">
        <v>4335</v>
      </c>
    </row>
    <row r="968" spans="1:5">
      <c r="A968" s="3" t="s">
        <v>19611</v>
      </c>
      <c r="B968" s="3">
        <v>10</v>
      </c>
      <c r="C968" s="3">
        <v>56</v>
      </c>
      <c r="D968" s="3">
        <v>239760</v>
      </c>
      <c r="E968" s="3">
        <v>4440</v>
      </c>
    </row>
    <row r="969" spans="1:5">
      <c r="A969" s="3" t="s">
        <v>19611</v>
      </c>
      <c r="B969" s="3">
        <v>10</v>
      </c>
      <c r="C969" s="3">
        <v>57</v>
      </c>
      <c r="D969" s="3">
        <v>245430</v>
      </c>
      <c r="E969" s="3">
        <v>4545</v>
      </c>
    </row>
    <row r="970" spans="1:5">
      <c r="A970" s="3" t="s">
        <v>19611</v>
      </c>
      <c r="B970" s="3">
        <v>10</v>
      </c>
      <c r="C970" s="3">
        <v>58</v>
      </c>
      <c r="D970" s="3">
        <v>251100</v>
      </c>
      <c r="E970" s="3">
        <v>4650</v>
      </c>
    </row>
    <row r="971" spans="1:5">
      <c r="A971" s="3" t="s">
        <v>19611</v>
      </c>
      <c r="B971" s="3">
        <v>10</v>
      </c>
      <c r="C971" s="3">
        <v>59</v>
      </c>
      <c r="D971" s="3">
        <v>256770</v>
      </c>
      <c r="E971" s="3">
        <v>4755</v>
      </c>
    </row>
    <row r="972" spans="1:5">
      <c r="A972" s="3" t="s">
        <v>19611</v>
      </c>
      <c r="B972" s="3">
        <v>10</v>
      </c>
      <c r="C972" s="3">
        <v>60</v>
      </c>
      <c r="D972" s="3">
        <v>262440</v>
      </c>
      <c r="E972" s="3">
        <v>4860</v>
      </c>
    </row>
    <row r="973" spans="1:5">
      <c r="A973" s="3" t="s">
        <v>19611</v>
      </c>
      <c r="B973" s="3">
        <v>10</v>
      </c>
      <c r="C973" s="3">
        <v>61</v>
      </c>
      <c r="D973" s="3">
        <v>281880</v>
      </c>
      <c r="E973" s="3">
        <v>5220</v>
      </c>
    </row>
    <row r="974" spans="1:5">
      <c r="A974" s="3" t="s">
        <v>19611</v>
      </c>
      <c r="B974" s="3">
        <v>10</v>
      </c>
      <c r="C974" s="3">
        <v>62</v>
      </c>
      <c r="D974" s="3">
        <v>288360</v>
      </c>
      <c r="E974" s="3">
        <v>5340</v>
      </c>
    </row>
    <row r="975" spans="1:5">
      <c r="A975" s="3" t="s">
        <v>19611</v>
      </c>
      <c r="B975" s="3">
        <v>10</v>
      </c>
      <c r="C975" s="3">
        <v>63</v>
      </c>
      <c r="D975" s="3">
        <v>294840</v>
      </c>
      <c r="E975" s="3">
        <v>5460</v>
      </c>
    </row>
    <row r="976" spans="1:5">
      <c r="A976" s="3" t="s">
        <v>19611</v>
      </c>
      <c r="B976" s="3">
        <v>10</v>
      </c>
      <c r="C976" s="3">
        <v>64</v>
      </c>
      <c r="D976" s="3">
        <v>301320</v>
      </c>
      <c r="E976" s="3">
        <v>5580</v>
      </c>
    </row>
    <row r="977" spans="1:5">
      <c r="A977" s="3" t="s">
        <v>19611</v>
      </c>
      <c r="B977" s="3">
        <v>10</v>
      </c>
      <c r="C977" s="3">
        <v>65</v>
      </c>
      <c r="D977" s="3">
        <v>307800</v>
      </c>
      <c r="E977" s="3">
        <v>5700</v>
      </c>
    </row>
    <row r="978" spans="1:5">
      <c r="A978" s="3" t="s">
        <v>19611</v>
      </c>
      <c r="B978" s="3">
        <v>10</v>
      </c>
      <c r="C978" s="3">
        <v>66</v>
      </c>
      <c r="D978" s="3">
        <v>314280</v>
      </c>
      <c r="E978" s="3">
        <v>5820</v>
      </c>
    </row>
    <row r="979" spans="1:5">
      <c r="A979" s="3" t="s">
        <v>19611</v>
      </c>
      <c r="B979" s="3">
        <v>10</v>
      </c>
      <c r="C979" s="3">
        <v>67</v>
      </c>
      <c r="D979" s="3">
        <v>320760</v>
      </c>
      <c r="E979" s="3">
        <v>5940</v>
      </c>
    </row>
    <row r="980" spans="1:5">
      <c r="A980" s="3" t="s">
        <v>19611</v>
      </c>
      <c r="B980" s="3">
        <v>10</v>
      </c>
      <c r="C980" s="3">
        <v>68</v>
      </c>
      <c r="D980" s="3">
        <v>327240</v>
      </c>
      <c r="E980" s="3">
        <v>6060</v>
      </c>
    </row>
    <row r="981" spans="1:5">
      <c r="A981" s="3" t="s">
        <v>19611</v>
      </c>
      <c r="B981" s="3">
        <v>10</v>
      </c>
      <c r="C981" s="3">
        <v>69</v>
      </c>
      <c r="D981" s="3">
        <v>333720</v>
      </c>
      <c r="E981" s="3">
        <v>6180</v>
      </c>
    </row>
    <row r="982" spans="1:5">
      <c r="A982" s="3" t="s">
        <v>19611</v>
      </c>
      <c r="B982" s="3">
        <v>10</v>
      </c>
      <c r="C982" s="3">
        <v>70</v>
      </c>
      <c r="D982" s="3">
        <v>340200</v>
      </c>
      <c r="E982" s="3">
        <v>6300</v>
      </c>
    </row>
    <row r="983" spans="1:5">
      <c r="A983" s="3" t="s">
        <v>19611</v>
      </c>
      <c r="B983" s="3">
        <v>10</v>
      </c>
      <c r="C983" s="3">
        <v>71</v>
      </c>
      <c r="D983" s="3">
        <v>362070</v>
      </c>
      <c r="E983" s="3">
        <v>6705</v>
      </c>
    </row>
    <row r="984" spans="1:5">
      <c r="A984" s="3" t="s">
        <v>19611</v>
      </c>
      <c r="B984" s="3">
        <v>10</v>
      </c>
      <c r="C984" s="3">
        <v>72</v>
      </c>
      <c r="D984" s="3">
        <v>369360</v>
      </c>
      <c r="E984" s="3">
        <v>6840</v>
      </c>
    </row>
    <row r="985" spans="1:5">
      <c r="A985" s="3" t="s">
        <v>19611</v>
      </c>
      <c r="B985" s="3">
        <v>10</v>
      </c>
      <c r="C985" s="3">
        <v>73</v>
      </c>
      <c r="D985" s="3">
        <v>376650</v>
      </c>
      <c r="E985" s="3">
        <v>6975</v>
      </c>
    </row>
    <row r="986" spans="1:5">
      <c r="A986" s="3" t="s">
        <v>19611</v>
      </c>
      <c r="B986" s="3">
        <v>10</v>
      </c>
      <c r="C986" s="3">
        <v>74</v>
      </c>
      <c r="D986" s="3">
        <v>383940</v>
      </c>
      <c r="E986" s="3">
        <v>7110</v>
      </c>
    </row>
    <row r="987" spans="1:5">
      <c r="A987" s="3" t="s">
        <v>19611</v>
      </c>
      <c r="B987" s="3">
        <v>10</v>
      </c>
      <c r="C987" s="3">
        <v>75</v>
      </c>
      <c r="D987" s="3">
        <v>391230</v>
      </c>
      <c r="E987" s="3">
        <v>7245</v>
      </c>
    </row>
    <row r="988" spans="1:5">
      <c r="A988" s="3" t="s">
        <v>19611</v>
      </c>
      <c r="B988" s="3">
        <v>10</v>
      </c>
      <c r="C988" s="3">
        <v>76</v>
      </c>
      <c r="D988" s="3">
        <v>398520</v>
      </c>
      <c r="E988" s="3">
        <v>7380</v>
      </c>
    </row>
    <row r="989" spans="1:5">
      <c r="A989" s="3" t="s">
        <v>19611</v>
      </c>
      <c r="B989" s="3">
        <v>10</v>
      </c>
      <c r="C989" s="3">
        <v>77</v>
      </c>
      <c r="D989" s="3">
        <v>405810</v>
      </c>
      <c r="E989" s="3">
        <v>7515</v>
      </c>
    </row>
    <row r="990" spans="1:5">
      <c r="A990" s="3" t="s">
        <v>19611</v>
      </c>
      <c r="B990" s="3">
        <v>10</v>
      </c>
      <c r="C990" s="3">
        <v>78</v>
      </c>
      <c r="D990" s="3">
        <v>413100</v>
      </c>
      <c r="E990" s="3">
        <v>7650</v>
      </c>
    </row>
    <row r="991" spans="1:5">
      <c r="A991" s="3" t="s">
        <v>19611</v>
      </c>
      <c r="B991" s="3">
        <v>10</v>
      </c>
      <c r="C991" s="3">
        <v>79</v>
      </c>
      <c r="D991" s="3">
        <v>420390</v>
      </c>
      <c r="E991" s="3">
        <v>7785</v>
      </c>
    </row>
    <row r="992" spans="1:5">
      <c r="A992" s="3" t="s">
        <v>19611</v>
      </c>
      <c r="B992" s="3">
        <v>10</v>
      </c>
      <c r="C992" s="3">
        <v>80</v>
      </c>
      <c r="D992" s="3">
        <v>427680</v>
      </c>
      <c r="E992" s="3">
        <v>7920</v>
      </c>
    </row>
    <row r="993" spans="1:5">
      <c r="A993" s="3" t="s">
        <v>19611</v>
      </c>
      <c r="B993" s="3">
        <v>10</v>
      </c>
      <c r="C993" s="3">
        <v>81</v>
      </c>
      <c r="D993" s="3">
        <v>451980</v>
      </c>
      <c r="E993" s="3">
        <v>8370</v>
      </c>
    </row>
    <row r="994" spans="1:5">
      <c r="A994" s="3" t="s">
        <v>19611</v>
      </c>
      <c r="B994" s="3">
        <v>10</v>
      </c>
      <c r="C994" s="3">
        <v>82</v>
      </c>
      <c r="D994" s="3">
        <v>460080</v>
      </c>
      <c r="E994" s="3">
        <v>8520</v>
      </c>
    </row>
    <row r="995" spans="1:5">
      <c r="A995" s="3" t="s">
        <v>19611</v>
      </c>
      <c r="B995" s="3">
        <v>10</v>
      </c>
      <c r="C995" s="3">
        <v>83</v>
      </c>
      <c r="D995" s="3">
        <v>468180</v>
      </c>
      <c r="E995" s="3">
        <v>8670</v>
      </c>
    </row>
    <row r="996" spans="1:5">
      <c r="A996" s="3" t="s">
        <v>19611</v>
      </c>
      <c r="B996" s="3">
        <v>10</v>
      </c>
      <c r="C996" s="3">
        <v>84</v>
      </c>
      <c r="D996" s="3">
        <v>476280</v>
      </c>
      <c r="E996" s="3">
        <v>8820</v>
      </c>
    </row>
    <row r="997" spans="1:5">
      <c r="A997" s="3" t="s">
        <v>19611</v>
      </c>
      <c r="B997" s="3">
        <v>10</v>
      </c>
      <c r="C997" s="3">
        <v>85</v>
      </c>
      <c r="D997" s="3">
        <v>484380</v>
      </c>
      <c r="E997" s="3">
        <v>8970</v>
      </c>
    </row>
    <row r="998" spans="1:5">
      <c r="A998" s="3" t="s">
        <v>19611</v>
      </c>
      <c r="B998" s="3">
        <v>10</v>
      </c>
      <c r="C998" s="3">
        <v>86</v>
      </c>
      <c r="D998" s="3">
        <v>492480</v>
      </c>
      <c r="E998" s="3">
        <v>9120</v>
      </c>
    </row>
    <row r="999" spans="1:5">
      <c r="A999" s="3" t="s">
        <v>19611</v>
      </c>
      <c r="B999" s="3">
        <v>10</v>
      </c>
      <c r="C999" s="3">
        <v>87</v>
      </c>
      <c r="D999" s="3">
        <v>500580</v>
      </c>
      <c r="E999" s="3">
        <v>9270</v>
      </c>
    </row>
    <row r="1000" spans="1:5">
      <c r="A1000" s="3" t="s">
        <v>19611</v>
      </c>
      <c r="B1000" s="3">
        <v>10</v>
      </c>
      <c r="C1000" s="3">
        <v>88</v>
      </c>
      <c r="D1000" s="3">
        <v>508680</v>
      </c>
      <c r="E1000" s="3">
        <v>9420</v>
      </c>
    </row>
    <row r="1001" spans="1:5">
      <c r="A1001" s="3" t="s">
        <v>19611</v>
      </c>
      <c r="B1001" s="3">
        <v>10</v>
      </c>
      <c r="C1001" s="3">
        <v>89</v>
      </c>
      <c r="D1001" s="3">
        <v>516780</v>
      </c>
      <c r="E1001" s="3">
        <v>9570</v>
      </c>
    </row>
    <row r="1002" spans="1:5">
      <c r="A1002" s="3" t="s">
        <v>19611</v>
      </c>
      <c r="B1002" s="3">
        <v>10</v>
      </c>
      <c r="C1002" s="3">
        <v>90</v>
      </c>
      <c r="D1002" s="3">
        <v>524880</v>
      </c>
      <c r="E1002" s="3">
        <v>9720</v>
      </c>
    </row>
    <row r="1003" spans="1:5">
      <c r="A1003" s="3" t="s">
        <v>19611</v>
      </c>
      <c r="B1003" s="3">
        <v>10</v>
      </c>
      <c r="C1003" s="3">
        <v>91</v>
      </c>
      <c r="D1003" s="3">
        <v>551610</v>
      </c>
      <c r="E1003" s="3">
        <v>10215</v>
      </c>
    </row>
    <row r="1004" spans="1:5">
      <c r="A1004" s="3" t="s">
        <v>19611</v>
      </c>
      <c r="B1004" s="3">
        <v>10</v>
      </c>
      <c r="C1004" s="3">
        <v>92</v>
      </c>
      <c r="D1004" s="3">
        <v>560520</v>
      </c>
      <c r="E1004" s="3">
        <v>10380</v>
      </c>
    </row>
    <row r="1005" spans="1:5">
      <c r="A1005" s="3" t="s">
        <v>19611</v>
      </c>
      <c r="B1005" s="3">
        <v>10</v>
      </c>
      <c r="C1005" s="3">
        <v>93</v>
      </c>
      <c r="D1005" s="3">
        <v>569430</v>
      </c>
      <c r="E1005" s="3">
        <v>10545</v>
      </c>
    </row>
    <row r="1006" spans="1:5">
      <c r="A1006" s="3" t="s">
        <v>19611</v>
      </c>
      <c r="B1006" s="3">
        <v>10</v>
      </c>
      <c r="C1006" s="3">
        <v>94</v>
      </c>
      <c r="D1006" s="3">
        <v>578340</v>
      </c>
      <c r="E1006" s="3">
        <v>10710</v>
      </c>
    </row>
    <row r="1007" spans="1:5">
      <c r="A1007" s="3" t="s">
        <v>19611</v>
      </c>
      <c r="B1007" s="3">
        <v>10</v>
      </c>
      <c r="C1007" s="3">
        <v>95</v>
      </c>
      <c r="D1007" s="3">
        <v>587250</v>
      </c>
      <c r="E1007" s="3">
        <v>10875</v>
      </c>
    </row>
    <row r="1008" spans="1:5">
      <c r="A1008" s="3" t="s">
        <v>19611</v>
      </c>
      <c r="B1008" s="3">
        <v>10</v>
      </c>
      <c r="C1008" s="3">
        <v>96</v>
      </c>
      <c r="D1008" s="3">
        <v>596160</v>
      </c>
      <c r="E1008" s="3">
        <v>11040</v>
      </c>
    </row>
    <row r="1009" spans="1:5">
      <c r="A1009" s="3" t="s">
        <v>19611</v>
      </c>
      <c r="B1009" s="3">
        <v>10</v>
      </c>
      <c r="C1009" s="3">
        <v>97</v>
      </c>
      <c r="D1009" s="3">
        <v>605070</v>
      </c>
      <c r="E1009" s="3">
        <v>11205</v>
      </c>
    </row>
    <row r="1010" spans="1:5">
      <c r="A1010" s="3" t="s">
        <v>19611</v>
      </c>
      <c r="B1010" s="3">
        <v>10</v>
      </c>
      <c r="C1010" s="3">
        <v>98</v>
      </c>
      <c r="D1010" s="3">
        <v>613980</v>
      </c>
      <c r="E1010" s="3">
        <v>11370</v>
      </c>
    </row>
    <row r="1011" spans="1:5">
      <c r="A1011" s="3" t="s">
        <v>19611</v>
      </c>
      <c r="B1011" s="3">
        <v>10</v>
      </c>
      <c r="C1011" s="3">
        <v>99</v>
      </c>
      <c r="D1011" s="3">
        <v>622890</v>
      </c>
      <c r="E1011" s="3">
        <v>11535</v>
      </c>
    </row>
    <row r="1012" spans="1:5">
      <c r="A1012" s="3" t="s">
        <v>19611</v>
      </c>
      <c r="B1012" s="3">
        <v>10</v>
      </c>
      <c r="C1012" s="3">
        <v>100</v>
      </c>
      <c r="D1012" s="3">
        <v>631800</v>
      </c>
      <c r="E1012" s="3">
        <v>11700</v>
      </c>
    </row>
    <row r="1013" spans="1:5">
      <c r="A1013" s="3" t="s">
        <v>19612</v>
      </c>
      <c r="B1013" s="3">
        <v>11</v>
      </c>
      <c r="C1013" s="3">
        <v>0</v>
      </c>
    </row>
    <row r="1014" spans="1:5">
      <c r="A1014" s="3" t="s">
        <v>19612</v>
      </c>
      <c r="B1014" s="3">
        <v>11</v>
      </c>
      <c r="C1014" s="3">
        <v>1</v>
      </c>
      <c r="E1014" s="3">
        <v>360</v>
      </c>
    </row>
    <row r="1015" spans="1:5">
      <c r="A1015" s="3" t="s">
        <v>19612</v>
      </c>
      <c r="B1015" s="3">
        <v>11</v>
      </c>
      <c r="C1015" s="3">
        <v>2</v>
      </c>
      <c r="E1015" s="3">
        <v>480</v>
      </c>
    </row>
    <row r="1016" spans="1:5">
      <c r="A1016" s="3" t="s">
        <v>19612</v>
      </c>
      <c r="B1016" s="3">
        <v>11</v>
      </c>
      <c r="C1016" s="3">
        <v>3</v>
      </c>
      <c r="E1016" s="3">
        <v>600</v>
      </c>
    </row>
    <row r="1017" spans="1:5">
      <c r="A1017" s="3" t="s">
        <v>19612</v>
      </c>
      <c r="B1017" s="3">
        <v>11</v>
      </c>
      <c r="C1017" s="3">
        <v>4</v>
      </c>
      <c r="E1017" s="3">
        <v>720</v>
      </c>
    </row>
    <row r="1018" spans="1:5">
      <c r="A1018" s="3" t="s">
        <v>19612</v>
      </c>
      <c r="B1018" s="3">
        <v>11</v>
      </c>
      <c r="C1018" s="3">
        <v>5</v>
      </c>
      <c r="E1018" s="3">
        <v>840</v>
      </c>
    </row>
    <row r="1019" spans="1:5">
      <c r="A1019" s="3" t="s">
        <v>19612</v>
      </c>
      <c r="B1019" s="3">
        <v>11</v>
      </c>
      <c r="C1019" s="3">
        <v>6</v>
      </c>
      <c r="E1019" s="3">
        <v>960</v>
      </c>
    </row>
    <row r="1020" spans="1:5">
      <c r="A1020" s="3" t="s">
        <v>19612</v>
      </c>
      <c r="B1020" s="3">
        <v>11</v>
      </c>
      <c r="C1020" s="3">
        <v>7</v>
      </c>
      <c r="E1020" s="3">
        <v>1080</v>
      </c>
    </row>
    <row r="1021" spans="1:5">
      <c r="A1021" s="3" t="s">
        <v>19612</v>
      </c>
      <c r="B1021" s="3">
        <v>11</v>
      </c>
      <c r="C1021" s="3">
        <v>8</v>
      </c>
      <c r="E1021" s="3">
        <v>1200</v>
      </c>
    </row>
    <row r="1022" spans="1:5">
      <c r="A1022" s="3" t="s">
        <v>19612</v>
      </c>
      <c r="B1022" s="3">
        <v>11</v>
      </c>
      <c r="C1022" s="3">
        <v>9</v>
      </c>
      <c r="E1022" s="3">
        <v>1320</v>
      </c>
    </row>
    <row r="1023" spans="1:5">
      <c r="A1023" s="3" t="s">
        <v>19612</v>
      </c>
      <c r="B1023" s="3">
        <v>11</v>
      </c>
      <c r="C1023" s="3">
        <v>10</v>
      </c>
      <c r="E1023" s="3">
        <v>1440</v>
      </c>
    </row>
    <row r="1024" spans="1:5">
      <c r="A1024" s="3" t="s">
        <v>19612</v>
      </c>
      <c r="B1024" s="3">
        <v>11</v>
      </c>
      <c r="C1024" s="3">
        <v>11</v>
      </c>
      <c r="E1024" s="3">
        <v>1980</v>
      </c>
    </row>
    <row r="1025" spans="1:5">
      <c r="A1025" s="3" t="s">
        <v>19612</v>
      </c>
      <c r="B1025" s="3">
        <v>11</v>
      </c>
      <c r="C1025" s="3">
        <v>12</v>
      </c>
      <c r="E1025" s="3">
        <v>2160</v>
      </c>
    </row>
    <row r="1026" spans="1:5">
      <c r="A1026" s="3" t="s">
        <v>19612</v>
      </c>
      <c r="B1026" s="3">
        <v>11</v>
      </c>
      <c r="C1026" s="3">
        <v>13</v>
      </c>
      <c r="E1026" s="3">
        <v>2340</v>
      </c>
    </row>
    <row r="1027" spans="1:5">
      <c r="A1027" s="3" t="s">
        <v>19612</v>
      </c>
      <c r="B1027" s="3">
        <v>11</v>
      </c>
      <c r="C1027" s="3">
        <v>14</v>
      </c>
      <c r="E1027" s="3">
        <v>2520</v>
      </c>
    </row>
    <row r="1028" spans="1:5">
      <c r="A1028" s="3" t="s">
        <v>19612</v>
      </c>
      <c r="B1028" s="3">
        <v>11</v>
      </c>
      <c r="C1028" s="3">
        <v>15</v>
      </c>
      <c r="E1028" s="3">
        <v>2700</v>
      </c>
    </row>
    <row r="1029" spans="1:5">
      <c r="A1029" s="3" t="s">
        <v>19612</v>
      </c>
      <c r="B1029" s="3">
        <v>11</v>
      </c>
      <c r="C1029" s="3">
        <v>16</v>
      </c>
      <c r="E1029" s="3">
        <v>2880</v>
      </c>
    </row>
    <row r="1030" spans="1:5">
      <c r="A1030" s="3" t="s">
        <v>19612</v>
      </c>
      <c r="B1030" s="3">
        <v>11</v>
      </c>
      <c r="C1030" s="3">
        <v>17</v>
      </c>
      <c r="E1030" s="3">
        <v>3060</v>
      </c>
    </row>
    <row r="1031" spans="1:5">
      <c r="A1031" s="3" t="s">
        <v>19612</v>
      </c>
      <c r="B1031" s="3">
        <v>11</v>
      </c>
      <c r="C1031" s="3">
        <v>18</v>
      </c>
      <c r="E1031" s="3">
        <v>3240</v>
      </c>
    </row>
    <row r="1032" spans="1:5">
      <c r="A1032" s="3" t="s">
        <v>19612</v>
      </c>
      <c r="B1032" s="3">
        <v>11</v>
      </c>
      <c r="C1032" s="3">
        <v>19</v>
      </c>
      <c r="E1032" s="3">
        <v>3420</v>
      </c>
    </row>
    <row r="1033" spans="1:5">
      <c r="A1033" s="3" t="s">
        <v>19612</v>
      </c>
      <c r="B1033" s="3">
        <v>11</v>
      </c>
      <c r="C1033" s="3">
        <v>20</v>
      </c>
      <c r="E1033" s="3">
        <v>3600</v>
      </c>
    </row>
    <row r="1034" spans="1:5">
      <c r="A1034" s="3" t="s">
        <v>19612</v>
      </c>
      <c r="B1034" s="3">
        <v>11</v>
      </c>
      <c r="C1034" s="3">
        <v>21</v>
      </c>
      <c r="E1034" s="3">
        <v>4320</v>
      </c>
    </row>
    <row r="1035" spans="1:5">
      <c r="A1035" s="3" t="s">
        <v>19612</v>
      </c>
      <c r="B1035" s="3">
        <v>11</v>
      </c>
      <c r="C1035" s="3">
        <v>22</v>
      </c>
      <c r="E1035" s="3">
        <v>4560</v>
      </c>
    </row>
    <row r="1036" spans="1:5">
      <c r="A1036" s="3" t="s">
        <v>19612</v>
      </c>
      <c r="B1036" s="3">
        <v>11</v>
      </c>
      <c r="C1036" s="3">
        <v>23</v>
      </c>
      <c r="E1036" s="3">
        <v>4800</v>
      </c>
    </row>
    <row r="1037" spans="1:5">
      <c r="A1037" s="3" t="s">
        <v>19612</v>
      </c>
      <c r="B1037" s="3">
        <v>11</v>
      </c>
      <c r="C1037" s="3">
        <v>24</v>
      </c>
      <c r="E1037" s="3">
        <v>5040</v>
      </c>
    </row>
    <row r="1038" spans="1:5">
      <c r="A1038" s="3" t="s">
        <v>19612</v>
      </c>
      <c r="B1038" s="3">
        <v>11</v>
      </c>
      <c r="C1038" s="3">
        <v>25</v>
      </c>
      <c r="E1038" s="3">
        <v>5280</v>
      </c>
    </row>
    <row r="1039" spans="1:5">
      <c r="A1039" s="3" t="s">
        <v>19612</v>
      </c>
      <c r="B1039" s="3">
        <v>11</v>
      </c>
      <c r="C1039" s="3">
        <v>26</v>
      </c>
      <c r="E1039" s="3">
        <v>5520</v>
      </c>
    </row>
    <row r="1040" spans="1:5">
      <c r="A1040" s="3" t="s">
        <v>19612</v>
      </c>
      <c r="B1040" s="3">
        <v>11</v>
      </c>
      <c r="C1040" s="3">
        <v>27</v>
      </c>
      <c r="E1040" s="3">
        <v>5760</v>
      </c>
    </row>
    <row r="1041" spans="1:5">
      <c r="A1041" s="3" t="s">
        <v>19612</v>
      </c>
      <c r="B1041" s="3">
        <v>11</v>
      </c>
      <c r="C1041" s="3">
        <v>28</v>
      </c>
      <c r="E1041" s="3">
        <v>6000</v>
      </c>
    </row>
    <row r="1042" spans="1:5">
      <c r="A1042" s="3" t="s">
        <v>19612</v>
      </c>
      <c r="B1042" s="3">
        <v>11</v>
      </c>
      <c r="C1042" s="3">
        <v>29</v>
      </c>
      <c r="E1042" s="3">
        <v>6240</v>
      </c>
    </row>
    <row r="1043" spans="1:5">
      <c r="A1043" s="3" t="s">
        <v>19612</v>
      </c>
      <c r="B1043" s="3">
        <v>11</v>
      </c>
      <c r="C1043" s="3">
        <v>30</v>
      </c>
      <c r="E1043" s="3">
        <v>6480</v>
      </c>
    </row>
    <row r="1044" spans="1:5">
      <c r="A1044" s="3" t="s">
        <v>19612</v>
      </c>
      <c r="B1044" s="3">
        <v>11</v>
      </c>
      <c r="C1044" s="3">
        <v>31</v>
      </c>
      <c r="E1044" s="3">
        <v>7380</v>
      </c>
    </row>
    <row r="1045" spans="1:5">
      <c r="A1045" s="3" t="s">
        <v>19612</v>
      </c>
      <c r="B1045" s="3">
        <v>11</v>
      </c>
      <c r="C1045" s="3">
        <v>32</v>
      </c>
      <c r="E1045" s="3">
        <v>7680</v>
      </c>
    </row>
    <row r="1046" spans="1:5">
      <c r="A1046" s="3" t="s">
        <v>19612</v>
      </c>
      <c r="B1046" s="3">
        <v>11</v>
      </c>
      <c r="C1046" s="3">
        <v>33</v>
      </c>
      <c r="E1046" s="3">
        <v>7980</v>
      </c>
    </row>
    <row r="1047" spans="1:5">
      <c r="A1047" s="3" t="s">
        <v>19612</v>
      </c>
      <c r="B1047" s="3">
        <v>11</v>
      </c>
      <c r="C1047" s="3">
        <v>34</v>
      </c>
      <c r="E1047" s="3">
        <v>8280</v>
      </c>
    </row>
    <row r="1048" spans="1:5">
      <c r="A1048" s="3" t="s">
        <v>19612</v>
      </c>
      <c r="B1048" s="3">
        <v>11</v>
      </c>
      <c r="C1048" s="3">
        <v>35</v>
      </c>
      <c r="E1048" s="3">
        <v>8580</v>
      </c>
    </row>
    <row r="1049" spans="1:5">
      <c r="A1049" s="3" t="s">
        <v>19612</v>
      </c>
      <c r="B1049" s="3">
        <v>11</v>
      </c>
      <c r="C1049" s="3">
        <v>36</v>
      </c>
      <c r="E1049" s="3">
        <v>8880</v>
      </c>
    </row>
    <row r="1050" spans="1:5">
      <c r="A1050" s="3" t="s">
        <v>19612</v>
      </c>
      <c r="B1050" s="3">
        <v>11</v>
      </c>
      <c r="C1050" s="3">
        <v>37</v>
      </c>
      <c r="E1050" s="3">
        <v>9180</v>
      </c>
    </row>
    <row r="1051" spans="1:5">
      <c r="A1051" s="3" t="s">
        <v>19612</v>
      </c>
      <c r="B1051" s="3">
        <v>11</v>
      </c>
      <c r="C1051" s="3">
        <v>38</v>
      </c>
      <c r="E1051" s="3">
        <v>9480</v>
      </c>
    </row>
    <row r="1052" spans="1:5">
      <c r="A1052" s="3" t="s">
        <v>19612</v>
      </c>
      <c r="B1052" s="3">
        <v>11</v>
      </c>
      <c r="C1052" s="3">
        <v>39</v>
      </c>
      <c r="E1052" s="3">
        <v>9780</v>
      </c>
    </row>
    <row r="1053" spans="1:5">
      <c r="A1053" s="3" t="s">
        <v>19612</v>
      </c>
      <c r="B1053" s="3">
        <v>11</v>
      </c>
      <c r="C1053" s="3">
        <v>40</v>
      </c>
      <c r="E1053" s="3">
        <v>10080</v>
      </c>
    </row>
    <row r="1054" spans="1:5">
      <c r="A1054" s="3" t="s">
        <v>19612</v>
      </c>
      <c r="B1054" s="3">
        <v>11</v>
      </c>
      <c r="C1054" s="3">
        <v>41</v>
      </c>
      <c r="E1054" s="3">
        <v>11160</v>
      </c>
    </row>
    <row r="1055" spans="1:5">
      <c r="A1055" s="3" t="s">
        <v>19612</v>
      </c>
      <c r="B1055" s="3">
        <v>11</v>
      </c>
      <c r="C1055" s="3">
        <v>42</v>
      </c>
      <c r="E1055" s="3">
        <v>11520</v>
      </c>
    </row>
    <row r="1056" spans="1:5">
      <c r="A1056" s="3" t="s">
        <v>19612</v>
      </c>
      <c r="B1056" s="3">
        <v>11</v>
      </c>
      <c r="C1056" s="3">
        <v>43</v>
      </c>
      <c r="E1056" s="3">
        <v>11880</v>
      </c>
    </row>
    <row r="1057" spans="1:5">
      <c r="A1057" s="3" t="s">
        <v>19612</v>
      </c>
      <c r="B1057" s="3">
        <v>11</v>
      </c>
      <c r="C1057" s="3">
        <v>44</v>
      </c>
      <c r="E1057" s="3">
        <v>12240</v>
      </c>
    </row>
    <row r="1058" spans="1:5">
      <c r="A1058" s="3" t="s">
        <v>19612</v>
      </c>
      <c r="B1058" s="3">
        <v>11</v>
      </c>
      <c r="C1058" s="3">
        <v>45</v>
      </c>
      <c r="E1058" s="3">
        <v>12600</v>
      </c>
    </row>
    <row r="1059" spans="1:5">
      <c r="A1059" s="3" t="s">
        <v>19612</v>
      </c>
      <c r="B1059" s="3">
        <v>11</v>
      </c>
      <c r="C1059" s="3">
        <v>46</v>
      </c>
      <c r="E1059" s="3">
        <v>12960</v>
      </c>
    </row>
    <row r="1060" spans="1:5">
      <c r="A1060" s="3" t="s">
        <v>19612</v>
      </c>
      <c r="B1060" s="3">
        <v>11</v>
      </c>
      <c r="C1060" s="3">
        <v>47</v>
      </c>
      <c r="E1060" s="3">
        <v>13320</v>
      </c>
    </row>
    <row r="1061" spans="1:5">
      <c r="A1061" s="3" t="s">
        <v>19612</v>
      </c>
      <c r="B1061" s="3">
        <v>11</v>
      </c>
      <c r="C1061" s="3">
        <v>48</v>
      </c>
      <c r="E1061" s="3">
        <v>13680</v>
      </c>
    </row>
    <row r="1062" spans="1:5">
      <c r="A1062" s="3" t="s">
        <v>19612</v>
      </c>
      <c r="B1062" s="3">
        <v>11</v>
      </c>
      <c r="C1062" s="3">
        <v>49</v>
      </c>
      <c r="E1062" s="3">
        <v>14040</v>
      </c>
    </row>
    <row r="1063" spans="1:5">
      <c r="A1063" s="3" t="s">
        <v>19612</v>
      </c>
      <c r="B1063" s="3">
        <v>11</v>
      </c>
      <c r="C1063" s="3">
        <v>50</v>
      </c>
      <c r="E1063" s="3">
        <v>14400</v>
      </c>
    </row>
    <row r="1064" spans="1:5">
      <c r="A1064" s="3" t="s">
        <v>19612</v>
      </c>
      <c r="B1064" s="3">
        <v>11</v>
      </c>
      <c r="C1064" s="3">
        <v>51</v>
      </c>
      <c r="E1064" s="3">
        <v>15660</v>
      </c>
    </row>
    <row r="1065" spans="1:5">
      <c r="A1065" s="3" t="s">
        <v>19612</v>
      </c>
      <c r="B1065" s="3">
        <v>11</v>
      </c>
      <c r="C1065" s="3">
        <v>52</v>
      </c>
      <c r="E1065" s="3">
        <v>16080</v>
      </c>
    </row>
    <row r="1066" spans="1:5">
      <c r="A1066" s="3" t="s">
        <v>19612</v>
      </c>
      <c r="B1066" s="3">
        <v>11</v>
      </c>
      <c r="C1066" s="3">
        <v>53</v>
      </c>
      <c r="E1066" s="3">
        <v>16500</v>
      </c>
    </row>
    <row r="1067" spans="1:5">
      <c r="A1067" s="3" t="s">
        <v>19612</v>
      </c>
      <c r="B1067" s="3">
        <v>11</v>
      </c>
      <c r="C1067" s="3">
        <v>54</v>
      </c>
      <c r="E1067" s="3">
        <v>16920</v>
      </c>
    </row>
    <row r="1068" spans="1:5">
      <c r="A1068" s="3" t="s">
        <v>19612</v>
      </c>
      <c r="B1068" s="3">
        <v>11</v>
      </c>
      <c r="C1068" s="3">
        <v>55</v>
      </c>
      <c r="E1068" s="3">
        <v>17340</v>
      </c>
    </row>
    <row r="1069" spans="1:5">
      <c r="A1069" s="3" t="s">
        <v>19612</v>
      </c>
      <c r="B1069" s="3">
        <v>11</v>
      </c>
      <c r="C1069" s="3">
        <v>56</v>
      </c>
      <c r="E1069" s="3">
        <v>17760</v>
      </c>
    </row>
    <row r="1070" spans="1:5">
      <c r="A1070" s="3" t="s">
        <v>19612</v>
      </c>
      <c r="B1070" s="3">
        <v>11</v>
      </c>
      <c r="C1070" s="3">
        <v>57</v>
      </c>
      <c r="E1070" s="3">
        <v>18180</v>
      </c>
    </row>
    <row r="1071" spans="1:5">
      <c r="A1071" s="3" t="s">
        <v>19612</v>
      </c>
      <c r="B1071" s="3">
        <v>11</v>
      </c>
      <c r="C1071" s="3">
        <v>58</v>
      </c>
      <c r="E1071" s="3">
        <v>18600</v>
      </c>
    </row>
    <row r="1072" spans="1:5">
      <c r="A1072" s="3" t="s">
        <v>19612</v>
      </c>
      <c r="B1072" s="3">
        <v>11</v>
      </c>
      <c r="C1072" s="3">
        <v>59</v>
      </c>
      <c r="E1072" s="3">
        <v>19020</v>
      </c>
    </row>
    <row r="1073" spans="1:5">
      <c r="A1073" s="3" t="s">
        <v>19612</v>
      </c>
      <c r="B1073" s="3">
        <v>11</v>
      </c>
      <c r="C1073" s="3">
        <v>60</v>
      </c>
      <c r="E1073" s="3">
        <v>19440</v>
      </c>
    </row>
    <row r="1074" spans="1:5">
      <c r="A1074" s="3" t="s">
        <v>19612</v>
      </c>
      <c r="B1074" s="3">
        <v>11</v>
      </c>
      <c r="C1074" s="3">
        <v>61</v>
      </c>
      <c r="E1074" s="3">
        <v>20880</v>
      </c>
    </row>
    <row r="1075" spans="1:5">
      <c r="A1075" s="3" t="s">
        <v>19612</v>
      </c>
      <c r="B1075" s="3">
        <v>11</v>
      </c>
      <c r="C1075" s="3">
        <v>62</v>
      </c>
      <c r="E1075" s="3">
        <v>21360</v>
      </c>
    </row>
    <row r="1076" spans="1:5">
      <c r="A1076" s="3" t="s">
        <v>19612</v>
      </c>
      <c r="B1076" s="3">
        <v>11</v>
      </c>
      <c r="C1076" s="3">
        <v>63</v>
      </c>
      <c r="E1076" s="3">
        <v>21840</v>
      </c>
    </row>
    <row r="1077" spans="1:5">
      <c r="A1077" s="3" t="s">
        <v>19612</v>
      </c>
      <c r="B1077" s="3">
        <v>11</v>
      </c>
      <c r="C1077" s="3">
        <v>64</v>
      </c>
      <c r="E1077" s="3">
        <v>22320</v>
      </c>
    </row>
    <row r="1078" spans="1:5">
      <c r="A1078" s="3" t="s">
        <v>19612</v>
      </c>
      <c r="B1078" s="3">
        <v>11</v>
      </c>
      <c r="C1078" s="3">
        <v>65</v>
      </c>
      <c r="E1078" s="3">
        <v>22800</v>
      </c>
    </row>
    <row r="1079" spans="1:5">
      <c r="A1079" s="3" t="s">
        <v>19612</v>
      </c>
      <c r="B1079" s="3">
        <v>11</v>
      </c>
      <c r="C1079" s="3">
        <v>66</v>
      </c>
      <c r="E1079" s="3">
        <v>23280</v>
      </c>
    </row>
    <row r="1080" spans="1:5">
      <c r="A1080" s="3" t="s">
        <v>19612</v>
      </c>
      <c r="B1080" s="3">
        <v>11</v>
      </c>
      <c r="C1080" s="3">
        <v>67</v>
      </c>
      <c r="E1080" s="3">
        <v>23760</v>
      </c>
    </row>
    <row r="1081" spans="1:5">
      <c r="A1081" s="3" t="s">
        <v>19612</v>
      </c>
      <c r="B1081" s="3">
        <v>11</v>
      </c>
      <c r="C1081" s="3">
        <v>68</v>
      </c>
      <c r="E1081" s="3">
        <v>24240</v>
      </c>
    </row>
    <row r="1082" spans="1:5">
      <c r="A1082" s="3" t="s">
        <v>19612</v>
      </c>
      <c r="B1082" s="3">
        <v>11</v>
      </c>
      <c r="C1082" s="3">
        <v>69</v>
      </c>
      <c r="E1082" s="3">
        <v>24720</v>
      </c>
    </row>
    <row r="1083" spans="1:5">
      <c r="A1083" s="3" t="s">
        <v>19612</v>
      </c>
      <c r="B1083" s="3">
        <v>11</v>
      </c>
      <c r="C1083" s="3">
        <v>70</v>
      </c>
      <c r="E1083" s="3">
        <v>25200</v>
      </c>
    </row>
    <row r="1084" spans="1:5">
      <c r="A1084" s="3" t="s">
        <v>19612</v>
      </c>
      <c r="B1084" s="3">
        <v>11</v>
      </c>
      <c r="C1084" s="3">
        <v>71</v>
      </c>
      <c r="E1084" s="3">
        <v>26820</v>
      </c>
    </row>
    <row r="1085" spans="1:5">
      <c r="A1085" s="3" t="s">
        <v>19612</v>
      </c>
      <c r="B1085" s="3">
        <v>11</v>
      </c>
      <c r="C1085" s="3">
        <v>72</v>
      </c>
      <c r="E1085" s="3">
        <v>27360</v>
      </c>
    </row>
    <row r="1086" spans="1:5">
      <c r="A1086" s="3" t="s">
        <v>19612</v>
      </c>
      <c r="B1086" s="3">
        <v>11</v>
      </c>
      <c r="C1086" s="3">
        <v>73</v>
      </c>
      <c r="E1086" s="3">
        <v>27900</v>
      </c>
    </row>
    <row r="1087" spans="1:5">
      <c r="A1087" s="3" t="s">
        <v>19612</v>
      </c>
      <c r="B1087" s="3">
        <v>11</v>
      </c>
      <c r="C1087" s="3">
        <v>74</v>
      </c>
      <c r="E1087" s="3">
        <v>28440</v>
      </c>
    </row>
    <row r="1088" spans="1:5">
      <c r="A1088" s="3" t="s">
        <v>19612</v>
      </c>
      <c r="B1088" s="3">
        <v>11</v>
      </c>
      <c r="C1088" s="3">
        <v>75</v>
      </c>
      <c r="E1088" s="3">
        <v>28980</v>
      </c>
    </row>
    <row r="1089" spans="1:5">
      <c r="A1089" s="3" t="s">
        <v>19612</v>
      </c>
      <c r="B1089" s="3">
        <v>11</v>
      </c>
      <c r="C1089" s="3">
        <v>76</v>
      </c>
      <c r="E1089" s="3">
        <v>29520</v>
      </c>
    </row>
    <row r="1090" spans="1:5">
      <c r="A1090" s="3" t="s">
        <v>19612</v>
      </c>
      <c r="B1090" s="3">
        <v>11</v>
      </c>
      <c r="C1090" s="3">
        <v>77</v>
      </c>
      <c r="E1090" s="3">
        <v>30060</v>
      </c>
    </row>
    <row r="1091" spans="1:5">
      <c r="A1091" s="3" t="s">
        <v>19612</v>
      </c>
      <c r="B1091" s="3">
        <v>11</v>
      </c>
      <c r="C1091" s="3">
        <v>78</v>
      </c>
      <c r="E1091" s="3">
        <v>30600</v>
      </c>
    </row>
    <row r="1092" spans="1:5">
      <c r="A1092" s="3" t="s">
        <v>19612</v>
      </c>
      <c r="B1092" s="3">
        <v>11</v>
      </c>
      <c r="C1092" s="3">
        <v>79</v>
      </c>
      <c r="E1092" s="3">
        <v>31140</v>
      </c>
    </row>
    <row r="1093" spans="1:5">
      <c r="A1093" s="3" t="s">
        <v>19612</v>
      </c>
      <c r="B1093" s="3">
        <v>11</v>
      </c>
      <c r="C1093" s="3">
        <v>80</v>
      </c>
      <c r="E1093" s="3">
        <v>31680</v>
      </c>
    </row>
    <row r="1094" spans="1:5">
      <c r="A1094" s="3" t="s">
        <v>19612</v>
      </c>
      <c r="B1094" s="3">
        <v>11</v>
      </c>
      <c r="C1094" s="3">
        <v>81</v>
      </c>
      <c r="E1094" s="3">
        <v>33480</v>
      </c>
    </row>
    <row r="1095" spans="1:5">
      <c r="A1095" s="3" t="s">
        <v>19612</v>
      </c>
      <c r="B1095" s="3">
        <v>11</v>
      </c>
      <c r="C1095" s="3">
        <v>82</v>
      </c>
      <c r="E1095" s="3">
        <v>34080</v>
      </c>
    </row>
    <row r="1096" spans="1:5">
      <c r="A1096" s="3" t="s">
        <v>19612</v>
      </c>
      <c r="B1096" s="3">
        <v>11</v>
      </c>
      <c r="C1096" s="3">
        <v>83</v>
      </c>
      <c r="E1096" s="3">
        <v>34680</v>
      </c>
    </row>
    <row r="1097" spans="1:5">
      <c r="A1097" s="3" t="s">
        <v>19612</v>
      </c>
      <c r="B1097" s="3">
        <v>11</v>
      </c>
      <c r="C1097" s="3">
        <v>84</v>
      </c>
      <c r="E1097" s="3">
        <v>35280</v>
      </c>
    </row>
    <row r="1098" spans="1:5">
      <c r="A1098" s="3" t="s">
        <v>19612</v>
      </c>
      <c r="B1098" s="3">
        <v>11</v>
      </c>
      <c r="C1098" s="3">
        <v>85</v>
      </c>
      <c r="E1098" s="3">
        <v>35880</v>
      </c>
    </row>
    <row r="1099" spans="1:5">
      <c r="A1099" s="3" t="s">
        <v>19612</v>
      </c>
      <c r="B1099" s="3">
        <v>11</v>
      </c>
      <c r="C1099" s="3">
        <v>86</v>
      </c>
      <c r="E1099" s="3">
        <v>36480</v>
      </c>
    </row>
    <row r="1100" spans="1:5">
      <c r="A1100" s="3" t="s">
        <v>19612</v>
      </c>
      <c r="B1100" s="3">
        <v>11</v>
      </c>
      <c r="C1100" s="3">
        <v>87</v>
      </c>
      <c r="E1100" s="3">
        <v>37080</v>
      </c>
    </row>
    <row r="1101" spans="1:5">
      <c r="A1101" s="3" t="s">
        <v>19612</v>
      </c>
      <c r="B1101" s="3">
        <v>11</v>
      </c>
      <c r="C1101" s="3">
        <v>88</v>
      </c>
      <c r="E1101" s="3">
        <v>37680</v>
      </c>
    </row>
    <row r="1102" spans="1:5">
      <c r="A1102" s="3" t="s">
        <v>19612</v>
      </c>
      <c r="B1102" s="3">
        <v>11</v>
      </c>
      <c r="C1102" s="3">
        <v>89</v>
      </c>
      <c r="E1102" s="3">
        <v>38280</v>
      </c>
    </row>
    <row r="1103" spans="1:5">
      <c r="A1103" s="3" t="s">
        <v>19612</v>
      </c>
      <c r="B1103" s="3">
        <v>11</v>
      </c>
      <c r="C1103" s="3">
        <v>90</v>
      </c>
      <c r="E1103" s="3">
        <v>38880</v>
      </c>
    </row>
    <row r="1104" spans="1:5">
      <c r="A1104" s="3" t="s">
        <v>19612</v>
      </c>
      <c r="B1104" s="3">
        <v>11</v>
      </c>
      <c r="C1104" s="3">
        <v>91</v>
      </c>
      <c r="E1104" s="3">
        <v>40860</v>
      </c>
    </row>
    <row r="1105" spans="1:6">
      <c r="A1105" s="3" t="s">
        <v>19612</v>
      </c>
      <c r="B1105" s="3">
        <v>11</v>
      </c>
      <c r="C1105" s="3">
        <v>92</v>
      </c>
      <c r="E1105" s="3">
        <v>41520</v>
      </c>
    </row>
    <row r="1106" spans="1:6">
      <c r="A1106" s="3" t="s">
        <v>19612</v>
      </c>
      <c r="B1106" s="3">
        <v>11</v>
      </c>
      <c r="C1106" s="3">
        <v>93</v>
      </c>
      <c r="E1106" s="3">
        <v>42180</v>
      </c>
    </row>
    <row r="1107" spans="1:6">
      <c r="A1107" s="3" t="s">
        <v>19612</v>
      </c>
      <c r="B1107" s="3">
        <v>11</v>
      </c>
      <c r="C1107" s="3">
        <v>94</v>
      </c>
      <c r="E1107" s="3">
        <v>42840</v>
      </c>
    </row>
    <row r="1108" spans="1:6">
      <c r="A1108" s="3" t="s">
        <v>19612</v>
      </c>
      <c r="B1108" s="3">
        <v>11</v>
      </c>
      <c r="C1108" s="3">
        <v>95</v>
      </c>
      <c r="E1108" s="3">
        <v>43500</v>
      </c>
    </row>
    <row r="1109" spans="1:6">
      <c r="A1109" s="3" t="s">
        <v>19612</v>
      </c>
      <c r="B1109" s="3">
        <v>11</v>
      </c>
      <c r="C1109" s="3">
        <v>96</v>
      </c>
      <c r="E1109" s="3">
        <v>44160</v>
      </c>
    </row>
    <row r="1110" spans="1:6">
      <c r="A1110" s="3" t="s">
        <v>19612</v>
      </c>
      <c r="B1110" s="3">
        <v>11</v>
      </c>
      <c r="C1110" s="3">
        <v>97</v>
      </c>
      <c r="E1110" s="3">
        <v>44820</v>
      </c>
    </row>
    <row r="1111" spans="1:6">
      <c r="A1111" s="3" t="s">
        <v>19612</v>
      </c>
      <c r="B1111" s="3">
        <v>11</v>
      </c>
      <c r="C1111" s="3">
        <v>98</v>
      </c>
      <c r="E1111" s="3">
        <v>45480</v>
      </c>
    </row>
    <row r="1112" spans="1:6">
      <c r="A1112" s="3" t="s">
        <v>19612</v>
      </c>
      <c r="B1112" s="3">
        <v>11</v>
      </c>
      <c r="C1112" s="3">
        <v>99</v>
      </c>
      <c r="E1112" s="3">
        <v>46140</v>
      </c>
    </row>
    <row r="1113" spans="1:6">
      <c r="A1113" s="3" t="s">
        <v>19612</v>
      </c>
      <c r="B1113" s="3">
        <v>11</v>
      </c>
      <c r="C1113" s="3">
        <v>100</v>
      </c>
      <c r="E1113" s="3">
        <v>46800</v>
      </c>
    </row>
    <row r="1114" spans="1:6">
      <c r="A1114" s="3" t="s">
        <v>19612</v>
      </c>
      <c r="B1114" s="3">
        <v>12</v>
      </c>
      <c r="C1114" s="3">
        <v>0</v>
      </c>
    </row>
    <row r="1115" spans="1:6">
      <c r="A1115" s="3" t="s">
        <v>19612</v>
      </c>
      <c r="B1115" s="3">
        <v>12</v>
      </c>
      <c r="C1115" s="3">
        <v>1</v>
      </c>
      <c r="E1115" s="3">
        <v>270</v>
      </c>
      <c r="F1115" s="3">
        <v>180</v>
      </c>
    </row>
    <row r="1116" spans="1:6">
      <c r="A1116" s="3" t="s">
        <v>19612</v>
      </c>
      <c r="B1116" s="3">
        <v>12</v>
      </c>
      <c r="C1116" s="3">
        <v>2</v>
      </c>
      <c r="E1116" s="3">
        <v>360</v>
      </c>
      <c r="F1116" s="3">
        <v>240</v>
      </c>
    </row>
    <row r="1117" spans="1:6">
      <c r="A1117" s="3" t="s">
        <v>19612</v>
      </c>
      <c r="B1117" s="3">
        <v>12</v>
      </c>
      <c r="C1117" s="3">
        <v>3</v>
      </c>
      <c r="E1117" s="3">
        <v>450</v>
      </c>
      <c r="F1117" s="3">
        <v>300</v>
      </c>
    </row>
    <row r="1118" spans="1:6">
      <c r="A1118" s="3" t="s">
        <v>19612</v>
      </c>
      <c r="B1118" s="3">
        <v>12</v>
      </c>
      <c r="C1118" s="3">
        <v>4</v>
      </c>
      <c r="E1118" s="3">
        <v>540</v>
      </c>
      <c r="F1118" s="3">
        <v>360</v>
      </c>
    </row>
    <row r="1119" spans="1:6">
      <c r="A1119" s="3" t="s">
        <v>19612</v>
      </c>
      <c r="B1119" s="3">
        <v>12</v>
      </c>
      <c r="C1119" s="3">
        <v>5</v>
      </c>
      <c r="E1119" s="3">
        <v>630</v>
      </c>
      <c r="F1119" s="3">
        <v>420</v>
      </c>
    </row>
    <row r="1120" spans="1:6">
      <c r="A1120" s="3" t="s">
        <v>19612</v>
      </c>
      <c r="B1120" s="3">
        <v>12</v>
      </c>
      <c r="C1120" s="3">
        <v>6</v>
      </c>
      <c r="E1120" s="3">
        <v>720</v>
      </c>
      <c r="F1120" s="3">
        <v>480</v>
      </c>
    </row>
    <row r="1121" spans="1:6">
      <c r="A1121" s="3" t="s">
        <v>19612</v>
      </c>
      <c r="B1121" s="3">
        <v>12</v>
      </c>
      <c r="C1121" s="3">
        <v>7</v>
      </c>
      <c r="E1121" s="3">
        <v>810</v>
      </c>
      <c r="F1121" s="3">
        <v>540</v>
      </c>
    </row>
    <row r="1122" spans="1:6">
      <c r="A1122" s="3" t="s">
        <v>19612</v>
      </c>
      <c r="B1122" s="3">
        <v>12</v>
      </c>
      <c r="C1122" s="3">
        <v>8</v>
      </c>
      <c r="E1122" s="3">
        <v>900</v>
      </c>
      <c r="F1122" s="3">
        <v>600</v>
      </c>
    </row>
    <row r="1123" spans="1:6">
      <c r="A1123" s="3" t="s">
        <v>19612</v>
      </c>
      <c r="B1123" s="3">
        <v>12</v>
      </c>
      <c r="C1123" s="3">
        <v>9</v>
      </c>
      <c r="E1123" s="3">
        <v>990</v>
      </c>
      <c r="F1123" s="3">
        <v>660</v>
      </c>
    </row>
    <row r="1124" spans="1:6">
      <c r="A1124" s="3" t="s">
        <v>19612</v>
      </c>
      <c r="B1124" s="3">
        <v>12</v>
      </c>
      <c r="C1124" s="3">
        <v>10</v>
      </c>
      <c r="E1124" s="3">
        <v>1080</v>
      </c>
      <c r="F1124" s="3">
        <v>720</v>
      </c>
    </row>
    <row r="1125" spans="1:6">
      <c r="A1125" s="3" t="s">
        <v>19612</v>
      </c>
      <c r="B1125" s="3">
        <v>12</v>
      </c>
      <c r="C1125" s="3">
        <v>11</v>
      </c>
      <c r="E1125" s="3">
        <v>1485</v>
      </c>
      <c r="F1125" s="3">
        <v>990</v>
      </c>
    </row>
    <row r="1126" spans="1:6">
      <c r="A1126" s="3" t="s">
        <v>19612</v>
      </c>
      <c r="B1126" s="3">
        <v>12</v>
      </c>
      <c r="C1126" s="3">
        <v>12</v>
      </c>
      <c r="E1126" s="3">
        <v>1620</v>
      </c>
      <c r="F1126" s="3">
        <v>1080</v>
      </c>
    </row>
    <row r="1127" spans="1:6">
      <c r="A1127" s="3" t="s">
        <v>19612</v>
      </c>
      <c r="B1127" s="3">
        <v>12</v>
      </c>
      <c r="C1127" s="3">
        <v>13</v>
      </c>
      <c r="E1127" s="3">
        <v>1755</v>
      </c>
      <c r="F1127" s="3">
        <v>1170</v>
      </c>
    </row>
    <row r="1128" spans="1:6">
      <c r="A1128" s="3" t="s">
        <v>19612</v>
      </c>
      <c r="B1128" s="3">
        <v>12</v>
      </c>
      <c r="C1128" s="3">
        <v>14</v>
      </c>
      <c r="E1128" s="3">
        <v>1890</v>
      </c>
      <c r="F1128" s="3">
        <v>1260</v>
      </c>
    </row>
    <row r="1129" spans="1:6">
      <c r="A1129" s="3" t="s">
        <v>19612</v>
      </c>
      <c r="B1129" s="3">
        <v>12</v>
      </c>
      <c r="C1129" s="3">
        <v>15</v>
      </c>
      <c r="E1129" s="3">
        <v>2025</v>
      </c>
      <c r="F1129" s="3">
        <v>1350</v>
      </c>
    </row>
    <row r="1130" spans="1:6">
      <c r="A1130" s="3" t="s">
        <v>19612</v>
      </c>
      <c r="B1130" s="3">
        <v>12</v>
      </c>
      <c r="C1130" s="3">
        <v>16</v>
      </c>
      <c r="E1130" s="3">
        <v>2160</v>
      </c>
      <c r="F1130" s="3">
        <v>1440</v>
      </c>
    </row>
    <row r="1131" spans="1:6">
      <c r="A1131" s="3" t="s">
        <v>19612</v>
      </c>
      <c r="B1131" s="3">
        <v>12</v>
      </c>
      <c r="C1131" s="3">
        <v>17</v>
      </c>
      <c r="E1131" s="3">
        <v>2295</v>
      </c>
      <c r="F1131" s="3">
        <v>1530</v>
      </c>
    </row>
    <row r="1132" spans="1:6">
      <c r="A1132" s="3" t="s">
        <v>19612</v>
      </c>
      <c r="B1132" s="3">
        <v>12</v>
      </c>
      <c r="C1132" s="3">
        <v>18</v>
      </c>
      <c r="E1132" s="3">
        <v>2430</v>
      </c>
      <c r="F1132" s="3">
        <v>1620</v>
      </c>
    </row>
    <row r="1133" spans="1:6">
      <c r="A1133" s="3" t="s">
        <v>19612</v>
      </c>
      <c r="B1133" s="3">
        <v>12</v>
      </c>
      <c r="C1133" s="3">
        <v>19</v>
      </c>
      <c r="E1133" s="3">
        <v>2565</v>
      </c>
      <c r="F1133" s="3">
        <v>1710</v>
      </c>
    </row>
    <row r="1134" spans="1:6">
      <c r="A1134" s="3" t="s">
        <v>19612</v>
      </c>
      <c r="B1134" s="3">
        <v>12</v>
      </c>
      <c r="C1134" s="3">
        <v>20</v>
      </c>
      <c r="E1134" s="3">
        <v>2700</v>
      </c>
      <c r="F1134" s="3">
        <v>1800</v>
      </c>
    </row>
    <row r="1135" spans="1:6">
      <c r="A1135" s="3" t="s">
        <v>19612</v>
      </c>
      <c r="B1135" s="3">
        <v>12</v>
      </c>
      <c r="C1135" s="3">
        <v>21</v>
      </c>
      <c r="E1135" s="3">
        <v>3240</v>
      </c>
      <c r="F1135" s="3">
        <v>2160</v>
      </c>
    </row>
    <row r="1136" spans="1:6">
      <c r="A1136" s="3" t="s">
        <v>19612</v>
      </c>
      <c r="B1136" s="3">
        <v>12</v>
      </c>
      <c r="C1136" s="3">
        <v>22</v>
      </c>
      <c r="E1136" s="3">
        <v>3420</v>
      </c>
      <c r="F1136" s="3">
        <v>2280</v>
      </c>
    </row>
    <row r="1137" spans="1:6">
      <c r="A1137" s="3" t="s">
        <v>19612</v>
      </c>
      <c r="B1137" s="3">
        <v>12</v>
      </c>
      <c r="C1137" s="3">
        <v>23</v>
      </c>
      <c r="E1137" s="3">
        <v>3600</v>
      </c>
      <c r="F1137" s="3">
        <v>2400</v>
      </c>
    </row>
    <row r="1138" spans="1:6">
      <c r="A1138" s="3" t="s">
        <v>19612</v>
      </c>
      <c r="B1138" s="3">
        <v>12</v>
      </c>
      <c r="C1138" s="3">
        <v>24</v>
      </c>
      <c r="E1138" s="3">
        <v>3780</v>
      </c>
      <c r="F1138" s="3">
        <v>2520</v>
      </c>
    </row>
    <row r="1139" spans="1:6">
      <c r="A1139" s="3" t="s">
        <v>19612</v>
      </c>
      <c r="B1139" s="3">
        <v>12</v>
      </c>
      <c r="C1139" s="3">
        <v>25</v>
      </c>
      <c r="E1139" s="3">
        <v>3960</v>
      </c>
      <c r="F1139" s="3">
        <v>2640</v>
      </c>
    </row>
    <row r="1140" spans="1:6">
      <c r="A1140" s="3" t="s">
        <v>19612</v>
      </c>
      <c r="B1140" s="3">
        <v>12</v>
      </c>
      <c r="C1140" s="3">
        <v>26</v>
      </c>
      <c r="E1140" s="3">
        <v>4140</v>
      </c>
      <c r="F1140" s="3">
        <v>2760</v>
      </c>
    </row>
    <row r="1141" spans="1:6">
      <c r="A1141" s="3" t="s">
        <v>19612</v>
      </c>
      <c r="B1141" s="3">
        <v>12</v>
      </c>
      <c r="C1141" s="3">
        <v>27</v>
      </c>
      <c r="E1141" s="3">
        <v>4320</v>
      </c>
      <c r="F1141" s="3">
        <v>2880</v>
      </c>
    </row>
    <row r="1142" spans="1:6">
      <c r="A1142" s="3" t="s">
        <v>19612</v>
      </c>
      <c r="B1142" s="3">
        <v>12</v>
      </c>
      <c r="C1142" s="3">
        <v>28</v>
      </c>
      <c r="E1142" s="3">
        <v>4500</v>
      </c>
      <c r="F1142" s="3">
        <v>3000</v>
      </c>
    </row>
    <row r="1143" spans="1:6">
      <c r="A1143" s="3" t="s">
        <v>19612</v>
      </c>
      <c r="B1143" s="3">
        <v>12</v>
      </c>
      <c r="C1143" s="3">
        <v>29</v>
      </c>
      <c r="E1143" s="3">
        <v>4680</v>
      </c>
      <c r="F1143" s="3">
        <v>3120</v>
      </c>
    </row>
    <row r="1144" spans="1:6">
      <c r="A1144" s="3" t="s">
        <v>19612</v>
      </c>
      <c r="B1144" s="3">
        <v>12</v>
      </c>
      <c r="C1144" s="3">
        <v>30</v>
      </c>
      <c r="E1144" s="3">
        <v>4860</v>
      </c>
      <c r="F1144" s="3">
        <v>3240</v>
      </c>
    </row>
    <row r="1145" spans="1:6">
      <c r="A1145" s="3" t="s">
        <v>19612</v>
      </c>
      <c r="B1145" s="3">
        <v>12</v>
      </c>
      <c r="C1145" s="3">
        <v>31</v>
      </c>
      <c r="E1145" s="3">
        <v>5535</v>
      </c>
      <c r="F1145" s="3">
        <v>3690</v>
      </c>
    </row>
    <row r="1146" spans="1:6">
      <c r="A1146" s="3" t="s">
        <v>19612</v>
      </c>
      <c r="B1146" s="3">
        <v>12</v>
      </c>
      <c r="C1146" s="3">
        <v>32</v>
      </c>
      <c r="E1146" s="3">
        <v>5760</v>
      </c>
      <c r="F1146" s="3">
        <v>3840</v>
      </c>
    </row>
    <row r="1147" spans="1:6">
      <c r="A1147" s="3" t="s">
        <v>19612</v>
      </c>
      <c r="B1147" s="3">
        <v>12</v>
      </c>
      <c r="C1147" s="3">
        <v>33</v>
      </c>
      <c r="E1147" s="3">
        <v>5985</v>
      </c>
      <c r="F1147" s="3">
        <v>3990</v>
      </c>
    </row>
    <row r="1148" spans="1:6">
      <c r="A1148" s="3" t="s">
        <v>19612</v>
      </c>
      <c r="B1148" s="3">
        <v>12</v>
      </c>
      <c r="C1148" s="3">
        <v>34</v>
      </c>
      <c r="E1148" s="3">
        <v>6210</v>
      </c>
      <c r="F1148" s="3">
        <v>4140</v>
      </c>
    </row>
    <row r="1149" spans="1:6">
      <c r="A1149" s="3" t="s">
        <v>19612</v>
      </c>
      <c r="B1149" s="3">
        <v>12</v>
      </c>
      <c r="C1149" s="3">
        <v>35</v>
      </c>
      <c r="E1149" s="3">
        <v>6435</v>
      </c>
      <c r="F1149" s="3">
        <v>4290</v>
      </c>
    </row>
    <row r="1150" spans="1:6">
      <c r="A1150" s="3" t="s">
        <v>19612</v>
      </c>
      <c r="B1150" s="3">
        <v>12</v>
      </c>
      <c r="C1150" s="3">
        <v>36</v>
      </c>
      <c r="E1150" s="3">
        <v>6660</v>
      </c>
      <c r="F1150" s="3">
        <v>4440</v>
      </c>
    </row>
    <row r="1151" spans="1:6">
      <c r="A1151" s="3" t="s">
        <v>19612</v>
      </c>
      <c r="B1151" s="3">
        <v>12</v>
      </c>
      <c r="C1151" s="3">
        <v>37</v>
      </c>
      <c r="E1151" s="3">
        <v>6885</v>
      </c>
      <c r="F1151" s="3">
        <v>4590</v>
      </c>
    </row>
    <row r="1152" spans="1:6">
      <c r="A1152" s="3" t="s">
        <v>19612</v>
      </c>
      <c r="B1152" s="3">
        <v>12</v>
      </c>
      <c r="C1152" s="3">
        <v>38</v>
      </c>
      <c r="E1152" s="3">
        <v>7110</v>
      </c>
      <c r="F1152" s="3">
        <v>4740</v>
      </c>
    </row>
    <row r="1153" spans="1:6">
      <c r="A1153" s="3" t="s">
        <v>19612</v>
      </c>
      <c r="B1153" s="3">
        <v>12</v>
      </c>
      <c r="C1153" s="3">
        <v>39</v>
      </c>
      <c r="E1153" s="3">
        <v>7335</v>
      </c>
      <c r="F1153" s="3">
        <v>4890</v>
      </c>
    </row>
    <row r="1154" spans="1:6">
      <c r="A1154" s="3" t="s">
        <v>19612</v>
      </c>
      <c r="B1154" s="3">
        <v>12</v>
      </c>
      <c r="C1154" s="3">
        <v>40</v>
      </c>
      <c r="E1154" s="3">
        <v>7560</v>
      </c>
      <c r="F1154" s="3">
        <v>5040</v>
      </c>
    </row>
    <row r="1155" spans="1:6">
      <c r="A1155" s="3" t="s">
        <v>19612</v>
      </c>
      <c r="B1155" s="3">
        <v>12</v>
      </c>
      <c r="C1155" s="3">
        <v>41</v>
      </c>
      <c r="E1155" s="3">
        <v>8370</v>
      </c>
      <c r="F1155" s="3">
        <v>5580</v>
      </c>
    </row>
    <row r="1156" spans="1:6">
      <c r="A1156" s="3" t="s">
        <v>19612</v>
      </c>
      <c r="B1156" s="3">
        <v>12</v>
      </c>
      <c r="C1156" s="3">
        <v>42</v>
      </c>
      <c r="E1156" s="3">
        <v>8640</v>
      </c>
      <c r="F1156" s="3">
        <v>5760</v>
      </c>
    </row>
    <row r="1157" spans="1:6">
      <c r="A1157" s="3" t="s">
        <v>19612</v>
      </c>
      <c r="B1157" s="3">
        <v>12</v>
      </c>
      <c r="C1157" s="3">
        <v>43</v>
      </c>
      <c r="E1157" s="3">
        <v>8910</v>
      </c>
      <c r="F1157" s="3">
        <v>5940</v>
      </c>
    </row>
    <row r="1158" spans="1:6">
      <c r="A1158" s="3" t="s">
        <v>19612</v>
      </c>
      <c r="B1158" s="3">
        <v>12</v>
      </c>
      <c r="C1158" s="3">
        <v>44</v>
      </c>
      <c r="E1158" s="3">
        <v>9180</v>
      </c>
      <c r="F1158" s="3">
        <v>6120</v>
      </c>
    </row>
    <row r="1159" spans="1:6">
      <c r="A1159" s="3" t="s">
        <v>19612</v>
      </c>
      <c r="B1159" s="3">
        <v>12</v>
      </c>
      <c r="C1159" s="3">
        <v>45</v>
      </c>
      <c r="E1159" s="3">
        <v>9450</v>
      </c>
      <c r="F1159" s="3">
        <v>6300</v>
      </c>
    </row>
    <row r="1160" spans="1:6">
      <c r="A1160" s="3" t="s">
        <v>19612</v>
      </c>
      <c r="B1160" s="3">
        <v>12</v>
      </c>
      <c r="C1160" s="3">
        <v>46</v>
      </c>
      <c r="E1160" s="3">
        <v>9720</v>
      </c>
      <c r="F1160" s="3">
        <v>6480</v>
      </c>
    </row>
    <row r="1161" spans="1:6">
      <c r="A1161" s="3" t="s">
        <v>19612</v>
      </c>
      <c r="B1161" s="3">
        <v>12</v>
      </c>
      <c r="C1161" s="3">
        <v>47</v>
      </c>
      <c r="E1161" s="3">
        <v>9990</v>
      </c>
      <c r="F1161" s="3">
        <v>6660</v>
      </c>
    </row>
    <row r="1162" spans="1:6">
      <c r="A1162" s="3" t="s">
        <v>19612</v>
      </c>
      <c r="B1162" s="3">
        <v>12</v>
      </c>
      <c r="C1162" s="3">
        <v>48</v>
      </c>
      <c r="E1162" s="3">
        <v>10260</v>
      </c>
      <c r="F1162" s="3">
        <v>6840</v>
      </c>
    </row>
    <row r="1163" spans="1:6">
      <c r="A1163" s="3" t="s">
        <v>19612</v>
      </c>
      <c r="B1163" s="3">
        <v>12</v>
      </c>
      <c r="C1163" s="3">
        <v>49</v>
      </c>
      <c r="E1163" s="3">
        <v>10530</v>
      </c>
      <c r="F1163" s="3">
        <v>7020</v>
      </c>
    </row>
    <row r="1164" spans="1:6">
      <c r="A1164" s="3" t="s">
        <v>19612</v>
      </c>
      <c r="B1164" s="3">
        <v>12</v>
      </c>
      <c r="C1164" s="3">
        <v>50</v>
      </c>
      <c r="E1164" s="3">
        <v>10800</v>
      </c>
      <c r="F1164" s="3">
        <v>7200</v>
      </c>
    </row>
    <row r="1165" spans="1:6">
      <c r="A1165" s="3" t="s">
        <v>19612</v>
      </c>
      <c r="B1165" s="3">
        <v>12</v>
      </c>
      <c r="C1165" s="3">
        <v>51</v>
      </c>
      <c r="E1165" s="3">
        <v>11745</v>
      </c>
      <c r="F1165" s="3">
        <v>7830</v>
      </c>
    </row>
    <row r="1166" spans="1:6">
      <c r="A1166" s="3" t="s">
        <v>19612</v>
      </c>
      <c r="B1166" s="3">
        <v>12</v>
      </c>
      <c r="C1166" s="3">
        <v>52</v>
      </c>
      <c r="E1166" s="3">
        <v>12060</v>
      </c>
      <c r="F1166" s="3">
        <v>8040</v>
      </c>
    </row>
    <row r="1167" spans="1:6">
      <c r="A1167" s="3" t="s">
        <v>19612</v>
      </c>
      <c r="B1167" s="3">
        <v>12</v>
      </c>
      <c r="C1167" s="3">
        <v>53</v>
      </c>
      <c r="E1167" s="3">
        <v>12375</v>
      </c>
      <c r="F1167" s="3">
        <v>8250</v>
      </c>
    </row>
    <row r="1168" spans="1:6">
      <c r="A1168" s="3" t="s">
        <v>19612</v>
      </c>
      <c r="B1168" s="3">
        <v>12</v>
      </c>
      <c r="C1168" s="3">
        <v>54</v>
      </c>
      <c r="E1168" s="3">
        <v>12690</v>
      </c>
      <c r="F1168" s="3">
        <v>8460</v>
      </c>
    </row>
    <row r="1169" spans="1:6">
      <c r="A1169" s="3" t="s">
        <v>19612</v>
      </c>
      <c r="B1169" s="3">
        <v>12</v>
      </c>
      <c r="C1169" s="3">
        <v>55</v>
      </c>
      <c r="E1169" s="3">
        <v>13005</v>
      </c>
      <c r="F1169" s="3">
        <v>8670</v>
      </c>
    </row>
    <row r="1170" spans="1:6">
      <c r="A1170" s="3" t="s">
        <v>19612</v>
      </c>
      <c r="B1170" s="3">
        <v>12</v>
      </c>
      <c r="C1170" s="3">
        <v>56</v>
      </c>
      <c r="E1170" s="3">
        <v>13320</v>
      </c>
      <c r="F1170" s="3">
        <v>8880</v>
      </c>
    </row>
    <row r="1171" spans="1:6">
      <c r="A1171" s="3" t="s">
        <v>19612</v>
      </c>
      <c r="B1171" s="3">
        <v>12</v>
      </c>
      <c r="C1171" s="3">
        <v>57</v>
      </c>
      <c r="E1171" s="3">
        <v>13635</v>
      </c>
      <c r="F1171" s="3">
        <v>9090</v>
      </c>
    </row>
    <row r="1172" spans="1:6">
      <c r="A1172" s="3" t="s">
        <v>19612</v>
      </c>
      <c r="B1172" s="3">
        <v>12</v>
      </c>
      <c r="C1172" s="3">
        <v>58</v>
      </c>
      <c r="E1172" s="3">
        <v>13950</v>
      </c>
      <c r="F1172" s="3">
        <v>9300</v>
      </c>
    </row>
    <row r="1173" spans="1:6">
      <c r="A1173" s="3" t="s">
        <v>19612</v>
      </c>
      <c r="B1173" s="3">
        <v>12</v>
      </c>
      <c r="C1173" s="3">
        <v>59</v>
      </c>
      <c r="E1173" s="3">
        <v>14265</v>
      </c>
      <c r="F1173" s="3">
        <v>9510</v>
      </c>
    </row>
    <row r="1174" spans="1:6">
      <c r="A1174" s="3" t="s">
        <v>19612</v>
      </c>
      <c r="B1174" s="3">
        <v>12</v>
      </c>
      <c r="C1174" s="3">
        <v>60</v>
      </c>
      <c r="E1174" s="3">
        <v>14580</v>
      </c>
      <c r="F1174" s="3">
        <v>9720</v>
      </c>
    </row>
    <row r="1175" spans="1:6">
      <c r="A1175" s="3" t="s">
        <v>19612</v>
      </c>
      <c r="B1175" s="3">
        <v>12</v>
      </c>
      <c r="C1175" s="3">
        <v>61</v>
      </c>
      <c r="E1175" s="3">
        <v>15660</v>
      </c>
      <c r="F1175" s="3">
        <v>10440</v>
      </c>
    </row>
    <row r="1176" spans="1:6">
      <c r="A1176" s="3" t="s">
        <v>19612</v>
      </c>
      <c r="B1176" s="3">
        <v>12</v>
      </c>
      <c r="C1176" s="3">
        <v>62</v>
      </c>
      <c r="E1176" s="3">
        <v>16020</v>
      </c>
      <c r="F1176" s="3">
        <v>10680</v>
      </c>
    </row>
    <row r="1177" spans="1:6">
      <c r="A1177" s="3" t="s">
        <v>19612</v>
      </c>
      <c r="B1177" s="3">
        <v>12</v>
      </c>
      <c r="C1177" s="3">
        <v>63</v>
      </c>
      <c r="E1177" s="3">
        <v>16380</v>
      </c>
      <c r="F1177" s="3">
        <v>10920</v>
      </c>
    </row>
    <row r="1178" spans="1:6">
      <c r="A1178" s="3" t="s">
        <v>19612</v>
      </c>
      <c r="B1178" s="3">
        <v>12</v>
      </c>
      <c r="C1178" s="3">
        <v>64</v>
      </c>
      <c r="E1178" s="3">
        <v>16740</v>
      </c>
      <c r="F1178" s="3">
        <v>11160</v>
      </c>
    </row>
    <row r="1179" spans="1:6">
      <c r="A1179" s="3" t="s">
        <v>19612</v>
      </c>
      <c r="B1179" s="3">
        <v>12</v>
      </c>
      <c r="C1179" s="3">
        <v>65</v>
      </c>
      <c r="E1179" s="3">
        <v>17100</v>
      </c>
      <c r="F1179" s="3">
        <v>11400</v>
      </c>
    </row>
    <row r="1180" spans="1:6">
      <c r="A1180" s="3" t="s">
        <v>19612</v>
      </c>
      <c r="B1180" s="3">
        <v>12</v>
      </c>
      <c r="C1180" s="3">
        <v>66</v>
      </c>
      <c r="E1180" s="3">
        <v>17460</v>
      </c>
      <c r="F1180" s="3">
        <v>11640</v>
      </c>
    </row>
    <row r="1181" spans="1:6">
      <c r="A1181" s="3" t="s">
        <v>19612</v>
      </c>
      <c r="B1181" s="3">
        <v>12</v>
      </c>
      <c r="C1181" s="3">
        <v>67</v>
      </c>
      <c r="E1181" s="3">
        <v>17820</v>
      </c>
      <c r="F1181" s="3">
        <v>11880</v>
      </c>
    </row>
    <row r="1182" spans="1:6">
      <c r="A1182" s="3" t="s">
        <v>19612</v>
      </c>
      <c r="B1182" s="3">
        <v>12</v>
      </c>
      <c r="C1182" s="3">
        <v>68</v>
      </c>
      <c r="E1182" s="3">
        <v>18180</v>
      </c>
      <c r="F1182" s="3">
        <v>12120</v>
      </c>
    </row>
    <row r="1183" spans="1:6">
      <c r="A1183" s="3" t="s">
        <v>19612</v>
      </c>
      <c r="B1183" s="3">
        <v>12</v>
      </c>
      <c r="C1183" s="3">
        <v>69</v>
      </c>
      <c r="E1183" s="3">
        <v>18540</v>
      </c>
      <c r="F1183" s="3">
        <v>12360</v>
      </c>
    </row>
    <row r="1184" spans="1:6">
      <c r="A1184" s="3" t="s">
        <v>19612</v>
      </c>
      <c r="B1184" s="3">
        <v>12</v>
      </c>
      <c r="C1184" s="3">
        <v>70</v>
      </c>
      <c r="E1184" s="3">
        <v>18900</v>
      </c>
      <c r="F1184" s="3">
        <v>12600</v>
      </c>
    </row>
    <row r="1185" spans="1:6">
      <c r="A1185" s="3" t="s">
        <v>19612</v>
      </c>
      <c r="B1185" s="3">
        <v>12</v>
      </c>
      <c r="C1185" s="3">
        <v>71</v>
      </c>
      <c r="E1185" s="3">
        <v>20115</v>
      </c>
      <c r="F1185" s="3">
        <v>13410</v>
      </c>
    </row>
    <row r="1186" spans="1:6">
      <c r="A1186" s="3" t="s">
        <v>19612</v>
      </c>
      <c r="B1186" s="3">
        <v>12</v>
      </c>
      <c r="C1186" s="3">
        <v>72</v>
      </c>
      <c r="E1186" s="3">
        <v>20520</v>
      </c>
      <c r="F1186" s="3">
        <v>13680</v>
      </c>
    </row>
    <row r="1187" spans="1:6">
      <c r="A1187" s="3" t="s">
        <v>19612</v>
      </c>
      <c r="B1187" s="3">
        <v>12</v>
      </c>
      <c r="C1187" s="3">
        <v>73</v>
      </c>
      <c r="E1187" s="3">
        <v>20925</v>
      </c>
      <c r="F1187" s="3">
        <v>13950</v>
      </c>
    </row>
    <row r="1188" spans="1:6">
      <c r="A1188" s="3" t="s">
        <v>19612</v>
      </c>
      <c r="B1188" s="3">
        <v>12</v>
      </c>
      <c r="C1188" s="3">
        <v>74</v>
      </c>
      <c r="E1188" s="3">
        <v>21330</v>
      </c>
      <c r="F1188" s="3">
        <v>14220</v>
      </c>
    </row>
    <row r="1189" spans="1:6">
      <c r="A1189" s="3" t="s">
        <v>19612</v>
      </c>
      <c r="B1189" s="3">
        <v>12</v>
      </c>
      <c r="C1189" s="3">
        <v>75</v>
      </c>
      <c r="E1189" s="3">
        <v>21735</v>
      </c>
      <c r="F1189" s="3">
        <v>14490</v>
      </c>
    </row>
    <row r="1190" spans="1:6">
      <c r="A1190" s="3" t="s">
        <v>19612</v>
      </c>
      <c r="B1190" s="3">
        <v>12</v>
      </c>
      <c r="C1190" s="3">
        <v>76</v>
      </c>
      <c r="E1190" s="3">
        <v>22140</v>
      </c>
      <c r="F1190" s="3">
        <v>14760</v>
      </c>
    </row>
    <row r="1191" spans="1:6">
      <c r="A1191" s="3" t="s">
        <v>19612</v>
      </c>
      <c r="B1191" s="3">
        <v>12</v>
      </c>
      <c r="C1191" s="3">
        <v>77</v>
      </c>
      <c r="E1191" s="3">
        <v>22545</v>
      </c>
      <c r="F1191" s="3">
        <v>15030</v>
      </c>
    </row>
    <row r="1192" spans="1:6">
      <c r="A1192" s="3" t="s">
        <v>19612</v>
      </c>
      <c r="B1192" s="3">
        <v>12</v>
      </c>
      <c r="C1192" s="3">
        <v>78</v>
      </c>
      <c r="E1192" s="3">
        <v>22950</v>
      </c>
      <c r="F1192" s="3">
        <v>15300</v>
      </c>
    </row>
    <row r="1193" spans="1:6">
      <c r="A1193" s="3" t="s">
        <v>19612</v>
      </c>
      <c r="B1193" s="3">
        <v>12</v>
      </c>
      <c r="C1193" s="3">
        <v>79</v>
      </c>
      <c r="E1193" s="3">
        <v>23355</v>
      </c>
      <c r="F1193" s="3">
        <v>15570</v>
      </c>
    </row>
    <row r="1194" spans="1:6">
      <c r="A1194" s="3" t="s">
        <v>19612</v>
      </c>
      <c r="B1194" s="3">
        <v>12</v>
      </c>
      <c r="C1194" s="3">
        <v>80</v>
      </c>
      <c r="E1194" s="3">
        <v>23760</v>
      </c>
      <c r="F1194" s="3">
        <v>15840</v>
      </c>
    </row>
    <row r="1195" spans="1:6">
      <c r="A1195" s="3" t="s">
        <v>19612</v>
      </c>
      <c r="B1195" s="3">
        <v>12</v>
      </c>
      <c r="C1195" s="3">
        <v>81</v>
      </c>
      <c r="E1195" s="3">
        <v>25110</v>
      </c>
      <c r="F1195" s="3">
        <v>16740</v>
      </c>
    </row>
    <row r="1196" spans="1:6">
      <c r="A1196" s="3" t="s">
        <v>19612</v>
      </c>
      <c r="B1196" s="3">
        <v>12</v>
      </c>
      <c r="C1196" s="3">
        <v>82</v>
      </c>
      <c r="E1196" s="3">
        <v>25560</v>
      </c>
      <c r="F1196" s="3">
        <v>17040</v>
      </c>
    </row>
    <row r="1197" spans="1:6">
      <c r="A1197" s="3" t="s">
        <v>19612</v>
      </c>
      <c r="B1197" s="3">
        <v>12</v>
      </c>
      <c r="C1197" s="3">
        <v>83</v>
      </c>
      <c r="E1197" s="3">
        <v>26010</v>
      </c>
      <c r="F1197" s="3">
        <v>17340</v>
      </c>
    </row>
    <row r="1198" spans="1:6">
      <c r="A1198" s="3" t="s">
        <v>19612</v>
      </c>
      <c r="B1198" s="3">
        <v>12</v>
      </c>
      <c r="C1198" s="3">
        <v>84</v>
      </c>
      <c r="E1198" s="3">
        <v>26460</v>
      </c>
      <c r="F1198" s="3">
        <v>17640</v>
      </c>
    </row>
    <row r="1199" spans="1:6">
      <c r="A1199" s="3" t="s">
        <v>19612</v>
      </c>
      <c r="B1199" s="3">
        <v>12</v>
      </c>
      <c r="C1199" s="3">
        <v>85</v>
      </c>
      <c r="E1199" s="3">
        <v>26910</v>
      </c>
      <c r="F1199" s="3">
        <v>17940</v>
      </c>
    </row>
    <row r="1200" spans="1:6">
      <c r="A1200" s="3" t="s">
        <v>19612</v>
      </c>
      <c r="B1200" s="3">
        <v>12</v>
      </c>
      <c r="C1200" s="3">
        <v>86</v>
      </c>
      <c r="E1200" s="3">
        <v>27360</v>
      </c>
      <c r="F1200" s="3">
        <v>18240</v>
      </c>
    </row>
    <row r="1201" spans="1:7">
      <c r="A1201" s="3" t="s">
        <v>19612</v>
      </c>
      <c r="B1201" s="3">
        <v>12</v>
      </c>
      <c r="C1201" s="3">
        <v>87</v>
      </c>
      <c r="E1201" s="3">
        <v>27810</v>
      </c>
      <c r="F1201" s="3">
        <v>18540</v>
      </c>
    </row>
    <row r="1202" spans="1:7">
      <c r="A1202" s="3" t="s">
        <v>19612</v>
      </c>
      <c r="B1202" s="3">
        <v>12</v>
      </c>
      <c r="C1202" s="3">
        <v>88</v>
      </c>
      <c r="E1202" s="3">
        <v>28260</v>
      </c>
      <c r="F1202" s="3">
        <v>18840</v>
      </c>
    </row>
    <row r="1203" spans="1:7">
      <c r="A1203" s="3" t="s">
        <v>19612</v>
      </c>
      <c r="B1203" s="3">
        <v>12</v>
      </c>
      <c r="C1203" s="3">
        <v>89</v>
      </c>
      <c r="E1203" s="3">
        <v>28710</v>
      </c>
      <c r="F1203" s="3">
        <v>19140</v>
      </c>
    </row>
    <row r="1204" spans="1:7">
      <c r="A1204" s="3" t="s">
        <v>19612</v>
      </c>
      <c r="B1204" s="3">
        <v>12</v>
      </c>
      <c r="C1204" s="3">
        <v>90</v>
      </c>
      <c r="E1204" s="3">
        <v>29160</v>
      </c>
      <c r="F1204" s="3">
        <v>19440</v>
      </c>
    </row>
    <row r="1205" spans="1:7">
      <c r="A1205" s="3" t="s">
        <v>19612</v>
      </c>
      <c r="B1205" s="3">
        <v>12</v>
      </c>
      <c r="C1205" s="3">
        <v>91</v>
      </c>
      <c r="E1205" s="3">
        <v>30645</v>
      </c>
      <c r="F1205" s="3">
        <v>20430</v>
      </c>
    </row>
    <row r="1206" spans="1:7">
      <c r="A1206" s="3" t="s">
        <v>19612</v>
      </c>
      <c r="B1206" s="3">
        <v>12</v>
      </c>
      <c r="C1206" s="3">
        <v>92</v>
      </c>
      <c r="E1206" s="3">
        <v>31140</v>
      </c>
      <c r="F1206" s="3">
        <v>20760</v>
      </c>
    </row>
    <row r="1207" spans="1:7">
      <c r="A1207" s="3" t="s">
        <v>19612</v>
      </c>
      <c r="B1207" s="3">
        <v>12</v>
      </c>
      <c r="C1207" s="3">
        <v>93</v>
      </c>
      <c r="E1207" s="3">
        <v>31635</v>
      </c>
      <c r="F1207" s="3">
        <v>21090</v>
      </c>
    </row>
    <row r="1208" spans="1:7">
      <c r="A1208" s="3" t="s">
        <v>19612</v>
      </c>
      <c r="B1208" s="3">
        <v>12</v>
      </c>
      <c r="C1208" s="3">
        <v>94</v>
      </c>
      <c r="E1208" s="3">
        <v>32130</v>
      </c>
      <c r="F1208" s="3">
        <v>21420</v>
      </c>
    </row>
    <row r="1209" spans="1:7">
      <c r="A1209" s="3" t="s">
        <v>19612</v>
      </c>
      <c r="B1209" s="3">
        <v>12</v>
      </c>
      <c r="C1209" s="3">
        <v>95</v>
      </c>
      <c r="E1209" s="3">
        <v>32625</v>
      </c>
      <c r="F1209" s="3">
        <v>21750</v>
      </c>
    </row>
    <row r="1210" spans="1:7">
      <c r="A1210" s="3" t="s">
        <v>19612</v>
      </c>
      <c r="B1210" s="3">
        <v>12</v>
      </c>
      <c r="C1210" s="3">
        <v>96</v>
      </c>
      <c r="E1210" s="3">
        <v>33120</v>
      </c>
      <c r="F1210" s="3">
        <v>22080</v>
      </c>
    </row>
    <row r="1211" spans="1:7">
      <c r="A1211" s="3" t="s">
        <v>19612</v>
      </c>
      <c r="B1211" s="3">
        <v>12</v>
      </c>
      <c r="C1211" s="3">
        <v>97</v>
      </c>
      <c r="E1211" s="3">
        <v>33615</v>
      </c>
      <c r="F1211" s="3">
        <v>22410</v>
      </c>
    </row>
    <row r="1212" spans="1:7">
      <c r="A1212" s="3" t="s">
        <v>19612</v>
      </c>
      <c r="B1212" s="3">
        <v>12</v>
      </c>
      <c r="C1212" s="3">
        <v>98</v>
      </c>
      <c r="E1212" s="3">
        <v>34110</v>
      </c>
      <c r="F1212" s="3">
        <v>22740</v>
      </c>
    </row>
    <row r="1213" spans="1:7">
      <c r="A1213" s="3" t="s">
        <v>19612</v>
      </c>
      <c r="B1213" s="3">
        <v>12</v>
      </c>
      <c r="C1213" s="3">
        <v>99</v>
      </c>
      <c r="E1213" s="3">
        <v>34605</v>
      </c>
      <c r="F1213" s="3">
        <v>23070</v>
      </c>
    </row>
    <row r="1214" spans="1:7">
      <c r="A1214" s="3" t="s">
        <v>19612</v>
      </c>
      <c r="B1214" s="3">
        <v>12</v>
      </c>
      <c r="C1214" s="3">
        <v>100</v>
      </c>
      <c r="E1214" s="3">
        <v>35100</v>
      </c>
      <c r="F1214" s="3">
        <v>23400</v>
      </c>
    </row>
    <row r="1215" spans="1:7">
      <c r="A1215" s="3" t="s">
        <v>19612</v>
      </c>
      <c r="B1215" s="3">
        <v>13</v>
      </c>
      <c r="C1215" s="3">
        <v>0</v>
      </c>
    </row>
    <row r="1216" spans="1:7">
      <c r="A1216" s="3" t="s">
        <v>19612</v>
      </c>
      <c r="B1216" s="3">
        <v>13</v>
      </c>
      <c r="C1216" s="3">
        <v>1</v>
      </c>
      <c r="D1216" s="3">
        <v>4860</v>
      </c>
      <c r="G1216" s="3">
        <v>180</v>
      </c>
    </row>
    <row r="1217" spans="1:7">
      <c r="A1217" s="3" t="s">
        <v>19612</v>
      </c>
      <c r="B1217" s="3">
        <v>13</v>
      </c>
      <c r="C1217" s="3">
        <v>2</v>
      </c>
      <c r="D1217" s="3">
        <v>6480</v>
      </c>
      <c r="G1217" s="3">
        <v>240</v>
      </c>
    </row>
    <row r="1218" spans="1:7">
      <c r="A1218" s="3" t="s">
        <v>19612</v>
      </c>
      <c r="B1218" s="3">
        <v>13</v>
      </c>
      <c r="C1218" s="3">
        <v>3</v>
      </c>
      <c r="D1218" s="3">
        <v>8100</v>
      </c>
      <c r="G1218" s="3">
        <v>300</v>
      </c>
    </row>
    <row r="1219" spans="1:7">
      <c r="A1219" s="3" t="s">
        <v>19612</v>
      </c>
      <c r="B1219" s="3">
        <v>13</v>
      </c>
      <c r="C1219" s="3">
        <v>4</v>
      </c>
      <c r="D1219" s="3">
        <v>9720</v>
      </c>
      <c r="G1219" s="3">
        <v>360</v>
      </c>
    </row>
    <row r="1220" spans="1:7">
      <c r="A1220" s="3" t="s">
        <v>19612</v>
      </c>
      <c r="B1220" s="3">
        <v>13</v>
      </c>
      <c r="C1220" s="3">
        <v>5</v>
      </c>
      <c r="D1220" s="3">
        <v>11340</v>
      </c>
      <c r="G1220" s="3">
        <v>420</v>
      </c>
    </row>
    <row r="1221" spans="1:7">
      <c r="A1221" s="3" t="s">
        <v>19612</v>
      </c>
      <c r="B1221" s="3">
        <v>13</v>
      </c>
      <c r="C1221" s="3">
        <v>6</v>
      </c>
      <c r="D1221" s="3">
        <v>12960</v>
      </c>
      <c r="G1221" s="3">
        <v>480</v>
      </c>
    </row>
    <row r="1222" spans="1:7">
      <c r="A1222" s="3" t="s">
        <v>19612</v>
      </c>
      <c r="B1222" s="3">
        <v>13</v>
      </c>
      <c r="C1222" s="3">
        <v>7</v>
      </c>
      <c r="D1222" s="3">
        <v>14580</v>
      </c>
      <c r="G1222" s="3">
        <v>540</v>
      </c>
    </row>
    <row r="1223" spans="1:7">
      <c r="A1223" s="3" t="s">
        <v>19612</v>
      </c>
      <c r="B1223" s="3">
        <v>13</v>
      </c>
      <c r="C1223" s="3">
        <v>8</v>
      </c>
      <c r="D1223" s="3">
        <v>16200</v>
      </c>
      <c r="G1223" s="3">
        <v>600</v>
      </c>
    </row>
    <row r="1224" spans="1:7">
      <c r="A1224" s="3" t="s">
        <v>19612</v>
      </c>
      <c r="B1224" s="3">
        <v>13</v>
      </c>
      <c r="C1224" s="3">
        <v>9</v>
      </c>
      <c r="D1224" s="3">
        <v>17820</v>
      </c>
      <c r="G1224" s="3">
        <v>660</v>
      </c>
    </row>
    <row r="1225" spans="1:7">
      <c r="A1225" s="3" t="s">
        <v>19612</v>
      </c>
      <c r="B1225" s="3">
        <v>13</v>
      </c>
      <c r="C1225" s="3">
        <v>10</v>
      </c>
      <c r="D1225" s="3">
        <v>19440</v>
      </c>
      <c r="G1225" s="3">
        <v>720</v>
      </c>
    </row>
    <row r="1226" spans="1:7">
      <c r="A1226" s="3" t="s">
        <v>19612</v>
      </c>
      <c r="B1226" s="3">
        <v>13</v>
      </c>
      <c r="C1226" s="3">
        <v>11</v>
      </c>
      <c r="D1226" s="3">
        <v>26730</v>
      </c>
      <c r="G1226" s="3">
        <v>990</v>
      </c>
    </row>
    <row r="1227" spans="1:7">
      <c r="A1227" s="3" t="s">
        <v>19612</v>
      </c>
      <c r="B1227" s="3">
        <v>13</v>
      </c>
      <c r="C1227" s="3">
        <v>12</v>
      </c>
      <c r="D1227" s="3">
        <v>29160</v>
      </c>
      <c r="G1227" s="3">
        <v>1080</v>
      </c>
    </row>
    <row r="1228" spans="1:7">
      <c r="A1228" s="3" t="s">
        <v>19612</v>
      </c>
      <c r="B1228" s="3">
        <v>13</v>
      </c>
      <c r="C1228" s="3">
        <v>13</v>
      </c>
      <c r="D1228" s="3">
        <v>31590</v>
      </c>
      <c r="G1228" s="3">
        <v>1170</v>
      </c>
    </row>
    <row r="1229" spans="1:7">
      <c r="A1229" s="3" t="s">
        <v>19612</v>
      </c>
      <c r="B1229" s="3">
        <v>13</v>
      </c>
      <c r="C1229" s="3">
        <v>14</v>
      </c>
      <c r="D1229" s="3">
        <v>34020</v>
      </c>
      <c r="G1229" s="3">
        <v>1260</v>
      </c>
    </row>
    <row r="1230" spans="1:7">
      <c r="A1230" s="3" t="s">
        <v>19612</v>
      </c>
      <c r="B1230" s="3">
        <v>13</v>
      </c>
      <c r="C1230" s="3">
        <v>15</v>
      </c>
      <c r="D1230" s="3">
        <v>36450</v>
      </c>
      <c r="G1230" s="3">
        <v>1350</v>
      </c>
    </row>
    <row r="1231" spans="1:7">
      <c r="A1231" s="3" t="s">
        <v>19612</v>
      </c>
      <c r="B1231" s="3">
        <v>13</v>
      </c>
      <c r="C1231" s="3">
        <v>16</v>
      </c>
      <c r="D1231" s="3">
        <v>38880</v>
      </c>
      <c r="G1231" s="3">
        <v>1440</v>
      </c>
    </row>
    <row r="1232" spans="1:7">
      <c r="A1232" s="3" t="s">
        <v>19612</v>
      </c>
      <c r="B1232" s="3">
        <v>13</v>
      </c>
      <c r="C1232" s="3">
        <v>17</v>
      </c>
      <c r="D1232" s="3">
        <v>41310</v>
      </c>
      <c r="G1232" s="3">
        <v>1530</v>
      </c>
    </row>
    <row r="1233" spans="1:7">
      <c r="A1233" s="3" t="s">
        <v>19612</v>
      </c>
      <c r="B1233" s="3">
        <v>13</v>
      </c>
      <c r="C1233" s="3">
        <v>18</v>
      </c>
      <c r="D1233" s="3">
        <v>43740</v>
      </c>
      <c r="G1233" s="3">
        <v>1620</v>
      </c>
    </row>
    <row r="1234" spans="1:7">
      <c r="A1234" s="3" t="s">
        <v>19612</v>
      </c>
      <c r="B1234" s="3">
        <v>13</v>
      </c>
      <c r="C1234" s="3">
        <v>19</v>
      </c>
      <c r="D1234" s="3">
        <v>46170</v>
      </c>
      <c r="G1234" s="3">
        <v>1710</v>
      </c>
    </row>
    <row r="1235" spans="1:7">
      <c r="A1235" s="3" t="s">
        <v>19612</v>
      </c>
      <c r="B1235" s="3">
        <v>13</v>
      </c>
      <c r="C1235" s="3">
        <v>20</v>
      </c>
      <c r="D1235" s="3">
        <v>48600</v>
      </c>
      <c r="G1235" s="3">
        <v>1800</v>
      </c>
    </row>
    <row r="1236" spans="1:7">
      <c r="A1236" s="3" t="s">
        <v>19612</v>
      </c>
      <c r="B1236" s="3">
        <v>13</v>
      </c>
      <c r="C1236" s="3">
        <v>21</v>
      </c>
      <c r="D1236" s="3">
        <v>58320</v>
      </c>
      <c r="G1236" s="3">
        <v>2160</v>
      </c>
    </row>
    <row r="1237" spans="1:7">
      <c r="A1237" s="3" t="s">
        <v>19612</v>
      </c>
      <c r="B1237" s="3">
        <v>13</v>
      </c>
      <c r="C1237" s="3">
        <v>22</v>
      </c>
      <c r="D1237" s="3">
        <v>61560</v>
      </c>
      <c r="G1237" s="3">
        <v>2280</v>
      </c>
    </row>
    <row r="1238" spans="1:7">
      <c r="A1238" s="3" t="s">
        <v>19612</v>
      </c>
      <c r="B1238" s="3">
        <v>13</v>
      </c>
      <c r="C1238" s="3">
        <v>23</v>
      </c>
      <c r="D1238" s="3">
        <v>64800</v>
      </c>
      <c r="G1238" s="3">
        <v>2400</v>
      </c>
    </row>
    <row r="1239" spans="1:7">
      <c r="A1239" s="3" t="s">
        <v>19612</v>
      </c>
      <c r="B1239" s="3">
        <v>13</v>
      </c>
      <c r="C1239" s="3">
        <v>24</v>
      </c>
      <c r="D1239" s="3">
        <v>68040</v>
      </c>
      <c r="G1239" s="3">
        <v>2520</v>
      </c>
    </row>
    <row r="1240" spans="1:7">
      <c r="A1240" s="3" t="s">
        <v>19612</v>
      </c>
      <c r="B1240" s="3">
        <v>13</v>
      </c>
      <c r="C1240" s="3">
        <v>25</v>
      </c>
      <c r="D1240" s="3">
        <v>71280</v>
      </c>
      <c r="G1240" s="3">
        <v>2640</v>
      </c>
    </row>
    <row r="1241" spans="1:7">
      <c r="A1241" s="3" t="s">
        <v>19612</v>
      </c>
      <c r="B1241" s="3">
        <v>13</v>
      </c>
      <c r="C1241" s="3">
        <v>26</v>
      </c>
      <c r="D1241" s="3">
        <v>74520</v>
      </c>
      <c r="G1241" s="3">
        <v>2760</v>
      </c>
    </row>
    <row r="1242" spans="1:7">
      <c r="A1242" s="3" t="s">
        <v>19612</v>
      </c>
      <c r="B1242" s="3">
        <v>13</v>
      </c>
      <c r="C1242" s="3">
        <v>27</v>
      </c>
      <c r="D1242" s="3">
        <v>77760</v>
      </c>
      <c r="G1242" s="3">
        <v>2880</v>
      </c>
    </row>
    <row r="1243" spans="1:7">
      <c r="A1243" s="3" t="s">
        <v>19612</v>
      </c>
      <c r="B1243" s="3">
        <v>13</v>
      </c>
      <c r="C1243" s="3">
        <v>28</v>
      </c>
      <c r="D1243" s="3">
        <v>81000</v>
      </c>
      <c r="G1243" s="3">
        <v>3000</v>
      </c>
    </row>
    <row r="1244" spans="1:7">
      <c r="A1244" s="3" t="s">
        <v>19612</v>
      </c>
      <c r="B1244" s="3">
        <v>13</v>
      </c>
      <c r="C1244" s="3">
        <v>29</v>
      </c>
      <c r="D1244" s="3">
        <v>84240</v>
      </c>
      <c r="G1244" s="3">
        <v>3120</v>
      </c>
    </row>
    <row r="1245" spans="1:7">
      <c r="A1245" s="3" t="s">
        <v>19612</v>
      </c>
      <c r="B1245" s="3">
        <v>13</v>
      </c>
      <c r="C1245" s="3">
        <v>30</v>
      </c>
      <c r="D1245" s="3">
        <v>87480</v>
      </c>
      <c r="G1245" s="3">
        <v>3240</v>
      </c>
    </row>
    <row r="1246" spans="1:7">
      <c r="A1246" s="3" t="s">
        <v>19612</v>
      </c>
      <c r="B1246" s="3">
        <v>13</v>
      </c>
      <c r="C1246" s="3">
        <v>31</v>
      </c>
      <c r="D1246" s="3">
        <v>99630</v>
      </c>
      <c r="G1246" s="3">
        <v>3690</v>
      </c>
    </row>
    <row r="1247" spans="1:7">
      <c r="A1247" s="3" t="s">
        <v>19612</v>
      </c>
      <c r="B1247" s="3">
        <v>13</v>
      </c>
      <c r="C1247" s="3">
        <v>32</v>
      </c>
      <c r="D1247" s="3">
        <v>103680</v>
      </c>
      <c r="G1247" s="3">
        <v>3840</v>
      </c>
    </row>
    <row r="1248" spans="1:7">
      <c r="A1248" s="3" t="s">
        <v>19612</v>
      </c>
      <c r="B1248" s="3">
        <v>13</v>
      </c>
      <c r="C1248" s="3">
        <v>33</v>
      </c>
      <c r="D1248" s="3">
        <v>107730</v>
      </c>
      <c r="G1248" s="3">
        <v>3990</v>
      </c>
    </row>
    <row r="1249" spans="1:7">
      <c r="A1249" s="3" t="s">
        <v>19612</v>
      </c>
      <c r="B1249" s="3">
        <v>13</v>
      </c>
      <c r="C1249" s="3">
        <v>34</v>
      </c>
      <c r="D1249" s="3">
        <v>111780</v>
      </c>
      <c r="G1249" s="3">
        <v>4140</v>
      </c>
    </row>
    <row r="1250" spans="1:7">
      <c r="A1250" s="3" t="s">
        <v>19612</v>
      </c>
      <c r="B1250" s="3">
        <v>13</v>
      </c>
      <c r="C1250" s="3">
        <v>35</v>
      </c>
      <c r="D1250" s="3">
        <v>115830</v>
      </c>
      <c r="G1250" s="3">
        <v>4290</v>
      </c>
    </row>
    <row r="1251" spans="1:7">
      <c r="A1251" s="3" t="s">
        <v>19612</v>
      </c>
      <c r="B1251" s="3">
        <v>13</v>
      </c>
      <c r="C1251" s="3">
        <v>36</v>
      </c>
      <c r="D1251" s="3">
        <v>119880</v>
      </c>
      <c r="G1251" s="3">
        <v>4440</v>
      </c>
    </row>
    <row r="1252" spans="1:7">
      <c r="A1252" s="3" t="s">
        <v>19612</v>
      </c>
      <c r="B1252" s="3">
        <v>13</v>
      </c>
      <c r="C1252" s="3">
        <v>37</v>
      </c>
      <c r="D1252" s="3">
        <v>123930</v>
      </c>
      <c r="G1252" s="3">
        <v>4590</v>
      </c>
    </row>
    <row r="1253" spans="1:7">
      <c r="A1253" s="3" t="s">
        <v>19612</v>
      </c>
      <c r="B1253" s="3">
        <v>13</v>
      </c>
      <c r="C1253" s="3">
        <v>38</v>
      </c>
      <c r="D1253" s="3">
        <v>127980</v>
      </c>
      <c r="G1253" s="3">
        <v>4740</v>
      </c>
    </row>
    <row r="1254" spans="1:7">
      <c r="A1254" s="3" t="s">
        <v>19612</v>
      </c>
      <c r="B1254" s="3">
        <v>13</v>
      </c>
      <c r="C1254" s="3">
        <v>39</v>
      </c>
      <c r="D1254" s="3">
        <v>132030</v>
      </c>
      <c r="G1254" s="3">
        <v>4890</v>
      </c>
    </row>
    <row r="1255" spans="1:7">
      <c r="A1255" s="3" t="s">
        <v>19612</v>
      </c>
      <c r="B1255" s="3">
        <v>13</v>
      </c>
      <c r="C1255" s="3">
        <v>40</v>
      </c>
      <c r="D1255" s="3">
        <v>136080</v>
      </c>
      <c r="G1255" s="3">
        <v>5040</v>
      </c>
    </row>
    <row r="1256" spans="1:7">
      <c r="A1256" s="3" t="s">
        <v>19612</v>
      </c>
      <c r="B1256" s="3">
        <v>13</v>
      </c>
      <c r="C1256" s="3">
        <v>41</v>
      </c>
      <c r="D1256" s="3">
        <v>150660</v>
      </c>
      <c r="G1256" s="3">
        <v>5580</v>
      </c>
    </row>
    <row r="1257" spans="1:7">
      <c r="A1257" s="3" t="s">
        <v>19612</v>
      </c>
      <c r="B1257" s="3">
        <v>13</v>
      </c>
      <c r="C1257" s="3">
        <v>42</v>
      </c>
      <c r="D1257" s="3">
        <v>155520</v>
      </c>
      <c r="G1257" s="3">
        <v>5760</v>
      </c>
    </row>
    <row r="1258" spans="1:7">
      <c r="A1258" s="3" t="s">
        <v>19612</v>
      </c>
      <c r="B1258" s="3">
        <v>13</v>
      </c>
      <c r="C1258" s="3">
        <v>43</v>
      </c>
      <c r="D1258" s="3">
        <v>160380</v>
      </c>
      <c r="G1258" s="3">
        <v>5940</v>
      </c>
    </row>
    <row r="1259" spans="1:7">
      <c r="A1259" s="3" t="s">
        <v>19612</v>
      </c>
      <c r="B1259" s="3">
        <v>13</v>
      </c>
      <c r="C1259" s="3">
        <v>44</v>
      </c>
      <c r="D1259" s="3">
        <v>165240</v>
      </c>
      <c r="G1259" s="3">
        <v>6120</v>
      </c>
    </row>
    <row r="1260" spans="1:7">
      <c r="A1260" s="3" t="s">
        <v>19612</v>
      </c>
      <c r="B1260" s="3">
        <v>13</v>
      </c>
      <c r="C1260" s="3">
        <v>45</v>
      </c>
      <c r="D1260" s="3">
        <v>170100</v>
      </c>
      <c r="G1260" s="3">
        <v>6300</v>
      </c>
    </row>
    <row r="1261" spans="1:7">
      <c r="A1261" s="3" t="s">
        <v>19612</v>
      </c>
      <c r="B1261" s="3">
        <v>13</v>
      </c>
      <c r="C1261" s="3">
        <v>46</v>
      </c>
      <c r="D1261" s="3">
        <v>174960</v>
      </c>
      <c r="G1261" s="3">
        <v>6480</v>
      </c>
    </row>
    <row r="1262" spans="1:7">
      <c r="A1262" s="3" t="s">
        <v>19612</v>
      </c>
      <c r="B1262" s="3">
        <v>13</v>
      </c>
      <c r="C1262" s="3">
        <v>47</v>
      </c>
      <c r="D1262" s="3">
        <v>179820</v>
      </c>
      <c r="G1262" s="3">
        <v>6660</v>
      </c>
    </row>
    <row r="1263" spans="1:7">
      <c r="A1263" s="3" t="s">
        <v>19612</v>
      </c>
      <c r="B1263" s="3">
        <v>13</v>
      </c>
      <c r="C1263" s="3">
        <v>48</v>
      </c>
      <c r="D1263" s="3">
        <v>184680</v>
      </c>
      <c r="G1263" s="3">
        <v>6840</v>
      </c>
    </row>
    <row r="1264" spans="1:7">
      <c r="A1264" s="3" t="s">
        <v>19612</v>
      </c>
      <c r="B1264" s="3">
        <v>13</v>
      </c>
      <c r="C1264" s="3">
        <v>49</v>
      </c>
      <c r="D1264" s="3">
        <v>189540</v>
      </c>
      <c r="G1264" s="3">
        <v>7020</v>
      </c>
    </row>
    <row r="1265" spans="1:7">
      <c r="A1265" s="3" t="s">
        <v>19612</v>
      </c>
      <c r="B1265" s="3">
        <v>13</v>
      </c>
      <c r="C1265" s="3">
        <v>50</v>
      </c>
      <c r="D1265" s="3">
        <v>194400</v>
      </c>
      <c r="G1265" s="3">
        <v>7200</v>
      </c>
    </row>
    <row r="1266" spans="1:7">
      <c r="A1266" s="3" t="s">
        <v>19612</v>
      </c>
      <c r="B1266" s="3">
        <v>13</v>
      </c>
      <c r="C1266" s="3">
        <v>51</v>
      </c>
      <c r="D1266" s="3">
        <v>211410</v>
      </c>
      <c r="G1266" s="3">
        <v>7830</v>
      </c>
    </row>
    <row r="1267" spans="1:7">
      <c r="A1267" s="3" t="s">
        <v>19612</v>
      </c>
      <c r="B1267" s="3">
        <v>13</v>
      </c>
      <c r="C1267" s="3">
        <v>52</v>
      </c>
      <c r="D1267" s="3">
        <v>217080</v>
      </c>
      <c r="G1267" s="3">
        <v>8040</v>
      </c>
    </row>
    <row r="1268" spans="1:7">
      <c r="A1268" s="3" t="s">
        <v>19612</v>
      </c>
      <c r="B1268" s="3">
        <v>13</v>
      </c>
      <c r="C1268" s="3">
        <v>53</v>
      </c>
      <c r="D1268" s="3">
        <v>222750</v>
      </c>
      <c r="G1268" s="3">
        <v>8250</v>
      </c>
    </row>
    <row r="1269" spans="1:7">
      <c r="A1269" s="3" t="s">
        <v>19612</v>
      </c>
      <c r="B1269" s="3">
        <v>13</v>
      </c>
      <c r="C1269" s="3">
        <v>54</v>
      </c>
      <c r="D1269" s="3">
        <v>228420</v>
      </c>
      <c r="G1269" s="3">
        <v>8460</v>
      </c>
    </row>
    <row r="1270" spans="1:7">
      <c r="A1270" s="3" t="s">
        <v>19612</v>
      </c>
      <c r="B1270" s="3">
        <v>13</v>
      </c>
      <c r="C1270" s="3">
        <v>55</v>
      </c>
      <c r="D1270" s="3">
        <v>234090</v>
      </c>
      <c r="G1270" s="3">
        <v>8670</v>
      </c>
    </row>
    <row r="1271" spans="1:7">
      <c r="A1271" s="3" t="s">
        <v>19612</v>
      </c>
      <c r="B1271" s="3">
        <v>13</v>
      </c>
      <c r="C1271" s="3">
        <v>56</v>
      </c>
      <c r="D1271" s="3">
        <v>239760</v>
      </c>
      <c r="G1271" s="3">
        <v>8880</v>
      </c>
    </row>
    <row r="1272" spans="1:7">
      <c r="A1272" s="3" t="s">
        <v>19612</v>
      </c>
      <c r="B1272" s="3">
        <v>13</v>
      </c>
      <c r="C1272" s="3">
        <v>57</v>
      </c>
      <c r="D1272" s="3">
        <v>245430</v>
      </c>
      <c r="G1272" s="3">
        <v>9090</v>
      </c>
    </row>
    <row r="1273" spans="1:7">
      <c r="A1273" s="3" t="s">
        <v>19612</v>
      </c>
      <c r="B1273" s="3">
        <v>13</v>
      </c>
      <c r="C1273" s="3">
        <v>58</v>
      </c>
      <c r="D1273" s="3">
        <v>251100</v>
      </c>
      <c r="G1273" s="3">
        <v>9300</v>
      </c>
    </row>
    <row r="1274" spans="1:7">
      <c r="A1274" s="3" t="s">
        <v>19612</v>
      </c>
      <c r="B1274" s="3">
        <v>13</v>
      </c>
      <c r="C1274" s="3">
        <v>59</v>
      </c>
      <c r="D1274" s="3">
        <v>256770</v>
      </c>
      <c r="G1274" s="3">
        <v>9510</v>
      </c>
    </row>
    <row r="1275" spans="1:7">
      <c r="A1275" s="3" t="s">
        <v>19612</v>
      </c>
      <c r="B1275" s="3">
        <v>13</v>
      </c>
      <c r="C1275" s="3">
        <v>60</v>
      </c>
      <c r="D1275" s="3">
        <v>262440</v>
      </c>
      <c r="G1275" s="3">
        <v>9720</v>
      </c>
    </row>
    <row r="1276" spans="1:7">
      <c r="A1276" s="3" t="s">
        <v>19612</v>
      </c>
      <c r="B1276" s="3">
        <v>13</v>
      </c>
      <c r="C1276" s="3">
        <v>61</v>
      </c>
      <c r="D1276" s="3">
        <v>281880</v>
      </c>
      <c r="G1276" s="3">
        <v>10440</v>
      </c>
    </row>
    <row r="1277" spans="1:7">
      <c r="A1277" s="3" t="s">
        <v>19612</v>
      </c>
      <c r="B1277" s="3">
        <v>13</v>
      </c>
      <c r="C1277" s="3">
        <v>62</v>
      </c>
      <c r="D1277" s="3">
        <v>288360</v>
      </c>
      <c r="G1277" s="3">
        <v>10680</v>
      </c>
    </row>
    <row r="1278" spans="1:7">
      <c r="A1278" s="3" t="s">
        <v>19612</v>
      </c>
      <c r="B1278" s="3">
        <v>13</v>
      </c>
      <c r="C1278" s="3">
        <v>63</v>
      </c>
      <c r="D1278" s="3">
        <v>294840</v>
      </c>
      <c r="G1278" s="3">
        <v>10920</v>
      </c>
    </row>
    <row r="1279" spans="1:7">
      <c r="A1279" s="3" t="s">
        <v>19612</v>
      </c>
      <c r="B1279" s="3">
        <v>13</v>
      </c>
      <c r="C1279" s="3">
        <v>64</v>
      </c>
      <c r="D1279" s="3">
        <v>301320</v>
      </c>
      <c r="G1279" s="3">
        <v>11160</v>
      </c>
    </row>
    <row r="1280" spans="1:7">
      <c r="A1280" s="3" t="s">
        <v>19612</v>
      </c>
      <c r="B1280" s="3">
        <v>13</v>
      </c>
      <c r="C1280" s="3">
        <v>65</v>
      </c>
      <c r="D1280" s="3">
        <v>307800</v>
      </c>
      <c r="G1280" s="3">
        <v>11400</v>
      </c>
    </row>
    <row r="1281" spans="1:7">
      <c r="A1281" s="3" t="s">
        <v>19612</v>
      </c>
      <c r="B1281" s="3">
        <v>13</v>
      </c>
      <c r="C1281" s="3">
        <v>66</v>
      </c>
      <c r="D1281" s="3">
        <v>314280</v>
      </c>
      <c r="G1281" s="3">
        <v>11640</v>
      </c>
    </row>
    <row r="1282" spans="1:7">
      <c r="A1282" s="3" t="s">
        <v>19612</v>
      </c>
      <c r="B1282" s="3">
        <v>13</v>
      </c>
      <c r="C1282" s="3">
        <v>67</v>
      </c>
      <c r="D1282" s="3">
        <v>320760</v>
      </c>
      <c r="G1282" s="3">
        <v>11880</v>
      </c>
    </row>
    <row r="1283" spans="1:7">
      <c r="A1283" s="3" t="s">
        <v>19612</v>
      </c>
      <c r="B1283" s="3">
        <v>13</v>
      </c>
      <c r="C1283" s="3">
        <v>68</v>
      </c>
      <c r="D1283" s="3">
        <v>327240</v>
      </c>
      <c r="G1283" s="3">
        <v>12120</v>
      </c>
    </row>
    <row r="1284" spans="1:7">
      <c r="A1284" s="3" t="s">
        <v>19612</v>
      </c>
      <c r="B1284" s="3">
        <v>13</v>
      </c>
      <c r="C1284" s="3">
        <v>69</v>
      </c>
      <c r="D1284" s="3">
        <v>333720</v>
      </c>
      <c r="G1284" s="3">
        <v>12360</v>
      </c>
    </row>
    <row r="1285" spans="1:7">
      <c r="A1285" s="3" t="s">
        <v>19612</v>
      </c>
      <c r="B1285" s="3">
        <v>13</v>
      </c>
      <c r="C1285" s="3">
        <v>70</v>
      </c>
      <c r="D1285" s="3">
        <v>340200</v>
      </c>
      <c r="G1285" s="3">
        <v>12600</v>
      </c>
    </row>
    <row r="1286" spans="1:7">
      <c r="A1286" s="3" t="s">
        <v>19612</v>
      </c>
      <c r="B1286" s="3">
        <v>13</v>
      </c>
      <c r="C1286" s="3">
        <v>71</v>
      </c>
      <c r="D1286" s="3">
        <v>362070</v>
      </c>
      <c r="G1286" s="3">
        <v>13410</v>
      </c>
    </row>
    <row r="1287" spans="1:7">
      <c r="A1287" s="3" t="s">
        <v>19612</v>
      </c>
      <c r="B1287" s="3">
        <v>13</v>
      </c>
      <c r="C1287" s="3">
        <v>72</v>
      </c>
      <c r="D1287" s="3">
        <v>369360</v>
      </c>
      <c r="G1287" s="3">
        <v>13680</v>
      </c>
    </row>
    <row r="1288" spans="1:7">
      <c r="A1288" s="3" t="s">
        <v>19612</v>
      </c>
      <c r="B1288" s="3">
        <v>13</v>
      </c>
      <c r="C1288" s="3">
        <v>73</v>
      </c>
      <c r="D1288" s="3">
        <v>376650</v>
      </c>
      <c r="G1288" s="3">
        <v>13950</v>
      </c>
    </row>
    <row r="1289" spans="1:7">
      <c r="A1289" s="3" t="s">
        <v>19612</v>
      </c>
      <c r="B1289" s="3">
        <v>13</v>
      </c>
      <c r="C1289" s="3">
        <v>74</v>
      </c>
      <c r="D1289" s="3">
        <v>383940</v>
      </c>
      <c r="G1289" s="3">
        <v>14220</v>
      </c>
    </row>
    <row r="1290" spans="1:7">
      <c r="A1290" s="3" t="s">
        <v>19612</v>
      </c>
      <c r="B1290" s="3">
        <v>13</v>
      </c>
      <c r="C1290" s="3">
        <v>75</v>
      </c>
      <c r="D1290" s="3">
        <v>391230</v>
      </c>
      <c r="G1290" s="3">
        <v>14490</v>
      </c>
    </row>
    <row r="1291" spans="1:7">
      <c r="A1291" s="3" t="s">
        <v>19612</v>
      </c>
      <c r="B1291" s="3">
        <v>13</v>
      </c>
      <c r="C1291" s="3">
        <v>76</v>
      </c>
      <c r="D1291" s="3">
        <v>398520</v>
      </c>
      <c r="G1291" s="3">
        <v>14760</v>
      </c>
    </row>
    <row r="1292" spans="1:7">
      <c r="A1292" s="3" t="s">
        <v>19612</v>
      </c>
      <c r="B1292" s="3">
        <v>13</v>
      </c>
      <c r="C1292" s="3">
        <v>77</v>
      </c>
      <c r="D1292" s="3">
        <v>405810</v>
      </c>
      <c r="G1292" s="3">
        <v>15030</v>
      </c>
    </row>
    <row r="1293" spans="1:7">
      <c r="A1293" s="3" t="s">
        <v>19612</v>
      </c>
      <c r="B1293" s="3">
        <v>13</v>
      </c>
      <c r="C1293" s="3">
        <v>78</v>
      </c>
      <c r="D1293" s="3">
        <v>413100</v>
      </c>
      <c r="G1293" s="3">
        <v>15300</v>
      </c>
    </row>
    <row r="1294" spans="1:7">
      <c r="A1294" s="3" t="s">
        <v>19612</v>
      </c>
      <c r="B1294" s="3">
        <v>13</v>
      </c>
      <c r="C1294" s="3">
        <v>79</v>
      </c>
      <c r="D1294" s="3">
        <v>420390</v>
      </c>
      <c r="G1294" s="3">
        <v>15570</v>
      </c>
    </row>
    <row r="1295" spans="1:7">
      <c r="A1295" s="3" t="s">
        <v>19612</v>
      </c>
      <c r="B1295" s="3">
        <v>13</v>
      </c>
      <c r="C1295" s="3">
        <v>80</v>
      </c>
      <c r="D1295" s="3">
        <v>427680</v>
      </c>
      <c r="G1295" s="3">
        <v>15840</v>
      </c>
    </row>
    <row r="1296" spans="1:7">
      <c r="A1296" s="3" t="s">
        <v>19612</v>
      </c>
      <c r="B1296" s="3">
        <v>13</v>
      </c>
      <c r="C1296" s="3">
        <v>81</v>
      </c>
      <c r="D1296" s="3">
        <v>451980</v>
      </c>
      <c r="G1296" s="3">
        <v>16740</v>
      </c>
    </row>
    <row r="1297" spans="1:7">
      <c r="A1297" s="3" t="s">
        <v>19612</v>
      </c>
      <c r="B1297" s="3">
        <v>13</v>
      </c>
      <c r="C1297" s="3">
        <v>82</v>
      </c>
      <c r="D1297" s="3">
        <v>460080</v>
      </c>
      <c r="G1297" s="3">
        <v>17040</v>
      </c>
    </row>
    <row r="1298" spans="1:7">
      <c r="A1298" s="3" t="s">
        <v>19612</v>
      </c>
      <c r="B1298" s="3">
        <v>13</v>
      </c>
      <c r="C1298" s="3">
        <v>83</v>
      </c>
      <c r="D1298" s="3">
        <v>468180</v>
      </c>
      <c r="G1298" s="3">
        <v>17340</v>
      </c>
    </row>
    <row r="1299" spans="1:7">
      <c r="A1299" s="3" t="s">
        <v>19612</v>
      </c>
      <c r="B1299" s="3">
        <v>13</v>
      </c>
      <c r="C1299" s="3">
        <v>84</v>
      </c>
      <c r="D1299" s="3">
        <v>476280</v>
      </c>
      <c r="G1299" s="3">
        <v>17640</v>
      </c>
    </row>
    <row r="1300" spans="1:7">
      <c r="A1300" s="3" t="s">
        <v>19612</v>
      </c>
      <c r="B1300" s="3">
        <v>13</v>
      </c>
      <c r="C1300" s="3">
        <v>85</v>
      </c>
      <c r="D1300" s="3">
        <v>484380</v>
      </c>
      <c r="G1300" s="3">
        <v>17940</v>
      </c>
    </row>
    <row r="1301" spans="1:7">
      <c r="A1301" s="3" t="s">
        <v>19612</v>
      </c>
      <c r="B1301" s="3">
        <v>13</v>
      </c>
      <c r="C1301" s="3">
        <v>86</v>
      </c>
      <c r="D1301" s="3">
        <v>492480</v>
      </c>
      <c r="G1301" s="3">
        <v>18240</v>
      </c>
    </row>
    <row r="1302" spans="1:7">
      <c r="A1302" s="3" t="s">
        <v>19612</v>
      </c>
      <c r="B1302" s="3">
        <v>13</v>
      </c>
      <c r="C1302" s="3">
        <v>87</v>
      </c>
      <c r="D1302" s="3">
        <v>500580</v>
      </c>
      <c r="G1302" s="3">
        <v>18540</v>
      </c>
    </row>
    <row r="1303" spans="1:7">
      <c r="A1303" s="3" t="s">
        <v>19612</v>
      </c>
      <c r="B1303" s="3">
        <v>13</v>
      </c>
      <c r="C1303" s="3">
        <v>88</v>
      </c>
      <c r="D1303" s="3">
        <v>508680</v>
      </c>
      <c r="G1303" s="3">
        <v>18840</v>
      </c>
    </row>
    <row r="1304" spans="1:7">
      <c r="A1304" s="3" t="s">
        <v>19612</v>
      </c>
      <c r="B1304" s="3">
        <v>13</v>
      </c>
      <c r="C1304" s="3">
        <v>89</v>
      </c>
      <c r="D1304" s="3">
        <v>516780</v>
      </c>
      <c r="G1304" s="3">
        <v>19140</v>
      </c>
    </row>
    <row r="1305" spans="1:7">
      <c r="A1305" s="3" t="s">
        <v>19612</v>
      </c>
      <c r="B1305" s="3">
        <v>13</v>
      </c>
      <c r="C1305" s="3">
        <v>90</v>
      </c>
      <c r="D1305" s="3">
        <v>524880</v>
      </c>
      <c r="G1305" s="3">
        <v>19440</v>
      </c>
    </row>
    <row r="1306" spans="1:7">
      <c r="A1306" s="3" t="s">
        <v>19612</v>
      </c>
      <c r="B1306" s="3">
        <v>13</v>
      </c>
      <c r="C1306" s="3">
        <v>91</v>
      </c>
      <c r="D1306" s="3">
        <v>551610</v>
      </c>
      <c r="G1306" s="3">
        <v>20430</v>
      </c>
    </row>
    <row r="1307" spans="1:7">
      <c r="A1307" s="3" t="s">
        <v>19612</v>
      </c>
      <c r="B1307" s="3">
        <v>13</v>
      </c>
      <c r="C1307" s="3">
        <v>92</v>
      </c>
      <c r="D1307" s="3">
        <v>560520</v>
      </c>
      <c r="G1307" s="3">
        <v>20760</v>
      </c>
    </row>
    <row r="1308" spans="1:7">
      <c r="A1308" s="3" t="s">
        <v>19612</v>
      </c>
      <c r="B1308" s="3">
        <v>13</v>
      </c>
      <c r="C1308" s="3">
        <v>93</v>
      </c>
      <c r="D1308" s="3">
        <v>569430</v>
      </c>
      <c r="G1308" s="3">
        <v>21090</v>
      </c>
    </row>
    <row r="1309" spans="1:7">
      <c r="A1309" s="3" t="s">
        <v>19612</v>
      </c>
      <c r="B1309" s="3">
        <v>13</v>
      </c>
      <c r="C1309" s="3">
        <v>94</v>
      </c>
      <c r="D1309" s="3">
        <v>578340</v>
      </c>
      <c r="G1309" s="3">
        <v>21420</v>
      </c>
    </row>
    <row r="1310" spans="1:7">
      <c r="A1310" s="3" t="s">
        <v>19612</v>
      </c>
      <c r="B1310" s="3">
        <v>13</v>
      </c>
      <c r="C1310" s="3">
        <v>95</v>
      </c>
      <c r="D1310" s="3">
        <v>587250</v>
      </c>
      <c r="G1310" s="3">
        <v>21750</v>
      </c>
    </row>
    <row r="1311" spans="1:7">
      <c r="A1311" s="3" t="s">
        <v>19612</v>
      </c>
      <c r="B1311" s="3">
        <v>13</v>
      </c>
      <c r="C1311" s="3">
        <v>96</v>
      </c>
      <c r="D1311" s="3">
        <v>596160</v>
      </c>
      <c r="G1311" s="3">
        <v>22080</v>
      </c>
    </row>
    <row r="1312" spans="1:7">
      <c r="A1312" s="3" t="s">
        <v>19612</v>
      </c>
      <c r="B1312" s="3">
        <v>13</v>
      </c>
      <c r="C1312" s="3">
        <v>97</v>
      </c>
      <c r="D1312" s="3">
        <v>605070</v>
      </c>
      <c r="G1312" s="3">
        <v>22410</v>
      </c>
    </row>
    <row r="1313" spans="1:7">
      <c r="A1313" s="3" t="s">
        <v>19612</v>
      </c>
      <c r="B1313" s="3">
        <v>13</v>
      </c>
      <c r="C1313" s="3">
        <v>98</v>
      </c>
      <c r="D1313" s="3">
        <v>613980</v>
      </c>
      <c r="G1313" s="3">
        <v>22740</v>
      </c>
    </row>
    <row r="1314" spans="1:7">
      <c r="A1314" s="3" t="s">
        <v>19612</v>
      </c>
      <c r="B1314" s="3">
        <v>13</v>
      </c>
      <c r="C1314" s="3">
        <v>99</v>
      </c>
      <c r="D1314" s="3">
        <v>622890</v>
      </c>
      <c r="G1314" s="3">
        <v>23070</v>
      </c>
    </row>
    <row r="1315" spans="1:7">
      <c r="A1315" s="3" t="s">
        <v>19612</v>
      </c>
      <c r="B1315" s="3">
        <v>13</v>
      </c>
      <c r="C1315" s="3">
        <v>100</v>
      </c>
      <c r="D1315" s="3">
        <v>631800</v>
      </c>
      <c r="G1315" s="3">
        <v>23400</v>
      </c>
    </row>
    <row r="1316" spans="1:7">
      <c r="A1316" s="3" t="s">
        <v>19612</v>
      </c>
      <c r="B1316" s="3">
        <v>14</v>
      </c>
      <c r="C1316" s="3">
        <v>0</v>
      </c>
    </row>
    <row r="1317" spans="1:7">
      <c r="A1317" s="3" t="s">
        <v>19612</v>
      </c>
      <c r="B1317" s="3">
        <v>14</v>
      </c>
      <c r="C1317" s="3">
        <v>1</v>
      </c>
      <c r="D1317" s="3">
        <v>4860</v>
      </c>
      <c r="E1317" s="3">
        <v>90</v>
      </c>
    </row>
    <row r="1318" spans="1:7">
      <c r="A1318" s="3" t="s">
        <v>19612</v>
      </c>
      <c r="B1318" s="3">
        <v>14</v>
      </c>
      <c r="C1318" s="3">
        <v>2</v>
      </c>
      <c r="D1318" s="3">
        <v>6480</v>
      </c>
      <c r="E1318" s="3">
        <v>120</v>
      </c>
    </row>
    <row r="1319" spans="1:7">
      <c r="A1319" s="3" t="s">
        <v>19612</v>
      </c>
      <c r="B1319" s="3">
        <v>14</v>
      </c>
      <c r="C1319" s="3">
        <v>3</v>
      </c>
      <c r="D1319" s="3">
        <v>8100</v>
      </c>
      <c r="E1319" s="3">
        <v>150</v>
      </c>
    </row>
    <row r="1320" spans="1:7">
      <c r="A1320" s="3" t="s">
        <v>19612</v>
      </c>
      <c r="B1320" s="3">
        <v>14</v>
      </c>
      <c r="C1320" s="3">
        <v>4</v>
      </c>
      <c r="D1320" s="3">
        <v>9720</v>
      </c>
      <c r="E1320" s="3">
        <v>180</v>
      </c>
    </row>
    <row r="1321" spans="1:7">
      <c r="A1321" s="3" t="s">
        <v>19612</v>
      </c>
      <c r="B1321" s="3">
        <v>14</v>
      </c>
      <c r="C1321" s="3">
        <v>5</v>
      </c>
      <c r="D1321" s="3">
        <v>11340</v>
      </c>
      <c r="E1321" s="3">
        <v>210</v>
      </c>
    </row>
    <row r="1322" spans="1:7">
      <c r="A1322" s="3" t="s">
        <v>19612</v>
      </c>
      <c r="B1322" s="3">
        <v>14</v>
      </c>
      <c r="C1322" s="3">
        <v>6</v>
      </c>
      <c r="D1322" s="3">
        <v>12960</v>
      </c>
      <c r="E1322" s="3">
        <v>240</v>
      </c>
    </row>
    <row r="1323" spans="1:7">
      <c r="A1323" s="3" t="s">
        <v>19612</v>
      </c>
      <c r="B1323" s="3">
        <v>14</v>
      </c>
      <c r="C1323" s="3">
        <v>7</v>
      </c>
      <c r="D1323" s="3">
        <v>14580</v>
      </c>
      <c r="E1323" s="3">
        <v>270</v>
      </c>
    </row>
    <row r="1324" spans="1:7">
      <c r="A1324" s="3" t="s">
        <v>19612</v>
      </c>
      <c r="B1324" s="3">
        <v>14</v>
      </c>
      <c r="C1324" s="3">
        <v>8</v>
      </c>
      <c r="D1324" s="3">
        <v>16200</v>
      </c>
      <c r="E1324" s="3">
        <v>300</v>
      </c>
    </row>
    <row r="1325" spans="1:7">
      <c r="A1325" s="3" t="s">
        <v>19612</v>
      </c>
      <c r="B1325" s="3">
        <v>14</v>
      </c>
      <c r="C1325" s="3">
        <v>9</v>
      </c>
      <c r="D1325" s="3">
        <v>17820</v>
      </c>
      <c r="E1325" s="3">
        <v>330</v>
      </c>
    </row>
    <row r="1326" spans="1:7">
      <c r="A1326" s="3" t="s">
        <v>19612</v>
      </c>
      <c r="B1326" s="3">
        <v>14</v>
      </c>
      <c r="C1326" s="3">
        <v>10</v>
      </c>
      <c r="D1326" s="3">
        <v>19440</v>
      </c>
      <c r="E1326" s="3">
        <v>360</v>
      </c>
    </row>
    <row r="1327" spans="1:7">
      <c r="A1327" s="3" t="s">
        <v>19612</v>
      </c>
      <c r="B1327" s="3">
        <v>14</v>
      </c>
      <c r="C1327" s="3">
        <v>11</v>
      </c>
      <c r="D1327" s="3">
        <v>26730</v>
      </c>
      <c r="E1327" s="3">
        <v>495</v>
      </c>
    </row>
    <row r="1328" spans="1:7">
      <c r="A1328" s="3" t="s">
        <v>19612</v>
      </c>
      <c r="B1328" s="3">
        <v>14</v>
      </c>
      <c r="C1328" s="3">
        <v>12</v>
      </c>
      <c r="D1328" s="3">
        <v>29160</v>
      </c>
      <c r="E1328" s="3">
        <v>540</v>
      </c>
    </row>
    <row r="1329" spans="1:5">
      <c r="A1329" s="3" t="s">
        <v>19612</v>
      </c>
      <c r="B1329" s="3">
        <v>14</v>
      </c>
      <c r="C1329" s="3">
        <v>13</v>
      </c>
      <c r="D1329" s="3">
        <v>31590</v>
      </c>
      <c r="E1329" s="3">
        <v>585</v>
      </c>
    </row>
    <row r="1330" spans="1:5">
      <c r="A1330" s="3" t="s">
        <v>19612</v>
      </c>
      <c r="B1330" s="3">
        <v>14</v>
      </c>
      <c r="C1330" s="3">
        <v>14</v>
      </c>
      <c r="D1330" s="3">
        <v>34020</v>
      </c>
      <c r="E1330" s="3">
        <v>630</v>
      </c>
    </row>
    <row r="1331" spans="1:5">
      <c r="A1331" s="3" t="s">
        <v>19612</v>
      </c>
      <c r="B1331" s="3">
        <v>14</v>
      </c>
      <c r="C1331" s="3">
        <v>15</v>
      </c>
      <c r="D1331" s="3">
        <v>36450</v>
      </c>
      <c r="E1331" s="3">
        <v>675</v>
      </c>
    </row>
    <row r="1332" spans="1:5">
      <c r="A1332" s="3" t="s">
        <v>19612</v>
      </c>
      <c r="B1332" s="3">
        <v>14</v>
      </c>
      <c r="C1332" s="3">
        <v>16</v>
      </c>
      <c r="D1332" s="3">
        <v>38880</v>
      </c>
      <c r="E1332" s="3">
        <v>720</v>
      </c>
    </row>
    <row r="1333" spans="1:5">
      <c r="A1333" s="3" t="s">
        <v>19612</v>
      </c>
      <c r="B1333" s="3">
        <v>14</v>
      </c>
      <c r="C1333" s="3">
        <v>17</v>
      </c>
      <c r="D1333" s="3">
        <v>41310</v>
      </c>
      <c r="E1333" s="3">
        <v>765</v>
      </c>
    </row>
    <row r="1334" spans="1:5">
      <c r="A1334" s="3" t="s">
        <v>19612</v>
      </c>
      <c r="B1334" s="3">
        <v>14</v>
      </c>
      <c r="C1334" s="3">
        <v>18</v>
      </c>
      <c r="D1334" s="3">
        <v>43740</v>
      </c>
      <c r="E1334" s="3">
        <v>810</v>
      </c>
    </row>
    <row r="1335" spans="1:5">
      <c r="A1335" s="3" t="s">
        <v>19612</v>
      </c>
      <c r="B1335" s="3">
        <v>14</v>
      </c>
      <c r="C1335" s="3">
        <v>19</v>
      </c>
      <c r="D1335" s="3">
        <v>46170</v>
      </c>
      <c r="E1335" s="3">
        <v>855</v>
      </c>
    </row>
    <row r="1336" spans="1:5">
      <c r="A1336" s="3" t="s">
        <v>19612</v>
      </c>
      <c r="B1336" s="3">
        <v>14</v>
      </c>
      <c r="C1336" s="3">
        <v>20</v>
      </c>
      <c r="D1336" s="3">
        <v>48600</v>
      </c>
      <c r="E1336" s="3">
        <v>900</v>
      </c>
    </row>
    <row r="1337" spans="1:5">
      <c r="A1337" s="3" t="s">
        <v>19612</v>
      </c>
      <c r="B1337" s="3">
        <v>14</v>
      </c>
      <c r="C1337" s="3">
        <v>21</v>
      </c>
      <c r="D1337" s="3">
        <v>58320</v>
      </c>
      <c r="E1337" s="3">
        <v>1080</v>
      </c>
    </row>
    <row r="1338" spans="1:5">
      <c r="A1338" s="3" t="s">
        <v>19612</v>
      </c>
      <c r="B1338" s="3">
        <v>14</v>
      </c>
      <c r="C1338" s="3">
        <v>22</v>
      </c>
      <c r="D1338" s="3">
        <v>61560</v>
      </c>
      <c r="E1338" s="3">
        <v>1140</v>
      </c>
    </row>
    <row r="1339" spans="1:5">
      <c r="A1339" s="3" t="s">
        <v>19612</v>
      </c>
      <c r="B1339" s="3">
        <v>14</v>
      </c>
      <c r="C1339" s="3">
        <v>23</v>
      </c>
      <c r="D1339" s="3">
        <v>64800</v>
      </c>
      <c r="E1339" s="3">
        <v>1200</v>
      </c>
    </row>
    <row r="1340" spans="1:5">
      <c r="A1340" s="3" t="s">
        <v>19612</v>
      </c>
      <c r="B1340" s="3">
        <v>14</v>
      </c>
      <c r="C1340" s="3">
        <v>24</v>
      </c>
      <c r="D1340" s="3">
        <v>68040</v>
      </c>
      <c r="E1340" s="3">
        <v>1260</v>
      </c>
    </row>
    <row r="1341" spans="1:5">
      <c r="A1341" s="3" t="s">
        <v>19612</v>
      </c>
      <c r="B1341" s="3">
        <v>14</v>
      </c>
      <c r="C1341" s="3">
        <v>25</v>
      </c>
      <c r="D1341" s="3">
        <v>71280</v>
      </c>
      <c r="E1341" s="3">
        <v>1320</v>
      </c>
    </row>
    <row r="1342" spans="1:5">
      <c r="A1342" s="3" t="s">
        <v>19612</v>
      </c>
      <c r="B1342" s="3">
        <v>14</v>
      </c>
      <c r="C1342" s="3">
        <v>26</v>
      </c>
      <c r="D1342" s="3">
        <v>74520</v>
      </c>
      <c r="E1342" s="3">
        <v>1380</v>
      </c>
    </row>
    <row r="1343" spans="1:5">
      <c r="A1343" s="3" t="s">
        <v>19612</v>
      </c>
      <c r="B1343" s="3">
        <v>14</v>
      </c>
      <c r="C1343" s="3">
        <v>27</v>
      </c>
      <c r="D1343" s="3">
        <v>77760</v>
      </c>
      <c r="E1343" s="3">
        <v>1440</v>
      </c>
    </row>
    <row r="1344" spans="1:5">
      <c r="A1344" s="3" t="s">
        <v>19612</v>
      </c>
      <c r="B1344" s="3">
        <v>14</v>
      </c>
      <c r="C1344" s="3">
        <v>28</v>
      </c>
      <c r="D1344" s="3">
        <v>81000</v>
      </c>
      <c r="E1344" s="3">
        <v>1500</v>
      </c>
    </row>
    <row r="1345" spans="1:5">
      <c r="A1345" s="3" t="s">
        <v>19612</v>
      </c>
      <c r="B1345" s="3">
        <v>14</v>
      </c>
      <c r="C1345" s="3">
        <v>29</v>
      </c>
      <c r="D1345" s="3">
        <v>84240</v>
      </c>
      <c r="E1345" s="3">
        <v>1560</v>
      </c>
    </row>
    <row r="1346" spans="1:5">
      <c r="A1346" s="3" t="s">
        <v>19612</v>
      </c>
      <c r="B1346" s="3">
        <v>14</v>
      </c>
      <c r="C1346" s="3">
        <v>30</v>
      </c>
      <c r="D1346" s="3">
        <v>87480</v>
      </c>
      <c r="E1346" s="3">
        <v>1620</v>
      </c>
    </row>
    <row r="1347" spans="1:5">
      <c r="A1347" s="3" t="s">
        <v>19612</v>
      </c>
      <c r="B1347" s="3">
        <v>14</v>
      </c>
      <c r="C1347" s="3">
        <v>31</v>
      </c>
      <c r="D1347" s="3">
        <v>99630</v>
      </c>
      <c r="E1347" s="3">
        <v>1845</v>
      </c>
    </row>
    <row r="1348" spans="1:5">
      <c r="A1348" s="3" t="s">
        <v>19612</v>
      </c>
      <c r="B1348" s="3">
        <v>14</v>
      </c>
      <c r="C1348" s="3">
        <v>32</v>
      </c>
      <c r="D1348" s="3">
        <v>103680</v>
      </c>
      <c r="E1348" s="3">
        <v>1920</v>
      </c>
    </row>
    <row r="1349" spans="1:5">
      <c r="A1349" s="3" t="s">
        <v>19612</v>
      </c>
      <c r="B1349" s="3">
        <v>14</v>
      </c>
      <c r="C1349" s="3">
        <v>33</v>
      </c>
      <c r="D1349" s="3">
        <v>107730</v>
      </c>
      <c r="E1349" s="3">
        <v>1995</v>
      </c>
    </row>
    <row r="1350" spans="1:5">
      <c r="A1350" s="3" t="s">
        <v>19612</v>
      </c>
      <c r="B1350" s="3">
        <v>14</v>
      </c>
      <c r="C1350" s="3">
        <v>34</v>
      </c>
      <c r="D1350" s="3">
        <v>111780</v>
      </c>
      <c r="E1350" s="3">
        <v>2070</v>
      </c>
    </row>
    <row r="1351" spans="1:5">
      <c r="A1351" s="3" t="s">
        <v>19612</v>
      </c>
      <c r="B1351" s="3">
        <v>14</v>
      </c>
      <c r="C1351" s="3">
        <v>35</v>
      </c>
      <c r="D1351" s="3">
        <v>115830</v>
      </c>
      <c r="E1351" s="3">
        <v>2145</v>
      </c>
    </row>
    <row r="1352" spans="1:5">
      <c r="A1352" s="3" t="s">
        <v>19612</v>
      </c>
      <c r="B1352" s="3">
        <v>14</v>
      </c>
      <c r="C1352" s="3">
        <v>36</v>
      </c>
      <c r="D1352" s="3">
        <v>119880</v>
      </c>
      <c r="E1352" s="3">
        <v>2220</v>
      </c>
    </row>
    <row r="1353" spans="1:5">
      <c r="A1353" s="3" t="s">
        <v>19612</v>
      </c>
      <c r="B1353" s="3">
        <v>14</v>
      </c>
      <c r="C1353" s="3">
        <v>37</v>
      </c>
      <c r="D1353" s="3">
        <v>123930</v>
      </c>
      <c r="E1353" s="3">
        <v>2295</v>
      </c>
    </row>
    <row r="1354" spans="1:5">
      <c r="A1354" s="3" t="s">
        <v>19612</v>
      </c>
      <c r="B1354" s="3">
        <v>14</v>
      </c>
      <c r="C1354" s="3">
        <v>38</v>
      </c>
      <c r="D1354" s="3">
        <v>127980</v>
      </c>
      <c r="E1354" s="3">
        <v>2370</v>
      </c>
    </row>
    <row r="1355" spans="1:5">
      <c r="A1355" s="3" t="s">
        <v>19612</v>
      </c>
      <c r="B1355" s="3">
        <v>14</v>
      </c>
      <c r="C1355" s="3">
        <v>39</v>
      </c>
      <c r="D1355" s="3">
        <v>132030</v>
      </c>
      <c r="E1355" s="3">
        <v>2445</v>
      </c>
    </row>
    <row r="1356" spans="1:5">
      <c r="A1356" s="3" t="s">
        <v>19612</v>
      </c>
      <c r="B1356" s="3">
        <v>14</v>
      </c>
      <c r="C1356" s="3">
        <v>40</v>
      </c>
      <c r="D1356" s="3">
        <v>136080</v>
      </c>
      <c r="E1356" s="3">
        <v>2520</v>
      </c>
    </row>
    <row r="1357" spans="1:5">
      <c r="A1357" s="3" t="s">
        <v>19612</v>
      </c>
      <c r="B1357" s="3">
        <v>14</v>
      </c>
      <c r="C1357" s="3">
        <v>41</v>
      </c>
      <c r="D1357" s="3">
        <v>150660</v>
      </c>
      <c r="E1357" s="3">
        <v>2790</v>
      </c>
    </row>
    <row r="1358" spans="1:5">
      <c r="A1358" s="3" t="s">
        <v>19612</v>
      </c>
      <c r="B1358" s="3">
        <v>14</v>
      </c>
      <c r="C1358" s="3">
        <v>42</v>
      </c>
      <c r="D1358" s="3">
        <v>155520</v>
      </c>
      <c r="E1358" s="3">
        <v>2880</v>
      </c>
    </row>
    <row r="1359" spans="1:5">
      <c r="A1359" s="3" t="s">
        <v>19612</v>
      </c>
      <c r="B1359" s="3">
        <v>14</v>
      </c>
      <c r="C1359" s="3">
        <v>43</v>
      </c>
      <c r="D1359" s="3">
        <v>160380</v>
      </c>
      <c r="E1359" s="3">
        <v>2970</v>
      </c>
    </row>
    <row r="1360" spans="1:5">
      <c r="A1360" s="3" t="s">
        <v>19612</v>
      </c>
      <c r="B1360" s="3">
        <v>14</v>
      </c>
      <c r="C1360" s="3">
        <v>44</v>
      </c>
      <c r="D1360" s="3">
        <v>165240</v>
      </c>
      <c r="E1360" s="3">
        <v>3060</v>
      </c>
    </row>
    <row r="1361" spans="1:5">
      <c r="A1361" s="3" t="s">
        <v>19612</v>
      </c>
      <c r="B1361" s="3">
        <v>14</v>
      </c>
      <c r="C1361" s="3">
        <v>45</v>
      </c>
      <c r="D1361" s="3">
        <v>170100</v>
      </c>
      <c r="E1361" s="3">
        <v>3150</v>
      </c>
    </row>
    <row r="1362" spans="1:5">
      <c r="A1362" s="3" t="s">
        <v>19612</v>
      </c>
      <c r="B1362" s="3">
        <v>14</v>
      </c>
      <c r="C1362" s="3">
        <v>46</v>
      </c>
      <c r="D1362" s="3">
        <v>174960</v>
      </c>
      <c r="E1362" s="3">
        <v>3240</v>
      </c>
    </row>
    <row r="1363" spans="1:5">
      <c r="A1363" s="3" t="s">
        <v>19612</v>
      </c>
      <c r="B1363" s="3">
        <v>14</v>
      </c>
      <c r="C1363" s="3">
        <v>47</v>
      </c>
      <c r="D1363" s="3">
        <v>179820</v>
      </c>
      <c r="E1363" s="3">
        <v>3330</v>
      </c>
    </row>
    <row r="1364" spans="1:5">
      <c r="A1364" s="3" t="s">
        <v>19612</v>
      </c>
      <c r="B1364" s="3">
        <v>14</v>
      </c>
      <c r="C1364" s="3">
        <v>48</v>
      </c>
      <c r="D1364" s="3">
        <v>184680</v>
      </c>
      <c r="E1364" s="3">
        <v>3420</v>
      </c>
    </row>
    <row r="1365" spans="1:5">
      <c r="A1365" s="3" t="s">
        <v>19612</v>
      </c>
      <c r="B1365" s="3">
        <v>14</v>
      </c>
      <c r="C1365" s="3">
        <v>49</v>
      </c>
      <c r="D1365" s="3">
        <v>189540</v>
      </c>
      <c r="E1365" s="3">
        <v>3510</v>
      </c>
    </row>
    <row r="1366" spans="1:5">
      <c r="A1366" s="3" t="s">
        <v>19612</v>
      </c>
      <c r="B1366" s="3">
        <v>14</v>
      </c>
      <c r="C1366" s="3">
        <v>50</v>
      </c>
      <c r="D1366" s="3">
        <v>194400</v>
      </c>
      <c r="E1366" s="3">
        <v>3600</v>
      </c>
    </row>
    <row r="1367" spans="1:5">
      <c r="A1367" s="3" t="s">
        <v>19612</v>
      </c>
      <c r="B1367" s="3">
        <v>14</v>
      </c>
      <c r="C1367" s="3">
        <v>51</v>
      </c>
      <c r="D1367" s="3">
        <v>211410</v>
      </c>
      <c r="E1367" s="3">
        <v>3915</v>
      </c>
    </row>
    <row r="1368" spans="1:5">
      <c r="A1368" s="3" t="s">
        <v>19612</v>
      </c>
      <c r="B1368" s="3">
        <v>14</v>
      </c>
      <c r="C1368" s="3">
        <v>52</v>
      </c>
      <c r="D1368" s="3">
        <v>217080</v>
      </c>
      <c r="E1368" s="3">
        <v>4020</v>
      </c>
    </row>
    <row r="1369" spans="1:5">
      <c r="A1369" s="3" t="s">
        <v>19612</v>
      </c>
      <c r="B1369" s="3">
        <v>14</v>
      </c>
      <c r="C1369" s="3">
        <v>53</v>
      </c>
      <c r="D1369" s="3">
        <v>222750</v>
      </c>
      <c r="E1369" s="3">
        <v>4125</v>
      </c>
    </row>
    <row r="1370" spans="1:5">
      <c r="A1370" s="3" t="s">
        <v>19612</v>
      </c>
      <c r="B1370" s="3">
        <v>14</v>
      </c>
      <c r="C1370" s="3">
        <v>54</v>
      </c>
      <c r="D1370" s="3">
        <v>228420</v>
      </c>
      <c r="E1370" s="3">
        <v>4230</v>
      </c>
    </row>
    <row r="1371" spans="1:5">
      <c r="A1371" s="3" t="s">
        <v>19612</v>
      </c>
      <c r="B1371" s="3">
        <v>14</v>
      </c>
      <c r="C1371" s="3">
        <v>55</v>
      </c>
      <c r="D1371" s="3">
        <v>234090</v>
      </c>
      <c r="E1371" s="3">
        <v>4335</v>
      </c>
    </row>
    <row r="1372" spans="1:5">
      <c r="A1372" s="3" t="s">
        <v>19612</v>
      </c>
      <c r="B1372" s="3">
        <v>14</v>
      </c>
      <c r="C1372" s="3">
        <v>56</v>
      </c>
      <c r="D1372" s="3">
        <v>239760</v>
      </c>
      <c r="E1372" s="3">
        <v>4440</v>
      </c>
    </row>
    <row r="1373" spans="1:5">
      <c r="A1373" s="3" t="s">
        <v>19612</v>
      </c>
      <c r="B1373" s="3">
        <v>14</v>
      </c>
      <c r="C1373" s="3">
        <v>57</v>
      </c>
      <c r="D1373" s="3">
        <v>245430</v>
      </c>
      <c r="E1373" s="3">
        <v>4545</v>
      </c>
    </row>
    <row r="1374" spans="1:5">
      <c r="A1374" s="3" t="s">
        <v>19612</v>
      </c>
      <c r="B1374" s="3">
        <v>14</v>
      </c>
      <c r="C1374" s="3">
        <v>58</v>
      </c>
      <c r="D1374" s="3">
        <v>251100</v>
      </c>
      <c r="E1374" s="3">
        <v>4650</v>
      </c>
    </row>
    <row r="1375" spans="1:5">
      <c r="A1375" s="3" t="s">
        <v>19612</v>
      </c>
      <c r="B1375" s="3">
        <v>14</v>
      </c>
      <c r="C1375" s="3">
        <v>59</v>
      </c>
      <c r="D1375" s="3">
        <v>256770</v>
      </c>
      <c r="E1375" s="3">
        <v>4755</v>
      </c>
    </row>
    <row r="1376" spans="1:5">
      <c r="A1376" s="3" t="s">
        <v>19612</v>
      </c>
      <c r="B1376" s="3">
        <v>14</v>
      </c>
      <c r="C1376" s="3">
        <v>60</v>
      </c>
      <c r="D1376" s="3">
        <v>262440</v>
      </c>
      <c r="E1376" s="3">
        <v>4860</v>
      </c>
    </row>
    <row r="1377" spans="1:5">
      <c r="A1377" s="3" t="s">
        <v>19612</v>
      </c>
      <c r="B1377" s="3">
        <v>14</v>
      </c>
      <c r="C1377" s="3">
        <v>61</v>
      </c>
      <c r="D1377" s="3">
        <v>281880</v>
      </c>
      <c r="E1377" s="3">
        <v>5220</v>
      </c>
    </row>
    <row r="1378" spans="1:5">
      <c r="A1378" s="3" t="s">
        <v>19612</v>
      </c>
      <c r="B1378" s="3">
        <v>14</v>
      </c>
      <c r="C1378" s="3">
        <v>62</v>
      </c>
      <c r="D1378" s="3">
        <v>288360</v>
      </c>
      <c r="E1378" s="3">
        <v>5340</v>
      </c>
    </row>
    <row r="1379" spans="1:5">
      <c r="A1379" s="3" t="s">
        <v>19612</v>
      </c>
      <c r="B1379" s="3">
        <v>14</v>
      </c>
      <c r="C1379" s="3">
        <v>63</v>
      </c>
      <c r="D1379" s="3">
        <v>294840</v>
      </c>
      <c r="E1379" s="3">
        <v>5460</v>
      </c>
    </row>
    <row r="1380" spans="1:5">
      <c r="A1380" s="3" t="s">
        <v>19612</v>
      </c>
      <c r="B1380" s="3">
        <v>14</v>
      </c>
      <c r="C1380" s="3">
        <v>64</v>
      </c>
      <c r="D1380" s="3">
        <v>301320</v>
      </c>
      <c r="E1380" s="3">
        <v>5580</v>
      </c>
    </row>
    <row r="1381" spans="1:5">
      <c r="A1381" s="3" t="s">
        <v>19612</v>
      </c>
      <c r="B1381" s="3">
        <v>14</v>
      </c>
      <c r="C1381" s="3">
        <v>65</v>
      </c>
      <c r="D1381" s="3">
        <v>307800</v>
      </c>
      <c r="E1381" s="3">
        <v>5700</v>
      </c>
    </row>
    <row r="1382" spans="1:5">
      <c r="A1382" s="3" t="s">
        <v>19612</v>
      </c>
      <c r="B1382" s="3">
        <v>14</v>
      </c>
      <c r="C1382" s="3">
        <v>66</v>
      </c>
      <c r="D1382" s="3">
        <v>314280</v>
      </c>
      <c r="E1382" s="3">
        <v>5820</v>
      </c>
    </row>
    <row r="1383" spans="1:5">
      <c r="A1383" s="3" t="s">
        <v>19612</v>
      </c>
      <c r="B1383" s="3">
        <v>14</v>
      </c>
      <c r="C1383" s="3">
        <v>67</v>
      </c>
      <c r="D1383" s="3">
        <v>320760</v>
      </c>
      <c r="E1383" s="3">
        <v>5940</v>
      </c>
    </row>
    <row r="1384" spans="1:5">
      <c r="A1384" s="3" t="s">
        <v>19612</v>
      </c>
      <c r="B1384" s="3">
        <v>14</v>
      </c>
      <c r="C1384" s="3">
        <v>68</v>
      </c>
      <c r="D1384" s="3">
        <v>327240</v>
      </c>
      <c r="E1384" s="3">
        <v>6060</v>
      </c>
    </row>
    <row r="1385" spans="1:5">
      <c r="A1385" s="3" t="s">
        <v>19612</v>
      </c>
      <c r="B1385" s="3">
        <v>14</v>
      </c>
      <c r="C1385" s="3">
        <v>69</v>
      </c>
      <c r="D1385" s="3">
        <v>333720</v>
      </c>
      <c r="E1385" s="3">
        <v>6180</v>
      </c>
    </row>
    <row r="1386" spans="1:5">
      <c r="A1386" s="3" t="s">
        <v>19612</v>
      </c>
      <c r="B1386" s="3">
        <v>14</v>
      </c>
      <c r="C1386" s="3">
        <v>70</v>
      </c>
      <c r="D1386" s="3">
        <v>340200</v>
      </c>
      <c r="E1386" s="3">
        <v>6300</v>
      </c>
    </row>
    <row r="1387" spans="1:5">
      <c r="A1387" s="3" t="s">
        <v>19612</v>
      </c>
      <c r="B1387" s="3">
        <v>14</v>
      </c>
      <c r="C1387" s="3">
        <v>71</v>
      </c>
      <c r="D1387" s="3">
        <v>362070</v>
      </c>
      <c r="E1387" s="3">
        <v>6705</v>
      </c>
    </row>
    <row r="1388" spans="1:5">
      <c r="A1388" s="3" t="s">
        <v>19612</v>
      </c>
      <c r="B1388" s="3">
        <v>14</v>
      </c>
      <c r="C1388" s="3">
        <v>72</v>
      </c>
      <c r="D1388" s="3">
        <v>369360</v>
      </c>
      <c r="E1388" s="3">
        <v>6840</v>
      </c>
    </row>
    <row r="1389" spans="1:5">
      <c r="A1389" s="3" t="s">
        <v>19612</v>
      </c>
      <c r="B1389" s="3">
        <v>14</v>
      </c>
      <c r="C1389" s="3">
        <v>73</v>
      </c>
      <c r="D1389" s="3">
        <v>376650</v>
      </c>
      <c r="E1389" s="3">
        <v>6975</v>
      </c>
    </row>
    <row r="1390" spans="1:5">
      <c r="A1390" s="3" t="s">
        <v>19612</v>
      </c>
      <c r="B1390" s="3">
        <v>14</v>
      </c>
      <c r="C1390" s="3">
        <v>74</v>
      </c>
      <c r="D1390" s="3">
        <v>383940</v>
      </c>
      <c r="E1390" s="3">
        <v>7110</v>
      </c>
    </row>
    <row r="1391" spans="1:5">
      <c r="A1391" s="3" t="s">
        <v>19612</v>
      </c>
      <c r="B1391" s="3">
        <v>14</v>
      </c>
      <c r="C1391" s="3">
        <v>75</v>
      </c>
      <c r="D1391" s="3">
        <v>391230</v>
      </c>
      <c r="E1391" s="3">
        <v>7245</v>
      </c>
    </row>
    <row r="1392" spans="1:5">
      <c r="A1392" s="3" t="s">
        <v>19612</v>
      </c>
      <c r="B1392" s="3">
        <v>14</v>
      </c>
      <c r="C1392" s="3">
        <v>76</v>
      </c>
      <c r="D1392" s="3">
        <v>398520</v>
      </c>
      <c r="E1392" s="3">
        <v>7380</v>
      </c>
    </row>
    <row r="1393" spans="1:5">
      <c r="A1393" s="3" t="s">
        <v>19612</v>
      </c>
      <c r="B1393" s="3">
        <v>14</v>
      </c>
      <c r="C1393" s="3">
        <v>77</v>
      </c>
      <c r="D1393" s="3">
        <v>405810</v>
      </c>
      <c r="E1393" s="3">
        <v>7515</v>
      </c>
    </row>
    <row r="1394" spans="1:5">
      <c r="A1394" s="3" t="s">
        <v>19612</v>
      </c>
      <c r="B1394" s="3">
        <v>14</v>
      </c>
      <c r="C1394" s="3">
        <v>78</v>
      </c>
      <c r="D1394" s="3">
        <v>413100</v>
      </c>
      <c r="E1394" s="3">
        <v>7650</v>
      </c>
    </row>
    <row r="1395" spans="1:5">
      <c r="A1395" s="3" t="s">
        <v>19612</v>
      </c>
      <c r="B1395" s="3">
        <v>14</v>
      </c>
      <c r="C1395" s="3">
        <v>79</v>
      </c>
      <c r="D1395" s="3">
        <v>420390</v>
      </c>
      <c r="E1395" s="3">
        <v>7785</v>
      </c>
    </row>
    <row r="1396" spans="1:5">
      <c r="A1396" s="3" t="s">
        <v>19612</v>
      </c>
      <c r="B1396" s="3">
        <v>14</v>
      </c>
      <c r="C1396" s="3">
        <v>80</v>
      </c>
      <c r="D1396" s="3">
        <v>427680</v>
      </c>
      <c r="E1396" s="3">
        <v>7920</v>
      </c>
    </row>
    <row r="1397" spans="1:5">
      <c r="A1397" s="3" t="s">
        <v>19612</v>
      </c>
      <c r="B1397" s="3">
        <v>14</v>
      </c>
      <c r="C1397" s="3">
        <v>81</v>
      </c>
      <c r="D1397" s="3">
        <v>451980</v>
      </c>
      <c r="E1397" s="3">
        <v>8370</v>
      </c>
    </row>
    <row r="1398" spans="1:5">
      <c r="A1398" s="3" t="s">
        <v>19612</v>
      </c>
      <c r="B1398" s="3">
        <v>14</v>
      </c>
      <c r="C1398" s="3">
        <v>82</v>
      </c>
      <c r="D1398" s="3">
        <v>460080</v>
      </c>
      <c r="E1398" s="3">
        <v>8520</v>
      </c>
    </row>
    <row r="1399" spans="1:5">
      <c r="A1399" s="3" t="s">
        <v>19612</v>
      </c>
      <c r="B1399" s="3">
        <v>14</v>
      </c>
      <c r="C1399" s="3">
        <v>83</v>
      </c>
      <c r="D1399" s="3">
        <v>468180</v>
      </c>
      <c r="E1399" s="3">
        <v>8670</v>
      </c>
    </row>
    <row r="1400" spans="1:5">
      <c r="A1400" s="3" t="s">
        <v>19612</v>
      </c>
      <c r="B1400" s="3">
        <v>14</v>
      </c>
      <c r="C1400" s="3">
        <v>84</v>
      </c>
      <c r="D1400" s="3">
        <v>476280</v>
      </c>
      <c r="E1400" s="3">
        <v>8820</v>
      </c>
    </row>
    <row r="1401" spans="1:5">
      <c r="A1401" s="3" t="s">
        <v>19612</v>
      </c>
      <c r="B1401" s="3">
        <v>14</v>
      </c>
      <c r="C1401" s="3">
        <v>85</v>
      </c>
      <c r="D1401" s="3">
        <v>484380</v>
      </c>
      <c r="E1401" s="3">
        <v>8970</v>
      </c>
    </row>
    <row r="1402" spans="1:5">
      <c r="A1402" s="3" t="s">
        <v>19612</v>
      </c>
      <c r="B1402" s="3">
        <v>14</v>
      </c>
      <c r="C1402" s="3">
        <v>86</v>
      </c>
      <c r="D1402" s="3">
        <v>492480</v>
      </c>
      <c r="E1402" s="3">
        <v>9120</v>
      </c>
    </row>
    <row r="1403" spans="1:5">
      <c r="A1403" s="3" t="s">
        <v>19612</v>
      </c>
      <c r="B1403" s="3">
        <v>14</v>
      </c>
      <c r="C1403" s="3">
        <v>87</v>
      </c>
      <c r="D1403" s="3">
        <v>500580</v>
      </c>
      <c r="E1403" s="3">
        <v>9270</v>
      </c>
    </row>
    <row r="1404" spans="1:5">
      <c r="A1404" s="3" t="s">
        <v>19612</v>
      </c>
      <c r="B1404" s="3">
        <v>14</v>
      </c>
      <c r="C1404" s="3">
        <v>88</v>
      </c>
      <c r="D1404" s="3">
        <v>508680</v>
      </c>
      <c r="E1404" s="3">
        <v>9420</v>
      </c>
    </row>
    <row r="1405" spans="1:5">
      <c r="A1405" s="3" t="s">
        <v>19612</v>
      </c>
      <c r="B1405" s="3">
        <v>14</v>
      </c>
      <c r="C1405" s="3">
        <v>89</v>
      </c>
      <c r="D1405" s="3">
        <v>516780</v>
      </c>
      <c r="E1405" s="3">
        <v>9570</v>
      </c>
    </row>
    <row r="1406" spans="1:5">
      <c r="A1406" s="3" t="s">
        <v>19612</v>
      </c>
      <c r="B1406" s="3">
        <v>14</v>
      </c>
      <c r="C1406" s="3">
        <v>90</v>
      </c>
      <c r="D1406" s="3">
        <v>524880</v>
      </c>
      <c r="E1406" s="3">
        <v>9720</v>
      </c>
    </row>
    <row r="1407" spans="1:5">
      <c r="A1407" s="3" t="s">
        <v>19612</v>
      </c>
      <c r="B1407" s="3">
        <v>14</v>
      </c>
      <c r="C1407" s="3">
        <v>91</v>
      </c>
      <c r="D1407" s="3">
        <v>551610</v>
      </c>
      <c r="E1407" s="3">
        <v>10215</v>
      </c>
    </row>
    <row r="1408" spans="1:5">
      <c r="A1408" s="3" t="s">
        <v>19612</v>
      </c>
      <c r="B1408" s="3">
        <v>14</v>
      </c>
      <c r="C1408" s="3">
        <v>92</v>
      </c>
      <c r="D1408" s="3">
        <v>560520</v>
      </c>
      <c r="E1408" s="3">
        <v>10380</v>
      </c>
    </row>
    <row r="1409" spans="1:5">
      <c r="A1409" s="3" t="s">
        <v>19612</v>
      </c>
      <c r="B1409" s="3">
        <v>14</v>
      </c>
      <c r="C1409" s="3">
        <v>93</v>
      </c>
      <c r="D1409" s="3">
        <v>569430</v>
      </c>
      <c r="E1409" s="3">
        <v>10545</v>
      </c>
    </row>
    <row r="1410" spans="1:5">
      <c r="A1410" s="3" t="s">
        <v>19612</v>
      </c>
      <c r="B1410" s="3">
        <v>14</v>
      </c>
      <c r="C1410" s="3">
        <v>94</v>
      </c>
      <c r="D1410" s="3">
        <v>578340</v>
      </c>
      <c r="E1410" s="3">
        <v>10710</v>
      </c>
    </row>
    <row r="1411" spans="1:5">
      <c r="A1411" s="3" t="s">
        <v>19612</v>
      </c>
      <c r="B1411" s="3">
        <v>14</v>
      </c>
      <c r="C1411" s="3">
        <v>95</v>
      </c>
      <c r="D1411" s="3">
        <v>587250</v>
      </c>
      <c r="E1411" s="3">
        <v>10875</v>
      </c>
    </row>
    <row r="1412" spans="1:5">
      <c r="A1412" s="3" t="s">
        <v>19612</v>
      </c>
      <c r="B1412" s="3">
        <v>14</v>
      </c>
      <c r="C1412" s="3">
        <v>96</v>
      </c>
      <c r="D1412" s="3">
        <v>596160</v>
      </c>
      <c r="E1412" s="3">
        <v>11040</v>
      </c>
    </row>
    <row r="1413" spans="1:5">
      <c r="A1413" s="3" t="s">
        <v>19612</v>
      </c>
      <c r="B1413" s="3">
        <v>14</v>
      </c>
      <c r="C1413" s="3">
        <v>97</v>
      </c>
      <c r="D1413" s="3">
        <v>605070</v>
      </c>
      <c r="E1413" s="3">
        <v>11205</v>
      </c>
    </row>
    <row r="1414" spans="1:5">
      <c r="A1414" s="3" t="s">
        <v>19612</v>
      </c>
      <c r="B1414" s="3">
        <v>14</v>
      </c>
      <c r="C1414" s="3">
        <v>98</v>
      </c>
      <c r="D1414" s="3">
        <v>613980</v>
      </c>
      <c r="E1414" s="3">
        <v>11370</v>
      </c>
    </row>
    <row r="1415" spans="1:5">
      <c r="A1415" s="3" t="s">
        <v>19612</v>
      </c>
      <c r="B1415" s="3">
        <v>14</v>
      </c>
      <c r="C1415" s="3">
        <v>99</v>
      </c>
      <c r="D1415" s="3">
        <v>622890</v>
      </c>
      <c r="E1415" s="3">
        <v>11535</v>
      </c>
    </row>
    <row r="1416" spans="1:5">
      <c r="A1416" s="3" t="s">
        <v>19612</v>
      </c>
      <c r="B1416" s="3">
        <v>14</v>
      </c>
      <c r="C1416" s="3">
        <v>100</v>
      </c>
      <c r="D1416" s="3">
        <v>631800</v>
      </c>
      <c r="E1416" s="3">
        <v>11700</v>
      </c>
    </row>
    <row r="1417" spans="1:5">
      <c r="A1417" s="3" t="s">
        <v>19612</v>
      </c>
      <c r="B1417" s="3">
        <v>15</v>
      </c>
      <c r="C1417" s="3">
        <v>0</v>
      </c>
    </row>
    <row r="1418" spans="1:5">
      <c r="A1418" s="3" t="s">
        <v>19612</v>
      </c>
      <c r="B1418" s="3">
        <v>15</v>
      </c>
      <c r="C1418" s="3">
        <v>1</v>
      </c>
      <c r="E1418" s="3">
        <v>360</v>
      </c>
    </row>
    <row r="1419" spans="1:5">
      <c r="A1419" s="3" t="s">
        <v>19612</v>
      </c>
      <c r="B1419" s="3">
        <v>15</v>
      </c>
      <c r="C1419" s="3">
        <v>2</v>
      </c>
      <c r="E1419" s="3">
        <v>480</v>
      </c>
    </row>
    <row r="1420" spans="1:5">
      <c r="A1420" s="3" t="s">
        <v>19612</v>
      </c>
      <c r="B1420" s="3">
        <v>15</v>
      </c>
      <c r="C1420" s="3">
        <v>3</v>
      </c>
      <c r="E1420" s="3">
        <v>600</v>
      </c>
    </row>
    <row r="1421" spans="1:5">
      <c r="A1421" s="3" t="s">
        <v>19612</v>
      </c>
      <c r="B1421" s="3">
        <v>15</v>
      </c>
      <c r="C1421" s="3">
        <v>4</v>
      </c>
      <c r="E1421" s="3">
        <v>720</v>
      </c>
    </row>
    <row r="1422" spans="1:5">
      <c r="A1422" s="3" t="s">
        <v>19612</v>
      </c>
      <c r="B1422" s="3">
        <v>15</v>
      </c>
      <c r="C1422" s="3">
        <v>5</v>
      </c>
      <c r="E1422" s="3">
        <v>840</v>
      </c>
    </row>
    <row r="1423" spans="1:5">
      <c r="A1423" s="3" t="s">
        <v>19612</v>
      </c>
      <c r="B1423" s="3">
        <v>15</v>
      </c>
      <c r="C1423" s="3">
        <v>6</v>
      </c>
      <c r="E1423" s="3">
        <v>960</v>
      </c>
    </row>
    <row r="1424" spans="1:5">
      <c r="A1424" s="3" t="s">
        <v>19612</v>
      </c>
      <c r="B1424" s="3">
        <v>15</v>
      </c>
      <c r="C1424" s="3">
        <v>7</v>
      </c>
      <c r="E1424" s="3">
        <v>1080</v>
      </c>
    </row>
    <row r="1425" spans="1:5">
      <c r="A1425" s="3" t="s">
        <v>19612</v>
      </c>
      <c r="B1425" s="3">
        <v>15</v>
      </c>
      <c r="C1425" s="3">
        <v>8</v>
      </c>
      <c r="E1425" s="3">
        <v>1200</v>
      </c>
    </row>
    <row r="1426" spans="1:5">
      <c r="A1426" s="3" t="s">
        <v>19612</v>
      </c>
      <c r="B1426" s="3">
        <v>15</v>
      </c>
      <c r="C1426" s="3">
        <v>9</v>
      </c>
      <c r="E1426" s="3">
        <v>1320</v>
      </c>
    </row>
    <row r="1427" spans="1:5">
      <c r="A1427" s="3" t="s">
        <v>19612</v>
      </c>
      <c r="B1427" s="3">
        <v>15</v>
      </c>
      <c r="C1427" s="3">
        <v>10</v>
      </c>
      <c r="E1427" s="3">
        <v>1440</v>
      </c>
    </row>
    <row r="1428" spans="1:5">
      <c r="A1428" s="3" t="s">
        <v>19612</v>
      </c>
      <c r="B1428" s="3">
        <v>15</v>
      </c>
      <c r="C1428" s="3">
        <v>11</v>
      </c>
      <c r="E1428" s="3">
        <v>1980</v>
      </c>
    </row>
    <row r="1429" spans="1:5">
      <c r="A1429" s="3" t="s">
        <v>19612</v>
      </c>
      <c r="B1429" s="3">
        <v>15</v>
      </c>
      <c r="C1429" s="3">
        <v>12</v>
      </c>
      <c r="E1429" s="3">
        <v>2160</v>
      </c>
    </row>
    <row r="1430" spans="1:5">
      <c r="A1430" s="3" t="s">
        <v>19612</v>
      </c>
      <c r="B1430" s="3">
        <v>15</v>
      </c>
      <c r="C1430" s="3">
        <v>13</v>
      </c>
      <c r="E1430" s="3">
        <v>2340</v>
      </c>
    </row>
    <row r="1431" spans="1:5">
      <c r="A1431" s="3" t="s">
        <v>19612</v>
      </c>
      <c r="B1431" s="3">
        <v>15</v>
      </c>
      <c r="C1431" s="3">
        <v>14</v>
      </c>
      <c r="E1431" s="3">
        <v>2520</v>
      </c>
    </row>
    <row r="1432" spans="1:5">
      <c r="A1432" s="3" t="s">
        <v>19612</v>
      </c>
      <c r="B1432" s="3">
        <v>15</v>
      </c>
      <c r="C1432" s="3">
        <v>15</v>
      </c>
      <c r="E1432" s="3">
        <v>2700</v>
      </c>
    </row>
    <row r="1433" spans="1:5">
      <c r="A1433" s="3" t="s">
        <v>19612</v>
      </c>
      <c r="B1433" s="3">
        <v>15</v>
      </c>
      <c r="C1433" s="3">
        <v>16</v>
      </c>
      <c r="E1433" s="3">
        <v>2880</v>
      </c>
    </row>
    <row r="1434" spans="1:5">
      <c r="A1434" s="3" t="s">
        <v>19612</v>
      </c>
      <c r="B1434" s="3">
        <v>15</v>
      </c>
      <c r="C1434" s="3">
        <v>17</v>
      </c>
      <c r="E1434" s="3">
        <v>3060</v>
      </c>
    </row>
    <row r="1435" spans="1:5">
      <c r="A1435" s="3" t="s">
        <v>19612</v>
      </c>
      <c r="B1435" s="3">
        <v>15</v>
      </c>
      <c r="C1435" s="3">
        <v>18</v>
      </c>
      <c r="E1435" s="3">
        <v>3240</v>
      </c>
    </row>
    <row r="1436" spans="1:5">
      <c r="A1436" s="3" t="s">
        <v>19612</v>
      </c>
      <c r="B1436" s="3">
        <v>15</v>
      </c>
      <c r="C1436" s="3">
        <v>19</v>
      </c>
      <c r="E1436" s="3">
        <v>3420</v>
      </c>
    </row>
    <row r="1437" spans="1:5">
      <c r="A1437" s="3" t="s">
        <v>19612</v>
      </c>
      <c r="B1437" s="3">
        <v>15</v>
      </c>
      <c r="C1437" s="3">
        <v>20</v>
      </c>
      <c r="E1437" s="3">
        <v>3600</v>
      </c>
    </row>
    <row r="1438" spans="1:5">
      <c r="A1438" s="3" t="s">
        <v>19612</v>
      </c>
      <c r="B1438" s="3">
        <v>15</v>
      </c>
      <c r="C1438" s="3">
        <v>21</v>
      </c>
      <c r="E1438" s="3">
        <v>4320</v>
      </c>
    </row>
    <row r="1439" spans="1:5">
      <c r="A1439" s="3" t="s">
        <v>19612</v>
      </c>
      <c r="B1439" s="3">
        <v>15</v>
      </c>
      <c r="C1439" s="3">
        <v>22</v>
      </c>
      <c r="E1439" s="3">
        <v>4560</v>
      </c>
    </row>
    <row r="1440" spans="1:5">
      <c r="A1440" s="3" t="s">
        <v>19612</v>
      </c>
      <c r="B1440" s="3">
        <v>15</v>
      </c>
      <c r="C1440" s="3">
        <v>23</v>
      </c>
      <c r="E1440" s="3">
        <v>4800</v>
      </c>
    </row>
    <row r="1441" spans="1:5">
      <c r="A1441" s="3" t="s">
        <v>19612</v>
      </c>
      <c r="B1441" s="3">
        <v>15</v>
      </c>
      <c r="C1441" s="3">
        <v>24</v>
      </c>
      <c r="E1441" s="3">
        <v>5040</v>
      </c>
    </row>
    <row r="1442" spans="1:5">
      <c r="A1442" s="3" t="s">
        <v>19612</v>
      </c>
      <c r="B1442" s="3">
        <v>15</v>
      </c>
      <c r="C1442" s="3">
        <v>25</v>
      </c>
      <c r="E1442" s="3">
        <v>5280</v>
      </c>
    </row>
    <row r="1443" spans="1:5">
      <c r="A1443" s="3" t="s">
        <v>19612</v>
      </c>
      <c r="B1443" s="3">
        <v>15</v>
      </c>
      <c r="C1443" s="3">
        <v>26</v>
      </c>
      <c r="E1443" s="3">
        <v>5520</v>
      </c>
    </row>
    <row r="1444" spans="1:5">
      <c r="A1444" s="3" t="s">
        <v>19612</v>
      </c>
      <c r="B1444" s="3">
        <v>15</v>
      </c>
      <c r="C1444" s="3">
        <v>27</v>
      </c>
      <c r="E1444" s="3">
        <v>5760</v>
      </c>
    </row>
    <row r="1445" spans="1:5">
      <c r="A1445" s="3" t="s">
        <v>19612</v>
      </c>
      <c r="B1445" s="3">
        <v>15</v>
      </c>
      <c r="C1445" s="3">
        <v>28</v>
      </c>
      <c r="E1445" s="3">
        <v>6000</v>
      </c>
    </row>
    <row r="1446" spans="1:5">
      <c r="A1446" s="3" t="s">
        <v>19612</v>
      </c>
      <c r="B1446" s="3">
        <v>15</v>
      </c>
      <c r="C1446" s="3">
        <v>29</v>
      </c>
      <c r="E1446" s="3">
        <v>6240</v>
      </c>
    </row>
    <row r="1447" spans="1:5">
      <c r="A1447" s="3" t="s">
        <v>19612</v>
      </c>
      <c r="B1447" s="3">
        <v>15</v>
      </c>
      <c r="C1447" s="3">
        <v>30</v>
      </c>
      <c r="E1447" s="3">
        <v>6480</v>
      </c>
    </row>
    <row r="1448" spans="1:5">
      <c r="A1448" s="3" t="s">
        <v>19612</v>
      </c>
      <c r="B1448" s="3">
        <v>15</v>
      </c>
      <c r="C1448" s="3">
        <v>31</v>
      </c>
      <c r="E1448" s="3">
        <v>7380</v>
      </c>
    </row>
    <row r="1449" spans="1:5">
      <c r="A1449" s="3" t="s">
        <v>19612</v>
      </c>
      <c r="B1449" s="3">
        <v>15</v>
      </c>
      <c r="C1449" s="3">
        <v>32</v>
      </c>
      <c r="E1449" s="3">
        <v>7680</v>
      </c>
    </row>
    <row r="1450" spans="1:5">
      <c r="A1450" s="3" t="s">
        <v>19612</v>
      </c>
      <c r="B1450" s="3">
        <v>15</v>
      </c>
      <c r="C1450" s="3">
        <v>33</v>
      </c>
      <c r="E1450" s="3">
        <v>7980</v>
      </c>
    </row>
    <row r="1451" spans="1:5">
      <c r="A1451" s="3" t="s">
        <v>19612</v>
      </c>
      <c r="B1451" s="3">
        <v>15</v>
      </c>
      <c r="C1451" s="3">
        <v>34</v>
      </c>
      <c r="E1451" s="3">
        <v>8280</v>
      </c>
    </row>
    <row r="1452" spans="1:5">
      <c r="A1452" s="3" t="s">
        <v>19612</v>
      </c>
      <c r="B1452" s="3">
        <v>15</v>
      </c>
      <c r="C1452" s="3">
        <v>35</v>
      </c>
      <c r="E1452" s="3">
        <v>8580</v>
      </c>
    </row>
    <row r="1453" spans="1:5">
      <c r="A1453" s="3" t="s">
        <v>19612</v>
      </c>
      <c r="B1453" s="3">
        <v>15</v>
      </c>
      <c r="C1453" s="3">
        <v>36</v>
      </c>
      <c r="E1453" s="3">
        <v>8880</v>
      </c>
    </row>
    <row r="1454" spans="1:5">
      <c r="A1454" s="3" t="s">
        <v>19612</v>
      </c>
      <c r="B1454" s="3">
        <v>15</v>
      </c>
      <c r="C1454" s="3">
        <v>37</v>
      </c>
      <c r="E1454" s="3">
        <v>9180</v>
      </c>
    </row>
    <row r="1455" spans="1:5">
      <c r="A1455" s="3" t="s">
        <v>19612</v>
      </c>
      <c r="B1455" s="3">
        <v>15</v>
      </c>
      <c r="C1455" s="3">
        <v>38</v>
      </c>
      <c r="E1455" s="3">
        <v>9480</v>
      </c>
    </row>
    <row r="1456" spans="1:5">
      <c r="A1456" s="3" t="s">
        <v>19612</v>
      </c>
      <c r="B1456" s="3">
        <v>15</v>
      </c>
      <c r="C1456" s="3">
        <v>39</v>
      </c>
      <c r="E1456" s="3">
        <v>9780</v>
      </c>
    </row>
    <row r="1457" spans="1:5">
      <c r="A1457" s="3" t="s">
        <v>19612</v>
      </c>
      <c r="B1457" s="3">
        <v>15</v>
      </c>
      <c r="C1457" s="3">
        <v>40</v>
      </c>
      <c r="E1457" s="3">
        <v>10080</v>
      </c>
    </row>
    <row r="1458" spans="1:5">
      <c r="A1458" s="3" t="s">
        <v>19612</v>
      </c>
      <c r="B1458" s="3">
        <v>15</v>
      </c>
      <c r="C1458" s="3">
        <v>41</v>
      </c>
      <c r="E1458" s="3">
        <v>11160</v>
      </c>
    </row>
    <row r="1459" spans="1:5">
      <c r="A1459" s="3" t="s">
        <v>19612</v>
      </c>
      <c r="B1459" s="3">
        <v>15</v>
      </c>
      <c r="C1459" s="3">
        <v>42</v>
      </c>
      <c r="E1459" s="3">
        <v>11520</v>
      </c>
    </row>
    <row r="1460" spans="1:5">
      <c r="A1460" s="3" t="s">
        <v>19612</v>
      </c>
      <c r="B1460" s="3">
        <v>15</v>
      </c>
      <c r="C1460" s="3">
        <v>43</v>
      </c>
      <c r="E1460" s="3">
        <v>11880</v>
      </c>
    </row>
    <row r="1461" spans="1:5">
      <c r="A1461" s="3" t="s">
        <v>19612</v>
      </c>
      <c r="B1461" s="3">
        <v>15</v>
      </c>
      <c r="C1461" s="3">
        <v>44</v>
      </c>
      <c r="E1461" s="3">
        <v>12240</v>
      </c>
    </row>
    <row r="1462" spans="1:5">
      <c r="A1462" s="3" t="s">
        <v>19612</v>
      </c>
      <c r="B1462" s="3">
        <v>15</v>
      </c>
      <c r="C1462" s="3">
        <v>45</v>
      </c>
      <c r="E1462" s="3">
        <v>12600</v>
      </c>
    </row>
    <row r="1463" spans="1:5">
      <c r="A1463" s="3" t="s">
        <v>19612</v>
      </c>
      <c r="B1463" s="3">
        <v>15</v>
      </c>
      <c r="C1463" s="3">
        <v>46</v>
      </c>
      <c r="E1463" s="3">
        <v>12960</v>
      </c>
    </row>
    <row r="1464" spans="1:5">
      <c r="A1464" s="3" t="s">
        <v>19612</v>
      </c>
      <c r="B1464" s="3">
        <v>15</v>
      </c>
      <c r="C1464" s="3">
        <v>47</v>
      </c>
      <c r="E1464" s="3">
        <v>13320</v>
      </c>
    </row>
    <row r="1465" spans="1:5">
      <c r="A1465" s="3" t="s">
        <v>19612</v>
      </c>
      <c r="B1465" s="3">
        <v>15</v>
      </c>
      <c r="C1465" s="3">
        <v>48</v>
      </c>
      <c r="E1465" s="3">
        <v>13680</v>
      </c>
    </row>
    <row r="1466" spans="1:5">
      <c r="A1466" s="3" t="s">
        <v>19612</v>
      </c>
      <c r="B1466" s="3">
        <v>15</v>
      </c>
      <c r="C1466" s="3">
        <v>49</v>
      </c>
      <c r="E1466" s="3">
        <v>14040</v>
      </c>
    </row>
    <row r="1467" spans="1:5">
      <c r="A1467" s="3" t="s">
        <v>19612</v>
      </c>
      <c r="B1467" s="3">
        <v>15</v>
      </c>
      <c r="C1467" s="3">
        <v>50</v>
      </c>
      <c r="E1467" s="3">
        <v>14400</v>
      </c>
    </row>
    <row r="1468" spans="1:5">
      <c r="A1468" s="3" t="s">
        <v>19612</v>
      </c>
      <c r="B1468" s="3">
        <v>15</v>
      </c>
      <c r="C1468" s="3">
        <v>51</v>
      </c>
      <c r="E1468" s="3">
        <v>15660</v>
      </c>
    </row>
    <row r="1469" spans="1:5">
      <c r="A1469" s="3" t="s">
        <v>19612</v>
      </c>
      <c r="B1469" s="3">
        <v>15</v>
      </c>
      <c r="C1469" s="3">
        <v>52</v>
      </c>
      <c r="E1469" s="3">
        <v>16080</v>
      </c>
    </row>
    <row r="1470" spans="1:5">
      <c r="A1470" s="3" t="s">
        <v>19612</v>
      </c>
      <c r="B1470" s="3">
        <v>15</v>
      </c>
      <c r="C1470" s="3">
        <v>53</v>
      </c>
      <c r="E1470" s="3">
        <v>16500</v>
      </c>
    </row>
    <row r="1471" spans="1:5">
      <c r="A1471" s="3" t="s">
        <v>19612</v>
      </c>
      <c r="B1471" s="3">
        <v>15</v>
      </c>
      <c r="C1471" s="3">
        <v>54</v>
      </c>
      <c r="E1471" s="3">
        <v>16920</v>
      </c>
    </row>
    <row r="1472" spans="1:5">
      <c r="A1472" s="3" t="s">
        <v>19612</v>
      </c>
      <c r="B1472" s="3">
        <v>15</v>
      </c>
      <c r="C1472" s="3">
        <v>55</v>
      </c>
      <c r="E1472" s="3">
        <v>17340</v>
      </c>
    </row>
    <row r="1473" spans="1:5">
      <c r="A1473" s="3" t="s">
        <v>19612</v>
      </c>
      <c r="B1473" s="3">
        <v>15</v>
      </c>
      <c r="C1473" s="3">
        <v>56</v>
      </c>
      <c r="E1473" s="3">
        <v>17760</v>
      </c>
    </row>
    <row r="1474" spans="1:5">
      <c r="A1474" s="3" t="s">
        <v>19612</v>
      </c>
      <c r="B1474" s="3">
        <v>15</v>
      </c>
      <c r="C1474" s="3">
        <v>57</v>
      </c>
      <c r="E1474" s="3">
        <v>18180</v>
      </c>
    </row>
    <row r="1475" spans="1:5">
      <c r="A1475" s="3" t="s">
        <v>19612</v>
      </c>
      <c r="B1475" s="3">
        <v>15</v>
      </c>
      <c r="C1475" s="3">
        <v>58</v>
      </c>
      <c r="E1475" s="3">
        <v>18600</v>
      </c>
    </row>
    <row r="1476" spans="1:5">
      <c r="A1476" s="3" t="s">
        <v>19612</v>
      </c>
      <c r="B1476" s="3">
        <v>15</v>
      </c>
      <c r="C1476" s="3">
        <v>59</v>
      </c>
      <c r="E1476" s="3">
        <v>19020</v>
      </c>
    </row>
    <row r="1477" spans="1:5">
      <c r="A1477" s="3" t="s">
        <v>19612</v>
      </c>
      <c r="B1477" s="3">
        <v>15</v>
      </c>
      <c r="C1477" s="3">
        <v>60</v>
      </c>
      <c r="E1477" s="3">
        <v>19440</v>
      </c>
    </row>
    <row r="1478" spans="1:5">
      <c r="A1478" s="3" t="s">
        <v>19612</v>
      </c>
      <c r="B1478" s="3">
        <v>15</v>
      </c>
      <c r="C1478" s="3">
        <v>61</v>
      </c>
      <c r="E1478" s="3">
        <v>20880</v>
      </c>
    </row>
    <row r="1479" spans="1:5">
      <c r="A1479" s="3" t="s">
        <v>19612</v>
      </c>
      <c r="B1479" s="3">
        <v>15</v>
      </c>
      <c r="C1479" s="3">
        <v>62</v>
      </c>
      <c r="E1479" s="3">
        <v>21360</v>
      </c>
    </row>
    <row r="1480" spans="1:5">
      <c r="A1480" s="3" t="s">
        <v>19612</v>
      </c>
      <c r="B1480" s="3">
        <v>15</v>
      </c>
      <c r="C1480" s="3">
        <v>63</v>
      </c>
      <c r="E1480" s="3">
        <v>21840</v>
      </c>
    </row>
    <row r="1481" spans="1:5">
      <c r="A1481" s="3" t="s">
        <v>19612</v>
      </c>
      <c r="B1481" s="3">
        <v>15</v>
      </c>
      <c r="C1481" s="3">
        <v>64</v>
      </c>
      <c r="E1481" s="3">
        <v>22320</v>
      </c>
    </row>
    <row r="1482" spans="1:5">
      <c r="A1482" s="3" t="s">
        <v>19612</v>
      </c>
      <c r="B1482" s="3">
        <v>15</v>
      </c>
      <c r="C1482" s="3">
        <v>65</v>
      </c>
      <c r="E1482" s="3">
        <v>22800</v>
      </c>
    </row>
    <row r="1483" spans="1:5">
      <c r="A1483" s="3" t="s">
        <v>19612</v>
      </c>
      <c r="B1483" s="3">
        <v>15</v>
      </c>
      <c r="C1483" s="3">
        <v>66</v>
      </c>
      <c r="E1483" s="3">
        <v>23280</v>
      </c>
    </row>
    <row r="1484" spans="1:5">
      <c r="A1484" s="3" t="s">
        <v>19612</v>
      </c>
      <c r="B1484" s="3">
        <v>15</v>
      </c>
      <c r="C1484" s="3">
        <v>67</v>
      </c>
      <c r="E1484" s="3">
        <v>23760</v>
      </c>
    </row>
    <row r="1485" spans="1:5">
      <c r="A1485" s="3" t="s">
        <v>19612</v>
      </c>
      <c r="B1485" s="3">
        <v>15</v>
      </c>
      <c r="C1485" s="3">
        <v>68</v>
      </c>
      <c r="E1485" s="3">
        <v>24240</v>
      </c>
    </row>
    <row r="1486" spans="1:5">
      <c r="A1486" s="3" t="s">
        <v>19612</v>
      </c>
      <c r="B1486" s="3">
        <v>15</v>
      </c>
      <c r="C1486" s="3">
        <v>69</v>
      </c>
      <c r="E1486" s="3">
        <v>24720</v>
      </c>
    </row>
    <row r="1487" spans="1:5">
      <c r="A1487" s="3" t="s">
        <v>19612</v>
      </c>
      <c r="B1487" s="3">
        <v>15</v>
      </c>
      <c r="C1487" s="3">
        <v>70</v>
      </c>
      <c r="E1487" s="3">
        <v>25200</v>
      </c>
    </row>
    <row r="1488" spans="1:5">
      <c r="A1488" s="3" t="s">
        <v>19612</v>
      </c>
      <c r="B1488" s="3">
        <v>15</v>
      </c>
      <c r="C1488" s="3">
        <v>71</v>
      </c>
      <c r="E1488" s="3">
        <v>26820</v>
      </c>
    </row>
    <row r="1489" spans="1:5">
      <c r="A1489" s="3" t="s">
        <v>19612</v>
      </c>
      <c r="B1489" s="3">
        <v>15</v>
      </c>
      <c r="C1489" s="3">
        <v>72</v>
      </c>
      <c r="E1489" s="3">
        <v>27360</v>
      </c>
    </row>
    <row r="1490" spans="1:5">
      <c r="A1490" s="3" t="s">
        <v>19612</v>
      </c>
      <c r="B1490" s="3">
        <v>15</v>
      </c>
      <c r="C1490" s="3">
        <v>73</v>
      </c>
      <c r="E1490" s="3">
        <v>27900</v>
      </c>
    </row>
    <row r="1491" spans="1:5">
      <c r="A1491" s="3" t="s">
        <v>19612</v>
      </c>
      <c r="B1491" s="3">
        <v>15</v>
      </c>
      <c r="C1491" s="3">
        <v>74</v>
      </c>
      <c r="E1491" s="3">
        <v>28440</v>
      </c>
    </row>
    <row r="1492" spans="1:5">
      <c r="A1492" s="3" t="s">
        <v>19612</v>
      </c>
      <c r="B1492" s="3">
        <v>15</v>
      </c>
      <c r="C1492" s="3">
        <v>75</v>
      </c>
      <c r="E1492" s="3">
        <v>28980</v>
      </c>
    </row>
    <row r="1493" spans="1:5">
      <c r="A1493" s="3" t="s">
        <v>19612</v>
      </c>
      <c r="B1493" s="3">
        <v>15</v>
      </c>
      <c r="C1493" s="3">
        <v>76</v>
      </c>
      <c r="E1493" s="3">
        <v>29520</v>
      </c>
    </row>
    <row r="1494" spans="1:5">
      <c r="A1494" s="3" t="s">
        <v>19612</v>
      </c>
      <c r="B1494" s="3">
        <v>15</v>
      </c>
      <c r="C1494" s="3">
        <v>77</v>
      </c>
      <c r="E1494" s="3">
        <v>30060</v>
      </c>
    </row>
    <row r="1495" spans="1:5">
      <c r="A1495" s="3" t="s">
        <v>19612</v>
      </c>
      <c r="B1495" s="3">
        <v>15</v>
      </c>
      <c r="C1495" s="3">
        <v>78</v>
      </c>
      <c r="E1495" s="3">
        <v>30600</v>
      </c>
    </row>
    <row r="1496" spans="1:5">
      <c r="A1496" s="3" t="s">
        <v>19612</v>
      </c>
      <c r="B1496" s="3">
        <v>15</v>
      </c>
      <c r="C1496" s="3">
        <v>79</v>
      </c>
      <c r="E1496" s="3">
        <v>31140</v>
      </c>
    </row>
    <row r="1497" spans="1:5">
      <c r="A1497" s="3" t="s">
        <v>19612</v>
      </c>
      <c r="B1497" s="3">
        <v>15</v>
      </c>
      <c r="C1497" s="3">
        <v>80</v>
      </c>
      <c r="E1497" s="3">
        <v>31680</v>
      </c>
    </row>
    <row r="1498" spans="1:5">
      <c r="A1498" s="3" t="s">
        <v>19612</v>
      </c>
      <c r="B1498" s="3">
        <v>15</v>
      </c>
      <c r="C1498" s="3">
        <v>81</v>
      </c>
      <c r="E1498" s="3">
        <v>33480</v>
      </c>
    </row>
    <row r="1499" spans="1:5">
      <c r="A1499" s="3" t="s">
        <v>19612</v>
      </c>
      <c r="B1499" s="3">
        <v>15</v>
      </c>
      <c r="C1499" s="3">
        <v>82</v>
      </c>
      <c r="E1499" s="3">
        <v>34080</v>
      </c>
    </row>
    <row r="1500" spans="1:5">
      <c r="A1500" s="3" t="s">
        <v>19612</v>
      </c>
      <c r="B1500" s="3">
        <v>15</v>
      </c>
      <c r="C1500" s="3">
        <v>83</v>
      </c>
      <c r="E1500" s="3">
        <v>34680</v>
      </c>
    </row>
    <row r="1501" spans="1:5">
      <c r="A1501" s="3" t="s">
        <v>19612</v>
      </c>
      <c r="B1501" s="3">
        <v>15</v>
      </c>
      <c r="C1501" s="3">
        <v>84</v>
      </c>
      <c r="E1501" s="3">
        <v>35280</v>
      </c>
    </row>
    <row r="1502" spans="1:5">
      <c r="A1502" s="3" t="s">
        <v>19612</v>
      </c>
      <c r="B1502" s="3">
        <v>15</v>
      </c>
      <c r="C1502" s="3">
        <v>85</v>
      </c>
      <c r="E1502" s="3">
        <v>35880</v>
      </c>
    </row>
    <row r="1503" spans="1:5">
      <c r="A1503" s="3" t="s">
        <v>19612</v>
      </c>
      <c r="B1503" s="3">
        <v>15</v>
      </c>
      <c r="C1503" s="3">
        <v>86</v>
      </c>
      <c r="E1503" s="3">
        <v>36480</v>
      </c>
    </row>
    <row r="1504" spans="1:5">
      <c r="A1504" s="3" t="s">
        <v>19612</v>
      </c>
      <c r="B1504" s="3">
        <v>15</v>
      </c>
      <c r="C1504" s="3">
        <v>87</v>
      </c>
      <c r="E1504" s="3">
        <v>37080</v>
      </c>
    </row>
    <row r="1505" spans="1:7">
      <c r="A1505" s="3" t="s">
        <v>19612</v>
      </c>
      <c r="B1505" s="3">
        <v>15</v>
      </c>
      <c r="C1505" s="3">
        <v>88</v>
      </c>
      <c r="E1505" s="3">
        <v>37680</v>
      </c>
    </row>
    <row r="1506" spans="1:7">
      <c r="A1506" s="3" t="s">
        <v>19612</v>
      </c>
      <c r="B1506" s="3">
        <v>15</v>
      </c>
      <c r="C1506" s="3">
        <v>89</v>
      </c>
      <c r="E1506" s="3">
        <v>38280</v>
      </c>
    </row>
    <row r="1507" spans="1:7">
      <c r="A1507" s="3" t="s">
        <v>19612</v>
      </c>
      <c r="B1507" s="3">
        <v>15</v>
      </c>
      <c r="C1507" s="3">
        <v>90</v>
      </c>
      <c r="E1507" s="3">
        <v>38880</v>
      </c>
    </row>
    <row r="1508" spans="1:7">
      <c r="A1508" s="3" t="s">
        <v>19612</v>
      </c>
      <c r="B1508" s="3">
        <v>15</v>
      </c>
      <c r="C1508" s="3">
        <v>91</v>
      </c>
      <c r="E1508" s="3">
        <v>40860</v>
      </c>
    </row>
    <row r="1509" spans="1:7">
      <c r="A1509" s="3" t="s">
        <v>19612</v>
      </c>
      <c r="B1509" s="3">
        <v>15</v>
      </c>
      <c r="C1509" s="3">
        <v>92</v>
      </c>
      <c r="E1509" s="3">
        <v>41520</v>
      </c>
    </row>
    <row r="1510" spans="1:7">
      <c r="A1510" s="3" t="s">
        <v>19612</v>
      </c>
      <c r="B1510" s="3">
        <v>15</v>
      </c>
      <c r="C1510" s="3">
        <v>93</v>
      </c>
      <c r="E1510" s="3">
        <v>42180</v>
      </c>
    </row>
    <row r="1511" spans="1:7">
      <c r="A1511" s="3" t="s">
        <v>19612</v>
      </c>
      <c r="B1511" s="3">
        <v>15</v>
      </c>
      <c r="C1511" s="3">
        <v>94</v>
      </c>
      <c r="E1511" s="3">
        <v>42840</v>
      </c>
    </row>
    <row r="1512" spans="1:7">
      <c r="A1512" s="3" t="s">
        <v>19612</v>
      </c>
      <c r="B1512" s="3">
        <v>15</v>
      </c>
      <c r="C1512" s="3">
        <v>95</v>
      </c>
      <c r="E1512" s="3">
        <v>43500</v>
      </c>
    </row>
    <row r="1513" spans="1:7">
      <c r="A1513" s="3" t="s">
        <v>19612</v>
      </c>
      <c r="B1513" s="3">
        <v>15</v>
      </c>
      <c r="C1513" s="3">
        <v>96</v>
      </c>
      <c r="E1513" s="3">
        <v>44160</v>
      </c>
    </row>
    <row r="1514" spans="1:7">
      <c r="A1514" s="3" t="s">
        <v>19612</v>
      </c>
      <c r="B1514" s="3">
        <v>15</v>
      </c>
      <c r="C1514" s="3">
        <v>97</v>
      </c>
      <c r="E1514" s="3">
        <v>44820</v>
      </c>
    </row>
    <row r="1515" spans="1:7">
      <c r="A1515" s="3" t="s">
        <v>19612</v>
      </c>
      <c r="B1515" s="3">
        <v>15</v>
      </c>
      <c r="C1515" s="3">
        <v>98</v>
      </c>
      <c r="E1515" s="3">
        <v>45480</v>
      </c>
    </row>
    <row r="1516" spans="1:7">
      <c r="A1516" s="3" t="s">
        <v>19612</v>
      </c>
      <c r="B1516" s="3">
        <v>15</v>
      </c>
      <c r="C1516" s="3">
        <v>99</v>
      </c>
      <c r="E1516" s="3">
        <v>46140</v>
      </c>
    </row>
    <row r="1517" spans="1:7">
      <c r="A1517" s="3" t="s">
        <v>19612</v>
      </c>
      <c r="B1517" s="3">
        <v>15</v>
      </c>
      <c r="C1517" s="3">
        <v>100</v>
      </c>
      <c r="E1517" s="3">
        <v>46800</v>
      </c>
    </row>
    <row r="1518" spans="1:7">
      <c r="A1518" s="3" t="s">
        <v>19612</v>
      </c>
      <c r="B1518" s="3">
        <v>16</v>
      </c>
      <c r="C1518" s="3">
        <v>0</v>
      </c>
    </row>
    <row r="1519" spans="1:7">
      <c r="A1519" s="3" t="s">
        <v>19612</v>
      </c>
      <c r="B1519" s="3">
        <v>16</v>
      </c>
      <c r="C1519" s="3">
        <v>1</v>
      </c>
      <c r="D1519" s="3">
        <v>4860</v>
      </c>
      <c r="G1519" s="3">
        <v>180</v>
      </c>
    </row>
    <row r="1520" spans="1:7">
      <c r="A1520" s="3" t="s">
        <v>19612</v>
      </c>
      <c r="B1520" s="3">
        <v>16</v>
      </c>
      <c r="C1520" s="3">
        <v>2</v>
      </c>
      <c r="D1520" s="3">
        <v>6480</v>
      </c>
      <c r="G1520" s="3">
        <v>240</v>
      </c>
    </row>
    <row r="1521" spans="1:7">
      <c r="A1521" s="3" t="s">
        <v>19612</v>
      </c>
      <c r="B1521" s="3">
        <v>16</v>
      </c>
      <c r="C1521" s="3">
        <v>3</v>
      </c>
      <c r="D1521" s="3">
        <v>8100</v>
      </c>
      <c r="G1521" s="3">
        <v>300</v>
      </c>
    </row>
    <row r="1522" spans="1:7">
      <c r="A1522" s="3" t="s">
        <v>19612</v>
      </c>
      <c r="B1522" s="3">
        <v>16</v>
      </c>
      <c r="C1522" s="3">
        <v>4</v>
      </c>
      <c r="D1522" s="3">
        <v>9720</v>
      </c>
      <c r="G1522" s="3">
        <v>360</v>
      </c>
    </row>
    <row r="1523" spans="1:7">
      <c r="A1523" s="3" t="s">
        <v>19612</v>
      </c>
      <c r="B1523" s="3">
        <v>16</v>
      </c>
      <c r="C1523" s="3">
        <v>5</v>
      </c>
      <c r="D1523" s="3">
        <v>11340</v>
      </c>
      <c r="G1523" s="3">
        <v>420</v>
      </c>
    </row>
    <row r="1524" spans="1:7">
      <c r="A1524" s="3" t="s">
        <v>19612</v>
      </c>
      <c r="B1524" s="3">
        <v>16</v>
      </c>
      <c r="C1524" s="3">
        <v>6</v>
      </c>
      <c r="D1524" s="3">
        <v>12960</v>
      </c>
      <c r="G1524" s="3">
        <v>480</v>
      </c>
    </row>
    <row r="1525" spans="1:7">
      <c r="A1525" s="3" t="s">
        <v>19612</v>
      </c>
      <c r="B1525" s="3">
        <v>16</v>
      </c>
      <c r="C1525" s="3">
        <v>7</v>
      </c>
      <c r="D1525" s="3">
        <v>14580</v>
      </c>
      <c r="G1525" s="3">
        <v>540</v>
      </c>
    </row>
    <row r="1526" spans="1:7">
      <c r="A1526" s="3" t="s">
        <v>19612</v>
      </c>
      <c r="B1526" s="3">
        <v>16</v>
      </c>
      <c r="C1526" s="3">
        <v>8</v>
      </c>
      <c r="D1526" s="3">
        <v>16200</v>
      </c>
      <c r="G1526" s="3">
        <v>600</v>
      </c>
    </row>
    <row r="1527" spans="1:7">
      <c r="A1527" s="3" t="s">
        <v>19612</v>
      </c>
      <c r="B1527" s="3">
        <v>16</v>
      </c>
      <c r="C1527" s="3">
        <v>9</v>
      </c>
      <c r="D1527" s="3">
        <v>17820</v>
      </c>
      <c r="G1527" s="3">
        <v>660</v>
      </c>
    </row>
    <row r="1528" spans="1:7">
      <c r="A1528" s="3" t="s">
        <v>19612</v>
      </c>
      <c r="B1528" s="3">
        <v>16</v>
      </c>
      <c r="C1528" s="3">
        <v>10</v>
      </c>
      <c r="D1528" s="3">
        <v>19440</v>
      </c>
      <c r="G1528" s="3">
        <v>720</v>
      </c>
    </row>
    <row r="1529" spans="1:7">
      <c r="A1529" s="3" t="s">
        <v>19612</v>
      </c>
      <c r="B1529" s="3">
        <v>16</v>
      </c>
      <c r="C1529" s="3">
        <v>11</v>
      </c>
      <c r="D1529" s="3">
        <v>26730</v>
      </c>
      <c r="G1529" s="3">
        <v>990</v>
      </c>
    </row>
    <row r="1530" spans="1:7">
      <c r="A1530" s="3" t="s">
        <v>19612</v>
      </c>
      <c r="B1530" s="3">
        <v>16</v>
      </c>
      <c r="C1530" s="3">
        <v>12</v>
      </c>
      <c r="D1530" s="3">
        <v>29160</v>
      </c>
      <c r="G1530" s="3">
        <v>1080</v>
      </c>
    </row>
    <row r="1531" spans="1:7">
      <c r="A1531" s="3" t="s">
        <v>19612</v>
      </c>
      <c r="B1531" s="3">
        <v>16</v>
      </c>
      <c r="C1531" s="3">
        <v>13</v>
      </c>
      <c r="D1531" s="3">
        <v>31590</v>
      </c>
      <c r="G1531" s="3">
        <v>1170</v>
      </c>
    </row>
    <row r="1532" spans="1:7">
      <c r="A1532" s="3" t="s">
        <v>19612</v>
      </c>
      <c r="B1532" s="3">
        <v>16</v>
      </c>
      <c r="C1532" s="3">
        <v>14</v>
      </c>
      <c r="D1532" s="3">
        <v>34020</v>
      </c>
      <c r="G1532" s="3">
        <v>1260</v>
      </c>
    </row>
    <row r="1533" spans="1:7">
      <c r="A1533" s="3" t="s">
        <v>19612</v>
      </c>
      <c r="B1533" s="3">
        <v>16</v>
      </c>
      <c r="C1533" s="3">
        <v>15</v>
      </c>
      <c r="D1533" s="3">
        <v>36450</v>
      </c>
      <c r="G1533" s="3">
        <v>1350</v>
      </c>
    </row>
    <row r="1534" spans="1:7">
      <c r="A1534" s="3" t="s">
        <v>19612</v>
      </c>
      <c r="B1534" s="3">
        <v>16</v>
      </c>
      <c r="C1534" s="3">
        <v>16</v>
      </c>
      <c r="D1534" s="3">
        <v>38880</v>
      </c>
      <c r="G1534" s="3">
        <v>1440</v>
      </c>
    </row>
    <row r="1535" spans="1:7">
      <c r="A1535" s="3" t="s">
        <v>19612</v>
      </c>
      <c r="B1535" s="3">
        <v>16</v>
      </c>
      <c r="C1535" s="3">
        <v>17</v>
      </c>
      <c r="D1535" s="3">
        <v>41310</v>
      </c>
      <c r="G1535" s="3">
        <v>1530</v>
      </c>
    </row>
    <row r="1536" spans="1:7">
      <c r="A1536" s="3" t="s">
        <v>19612</v>
      </c>
      <c r="B1536" s="3">
        <v>16</v>
      </c>
      <c r="C1536" s="3">
        <v>18</v>
      </c>
      <c r="D1536" s="3">
        <v>43740</v>
      </c>
      <c r="G1536" s="3">
        <v>1620</v>
      </c>
    </row>
    <row r="1537" spans="1:7">
      <c r="A1537" s="3" t="s">
        <v>19612</v>
      </c>
      <c r="B1537" s="3">
        <v>16</v>
      </c>
      <c r="C1537" s="3">
        <v>19</v>
      </c>
      <c r="D1537" s="3">
        <v>46170</v>
      </c>
      <c r="G1537" s="3">
        <v>1710</v>
      </c>
    </row>
    <row r="1538" spans="1:7">
      <c r="A1538" s="3" t="s">
        <v>19612</v>
      </c>
      <c r="B1538" s="3">
        <v>16</v>
      </c>
      <c r="C1538" s="3">
        <v>20</v>
      </c>
      <c r="D1538" s="3">
        <v>48600</v>
      </c>
      <c r="G1538" s="3">
        <v>1800</v>
      </c>
    </row>
    <row r="1539" spans="1:7">
      <c r="A1539" s="3" t="s">
        <v>19612</v>
      </c>
      <c r="B1539" s="3">
        <v>16</v>
      </c>
      <c r="C1539" s="3">
        <v>21</v>
      </c>
      <c r="D1539" s="3">
        <v>58320</v>
      </c>
      <c r="G1539" s="3">
        <v>2160</v>
      </c>
    </row>
    <row r="1540" spans="1:7">
      <c r="A1540" s="3" t="s">
        <v>19612</v>
      </c>
      <c r="B1540" s="3">
        <v>16</v>
      </c>
      <c r="C1540" s="3">
        <v>22</v>
      </c>
      <c r="D1540" s="3">
        <v>61560</v>
      </c>
      <c r="G1540" s="3">
        <v>2280</v>
      </c>
    </row>
    <row r="1541" spans="1:7">
      <c r="A1541" s="3" t="s">
        <v>19612</v>
      </c>
      <c r="B1541" s="3">
        <v>16</v>
      </c>
      <c r="C1541" s="3">
        <v>23</v>
      </c>
      <c r="D1541" s="3">
        <v>64800</v>
      </c>
      <c r="G1541" s="3">
        <v>2400</v>
      </c>
    </row>
    <row r="1542" spans="1:7">
      <c r="A1542" s="3" t="s">
        <v>19612</v>
      </c>
      <c r="B1542" s="3">
        <v>16</v>
      </c>
      <c r="C1542" s="3">
        <v>24</v>
      </c>
      <c r="D1542" s="3">
        <v>68040</v>
      </c>
      <c r="G1542" s="3">
        <v>2520</v>
      </c>
    </row>
    <row r="1543" spans="1:7">
      <c r="A1543" s="3" t="s">
        <v>19612</v>
      </c>
      <c r="B1543" s="3">
        <v>16</v>
      </c>
      <c r="C1543" s="3">
        <v>25</v>
      </c>
      <c r="D1543" s="3">
        <v>71280</v>
      </c>
      <c r="G1543" s="3">
        <v>2640</v>
      </c>
    </row>
    <row r="1544" spans="1:7">
      <c r="A1544" s="3" t="s">
        <v>19612</v>
      </c>
      <c r="B1544" s="3">
        <v>16</v>
      </c>
      <c r="C1544" s="3">
        <v>26</v>
      </c>
      <c r="D1544" s="3">
        <v>74520</v>
      </c>
      <c r="G1544" s="3">
        <v>2760</v>
      </c>
    </row>
    <row r="1545" spans="1:7">
      <c r="A1545" s="3" t="s">
        <v>19612</v>
      </c>
      <c r="B1545" s="3">
        <v>16</v>
      </c>
      <c r="C1545" s="3">
        <v>27</v>
      </c>
      <c r="D1545" s="3">
        <v>77760</v>
      </c>
      <c r="G1545" s="3">
        <v>2880</v>
      </c>
    </row>
    <row r="1546" spans="1:7">
      <c r="A1546" s="3" t="s">
        <v>19612</v>
      </c>
      <c r="B1546" s="3">
        <v>16</v>
      </c>
      <c r="C1546" s="3">
        <v>28</v>
      </c>
      <c r="D1546" s="3">
        <v>81000</v>
      </c>
      <c r="G1546" s="3">
        <v>3000</v>
      </c>
    </row>
    <row r="1547" spans="1:7">
      <c r="A1547" s="3" t="s">
        <v>19612</v>
      </c>
      <c r="B1547" s="3">
        <v>16</v>
      </c>
      <c r="C1547" s="3">
        <v>29</v>
      </c>
      <c r="D1547" s="3">
        <v>84240</v>
      </c>
      <c r="G1547" s="3">
        <v>3120</v>
      </c>
    </row>
    <row r="1548" spans="1:7">
      <c r="A1548" s="3" t="s">
        <v>19612</v>
      </c>
      <c r="B1548" s="3">
        <v>16</v>
      </c>
      <c r="C1548" s="3">
        <v>30</v>
      </c>
      <c r="D1548" s="3">
        <v>87480</v>
      </c>
      <c r="G1548" s="3">
        <v>3240</v>
      </c>
    </row>
    <row r="1549" spans="1:7">
      <c r="A1549" s="3" t="s">
        <v>19612</v>
      </c>
      <c r="B1549" s="3">
        <v>16</v>
      </c>
      <c r="C1549" s="3">
        <v>31</v>
      </c>
      <c r="D1549" s="3">
        <v>99630</v>
      </c>
      <c r="G1549" s="3">
        <v>3690</v>
      </c>
    </row>
    <row r="1550" spans="1:7">
      <c r="A1550" s="3" t="s">
        <v>19612</v>
      </c>
      <c r="B1550" s="3">
        <v>16</v>
      </c>
      <c r="C1550" s="3">
        <v>32</v>
      </c>
      <c r="D1550" s="3">
        <v>103680</v>
      </c>
      <c r="G1550" s="3">
        <v>3840</v>
      </c>
    </row>
    <row r="1551" spans="1:7">
      <c r="A1551" s="3" t="s">
        <v>19612</v>
      </c>
      <c r="B1551" s="3">
        <v>16</v>
      </c>
      <c r="C1551" s="3">
        <v>33</v>
      </c>
      <c r="D1551" s="3">
        <v>107730</v>
      </c>
      <c r="G1551" s="3">
        <v>3990</v>
      </c>
    </row>
    <row r="1552" spans="1:7">
      <c r="A1552" s="3" t="s">
        <v>19612</v>
      </c>
      <c r="B1552" s="3">
        <v>16</v>
      </c>
      <c r="C1552" s="3">
        <v>34</v>
      </c>
      <c r="D1552" s="3">
        <v>111780</v>
      </c>
      <c r="G1552" s="3">
        <v>4140</v>
      </c>
    </row>
    <row r="1553" spans="1:7">
      <c r="A1553" s="3" t="s">
        <v>19612</v>
      </c>
      <c r="B1553" s="3">
        <v>16</v>
      </c>
      <c r="C1553" s="3">
        <v>35</v>
      </c>
      <c r="D1553" s="3">
        <v>115830</v>
      </c>
      <c r="G1553" s="3">
        <v>4290</v>
      </c>
    </row>
    <row r="1554" spans="1:7">
      <c r="A1554" s="3" t="s">
        <v>19612</v>
      </c>
      <c r="B1554" s="3">
        <v>16</v>
      </c>
      <c r="C1554" s="3">
        <v>36</v>
      </c>
      <c r="D1554" s="3">
        <v>119880</v>
      </c>
      <c r="G1554" s="3">
        <v>4440</v>
      </c>
    </row>
    <row r="1555" spans="1:7">
      <c r="A1555" s="3" t="s">
        <v>19612</v>
      </c>
      <c r="B1555" s="3">
        <v>16</v>
      </c>
      <c r="C1555" s="3">
        <v>37</v>
      </c>
      <c r="D1555" s="3">
        <v>123930</v>
      </c>
      <c r="G1555" s="3">
        <v>4590</v>
      </c>
    </row>
    <row r="1556" spans="1:7">
      <c r="A1556" s="3" t="s">
        <v>19612</v>
      </c>
      <c r="B1556" s="3">
        <v>16</v>
      </c>
      <c r="C1556" s="3">
        <v>38</v>
      </c>
      <c r="D1556" s="3">
        <v>127980</v>
      </c>
      <c r="G1556" s="3">
        <v>4740</v>
      </c>
    </row>
    <row r="1557" spans="1:7">
      <c r="A1557" s="3" t="s">
        <v>19612</v>
      </c>
      <c r="B1557" s="3">
        <v>16</v>
      </c>
      <c r="C1557" s="3">
        <v>39</v>
      </c>
      <c r="D1557" s="3">
        <v>132030</v>
      </c>
      <c r="G1557" s="3">
        <v>4890</v>
      </c>
    </row>
    <row r="1558" spans="1:7">
      <c r="A1558" s="3" t="s">
        <v>19612</v>
      </c>
      <c r="B1558" s="3">
        <v>16</v>
      </c>
      <c r="C1558" s="3">
        <v>40</v>
      </c>
      <c r="D1558" s="3">
        <v>136080</v>
      </c>
      <c r="G1558" s="3">
        <v>5040</v>
      </c>
    </row>
    <row r="1559" spans="1:7">
      <c r="A1559" s="3" t="s">
        <v>19612</v>
      </c>
      <c r="B1559" s="3">
        <v>16</v>
      </c>
      <c r="C1559" s="3">
        <v>41</v>
      </c>
      <c r="D1559" s="3">
        <v>150660</v>
      </c>
      <c r="G1559" s="3">
        <v>5580</v>
      </c>
    </row>
    <row r="1560" spans="1:7">
      <c r="A1560" s="3" t="s">
        <v>19612</v>
      </c>
      <c r="B1560" s="3">
        <v>16</v>
      </c>
      <c r="C1560" s="3">
        <v>42</v>
      </c>
      <c r="D1560" s="3">
        <v>155520</v>
      </c>
      <c r="G1560" s="3">
        <v>5760</v>
      </c>
    </row>
    <row r="1561" spans="1:7">
      <c r="A1561" s="3" t="s">
        <v>19612</v>
      </c>
      <c r="B1561" s="3">
        <v>16</v>
      </c>
      <c r="C1561" s="3">
        <v>43</v>
      </c>
      <c r="D1561" s="3">
        <v>160380</v>
      </c>
      <c r="G1561" s="3">
        <v>5940</v>
      </c>
    </row>
    <row r="1562" spans="1:7">
      <c r="A1562" s="3" t="s">
        <v>19612</v>
      </c>
      <c r="B1562" s="3">
        <v>16</v>
      </c>
      <c r="C1562" s="3">
        <v>44</v>
      </c>
      <c r="D1562" s="3">
        <v>165240</v>
      </c>
      <c r="G1562" s="3">
        <v>6120</v>
      </c>
    </row>
    <row r="1563" spans="1:7">
      <c r="A1563" s="3" t="s">
        <v>19612</v>
      </c>
      <c r="B1563" s="3">
        <v>16</v>
      </c>
      <c r="C1563" s="3">
        <v>45</v>
      </c>
      <c r="D1563" s="3">
        <v>170100</v>
      </c>
      <c r="G1563" s="3">
        <v>6300</v>
      </c>
    </row>
    <row r="1564" spans="1:7">
      <c r="A1564" s="3" t="s">
        <v>19612</v>
      </c>
      <c r="B1564" s="3">
        <v>16</v>
      </c>
      <c r="C1564" s="3">
        <v>46</v>
      </c>
      <c r="D1564" s="3">
        <v>174960</v>
      </c>
      <c r="G1564" s="3">
        <v>6480</v>
      </c>
    </row>
    <row r="1565" spans="1:7">
      <c r="A1565" s="3" t="s">
        <v>19612</v>
      </c>
      <c r="B1565" s="3">
        <v>16</v>
      </c>
      <c r="C1565" s="3">
        <v>47</v>
      </c>
      <c r="D1565" s="3">
        <v>179820</v>
      </c>
      <c r="G1565" s="3">
        <v>6660</v>
      </c>
    </row>
    <row r="1566" spans="1:7">
      <c r="A1566" s="3" t="s">
        <v>19612</v>
      </c>
      <c r="B1566" s="3">
        <v>16</v>
      </c>
      <c r="C1566" s="3">
        <v>48</v>
      </c>
      <c r="D1566" s="3">
        <v>184680</v>
      </c>
      <c r="G1566" s="3">
        <v>6840</v>
      </c>
    </row>
    <row r="1567" spans="1:7">
      <c r="A1567" s="3" t="s">
        <v>19612</v>
      </c>
      <c r="B1567" s="3">
        <v>16</v>
      </c>
      <c r="C1567" s="3">
        <v>49</v>
      </c>
      <c r="D1567" s="3">
        <v>189540</v>
      </c>
      <c r="G1567" s="3">
        <v>7020</v>
      </c>
    </row>
    <row r="1568" spans="1:7">
      <c r="A1568" s="3" t="s">
        <v>19612</v>
      </c>
      <c r="B1568" s="3">
        <v>16</v>
      </c>
      <c r="C1568" s="3">
        <v>50</v>
      </c>
      <c r="D1568" s="3">
        <v>194400</v>
      </c>
      <c r="G1568" s="3">
        <v>7200</v>
      </c>
    </row>
    <row r="1569" spans="1:7">
      <c r="A1569" s="3" t="s">
        <v>19612</v>
      </c>
      <c r="B1569" s="3">
        <v>16</v>
      </c>
      <c r="C1569" s="3">
        <v>51</v>
      </c>
      <c r="D1569" s="3">
        <v>211410</v>
      </c>
      <c r="G1569" s="3">
        <v>7830</v>
      </c>
    </row>
    <row r="1570" spans="1:7">
      <c r="A1570" s="3" t="s">
        <v>19612</v>
      </c>
      <c r="B1570" s="3">
        <v>16</v>
      </c>
      <c r="C1570" s="3">
        <v>52</v>
      </c>
      <c r="D1570" s="3">
        <v>217080</v>
      </c>
      <c r="G1570" s="3">
        <v>8040</v>
      </c>
    </row>
    <row r="1571" spans="1:7">
      <c r="A1571" s="3" t="s">
        <v>19612</v>
      </c>
      <c r="B1571" s="3">
        <v>16</v>
      </c>
      <c r="C1571" s="3">
        <v>53</v>
      </c>
      <c r="D1571" s="3">
        <v>222750</v>
      </c>
      <c r="G1571" s="3">
        <v>8250</v>
      </c>
    </row>
    <row r="1572" spans="1:7">
      <c r="A1572" s="3" t="s">
        <v>19612</v>
      </c>
      <c r="B1572" s="3">
        <v>16</v>
      </c>
      <c r="C1572" s="3">
        <v>54</v>
      </c>
      <c r="D1572" s="3">
        <v>228420</v>
      </c>
      <c r="G1572" s="3">
        <v>8460</v>
      </c>
    </row>
    <row r="1573" spans="1:7">
      <c r="A1573" s="3" t="s">
        <v>19612</v>
      </c>
      <c r="B1573" s="3">
        <v>16</v>
      </c>
      <c r="C1573" s="3">
        <v>55</v>
      </c>
      <c r="D1573" s="3">
        <v>234090</v>
      </c>
      <c r="G1573" s="3">
        <v>8670</v>
      </c>
    </row>
    <row r="1574" spans="1:7">
      <c r="A1574" s="3" t="s">
        <v>19612</v>
      </c>
      <c r="B1574" s="3">
        <v>16</v>
      </c>
      <c r="C1574" s="3">
        <v>56</v>
      </c>
      <c r="D1574" s="3">
        <v>239760</v>
      </c>
      <c r="G1574" s="3">
        <v>8880</v>
      </c>
    </row>
    <row r="1575" spans="1:7">
      <c r="A1575" s="3" t="s">
        <v>19612</v>
      </c>
      <c r="B1575" s="3">
        <v>16</v>
      </c>
      <c r="C1575" s="3">
        <v>57</v>
      </c>
      <c r="D1575" s="3">
        <v>245430</v>
      </c>
      <c r="G1575" s="3">
        <v>9090</v>
      </c>
    </row>
    <row r="1576" spans="1:7">
      <c r="A1576" s="3" t="s">
        <v>19612</v>
      </c>
      <c r="B1576" s="3">
        <v>16</v>
      </c>
      <c r="C1576" s="3">
        <v>58</v>
      </c>
      <c r="D1576" s="3">
        <v>251100</v>
      </c>
      <c r="G1576" s="3">
        <v>9300</v>
      </c>
    </row>
    <row r="1577" spans="1:7">
      <c r="A1577" s="3" t="s">
        <v>19612</v>
      </c>
      <c r="B1577" s="3">
        <v>16</v>
      </c>
      <c r="C1577" s="3">
        <v>59</v>
      </c>
      <c r="D1577" s="3">
        <v>256770</v>
      </c>
      <c r="G1577" s="3">
        <v>9510</v>
      </c>
    </row>
    <row r="1578" spans="1:7">
      <c r="A1578" s="3" t="s">
        <v>19612</v>
      </c>
      <c r="B1578" s="3">
        <v>16</v>
      </c>
      <c r="C1578" s="3">
        <v>60</v>
      </c>
      <c r="D1578" s="3">
        <v>262440</v>
      </c>
      <c r="G1578" s="3">
        <v>9720</v>
      </c>
    </row>
    <row r="1579" spans="1:7">
      <c r="A1579" s="3" t="s">
        <v>19612</v>
      </c>
      <c r="B1579" s="3">
        <v>16</v>
      </c>
      <c r="C1579" s="3">
        <v>61</v>
      </c>
      <c r="D1579" s="3">
        <v>281880</v>
      </c>
      <c r="G1579" s="3">
        <v>10440</v>
      </c>
    </row>
    <row r="1580" spans="1:7">
      <c r="A1580" s="3" t="s">
        <v>19612</v>
      </c>
      <c r="B1580" s="3">
        <v>16</v>
      </c>
      <c r="C1580" s="3">
        <v>62</v>
      </c>
      <c r="D1580" s="3">
        <v>288360</v>
      </c>
      <c r="G1580" s="3">
        <v>10680</v>
      </c>
    </row>
    <row r="1581" spans="1:7">
      <c r="A1581" s="3" t="s">
        <v>19612</v>
      </c>
      <c r="B1581" s="3">
        <v>16</v>
      </c>
      <c r="C1581" s="3">
        <v>63</v>
      </c>
      <c r="D1581" s="3">
        <v>294840</v>
      </c>
      <c r="G1581" s="3">
        <v>10920</v>
      </c>
    </row>
    <row r="1582" spans="1:7">
      <c r="A1582" s="3" t="s">
        <v>19612</v>
      </c>
      <c r="B1582" s="3">
        <v>16</v>
      </c>
      <c r="C1582" s="3">
        <v>64</v>
      </c>
      <c r="D1582" s="3">
        <v>301320</v>
      </c>
      <c r="G1582" s="3">
        <v>11160</v>
      </c>
    </row>
    <row r="1583" spans="1:7">
      <c r="A1583" s="3" t="s">
        <v>19612</v>
      </c>
      <c r="B1583" s="3">
        <v>16</v>
      </c>
      <c r="C1583" s="3">
        <v>65</v>
      </c>
      <c r="D1583" s="3">
        <v>307800</v>
      </c>
      <c r="G1583" s="3">
        <v>11400</v>
      </c>
    </row>
    <row r="1584" spans="1:7">
      <c r="A1584" s="3" t="s">
        <v>19612</v>
      </c>
      <c r="B1584" s="3">
        <v>16</v>
      </c>
      <c r="C1584" s="3">
        <v>66</v>
      </c>
      <c r="D1584" s="3">
        <v>314280</v>
      </c>
      <c r="G1584" s="3">
        <v>11640</v>
      </c>
    </row>
    <row r="1585" spans="1:7">
      <c r="A1585" s="3" t="s">
        <v>19612</v>
      </c>
      <c r="B1585" s="3">
        <v>16</v>
      </c>
      <c r="C1585" s="3">
        <v>67</v>
      </c>
      <c r="D1585" s="3">
        <v>320760</v>
      </c>
      <c r="G1585" s="3">
        <v>11880</v>
      </c>
    </row>
    <row r="1586" spans="1:7">
      <c r="A1586" s="3" t="s">
        <v>19612</v>
      </c>
      <c r="B1586" s="3">
        <v>16</v>
      </c>
      <c r="C1586" s="3">
        <v>68</v>
      </c>
      <c r="D1586" s="3">
        <v>327240</v>
      </c>
      <c r="G1586" s="3">
        <v>12120</v>
      </c>
    </row>
    <row r="1587" spans="1:7">
      <c r="A1587" s="3" t="s">
        <v>19612</v>
      </c>
      <c r="B1587" s="3">
        <v>16</v>
      </c>
      <c r="C1587" s="3">
        <v>69</v>
      </c>
      <c r="D1587" s="3">
        <v>333720</v>
      </c>
      <c r="G1587" s="3">
        <v>12360</v>
      </c>
    </row>
    <row r="1588" spans="1:7">
      <c r="A1588" s="3" t="s">
        <v>19612</v>
      </c>
      <c r="B1588" s="3">
        <v>16</v>
      </c>
      <c r="C1588" s="3">
        <v>70</v>
      </c>
      <c r="D1588" s="3">
        <v>340200</v>
      </c>
      <c r="G1588" s="3">
        <v>12600</v>
      </c>
    </row>
    <row r="1589" spans="1:7">
      <c r="A1589" s="3" t="s">
        <v>19612</v>
      </c>
      <c r="B1589" s="3">
        <v>16</v>
      </c>
      <c r="C1589" s="3">
        <v>71</v>
      </c>
      <c r="D1589" s="3">
        <v>362070</v>
      </c>
      <c r="G1589" s="3">
        <v>13410</v>
      </c>
    </row>
    <row r="1590" spans="1:7">
      <c r="A1590" s="3" t="s">
        <v>19612</v>
      </c>
      <c r="B1590" s="3">
        <v>16</v>
      </c>
      <c r="C1590" s="3">
        <v>72</v>
      </c>
      <c r="D1590" s="3">
        <v>369360</v>
      </c>
      <c r="G1590" s="3">
        <v>13680</v>
      </c>
    </row>
    <row r="1591" spans="1:7">
      <c r="A1591" s="3" t="s">
        <v>19612</v>
      </c>
      <c r="B1591" s="3">
        <v>16</v>
      </c>
      <c r="C1591" s="3">
        <v>73</v>
      </c>
      <c r="D1591" s="3">
        <v>376650</v>
      </c>
      <c r="G1591" s="3">
        <v>13950</v>
      </c>
    </row>
    <row r="1592" spans="1:7">
      <c r="A1592" s="3" t="s">
        <v>19612</v>
      </c>
      <c r="B1592" s="3">
        <v>16</v>
      </c>
      <c r="C1592" s="3">
        <v>74</v>
      </c>
      <c r="D1592" s="3">
        <v>383940</v>
      </c>
      <c r="G1592" s="3">
        <v>14220</v>
      </c>
    </row>
    <row r="1593" spans="1:7">
      <c r="A1593" s="3" t="s">
        <v>19612</v>
      </c>
      <c r="B1593" s="3">
        <v>16</v>
      </c>
      <c r="C1593" s="3">
        <v>75</v>
      </c>
      <c r="D1593" s="3">
        <v>391230</v>
      </c>
      <c r="G1593" s="3">
        <v>14490</v>
      </c>
    </row>
    <row r="1594" spans="1:7">
      <c r="A1594" s="3" t="s">
        <v>19612</v>
      </c>
      <c r="B1594" s="3">
        <v>16</v>
      </c>
      <c r="C1594" s="3">
        <v>76</v>
      </c>
      <c r="D1594" s="3">
        <v>398520</v>
      </c>
      <c r="G1594" s="3">
        <v>14760</v>
      </c>
    </row>
    <row r="1595" spans="1:7">
      <c r="A1595" s="3" t="s">
        <v>19612</v>
      </c>
      <c r="B1595" s="3">
        <v>16</v>
      </c>
      <c r="C1595" s="3">
        <v>77</v>
      </c>
      <c r="D1595" s="3">
        <v>405810</v>
      </c>
      <c r="G1595" s="3">
        <v>15030</v>
      </c>
    </row>
    <row r="1596" spans="1:7">
      <c r="A1596" s="3" t="s">
        <v>19612</v>
      </c>
      <c r="B1596" s="3">
        <v>16</v>
      </c>
      <c r="C1596" s="3">
        <v>78</v>
      </c>
      <c r="D1596" s="3">
        <v>413100</v>
      </c>
      <c r="G1596" s="3">
        <v>15300</v>
      </c>
    </row>
    <row r="1597" spans="1:7">
      <c r="A1597" s="3" t="s">
        <v>19612</v>
      </c>
      <c r="B1597" s="3">
        <v>16</v>
      </c>
      <c r="C1597" s="3">
        <v>79</v>
      </c>
      <c r="D1597" s="3">
        <v>420390</v>
      </c>
      <c r="G1597" s="3">
        <v>15570</v>
      </c>
    </row>
    <row r="1598" spans="1:7">
      <c r="A1598" s="3" t="s">
        <v>19612</v>
      </c>
      <c r="B1598" s="3">
        <v>16</v>
      </c>
      <c r="C1598" s="3">
        <v>80</v>
      </c>
      <c r="D1598" s="3">
        <v>427680</v>
      </c>
      <c r="G1598" s="3">
        <v>15840</v>
      </c>
    </row>
    <row r="1599" spans="1:7">
      <c r="A1599" s="3" t="s">
        <v>19612</v>
      </c>
      <c r="B1599" s="3">
        <v>16</v>
      </c>
      <c r="C1599" s="3">
        <v>81</v>
      </c>
      <c r="D1599" s="3">
        <v>451980</v>
      </c>
      <c r="G1599" s="3">
        <v>16740</v>
      </c>
    </row>
    <row r="1600" spans="1:7">
      <c r="A1600" s="3" t="s">
        <v>19612</v>
      </c>
      <c r="B1600" s="3">
        <v>16</v>
      </c>
      <c r="C1600" s="3">
        <v>82</v>
      </c>
      <c r="D1600" s="3">
        <v>460080</v>
      </c>
      <c r="G1600" s="3">
        <v>17040</v>
      </c>
    </row>
    <row r="1601" spans="1:7">
      <c r="A1601" s="3" t="s">
        <v>19612</v>
      </c>
      <c r="B1601" s="3">
        <v>16</v>
      </c>
      <c r="C1601" s="3">
        <v>83</v>
      </c>
      <c r="D1601" s="3">
        <v>468180</v>
      </c>
      <c r="G1601" s="3">
        <v>17340</v>
      </c>
    </row>
    <row r="1602" spans="1:7">
      <c r="A1602" s="3" t="s">
        <v>19612</v>
      </c>
      <c r="B1602" s="3">
        <v>16</v>
      </c>
      <c r="C1602" s="3">
        <v>84</v>
      </c>
      <c r="D1602" s="3">
        <v>476280</v>
      </c>
      <c r="G1602" s="3">
        <v>17640</v>
      </c>
    </row>
    <row r="1603" spans="1:7">
      <c r="A1603" s="3" t="s">
        <v>19612</v>
      </c>
      <c r="B1603" s="3">
        <v>16</v>
      </c>
      <c r="C1603" s="3">
        <v>85</v>
      </c>
      <c r="D1603" s="3">
        <v>484380</v>
      </c>
      <c r="G1603" s="3">
        <v>17940</v>
      </c>
    </row>
    <row r="1604" spans="1:7">
      <c r="A1604" s="3" t="s">
        <v>19612</v>
      </c>
      <c r="B1604" s="3">
        <v>16</v>
      </c>
      <c r="C1604" s="3">
        <v>86</v>
      </c>
      <c r="D1604" s="3">
        <v>492480</v>
      </c>
      <c r="G1604" s="3">
        <v>18240</v>
      </c>
    </row>
    <row r="1605" spans="1:7">
      <c r="A1605" s="3" t="s">
        <v>19612</v>
      </c>
      <c r="B1605" s="3">
        <v>16</v>
      </c>
      <c r="C1605" s="3">
        <v>87</v>
      </c>
      <c r="D1605" s="3">
        <v>500580</v>
      </c>
      <c r="G1605" s="3">
        <v>18540</v>
      </c>
    </row>
    <row r="1606" spans="1:7">
      <c r="A1606" s="3" t="s">
        <v>19612</v>
      </c>
      <c r="B1606" s="3">
        <v>16</v>
      </c>
      <c r="C1606" s="3">
        <v>88</v>
      </c>
      <c r="D1606" s="3">
        <v>508680</v>
      </c>
      <c r="G1606" s="3">
        <v>18840</v>
      </c>
    </row>
    <row r="1607" spans="1:7">
      <c r="A1607" s="3" t="s">
        <v>19612</v>
      </c>
      <c r="B1607" s="3">
        <v>16</v>
      </c>
      <c r="C1607" s="3">
        <v>89</v>
      </c>
      <c r="D1607" s="3">
        <v>516780</v>
      </c>
      <c r="G1607" s="3">
        <v>19140</v>
      </c>
    </row>
    <row r="1608" spans="1:7">
      <c r="A1608" s="3" t="s">
        <v>19612</v>
      </c>
      <c r="B1608" s="3">
        <v>16</v>
      </c>
      <c r="C1608" s="3">
        <v>90</v>
      </c>
      <c r="D1608" s="3">
        <v>524880</v>
      </c>
      <c r="G1608" s="3">
        <v>19440</v>
      </c>
    </row>
    <row r="1609" spans="1:7">
      <c r="A1609" s="3" t="s">
        <v>19612</v>
      </c>
      <c r="B1609" s="3">
        <v>16</v>
      </c>
      <c r="C1609" s="3">
        <v>91</v>
      </c>
      <c r="D1609" s="3">
        <v>551610</v>
      </c>
      <c r="G1609" s="3">
        <v>20430</v>
      </c>
    </row>
    <row r="1610" spans="1:7">
      <c r="A1610" s="3" t="s">
        <v>19612</v>
      </c>
      <c r="B1610" s="3">
        <v>16</v>
      </c>
      <c r="C1610" s="3">
        <v>92</v>
      </c>
      <c r="D1610" s="3">
        <v>560520</v>
      </c>
      <c r="G1610" s="3">
        <v>20760</v>
      </c>
    </row>
    <row r="1611" spans="1:7">
      <c r="A1611" s="3" t="s">
        <v>19612</v>
      </c>
      <c r="B1611" s="3">
        <v>16</v>
      </c>
      <c r="C1611" s="3">
        <v>93</v>
      </c>
      <c r="D1611" s="3">
        <v>569430</v>
      </c>
      <c r="G1611" s="3">
        <v>21090</v>
      </c>
    </row>
    <row r="1612" spans="1:7">
      <c r="A1612" s="3" t="s">
        <v>19612</v>
      </c>
      <c r="B1612" s="3">
        <v>16</v>
      </c>
      <c r="C1612" s="3">
        <v>94</v>
      </c>
      <c r="D1612" s="3">
        <v>578340</v>
      </c>
      <c r="G1612" s="3">
        <v>21420</v>
      </c>
    </row>
    <row r="1613" spans="1:7">
      <c r="A1613" s="3" t="s">
        <v>19612</v>
      </c>
      <c r="B1613" s="3">
        <v>16</v>
      </c>
      <c r="C1613" s="3">
        <v>95</v>
      </c>
      <c r="D1613" s="3">
        <v>587250</v>
      </c>
      <c r="G1613" s="3">
        <v>21750</v>
      </c>
    </row>
    <row r="1614" spans="1:7">
      <c r="A1614" s="3" t="s">
        <v>19612</v>
      </c>
      <c r="B1614" s="3">
        <v>16</v>
      </c>
      <c r="C1614" s="3">
        <v>96</v>
      </c>
      <c r="D1614" s="3">
        <v>596160</v>
      </c>
      <c r="G1614" s="3">
        <v>22080</v>
      </c>
    </row>
    <row r="1615" spans="1:7">
      <c r="A1615" s="3" t="s">
        <v>19612</v>
      </c>
      <c r="B1615" s="3">
        <v>16</v>
      </c>
      <c r="C1615" s="3">
        <v>97</v>
      </c>
      <c r="D1615" s="3">
        <v>605070</v>
      </c>
      <c r="G1615" s="3">
        <v>22410</v>
      </c>
    </row>
    <row r="1616" spans="1:7">
      <c r="A1616" s="3" t="s">
        <v>19612</v>
      </c>
      <c r="B1616" s="3">
        <v>16</v>
      </c>
      <c r="C1616" s="3">
        <v>98</v>
      </c>
      <c r="D1616" s="3">
        <v>613980</v>
      </c>
      <c r="G1616" s="3">
        <v>22740</v>
      </c>
    </row>
    <row r="1617" spans="1:7">
      <c r="A1617" s="3" t="s">
        <v>19612</v>
      </c>
      <c r="B1617" s="3">
        <v>16</v>
      </c>
      <c r="C1617" s="3">
        <v>99</v>
      </c>
      <c r="D1617" s="3">
        <v>622890</v>
      </c>
      <c r="G1617" s="3">
        <v>23070</v>
      </c>
    </row>
    <row r="1618" spans="1:7">
      <c r="A1618" s="3" t="s">
        <v>19612</v>
      </c>
      <c r="B1618" s="3">
        <v>16</v>
      </c>
      <c r="C1618" s="3">
        <v>100</v>
      </c>
      <c r="D1618" s="3">
        <v>631800</v>
      </c>
      <c r="G1618" s="3">
        <v>23400</v>
      </c>
    </row>
    <row r="1619" spans="1:7">
      <c r="A1619" s="3" t="s">
        <v>19613</v>
      </c>
      <c r="B1619" s="3">
        <v>17</v>
      </c>
      <c r="C1619" s="3">
        <v>0</v>
      </c>
    </row>
    <row r="1620" spans="1:7">
      <c r="A1620" s="3" t="s">
        <v>19613</v>
      </c>
      <c r="B1620" s="3">
        <v>17</v>
      </c>
      <c r="C1620" s="3">
        <v>1</v>
      </c>
      <c r="E1620" s="3">
        <v>360</v>
      </c>
    </row>
    <row r="1621" spans="1:7">
      <c r="A1621" s="3" t="s">
        <v>19613</v>
      </c>
      <c r="B1621" s="3">
        <v>17</v>
      </c>
      <c r="C1621" s="3">
        <v>2</v>
      </c>
      <c r="E1621" s="3">
        <v>480</v>
      </c>
    </row>
    <row r="1622" spans="1:7">
      <c r="A1622" s="3" t="s">
        <v>19613</v>
      </c>
      <c r="B1622" s="3">
        <v>17</v>
      </c>
      <c r="C1622" s="3">
        <v>3</v>
      </c>
      <c r="E1622" s="3">
        <v>600</v>
      </c>
    </row>
    <row r="1623" spans="1:7">
      <c r="A1623" s="3" t="s">
        <v>19613</v>
      </c>
      <c r="B1623" s="3">
        <v>17</v>
      </c>
      <c r="C1623" s="3">
        <v>4</v>
      </c>
      <c r="E1623" s="3">
        <v>720</v>
      </c>
    </row>
    <row r="1624" spans="1:7">
      <c r="A1624" s="3" t="s">
        <v>19613</v>
      </c>
      <c r="B1624" s="3">
        <v>17</v>
      </c>
      <c r="C1624" s="3">
        <v>5</v>
      </c>
      <c r="E1624" s="3">
        <v>840</v>
      </c>
    </row>
    <row r="1625" spans="1:7">
      <c r="A1625" s="3" t="s">
        <v>19613</v>
      </c>
      <c r="B1625" s="3">
        <v>17</v>
      </c>
      <c r="C1625" s="3">
        <v>6</v>
      </c>
      <c r="E1625" s="3">
        <v>960</v>
      </c>
    </row>
    <row r="1626" spans="1:7">
      <c r="A1626" s="3" t="s">
        <v>19613</v>
      </c>
      <c r="B1626" s="3">
        <v>17</v>
      </c>
      <c r="C1626" s="3">
        <v>7</v>
      </c>
      <c r="E1626" s="3">
        <v>1080</v>
      </c>
    </row>
    <row r="1627" spans="1:7">
      <c r="A1627" s="3" t="s">
        <v>19613</v>
      </c>
      <c r="B1627" s="3">
        <v>17</v>
      </c>
      <c r="C1627" s="3">
        <v>8</v>
      </c>
      <c r="E1627" s="3">
        <v>1200</v>
      </c>
    </row>
    <row r="1628" spans="1:7">
      <c r="A1628" s="3" t="s">
        <v>19613</v>
      </c>
      <c r="B1628" s="3">
        <v>17</v>
      </c>
      <c r="C1628" s="3">
        <v>9</v>
      </c>
      <c r="E1628" s="3">
        <v>1320</v>
      </c>
    </row>
    <row r="1629" spans="1:7">
      <c r="A1629" s="3" t="s">
        <v>19613</v>
      </c>
      <c r="B1629" s="3">
        <v>17</v>
      </c>
      <c r="C1629" s="3">
        <v>10</v>
      </c>
      <c r="E1629" s="3">
        <v>1440</v>
      </c>
    </row>
    <row r="1630" spans="1:7">
      <c r="A1630" s="3" t="s">
        <v>19613</v>
      </c>
      <c r="B1630" s="3">
        <v>17</v>
      </c>
      <c r="C1630" s="3">
        <v>11</v>
      </c>
      <c r="E1630" s="3">
        <v>1980</v>
      </c>
    </row>
    <row r="1631" spans="1:7">
      <c r="A1631" s="3" t="s">
        <v>19613</v>
      </c>
      <c r="B1631" s="3">
        <v>17</v>
      </c>
      <c r="C1631" s="3">
        <v>12</v>
      </c>
      <c r="E1631" s="3">
        <v>2160</v>
      </c>
    </row>
    <row r="1632" spans="1:7">
      <c r="A1632" s="3" t="s">
        <v>19613</v>
      </c>
      <c r="B1632" s="3">
        <v>17</v>
      </c>
      <c r="C1632" s="3">
        <v>13</v>
      </c>
      <c r="E1632" s="3">
        <v>2340</v>
      </c>
    </row>
    <row r="1633" spans="1:5">
      <c r="A1633" s="3" t="s">
        <v>19613</v>
      </c>
      <c r="B1633" s="3">
        <v>17</v>
      </c>
      <c r="C1633" s="3">
        <v>14</v>
      </c>
      <c r="E1633" s="3">
        <v>2520</v>
      </c>
    </row>
    <row r="1634" spans="1:5">
      <c r="A1634" s="3" t="s">
        <v>19613</v>
      </c>
      <c r="B1634" s="3">
        <v>17</v>
      </c>
      <c r="C1634" s="3">
        <v>15</v>
      </c>
      <c r="E1634" s="3">
        <v>2700</v>
      </c>
    </row>
    <row r="1635" spans="1:5">
      <c r="A1635" s="3" t="s">
        <v>19613</v>
      </c>
      <c r="B1635" s="3">
        <v>17</v>
      </c>
      <c r="C1635" s="3">
        <v>16</v>
      </c>
      <c r="E1635" s="3">
        <v>2880</v>
      </c>
    </row>
    <row r="1636" spans="1:5">
      <c r="A1636" s="3" t="s">
        <v>19613</v>
      </c>
      <c r="B1636" s="3">
        <v>17</v>
      </c>
      <c r="C1636" s="3">
        <v>17</v>
      </c>
      <c r="E1636" s="3">
        <v>3060</v>
      </c>
    </row>
    <row r="1637" spans="1:5">
      <c r="A1637" s="3" t="s">
        <v>19613</v>
      </c>
      <c r="B1637" s="3">
        <v>17</v>
      </c>
      <c r="C1637" s="3">
        <v>18</v>
      </c>
      <c r="E1637" s="3">
        <v>3240</v>
      </c>
    </row>
    <row r="1638" spans="1:5">
      <c r="A1638" s="3" t="s">
        <v>19613</v>
      </c>
      <c r="B1638" s="3">
        <v>17</v>
      </c>
      <c r="C1638" s="3">
        <v>19</v>
      </c>
      <c r="E1638" s="3">
        <v>3420</v>
      </c>
    </row>
    <row r="1639" spans="1:5">
      <c r="A1639" s="3" t="s">
        <v>19613</v>
      </c>
      <c r="B1639" s="3">
        <v>17</v>
      </c>
      <c r="C1639" s="3">
        <v>20</v>
      </c>
      <c r="E1639" s="3">
        <v>3600</v>
      </c>
    </row>
    <row r="1640" spans="1:5">
      <c r="A1640" s="3" t="s">
        <v>19613</v>
      </c>
      <c r="B1640" s="3">
        <v>17</v>
      </c>
      <c r="C1640" s="3">
        <v>21</v>
      </c>
      <c r="E1640" s="3">
        <v>4320</v>
      </c>
    </row>
    <row r="1641" spans="1:5">
      <c r="A1641" s="3" t="s">
        <v>19613</v>
      </c>
      <c r="B1641" s="3">
        <v>17</v>
      </c>
      <c r="C1641" s="3">
        <v>22</v>
      </c>
      <c r="E1641" s="3">
        <v>4560</v>
      </c>
    </row>
    <row r="1642" spans="1:5">
      <c r="A1642" s="3" t="s">
        <v>19613</v>
      </c>
      <c r="B1642" s="3">
        <v>17</v>
      </c>
      <c r="C1642" s="3">
        <v>23</v>
      </c>
      <c r="E1642" s="3">
        <v>4800</v>
      </c>
    </row>
    <row r="1643" spans="1:5">
      <c r="A1643" s="3" t="s">
        <v>19613</v>
      </c>
      <c r="B1643" s="3">
        <v>17</v>
      </c>
      <c r="C1643" s="3">
        <v>24</v>
      </c>
      <c r="E1643" s="3">
        <v>5040</v>
      </c>
    </row>
    <row r="1644" spans="1:5">
      <c r="A1644" s="3" t="s">
        <v>19613</v>
      </c>
      <c r="B1644" s="3">
        <v>17</v>
      </c>
      <c r="C1644" s="3">
        <v>25</v>
      </c>
      <c r="E1644" s="3">
        <v>5280</v>
      </c>
    </row>
    <row r="1645" spans="1:5">
      <c r="A1645" s="3" t="s">
        <v>19613</v>
      </c>
      <c r="B1645" s="3">
        <v>17</v>
      </c>
      <c r="C1645" s="3">
        <v>26</v>
      </c>
      <c r="E1645" s="3">
        <v>5520</v>
      </c>
    </row>
    <row r="1646" spans="1:5">
      <c r="A1646" s="3" t="s">
        <v>19613</v>
      </c>
      <c r="B1646" s="3">
        <v>17</v>
      </c>
      <c r="C1646" s="3">
        <v>27</v>
      </c>
      <c r="E1646" s="3">
        <v>5760</v>
      </c>
    </row>
    <row r="1647" spans="1:5">
      <c r="A1647" s="3" t="s">
        <v>19613</v>
      </c>
      <c r="B1647" s="3">
        <v>17</v>
      </c>
      <c r="C1647" s="3">
        <v>28</v>
      </c>
      <c r="E1647" s="3">
        <v>6000</v>
      </c>
    </row>
    <row r="1648" spans="1:5">
      <c r="A1648" s="3" t="s">
        <v>19613</v>
      </c>
      <c r="B1648" s="3">
        <v>17</v>
      </c>
      <c r="C1648" s="3">
        <v>29</v>
      </c>
      <c r="E1648" s="3">
        <v>6240</v>
      </c>
    </row>
    <row r="1649" spans="1:5">
      <c r="A1649" s="3" t="s">
        <v>19613</v>
      </c>
      <c r="B1649" s="3">
        <v>17</v>
      </c>
      <c r="C1649" s="3">
        <v>30</v>
      </c>
      <c r="E1649" s="3">
        <v>6480</v>
      </c>
    </row>
    <row r="1650" spans="1:5">
      <c r="A1650" s="3" t="s">
        <v>19613</v>
      </c>
      <c r="B1650" s="3">
        <v>17</v>
      </c>
      <c r="C1650" s="3">
        <v>31</v>
      </c>
      <c r="E1650" s="3">
        <v>7380</v>
      </c>
    </row>
    <row r="1651" spans="1:5">
      <c r="A1651" s="3" t="s">
        <v>19613</v>
      </c>
      <c r="B1651" s="3">
        <v>17</v>
      </c>
      <c r="C1651" s="3">
        <v>32</v>
      </c>
      <c r="E1651" s="3">
        <v>7680</v>
      </c>
    </row>
    <row r="1652" spans="1:5">
      <c r="A1652" s="3" t="s">
        <v>19613</v>
      </c>
      <c r="B1652" s="3">
        <v>17</v>
      </c>
      <c r="C1652" s="3">
        <v>33</v>
      </c>
      <c r="E1652" s="3">
        <v>7980</v>
      </c>
    </row>
    <row r="1653" spans="1:5">
      <c r="A1653" s="3" t="s">
        <v>19613</v>
      </c>
      <c r="B1653" s="3">
        <v>17</v>
      </c>
      <c r="C1653" s="3">
        <v>34</v>
      </c>
      <c r="E1653" s="3">
        <v>8280</v>
      </c>
    </row>
    <row r="1654" spans="1:5">
      <c r="A1654" s="3" t="s">
        <v>19613</v>
      </c>
      <c r="B1654" s="3">
        <v>17</v>
      </c>
      <c r="C1654" s="3">
        <v>35</v>
      </c>
      <c r="E1654" s="3">
        <v>8580</v>
      </c>
    </row>
    <row r="1655" spans="1:5">
      <c r="A1655" s="3" t="s">
        <v>19613</v>
      </c>
      <c r="B1655" s="3">
        <v>17</v>
      </c>
      <c r="C1655" s="3">
        <v>36</v>
      </c>
      <c r="E1655" s="3">
        <v>8880</v>
      </c>
    </row>
    <row r="1656" spans="1:5">
      <c r="A1656" s="3" t="s">
        <v>19613</v>
      </c>
      <c r="B1656" s="3">
        <v>17</v>
      </c>
      <c r="C1656" s="3">
        <v>37</v>
      </c>
      <c r="E1656" s="3">
        <v>9180</v>
      </c>
    </row>
    <row r="1657" spans="1:5">
      <c r="A1657" s="3" t="s">
        <v>19613</v>
      </c>
      <c r="B1657" s="3">
        <v>17</v>
      </c>
      <c r="C1657" s="3">
        <v>38</v>
      </c>
      <c r="E1657" s="3">
        <v>9480</v>
      </c>
    </row>
    <row r="1658" spans="1:5">
      <c r="A1658" s="3" t="s">
        <v>19613</v>
      </c>
      <c r="B1658" s="3">
        <v>17</v>
      </c>
      <c r="C1658" s="3">
        <v>39</v>
      </c>
      <c r="E1658" s="3">
        <v>9780</v>
      </c>
    </row>
    <row r="1659" spans="1:5">
      <c r="A1659" s="3" t="s">
        <v>19613</v>
      </c>
      <c r="B1659" s="3">
        <v>17</v>
      </c>
      <c r="C1659" s="3">
        <v>40</v>
      </c>
      <c r="E1659" s="3">
        <v>10080</v>
      </c>
    </row>
    <row r="1660" spans="1:5">
      <c r="A1660" s="3" t="s">
        <v>19613</v>
      </c>
      <c r="B1660" s="3">
        <v>17</v>
      </c>
      <c r="C1660" s="3">
        <v>41</v>
      </c>
      <c r="E1660" s="3">
        <v>11160</v>
      </c>
    </row>
    <row r="1661" spans="1:5">
      <c r="A1661" s="3" t="s">
        <v>19613</v>
      </c>
      <c r="B1661" s="3">
        <v>17</v>
      </c>
      <c r="C1661" s="3">
        <v>42</v>
      </c>
      <c r="E1661" s="3">
        <v>11520</v>
      </c>
    </row>
    <row r="1662" spans="1:5">
      <c r="A1662" s="3" t="s">
        <v>19613</v>
      </c>
      <c r="B1662" s="3">
        <v>17</v>
      </c>
      <c r="C1662" s="3">
        <v>43</v>
      </c>
      <c r="E1662" s="3">
        <v>11880</v>
      </c>
    </row>
    <row r="1663" spans="1:5">
      <c r="A1663" s="3" t="s">
        <v>19613</v>
      </c>
      <c r="B1663" s="3">
        <v>17</v>
      </c>
      <c r="C1663" s="3">
        <v>44</v>
      </c>
      <c r="E1663" s="3">
        <v>12240</v>
      </c>
    </row>
    <row r="1664" spans="1:5">
      <c r="A1664" s="3" t="s">
        <v>19613</v>
      </c>
      <c r="B1664" s="3">
        <v>17</v>
      </c>
      <c r="C1664" s="3">
        <v>45</v>
      </c>
      <c r="E1664" s="3">
        <v>12600</v>
      </c>
    </row>
    <row r="1665" spans="1:5">
      <c r="A1665" s="3" t="s">
        <v>19613</v>
      </c>
      <c r="B1665" s="3">
        <v>17</v>
      </c>
      <c r="C1665" s="3">
        <v>46</v>
      </c>
      <c r="E1665" s="3">
        <v>12960</v>
      </c>
    </row>
    <row r="1666" spans="1:5">
      <c r="A1666" s="3" t="s">
        <v>19613</v>
      </c>
      <c r="B1666" s="3">
        <v>17</v>
      </c>
      <c r="C1666" s="3">
        <v>47</v>
      </c>
      <c r="E1666" s="3">
        <v>13320</v>
      </c>
    </row>
    <row r="1667" spans="1:5">
      <c r="A1667" s="3" t="s">
        <v>19613</v>
      </c>
      <c r="B1667" s="3">
        <v>17</v>
      </c>
      <c r="C1667" s="3">
        <v>48</v>
      </c>
      <c r="E1667" s="3">
        <v>13680</v>
      </c>
    </row>
    <row r="1668" spans="1:5">
      <c r="A1668" s="3" t="s">
        <v>19613</v>
      </c>
      <c r="B1668" s="3">
        <v>17</v>
      </c>
      <c r="C1668" s="3">
        <v>49</v>
      </c>
      <c r="E1668" s="3">
        <v>14040</v>
      </c>
    </row>
    <row r="1669" spans="1:5">
      <c r="A1669" s="3" t="s">
        <v>19613</v>
      </c>
      <c r="B1669" s="3">
        <v>17</v>
      </c>
      <c r="C1669" s="3">
        <v>50</v>
      </c>
      <c r="E1669" s="3">
        <v>14400</v>
      </c>
    </row>
    <row r="1670" spans="1:5">
      <c r="A1670" s="3" t="s">
        <v>19613</v>
      </c>
      <c r="B1670" s="3">
        <v>17</v>
      </c>
      <c r="C1670" s="3">
        <v>51</v>
      </c>
      <c r="E1670" s="3">
        <v>15660</v>
      </c>
    </row>
    <row r="1671" spans="1:5">
      <c r="A1671" s="3" t="s">
        <v>19613</v>
      </c>
      <c r="B1671" s="3">
        <v>17</v>
      </c>
      <c r="C1671" s="3">
        <v>52</v>
      </c>
      <c r="E1671" s="3">
        <v>16080</v>
      </c>
    </row>
    <row r="1672" spans="1:5">
      <c r="A1672" s="3" t="s">
        <v>19613</v>
      </c>
      <c r="B1672" s="3">
        <v>17</v>
      </c>
      <c r="C1672" s="3">
        <v>53</v>
      </c>
      <c r="E1672" s="3">
        <v>16500</v>
      </c>
    </row>
    <row r="1673" spans="1:5">
      <c r="A1673" s="3" t="s">
        <v>19613</v>
      </c>
      <c r="B1673" s="3">
        <v>17</v>
      </c>
      <c r="C1673" s="3">
        <v>54</v>
      </c>
      <c r="E1673" s="3">
        <v>16920</v>
      </c>
    </row>
    <row r="1674" spans="1:5">
      <c r="A1674" s="3" t="s">
        <v>19613</v>
      </c>
      <c r="B1674" s="3">
        <v>17</v>
      </c>
      <c r="C1674" s="3">
        <v>55</v>
      </c>
      <c r="E1674" s="3">
        <v>17340</v>
      </c>
    </row>
    <row r="1675" spans="1:5">
      <c r="A1675" s="3" t="s">
        <v>19613</v>
      </c>
      <c r="B1675" s="3">
        <v>17</v>
      </c>
      <c r="C1675" s="3">
        <v>56</v>
      </c>
      <c r="E1675" s="3">
        <v>17760</v>
      </c>
    </row>
    <row r="1676" spans="1:5">
      <c r="A1676" s="3" t="s">
        <v>19613</v>
      </c>
      <c r="B1676" s="3">
        <v>17</v>
      </c>
      <c r="C1676" s="3">
        <v>57</v>
      </c>
      <c r="E1676" s="3">
        <v>18180</v>
      </c>
    </row>
    <row r="1677" spans="1:5">
      <c r="A1677" s="3" t="s">
        <v>19613</v>
      </c>
      <c r="B1677" s="3">
        <v>17</v>
      </c>
      <c r="C1677" s="3">
        <v>58</v>
      </c>
      <c r="E1677" s="3">
        <v>18600</v>
      </c>
    </row>
    <row r="1678" spans="1:5">
      <c r="A1678" s="3" t="s">
        <v>19613</v>
      </c>
      <c r="B1678" s="3">
        <v>17</v>
      </c>
      <c r="C1678" s="3">
        <v>59</v>
      </c>
      <c r="E1678" s="3">
        <v>19020</v>
      </c>
    </row>
    <row r="1679" spans="1:5">
      <c r="A1679" s="3" t="s">
        <v>19613</v>
      </c>
      <c r="B1679" s="3">
        <v>17</v>
      </c>
      <c r="C1679" s="3">
        <v>60</v>
      </c>
      <c r="E1679" s="3">
        <v>19440</v>
      </c>
    </row>
    <row r="1680" spans="1:5">
      <c r="A1680" s="3" t="s">
        <v>19613</v>
      </c>
      <c r="B1680" s="3">
        <v>17</v>
      </c>
      <c r="C1680" s="3">
        <v>61</v>
      </c>
      <c r="E1680" s="3">
        <v>20880</v>
      </c>
    </row>
    <row r="1681" spans="1:5">
      <c r="A1681" s="3" t="s">
        <v>19613</v>
      </c>
      <c r="B1681" s="3">
        <v>17</v>
      </c>
      <c r="C1681" s="3">
        <v>62</v>
      </c>
      <c r="E1681" s="3">
        <v>21360</v>
      </c>
    </row>
    <row r="1682" spans="1:5">
      <c r="A1682" s="3" t="s">
        <v>19613</v>
      </c>
      <c r="B1682" s="3">
        <v>17</v>
      </c>
      <c r="C1682" s="3">
        <v>63</v>
      </c>
      <c r="E1682" s="3">
        <v>21840</v>
      </c>
    </row>
    <row r="1683" spans="1:5">
      <c r="A1683" s="3" t="s">
        <v>19613</v>
      </c>
      <c r="B1683" s="3">
        <v>17</v>
      </c>
      <c r="C1683" s="3">
        <v>64</v>
      </c>
      <c r="E1683" s="3">
        <v>22320</v>
      </c>
    </row>
    <row r="1684" spans="1:5">
      <c r="A1684" s="3" t="s">
        <v>19613</v>
      </c>
      <c r="B1684" s="3">
        <v>17</v>
      </c>
      <c r="C1684" s="3">
        <v>65</v>
      </c>
      <c r="E1684" s="3">
        <v>22800</v>
      </c>
    </row>
    <row r="1685" spans="1:5">
      <c r="A1685" s="3" t="s">
        <v>19613</v>
      </c>
      <c r="B1685" s="3">
        <v>17</v>
      </c>
      <c r="C1685" s="3">
        <v>66</v>
      </c>
      <c r="E1685" s="3">
        <v>23280</v>
      </c>
    </row>
    <row r="1686" spans="1:5">
      <c r="A1686" s="3" t="s">
        <v>19613</v>
      </c>
      <c r="B1686" s="3">
        <v>17</v>
      </c>
      <c r="C1686" s="3">
        <v>67</v>
      </c>
      <c r="E1686" s="3">
        <v>23760</v>
      </c>
    </row>
    <row r="1687" spans="1:5">
      <c r="A1687" s="3" t="s">
        <v>19613</v>
      </c>
      <c r="B1687" s="3">
        <v>17</v>
      </c>
      <c r="C1687" s="3">
        <v>68</v>
      </c>
      <c r="E1687" s="3">
        <v>24240</v>
      </c>
    </row>
    <row r="1688" spans="1:5">
      <c r="A1688" s="3" t="s">
        <v>19613</v>
      </c>
      <c r="B1688" s="3">
        <v>17</v>
      </c>
      <c r="C1688" s="3">
        <v>69</v>
      </c>
      <c r="E1688" s="3">
        <v>24720</v>
      </c>
    </row>
    <row r="1689" spans="1:5">
      <c r="A1689" s="3" t="s">
        <v>19613</v>
      </c>
      <c r="B1689" s="3">
        <v>17</v>
      </c>
      <c r="C1689" s="3">
        <v>70</v>
      </c>
      <c r="E1689" s="3">
        <v>25200</v>
      </c>
    </row>
    <row r="1690" spans="1:5">
      <c r="A1690" s="3" t="s">
        <v>19613</v>
      </c>
      <c r="B1690" s="3">
        <v>17</v>
      </c>
      <c r="C1690" s="3">
        <v>71</v>
      </c>
      <c r="E1690" s="3">
        <v>26820</v>
      </c>
    </row>
    <row r="1691" spans="1:5">
      <c r="A1691" s="3" t="s">
        <v>19613</v>
      </c>
      <c r="B1691" s="3">
        <v>17</v>
      </c>
      <c r="C1691" s="3">
        <v>72</v>
      </c>
      <c r="E1691" s="3">
        <v>27360</v>
      </c>
    </row>
    <row r="1692" spans="1:5">
      <c r="A1692" s="3" t="s">
        <v>19613</v>
      </c>
      <c r="B1692" s="3">
        <v>17</v>
      </c>
      <c r="C1692" s="3">
        <v>73</v>
      </c>
      <c r="E1692" s="3">
        <v>27900</v>
      </c>
    </row>
    <row r="1693" spans="1:5">
      <c r="A1693" s="3" t="s">
        <v>19613</v>
      </c>
      <c r="B1693" s="3">
        <v>17</v>
      </c>
      <c r="C1693" s="3">
        <v>74</v>
      </c>
      <c r="E1693" s="3">
        <v>28440</v>
      </c>
    </row>
    <row r="1694" spans="1:5">
      <c r="A1694" s="3" t="s">
        <v>19613</v>
      </c>
      <c r="B1694" s="3">
        <v>17</v>
      </c>
      <c r="C1694" s="3">
        <v>75</v>
      </c>
      <c r="E1694" s="3">
        <v>28980</v>
      </c>
    </row>
    <row r="1695" spans="1:5">
      <c r="A1695" s="3" t="s">
        <v>19613</v>
      </c>
      <c r="B1695" s="3">
        <v>17</v>
      </c>
      <c r="C1695" s="3">
        <v>76</v>
      </c>
      <c r="E1695" s="3">
        <v>29520</v>
      </c>
    </row>
    <row r="1696" spans="1:5">
      <c r="A1696" s="3" t="s">
        <v>19613</v>
      </c>
      <c r="B1696" s="3">
        <v>17</v>
      </c>
      <c r="C1696" s="3">
        <v>77</v>
      </c>
      <c r="E1696" s="3">
        <v>30060</v>
      </c>
    </row>
    <row r="1697" spans="1:5">
      <c r="A1697" s="3" t="s">
        <v>19613</v>
      </c>
      <c r="B1697" s="3">
        <v>17</v>
      </c>
      <c r="C1697" s="3">
        <v>78</v>
      </c>
      <c r="E1697" s="3">
        <v>30600</v>
      </c>
    </row>
    <row r="1698" spans="1:5">
      <c r="A1698" s="3" t="s">
        <v>19613</v>
      </c>
      <c r="B1698" s="3">
        <v>17</v>
      </c>
      <c r="C1698" s="3">
        <v>79</v>
      </c>
      <c r="E1698" s="3">
        <v>31140</v>
      </c>
    </row>
    <row r="1699" spans="1:5">
      <c r="A1699" s="3" t="s">
        <v>19613</v>
      </c>
      <c r="B1699" s="3">
        <v>17</v>
      </c>
      <c r="C1699" s="3">
        <v>80</v>
      </c>
      <c r="E1699" s="3">
        <v>31680</v>
      </c>
    </row>
    <row r="1700" spans="1:5">
      <c r="A1700" s="3" t="s">
        <v>19613</v>
      </c>
      <c r="B1700" s="3">
        <v>17</v>
      </c>
      <c r="C1700" s="3">
        <v>81</v>
      </c>
      <c r="E1700" s="3">
        <v>33480</v>
      </c>
    </row>
    <row r="1701" spans="1:5">
      <c r="A1701" s="3" t="s">
        <v>19613</v>
      </c>
      <c r="B1701" s="3">
        <v>17</v>
      </c>
      <c r="C1701" s="3">
        <v>82</v>
      </c>
      <c r="E1701" s="3">
        <v>34080</v>
      </c>
    </row>
    <row r="1702" spans="1:5">
      <c r="A1702" s="3" t="s">
        <v>19613</v>
      </c>
      <c r="B1702" s="3">
        <v>17</v>
      </c>
      <c r="C1702" s="3">
        <v>83</v>
      </c>
      <c r="E1702" s="3">
        <v>34680</v>
      </c>
    </row>
    <row r="1703" spans="1:5">
      <c r="A1703" s="3" t="s">
        <v>19613</v>
      </c>
      <c r="B1703" s="3">
        <v>17</v>
      </c>
      <c r="C1703" s="3">
        <v>84</v>
      </c>
      <c r="E1703" s="3">
        <v>35280</v>
      </c>
    </row>
    <row r="1704" spans="1:5">
      <c r="A1704" s="3" t="s">
        <v>19613</v>
      </c>
      <c r="B1704" s="3">
        <v>17</v>
      </c>
      <c r="C1704" s="3">
        <v>85</v>
      </c>
      <c r="E1704" s="3">
        <v>35880</v>
      </c>
    </row>
    <row r="1705" spans="1:5">
      <c r="A1705" s="3" t="s">
        <v>19613</v>
      </c>
      <c r="B1705" s="3">
        <v>17</v>
      </c>
      <c r="C1705" s="3">
        <v>86</v>
      </c>
      <c r="E1705" s="3">
        <v>36480</v>
      </c>
    </row>
    <row r="1706" spans="1:5">
      <c r="A1706" s="3" t="s">
        <v>19613</v>
      </c>
      <c r="B1706" s="3">
        <v>17</v>
      </c>
      <c r="C1706" s="3">
        <v>87</v>
      </c>
      <c r="E1706" s="3">
        <v>37080</v>
      </c>
    </row>
    <row r="1707" spans="1:5">
      <c r="A1707" s="3" t="s">
        <v>19613</v>
      </c>
      <c r="B1707" s="3">
        <v>17</v>
      </c>
      <c r="C1707" s="3">
        <v>88</v>
      </c>
      <c r="E1707" s="3">
        <v>37680</v>
      </c>
    </row>
    <row r="1708" spans="1:5">
      <c r="A1708" s="3" t="s">
        <v>19613</v>
      </c>
      <c r="B1708" s="3">
        <v>17</v>
      </c>
      <c r="C1708" s="3">
        <v>89</v>
      </c>
      <c r="E1708" s="3">
        <v>38280</v>
      </c>
    </row>
    <row r="1709" spans="1:5">
      <c r="A1709" s="3" t="s">
        <v>19613</v>
      </c>
      <c r="B1709" s="3">
        <v>17</v>
      </c>
      <c r="C1709" s="3">
        <v>90</v>
      </c>
      <c r="E1709" s="3">
        <v>38880</v>
      </c>
    </row>
    <row r="1710" spans="1:5">
      <c r="A1710" s="3" t="s">
        <v>19613</v>
      </c>
      <c r="B1710" s="3">
        <v>17</v>
      </c>
      <c r="C1710" s="3">
        <v>91</v>
      </c>
      <c r="E1710" s="3">
        <v>40860</v>
      </c>
    </row>
    <row r="1711" spans="1:5">
      <c r="A1711" s="3" t="s">
        <v>19613</v>
      </c>
      <c r="B1711" s="3">
        <v>17</v>
      </c>
      <c r="C1711" s="3">
        <v>92</v>
      </c>
      <c r="E1711" s="3">
        <v>41520</v>
      </c>
    </row>
    <row r="1712" spans="1:5">
      <c r="A1712" s="3" t="s">
        <v>19613</v>
      </c>
      <c r="B1712" s="3">
        <v>17</v>
      </c>
      <c r="C1712" s="3">
        <v>93</v>
      </c>
      <c r="E1712" s="3">
        <v>42180</v>
      </c>
    </row>
    <row r="1713" spans="1:6">
      <c r="A1713" s="3" t="s">
        <v>19613</v>
      </c>
      <c r="B1713" s="3">
        <v>17</v>
      </c>
      <c r="C1713" s="3">
        <v>94</v>
      </c>
      <c r="E1713" s="3">
        <v>42840</v>
      </c>
    </row>
    <row r="1714" spans="1:6">
      <c r="A1714" s="3" t="s">
        <v>19613</v>
      </c>
      <c r="B1714" s="3">
        <v>17</v>
      </c>
      <c r="C1714" s="3">
        <v>95</v>
      </c>
      <c r="E1714" s="3">
        <v>43500</v>
      </c>
    </row>
    <row r="1715" spans="1:6">
      <c r="A1715" s="3" t="s">
        <v>19613</v>
      </c>
      <c r="B1715" s="3">
        <v>17</v>
      </c>
      <c r="C1715" s="3">
        <v>96</v>
      </c>
      <c r="E1715" s="3">
        <v>44160</v>
      </c>
    </row>
    <row r="1716" spans="1:6">
      <c r="A1716" s="3" t="s">
        <v>19613</v>
      </c>
      <c r="B1716" s="3">
        <v>17</v>
      </c>
      <c r="C1716" s="3">
        <v>97</v>
      </c>
      <c r="E1716" s="3">
        <v>44820</v>
      </c>
    </row>
    <row r="1717" spans="1:6">
      <c r="A1717" s="3" t="s">
        <v>19613</v>
      </c>
      <c r="B1717" s="3">
        <v>17</v>
      </c>
      <c r="C1717" s="3">
        <v>98</v>
      </c>
      <c r="E1717" s="3">
        <v>45480</v>
      </c>
    </row>
    <row r="1718" spans="1:6">
      <c r="A1718" s="3" t="s">
        <v>19613</v>
      </c>
      <c r="B1718" s="3">
        <v>17</v>
      </c>
      <c r="C1718" s="3">
        <v>99</v>
      </c>
      <c r="E1718" s="3">
        <v>46140</v>
      </c>
    </row>
    <row r="1719" spans="1:6">
      <c r="A1719" s="3" t="s">
        <v>19613</v>
      </c>
      <c r="B1719" s="3">
        <v>17</v>
      </c>
      <c r="C1719" s="3">
        <v>100</v>
      </c>
      <c r="E1719" s="3">
        <v>46800</v>
      </c>
    </row>
    <row r="1720" spans="1:6">
      <c r="A1720" s="3" t="s">
        <v>19613</v>
      </c>
      <c r="B1720" s="3">
        <v>18</v>
      </c>
      <c r="C1720" s="3">
        <v>0</v>
      </c>
    </row>
    <row r="1721" spans="1:6">
      <c r="A1721" s="3" t="s">
        <v>19613</v>
      </c>
      <c r="B1721" s="3">
        <v>18</v>
      </c>
      <c r="C1721" s="3">
        <v>1</v>
      </c>
      <c r="E1721" s="3">
        <v>270</v>
      </c>
      <c r="F1721" s="3">
        <v>180</v>
      </c>
    </row>
    <row r="1722" spans="1:6">
      <c r="A1722" s="3" t="s">
        <v>19613</v>
      </c>
      <c r="B1722" s="3">
        <v>18</v>
      </c>
      <c r="C1722" s="3">
        <v>2</v>
      </c>
      <c r="E1722" s="3">
        <v>360</v>
      </c>
      <c r="F1722" s="3">
        <v>240</v>
      </c>
    </row>
    <row r="1723" spans="1:6">
      <c r="A1723" s="3" t="s">
        <v>19613</v>
      </c>
      <c r="B1723" s="3">
        <v>18</v>
      </c>
      <c r="C1723" s="3">
        <v>3</v>
      </c>
      <c r="E1723" s="3">
        <v>450</v>
      </c>
      <c r="F1723" s="3">
        <v>300</v>
      </c>
    </row>
    <row r="1724" spans="1:6">
      <c r="A1724" s="3" t="s">
        <v>19613</v>
      </c>
      <c r="B1724" s="3">
        <v>18</v>
      </c>
      <c r="C1724" s="3">
        <v>4</v>
      </c>
      <c r="E1724" s="3">
        <v>540</v>
      </c>
      <c r="F1724" s="3">
        <v>360</v>
      </c>
    </row>
    <row r="1725" spans="1:6">
      <c r="A1725" s="3" t="s">
        <v>19613</v>
      </c>
      <c r="B1725" s="3">
        <v>18</v>
      </c>
      <c r="C1725" s="3">
        <v>5</v>
      </c>
      <c r="E1725" s="3">
        <v>630</v>
      </c>
      <c r="F1725" s="3">
        <v>420</v>
      </c>
    </row>
    <row r="1726" spans="1:6">
      <c r="A1726" s="3" t="s">
        <v>19613</v>
      </c>
      <c r="B1726" s="3">
        <v>18</v>
      </c>
      <c r="C1726" s="3">
        <v>6</v>
      </c>
      <c r="E1726" s="3">
        <v>720</v>
      </c>
      <c r="F1726" s="3">
        <v>480</v>
      </c>
    </row>
    <row r="1727" spans="1:6">
      <c r="A1727" s="3" t="s">
        <v>19613</v>
      </c>
      <c r="B1727" s="3">
        <v>18</v>
      </c>
      <c r="C1727" s="3">
        <v>7</v>
      </c>
      <c r="E1727" s="3">
        <v>810</v>
      </c>
      <c r="F1727" s="3">
        <v>540</v>
      </c>
    </row>
    <row r="1728" spans="1:6">
      <c r="A1728" s="3" t="s">
        <v>19613</v>
      </c>
      <c r="B1728" s="3">
        <v>18</v>
      </c>
      <c r="C1728" s="3">
        <v>8</v>
      </c>
      <c r="E1728" s="3">
        <v>900</v>
      </c>
      <c r="F1728" s="3">
        <v>600</v>
      </c>
    </row>
    <row r="1729" spans="1:6">
      <c r="A1729" s="3" t="s">
        <v>19613</v>
      </c>
      <c r="B1729" s="3">
        <v>18</v>
      </c>
      <c r="C1729" s="3">
        <v>9</v>
      </c>
      <c r="E1729" s="3">
        <v>990</v>
      </c>
      <c r="F1729" s="3">
        <v>660</v>
      </c>
    </row>
    <row r="1730" spans="1:6">
      <c r="A1730" s="3" t="s">
        <v>19613</v>
      </c>
      <c r="B1730" s="3">
        <v>18</v>
      </c>
      <c r="C1730" s="3">
        <v>10</v>
      </c>
      <c r="E1730" s="3">
        <v>1080</v>
      </c>
      <c r="F1730" s="3">
        <v>720</v>
      </c>
    </row>
    <row r="1731" spans="1:6">
      <c r="A1731" s="3" t="s">
        <v>19613</v>
      </c>
      <c r="B1731" s="3">
        <v>18</v>
      </c>
      <c r="C1731" s="3">
        <v>11</v>
      </c>
      <c r="E1731" s="3">
        <v>1485</v>
      </c>
      <c r="F1731" s="3">
        <v>990</v>
      </c>
    </row>
    <row r="1732" spans="1:6">
      <c r="A1732" s="3" t="s">
        <v>19613</v>
      </c>
      <c r="B1732" s="3">
        <v>18</v>
      </c>
      <c r="C1732" s="3">
        <v>12</v>
      </c>
      <c r="E1732" s="3">
        <v>1620</v>
      </c>
      <c r="F1732" s="3">
        <v>1080</v>
      </c>
    </row>
    <row r="1733" spans="1:6">
      <c r="A1733" s="3" t="s">
        <v>19613</v>
      </c>
      <c r="B1733" s="3">
        <v>18</v>
      </c>
      <c r="C1733" s="3">
        <v>13</v>
      </c>
      <c r="E1733" s="3">
        <v>1755</v>
      </c>
      <c r="F1733" s="3">
        <v>1170</v>
      </c>
    </row>
    <row r="1734" spans="1:6">
      <c r="A1734" s="3" t="s">
        <v>19613</v>
      </c>
      <c r="B1734" s="3">
        <v>18</v>
      </c>
      <c r="C1734" s="3">
        <v>14</v>
      </c>
      <c r="E1734" s="3">
        <v>1890</v>
      </c>
      <c r="F1734" s="3">
        <v>1260</v>
      </c>
    </row>
    <row r="1735" spans="1:6">
      <c r="A1735" s="3" t="s">
        <v>19613</v>
      </c>
      <c r="B1735" s="3">
        <v>18</v>
      </c>
      <c r="C1735" s="3">
        <v>15</v>
      </c>
      <c r="E1735" s="3">
        <v>2025</v>
      </c>
      <c r="F1735" s="3">
        <v>1350</v>
      </c>
    </row>
    <row r="1736" spans="1:6">
      <c r="A1736" s="3" t="s">
        <v>19613</v>
      </c>
      <c r="B1736" s="3">
        <v>18</v>
      </c>
      <c r="C1736" s="3">
        <v>16</v>
      </c>
      <c r="E1736" s="3">
        <v>2160</v>
      </c>
      <c r="F1736" s="3">
        <v>1440</v>
      </c>
    </row>
    <row r="1737" spans="1:6">
      <c r="A1737" s="3" t="s">
        <v>19613</v>
      </c>
      <c r="B1737" s="3">
        <v>18</v>
      </c>
      <c r="C1737" s="3">
        <v>17</v>
      </c>
      <c r="E1737" s="3">
        <v>2295</v>
      </c>
      <c r="F1737" s="3">
        <v>1530</v>
      </c>
    </row>
    <row r="1738" spans="1:6">
      <c r="A1738" s="3" t="s">
        <v>19613</v>
      </c>
      <c r="B1738" s="3">
        <v>18</v>
      </c>
      <c r="C1738" s="3">
        <v>18</v>
      </c>
      <c r="E1738" s="3">
        <v>2430</v>
      </c>
      <c r="F1738" s="3">
        <v>1620</v>
      </c>
    </row>
    <row r="1739" spans="1:6">
      <c r="A1739" s="3" t="s">
        <v>19613</v>
      </c>
      <c r="B1739" s="3">
        <v>18</v>
      </c>
      <c r="C1739" s="3">
        <v>19</v>
      </c>
      <c r="E1739" s="3">
        <v>2565</v>
      </c>
      <c r="F1739" s="3">
        <v>1710</v>
      </c>
    </row>
    <row r="1740" spans="1:6">
      <c r="A1740" s="3" t="s">
        <v>19613</v>
      </c>
      <c r="B1740" s="3">
        <v>18</v>
      </c>
      <c r="C1740" s="3">
        <v>20</v>
      </c>
      <c r="E1740" s="3">
        <v>2700</v>
      </c>
      <c r="F1740" s="3">
        <v>1800</v>
      </c>
    </row>
    <row r="1741" spans="1:6">
      <c r="A1741" s="3" t="s">
        <v>19613</v>
      </c>
      <c r="B1741" s="3">
        <v>18</v>
      </c>
      <c r="C1741" s="3">
        <v>21</v>
      </c>
      <c r="E1741" s="3">
        <v>3240</v>
      </c>
      <c r="F1741" s="3">
        <v>2160</v>
      </c>
    </row>
    <row r="1742" spans="1:6">
      <c r="A1742" s="3" t="s">
        <v>19613</v>
      </c>
      <c r="B1742" s="3">
        <v>18</v>
      </c>
      <c r="C1742" s="3">
        <v>22</v>
      </c>
      <c r="E1742" s="3">
        <v>3420</v>
      </c>
      <c r="F1742" s="3">
        <v>2280</v>
      </c>
    </row>
    <row r="1743" spans="1:6">
      <c r="A1743" s="3" t="s">
        <v>19613</v>
      </c>
      <c r="B1743" s="3">
        <v>18</v>
      </c>
      <c r="C1743" s="3">
        <v>23</v>
      </c>
      <c r="E1743" s="3">
        <v>3600</v>
      </c>
      <c r="F1743" s="3">
        <v>2400</v>
      </c>
    </row>
    <row r="1744" spans="1:6">
      <c r="A1744" s="3" t="s">
        <v>19613</v>
      </c>
      <c r="B1744" s="3">
        <v>18</v>
      </c>
      <c r="C1744" s="3">
        <v>24</v>
      </c>
      <c r="E1744" s="3">
        <v>3780</v>
      </c>
      <c r="F1744" s="3">
        <v>2520</v>
      </c>
    </row>
    <row r="1745" spans="1:6">
      <c r="A1745" s="3" t="s">
        <v>19613</v>
      </c>
      <c r="B1745" s="3">
        <v>18</v>
      </c>
      <c r="C1745" s="3">
        <v>25</v>
      </c>
      <c r="E1745" s="3">
        <v>3960</v>
      </c>
      <c r="F1745" s="3">
        <v>2640</v>
      </c>
    </row>
    <row r="1746" spans="1:6">
      <c r="A1746" s="3" t="s">
        <v>19613</v>
      </c>
      <c r="B1746" s="3">
        <v>18</v>
      </c>
      <c r="C1746" s="3">
        <v>26</v>
      </c>
      <c r="E1746" s="3">
        <v>4140</v>
      </c>
      <c r="F1746" s="3">
        <v>2760</v>
      </c>
    </row>
    <row r="1747" spans="1:6">
      <c r="A1747" s="3" t="s">
        <v>19613</v>
      </c>
      <c r="B1747" s="3">
        <v>18</v>
      </c>
      <c r="C1747" s="3">
        <v>27</v>
      </c>
      <c r="E1747" s="3">
        <v>4320</v>
      </c>
      <c r="F1747" s="3">
        <v>2880</v>
      </c>
    </row>
    <row r="1748" spans="1:6">
      <c r="A1748" s="3" t="s">
        <v>19613</v>
      </c>
      <c r="B1748" s="3">
        <v>18</v>
      </c>
      <c r="C1748" s="3">
        <v>28</v>
      </c>
      <c r="E1748" s="3">
        <v>4500</v>
      </c>
      <c r="F1748" s="3">
        <v>3000</v>
      </c>
    </row>
    <row r="1749" spans="1:6">
      <c r="A1749" s="3" t="s">
        <v>19613</v>
      </c>
      <c r="B1749" s="3">
        <v>18</v>
      </c>
      <c r="C1749" s="3">
        <v>29</v>
      </c>
      <c r="E1749" s="3">
        <v>4680</v>
      </c>
      <c r="F1749" s="3">
        <v>3120</v>
      </c>
    </row>
    <row r="1750" spans="1:6">
      <c r="A1750" s="3" t="s">
        <v>19613</v>
      </c>
      <c r="B1750" s="3">
        <v>18</v>
      </c>
      <c r="C1750" s="3">
        <v>30</v>
      </c>
      <c r="E1750" s="3">
        <v>4860</v>
      </c>
      <c r="F1750" s="3">
        <v>3240</v>
      </c>
    </row>
    <row r="1751" spans="1:6">
      <c r="A1751" s="3" t="s">
        <v>19613</v>
      </c>
      <c r="B1751" s="3">
        <v>18</v>
      </c>
      <c r="C1751" s="3">
        <v>31</v>
      </c>
      <c r="E1751" s="3">
        <v>5535</v>
      </c>
      <c r="F1751" s="3">
        <v>3690</v>
      </c>
    </row>
    <row r="1752" spans="1:6">
      <c r="A1752" s="3" t="s">
        <v>19613</v>
      </c>
      <c r="B1752" s="3">
        <v>18</v>
      </c>
      <c r="C1752" s="3">
        <v>32</v>
      </c>
      <c r="E1752" s="3">
        <v>5760</v>
      </c>
      <c r="F1752" s="3">
        <v>3840</v>
      </c>
    </row>
    <row r="1753" spans="1:6">
      <c r="A1753" s="3" t="s">
        <v>19613</v>
      </c>
      <c r="B1753" s="3">
        <v>18</v>
      </c>
      <c r="C1753" s="3">
        <v>33</v>
      </c>
      <c r="E1753" s="3">
        <v>5985</v>
      </c>
      <c r="F1753" s="3">
        <v>3990</v>
      </c>
    </row>
    <row r="1754" spans="1:6">
      <c r="A1754" s="3" t="s">
        <v>19613</v>
      </c>
      <c r="B1754" s="3">
        <v>18</v>
      </c>
      <c r="C1754" s="3">
        <v>34</v>
      </c>
      <c r="E1754" s="3">
        <v>6210</v>
      </c>
      <c r="F1754" s="3">
        <v>4140</v>
      </c>
    </row>
    <row r="1755" spans="1:6">
      <c r="A1755" s="3" t="s">
        <v>19613</v>
      </c>
      <c r="B1755" s="3">
        <v>18</v>
      </c>
      <c r="C1755" s="3">
        <v>35</v>
      </c>
      <c r="E1755" s="3">
        <v>6435</v>
      </c>
      <c r="F1755" s="3">
        <v>4290</v>
      </c>
    </row>
    <row r="1756" spans="1:6">
      <c r="A1756" s="3" t="s">
        <v>19613</v>
      </c>
      <c r="B1756" s="3">
        <v>18</v>
      </c>
      <c r="C1756" s="3">
        <v>36</v>
      </c>
      <c r="E1756" s="3">
        <v>6660</v>
      </c>
      <c r="F1756" s="3">
        <v>4440</v>
      </c>
    </row>
    <row r="1757" spans="1:6">
      <c r="A1757" s="3" t="s">
        <v>19613</v>
      </c>
      <c r="B1757" s="3">
        <v>18</v>
      </c>
      <c r="C1757" s="3">
        <v>37</v>
      </c>
      <c r="E1757" s="3">
        <v>6885</v>
      </c>
      <c r="F1757" s="3">
        <v>4590</v>
      </c>
    </row>
    <row r="1758" spans="1:6">
      <c r="A1758" s="3" t="s">
        <v>19613</v>
      </c>
      <c r="B1758" s="3">
        <v>18</v>
      </c>
      <c r="C1758" s="3">
        <v>38</v>
      </c>
      <c r="E1758" s="3">
        <v>7110</v>
      </c>
      <c r="F1758" s="3">
        <v>4740</v>
      </c>
    </row>
    <row r="1759" spans="1:6">
      <c r="A1759" s="3" t="s">
        <v>19613</v>
      </c>
      <c r="B1759" s="3">
        <v>18</v>
      </c>
      <c r="C1759" s="3">
        <v>39</v>
      </c>
      <c r="E1759" s="3">
        <v>7335</v>
      </c>
      <c r="F1759" s="3">
        <v>4890</v>
      </c>
    </row>
    <row r="1760" spans="1:6">
      <c r="A1760" s="3" t="s">
        <v>19613</v>
      </c>
      <c r="B1760" s="3">
        <v>18</v>
      </c>
      <c r="C1760" s="3">
        <v>40</v>
      </c>
      <c r="E1760" s="3">
        <v>7560</v>
      </c>
      <c r="F1760" s="3">
        <v>5040</v>
      </c>
    </row>
    <row r="1761" spans="1:6">
      <c r="A1761" s="3" t="s">
        <v>19613</v>
      </c>
      <c r="B1761" s="3">
        <v>18</v>
      </c>
      <c r="C1761" s="3">
        <v>41</v>
      </c>
      <c r="E1761" s="3">
        <v>8370</v>
      </c>
      <c r="F1761" s="3">
        <v>5580</v>
      </c>
    </row>
    <row r="1762" spans="1:6">
      <c r="A1762" s="3" t="s">
        <v>19613</v>
      </c>
      <c r="B1762" s="3">
        <v>18</v>
      </c>
      <c r="C1762" s="3">
        <v>42</v>
      </c>
      <c r="E1762" s="3">
        <v>8640</v>
      </c>
      <c r="F1762" s="3">
        <v>5760</v>
      </c>
    </row>
    <row r="1763" spans="1:6">
      <c r="A1763" s="3" t="s">
        <v>19613</v>
      </c>
      <c r="B1763" s="3">
        <v>18</v>
      </c>
      <c r="C1763" s="3">
        <v>43</v>
      </c>
      <c r="E1763" s="3">
        <v>8910</v>
      </c>
      <c r="F1763" s="3">
        <v>5940</v>
      </c>
    </row>
    <row r="1764" spans="1:6">
      <c r="A1764" s="3" t="s">
        <v>19613</v>
      </c>
      <c r="B1764" s="3">
        <v>18</v>
      </c>
      <c r="C1764" s="3">
        <v>44</v>
      </c>
      <c r="E1764" s="3">
        <v>9180</v>
      </c>
      <c r="F1764" s="3">
        <v>6120</v>
      </c>
    </row>
    <row r="1765" spans="1:6">
      <c r="A1765" s="3" t="s">
        <v>19613</v>
      </c>
      <c r="B1765" s="3">
        <v>18</v>
      </c>
      <c r="C1765" s="3">
        <v>45</v>
      </c>
      <c r="E1765" s="3">
        <v>9450</v>
      </c>
      <c r="F1765" s="3">
        <v>6300</v>
      </c>
    </row>
    <row r="1766" spans="1:6">
      <c r="A1766" s="3" t="s">
        <v>19613</v>
      </c>
      <c r="B1766" s="3">
        <v>18</v>
      </c>
      <c r="C1766" s="3">
        <v>46</v>
      </c>
      <c r="E1766" s="3">
        <v>9720</v>
      </c>
      <c r="F1766" s="3">
        <v>6480</v>
      </c>
    </row>
    <row r="1767" spans="1:6">
      <c r="A1767" s="3" t="s">
        <v>19613</v>
      </c>
      <c r="B1767" s="3">
        <v>18</v>
      </c>
      <c r="C1767" s="3">
        <v>47</v>
      </c>
      <c r="E1767" s="3">
        <v>9990</v>
      </c>
      <c r="F1767" s="3">
        <v>6660</v>
      </c>
    </row>
    <row r="1768" spans="1:6">
      <c r="A1768" s="3" t="s">
        <v>19613</v>
      </c>
      <c r="B1768" s="3">
        <v>18</v>
      </c>
      <c r="C1768" s="3">
        <v>48</v>
      </c>
      <c r="E1768" s="3">
        <v>10260</v>
      </c>
      <c r="F1768" s="3">
        <v>6840</v>
      </c>
    </row>
    <row r="1769" spans="1:6">
      <c r="A1769" s="3" t="s">
        <v>19613</v>
      </c>
      <c r="B1769" s="3">
        <v>18</v>
      </c>
      <c r="C1769" s="3">
        <v>49</v>
      </c>
      <c r="E1769" s="3">
        <v>10530</v>
      </c>
      <c r="F1769" s="3">
        <v>7020</v>
      </c>
    </row>
    <row r="1770" spans="1:6">
      <c r="A1770" s="3" t="s">
        <v>19613</v>
      </c>
      <c r="B1770" s="3">
        <v>18</v>
      </c>
      <c r="C1770" s="3">
        <v>50</v>
      </c>
      <c r="E1770" s="3">
        <v>10800</v>
      </c>
      <c r="F1770" s="3">
        <v>7200</v>
      </c>
    </row>
    <row r="1771" spans="1:6">
      <c r="A1771" s="3" t="s">
        <v>19613</v>
      </c>
      <c r="B1771" s="3">
        <v>18</v>
      </c>
      <c r="C1771" s="3">
        <v>51</v>
      </c>
      <c r="E1771" s="3">
        <v>11745</v>
      </c>
      <c r="F1771" s="3">
        <v>7830</v>
      </c>
    </row>
    <row r="1772" spans="1:6">
      <c r="A1772" s="3" t="s">
        <v>19613</v>
      </c>
      <c r="B1772" s="3">
        <v>18</v>
      </c>
      <c r="C1772" s="3">
        <v>52</v>
      </c>
      <c r="E1772" s="3">
        <v>12060</v>
      </c>
      <c r="F1772" s="3">
        <v>8040</v>
      </c>
    </row>
    <row r="1773" spans="1:6">
      <c r="A1773" s="3" t="s">
        <v>19613</v>
      </c>
      <c r="B1773" s="3">
        <v>18</v>
      </c>
      <c r="C1773" s="3">
        <v>53</v>
      </c>
      <c r="E1773" s="3">
        <v>12375</v>
      </c>
      <c r="F1773" s="3">
        <v>8250</v>
      </c>
    </row>
    <row r="1774" spans="1:6">
      <c r="A1774" s="3" t="s">
        <v>19613</v>
      </c>
      <c r="B1774" s="3">
        <v>18</v>
      </c>
      <c r="C1774" s="3">
        <v>54</v>
      </c>
      <c r="E1774" s="3">
        <v>12690</v>
      </c>
      <c r="F1774" s="3">
        <v>8460</v>
      </c>
    </row>
    <row r="1775" spans="1:6">
      <c r="A1775" s="3" t="s">
        <v>19613</v>
      </c>
      <c r="B1775" s="3">
        <v>18</v>
      </c>
      <c r="C1775" s="3">
        <v>55</v>
      </c>
      <c r="E1775" s="3">
        <v>13005</v>
      </c>
      <c r="F1775" s="3">
        <v>8670</v>
      </c>
    </row>
    <row r="1776" spans="1:6">
      <c r="A1776" s="3" t="s">
        <v>19613</v>
      </c>
      <c r="B1776" s="3">
        <v>18</v>
      </c>
      <c r="C1776" s="3">
        <v>56</v>
      </c>
      <c r="E1776" s="3">
        <v>13320</v>
      </c>
      <c r="F1776" s="3">
        <v>8880</v>
      </c>
    </row>
    <row r="1777" spans="1:6">
      <c r="A1777" s="3" t="s">
        <v>19613</v>
      </c>
      <c r="B1777" s="3">
        <v>18</v>
      </c>
      <c r="C1777" s="3">
        <v>57</v>
      </c>
      <c r="E1777" s="3">
        <v>13635</v>
      </c>
      <c r="F1777" s="3">
        <v>9090</v>
      </c>
    </row>
    <row r="1778" spans="1:6">
      <c r="A1778" s="3" t="s">
        <v>19613</v>
      </c>
      <c r="B1778" s="3">
        <v>18</v>
      </c>
      <c r="C1778" s="3">
        <v>58</v>
      </c>
      <c r="E1778" s="3">
        <v>13950</v>
      </c>
      <c r="F1778" s="3">
        <v>9300</v>
      </c>
    </row>
    <row r="1779" spans="1:6">
      <c r="A1779" s="3" t="s">
        <v>19613</v>
      </c>
      <c r="B1779" s="3">
        <v>18</v>
      </c>
      <c r="C1779" s="3">
        <v>59</v>
      </c>
      <c r="E1779" s="3">
        <v>14265</v>
      </c>
      <c r="F1779" s="3">
        <v>9510</v>
      </c>
    </row>
    <row r="1780" spans="1:6">
      <c r="A1780" s="3" t="s">
        <v>19613</v>
      </c>
      <c r="B1780" s="3">
        <v>18</v>
      </c>
      <c r="C1780" s="3">
        <v>60</v>
      </c>
      <c r="E1780" s="3">
        <v>14580</v>
      </c>
      <c r="F1780" s="3">
        <v>9720</v>
      </c>
    </row>
    <row r="1781" spans="1:6">
      <c r="A1781" s="3" t="s">
        <v>19613</v>
      </c>
      <c r="B1781" s="3">
        <v>18</v>
      </c>
      <c r="C1781" s="3">
        <v>61</v>
      </c>
      <c r="E1781" s="3">
        <v>15660</v>
      </c>
      <c r="F1781" s="3">
        <v>10440</v>
      </c>
    </row>
    <row r="1782" spans="1:6">
      <c r="A1782" s="3" t="s">
        <v>19613</v>
      </c>
      <c r="B1782" s="3">
        <v>18</v>
      </c>
      <c r="C1782" s="3">
        <v>62</v>
      </c>
      <c r="E1782" s="3">
        <v>16020</v>
      </c>
      <c r="F1782" s="3">
        <v>10680</v>
      </c>
    </row>
    <row r="1783" spans="1:6">
      <c r="A1783" s="3" t="s">
        <v>19613</v>
      </c>
      <c r="B1783" s="3">
        <v>18</v>
      </c>
      <c r="C1783" s="3">
        <v>63</v>
      </c>
      <c r="E1783" s="3">
        <v>16380</v>
      </c>
      <c r="F1783" s="3">
        <v>10920</v>
      </c>
    </row>
    <row r="1784" spans="1:6">
      <c r="A1784" s="3" t="s">
        <v>19613</v>
      </c>
      <c r="B1784" s="3">
        <v>18</v>
      </c>
      <c r="C1784" s="3">
        <v>64</v>
      </c>
      <c r="E1784" s="3">
        <v>16740</v>
      </c>
      <c r="F1784" s="3">
        <v>11160</v>
      </c>
    </row>
    <row r="1785" spans="1:6">
      <c r="A1785" s="3" t="s">
        <v>19613</v>
      </c>
      <c r="B1785" s="3">
        <v>18</v>
      </c>
      <c r="C1785" s="3">
        <v>65</v>
      </c>
      <c r="E1785" s="3">
        <v>17100</v>
      </c>
      <c r="F1785" s="3">
        <v>11400</v>
      </c>
    </row>
    <row r="1786" spans="1:6">
      <c r="A1786" s="3" t="s">
        <v>19613</v>
      </c>
      <c r="B1786" s="3">
        <v>18</v>
      </c>
      <c r="C1786" s="3">
        <v>66</v>
      </c>
      <c r="E1786" s="3">
        <v>17460</v>
      </c>
      <c r="F1786" s="3">
        <v>11640</v>
      </c>
    </row>
    <row r="1787" spans="1:6">
      <c r="A1787" s="3" t="s">
        <v>19613</v>
      </c>
      <c r="B1787" s="3">
        <v>18</v>
      </c>
      <c r="C1787" s="3">
        <v>67</v>
      </c>
      <c r="E1787" s="3">
        <v>17820</v>
      </c>
      <c r="F1787" s="3">
        <v>11880</v>
      </c>
    </row>
    <row r="1788" spans="1:6">
      <c r="A1788" s="3" t="s">
        <v>19613</v>
      </c>
      <c r="B1788" s="3">
        <v>18</v>
      </c>
      <c r="C1788" s="3">
        <v>68</v>
      </c>
      <c r="E1788" s="3">
        <v>18180</v>
      </c>
      <c r="F1788" s="3">
        <v>12120</v>
      </c>
    </row>
    <row r="1789" spans="1:6">
      <c r="A1789" s="3" t="s">
        <v>19613</v>
      </c>
      <c r="B1789" s="3">
        <v>18</v>
      </c>
      <c r="C1789" s="3">
        <v>69</v>
      </c>
      <c r="E1789" s="3">
        <v>18540</v>
      </c>
      <c r="F1789" s="3">
        <v>12360</v>
      </c>
    </row>
    <row r="1790" spans="1:6">
      <c r="A1790" s="3" t="s">
        <v>19613</v>
      </c>
      <c r="B1790" s="3">
        <v>18</v>
      </c>
      <c r="C1790" s="3">
        <v>70</v>
      </c>
      <c r="E1790" s="3">
        <v>18900</v>
      </c>
      <c r="F1790" s="3">
        <v>12600</v>
      </c>
    </row>
    <row r="1791" spans="1:6">
      <c r="A1791" s="3" t="s">
        <v>19613</v>
      </c>
      <c r="B1791" s="3">
        <v>18</v>
      </c>
      <c r="C1791" s="3">
        <v>71</v>
      </c>
      <c r="E1791" s="3">
        <v>20115</v>
      </c>
      <c r="F1791" s="3">
        <v>13410</v>
      </c>
    </row>
    <row r="1792" spans="1:6">
      <c r="A1792" s="3" t="s">
        <v>19613</v>
      </c>
      <c r="B1792" s="3">
        <v>18</v>
      </c>
      <c r="C1792" s="3">
        <v>72</v>
      </c>
      <c r="E1792" s="3">
        <v>20520</v>
      </c>
      <c r="F1792" s="3">
        <v>13680</v>
      </c>
    </row>
    <row r="1793" spans="1:6">
      <c r="A1793" s="3" t="s">
        <v>19613</v>
      </c>
      <c r="B1793" s="3">
        <v>18</v>
      </c>
      <c r="C1793" s="3">
        <v>73</v>
      </c>
      <c r="E1793" s="3">
        <v>20925</v>
      </c>
      <c r="F1793" s="3">
        <v>13950</v>
      </c>
    </row>
    <row r="1794" spans="1:6">
      <c r="A1794" s="3" t="s">
        <v>19613</v>
      </c>
      <c r="B1794" s="3">
        <v>18</v>
      </c>
      <c r="C1794" s="3">
        <v>74</v>
      </c>
      <c r="E1794" s="3">
        <v>21330</v>
      </c>
      <c r="F1794" s="3">
        <v>14220</v>
      </c>
    </row>
    <row r="1795" spans="1:6">
      <c r="A1795" s="3" t="s">
        <v>19613</v>
      </c>
      <c r="B1795" s="3">
        <v>18</v>
      </c>
      <c r="C1795" s="3">
        <v>75</v>
      </c>
      <c r="E1795" s="3">
        <v>21735</v>
      </c>
      <c r="F1795" s="3">
        <v>14490</v>
      </c>
    </row>
    <row r="1796" spans="1:6">
      <c r="A1796" s="3" t="s">
        <v>19613</v>
      </c>
      <c r="B1796" s="3">
        <v>18</v>
      </c>
      <c r="C1796" s="3">
        <v>76</v>
      </c>
      <c r="E1796" s="3">
        <v>22140</v>
      </c>
      <c r="F1796" s="3">
        <v>14760</v>
      </c>
    </row>
    <row r="1797" spans="1:6">
      <c r="A1797" s="3" t="s">
        <v>19613</v>
      </c>
      <c r="B1797" s="3">
        <v>18</v>
      </c>
      <c r="C1797" s="3">
        <v>77</v>
      </c>
      <c r="E1797" s="3">
        <v>22545</v>
      </c>
      <c r="F1797" s="3">
        <v>15030</v>
      </c>
    </row>
    <row r="1798" spans="1:6">
      <c r="A1798" s="3" t="s">
        <v>19613</v>
      </c>
      <c r="B1798" s="3">
        <v>18</v>
      </c>
      <c r="C1798" s="3">
        <v>78</v>
      </c>
      <c r="E1798" s="3">
        <v>22950</v>
      </c>
      <c r="F1798" s="3">
        <v>15300</v>
      </c>
    </row>
    <row r="1799" spans="1:6">
      <c r="A1799" s="3" t="s">
        <v>19613</v>
      </c>
      <c r="B1799" s="3">
        <v>18</v>
      </c>
      <c r="C1799" s="3">
        <v>79</v>
      </c>
      <c r="E1799" s="3">
        <v>23355</v>
      </c>
      <c r="F1799" s="3">
        <v>15570</v>
      </c>
    </row>
    <row r="1800" spans="1:6">
      <c r="A1800" s="3" t="s">
        <v>19613</v>
      </c>
      <c r="B1800" s="3">
        <v>18</v>
      </c>
      <c r="C1800" s="3">
        <v>80</v>
      </c>
      <c r="E1800" s="3">
        <v>23760</v>
      </c>
      <c r="F1800" s="3">
        <v>15840</v>
      </c>
    </row>
    <row r="1801" spans="1:6">
      <c r="A1801" s="3" t="s">
        <v>19613</v>
      </c>
      <c r="B1801" s="3">
        <v>18</v>
      </c>
      <c r="C1801" s="3">
        <v>81</v>
      </c>
      <c r="E1801" s="3">
        <v>25110</v>
      </c>
      <c r="F1801" s="3">
        <v>16740</v>
      </c>
    </row>
    <row r="1802" spans="1:6">
      <c r="A1802" s="3" t="s">
        <v>19613</v>
      </c>
      <c r="B1802" s="3">
        <v>18</v>
      </c>
      <c r="C1802" s="3">
        <v>82</v>
      </c>
      <c r="E1802" s="3">
        <v>25560</v>
      </c>
      <c r="F1802" s="3">
        <v>17040</v>
      </c>
    </row>
    <row r="1803" spans="1:6">
      <c r="A1803" s="3" t="s">
        <v>19613</v>
      </c>
      <c r="B1803" s="3">
        <v>18</v>
      </c>
      <c r="C1803" s="3">
        <v>83</v>
      </c>
      <c r="E1803" s="3">
        <v>26010</v>
      </c>
      <c r="F1803" s="3">
        <v>17340</v>
      </c>
    </row>
    <row r="1804" spans="1:6">
      <c r="A1804" s="3" t="s">
        <v>19613</v>
      </c>
      <c r="B1804" s="3">
        <v>18</v>
      </c>
      <c r="C1804" s="3">
        <v>84</v>
      </c>
      <c r="E1804" s="3">
        <v>26460</v>
      </c>
      <c r="F1804" s="3">
        <v>17640</v>
      </c>
    </row>
    <row r="1805" spans="1:6">
      <c r="A1805" s="3" t="s">
        <v>19613</v>
      </c>
      <c r="B1805" s="3">
        <v>18</v>
      </c>
      <c r="C1805" s="3">
        <v>85</v>
      </c>
      <c r="E1805" s="3">
        <v>26910</v>
      </c>
      <c r="F1805" s="3">
        <v>17940</v>
      </c>
    </row>
    <row r="1806" spans="1:6">
      <c r="A1806" s="3" t="s">
        <v>19613</v>
      </c>
      <c r="B1806" s="3">
        <v>18</v>
      </c>
      <c r="C1806" s="3">
        <v>86</v>
      </c>
      <c r="E1806" s="3">
        <v>27360</v>
      </c>
      <c r="F1806" s="3">
        <v>18240</v>
      </c>
    </row>
    <row r="1807" spans="1:6">
      <c r="A1807" s="3" t="s">
        <v>19613</v>
      </c>
      <c r="B1807" s="3">
        <v>18</v>
      </c>
      <c r="C1807" s="3">
        <v>87</v>
      </c>
      <c r="E1807" s="3">
        <v>27810</v>
      </c>
      <c r="F1807" s="3">
        <v>18540</v>
      </c>
    </row>
    <row r="1808" spans="1:6">
      <c r="A1808" s="3" t="s">
        <v>19613</v>
      </c>
      <c r="B1808" s="3">
        <v>18</v>
      </c>
      <c r="C1808" s="3">
        <v>88</v>
      </c>
      <c r="E1808" s="3">
        <v>28260</v>
      </c>
      <c r="F1808" s="3">
        <v>18840</v>
      </c>
    </row>
    <row r="1809" spans="1:7">
      <c r="A1809" s="3" t="s">
        <v>19613</v>
      </c>
      <c r="B1809" s="3">
        <v>18</v>
      </c>
      <c r="C1809" s="3">
        <v>89</v>
      </c>
      <c r="E1809" s="3">
        <v>28710</v>
      </c>
      <c r="F1809" s="3">
        <v>19140</v>
      </c>
    </row>
    <row r="1810" spans="1:7">
      <c r="A1810" s="3" t="s">
        <v>19613</v>
      </c>
      <c r="B1810" s="3">
        <v>18</v>
      </c>
      <c r="C1810" s="3">
        <v>90</v>
      </c>
      <c r="E1810" s="3">
        <v>29160</v>
      </c>
      <c r="F1810" s="3">
        <v>19440</v>
      </c>
    </row>
    <row r="1811" spans="1:7">
      <c r="A1811" s="3" t="s">
        <v>19613</v>
      </c>
      <c r="B1811" s="3">
        <v>18</v>
      </c>
      <c r="C1811" s="3">
        <v>91</v>
      </c>
      <c r="E1811" s="3">
        <v>30645</v>
      </c>
      <c r="F1811" s="3">
        <v>20430</v>
      </c>
    </row>
    <row r="1812" spans="1:7">
      <c r="A1812" s="3" t="s">
        <v>19613</v>
      </c>
      <c r="B1812" s="3">
        <v>18</v>
      </c>
      <c r="C1812" s="3">
        <v>92</v>
      </c>
      <c r="E1812" s="3">
        <v>31140</v>
      </c>
      <c r="F1812" s="3">
        <v>20760</v>
      </c>
    </row>
    <row r="1813" spans="1:7">
      <c r="A1813" s="3" t="s">
        <v>19613</v>
      </c>
      <c r="B1813" s="3">
        <v>18</v>
      </c>
      <c r="C1813" s="3">
        <v>93</v>
      </c>
      <c r="E1813" s="3">
        <v>31635</v>
      </c>
      <c r="F1813" s="3">
        <v>21090</v>
      </c>
    </row>
    <row r="1814" spans="1:7">
      <c r="A1814" s="3" t="s">
        <v>19613</v>
      </c>
      <c r="B1814" s="3">
        <v>18</v>
      </c>
      <c r="C1814" s="3">
        <v>94</v>
      </c>
      <c r="E1814" s="3">
        <v>32130</v>
      </c>
      <c r="F1814" s="3">
        <v>21420</v>
      </c>
    </row>
    <row r="1815" spans="1:7">
      <c r="A1815" s="3" t="s">
        <v>19613</v>
      </c>
      <c r="B1815" s="3">
        <v>18</v>
      </c>
      <c r="C1815" s="3">
        <v>95</v>
      </c>
      <c r="E1815" s="3">
        <v>32625</v>
      </c>
      <c r="F1815" s="3">
        <v>21750</v>
      </c>
    </row>
    <row r="1816" spans="1:7">
      <c r="A1816" s="3" t="s">
        <v>19613</v>
      </c>
      <c r="B1816" s="3">
        <v>18</v>
      </c>
      <c r="C1816" s="3">
        <v>96</v>
      </c>
      <c r="E1816" s="3">
        <v>33120</v>
      </c>
      <c r="F1816" s="3">
        <v>22080</v>
      </c>
    </row>
    <row r="1817" spans="1:7">
      <c r="A1817" s="3" t="s">
        <v>19613</v>
      </c>
      <c r="B1817" s="3">
        <v>18</v>
      </c>
      <c r="C1817" s="3">
        <v>97</v>
      </c>
      <c r="E1817" s="3">
        <v>33615</v>
      </c>
      <c r="F1817" s="3">
        <v>22410</v>
      </c>
    </row>
    <row r="1818" spans="1:7">
      <c r="A1818" s="3" t="s">
        <v>19613</v>
      </c>
      <c r="B1818" s="3">
        <v>18</v>
      </c>
      <c r="C1818" s="3">
        <v>98</v>
      </c>
      <c r="E1818" s="3">
        <v>34110</v>
      </c>
      <c r="F1818" s="3">
        <v>22740</v>
      </c>
    </row>
    <row r="1819" spans="1:7">
      <c r="A1819" s="3" t="s">
        <v>19613</v>
      </c>
      <c r="B1819" s="3">
        <v>18</v>
      </c>
      <c r="C1819" s="3">
        <v>99</v>
      </c>
      <c r="E1819" s="3">
        <v>34605</v>
      </c>
      <c r="F1819" s="3">
        <v>23070</v>
      </c>
    </row>
    <row r="1820" spans="1:7">
      <c r="A1820" s="3" t="s">
        <v>19613</v>
      </c>
      <c r="B1820" s="3">
        <v>18</v>
      </c>
      <c r="C1820" s="3">
        <v>100</v>
      </c>
      <c r="E1820" s="3">
        <v>35100</v>
      </c>
      <c r="F1820" s="3">
        <v>23400</v>
      </c>
    </row>
    <row r="1821" spans="1:7">
      <c r="A1821" s="3" t="s">
        <v>19613</v>
      </c>
      <c r="B1821" s="3">
        <v>19</v>
      </c>
      <c r="C1821" s="3">
        <v>0</v>
      </c>
    </row>
    <row r="1822" spans="1:7">
      <c r="A1822" s="3" t="s">
        <v>19613</v>
      </c>
      <c r="B1822" s="3">
        <v>19</v>
      </c>
      <c r="C1822" s="3">
        <v>1</v>
      </c>
      <c r="D1822" s="3">
        <v>4860</v>
      </c>
      <c r="G1822" s="3">
        <v>180</v>
      </c>
    </row>
    <row r="1823" spans="1:7">
      <c r="A1823" s="3" t="s">
        <v>19613</v>
      </c>
      <c r="B1823" s="3">
        <v>19</v>
      </c>
      <c r="C1823" s="3">
        <v>2</v>
      </c>
      <c r="D1823" s="3">
        <v>6480</v>
      </c>
      <c r="G1823" s="3">
        <v>240</v>
      </c>
    </row>
    <row r="1824" spans="1:7">
      <c r="A1824" s="3" t="s">
        <v>19613</v>
      </c>
      <c r="B1824" s="3">
        <v>19</v>
      </c>
      <c r="C1824" s="3">
        <v>3</v>
      </c>
      <c r="D1824" s="3">
        <v>8100</v>
      </c>
      <c r="G1824" s="3">
        <v>300</v>
      </c>
    </row>
    <row r="1825" spans="1:7">
      <c r="A1825" s="3" t="s">
        <v>19613</v>
      </c>
      <c r="B1825" s="3">
        <v>19</v>
      </c>
      <c r="C1825" s="3">
        <v>4</v>
      </c>
      <c r="D1825" s="3">
        <v>9720</v>
      </c>
      <c r="G1825" s="3">
        <v>360</v>
      </c>
    </row>
    <row r="1826" spans="1:7">
      <c r="A1826" s="3" t="s">
        <v>19613</v>
      </c>
      <c r="B1826" s="3">
        <v>19</v>
      </c>
      <c r="C1826" s="3">
        <v>5</v>
      </c>
      <c r="D1826" s="3">
        <v>11340</v>
      </c>
      <c r="G1826" s="3">
        <v>420</v>
      </c>
    </row>
    <row r="1827" spans="1:7">
      <c r="A1827" s="3" t="s">
        <v>19613</v>
      </c>
      <c r="B1827" s="3">
        <v>19</v>
      </c>
      <c r="C1827" s="3">
        <v>6</v>
      </c>
      <c r="D1827" s="3">
        <v>12960</v>
      </c>
      <c r="G1827" s="3">
        <v>480</v>
      </c>
    </row>
    <row r="1828" spans="1:7">
      <c r="A1828" s="3" t="s">
        <v>19613</v>
      </c>
      <c r="B1828" s="3">
        <v>19</v>
      </c>
      <c r="C1828" s="3">
        <v>7</v>
      </c>
      <c r="D1828" s="3">
        <v>14580</v>
      </c>
      <c r="G1828" s="3">
        <v>540</v>
      </c>
    </row>
    <row r="1829" spans="1:7">
      <c r="A1829" s="3" t="s">
        <v>19613</v>
      </c>
      <c r="B1829" s="3">
        <v>19</v>
      </c>
      <c r="C1829" s="3">
        <v>8</v>
      </c>
      <c r="D1829" s="3">
        <v>16200</v>
      </c>
      <c r="G1829" s="3">
        <v>600</v>
      </c>
    </row>
    <row r="1830" spans="1:7">
      <c r="A1830" s="3" t="s">
        <v>19613</v>
      </c>
      <c r="B1830" s="3">
        <v>19</v>
      </c>
      <c r="C1830" s="3">
        <v>9</v>
      </c>
      <c r="D1830" s="3">
        <v>17820</v>
      </c>
      <c r="G1830" s="3">
        <v>660</v>
      </c>
    </row>
    <row r="1831" spans="1:7">
      <c r="A1831" s="3" t="s">
        <v>19613</v>
      </c>
      <c r="B1831" s="3">
        <v>19</v>
      </c>
      <c r="C1831" s="3">
        <v>10</v>
      </c>
      <c r="D1831" s="3">
        <v>19440</v>
      </c>
      <c r="G1831" s="3">
        <v>720</v>
      </c>
    </row>
    <row r="1832" spans="1:7">
      <c r="A1832" s="3" t="s">
        <v>19613</v>
      </c>
      <c r="B1832" s="3">
        <v>19</v>
      </c>
      <c r="C1832" s="3">
        <v>11</v>
      </c>
      <c r="D1832" s="3">
        <v>26730</v>
      </c>
      <c r="G1832" s="3">
        <v>990</v>
      </c>
    </row>
    <row r="1833" spans="1:7">
      <c r="A1833" s="3" t="s">
        <v>19613</v>
      </c>
      <c r="B1833" s="3">
        <v>19</v>
      </c>
      <c r="C1833" s="3">
        <v>12</v>
      </c>
      <c r="D1833" s="3">
        <v>29160</v>
      </c>
      <c r="G1833" s="3">
        <v>1080</v>
      </c>
    </row>
    <row r="1834" spans="1:7">
      <c r="A1834" s="3" t="s">
        <v>19613</v>
      </c>
      <c r="B1834" s="3">
        <v>19</v>
      </c>
      <c r="C1834" s="3">
        <v>13</v>
      </c>
      <c r="D1834" s="3">
        <v>31590</v>
      </c>
      <c r="G1834" s="3">
        <v>1170</v>
      </c>
    </row>
    <row r="1835" spans="1:7">
      <c r="A1835" s="3" t="s">
        <v>19613</v>
      </c>
      <c r="B1835" s="3">
        <v>19</v>
      </c>
      <c r="C1835" s="3">
        <v>14</v>
      </c>
      <c r="D1835" s="3">
        <v>34020</v>
      </c>
      <c r="G1835" s="3">
        <v>1260</v>
      </c>
    </row>
    <row r="1836" spans="1:7">
      <c r="A1836" s="3" t="s">
        <v>19613</v>
      </c>
      <c r="B1836" s="3">
        <v>19</v>
      </c>
      <c r="C1836" s="3">
        <v>15</v>
      </c>
      <c r="D1836" s="3">
        <v>36450</v>
      </c>
      <c r="G1836" s="3">
        <v>1350</v>
      </c>
    </row>
    <row r="1837" spans="1:7">
      <c r="A1837" s="3" t="s">
        <v>19613</v>
      </c>
      <c r="B1837" s="3">
        <v>19</v>
      </c>
      <c r="C1837" s="3">
        <v>16</v>
      </c>
      <c r="D1837" s="3">
        <v>38880</v>
      </c>
      <c r="G1837" s="3">
        <v>1440</v>
      </c>
    </row>
    <row r="1838" spans="1:7">
      <c r="A1838" s="3" t="s">
        <v>19613</v>
      </c>
      <c r="B1838" s="3">
        <v>19</v>
      </c>
      <c r="C1838" s="3">
        <v>17</v>
      </c>
      <c r="D1838" s="3">
        <v>41310</v>
      </c>
      <c r="G1838" s="3">
        <v>1530</v>
      </c>
    </row>
    <row r="1839" spans="1:7">
      <c r="A1839" s="3" t="s">
        <v>19613</v>
      </c>
      <c r="B1839" s="3">
        <v>19</v>
      </c>
      <c r="C1839" s="3">
        <v>18</v>
      </c>
      <c r="D1839" s="3">
        <v>43740</v>
      </c>
      <c r="G1839" s="3">
        <v>1620</v>
      </c>
    </row>
    <row r="1840" spans="1:7">
      <c r="A1840" s="3" t="s">
        <v>19613</v>
      </c>
      <c r="B1840" s="3">
        <v>19</v>
      </c>
      <c r="C1840" s="3">
        <v>19</v>
      </c>
      <c r="D1840" s="3">
        <v>46170</v>
      </c>
      <c r="G1840" s="3">
        <v>1710</v>
      </c>
    </row>
    <row r="1841" spans="1:7">
      <c r="A1841" s="3" t="s">
        <v>19613</v>
      </c>
      <c r="B1841" s="3">
        <v>19</v>
      </c>
      <c r="C1841" s="3">
        <v>20</v>
      </c>
      <c r="D1841" s="3">
        <v>48600</v>
      </c>
      <c r="G1841" s="3">
        <v>1800</v>
      </c>
    </row>
    <row r="1842" spans="1:7">
      <c r="A1842" s="3" t="s">
        <v>19613</v>
      </c>
      <c r="B1842" s="3">
        <v>19</v>
      </c>
      <c r="C1842" s="3">
        <v>21</v>
      </c>
      <c r="D1842" s="3">
        <v>58320</v>
      </c>
      <c r="G1842" s="3">
        <v>2160</v>
      </c>
    </row>
    <row r="1843" spans="1:7">
      <c r="A1843" s="3" t="s">
        <v>19613</v>
      </c>
      <c r="B1843" s="3">
        <v>19</v>
      </c>
      <c r="C1843" s="3">
        <v>22</v>
      </c>
      <c r="D1843" s="3">
        <v>61560</v>
      </c>
      <c r="G1843" s="3">
        <v>2280</v>
      </c>
    </row>
    <row r="1844" spans="1:7">
      <c r="A1844" s="3" t="s">
        <v>19613</v>
      </c>
      <c r="B1844" s="3">
        <v>19</v>
      </c>
      <c r="C1844" s="3">
        <v>23</v>
      </c>
      <c r="D1844" s="3">
        <v>64800</v>
      </c>
      <c r="G1844" s="3">
        <v>2400</v>
      </c>
    </row>
    <row r="1845" spans="1:7">
      <c r="A1845" s="3" t="s">
        <v>19613</v>
      </c>
      <c r="B1845" s="3">
        <v>19</v>
      </c>
      <c r="C1845" s="3">
        <v>24</v>
      </c>
      <c r="D1845" s="3">
        <v>68040</v>
      </c>
      <c r="G1845" s="3">
        <v>2520</v>
      </c>
    </row>
    <row r="1846" spans="1:7">
      <c r="A1846" s="3" t="s">
        <v>19613</v>
      </c>
      <c r="B1846" s="3">
        <v>19</v>
      </c>
      <c r="C1846" s="3">
        <v>25</v>
      </c>
      <c r="D1846" s="3">
        <v>71280</v>
      </c>
      <c r="G1846" s="3">
        <v>2640</v>
      </c>
    </row>
    <row r="1847" spans="1:7">
      <c r="A1847" s="3" t="s">
        <v>19613</v>
      </c>
      <c r="B1847" s="3">
        <v>19</v>
      </c>
      <c r="C1847" s="3">
        <v>26</v>
      </c>
      <c r="D1847" s="3">
        <v>74520</v>
      </c>
      <c r="G1847" s="3">
        <v>2760</v>
      </c>
    </row>
    <row r="1848" spans="1:7">
      <c r="A1848" s="3" t="s">
        <v>19613</v>
      </c>
      <c r="B1848" s="3">
        <v>19</v>
      </c>
      <c r="C1848" s="3">
        <v>27</v>
      </c>
      <c r="D1848" s="3">
        <v>77760</v>
      </c>
      <c r="G1848" s="3">
        <v>2880</v>
      </c>
    </row>
    <row r="1849" spans="1:7">
      <c r="A1849" s="3" t="s">
        <v>19613</v>
      </c>
      <c r="B1849" s="3">
        <v>19</v>
      </c>
      <c r="C1849" s="3">
        <v>28</v>
      </c>
      <c r="D1849" s="3">
        <v>81000</v>
      </c>
      <c r="G1849" s="3">
        <v>3000</v>
      </c>
    </row>
    <row r="1850" spans="1:7">
      <c r="A1850" s="3" t="s">
        <v>19613</v>
      </c>
      <c r="B1850" s="3">
        <v>19</v>
      </c>
      <c r="C1850" s="3">
        <v>29</v>
      </c>
      <c r="D1850" s="3">
        <v>84240</v>
      </c>
      <c r="G1850" s="3">
        <v>3120</v>
      </c>
    </row>
    <row r="1851" spans="1:7">
      <c r="A1851" s="3" t="s">
        <v>19613</v>
      </c>
      <c r="B1851" s="3">
        <v>19</v>
      </c>
      <c r="C1851" s="3">
        <v>30</v>
      </c>
      <c r="D1851" s="3">
        <v>87480</v>
      </c>
      <c r="G1851" s="3">
        <v>3240</v>
      </c>
    </row>
    <row r="1852" spans="1:7">
      <c r="A1852" s="3" t="s">
        <v>19613</v>
      </c>
      <c r="B1852" s="3">
        <v>19</v>
      </c>
      <c r="C1852" s="3">
        <v>31</v>
      </c>
      <c r="D1852" s="3">
        <v>99630</v>
      </c>
      <c r="G1852" s="3">
        <v>3690</v>
      </c>
    </row>
    <row r="1853" spans="1:7">
      <c r="A1853" s="3" t="s">
        <v>19613</v>
      </c>
      <c r="B1853" s="3">
        <v>19</v>
      </c>
      <c r="C1853" s="3">
        <v>32</v>
      </c>
      <c r="D1853" s="3">
        <v>103680</v>
      </c>
      <c r="G1853" s="3">
        <v>3840</v>
      </c>
    </row>
    <row r="1854" spans="1:7">
      <c r="A1854" s="3" t="s">
        <v>19613</v>
      </c>
      <c r="B1854" s="3">
        <v>19</v>
      </c>
      <c r="C1854" s="3">
        <v>33</v>
      </c>
      <c r="D1854" s="3">
        <v>107730</v>
      </c>
      <c r="G1854" s="3">
        <v>3990</v>
      </c>
    </row>
    <row r="1855" spans="1:7">
      <c r="A1855" s="3" t="s">
        <v>19613</v>
      </c>
      <c r="B1855" s="3">
        <v>19</v>
      </c>
      <c r="C1855" s="3">
        <v>34</v>
      </c>
      <c r="D1855" s="3">
        <v>111780</v>
      </c>
      <c r="G1855" s="3">
        <v>4140</v>
      </c>
    </row>
    <row r="1856" spans="1:7">
      <c r="A1856" s="3" t="s">
        <v>19613</v>
      </c>
      <c r="B1856" s="3">
        <v>19</v>
      </c>
      <c r="C1856" s="3">
        <v>35</v>
      </c>
      <c r="D1856" s="3">
        <v>115830</v>
      </c>
      <c r="G1856" s="3">
        <v>4290</v>
      </c>
    </row>
    <row r="1857" spans="1:7">
      <c r="A1857" s="3" t="s">
        <v>19613</v>
      </c>
      <c r="B1857" s="3">
        <v>19</v>
      </c>
      <c r="C1857" s="3">
        <v>36</v>
      </c>
      <c r="D1857" s="3">
        <v>119880</v>
      </c>
      <c r="G1857" s="3">
        <v>4440</v>
      </c>
    </row>
    <row r="1858" spans="1:7">
      <c r="A1858" s="3" t="s">
        <v>19613</v>
      </c>
      <c r="B1858" s="3">
        <v>19</v>
      </c>
      <c r="C1858" s="3">
        <v>37</v>
      </c>
      <c r="D1858" s="3">
        <v>123930</v>
      </c>
      <c r="G1858" s="3">
        <v>4590</v>
      </c>
    </row>
    <row r="1859" spans="1:7">
      <c r="A1859" s="3" t="s">
        <v>19613</v>
      </c>
      <c r="B1859" s="3">
        <v>19</v>
      </c>
      <c r="C1859" s="3">
        <v>38</v>
      </c>
      <c r="D1859" s="3">
        <v>127980</v>
      </c>
      <c r="G1859" s="3">
        <v>4740</v>
      </c>
    </row>
    <row r="1860" spans="1:7">
      <c r="A1860" s="3" t="s">
        <v>19613</v>
      </c>
      <c r="B1860" s="3">
        <v>19</v>
      </c>
      <c r="C1860" s="3">
        <v>39</v>
      </c>
      <c r="D1860" s="3">
        <v>132030</v>
      </c>
      <c r="G1860" s="3">
        <v>4890</v>
      </c>
    </row>
    <row r="1861" spans="1:7">
      <c r="A1861" s="3" t="s">
        <v>19613</v>
      </c>
      <c r="B1861" s="3">
        <v>19</v>
      </c>
      <c r="C1861" s="3">
        <v>40</v>
      </c>
      <c r="D1861" s="3">
        <v>136080</v>
      </c>
      <c r="G1861" s="3">
        <v>5040</v>
      </c>
    </row>
    <row r="1862" spans="1:7">
      <c r="A1862" s="3" t="s">
        <v>19613</v>
      </c>
      <c r="B1862" s="3">
        <v>19</v>
      </c>
      <c r="C1862" s="3">
        <v>41</v>
      </c>
      <c r="D1862" s="3">
        <v>150660</v>
      </c>
      <c r="G1862" s="3">
        <v>5580</v>
      </c>
    </row>
    <row r="1863" spans="1:7">
      <c r="A1863" s="3" t="s">
        <v>19613</v>
      </c>
      <c r="B1863" s="3">
        <v>19</v>
      </c>
      <c r="C1863" s="3">
        <v>42</v>
      </c>
      <c r="D1863" s="3">
        <v>155520</v>
      </c>
      <c r="G1863" s="3">
        <v>5760</v>
      </c>
    </row>
    <row r="1864" spans="1:7">
      <c r="A1864" s="3" t="s">
        <v>19613</v>
      </c>
      <c r="B1864" s="3">
        <v>19</v>
      </c>
      <c r="C1864" s="3">
        <v>43</v>
      </c>
      <c r="D1864" s="3">
        <v>160380</v>
      </c>
      <c r="G1864" s="3">
        <v>5940</v>
      </c>
    </row>
    <row r="1865" spans="1:7">
      <c r="A1865" s="3" t="s">
        <v>19613</v>
      </c>
      <c r="B1865" s="3">
        <v>19</v>
      </c>
      <c r="C1865" s="3">
        <v>44</v>
      </c>
      <c r="D1865" s="3">
        <v>165240</v>
      </c>
      <c r="G1865" s="3">
        <v>6120</v>
      </c>
    </row>
    <row r="1866" spans="1:7">
      <c r="A1866" s="3" t="s">
        <v>19613</v>
      </c>
      <c r="B1866" s="3">
        <v>19</v>
      </c>
      <c r="C1866" s="3">
        <v>45</v>
      </c>
      <c r="D1866" s="3">
        <v>170100</v>
      </c>
      <c r="G1866" s="3">
        <v>6300</v>
      </c>
    </row>
    <row r="1867" spans="1:7">
      <c r="A1867" s="3" t="s">
        <v>19613</v>
      </c>
      <c r="B1867" s="3">
        <v>19</v>
      </c>
      <c r="C1867" s="3">
        <v>46</v>
      </c>
      <c r="D1867" s="3">
        <v>174960</v>
      </c>
      <c r="G1867" s="3">
        <v>6480</v>
      </c>
    </row>
    <row r="1868" spans="1:7">
      <c r="A1868" s="3" t="s">
        <v>19613</v>
      </c>
      <c r="B1868" s="3">
        <v>19</v>
      </c>
      <c r="C1868" s="3">
        <v>47</v>
      </c>
      <c r="D1868" s="3">
        <v>179820</v>
      </c>
      <c r="G1868" s="3">
        <v>6660</v>
      </c>
    </row>
    <row r="1869" spans="1:7">
      <c r="A1869" s="3" t="s">
        <v>19613</v>
      </c>
      <c r="B1869" s="3">
        <v>19</v>
      </c>
      <c r="C1869" s="3">
        <v>48</v>
      </c>
      <c r="D1869" s="3">
        <v>184680</v>
      </c>
      <c r="G1869" s="3">
        <v>6840</v>
      </c>
    </row>
    <row r="1870" spans="1:7">
      <c r="A1870" s="3" t="s">
        <v>19613</v>
      </c>
      <c r="B1870" s="3">
        <v>19</v>
      </c>
      <c r="C1870" s="3">
        <v>49</v>
      </c>
      <c r="D1870" s="3">
        <v>189540</v>
      </c>
      <c r="G1870" s="3">
        <v>7020</v>
      </c>
    </row>
    <row r="1871" spans="1:7">
      <c r="A1871" s="3" t="s">
        <v>19613</v>
      </c>
      <c r="B1871" s="3">
        <v>19</v>
      </c>
      <c r="C1871" s="3">
        <v>50</v>
      </c>
      <c r="D1871" s="3">
        <v>194400</v>
      </c>
      <c r="G1871" s="3">
        <v>7200</v>
      </c>
    </row>
    <row r="1872" spans="1:7">
      <c r="A1872" s="3" t="s">
        <v>19613</v>
      </c>
      <c r="B1872" s="3">
        <v>19</v>
      </c>
      <c r="C1872" s="3">
        <v>51</v>
      </c>
      <c r="D1872" s="3">
        <v>211410</v>
      </c>
      <c r="G1872" s="3">
        <v>7830</v>
      </c>
    </row>
    <row r="1873" spans="1:7">
      <c r="A1873" s="3" t="s">
        <v>19613</v>
      </c>
      <c r="B1873" s="3">
        <v>19</v>
      </c>
      <c r="C1873" s="3">
        <v>52</v>
      </c>
      <c r="D1873" s="3">
        <v>217080</v>
      </c>
      <c r="G1873" s="3">
        <v>8040</v>
      </c>
    </row>
    <row r="1874" spans="1:7">
      <c r="A1874" s="3" t="s">
        <v>19613</v>
      </c>
      <c r="B1874" s="3">
        <v>19</v>
      </c>
      <c r="C1874" s="3">
        <v>53</v>
      </c>
      <c r="D1874" s="3">
        <v>222750</v>
      </c>
      <c r="G1874" s="3">
        <v>8250</v>
      </c>
    </row>
    <row r="1875" spans="1:7">
      <c r="A1875" s="3" t="s">
        <v>19613</v>
      </c>
      <c r="B1875" s="3">
        <v>19</v>
      </c>
      <c r="C1875" s="3">
        <v>54</v>
      </c>
      <c r="D1875" s="3">
        <v>228420</v>
      </c>
      <c r="G1875" s="3">
        <v>8460</v>
      </c>
    </row>
    <row r="1876" spans="1:7">
      <c r="A1876" s="3" t="s">
        <v>19613</v>
      </c>
      <c r="B1876" s="3">
        <v>19</v>
      </c>
      <c r="C1876" s="3">
        <v>55</v>
      </c>
      <c r="D1876" s="3">
        <v>234090</v>
      </c>
      <c r="G1876" s="3">
        <v>8670</v>
      </c>
    </row>
    <row r="1877" spans="1:7">
      <c r="A1877" s="3" t="s">
        <v>19613</v>
      </c>
      <c r="B1877" s="3">
        <v>19</v>
      </c>
      <c r="C1877" s="3">
        <v>56</v>
      </c>
      <c r="D1877" s="3">
        <v>239760</v>
      </c>
      <c r="G1877" s="3">
        <v>8880</v>
      </c>
    </row>
    <row r="1878" spans="1:7">
      <c r="A1878" s="3" t="s">
        <v>19613</v>
      </c>
      <c r="B1878" s="3">
        <v>19</v>
      </c>
      <c r="C1878" s="3">
        <v>57</v>
      </c>
      <c r="D1878" s="3">
        <v>245430</v>
      </c>
      <c r="G1878" s="3">
        <v>9090</v>
      </c>
    </row>
    <row r="1879" spans="1:7">
      <c r="A1879" s="3" t="s">
        <v>19613</v>
      </c>
      <c r="B1879" s="3">
        <v>19</v>
      </c>
      <c r="C1879" s="3">
        <v>58</v>
      </c>
      <c r="D1879" s="3">
        <v>251100</v>
      </c>
      <c r="G1879" s="3">
        <v>9300</v>
      </c>
    </row>
    <row r="1880" spans="1:7">
      <c r="A1880" s="3" t="s">
        <v>19613</v>
      </c>
      <c r="B1880" s="3">
        <v>19</v>
      </c>
      <c r="C1880" s="3">
        <v>59</v>
      </c>
      <c r="D1880" s="3">
        <v>256770</v>
      </c>
      <c r="G1880" s="3">
        <v>9510</v>
      </c>
    </row>
    <row r="1881" spans="1:7">
      <c r="A1881" s="3" t="s">
        <v>19613</v>
      </c>
      <c r="B1881" s="3">
        <v>19</v>
      </c>
      <c r="C1881" s="3">
        <v>60</v>
      </c>
      <c r="D1881" s="3">
        <v>262440</v>
      </c>
      <c r="G1881" s="3">
        <v>9720</v>
      </c>
    </row>
    <row r="1882" spans="1:7">
      <c r="A1882" s="3" t="s">
        <v>19613</v>
      </c>
      <c r="B1882" s="3">
        <v>19</v>
      </c>
      <c r="C1882" s="3">
        <v>61</v>
      </c>
      <c r="D1882" s="3">
        <v>281880</v>
      </c>
      <c r="G1882" s="3">
        <v>10440</v>
      </c>
    </row>
    <row r="1883" spans="1:7">
      <c r="A1883" s="3" t="s">
        <v>19613</v>
      </c>
      <c r="B1883" s="3">
        <v>19</v>
      </c>
      <c r="C1883" s="3">
        <v>62</v>
      </c>
      <c r="D1883" s="3">
        <v>288360</v>
      </c>
      <c r="G1883" s="3">
        <v>10680</v>
      </c>
    </row>
    <row r="1884" spans="1:7">
      <c r="A1884" s="3" t="s">
        <v>19613</v>
      </c>
      <c r="B1884" s="3">
        <v>19</v>
      </c>
      <c r="C1884" s="3">
        <v>63</v>
      </c>
      <c r="D1884" s="3">
        <v>294840</v>
      </c>
      <c r="G1884" s="3">
        <v>10920</v>
      </c>
    </row>
    <row r="1885" spans="1:7">
      <c r="A1885" s="3" t="s">
        <v>19613</v>
      </c>
      <c r="B1885" s="3">
        <v>19</v>
      </c>
      <c r="C1885" s="3">
        <v>64</v>
      </c>
      <c r="D1885" s="3">
        <v>301320</v>
      </c>
      <c r="G1885" s="3">
        <v>11160</v>
      </c>
    </row>
    <row r="1886" spans="1:7">
      <c r="A1886" s="3" t="s">
        <v>19613</v>
      </c>
      <c r="B1886" s="3">
        <v>19</v>
      </c>
      <c r="C1886" s="3">
        <v>65</v>
      </c>
      <c r="D1886" s="3">
        <v>307800</v>
      </c>
      <c r="G1886" s="3">
        <v>11400</v>
      </c>
    </row>
    <row r="1887" spans="1:7">
      <c r="A1887" s="3" t="s">
        <v>19613</v>
      </c>
      <c r="B1887" s="3">
        <v>19</v>
      </c>
      <c r="C1887" s="3">
        <v>66</v>
      </c>
      <c r="D1887" s="3">
        <v>314280</v>
      </c>
      <c r="G1887" s="3">
        <v>11640</v>
      </c>
    </row>
    <row r="1888" spans="1:7">
      <c r="A1888" s="3" t="s">
        <v>19613</v>
      </c>
      <c r="B1888" s="3">
        <v>19</v>
      </c>
      <c r="C1888" s="3">
        <v>67</v>
      </c>
      <c r="D1888" s="3">
        <v>320760</v>
      </c>
      <c r="G1888" s="3">
        <v>11880</v>
      </c>
    </row>
    <row r="1889" spans="1:7">
      <c r="A1889" s="3" t="s">
        <v>19613</v>
      </c>
      <c r="B1889" s="3">
        <v>19</v>
      </c>
      <c r="C1889" s="3">
        <v>68</v>
      </c>
      <c r="D1889" s="3">
        <v>327240</v>
      </c>
      <c r="G1889" s="3">
        <v>12120</v>
      </c>
    </row>
    <row r="1890" spans="1:7">
      <c r="A1890" s="3" t="s">
        <v>19613</v>
      </c>
      <c r="B1890" s="3">
        <v>19</v>
      </c>
      <c r="C1890" s="3">
        <v>69</v>
      </c>
      <c r="D1890" s="3">
        <v>333720</v>
      </c>
      <c r="G1890" s="3">
        <v>12360</v>
      </c>
    </row>
    <row r="1891" spans="1:7">
      <c r="A1891" s="3" t="s">
        <v>19613</v>
      </c>
      <c r="B1891" s="3">
        <v>19</v>
      </c>
      <c r="C1891" s="3">
        <v>70</v>
      </c>
      <c r="D1891" s="3">
        <v>340200</v>
      </c>
      <c r="G1891" s="3">
        <v>12600</v>
      </c>
    </row>
    <row r="1892" spans="1:7">
      <c r="A1892" s="3" t="s">
        <v>19613</v>
      </c>
      <c r="B1892" s="3">
        <v>19</v>
      </c>
      <c r="C1892" s="3">
        <v>71</v>
      </c>
      <c r="D1892" s="3">
        <v>362070</v>
      </c>
      <c r="G1892" s="3">
        <v>13410</v>
      </c>
    </row>
    <row r="1893" spans="1:7">
      <c r="A1893" s="3" t="s">
        <v>19613</v>
      </c>
      <c r="B1893" s="3">
        <v>19</v>
      </c>
      <c r="C1893" s="3">
        <v>72</v>
      </c>
      <c r="D1893" s="3">
        <v>369360</v>
      </c>
      <c r="G1893" s="3">
        <v>13680</v>
      </c>
    </row>
    <row r="1894" spans="1:7">
      <c r="A1894" s="3" t="s">
        <v>19613</v>
      </c>
      <c r="B1894" s="3">
        <v>19</v>
      </c>
      <c r="C1894" s="3">
        <v>73</v>
      </c>
      <c r="D1894" s="3">
        <v>376650</v>
      </c>
      <c r="G1894" s="3">
        <v>13950</v>
      </c>
    </row>
    <row r="1895" spans="1:7">
      <c r="A1895" s="3" t="s">
        <v>19613</v>
      </c>
      <c r="B1895" s="3">
        <v>19</v>
      </c>
      <c r="C1895" s="3">
        <v>74</v>
      </c>
      <c r="D1895" s="3">
        <v>383940</v>
      </c>
      <c r="G1895" s="3">
        <v>14220</v>
      </c>
    </row>
    <row r="1896" spans="1:7">
      <c r="A1896" s="3" t="s">
        <v>19613</v>
      </c>
      <c r="B1896" s="3">
        <v>19</v>
      </c>
      <c r="C1896" s="3">
        <v>75</v>
      </c>
      <c r="D1896" s="3">
        <v>391230</v>
      </c>
      <c r="G1896" s="3">
        <v>14490</v>
      </c>
    </row>
    <row r="1897" spans="1:7">
      <c r="A1897" s="3" t="s">
        <v>19613</v>
      </c>
      <c r="B1897" s="3">
        <v>19</v>
      </c>
      <c r="C1897" s="3">
        <v>76</v>
      </c>
      <c r="D1897" s="3">
        <v>398520</v>
      </c>
      <c r="G1897" s="3">
        <v>14760</v>
      </c>
    </row>
    <row r="1898" spans="1:7">
      <c r="A1898" s="3" t="s">
        <v>19613</v>
      </c>
      <c r="B1898" s="3">
        <v>19</v>
      </c>
      <c r="C1898" s="3">
        <v>77</v>
      </c>
      <c r="D1898" s="3">
        <v>405810</v>
      </c>
      <c r="G1898" s="3">
        <v>15030</v>
      </c>
    </row>
    <row r="1899" spans="1:7">
      <c r="A1899" s="3" t="s">
        <v>19613</v>
      </c>
      <c r="B1899" s="3">
        <v>19</v>
      </c>
      <c r="C1899" s="3">
        <v>78</v>
      </c>
      <c r="D1899" s="3">
        <v>413100</v>
      </c>
      <c r="G1899" s="3">
        <v>15300</v>
      </c>
    </row>
    <row r="1900" spans="1:7">
      <c r="A1900" s="3" t="s">
        <v>19613</v>
      </c>
      <c r="B1900" s="3">
        <v>19</v>
      </c>
      <c r="C1900" s="3">
        <v>79</v>
      </c>
      <c r="D1900" s="3">
        <v>420390</v>
      </c>
      <c r="G1900" s="3">
        <v>15570</v>
      </c>
    </row>
    <row r="1901" spans="1:7">
      <c r="A1901" s="3" t="s">
        <v>19613</v>
      </c>
      <c r="B1901" s="3">
        <v>19</v>
      </c>
      <c r="C1901" s="3">
        <v>80</v>
      </c>
      <c r="D1901" s="3">
        <v>427680</v>
      </c>
      <c r="G1901" s="3">
        <v>15840</v>
      </c>
    </row>
    <row r="1902" spans="1:7">
      <c r="A1902" s="3" t="s">
        <v>19613</v>
      </c>
      <c r="B1902" s="3">
        <v>19</v>
      </c>
      <c r="C1902" s="3">
        <v>81</v>
      </c>
      <c r="D1902" s="3">
        <v>451980</v>
      </c>
      <c r="G1902" s="3">
        <v>16740</v>
      </c>
    </row>
    <row r="1903" spans="1:7">
      <c r="A1903" s="3" t="s">
        <v>19613</v>
      </c>
      <c r="B1903" s="3">
        <v>19</v>
      </c>
      <c r="C1903" s="3">
        <v>82</v>
      </c>
      <c r="D1903" s="3">
        <v>460080</v>
      </c>
      <c r="G1903" s="3">
        <v>17040</v>
      </c>
    </row>
    <row r="1904" spans="1:7">
      <c r="A1904" s="3" t="s">
        <v>19613</v>
      </c>
      <c r="B1904" s="3">
        <v>19</v>
      </c>
      <c r="C1904" s="3">
        <v>83</v>
      </c>
      <c r="D1904" s="3">
        <v>468180</v>
      </c>
      <c r="G1904" s="3">
        <v>17340</v>
      </c>
    </row>
    <row r="1905" spans="1:7">
      <c r="A1905" s="3" t="s">
        <v>19613</v>
      </c>
      <c r="B1905" s="3">
        <v>19</v>
      </c>
      <c r="C1905" s="3">
        <v>84</v>
      </c>
      <c r="D1905" s="3">
        <v>476280</v>
      </c>
      <c r="G1905" s="3">
        <v>17640</v>
      </c>
    </row>
    <row r="1906" spans="1:7">
      <c r="A1906" s="3" t="s">
        <v>19613</v>
      </c>
      <c r="B1906" s="3">
        <v>19</v>
      </c>
      <c r="C1906" s="3">
        <v>85</v>
      </c>
      <c r="D1906" s="3">
        <v>484380</v>
      </c>
      <c r="G1906" s="3">
        <v>17940</v>
      </c>
    </row>
    <row r="1907" spans="1:7">
      <c r="A1907" s="3" t="s">
        <v>19613</v>
      </c>
      <c r="B1907" s="3">
        <v>19</v>
      </c>
      <c r="C1907" s="3">
        <v>86</v>
      </c>
      <c r="D1907" s="3">
        <v>492480</v>
      </c>
      <c r="G1907" s="3">
        <v>18240</v>
      </c>
    </row>
    <row r="1908" spans="1:7">
      <c r="A1908" s="3" t="s">
        <v>19613</v>
      </c>
      <c r="B1908" s="3">
        <v>19</v>
      </c>
      <c r="C1908" s="3">
        <v>87</v>
      </c>
      <c r="D1908" s="3">
        <v>500580</v>
      </c>
      <c r="G1908" s="3">
        <v>18540</v>
      </c>
    </row>
    <row r="1909" spans="1:7">
      <c r="A1909" s="3" t="s">
        <v>19613</v>
      </c>
      <c r="B1909" s="3">
        <v>19</v>
      </c>
      <c r="C1909" s="3">
        <v>88</v>
      </c>
      <c r="D1909" s="3">
        <v>508680</v>
      </c>
      <c r="G1909" s="3">
        <v>18840</v>
      </c>
    </row>
    <row r="1910" spans="1:7">
      <c r="A1910" s="3" t="s">
        <v>19613</v>
      </c>
      <c r="B1910" s="3">
        <v>19</v>
      </c>
      <c r="C1910" s="3">
        <v>89</v>
      </c>
      <c r="D1910" s="3">
        <v>516780</v>
      </c>
      <c r="G1910" s="3">
        <v>19140</v>
      </c>
    </row>
    <row r="1911" spans="1:7">
      <c r="A1911" s="3" t="s">
        <v>19613</v>
      </c>
      <c r="B1911" s="3">
        <v>19</v>
      </c>
      <c r="C1911" s="3">
        <v>90</v>
      </c>
      <c r="D1911" s="3">
        <v>524880</v>
      </c>
      <c r="G1911" s="3">
        <v>19440</v>
      </c>
    </row>
    <row r="1912" spans="1:7">
      <c r="A1912" s="3" t="s">
        <v>19613</v>
      </c>
      <c r="B1912" s="3">
        <v>19</v>
      </c>
      <c r="C1912" s="3">
        <v>91</v>
      </c>
      <c r="D1912" s="3">
        <v>551610</v>
      </c>
      <c r="G1912" s="3">
        <v>20430</v>
      </c>
    </row>
    <row r="1913" spans="1:7">
      <c r="A1913" s="3" t="s">
        <v>19613</v>
      </c>
      <c r="B1913" s="3">
        <v>19</v>
      </c>
      <c r="C1913" s="3">
        <v>92</v>
      </c>
      <c r="D1913" s="3">
        <v>560520</v>
      </c>
      <c r="G1913" s="3">
        <v>20760</v>
      </c>
    </row>
    <row r="1914" spans="1:7">
      <c r="A1914" s="3" t="s">
        <v>19613</v>
      </c>
      <c r="B1914" s="3">
        <v>19</v>
      </c>
      <c r="C1914" s="3">
        <v>93</v>
      </c>
      <c r="D1914" s="3">
        <v>569430</v>
      </c>
      <c r="G1914" s="3">
        <v>21090</v>
      </c>
    </row>
    <row r="1915" spans="1:7">
      <c r="A1915" s="3" t="s">
        <v>19613</v>
      </c>
      <c r="B1915" s="3">
        <v>19</v>
      </c>
      <c r="C1915" s="3">
        <v>94</v>
      </c>
      <c r="D1915" s="3">
        <v>578340</v>
      </c>
      <c r="G1915" s="3">
        <v>21420</v>
      </c>
    </row>
    <row r="1916" spans="1:7">
      <c r="A1916" s="3" t="s">
        <v>19613</v>
      </c>
      <c r="B1916" s="3">
        <v>19</v>
      </c>
      <c r="C1916" s="3">
        <v>95</v>
      </c>
      <c r="D1916" s="3">
        <v>587250</v>
      </c>
      <c r="G1916" s="3">
        <v>21750</v>
      </c>
    </row>
    <row r="1917" spans="1:7">
      <c r="A1917" s="3" t="s">
        <v>19613</v>
      </c>
      <c r="B1917" s="3">
        <v>19</v>
      </c>
      <c r="C1917" s="3">
        <v>96</v>
      </c>
      <c r="D1917" s="3">
        <v>596160</v>
      </c>
      <c r="G1917" s="3">
        <v>22080</v>
      </c>
    </row>
    <row r="1918" spans="1:7">
      <c r="A1918" s="3" t="s">
        <v>19613</v>
      </c>
      <c r="B1918" s="3">
        <v>19</v>
      </c>
      <c r="C1918" s="3">
        <v>97</v>
      </c>
      <c r="D1918" s="3">
        <v>605070</v>
      </c>
      <c r="G1918" s="3">
        <v>22410</v>
      </c>
    </row>
    <row r="1919" spans="1:7">
      <c r="A1919" s="3" t="s">
        <v>19613</v>
      </c>
      <c r="B1919" s="3">
        <v>19</v>
      </c>
      <c r="C1919" s="3">
        <v>98</v>
      </c>
      <c r="D1919" s="3">
        <v>613980</v>
      </c>
      <c r="G1919" s="3">
        <v>22740</v>
      </c>
    </row>
    <row r="1920" spans="1:7">
      <c r="A1920" s="3" t="s">
        <v>19613</v>
      </c>
      <c r="B1920" s="3">
        <v>19</v>
      </c>
      <c r="C1920" s="3">
        <v>99</v>
      </c>
      <c r="D1920" s="3">
        <v>622890</v>
      </c>
      <c r="G1920" s="3">
        <v>23070</v>
      </c>
    </row>
    <row r="1921" spans="1:7">
      <c r="A1921" s="3" t="s">
        <v>19613</v>
      </c>
      <c r="B1921" s="3">
        <v>19</v>
      </c>
      <c r="C1921" s="3">
        <v>100</v>
      </c>
      <c r="D1921" s="3">
        <v>631800</v>
      </c>
      <c r="G1921" s="3">
        <v>23400</v>
      </c>
    </row>
    <row r="1922" spans="1:7">
      <c r="A1922" s="3" t="s">
        <v>19613</v>
      </c>
      <c r="B1922" s="3">
        <v>20</v>
      </c>
      <c r="C1922" s="3">
        <v>0</v>
      </c>
    </row>
    <row r="1923" spans="1:7">
      <c r="A1923" s="3" t="s">
        <v>19613</v>
      </c>
      <c r="B1923" s="3">
        <v>20</v>
      </c>
      <c r="C1923" s="3">
        <v>1</v>
      </c>
      <c r="D1923" s="3">
        <v>4860</v>
      </c>
      <c r="E1923" s="3">
        <v>90</v>
      </c>
    </row>
    <row r="1924" spans="1:7">
      <c r="A1924" s="3" t="s">
        <v>19613</v>
      </c>
      <c r="B1924" s="3">
        <v>20</v>
      </c>
      <c r="C1924" s="3">
        <v>2</v>
      </c>
      <c r="D1924" s="3">
        <v>6480</v>
      </c>
      <c r="E1924" s="3">
        <v>120</v>
      </c>
    </row>
    <row r="1925" spans="1:7">
      <c r="A1925" s="3" t="s">
        <v>19613</v>
      </c>
      <c r="B1925" s="3">
        <v>20</v>
      </c>
      <c r="C1925" s="3">
        <v>3</v>
      </c>
      <c r="D1925" s="3">
        <v>8100</v>
      </c>
      <c r="E1925" s="3">
        <v>150</v>
      </c>
    </row>
    <row r="1926" spans="1:7">
      <c r="A1926" s="3" t="s">
        <v>19613</v>
      </c>
      <c r="B1926" s="3">
        <v>20</v>
      </c>
      <c r="C1926" s="3">
        <v>4</v>
      </c>
      <c r="D1926" s="3">
        <v>9720</v>
      </c>
      <c r="E1926" s="3">
        <v>180</v>
      </c>
    </row>
    <row r="1927" spans="1:7">
      <c r="A1927" s="3" t="s">
        <v>19613</v>
      </c>
      <c r="B1927" s="3">
        <v>20</v>
      </c>
      <c r="C1927" s="3">
        <v>5</v>
      </c>
      <c r="D1927" s="3">
        <v>11340</v>
      </c>
      <c r="E1927" s="3">
        <v>210</v>
      </c>
    </row>
    <row r="1928" spans="1:7">
      <c r="A1928" s="3" t="s">
        <v>19613</v>
      </c>
      <c r="B1928" s="3">
        <v>20</v>
      </c>
      <c r="C1928" s="3">
        <v>6</v>
      </c>
      <c r="D1928" s="3">
        <v>12960</v>
      </c>
      <c r="E1928" s="3">
        <v>240</v>
      </c>
    </row>
    <row r="1929" spans="1:7">
      <c r="A1929" s="3" t="s">
        <v>19613</v>
      </c>
      <c r="B1929" s="3">
        <v>20</v>
      </c>
      <c r="C1929" s="3">
        <v>7</v>
      </c>
      <c r="D1929" s="3">
        <v>14580</v>
      </c>
      <c r="E1929" s="3">
        <v>270</v>
      </c>
    </row>
    <row r="1930" spans="1:7">
      <c r="A1930" s="3" t="s">
        <v>19613</v>
      </c>
      <c r="B1930" s="3">
        <v>20</v>
      </c>
      <c r="C1930" s="3">
        <v>8</v>
      </c>
      <c r="D1930" s="3">
        <v>16200</v>
      </c>
      <c r="E1930" s="3">
        <v>300</v>
      </c>
    </row>
    <row r="1931" spans="1:7">
      <c r="A1931" s="3" t="s">
        <v>19613</v>
      </c>
      <c r="B1931" s="3">
        <v>20</v>
      </c>
      <c r="C1931" s="3">
        <v>9</v>
      </c>
      <c r="D1931" s="3">
        <v>17820</v>
      </c>
      <c r="E1931" s="3">
        <v>330</v>
      </c>
    </row>
    <row r="1932" spans="1:7">
      <c r="A1932" s="3" t="s">
        <v>19613</v>
      </c>
      <c r="B1932" s="3">
        <v>20</v>
      </c>
      <c r="C1932" s="3">
        <v>10</v>
      </c>
      <c r="D1932" s="3">
        <v>19440</v>
      </c>
      <c r="E1932" s="3">
        <v>360</v>
      </c>
    </row>
    <row r="1933" spans="1:7">
      <c r="A1933" s="3" t="s">
        <v>19613</v>
      </c>
      <c r="B1933" s="3">
        <v>20</v>
      </c>
      <c r="C1933" s="3">
        <v>11</v>
      </c>
      <c r="D1933" s="3">
        <v>26730</v>
      </c>
      <c r="E1933" s="3">
        <v>495</v>
      </c>
    </row>
    <row r="1934" spans="1:7">
      <c r="A1934" s="3" t="s">
        <v>19613</v>
      </c>
      <c r="B1934" s="3">
        <v>20</v>
      </c>
      <c r="C1934" s="3">
        <v>12</v>
      </c>
      <c r="D1934" s="3">
        <v>29160</v>
      </c>
      <c r="E1934" s="3">
        <v>540</v>
      </c>
    </row>
    <row r="1935" spans="1:7">
      <c r="A1935" s="3" t="s">
        <v>19613</v>
      </c>
      <c r="B1935" s="3">
        <v>20</v>
      </c>
      <c r="C1935" s="3">
        <v>13</v>
      </c>
      <c r="D1935" s="3">
        <v>31590</v>
      </c>
      <c r="E1935" s="3">
        <v>585</v>
      </c>
    </row>
    <row r="1936" spans="1:7">
      <c r="A1936" s="3" t="s">
        <v>19613</v>
      </c>
      <c r="B1936" s="3">
        <v>20</v>
      </c>
      <c r="C1936" s="3">
        <v>14</v>
      </c>
      <c r="D1936" s="3">
        <v>34020</v>
      </c>
      <c r="E1936" s="3">
        <v>630</v>
      </c>
    </row>
    <row r="1937" spans="1:5">
      <c r="A1937" s="3" t="s">
        <v>19613</v>
      </c>
      <c r="B1937" s="3">
        <v>20</v>
      </c>
      <c r="C1937" s="3">
        <v>15</v>
      </c>
      <c r="D1937" s="3">
        <v>36450</v>
      </c>
      <c r="E1937" s="3">
        <v>675</v>
      </c>
    </row>
    <row r="1938" spans="1:5">
      <c r="A1938" s="3" t="s">
        <v>19613</v>
      </c>
      <c r="B1938" s="3">
        <v>20</v>
      </c>
      <c r="C1938" s="3">
        <v>16</v>
      </c>
      <c r="D1938" s="3">
        <v>38880</v>
      </c>
      <c r="E1938" s="3">
        <v>720</v>
      </c>
    </row>
    <row r="1939" spans="1:5">
      <c r="A1939" s="3" t="s">
        <v>19613</v>
      </c>
      <c r="B1939" s="3">
        <v>20</v>
      </c>
      <c r="C1939" s="3">
        <v>17</v>
      </c>
      <c r="D1939" s="3">
        <v>41310</v>
      </c>
      <c r="E1939" s="3">
        <v>765</v>
      </c>
    </row>
    <row r="1940" spans="1:5">
      <c r="A1940" s="3" t="s">
        <v>19613</v>
      </c>
      <c r="B1940" s="3">
        <v>20</v>
      </c>
      <c r="C1940" s="3">
        <v>18</v>
      </c>
      <c r="D1940" s="3">
        <v>43740</v>
      </c>
      <c r="E1940" s="3">
        <v>810</v>
      </c>
    </row>
    <row r="1941" spans="1:5">
      <c r="A1941" s="3" t="s">
        <v>19613</v>
      </c>
      <c r="B1941" s="3">
        <v>20</v>
      </c>
      <c r="C1941" s="3">
        <v>19</v>
      </c>
      <c r="D1941" s="3">
        <v>46170</v>
      </c>
      <c r="E1941" s="3">
        <v>855</v>
      </c>
    </row>
    <row r="1942" spans="1:5">
      <c r="A1942" s="3" t="s">
        <v>19613</v>
      </c>
      <c r="B1942" s="3">
        <v>20</v>
      </c>
      <c r="C1942" s="3">
        <v>20</v>
      </c>
      <c r="D1942" s="3">
        <v>48600</v>
      </c>
      <c r="E1942" s="3">
        <v>900</v>
      </c>
    </row>
    <row r="1943" spans="1:5">
      <c r="A1943" s="3" t="s">
        <v>19613</v>
      </c>
      <c r="B1943" s="3">
        <v>20</v>
      </c>
      <c r="C1943" s="3">
        <v>21</v>
      </c>
      <c r="D1943" s="3">
        <v>58320</v>
      </c>
      <c r="E1943" s="3">
        <v>1080</v>
      </c>
    </row>
    <row r="1944" spans="1:5">
      <c r="A1944" s="3" t="s">
        <v>19613</v>
      </c>
      <c r="B1944" s="3">
        <v>20</v>
      </c>
      <c r="C1944" s="3">
        <v>22</v>
      </c>
      <c r="D1944" s="3">
        <v>61560</v>
      </c>
      <c r="E1944" s="3">
        <v>1140</v>
      </c>
    </row>
    <row r="1945" spans="1:5">
      <c r="A1945" s="3" t="s">
        <v>19613</v>
      </c>
      <c r="B1945" s="3">
        <v>20</v>
      </c>
      <c r="C1945" s="3">
        <v>23</v>
      </c>
      <c r="D1945" s="3">
        <v>64800</v>
      </c>
      <c r="E1945" s="3">
        <v>1200</v>
      </c>
    </row>
    <row r="1946" spans="1:5">
      <c r="A1946" s="3" t="s">
        <v>19613</v>
      </c>
      <c r="B1946" s="3">
        <v>20</v>
      </c>
      <c r="C1946" s="3">
        <v>24</v>
      </c>
      <c r="D1946" s="3">
        <v>68040</v>
      </c>
      <c r="E1946" s="3">
        <v>1260</v>
      </c>
    </row>
    <row r="1947" spans="1:5">
      <c r="A1947" s="3" t="s">
        <v>19613</v>
      </c>
      <c r="B1947" s="3">
        <v>20</v>
      </c>
      <c r="C1947" s="3">
        <v>25</v>
      </c>
      <c r="D1947" s="3">
        <v>71280</v>
      </c>
      <c r="E1947" s="3">
        <v>1320</v>
      </c>
    </row>
    <row r="1948" spans="1:5">
      <c r="A1948" s="3" t="s">
        <v>19613</v>
      </c>
      <c r="B1948" s="3">
        <v>20</v>
      </c>
      <c r="C1948" s="3">
        <v>26</v>
      </c>
      <c r="D1948" s="3">
        <v>74520</v>
      </c>
      <c r="E1948" s="3">
        <v>1380</v>
      </c>
    </row>
    <row r="1949" spans="1:5">
      <c r="A1949" s="3" t="s">
        <v>19613</v>
      </c>
      <c r="B1949" s="3">
        <v>20</v>
      </c>
      <c r="C1949" s="3">
        <v>27</v>
      </c>
      <c r="D1949" s="3">
        <v>77760</v>
      </c>
      <c r="E1949" s="3">
        <v>1440</v>
      </c>
    </row>
    <row r="1950" spans="1:5">
      <c r="A1950" s="3" t="s">
        <v>19613</v>
      </c>
      <c r="B1950" s="3">
        <v>20</v>
      </c>
      <c r="C1950" s="3">
        <v>28</v>
      </c>
      <c r="D1950" s="3">
        <v>81000</v>
      </c>
      <c r="E1950" s="3">
        <v>1500</v>
      </c>
    </row>
    <row r="1951" spans="1:5">
      <c r="A1951" s="3" t="s">
        <v>19613</v>
      </c>
      <c r="B1951" s="3">
        <v>20</v>
      </c>
      <c r="C1951" s="3">
        <v>29</v>
      </c>
      <c r="D1951" s="3">
        <v>84240</v>
      </c>
      <c r="E1951" s="3">
        <v>1560</v>
      </c>
    </row>
    <row r="1952" spans="1:5">
      <c r="A1952" s="3" t="s">
        <v>19613</v>
      </c>
      <c r="B1952" s="3">
        <v>20</v>
      </c>
      <c r="C1952" s="3">
        <v>30</v>
      </c>
      <c r="D1952" s="3">
        <v>87480</v>
      </c>
      <c r="E1952" s="3">
        <v>1620</v>
      </c>
    </row>
    <row r="1953" spans="1:5">
      <c r="A1953" s="3" t="s">
        <v>19613</v>
      </c>
      <c r="B1953" s="3">
        <v>20</v>
      </c>
      <c r="C1953" s="3">
        <v>31</v>
      </c>
      <c r="D1953" s="3">
        <v>99630</v>
      </c>
      <c r="E1953" s="3">
        <v>1845</v>
      </c>
    </row>
    <row r="1954" spans="1:5">
      <c r="A1954" s="3" t="s">
        <v>19613</v>
      </c>
      <c r="B1954" s="3">
        <v>20</v>
      </c>
      <c r="C1954" s="3">
        <v>32</v>
      </c>
      <c r="D1954" s="3">
        <v>103680</v>
      </c>
      <c r="E1954" s="3">
        <v>1920</v>
      </c>
    </row>
    <row r="1955" spans="1:5">
      <c r="A1955" s="3" t="s">
        <v>19613</v>
      </c>
      <c r="B1955" s="3">
        <v>20</v>
      </c>
      <c r="C1955" s="3">
        <v>33</v>
      </c>
      <c r="D1955" s="3">
        <v>107730</v>
      </c>
      <c r="E1955" s="3">
        <v>1995</v>
      </c>
    </row>
    <row r="1956" spans="1:5">
      <c r="A1956" s="3" t="s">
        <v>19613</v>
      </c>
      <c r="B1956" s="3">
        <v>20</v>
      </c>
      <c r="C1956" s="3">
        <v>34</v>
      </c>
      <c r="D1956" s="3">
        <v>111780</v>
      </c>
      <c r="E1956" s="3">
        <v>2070</v>
      </c>
    </row>
    <row r="1957" spans="1:5">
      <c r="A1957" s="3" t="s">
        <v>19613</v>
      </c>
      <c r="B1957" s="3">
        <v>20</v>
      </c>
      <c r="C1957" s="3">
        <v>35</v>
      </c>
      <c r="D1957" s="3">
        <v>115830</v>
      </c>
      <c r="E1957" s="3">
        <v>2145</v>
      </c>
    </row>
    <row r="1958" spans="1:5">
      <c r="A1958" s="3" t="s">
        <v>19613</v>
      </c>
      <c r="B1958" s="3">
        <v>20</v>
      </c>
      <c r="C1958" s="3">
        <v>36</v>
      </c>
      <c r="D1958" s="3">
        <v>119880</v>
      </c>
      <c r="E1958" s="3">
        <v>2220</v>
      </c>
    </row>
    <row r="1959" spans="1:5">
      <c r="A1959" s="3" t="s">
        <v>19613</v>
      </c>
      <c r="B1959" s="3">
        <v>20</v>
      </c>
      <c r="C1959" s="3">
        <v>37</v>
      </c>
      <c r="D1959" s="3">
        <v>123930</v>
      </c>
      <c r="E1959" s="3">
        <v>2295</v>
      </c>
    </row>
    <row r="1960" spans="1:5">
      <c r="A1960" s="3" t="s">
        <v>19613</v>
      </c>
      <c r="B1960" s="3">
        <v>20</v>
      </c>
      <c r="C1960" s="3">
        <v>38</v>
      </c>
      <c r="D1960" s="3">
        <v>127980</v>
      </c>
      <c r="E1960" s="3">
        <v>2370</v>
      </c>
    </row>
    <row r="1961" spans="1:5">
      <c r="A1961" s="3" t="s">
        <v>19613</v>
      </c>
      <c r="B1961" s="3">
        <v>20</v>
      </c>
      <c r="C1961" s="3">
        <v>39</v>
      </c>
      <c r="D1961" s="3">
        <v>132030</v>
      </c>
      <c r="E1961" s="3">
        <v>2445</v>
      </c>
    </row>
    <row r="1962" spans="1:5">
      <c r="A1962" s="3" t="s">
        <v>19613</v>
      </c>
      <c r="B1962" s="3">
        <v>20</v>
      </c>
      <c r="C1962" s="3">
        <v>40</v>
      </c>
      <c r="D1962" s="3">
        <v>136080</v>
      </c>
      <c r="E1962" s="3">
        <v>2520</v>
      </c>
    </row>
    <row r="1963" spans="1:5">
      <c r="A1963" s="3" t="s">
        <v>19613</v>
      </c>
      <c r="B1963" s="3">
        <v>20</v>
      </c>
      <c r="C1963" s="3">
        <v>41</v>
      </c>
      <c r="D1963" s="3">
        <v>150660</v>
      </c>
      <c r="E1963" s="3">
        <v>2790</v>
      </c>
    </row>
    <row r="1964" spans="1:5">
      <c r="A1964" s="3" t="s">
        <v>19613</v>
      </c>
      <c r="B1964" s="3">
        <v>20</v>
      </c>
      <c r="C1964" s="3">
        <v>42</v>
      </c>
      <c r="D1964" s="3">
        <v>155520</v>
      </c>
      <c r="E1964" s="3">
        <v>2880</v>
      </c>
    </row>
    <row r="1965" spans="1:5">
      <c r="A1965" s="3" t="s">
        <v>19613</v>
      </c>
      <c r="B1965" s="3">
        <v>20</v>
      </c>
      <c r="C1965" s="3">
        <v>43</v>
      </c>
      <c r="D1965" s="3">
        <v>160380</v>
      </c>
      <c r="E1965" s="3">
        <v>2970</v>
      </c>
    </row>
    <row r="1966" spans="1:5">
      <c r="A1966" s="3" t="s">
        <v>19613</v>
      </c>
      <c r="B1966" s="3">
        <v>20</v>
      </c>
      <c r="C1966" s="3">
        <v>44</v>
      </c>
      <c r="D1966" s="3">
        <v>165240</v>
      </c>
      <c r="E1966" s="3">
        <v>3060</v>
      </c>
    </row>
    <row r="1967" spans="1:5">
      <c r="A1967" s="3" t="s">
        <v>19613</v>
      </c>
      <c r="B1967" s="3">
        <v>20</v>
      </c>
      <c r="C1967" s="3">
        <v>45</v>
      </c>
      <c r="D1967" s="3">
        <v>170100</v>
      </c>
      <c r="E1967" s="3">
        <v>3150</v>
      </c>
    </row>
    <row r="1968" spans="1:5">
      <c r="A1968" s="3" t="s">
        <v>19613</v>
      </c>
      <c r="B1968" s="3">
        <v>20</v>
      </c>
      <c r="C1968" s="3">
        <v>46</v>
      </c>
      <c r="D1968" s="3">
        <v>174960</v>
      </c>
      <c r="E1968" s="3">
        <v>3240</v>
      </c>
    </row>
    <row r="1969" spans="1:5">
      <c r="A1969" s="3" t="s">
        <v>19613</v>
      </c>
      <c r="B1969" s="3">
        <v>20</v>
      </c>
      <c r="C1969" s="3">
        <v>47</v>
      </c>
      <c r="D1969" s="3">
        <v>179820</v>
      </c>
      <c r="E1969" s="3">
        <v>3330</v>
      </c>
    </row>
    <row r="1970" spans="1:5">
      <c r="A1970" s="3" t="s">
        <v>19613</v>
      </c>
      <c r="B1970" s="3">
        <v>20</v>
      </c>
      <c r="C1970" s="3">
        <v>48</v>
      </c>
      <c r="D1970" s="3">
        <v>184680</v>
      </c>
      <c r="E1970" s="3">
        <v>3420</v>
      </c>
    </row>
    <row r="1971" spans="1:5">
      <c r="A1971" s="3" t="s">
        <v>19613</v>
      </c>
      <c r="B1971" s="3">
        <v>20</v>
      </c>
      <c r="C1971" s="3">
        <v>49</v>
      </c>
      <c r="D1971" s="3">
        <v>189540</v>
      </c>
      <c r="E1971" s="3">
        <v>3510</v>
      </c>
    </row>
    <row r="1972" spans="1:5">
      <c r="A1972" s="3" t="s">
        <v>19613</v>
      </c>
      <c r="B1972" s="3">
        <v>20</v>
      </c>
      <c r="C1972" s="3">
        <v>50</v>
      </c>
      <c r="D1972" s="3">
        <v>194400</v>
      </c>
      <c r="E1972" s="3">
        <v>3600</v>
      </c>
    </row>
    <row r="1973" spans="1:5">
      <c r="A1973" s="3" t="s">
        <v>19613</v>
      </c>
      <c r="B1973" s="3">
        <v>20</v>
      </c>
      <c r="C1973" s="3">
        <v>51</v>
      </c>
      <c r="D1973" s="3">
        <v>211410</v>
      </c>
      <c r="E1973" s="3">
        <v>3915</v>
      </c>
    </row>
    <row r="1974" spans="1:5">
      <c r="A1974" s="3" t="s">
        <v>19613</v>
      </c>
      <c r="B1974" s="3">
        <v>20</v>
      </c>
      <c r="C1974" s="3">
        <v>52</v>
      </c>
      <c r="D1974" s="3">
        <v>217080</v>
      </c>
      <c r="E1974" s="3">
        <v>4020</v>
      </c>
    </row>
    <row r="1975" spans="1:5">
      <c r="A1975" s="3" t="s">
        <v>19613</v>
      </c>
      <c r="B1975" s="3">
        <v>20</v>
      </c>
      <c r="C1975" s="3">
        <v>53</v>
      </c>
      <c r="D1975" s="3">
        <v>222750</v>
      </c>
      <c r="E1975" s="3">
        <v>4125</v>
      </c>
    </row>
    <row r="1976" spans="1:5">
      <c r="A1976" s="3" t="s">
        <v>19613</v>
      </c>
      <c r="B1976" s="3">
        <v>20</v>
      </c>
      <c r="C1976" s="3">
        <v>54</v>
      </c>
      <c r="D1976" s="3">
        <v>228420</v>
      </c>
      <c r="E1976" s="3">
        <v>4230</v>
      </c>
    </row>
    <row r="1977" spans="1:5">
      <c r="A1977" s="3" t="s">
        <v>19613</v>
      </c>
      <c r="B1977" s="3">
        <v>20</v>
      </c>
      <c r="C1977" s="3">
        <v>55</v>
      </c>
      <c r="D1977" s="3">
        <v>234090</v>
      </c>
      <c r="E1977" s="3">
        <v>4335</v>
      </c>
    </row>
    <row r="1978" spans="1:5">
      <c r="A1978" s="3" t="s">
        <v>19613</v>
      </c>
      <c r="B1978" s="3">
        <v>20</v>
      </c>
      <c r="C1978" s="3">
        <v>56</v>
      </c>
      <c r="D1978" s="3">
        <v>239760</v>
      </c>
      <c r="E1978" s="3">
        <v>4440</v>
      </c>
    </row>
    <row r="1979" spans="1:5">
      <c r="A1979" s="3" t="s">
        <v>19613</v>
      </c>
      <c r="B1979" s="3">
        <v>20</v>
      </c>
      <c r="C1979" s="3">
        <v>57</v>
      </c>
      <c r="D1979" s="3">
        <v>245430</v>
      </c>
      <c r="E1979" s="3">
        <v>4545</v>
      </c>
    </row>
    <row r="1980" spans="1:5">
      <c r="A1980" s="3" t="s">
        <v>19613</v>
      </c>
      <c r="B1980" s="3">
        <v>20</v>
      </c>
      <c r="C1980" s="3">
        <v>58</v>
      </c>
      <c r="D1980" s="3">
        <v>251100</v>
      </c>
      <c r="E1980" s="3">
        <v>4650</v>
      </c>
    </row>
    <row r="1981" spans="1:5">
      <c r="A1981" s="3" t="s">
        <v>19613</v>
      </c>
      <c r="B1981" s="3">
        <v>20</v>
      </c>
      <c r="C1981" s="3">
        <v>59</v>
      </c>
      <c r="D1981" s="3">
        <v>256770</v>
      </c>
      <c r="E1981" s="3">
        <v>4755</v>
      </c>
    </row>
    <row r="1982" spans="1:5">
      <c r="A1982" s="3" t="s">
        <v>19613</v>
      </c>
      <c r="B1982" s="3">
        <v>20</v>
      </c>
      <c r="C1982" s="3">
        <v>60</v>
      </c>
      <c r="D1982" s="3">
        <v>262440</v>
      </c>
      <c r="E1982" s="3">
        <v>4860</v>
      </c>
    </row>
    <row r="1983" spans="1:5">
      <c r="A1983" s="3" t="s">
        <v>19613</v>
      </c>
      <c r="B1983" s="3">
        <v>20</v>
      </c>
      <c r="C1983" s="3">
        <v>61</v>
      </c>
      <c r="D1983" s="3">
        <v>281880</v>
      </c>
      <c r="E1983" s="3">
        <v>5220</v>
      </c>
    </row>
    <row r="1984" spans="1:5">
      <c r="A1984" s="3" t="s">
        <v>19613</v>
      </c>
      <c r="B1984" s="3">
        <v>20</v>
      </c>
      <c r="C1984" s="3">
        <v>62</v>
      </c>
      <c r="D1984" s="3">
        <v>288360</v>
      </c>
      <c r="E1984" s="3">
        <v>5340</v>
      </c>
    </row>
    <row r="1985" spans="1:5">
      <c r="A1985" s="3" t="s">
        <v>19613</v>
      </c>
      <c r="B1985" s="3">
        <v>20</v>
      </c>
      <c r="C1985" s="3">
        <v>63</v>
      </c>
      <c r="D1985" s="3">
        <v>294840</v>
      </c>
      <c r="E1985" s="3">
        <v>5460</v>
      </c>
    </row>
    <row r="1986" spans="1:5">
      <c r="A1986" s="3" t="s">
        <v>19613</v>
      </c>
      <c r="B1986" s="3">
        <v>20</v>
      </c>
      <c r="C1986" s="3">
        <v>64</v>
      </c>
      <c r="D1986" s="3">
        <v>301320</v>
      </c>
      <c r="E1986" s="3">
        <v>5580</v>
      </c>
    </row>
    <row r="1987" spans="1:5">
      <c r="A1987" s="3" t="s">
        <v>19613</v>
      </c>
      <c r="B1987" s="3">
        <v>20</v>
      </c>
      <c r="C1987" s="3">
        <v>65</v>
      </c>
      <c r="D1987" s="3">
        <v>307800</v>
      </c>
      <c r="E1987" s="3">
        <v>5700</v>
      </c>
    </row>
    <row r="1988" spans="1:5">
      <c r="A1988" s="3" t="s">
        <v>19613</v>
      </c>
      <c r="B1988" s="3">
        <v>20</v>
      </c>
      <c r="C1988" s="3">
        <v>66</v>
      </c>
      <c r="D1988" s="3">
        <v>314280</v>
      </c>
      <c r="E1988" s="3">
        <v>5820</v>
      </c>
    </row>
    <row r="1989" spans="1:5">
      <c r="A1989" s="3" t="s">
        <v>19613</v>
      </c>
      <c r="B1989" s="3">
        <v>20</v>
      </c>
      <c r="C1989" s="3">
        <v>67</v>
      </c>
      <c r="D1989" s="3">
        <v>320760</v>
      </c>
      <c r="E1989" s="3">
        <v>5940</v>
      </c>
    </row>
    <row r="1990" spans="1:5">
      <c r="A1990" s="3" t="s">
        <v>19613</v>
      </c>
      <c r="B1990" s="3">
        <v>20</v>
      </c>
      <c r="C1990" s="3">
        <v>68</v>
      </c>
      <c r="D1990" s="3">
        <v>327240</v>
      </c>
      <c r="E1990" s="3">
        <v>6060</v>
      </c>
    </row>
    <row r="1991" spans="1:5">
      <c r="A1991" s="3" t="s">
        <v>19613</v>
      </c>
      <c r="B1991" s="3">
        <v>20</v>
      </c>
      <c r="C1991" s="3">
        <v>69</v>
      </c>
      <c r="D1991" s="3">
        <v>333720</v>
      </c>
      <c r="E1991" s="3">
        <v>6180</v>
      </c>
    </row>
    <row r="1992" spans="1:5">
      <c r="A1992" s="3" t="s">
        <v>19613</v>
      </c>
      <c r="B1992" s="3">
        <v>20</v>
      </c>
      <c r="C1992" s="3">
        <v>70</v>
      </c>
      <c r="D1992" s="3">
        <v>340200</v>
      </c>
      <c r="E1992" s="3">
        <v>6300</v>
      </c>
    </row>
    <row r="1993" spans="1:5">
      <c r="A1993" s="3" t="s">
        <v>19613</v>
      </c>
      <c r="B1993" s="3">
        <v>20</v>
      </c>
      <c r="C1993" s="3">
        <v>71</v>
      </c>
      <c r="D1993" s="3">
        <v>362070</v>
      </c>
      <c r="E1993" s="3">
        <v>6705</v>
      </c>
    </row>
    <row r="1994" spans="1:5">
      <c r="A1994" s="3" t="s">
        <v>19613</v>
      </c>
      <c r="B1994" s="3">
        <v>20</v>
      </c>
      <c r="C1994" s="3">
        <v>72</v>
      </c>
      <c r="D1994" s="3">
        <v>369360</v>
      </c>
      <c r="E1994" s="3">
        <v>6840</v>
      </c>
    </row>
    <row r="1995" spans="1:5">
      <c r="A1995" s="3" t="s">
        <v>19613</v>
      </c>
      <c r="B1995" s="3">
        <v>20</v>
      </c>
      <c r="C1995" s="3">
        <v>73</v>
      </c>
      <c r="D1995" s="3">
        <v>376650</v>
      </c>
      <c r="E1995" s="3">
        <v>6975</v>
      </c>
    </row>
    <row r="1996" spans="1:5">
      <c r="A1996" s="3" t="s">
        <v>19613</v>
      </c>
      <c r="B1996" s="3">
        <v>20</v>
      </c>
      <c r="C1996" s="3">
        <v>74</v>
      </c>
      <c r="D1996" s="3">
        <v>383940</v>
      </c>
      <c r="E1996" s="3">
        <v>7110</v>
      </c>
    </row>
    <row r="1997" spans="1:5">
      <c r="A1997" s="3" t="s">
        <v>19613</v>
      </c>
      <c r="B1997" s="3">
        <v>20</v>
      </c>
      <c r="C1997" s="3">
        <v>75</v>
      </c>
      <c r="D1997" s="3">
        <v>391230</v>
      </c>
      <c r="E1997" s="3">
        <v>7245</v>
      </c>
    </row>
    <row r="1998" spans="1:5">
      <c r="A1998" s="3" t="s">
        <v>19613</v>
      </c>
      <c r="B1998" s="3">
        <v>20</v>
      </c>
      <c r="C1998" s="3">
        <v>76</v>
      </c>
      <c r="D1998" s="3">
        <v>398520</v>
      </c>
      <c r="E1998" s="3">
        <v>7380</v>
      </c>
    </row>
    <row r="1999" spans="1:5">
      <c r="A1999" s="3" t="s">
        <v>19613</v>
      </c>
      <c r="B1999" s="3">
        <v>20</v>
      </c>
      <c r="C1999" s="3">
        <v>77</v>
      </c>
      <c r="D1999" s="3">
        <v>405810</v>
      </c>
      <c r="E1999" s="3">
        <v>7515</v>
      </c>
    </row>
    <row r="2000" spans="1:5">
      <c r="A2000" s="3" t="s">
        <v>19613</v>
      </c>
      <c r="B2000" s="3">
        <v>20</v>
      </c>
      <c r="C2000" s="3">
        <v>78</v>
      </c>
      <c r="D2000" s="3">
        <v>413100</v>
      </c>
      <c r="E2000" s="3">
        <v>7650</v>
      </c>
    </row>
    <row r="2001" spans="1:5">
      <c r="A2001" s="3" t="s">
        <v>19613</v>
      </c>
      <c r="B2001" s="3">
        <v>20</v>
      </c>
      <c r="C2001" s="3">
        <v>79</v>
      </c>
      <c r="D2001" s="3">
        <v>420390</v>
      </c>
      <c r="E2001" s="3">
        <v>7785</v>
      </c>
    </row>
    <row r="2002" spans="1:5">
      <c r="A2002" s="3" t="s">
        <v>19613</v>
      </c>
      <c r="B2002" s="3">
        <v>20</v>
      </c>
      <c r="C2002" s="3">
        <v>80</v>
      </c>
      <c r="D2002" s="3">
        <v>427680</v>
      </c>
      <c r="E2002" s="3">
        <v>7920</v>
      </c>
    </row>
    <row r="2003" spans="1:5">
      <c r="A2003" s="3" t="s">
        <v>19613</v>
      </c>
      <c r="B2003" s="3">
        <v>20</v>
      </c>
      <c r="C2003" s="3">
        <v>81</v>
      </c>
      <c r="D2003" s="3">
        <v>451980</v>
      </c>
      <c r="E2003" s="3">
        <v>8370</v>
      </c>
    </row>
    <row r="2004" spans="1:5">
      <c r="A2004" s="3" t="s">
        <v>19613</v>
      </c>
      <c r="B2004" s="3">
        <v>20</v>
      </c>
      <c r="C2004" s="3">
        <v>82</v>
      </c>
      <c r="D2004" s="3">
        <v>460080</v>
      </c>
      <c r="E2004" s="3">
        <v>8520</v>
      </c>
    </row>
    <row r="2005" spans="1:5">
      <c r="A2005" s="3" t="s">
        <v>19613</v>
      </c>
      <c r="B2005" s="3">
        <v>20</v>
      </c>
      <c r="C2005" s="3">
        <v>83</v>
      </c>
      <c r="D2005" s="3">
        <v>468180</v>
      </c>
      <c r="E2005" s="3">
        <v>8670</v>
      </c>
    </row>
    <row r="2006" spans="1:5">
      <c r="A2006" s="3" t="s">
        <v>19613</v>
      </c>
      <c r="B2006" s="3">
        <v>20</v>
      </c>
      <c r="C2006" s="3">
        <v>84</v>
      </c>
      <c r="D2006" s="3">
        <v>476280</v>
      </c>
      <c r="E2006" s="3">
        <v>8820</v>
      </c>
    </row>
    <row r="2007" spans="1:5">
      <c r="A2007" s="3" t="s">
        <v>19613</v>
      </c>
      <c r="B2007" s="3">
        <v>20</v>
      </c>
      <c r="C2007" s="3">
        <v>85</v>
      </c>
      <c r="D2007" s="3">
        <v>484380</v>
      </c>
      <c r="E2007" s="3">
        <v>8970</v>
      </c>
    </row>
    <row r="2008" spans="1:5">
      <c r="A2008" s="3" t="s">
        <v>19613</v>
      </c>
      <c r="B2008" s="3">
        <v>20</v>
      </c>
      <c r="C2008" s="3">
        <v>86</v>
      </c>
      <c r="D2008" s="3">
        <v>492480</v>
      </c>
      <c r="E2008" s="3">
        <v>9120</v>
      </c>
    </row>
    <row r="2009" spans="1:5">
      <c r="A2009" s="3" t="s">
        <v>19613</v>
      </c>
      <c r="B2009" s="3">
        <v>20</v>
      </c>
      <c r="C2009" s="3">
        <v>87</v>
      </c>
      <c r="D2009" s="3">
        <v>500580</v>
      </c>
      <c r="E2009" s="3">
        <v>9270</v>
      </c>
    </row>
    <row r="2010" spans="1:5">
      <c r="A2010" s="3" t="s">
        <v>19613</v>
      </c>
      <c r="B2010" s="3">
        <v>20</v>
      </c>
      <c r="C2010" s="3">
        <v>88</v>
      </c>
      <c r="D2010" s="3">
        <v>508680</v>
      </c>
      <c r="E2010" s="3">
        <v>9420</v>
      </c>
    </row>
    <row r="2011" spans="1:5">
      <c r="A2011" s="3" t="s">
        <v>19613</v>
      </c>
      <c r="B2011" s="3">
        <v>20</v>
      </c>
      <c r="C2011" s="3">
        <v>89</v>
      </c>
      <c r="D2011" s="3">
        <v>516780</v>
      </c>
      <c r="E2011" s="3">
        <v>9570</v>
      </c>
    </row>
    <row r="2012" spans="1:5">
      <c r="A2012" s="3" t="s">
        <v>19613</v>
      </c>
      <c r="B2012" s="3">
        <v>20</v>
      </c>
      <c r="C2012" s="3">
        <v>90</v>
      </c>
      <c r="D2012" s="3">
        <v>524880</v>
      </c>
      <c r="E2012" s="3">
        <v>9720</v>
      </c>
    </row>
    <row r="2013" spans="1:5">
      <c r="A2013" s="3" t="s">
        <v>19613</v>
      </c>
      <c r="B2013" s="3">
        <v>20</v>
      </c>
      <c r="C2013" s="3">
        <v>91</v>
      </c>
      <c r="D2013" s="3">
        <v>551610</v>
      </c>
      <c r="E2013" s="3">
        <v>10215</v>
      </c>
    </row>
    <row r="2014" spans="1:5">
      <c r="A2014" s="3" t="s">
        <v>19613</v>
      </c>
      <c r="B2014" s="3">
        <v>20</v>
      </c>
      <c r="C2014" s="3">
        <v>92</v>
      </c>
      <c r="D2014" s="3">
        <v>560520</v>
      </c>
      <c r="E2014" s="3">
        <v>10380</v>
      </c>
    </row>
    <row r="2015" spans="1:5">
      <c r="A2015" s="3" t="s">
        <v>19613</v>
      </c>
      <c r="B2015" s="3">
        <v>20</v>
      </c>
      <c r="C2015" s="3">
        <v>93</v>
      </c>
      <c r="D2015" s="3">
        <v>569430</v>
      </c>
      <c r="E2015" s="3">
        <v>10545</v>
      </c>
    </row>
    <row r="2016" spans="1:5">
      <c r="A2016" s="3" t="s">
        <v>19613</v>
      </c>
      <c r="B2016" s="3">
        <v>20</v>
      </c>
      <c r="C2016" s="3">
        <v>94</v>
      </c>
      <c r="D2016" s="3">
        <v>578340</v>
      </c>
      <c r="E2016" s="3">
        <v>10710</v>
      </c>
    </row>
    <row r="2017" spans="1:5">
      <c r="A2017" s="3" t="s">
        <v>19613</v>
      </c>
      <c r="B2017" s="3">
        <v>20</v>
      </c>
      <c r="C2017" s="3">
        <v>95</v>
      </c>
      <c r="D2017" s="3">
        <v>587250</v>
      </c>
      <c r="E2017" s="3">
        <v>10875</v>
      </c>
    </row>
    <row r="2018" spans="1:5">
      <c r="A2018" s="3" t="s">
        <v>19613</v>
      </c>
      <c r="B2018" s="3">
        <v>20</v>
      </c>
      <c r="C2018" s="3">
        <v>96</v>
      </c>
      <c r="D2018" s="3">
        <v>596160</v>
      </c>
      <c r="E2018" s="3">
        <v>11040</v>
      </c>
    </row>
    <row r="2019" spans="1:5">
      <c r="A2019" s="3" t="s">
        <v>19613</v>
      </c>
      <c r="B2019" s="3">
        <v>20</v>
      </c>
      <c r="C2019" s="3">
        <v>97</v>
      </c>
      <c r="D2019" s="3">
        <v>605070</v>
      </c>
      <c r="E2019" s="3">
        <v>11205</v>
      </c>
    </row>
    <row r="2020" spans="1:5">
      <c r="A2020" s="3" t="s">
        <v>19613</v>
      </c>
      <c r="B2020" s="3">
        <v>20</v>
      </c>
      <c r="C2020" s="3">
        <v>98</v>
      </c>
      <c r="D2020" s="3">
        <v>613980</v>
      </c>
      <c r="E2020" s="3">
        <v>11370</v>
      </c>
    </row>
    <row r="2021" spans="1:5">
      <c r="A2021" s="3" t="s">
        <v>19613</v>
      </c>
      <c r="B2021" s="3">
        <v>20</v>
      </c>
      <c r="C2021" s="3">
        <v>99</v>
      </c>
      <c r="D2021" s="3">
        <v>622890</v>
      </c>
      <c r="E2021" s="3">
        <v>11535</v>
      </c>
    </row>
    <row r="2022" spans="1:5">
      <c r="A2022" s="3" t="s">
        <v>19613</v>
      </c>
      <c r="B2022" s="3">
        <v>20</v>
      </c>
      <c r="C2022" s="3">
        <v>100</v>
      </c>
      <c r="D2022" s="3">
        <v>631800</v>
      </c>
      <c r="E2022" s="3">
        <v>11700</v>
      </c>
    </row>
    <row r="2023" spans="1:5">
      <c r="A2023" s="3" t="s">
        <v>19613</v>
      </c>
      <c r="B2023" s="3">
        <v>21</v>
      </c>
      <c r="C2023" s="3">
        <v>0</v>
      </c>
    </row>
    <row r="2024" spans="1:5">
      <c r="A2024" s="3" t="s">
        <v>19613</v>
      </c>
      <c r="B2024" s="3">
        <v>21</v>
      </c>
      <c r="C2024" s="3">
        <v>1</v>
      </c>
      <c r="E2024" s="3">
        <v>360</v>
      </c>
    </row>
    <row r="2025" spans="1:5">
      <c r="A2025" s="3" t="s">
        <v>19613</v>
      </c>
      <c r="B2025" s="3">
        <v>21</v>
      </c>
      <c r="C2025" s="3">
        <v>2</v>
      </c>
      <c r="E2025" s="3">
        <v>480</v>
      </c>
    </row>
    <row r="2026" spans="1:5">
      <c r="A2026" s="3" t="s">
        <v>19613</v>
      </c>
      <c r="B2026" s="3">
        <v>21</v>
      </c>
      <c r="C2026" s="3">
        <v>3</v>
      </c>
      <c r="E2026" s="3">
        <v>600</v>
      </c>
    </row>
    <row r="2027" spans="1:5">
      <c r="A2027" s="3" t="s">
        <v>19613</v>
      </c>
      <c r="B2027" s="3">
        <v>21</v>
      </c>
      <c r="C2027" s="3">
        <v>4</v>
      </c>
      <c r="E2027" s="3">
        <v>720</v>
      </c>
    </row>
    <row r="2028" spans="1:5">
      <c r="A2028" s="3" t="s">
        <v>19613</v>
      </c>
      <c r="B2028" s="3">
        <v>21</v>
      </c>
      <c r="C2028" s="3">
        <v>5</v>
      </c>
      <c r="E2028" s="3">
        <v>840</v>
      </c>
    </row>
    <row r="2029" spans="1:5">
      <c r="A2029" s="3" t="s">
        <v>19613</v>
      </c>
      <c r="B2029" s="3">
        <v>21</v>
      </c>
      <c r="C2029" s="3">
        <v>6</v>
      </c>
      <c r="E2029" s="3">
        <v>960</v>
      </c>
    </row>
    <row r="2030" spans="1:5">
      <c r="A2030" s="3" t="s">
        <v>19613</v>
      </c>
      <c r="B2030" s="3">
        <v>21</v>
      </c>
      <c r="C2030" s="3">
        <v>7</v>
      </c>
      <c r="E2030" s="3">
        <v>1080</v>
      </c>
    </row>
    <row r="2031" spans="1:5">
      <c r="A2031" s="3" t="s">
        <v>19613</v>
      </c>
      <c r="B2031" s="3">
        <v>21</v>
      </c>
      <c r="C2031" s="3">
        <v>8</v>
      </c>
      <c r="E2031" s="3">
        <v>1200</v>
      </c>
    </row>
    <row r="2032" spans="1:5">
      <c r="A2032" s="3" t="s">
        <v>19613</v>
      </c>
      <c r="B2032" s="3">
        <v>21</v>
      </c>
      <c r="C2032" s="3">
        <v>9</v>
      </c>
      <c r="E2032" s="3">
        <v>1320</v>
      </c>
    </row>
    <row r="2033" spans="1:5">
      <c r="A2033" s="3" t="s">
        <v>19613</v>
      </c>
      <c r="B2033" s="3">
        <v>21</v>
      </c>
      <c r="C2033" s="3">
        <v>10</v>
      </c>
      <c r="E2033" s="3">
        <v>1440</v>
      </c>
    </row>
    <row r="2034" spans="1:5">
      <c r="A2034" s="3" t="s">
        <v>19613</v>
      </c>
      <c r="B2034" s="3">
        <v>21</v>
      </c>
      <c r="C2034" s="3">
        <v>11</v>
      </c>
      <c r="E2034" s="3">
        <v>1980</v>
      </c>
    </row>
    <row r="2035" spans="1:5">
      <c r="A2035" s="3" t="s">
        <v>19613</v>
      </c>
      <c r="B2035" s="3">
        <v>21</v>
      </c>
      <c r="C2035" s="3">
        <v>12</v>
      </c>
      <c r="E2035" s="3">
        <v>2160</v>
      </c>
    </row>
    <row r="2036" spans="1:5">
      <c r="A2036" s="3" t="s">
        <v>19613</v>
      </c>
      <c r="B2036" s="3">
        <v>21</v>
      </c>
      <c r="C2036" s="3">
        <v>13</v>
      </c>
      <c r="E2036" s="3">
        <v>2340</v>
      </c>
    </row>
    <row r="2037" spans="1:5">
      <c r="A2037" s="3" t="s">
        <v>19613</v>
      </c>
      <c r="B2037" s="3">
        <v>21</v>
      </c>
      <c r="C2037" s="3">
        <v>14</v>
      </c>
      <c r="E2037" s="3">
        <v>2520</v>
      </c>
    </row>
    <row r="2038" spans="1:5">
      <c r="A2038" s="3" t="s">
        <v>19613</v>
      </c>
      <c r="B2038" s="3">
        <v>21</v>
      </c>
      <c r="C2038" s="3">
        <v>15</v>
      </c>
      <c r="E2038" s="3">
        <v>2700</v>
      </c>
    </row>
    <row r="2039" spans="1:5">
      <c r="A2039" s="3" t="s">
        <v>19613</v>
      </c>
      <c r="B2039" s="3">
        <v>21</v>
      </c>
      <c r="C2039" s="3">
        <v>16</v>
      </c>
      <c r="E2039" s="3">
        <v>2880</v>
      </c>
    </row>
    <row r="2040" spans="1:5">
      <c r="A2040" s="3" t="s">
        <v>19613</v>
      </c>
      <c r="B2040" s="3">
        <v>21</v>
      </c>
      <c r="C2040" s="3">
        <v>17</v>
      </c>
      <c r="E2040" s="3">
        <v>3060</v>
      </c>
    </row>
    <row r="2041" spans="1:5">
      <c r="A2041" s="3" t="s">
        <v>19613</v>
      </c>
      <c r="B2041" s="3">
        <v>21</v>
      </c>
      <c r="C2041" s="3">
        <v>18</v>
      </c>
      <c r="E2041" s="3">
        <v>3240</v>
      </c>
    </row>
    <row r="2042" spans="1:5">
      <c r="A2042" s="3" t="s">
        <v>19613</v>
      </c>
      <c r="B2042" s="3">
        <v>21</v>
      </c>
      <c r="C2042" s="3">
        <v>19</v>
      </c>
      <c r="E2042" s="3">
        <v>3420</v>
      </c>
    </row>
    <row r="2043" spans="1:5">
      <c r="A2043" s="3" t="s">
        <v>19613</v>
      </c>
      <c r="B2043" s="3">
        <v>21</v>
      </c>
      <c r="C2043" s="3">
        <v>20</v>
      </c>
      <c r="E2043" s="3">
        <v>3600</v>
      </c>
    </row>
    <row r="2044" spans="1:5">
      <c r="A2044" s="3" t="s">
        <v>19613</v>
      </c>
      <c r="B2044" s="3">
        <v>21</v>
      </c>
      <c r="C2044" s="3">
        <v>21</v>
      </c>
      <c r="E2044" s="3">
        <v>4320</v>
      </c>
    </row>
    <row r="2045" spans="1:5">
      <c r="A2045" s="3" t="s">
        <v>19613</v>
      </c>
      <c r="B2045" s="3">
        <v>21</v>
      </c>
      <c r="C2045" s="3">
        <v>22</v>
      </c>
      <c r="E2045" s="3">
        <v>4560</v>
      </c>
    </row>
    <row r="2046" spans="1:5">
      <c r="A2046" s="3" t="s">
        <v>19613</v>
      </c>
      <c r="B2046" s="3">
        <v>21</v>
      </c>
      <c r="C2046" s="3">
        <v>23</v>
      </c>
      <c r="E2046" s="3">
        <v>4800</v>
      </c>
    </row>
    <row r="2047" spans="1:5">
      <c r="A2047" s="3" t="s">
        <v>19613</v>
      </c>
      <c r="B2047" s="3">
        <v>21</v>
      </c>
      <c r="C2047" s="3">
        <v>24</v>
      </c>
      <c r="E2047" s="3">
        <v>5040</v>
      </c>
    </row>
    <row r="2048" spans="1:5">
      <c r="A2048" s="3" t="s">
        <v>19613</v>
      </c>
      <c r="B2048" s="3">
        <v>21</v>
      </c>
      <c r="C2048" s="3">
        <v>25</v>
      </c>
      <c r="E2048" s="3">
        <v>5280</v>
      </c>
    </row>
    <row r="2049" spans="1:5">
      <c r="A2049" s="3" t="s">
        <v>19613</v>
      </c>
      <c r="B2049" s="3">
        <v>21</v>
      </c>
      <c r="C2049" s="3">
        <v>26</v>
      </c>
      <c r="E2049" s="3">
        <v>5520</v>
      </c>
    </row>
    <row r="2050" spans="1:5">
      <c r="A2050" s="3" t="s">
        <v>19613</v>
      </c>
      <c r="B2050" s="3">
        <v>21</v>
      </c>
      <c r="C2050" s="3">
        <v>27</v>
      </c>
      <c r="E2050" s="3">
        <v>5760</v>
      </c>
    </row>
    <row r="2051" spans="1:5">
      <c r="A2051" s="3" t="s">
        <v>19613</v>
      </c>
      <c r="B2051" s="3">
        <v>21</v>
      </c>
      <c r="C2051" s="3">
        <v>28</v>
      </c>
      <c r="E2051" s="3">
        <v>6000</v>
      </c>
    </row>
    <row r="2052" spans="1:5">
      <c r="A2052" s="3" t="s">
        <v>19613</v>
      </c>
      <c r="B2052" s="3">
        <v>21</v>
      </c>
      <c r="C2052" s="3">
        <v>29</v>
      </c>
      <c r="E2052" s="3">
        <v>6240</v>
      </c>
    </row>
    <row r="2053" spans="1:5">
      <c r="A2053" s="3" t="s">
        <v>19613</v>
      </c>
      <c r="B2053" s="3">
        <v>21</v>
      </c>
      <c r="C2053" s="3">
        <v>30</v>
      </c>
      <c r="E2053" s="3">
        <v>6480</v>
      </c>
    </row>
    <row r="2054" spans="1:5">
      <c r="A2054" s="3" t="s">
        <v>19613</v>
      </c>
      <c r="B2054" s="3">
        <v>21</v>
      </c>
      <c r="C2054" s="3">
        <v>31</v>
      </c>
      <c r="E2054" s="3">
        <v>7380</v>
      </c>
    </row>
    <row r="2055" spans="1:5">
      <c r="A2055" s="3" t="s">
        <v>19613</v>
      </c>
      <c r="B2055" s="3">
        <v>21</v>
      </c>
      <c r="C2055" s="3">
        <v>32</v>
      </c>
      <c r="E2055" s="3">
        <v>7680</v>
      </c>
    </row>
    <row r="2056" spans="1:5">
      <c r="A2056" s="3" t="s">
        <v>19613</v>
      </c>
      <c r="B2056" s="3">
        <v>21</v>
      </c>
      <c r="C2056" s="3">
        <v>33</v>
      </c>
      <c r="E2056" s="3">
        <v>7980</v>
      </c>
    </row>
    <row r="2057" spans="1:5">
      <c r="A2057" s="3" t="s">
        <v>19613</v>
      </c>
      <c r="B2057" s="3">
        <v>21</v>
      </c>
      <c r="C2057" s="3">
        <v>34</v>
      </c>
      <c r="E2057" s="3">
        <v>8280</v>
      </c>
    </row>
    <row r="2058" spans="1:5">
      <c r="A2058" s="3" t="s">
        <v>19613</v>
      </c>
      <c r="B2058" s="3">
        <v>21</v>
      </c>
      <c r="C2058" s="3">
        <v>35</v>
      </c>
      <c r="E2058" s="3">
        <v>8580</v>
      </c>
    </row>
    <row r="2059" spans="1:5">
      <c r="A2059" s="3" t="s">
        <v>19613</v>
      </c>
      <c r="B2059" s="3">
        <v>21</v>
      </c>
      <c r="C2059" s="3">
        <v>36</v>
      </c>
      <c r="E2059" s="3">
        <v>8880</v>
      </c>
    </row>
    <row r="2060" spans="1:5">
      <c r="A2060" s="3" t="s">
        <v>19613</v>
      </c>
      <c r="B2060" s="3">
        <v>21</v>
      </c>
      <c r="C2060" s="3">
        <v>37</v>
      </c>
      <c r="E2060" s="3">
        <v>9180</v>
      </c>
    </row>
    <row r="2061" spans="1:5">
      <c r="A2061" s="3" t="s">
        <v>19613</v>
      </c>
      <c r="B2061" s="3">
        <v>21</v>
      </c>
      <c r="C2061" s="3">
        <v>38</v>
      </c>
      <c r="E2061" s="3">
        <v>9480</v>
      </c>
    </row>
    <row r="2062" spans="1:5">
      <c r="A2062" s="3" t="s">
        <v>19613</v>
      </c>
      <c r="B2062" s="3">
        <v>21</v>
      </c>
      <c r="C2062" s="3">
        <v>39</v>
      </c>
      <c r="E2062" s="3">
        <v>9780</v>
      </c>
    </row>
    <row r="2063" spans="1:5">
      <c r="A2063" s="3" t="s">
        <v>19613</v>
      </c>
      <c r="B2063" s="3">
        <v>21</v>
      </c>
      <c r="C2063" s="3">
        <v>40</v>
      </c>
      <c r="E2063" s="3">
        <v>10080</v>
      </c>
    </row>
    <row r="2064" spans="1:5">
      <c r="A2064" s="3" t="s">
        <v>19613</v>
      </c>
      <c r="B2064" s="3">
        <v>21</v>
      </c>
      <c r="C2064" s="3">
        <v>41</v>
      </c>
      <c r="E2064" s="3">
        <v>11160</v>
      </c>
    </row>
    <row r="2065" spans="1:5">
      <c r="A2065" s="3" t="s">
        <v>19613</v>
      </c>
      <c r="B2065" s="3">
        <v>21</v>
      </c>
      <c r="C2065" s="3">
        <v>42</v>
      </c>
      <c r="E2065" s="3">
        <v>11520</v>
      </c>
    </row>
    <row r="2066" spans="1:5">
      <c r="A2066" s="3" t="s">
        <v>19613</v>
      </c>
      <c r="B2066" s="3">
        <v>21</v>
      </c>
      <c r="C2066" s="3">
        <v>43</v>
      </c>
      <c r="E2066" s="3">
        <v>11880</v>
      </c>
    </row>
    <row r="2067" spans="1:5">
      <c r="A2067" s="3" t="s">
        <v>19613</v>
      </c>
      <c r="B2067" s="3">
        <v>21</v>
      </c>
      <c r="C2067" s="3">
        <v>44</v>
      </c>
      <c r="E2067" s="3">
        <v>12240</v>
      </c>
    </row>
    <row r="2068" spans="1:5">
      <c r="A2068" s="3" t="s">
        <v>19613</v>
      </c>
      <c r="B2068" s="3">
        <v>21</v>
      </c>
      <c r="C2068" s="3">
        <v>45</v>
      </c>
      <c r="E2068" s="3">
        <v>12600</v>
      </c>
    </row>
    <row r="2069" spans="1:5">
      <c r="A2069" s="3" t="s">
        <v>19613</v>
      </c>
      <c r="B2069" s="3">
        <v>21</v>
      </c>
      <c r="C2069" s="3">
        <v>46</v>
      </c>
      <c r="E2069" s="3">
        <v>12960</v>
      </c>
    </row>
    <row r="2070" spans="1:5">
      <c r="A2070" s="3" t="s">
        <v>19613</v>
      </c>
      <c r="B2070" s="3">
        <v>21</v>
      </c>
      <c r="C2070" s="3">
        <v>47</v>
      </c>
      <c r="E2070" s="3">
        <v>13320</v>
      </c>
    </row>
    <row r="2071" spans="1:5">
      <c r="A2071" s="3" t="s">
        <v>19613</v>
      </c>
      <c r="B2071" s="3">
        <v>21</v>
      </c>
      <c r="C2071" s="3">
        <v>48</v>
      </c>
      <c r="E2071" s="3">
        <v>13680</v>
      </c>
    </row>
    <row r="2072" spans="1:5">
      <c r="A2072" s="3" t="s">
        <v>19613</v>
      </c>
      <c r="B2072" s="3">
        <v>21</v>
      </c>
      <c r="C2072" s="3">
        <v>49</v>
      </c>
      <c r="E2072" s="3">
        <v>14040</v>
      </c>
    </row>
    <row r="2073" spans="1:5">
      <c r="A2073" s="3" t="s">
        <v>19613</v>
      </c>
      <c r="B2073" s="3">
        <v>21</v>
      </c>
      <c r="C2073" s="3">
        <v>50</v>
      </c>
      <c r="E2073" s="3">
        <v>14400</v>
      </c>
    </row>
    <row r="2074" spans="1:5">
      <c r="A2074" s="3" t="s">
        <v>19613</v>
      </c>
      <c r="B2074" s="3">
        <v>21</v>
      </c>
      <c r="C2074" s="3">
        <v>51</v>
      </c>
      <c r="E2074" s="3">
        <v>15660</v>
      </c>
    </row>
    <row r="2075" spans="1:5">
      <c r="A2075" s="3" t="s">
        <v>19613</v>
      </c>
      <c r="B2075" s="3">
        <v>21</v>
      </c>
      <c r="C2075" s="3">
        <v>52</v>
      </c>
      <c r="E2075" s="3">
        <v>16080</v>
      </c>
    </row>
    <row r="2076" spans="1:5">
      <c r="A2076" s="3" t="s">
        <v>19613</v>
      </c>
      <c r="B2076" s="3">
        <v>21</v>
      </c>
      <c r="C2076" s="3">
        <v>53</v>
      </c>
      <c r="E2076" s="3">
        <v>16500</v>
      </c>
    </row>
    <row r="2077" spans="1:5">
      <c r="A2077" s="3" t="s">
        <v>19613</v>
      </c>
      <c r="B2077" s="3">
        <v>21</v>
      </c>
      <c r="C2077" s="3">
        <v>54</v>
      </c>
      <c r="E2077" s="3">
        <v>16920</v>
      </c>
    </row>
    <row r="2078" spans="1:5">
      <c r="A2078" s="3" t="s">
        <v>19613</v>
      </c>
      <c r="B2078" s="3">
        <v>21</v>
      </c>
      <c r="C2078" s="3">
        <v>55</v>
      </c>
      <c r="E2078" s="3">
        <v>17340</v>
      </c>
    </row>
    <row r="2079" spans="1:5">
      <c r="A2079" s="3" t="s">
        <v>19613</v>
      </c>
      <c r="B2079" s="3">
        <v>21</v>
      </c>
      <c r="C2079" s="3">
        <v>56</v>
      </c>
      <c r="E2079" s="3">
        <v>17760</v>
      </c>
    </row>
    <row r="2080" spans="1:5">
      <c r="A2080" s="3" t="s">
        <v>19613</v>
      </c>
      <c r="B2080" s="3">
        <v>21</v>
      </c>
      <c r="C2080" s="3">
        <v>57</v>
      </c>
      <c r="E2080" s="3">
        <v>18180</v>
      </c>
    </row>
    <row r="2081" spans="1:5">
      <c r="A2081" s="3" t="s">
        <v>19613</v>
      </c>
      <c r="B2081" s="3">
        <v>21</v>
      </c>
      <c r="C2081" s="3">
        <v>58</v>
      </c>
      <c r="E2081" s="3">
        <v>18600</v>
      </c>
    </row>
    <row r="2082" spans="1:5">
      <c r="A2082" s="3" t="s">
        <v>19613</v>
      </c>
      <c r="B2082" s="3">
        <v>21</v>
      </c>
      <c r="C2082" s="3">
        <v>59</v>
      </c>
      <c r="E2082" s="3">
        <v>19020</v>
      </c>
    </row>
    <row r="2083" spans="1:5">
      <c r="A2083" s="3" t="s">
        <v>19613</v>
      </c>
      <c r="B2083" s="3">
        <v>21</v>
      </c>
      <c r="C2083" s="3">
        <v>60</v>
      </c>
      <c r="E2083" s="3">
        <v>19440</v>
      </c>
    </row>
    <row r="2084" spans="1:5">
      <c r="A2084" s="3" t="s">
        <v>19613</v>
      </c>
      <c r="B2084" s="3">
        <v>21</v>
      </c>
      <c r="C2084" s="3">
        <v>61</v>
      </c>
      <c r="E2084" s="3">
        <v>20880</v>
      </c>
    </row>
    <row r="2085" spans="1:5">
      <c r="A2085" s="3" t="s">
        <v>19613</v>
      </c>
      <c r="B2085" s="3">
        <v>21</v>
      </c>
      <c r="C2085" s="3">
        <v>62</v>
      </c>
      <c r="E2085" s="3">
        <v>21360</v>
      </c>
    </row>
    <row r="2086" spans="1:5">
      <c r="A2086" s="3" t="s">
        <v>19613</v>
      </c>
      <c r="B2086" s="3">
        <v>21</v>
      </c>
      <c r="C2086" s="3">
        <v>63</v>
      </c>
      <c r="E2086" s="3">
        <v>21840</v>
      </c>
    </row>
    <row r="2087" spans="1:5">
      <c r="A2087" s="3" t="s">
        <v>19613</v>
      </c>
      <c r="B2087" s="3">
        <v>21</v>
      </c>
      <c r="C2087" s="3">
        <v>64</v>
      </c>
      <c r="E2087" s="3">
        <v>22320</v>
      </c>
    </row>
    <row r="2088" spans="1:5">
      <c r="A2088" s="3" t="s">
        <v>19613</v>
      </c>
      <c r="B2088" s="3">
        <v>21</v>
      </c>
      <c r="C2088" s="3">
        <v>65</v>
      </c>
      <c r="E2088" s="3">
        <v>22800</v>
      </c>
    </row>
    <row r="2089" spans="1:5">
      <c r="A2089" s="3" t="s">
        <v>19613</v>
      </c>
      <c r="B2089" s="3">
        <v>21</v>
      </c>
      <c r="C2089" s="3">
        <v>66</v>
      </c>
      <c r="E2089" s="3">
        <v>23280</v>
      </c>
    </row>
    <row r="2090" spans="1:5">
      <c r="A2090" s="3" t="s">
        <v>19613</v>
      </c>
      <c r="B2090" s="3">
        <v>21</v>
      </c>
      <c r="C2090" s="3">
        <v>67</v>
      </c>
      <c r="E2090" s="3">
        <v>23760</v>
      </c>
    </row>
    <row r="2091" spans="1:5">
      <c r="A2091" s="3" t="s">
        <v>19613</v>
      </c>
      <c r="B2091" s="3">
        <v>21</v>
      </c>
      <c r="C2091" s="3">
        <v>68</v>
      </c>
      <c r="E2091" s="3">
        <v>24240</v>
      </c>
    </row>
    <row r="2092" spans="1:5">
      <c r="A2092" s="3" t="s">
        <v>19613</v>
      </c>
      <c r="B2092" s="3">
        <v>21</v>
      </c>
      <c r="C2092" s="3">
        <v>69</v>
      </c>
      <c r="E2092" s="3">
        <v>24720</v>
      </c>
    </row>
    <row r="2093" spans="1:5">
      <c r="A2093" s="3" t="s">
        <v>19613</v>
      </c>
      <c r="B2093" s="3">
        <v>21</v>
      </c>
      <c r="C2093" s="3">
        <v>70</v>
      </c>
      <c r="E2093" s="3">
        <v>25200</v>
      </c>
    </row>
    <row r="2094" spans="1:5">
      <c r="A2094" s="3" t="s">
        <v>19613</v>
      </c>
      <c r="B2094" s="3">
        <v>21</v>
      </c>
      <c r="C2094" s="3">
        <v>71</v>
      </c>
      <c r="E2094" s="3">
        <v>26820</v>
      </c>
    </row>
    <row r="2095" spans="1:5">
      <c r="A2095" s="3" t="s">
        <v>19613</v>
      </c>
      <c r="B2095" s="3">
        <v>21</v>
      </c>
      <c r="C2095" s="3">
        <v>72</v>
      </c>
      <c r="E2095" s="3">
        <v>27360</v>
      </c>
    </row>
    <row r="2096" spans="1:5">
      <c r="A2096" s="3" t="s">
        <v>19613</v>
      </c>
      <c r="B2096" s="3">
        <v>21</v>
      </c>
      <c r="C2096" s="3">
        <v>73</v>
      </c>
      <c r="E2096" s="3">
        <v>27900</v>
      </c>
    </row>
    <row r="2097" spans="1:5">
      <c r="A2097" s="3" t="s">
        <v>19613</v>
      </c>
      <c r="B2097" s="3">
        <v>21</v>
      </c>
      <c r="C2097" s="3">
        <v>74</v>
      </c>
      <c r="E2097" s="3">
        <v>28440</v>
      </c>
    </row>
    <row r="2098" spans="1:5">
      <c r="A2098" s="3" t="s">
        <v>19613</v>
      </c>
      <c r="B2098" s="3">
        <v>21</v>
      </c>
      <c r="C2098" s="3">
        <v>75</v>
      </c>
      <c r="E2098" s="3">
        <v>28980</v>
      </c>
    </row>
    <row r="2099" spans="1:5">
      <c r="A2099" s="3" t="s">
        <v>19613</v>
      </c>
      <c r="B2099" s="3">
        <v>21</v>
      </c>
      <c r="C2099" s="3">
        <v>76</v>
      </c>
      <c r="E2099" s="3">
        <v>29520</v>
      </c>
    </row>
    <row r="2100" spans="1:5">
      <c r="A2100" s="3" t="s">
        <v>19613</v>
      </c>
      <c r="B2100" s="3">
        <v>21</v>
      </c>
      <c r="C2100" s="3">
        <v>77</v>
      </c>
      <c r="E2100" s="3">
        <v>30060</v>
      </c>
    </row>
    <row r="2101" spans="1:5">
      <c r="A2101" s="3" t="s">
        <v>19613</v>
      </c>
      <c r="B2101" s="3">
        <v>21</v>
      </c>
      <c r="C2101" s="3">
        <v>78</v>
      </c>
      <c r="E2101" s="3">
        <v>30600</v>
      </c>
    </row>
    <row r="2102" spans="1:5">
      <c r="A2102" s="3" t="s">
        <v>19613</v>
      </c>
      <c r="B2102" s="3">
        <v>21</v>
      </c>
      <c r="C2102" s="3">
        <v>79</v>
      </c>
      <c r="E2102" s="3">
        <v>31140</v>
      </c>
    </row>
    <row r="2103" spans="1:5">
      <c r="A2103" s="3" t="s">
        <v>19613</v>
      </c>
      <c r="B2103" s="3">
        <v>21</v>
      </c>
      <c r="C2103" s="3">
        <v>80</v>
      </c>
      <c r="E2103" s="3">
        <v>31680</v>
      </c>
    </row>
    <row r="2104" spans="1:5">
      <c r="A2104" s="3" t="s">
        <v>19613</v>
      </c>
      <c r="B2104" s="3">
        <v>21</v>
      </c>
      <c r="C2104" s="3">
        <v>81</v>
      </c>
      <c r="E2104" s="3">
        <v>33480</v>
      </c>
    </row>
    <row r="2105" spans="1:5">
      <c r="A2105" s="3" t="s">
        <v>19613</v>
      </c>
      <c r="B2105" s="3">
        <v>21</v>
      </c>
      <c r="C2105" s="3">
        <v>82</v>
      </c>
      <c r="E2105" s="3">
        <v>34080</v>
      </c>
    </row>
    <row r="2106" spans="1:5">
      <c r="A2106" s="3" t="s">
        <v>19613</v>
      </c>
      <c r="B2106" s="3">
        <v>21</v>
      </c>
      <c r="C2106" s="3">
        <v>83</v>
      </c>
      <c r="E2106" s="3">
        <v>34680</v>
      </c>
    </row>
    <row r="2107" spans="1:5">
      <c r="A2107" s="3" t="s">
        <v>19613</v>
      </c>
      <c r="B2107" s="3">
        <v>21</v>
      </c>
      <c r="C2107" s="3">
        <v>84</v>
      </c>
      <c r="E2107" s="3">
        <v>35280</v>
      </c>
    </row>
    <row r="2108" spans="1:5">
      <c r="A2108" s="3" t="s">
        <v>19613</v>
      </c>
      <c r="B2108" s="3">
        <v>21</v>
      </c>
      <c r="C2108" s="3">
        <v>85</v>
      </c>
      <c r="E2108" s="3">
        <v>35880</v>
      </c>
    </row>
    <row r="2109" spans="1:5">
      <c r="A2109" s="3" t="s">
        <v>19613</v>
      </c>
      <c r="B2109" s="3">
        <v>21</v>
      </c>
      <c r="C2109" s="3">
        <v>86</v>
      </c>
      <c r="E2109" s="3">
        <v>36480</v>
      </c>
    </row>
    <row r="2110" spans="1:5">
      <c r="A2110" s="3" t="s">
        <v>19613</v>
      </c>
      <c r="B2110" s="3">
        <v>21</v>
      </c>
      <c r="C2110" s="3">
        <v>87</v>
      </c>
      <c r="E2110" s="3">
        <v>37080</v>
      </c>
    </row>
    <row r="2111" spans="1:5">
      <c r="A2111" s="3" t="s">
        <v>19613</v>
      </c>
      <c r="B2111" s="3">
        <v>21</v>
      </c>
      <c r="C2111" s="3">
        <v>88</v>
      </c>
      <c r="E2111" s="3">
        <v>37680</v>
      </c>
    </row>
    <row r="2112" spans="1:5">
      <c r="A2112" s="3" t="s">
        <v>19613</v>
      </c>
      <c r="B2112" s="3">
        <v>21</v>
      </c>
      <c r="C2112" s="3">
        <v>89</v>
      </c>
      <c r="E2112" s="3">
        <v>38280</v>
      </c>
    </row>
    <row r="2113" spans="1:6">
      <c r="A2113" s="3" t="s">
        <v>19613</v>
      </c>
      <c r="B2113" s="3">
        <v>21</v>
      </c>
      <c r="C2113" s="3">
        <v>90</v>
      </c>
      <c r="E2113" s="3">
        <v>38880</v>
      </c>
    </row>
    <row r="2114" spans="1:6">
      <c r="A2114" s="3" t="s">
        <v>19613</v>
      </c>
      <c r="B2114" s="3">
        <v>21</v>
      </c>
      <c r="C2114" s="3">
        <v>91</v>
      </c>
      <c r="E2114" s="3">
        <v>40860</v>
      </c>
    </row>
    <row r="2115" spans="1:6">
      <c r="A2115" s="3" t="s">
        <v>19613</v>
      </c>
      <c r="B2115" s="3">
        <v>21</v>
      </c>
      <c r="C2115" s="3">
        <v>92</v>
      </c>
      <c r="E2115" s="3">
        <v>41520</v>
      </c>
    </row>
    <row r="2116" spans="1:6">
      <c r="A2116" s="3" t="s">
        <v>19613</v>
      </c>
      <c r="B2116" s="3">
        <v>21</v>
      </c>
      <c r="C2116" s="3">
        <v>93</v>
      </c>
      <c r="E2116" s="3">
        <v>42180</v>
      </c>
    </row>
    <row r="2117" spans="1:6">
      <c r="A2117" s="3" t="s">
        <v>19613</v>
      </c>
      <c r="B2117" s="3">
        <v>21</v>
      </c>
      <c r="C2117" s="3">
        <v>94</v>
      </c>
      <c r="E2117" s="3">
        <v>42840</v>
      </c>
    </row>
    <row r="2118" spans="1:6">
      <c r="A2118" s="3" t="s">
        <v>19613</v>
      </c>
      <c r="B2118" s="3">
        <v>21</v>
      </c>
      <c r="C2118" s="3">
        <v>95</v>
      </c>
      <c r="E2118" s="3">
        <v>43500</v>
      </c>
    </row>
    <row r="2119" spans="1:6">
      <c r="A2119" s="3" t="s">
        <v>19613</v>
      </c>
      <c r="B2119" s="3">
        <v>21</v>
      </c>
      <c r="C2119" s="3">
        <v>96</v>
      </c>
      <c r="E2119" s="3">
        <v>44160</v>
      </c>
    </row>
    <row r="2120" spans="1:6">
      <c r="A2120" s="3" t="s">
        <v>19613</v>
      </c>
      <c r="B2120" s="3">
        <v>21</v>
      </c>
      <c r="C2120" s="3">
        <v>97</v>
      </c>
      <c r="E2120" s="3">
        <v>44820</v>
      </c>
    </row>
    <row r="2121" spans="1:6">
      <c r="A2121" s="3" t="s">
        <v>19613</v>
      </c>
      <c r="B2121" s="3">
        <v>21</v>
      </c>
      <c r="C2121" s="3">
        <v>98</v>
      </c>
      <c r="E2121" s="3">
        <v>45480</v>
      </c>
    </row>
    <row r="2122" spans="1:6">
      <c r="A2122" s="3" t="s">
        <v>19613</v>
      </c>
      <c r="B2122" s="3">
        <v>21</v>
      </c>
      <c r="C2122" s="3">
        <v>99</v>
      </c>
      <c r="E2122" s="3">
        <v>46140</v>
      </c>
    </row>
    <row r="2123" spans="1:6">
      <c r="A2123" s="3" t="s">
        <v>19613</v>
      </c>
      <c r="B2123" s="3">
        <v>21</v>
      </c>
      <c r="C2123" s="3">
        <v>100</v>
      </c>
      <c r="E2123" s="3">
        <v>46800</v>
      </c>
    </row>
    <row r="2124" spans="1:6">
      <c r="A2124" s="3" t="s">
        <v>19613</v>
      </c>
      <c r="B2124" s="3">
        <v>22</v>
      </c>
      <c r="C2124" s="3">
        <v>0</v>
      </c>
    </row>
    <row r="2125" spans="1:6">
      <c r="A2125" s="3" t="s">
        <v>19613</v>
      </c>
      <c r="B2125" s="3">
        <v>22</v>
      </c>
      <c r="C2125" s="3">
        <v>1</v>
      </c>
      <c r="E2125" s="3">
        <v>270</v>
      </c>
      <c r="F2125" s="3">
        <v>180</v>
      </c>
    </row>
    <row r="2126" spans="1:6">
      <c r="A2126" s="3" t="s">
        <v>19613</v>
      </c>
      <c r="B2126" s="3">
        <v>22</v>
      </c>
      <c r="C2126" s="3">
        <v>2</v>
      </c>
      <c r="E2126" s="3">
        <v>360</v>
      </c>
      <c r="F2126" s="3">
        <v>240</v>
      </c>
    </row>
    <row r="2127" spans="1:6">
      <c r="A2127" s="3" t="s">
        <v>19613</v>
      </c>
      <c r="B2127" s="3">
        <v>22</v>
      </c>
      <c r="C2127" s="3">
        <v>3</v>
      </c>
      <c r="E2127" s="3">
        <v>450</v>
      </c>
      <c r="F2127" s="3">
        <v>300</v>
      </c>
    </row>
    <row r="2128" spans="1:6">
      <c r="A2128" s="3" t="s">
        <v>19613</v>
      </c>
      <c r="B2128" s="3">
        <v>22</v>
      </c>
      <c r="C2128" s="3">
        <v>4</v>
      </c>
      <c r="E2128" s="3">
        <v>540</v>
      </c>
      <c r="F2128" s="3">
        <v>360</v>
      </c>
    </row>
    <row r="2129" spans="1:6">
      <c r="A2129" s="3" t="s">
        <v>19613</v>
      </c>
      <c r="B2129" s="3">
        <v>22</v>
      </c>
      <c r="C2129" s="3">
        <v>5</v>
      </c>
      <c r="E2129" s="3">
        <v>630</v>
      </c>
      <c r="F2129" s="3">
        <v>420</v>
      </c>
    </row>
    <row r="2130" spans="1:6">
      <c r="A2130" s="3" t="s">
        <v>19613</v>
      </c>
      <c r="B2130" s="3">
        <v>22</v>
      </c>
      <c r="C2130" s="3">
        <v>6</v>
      </c>
      <c r="E2130" s="3">
        <v>720</v>
      </c>
      <c r="F2130" s="3">
        <v>480</v>
      </c>
    </row>
    <row r="2131" spans="1:6">
      <c r="A2131" s="3" t="s">
        <v>19613</v>
      </c>
      <c r="B2131" s="3">
        <v>22</v>
      </c>
      <c r="C2131" s="3">
        <v>7</v>
      </c>
      <c r="E2131" s="3">
        <v>810</v>
      </c>
      <c r="F2131" s="3">
        <v>540</v>
      </c>
    </row>
    <row r="2132" spans="1:6">
      <c r="A2132" s="3" t="s">
        <v>19613</v>
      </c>
      <c r="B2132" s="3">
        <v>22</v>
      </c>
      <c r="C2132" s="3">
        <v>8</v>
      </c>
      <c r="E2132" s="3">
        <v>900</v>
      </c>
      <c r="F2132" s="3">
        <v>600</v>
      </c>
    </row>
    <row r="2133" spans="1:6">
      <c r="A2133" s="3" t="s">
        <v>19613</v>
      </c>
      <c r="B2133" s="3">
        <v>22</v>
      </c>
      <c r="C2133" s="3">
        <v>9</v>
      </c>
      <c r="E2133" s="3">
        <v>990</v>
      </c>
      <c r="F2133" s="3">
        <v>660</v>
      </c>
    </row>
    <row r="2134" spans="1:6">
      <c r="A2134" s="3" t="s">
        <v>19613</v>
      </c>
      <c r="B2134" s="3">
        <v>22</v>
      </c>
      <c r="C2134" s="3">
        <v>10</v>
      </c>
      <c r="E2134" s="3">
        <v>1080</v>
      </c>
      <c r="F2134" s="3">
        <v>720</v>
      </c>
    </row>
    <row r="2135" spans="1:6">
      <c r="A2135" s="3" t="s">
        <v>19613</v>
      </c>
      <c r="B2135" s="3">
        <v>22</v>
      </c>
      <c r="C2135" s="3">
        <v>11</v>
      </c>
      <c r="E2135" s="3">
        <v>1485</v>
      </c>
      <c r="F2135" s="3">
        <v>990</v>
      </c>
    </row>
    <row r="2136" spans="1:6">
      <c r="A2136" s="3" t="s">
        <v>19613</v>
      </c>
      <c r="B2136" s="3">
        <v>22</v>
      </c>
      <c r="C2136" s="3">
        <v>12</v>
      </c>
      <c r="E2136" s="3">
        <v>1620</v>
      </c>
      <c r="F2136" s="3">
        <v>1080</v>
      </c>
    </row>
    <row r="2137" spans="1:6">
      <c r="A2137" s="3" t="s">
        <v>19613</v>
      </c>
      <c r="B2137" s="3">
        <v>22</v>
      </c>
      <c r="C2137" s="3">
        <v>13</v>
      </c>
      <c r="E2137" s="3">
        <v>1755</v>
      </c>
      <c r="F2137" s="3">
        <v>1170</v>
      </c>
    </row>
    <row r="2138" spans="1:6">
      <c r="A2138" s="3" t="s">
        <v>19613</v>
      </c>
      <c r="B2138" s="3">
        <v>22</v>
      </c>
      <c r="C2138" s="3">
        <v>14</v>
      </c>
      <c r="E2138" s="3">
        <v>1890</v>
      </c>
      <c r="F2138" s="3">
        <v>1260</v>
      </c>
    </row>
    <row r="2139" spans="1:6">
      <c r="A2139" s="3" t="s">
        <v>19613</v>
      </c>
      <c r="B2139" s="3">
        <v>22</v>
      </c>
      <c r="C2139" s="3">
        <v>15</v>
      </c>
      <c r="E2139" s="3">
        <v>2025</v>
      </c>
      <c r="F2139" s="3">
        <v>1350</v>
      </c>
    </row>
    <row r="2140" spans="1:6">
      <c r="A2140" s="3" t="s">
        <v>19613</v>
      </c>
      <c r="B2140" s="3">
        <v>22</v>
      </c>
      <c r="C2140" s="3">
        <v>16</v>
      </c>
      <c r="E2140" s="3">
        <v>2160</v>
      </c>
      <c r="F2140" s="3">
        <v>1440</v>
      </c>
    </row>
    <row r="2141" spans="1:6">
      <c r="A2141" s="3" t="s">
        <v>19613</v>
      </c>
      <c r="B2141" s="3">
        <v>22</v>
      </c>
      <c r="C2141" s="3">
        <v>17</v>
      </c>
      <c r="E2141" s="3">
        <v>2295</v>
      </c>
      <c r="F2141" s="3">
        <v>1530</v>
      </c>
    </row>
    <row r="2142" spans="1:6">
      <c r="A2142" s="3" t="s">
        <v>19613</v>
      </c>
      <c r="B2142" s="3">
        <v>22</v>
      </c>
      <c r="C2142" s="3">
        <v>18</v>
      </c>
      <c r="E2142" s="3">
        <v>2430</v>
      </c>
      <c r="F2142" s="3">
        <v>1620</v>
      </c>
    </row>
    <row r="2143" spans="1:6">
      <c r="A2143" s="3" t="s">
        <v>19613</v>
      </c>
      <c r="B2143" s="3">
        <v>22</v>
      </c>
      <c r="C2143" s="3">
        <v>19</v>
      </c>
      <c r="E2143" s="3">
        <v>2565</v>
      </c>
      <c r="F2143" s="3">
        <v>1710</v>
      </c>
    </row>
    <row r="2144" spans="1:6">
      <c r="A2144" s="3" t="s">
        <v>19613</v>
      </c>
      <c r="B2144" s="3">
        <v>22</v>
      </c>
      <c r="C2144" s="3">
        <v>20</v>
      </c>
      <c r="E2144" s="3">
        <v>2700</v>
      </c>
      <c r="F2144" s="3">
        <v>1800</v>
      </c>
    </row>
    <row r="2145" spans="1:6">
      <c r="A2145" s="3" t="s">
        <v>19613</v>
      </c>
      <c r="B2145" s="3">
        <v>22</v>
      </c>
      <c r="C2145" s="3">
        <v>21</v>
      </c>
      <c r="E2145" s="3">
        <v>3240</v>
      </c>
      <c r="F2145" s="3">
        <v>2160</v>
      </c>
    </row>
    <row r="2146" spans="1:6">
      <c r="A2146" s="3" t="s">
        <v>19613</v>
      </c>
      <c r="B2146" s="3">
        <v>22</v>
      </c>
      <c r="C2146" s="3">
        <v>22</v>
      </c>
      <c r="E2146" s="3">
        <v>3420</v>
      </c>
      <c r="F2146" s="3">
        <v>2280</v>
      </c>
    </row>
    <row r="2147" spans="1:6">
      <c r="A2147" s="3" t="s">
        <v>19613</v>
      </c>
      <c r="B2147" s="3">
        <v>22</v>
      </c>
      <c r="C2147" s="3">
        <v>23</v>
      </c>
      <c r="E2147" s="3">
        <v>3600</v>
      </c>
      <c r="F2147" s="3">
        <v>2400</v>
      </c>
    </row>
    <row r="2148" spans="1:6">
      <c r="A2148" s="3" t="s">
        <v>19613</v>
      </c>
      <c r="B2148" s="3">
        <v>22</v>
      </c>
      <c r="C2148" s="3">
        <v>24</v>
      </c>
      <c r="E2148" s="3">
        <v>3780</v>
      </c>
      <c r="F2148" s="3">
        <v>2520</v>
      </c>
    </row>
    <row r="2149" spans="1:6">
      <c r="A2149" s="3" t="s">
        <v>19613</v>
      </c>
      <c r="B2149" s="3">
        <v>22</v>
      </c>
      <c r="C2149" s="3">
        <v>25</v>
      </c>
      <c r="E2149" s="3">
        <v>3960</v>
      </c>
      <c r="F2149" s="3">
        <v>2640</v>
      </c>
    </row>
    <row r="2150" spans="1:6">
      <c r="A2150" s="3" t="s">
        <v>19613</v>
      </c>
      <c r="B2150" s="3">
        <v>22</v>
      </c>
      <c r="C2150" s="3">
        <v>26</v>
      </c>
      <c r="E2150" s="3">
        <v>4140</v>
      </c>
      <c r="F2150" s="3">
        <v>2760</v>
      </c>
    </row>
    <row r="2151" spans="1:6">
      <c r="A2151" s="3" t="s">
        <v>19613</v>
      </c>
      <c r="B2151" s="3">
        <v>22</v>
      </c>
      <c r="C2151" s="3">
        <v>27</v>
      </c>
      <c r="E2151" s="3">
        <v>4320</v>
      </c>
      <c r="F2151" s="3">
        <v>2880</v>
      </c>
    </row>
    <row r="2152" spans="1:6">
      <c r="A2152" s="3" t="s">
        <v>19613</v>
      </c>
      <c r="B2152" s="3">
        <v>22</v>
      </c>
      <c r="C2152" s="3">
        <v>28</v>
      </c>
      <c r="E2152" s="3">
        <v>4500</v>
      </c>
      <c r="F2152" s="3">
        <v>3000</v>
      </c>
    </row>
    <row r="2153" spans="1:6">
      <c r="A2153" s="3" t="s">
        <v>19613</v>
      </c>
      <c r="B2153" s="3">
        <v>22</v>
      </c>
      <c r="C2153" s="3">
        <v>29</v>
      </c>
      <c r="E2153" s="3">
        <v>4680</v>
      </c>
      <c r="F2153" s="3">
        <v>3120</v>
      </c>
    </row>
    <row r="2154" spans="1:6">
      <c r="A2154" s="3" t="s">
        <v>19613</v>
      </c>
      <c r="B2154" s="3">
        <v>22</v>
      </c>
      <c r="C2154" s="3">
        <v>30</v>
      </c>
      <c r="E2154" s="3">
        <v>4860</v>
      </c>
      <c r="F2154" s="3">
        <v>3240</v>
      </c>
    </row>
    <row r="2155" spans="1:6">
      <c r="A2155" s="3" t="s">
        <v>19613</v>
      </c>
      <c r="B2155" s="3">
        <v>22</v>
      </c>
      <c r="C2155" s="3">
        <v>31</v>
      </c>
      <c r="E2155" s="3">
        <v>5535</v>
      </c>
      <c r="F2155" s="3">
        <v>3690</v>
      </c>
    </row>
    <row r="2156" spans="1:6">
      <c r="A2156" s="3" t="s">
        <v>19613</v>
      </c>
      <c r="B2156" s="3">
        <v>22</v>
      </c>
      <c r="C2156" s="3">
        <v>32</v>
      </c>
      <c r="E2156" s="3">
        <v>5760</v>
      </c>
      <c r="F2156" s="3">
        <v>3840</v>
      </c>
    </row>
    <row r="2157" spans="1:6">
      <c r="A2157" s="3" t="s">
        <v>19613</v>
      </c>
      <c r="B2157" s="3">
        <v>22</v>
      </c>
      <c r="C2157" s="3">
        <v>33</v>
      </c>
      <c r="E2157" s="3">
        <v>5985</v>
      </c>
      <c r="F2157" s="3">
        <v>3990</v>
      </c>
    </row>
    <row r="2158" spans="1:6">
      <c r="A2158" s="3" t="s">
        <v>19613</v>
      </c>
      <c r="B2158" s="3">
        <v>22</v>
      </c>
      <c r="C2158" s="3">
        <v>34</v>
      </c>
      <c r="E2158" s="3">
        <v>6210</v>
      </c>
      <c r="F2158" s="3">
        <v>4140</v>
      </c>
    </row>
    <row r="2159" spans="1:6">
      <c r="A2159" s="3" t="s">
        <v>19613</v>
      </c>
      <c r="B2159" s="3">
        <v>22</v>
      </c>
      <c r="C2159" s="3">
        <v>35</v>
      </c>
      <c r="E2159" s="3">
        <v>6435</v>
      </c>
      <c r="F2159" s="3">
        <v>4290</v>
      </c>
    </row>
    <row r="2160" spans="1:6">
      <c r="A2160" s="3" t="s">
        <v>19613</v>
      </c>
      <c r="B2160" s="3">
        <v>22</v>
      </c>
      <c r="C2160" s="3">
        <v>36</v>
      </c>
      <c r="E2160" s="3">
        <v>6660</v>
      </c>
      <c r="F2160" s="3">
        <v>4440</v>
      </c>
    </row>
    <row r="2161" spans="1:6">
      <c r="A2161" s="3" t="s">
        <v>19613</v>
      </c>
      <c r="B2161" s="3">
        <v>22</v>
      </c>
      <c r="C2161" s="3">
        <v>37</v>
      </c>
      <c r="E2161" s="3">
        <v>6885</v>
      </c>
      <c r="F2161" s="3">
        <v>4590</v>
      </c>
    </row>
    <row r="2162" spans="1:6">
      <c r="A2162" s="3" t="s">
        <v>19613</v>
      </c>
      <c r="B2162" s="3">
        <v>22</v>
      </c>
      <c r="C2162" s="3">
        <v>38</v>
      </c>
      <c r="E2162" s="3">
        <v>7110</v>
      </c>
      <c r="F2162" s="3">
        <v>4740</v>
      </c>
    </row>
    <row r="2163" spans="1:6">
      <c r="A2163" s="3" t="s">
        <v>19613</v>
      </c>
      <c r="B2163" s="3">
        <v>22</v>
      </c>
      <c r="C2163" s="3">
        <v>39</v>
      </c>
      <c r="E2163" s="3">
        <v>7335</v>
      </c>
      <c r="F2163" s="3">
        <v>4890</v>
      </c>
    </row>
    <row r="2164" spans="1:6">
      <c r="A2164" s="3" t="s">
        <v>19613</v>
      </c>
      <c r="B2164" s="3">
        <v>22</v>
      </c>
      <c r="C2164" s="3">
        <v>40</v>
      </c>
      <c r="E2164" s="3">
        <v>7560</v>
      </c>
      <c r="F2164" s="3">
        <v>5040</v>
      </c>
    </row>
    <row r="2165" spans="1:6">
      <c r="A2165" s="3" t="s">
        <v>19613</v>
      </c>
      <c r="B2165" s="3">
        <v>22</v>
      </c>
      <c r="C2165" s="3">
        <v>41</v>
      </c>
      <c r="E2165" s="3">
        <v>8370</v>
      </c>
      <c r="F2165" s="3">
        <v>5580</v>
      </c>
    </row>
    <row r="2166" spans="1:6">
      <c r="A2166" s="3" t="s">
        <v>19613</v>
      </c>
      <c r="B2166" s="3">
        <v>22</v>
      </c>
      <c r="C2166" s="3">
        <v>42</v>
      </c>
      <c r="E2166" s="3">
        <v>8640</v>
      </c>
      <c r="F2166" s="3">
        <v>5760</v>
      </c>
    </row>
    <row r="2167" spans="1:6">
      <c r="A2167" s="3" t="s">
        <v>19613</v>
      </c>
      <c r="B2167" s="3">
        <v>22</v>
      </c>
      <c r="C2167" s="3">
        <v>43</v>
      </c>
      <c r="E2167" s="3">
        <v>8910</v>
      </c>
      <c r="F2167" s="3">
        <v>5940</v>
      </c>
    </row>
    <row r="2168" spans="1:6">
      <c r="A2168" s="3" t="s">
        <v>19613</v>
      </c>
      <c r="B2168" s="3">
        <v>22</v>
      </c>
      <c r="C2168" s="3">
        <v>44</v>
      </c>
      <c r="E2168" s="3">
        <v>9180</v>
      </c>
      <c r="F2168" s="3">
        <v>6120</v>
      </c>
    </row>
    <row r="2169" spans="1:6">
      <c r="A2169" s="3" t="s">
        <v>19613</v>
      </c>
      <c r="B2169" s="3">
        <v>22</v>
      </c>
      <c r="C2169" s="3">
        <v>45</v>
      </c>
      <c r="E2169" s="3">
        <v>9450</v>
      </c>
      <c r="F2169" s="3">
        <v>6300</v>
      </c>
    </row>
    <row r="2170" spans="1:6">
      <c r="A2170" s="3" t="s">
        <v>19613</v>
      </c>
      <c r="B2170" s="3">
        <v>22</v>
      </c>
      <c r="C2170" s="3">
        <v>46</v>
      </c>
      <c r="E2170" s="3">
        <v>9720</v>
      </c>
      <c r="F2170" s="3">
        <v>6480</v>
      </c>
    </row>
    <row r="2171" spans="1:6">
      <c r="A2171" s="3" t="s">
        <v>19613</v>
      </c>
      <c r="B2171" s="3">
        <v>22</v>
      </c>
      <c r="C2171" s="3">
        <v>47</v>
      </c>
      <c r="E2171" s="3">
        <v>9990</v>
      </c>
      <c r="F2171" s="3">
        <v>6660</v>
      </c>
    </row>
    <row r="2172" spans="1:6">
      <c r="A2172" s="3" t="s">
        <v>19613</v>
      </c>
      <c r="B2172" s="3">
        <v>22</v>
      </c>
      <c r="C2172" s="3">
        <v>48</v>
      </c>
      <c r="E2172" s="3">
        <v>10260</v>
      </c>
      <c r="F2172" s="3">
        <v>6840</v>
      </c>
    </row>
    <row r="2173" spans="1:6">
      <c r="A2173" s="3" t="s">
        <v>19613</v>
      </c>
      <c r="B2173" s="3">
        <v>22</v>
      </c>
      <c r="C2173" s="3">
        <v>49</v>
      </c>
      <c r="E2173" s="3">
        <v>10530</v>
      </c>
      <c r="F2173" s="3">
        <v>7020</v>
      </c>
    </row>
    <row r="2174" spans="1:6">
      <c r="A2174" s="3" t="s">
        <v>19613</v>
      </c>
      <c r="B2174" s="3">
        <v>22</v>
      </c>
      <c r="C2174" s="3">
        <v>50</v>
      </c>
      <c r="E2174" s="3">
        <v>10800</v>
      </c>
      <c r="F2174" s="3">
        <v>7200</v>
      </c>
    </row>
    <row r="2175" spans="1:6">
      <c r="A2175" s="3" t="s">
        <v>19613</v>
      </c>
      <c r="B2175" s="3">
        <v>22</v>
      </c>
      <c r="C2175" s="3">
        <v>51</v>
      </c>
      <c r="E2175" s="3">
        <v>11745</v>
      </c>
      <c r="F2175" s="3">
        <v>7830</v>
      </c>
    </row>
    <row r="2176" spans="1:6">
      <c r="A2176" s="3" t="s">
        <v>19613</v>
      </c>
      <c r="B2176" s="3">
        <v>22</v>
      </c>
      <c r="C2176" s="3">
        <v>52</v>
      </c>
      <c r="E2176" s="3">
        <v>12060</v>
      </c>
      <c r="F2176" s="3">
        <v>8040</v>
      </c>
    </row>
    <row r="2177" spans="1:6">
      <c r="A2177" s="3" t="s">
        <v>19613</v>
      </c>
      <c r="B2177" s="3">
        <v>22</v>
      </c>
      <c r="C2177" s="3">
        <v>53</v>
      </c>
      <c r="E2177" s="3">
        <v>12375</v>
      </c>
      <c r="F2177" s="3">
        <v>8250</v>
      </c>
    </row>
    <row r="2178" spans="1:6">
      <c r="A2178" s="3" t="s">
        <v>19613</v>
      </c>
      <c r="B2178" s="3">
        <v>22</v>
      </c>
      <c r="C2178" s="3">
        <v>54</v>
      </c>
      <c r="E2178" s="3">
        <v>12690</v>
      </c>
      <c r="F2178" s="3">
        <v>8460</v>
      </c>
    </row>
    <row r="2179" spans="1:6">
      <c r="A2179" s="3" t="s">
        <v>19613</v>
      </c>
      <c r="B2179" s="3">
        <v>22</v>
      </c>
      <c r="C2179" s="3">
        <v>55</v>
      </c>
      <c r="E2179" s="3">
        <v>13005</v>
      </c>
      <c r="F2179" s="3">
        <v>8670</v>
      </c>
    </row>
    <row r="2180" spans="1:6">
      <c r="A2180" s="3" t="s">
        <v>19613</v>
      </c>
      <c r="B2180" s="3">
        <v>22</v>
      </c>
      <c r="C2180" s="3">
        <v>56</v>
      </c>
      <c r="E2180" s="3">
        <v>13320</v>
      </c>
      <c r="F2180" s="3">
        <v>8880</v>
      </c>
    </row>
    <row r="2181" spans="1:6">
      <c r="A2181" s="3" t="s">
        <v>19613</v>
      </c>
      <c r="B2181" s="3">
        <v>22</v>
      </c>
      <c r="C2181" s="3">
        <v>57</v>
      </c>
      <c r="E2181" s="3">
        <v>13635</v>
      </c>
      <c r="F2181" s="3">
        <v>9090</v>
      </c>
    </row>
    <row r="2182" spans="1:6">
      <c r="A2182" s="3" t="s">
        <v>19613</v>
      </c>
      <c r="B2182" s="3">
        <v>22</v>
      </c>
      <c r="C2182" s="3">
        <v>58</v>
      </c>
      <c r="E2182" s="3">
        <v>13950</v>
      </c>
      <c r="F2182" s="3">
        <v>9300</v>
      </c>
    </row>
    <row r="2183" spans="1:6">
      <c r="A2183" s="3" t="s">
        <v>19613</v>
      </c>
      <c r="B2183" s="3">
        <v>22</v>
      </c>
      <c r="C2183" s="3">
        <v>59</v>
      </c>
      <c r="E2183" s="3">
        <v>14265</v>
      </c>
      <c r="F2183" s="3">
        <v>9510</v>
      </c>
    </row>
    <row r="2184" spans="1:6">
      <c r="A2184" s="3" t="s">
        <v>19613</v>
      </c>
      <c r="B2184" s="3">
        <v>22</v>
      </c>
      <c r="C2184" s="3">
        <v>60</v>
      </c>
      <c r="E2184" s="3">
        <v>14580</v>
      </c>
      <c r="F2184" s="3">
        <v>9720</v>
      </c>
    </row>
    <row r="2185" spans="1:6">
      <c r="A2185" s="3" t="s">
        <v>19613</v>
      </c>
      <c r="B2185" s="3">
        <v>22</v>
      </c>
      <c r="C2185" s="3">
        <v>61</v>
      </c>
      <c r="E2185" s="3">
        <v>15660</v>
      </c>
      <c r="F2185" s="3">
        <v>10440</v>
      </c>
    </row>
    <row r="2186" spans="1:6">
      <c r="A2186" s="3" t="s">
        <v>19613</v>
      </c>
      <c r="B2186" s="3">
        <v>22</v>
      </c>
      <c r="C2186" s="3">
        <v>62</v>
      </c>
      <c r="E2186" s="3">
        <v>16020</v>
      </c>
      <c r="F2186" s="3">
        <v>10680</v>
      </c>
    </row>
    <row r="2187" spans="1:6">
      <c r="A2187" s="3" t="s">
        <v>19613</v>
      </c>
      <c r="B2187" s="3">
        <v>22</v>
      </c>
      <c r="C2187" s="3">
        <v>63</v>
      </c>
      <c r="E2187" s="3">
        <v>16380</v>
      </c>
      <c r="F2187" s="3">
        <v>10920</v>
      </c>
    </row>
    <row r="2188" spans="1:6">
      <c r="A2188" s="3" t="s">
        <v>19613</v>
      </c>
      <c r="B2188" s="3">
        <v>22</v>
      </c>
      <c r="C2188" s="3">
        <v>64</v>
      </c>
      <c r="E2188" s="3">
        <v>16740</v>
      </c>
      <c r="F2188" s="3">
        <v>11160</v>
      </c>
    </row>
    <row r="2189" spans="1:6">
      <c r="A2189" s="3" t="s">
        <v>19613</v>
      </c>
      <c r="B2189" s="3">
        <v>22</v>
      </c>
      <c r="C2189" s="3">
        <v>65</v>
      </c>
      <c r="E2189" s="3">
        <v>17100</v>
      </c>
      <c r="F2189" s="3">
        <v>11400</v>
      </c>
    </row>
    <row r="2190" spans="1:6">
      <c r="A2190" s="3" t="s">
        <v>19613</v>
      </c>
      <c r="B2190" s="3">
        <v>22</v>
      </c>
      <c r="C2190" s="3">
        <v>66</v>
      </c>
      <c r="E2190" s="3">
        <v>17460</v>
      </c>
      <c r="F2190" s="3">
        <v>11640</v>
      </c>
    </row>
    <row r="2191" spans="1:6">
      <c r="A2191" s="3" t="s">
        <v>19613</v>
      </c>
      <c r="B2191" s="3">
        <v>22</v>
      </c>
      <c r="C2191" s="3">
        <v>67</v>
      </c>
      <c r="E2191" s="3">
        <v>17820</v>
      </c>
      <c r="F2191" s="3">
        <v>11880</v>
      </c>
    </row>
    <row r="2192" spans="1:6">
      <c r="A2192" s="3" t="s">
        <v>19613</v>
      </c>
      <c r="B2192" s="3">
        <v>22</v>
      </c>
      <c r="C2192" s="3">
        <v>68</v>
      </c>
      <c r="E2192" s="3">
        <v>18180</v>
      </c>
      <c r="F2192" s="3">
        <v>12120</v>
      </c>
    </row>
    <row r="2193" spans="1:6">
      <c r="A2193" s="3" t="s">
        <v>19613</v>
      </c>
      <c r="B2193" s="3">
        <v>22</v>
      </c>
      <c r="C2193" s="3">
        <v>69</v>
      </c>
      <c r="E2193" s="3">
        <v>18540</v>
      </c>
      <c r="F2193" s="3">
        <v>12360</v>
      </c>
    </row>
    <row r="2194" spans="1:6">
      <c r="A2194" s="3" t="s">
        <v>19613</v>
      </c>
      <c r="B2194" s="3">
        <v>22</v>
      </c>
      <c r="C2194" s="3">
        <v>70</v>
      </c>
      <c r="E2194" s="3">
        <v>18900</v>
      </c>
      <c r="F2194" s="3">
        <v>12600</v>
      </c>
    </row>
    <row r="2195" spans="1:6">
      <c r="A2195" s="3" t="s">
        <v>19613</v>
      </c>
      <c r="B2195" s="3">
        <v>22</v>
      </c>
      <c r="C2195" s="3">
        <v>71</v>
      </c>
      <c r="E2195" s="3">
        <v>20115</v>
      </c>
      <c r="F2195" s="3">
        <v>13410</v>
      </c>
    </row>
    <row r="2196" spans="1:6">
      <c r="A2196" s="3" t="s">
        <v>19613</v>
      </c>
      <c r="B2196" s="3">
        <v>22</v>
      </c>
      <c r="C2196" s="3">
        <v>72</v>
      </c>
      <c r="E2196" s="3">
        <v>20520</v>
      </c>
      <c r="F2196" s="3">
        <v>13680</v>
      </c>
    </row>
    <row r="2197" spans="1:6">
      <c r="A2197" s="3" t="s">
        <v>19613</v>
      </c>
      <c r="B2197" s="3">
        <v>22</v>
      </c>
      <c r="C2197" s="3">
        <v>73</v>
      </c>
      <c r="E2197" s="3">
        <v>20925</v>
      </c>
      <c r="F2197" s="3">
        <v>13950</v>
      </c>
    </row>
    <row r="2198" spans="1:6">
      <c r="A2198" s="3" t="s">
        <v>19613</v>
      </c>
      <c r="B2198" s="3">
        <v>22</v>
      </c>
      <c r="C2198" s="3">
        <v>74</v>
      </c>
      <c r="E2198" s="3">
        <v>21330</v>
      </c>
      <c r="F2198" s="3">
        <v>14220</v>
      </c>
    </row>
    <row r="2199" spans="1:6">
      <c r="A2199" s="3" t="s">
        <v>19613</v>
      </c>
      <c r="B2199" s="3">
        <v>22</v>
      </c>
      <c r="C2199" s="3">
        <v>75</v>
      </c>
      <c r="E2199" s="3">
        <v>21735</v>
      </c>
      <c r="F2199" s="3">
        <v>14490</v>
      </c>
    </row>
    <row r="2200" spans="1:6">
      <c r="A2200" s="3" t="s">
        <v>19613</v>
      </c>
      <c r="B2200" s="3">
        <v>22</v>
      </c>
      <c r="C2200" s="3">
        <v>76</v>
      </c>
      <c r="E2200" s="3">
        <v>22140</v>
      </c>
      <c r="F2200" s="3">
        <v>14760</v>
      </c>
    </row>
    <row r="2201" spans="1:6">
      <c r="A2201" s="3" t="s">
        <v>19613</v>
      </c>
      <c r="B2201" s="3">
        <v>22</v>
      </c>
      <c r="C2201" s="3">
        <v>77</v>
      </c>
      <c r="E2201" s="3">
        <v>22545</v>
      </c>
      <c r="F2201" s="3">
        <v>15030</v>
      </c>
    </row>
    <row r="2202" spans="1:6">
      <c r="A2202" s="3" t="s">
        <v>19613</v>
      </c>
      <c r="B2202" s="3">
        <v>22</v>
      </c>
      <c r="C2202" s="3">
        <v>78</v>
      </c>
      <c r="E2202" s="3">
        <v>22950</v>
      </c>
      <c r="F2202" s="3">
        <v>15300</v>
      </c>
    </row>
    <row r="2203" spans="1:6">
      <c r="A2203" s="3" t="s">
        <v>19613</v>
      </c>
      <c r="B2203" s="3">
        <v>22</v>
      </c>
      <c r="C2203" s="3">
        <v>79</v>
      </c>
      <c r="E2203" s="3">
        <v>23355</v>
      </c>
      <c r="F2203" s="3">
        <v>15570</v>
      </c>
    </row>
    <row r="2204" spans="1:6">
      <c r="A2204" s="3" t="s">
        <v>19613</v>
      </c>
      <c r="B2204" s="3">
        <v>22</v>
      </c>
      <c r="C2204" s="3">
        <v>80</v>
      </c>
      <c r="E2204" s="3">
        <v>23760</v>
      </c>
      <c r="F2204" s="3">
        <v>15840</v>
      </c>
    </row>
    <row r="2205" spans="1:6">
      <c r="A2205" s="3" t="s">
        <v>19613</v>
      </c>
      <c r="B2205" s="3">
        <v>22</v>
      </c>
      <c r="C2205" s="3">
        <v>81</v>
      </c>
      <c r="E2205" s="3">
        <v>25110</v>
      </c>
      <c r="F2205" s="3">
        <v>16740</v>
      </c>
    </row>
    <row r="2206" spans="1:6">
      <c r="A2206" s="3" t="s">
        <v>19613</v>
      </c>
      <c r="B2206" s="3">
        <v>22</v>
      </c>
      <c r="C2206" s="3">
        <v>82</v>
      </c>
      <c r="E2206" s="3">
        <v>25560</v>
      </c>
      <c r="F2206" s="3">
        <v>17040</v>
      </c>
    </row>
    <row r="2207" spans="1:6">
      <c r="A2207" s="3" t="s">
        <v>19613</v>
      </c>
      <c r="B2207" s="3">
        <v>22</v>
      </c>
      <c r="C2207" s="3">
        <v>83</v>
      </c>
      <c r="E2207" s="3">
        <v>26010</v>
      </c>
      <c r="F2207" s="3">
        <v>17340</v>
      </c>
    </row>
    <row r="2208" spans="1:6">
      <c r="A2208" s="3" t="s">
        <v>19613</v>
      </c>
      <c r="B2208" s="3">
        <v>22</v>
      </c>
      <c r="C2208" s="3">
        <v>84</v>
      </c>
      <c r="E2208" s="3">
        <v>26460</v>
      </c>
      <c r="F2208" s="3">
        <v>17640</v>
      </c>
    </row>
    <row r="2209" spans="1:6">
      <c r="A2209" s="3" t="s">
        <v>19613</v>
      </c>
      <c r="B2209" s="3">
        <v>22</v>
      </c>
      <c r="C2209" s="3">
        <v>85</v>
      </c>
      <c r="E2209" s="3">
        <v>26910</v>
      </c>
      <c r="F2209" s="3">
        <v>17940</v>
      </c>
    </row>
    <row r="2210" spans="1:6">
      <c r="A2210" s="3" t="s">
        <v>19613</v>
      </c>
      <c r="B2210" s="3">
        <v>22</v>
      </c>
      <c r="C2210" s="3">
        <v>86</v>
      </c>
      <c r="E2210" s="3">
        <v>27360</v>
      </c>
      <c r="F2210" s="3">
        <v>18240</v>
      </c>
    </row>
    <row r="2211" spans="1:6">
      <c r="A2211" s="3" t="s">
        <v>19613</v>
      </c>
      <c r="B2211" s="3">
        <v>22</v>
      </c>
      <c r="C2211" s="3">
        <v>87</v>
      </c>
      <c r="E2211" s="3">
        <v>27810</v>
      </c>
      <c r="F2211" s="3">
        <v>18540</v>
      </c>
    </row>
    <row r="2212" spans="1:6">
      <c r="A2212" s="3" t="s">
        <v>19613</v>
      </c>
      <c r="B2212" s="3">
        <v>22</v>
      </c>
      <c r="C2212" s="3">
        <v>88</v>
      </c>
      <c r="E2212" s="3">
        <v>28260</v>
      </c>
      <c r="F2212" s="3">
        <v>18840</v>
      </c>
    </row>
    <row r="2213" spans="1:6">
      <c r="A2213" s="3" t="s">
        <v>19613</v>
      </c>
      <c r="B2213" s="3">
        <v>22</v>
      </c>
      <c r="C2213" s="3">
        <v>89</v>
      </c>
      <c r="E2213" s="3">
        <v>28710</v>
      </c>
      <c r="F2213" s="3">
        <v>19140</v>
      </c>
    </row>
    <row r="2214" spans="1:6">
      <c r="A2214" s="3" t="s">
        <v>19613</v>
      </c>
      <c r="B2214" s="3">
        <v>22</v>
      </c>
      <c r="C2214" s="3">
        <v>90</v>
      </c>
      <c r="E2214" s="3">
        <v>29160</v>
      </c>
      <c r="F2214" s="3">
        <v>19440</v>
      </c>
    </row>
    <row r="2215" spans="1:6">
      <c r="A2215" s="3" t="s">
        <v>19613</v>
      </c>
      <c r="B2215" s="3">
        <v>22</v>
      </c>
      <c r="C2215" s="3">
        <v>91</v>
      </c>
      <c r="E2215" s="3">
        <v>30645</v>
      </c>
      <c r="F2215" s="3">
        <v>20430</v>
      </c>
    </row>
    <row r="2216" spans="1:6">
      <c r="A2216" s="3" t="s">
        <v>19613</v>
      </c>
      <c r="B2216" s="3">
        <v>22</v>
      </c>
      <c r="C2216" s="3">
        <v>92</v>
      </c>
      <c r="E2216" s="3">
        <v>31140</v>
      </c>
      <c r="F2216" s="3">
        <v>20760</v>
      </c>
    </row>
    <row r="2217" spans="1:6">
      <c r="A2217" s="3" t="s">
        <v>19613</v>
      </c>
      <c r="B2217" s="3">
        <v>22</v>
      </c>
      <c r="C2217" s="3">
        <v>93</v>
      </c>
      <c r="E2217" s="3">
        <v>31635</v>
      </c>
      <c r="F2217" s="3">
        <v>21090</v>
      </c>
    </row>
    <row r="2218" spans="1:6">
      <c r="A2218" s="3" t="s">
        <v>19613</v>
      </c>
      <c r="B2218" s="3">
        <v>22</v>
      </c>
      <c r="C2218" s="3">
        <v>94</v>
      </c>
      <c r="E2218" s="3">
        <v>32130</v>
      </c>
      <c r="F2218" s="3">
        <v>21420</v>
      </c>
    </row>
    <row r="2219" spans="1:6">
      <c r="A2219" s="3" t="s">
        <v>19613</v>
      </c>
      <c r="B2219" s="3">
        <v>22</v>
      </c>
      <c r="C2219" s="3">
        <v>95</v>
      </c>
      <c r="E2219" s="3">
        <v>32625</v>
      </c>
      <c r="F2219" s="3">
        <v>21750</v>
      </c>
    </row>
    <row r="2220" spans="1:6">
      <c r="A2220" s="3" t="s">
        <v>19613</v>
      </c>
      <c r="B2220" s="3">
        <v>22</v>
      </c>
      <c r="C2220" s="3">
        <v>96</v>
      </c>
      <c r="E2220" s="3">
        <v>33120</v>
      </c>
      <c r="F2220" s="3">
        <v>22080</v>
      </c>
    </row>
    <row r="2221" spans="1:6">
      <c r="A2221" s="3" t="s">
        <v>19613</v>
      </c>
      <c r="B2221" s="3">
        <v>22</v>
      </c>
      <c r="C2221" s="3">
        <v>97</v>
      </c>
      <c r="E2221" s="3">
        <v>33615</v>
      </c>
      <c r="F2221" s="3">
        <v>22410</v>
      </c>
    </row>
    <row r="2222" spans="1:6">
      <c r="A2222" s="3" t="s">
        <v>19613</v>
      </c>
      <c r="B2222" s="3">
        <v>22</v>
      </c>
      <c r="C2222" s="3">
        <v>98</v>
      </c>
      <c r="E2222" s="3">
        <v>34110</v>
      </c>
      <c r="F2222" s="3">
        <v>22740</v>
      </c>
    </row>
    <row r="2223" spans="1:6">
      <c r="A2223" s="3" t="s">
        <v>19613</v>
      </c>
      <c r="B2223" s="3">
        <v>22</v>
      </c>
      <c r="C2223" s="3">
        <v>99</v>
      </c>
      <c r="E2223" s="3">
        <v>34605</v>
      </c>
      <c r="F2223" s="3">
        <v>23070</v>
      </c>
    </row>
    <row r="2224" spans="1:6">
      <c r="A2224" s="3" t="s">
        <v>19613</v>
      </c>
      <c r="B2224" s="3">
        <v>22</v>
      </c>
      <c r="C2224" s="3">
        <v>100</v>
      </c>
      <c r="E2224" s="3">
        <v>35100</v>
      </c>
      <c r="F2224" s="3">
        <v>23400</v>
      </c>
    </row>
    <row r="2225" spans="1:7">
      <c r="A2225" s="3" t="s">
        <v>19613</v>
      </c>
      <c r="B2225" s="3">
        <v>23</v>
      </c>
      <c r="C2225" s="3">
        <v>0</v>
      </c>
    </row>
    <row r="2226" spans="1:7">
      <c r="A2226" s="3" t="s">
        <v>19613</v>
      </c>
      <c r="B2226" s="3">
        <v>23</v>
      </c>
      <c r="C2226" s="3">
        <v>1</v>
      </c>
      <c r="D2226" s="3">
        <v>4860</v>
      </c>
      <c r="G2226" s="3">
        <v>180</v>
      </c>
    </row>
    <row r="2227" spans="1:7">
      <c r="A2227" s="3" t="s">
        <v>19613</v>
      </c>
      <c r="B2227" s="3">
        <v>23</v>
      </c>
      <c r="C2227" s="3">
        <v>2</v>
      </c>
      <c r="D2227" s="3">
        <v>6480</v>
      </c>
      <c r="G2227" s="3">
        <v>240</v>
      </c>
    </row>
    <row r="2228" spans="1:7">
      <c r="A2228" s="3" t="s">
        <v>19613</v>
      </c>
      <c r="B2228" s="3">
        <v>23</v>
      </c>
      <c r="C2228" s="3">
        <v>3</v>
      </c>
      <c r="D2228" s="3">
        <v>8100</v>
      </c>
      <c r="G2228" s="3">
        <v>300</v>
      </c>
    </row>
    <row r="2229" spans="1:7">
      <c r="A2229" s="3" t="s">
        <v>19613</v>
      </c>
      <c r="B2229" s="3">
        <v>23</v>
      </c>
      <c r="C2229" s="3">
        <v>4</v>
      </c>
      <c r="D2229" s="3">
        <v>9720</v>
      </c>
      <c r="G2229" s="3">
        <v>360</v>
      </c>
    </row>
    <row r="2230" spans="1:7">
      <c r="A2230" s="3" t="s">
        <v>19613</v>
      </c>
      <c r="B2230" s="3">
        <v>23</v>
      </c>
      <c r="C2230" s="3">
        <v>5</v>
      </c>
      <c r="D2230" s="3">
        <v>11340</v>
      </c>
      <c r="G2230" s="3">
        <v>420</v>
      </c>
    </row>
    <row r="2231" spans="1:7">
      <c r="A2231" s="3" t="s">
        <v>19613</v>
      </c>
      <c r="B2231" s="3">
        <v>23</v>
      </c>
      <c r="C2231" s="3">
        <v>6</v>
      </c>
      <c r="D2231" s="3">
        <v>12960</v>
      </c>
      <c r="G2231" s="3">
        <v>480</v>
      </c>
    </row>
    <row r="2232" spans="1:7">
      <c r="A2232" s="3" t="s">
        <v>19613</v>
      </c>
      <c r="B2232" s="3">
        <v>23</v>
      </c>
      <c r="C2232" s="3">
        <v>7</v>
      </c>
      <c r="D2232" s="3">
        <v>14580</v>
      </c>
      <c r="G2232" s="3">
        <v>540</v>
      </c>
    </row>
    <row r="2233" spans="1:7">
      <c r="A2233" s="3" t="s">
        <v>19613</v>
      </c>
      <c r="B2233" s="3">
        <v>23</v>
      </c>
      <c r="C2233" s="3">
        <v>8</v>
      </c>
      <c r="D2233" s="3">
        <v>16200</v>
      </c>
      <c r="G2233" s="3">
        <v>600</v>
      </c>
    </row>
    <row r="2234" spans="1:7">
      <c r="A2234" s="3" t="s">
        <v>19613</v>
      </c>
      <c r="B2234" s="3">
        <v>23</v>
      </c>
      <c r="C2234" s="3">
        <v>9</v>
      </c>
      <c r="D2234" s="3">
        <v>17820</v>
      </c>
      <c r="G2234" s="3">
        <v>660</v>
      </c>
    </row>
    <row r="2235" spans="1:7">
      <c r="A2235" s="3" t="s">
        <v>19613</v>
      </c>
      <c r="B2235" s="3">
        <v>23</v>
      </c>
      <c r="C2235" s="3">
        <v>10</v>
      </c>
      <c r="D2235" s="3">
        <v>19440</v>
      </c>
      <c r="G2235" s="3">
        <v>720</v>
      </c>
    </row>
    <row r="2236" spans="1:7">
      <c r="A2236" s="3" t="s">
        <v>19613</v>
      </c>
      <c r="B2236" s="3">
        <v>23</v>
      </c>
      <c r="C2236" s="3">
        <v>11</v>
      </c>
      <c r="D2236" s="3">
        <v>26730</v>
      </c>
      <c r="G2236" s="3">
        <v>990</v>
      </c>
    </row>
    <row r="2237" spans="1:7">
      <c r="A2237" s="3" t="s">
        <v>19613</v>
      </c>
      <c r="B2237" s="3">
        <v>23</v>
      </c>
      <c r="C2237" s="3">
        <v>12</v>
      </c>
      <c r="D2237" s="3">
        <v>29160</v>
      </c>
      <c r="G2237" s="3">
        <v>1080</v>
      </c>
    </row>
    <row r="2238" spans="1:7">
      <c r="A2238" s="3" t="s">
        <v>19613</v>
      </c>
      <c r="B2238" s="3">
        <v>23</v>
      </c>
      <c r="C2238" s="3">
        <v>13</v>
      </c>
      <c r="D2238" s="3">
        <v>31590</v>
      </c>
      <c r="G2238" s="3">
        <v>1170</v>
      </c>
    </row>
    <row r="2239" spans="1:7">
      <c r="A2239" s="3" t="s">
        <v>19613</v>
      </c>
      <c r="B2239" s="3">
        <v>23</v>
      </c>
      <c r="C2239" s="3">
        <v>14</v>
      </c>
      <c r="D2239" s="3">
        <v>34020</v>
      </c>
      <c r="G2239" s="3">
        <v>1260</v>
      </c>
    </row>
    <row r="2240" spans="1:7">
      <c r="A2240" s="3" t="s">
        <v>19613</v>
      </c>
      <c r="B2240" s="3">
        <v>23</v>
      </c>
      <c r="C2240" s="3">
        <v>15</v>
      </c>
      <c r="D2240" s="3">
        <v>36450</v>
      </c>
      <c r="G2240" s="3">
        <v>1350</v>
      </c>
    </row>
    <row r="2241" spans="1:7">
      <c r="A2241" s="3" t="s">
        <v>19613</v>
      </c>
      <c r="B2241" s="3">
        <v>23</v>
      </c>
      <c r="C2241" s="3">
        <v>16</v>
      </c>
      <c r="D2241" s="3">
        <v>38880</v>
      </c>
      <c r="G2241" s="3">
        <v>1440</v>
      </c>
    </row>
    <row r="2242" spans="1:7">
      <c r="A2242" s="3" t="s">
        <v>19613</v>
      </c>
      <c r="B2242" s="3">
        <v>23</v>
      </c>
      <c r="C2242" s="3">
        <v>17</v>
      </c>
      <c r="D2242" s="3">
        <v>41310</v>
      </c>
      <c r="G2242" s="3">
        <v>1530</v>
      </c>
    </row>
    <row r="2243" spans="1:7">
      <c r="A2243" s="3" t="s">
        <v>19613</v>
      </c>
      <c r="B2243" s="3">
        <v>23</v>
      </c>
      <c r="C2243" s="3">
        <v>18</v>
      </c>
      <c r="D2243" s="3">
        <v>43740</v>
      </c>
      <c r="G2243" s="3">
        <v>1620</v>
      </c>
    </row>
    <row r="2244" spans="1:7">
      <c r="A2244" s="3" t="s">
        <v>19613</v>
      </c>
      <c r="B2244" s="3">
        <v>23</v>
      </c>
      <c r="C2244" s="3">
        <v>19</v>
      </c>
      <c r="D2244" s="3">
        <v>46170</v>
      </c>
      <c r="G2244" s="3">
        <v>1710</v>
      </c>
    </row>
    <row r="2245" spans="1:7">
      <c r="A2245" s="3" t="s">
        <v>19613</v>
      </c>
      <c r="B2245" s="3">
        <v>23</v>
      </c>
      <c r="C2245" s="3">
        <v>20</v>
      </c>
      <c r="D2245" s="3">
        <v>48600</v>
      </c>
      <c r="G2245" s="3">
        <v>1800</v>
      </c>
    </row>
    <row r="2246" spans="1:7">
      <c r="A2246" s="3" t="s">
        <v>19613</v>
      </c>
      <c r="B2246" s="3">
        <v>23</v>
      </c>
      <c r="C2246" s="3">
        <v>21</v>
      </c>
      <c r="D2246" s="3">
        <v>58320</v>
      </c>
      <c r="G2246" s="3">
        <v>2160</v>
      </c>
    </row>
    <row r="2247" spans="1:7">
      <c r="A2247" s="3" t="s">
        <v>19613</v>
      </c>
      <c r="B2247" s="3">
        <v>23</v>
      </c>
      <c r="C2247" s="3">
        <v>22</v>
      </c>
      <c r="D2247" s="3">
        <v>61560</v>
      </c>
      <c r="G2247" s="3">
        <v>2280</v>
      </c>
    </row>
    <row r="2248" spans="1:7">
      <c r="A2248" s="3" t="s">
        <v>19613</v>
      </c>
      <c r="B2248" s="3">
        <v>23</v>
      </c>
      <c r="C2248" s="3">
        <v>23</v>
      </c>
      <c r="D2248" s="3">
        <v>64800</v>
      </c>
      <c r="G2248" s="3">
        <v>2400</v>
      </c>
    </row>
    <row r="2249" spans="1:7">
      <c r="A2249" s="3" t="s">
        <v>19613</v>
      </c>
      <c r="B2249" s="3">
        <v>23</v>
      </c>
      <c r="C2249" s="3">
        <v>24</v>
      </c>
      <c r="D2249" s="3">
        <v>68040</v>
      </c>
      <c r="G2249" s="3">
        <v>2520</v>
      </c>
    </row>
    <row r="2250" spans="1:7">
      <c r="A2250" s="3" t="s">
        <v>19613</v>
      </c>
      <c r="B2250" s="3">
        <v>23</v>
      </c>
      <c r="C2250" s="3">
        <v>25</v>
      </c>
      <c r="D2250" s="3">
        <v>71280</v>
      </c>
      <c r="G2250" s="3">
        <v>2640</v>
      </c>
    </row>
    <row r="2251" spans="1:7">
      <c r="A2251" s="3" t="s">
        <v>19613</v>
      </c>
      <c r="B2251" s="3">
        <v>23</v>
      </c>
      <c r="C2251" s="3">
        <v>26</v>
      </c>
      <c r="D2251" s="3">
        <v>74520</v>
      </c>
      <c r="G2251" s="3">
        <v>2760</v>
      </c>
    </row>
    <row r="2252" spans="1:7">
      <c r="A2252" s="3" t="s">
        <v>19613</v>
      </c>
      <c r="B2252" s="3">
        <v>23</v>
      </c>
      <c r="C2252" s="3">
        <v>27</v>
      </c>
      <c r="D2252" s="3">
        <v>77760</v>
      </c>
      <c r="G2252" s="3">
        <v>2880</v>
      </c>
    </row>
    <row r="2253" spans="1:7">
      <c r="A2253" s="3" t="s">
        <v>19613</v>
      </c>
      <c r="B2253" s="3">
        <v>23</v>
      </c>
      <c r="C2253" s="3">
        <v>28</v>
      </c>
      <c r="D2253" s="3">
        <v>81000</v>
      </c>
      <c r="G2253" s="3">
        <v>3000</v>
      </c>
    </row>
    <row r="2254" spans="1:7">
      <c r="A2254" s="3" t="s">
        <v>19613</v>
      </c>
      <c r="B2254" s="3">
        <v>23</v>
      </c>
      <c r="C2254" s="3">
        <v>29</v>
      </c>
      <c r="D2254" s="3">
        <v>84240</v>
      </c>
      <c r="G2254" s="3">
        <v>3120</v>
      </c>
    </row>
    <row r="2255" spans="1:7">
      <c r="A2255" s="3" t="s">
        <v>19613</v>
      </c>
      <c r="B2255" s="3">
        <v>23</v>
      </c>
      <c r="C2255" s="3">
        <v>30</v>
      </c>
      <c r="D2255" s="3">
        <v>87480</v>
      </c>
      <c r="G2255" s="3">
        <v>3240</v>
      </c>
    </row>
    <row r="2256" spans="1:7">
      <c r="A2256" s="3" t="s">
        <v>19613</v>
      </c>
      <c r="B2256" s="3">
        <v>23</v>
      </c>
      <c r="C2256" s="3">
        <v>31</v>
      </c>
      <c r="D2256" s="3">
        <v>99630</v>
      </c>
      <c r="G2256" s="3">
        <v>3690</v>
      </c>
    </row>
    <row r="2257" spans="1:7">
      <c r="A2257" s="3" t="s">
        <v>19613</v>
      </c>
      <c r="B2257" s="3">
        <v>23</v>
      </c>
      <c r="C2257" s="3">
        <v>32</v>
      </c>
      <c r="D2257" s="3">
        <v>103680</v>
      </c>
      <c r="G2257" s="3">
        <v>3840</v>
      </c>
    </row>
    <row r="2258" spans="1:7">
      <c r="A2258" s="3" t="s">
        <v>19613</v>
      </c>
      <c r="B2258" s="3">
        <v>23</v>
      </c>
      <c r="C2258" s="3">
        <v>33</v>
      </c>
      <c r="D2258" s="3">
        <v>107730</v>
      </c>
      <c r="G2258" s="3">
        <v>3990</v>
      </c>
    </row>
    <row r="2259" spans="1:7">
      <c r="A2259" s="3" t="s">
        <v>19613</v>
      </c>
      <c r="B2259" s="3">
        <v>23</v>
      </c>
      <c r="C2259" s="3">
        <v>34</v>
      </c>
      <c r="D2259" s="3">
        <v>111780</v>
      </c>
      <c r="G2259" s="3">
        <v>4140</v>
      </c>
    </row>
    <row r="2260" spans="1:7">
      <c r="A2260" s="3" t="s">
        <v>19613</v>
      </c>
      <c r="B2260" s="3">
        <v>23</v>
      </c>
      <c r="C2260" s="3">
        <v>35</v>
      </c>
      <c r="D2260" s="3">
        <v>115830</v>
      </c>
      <c r="G2260" s="3">
        <v>4290</v>
      </c>
    </row>
    <row r="2261" spans="1:7">
      <c r="A2261" s="3" t="s">
        <v>19613</v>
      </c>
      <c r="B2261" s="3">
        <v>23</v>
      </c>
      <c r="C2261" s="3">
        <v>36</v>
      </c>
      <c r="D2261" s="3">
        <v>119880</v>
      </c>
      <c r="G2261" s="3">
        <v>4440</v>
      </c>
    </row>
    <row r="2262" spans="1:7">
      <c r="A2262" s="3" t="s">
        <v>19613</v>
      </c>
      <c r="B2262" s="3">
        <v>23</v>
      </c>
      <c r="C2262" s="3">
        <v>37</v>
      </c>
      <c r="D2262" s="3">
        <v>123930</v>
      </c>
      <c r="G2262" s="3">
        <v>4590</v>
      </c>
    </row>
    <row r="2263" spans="1:7">
      <c r="A2263" s="3" t="s">
        <v>19613</v>
      </c>
      <c r="B2263" s="3">
        <v>23</v>
      </c>
      <c r="C2263" s="3">
        <v>38</v>
      </c>
      <c r="D2263" s="3">
        <v>127980</v>
      </c>
      <c r="G2263" s="3">
        <v>4740</v>
      </c>
    </row>
    <row r="2264" spans="1:7">
      <c r="A2264" s="3" t="s">
        <v>19613</v>
      </c>
      <c r="B2264" s="3">
        <v>23</v>
      </c>
      <c r="C2264" s="3">
        <v>39</v>
      </c>
      <c r="D2264" s="3">
        <v>132030</v>
      </c>
      <c r="G2264" s="3">
        <v>4890</v>
      </c>
    </row>
    <row r="2265" spans="1:7">
      <c r="A2265" s="3" t="s">
        <v>19613</v>
      </c>
      <c r="B2265" s="3">
        <v>23</v>
      </c>
      <c r="C2265" s="3">
        <v>40</v>
      </c>
      <c r="D2265" s="3">
        <v>136080</v>
      </c>
      <c r="G2265" s="3">
        <v>5040</v>
      </c>
    </row>
    <row r="2266" spans="1:7">
      <c r="A2266" s="3" t="s">
        <v>19613</v>
      </c>
      <c r="B2266" s="3">
        <v>23</v>
      </c>
      <c r="C2266" s="3">
        <v>41</v>
      </c>
      <c r="D2266" s="3">
        <v>150660</v>
      </c>
      <c r="G2266" s="3">
        <v>5580</v>
      </c>
    </row>
    <row r="2267" spans="1:7">
      <c r="A2267" s="3" t="s">
        <v>19613</v>
      </c>
      <c r="B2267" s="3">
        <v>23</v>
      </c>
      <c r="C2267" s="3">
        <v>42</v>
      </c>
      <c r="D2267" s="3">
        <v>155520</v>
      </c>
      <c r="G2267" s="3">
        <v>5760</v>
      </c>
    </row>
    <row r="2268" spans="1:7">
      <c r="A2268" s="3" t="s">
        <v>19613</v>
      </c>
      <c r="B2268" s="3">
        <v>23</v>
      </c>
      <c r="C2268" s="3">
        <v>43</v>
      </c>
      <c r="D2268" s="3">
        <v>160380</v>
      </c>
      <c r="G2268" s="3">
        <v>5940</v>
      </c>
    </row>
    <row r="2269" spans="1:7">
      <c r="A2269" s="3" t="s">
        <v>19613</v>
      </c>
      <c r="B2269" s="3">
        <v>23</v>
      </c>
      <c r="C2269" s="3">
        <v>44</v>
      </c>
      <c r="D2269" s="3">
        <v>165240</v>
      </c>
      <c r="G2269" s="3">
        <v>6120</v>
      </c>
    </row>
    <row r="2270" spans="1:7">
      <c r="A2270" s="3" t="s">
        <v>19613</v>
      </c>
      <c r="B2270" s="3">
        <v>23</v>
      </c>
      <c r="C2270" s="3">
        <v>45</v>
      </c>
      <c r="D2270" s="3">
        <v>170100</v>
      </c>
      <c r="G2270" s="3">
        <v>6300</v>
      </c>
    </row>
    <row r="2271" spans="1:7">
      <c r="A2271" s="3" t="s">
        <v>19613</v>
      </c>
      <c r="B2271" s="3">
        <v>23</v>
      </c>
      <c r="C2271" s="3">
        <v>46</v>
      </c>
      <c r="D2271" s="3">
        <v>174960</v>
      </c>
      <c r="G2271" s="3">
        <v>6480</v>
      </c>
    </row>
    <row r="2272" spans="1:7">
      <c r="A2272" s="3" t="s">
        <v>19613</v>
      </c>
      <c r="B2272" s="3">
        <v>23</v>
      </c>
      <c r="C2272" s="3">
        <v>47</v>
      </c>
      <c r="D2272" s="3">
        <v>179820</v>
      </c>
      <c r="G2272" s="3">
        <v>6660</v>
      </c>
    </row>
    <row r="2273" spans="1:7">
      <c r="A2273" s="3" t="s">
        <v>19613</v>
      </c>
      <c r="B2273" s="3">
        <v>23</v>
      </c>
      <c r="C2273" s="3">
        <v>48</v>
      </c>
      <c r="D2273" s="3">
        <v>184680</v>
      </c>
      <c r="G2273" s="3">
        <v>6840</v>
      </c>
    </row>
    <row r="2274" spans="1:7">
      <c r="A2274" s="3" t="s">
        <v>19613</v>
      </c>
      <c r="B2274" s="3">
        <v>23</v>
      </c>
      <c r="C2274" s="3">
        <v>49</v>
      </c>
      <c r="D2274" s="3">
        <v>189540</v>
      </c>
      <c r="G2274" s="3">
        <v>7020</v>
      </c>
    </row>
    <row r="2275" spans="1:7">
      <c r="A2275" s="3" t="s">
        <v>19613</v>
      </c>
      <c r="B2275" s="3">
        <v>23</v>
      </c>
      <c r="C2275" s="3">
        <v>50</v>
      </c>
      <c r="D2275" s="3">
        <v>194400</v>
      </c>
      <c r="G2275" s="3">
        <v>7200</v>
      </c>
    </row>
    <row r="2276" spans="1:7">
      <c r="A2276" s="3" t="s">
        <v>19613</v>
      </c>
      <c r="B2276" s="3">
        <v>23</v>
      </c>
      <c r="C2276" s="3">
        <v>51</v>
      </c>
      <c r="D2276" s="3">
        <v>211410</v>
      </c>
      <c r="G2276" s="3">
        <v>7830</v>
      </c>
    </row>
    <row r="2277" spans="1:7">
      <c r="A2277" s="3" t="s">
        <v>19613</v>
      </c>
      <c r="B2277" s="3">
        <v>23</v>
      </c>
      <c r="C2277" s="3">
        <v>52</v>
      </c>
      <c r="D2277" s="3">
        <v>217080</v>
      </c>
      <c r="G2277" s="3">
        <v>8040</v>
      </c>
    </row>
    <row r="2278" spans="1:7">
      <c r="A2278" s="3" t="s">
        <v>19613</v>
      </c>
      <c r="B2278" s="3">
        <v>23</v>
      </c>
      <c r="C2278" s="3">
        <v>53</v>
      </c>
      <c r="D2278" s="3">
        <v>222750</v>
      </c>
      <c r="G2278" s="3">
        <v>8250</v>
      </c>
    </row>
    <row r="2279" spans="1:7">
      <c r="A2279" s="3" t="s">
        <v>19613</v>
      </c>
      <c r="B2279" s="3">
        <v>23</v>
      </c>
      <c r="C2279" s="3">
        <v>54</v>
      </c>
      <c r="D2279" s="3">
        <v>228420</v>
      </c>
      <c r="G2279" s="3">
        <v>8460</v>
      </c>
    </row>
    <row r="2280" spans="1:7">
      <c r="A2280" s="3" t="s">
        <v>19613</v>
      </c>
      <c r="B2280" s="3">
        <v>23</v>
      </c>
      <c r="C2280" s="3">
        <v>55</v>
      </c>
      <c r="D2280" s="3">
        <v>234090</v>
      </c>
      <c r="G2280" s="3">
        <v>8670</v>
      </c>
    </row>
    <row r="2281" spans="1:7">
      <c r="A2281" s="3" t="s">
        <v>19613</v>
      </c>
      <c r="B2281" s="3">
        <v>23</v>
      </c>
      <c r="C2281" s="3">
        <v>56</v>
      </c>
      <c r="D2281" s="3">
        <v>239760</v>
      </c>
      <c r="G2281" s="3">
        <v>8880</v>
      </c>
    </row>
    <row r="2282" spans="1:7">
      <c r="A2282" s="3" t="s">
        <v>19613</v>
      </c>
      <c r="B2282" s="3">
        <v>23</v>
      </c>
      <c r="C2282" s="3">
        <v>57</v>
      </c>
      <c r="D2282" s="3">
        <v>245430</v>
      </c>
      <c r="G2282" s="3">
        <v>9090</v>
      </c>
    </row>
    <row r="2283" spans="1:7">
      <c r="A2283" s="3" t="s">
        <v>19613</v>
      </c>
      <c r="B2283" s="3">
        <v>23</v>
      </c>
      <c r="C2283" s="3">
        <v>58</v>
      </c>
      <c r="D2283" s="3">
        <v>251100</v>
      </c>
      <c r="G2283" s="3">
        <v>9300</v>
      </c>
    </row>
    <row r="2284" spans="1:7">
      <c r="A2284" s="3" t="s">
        <v>19613</v>
      </c>
      <c r="B2284" s="3">
        <v>23</v>
      </c>
      <c r="C2284" s="3">
        <v>59</v>
      </c>
      <c r="D2284" s="3">
        <v>256770</v>
      </c>
      <c r="G2284" s="3">
        <v>9510</v>
      </c>
    </row>
    <row r="2285" spans="1:7">
      <c r="A2285" s="3" t="s">
        <v>19613</v>
      </c>
      <c r="B2285" s="3">
        <v>23</v>
      </c>
      <c r="C2285" s="3">
        <v>60</v>
      </c>
      <c r="D2285" s="3">
        <v>262440</v>
      </c>
      <c r="G2285" s="3">
        <v>9720</v>
      </c>
    </row>
    <row r="2286" spans="1:7">
      <c r="A2286" s="3" t="s">
        <v>19613</v>
      </c>
      <c r="B2286" s="3">
        <v>23</v>
      </c>
      <c r="C2286" s="3">
        <v>61</v>
      </c>
      <c r="D2286" s="3">
        <v>281880</v>
      </c>
      <c r="G2286" s="3">
        <v>10440</v>
      </c>
    </row>
    <row r="2287" spans="1:7">
      <c r="A2287" s="3" t="s">
        <v>19613</v>
      </c>
      <c r="B2287" s="3">
        <v>23</v>
      </c>
      <c r="C2287" s="3">
        <v>62</v>
      </c>
      <c r="D2287" s="3">
        <v>288360</v>
      </c>
      <c r="G2287" s="3">
        <v>10680</v>
      </c>
    </row>
    <row r="2288" spans="1:7">
      <c r="A2288" s="3" t="s">
        <v>19613</v>
      </c>
      <c r="B2288" s="3">
        <v>23</v>
      </c>
      <c r="C2288" s="3">
        <v>63</v>
      </c>
      <c r="D2288" s="3">
        <v>294840</v>
      </c>
      <c r="G2288" s="3">
        <v>10920</v>
      </c>
    </row>
    <row r="2289" spans="1:7">
      <c r="A2289" s="3" t="s">
        <v>19613</v>
      </c>
      <c r="B2289" s="3">
        <v>23</v>
      </c>
      <c r="C2289" s="3">
        <v>64</v>
      </c>
      <c r="D2289" s="3">
        <v>301320</v>
      </c>
      <c r="G2289" s="3">
        <v>11160</v>
      </c>
    </row>
    <row r="2290" spans="1:7">
      <c r="A2290" s="3" t="s">
        <v>19613</v>
      </c>
      <c r="B2290" s="3">
        <v>23</v>
      </c>
      <c r="C2290" s="3">
        <v>65</v>
      </c>
      <c r="D2290" s="3">
        <v>307800</v>
      </c>
      <c r="G2290" s="3">
        <v>11400</v>
      </c>
    </row>
    <row r="2291" spans="1:7">
      <c r="A2291" s="3" t="s">
        <v>19613</v>
      </c>
      <c r="B2291" s="3">
        <v>23</v>
      </c>
      <c r="C2291" s="3">
        <v>66</v>
      </c>
      <c r="D2291" s="3">
        <v>314280</v>
      </c>
      <c r="G2291" s="3">
        <v>11640</v>
      </c>
    </row>
    <row r="2292" spans="1:7">
      <c r="A2292" s="3" t="s">
        <v>19613</v>
      </c>
      <c r="B2292" s="3">
        <v>23</v>
      </c>
      <c r="C2292" s="3">
        <v>67</v>
      </c>
      <c r="D2292" s="3">
        <v>320760</v>
      </c>
      <c r="G2292" s="3">
        <v>11880</v>
      </c>
    </row>
    <row r="2293" spans="1:7">
      <c r="A2293" s="3" t="s">
        <v>19613</v>
      </c>
      <c r="B2293" s="3">
        <v>23</v>
      </c>
      <c r="C2293" s="3">
        <v>68</v>
      </c>
      <c r="D2293" s="3">
        <v>327240</v>
      </c>
      <c r="G2293" s="3">
        <v>12120</v>
      </c>
    </row>
    <row r="2294" spans="1:7">
      <c r="A2294" s="3" t="s">
        <v>19613</v>
      </c>
      <c r="B2294" s="3">
        <v>23</v>
      </c>
      <c r="C2294" s="3">
        <v>69</v>
      </c>
      <c r="D2294" s="3">
        <v>333720</v>
      </c>
      <c r="G2294" s="3">
        <v>12360</v>
      </c>
    </row>
    <row r="2295" spans="1:7">
      <c r="A2295" s="3" t="s">
        <v>19613</v>
      </c>
      <c r="B2295" s="3">
        <v>23</v>
      </c>
      <c r="C2295" s="3">
        <v>70</v>
      </c>
      <c r="D2295" s="3">
        <v>340200</v>
      </c>
      <c r="G2295" s="3">
        <v>12600</v>
      </c>
    </row>
    <row r="2296" spans="1:7">
      <c r="A2296" s="3" t="s">
        <v>19613</v>
      </c>
      <c r="B2296" s="3">
        <v>23</v>
      </c>
      <c r="C2296" s="3">
        <v>71</v>
      </c>
      <c r="D2296" s="3">
        <v>362070</v>
      </c>
      <c r="G2296" s="3">
        <v>13410</v>
      </c>
    </row>
    <row r="2297" spans="1:7">
      <c r="A2297" s="3" t="s">
        <v>19613</v>
      </c>
      <c r="B2297" s="3">
        <v>23</v>
      </c>
      <c r="C2297" s="3">
        <v>72</v>
      </c>
      <c r="D2297" s="3">
        <v>369360</v>
      </c>
      <c r="G2297" s="3">
        <v>13680</v>
      </c>
    </row>
    <row r="2298" spans="1:7">
      <c r="A2298" s="3" t="s">
        <v>19613</v>
      </c>
      <c r="B2298" s="3">
        <v>23</v>
      </c>
      <c r="C2298" s="3">
        <v>73</v>
      </c>
      <c r="D2298" s="3">
        <v>376650</v>
      </c>
      <c r="G2298" s="3">
        <v>13950</v>
      </c>
    </row>
    <row r="2299" spans="1:7">
      <c r="A2299" s="3" t="s">
        <v>19613</v>
      </c>
      <c r="B2299" s="3">
        <v>23</v>
      </c>
      <c r="C2299" s="3">
        <v>74</v>
      </c>
      <c r="D2299" s="3">
        <v>383940</v>
      </c>
      <c r="G2299" s="3">
        <v>14220</v>
      </c>
    </row>
    <row r="2300" spans="1:7">
      <c r="A2300" s="3" t="s">
        <v>19613</v>
      </c>
      <c r="B2300" s="3">
        <v>23</v>
      </c>
      <c r="C2300" s="3">
        <v>75</v>
      </c>
      <c r="D2300" s="3">
        <v>391230</v>
      </c>
      <c r="G2300" s="3">
        <v>14490</v>
      </c>
    </row>
    <row r="2301" spans="1:7">
      <c r="A2301" s="3" t="s">
        <v>19613</v>
      </c>
      <c r="B2301" s="3">
        <v>23</v>
      </c>
      <c r="C2301" s="3">
        <v>76</v>
      </c>
      <c r="D2301" s="3">
        <v>398520</v>
      </c>
      <c r="G2301" s="3">
        <v>14760</v>
      </c>
    </row>
    <row r="2302" spans="1:7">
      <c r="A2302" s="3" t="s">
        <v>19613</v>
      </c>
      <c r="B2302" s="3">
        <v>23</v>
      </c>
      <c r="C2302" s="3">
        <v>77</v>
      </c>
      <c r="D2302" s="3">
        <v>405810</v>
      </c>
      <c r="G2302" s="3">
        <v>15030</v>
      </c>
    </row>
    <row r="2303" spans="1:7">
      <c r="A2303" s="3" t="s">
        <v>19613</v>
      </c>
      <c r="B2303" s="3">
        <v>23</v>
      </c>
      <c r="C2303" s="3">
        <v>78</v>
      </c>
      <c r="D2303" s="3">
        <v>413100</v>
      </c>
      <c r="G2303" s="3">
        <v>15300</v>
      </c>
    </row>
    <row r="2304" spans="1:7">
      <c r="A2304" s="3" t="s">
        <v>19613</v>
      </c>
      <c r="B2304" s="3">
        <v>23</v>
      </c>
      <c r="C2304" s="3">
        <v>79</v>
      </c>
      <c r="D2304" s="3">
        <v>420390</v>
      </c>
      <c r="G2304" s="3">
        <v>15570</v>
      </c>
    </row>
    <row r="2305" spans="1:7">
      <c r="A2305" s="3" t="s">
        <v>19613</v>
      </c>
      <c r="B2305" s="3">
        <v>23</v>
      </c>
      <c r="C2305" s="3">
        <v>80</v>
      </c>
      <c r="D2305" s="3">
        <v>427680</v>
      </c>
      <c r="G2305" s="3">
        <v>15840</v>
      </c>
    </row>
    <row r="2306" spans="1:7">
      <c r="A2306" s="3" t="s">
        <v>19613</v>
      </c>
      <c r="B2306" s="3">
        <v>23</v>
      </c>
      <c r="C2306" s="3">
        <v>81</v>
      </c>
      <c r="D2306" s="3">
        <v>451980</v>
      </c>
      <c r="G2306" s="3">
        <v>16740</v>
      </c>
    </row>
    <row r="2307" spans="1:7">
      <c r="A2307" s="3" t="s">
        <v>19613</v>
      </c>
      <c r="B2307" s="3">
        <v>23</v>
      </c>
      <c r="C2307" s="3">
        <v>82</v>
      </c>
      <c r="D2307" s="3">
        <v>460080</v>
      </c>
      <c r="G2307" s="3">
        <v>17040</v>
      </c>
    </row>
    <row r="2308" spans="1:7">
      <c r="A2308" s="3" t="s">
        <v>19613</v>
      </c>
      <c r="B2308" s="3">
        <v>23</v>
      </c>
      <c r="C2308" s="3">
        <v>83</v>
      </c>
      <c r="D2308" s="3">
        <v>468180</v>
      </c>
      <c r="G2308" s="3">
        <v>17340</v>
      </c>
    </row>
    <row r="2309" spans="1:7">
      <c r="A2309" s="3" t="s">
        <v>19613</v>
      </c>
      <c r="B2309" s="3">
        <v>23</v>
      </c>
      <c r="C2309" s="3">
        <v>84</v>
      </c>
      <c r="D2309" s="3">
        <v>476280</v>
      </c>
      <c r="G2309" s="3">
        <v>17640</v>
      </c>
    </row>
    <row r="2310" spans="1:7">
      <c r="A2310" s="3" t="s">
        <v>19613</v>
      </c>
      <c r="B2310" s="3">
        <v>23</v>
      </c>
      <c r="C2310" s="3">
        <v>85</v>
      </c>
      <c r="D2310" s="3">
        <v>484380</v>
      </c>
      <c r="G2310" s="3">
        <v>17940</v>
      </c>
    </row>
    <row r="2311" spans="1:7">
      <c r="A2311" s="3" t="s">
        <v>19613</v>
      </c>
      <c r="B2311" s="3">
        <v>23</v>
      </c>
      <c r="C2311" s="3">
        <v>86</v>
      </c>
      <c r="D2311" s="3">
        <v>492480</v>
      </c>
      <c r="G2311" s="3">
        <v>18240</v>
      </c>
    </row>
    <row r="2312" spans="1:7">
      <c r="A2312" s="3" t="s">
        <v>19613</v>
      </c>
      <c r="B2312" s="3">
        <v>23</v>
      </c>
      <c r="C2312" s="3">
        <v>87</v>
      </c>
      <c r="D2312" s="3">
        <v>500580</v>
      </c>
      <c r="G2312" s="3">
        <v>18540</v>
      </c>
    </row>
    <row r="2313" spans="1:7">
      <c r="A2313" s="3" t="s">
        <v>19613</v>
      </c>
      <c r="B2313" s="3">
        <v>23</v>
      </c>
      <c r="C2313" s="3">
        <v>88</v>
      </c>
      <c r="D2313" s="3">
        <v>508680</v>
      </c>
      <c r="G2313" s="3">
        <v>18840</v>
      </c>
    </row>
    <row r="2314" spans="1:7">
      <c r="A2314" s="3" t="s">
        <v>19613</v>
      </c>
      <c r="B2314" s="3">
        <v>23</v>
      </c>
      <c r="C2314" s="3">
        <v>89</v>
      </c>
      <c r="D2314" s="3">
        <v>516780</v>
      </c>
      <c r="G2314" s="3">
        <v>19140</v>
      </c>
    </row>
    <row r="2315" spans="1:7">
      <c r="A2315" s="3" t="s">
        <v>19613</v>
      </c>
      <c r="B2315" s="3">
        <v>23</v>
      </c>
      <c r="C2315" s="3">
        <v>90</v>
      </c>
      <c r="D2315" s="3">
        <v>524880</v>
      </c>
      <c r="G2315" s="3">
        <v>19440</v>
      </c>
    </row>
    <row r="2316" spans="1:7">
      <c r="A2316" s="3" t="s">
        <v>19613</v>
      </c>
      <c r="B2316" s="3">
        <v>23</v>
      </c>
      <c r="C2316" s="3">
        <v>91</v>
      </c>
      <c r="D2316" s="3">
        <v>551610</v>
      </c>
      <c r="G2316" s="3">
        <v>20430</v>
      </c>
    </row>
    <row r="2317" spans="1:7">
      <c r="A2317" s="3" t="s">
        <v>19613</v>
      </c>
      <c r="B2317" s="3">
        <v>23</v>
      </c>
      <c r="C2317" s="3">
        <v>92</v>
      </c>
      <c r="D2317" s="3">
        <v>560520</v>
      </c>
      <c r="G2317" s="3">
        <v>20760</v>
      </c>
    </row>
    <row r="2318" spans="1:7">
      <c r="A2318" s="3" t="s">
        <v>19613</v>
      </c>
      <c r="B2318" s="3">
        <v>23</v>
      </c>
      <c r="C2318" s="3">
        <v>93</v>
      </c>
      <c r="D2318" s="3">
        <v>569430</v>
      </c>
      <c r="G2318" s="3">
        <v>21090</v>
      </c>
    </row>
    <row r="2319" spans="1:7">
      <c r="A2319" s="3" t="s">
        <v>19613</v>
      </c>
      <c r="B2319" s="3">
        <v>23</v>
      </c>
      <c r="C2319" s="3">
        <v>94</v>
      </c>
      <c r="D2319" s="3">
        <v>578340</v>
      </c>
      <c r="G2319" s="3">
        <v>21420</v>
      </c>
    </row>
    <row r="2320" spans="1:7">
      <c r="A2320" s="3" t="s">
        <v>19613</v>
      </c>
      <c r="B2320" s="3">
        <v>23</v>
      </c>
      <c r="C2320" s="3">
        <v>95</v>
      </c>
      <c r="D2320" s="3">
        <v>587250</v>
      </c>
      <c r="G2320" s="3">
        <v>21750</v>
      </c>
    </row>
    <row r="2321" spans="1:7">
      <c r="A2321" s="3" t="s">
        <v>19613</v>
      </c>
      <c r="B2321" s="3">
        <v>23</v>
      </c>
      <c r="C2321" s="3">
        <v>96</v>
      </c>
      <c r="D2321" s="3">
        <v>596160</v>
      </c>
      <c r="G2321" s="3">
        <v>22080</v>
      </c>
    </row>
    <row r="2322" spans="1:7">
      <c r="A2322" s="3" t="s">
        <v>19613</v>
      </c>
      <c r="B2322" s="3">
        <v>23</v>
      </c>
      <c r="C2322" s="3">
        <v>97</v>
      </c>
      <c r="D2322" s="3">
        <v>605070</v>
      </c>
      <c r="G2322" s="3">
        <v>22410</v>
      </c>
    </row>
    <row r="2323" spans="1:7">
      <c r="A2323" s="3" t="s">
        <v>19613</v>
      </c>
      <c r="B2323" s="3">
        <v>23</v>
      </c>
      <c r="C2323" s="3">
        <v>98</v>
      </c>
      <c r="D2323" s="3">
        <v>613980</v>
      </c>
      <c r="G2323" s="3">
        <v>22740</v>
      </c>
    </row>
    <row r="2324" spans="1:7">
      <c r="A2324" s="3" t="s">
        <v>19613</v>
      </c>
      <c r="B2324" s="3">
        <v>23</v>
      </c>
      <c r="C2324" s="3">
        <v>99</v>
      </c>
      <c r="D2324" s="3">
        <v>622890</v>
      </c>
      <c r="G2324" s="3">
        <v>23070</v>
      </c>
    </row>
    <row r="2325" spans="1:7">
      <c r="A2325" s="3" t="s">
        <v>19613</v>
      </c>
      <c r="B2325" s="3">
        <v>23</v>
      </c>
      <c r="C2325" s="3">
        <v>100</v>
      </c>
      <c r="D2325" s="3">
        <v>631800</v>
      </c>
      <c r="G2325" s="3">
        <v>23400</v>
      </c>
    </row>
    <row r="2326" spans="1:7">
      <c r="A2326" s="3" t="s">
        <v>19613</v>
      </c>
      <c r="B2326" s="3">
        <v>24</v>
      </c>
      <c r="C2326" s="3">
        <v>0</v>
      </c>
    </row>
    <row r="2327" spans="1:7">
      <c r="A2327" s="3" t="s">
        <v>19613</v>
      </c>
      <c r="B2327" s="3">
        <v>24</v>
      </c>
      <c r="C2327" s="3">
        <v>1</v>
      </c>
      <c r="D2327" s="3">
        <v>4860</v>
      </c>
      <c r="E2327" s="3">
        <v>90</v>
      </c>
    </row>
    <row r="2328" spans="1:7">
      <c r="A2328" s="3" t="s">
        <v>19613</v>
      </c>
      <c r="B2328" s="3">
        <v>24</v>
      </c>
      <c r="C2328" s="3">
        <v>2</v>
      </c>
      <c r="D2328" s="3">
        <v>6480</v>
      </c>
      <c r="E2328" s="3">
        <v>120</v>
      </c>
    </row>
    <row r="2329" spans="1:7">
      <c r="A2329" s="3" t="s">
        <v>19613</v>
      </c>
      <c r="B2329" s="3">
        <v>24</v>
      </c>
      <c r="C2329" s="3">
        <v>3</v>
      </c>
      <c r="D2329" s="3">
        <v>8100</v>
      </c>
      <c r="E2329" s="3">
        <v>150</v>
      </c>
    </row>
    <row r="2330" spans="1:7">
      <c r="A2330" s="3" t="s">
        <v>19613</v>
      </c>
      <c r="B2330" s="3">
        <v>24</v>
      </c>
      <c r="C2330" s="3">
        <v>4</v>
      </c>
      <c r="D2330" s="3">
        <v>9720</v>
      </c>
      <c r="E2330" s="3">
        <v>180</v>
      </c>
    </row>
    <row r="2331" spans="1:7">
      <c r="A2331" s="3" t="s">
        <v>19613</v>
      </c>
      <c r="B2331" s="3">
        <v>24</v>
      </c>
      <c r="C2331" s="3">
        <v>5</v>
      </c>
      <c r="D2331" s="3">
        <v>11340</v>
      </c>
      <c r="E2331" s="3">
        <v>210</v>
      </c>
    </row>
    <row r="2332" spans="1:7">
      <c r="A2332" s="3" t="s">
        <v>19613</v>
      </c>
      <c r="B2332" s="3">
        <v>24</v>
      </c>
      <c r="C2332" s="3">
        <v>6</v>
      </c>
      <c r="D2332" s="3">
        <v>12960</v>
      </c>
      <c r="E2332" s="3">
        <v>240</v>
      </c>
    </row>
    <row r="2333" spans="1:7">
      <c r="A2333" s="3" t="s">
        <v>19613</v>
      </c>
      <c r="B2333" s="3">
        <v>24</v>
      </c>
      <c r="C2333" s="3">
        <v>7</v>
      </c>
      <c r="D2333" s="3">
        <v>14580</v>
      </c>
      <c r="E2333" s="3">
        <v>270</v>
      </c>
    </row>
    <row r="2334" spans="1:7">
      <c r="A2334" s="3" t="s">
        <v>19613</v>
      </c>
      <c r="B2334" s="3">
        <v>24</v>
      </c>
      <c r="C2334" s="3">
        <v>8</v>
      </c>
      <c r="D2334" s="3">
        <v>16200</v>
      </c>
      <c r="E2334" s="3">
        <v>300</v>
      </c>
    </row>
    <row r="2335" spans="1:7">
      <c r="A2335" s="3" t="s">
        <v>19613</v>
      </c>
      <c r="B2335" s="3">
        <v>24</v>
      </c>
      <c r="C2335" s="3">
        <v>9</v>
      </c>
      <c r="D2335" s="3">
        <v>17820</v>
      </c>
      <c r="E2335" s="3">
        <v>330</v>
      </c>
    </row>
    <row r="2336" spans="1:7">
      <c r="A2336" s="3" t="s">
        <v>19613</v>
      </c>
      <c r="B2336" s="3">
        <v>24</v>
      </c>
      <c r="C2336" s="3">
        <v>10</v>
      </c>
      <c r="D2336" s="3">
        <v>19440</v>
      </c>
      <c r="E2336" s="3">
        <v>360</v>
      </c>
    </row>
    <row r="2337" spans="1:5">
      <c r="A2337" s="3" t="s">
        <v>19613</v>
      </c>
      <c r="B2337" s="3">
        <v>24</v>
      </c>
      <c r="C2337" s="3">
        <v>11</v>
      </c>
      <c r="D2337" s="3">
        <v>26730</v>
      </c>
      <c r="E2337" s="3">
        <v>495</v>
      </c>
    </row>
    <row r="2338" spans="1:5">
      <c r="A2338" s="3" t="s">
        <v>19613</v>
      </c>
      <c r="B2338" s="3">
        <v>24</v>
      </c>
      <c r="C2338" s="3">
        <v>12</v>
      </c>
      <c r="D2338" s="3">
        <v>29160</v>
      </c>
      <c r="E2338" s="3">
        <v>540</v>
      </c>
    </row>
    <row r="2339" spans="1:5">
      <c r="A2339" s="3" t="s">
        <v>19613</v>
      </c>
      <c r="B2339" s="3">
        <v>24</v>
      </c>
      <c r="C2339" s="3">
        <v>13</v>
      </c>
      <c r="D2339" s="3">
        <v>31590</v>
      </c>
      <c r="E2339" s="3">
        <v>585</v>
      </c>
    </row>
    <row r="2340" spans="1:5">
      <c r="A2340" s="3" t="s">
        <v>19613</v>
      </c>
      <c r="B2340" s="3">
        <v>24</v>
      </c>
      <c r="C2340" s="3">
        <v>14</v>
      </c>
      <c r="D2340" s="3">
        <v>34020</v>
      </c>
      <c r="E2340" s="3">
        <v>630</v>
      </c>
    </row>
    <row r="2341" spans="1:5">
      <c r="A2341" s="3" t="s">
        <v>19613</v>
      </c>
      <c r="B2341" s="3">
        <v>24</v>
      </c>
      <c r="C2341" s="3">
        <v>15</v>
      </c>
      <c r="D2341" s="3">
        <v>36450</v>
      </c>
      <c r="E2341" s="3">
        <v>675</v>
      </c>
    </row>
    <row r="2342" spans="1:5">
      <c r="A2342" s="3" t="s">
        <v>19613</v>
      </c>
      <c r="B2342" s="3">
        <v>24</v>
      </c>
      <c r="C2342" s="3">
        <v>16</v>
      </c>
      <c r="D2342" s="3">
        <v>38880</v>
      </c>
      <c r="E2342" s="3">
        <v>720</v>
      </c>
    </row>
    <row r="2343" spans="1:5">
      <c r="A2343" s="3" t="s">
        <v>19613</v>
      </c>
      <c r="B2343" s="3">
        <v>24</v>
      </c>
      <c r="C2343" s="3">
        <v>17</v>
      </c>
      <c r="D2343" s="3">
        <v>41310</v>
      </c>
      <c r="E2343" s="3">
        <v>765</v>
      </c>
    </row>
    <row r="2344" spans="1:5">
      <c r="A2344" s="3" t="s">
        <v>19613</v>
      </c>
      <c r="B2344" s="3">
        <v>24</v>
      </c>
      <c r="C2344" s="3">
        <v>18</v>
      </c>
      <c r="D2344" s="3">
        <v>43740</v>
      </c>
      <c r="E2344" s="3">
        <v>810</v>
      </c>
    </row>
    <row r="2345" spans="1:5">
      <c r="A2345" s="3" t="s">
        <v>19613</v>
      </c>
      <c r="B2345" s="3">
        <v>24</v>
      </c>
      <c r="C2345" s="3">
        <v>19</v>
      </c>
      <c r="D2345" s="3">
        <v>46170</v>
      </c>
      <c r="E2345" s="3">
        <v>855</v>
      </c>
    </row>
    <row r="2346" spans="1:5">
      <c r="A2346" s="3" t="s">
        <v>19613</v>
      </c>
      <c r="B2346" s="3">
        <v>24</v>
      </c>
      <c r="C2346" s="3">
        <v>20</v>
      </c>
      <c r="D2346" s="3">
        <v>48600</v>
      </c>
      <c r="E2346" s="3">
        <v>900</v>
      </c>
    </row>
    <row r="2347" spans="1:5">
      <c r="A2347" s="3" t="s">
        <v>19613</v>
      </c>
      <c r="B2347" s="3">
        <v>24</v>
      </c>
      <c r="C2347" s="3">
        <v>21</v>
      </c>
      <c r="D2347" s="3">
        <v>58320</v>
      </c>
      <c r="E2347" s="3">
        <v>1080</v>
      </c>
    </row>
    <row r="2348" spans="1:5">
      <c r="A2348" s="3" t="s">
        <v>19613</v>
      </c>
      <c r="B2348" s="3">
        <v>24</v>
      </c>
      <c r="C2348" s="3">
        <v>22</v>
      </c>
      <c r="D2348" s="3">
        <v>61560</v>
      </c>
      <c r="E2348" s="3">
        <v>1140</v>
      </c>
    </row>
    <row r="2349" spans="1:5">
      <c r="A2349" s="3" t="s">
        <v>19613</v>
      </c>
      <c r="B2349" s="3">
        <v>24</v>
      </c>
      <c r="C2349" s="3">
        <v>23</v>
      </c>
      <c r="D2349" s="3">
        <v>64800</v>
      </c>
      <c r="E2349" s="3">
        <v>1200</v>
      </c>
    </row>
    <row r="2350" spans="1:5">
      <c r="A2350" s="3" t="s">
        <v>19613</v>
      </c>
      <c r="B2350" s="3">
        <v>24</v>
      </c>
      <c r="C2350" s="3">
        <v>24</v>
      </c>
      <c r="D2350" s="3">
        <v>68040</v>
      </c>
      <c r="E2350" s="3">
        <v>1260</v>
      </c>
    </row>
    <row r="2351" spans="1:5">
      <c r="A2351" s="3" t="s">
        <v>19613</v>
      </c>
      <c r="B2351" s="3">
        <v>24</v>
      </c>
      <c r="C2351" s="3">
        <v>25</v>
      </c>
      <c r="D2351" s="3">
        <v>71280</v>
      </c>
      <c r="E2351" s="3">
        <v>1320</v>
      </c>
    </row>
    <row r="2352" spans="1:5">
      <c r="A2352" s="3" t="s">
        <v>19613</v>
      </c>
      <c r="B2352" s="3">
        <v>24</v>
      </c>
      <c r="C2352" s="3">
        <v>26</v>
      </c>
      <c r="D2352" s="3">
        <v>74520</v>
      </c>
      <c r="E2352" s="3">
        <v>1380</v>
      </c>
    </row>
    <row r="2353" spans="1:5">
      <c r="A2353" s="3" t="s">
        <v>19613</v>
      </c>
      <c r="B2353" s="3">
        <v>24</v>
      </c>
      <c r="C2353" s="3">
        <v>27</v>
      </c>
      <c r="D2353" s="3">
        <v>77760</v>
      </c>
      <c r="E2353" s="3">
        <v>1440</v>
      </c>
    </row>
    <row r="2354" spans="1:5">
      <c r="A2354" s="3" t="s">
        <v>19613</v>
      </c>
      <c r="B2354" s="3">
        <v>24</v>
      </c>
      <c r="C2354" s="3">
        <v>28</v>
      </c>
      <c r="D2354" s="3">
        <v>81000</v>
      </c>
      <c r="E2354" s="3">
        <v>1500</v>
      </c>
    </row>
    <row r="2355" spans="1:5">
      <c r="A2355" s="3" t="s">
        <v>19613</v>
      </c>
      <c r="B2355" s="3">
        <v>24</v>
      </c>
      <c r="C2355" s="3">
        <v>29</v>
      </c>
      <c r="D2355" s="3">
        <v>84240</v>
      </c>
      <c r="E2355" s="3">
        <v>1560</v>
      </c>
    </row>
    <row r="2356" spans="1:5">
      <c r="A2356" s="3" t="s">
        <v>19613</v>
      </c>
      <c r="B2356" s="3">
        <v>24</v>
      </c>
      <c r="C2356" s="3">
        <v>30</v>
      </c>
      <c r="D2356" s="3">
        <v>87480</v>
      </c>
      <c r="E2356" s="3">
        <v>1620</v>
      </c>
    </row>
    <row r="2357" spans="1:5">
      <c r="A2357" s="3" t="s">
        <v>19613</v>
      </c>
      <c r="B2357" s="3">
        <v>24</v>
      </c>
      <c r="C2357" s="3">
        <v>31</v>
      </c>
      <c r="D2357" s="3">
        <v>99630</v>
      </c>
      <c r="E2357" s="3">
        <v>1845</v>
      </c>
    </row>
    <row r="2358" spans="1:5">
      <c r="A2358" s="3" t="s">
        <v>19613</v>
      </c>
      <c r="B2358" s="3">
        <v>24</v>
      </c>
      <c r="C2358" s="3">
        <v>32</v>
      </c>
      <c r="D2358" s="3">
        <v>103680</v>
      </c>
      <c r="E2358" s="3">
        <v>1920</v>
      </c>
    </row>
    <row r="2359" spans="1:5">
      <c r="A2359" s="3" t="s">
        <v>19613</v>
      </c>
      <c r="B2359" s="3">
        <v>24</v>
      </c>
      <c r="C2359" s="3">
        <v>33</v>
      </c>
      <c r="D2359" s="3">
        <v>107730</v>
      </c>
      <c r="E2359" s="3">
        <v>1995</v>
      </c>
    </row>
    <row r="2360" spans="1:5">
      <c r="A2360" s="3" t="s">
        <v>19613</v>
      </c>
      <c r="B2360" s="3">
        <v>24</v>
      </c>
      <c r="C2360" s="3">
        <v>34</v>
      </c>
      <c r="D2360" s="3">
        <v>111780</v>
      </c>
      <c r="E2360" s="3">
        <v>2070</v>
      </c>
    </row>
    <row r="2361" spans="1:5">
      <c r="A2361" s="3" t="s">
        <v>19613</v>
      </c>
      <c r="B2361" s="3">
        <v>24</v>
      </c>
      <c r="C2361" s="3">
        <v>35</v>
      </c>
      <c r="D2361" s="3">
        <v>115830</v>
      </c>
      <c r="E2361" s="3">
        <v>2145</v>
      </c>
    </row>
    <row r="2362" spans="1:5">
      <c r="A2362" s="3" t="s">
        <v>19613</v>
      </c>
      <c r="B2362" s="3">
        <v>24</v>
      </c>
      <c r="C2362" s="3">
        <v>36</v>
      </c>
      <c r="D2362" s="3">
        <v>119880</v>
      </c>
      <c r="E2362" s="3">
        <v>2220</v>
      </c>
    </row>
    <row r="2363" spans="1:5">
      <c r="A2363" s="3" t="s">
        <v>19613</v>
      </c>
      <c r="B2363" s="3">
        <v>24</v>
      </c>
      <c r="C2363" s="3">
        <v>37</v>
      </c>
      <c r="D2363" s="3">
        <v>123930</v>
      </c>
      <c r="E2363" s="3">
        <v>2295</v>
      </c>
    </row>
    <row r="2364" spans="1:5">
      <c r="A2364" s="3" t="s">
        <v>19613</v>
      </c>
      <c r="B2364" s="3">
        <v>24</v>
      </c>
      <c r="C2364" s="3">
        <v>38</v>
      </c>
      <c r="D2364" s="3">
        <v>127980</v>
      </c>
      <c r="E2364" s="3">
        <v>2370</v>
      </c>
    </row>
    <row r="2365" spans="1:5">
      <c r="A2365" s="3" t="s">
        <v>19613</v>
      </c>
      <c r="B2365" s="3">
        <v>24</v>
      </c>
      <c r="C2365" s="3">
        <v>39</v>
      </c>
      <c r="D2365" s="3">
        <v>132030</v>
      </c>
      <c r="E2365" s="3">
        <v>2445</v>
      </c>
    </row>
    <row r="2366" spans="1:5">
      <c r="A2366" s="3" t="s">
        <v>19613</v>
      </c>
      <c r="B2366" s="3">
        <v>24</v>
      </c>
      <c r="C2366" s="3">
        <v>40</v>
      </c>
      <c r="D2366" s="3">
        <v>136080</v>
      </c>
      <c r="E2366" s="3">
        <v>2520</v>
      </c>
    </row>
    <row r="2367" spans="1:5">
      <c r="A2367" s="3" t="s">
        <v>19613</v>
      </c>
      <c r="B2367" s="3">
        <v>24</v>
      </c>
      <c r="C2367" s="3">
        <v>41</v>
      </c>
      <c r="D2367" s="3">
        <v>150660</v>
      </c>
      <c r="E2367" s="3">
        <v>2790</v>
      </c>
    </row>
    <row r="2368" spans="1:5">
      <c r="A2368" s="3" t="s">
        <v>19613</v>
      </c>
      <c r="B2368" s="3">
        <v>24</v>
      </c>
      <c r="C2368" s="3">
        <v>42</v>
      </c>
      <c r="D2368" s="3">
        <v>155520</v>
      </c>
      <c r="E2368" s="3">
        <v>2880</v>
      </c>
    </row>
    <row r="2369" spans="1:5">
      <c r="A2369" s="3" t="s">
        <v>19613</v>
      </c>
      <c r="B2369" s="3">
        <v>24</v>
      </c>
      <c r="C2369" s="3">
        <v>43</v>
      </c>
      <c r="D2369" s="3">
        <v>160380</v>
      </c>
      <c r="E2369" s="3">
        <v>2970</v>
      </c>
    </row>
    <row r="2370" spans="1:5">
      <c r="A2370" s="3" t="s">
        <v>19613</v>
      </c>
      <c r="B2370" s="3">
        <v>24</v>
      </c>
      <c r="C2370" s="3">
        <v>44</v>
      </c>
      <c r="D2370" s="3">
        <v>165240</v>
      </c>
      <c r="E2370" s="3">
        <v>3060</v>
      </c>
    </row>
    <row r="2371" spans="1:5">
      <c r="A2371" s="3" t="s">
        <v>19613</v>
      </c>
      <c r="B2371" s="3">
        <v>24</v>
      </c>
      <c r="C2371" s="3">
        <v>45</v>
      </c>
      <c r="D2371" s="3">
        <v>170100</v>
      </c>
      <c r="E2371" s="3">
        <v>3150</v>
      </c>
    </row>
    <row r="2372" spans="1:5">
      <c r="A2372" s="3" t="s">
        <v>19613</v>
      </c>
      <c r="B2372" s="3">
        <v>24</v>
      </c>
      <c r="C2372" s="3">
        <v>46</v>
      </c>
      <c r="D2372" s="3">
        <v>174960</v>
      </c>
      <c r="E2372" s="3">
        <v>3240</v>
      </c>
    </row>
    <row r="2373" spans="1:5">
      <c r="A2373" s="3" t="s">
        <v>19613</v>
      </c>
      <c r="B2373" s="3">
        <v>24</v>
      </c>
      <c r="C2373" s="3">
        <v>47</v>
      </c>
      <c r="D2373" s="3">
        <v>179820</v>
      </c>
      <c r="E2373" s="3">
        <v>3330</v>
      </c>
    </row>
    <row r="2374" spans="1:5">
      <c r="A2374" s="3" t="s">
        <v>19613</v>
      </c>
      <c r="B2374" s="3">
        <v>24</v>
      </c>
      <c r="C2374" s="3">
        <v>48</v>
      </c>
      <c r="D2374" s="3">
        <v>184680</v>
      </c>
      <c r="E2374" s="3">
        <v>3420</v>
      </c>
    </row>
    <row r="2375" spans="1:5">
      <c r="A2375" s="3" t="s">
        <v>19613</v>
      </c>
      <c r="B2375" s="3">
        <v>24</v>
      </c>
      <c r="C2375" s="3">
        <v>49</v>
      </c>
      <c r="D2375" s="3">
        <v>189540</v>
      </c>
      <c r="E2375" s="3">
        <v>3510</v>
      </c>
    </row>
    <row r="2376" spans="1:5">
      <c r="A2376" s="3" t="s">
        <v>19613</v>
      </c>
      <c r="B2376" s="3">
        <v>24</v>
      </c>
      <c r="C2376" s="3">
        <v>50</v>
      </c>
      <c r="D2376" s="3">
        <v>194400</v>
      </c>
      <c r="E2376" s="3">
        <v>3600</v>
      </c>
    </row>
    <row r="2377" spans="1:5">
      <c r="A2377" s="3" t="s">
        <v>19613</v>
      </c>
      <c r="B2377" s="3">
        <v>24</v>
      </c>
      <c r="C2377" s="3">
        <v>51</v>
      </c>
      <c r="D2377" s="3">
        <v>211410</v>
      </c>
      <c r="E2377" s="3">
        <v>3915</v>
      </c>
    </row>
    <row r="2378" spans="1:5">
      <c r="A2378" s="3" t="s">
        <v>19613</v>
      </c>
      <c r="B2378" s="3">
        <v>24</v>
      </c>
      <c r="C2378" s="3">
        <v>52</v>
      </c>
      <c r="D2378" s="3">
        <v>217080</v>
      </c>
      <c r="E2378" s="3">
        <v>4020</v>
      </c>
    </row>
    <row r="2379" spans="1:5">
      <c r="A2379" s="3" t="s">
        <v>19613</v>
      </c>
      <c r="B2379" s="3">
        <v>24</v>
      </c>
      <c r="C2379" s="3">
        <v>53</v>
      </c>
      <c r="D2379" s="3">
        <v>222750</v>
      </c>
      <c r="E2379" s="3">
        <v>4125</v>
      </c>
    </row>
    <row r="2380" spans="1:5">
      <c r="A2380" s="3" t="s">
        <v>19613</v>
      </c>
      <c r="B2380" s="3">
        <v>24</v>
      </c>
      <c r="C2380" s="3">
        <v>54</v>
      </c>
      <c r="D2380" s="3">
        <v>228420</v>
      </c>
      <c r="E2380" s="3">
        <v>4230</v>
      </c>
    </row>
    <row r="2381" spans="1:5">
      <c r="A2381" s="3" t="s">
        <v>19613</v>
      </c>
      <c r="B2381" s="3">
        <v>24</v>
      </c>
      <c r="C2381" s="3">
        <v>55</v>
      </c>
      <c r="D2381" s="3">
        <v>234090</v>
      </c>
      <c r="E2381" s="3">
        <v>4335</v>
      </c>
    </row>
    <row r="2382" spans="1:5">
      <c r="A2382" s="3" t="s">
        <v>19613</v>
      </c>
      <c r="B2382" s="3">
        <v>24</v>
      </c>
      <c r="C2382" s="3">
        <v>56</v>
      </c>
      <c r="D2382" s="3">
        <v>239760</v>
      </c>
      <c r="E2382" s="3">
        <v>4440</v>
      </c>
    </row>
    <row r="2383" spans="1:5">
      <c r="A2383" s="3" t="s">
        <v>19613</v>
      </c>
      <c r="B2383" s="3">
        <v>24</v>
      </c>
      <c r="C2383" s="3">
        <v>57</v>
      </c>
      <c r="D2383" s="3">
        <v>245430</v>
      </c>
      <c r="E2383" s="3">
        <v>4545</v>
      </c>
    </row>
    <row r="2384" spans="1:5">
      <c r="A2384" s="3" t="s">
        <v>19613</v>
      </c>
      <c r="B2384" s="3">
        <v>24</v>
      </c>
      <c r="C2384" s="3">
        <v>58</v>
      </c>
      <c r="D2384" s="3">
        <v>251100</v>
      </c>
      <c r="E2384" s="3">
        <v>4650</v>
      </c>
    </row>
    <row r="2385" spans="1:5">
      <c r="A2385" s="3" t="s">
        <v>19613</v>
      </c>
      <c r="B2385" s="3">
        <v>24</v>
      </c>
      <c r="C2385" s="3">
        <v>59</v>
      </c>
      <c r="D2385" s="3">
        <v>256770</v>
      </c>
      <c r="E2385" s="3">
        <v>4755</v>
      </c>
    </row>
    <row r="2386" spans="1:5">
      <c r="A2386" s="3" t="s">
        <v>19613</v>
      </c>
      <c r="B2386" s="3">
        <v>24</v>
      </c>
      <c r="C2386" s="3">
        <v>60</v>
      </c>
      <c r="D2386" s="3">
        <v>262440</v>
      </c>
      <c r="E2386" s="3">
        <v>4860</v>
      </c>
    </row>
    <row r="2387" spans="1:5">
      <c r="A2387" s="3" t="s">
        <v>19613</v>
      </c>
      <c r="B2387" s="3">
        <v>24</v>
      </c>
      <c r="C2387" s="3">
        <v>61</v>
      </c>
      <c r="D2387" s="3">
        <v>281880</v>
      </c>
      <c r="E2387" s="3">
        <v>5220</v>
      </c>
    </row>
    <row r="2388" spans="1:5">
      <c r="A2388" s="3" t="s">
        <v>19613</v>
      </c>
      <c r="B2388" s="3">
        <v>24</v>
      </c>
      <c r="C2388" s="3">
        <v>62</v>
      </c>
      <c r="D2388" s="3">
        <v>288360</v>
      </c>
      <c r="E2388" s="3">
        <v>5340</v>
      </c>
    </row>
    <row r="2389" spans="1:5">
      <c r="A2389" s="3" t="s">
        <v>19613</v>
      </c>
      <c r="B2389" s="3">
        <v>24</v>
      </c>
      <c r="C2389" s="3">
        <v>63</v>
      </c>
      <c r="D2389" s="3">
        <v>294840</v>
      </c>
      <c r="E2389" s="3">
        <v>5460</v>
      </c>
    </row>
    <row r="2390" spans="1:5">
      <c r="A2390" s="3" t="s">
        <v>19613</v>
      </c>
      <c r="B2390" s="3">
        <v>24</v>
      </c>
      <c r="C2390" s="3">
        <v>64</v>
      </c>
      <c r="D2390" s="3">
        <v>301320</v>
      </c>
      <c r="E2390" s="3">
        <v>5580</v>
      </c>
    </row>
    <row r="2391" spans="1:5">
      <c r="A2391" s="3" t="s">
        <v>19613</v>
      </c>
      <c r="B2391" s="3">
        <v>24</v>
      </c>
      <c r="C2391" s="3">
        <v>65</v>
      </c>
      <c r="D2391" s="3">
        <v>307800</v>
      </c>
      <c r="E2391" s="3">
        <v>5700</v>
      </c>
    </row>
    <row r="2392" spans="1:5">
      <c r="A2392" s="3" t="s">
        <v>19613</v>
      </c>
      <c r="B2392" s="3">
        <v>24</v>
      </c>
      <c r="C2392" s="3">
        <v>66</v>
      </c>
      <c r="D2392" s="3">
        <v>314280</v>
      </c>
      <c r="E2392" s="3">
        <v>5820</v>
      </c>
    </row>
    <row r="2393" spans="1:5">
      <c r="A2393" s="3" t="s">
        <v>19613</v>
      </c>
      <c r="B2393" s="3">
        <v>24</v>
      </c>
      <c r="C2393" s="3">
        <v>67</v>
      </c>
      <c r="D2393" s="3">
        <v>320760</v>
      </c>
      <c r="E2393" s="3">
        <v>5940</v>
      </c>
    </row>
    <row r="2394" spans="1:5">
      <c r="A2394" s="3" t="s">
        <v>19613</v>
      </c>
      <c r="B2394" s="3">
        <v>24</v>
      </c>
      <c r="C2394" s="3">
        <v>68</v>
      </c>
      <c r="D2394" s="3">
        <v>327240</v>
      </c>
      <c r="E2394" s="3">
        <v>6060</v>
      </c>
    </row>
    <row r="2395" spans="1:5">
      <c r="A2395" s="3" t="s">
        <v>19613</v>
      </c>
      <c r="B2395" s="3">
        <v>24</v>
      </c>
      <c r="C2395" s="3">
        <v>69</v>
      </c>
      <c r="D2395" s="3">
        <v>333720</v>
      </c>
      <c r="E2395" s="3">
        <v>6180</v>
      </c>
    </row>
    <row r="2396" spans="1:5">
      <c r="A2396" s="3" t="s">
        <v>19613</v>
      </c>
      <c r="B2396" s="3">
        <v>24</v>
      </c>
      <c r="C2396" s="3">
        <v>70</v>
      </c>
      <c r="D2396" s="3">
        <v>340200</v>
      </c>
      <c r="E2396" s="3">
        <v>6300</v>
      </c>
    </row>
    <row r="2397" spans="1:5">
      <c r="A2397" s="3" t="s">
        <v>19613</v>
      </c>
      <c r="B2397" s="3">
        <v>24</v>
      </c>
      <c r="C2397" s="3">
        <v>71</v>
      </c>
      <c r="D2397" s="3">
        <v>362070</v>
      </c>
      <c r="E2397" s="3">
        <v>6705</v>
      </c>
    </row>
    <row r="2398" spans="1:5">
      <c r="A2398" s="3" t="s">
        <v>19613</v>
      </c>
      <c r="B2398" s="3">
        <v>24</v>
      </c>
      <c r="C2398" s="3">
        <v>72</v>
      </c>
      <c r="D2398" s="3">
        <v>369360</v>
      </c>
      <c r="E2398" s="3">
        <v>6840</v>
      </c>
    </row>
    <row r="2399" spans="1:5">
      <c r="A2399" s="3" t="s">
        <v>19613</v>
      </c>
      <c r="B2399" s="3">
        <v>24</v>
      </c>
      <c r="C2399" s="3">
        <v>73</v>
      </c>
      <c r="D2399" s="3">
        <v>376650</v>
      </c>
      <c r="E2399" s="3">
        <v>6975</v>
      </c>
    </row>
    <row r="2400" spans="1:5">
      <c r="A2400" s="3" t="s">
        <v>19613</v>
      </c>
      <c r="B2400" s="3">
        <v>24</v>
      </c>
      <c r="C2400" s="3">
        <v>74</v>
      </c>
      <c r="D2400" s="3">
        <v>383940</v>
      </c>
      <c r="E2400" s="3">
        <v>7110</v>
      </c>
    </row>
    <row r="2401" spans="1:5">
      <c r="A2401" s="3" t="s">
        <v>19613</v>
      </c>
      <c r="B2401" s="3">
        <v>24</v>
      </c>
      <c r="C2401" s="3">
        <v>75</v>
      </c>
      <c r="D2401" s="3">
        <v>391230</v>
      </c>
      <c r="E2401" s="3">
        <v>7245</v>
      </c>
    </row>
    <row r="2402" spans="1:5">
      <c r="A2402" s="3" t="s">
        <v>19613</v>
      </c>
      <c r="B2402" s="3">
        <v>24</v>
      </c>
      <c r="C2402" s="3">
        <v>76</v>
      </c>
      <c r="D2402" s="3">
        <v>398520</v>
      </c>
      <c r="E2402" s="3">
        <v>7380</v>
      </c>
    </row>
    <row r="2403" spans="1:5">
      <c r="A2403" s="3" t="s">
        <v>19613</v>
      </c>
      <c r="B2403" s="3">
        <v>24</v>
      </c>
      <c r="C2403" s="3">
        <v>77</v>
      </c>
      <c r="D2403" s="3">
        <v>405810</v>
      </c>
      <c r="E2403" s="3">
        <v>7515</v>
      </c>
    </row>
    <row r="2404" spans="1:5">
      <c r="A2404" s="3" t="s">
        <v>19613</v>
      </c>
      <c r="B2404" s="3">
        <v>24</v>
      </c>
      <c r="C2404" s="3">
        <v>78</v>
      </c>
      <c r="D2404" s="3">
        <v>413100</v>
      </c>
      <c r="E2404" s="3">
        <v>7650</v>
      </c>
    </row>
    <row r="2405" spans="1:5">
      <c r="A2405" s="3" t="s">
        <v>19613</v>
      </c>
      <c r="B2405" s="3">
        <v>24</v>
      </c>
      <c r="C2405" s="3">
        <v>79</v>
      </c>
      <c r="D2405" s="3">
        <v>420390</v>
      </c>
      <c r="E2405" s="3">
        <v>7785</v>
      </c>
    </row>
    <row r="2406" spans="1:5">
      <c r="A2406" s="3" t="s">
        <v>19613</v>
      </c>
      <c r="B2406" s="3">
        <v>24</v>
      </c>
      <c r="C2406" s="3">
        <v>80</v>
      </c>
      <c r="D2406" s="3">
        <v>427680</v>
      </c>
      <c r="E2406" s="3">
        <v>7920</v>
      </c>
    </row>
    <row r="2407" spans="1:5">
      <c r="A2407" s="3" t="s">
        <v>19613</v>
      </c>
      <c r="B2407" s="3">
        <v>24</v>
      </c>
      <c r="C2407" s="3">
        <v>81</v>
      </c>
      <c r="D2407" s="3">
        <v>451980</v>
      </c>
      <c r="E2407" s="3">
        <v>8370</v>
      </c>
    </row>
    <row r="2408" spans="1:5">
      <c r="A2408" s="3" t="s">
        <v>19613</v>
      </c>
      <c r="B2408" s="3">
        <v>24</v>
      </c>
      <c r="C2408" s="3">
        <v>82</v>
      </c>
      <c r="D2408" s="3">
        <v>460080</v>
      </c>
      <c r="E2408" s="3">
        <v>8520</v>
      </c>
    </row>
    <row r="2409" spans="1:5">
      <c r="A2409" s="3" t="s">
        <v>19613</v>
      </c>
      <c r="B2409" s="3">
        <v>24</v>
      </c>
      <c r="C2409" s="3">
        <v>83</v>
      </c>
      <c r="D2409" s="3">
        <v>468180</v>
      </c>
      <c r="E2409" s="3">
        <v>8670</v>
      </c>
    </row>
    <row r="2410" spans="1:5">
      <c r="A2410" s="3" t="s">
        <v>19613</v>
      </c>
      <c r="B2410" s="3">
        <v>24</v>
      </c>
      <c r="C2410" s="3">
        <v>84</v>
      </c>
      <c r="D2410" s="3">
        <v>476280</v>
      </c>
      <c r="E2410" s="3">
        <v>8820</v>
      </c>
    </row>
    <row r="2411" spans="1:5">
      <c r="A2411" s="3" t="s">
        <v>19613</v>
      </c>
      <c r="B2411" s="3">
        <v>24</v>
      </c>
      <c r="C2411" s="3">
        <v>85</v>
      </c>
      <c r="D2411" s="3">
        <v>484380</v>
      </c>
      <c r="E2411" s="3">
        <v>8970</v>
      </c>
    </row>
    <row r="2412" spans="1:5">
      <c r="A2412" s="3" t="s">
        <v>19613</v>
      </c>
      <c r="B2412" s="3">
        <v>24</v>
      </c>
      <c r="C2412" s="3">
        <v>86</v>
      </c>
      <c r="D2412" s="3">
        <v>492480</v>
      </c>
      <c r="E2412" s="3">
        <v>9120</v>
      </c>
    </row>
    <row r="2413" spans="1:5">
      <c r="A2413" s="3" t="s">
        <v>19613</v>
      </c>
      <c r="B2413" s="3">
        <v>24</v>
      </c>
      <c r="C2413" s="3">
        <v>87</v>
      </c>
      <c r="D2413" s="3">
        <v>500580</v>
      </c>
      <c r="E2413" s="3">
        <v>9270</v>
      </c>
    </row>
    <row r="2414" spans="1:5">
      <c r="A2414" s="3" t="s">
        <v>19613</v>
      </c>
      <c r="B2414" s="3">
        <v>24</v>
      </c>
      <c r="C2414" s="3">
        <v>88</v>
      </c>
      <c r="D2414" s="3">
        <v>508680</v>
      </c>
      <c r="E2414" s="3">
        <v>9420</v>
      </c>
    </row>
    <row r="2415" spans="1:5">
      <c r="A2415" s="3" t="s">
        <v>19613</v>
      </c>
      <c r="B2415" s="3">
        <v>24</v>
      </c>
      <c r="C2415" s="3">
        <v>89</v>
      </c>
      <c r="D2415" s="3">
        <v>516780</v>
      </c>
      <c r="E2415" s="3">
        <v>9570</v>
      </c>
    </row>
    <row r="2416" spans="1:5">
      <c r="A2416" s="3" t="s">
        <v>19613</v>
      </c>
      <c r="B2416" s="3">
        <v>24</v>
      </c>
      <c r="C2416" s="3">
        <v>90</v>
      </c>
      <c r="D2416" s="3">
        <v>524880</v>
      </c>
      <c r="E2416" s="3">
        <v>9720</v>
      </c>
    </row>
    <row r="2417" spans="1:5">
      <c r="A2417" s="3" t="s">
        <v>19613</v>
      </c>
      <c r="B2417" s="3">
        <v>24</v>
      </c>
      <c r="C2417" s="3">
        <v>91</v>
      </c>
      <c r="D2417" s="3">
        <v>551610</v>
      </c>
      <c r="E2417" s="3">
        <v>10215</v>
      </c>
    </row>
    <row r="2418" spans="1:5">
      <c r="A2418" s="3" t="s">
        <v>19613</v>
      </c>
      <c r="B2418" s="3">
        <v>24</v>
      </c>
      <c r="C2418" s="3">
        <v>92</v>
      </c>
      <c r="D2418" s="3">
        <v>560520</v>
      </c>
      <c r="E2418" s="3">
        <v>10380</v>
      </c>
    </row>
    <row r="2419" spans="1:5">
      <c r="A2419" s="3" t="s">
        <v>19613</v>
      </c>
      <c r="B2419" s="3">
        <v>24</v>
      </c>
      <c r="C2419" s="3">
        <v>93</v>
      </c>
      <c r="D2419" s="3">
        <v>569430</v>
      </c>
      <c r="E2419" s="3">
        <v>10545</v>
      </c>
    </row>
    <row r="2420" spans="1:5">
      <c r="A2420" s="3" t="s">
        <v>19613</v>
      </c>
      <c r="B2420" s="3">
        <v>24</v>
      </c>
      <c r="C2420" s="3">
        <v>94</v>
      </c>
      <c r="D2420" s="3">
        <v>578340</v>
      </c>
      <c r="E2420" s="3">
        <v>10710</v>
      </c>
    </row>
    <row r="2421" spans="1:5">
      <c r="A2421" s="3" t="s">
        <v>19613</v>
      </c>
      <c r="B2421" s="3">
        <v>24</v>
      </c>
      <c r="C2421" s="3">
        <v>95</v>
      </c>
      <c r="D2421" s="3">
        <v>587250</v>
      </c>
      <c r="E2421" s="3">
        <v>10875</v>
      </c>
    </row>
    <row r="2422" spans="1:5">
      <c r="A2422" s="3" t="s">
        <v>19613</v>
      </c>
      <c r="B2422" s="3">
        <v>24</v>
      </c>
      <c r="C2422" s="3">
        <v>96</v>
      </c>
      <c r="D2422" s="3">
        <v>596160</v>
      </c>
      <c r="E2422" s="3">
        <v>11040</v>
      </c>
    </row>
    <row r="2423" spans="1:5">
      <c r="A2423" s="3" t="s">
        <v>19613</v>
      </c>
      <c r="B2423" s="3">
        <v>24</v>
      </c>
      <c r="C2423" s="3">
        <v>97</v>
      </c>
      <c r="D2423" s="3">
        <v>605070</v>
      </c>
      <c r="E2423" s="3">
        <v>11205</v>
      </c>
    </row>
    <row r="2424" spans="1:5">
      <c r="A2424" s="3" t="s">
        <v>19613</v>
      </c>
      <c r="B2424" s="3">
        <v>24</v>
      </c>
      <c r="C2424" s="3">
        <v>98</v>
      </c>
      <c r="D2424" s="3">
        <v>613980</v>
      </c>
      <c r="E2424" s="3">
        <v>11370</v>
      </c>
    </row>
    <row r="2425" spans="1:5">
      <c r="A2425" s="3" t="s">
        <v>19613</v>
      </c>
      <c r="B2425" s="3">
        <v>24</v>
      </c>
      <c r="C2425" s="3">
        <v>99</v>
      </c>
      <c r="D2425" s="3">
        <v>622890</v>
      </c>
      <c r="E2425" s="3">
        <v>11535</v>
      </c>
    </row>
    <row r="2426" spans="1:5">
      <c r="A2426" s="3" t="s">
        <v>19613</v>
      </c>
      <c r="B2426" s="3">
        <v>24</v>
      </c>
      <c r="C2426" s="3">
        <v>100</v>
      </c>
      <c r="D2426" s="3">
        <v>631800</v>
      </c>
      <c r="E2426" s="3">
        <v>11700</v>
      </c>
    </row>
    <row r="2427" spans="1:5">
      <c r="A2427" s="3" t="s">
        <v>19614</v>
      </c>
      <c r="B2427" s="3">
        <v>25</v>
      </c>
      <c r="C2427" s="3">
        <v>0</v>
      </c>
    </row>
    <row r="2428" spans="1:5">
      <c r="A2428" s="3" t="s">
        <v>19614</v>
      </c>
      <c r="B2428" s="3">
        <v>25</v>
      </c>
      <c r="C2428" s="3">
        <v>1</v>
      </c>
      <c r="E2428" s="3">
        <v>360</v>
      </c>
    </row>
    <row r="2429" spans="1:5">
      <c r="A2429" s="3" t="s">
        <v>19614</v>
      </c>
      <c r="B2429" s="3">
        <v>25</v>
      </c>
      <c r="C2429" s="3">
        <v>2</v>
      </c>
      <c r="E2429" s="3">
        <v>480</v>
      </c>
    </row>
    <row r="2430" spans="1:5">
      <c r="A2430" s="3" t="s">
        <v>19614</v>
      </c>
      <c r="B2430" s="3">
        <v>25</v>
      </c>
      <c r="C2430" s="3">
        <v>3</v>
      </c>
      <c r="E2430" s="3">
        <v>600</v>
      </c>
    </row>
    <row r="2431" spans="1:5">
      <c r="A2431" s="3" t="s">
        <v>19614</v>
      </c>
      <c r="B2431" s="3">
        <v>25</v>
      </c>
      <c r="C2431" s="3">
        <v>4</v>
      </c>
      <c r="E2431" s="3">
        <v>720</v>
      </c>
    </row>
    <row r="2432" spans="1:5">
      <c r="A2432" s="3" t="s">
        <v>19614</v>
      </c>
      <c r="B2432" s="3">
        <v>25</v>
      </c>
      <c r="C2432" s="3">
        <v>5</v>
      </c>
      <c r="E2432" s="3">
        <v>840</v>
      </c>
    </row>
    <row r="2433" spans="1:5">
      <c r="A2433" s="3" t="s">
        <v>19614</v>
      </c>
      <c r="B2433" s="3">
        <v>25</v>
      </c>
      <c r="C2433" s="3">
        <v>6</v>
      </c>
      <c r="E2433" s="3">
        <v>960</v>
      </c>
    </row>
    <row r="2434" spans="1:5">
      <c r="A2434" s="3" t="s">
        <v>19614</v>
      </c>
      <c r="B2434" s="3">
        <v>25</v>
      </c>
      <c r="C2434" s="3">
        <v>7</v>
      </c>
      <c r="E2434" s="3">
        <v>1080</v>
      </c>
    </row>
    <row r="2435" spans="1:5">
      <c r="A2435" s="3" t="s">
        <v>19614</v>
      </c>
      <c r="B2435" s="3">
        <v>25</v>
      </c>
      <c r="C2435" s="3">
        <v>8</v>
      </c>
      <c r="E2435" s="3">
        <v>1200</v>
      </c>
    </row>
    <row r="2436" spans="1:5">
      <c r="A2436" s="3" t="s">
        <v>19614</v>
      </c>
      <c r="B2436" s="3">
        <v>25</v>
      </c>
      <c r="C2436" s="3">
        <v>9</v>
      </c>
      <c r="E2436" s="3">
        <v>1320</v>
      </c>
    </row>
    <row r="2437" spans="1:5">
      <c r="A2437" s="3" t="s">
        <v>19614</v>
      </c>
      <c r="B2437" s="3">
        <v>25</v>
      </c>
      <c r="C2437" s="3">
        <v>10</v>
      </c>
      <c r="E2437" s="3">
        <v>1440</v>
      </c>
    </row>
    <row r="2438" spans="1:5">
      <c r="A2438" s="3" t="s">
        <v>19614</v>
      </c>
      <c r="B2438" s="3">
        <v>25</v>
      </c>
      <c r="C2438" s="3">
        <v>11</v>
      </c>
      <c r="E2438" s="3">
        <v>1980</v>
      </c>
    </row>
    <row r="2439" spans="1:5">
      <c r="A2439" s="3" t="s">
        <v>19614</v>
      </c>
      <c r="B2439" s="3">
        <v>25</v>
      </c>
      <c r="C2439" s="3">
        <v>12</v>
      </c>
      <c r="E2439" s="3">
        <v>2160</v>
      </c>
    </row>
    <row r="2440" spans="1:5">
      <c r="A2440" s="3" t="s">
        <v>19614</v>
      </c>
      <c r="B2440" s="3">
        <v>25</v>
      </c>
      <c r="C2440" s="3">
        <v>13</v>
      </c>
      <c r="E2440" s="3">
        <v>2340</v>
      </c>
    </row>
    <row r="2441" spans="1:5">
      <c r="A2441" s="3" t="s">
        <v>19614</v>
      </c>
      <c r="B2441" s="3">
        <v>25</v>
      </c>
      <c r="C2441" s="3">
        <v>14</v>
      </c>
      <c r="E2441" s="3">
        <v>2520</v>
      </c>
    </row>
    <row r="2442" spans="1:5">
      <c r="A2442" s="3" t="s">
        <v>19614</v>
      </c>
      <c r="B2442" s="3">
        <v>25</v>
      </c>
      <c r="C2442" s="3">
        <v>15</v>
      </c>
      <c r="E2442" s="3">
        <v>2700</v>
      </c>
    </row>
    <row r="2443" spans="1:5">
      <c r="A2443" s="3" t="s">
        <v>19614</v>
      </c>
      <c r="B2443" s="3">
        <v>25</v>
      </c>
      <c r="C2443" s="3">
        <v>16</v>
      </c>
      <c r="E2443" s="3">
        <v>2880</v>
      </c>
    </row>
    <row r="2444" spans="1:5">
      <c r="A2444" s="3" t="s">
        <v>19614</v>
      </c>
      <c r="B2444" s="3">
        <v>25</v>
      </c>
      <c r="C2444" s="3">
        <v>17</v>
      </c>
      <c r="E2444" s="3">
        <v>3060</v>
      </c>
    </row>
    <row r="2445" spans="1:5">
      <c r="A2445" s="3" t="s">
        <v>19614</v>
      </c>
      <c r="B2445" s="3">
        <v>25</v>
      </c>
      <c r="C2445" s="3">
        <v>18</v>
      </c>
      <c r="E2445" s="3">
        <v>3240</v>
      </c>
    </row>
    <row r="2446" spans="1:5">
      <c r="A2446" s="3" t="s">
        <v>19614</v>
      </c>
      <c r="B2446" s="3">
        <v>25</v>
      </c>
      <c r="C2446" s="3">
        <v>19</v>
      </c>
      <c r="E2446" s="3">
        <v>3420</v>
      </c>
    </row>
    <row r="2447" spans="1:5">
      <c r="A2447" s="3" t="s">
        <v>19614</v>
      </c>
      <c r="B2447" s="3">
        <v>25</v>
      </c>
      <c r="C2447" s="3">
        <v>20</v>
      </c>
      <c r="E2447" s="3">
        <v>3600</v>
      </c>
    </row>
    <row r="2448" spans="1:5">
      <c r="A2448" s="3" t="s">
        <v>19614</v>
      </c>
      <c r="B2448" s="3">
        <v>25</v>
      </c>
      <c r="C2448" s="3">
        <v>21</v>
      </c>
      <c r="E2448" s="3">
        <v>4320</v>
      </c>
    </row>
    <row r="2449" spans="1:5">
      <c r="A2449" s="3" t="s">
        <v>19614</v>
      </c>
      <c r="B2449" s="3">
        <v>25</v>
      </c>
      <c r="C2449" s="3">
        <v>22</v>
      </c>
      <c r="E2449" s="3">
        <v>4560</v>
      </c>
    </row>
    <row r="2450" spans="1:5">
      <c r="A2450" s="3" t="s">
        <v>19614</v>
      </c>
      <c r="B2450" s="3">
        <v>25</v>
      </c>
      <c r="C2450" s="3">
        <v>23</v>
      </c>
      <c r="E2450" s="3">
        <v>4800</v>
      </c>
    </row>
    <row r="2451" spans="1:5">
      <c r="A2451" s="3" t="s">
        <v>19614</v>
      </c>
      <c r="B2451" s="3">
        <v>25</v>
      </c>
      <c r="C2451" s="3">
        <v>24</v>
      </c>
      <c r="E2451" s="3">
        <v>5040</v>
      </c>
    </row>
    <row r="2452" spans="1:5">
      <c r="A2452" s="3" t="s">
        <v>19614</v>
      </c>
      <c r="B2452" s="3">
        <v>25</v>
      </c>
      <c r="C2452" s="3">
        <v>25</v>
      </c>
      <c r="E2452" s="3">
        <v>5280</v>
      </c>
    </row>
    <row r="2453" spans="1:5">
      <c r="A2453" s="3" t="s">
        <v>19614</v>
      </c>
      <c r="B2453" s="3">
        <v>25</v>
      </c>
      <c r="C2453" s="3">
        <v>26</v>
      </c>
      <c r="E2453" s="3">
        <v>5520</v>
      </c>
    </row>
    <row r="2454" spans="1:5">
      <c r="A2454" s="3" t="s">
        <v>19614</v>
      </c>
      <c r="B2454" s="3">
        <v>25</v>
      </c>
      <c r="C2454" s="3">
        <v>27</v>
      </c>
      <c r="E2454" s="3">
        <v>5760</v>
      </c>
    </row>
    <row r="2455" spans="1:5">
      <c r="A2455" s="3" t="s">
        <v>19614</v>
      </c>
      <c r="B2455" s="3">
        <v>25</v>
      </c>
      <c r="C2455" s="3">
        <v>28</v>
      </c>
      <c r="E2455" s="3">
        <v>6000</v>
      </c>
    </row>
    <row r="2456" spans="1:5">
      <c r="A2456" s="3" t="s">
        <v>19614</v>
      </c>
      <c r="B2456" s="3">
        <v>25</v>
      </c>
      <c r="C2456" s="3">
        <v>29</v>
      </c>
      <c r="E2456" s="3">
        <v>6240</v>
      </c>
    </row>
    <row r="2457" spans="1:5">
      <c r="A2457" s="3" t="s">
        <v>19614</v>
      </c>
      <c r="B2457" s="3">
        <v>25</v>
      </c>
      <c r="C2457" s="3">
        <v>30</v>
      </c>
      <c r="E2457" s="3">
        <v>6480</v>
      </c>
    </row>
    <row r="2458" spans="1:5">
      <c r="A2458" s="3" t="s">
        <v>19614</v>
      </c>
      <c r="B2458" s="3">
        <v>25</v>
      </c>
      <c r="C2458" s="3">
        <v>31</v>
      </c>
      <c r="E2458" s="3">
        <v>7380</v>
      </c>
    </row>
    <row r="2459" spans="1:5">
      <c r="A2459" s="3" t="s">
        <v>19614</v>
      </c>
      <c r="B2459" s="3">
        <v>25</v>
      </c>
      <c r="C2459" s="3">
        <v>32</v>
      </c>
      <c r="E2459" s="3">
        <v>7680</v>
      </c>
    </row>
    <row r="2460" spans="1:5">
      <c r="A2460" s="3" t="s">
        <v>19614</v>
      </c>
      <c r="B2460" s="3">
        <v>25</v>
      </c>
      <c r="C2460" s="3">
        <v>33</v>
      </c>
      <c r="E2460" s="3">
        <v>7980</v>
      </c>
    </row>
    <row r="2461" spans="1:5">
      <c r="A2461" s="3" t="s">
        <v>19614</v>
      </c>
      <c r="B2461" s="3">
        <v>25</v>
      </c>
      <c r="C2461" s="3">
        <v>34</v>
      </c>
      <c r="E2461" s="3">
        <v>8280</v>
      </c>
    </row>
    <row r="2462" spans="1:5">
      <c r="A2462" s="3" t="s">
        <v>19614</v>
      </c>
      <c r="B2462" s="3">
        <v>25</v>
      </c>
      <c r="C2462" s="3">
        <v>35</v>
      </c>
      <c r="E2462" s="3">
        <v>8580</v>
      </c>
    </row>
    <row r="2463" spans="1:5">
      <c r="A2463" s="3" t="s">
        <v>19614</v>
      </c>
      <c r="B2463" s="3">
        <v>25</v>
      </c>
      <c r="C2463" s="3">
        <v>36</v>
      </c>
      <c r="E2463" s="3">
        <v>8880</v>
      </c>
    </row>
    <row r="2464" spans="1:5">
      <c r="A2464" s="3" t="s">
        <v>19614</v>
      </c>
      <c r="B2464" s="3">
        <v>25</v>
      </c>
      <c r="C2464" s="3">
        <v>37</v>
      </c>
      <c r="E2464" s="3">
        <v>9180</v>
      </c>
    </row>
    <row r="2465" spans="1:5">
      <c r="A2465" s="3" t="s">
        <v>19614</v>
      </c>
      <c r="B2465" s="3">
        <v>25</v>
      </c>
      <c r="C2465" s="3">
        <v>38</v>
      </c>
      <c r="E2465" s="3">
        <v>9480</v>
      </c>
    </row>
    <row r="2466" spans="1:5">
      <c r="A2466" s="3" t="s">
        <v>19614</v>
      </c>
      <c r="B2466" s="3">
        <v>25</v>
      </c>
      <c r="C2466" s="3">
        <v>39</v>
      </c>
      <c r="E2466" s="3">
        <v>9780</v>
      </c>
    </row>
    <row r="2467" spans="1:5">
      <c r="A2467" s="3" t="s">
        <v>19614</v>
      </c>
      <c r="B2467" s="3">
        <v>25</v>
      </c>
      <c r="C2467" s="3">
        <v>40</v>
      </c>
      <c r="E2467" s="3">
        <v>10080</v>
      </c>
    </row>
    <row r="2468" spans="1:5">
      <c r="A2468" s="3" t="s">
        <v>19614</v>
      </c>
      <c r="B2468" s="3">
        <v>25</v>
      </c>
      <c r="C2468" s="3">
        <v>41</v>
      </c>
      <c r="E2468" s="3">
        <v>11160</v>
      </c>
    </row>
    <row r="2469" spans="1:5">
      <c r="A2469" s="3" t="s">
        <v>19614</v>
      </c>
      <c r="B2469" s="3">
        <v>25</v>
      </c>
      <c r="C2469" s="3">
        <v>42</v>
      </c>
      <c r="E2469" s="3">
        <v>11520</v>
      </c>
    </row>
    <row r="2470" spans="1:5">
      <c r="A2470" s="3" t="s">
        <v>19614</v>
      </c>
      <c r="B2470" s="3">
        <v>25</v>
      </c>
      <c r="C2470" s="3">
        <v>43</v>
      </c>
      <c r="E2470" s="3">
        <v>11880</v>
      </c>
    </row>
    <row r="2471" spans="1:5">
      <c r="A2471" s="3" t="s">
        <v>19614</v>
      </c>
      <c r="B2471" s="3">
        <v>25</v>
      </c>
      <c r="C2471" s="3">
        <v>44</v>
      </c>
      <c r="E2471" s="3">
        <v>12240</v>
      </c>
    </row>
    <row r="2472" spans="1:5">
      <c r="A2472" s="3" t="s">
        <v>19614</v>
      </c>
      <c r="B2472" s="3">
        <v>25</v>
      </c>
      <c r="C2472" s="3">
        <v>45</v>
      </c>
      <c r="E2472" s="3">
        <v>12600</v>
      </c>
    </row>
    <row r="2473" spans="1:5">
      <c r="A2473" s="3" t="s">
        <v>19614</v>
      </c>
      <c r="B2473" s="3">
        <v>25</v>
      </c>
      <c r="C2473" s="3">
        <v>46</v>
      </c>
      <c r="E2473" s="3">
        <v>12960</v>
      </c>
    </row>
    <row r="2474" spans="1:5">
      <c r="A2474" s="3" t="s">
        <v>19614</v>
      </c>
      <c r="B2474" s="3">
        <v>25</v>
      </c>
      <c r="C2474" s="3">
        <v>47</v>
      </c>
      <c r="E2474" s="3">
        <v>13320</v>
      </c>
    </row>
    <row r="2475" spans="1:5">
      <c r="A2475" s="3" t="s">
        <v>19614</v>
      </c>
      <c r="B2475" s="3">
        <v>25</v>
      </c>
      <c r="C2475" s="3">
        <v>48</v>
      </c>
      <c r="E2475" s="3">
        <v>13680</v>
      </c>
    </row>
    <row r="2476" spans="1:5">
      <c r="A2476" s="3" t="s">
        <v>19614</v>
      </c>
      <c r="B2476" s="3">
        <v>25</v>
      </c>
      <c r="C2476" s="3">
        <v>49</v>
      </c>
      <c r="E2476" s="3">
        <v>14040</v>
      </c>
    </row>
    <row r="2477" spans="1:5">
      <c r="A2477" s="3" t="s">
        <v>19614</v>
      </c>
      <c r="B2477" s="3">
        <v>25</v>
      </c>
      <c r="C2477" s="3">
        <v>50</v>
      </c>
      <c r="E2477" s="3">
        <v>14400</v>
      </c>
    </row>
    <row r="2478" spans="1:5">
      <c r="A2478" s="3" t="s">
        <v>19614</v>
      </c>
      <c r="B2478" s="3">
        <v>25</v>
      </c>
      <c r="C2478" s="3">
        <v>51</v>
      </c>
      <c r="E2478" s="3">
        <v>15660</v>
      </c>
    </row>
    <row r="2479" spans="1:5">
      <c r="A2479" s="3" t="s">
        <v>19614</v>
      </c>
      <c r="B2479" s="3">
        <v>25</v>
      </c>
      <c r="C2479" s="3">
        <v>52</v>
      </c>
      <c r="E2479" s="3">
        <v>16080</v>
      </c>
    </row>
    <row r="2480" spans="1:5">
      <c r="A2480" s="3" t="s">
        <v>19614</v>
      </c>
      <c r="B2480" s="3">
        <v>25</v>
      </c>
      <c r="C2480" s="3">
        <v>53</v>
      </c>
      <c r="E2480" s="3">
        <v>16500</v>
      </c>
    </row>
    <row r="2481" spans="1:5">
      <c r="A2481" s="3" t="s">
        <v>19614</v>
      </c>
      <c r="B2481" s="3">
        <v>25</v>
      </c>
      <c r="C2481" s="3">
        <v>54</v>
      </c>
      <c r="E2481" s="3">
        <v>16920</v>
      </c>
    </row>
    <row r="2482" spans="1:5">
      <c r="A2482" s="3" t="s">
        <v>19614</v>
      </c>
      <c r="B2482" s="3">
        <v>25</v>
      </c>
      <c r="C2482" s="3">
        <v>55</v>
      </c>
      <c r="E2482" s="3">
        <v>17340</v>
      </c>
    </row>
    <row r="2483" spans="1:5">
      <c r="A2483" s="3" t="s">
        <v>19614</v>
      </c>
      <c r="B2483" s="3">
        <v>25</v>
      </c>
      <c r="C2483" s="3">
        <v>56</v>
      </c>
      <c r="E2483" s="3">
        <v>17760</v>
      </c>
    </row>
    <row r="2484" spans="1:5">
      <c r="A2484" s="3" t="s">
        <v>19614</v>
      </c>
      <c r="B2484" s="3">
        <v>25</v>
      </c>
      <c r="C2484" s="3">
        <v>57</v>
      </c>
      <c r="E2484" s="3">
        <v>18180</v>
      </c>
    </row>
    <row r="2485" spans="1:5">
      <c r="A2485" s="3" t="s">
        <v>19614</v>
      </c>
      <c r="B2485" s="3">
        <v>25</v>
      </c>
      <c r="C2485" s="3">
        <v>58</v>
      </c>
      <c r="E2485" s="3">
        <v>18600</v>
      </c>
    </row>
    <row r="2486" spans="1:5">
      <c r="A2486" s="3" t="s">
        <v>19614</v>
      </c>
      <c r="B2486" s="3">
        <v>25</v>
      </c>
      <c r="C2486" s="3">
        <v>59</v>
      </c>
      <c r="E2486" s="3">
        <v>19020</v>
      </c>
    </row>
    <row r="2487" spans="1:5">
      <c r="A2487" s="3" t="s">
        <v>19614</v>
      </c>
      <c r="B2487" s="3">
        <v>25</v>
      </c>
      <c r="C2487" s="3">
        <v>60</v>
      </c>
      <c r="E2487" s="3">
        <v>19440</v>
      </c>
    </row>
    <row r="2488" spans="1:5">
      <c r="A2488" s="3" t="s">
        <v>19614</v>
      </c>
      <c r="B2488" s="3">
        <v>25</v>
      </c>
      <c r="C2488" s="3">
        <v>61</v>
      </c>
      <c r="E2488" s="3">
        <v>20880</v>
      </c>
    </row>
    <row r="2489" spans="1:5">
      <c r="A2489" s="3" t="s">
        <v>19614</v>
      </c>
      <c r="B2489" s="3">
        <v>25</v>
      </c>
      <c r="C2489" s="3">
        <v>62</v>
      </c>
      <c r="E2489" s="3">
        <v>21360</v>
      </c>
    </row>
    <row r="2490" spans="1:5">
      <c r="A2490" s="3" t="s">
        <v>19614</v>
      </c>
      <c r="B2490" s="3">
        <v>25</v>
      </c>
      <c r="C2490" s="3">
        <v>63</v>
      </c>
      <c r="E2490" s="3">
        <v>21840</v>
      </c>
    </row>
    <row r="2491" spans="1:5">
      <c r="A2491" s="3" t="s">
        <v>19614</v>
      </c>
      <c r="B2491" s="3">
        <v>25</v>
      </c>
      <c r="C2491" s="3">
        <v>64</v>
      </c>
      <c r="E2491" s="3">
        <v>22320</v>
      </c>
    </row>
    <row r="2492" spans="1:5">
      <c r="A2492" s="3" t="s">
        <v>19614</v>
      </c>
      <c r="B2492" s="3">
        <v>25</v>
      </c>
      <c r="C2492" s="3">
        <v>65</v>
      </c>
      <c r="E2492" s="3">
        <v>22800</v>
      </c>
    </row>
    <row r="2493" spans="1:5">
      <c r="A2493" s="3" t="s">
        <v>19614</v>
      </c>
      <c r="B2493" s="3">
        <v>25</v>
      </c>
      <c r="C2493" s="3">
        <v>66</v>
      </c>
      <c r="E2493" s="3">
        <v>23280</v>
      </c>
    </row>
    <row r="2494" spans="1:5">
      <c r="A2494" s="3" t="s">
        <v>19614</v>
      </c>
      <c r="B2494" s="3">
        <v>25</v>
      </c>
      <c r="C2494" s="3">
        <v>67</v>
      </c>
      <c r="E2494" s="3">
        <v>23760</v>
      </c>
    </row>
    <row r="2495" spans="1:5">
      <c r="A2495" s="3" t="s">
        <v>19614</v>
      </c>
      <c r="B2495" s="3">
        <v>25</v>
      </c>
      <c r="C2495" s="3">
        <v>68</v>
      </c>
      <c r="E2495" s="3">
        <v>24240</v>
      </c>
    </row>
    <row r="2496" spans="1:5">
      <c r="A2496" s="3" t="s">
        <v>19614</v>
      </c>
      <c r="B2496" s="3">
        <v>25</v>
      </c>
      <c r="C2496" s="3">
        <v>69</v>
      </c>
      <c r="E2496" s="3">
        <v>24720</v>
      </c>
    </row>
    <row r="2497" spans="1:5">
      <c r="A2497" s="3" t="s">
        <v>19614</v>
      </c>
      <c r="B2497" s="3">
        <v>25</v>
      </c>
      <c r="C2497" s="3">
        <v>70</v>
      </c>
      <c r="E2497" s="3">
        <v>25200</v>
      </c>
    </row>
    <row r="2498" spans="1:5">
      <c r="A2498" s="3" t="s">
        <v>19614</v>
      </c>
      <c r="B2498" s="3">
        <v>25</v>
      </c>
      <c r="C2498" s="3">
        <v>71</v>
      </c>
      <c r="E2498" s="3">
        <v>26820</v>
      </c>
    </row>
    <row r="2499" spans="1:5">
      <c r="A2499" s="3" t="s">
        <v>19614</v>
      </c>
      <c r="B2499" s="3">
        <v>25</v>
      </c>
      <c r="C2499" s="3">
        <v>72</v>
      </c>
      <c r="E2499" s="3">
        <v>27360</v>
      </c>
    </row>
    <row r="2500" spans="1:5">
      <c r="A2500" s="3" t="s">
        <v>19614</v>
      </c>
      <c r="B2500" s="3">
        <v>25</v>
      </c>
      <c r="C2500" s="3">
        <v>73</v>
      </c>
      <c r="E2500" s="3">
        <v>27900</v>
      </c>
    </row>
    <row r="2501" spans="1:5">
      <c r="A2501" s="3" t="s">
        <v>19614</v>
      </c>
      <c r="B2501" s="3">
        <v>25</v>
      </c>
      <c r="C2501" s="3">
        <v>74</v>
      </c>
      <c r="E2501" s="3">
        <v>28440</v>
      </c>
    </row>
    <row r="2502" spans="1:5">
      <c r="A2502" s="3" t="s">
        <v>19614</v>
      </c>
      <c r="B2502" s="3">
        <v>25</v>
      </c>
      <c r="C2502" s="3">
        <v>75</v>
      </c>
      <c r="E2502" s="3">
        <v>28980</v>
      </c>
    </row>
    <row r="2503" spans="1:5">
      <c r="A2503" s="3" t="s">
        <v>19614</v>
      </c>
      <c r="B2503" s="3">
        <v>25</v>
      </c>
      <c r="C2503" s="3">
        <v>76</v>
      </c>
      <c r="E2503" s="3">
        <v>29520</v>
      </c>
    </row>
    <row r="2504" spans="1:5">
      <c r="A2504" s="3" t="s">
        <v>19614</v>
      </c>
      <c r="B2504" s="3">
        <v>25</v>
      </c>
      <c r="C2504" s="3">
        <v>77</v>
      </c>
      <c r="E2504" s="3">
        <v>30060</v>
      </c>
    </row>
    <row r="2505" spans="1:5">
      <c r="A2505" s="3" t="s">
        <v>19614</v>
      </c>
      <c r="B2505" s="3">
        <v>25</v>
      </c>
      <c r="C2505" s="3">
        <v>78</v>
      </c>
      <c r="E2505" s="3">
        <v>30600</v>
      </c>
    </row>
    <row r="2506" spans="1:5">
      <c r="A2506" s="3" t="s">
        <v>19614</v>
      </c>
      <c r="B2506" s="3">
        <v>25</v>
      </c>
      <c r="C2506" s="3">
        <v>79</v>
      </c>
      <c r="E2506" s="3">
        <v>31140</v>
      </c>
    </row>
    <row r="2507" spans="1:5">
      <c r="A2507" s="3" t="s">
        <v>19614</v>
      </c>
      <c r="B2507" s="3">
        <v>25</v>
      </c>
      <c r="C2507" s="3">
        <v>80</v>
      </c>
      <c r="E2507" s="3">
        <v>31680</v>
      </c>
    </row>
    <row r="2508" spans="1:5">
      <c r="A2508" s="3" t="s">
        <v>19614</v>
      </c>
      <c r="B2508" s="3">
        <v>25</v>
      </c>
      <c r="C2508" s="3">
        <v>81</v>
      </c>
      <c r="E2508" s="3">
        <v>33480</v>
      </c>
    </row>
    <row r="2509" spans="1:5">
      <c r="A2509" s="3" t="s">
        <v>19614</v>
      </c>
      <c r="B2509" s="3">
        <v>25</v>
      </c>
      <c r="C2509" s="3">
        <v>82</v>
      </c>
      <c r="E2509" s="3">
        <v>34080</v>
      </c>
    </row>
    <row r="2510" spans="1:5">
      <c r="A2510" s="3" t="s">
        <v>19614</v>
      </c>
      <c r="B2510" s="3">
        <v>25</v>
      </c>
      <c r="C2510" s="3">
        <v>83</v>
      </c>
      <c r="E2510" s="3">
        <v>34680</v>
      </c>
    </row>
    <row r="2511" spans="1:5">
      <c r="A2511" s="3" t="s">
        <v>19614</v>
      </c>
      <c r="B2511" s="3">
        <v>25</v>
      </c>
      <c r="C2511" s="3">
        <v>84</v>
      </c>
      <c r="E2511" s="3">
        <v>35280</v>
      </c>
    </row>
    <row r="2512" spans="1:5">
      <c r="A2512" s="3" t="s">
        <v>19614</v>
      </c>
      <c r="B2512" s="3">
        <v>25</v>
      </c>
      <c r="C2512" s="3">
        <v>85</v>
      </c>
      <c r="E2512" s="3">
        <v>35880</v>
      </c>
    </row>
    <row r="2513" spans="1:5">
      <c r="A2513" s="3" t="s">
        <v>19614</v>
      </c>
      <c r="B2513" s="3">
        <v>25</v>
      </c>
      <c r="C2513" s="3">
        <v>86</v>
      </c>
      <c r="E2513" s="3">
        <v>36480</v>
      </c>
    </row>
    <row r="2514" spans="1:5">
      <c r="A2514" s="3" t="s">
        <v>19614</v>
      </c>
      <c r="B2514" s="3">
        <v>25</v>
      </c>
      <c r="C2514" s="3">
        <v>87</v>
      </c>
      <c r="E2514" s="3">
        <v>37080</v>
      </c>
    </row>
    <row r="2515" spans="1:5">
      <c r="A2515" s="3" t="s">
        <v>19614</v>
      </c>
      <c r="B2515" s="3">
        <v>25</v>
      </c>
      <c r="C2515" s="3">
        <v>88</v>
      </c>
      <c r="E2515" s="3">
        <v>37680</v>
      </c>
    </row>
    <row r="2516" spans="1:5">
      <c r="A2516" s="3" t="s">
        <v>19614</v>
      </c>
      <c r="B2516" s="3">
        <v>25</v>
      </c>
      <c r="C2516" s="3">
        <v>89</v>
      </c>
      <c r="E2516" s="3">
        <v>38280</v>
      </c>
    </row>
    <row r="2517" spans="1:5">
      <c r="A2517" s="3" t="s">
        <v>19614</v>
      </c>
      <c r="B2517" s="3">
        <v>25</v>
      </c>
      <c r="C2517" s="3">
        <v>90</v>
      </c>
      <c r="E2517" s="3">
        <v>38880</v>
      </c>
    </row>
    <row r="2518" spans="1:5">
      <c r="A2518" s="3" t="s">
        <v>19614</v>
      </c>
      <c r="B2518" s="3">
        <v>25</v>
      </c>
      <c r="C2518" s="3">
        <v>91</v>
      </c>
      <c r="E2518" s="3">
        <v>40860</v>
      </c>
    </row>
    <row r="2519" spans="1:5">
      <c r="A2519" s="3" t="s">
        <v>19614</v>
      </c>
      <c r="B2519" s="3">
        <v>25</v>
      </c>
      <c r="C2519" s="3">
        <v>92</v>
      </c>
      <c r="E2519" s="3">
        <v>41520</v>
      </c>
    </row>
    <row r="2520" spans="1:5">
      <c r="A2520" s="3" t="s">
        <v>19614</v>
      </c>
      <c r="B2520" s="3">
        <v>25</v>
      </c>
      <c r="C2520" s="3">
        <v>93</v>
      </c>
      <c r="E2520" s="3">
        <v>42180</v>
      </c>
    </row>
    <row r="2521" spans="1:5">
      <c r="A2521" s="3" t="s">
        <v>19614</v>
      </c>
      <c r="B2521" s="3">
        <v>25</v>
      </c>
      <c r="C2521" s="3">
        <v>94</v>
      </c>
      <c r="E2521" s="3">
        <v>42840</v>
      </c>
    </row>
    <row r="2522" spans="1:5">
      <c r="A2522" s="3" t="s">
        <v>19614</v>
      </c>
      <c r="B2522" s="3">
        <v>25</v>
      </c>
      <c r="C2522" s="3">
        <v>95</v>
      </c>
      <c r="E2522" s="3">
        <v>43500</v>
      </c>
    </row>
    <row r="2523" spans="1:5">
      <c r="A2523" s="3" t="s">
        <v>19614</v>
      </c>
      <c r="B2523" s="3">
        <v>25</v>
      </c>
      <c r="C2523" s="3">
        <v>96</v>
      </c>
      <c r="E2523" s="3">
        <v>44160</v>
      </c>
    </row>
    <row r="2524" spans="1:5">
      <c r="A2524" s="3" t="s">
        <v>19614</v>
      </c>
      <c r="B2524" s="3">
        <v>25</v>
      </c>
      <c r="C2524" s="3">
        <v>97</v>
      </c>
      <c r="E2524" s="3">
        <v>44820</v>
      </c>
    </row>
    <row r="2525" spans="1:5">
      <c r="A2525" s="3" t="s">
        <v>19614</v>
      </c>
      <c r="B2525" s="3">
        <v>25</v>
      </c>
      <c r="C2525" s="3">
        <v>98</v>
      </c>
      <c r="E2525" s="3">
        <v>45480</v>
      </c>
    </row>
    <row r="2526" spans="1:5">
      <c r="A2526" s="3" t="s">
        <v>19614</v>
      </c>
      <c r="B2526" s="3">
        <v>25</v>
      </c>
      <c r="C2526" s="3">
        <v>99</v>
      </c>
      <c r="E2526" s="3">
        <v>46140</v>
      </c>
    </row>
    <row r="2527" spans="1:5">
      <c r="A2527" s="3" t="s">
        <v>19614</v>
      </c>
      <c r="B2527" s="3">
        <v>25</v>
      </c>
      <c r="C2527" s="3">
        <v>100</v>
      </c>
      <c r="E2527" s="3">
        <v>46800</v>
      </c>
    </row>
    <row r="2528" spans="1:5">
      <c r="A2528" s="3" t="s">
        <v>19614</v>
      </c>
      <c r="B2528" s="3">
        <v>26</v>
      </c>
      <c r="C2528" s="3">
        <v>0</v>
      </c>
    </row>
    <row r="2529" spans="1:6">
      <c r="A2529" s="3" t="s">
        <v>19614</v>
      </c>
      <c r="B2529" s="3">
        <v>26</v>
      </c>
      <c r="C2529" s="3">
        <v>1</v>
      </c>
      <c r="E2529" s="3">
        <v>270</v>
      </c>
      <c r="F2529" s="3">
        <v>180</v>
      </c>
    </row>
    <row r="2530" spans="1:6">
      <c r="A2530" s="3" t="s">
        <v>19614</v>
      </c>
      <c r="B2530" s="3">
        <v>26</v>
      </c>
      <c r="C2530" s="3">
        <v>2</v>
      </c>
      <c r="E2530" s="3">
        <v>360</v>
      </c>
      <c r="F2530" s="3">
        <v>240</v>
      </c>
    </row>
    <row r="2531" spans="1:6">
      <c r="A2531" s="3" t="s">
        <v>19614</v>
      </c>
      <c r="B2531" s="3">
        <v>26</v>
      </c>
      <c r="C2531" s="3">
        <v>3</v>
      </c>
      <c r="E2531" s="3">
        <v>450</v>
      </c>
      <c r="F2531" s="3">
        <v>300</v>
      </c>
    </row>
    <row r="2532" spans="1:6">
      <c r="A2532" s="3" t="s">
        <v>19614</v>
      </c>
      <c r="B2532" s="3">
        <v>26</v>
      </c>
      <c r="C2532" s="3">
        <v>4</v>
      </c>
      <c r="E2532" s="3">
        <v>540</v>
      </c>
      <c r="F2532" s="3">
        <v>360</v>
      </c>
    </row>
    <row r="2533" spans="1:6">
      <c r="A2533" s="3" t="s">
        <v>19614</v>
      </c>
      <c r="B2533" s="3">
        <v>26</v>
      </c>
      <c r="C2533" s="3">
        <v>5</v>
      </c>
      <c r="E2533" s="3">
        <v>630</v>
      </c>
      <c r="F2533" s="3">
        <v>420</v>
      </c>
    </row>
    <row r="2534" spans="1:6">
      <c r="A2534" s="3" t="s">
        <v>19614</v>
      </c>
      <c r="B2534" s="3">
        <v>26</v>
      </c>
      <c r="C2534" s="3">
        <v>6</v>
      </c>
      <c r="E2534" s="3">
        <v>720</v>
      </c>
      <c r="F2534" s="3">
        <v>480</v>
      </c>
    </row>
    <row r="2535" spans="1:6">
      <c r="A2535" s="3" t="s">
        <v>19614</v>
      </c>
      <c r="B2535" s="3">
        <v>26</v>
      </c>
      <c r="C2535" s="3">
        <v>7</v>
      </c>
      <c r="E2535" s="3">
        <v>810</v>
      </c>
      <c r="F2535" s="3">
        <v>540</v>
      </c>
    </row>
    <row r="2536" spans="1:6">
      <c r="A2536" s="3" t="s">
        <v>19614</v>
      </c>
      <c r="B2536" s="3">
        <v>26</v>
      </c>
      <c r="C2536" s="3">
        <v>8</v>
      </c>
      <c r="E2536" s="3">
        <v>900</v>
      </c>
      <c r="F2536" s="3">
        <v>600</v>
      </c>
    </row>
    <row r="2537" spans="1:6">
      <c r="A2537" s="3" t="s">
        <v>19614</v>
      </c>
      <c r="B2537" s="3">
        <v>26</v>
      </c>
      <c r="C2537" s="3">
        <v>9</v>
      </c>
      <c r="E2537" s="3">
        <v>990</v>
      </c>
      <c r="F2537" s="3">
        <v>660</v>
      </c>
    </row>
    <row r="2538" spans="1:6">
      <c r="A2538" s="3" t="s">
        <v>19614</v>
      </c>
      <c r="B2538" s="3">
        <v>26</v>
      </c>
      <c r="C2538" s="3">
        <v>10</v>
      </c>
      <c r="E2538" s="3">
        <v>1080</v>
      </c>
      <c r="F2538" s="3">
        <v>720</v>
      </c>
    </row>
    <row r="2539" spans="1:6">
      <c r="A2539" s="3" t="s">
        <v>19614</v>
      </c>
      <c r="B2539" s="3">
        <v>26</v>
      </c>
      <c r="C2539" s="3">
        <v>11</v>
      </c>
      <c r="E2539" s="3">
        <v>1485</v>
      </c>
      <c r="F2539" s="3">
        <v>990</v>
      </c>
    </row>
    <row r="2540" spans="1:6">
      <c r="A2540" s="3" t="s">
        <v>19614</v>
      </c>
      <c r="B2540" s="3">
        <v>26</v>
      </c>
      <c r="C2540" s="3">
        <v>12</v>
      </c>
      <c r="E2540" s="3">
        <v>1620</v>
      </c>
      <c r="F2540" s="3">
        <v>1080</v>
      </c>
    </row>
    <row r="2541" spans="1:6">
      <c r="A2541" s="3" t="s">
        <v>19614</v>
      </c>
      <c r="B2541" s="3">
        <v>26</v>
      </c>
      <c r="C2541" s="3">
        <v>13</v>
      </c>
      <c r="E2541" s="3">
        <v>1755</v>
      </c>
      <c r="F2541" s="3">
        <v>1170</v>
      </c>
    </row>
    <row r="2542" spans="1:6">
      <c r="A2542" s="3" t="s">
        <v>19614</v>
      </c>
      <c r="B2542" s="3">
        <v>26</v>
      </c>
      <c r="C2542" s="3">
        <v>14</v>
      </c>
      <c r="E2542" s="3">
        <v>1890</v>
      </c>
      <c r="F2542" s="3">
        <v>1260</v>
      </c>
    </row>
    <row r="2543" spans="1:6">
      <c r="A2543" s="3" t="s">
        <v>19614</v>
      </c>
      <c r="B2543" s="3">
        <v>26</v>
      </c>
      <c r="C2543" s="3">
        <v>15</v>
      </c>
      <c r="E2543" s="3">
        <v>2025</v>
      </c>
      <c r="F2543" s="3">
        <v>1350</v>
      </c>
    </row>
    <row r="2544" spans="1:6">
      <c r="A2544" s="3" t="s">
        <v>19614</v>
      </c>
      <c r="B2544" s="3">
        <v>26</v>
      </c>
      <c r="C2544" s="3">
        <v>16</v>
      </c>
      <c r="E2544" s="3">
        <v>2160</v>
      </c>
      <c r="F2544" s="3">
        <v>1440</v>
      </c>
    </row>
    <row r="2545" spans="1:6">
      <c r="A2545" s="3" t="s">
        <v>19614</v>
      </c>
      <c r="B2545" s="3">
        <v>26</v>
      </c>
      <c r="C2545" s="3">
        <v>17</v>
      </c>
      <c r="E2545" s="3">
        <v>2295</v>
      </c>
      <c r="F2545" s="3">
        <v>1530</v>
      </c>
    </row>
    <row r="2546" spans="1:6">
      <c r="A2546" s="3" t="s">
        <v>19614</v>
      </c>
      <c r="B2546" s="3">
        <v>26</v>
      </c>
      <c r="C2546" s="3">
        <v>18</v>
      </c>
      <c r="E2546" s="3">
        <v>2430</v>
      </c>
      <c r="F2546" s="3">
        <v>1620</v>
      </c>
    </row>
    <row r="2547" spans="1:6">
      <c r="A2547" s="3" t="s">
        <v>19614</v>
      </c>
      <c r="B2547" s="3">
        <v>26</v>
      </c>
      <c r="C2547" s="3">
        <v>19</v>
      </c>
      <c r="E2547" s="3">
        <v>2565</v>
      </c>
      <c r="F2547" s="3">
        <v>1710</v>
      </c>
    </row>
    <row r="2548" spans="1:6">
      <c r="A2548" s="3" t="s">
        <v>19614</v>
      </c>
      <c r="B2548" s="3">
        <v>26</v>
      </c>
      <c r="C2548" s="3">
        <v>20</v>
      </c>
      <c r="E2548" s="3">
        <v>2700</v>
      </c>
      <c r="F2548" s="3">
        <v>1800</v>
      </c>
    </row>
    <row r="2549" spans="1:6">
      <c r="A2549" s="3" t="s">
        <v>19614</v>
      </c>
      <c r="B2549" s="3">
        <v>26</v>
      </c>
      <c r="C2549" s="3">
        <v>21</v>
      </c>
      <c r="E2549" s="3">
        <v>3240</v>
      </c>
      <c r="F2549" s="3">
        <v>2160</v>
      </c>
    </row>
    <row r="2550" spans="1:6">
      <c r="A2550" s="3" t="s">
        <v>19614</v>
      </c>
      <c r="B2550" s="3">
        <v>26</v>
      </c>
      <c r="C2550" s="3">
        <v>22</v>
      </c>
      <c r="E2550" s="3">
        <v>3420</v>
      </c>
      <c r="F2550" s="3">
        <v>2280</v>
      </c>
    </row>
    <row r="2551" spans="1:6">
      <c r="A2551" s="3" t="s">
        <v>19614</v>
      </c>
      <c r="B2551" s="3">
        <v>26</v>
      </c>
      <c r="C2551" s="3">
        <v>23</v>
      </c>
      <c r="E2551" s="3">
        <v>3600</v>
      </c>
      <c r="F2551" s="3">
        <v>2400</v>
      </c>
    </row>
    <row r="2552" spans="1:6">
      <c r="A2552" s="3" t="s">
        <v>19614</v>
      </c>
      <c r="B2552" s="3">
        <v>26</v>
      </c>
      <c r="C2552" s="3">
        <v>24</v>
      </c>
      <c r="E2552" s="3">
        <v>3780</v>
      </c>
      <c r="F2552" s="3">
        <v>2520</v>
      </c>
    </row>
    <row r="2553" spans="1:6">
      <c r="A2553" s="3" t="s">
        <v>19614</v>
      </c>
      <c r="B2553" s="3">
        <v>26</v>
      </c>
      <c r="C2553" s="3">
        <v>25</v>
      </c>
      <c r="E2553" s="3">
        <v>3960</v>
      </c>
      <c r="F2553" s="3">
        <v>2640</v>
      </c>
    </row>
    <row r="2554" spans="1:6">
      <c r="A2554" s="3" t="s">
        <v>19614</v>
      </c>
      <c r="B2554" s="3">
        <v>26</v>
      </c>
      <c r="C2554" s="3">
        <v>26</v>
      </c>
      <c r="E2554" s="3">
        <v>4140</v>
      </c>
      <c r="F2554" s="3">
        <v>2760</v>
      </c>
    </row>
    <row r="2555" spans="1:6">
      <c r="A2555" s="3" t="s">
        <v>19614</v>
      </c>
      <c r="B2555" s="3">
        <v>26</v>
      </c>
      <c r="C2555" s="3">
        <v>27</v>
      </c>
      <c r="E2555" s="3">
        <v>4320</v>
      </c>
      <c r="F2555" s="3">
        <v>2880</v>
      </c>
    </row>
    <row r="2556" spans="1:6">
      <c r="A2556" s="3" t="s">
        <v>19614</v>
      </c>
      <c r="B2556" s="3">
        <v>26</v>
      </c>
      <c r="C2556" s="3">
        <v>28</v>
      </c>
      <c r="E2556" s="3">
        <v>4500</v>
      </c>
      <c r="F2556" s="3">
        <v>3000</v>
      </c>
    </row>
    <row r="2557" spans="1:6">
      <c r="A2557" s="3" t="s">
        <v>19614</v>
      </c>
      <c r="B2557" s="3">
        <v>26</v>
      </c>
      <c r="C2557" s="3">
        <v>29</v>
      </c>
      <c r="E2557" s="3">
        <v>4680</v>
      </c>
      <c r="F2557" s="3">
        <v>3120</v>
      </c>
    </row>
    <row r="2558" spans="1:6">
      <c r="A2558" s="3" t="s">
        <v>19614</v>
      </c>
      <c r="B2558" s="3">
        <v>26</v>
      </c>
      <c r="C2558" s="3">
        <v>30</v>
      </c>
      <c r="E2558" s="3">
        <v>4860</v>
      </c>
      <c r="F2558" s="3">
        <v>3240</v>
      </c>
    </row>
    <row r="2559" spans="1:6">
      <c r="A2559" s="3" t="s">
        <v>19614</v>
      </c>
      <c r="B2559" s="3">
        <v>26</v>
      </c>
      <c r="C2559" s="3">
        <v>31</v>
      </c>
      <c r="E2559" s="3">
        <v>5535</v>
      </c>
      <c r="F2559" s="3">
        <v>3690</v>
      </c>
    </row>
    <row r="2560" spans="1:6">
      <c r="A2560" s="3" t="s">
        <v>19614</v>
      </c>
      <c r="B2560" s="3">
        <v>26</v>
      </c>
      <c r="C2560" s="3">
        <v>32</v>
      </c>
      <c r="E2560" s="3">
        <v>5760</v>
      </c>
      <c r="F2560" s="3">
        <v>3840</v>
      </c>
    </row>
    <row r="2561" spans="1:6">
      <c r="A2561" s="3" t="s">
        <v>19614</v>
      </c>
      <c r="B2561" s="3">
        <v>26</v>
      </c>
      <c r="C2561" s="3">
        <v>33</v>
      </c>
      <c r="E2561" s="3">
        <v>5985</v>
      </c>
      <c r="F2561" s="3">
        <v>3990</v>
      </c>
    </row>
    <row r="2562" spans="1:6">
      <c r="A2562" s="3" t="s">
        <v>19614</v>
      </c>
      <c r="B2562" s="3">
        <v>26</v>
      </c>
      <c r="C2562" s="3">
        <v>34</v>
      </c>
      <c r="E2562" s="3">
        <v>6210</v>
      </c>
      <c r="F2562" s="3">
        <v>4140</v>
      </c>
    </row>
    <row r="2563" spans="1:6">
      <c r="A2563" s="3" t="s">
        <v>19614</v>
      </c>
      <c r="B2563" s="3">
        <v>26</v>
      </c>
      <c r="C2563" s="3">
        <v>35</v>
      </c>
      <c r="E2563" s="3">
        <v>6435</v>
      </c>
      <c r="F2563" s="3">
        <v>4290</v>
      </c>
    </row>
    <row r="2564" spans="1:6">
      <c r="A2564" s="3" t="s">
        <v>19614</v>
      </c>
      <c r="B2564" s="3">
        <v>26</v>
      </c>
      <c r="C2564" s="3">
        <v>36</v>
      </c>
      <c r="E2564" s="3">
        <v>6660</v>
      </c>
      <c r="F2564" s="3">
        <v>4440</v>
      </c>
    </row>
    <row r="2565" spans="1:6">
      <c r="A2565" s="3" t="s">
        <v>19614</v>
      </c>
      <c r="B2565" s="3">
        <v>26</v>
      </c>
      <c r="C2565" s="3">
        <v>37</v>
      </c>
      <c r="E2565" s="3">
        <v>6885</v>
      </c>
      <c r="F2565" s="3">
        <v>4590</v>
      </c>
    </row>
    <row r="2566" spans="1:6">
      <c r="A2566" s="3" t="s">
        <v>19614</v>
      </c>
      <c r="B2566" s="3">
        <v>26</v>
      </c>
      <c r="C2566" s="3">
        <v>38</v>
      </c>
      <c r="E2566" s="3">
        <v>7110</v>
      </c>
      <c r="F2566" s="3">
        <v>4740</v>
      </c>
    </row>
    <row r="2567" spans="1:6">
      <c r="A2567" s="3" t="s">
        <v>19614</v>
      </c>
      <c r="B2567" s="3">
        <v>26</v>
      </c>
      <c r="C2567" s="3">
        <v>39</v>
      </c>
      <c r="E2567" s="3">
        <v>7335</v>
      </c>
      <c r="F2567" s="3">
        <v>4890</v>
      </c>
    </row>
    <row r="2568" spans="1:6">
      <c r="A2568" s="3" t="s">
        <v>19614</v>
      </c>
      <c r="B2568" s="3">
        <v>26</v>
      </c>
      <c r="C2568" s="3">
        <v>40</v>
      </c>
      <c r="E2568" s="3">
        <v>7560</v>
      </c>
      <c r="F2568" s="3">
        <v>5040</v>
      </c>
    </row>
    <row r="2569" spans="1:6">
      <c r="A2569" s="3" t="s">
        <v>19614</v>
      </c>
      <c r="B2569" s="3">
        <v>26</v>
      </c>
      <c r="C2569" s="3">
        <v>41</v>
      </c>
      <c r="E2569" s="3">
        <v>8370</v>
      </c>
      <c r="F2569" s="3">
        <v>5580</v>
      </c>
    </row>
    <row r="2570" spans="1:6">
      <c r="A2570" s="3" t="s">
        <v>19614</v>
      </c>
      <c r="B2570" s="3">
        <v>26</v>
      </c>
      <c r="C2570" s="3">
        <v>42</v>
      </c>
      <c r="E2570" s="3">
        <v>8640</v>
      </c>
      <c r="F2570" s="3">
        <v>5760</v>
      </c>
    </row>
    <row r="2571" spans="1:6">
      <c r="A2571" s="3" t="s">
        <v>19614</v>
      </c>
      <c r="B2571" s="3">
        <v>26</v>
      </c>
      <c r="C2571" s="3">
        <v>43</v>
      </c>
      <c r="E2571" s="3">
        <v>8910</v>
      </c>
      <c r="F2571" s="3">
        <v>5940</v>
      </c>
    </row>
    <row r="2572" spans="1:6">
      <c r="A2572" s="3" t="s">
        <v>19614</v>
      </c>
      <c r="B2572" s="3">
        <v>26</v>
      </c>
      <c r="C2572" s="3">
        <v>44</v>
      </c>
      <c r="E2572" s="3">
        <v>9180</v>
      </c>
      <c r="F2572" s="3">
        <v>6120</v>
      </c>
    </row>
    <row r="2573" spans="1:6">
      <c r="A2573" s="3" t="s">
        <v>19614</v>
      </c>
      <c r="B2573" s="3">
        <v>26</v>
      </c>
      <c r="C2573" s="3">
        <v>45</v>
      </c>
      <c r="E2573" s="3">
        <v>9450</v>
      </c>
      <c r="F2573" s="3">
        <v>6300</v>
      </c>
    </row>
    <row r="2574" spans="1:6">
      <c r="A2574" s="3" t="s">
        <v>19614</v>
      </c>
      <c r="B2574" s="3">
        <v>26</v>
      </c>
      <c r="C2574" s="3">
        <v>46</v>
      </c>
      <c r="E2574" s="3">
        <v>9720</v>
      </c>
      <c r="F2574" s="3">
        <v>6480</v>
      </c>
    </row>
    <row r="2575" spans="1:6">
      <c r="A2575" s="3" t="s">
        <v>19614</v>
      </c>
      <c r="B2575" s="3">
        <v>26</v>
      </c>
      <c r="C2575" s="3">
        <v>47</v>
      </c>
      <c r="E2575" s="3">
        <v>9990</v>
      </c>
      <c r="F2575" s="3">
        <v>6660</v>
      </c>
    </row>
    <row r="2576" spans="1:6">
      <c r="A2576" s="3" t="s">
        <v>19614</v>
      </c>
      <c r="B2576" s="3">
        <v>26</v>
      </c>
      <c r="C2576" s="3">
        <v>48</v>
      </c>
      <c r="E2576" s="3">
        <v>10260</v>
      </c>
      <c r="F2576" s="3">
        <v>6840</v>
      </c>
    </row>
    <row r="2577" spans="1:6">
      <c r="A2577" s="3" t="s">
        <v>19614</v>
      </c>
      <c r="B2577" s="3">
        <v>26</v>
      </c>
      <c r="C2577" s="3">
        <v>49</v>
      </c>
      <c r="E2577" s="3">
        <v>10530</v>
      </c>
      <c r="F2577" s="3">
        <v>7020</v>
      </c>
    </row>
    <row r="2578" spans="1:6">
      <c r="A2578" s="3" t="s">
        <v>19614</v>
      </c>
      <c r="B2578" s="3">
        <v>26</v>
      </c>
      <c r="C2578" s="3">
        <v>50</v>
      </c>
      <c r="E2578" s="3">
        <v>10800</v>
      </c>
      <c r="F2578" s="3">
        <v>7200</v>
      </c>
    </row>
    <row r="2579" spans="1:6">
      <c r="A2579" s="3" t="s">
        <v>19614</v>
      </c>
      <c r="B2579" s="3">
        <v>26</v>
      </c>
      <c r="C2579" s="3">
        <v>51</v>
      </c>
      <c r="E2579" s="3">
        <v>11745</v>
      </c>
      <c r="F2579" s="3">
        <v>7830</v>
      </c>
    </row>
    <row r="2580" spans="1:6">
      <c r="A2580" s="3" t="s">
        <v>19614</v>
      </c>
      <c r="B2580" s="3">
        <v>26</v>
      </c>
      <c r="C2580" s="3">
        <v>52</v>
      </c>
      <c r="E2580" s="3">
        <v>12060</v>
      </c>
      <c r="F2580" s="3">
        <v>8040</v>
      </c>
    </row>
    <row r="2581" spans="1:6">
      <c r="A2581" s="3" t="s">
        <v>19614</v>
      </c>
      <c r="B2581" s="3">
        <v>26</v>
      </c>
      <c r="C2581" s="3">
        <v>53</v>
      </c>
      <c r="E2581" s="3">
        <v>12375</v>
      </c>
      <c r="F2581" s="3">
        <v>8250</v>
      </c>
    </row>
    <row r="2582" spans="1:6">
      <c r="A2582" s="3" t="s">
        <v>19614</v>
      </c>
      <c r="B2582" s="3">
        <v>26</v>
      </c>
      <c r="C2582" s="3">
        <v>54</v>
      </c>
      <c r="E2582" s="3">
        <v>12690</v>
      </c>
      <c r="F2582" s="3">
        <v>8460</v>
      </c>
    </row>
    <row r="2583" spans="1:6">
      <c r="A2583" s="3" t="s">
        <v>19614</v>
      </c>
      <c r="B2583" s="3">
        <v>26</v>
      </c>
      <c r="C2583" s="3">
        <v>55</v>
      </c>
      <c r="E2583" s="3">
        <v>13005</v>
      </c>
      <c r="F2583" s="3">
        <v>8670</v>
      </c>
    </row>
    <row r="2584" spans="1:6">
      <c r="A2584" s="3" t="s">
        <v>19614</v>
      </c>
      <c r="B2584" s="3">
        <v>26</v>
      </c>
      <c r="C2584" s="3">
        <v>56</v>
      </c>
      <c r="E2584" s="3">
        <v>13320</v>
      </c>
      <c r="F2584" s="3">
        <v>8880</v>
      </c>
    </row>
    <row r="2585" spans="1:6">
      <c r="A2585" s="3" t="s">
        <v>19614</v>
      </c>
      <c r="B2585" s="3">
        <v>26</v>
      </c>
      <c r="C2585" s="3">
        <v>57</v>
      </c>
      <c r="E2585" s="3">
        <v>13635</v>
      </c>
      <c r="F2585" s="3">
        <v>9090</v>
      </c>
    </row>
    <row r="2586" spans="1:6">
      <c r="A2586" s="3" t="s">
        <v>19614</v>
      </c>
      <c r="B2586" s="3">
        <v>26</v>
      </c>
      <c r="C2586" s="3">
        <v>58</v>
      </c>
      <c r="E2586" s="3">
        <v>13950</v>
      </c>
      <c r="F2586" s="3">
        <v>9300</v>
      </c>
    </row>
    <row r="2587" spans="1:6">
      <c r="A2587" s="3" t="s">
        <v>19614</v>
      </c>
      <c r="B2587" s="3">
        <v>26</v>
      </c>
      <c r="C2587" s="3">
        <v>59</v>
      </c>
      <c r="E2587" s="3">
        <v>14265</v>
      </c>
      <c r="F2587" s="3">
        <v>9510</v>
      </c>
    </row>
    <row r="2588" spans="1:6">
      <c r="A2588" s="3" t="s">
        <v>19614</v>
      </c>
      <c r="B2588" s="3">
        <v>26</v>
      </c>
      <c r="C2588" s="3">
        <v>60</v>
      </c>
      <c r="E2588" s="3">
        <v>14580</v>
      </c>
      <c r="F2588" s="3">
        <v>9720</v>
      </c>
    </row>
    <row r="2589" spans="1:6">
      <c r="A2589" s="3" t="s">
        <v>19614</v>
      </c>
      <c r="B2589" s="3">
        <v>26</v>
      </c>
      <c r="C2589" s="3">
        <v>61</v>
      </c>
      <c r="E2589" s="3">
        <v>15660</v>
      </c>
      <c r="F2589" s="3">
        <v>10440</v>
      </c>
    </row>
    <row r="2590" spans="1:6">
      <c r="A2590" s="3" t="s">
        <v>19614</v>
      </c>
      <c r="B2590" s="3">
        <v>26</v>
      </c>
      <c r="C2590" s="3">
        <v>62</v>
      </c>
      <c r="E2590" s="3">
        <v>16020</v>
      </c>
      <c r="F2590" s="3">
        <v>10680</v>
      </c>
    </row>
    <row r="2591" spans="1:6">
      <c r="A2591" s="3" t="s">
        <v>19614</v>
      </c>
      <c r="B2591" s="3">
        <v>26</v>
      </c>
      <c r="C2591" s="3">
        <v>63</v>
      </c>
      <c r="E2591" s="3">
        <v>16380</v>
      </c>
      <c r="F2591" s="3">
        <v>10920</v>
      </c>
    </row>
    <row r="2592" spans="1:6">
      <c r="A2592" s="3" t="s">
        <v>19614</v>
      </c>
      <c r="B2592" s="3">
        <v>26</v>
      </c>
      <c r="C2592" s="3">
        <v>64</v>
      </c>
      <c r="E2592" s="3">
        <v>16740</v>
      </c>
      <c r="F2592" s="3">
        <v>11160</v>
      </c>
    </row>
    <row r="2593" spans="1:6">
      <c r="A2593" s="3" t="s">
        <v>19614</v>
      </c>
      <c r="B2593" s="3">
        <v>26</v>
      </c>
      <c r="C2593" s="3">
        <v>65</v>
      </c>
      <c r="E2593" s="3">
        <v>17100</v>
      </c>
      <c r="F2593" s="3">
        <v>11400</v>
      </c>
    </row>
    <row r="2594" spans="1:6">
      <c r="A2594" s="3" t="s">
        <v>19614</v>
      </c>
      <c r="B2594" s="3">
        <v>26</v>
      </c>
      <c r="C2594" s="3">
        <v>66</v>
      </c>
      <c r="E2594" s="3">
        <v>17460</v>
      </c>
      <c r="F2594" s="3">
        <v>11640</v>
      </c>
    </row>
    <row r="2595" spans="1:6">
      <c r="A2595" s="3" t="s">
        <v>19614</v>
      </c>
      <c r="B2595" s="3">
        <v>26</v>
      </c>
      <c r="C2595" s="3">
        <v>67</v>
      </c>
      <c r="E2595" s="3">
        <v>17820</v>
      </c>
      <c r="F2595" s="3">
        <v>11880</v>
      </c>
    </row>
    <row r="2596" spans="1:6">
      <c r="A2596" s="3" t="s">
        <v>19614</v>
      </c>
      <c r="B2596" s="3">
        <v>26</v>
      </c>
      <c r="C2596" s="3">
        <v>68</v>
      </c>
      <c r="E2596" s="3">
        <v>18180</v>
      </c>
      <c r="F2596" s="3">
        <v>12120</v>
      </c>
    </row>
    <row r="2597" spans="1:6">
      <c r="A2597" s="3" t="s">
        <v>19614</v>
      </c>
      <c r="B2597" s="3">
        <v>26</v>
      </c>
      <c r="C2597" s="3">
        <v>69</v>
      </c>
      <c r="E2597" s="3">
        <v>18540</v>
      </c>
      <c r="F2597" s="3">
        <v>12360</v>
      </c>
    </row>
    <row r="2598" spans="1:6">
      <c r="A2598" s="3" t="s">
        <v>19614</v>
      </c>
      <c r="B2598" s="3">
        <v>26</v>
      </c>
      <c r="C2598" s="3">
        <v>70</v>
      </c>
      <c r="E2598" s="3">
        <v>18900</v>
      </c>
      <c r="F2598" s="3">
        <v>12600</v>
      </c>
    </row>
    <row r="2599" spans="1:6">
      <c r="A2599" s="3" t="s">
        <v>19614</v>
      </c>
      <c r="B2599" s="3">
        <v>26</v>
      </c>
      <c r="C2599" s="3">
        <v>71</v>
      </c>
      <c r="E2599" s="3">
        <v>20115</v>
      </c>
      <c r="F2599" s="3">
        <v>13410</v>
      </c>
    </row>
    <row r="2600" spans="1:6">
      <c r="A2600" s="3" t="s">
        <v>19614</v>
      </c>
      <c r="B2600" s="3">
        <v>26</v>
      </c>
      <c r="C2600" s="3">
        <v>72</v>
      </c>
      <c r="E2600" s="3">
        <v>20520</v>
      </c>
      <c r="F2600" s="3">
        <v>13680</v>
      </c>
    </row>
    <row r="2601" spans="1:6">
      <c r="A2601" s="3" t="s">
        <v>19614</v>
      </c>
      <c r="B2601" s="3">
        <v>26</v>
      </c>
      <c r="C2601" s="3">
        <v>73</v>
      </c>
      <c r="E2601" s="3">
        <v>20925</v>
      </c>
      <c r="F2601" s="3">
        <v>13950</v>
      </c>
    </row>
    <row r="2602" spans="1:6">
      <c r="A2602" s="3" t="s">
        <v>19614</v>
      </c>
      <c r="B2602" s="3">
        <v>26</v>
      </c>
      <c r="C2602" s="3">
        <v>74</v>
      </c>
      <c r="E2602" s="3">
        <v>21330</v>
      </c>
      <c r="F2602" s="3">
        <v>14220</v>
      </c>
    </row>
    <row r="2603" spans="1:6">
      <c r="A2603" s="3" t="s">
        <v>19614</v>
      </c>
      <c r="B2603" s="3">
        <v>26</v>
      </c>
      <c r="C2603" s="3">
        <v>75</v>
      </c>
      <c r="E2603" s="3">
        <v>21735</v>
      </c>
      <c r="F2603" s="3">
        <v>14490</v>
      </c>
    </row>
    <row r="2604" spans="1:6">
      <c r="A2604" s="3" t="s">
        <v>19614</v>
      </c>
      <c r="B2604" s="3">
        <v>26</v>
      </c>
      <c r="C2604" s="3">
        <v>76</v>
      </c>
      <c r="E2604" s="3">
        <v>22140</v>
      </c>
      <c r="F2604" s="3">
        <v>14760</v>
      </c>
    </row>
    <row r="2605" spans="1:6">
      <c r="A2605" s="3" t="s">
        <v>19614</v>
      </c>
      <c r="B2605" s="3">
        <v>26</v>
      </c>
      <c r="C2605" s="3">
        <v>77</v>
      </c>
      <c r="E2605" s="3">
        <v>22545</v>
      </c>
      <c r="F2605" s="3">
        <v>15030</v>
      </c>
    </row>
    <row r="2606" spans="1:6">
      <c r="A2606" s="3" t="s">
        <v>19614</v>
      </c>
      <c r="B2606" s="3">
        <v>26</v>
      </c>
      <c r="C2606" s="3">
        <v>78</v>
      </c>
      <c r="E2606" s="3">
        <v>22950</v>
      </c>
      <c r="F2606" s="3">
        <v>15300</v>
      </c>
    </row>
    <row r="2607" spans="1:6">
      <c r="A2607" s="3" t="s">
        <v>19614</v>
      </c>
      <c r="B2607" s="3">
        <v>26</v>
      </c>
      <c r="C2607" s="3">
        <v>79</v>
      </c>
      <c r="E2607" s="3">
        <v>23355</v>
      </c>
      <c r="F2607" s="3">
        <v>15570</v>
      </c>
    </row>
    <row r="2608" spans="1:6">
      <c r="A2608" s="3" t="s">
        <v>19614</v>
      </c>
      <c r="B2608" s="3">
        <v>26</v>
      </c>
      <c r="C2608" s="3">
        <v>80</v>
      </c>
      <c r="E2608" s="3">
        <v>23760</v>
      </c>
      <c r="F2608" s="3">
        <v>15840</v>
      </c>
    </row>
    <row r="2609" spans="1:6">
      <c r="A2609" s="3" t="s">
        <v>19614</v>
      </c>
      <c r="B2609" s="3">
        <v>26</v>
      </c>
      <c r="C2609" s="3">
        <v>81</v>
      </c>
      <c r="E2609" s="3">
        <v>25110</v>
      </c>
      <c r="F2609" s="3">
        <v>16740</v>
      </c>
    </row>
    <row r="2610" spans="1:6">
      <c r="A2610" s="3" t="s">
        <v>19614</v>
      </c>
      <c r="B2610" s="3">
        <v>26</v>
      </c>
      <c r="C2610" s="3">
        <v>82</v>
      </c>
      <c r="E2610" s="3">
        <v>25560</v>
      </c>
      <c r="F2610" s="3">
        <v>17040</v>
      </c>
    </row>
    <row r="2611" spans="1:6">
      <c r="A2611" s="3" t="s">
        <v>19614</v>
      </c>
      <c r="B2611" s="3">
        <v>26</v>
      </c>
      <c r="C2611" s="3">
        <v>83</v>
      </c>
      <c r="E2611" s="3">
        <v>26010</v>
      </c>
      <c r="F2611" s="3">
        <v>17340</v>
      </c>
    </row>
    <row r="2612" spans="1:6">
      <c r="A2612" s="3" t="s">
        <v>19614</v>
      </c>
      <c r="B2612" s="3">
        <v>26</v>
      </c>
      <c r="C2612" s="3">
        <v>84</v>
      </c>
      <c r="E2612" s="3">
        <v>26460</v>
      </c>
      <c r="F2612" s="3">
        <v>17640</v>
      </c>
    </row>
    <row r="2613" spans="1:6">
      <c r="A2613" s="3" t="s">
        <v>19614</v>
      </c>
      <c r="B2613" s="3">
        <v>26</v>
      </c>
      <c r="C2613" s="3">
        <v>85</v>
      </c>
      <c r="E2613" s="3">
        <v>26910</v>
      </c>
      <c r="F2613" s="3">
        <v>17940</v>
      </c>
    </row>
    <row r="2614" spans="1:6">
      <c r="A2614" s="3" t="s">
        <v>19614</v>
      </c>
      <c r="B2614" s="3">
        <v>26</v>
      </c>
      <c r="C2614" s="3">
        <v>86</v>
      </c>
      <c r="E2614" s="3">
        <v>27360</v>
      </c>
      <c r="F2614" s="3">
        <v>18240</v>
      </c>
    </row>
    <row r="2615" spans="1:6">
      <c r="A2615" s="3" t="s">
        <v>19614</v>
      </c>
      <c r="B2615" s="3">
        <v>26</v>
      </c>
      <c r="C2615" s="3">
        <v>87</v>
      </c>
      <c r="E2615" s="3">
        <v>27810</v>
      </c>
      <c r="F2615" s="3">
        <v>18540</v>
      </c>
    </row>
    <row r="2616" spans="1:6">
      <c r="A2616" s="3" t="s">
        <v>19614</v>
      </c>
      <c r="B2616" s="3">
        <v>26</v>
      </c>
      <c r="C2616" s="3">
        <v>88</v>
      </c>
      <c r="E2616" s="3">
        <v>28260</v>
      </c>
      <c r="F2616" s="3">
        <v>18840</v>
      </c>
    </row>
    <row r="2617" spans="1:6">
      <c r="A2617" s="3" t="s">
        <v>19614</v>
      </c>
      <c r="B2617" s="3">
        <v>26</v>
      </c>
      <c r="C2617" s="3">
        <v>89</v>
      </c>
      <c r="E2617" s="3">
        <v>28710</v>
      </c>
      <c r="F2617" s="3">
        <v>19140</v>
      </c>
    </row>
    <row r="2618" spans="1:6">
      <c r="A2618" s="3" t="s">
        <v>19614</v>
      </c>
      <c r="B2618" s="3">
        <v>26</v>
      </c>
      <c r="C2618" s="3">
        <v>90</v>
      </c>
      <c r="E2618" s="3">
        <v>29160</v>
      </c>
      <c r="F2618" s="3">
        <v>19440</v>
      </c>
    </row>
    <row r="2619" spans="1:6">
      <c r="A2619" s="3" t="s">
        <v>19614</v>
      </c>
      <c r="B2619" s="3">
        <v>26</v>
      </c>
      <c r="C2619" s="3">
        <v>91</v>
      </c>
      <c r="E2619" s="3">
        <v>30645</v>
      </c>
      <c r="F2619" s="3">
        <v>20430</v>
      </c>
    </row>
    <row r="2620" spans="1:6">
      <c r="A2620" s="3" t="s">
        <v>19614</v>
      </c>
      <c r="B2620" s="3">
        <v>26</v>
      </c>
      <c r="C2620" s="3">
        <v>92</v>
      </c>
      <c r="E2620" s="3">
        <v>31140</v>
      </c>
      <c r="F2620" s="3">
        <v>20760</v>
      </c>
    </row>
    <row r="2621" spans="1:6">
      <c r="A2621" s="3" t="s">
        <v>19614</v>
      </c>
      <c r="B2621" s="3">
        <v>26</v>
      </c>
      <c r="C2621" s="3">
        <v>93</v>
      </c>
      <c r="E2621" s="3">
        <v>31635</v>
      </c>
      <c r="F2621" s="3">
        <v>21090</v>
      </c>
    </row>
    <row r="2622" spans="1:6">
      <c r="A2622" s="3" t="s">
        <v>19614</v>
      </c>
      <c r="B2622" s="3">
        <v>26</v>
      </c>
      <c r="C2622" s="3">
        <v>94</v>
      </c>
      <c r="E2622" s="3">
        <v>32130</v>
      </c>
      <c r="F2622" s="3">
        <v>21420</v>
      </c>
    </row>
    <row r="2623" spans="1:6">
      <c r="A2623" s="3" t="s">
        <v>19614</v>
      </c>
      <c r="B2623" s="3">
        <v>26</v>
      </c>
      <c r="C2623" s="3">
        <v>95</v>
      </c>
      <c r="E2623" s="3">
        <v>32625</v>
      </c>
      <c r="F2623" s="3">
        <v>21750</v>
      </c>
    </row>
    <row r="2624" spans="1:6">
      <c r="A2624" s="3" t="s">
        <v>19614</v>
      </c>
      <c r="B2624" s="3">
        <v>26</v>
      </c>
      <c r="C2624" s="3">
        <v>96</v>
      </c>
      <c r="E2624" s="3">
        <v>33120</v>
      </c>
      <c r="F2624" s="3">
        <v>22080</v>
      </c>
    </row>
    <row r="2625" spans="1:7">
      <c r="A2625" s="3" t="s">
        <v>19614</v>
      </c>
      <c r="B2625" s="3">
        <v>26</v>
      </c>
      <c r="C2625" s="3">
        <v>97</v>
      </c>
      <c r="E2625" s="3">
        <v>33615</v>
      </c>
      <c r="F2625" s="3">
        <v>22410</v>
      </c>
    </row>
    <row r="2626" spans="1:7">
      <c r="A2626" s="3" t="s">
        <v>19614</v>
      </c>
      <c r="B2626" s="3">
        <v>26</v>
      </c>
      <c r="C2626" s="3">
        <v>98</v>
      </c>
      <c r="E2626" s="3">
        <v>34110</v>
      </c>
      <c r="F2626" s="3">
        <v>22740</v>
      </c>
    </row>
    <row r="2627" spans="1:7">
      <c r="A2627" s="3" t="s">
        <v>19614</v>
      </c>
      <c r="B2627" s="3">
        <v>26</v>
      </c>
      <c r="C2627" s="3">
        <v>99</v>
      </c>
      <c r="E2627" s="3">
        <v>34605</v>
      </c>
      <c r="F2627" s="3">
        <v>23070</v>
      </c>
    </row>
    <row r="2628" spans="1:7">
      <c r="A2628" s="3" t="s">
        <v>19614</v>
      </c>
      <c r="B2628" s="3">
        <v>26</v>
      </c>
      <c r="C2628" s="3">
        <v>100</v>
      </c>
      <c r="E2628" s="3">
        <v>35100</v>
      </c>
      <c r="F2628" s="3">
        <v>23400</v>
      </c>
    </row>
    <row r="2629" spans="1:7">
      <c r="A2629" s="3" t="s">
        <v>19614</v>
      </c>
      <c r="B2629" s="3">
        <v>27</v>
      </c>
      <c r="C2629" s="3">
        <v>0</v>
      </c>
    </row>
    <row r="2630" spans="1:7">
      <c r="A2630" s="3" t="s">
        <v>19614</v>
      </c>
      <c r="B2630" s="3">
        <v>27</v>
      </c>
      <c r="C2630" s="3">
        <v>1</v>
      </c>
      <c r="D2630" s="3">
        <v>4860</v>
      </c>
      <c r="G2630" s="3">
        <v>180</v>
      </c>
    </row>
    <row r="2631" spans="1:7">
      <c r="A2631" s="3" t="s">
        <v>19614</v>
      </c>
      <c r="B2631" s="3">
        <v>27</v>
      </c>
      <c r="C2631" s="3">
        <v>2</v>
      </c>
      <c r="D2631" s="3">
        <v>6480</v>
      </c>
      <c r="G2631" s="3">
        <v>240</v>
      </c>
    </row>
    <row r="2632" spans="1:7">
      <c r="A2632" s="3" t="s">
        <v>19614</v>
      </c>
      <c r="B2632" s="3">
        <v>27</v>
      </c>
      <c r="C2632" s="3">
        <v>3</v>
      </c>
      <c r="D2632" s="3">
        <v>8100</v>
      </c>
      <c r="G2632" s="3">
        <v>300</v>
      </c>
    </row>
    <row r="2633" spans="1:7">
      <c r="A2633" s="3" t="s">
        <v>19614</v>
      </c>
      <c r="B2633" s="3">
        <v>27</v>
      </c>
      <c r="C2633" s="3">
        <v>4</v>
      </c>
      <c r="D2633" s="3">
        <v>9720</v>
      </c>
      <c r="G2633" s="3">
        <v>360</v>
      </c>
    </row>
    <row r="2634" spans="1:7">
      <c r="A2634" s="3" t="s">
        <v>19614</v>
      </c>
      <c r="B2634" s="3">
        <v>27</v>
      </c>
      <c r="C2634" s="3">
        <v>5</v>
      </c>
      <c r="D2634" s="3">
        <v>11340</v>
      </c>
      <c r="G2634" s="3">
        <v>420</v>
      </c>
    </row>
    <row r="2635" spans="1:7">
      <c r="A2635" s="3" t="s">
        <v>19614</v>
      </c>
      <c r="B2635" s="3">
        <v>27</v>
      </c>
      <c r="C2635" s="3">
        <v>6</v>
      </c>
      <c r="D2635" s="3">
        <v>12960</v>
      </c>
      <c r="G2635" s="3">
        <v>480</v>
      </c>
    </row>
    <row r="2636" spans="1:7">
      <c r="A2636" s="3" t="s">
        <v>19614</v>
      </c>
      <c r="B2636" s="3">
        <v>27</v>
      </c>
      <c r="C2636" s="3">
        <v>7</v>
      </c>
      <c r="D2636" s="3">
        <v>14580</v>
      </c>
      <c r="G2636" s="3">
        <v>540</v>
      </c>
    </row>
    <row r="2637" spans="1:7">
      <c r="A2637" s="3" t="s">
        <v>19614</v>
      </c>
      <c r="B2637" s="3">
        <v>27</v>
      </c>
      <c r="C2637" s="3">
        <v>8</v>
      </c>
      <c r="D2637" s="3">
        <v>16200</v>
      </c>
      <c r="G2637" s="3">
        <v>600</v>
      </c>
    </row>
    <row r="2638" spans="1:7">
      <c r="A2638" s="3" t="s">
        <v>19614</v>
      </c>
      <c r="B2638" s="3">
        <v>27</v>
      </c>
      <c r="C2638" s="3">
        <v>9</v>
      </c>
      <c r="D2638" s="3">
        <v>17820</v>
      </c>
      <c r="G2638" s="3">
        <v>660</v>
      </c>
    </row>
    <row r="2639" spans="1:7">
      <c r="A2639" s="3" t="s">
        <v>19614</v>
      </c>
      <c r="B2639" s="3">
        <v>27</v>
      </c>
      <c r="C2639" s="3">
        <v>10</v>
      </c>
      <c r="D2639" s="3">
        <v>19440</v>
      </c>
      <c r="G2639" s="3">
        <v>720</v>
      </c>
    </row>
    <row r="2640" spans="1:7">
      <c r="A2640" s="3" t="s">
        <v>19614</v>
      </c>
      <c r="B2640" s="3">
        <v>27</v>
      </c>
      <c r="C2640" s="3">
        <v>11</v>
      </c>
      <c r="D2640" s="3">
        <v>26730</v>
      </c>
      <c r="G2640" s="3">
        <v>990</v>
      </c>
    </row>
    <row r="2641" spans="1:7">
      <c r="A2641" s="3" t="s">
        <v>19614</v>
      </c>
      <c r="B2641" s="3">
        <v>27</v>
      </c>
      <c r="C2641" s="3">
        <v>12</v>
      </c>
      <c r="D2641" s="3">
        <v>29160</v>
      </c>
      <c r="G2641" s="3">
        <v>1080</v>
      </c>
    </row>
    <row r="2642" spans="1:7">
      <c r="A2642" s="3" t="s">
        <v>19614</v>
      </c>
      <c r="B2642" s="3">
        <v>27</v>
      </c>
      <c r="C2642" s="3">
        <v>13</v>
      </c>
      <c r="D2642" s="3">
        <v>31590</v>
      </c>
      <c r="G2642" s="3">
        <v>1170</v>
      </c>
    </row>
    <row r="2643" spans="1:7">
      <c r="A2643" s="3" t="s">
        <v>19614</v>
      </c>
      <c r="B2643" s="3">
        <v>27</v>
      </c>
      <c r="C2643" s="3">
        <v>14</v>
      </c>
      <c r="D2643" s="3">
        <v>34020</v>
      </c>
      <c r="G2643" s="3">
        <v>1260</v>
      </c>
    </row>
    <row r="2644" spans="1:7">
      <c r="A2644" s="3" t="s">
        <v>19614</v>
      </c>
      <c r="B2644" s="3">
        <v>27</v>
      </c>
      <c r="C2644" s="3">
        <v>15</v>
      </c>
      <c r="D2644" s="3">
        <v>36450</v>
      </c>
      <c r="G2644" s="3">
        <v>1350</v>
      </c>
    </row>
    <row r="2645" spans="1:7">
      <c r="A2645" s="3" t="s">
        <v>19614</v>
      </c>
      <c r="B2645" s="3">
        <v>27</v>
      </c>
      <c r="C2645" s="3">
        <v>16</v>
      </c>
      <c r="D2645" s="3">
        <v>38880</v>
      </c>
      <c r="G2645" s="3">
        <v>1440</v>
      </c>
    </row>
    <row r="2646" spans="1:7">
      <c r="A2646" s="3" t="s">
        <v>19614</v>
      </c>
      <c r="B2646" s="3">
        <v>27</v>
      </c>
      <c r="C2646" s="3">
        <v>17</v>
      </c>
      <c r="D2646" s="3">
        <v>41310</v>
      </c>
      <c r="G2646" s="3">
        <v>1530</v>
      </c>
    </row>
    <row r="2647" spans="1:7">
      <c r="A2647" s="3" t="s">
        <v>19614</v>
      </c>
      <c r="B2647" s="3">
        <v>27</v>
      </c>
      <c r="C2647" s="3">
        <v>18</v>
      </c>
      <c r="D2647" s="3">
        <v>43740</v>
      </c>
      <c r="G2647" s="3">
        <v>1620</v>
      </c>
    </row>
    <row r="2648" spans="1:7">
      <c r="A2648" s="3" t="s">
        <v>19614</v>
      </c>
      <c r="B2648" s="3">
        <v>27</v>
      </c>
      <c r="C2648" s="3">
        <v>19</v>
      </c>
      <c r="D2648" s="3">
        <v>46170</v>
      </c>
      <c r="G2648" s="3">
        <v>1710</v>
      </c>
    </row>
    <row r="2649" spans="1:7">
      <c r="A2649" s="3" t="s">
        <v>19614</v>
      </c>
      <c r="B2649" s="3">
        <v>27</v>
      </c>
      <c r="C2649" s="3">
        <v>20</v>
      </c>
      <c r="D2649" s="3">
        <v>48600</v>
      </c>
      <c r="G2649" s="3">
        <v>1800</v>
      </c>
    </row>
    <row r="2650" spans="1:7">
      <c r="A2650" s="3" t="s">
        <v>19614</v>
      </c>
      <c r="B2650" s="3">
        <v>27</v>
      </c>
      <c r="C2650" s="3">
        <v>21</v>
      </c>
      <c r="D2650" s="3">
        <v>58320</v>
      </c>
      <c r="G2650" s="3">
        <v>2160</v>
      </c>
    </row>
    <row r="2651" spans="1:7">
      <c r="A2651" s="3" t="s">
        <v>19614</v>
      </c>
      <c r="B2651" s="3">
        <v>27</v>
      </c>
      <c r="C2651" s="3">
        <v>22</v>
      </c>
      <c r="D2651" s="3">
        <v>61560</v>
      </c>
      <c r="G2651" s="3">
        <v>2280</v>
      </c>
    </row>
    <row r="2652" spans="1:7">
      <c r="A2652" s="3" t="s">
        <v>19614</v>
      </c>
      <c r="B2652" s="3">
        <v>27</v>
      </c>
      <c r="C2652" s="3">
        <v>23</v>
      </c>
      <c r="D2652" s="3">
        <v>64800</v>
      </c>
      <c r="G2652" s="3">
        <v>2400</v>
      </c>
    </row>
    <row r="2653" spans="1:7">
      <c r="A2653" s="3" t="s">
        <v>19614</v>
      </c>
      <c r="B2653" s="3">
        <v>27</v>
      </c>
      <c r="C2653" s="3">
        <v>24</v>
      </c>
      <c r="D2653" s="3">
        <v>68040</v>
      </c>
      <c r="G2653" s="3">
        <v>2520</v>
      </c>
    </row>
    <row r="2654" spans="1:7">
      <c r="A2654" s="3" t="s">
        <v>19614</v>
      </c>
      <c r="B2654" s="3">
        <v>27</v>
      </c>
      <c r="C2654" s="3">
        <v>25</v>
      </c>
      <c r="D2654" s="3">
        <v>71280</v>
      </c>
      <c r="G2654" s="3">
        <v>2640</v>
      </c>
    </row>
    <row r="2655" spans="1:7">
      <c r="A2655" s="3" t="s">
        <v>19614</v>
      </c>
      <c r="B2655" s="3">
        <v>27</v>
      </c>
      <c r="C2655" s="3">
        <v>26</v>
      </c>
      <c r="D2655" s="3">
        <v>74520</v>
      </c>
      <c r="G2655" s="3">
        <v>2760</v>
      </c>
    </row>
    <row r="2656" spans="1:7">
      <c r="A2656" s="3" t="s">
        <v>19614</v>
      </c>
      <c r="B2656" s="3">
        <v>27</v>
      </c>
      <c r="C2656" s="3">
        <v>27</v>
      </c>
      <c r="D2656" s="3">
        <v>77760</v>
      </c>
      <c r="G2656" s="3">
        <v>2880</v>
      </c>
    </row>
    <row r="2657" spans="1:7">
      <c r="A2657" s="3" t="s">
        <v>19614</v>
      </c>
      <c r="B2657" s="3">
        <v>27</v>
      </c>
      <c r="C2657" s="3">
        <v>28</v>
      </c>
      <c r="D2657" s="3">
        <v>81000</v>
      </c>
      <c r="G2657" s="3">
        <v>3000</v>
      </c>
    </row>
    <row r="2658" spans="1:7">
      <c r="A2658" s="3" t="s">
        <v>19614</v>
      </c>
      <c r="B2658" s="3">
        <v>27</v>
      </c>
      <c r="C2658" s="3">
        <v>29</v>
      </c>
      <c r="D2658" s="3">
        <v>84240</v>
      </c>
      <c r="G2658" s="3">
        <v>3120</v>
      </c>
    </row>
    <row r="2659" spans="1:7">
      <c r="A2659" s="3" t="s">
        <v>19614</v>
      </c>
      <c r="B2659" s="3">
        <v>27</v>
      </c>
      <c r="C2659" s="3">
        <v>30</v>
      </c>
      <c r="D2659" s="3">
        <v>87480</v>
      </c>
      <c r="G2659" s="3">
        <v>3240</v>
      </c>
    </row>
    <row r="2660" spans="1:7">
      <c r="A2660" s="3" t="s">
        <v>19614</v>
      </c>
      <c r="B2660" s="3">
        <v>27</v>
      </c>
      <c r="C2660" s="3">
        <v>31</v>
      </c>
      <c r="D2660" s="3">
        <v>99630</v>
      </c>
      <c r="G2660" s="3">
        <v>3690</v>
      </c>
    </row>
    <row r="2661" spans="1:7">
      <c r="A2661" s="3" t="s">
        <v>19614</v>
      </c>
      <c r="B2661" s="3">
        <v>27</v>
      </c>
      <c r="C2661" s="3">
        <v>32</v>
      </c>
      <c r="D2661" s="3">
        <v>103680</v>
      </c>
      <c r="G2661" s="3">
        <v>3840</v>
      </c>
    </row>
    <row r="2662" spans="1:7">
      <c r="A2662" s="3" t="s">
        <v>19614</v>
      </c>
      <c r="B2662" s="3">
        <v>27</v>
      </c>
      <c r="C2662" s="3">
        <v>33</v>
      </c>
      <c r="D2662" s="3">
        <v>107730</v>
      </c>
      <c r="G2662" s="3">
        <v>3990</v>
      </c>
    </row>
    <row r="2663" spans="1:7">
      <c r="A2663" s="3" t="s">
        <v>19614</v>
      </c>
      <c r="B2663" s="3">
        <v>27</v>
      </c>
      <c r="C2663" s="3">
        <v>34</v>
      </c>
      <c r="D2663" s="3">
        <v>111780</v>
      </c>
      <c r="G2663" s="3">
        <v>4140</v>
      </c>
    </row>
    <row r="2664" spans="1:7">
      <c r="A2664" s="3" t="s">
        <v>19614</v>
      </c>
      <c r="B2664" s="3">
        <v>27</v>
      </c>
      <c r="C2664" s="3">
        <v>35</v>
      </c>
      <c r="D2664" s="3">
        <v>115830</v>
      </c>
      <c r="G2664" s="3">
        <v>4290</v>
      </c>
    </row>
    <row r="2665" spans="1:7">
      <c r="A2665" s="3" t="s">
        <v>19614</v>
      </c>
      <c r="B2665" s="3">
        <v>27</v>
      </c>
      <c r="C2665" s="3">
        <v>36</v>
      </c>
      <c r="D2665" s="3">
        <v>119880</v>
      </c>
      <c r="G2665" s="3">
        <v>4440</v>
      </c>
    </row>
    <row r="2666" spans="1:7">
      <c r="A2666" s="3" t="s">
        <v>19614</v>
      </c>
      <c r="B2666" s="3">
        <v>27</v>
      </c>
      <c r="C2666" s="3">
        <v>37</v>
      </c>
      <c r="D2666" s="3">
        <v>123930</v>
      </c>
      <c r="G2666" s="3">
        <v>4590</v>
      </c>
    </row>
    <row r="2667" spans="1:7">
      <c r="A2667" s="3" t="s">
        <v>19614</v>
      </c>
      <c r="B2667" s="3">
        <v>27</v>
      </c>
      <c r="C2667" s="3">
        <v>38</v>
      </c>
      <c r="D2667" s="3">
        <v>127980</v>
      </c>
      <c r="G2667" s="3">
        <v>4740</v>
      </c>
    </row>
    <row r="2668" spans="1:7">
      <c r="A2668" s="3" t="s">
        <v>19614</v>
      </c>
      <c r="B2668" s="3">
        <v>27</v>
      </c>
      <c r="C2668" s="3">
        <v>39</v>
      </c>
      <c r="D2668" s="3">
        <v>132030</v>
      </c>
      <c r="G2668" s="3">
        <v>4890</v>
      </c>
    </row>
    <row r="2669" spans="1:7">
      <c r="A2669" s="3" t="s">
        <v>19614</v>
      </c>
      <c r="B2669" s="3">
        <v>27</v>
      </c>
      <c r="C2669" s="3">
        <v>40</v>
      </c>
      <c r="D2669" s="3">
        <v>136080</v>
      </c>
      <c r="G2669" s="3">
        <v>5040</v>
      </c>
    </row>
    <row r="2670" spans="1:7">
      <c r="A2670" s="3" t="s">
        <v>19614</v>
      </c>
      <c r="B2670" s="3">
        <v>27</v>
      </c>
      <c r="C2670" s="3">
        <v>41</v>
      </c>
      <c r="D2670" s="3">
        <v>150660</v>
      </c>
      <c r="G2670" s="3">
        <v>5580</v>
      </c>
    </row>
    <row r="2671" spans="1:7">
      <c r="A2671" s="3" t="s">
        <v>19614</v>
      </c>
      <c r="B2671" s="3">
        <v>27</v>
      </c>
      <c r="C2671" s="3">
        <v>42</v>
      </c>
      <c r="D2671" s="3">
        <v>155520</v>
      </c>
      <c r="G2671" s="3">
        <v>5760</v>
      </c>
    </row>
    <row r="2672" spans="1:7">
      <c r="A2672" s="3" t="s">
        <v>19614</v>
      </c>
      <c r="B2672" s="3">
        <v>27</v>
      </c>
      <c r="C2672" s="3">
        <v>43</v>
      </c>
      <c r="D2672" s="3">
        <v>160380</v>
      </c>
      <c r="G2672" s="3">
        <v>5940</v>
      </c>
    </row>
    <row r="2673" spans="1:7">
      <c r="A2673" s="3" t="s">
        <v>19614</v>
      </c>
      <c r="B2673" s="3">
        <v>27</v>
      </c>
      <c r="C2673" s="3">
        <v>44</v>
      </c>
      <c r="D2673" s="3">
        <v>165240</v>
      </c>
      <c r="G2673" s="3">
        <v>6120</v>
      </c>
    </row>
    <row r="2674" spans="1:7">
      <c r="A2674" s="3" t="s">
        <v>19614</v>
      </c>
      <c r="B2674" s="3">
        <v>27</v>
      </c>
      <c r="C2674" s="3">
        <v>45</v>
      </c>
      <c r="D2674" s="3">
        <v>170100</v>
      </c>
      <c r="G2674" s="3">
        <v>6300</v>
      </c>
    </row>
    <row r="2675" spans="1:7">
      <c r="A2675" s="3" t="s">
        <v>19614</v>
      </c>
      <c r="B2675" s="3">
        <v>27</v>
      </c>
      <c r="C2675" s="3">
        <v>46</v>
      </c>
      <c r="D2675" s="3">
        <v>174960</v>
      </c>
      <c r="G2675" s="3">
        <v>6480</v>
      </c>
    </row>
    <row r="2676" spans="1:7">
      <c r="A2676" s="3" t="s">
        <v>19614</v>
      </c>
      <c r="B2676" s="3">
        <v>27</v>
      </c>
      <c r="C2676" s="3">
        <v>47</v>
      </c>
      <c r="D2676" s="3">
        <v>179820</v>
      </c>
      <c r="G2676" s="3">
        <v>6660</v>
      </c>
    </row>
    <row r="2677" spans="1:7">
      <c r="A2677" s="3" t="s">
        <v>19614</v>
      </c>
      <c r="B2677" s="3">
        <v>27</v>
      </c>
      <c r="C2677" s="3">
        <v>48</v>
      </c>
      <c r="D2677" s="3">
        <v>184680</v>
      </c>
      <c r="G2677" s="3">
        <v>6840</v>
      </c>
    </row>
    <row r="2678" spans="1:7">
      <c r="A2678" s="3" t="s">
        <v>19614</v>
      </c>
      <c r="B2678" s="3">
        <v>27</v>
      </c>
      <c r="C2678" s="3">
        <v>49</v>
      </c>
      <c r="D2678" s="3">
        <v>189540</v>
      </c>
      <c r="G2678" s="3">
        <v>7020</v>
      </c>
    </row>
    <row r="2679" spans="1:7">
      <c r="A2679" s="3" t="s">
        <v>19614</v>
      </c>
      <c r="B2679" s="3">
        <v>27</v>
      </c>
      <c r="C2679" s="3">
        <v>50</v>
      </c>
      <c r="D2679" s="3">
        <v>194400</v>
      </c>
      <c r="G2679" s="3">
        <v>7200</v>
      </c>
    </row>
    <row r="2680" spans="1:7">
      <c r="A2680" s="3" t="s">
        <v>19614</v>
      </c>
      <c r="B2680" s="3">
        <v>27</v>
      </c>
      <c r="C2680" s="3">
        <v>51</v>
      </c>
      <c r="D2680" s="3">
        <v>211410</v>
      </c>
      <c r="G2680" s="3">
        <v>7830</v>
      </c>
    </row>
    <row r="2681" spans="1:7">
      <c r="A2681" s="3" t="s">
        <v>19614</v>
      </c>
      <c r="B2681" s="3">
        <v>27</v>
      </c>
      <c r="C2681" s="3">
        <v>52</v>
      </c>
      <c r="D2681" s="3">
        <v>217080</v>
      </c>
      <c r="G2681" s="3">
        <v>8040</v>
      </c>
    </row>
    <row r="2682" spans="1:7">
      <c r="A2682" s="3" t="s">
        <v>19614</v>
      </c>
      <c r="B2682" s="3">
        <v>27</v>
      </c>
      <c r="C2682" s="3">
        <v>53</v>
      </c>
      <c r="D2682" s="3">
        <v>222750</v>
      </c>
      <c r="G2682" s="3">
        <v>8250</v>
      </c>
    </row>
    <row r="2683" spans="1:7">
      <c r="A2683" s="3" t="s">
        <v>19614</v>
      </c>
      <c r="B2683" s="3">
        <v>27</v>
      </c>
      <c r="C2683" s="3">
        <v>54</v>
      </c>
      <c r="D2683" s="3">
        <v>228420</v>
      </c>
      <c r="G2683" s="3">
        <v>8460</v>
      </c>
    </row>
    <row r="2684" spans="1:7">
      <c r="A2684" s="3" t="s">
        <v>19614</v>
      </c>
      <c r="B2684" s="3">
        <v>27</v>
      </c>
      <c r="C2684" s="3">
        <v>55</v>
      </c>
      <c r="D2684" s="3">
        <v>234090</v>
      </c>
      <c r="G2684" s="3">
        <v>8670</v>
      </c>
    </row>
    <row r="2685" spans="1:7">
      <c r="A2685" s="3" t="s">
        <v>19614</v>
      </c>
      <c r="B2685" s="3">
        <v>27</v>
      </c>
      <c r="C2685" s="3">
        <v>56</v>
      </c>
      <c r="D2685" s="3">
        <v>239760</v>
      </c>
      <c r="G2685" s="3">
        <v>8880</v>
      </c>
    </row>
    <row r="2686" spans="1:7">
      <c r="A2686" s="3" t="s">
        <v>19614</v>
      </c>
      <c r="B2686" s="3">
        <v>27</v>
      </c>
      <c r="C2686" s="3">
        <v>57</v>
      </c>
      <c r="D2686" s="3">
        <v>245430</v>
      </c>
      <c r="G2686" s="3">
        <v>9090</v>
      </c>
    </row>
    <row r="2687" spans="1:7">
      <c r="A2687" s="3" t="s">
        <v>19614</v>
      </c>
      <c r="B2687" s="3">
        <v>27</v>
      </c>
      <c r="C2687" s="3">
        <v>58</v>
      </c>
      <c r="D2687" s="3">
        <v>251100</v>
      </c>
      <c r="G2687" s="3">
        <v>9300</v>
      </c>
    </row>
    <row r="2688" spans="1:7">
      <c r="A2688" s="3" t="s">
        <v>19614</v>
      </c>
      <c r="B2688" s="3">
        <v>27</v>
      </c>
      <c r="C2688" s="3">
        <v>59</v>
      </c>
      <c r="D2688" s="3">
        <v>256770</v>
      </c>
      <c r="G2688" s="3">
        <v>9510</v>
      </c>
    </row>
    <row r="2689" spans="1:7">
      <c r="A2689" s="3" t="s">
        <v>19614</v>
      </c>
      <c r="B2689" s="3">
        <v>27</v>
      </c>
      <c r="C2689" s="3">
        <v>60</v>
      </c>
      <c r="D2689" s="3">
        <v>262440</v>
      </c>
      <c r="G2689" s="3">
        <v>9720</v>
      </c>
    </row>
    <row r="2690" spans="1:7">
      <c r="A2690" s="3" t="s">
        <v>19614</v>
      </c>
      <c r="B2690" s="3">
        <v>27</v>
      </c>
      <c r="C2690" s="3">
        <v>61</v>
      </c>
      <c r="D2690" s="3">
        <v>281880</v>
      </c>
      <c r="G2690" s="3">
        <v>10440</v>
      </c>
    </row>
    <row r="2691" spans="1:7">
      <c r="A2691" s="3" t="s">
        <v>19614</v>
      </c>
      <c r="B2691" s="3">
        <v>27</v>
      </c>
      <c r="C2691" s="3">
        <v>62</v>
      </c>
      <c r="D2691" s="3">
        <v>288360</v>
      </c>
      <c r="G2691" s="3">
        <v>10680</v>
      </c>
    </row>
    <row r="2692" spans="1:7">
      <c r="A2692" s="3" t="s">
        <v>19614</v>
      </c>
      <c r="B2692" s="3">
        <v>27</v>
      </c>
      <c r="C2692" s="3">
        <v>63</v>
      </c>
      <c r="D2692" s="3">
        <v>294840</v>
      </c>
      <c r="G2692" s="3">
        <v>10920</v>
      </c>
    </row>
    <row r="2693" spans="1:7">
      <c r="A2693" s="3" t="s">
        <v>19614</v>
      </c>
      <c r="B2693" s="3">
        <v>27</v>
      </c>
      <c r="C2693" s="3">
        <v>64</v>
      </c>
      <c r="D2693" s="3">
        <v>301320</v>
      </c>
      <c r="G2693" s="3">
        <v>11160</v>
      </c>
    </row>
    <row r="2694" spans="1:7">
      <c r="A2694" s="3" t="s">
        <v>19614</v>
      </c>
      <c r="B2694" s="3">
        <v>27</v>
      </c>
      <c r="C2694" s="3">
        <v>65</v>
      </c>
      <c r="D2694" s="3">
        <v>307800</v>
      </c>
      <c r="G2694" s="3">
        <v>11400</v>
      </c>
    </row>
    <row r="2695" spans="1:7">
      <c r="A2695" s="3" t="s">
        <v>19614</v>
      </c>
      <c r="B2695" s="3">
        <v>27</v>
      </c>
      <c r="C2695" s="3">
        <v>66</v>
      </c>
      <c r="D2695" s="3">
        <v>314280</v>
      </c>
      <c r="G2695" s="3">
        <v>11640</v>
      </c>
    </row>
    <row r="2696" spans="1:7">
      <c r="A2696" s="3" t="s">
        <v>19614</v>
      </c>
      <c r="B2696" s="3">
        <v>27</v>
      </c>
      <c r="C2696" s="3">
        <v>67</v>
      </c>
      <c r="D2696" s="3">
        <v>320760</v>
      </c>
      <c r="G2696" s="3">
        <v>11880</v>
      </c>
    </row>
    <row r="2697" spans="1:7">
      <c r="A2697" s="3" t="s">
        <v>19614</v>
      </c>
      <c r="B2697" s="3">
        <v>27</v>
      </c>
      <c r="C2697" s="3">
        <v>68</v>
      </c>
      <c r="D2697" s="3">
        <v>327240</v>
      </c>
      <c r="G2697" s="3">
        <v>12120</v>
      </c>
    </row>
    <row r="2698" spans="1:7">
      <c r="A2698" s="3" t="s">
        <v>19614</v>
      </c>
      <c r="B2698" s="3">
        <v>27</v>
      </c>
      <c r="C2698" s="3">
        <v>69</v>
      </c>
      <c r="D2698" s="3">
        <v>333720</v>
      </c>
      <c r="G2698" s="3">
        <v>12360</v>
      </c>
    </row>
    <row r="2699" spans="1:7">
      <c r="A2699" s="3" t="s">
        <v>19614</v>
      </c>
      <c r="B2699" s="3">
        <v>27</v>
      </c>
      <c r="C2699" s="3">
        <v>70</v>
      </c>
      <c r="D2699" s="3">
        <v>340200</v>
      </c>
      <c r="G2699" s="3">
        <v>12600</v>
      </c>
    </row>
    <row r="2700" spans="1:7">
      <c r="A2700" s="3" t="s">
        <v>19614</v>
      </c>
      <c r="B2700" s="3">
        <v>27</v>
      </c>
      <c r="C2700" s="3">
        <v>71</v>
      </c>
      <c r="D2700" s="3">
        <v>362070</v>
      </c>
      <c r="G2700" s="3">
        <v>13410</v>
      </c>
    </row>
    <row r="2701" spans="1:7">
      <c r="A2701" s="3" t="s">
        <v>19614</v>
      </c>
      <c r="B2701" s="3">
        <v>27</v>
      </c>
      <c r="C2701" s="3">
        <v>72</v>
      </c>
      <c r="D2701" s="3">
        <v>369360</v>
      </c>
      <c r="G2701" s="3">
        <v>13680</v>
      </c>
    </row>
    <row r="2702" spans="1:7">
      <c r="A2702" s="3" t="s">
        <v>19614</v>
      </c>
      <c r="B2702" s="3">
        <v>27</v>
      </c>
      <c r="C2702" s="3">
        <v>73</v>
      </c>
      <c r="D2702" s="3">
        <v>376650</v>
      </c>
      <c r="G2702" s="3">
        <v>13950</v>
      </c>
    </row>
    <row r="2703" spans="1:7">
      <c r="A2703" s="3" t="s">
        <v>19614</v>
      </c>
      <c r="B2703" s="3">
        <v>27</v>
      </c>
      <c r="C2703" s="3">
        <v>74</v>
      </c>
      <c r="D2703" s="3">
        <v>383940</v>
      </c>
      <c r="G2703" s="3">
        <v>14220</v>
      </c>
    </row>
    <row r="2704" spans="1:7">
      <c r="A2704" s="3" t="s">
        <v>19614</v>
      </c>
      <c r="B2704" s="3">
        <v>27</v>
      </c>
      <c r="C2704" s="3">
        <v>75</v>
      </c>
      <c r="D2704" s="3">
        <v>391230</v>
      </c>
      <c r="G2704" s="3">
        <v>14490</v>
      </c>
    </row>
    <row r="2705" spans="1:7">
      <c r="A2705" s="3" t="s">
        <v>19614</v>
      </c>
      <c r="B2705" s="3">
        <v>27</v>
      </c>
      <c r="C2705" s="3">
        <v>76</v>
      </c>
      <c r="D2705" s="3">
        <v>398520</v>
      </c>
      <c r="G2705" s="3">
        <v>14760</v>
      </c>
    </row>
    <row r="2706" spans="1:7">
      <c r="A2706" s="3" t="s">
        <v>19614</v>
      </c>
      <c r="B2706" s="3">
        <v>27</v>
      </c>
      <c r="C2706" s="3">
        <v>77</v>
      </c>
      <c r="D2706" s="3">
        <v>405810</v>
      </c>
      <c r="G2706" s="3">
        <v>15030</v>
      </c>
    </row>
    <row r="2707" spans="1:7">
      <c r="A2707" s="3" t="s">
        <v>19614</v>
      </c>
      <c r="B2707" s="3">
        <v>27</v>
      </c>
      <c r="C2707" s="3">
        <v>78</v>
      </c>
      <c r="D2707" s="3">
        <v>413100</v>
      </c>
      <c r="G2707" s="3">
        <v>15300</v>
      </c>
    </row>
    <row r="2708" spans="1:7">
      <c r="A2708" s="3" t="s">
        <v>19614</v>
      </c>
      <c r="B2708" s="3">
        <v>27</v>
      </c>
      <c r="C2708" s="3">
        <v>79</v>
      </c>
      <c r="D2708" s="3">
        <v>420390</v>
      </c>
      <c r="G2708" s="3">
        <v>15570</v>
      </c>
    </row>
    <row r="2709" spans="1:7">
      <c r="A2709" s="3" t="s">
        <v>19614</v>
      </c>
      <c r="B2709" s="3">
        <v>27</v>
      </c>
      <c r="C2709" s="3">
        <v>80</v>
      </c>
      <c r="D2709" s="3">
        <v>427680</v>
      </c>
      <c r="G2709" s="3">
        <v>15840</v>
      </c>
    </row>
    <row r="2710" spans="1:7">
      <c r="A2710" s="3" t="s">
        <v>19614</v>
      </c>
      <c r="B2710" s="3">
        <v>27</v>
      </c>
      <c r="C2710" s="3">
        <v>81</v>
      </c>
      <c r="D2710" s="3">
        <v>451980</v>
      </c>
      <c r="G2710" s="3">
        <v>16740</v>
      </c>
    </row>
    <row r="2711" spans="1:7">
      <c r="A2711" s="3" t="s">
        <v>19614</v>
      </c>
      <c r="B2711" s="3">
        <v>27</v>
      </c>
      <c r="C2711" s="3">
        <v>82</v>
      </c>
      <c r="D2711" s="3">
        <v>460080</v>
      </c>
      <c r="G2711" s="3">
        <v>17040</v>
      </c>
    </row>
    <row r="2712" spans="1:7">
      <c r="A2712" s="3" t="s">
        <v>19614</v>
      </c>
      <c r="B2712" s="3">
        <v>27</v>
      </c>
      <c r="C2712" s="3">
        <v>83</v>
      </c>
      <c r="D2712" s="3">
        <v>468180</v>
      </c>
      <c r="G2712" s="3">
        <v>17340</v>
      </c>
    </row>
    <row r="2713" spans="1:7">
      <c r="A2713" s="3" t="s">
        <v>19614</v>
      </c>
      <c r="B2713" s="3">
        <v>27</v>
      </c>
      <c r="C2713" s="3">
        <v>84</v>
      </c>
      <c r="D2713" s="3">
        <v>476280</v>
      </c>
      <c r="G2713" s="3">
        <v>17640</v>
      </c>
    </row>
    <row r="2714" spans="1:7">
      <c r="A2714" s="3" t="s">
        <v>19614</v>
      </c>
      <c r="B2714" s="3">
        <v>27</v>
      </c>
      <c r="C2714" s="3">
        <v>85</v>
      </c>
      <c r="D2714" s="3">
        <v>484380</v>
      </c>
      <c r="G2714" s="3">
        <v>17940</v>
      </c>
    </row>
    <row r="2715" spans="1:7">
      <c r="A2715" s="3" t="s">
        <v>19614</v>
      </c>
      <c r="B2715" s="3">
        <v>27</v>
      </c>
      <c r="C2715" s="3">
        <v>86</v>
      </c>
      <c r="D2715" s="3">
        <v>492480</v>
      </c>
      <c r="G2715" s="3">
        <v>18240</v>
      </c>
    </row>
    <row r="2716" spans="1:7">
      <c r="A2716" s="3" t="s">
        <v>19614</v>
      </c>
      <c r="B2716" s="3">
        <v>27</v>
      </c>
      <c r="C2716" s="3">
        <v>87</v>
      </c>
      <c r="D2716" s="3">
        <v>500580</v>
      </c>
      <c r="G2716" s="3">
        <v>18540</v>
      </c>
    </row>
    <row r="2717" spans="1:7">
      <c r="A2717" s="3" t="s">
        <v>19614</v>
      </c>
      <c r="B2717" s="3">
        <v>27</v>
      </c>
      <c r="C2717" s="3">
        <v>88</v>
      </c>
      <c r="D2717" s="3">
        <v>508680</v>
      </c>
      <c r="G2717" s="3">
        <v>18840</v>
      </c>
    </row>
    <row r="2718" spans="1:7">
      <c r="A2718" s="3" t="s">
        <v>19614</v>
      </c>
      <c r="B2718" s="3">
        <v>27</v>
      </c>
      <c r="C2718" s="3">
        <v>89</v>
      </c>
      <c r="D2718" s="3">
        <v>516780</v>
      </c>
      <c r="G2718" s="3">
        <v>19140</v>
      </c>
    </row>
    <row r="2719" spans="1:7">
      <c r="A2719" s="3" t="s">
        <v>19614</v>
      </c>
      <c r="B2719" s="3">
        <v>27</v>
      </c>
      <c r="C2719" s="3">
        <v>90</v>
      </c>
      <c r="D2719" s="3">
        <v>524880</v>
      </c>
      <c r="G2719" s="3">
        <v>19440</v>
      </c>
    </row>
    <row r="2720" spans="1:7">
      <c r="A2720" s="3" t="s">
        <v>19614</v>
      </c>
      <c r="B2720" s="3">
        <v>27</v>
      </c>
      <c r="C2720" s="3">
        <v>91</v>
      </c>
      <c r="D2720" s="3">
        <v>551610</v>
      </c>
      <c r="G2720" s="3">
        <v>20430</v>
      </c>
    </row>
    <row r="2721" spans="1:7">
      <c r="A2721" s="3" t="s">
        <v>19614</v>
      </c>
      <c r="B2721" s="3">
        <v>27</v>
      </c>
      <c r="C2721" s="3">
        <v>92</v>
      </c>
      <c r="D2721" s="3">
        <v>560520</v>
      </c>
      <c r="G2721" s="3">
        <v>20760</v>
      </c>
    </row>
    <row r="2722" spans="1:7">
      <c r="A2722" s="3" t="s">
        <v>19614</v>
      </c>
      <c r="B2722" s="3">
        <v>27</v>
      </c>
      <c r="C2722" s="3">
        <v>93</v>
      </c>
      <c r="D2722" s="3">
        <v>569430</v>
      </c>
      <c r="G2722" s="3">
        <v>21090</v>
      </c>
    </row>
    <row r="2723" spans="1:7">
      <c r="A2723" s="3" t="s">
        <v>19614</v>
      </c>
      <c r="B2723" s="3">
        <v>27</v>
      </c>
      <c r="C2723" s="3">
        <v>94</v>
      </c>
      <c r="D2723" s="3">
        <v>578340</v>
      </c>
      <c r="G2723" s="3">
        <v>21420</v>
      </c>
    </row>
    <row r="2724" spans="1:7">
      <c r="A2724" s="3" t="s">
        <v>19614</v>
      </c>
      <c r="B2724" s="3">
        <v>27</v>
      </c>
      <c r="C2724" s="3">
        <v>95</v>
      </c>
      <c r="D2724" s="3">
        <v>587250</v>
      </c>
      <c r="G2724" s="3">
        <v>21750</v>
      </c>
    </row>
    <row r="2725" spans="1:7">
      <c r="A2725" s="3" t="s">
        <v>19614</v>
      </c>
      <c r="B2725" s="3">
        <v>27</v>
      </c>
      <c r="C2725" s="3">
        <v>96</v>
      </c>
      <c r="D2725" s="3">
        <v>596160</v>
      </c>
      <c r="G2725" s="3">
        <v>22080</v>
      </c>
    </row>
    <row r="2726" spans="1:7">
      <c r="A2726" s="3" t="s">
        <v>19614</v>
      </c>
      <c r="B2726" s="3">
        <v>27</v>
      </c>
      <c r="C2726" s="3">
        <v>97</v>
      </c>
      <c r="D2726" s="3">
        <v>605070</v>
      </c>
      <c r="G2726" s="3">
        <v>22410</v>
      </c>
    </row>
    <row r="2727" spans="1:7">
      <c r="A2727" s="3" t="s">
        <v>19614</v>
      </c>
      <c r="B2727" s="3">
        <v>27</v>
      </c>
      <c r="C2727" s="3">
        <v>98</v>
      </c>
      <c r="D2727" s="3">
        <v>613980</v>
      </c>
      <c r="G2727" s="3">
        <v>22740</v>
      </c>
    </row>
    <row r="2728" spans="1:7">
      <c r="A2728" s="3" t="s">
        <v>19614</v>
      </c>
      <c r="B2728" s="3">
        <v>27</v>
      </c>
      <c r="C2728" s="3">
        <v>99</v>
      </c>
      <c r="D2728" s="3">
        <v>622890</v>
      </c>
      <c r="G2728" s="3">
        <v>23070</v>
      </c>
    </row>
    <row r="2729" spans="1:7">
      <c r="A2729" s="3" t="s">
        <v>19614</v>
      </c>
      <c r="B2729" s="3">
        <v>27</v>
      </c>
      <c r="C2729" s="3">
        <v>100</v>
      </c>
      <c r="D2729" s="3">
        <v>631800</v>
      </c>
      <c r="G2729" s="3">
        <v>23400</v>
      </c>
    </row>
    <row r="2730" spans="1:7">
      <c r="A2730" s="3" t="s">
        <v>19614</v>
      </c>
      <c r="B2730" s="3">
        <v>28</v>
      </c>
      <c r="C2730" s="3">
        <v>0</v>
      </c>
    </row>
    <row r="2731" spans="1:7">
      <c r="A2731" s="3" t="s">
        <v>19614</v>
      </c>
      <c r="B2731" s="3">
        <v>28</v>
      </c>
      <c r="C2731" s="3">
        <v>1</v>
      </c>
      <c r="D2731" s="3">
        <v>4860</v>
      </c>
      <c r="E2731" s="3">
        <v>90</v>
      </c>
    </row>
    <row r="2732" spans="1:7">
      <c r="A2732" s="3" t="s">
        <v>19614</v>
      </c>
      <c r="B2732" s="3">
        <v>28</v>
      </c>
      <c r="C2732" s="3">
        <v>2</v>
      </c>
      <c r="D2732" s="3">
        <v>6480</v>
      </c>
      <c r="E2732" s="3">
        <v>120</v>
      </c>
    </row>
    <row r="2733" spans="1:7">
      <c r="A2733" s="3" t="s">
        <v>19614</v>
      </c>
      <c r="B2733" s="3">
        <v>28</v>
      </c>
      <c r="C2733" s="3">
        <v>3</v>
      </c>
      <c r="D2733" s="3">
        <v>8100</v>
      </c>
      <c r="E2733" s="3">
        <v>150</v>
      </c>
    </row>
    <row r="2734" spans="1:7">
      <c r="A2734" s="3" t="s">
        <v>19614</v>
      </c>
      <c r="B2734" s="3">
        <v>28</v>
      </c>
      <c r="C2734" s="3">
        <v>4</v>
      </c>
      <c r="D2734" s="3">
        <v>9720</v>
      </c>
      <c r="E2734" s="3">
        <v>180</v>
      </c>
    </row>
    <row r="2735" spans="1:7">
      <c r="A2735" s="3" t="s">
        <v>19614</v>
      </c>
      <c r="B2735" s="3">
        <v>28</v>
      </c>
      <c r="C2735" s="3">
        <v>5</v>
      </c>
      <c r="D2735" s="3">
        <v>11340</v>
      </c>
      <c r="E2735" s="3">
        <v>210</v>
      </c>
    </row>
    <row r="2736" spans="1:7">
      <c r="A2736" s="3" t="s">
        <v>19614</v>
      </c>
      <c r="B2736" s="3">
        <v>28</v>
      </c>
      <c r="C2736" s="3">
        <v>6</v>
      </c>
      <c r="D2736" s="3">
        <v>12960</v>
      </c>
      <c r="E2736" s="3">
        <v>240</v>
      </c>
    </row>
    <row r="2737" spans="1:5">
      <c r="A2737" s="3" t="s">
        <v>19614</v>
      </c>
      <c r="B2737" s="3">
        <v>28</v>
      </c>
      <c r="C2737" s="3">
        <v>7</v>
      </c>
      <c r="D2737" s="3">
        <v>14580</v>
      </c>
      <c r="E2737" s="3">
        <v>270</v>
      </c>
    </row>
    <row r="2738" spans="1:5">
      <c r="A2738" s="3" t="s">
        <v>19614</v>
      </c>
      <c r="B2738" s="3">
        <v>28</v>
      </c>
      <c r="C2738" s="3">
        <v>8</v>
      </c>
      <c r="D2738" s="3">
        <v>16200</v>
      </c>
      <c r="E2738" s="3">
        <v>300</v>
      </c>
    </row>
    <row r="2739" spans="1:5">
      <c r="A2739" s="3" t="s">
        <v>19614</v>
      </c>
      <c r="B2739" s="3">
        <v>28</v>
      </c>
      <c r="C2739" s="3">
        <v>9</v>
      </c>
      <c r="D2739" s="3">
        <v>17820</v>
      </c>
      <c r="E2739" s="3">
        <v>330</v>
      </c>
    </row>
    <row r="2740" spans="1:5">
      <c r="A2740" s="3" t="s">
        <v>19614</v>
      </c>
      <c r="B2740" s="3">
        <v>28</v>
      </c>
      <c r="C2740" s="3">
        <v>10</v>
      </c>
      <c r="D2740" s="3">
        <v>19440</v>
      </c>
      <c r="E2740" s="3">
        <v>360</v>
      </c>
    </row>
    <row r="2741" spans="1:5">
      <c r="A2741" s="3" t="s">
        <v>19614</v>
      </c>
      <c r="B2741" s="3">
        <v>28</v>
      </c>
      <c r="C2741" s="3">
        <v>11</v>
      </c>
      <c r="D2741" s="3">
        <v>26730</v>
      </c>
      <c r="E2741" s="3">
        <v>495</v>
      </c>
    </row>
    <row r="2742" spans="1:5">
      <c r="A2742" s="3" t="s">
        <v>19614</v>
      </c>
      <c r="B2742" s="3">
        <v>28</v>
      </c>
      <c r="C2742" s="3">
        <v>12</v>
      </c>
      <c r="D2742" s="3">
        <v>29160</v>
      </c>
      <c r="E2742" s="3">
        <v>540</v>
      </c>
    </row>
    <row r="2743" spans="1:5">
      <c r="A2743" s="3" t="s">
        <v>19614</v>
      </c>
      <c r="B2743" s="3">
        <v>28</v>
      </c>
      <c r="C2743" s="3">
        <v>13</v>
      </c>
      <c r="D2743" s="3">
        <v>31590</v>
      </c>
      <c r="E2743" s="3">
        <v>585</v>
      </c>
    </row>
    <row r="2744" spans="1:5">
      <c r="A2744" s="3" t="s">
        <v>19614</v>
      </c>
      <c r="B2744" s="3">
        <v>28</v>
      </c>
      <c r="C2744" s="3">
        <v>14</v>
      </c>
      <c r="D2744" s="3">
        <v>34020</v>
      </c>
      <c r="E2744" s="3">
        <v>630</v>
      </c>
    </row>
    <row r="2745" spans="1:5">
      <c r="A2745" s="3" t="s">
        <v>19614</v>
      </c>
      <c r="B2745" s="3">
        <v>28</v>
      </c>
      <c r="C2745" s="3">
        <v>15</v>
      </c>
      <c r="D2745" s="3">
        <v>36450</v>
      </c>
      <c r="E2745" s="3">
        <v>675</v>
      </c>
    </row>
    <row r="2746" spans="1:5">
      <c r="A2746" s="3" t="s">
        <v>19614</v>
      </c>
      <c r="B2746" s="3">
        <v>28</v>
      </c>
      <c r="C2746" s="3">
        <v>16</v>
      </c>
      <c r="D2746" s="3">
        <v>38880</v>
      </c>
      <c r="E2746" s="3">
        <v>720</v>
      </c>
    </row>
    <row r="2747" spans="1:5">
      <c r="A2747" s="3" t="s">
        <v>19614</v>
      </c>
      <c r="B2747" s="3">
        <v>28</v>
      </c>
      <c r="C2747" s="3">
        <v>17</v>
      </c>
      <c r="D2747" s="3">
        <v>41310</v>
      </c>
      <c r="E2747" s="3">
        <v>765</v>
      </c>
    </row>
    <row r="2748" spans="1:5">
      <c r="A2748" s="3" t="s">
        <v>19614</v>
      </c>
      <c r="B2748" s="3">
        <v>28</v>
      </c>
      <c r="C2748" s="3">
        <v>18</v>
      </c>
      <c r="D2748" s="3">
        <v>43740</v>
      </c>
      <c r="E2748" s="3">
        <v>810</v>
      </c>
    </row>
    <row r="2749" spans="1:5">
      <c r="A2749" s="3" t="s">
        <v>19614</v>
      </c>
      <c r="B2749" s="3">
        <v>28</v>
      </c>
      <c r="C2749" s="3">
        <v>19</v>
      </c>
      <c r="D2749" s="3">
        <v>46170</v>
      </c>
      <c r="E2749" s="3">
        <v>855</v>
      </c>
    </row>
    <row r="2750" spans="1:5">
      <c r="A2750" s="3" t="s">
        <v>19614</v>
      </c>
      <c r="B2750" s="3">
        <v>28</v>
      </c>
      <c r="C2750" s="3">
        <v>20</v>
      </c>
      <c r="D2750" s="3">
        <v>48600</v>
      </c>
      <c r="E2750" s="3">
        <v>900</v>
      </c>
    </row>
    <row r="2751" spans="1:5">
      <c r="A2751" s="3" t="s">
        <v>19614</v>
      </c>
      <c r="B2751" s="3">
        <v>28</v>
      </c>
      <c r="C2751" s="3">
        <v>21</v>
      </c>
      <c r="D2751" s="3">
        <v>58320</v>
      </c>
      <c r="E2751" s="3">
        <v>1080</v>
      </c>
    </row>
    <row r="2752" spans="1:5">
      <c r="A2752" s="3" t="s">
        <v>19614</v>
      </c>
      <c r="B2752" s="3">
        <v>28</v>
      </c>
      <c r="C2752" s="3">
        <v>22</v>
      </c>
      <c r="D2752" s="3">
        <v>61560</v>
      </c>
      <c r="E2752" s="3">
        <v>1140</v>
      </c>
    </row>
    <row r="2753" spans="1:5">
      <c r="A2753" s="3" t="s">
        <v>19614</v>
      </c>
      <c r="B2753" s="3">
        <v>28</v>
      </c>
      <c r="C2753" s="3">
        <v>23</v>
      </c>
      <c r="D2753" s="3">
        <v>64800</v>
      </c>
      <c r="E2753" s="3">
        <v>1200</v>
      </c>
    </row>
    <row r="2754" spans="1:5">
      <c r="A2754" s="3" t="s">
        <v>19614</v>
      </c>
      <c r="B2754" s="3">
        <v>28</v>
      </c>
      <c r="C2754" s="3">
        <v>24</v>
      </c>
      <c r="D2754" s="3">
        <v>68040</v>
      </c>
      <c r="E2754" s="3">
        <v>1260</v>
      </c>
    </row>
    <row r="2755" spans="1:5">
      <c r="A2755" s="3" t="s">
        <v>19614</v>
      </c>
      <c r="B2755" s="3">
        <v>28</v>
      </c>
      <c r="C2755" s="3">
        <v>25</v>
      </c>
      <c r="D2755" s="3">
        <v>71280</v>
      </c>
      <c r="E2755" s="3">
        <v>1320</v>
      </c>
    </row>
    <row r="2756" spans="1:5">
      <c r="A2756" s="3" t="s">
        <v>19614</v>
      </c>
      <c r="B2756" s="3">
        <v>28</v>
      </c>
      <c r="C2756" s="3">
        <v>26</v>
      </c>
      <c r="D2756" s="3">
        <v>74520</v>
      </c>
      <c r="E2756" s="3">
        <v>1380</v>
      </c>
    </row>
    <row r="2757" spans="1:5">
      <c r="A2757" s="3" t="s">
        <v>19614</v>
      </c>
      <c r="B2757" s="3">
        <v>28</v>
      </c>
      <c r="C2757" s="3">
        <v>27</v>
      </c>
      <c r="D2757" s="3">
        <v>77760</v>
      </c>
      <c r="E2757" s="3">
        <v>1440</v>
      </c>
    </row>
    <row r="2758" spans="1:5">
      <c r="A2758" s="3" t="s">
        <v>19614</v>
      </c>
      <c r="B2758" s="3">
        <v>28</v>
      </c>
      <c r="C2758" s="3">
        <v>28</v>
      </c>
      <c r="D2758" s="3">
        <v>81000</v>
      </c>
      <c r="E2758" s="3">
        <v>1500</v>
      </c>
    </row>
    <row r="2759" spans="1:5">
      <c r="A2759" s="3" t="s">
        <v>19614</v>
      </c>
      <c r="B2759" s="3">
        <v>28</v>
      </c>
      <c r="C2759" s="3">
        <v>29</v>
      </c>
      <c r="D2759" s="3">
        <v>84240</v>
      </c>
      <c r="E2759" s="3">
        <v>1560</v>
      </c>
    </row>
    <row r="2760" spans="1:5">
      <c r="A2760" s="3" t="s">
        <v>19614</v>
      </c>
      <c r="B2760" s="3">
        <v>28</v>
      </c>
      <c r="C2760" s="3">
        <v>30</v>
      </c>
      <c r="D2760" s="3">
        <v>87480</v>
      </c>
      <c r="E2760" s="3">
        <v>1620</v>
      </c>
    </row>
    <row r="2761" spans="1:5">
      <c r="A2761" s="3" t="s">
        <v>19614</v>
      </c>
      <c r="B2761" s="3">
        <v>28</v>
      </c>
      <c r="C2761" s="3">
        <v>31</v>
      </c>
      <c r="D2761" s="3">
        <v>99630</v>
      </c>
      <c r="E2761" s="3">
        <v>1845</v>
      </c>
    </row>
    <row r="2762" spans="1:5">
      <c r="A2762" s="3" t="s">
        <v>19614</v>
      </c>
      <c r="B2762" s="3">
        <v>28</v>
      </c>
      <c r="C2762" s="3">
        <v>32</v>
      </c>
      <c r="D2762" s="3">
        <v>103680</v>
      </c>
      <c r="E2762" s="3">
        <v>1920</v>
      </c>
    </row>
    <row r="2763" spans="1:5">
      <c r="A2763" s="3" t="s">
        <v>19614</v>
      </c>
      <c r="B2763" s="3">
        <v>28</v>
      </c>
      <c r="C2763" s="3">
        <v>33</v>
      </c>
      <c r="D2763" s="3">
        <v>107730</v>
      </c>
      <c r="E2763" s="3">
        <v>1995</v>
      </c>
    </row>
    <row r="2764" spans="1:5">
      <c r="A2764" s="3" t="s">
        <v>19614</v>
      </c>
      <c r="B2764" s="3">
        <v>28</v>
      </c>
      <c r="C2764" s="3">
        <v>34</v>
      </c>
      <c r="D2764" s="3">
        <v>111780</v>
      </c>
      <c r="E2764" s="3">
        <v>2070</v>
      </c>
    </row>
    <row r="2765" spans="1:5">
      <c r="A2765" s="3" t="s">
        <v>19614</v>
      </c>
      <c r="B2765" s="3">
        <v>28</v>
      </c>
      <c r="C2765" s="3">
        <v>35</v>
      </c>
      <c r="D2765" s="3">
        <v>115830</v>
      </c>
      <c r="E2765" s="3">
        <v>2145</v>
      </c>
    </row>
    <row r="2766" spans="1:5">
      <c r="A2766" s="3" t="s">
        <v>19614</v>
      </c>
      <c r="B2766" s="3">
        <v>28</v>
      </c>
      <c r="C2766" s="3">
        <v>36</v>
      </c>
      <c r="D2766" s="3">
        <v>119880</v>
      </c>
      <c r="E2766" s="3">
        <v>2220</v>
      </c>
    </row>
    <row r="2767" spans="1:5">
      <c r="A2767" s="3" t="s">
        <v>19614</v>
      </c>
      <c r="B2767" s="3">
        <v>28</v>
      </c>
      <c r="C2767" s="3">
        <v>37</v>
      </c>
      <c r="D2767" s="3">
        <v>123930</v>
      </c>
      <c r="E2767" s="3">
        <v>2295</v>
      </c>
    </row>
    <row r="2768" spans="1:5">
      <c r="A2768" s="3" t="s">
        <v>19614</v>
      </c>
      <c r="B2768" s="3">
        <v>28</v>
      </c>
      <c r="C2768" s="3">
        <v>38</v>
      </c>
      <c r="D2768" s="3">
        <v>127980</v>
      </c>
      <c r="E2768" s="3">
        <v>2370</v>
      </c>
    </row>
    <row r="2769" spans="1:5">
      <c r="A2769" s="3" t="s">
        <v>19614</v>
      </c>
      <c r="B2769" s="3">
        <v>28</v>
      </c>
      <c r="C2769" s="3">
        <v>39</v>
      </c>
      <c r="D2769" s="3">
        <v>132030</v>
      </c>
      <c r="E2769" s="3">
        <v>2445</v>
      </c>
    </row>
    <row r="2770" spans="1:5">
      <c r="A2770" s="3" t="s">
        <v>19614</v>
      </c>
      <c r="B2770" s="3">
        <v>28</v>
      </c>
      <c r="C2770" s="3">
        <v>40</v>
      </c>
      <c r="D2770" s="3">
        <v>136080</v>
      </c>
      <c r="E2770" s="3">
        <v>2520</v>
      </c>
    </row>
    <row r="2771" spans="1:5">
      <c r="A2771" s="3" t="s">
        <v>19614</v>
      </c>
      <c r="B2771" s="3">
        <v>28</v>
      </c>
      <c r="C2771" s="3">
        <v>41</v>
      </c>
      <c r="D2771" s="3">
        <v>150660</v>
      </c>
      <c r="E2771" s="3">
        <v>2790</v>
      </c>
    </row>
    <row r="2772" spans="1:5">
      <c r="A2772" s="3" t="s">
        <v>19614</v>
      </c>
      <c r="B2772" s="3">
        <v>28</v>
      </c>
      <c r="C2772" s="3">
        <v>42</v>
      </c>
      <c r="D2772" s="3">
        <v>155520</v>
      </c>
      <c r="E2772" s="3">
        <v>2880</v>
      </c>
    </row>
    <row r="2773" spans="1:5">
      <c r="A2773" s="3" t="s">
        <v>19614</v>
      </c>
      <c r="B2773" s="3">
        <v>28</v>
      </c>
      <c r="C2773" s="3">
        <v>43</v>
      </c>
      <c r="D2773" s="3">
        <v>160380</v>
      </c>
      <c r="E2773" s="3">
        <v>2970</v>
      </c>
    </row>
    <row r="2774" spans="1:5">
      <c r="A2774" s="3" t="s">
        <v>19614</v>
      </c>
      <c r="B2774" s="3">
        <v>28</v>
      </c>
      <c r="C2774" s="3">
        <v>44</v>
      </c>
      <c r="D2774" s="3">
        <v>165240</v>
      </c>
      <c r="E2774" s="3">
        <v>3060</v>
      </c>
    </row>
    <row r="2775" spans="1:5">
      <c r="A2775" s="3" t="s">
        <v>19614</v>
      </c>
      <c r="B2775" s="3">
        <v>28</v>
      </c>
      <c r="C2775" s="3">
        <v>45</v>
      </c>
      <c r="D2775" s="3">
        <v>170100</v>
      </c>
      <c r="E2775" s="3">
        <v>3150</v>
      </c>
    </row>
    <row r="2776" spans="1:5">
      <c r="A2776" s="3" t="s">
        <v>19614</v>
      </c>
      <c r="B2776" s="3">
        <v>28</v>
      </c>
      <c r="C2776" s="3">
        <v>46</v>
      </c>
      <c r="D2776" s="3">
        <v>174960</v>
      </c>
      <c r="E2776" s="3">
        <v>3240</v>
      </c>
    </row>
    <row r="2777" spans="1:5">
      <c r="A2777" s="3" t="s">
        <v>19614</v>
      </c>
      <c r="B2777" s="3">
        <v>28</v>
      </c>
      <c r="C2777" s="3">
        <v>47</v>
      </c>
      <c r="D2777" s="3">
        <v>179820</v>
      </c>
      <c r="E2777" s="3">
        <v>3330</v>
      </c>
    </row>
    <row r="2778" spans="1:5">
      <c r="A2778" s="3" t="s">
        <v>19614</v>
      </c>
      <c r="B2778" s="3">
        <v>28</v>
      </c>
      <c r="C2778" s="3">
        <v>48</v>
      </c>
      <c r="D2778" s="3">
        <v>184680</v>
      </c>
      <c r="E2778" s="3">
        <v>3420</v>
      </c>
    </row>
    <row r="2779" spans="1:5">
      <c r="A2779" s="3" t="s">
        <v>19614</v>
      </c>
      <c r="B2779" s="3">
        <v>28</v>
      </c>
      <c r="C2779" s="3">
        <v>49</v>
      </c>
      <c r="D2779" s="3">
        <v>189540</v>
      </c>
      <c r="E2779" s="3">
        <v>3510</v>
      </c>
    </row>
    <row r="2780" spans="1:5">
      <c r="A2780" s="3" t="s">
        <v>19614</v>
      </c>
      <c r="B2780" s="3">
        <v>28</v>
      </c>
      <c r="C2780" s="3">
        <v>50</v>
      </c>
      <c r="D2780" s="3">
        <v>194400</v>
      </c>
      <c r="E2780" s="3">
        <v>3600</v>
      </c>
    </row>
    <row r="2781" spans="1:5">
      <c r="A2781" s="3" t="s">
        <v>19614</v>
      </c>
      <c r="B2781" s="3">
        <v>28</v>
      </c>
      <c r="C2781" s="3">
        <v>51</v>
      </c>
      <c r="D2781" s="3">
        <v>211410</v>
      </c>
      <c r="E2781" s="3">
        <v>3915</v>
      </c>
    </row>
    <row r="2782" spans="1:5">
      <c r="A2782" s="3" t="s">
        <v>19614</v>
      </c>
      <c r="B2782" s="3">
        <v>28</v>
      </c>
      <c r="C2782" s="3">
        <v>52</v>
      </c>
      <c r="D2782" s="3">
        <v>217080</v>
      </c>
      <c r="E2782" s="3">
        <v>4020</v>
      </c>
    </row>
    <row r="2783" spans="1:5">
      <c r="A2783" s="3" t="s">
        <v>19614</v>
      </c>
      <c r="B2783" s="3">
        <v>28</v>
      </c>
      <c r="C2783" s="3">
        <v>53</v>
      </c>
      <c r="D2783" s="3">
        <v>222750</v>
      </c>
      <c r="E2783" s="3">
        <v>4125</v>
      </c>
    </row>
    <row r="2784" spans="1:5">
      <c r="A2784" s="3" t="s">
        <v>19614</v>
      </c>
      <c r="B2784" s="3">
        <v>28</v>
      </c>
      <c r="C2784" s="3">
        <v>54</v>
      </c>
      <c r="D2784" s="3">
        <v>228420</v>
      </c>
      <c r="E2784" s="3">
        <v>4230</v>
      </c>
    </row>
    <row r="2785" spans="1:5">
      <c r="A2785" s="3" t="s">
        <v>19614</v>
      </c>
      <c r="B2785" s="3">
        <v>28</v>
      </c>
      <c r="C2785" s="3">
        <v>55</v>
      </c>
      <c r="D2785" s="3">
        <v>234090</v>
      </c>
      <c r="E2785" s="3">
        <v>4335</v>
      </c>
    </row>
    <row r="2786" spans="1:5">
      <c r="A2786" s="3" t="s">
        <v>19614</v>
      </c>
      <c r="B2786" s="3">
        <v>28</v>
      </c>
      <c r="C2786" s="3">
        <v>56</v>
      </c>
      <c r="D2786" s="3">
        <v>239760</v>
      </c>
      <c r="E2786" s="3">
        <v>4440</v>
      </c>
    </row>
    <row r="2787" spans="1:5">
      <c r="A2787" s="3" t="s">
        <v>19614</v>
      </c>
      <c r="B2787" s="3">
        <v>28</v>
      </c>
      <c r="C2787" s="3">
        <v>57</v>
      </c>
      <c r="D2787" s="3">
        <v>245430</v>
      </c>
      <c r="E2787" s="3">
        <v>4545</v>
      </c>
    </row>
    <row r="2788" spans="1:5">
      <c r="A2788" s="3" t="s">
        <v>19614</v>
      </c>
      <c r="B2788" s="3">
        <v>28</v>
      </c>
      <c r="C2788" s="3">
        <v>58</v>
      </c>
      <c r="D2788" s="3">
        <v>251100</v>
      </c>
      <c r="E2788" s="3">
        <v>4650</v>
      </c>
    </row>
    <row r="2789" spans="1:5">
      <c r="A2789" s="3" t="s">
        <v>19614</v>
      </c>
      <c r="B2789" s="3">
        <v>28</v>
      </c>
      <c r="C2789" s="3">
        <v>59</v>
      </c>
      <c r="D2789" s="3">
        <v>256770</v>
      </c>
      <c r="E2789" s="3">
        <v>4755</v>
      </c>
    </row>
    <row r="2790" spans="1:5">
      <c r="A2790" s="3" t="s">
        <v>19614</v>
      </c>
      <c r="B2790" s="3">
        <v>28</v>
      </c>
      <c r="C2790" s="3">
        <v>60</v>
      </c>
      <c r="D2790" s="3">
        <v>262440</v>
      </c>
      <c r="E2790" s="3">
        <v>4860</v>
      </c>
    </row>
    <row r="2791" spans="1:5">
      <c r="A2791" s="3" t="s">
        <v>19614</v>
      </c>
      <c r="B2791" s="3">
        <v>28</v>
      </c>
      <c r="C2791" s="3">
        <v>61</v>
      </c>
      <c r="D2791" s="3">
        <v>281880</v>
      </c>
      <c r="E2791" s="3">
        <v>5220</v>
      </c>
    </row>
    <row r="2792" spans="1:5">
      <c r="A2792" s="3" t="s">
        <v>19614</v>
      </c>
      <c r="B2792" s="3">
        <v>28</v>
      </c>
      <c r="C2792" s="3">
        <v>62</v>
      </c>
      <c r="D2792" s="3">
        <v>288360</v>
      </c>
      <c r="E2792" s="3">
        <v>5340</v>
      </c>
    </row>
    <row r="2793" spans="1:5">
      <c r="A2793" s="3" t="s">
        <v>19614</v>
      </c>
      <c r="B2793" s="3">
        <v>28</v>
      </c>
      <c r="C2793" s="3">
        <v>63</v>
      </c>
      <c r="D2793" s="3">
        <v>294840</v>
      </c>
      <c r="E2793" s="3">
        <v>5460</v>
      </c>
    </row>
    <row r="2794" spans="1:5">
      <c r="A2794" s="3" t="s">
        <v>19614</v>
      </c>
      <c r="B2794" s="3">
        <v>28</v>
      </c>
      <c r="C2794" s="3">
        <v>64</v>
      </c>
      <c r="D2794" s="3">
        <v>301320</v>
      </c>
      <c r="E2794" s="3">
        <v>5580</v>
      </c>
    </row>
    <row r="2795" spans="1:5">
      <c r="A2795" s="3" t="s">
        <v>19614</v>
      </c>
      <c r="B2795" s="3">
        <v>28</v>
      </c>
      <c r="C2795" s="3">
        <v>65</v>
      </c>
      <c r="D2795" s="3">
        <v>307800</v>
      </c>
      <c r="E2795" s="3">
        <v>5700</v>
      </c>
    </row>
    <row r="2796" spans="1:5">
      <c r="A2796" s="3" t="s">
        <v>19614</v>
      </c>
      <c r="B2796" s="3">
        <v>28</v>
      </c>
      <c r="C2796" s="3">
        <v>66</v>
      </c>
      <c r="D2796" s="3">
        <v>314280</v>
      </c>
      <c r="E2796" s="3">
        <v>5820</v>
      </c>
    </row>
    <row r="2797" spans="1:5">
      <c r="A2797" s="3" t="s">
        <v>19614</v>
      </c>
      <c r="B2797" s="3">
        <v>28</v>
      </c>
      <c r="C2797" s="3">
        <v>67</v>
      </c>
      <c r="D2797" s="3">
        <v>320760</v>
      </c>
      <c r="E2797" s="3">
        <v>5940</v>
      </c>
    </row>
    <row r="2798" spans="1:5">
      <c r="A2798" s="3" t="s">
        <v>19614</v>
      </c>
      <c r="B2798" s="3">
        <v>28</v>
      </c>
      <c r="C2798" s="3">
        <v>68</v>
      </c>
      <c r="D2798" s="3">
        <v>327240</v>
      </c>
      <c r="E2798" s="3">
        <v>6060</v>
      </c>
    </row>
    <row r="2799" spans="1:5">
      <c r="A2799" s="3" t="s">
        <v>19614</v>
      </c>
      <c r="B2799" s="3">
        <v>28</v>
      </c>
      <c r="C2799" s="3">
        <v>69</v>
      </c>
      <c r="D2799" s="3">
        <v>333720</v>
      </c>
      <c r="E2799" s="3">
        <v>6180</v>
      </c>
    </row>
    <row r="2800" spans="1:5">
      <c r="A2800" s="3" t="s">
        <v>19614</v>
      </c>
      <c r="B2800" s="3">
        <v>28</v>
      </c>
      <c r="C2800" s="3">
        <v>70</v>
      </c>
      <c r="D2800" s="3">
        <v>340200</v>
      </c>
      <c r="E2800" s="3">
        <v>6300</v>
      </c>
    </row>
    <row r="2801" spans="1:5">
      <c r="A2801" s="3" t="s">
        <v>19614</v>
      </c>
      <c r="B2801" s="3">
        <v>28</v>
      </c>
      <c r="C2801" s="3">
        <v>71</v>
      </c>
      <c r="D2801" s="3">
        <v>362070</v>
      </c>
      <c r="E2801" s="3">
        <v>6705</v>
      </c>
    </row>
    <row r="2802" spans="1:5">
      <c r="A2802" s="3" t="s">
        <v>19614</v>
      </c>
      <c r="B2802" s="3">
        <v>28</v>
      </c>
      <c r="C2802" s="3">
        <v>72</v>
      </c>
      <c r="D2802" s="3">
        <v>369360</v>
      </c>
      <c r="E2802" s="3">
        <v>6840</v>
      </c>
    </row>
    <row r="2803" spans="1:5">
      <c r="A2803" s="3" t="s">
        <v>19614</v>
      </c>
      <c r="B2803" s="3">
        <v>28</v>
      </c>
      <c r="C2803" s="3">
        <v>73</v>
      </c>
      <c r="D2803" s="3">
        <v>376650</v>
      </c>
      <c r="E2803" s="3">
        <v>6975</v>
      </c>
    </row>
    <row r="2804" spans="1:5">
      <c r="A2804" s="3" t="s">
        <v>19614</v>
      </c>
      <c r="B2804" s="3">
        <v>28</v>
      </c>
      <c r="C2804" s="3">
        <v>74</v>
      </c>
      <c r="D2804" s="3">
        <v>383940</v>
      </c>
      <c r="E2804" s="3">
        <v>7110</v>
      </c>
    </row>
    <row r="2805" spans="1:5">
      <c r="A2805" s="3" t="s">
        <v>19614</v>
      </c>
      <c r="B2805" s="3">
        <v>28</v>
      </c>
      <c r="C2805" s="3">
        <v>75</v>
      </c>
      <c r="D2805" s="3">
        <v>391230</v>
      </c>
      <c r="E2805" s="3">
        <v>7245</v>
      </c>
    </row>
    <row r="2806" spans="1:5">
      <c r="A2806" s="3" t="s">
        <v>19614</v>
      </c>
      <c r="B2806" s="3">
        <v>28</v>
      </c>
      <c r="C2806" s="3">
        <v>76</v>
      </c>
      <c r="D2806" s="3">
        <v>398520</v>
      </c>
      <c r="E2806" s="3">
        <v>7380</v>
      </c>
    </row>
    <row r="2807" spans="1:5">
      <c r="A2807" s="3" t="s">
        <v>19614</v>
      </c>
      <c r="B2807" s="3">
        <v>28</v>
      </c>
      <c r="C2807" s="3">
        <v>77</v>
      </c>
      <c r="D2807" s="3">
        <v>405810</v>
      </c>
      <c r="E2807" s="3">
        <v>7515</v>
      </c>
    </row>
    <row r="2808" spans="1:5">
      <c r="A2808" s="3" t="s">
        <v>19614</v>
      </c>
      <c r="B2808" s="3">
        <v>28</v>
      </c>
      <c r="C2808" s="3">
        <v>78</v>
      </c>
      <c r="D2808" s="3">
        <v>413100</v>
      </c>
      <c r="E2808" s="3">
        <v>7650</v>
      </c>
    </row>
    <row r="2809" spans="1:5">
      <c r="A2809" s="3" t="s">
        <v>19614</v>
      </c>
      <c r="B2809" s="3">
        <v>28</v>
      </c>
      <c r="C2809" s="3">
        <v>79</v>
      </c>
      <c r="D2809" s="3">
        <v>420390</v>
      </c>
      <c r="E2809" s="3">
        <v>7785</v>
      </c>
    </row>
    <row r="2810" spans="1:5">
      <c r="A2810" s="3" t="s">
        <v>19614</v>
      </c>
      <c r="B2810" s="3">
        <v>28</v>
      </c>
      <c r="C2810" s="3">
        <v>80</v>
      </c>
      <c r="D2810" s="3">
        <v>427680</v>
      </c>
      <c r="E2810" s="3">
        <v>7920</v>
      </c>
    </row>
    <row r="2811" spans="1:5">
      <c r="A2811" s="3" t="s">
        <v>19614</v>
      </c>
      <c r="B2811" s="3">
        <v>28</v>
      </c>
      <c r="C2811" s="3">
        <v>81</v>
      </c>
      <c r="D2811" s="3">
        <v>451980</v>
      </c>
      <c r="E2811" s="3">
        <v>8370</v>
      </c>
    </row>
    <row r="2812" spans="1:5">
      <c r="A2812" s="3" t="s">
        <v>19614</v>
      </c>
      <c r="B2812" s="3">
        <v>28</v>
      </c>
      <c r="C2812" s="3">
        <v>82</v>
      </c>
      <c r="D2812" s="3">
        <v>460080</v>
      </c>
      <c r="E2812" s="3">
        <v>8520</v>
      </c>
    </row>
    <row r="2813" spans="1:5">
      <c r="A2813" s="3" t="s">
        <v>19614</v>
      </c>
      <c r="B2813" s="3">
        <v>28</v>
      </c>
      <c r="C2813" s="3">
        <v>83</v>
      </c>
      <c r="D2813" s="3">
        <v>468180</v>
      </c>
      <c r="E2813" s="3">
        <v>8670</v>
      </c>
    </row>
    <row r="2814" spans="1:5">
      <c r="A2814" s="3" t="s">
        <v>19614</v>
      </c>
      <c r="B2814" s="3">
        <v>28</v>
      </c>
      <c r="C2814" s="3">
        <v>84</v>
      </c>
      <c r="D2814" s="3">
        <v>476280</v>
      </c>
      <c r="E2814" s="3">
        <v>8820</v>
      </c>
    </row>
    <row r="2815" spans="1:5">
      <c r="A2815" s="3" t="s">
        <v>19614</v>
      </c>
      <c r="B2815" s="3">
        <v>28</v>
      </c>
      <c r="C2815" s="3">
        <v>85</v>
      </c>
      <c r="D2815" s="3">
        <v>484380</v>
      </c>
      <c r="E2815" s="3">
        <v>8970</v>
      </c>
    </row>
    <row r="2816" spans="1:5">
      <c r="A2816" s="3" t="s">
        <v>19614</v>
      </c>
      <c r="B2816" s="3">
        <v>28</v>
      </c>
      <c r="C2816" s="3">
        <v>86</v>
      </c>
      <c r="D2816" s="3">
        <v>492480</v>
      </c>
      <c r="E2816" s="3">
        <v>9120</v>
      </c>
    </row>
    <row r="2817" spans="1:5">
      <c r="A2817" s="3" t="s">
        <v>19614</v>
      </c>
      <c r="B2817" s="3">
        <v>28</v>
      </c>
      <c r="C2817" s="3">
        <v>87</v>
      </c>
      <c r="D2817" s="3">
        <v>500580</v>
      </c>
      <c r="E2817" s="3">
        <v>9270</v>
      </c>
    </row>
    <row r="2818" spans="1:5">
      <c r="A2818" s="3" t="s">
        <v>19614</v>
      </c>
      <c r="B2818" s="3">
        <v>28</v>
      </c>
      <c r="C2818" s="3">
        <v>88</v>
      </c>
      <c r="D2818" s="3">
        <v>508680</v>
      </c>
      <c r="E2818" s="3">
        <v>9420</v>
      </c>
    </row>
    <row r="2819" spans="1:5">
      <c r="A2819" s="3" t="s">
        <v>19614</v>
      </c>
      <c r="B2819" s="3">
        <v>28</v>
      </c>
      <c r="C2819" s="3">
        <v>89</v>
      </c>
      <c r="D2819" s="3">
        <v>516780</v>
      </c>
      <c r="E2819" s="3">
        <v>9570</v>
      </c>
    </row>
    <row r="2820" spans="1:5">
      <c r="A2820" s="3" t="s">
        <v>19614</v>
      </c>
      <c r="B2820" s="3">
        <v>28</v>
      </c>
      <c r="C2820" s="3">
        <v>90</v>
      </c>
      <c r="D2820" s="3">
        <v>524880</v>
      </c>
      <c r="E2820" s="3">
        <v>9720</v>
      </c>
    </row>
    <row r="2821" spans="1:5">
      <c r="A2821" s="3" t="s">
        <v>19614</v>
      </c>
      <c r="B2821" s="3">
        <v>28</v>
      </c>
      <c r="C2821" s="3">
        <v>91</v>
      </c>
      <c r="D2821" s="3">
        <v>551610</v>
      </c>
      <c r="E2821" s="3">
        <v>10215</v>
      </c>
    </row>
    <row r="2822" spans="1:5">
      <c r="A2822" s="3" t="s">
        <v>19614</v>
      </c>
      <c r="B2822" s="3">
        <v>28</v>
      </c>
      <c r="C2822" s="3">
        <v>92</v>
      </c>
      <c r="D2822" s="3">
        <v>560520</v>
      </c>
      <c r="E2822" s="3">
        <v>10380</v>
      </c>
    </row>
    <row r="2823" spans="1:5">
      <c r="A2823" s="3" t="s">
        <v>19614</v>
      </c>
      <c r="B2823" s="3">
        <v>28</v>
      </c>
      <c r="C2823" s="3">
        <v>93</v>
      </c>
      <c r="D2823" s="3">
        <v>569430</v>
      </c>
      <c r="E2823" s="3">
        <v>10545</v>
      </c>
    </row>
    <row r="2824" spans="1:5">
      <c r="A2824" s="3" t="s">
        <v>19614</v>
      </c>
      <c r="B2824" s="3">
        <v>28</v>
      </c>
      <c r="C2824" s="3">
        <v>94</v>
      </c>
      <c r="D2824" s="3">
        <v>578340</v>
      </c>
      <c r="E2824" s="3">
        <v>10710</v>
      </c>
    </row>
    <row r="2825" spans="1:5">
      <c r="A2825" s="3" t="s">
        <v>19614</v>
      </c>
      <c r="B2825" s="3">
        <v>28</v>
      </c>
      <c r="C2825" s="3">
        <v>95</v>
      </c>
      <c r="D2825" s="3">
        <v>587250</v>
      </c>
      <c r="E2825" s="3">
        <v>10875</v>
      </c>
    </row>
    <row r="2826" spans="1:5">
      <c r="A2826" s="3" t="s">
        <v>19614</v>
      </c>
      <c r="B2826" s="3">
        <v>28</v>
      </c>
      <c r="C2826" s="3">
        <v>96</v>
      </c>
      <c r="D2826" s="3">
        <v>596160</v>
      </c>
      <c r="E2826" s="3">
        <v>11040</v>
      </c>
    </row>
    <row r="2827" spans="1:5">
      <c r="A2827" s="3" t="s">
        <v>19614</v>
      </c>
      <c r="B2827" s="3">
        <v>28</v>
      </c>
      <c r="C2827" s="3">
        <v>97</v>
      </c>
      <c r="D2827" s="3">
        <v>605070</v>
      </c>
      <c r="E2827" s="3">
        <v>11205</v>
      </c>
    </row>
    <row r="2828" spans="1:5">
      <c r="A2828" s="3" t="s">
        <v>19614</v>
      </c>
      <c r="B2828" s="3">
        <v>28</v>
      </c>
      <c r="C2828" s="3">
        <v>98</v>
      </c>
      <c r="D2828" s="3">
        <v>613980</v>
      </c>
      <c r="E2828" s="3">
        <v>11370</v>
      </c>
    </row>
    <row r="2829" spans="1:5">
      <c r="A2829" s="3" t="s">
        <v>19614</v>
      </c>
      <c r="B2829" s="3">
        <v>28</v>
      </c>
      <c r="C2829" s="3">
        <v>99</v>
      </c>
      <c r="D2829" s="3">
        <v>622890</v>
      </c>
      <c r="E2829" s="3">
        <v>11535</v>
      </c>
    </row>
    <row r="2830" spans="1:5">
      <c r="A2830" s="3" t="s">
        <v>19614</v>
      </c>
      <c r="B2830" s="3">
        <v>28</v>
      </c>
      <c r="C2830" s="3">
        <v>100</v>
      </c>
      <c r="D2830" s="3">
        <v>631800</v>
      </c>
      <c r="E2830" s="3">
        <v>11700</v>
      </c>
    </row>
    <row r="2831" spans="1:5">
      <c r="A2831" s="3" t="s">
        <v>19614</v>
      </c>
      <c r="B2831" s="3">
        <v>29</v>
      </c>
      <c r="C2831" s="3">
        <v>0</v>
      </c>
    </row>
    <row r="2832" spans="1:5">
      <c r="A2832" s="3" t="s">
        <v>19614</v>
      </c>
      <c r="B2832" s="3">
        <v>29</v>
      </c>
      <c r="C2832" s="3">
        <v>1</v>
      </c>
      <c r="E2832" s="3">
        <v>360</v>
      </c>
    </row>
    <row r="2833" spans="1:5">
      <c r="A2833" s="3" t="s">
        <v>19614</v>
      </c>
      <c r="B2833" s="3">
        <v>29</v>
      </c>
      <c r="C2833" s="3">
        <v>2</v>
      </c>
      <c r="E2833" s="3">
        <v>480</v>
      </c>
    </row>
    <row r="2834" spans="1:5">
      <c r="A2834" s="3" t="s">
        <v>19614</v>
      </c>
      <c r="B2834" s="3">
        <v>29</v>
      </c>
      <c r="C2834" s="3">
        <v>3</v>
      </c>
      <c r="E2834" s="3">
        <v>600</v>
      </c>
    </row>
    <row r="2835" spans="1:5">
      <c r="A2835" s="3" t="s">
        <v>19614</v>
      </c>
      <c r="B2835" s="3">
        <v>29</v>
      </c>
      <c r="C2835" s="3">
        <v>4</v>
      </c>
      <c r="E2835" s="3">
        <v>720</v>
      </c>
    </row>
    <row r="2836" spans="1:5">
      <c r="A2836" s="3" t="s">
        <v>19614</v>
      </c>
      <c r="B2836" s="3">
        <v>29</v>
      </c>
      <c r="C2836" s="3">
        <v>5</v>
      </c>
      <c r="E2836" s="3">
        <v>840</v>
      </c>
    </row>
    <row r="2837" spans="1:5">
      <c r="A2837" s="3" t="s">
        <v>19614</v>
      </c>
      <c r="B2837" s="3">
        <v>29</v>
      </c>
      <c r="C2837" s="3">
        <v>6</v>
      </c>
      <c r="E2837" s="3">
        <v>960</v>
      </c>
    </row>
    <row r="2838" spans="1:5">
      <c r="A2838" s="3" t="s">
        <v>19614</v>
      </c>
      <c r="B2838" s="3">
        <v>29</v>
      </c>
      <c r="C2838" s="3">
        <v>7</v>
      </c>
      <c r="E2838" s="3">
        <v>1080</v>
      </c>
    </row>
    <row r="2839" spans="1:5">
      <c r="A2839" s="3" t="s">
        <v>19614</v>
      </c>
      <c r="B2839" s="3">
        <v>29</v>
      </c>
      <c r="C2839" s="3">
        <v>8</v>
      </c>
      <c r="E2839" s="3">
        <v>1200</v>
      </c>
    </row>
    <row r="2840" spans="1:5">
      <c r="A2840" s="3" t="s">
        <v>19614</v>
      </c>
      <c r="B2840" s="3">
        <v>29</v>
      </c>
      <c r="C2840" s="3">
        <v>9</v>
      </c>
      <c r="E2840" s="3">
        <v>1320</v>
      </c>
    </row>
    <row r="2841" spans="1:5">
      <c r="A2841" s="3" t="s">
        <v>19614</v>
      </c>
      <c r="B2841" s="3">
        <v>29</v>
      </c>
      <c r="C2841" s="3">
        <v>10</v>
      </c>
      <c r="E2841" s="3">
        <v>1440</v>
      </c>
    </row>
    <row r="2842" spans="1:5">
      <c r="A2842" s="3" t="s">
        <v>19614</v>
      </c>
      <c r="B2842" s="3">
        <v>29</v>
      </c>
      <c r="C2842" s="3">
        <v>11</v>
      </c>
      <c r="E2842" s="3">
        <v>1980</v>
      </c>
    </row>
    <row r="2843" spans="1:5">
      <c r="A2843" s="3" t="s">
        <v>19614</v>
      </c>
      <c r="B2843" s="3">
        <v>29</v>
      </c>
      <c r="C2843" s="3">
        <v>12</v>
      </c>
      <c r="E2843" s="3">
        <v>2160</v>
      </c>
    </row>
    <row r="2844" spans="1:5">
      <c r="A2844" s="3" t="s">
        <v>19614</v>
      </c>
      <c r="B2844" s="3">
        <v>29</v>
      </c>
      <c r="C2844" s="3">
        <v>13</v>
      </c>
      <c r="E2844" s="3">
        <v>2340</v>
      </c>
    </row>
    <row r="2845" spans="1:5">
      <c r="A2845" s="3" t="s">
        <v>19614</v>
      </c>
      <c r="B2845" s="3">
        <v>29</v>
      </c>
      <c r="C2845" s="3">
        <v>14</v>
      </c>
      <c r="E2845" s="3">
        <v>2520</v>
      </c>
    </row>
    <row r="2846" spans="1:5">
      <c r="A2846" s="3" t="s">
        <v>19614</v>
      </c>
      <c r="B2846" s="3">
        <v>29</v>
      </c>
      <c r="C2846" s="3">
        <v>15</v>
      </c>
      <c r="E2846" s="3">
        <v>2700</v>
      </c>
    </row>
    <row r="2847" spans="1:5">
      <c r="A2847" s="3" t="s">
        <v>19614</v>
      </c>
      <c r="B2847" s="3">
        <v>29</v>
      </c>
      <c r="C2847" s="3">
        <v>16</v>
      </c>
      <c r="E2847" s="3">
        <v>2880</v>
      </c>
    </row>
    <row r="2848" spans="1:5">
      <c r="A2848" s="3" t="s">
        <v>19614</v>
      </c>
      <c r="B2848" s="3">
        <v>29</v>
      </c>
      <c r="C2848" s="3">
        <v>17</v>
      </c>
      <c r="E2848" s="3">
        <v>3060</v>
      </c>
    </row>
    <row r="2849" spans="1:5">
      <c r="A2849" s="3" t="s">
        <v>19614</v>
      </c>
      <c r="B2849" s="3">
        <v>29</v>
      </c>
      <c r="C2849" s="3">
        <v>18</v>
      </c>
      <c r="E2849" s="3">
        <v>3240</v>
      </c>
    </row>
    <row r="2850" spans="1:5">
      <c r="A2850" s="3" t="s">
        <v>19614</v>
      </c>
      <c r="B2850" s="3">
        <v>29</v>
      </c>
      <c r="C2850" s="3">
        <v>19</v>
      </c>
      <c r="E2850" s="3">
        <v>3420</v>
      </c>
    </row>
    <row r="2851" spans="1:5">
      <c r="A2851" s="3" t="s">
        <v>19614</v>
      </c>
      <c r="B2851" s="3">
        <v>29</v>
      </c>
      <c r="C2851" s="3">
        <v>20</v>
      </c>
      <c r="E2851" s="3">
        <v>3600</v>
      </c>
    </row>
    <row r="2852" spans="1:5">
      <c r="A2852" s="3" t="s">
        <v>19614</v>
      </c>
      <c r="B2852" s="3">
        <v>29</v>
      </c>
      <c r="C2852" s="3">
        <v>21</v>
      </c>
      <c r="E2852" s="3">
        <v>4320</v>
      </c>
    </row>
    <row r="2853" spans="1:5">
      <c r="A2853" s="3" t="s">
        <v>19614</v>
      </c>
      <c r="B2853" s="3">
        <v>29</v>
      </c>
      <c r="C2853" s="3">
        <v>22</v>
      </c>
      <c r="E2853" s="3">
        <v>4560</v>
      </c>
    </row>
    <row r="2854" spans="1:5">
      <c r="A2854" s="3" t="s">
        <v>19614</v>
      </c>
      <c r="B2854" s="3">
        <v>29</v>
      </c>
      <c r="C2854" s="3">
        <v>23</v>
      </c>
      <c r="E2854" s="3">
        <v>4800</v>
      </c>
    </row>
    <row r="2855" spans="1:5">
      <c r="A2855" s="3" t="s">
        <v>19614</v>
      </c>
      <c r="B2855" s="3">
        <v>29</v>
      </c>
      <c r="C2855" s="3">
        <v>24</v>
      </c>
      <c r="E2855" s="3">
        <v>5040</v>
      </c>
    </row>
    <row r="2856" spans="1:5">
      <c r="A2856" s="3" t="s">
        <v>19614</v>
      </c>
      <c r="B2856" s="3">
        <v>29</v>
      </c>
      <c r="C2856" s="3">
        <v>25</v>
      </c>
      <c r="E2856" s="3">
        <v>5280</v>
      </c>
    </row>
    <row r="2857" spans="1:5">
      <c r="A2857" s="3" t="s">
        <v>19614</v>
      </c>
      <c r="B2857" s="3">
        <v>29</v>
      </c>
      <c r="C2857" s="3">
        <v>26</v>
      </c>
      <c r="E2857" s="3">
        <v>5520</v>
      </c>
    </row>
    <row r="2858" spans="1:5">
      <c r="A2858" s="3" t="s">
        <v>19614</v>
      </c>
      <c r="B2858" s="3">
        <v>29</v>
      </c>
      <c r="C2858" s="3">
        <v>27</v>
      </c>
      <c r="E2858" s="3">
        <v>5760</v>
      </c>
    </row>
    <row r="2859" spans="1:5">
      <c r="A2859" s="3" t="s">
        <v>19614</v>
      </c>
      <c r="B2859" s="3">
        <v>29</v>
      </c>
      <c r="C2859" s="3">
        <v>28</v>
      </c>
      <c r="E2859" s="3">
        <v>6000</v>
      </c>
    </row>
    <row r="2860" spans="1:5">
      <c r="A2860" s="3" t="s">
        <v>19614</v>
      </c>
      <c r="B2860" s="3">
        <v>29</v>
      </c>
      <c r="C2860" s="3">
        <v>29</v>
      </c>
      <c r="E2860" s="3">
        <v>6240</v>
      </c>
    </row>
    <row r="2861" spans="1:5">
      <c r="A2861" s="3" t="s">
        <v>19614</v>
      </c>
      <c r="B2861" s="3">
        <v>29</v>
      </c>
      <c r="C2861" s="3">
        <v>30</v>
      </c>
      <c r="E2861" s="3">
        <v>6480</v>
      </c>
    </row>
    <row r="2862" spans="1:5">
      <c r="A2862" s="3" t="s">
        <v>19614</v>
      </c>
      <c r="B2862" s="3">
        <v>29</v>
      </c>
      <c r="C2862" s="3">
        <v>31</v>
      </c>
      <c r="E2862" s="3">
        <v>7380</v>
      </c>
    </row>
    <row r="2863" spans="1:5">
      <c r="A2863" s="3" t="s">
        <v>19614</v>
      </c>
      <c r="B2863" s="3">
        <v>29</v>
      </c>
      <c r="C2863" s="3">
        <v>32</v>
      </c>
      <c r="E2863" s="3">
        <v>7680</v>
      </c>
    </row>
    <row r="2864" spans="1:5">
      <c r="A2864" s="3" t="s">
        <v>19614</v>
      </c>
      <c r="B2864" s="3">
        <v>29</v>
      </c>
      <c r="C2864" s="3">
        <v>33</v>
      </c>
      <c r="E2864" s="3">
        <v>7980</v>
      </c>
    </row>
    <row r="2865" spans="1:5">
      <c r="A2865" s="3" t="s">
        <v>19614</v>
      </c>
      <c r="B2865" s="3">
        <v>29</v>
      </c>
      <c r="C2865" s="3">
        <v>34</v>
      </c>
      <c r="E2865" s="3">
        <v>8280</v>
      </c>
    </row>
    <row r="2866" spans="1:5">
      <c r="A2866" s="3" t="s">
        <v>19614</v>
      </c>
      <c r="B2866" s="3">
        <v>29</v>
      </c>
      <c r="C2866" s="3">
        <v>35</v>
      </c>
      <c r="E2866" s="3">
        <v>8580</v>
      </c>
    </row>
    <row r="2867" spans="1:5">
      <c r="A2867" s="3" t="s">
        <v>19614</v>
      </c>
      <c r="B2867" s="3">
        <v>29</v>
      </c>
      <c r="C2867" s="3">
        <v>36</v>
      </c>
      <c r="E2867" s="3">
        <v>8880</v>
      </c>
    </row>
    <row r="2868" spans="1:5">
      <c r="A2868" s="3" t="s">
        <v>19614</v>
      </c>
      <c r="B2868" s="3">
        <v>29</v>
      </c>
      <c r="C2868" s="3">
        <v>37</v>
      </c>
      <c r="E2868" s="3">
        <v>9180</v>
      </c>
    </row>
    <row r="2869" spans="1:5">
      <c r="A2869" s="3" t="s">
        <v>19614</v>
      </c>
      <c r="B2869" s="3">
        <v>29</v>
      </c>
      <c r="C2869" s="3">
        <v>38</v>
      </c>
      <c r="E2869" s="3">
        <v>9480</v>
      </c>
    </row>
    <row r="2870" spans="1:5">
      <c r="A2870" s="3" t="s">
        <v>19614</v>
      </c>
      <c r="B2870" s="3">
        <v>29</v>
      </c>
      <c r="C2870" s="3">
        <v>39</v>
      </c>
      <c r="E2870" s="3">
        <v>9780</v>
      </c>
    </row>
    <row r="2871" spans="1:5">
      <c r="A2871" s="3" t="s">
        <v>19614</v>
      </c>
      <c r="B2871" s="3">
        <v>29</v>
      </c>
      <c r="C2871" s="3">
        <v>40</v>
      </c>
      <c r="E2871" s="3">
        <v>10080</v>
      </c>
    </row>
    <row r="2872" spans="1:5">
      <c r="A2872" s="3" t="s">
        <v>19614</v>
      </c>
      <c r="B2872" s="3">
        <v>29</v>
      </c>
      <c r="C2872" s="3">
        <v>41</v>
      </c>
      <c r="E2872" s="3">
        <v>11160</v>
      </c>
    </row>
    <row r="2873" spans="1:5">
      <c r="A2873" s="3" t="s">
        <v>19614</v>
      </c>
      <c r="B2873" s="3">
        <v>29</v>
      </c>
      <c r="C2873" s="3">
        <v>42</v>
      </c>
      <c r="E2873" s="3">
        <v>11520</v>
      </c>
    </row>
    <row r="2874" spans="1:5">
      <c r="A2874" s="3" t="s">
        <v>19614</v>
      </c>
      <c r="B2874" s="3">
        <v>29</v>
      </c>
      <c r="C2874" s="3">
        <v>43</v>
      </c>
      <c r="E2874" s="3">
        <v>11880</v>
      </c>
    </row>
    <row r="2875" spans="1:5">
      <c r="A2875" s="3" t="s">
        <v>19614</v>
      </c>
      <c r="B2875" s="3">
        <v>29</v>
      </c>
      <c r="C2875" s="3">
        <v>44</v>
      </c>
      <c r="E2875" s="3">
        <v>12240</v>
      </c>
    </row>
    <row r="2876" spans="1:5">
      <c r="A2876" s="3" t="s">
        <v>19614</v>
      </c>
      <c r="B2876" s="3">
        <v>29</v>
      </c>
      <c r="C2876" s="3">
        <v>45</v>
      </c>
      <c r="E2876" s="3">
        <v>12600</v>
      </c>
    </row>
    <row r="2877" spans="1:5">
      <c r="A2877" s="3" t="s">
        <v>19614</v>
      </c>
      <c r="B2877" s="3">
        <v>29</v>
      </c>
      <c r="C2877" s="3">
        <v>46</v>
      </c>
      <c r="E2877" s="3">
        <v>12960</v>
      </c>
    </row>
    <row r="2878" spans="1:5">
      <c r="A2878" s="3" t="s">
        <v>19614</v>
      </c>
      <c r="B2878" s="3">
        <v>29</v>
      </c>
      <c r="C2878" s="3">
        <v>47</v>
      </c>
      <c r="E2878" s="3">
        <v>13320</v>
      </c>
    </row>
    <row r="2879" spans="1:5">
      <c r="A2879" s="3" t="s">
        <v>19614</v>
      </c>
      <c r="B2879" s="3">
        <v>29</v>
      </c>
      <c r="C2879" s="3">
        <v>48</v>
      </c>
      <c r="E2879" s="3">
        <v>13680</v>
      </c>
    </row>
    <row r="2880" spans="1:5">
      <c r="A2880" s="3" t="s">
        <v>19614</v>
      </c>
      <c r="B2880" s="3">
        <v>29</v>
      </c>
      <c r="C2880" s="3">
        <v>49</v>
      </c>
      <c r="E2880" s="3">
        <v>14040</v>
      </c>
    </row>
    <row r="2881" spans="1:5">
      <c r="A2881" s="3" t="s">
        <v>19614</v>
      </c>
      <c r="B2881" s="3">
        <v>29</v>
      </c>
      <c r="C2881" s="3">
        <v>50</v>
      </c>
      <c r="E2881" s="3">
        <v>14400</v>
      </c>
    </row>
    <row r="2882" spans="1:5">
      <c r="A2882" s="3" t="s">
        <v>19614</v>
      </c>
      <c r="B2882" s="3">
        <v>29</v>
      </c>
      <c r="C2882" s="3">
        <v>51</v>
      </c>
      <c r="E2882" s="3">
        <v>15660</v>
      </c>
    </row>
    <row r="2883" spans="1:5">
      <c r="A2883" s="3" t="s">
        <v>19614</v>
      </c>
      <c r="B2883" s="3">
        <v>29</v>
      </c>
      <c r="C2883" s="3">
        <v>52</v>
      </c>
      <c r="E2883" s="3">
        <v>16080</v>
      </c>
    </row>
    <row r="2884" spans="1:5">
      <c r="A2884" s="3" t="s">
        <v>19614</v>
      </c>
      <c r="B2884" s="3">
        <v>29</v>
      </c>
      <c r="C2884" s="3">
        <v>53</v>
      </c>
      <c r="E2884" s="3">
        <v>16500</v>
      </c>
    </row>
    <row r="2885" spans="1:5">
      <c r="A2885" s="3" t="s">
        <v>19614</v>
      </c>
      <c r="B2885" s="3">
        <v>29</v>
      </c>
      <c r="C2885" s="3">
        <v>54</v>
      </c>
      <c r="E2885" s="3">
        <v>16920</v>
      </c>
    </row>
    <row r="2886" spans="1:5">
      <c r="A2886" s="3" t="s">
        <v>19614</v>
      </c>
      <c r="B2886" s="3">
        <v>29</v>
      </c>
      <c r="C2886" s="3">
        <v>55</v>
      </c>
      <c r="E2886" s="3">
        <v>17340</v>
      </c>
    </row>
    <row r="2887" spans="1:5">
      <c r="A2887" s="3" t="s">
        <v>19614</v>
      </c>
      <c r="B2887" s="3">
        <v>29</v>
      </c>
      <c r="C2887" s="3">
        <v>56</v>
      </c>
      <c r="E2887" s="3">
        <v>17760</v>
      </c>
    </row>
    <row r="2888" spans="1:5">
      <c r="A2888" s="3" t="s">
        <v>19614</v>
      </c>
      <c r="B2888" s="3">
        <v>29</v>
      </c>
      <c r="C2888" s="3">
        <v>57</v>
      </c>
      <c r="E2888" s="3">
        <v>18180</v>
      </c>
    </row>
    <row r="2889" spans="1:5">
      <c r="A2889" s="3" t="s">
        <v>19614</v>
      </c>
      <c r="B2889" s="3">
        <v>29</v>
      </c>
      <c r="C2889" s="3">
        <v>58</v>
      </c>
      <c r="E2889" s="3">
        <v>18600</v>
      </c>
    </row>
    <row r="2890" spans="1:5">
      <c r="A2890" s="3" t="s">
        <v>19614</v>
      </c>
      <c r="B2890" s="3">
        <v>29</v>
      </c>
      <c r="C2890" s="3">
        <v>59</v>
      </c>
      <c r="E2890" s="3">
        <v>19020</v>
      </c>
    </row>
    <row r="2891" spans="1:5">
      <c r="A2891" s="3" t="s">
        <v>19614</v>
      </c>
      <c r="B2891" s="3">
        <v>29</v>
      </c>
      <c r="C2891" s="3">
        <v>60</v>
      </c>
      <c r="E2891" s="3">
        <v>19440</v>
      </c>
    </row>
    <row r="2892" spans="1:5">
      <c r="A2892" s="3" t="s">
        <v>19614</v>
      </c>
      <c r="B2892" s="3">
        <v>29</v>
      </c>
      <c r="C2892" s="3">
        <v>61</v>
      </c>
      <c r="E2892" s="3">
        <v>20880</v>
      </c>
    </row>
    <row r="2893" spans="1:5">
      <c r="A2893" s="3" t="s">
        <v>19614</v>
      </c>
      <c r="B2893" s="3">
        <v>29</v>
      </c>
      <c r="C2893" s="3">
        <v>62</v>
      </c>
      <c r="E2893" s="3">
        <v>21360</v>
      </c>
    </row>
    <row r="2894" spans="1:5">
      <c r="A2894" s="3" t="s">
        <v>19614</v>
      </c>
      <c r="B2894" s="3">
        <v>29</v>
      </c>
      <c r="C2894" s="3">
        <v>63</v>
      </c>
      <c r="E2894" s="3">
        <v>21840</v>
      </c>
    </row>
    <row r="2895" spans="1:5">
      <c r="A2895" s="3" t="s">
        <v>19614</v>
      </c>
      <c r="B2895" s="3">
        <v>29</v>
      </c>
      <c r="C2895" s="3">
        <v>64</v>
      </c>
      <c r="E2895" s="3">
        <v>22320</v>
      </c>
    </row>
    <row r="2896" spans="1:5">
      <c r="A2896" s="3" t="s">
        <v>19614</v>
      </c>
      <c r="B2896" s="3">
        <v>29</v>
      </c>
      <c r="C2896" s="3">
        <v>65</v>
      </c>
      <c r="E2896" s="3">
        <v>22800</v>
      </c>
    </row>
    <row r="2897" spans="1:5">
      <c r="A2897" s="3" t="s">
        <v>19614</v>
      </c>
      <c r="B2897" s="3">
        <v>29</v>
      </c>
      <c r="C2897" s="3">
        <v>66</v>
      </c>
      <c r="E2897" s="3">
        <v>23280</v>
      </c>
    </row>
    <row r="2898" spans="1:5">
      <c r="A2898" s="3" t="s">
        <v>19614</v>
      </c>
      <c r="B2898" s="3">
        <v>29</v>
      </c>
      <c r="C2898" s="3">
        <v>67</v>
      </c>
      <c r="E2898" s="3">
        <v>23760</v>
      </c>
    </row>
    <row r="2899" spans="1:5">
      <c r="A2899" s="3" t="s">
        <v>19614</v>
      </c>
      <c r="B2899" s="3">
        <v>29</v>
      </c>
      <c r="C2899" s="3">
        <v>68</v>
      </c>
      <c r="E2899" s="3">
        <v>24240</v>
      </c>
    </row>
    <row r="2900" spans="1:5">
      <c r="A2900" s="3" t="s">
        <v>19614</v>
      </c>
      <c r="B2900" s="3">
        <v>29</v>
      </c>
      <c r="C2900" s="3">
        <v>69</v>
      </c>
      <c r="E2900" s="3">
        <v>24720</v>
      </c>
    </row>
    <row r="2901" spans="1:5">
      <c r="A2901" s="3" t="s">
        <v>19614</v>
      </c>
      <c r="B2901" s="3">
        <v>29</v>
      </c>
      <c r="C2901" s="3">
        <v>70</v>
      </c>
      <c r="E2901" s="3">
        <v>25200</v>
      </c>
    </row>
    <row r="2902" spans="1:5">
      <c r="A2902" s="3" t="s">
        <v>19614</v>
      </c>
      <c r="B2902" s="3">
        <v>29</v>
      </c>
      <c r="C2902" s="3">
        <v>71</v>
      </c>
      <c r="E2902" s="3">
        <v>26820</v>
      </c>
    </row>
    <row r="2903" spans="1:5">
      <c r="A2903" s="3" t="s">
        <v>19614</v>
      </c>
      <c r="B2903" s="3">
        <v>29</v>
      </c>
      <c r="C2903" s="3">
        <v>72</v>
      </c>
      <c r="E2903" s="3">
        <v>27360</v>
      </c>
    </row>
    <row r="2904" spans="1:5">
      <c r="A2904" s="3" t="s">
        <v>19614</v>
      </c>
      <c r="B2904" s="3">
        <v>29</v>
      </c>
      <c r="C2904" s="3">
        <v>73</v>
      </c>
      <c r="E2904" s="3">
        <v>27900</v>
      </c>
    </row>
    <row r="2905" spans="1:5">
      <c r="A2905" s="3" t="s">
        <v>19614</v>
      </c>
      <c r="B2905" s="3">
        <v>29</v>
      </c>
      <c r="C2905" s="3">
        <v>74</v>
      </c>
      <c r="E2905" s="3">
        <v>28440</v>
      </c>
    </row>
    <row r="2906" spans="1:5">
      <c r="A2906" s="3" t="s">
        <v>19614</v>
      </c>
      <c r="B2906" s="3">
        <v>29</v>
      </c>
      <c r="C2906" s="3">
        <v>75</v>
      </c>
      <c r="E2906" s="3">
        <v>28980</v>
      </c>
    </row>
    <row r="2907" spans="1:5">
      <c r="A2907" s="3" t="s">
        <v>19614</v>
      </c>
      <c r="B2907" s="3">
        <v>29</v>
      </c>
      <c r="C2907" s="3">
        <v>76</v>
      </c>
      <c r="E2907" s="3">
        <v>29520</v>
      </c>
    </row>
    <row r="2908" spans="1:5">
      <c r="A2908" s="3" t="s">
        <v>19614</v>
      </c>
      <c r="B2908" s="3">
        <v>29</v>
      </c>
      <c r="C2908" s="3">
        <v>77</v>
      </c>
      <c r="E2908" s="3">
        <v>30060</v>
      </c>
    </row>
    <row r="2909" spans="1:5">
      <c r="A2909" s="3" t="s">
        <v>19614</v>
      </c>
      <c r="B2909" s="3">
        <v>29</v>
      </c>
      <c r="C2909" s="3">
        <v>78</v>
      </c>
      <c r="E2909" s="3">
        <v>30600</v>
      </c>
    </row>
    <row r="2910" spans="1:5">
      <c r="A2910" s="3" t="s">
        <v>19614</v>
      </c>
      <c r="B2910" s="3">
        <v>29</v>
      </c>
      <c r="C2910" s="3">
        <v>79</v>
      </c>
      <c r="E2910" s="3">
        <v>31140</v>
      </c>
    </row>
    <row r="2911" spans="1:5">
      <c r="A2911" s="3" t="s">
        <v>19614</v>
      </c>
      <c r="B2911" s="3">
        <v>29</v>
      </c>
      <c r="C2911" s="3">
        <v>80</v>
      </c>
      <c r="E2911" s="3">
        <v>31680</v>
      </c>
    </row>
    <row r="2912" spans="1:5">
      <c r="A2912" s="3" t="s">
        <v>19614</v>
      </c>
      <c r="B2912" s="3">
        <v>29</v>
      </c>
      <c r="C2912" s="3">
        <v>81</v>
      </c>
      <c r="E2912" s="3">
        <v>33480</v>
      </c>
    </row>
    <row r="2913" spans="1:5">
      <c r="A2913" s="3" t="s">
        <v>19614</v>
      </c>
      <c r="B2913" s="3">
        <v>29</v>
      </c>
      <c r="C2913" s="3">
        <v>82</v>
      </c>
      <c r="E2913" s="3">
        <v>34080</v>
      </c>
    </row>
    <row r="2914" spans="1:5">
      <c r="A2914" s="3" t="s">
        <v>19614</v>
      </c>
      <c r="B2914" s="3">
        <v>29</v>
      </c>
      <c r="C2914" s="3">
        <v>83</v>
      </c>
      <c r="E2914" s="3">
        <v>34680</v>
      </c>
    </row>
    <row r="2915" spans="1:5">
      <c r="A2915" s="3" t="s">
        <v>19614</v>
      </c>
      <c r="B2915" s="3">
        <v>29</v>
      </c>
      <c r="C2915" s="3">
        <v>84</v>
      </c>
      <c r="E2915" s="3">
        <v>35280</v>
      </c>
    </row>
    <row r="2916" spans="1:5">
      <c r="A2916" s="3" t="s">
        <v>19614</v>
      </c>
      <c r="B2916" s="3">
        <v>29</v>
      </c>
      <c r="C2916" s="3">
        <v>85</v>
      </c>
      <c r="E2916" s="3">
        <v>35880</v>
      </c>
    </row>
    <row r="2917" spans="1:5">
      <c r="A2917" s="3" t="s">
        <v>19614</v>
      </c>
      <c r="B2917" s="3">
        <v>29</v>
      </c>
      <c r="C2917" s="3">
        <v>86</v>
      </c>
      <c r="E2917" s="3">
        <v>36480</v>
      </c>
    </row>
    <row r="2918" spans="1:5">
      <c r="A2918" s="3" t="s">
        <v>19614</v>
      </c>
      <c r="B2918" s="3">
        <v>29</v>
      </c>
      <c r="C2918" s="3">
        <v>87</v>
      </c>
      <c r="E2918" s="3">
        <v>37080</v>
      </c>
    </row>
    <row r="2919" spans="1:5">
      <c r="A2919" s="3" t="s">
        <v>19614</v>
      </c>
      <c r="B2919" s="3">
        <v>29</v>
      </c>
      <c r="C2919" s="3">
        <v>88</v>
      </c>
      <c r="E2919" s="3">
        <v>37680</v>
      </c>
    </row>
    <row r="2920" spans="1:5">
      <c r="A2920" s="3" t="s">
        <v>19614</v>
      </c>
      <c r="B2920" s="3">
        <v>29</v>
      </c>
      <c r="C2920" s="3">
        <v>89</v>
      </c>
      <c r="E2920" s="3">
        <v>38280</v>
      </c>
    </row>
    <row r="2921" spans="1:5">
      <c r="A2921" s="3" t="s">
        <v>19614</v>
      </c>
      <c r="B2921" s="3">
        <v>29</v>
      </c>
      <c r="C2921" s="3">
        <v>90</v>
      </c>
      <c r="E2921" s="3">
        <v>38880</v>
      </c>
    </row>
    <row r="2922" spans="1:5">
      <c r="A2922" s="3" t="s">
        <v>19614</v>
      </c>
      <c r="B2922" s="3">
        <v>29</v>
      </c>
      <c r="C2922" s="3">
        <v>91</v>
      </c>
      <c r="E2922" s="3">
        <v>40860</v>
      </c>
    </row>
    <row r="2923" spans="1:5">
      <c r="A2923" s="3" t="s">
        <v>19614</v>
      </c>
      <c r="B2923" s="3">
        <v>29</v>
      </c>
      <c r="C2923" s="3">
        <v>92</v>
      </c>
      <c r="E2923" s="3">
        <v>41520</v>
      </c>
    </row>
    <row r="2924" spans="1:5">
      <c r="A2924" s="3" t="s">
        <v>19614</v>
      </c>
      <c r="B2924" s="3">
        <v>29</v>
      </c>
      <c r="C2924" s="3">
        <v>93</v>
      </c>
      <c r="E2924" s="3">
        <v>42180</v>
      </c>
    </row>
    <row r="2925" spans="1:5">
      <c r="A2925" s="3" t="s">
        <v>19614</v>
      </c>
      <c r="B2925" s="3">
        <v>29</v>
      </c>
      <c r="C2925" s="3">
        <v>94</v>
      </c>
      <c r="E2925" s="3">
        <v>42840</v>
      </c>
    </row>
    <row r="2926" spans="1:5">
      <c r="A2926" s="3" t="s">
        <v>19614</v>
      </c>
      <c r="B2926" s="3">
        <v>29</v>
      </c>
      <c r="C2926" s="3">
        <v>95</v>
      </c>
      <c r="E2926" s="3">
        <v>43500</v>
      </c>
    </row>
    <row r="2927" spans="1:5">
      <c r="A2927" s="3" t="s">
        <v>19614</v>
      </c>
      <c r="B2927" s="3">
        <v>29</v>
      </c>
      <c r="C2927" s="3">
        <v>96</v>
      </c>
      <c r="E2927" s="3">
        <v>44160</v>
      </c>
    </row>
    <row r="2928" spans="1:5">
      <c r="A2928" s="3" t="s">
        <v>19614</v>
      </c>
      <c r="B2928" s="3">
        <v>29</v>
      </c>
      <c r="C2928" s="3">
        <v>97</v>
      </c>
      <c r="E2928" s="3">
        <v>44820</v>
      </c>
    </row>
    <row r="2929" spans="1:6">
      <c r="A2929" s="3" t="s">
        <v>19614</v>
      </c>
      <c r="B2929" s="3">
        <v>29</v>
      </c>
      <c r="C2929" s="3">
        <v>98</v>
      </c>
      <c r="E2929" s="3">
        <v>45480</v>
      </c>
    </row>
    <row r="2930" spans="1:6">
      <c r="A2930" s="3" t="s">
        <v>19614</v>
      </c>
      <c r="B2930" s="3">
        <v>29</v>
      </c>
      <c r="C2930" s="3">
        <v>99</v>
      </c>
      <c r="E2930" s="3">
        <v>46140</v>
      </c>
    </row>
    <row r="2931" spans="1:6">
      <c r="A2931" s="3" t="s">
        <v>19614</v>
      </c>
      <c r="B2931" s="3">
        <v>29</v>
      </c>
      <c r="C2931" s="3">
        <v>100</v>
      </c>
      <c r="E2931" s="3">
        <v>46800</v>
      </c>
    </row>
    <row r="2932" spans="1:6">
      <c r="A2932" s="3" t="s">
        <v>19614</v>
      </c>
      <c r="B2932" s="3">
        <v>30</v>
      </c>
      <c r="C2932" s="3">
        <v>0</v>
      </c>
    </row>
    <row r="2933" spans="1:6">
      <c r="A2933" s="3" t="s">
        <v>19614</v>
      </c>
      <c r="B2933" s="3">
        <v>30</v>
      </c>
      <c r="C2933" s="3">
        <v>1</v>
      </c>
      <c r="E2933" s="3">
        <v>270</v>
      </c>
      <c r="F2933" s="3">
        <v>180</v>
      </c>
    </row>
    <row r="2934" spans="1:6">
      <c r="A2934" s="3" t="s">
        <v>19614</v>
      </c>
      <c r="B2934" s="3">
        <v>30</v>
      </c>
      <c r="C2934" s="3">
        <v>2</v>
      </c>
      <c r="E2934" s="3">
        <v>360</v>
      </c>
      <c r="F2934" s="3">
        <v>240</v>
      </c>
    </row>
    <row r="2935" spans="1:6">
      <c r="A2935" s="3" t="s">
        <v>19614</v>
      </c>
      <c r="B2935" s="3">
        <v>30</v>
      </c>
      <c r="C2935" s="3">
        <v>3</v>
      </c>
      <c r="E2935" s="3">
        <v>450</v>
      </c>
      <c r="F2935" s="3">
        <v>300</v>
      </c>
    </row>
    <row r="2936" spans="1:6">
      <c r="A2936" s="3" t="s">
        <v>19614</v>
      </c>
      <c r="B2936" s="3">
        <v>30</v>
      </c>
      <c r="C2936" s="3">
        <v>4</v>
      </c>
      <c r="E2936" s="3">
        <v>540</v>
      </c>
      <c r="F2936" s="3">
        <v>360</v>
      </c>
    </row>
    <row r="2937" spans="1:6">
      <c r="A2937" s="3" t="s">
        <v>19614</v>
      </c>
      <c r="B2937" s="3">
        <v>30</v>
      </c>
      <c r="C2937" s="3">
        <v>5</v>
      </c>
      <c r="E2937" s="3">
        <v>630</v>
      </c>
      <c r="F2937" s="3">
        <v>420</v>
      </c>
    </row>
    <row r="2938" spans="1:6">
      <c r="A2938" s="3" t="s">
        <v>19614</v>
      </c>
      <c r="B2938" s="3">
        <v>30</v>
      </c>
      <c r="C2938" s="3">
        <v>6</v>
      </c>
      <c r="E2938" s="3">
        <v>720</v>
      </c>
      <c r="F2938" s="3">
        <v>480</v>
      </c>
    </row>
    <row r="2939" spans="1:6">
      <c r="A2939" s="3" t="s">
        <v>19614</v>
      </c>
      <c r="B2939" s="3">
        <v>30</v>
      </c>
      <c r="C2939" s="3">
        <v>7</v>
      </c>
      <c r="E2939" s="3">
        <v>810</v>
      </c>
      <c r="F2939" s="3">
        <v>540</v>
      </c>
    </row>
    <row r="2940" spans="1:6">
      <c r="A2940" s="3" t="s">
        <v>19614</v>
      </c>
      <c r="B2940" s="3">
        <v>30</v>
      </c>
      <c r="C2940" s="3">
        <v>8</v>
      </c>
      <c r="E2940" s="3">
        <v>900</v>
      </c>
      <c r="F2940" s="3">
        <v>600</v>
      </c>
    </row>
    <row r="2941" spans="1:6">
      <c r="A2941" s="3" t="s">
        <v>19614</v>
      </c>
      <c r="B2941" s="3">
        <v>30</v>
      </c>
      <c r="C2941" s="3">
        <v>9</v>
      </c>
      <c r="E2941" s="3">
        <v>990</v>
      </c>
      <c r="F2941" s="3">
        <v>660</v>
      </c>
    </row>
    <row r="2942" spans="1:6">
      <c r="A2942" s="3" t="s">
        <v>19614</v>
      </c>
      <c r="B2942" s="3">
        <v>30</v>
      </c>
      <c r="C2942" s="3">
        <v>10</v>
      </c>
      <c r="E2942" s="3">
        <v>1080</v>
      </c>
      <c r="F2942" s="3">
        <v>720</v>
      </c>
    </row>
    <row r="2943" spans="1:6">
      <c r="A2943" s="3" t="s">
        <v>19614</v>
      </c>
      <c r="B2943" s="3">
        <v>30</v>
      </c>
      <c r="C2943" s="3">
        <v>11</v>
      </c>
      <c r="E2943" s="3">
        <v>1485</v>
      </c>
      <c r="F2943" s="3">
        <v>990</v>
      </c>
    </row>
    <row r="2944" spans="1:6">
      <c r="A2944" s="3" t="s">
        <v>19614</v>
      </c>
      <c r="B2944" s="3">
        <v>30</v>
      </c>
      <c r="C2944" s="3">
        <v>12</v>
      </c>
      <c r="E2944" s="3">
        <v>1620</v>
      </c>
      <c r="F2944" s="3">
        <v>1080</v>
      </c>
    </row>
    <row r="2945" spans="1:6">
      <c r="A2945" s="3" t="s">
        <v>19614</v>
      </c>
      <c r="B2945" s="3">
        <v>30</v>
      </c>
      <c r="C2945" s="3">
        <v>13</v>
      </c>
      <c r="E2945" s="3">
        <v>1755</v>
      </c>
      <c r="F2945" s="3">
        <v>1170</v>
      </c>
    </row>
    <row r="2946" spans="1:6">
      <c r="A2946" s="3" t="s">
        <v>19614</v>
      </c>
      <c r="B2946" s="3">
        <v>30</v>
      </c>
      <c r="C2946" s="3">
        <v>14</v>
      </c>
      <c r="E2946" s="3">
        <v>1890</v>
      </c>
      <c r="F2946" s="3">
        <v>1260</v>
      </c>
    </row>
    <row r="2947" spans="1:6">
      <c r="A2947" s="3" t="s">
        <v>19614</v>
      </c>
      <c r="B2947" s="3">
        <v>30</v>
      </c>
      <c r="C2947" s="3">
        <v>15</v>
      </c>
      <c r="E2947" s="3">
        <v>2025</v>
      </c>
      <c r="F2947" s="3">
        <v>1350</v>
      </c>
    </row>
    <row r="2948" spans="1:6">
      <c r="A2948" s="3" t="s">
        <v>19614</v>
      </c>
      <c r="B2948" s="3">
        <v>30</v>
      </c>
      <c r="C2948" s="3">
        <v>16</v>
      </c>
      <c r="E2948" s="3">
        <v>2160</v>
      </c>
      <c r="F2948" s="3">
        <v>1440</v>
      </c>
    </row>
    <row r="2949" spans="1:6">
      <c r="A2949" s="3" t="s">
        <v>19614</v>
      </c>
      <c r="B2949" s="3">
        <v>30</v>
      </c>
      <c r="C2949" s="3">
        <v>17</v>
      </c>
      <c r="E2949" s="3">
        <v>2295</v>
      </c>
      <c r="F2949" s="3">
        <v>1530</v>
      </c>
    </row>
    <row r="2950" spans="1:6">
      <c r="A2950" s="3" t="s">
        <v>19614</v>
      </c>
      <c r="B2950" s="3">
        <v>30</v>
      </c>
      <c r="C2950" s="3">
        <v>18</v>
      </c>
      <c r="E2950" s="3">
        <v>2430</v>
      </c>
      <c r="F2950" s="3">
        <v>1620</v>
      </c>
    </row>
    <row r="2951" spans="1:6">
      <c r="A2951" s="3" t="s">
        <v>19614</v>
      </c>
      <c r="B2951" s="3">
        <v>30</v>
      </c>
      <c r="C2951" s="3">
        <v>19</v>
      </c>
      <c r="E2951" s="3">
        <v>2565</v>
      </c>
      <c r="F2951" s="3">
        <v>1710</v>
      </c>
    </row>
    <row r="2952" spans="1:6">
      <c r="A2952" s="3" t="s">
        <v>19614</v>
      </c>
      <c r="B2952" s="3">
        <v>30</v>
      </c>
      <c r="C2952" s="3">
        <v>20</v>
      </c>
      <c r="E2952" s="3">
        <v>2700</v>
      </c>
      <c r="F2952" s="3">
        <v>1800</v>
      </c>
    </row>
    <row r="2953" spans="1:6">
      <c r="A2953" s="3" t="s">
        <v>19614</v>
      </c>
      <c r="B2953" s="3">
        <v>30</v>
      </c>
      <c r="C2953" s="3">
        <v>21</v>
      </c>
      <c r="E2953" s="3">
        <v>3240</v>
      </c>
      <c r="F2953" s="3">
        <v>2160</v>
      </c>
    </row>
    <row r="2954" spans="1:6">
      <c r="A2954" s="3" t="s">
        <v>19614</v>
      </c>
      <c r="B2954" s="3">
        <v>30</v>
      </c>
      <c r="C2954" s="3">
        <v>22</v>
      </c>
      <c r="E2954" s="3">
        <v>3420</v>
      </c>
      <c r="F2954" s="3">
        <v>2280</v>
      </c>
    </row>
    <row r="2955" spans="1:6">
      <c r="A2955" s="3" t="s">
        <v>19614</v>
      </c>
      <c r="B2955" s="3">
        <v>30</v>
      </c>
      <c r="C2955" s="3">
        <v>23</v>
      </c>
      <c r="E2955" s="3">
        <v>3600</v>
      </c>
      <c r="F2955" s="3">
        <v>2400</v>
      </c>
    </row>
    <row r="2956" spans="1:6">
      <c r="A2956" s="3" t="s">
        <v>19614</v>
      </c>
      <c r="B2956" s="3">
        <v>30</v>
      </c>
      <c r="C2956" s="3">
        <v>24</v>
      </c>
      <c r="E2956" s="3">
        <v>3780</v>
      </c>
      <c r="F2956" s="3">
        <v>2520</v>
      </c>
    </row>
    <row r="2957" spans="1:6">
      <c r="A2957" s="3" t="s">
        <v>19614</v>
      </c>
      <c r="B2957" s="3">
        <v>30</v>
      </c>
      <c r="C2957" s="3">
        <v>25</v>
      </c>
      <c r="E2957" s="3">
        <v>3960</v>
      </c>
      <c r="F2957" s="3">
        <v>2640</v>
      </c>
    </row>
    <row r="2958" spans="1:6">
      <c r="A2958" s="3" t="s">
        <v>19614</v>
      </c>
      <c r="B2958" s="3">
        <v>30</v>
      </c>
      <c r="C2958" s="3">
        <v>26</v>
      </c>
      <c r="E2958" s="3">
        <v>4140</v>
      </c>
      <c r="F2958" s="3">
        <v>2760</v>
      </c>
    </row>
    <row r="2959" spans="1:6">
      <c r="A2959" s="3" t="s">
        <v>19614</v>
      </c>
      <c r="B2959" s="3">
        <v>30</v>
      </c>
      <c r="C2959" s="3">
        <v>27</v>
      </c>
      <c r="E2959" s="3">
        <v>4320</v>
      </c>
      <c r="F2959" s="3">
        <v>2880</v>
      </c>
    </row>
    <row r="2960" spans="1:6">
      <c r="A2960" s="3" t="s">
        <v>19614</v>
      </c>
      <c r="B2960" s="3">
        <v>30</v>
      </c>
      <c r="C2960" s="3">
        <v>28</v>
      </c>
      <c r="E2960" s="3">
        <v>4500</v>
      </c>
      <c r="F2960" s="3">
        <v>3000</v>
      </c>
    </row>
    <row r="2961" spans="1:6">
      <c r="A2961" s="3" t="s">
        <v>19614</v>
      </c>
      <c r="B2961" s="3">
        <v>30</v>
      </c>
      <c r="C2961" s="3">
        <v>29</v>
      </c>
      <c r="E2961" s="3">
        <v>4680</v>
      </c>
      <c r="F2961" s="3">
        <v>3120</v>
      </c>
    </row>
    <row r="2962" spans="1:6">
      <c r="A2962" s="3" t="s">
        <v>19614</v>
      </c>
      <c r="B2962" s="3">
        <v>30</v>
      </c>
      <c r="C2962" s="3">
        <v>30</v>
      </c>
      <c r="E2962" s="3">
        <v>4860</v>
      </c>
      <c r="F2962" s="3">
        <v>3240</v>
      </c>
    </row>
    <row r="2963" spans="1:6">
      <c r="A2963" s="3" t="s">
        <v>19614</v>
      </c>
      <c r="B2963" s="3">
        <v>30</v>
      </c>
      <c r="C2963" s="3">
        <v>31</v>
      </c>
      <c r="E2963" s="3">
        <v>5535</v>
      </c>
      <c r="F2963" s="3">
        <v>3690</v>
      </c>
    </row>
    <row r="2964" spans="1:6">
      <c r="A2964" s="3" t="s">
        <v>19614</v>
      </c>
      <c r="B2964" s="3">
        <v>30</v>
      </c>
      <c r="C2964" s="3">
        <v>32</v>
      </c>
      <c r="E2964" s="3">
        <v>5760</v>
      </c>
      <c r="F2964" s="3">
        <v>3840</v>
      </c>
    </row>
    <row r="2965" spans="1:6">
      <c r="A2965" s="3" t="s">
        <v>19614</v>
      </c>
      <c r="B2965" s="3">
        <v>30</v>
      </c>
      <c r="C2965" s="3">
        <v>33</v>
      </c>
      <c r="E2965" s="3">
        <v>5985</v>
      </c>
      <c r="F2965" s="3">
        <v>3990</v>
      </c>
    </row>
    <row r="2966" spans="1:6">
      <c r="A2966" s="3" t="s">
        <v>19614</v>
      </c>
      <c r="B2966" s="3">
        <v>30</v>
      </c>
      <c r="C2966" s="3">
        <v>34</v>
      </c>
      <c r="E2966" s="3">
        <v>6210</v>
      </c>
      <c r="F2966" s="3">
        <v>4140</v>
      </c>
    </row>
    <row r="2967" spans="1:6">
      <c r="A2967" s="3" t="s">
        <v>19614</v>
      </c>
      <c r="B2967" s="3">
        <v>30</v>
      </c>
      <c r="C2967" s="3">
        <v>35</v>
      </c>
      <c r="E2967" s="3">
        <v>6435</v>
      </c>
      <c r="F2967" s="3">
        <v>4290</v>
      </c>
    </row>
    <row r="2968" spans="1:6">
      <c r="A2968" s="3" t="s">
        <v>19614</v>
      </c>
      <c r="B2968" s="3">
        <v>30</v>
      </c>
      <c r="C2968" s="3">
        <v>36</v>
      </c>
      <c r="E2968" s="3">
        <v>6660</v>
      </c>
      <c r="F2968" s="3">
        <v>4440</v>
      </c>
    </row>
    <row r="2969" spans="1:6">
      <c r="A2969" s="3" t="s">
        <v>19614</v>
      </c>
      <c r="B2969" s="3">
        <v>30</v>
      </c>
      <c r="C2969" s="3">
        <v>37</v>
      </c>
      <c r="E2969" s="3">
        <v>6885</v>
      </c>
      <c r="F2969" s="3">
        <v>4590</v>
      </c>
    </row>
    <row r="2970" spans="1:6">
      <c r="A2970" s="3" t="s">
        <v>19614</v>
      </c>
      <c r="B2970" s="3">
        <v>30</v>
      </c>
      <c r="C2970" s="3">
        <v>38</v>
      </c>
      <c r="E2970" s="3">
        <v>7110</v>
      </c>
      <c r="F2970" s="3">
        <v>4740</v>
      </c>
    </row>
    <row r="2971" spans="1:6">
      <c r="A2971" s="3" t="s">
        <v>19614</v>
      </c>
      <c r="B2971" s="3">
        <v>30</v>
      </c>
      <c r="C2971" s="3">
        <v>39</v>
      </c>
      <c r="E2971" s="3">
        <v>7335</v>
      </c>
      <c r="F2971" s="3">
        <v>4890</v>
      </c>
    </row>
    <row r="2972" spans="1:6">
      <c r="A2972" s="3" t="s">
        <v>19614</v>
      </c>
      <c r="B2972" s="3">
        <v>30</v>
      </c>
      <c r="C2972" s="3">
        <v>40</v>
      </c>
      <c r="E2972" s="3">
        <v>7560</v>
      </c>
      <c r="F2972" s="3">
        <v>5040</v>
      </c>
    </row>
    <row r="2973" spans="1:6">
      <c r="A2973" s="3" t="s">
        <v>19614</v>
      </c>
      <c r="B2973" s="3">
        <v>30</v>
      </c>
      <c r="C2973" s="3">
        <v>41</v>
      </c>
      <c r="E2973" s="3">
        <v>8370</v>
      </c>
      <c r="F2973" s="3">
        <v>5580</v>
      </c>
    </row>
    <row r="2974" spans="1:6">
      <c r="A2974" s="3" t="s">
        <v>19614</v>
      </c>
      <c r="B2974" s="3">
        <v>30</v>
      </c>
      <c r="C2974" s="3">
        <v>42</v>
      </c>
      <c r="E2974" s="3">
        <v>8640</v>
      </c>
      <c r="F2974" s="3">
        <v>5760</v>
      </c>
    </row>
    <row r="2975" spans="1:6">
      <c r="A2975" s="3" t="s">
        <v>19614</v>
      </c>
      <c r="B2975" s="3">
        <v>30</v>
      </c>
      <c r="C2975" s="3">
        <v>43</v>
      </c>
      <c r="E2975" s="3">
        <v>8910</v>
      </c>
      <c r="F2975" s="3">
        <v>5940</v>
      </c>
    </row>
    <row r="2976" spans="1:6">
      <c r="A2976" s="3" t="s">
        <v>19614</v>
      </c>
      <c r="B2976" s="3">
        <v>30</v>
      </c>
      <c r="C2976" s="3">
        <v>44</v>
      </c>
      <c r="E2976" s="3">
        <v>9180</v>
      </c>
      <c r="F2976" s="3">
        <v>6120</v>
      </c>
    </row>
    <row r="2977" spans="1:6">
      <c r="A2977" s="3" t="s">
        <v>19614</v>
      </c>
      <c r="B2977" s="3">
        <v>30</v>
      </c>
      <c r="C2977" s="3">
        <v>45</v>
      </c>
      <c r="E2977" s="3">
        <v>9450</v>
      </c>
      <c r="F2977" s="3">
        <v>6300</v>
      </c>
    </row>
    <row r="2978" spans="1:6">
      <c r="A2978" s="3" t="s">
        <v>19614</v>
      </c>
      <c r="B2978" s="3">
        <v>30</v>
      </c>
      <c r="C2978" s="3">
        <v>46</v>
      </c>
      <c r="E2978" s="3">
        <v>9720</v>
      </c>
      <c r="F2978" s="3">
        <v>6480</v>
      </c>
    </row>
    <row r="2979" spans="1:6">
      <c r="A2979" s="3" t="s">
        <v>19614</v>
      </c>
      <c r="B2979" s="3">
        <v>30</v>
      </c>
      <c r="C2979" s="3">
        <v>47</v>
      </c>
      <c r="E2979" s="3">
        <v>9990</v>
      </c>
      <c r="F2979" s="3">
        <v>6660</v>
      </c>
    </row>
    <row r="2980" spans="1:6">
      <c r="A2980" s="3" t="s">
        <v>19614</v>
      </c>
      <c r="B2980" s="3">
        <v>30</v>
      </c>
      <c r="C2980" s="3">
        <v>48</v>
      </c>
      <c r="E2980" s="3">
        <v>10260</v>
      </c>
      <c r="F2980" s="3">
        <v>6840</v>
      </c>
    </row>
    <row r="2981" spans="1:6">
      <c r="A2981" s="3" t="s">
        <v>19614</v>
      </c>
      <c r="B2981" s="3">
        <v>30</v>
      </c>
      <c r="C2981" s="3">
        <v>49</v>
      </c>
      <c r="E2981" s="3">
        <v>10530</v>
      </c>
      <c r="F2981" s="3">
        <v>7020</v>
      </c>
    </row>
    <row r="2982" spans="1:6">
      <c r="A2982" s="3" t="s">
        <v>19614</v>
      </c>
      <c r="B2982" s="3">
        <v>30</v>
      </c>
      <c r="C2982" s="3">
        <v>50</v>
      </c>
      <c r="E2982" s="3">
        <v>10800</v>
      </c>
      <c r="F2982" s="3">
        <v>7200</v>
      </c>
    </row>
    <row r="2983" spans="1:6">
      <c r="A2983" s="3" t="s">
        <v>19614</v>
      </c>
      <c r="B2983" s="3">
        <v>30</v>
      </c>
      <c r="C2983" s="3">
        <v>51</v>
      </c>
      <c r="E2983" s="3">
        <v>11745</v>
      </c>
      <c r="F2983" s="3">
        <v>7830</v>
      </c>
    </row>
    <row r="2984" spans="1:6">
      <c r="A2984" s="3" t="s">
        <v>19614</v>
      </c>
      <c r="B2984" s="3">
        <v>30</v>
      </c>
      <c r="C2984" s="3">
        <v>52</v>
      </c>
      <c r="E2984" s="3">
        <v>12060</v>
      </c>
      <c r="F2984" s="3">
        <v>8040</v>
      </c>
    </row>
    <row r="2985" spans="1:6">
      <c r="A2985" s="3" t="s">
        <v>19614</v>
      </c>
      <c r="B2985" s="3">
        <v>30</v>
      </c>
      <c r="C2985" s="3">
        <v>53</v>
      </c>
      <c r="E2985" s="3">
        <v>12375</v>
      </c>
      <c r="F2985" s="3">
        <v>8250</v>
      </c>
    </row>
    <row r="2986" spans="1:6">
      <c r="A2986" s="3" t="s">
        <v>19614</v>
      </c>
      <c r="B2986" s="3">
        <v>30</v>
      </c>
      <c r="C2986" s="3">
        <v>54</v>
      </c>
      <c r="E2986" s="3">
        <v>12690</v>
      </c>
      <c r="F2986" s="3">
        <v>8460</v>
      </c>
    </row>
    <row r="2987" spans="1:6">
      <c r="A2987" s="3" t="s">
        <v>19614</v>
      </c>
      <c r="B2987" s="3">
        <v>30</v>
      </c>
      <c r="C2987" s="3">
        <v>55</v>
      </c>
      <c r="E2987" s="3">
        <v>13005</v>
      </c>
      <c r="F2987" s="3">
        <v>8670</v>
      </c>
    </row>
    <row r="2988" spans="1:6">
      <c r="A2988" s="3" t="s">
        <v>19614</v>
      </c>
      <c r="B2988" s="3">
        <v>30</v>
      </c>
      <c r="C2988" s="3">
        <v>56</v>
      </c>
      <c r="E2988" s="3">
        <v>13320</v>
      </c>
      <c r="F2988" s="3">
        <v>8880</v>
      </c>
    </row>
    <row r="2989" spans="1:6">
      <c r="A2989" s="3" t="s">
        <v>19614</v>
      </c>
      <c r="B2989" s="3">
        <v>30</v>
      </c>
      <c r="C2989" s="3">
        <v>57</v>
      </c>
      <c r="E2989" s="3">
        <v>13635</v>
      </c>
      <c r="F2989" s="3">
        <v>9090</v>
      </c>
    </row>
    <row r="2990" spans="1:6">
      <c r="A2990" s="3" t="s">
        <v>19614</v>
      </c>
      <c r="B2990" s="3">
        <v>30</v>
      </c>
      <c r="C2990" s="3">
        <v>58</v>
      </c>
      <c r="E2990" s="3">
        <v>13950</v>
      </c>
      <c r="F2990" s="3">
        <v>9300</v>
      </c>
    </row>
    <row r="2991" spans="1:6">
      <c r="A2991" s="3" t="s">
        <v>19614</v>
      </c>
      <c r="B2991" s="3">
        <v>30</v>
      </c>
      <c r="C2991" s="3">
        <v>59</v>
      </c>
      <c r="E2991" s="3">
        <v>14265</v>
      </c>
      <c r="F2991" s="3">
        <v>9510</v>
      </c>
    </row>
    <row r="2992" spans="1:6">
      <c r="A2992" s="3" t="s">
        <v>19614</v>
      </c>
      <c r="B2992" s="3">
        <v>30</v>
      </c>
      <c r="C2992" s="3">
        <v>60</v>
      </c>
      <c r="E2992" s="3">
        <v>14580</v>
      </c>
      <c r="F2992" s="3">
        <v>9720</v>
      </c>
    </row>
    <row r="2993" spans="1:6">
      <c r="A2993" s="3" t="s">
        <v>19614</v>
      </c>
      <c r="B2993" s="3">
        <v>30</v>
      </c>
      <c r="C2993" s="3">
        <v>61</v>
      </c>
      <c r="E2993" s="3">
        <v>15660</v>
      </c>
      <c r="F2993" s="3">
        <v>10440</v>
      </c>
    </row>
    <row r="2994" spans="1:6">
      <c r="A2994" s="3" t="s">
        <v>19614</v>
      </c>
      <c r="B2994" s="3">
        <v>30</v>
      </c>
      <c r="C2994" s="3">
        <v>62</v>
      </c>
      <c r="E2994" s="3">
        <v>16020</v>
      </c>
      <c r="F2994" s="3">
        <v>10680</v>
      </c>
    </row>
    <row r="2995" spans="1:6">
      <c r="A2995" s="3" t="s">
        <v>19614</v>
      </c>
      <c r="B2995" s="3">
        <v>30</v>
      </c>
      <c r="C2995" s="3">
        <v>63</v>
      </c>
      <c r="E2995" s="3">
        <v>16380</v>
      </c>
      <c r="F2995" s="3">
        <v>10920</v>
      </c>
    </row>
    <row r="2996" spans="1:6">
      <c r="A2996" s="3" t="s">
        <v>19614</v>
      </c>
      <c r="B2996" s="3">
        <v>30</v>
      </c>
      <c r="C2996" s="3">
        <v>64</v>
      </c>
      <c r="E2996" s="3">
        <v>16740</v>
      </c>
      <c r="F2996" s="3">
        <v>11160</v>
      </c>
    </row>
    <row r="2997" spans="1:6">
      <c r="A2997" s="3" t="s">
        <v>19614</v>
      </c>
      <c r="B2997" s="3">
        <v>30</v>
      </c>
      <c r="C2997" s="3">
        <v>65</v>
      </c>
      <c r="E2997" s="3">
        <v>17100</v>
      </c>
      <c r="F2997" s="3">
        <v>11400</v>
      </c>
    </row>
    <row r="2998" spans="1:6">
      <c r="A2998" s="3" t="s">
        <v>19614</v>
      </c>
      <c r="B2998" s="3">
        <v>30</v>
      </c>
      <c r="C2998" s="3">
        <v>66</v>
      </c>
      <c r="E2998" s="3">
        <v>17460</v>
      </c>
      <c r="F2998" s="3">
        <v>11640</v>
      </c>
    </row>
    <row r="2999" spans="1:6">
      <c r="A2999" s="3" t="s">
        <v>19614</v>
      </c>
      <c r="B2999" s="3">
        <v>30</v>
      </c>
      <c r="C2999" s="3">
        <v>67</v>
      </c>
      <c r="E2999" s="3">
        <v>17820</v>
      </c>
      <c r="F2999" s="3">
        <v>11880</v>
      </c>
    </row>
    <row r="3000" spans="1:6">
      <c r="A3000" s="3" t="s">
        <v>19614</v>
      </c>
      <c r="B3000" s="3">
        <v>30</v>
      </c>
      <c r="C3000" s="3">
        <v>68</v>
      </c>
      <c r="E3000" s="3">
        <v>18180</v>
      </c>
      <c r="F3000" s="3">
        <v>12120</v>
      </c>
    </row>
    <row r="3001" spans="1:6">
      <c r="A3001" s="3" t="s">
        <v>19614</v>
      </c>
      <c r="B3001" s="3">
        <v>30</v>
      </c>
      <c r="C3001" s="3">
        <v>69</v>
      </c>
      <c r="E3001" s="3">
        <v>18540</v>
      </c>
      <c r="F3001" s="3">
        <v>12360</v>
      </c>
    </row>
    <row r="3002" spans="1:6">
      <c r="A3002" s="3" t="s">
        <v>19614</v>
      </c>
      <c r="B3002" s="3">
        <v>30</v>
      </c>
      <c r="C3002" s="3">
        <v>70</v>
      </c>
      <c r="E3002" s="3">
        <v>18900</v>
      </c>
      <c r="F3002" s="3">
        <v>12600</v>
      </c>
    </row>
    <row r="3003" spans="1:6">
      <c r="A3003" s="3" t="s">
        <v>19614</v>
      </c>
      <c r="B3003" s="3">
        <v>30</v>
      </c>
      <c r="C3003" s="3">
        <v>71</v>
      </c>
      <c r="E3003" s="3">
        <v>20115</v>
      </c>
      <c r="F3003" s="3">
        <v>13410</v>
      </c>
    </row>
    <row r="3004" spans="1:6">
      <c r="A3004" s="3" t="s">
        <v>19614</v>
      </c>
      <c r="B3004" s="3">
        <v>30</v>
      </c>
      <c r="C3004" s="3">
        <v>72</v>
      </c>
      <c r="E3004" s="3">
        <v>20520</v>
      </c>
      <c r="F3004" s="3">
        <v>13680</v>
      </c>
    </row>
    <row r="3005" spans="1:6">
      <c r="A3005" s="3" t="s">
        <v>19614</v>
      </c>
      <c r="B3005" s="3">
        <v>30</v>
      </c>
      <c r="C3005" s="3">
        <v>73</v>
      </c>
      <c r="E3005" s="3">
        <v>20925</v>
      </c>
      <c r="F3005" s="3">
        <v>13950</v>
      </c>
    </row>
    <row r="3006" spans="1:6">
      <c r="A3006" s="3" t="s">
        <v>19614</v>
      </c>
      <c r="B3006" s="3">
        <v>30</v>
      </c>
      <c r="C3006" s="3">
        <v>74</v>
      </c>
      <c r="E3006" s="3">
        <v>21330</v>
      </c>
      <c r="F3006" s="3">
        <v>14220</v>
      </c>
    </row>
    <row r="3007" spans="1:6">
      <c r="A3007" s="3" t="s">
        <v>19614</v>
      </c>
      <c r="B3007" s="3">
        <v>30</v>
      </c>
      <c r="C3007" s="3">
        <v>75</v>
      </c>
      <c r="E3007" s="3">
        <v>21735</v>
      </c>
      <c r="F3007" s="3">
        <v>14490</v>
      </c>
    </row>
    <row r="3008" spans="1:6">
      <c r="A3008" s="3" t="s">
        <v>19614</v>
      </c>
      <c r="B3008" s="3">
        <v>30</v>
      </c>
      <c r="C3008" s="3">
        <v>76</v>
      </c>
      <c r="E3008" s="3">
        <v>22140</v>
      </c>
      <c r="F3008" s="3">
        <v>14760</v>
      </c>
    </row>
    <row r="3009" spans="1:6">
      <c r="A3009" s="3" t="s">
        <v>19614</v>
      </c>
      <c r="B3009" s="3">
        <v>30</v>
      </c>
      <c r="C3009" s="3">
        <v>77</v>
      </c>
      <c r="E3009" s="3">
        <v>22545</v>
      </c>
      <c r="F3009" s="3">
        <v>15030</v>
      </c>
    </row>
    <row r="3010" spans="1:6">
      <c r="A3010" s="3" t="s">
        <v>19614</v>
      </c>
      <c r="B3010" s="3">
        <v>30</v>
      </c>
      <c r="C3010" s="3">
        <v>78</v>
      </c>
      <c r="E3010" s="3">
        <v>22950</v>
      </c>
      <c r="F3010" s="3">
        <v>15300</v>
      </c>
    </row>
    <row r="3011" spans="1:6">
      <c r="A3011" s="3" t="s">
        <v>19614</v>
      </c>
      <c r="B3011" s="3">
        <v>30</v>
      </c>
      <c r="C3011" s="3">
        <v>79</v>
      </c>
      <c r="E3011" s="3">
        <v>23355</v>
      </c>
      <c r="F3011" s="3">
        <v>15570</v>
      </c>
    </row>
    <row r="3012" spans="1:6">
      <c r="A3012" s="3" t="s">
        <v>19614</v>
      </c>
      <c r="B3012" s="3">
        <v>30</v>
      </c>
      <c r="C3012" s="3">
        <v>80</v>
      </c>
      <c r="E3012" s="3">
        <v>23760</v>
      </c>
      <c r="F3012" s="3">
        <v>15840</v>
      </c>
    </row>
    <row r="3013" spans="1:6">
      <c r="A3013" s="3" t="s">
        <v>19614</v>
      </c>
      <c r="B3013" s="3">
        <v>30</v>
      </c>
      <c r="C3013" s="3">
        <v>81</v>
      </c>
      <c r="E3013" s="3">
        <v>25110</v>
      </c>
      <c r="F3013" s="3">
        <v>16740</v>
      </c>
    </row>
    <row r="3014" spans="1:6">
      <c r="A3014" s="3" t="s">
        <v>19614</v>
      </c>
      <c r="B3014" s="3">
        <v>30</v>
      </c>
      <c r="C3014" s="3">
        <v>82</v>
      </c>
      <c r="E3014" s="3">
        <v>25560</v>
      </c>
      <c r="F3014" s="3">
        <v>17040</v>
      </c>
    </row>
    <row r="3015" spans="1:6">
      <c r="A3015" s="3" t="s">
        <v>19614</v>
      </c>
      <c r="B3015" s="3">
        <v>30</v>
      </c>
      <c r="C3015" s="3">
        <v>83</v>
      </c>
      <c r="E3015" s="3">
        <v>26010</v>
      </c>
      <c r="F3015" s="3">
        <v>17340</v>
      </c>
    </row>
    <row r="3016" spans="1:6">
      <c r="A3016" s="3" t="s">
        <v>19614</v>
      </c>
      <c r="B3016" s="3">
        <v>30</v>
      </c>
      <c r="C3016" s="3">
        <v>84</v>
      </c>
      <c r="E3016" s="3">
        <v>26460</v>
      </c>
      <c r="F3016" s="3">
        <v>17640</v>
      </c>
    </row>
    <row r="3017" spans="1:6">
      <c r="A3017" s="3" t="s">
        <v>19614</v>
      </c>
      <c r="B3017" s="3">
        <v>30</v>
      </c>
      <c r="C3017" s="3">
        <v>85</v>
      </c>
      <c r="E3017" s="3">
        <v>26910</v>
      </c>
      <c r="F3017" s="3">
        <v>17940</v>
      </c>
    </row>
    <row r="3018" spans="1:6">
      <c r="A3018" s="3" t="s">
        <v>19614</v>
      </c>
      <c r="B3018" s="3">
        <v>30</v>
      </c>
      <c r="C3018" s="3">
        <v>86</v>
      </c>
      <c r="E3018" s="3">
        <v>27360</v>
      </c>
      <c r="F3018" s="3">
        <v>18240</v>
      </c>
    </row>
    <row r="3019" spans="1:6">
      <c r="A3019" s="3" t="s">
        <v>19614</v>
      </c>
      <c r="B3019" s="3">
        <v>30</v>
      </c>
      <c r="C3019" s="3">
        <v>87</v>
      </c>
      <c r="E3019" s="3">
        <v>27810</v>
      </c>
      <c r="F3019" s="3">
        <v>18540</v>
      </c>
    </row>
    <row r="3020" spans="1:6">
      <c r="A3020" s="3" t="s">
        <v>19614</v>
      </c>
      <c r="B3020" s="3">
        <v>30</v>
      </c>
      <c r="C3020" s="3">
        <v>88</v>
      </c>
      <c r="E3020" s="3">
        <v>28260</v>
      </c>
      <c r="F3020" s="3">
        <v>18840</v>
      </c>
    </row>
    <row r="3021" spans="1:6">
      <c r="A3021" s="3" t="s">
        <v>19614</v>
      </c>
      <c r="B3021" s="3">
        <v>30</v>
      </c>
      <c r="C3021" s="3">
        <v>89</v>
      </c>
      <c r="E3021" s="3">
        <v>28710</v>
      </c>
      <c r="F3021" s="3">
        <v>19140</v>
      </c>
    </row>
    <row r="3022" spans="1:6">
      <c r="A3022" s="3" t="s">
        <v>19614</v>
      </c>
      <c r="B3022" s="3">
        <v>30</v>
      </c>
      <c r="C3022" s="3">
        <v>90</v>
      </c>
      <c r="E3022" s="3">
        <v>29160</v>
      </c>
      <c r="F3022" s="3">
        <v>19440</v>
      </c>
    </row>
    <row r="3023" spans="1:6">
      <c r="A3023" s="3" t="s">
        <v>19614</v>
      </c>
      <c r="B3023" s="3">
        <v>30</v>
      </c>
      <c r="C3023" s="3">
        <v>91</v>
      </c>
      <c r="E3023" s="3">
        <v>30645</v>
      </c>
      <c r="F3023" s="3">
        <v>20430</v>
      </c>
    </row>
    <row r="3024" spans="1:6">
      <c r="A3024" s="3" t="s">
        <v>19614</v>
      </c>
      <c r="B3024" s="3">
        <v>30</v>
      </c>
      <c r="C3024" s="3">
        <v>92</v>
      </c>
      <c r="E3024" s="3">
        <v>31140</v>
      </c>
      <c r="F3024" s="3">
        <v>20760</v>
      </c>
    </row>
    <row r="3025" spans="1:7">
      <c r="A3025" s="3" t="s">
        <v>19614</v>
      </c>
      <c r="B3025" s="3">
        <v>30</v>
      </c>
      <c r="C3025" s="3">
        <v>93</v>
      </c>
      <c r="E3025" s="3">
        <v>31635</v>
      </c>
      <c r="F3025" s="3">
        <v>21090</v>
      </c>
    </row>
    <row r="3026" spans="1:7">
      <c r="A3026" s="3" t="s">
        <v>19614</v>
      </c>
      <c r="B3026" s="3">
        <v>30</v>
      </c>
      <c r="C3026" s="3">
        <v>94</v>
      </c>
      <c r="E3026" s="3">
        <v>32130</v>
      </c>
      <c r="F3026" s="3">
        <v>21420</v>
      </c>
    </row>
    <row r="3027" spans="1:7">
      <c r="A3027" s="3" t="s">
        <v>19614</v>
      </c>
      <c r="B3027" s="3">
        <v>30</v>
      </c>
      <c r="C3027" s="3">
        <v>95</v>
      </c>
      <c r="E3027" s="3">
        <v>32625</v>
      </c>
      <c r="F3027" s="3">
        <v>21750</v>
      </c>
    </row>
    <row r="3028" spans="1:7">
      <c r="A3028" s="3" t="s">
        <v>19614</v>
      </c>
      <c r="B3028" s="3">
        <v>30</v>
      </c>
      <c r="C3028" s="3">
        <v>96</v>
      </c>
      <c r="E3028" s="3">
        <v>33120</v>
      </c>
      <c r="F3028" s="3">
        <v>22080</v>
      </c>
    </row>
    <row r="3029" spans="1:7">
      <c r="A3029" s="3" t="s">
        <v>19614</v>
      </c>
      <c r="B3029" s="3">
        <v>30</v>
      </c>
      <c r="C3029" s="3">
        <v>97</v>
      </c>
      <c r="E3029" s="3">
        <v>33615</v>
      </c>
      <c r="F3029" s="3">
        <v>22410</v>
      </c>
    </row>
    <row r="3030" spans="1:7">
      <c r="A3030" s="3" t="s">
        <v>19614</v>
      </c>
      <c r="B3030" s="3">
        <v>30</v>
      </c>
      <c r="C3030" s="3">
        <v>98</v>
      </c>
      <c r="E3030" s="3">
        <v>34110</v>
      </c>
      <c r="F3030" s="3">
        <v>22740</v>
      </c>
    </row>
    <row r="3031" spans="1:7">
      <c r="A3031" s="3" t="s">
        <v>19614</v>
      </c>
      <c r="B3031" s="3">
        <v>30</v>
      </c>
      <c r="C3031" s="3">
        <v>99</v>
      </c>
      <c r="E3031" s="3">
        <v>34605</v>
      </c>
      <c r="F3031" s="3">
        <v>23070</v>
      </c>
    </row>
    <row r="3032" spans="1:7">
      <c r="A3032" s="3" t="s">
        <v>19614</v>
      </c>
      <c r="B3032" s="3">
        <v>30</v>
      </c>
      <c r="C3032" s="3">
        <v>100</v>
      </c>
      <c r="E3032" s="3">
        <v>35100</v>
      </c>
      <c r="F3032" s="3">
        <v>23400</v>
      </c>
    </row>
    <row r="3033" spans="1:7">
      <c r="A3033" s="3" t="s">
        <v>19614</v>
      </c>
      <c r="B3033" s="3">
        <v>31</v>
      </c>
      <c r="C3033" s="3">
        <v>0</v>
      </c>
    </row>
    <row r="3034" spans="1:7">
      <c r="A3034" s="3" t="s">
        <v>19614</v>
      </c>
      <c r="B3034" s="3">
        <v>31</v>
      </c>
      <c r="C3034" s="3">
        <v>1</v>
      </c>
      <c r="D3034" s="3">
        <v>4860</v>
      </c>
      <c r="G3034" s="3">
        <v>180</v>
      </c>
    </row>
    <row r="3035" spans="1:7">
      <c r="A3035" s="3" t="s">
        <v>19614</v>
      </c>
      <c r="B3035" s="3">
        <v>31</v>
      </c>
      <c r="C3035" s="3">
        <v>2</v>
      </c>
      <c r="D3035" s="3">
        <v>6480</v>
      </c>
      <c r="G3035" s="3">
        <v>240</v>
      </c>
    </row>
    <row r="3036" spans="1:7">
      <c r="A3036" s="3" t="s">
        <v>19614</v>
      </c>
      <c r="B3036" s="3">
        <v>31</v>
      </c>
      <c r="C3036" s="3">
        <v>3</v>
      </c>
      <c r="D3036" s="3">
        <v>8100</v>
      </c>
      <c r="G3036" s="3">
        <v>300</v>
      </c>
    </row>
    <row r="3037" spans="1:7">
      <c r="A3037" s="3" t="s">
        <v>19614</v>
      </c>
      <c r="B3037" s="3">
        <v>31</v>
      </c>
      <c r="C3037" s="3">
        <v>4</v>
      </c>
      <c r="D3037" s="3">
        <v>9720</v>
      </c>
      <c r="G3037" s="3">
        <v>360</v>
      </c>
    </row>
    <row r="3038" spans="1:7">
      <c r="A3038" s="3" t="s">
        <v>19614</v>
      </c>
      <c r="B3038" s="3">
        <v>31</v>
      </c>
      <c r="C3038" s="3">
        <v>5</v>
      </c>
      <c r="D3038" s="3">
        <v>11340</v>
      </c>
      <c r="G3038" s="3">
        <v>420</v>
      </c>
    </row>
    <row r="3039" spans="1:7">
      <c r="A3039" s="3" t="s">
        <v>19614</v>
      </c>
      <c r="B3039" s="3">
        <v>31</v>
      </c>
      <c r="C3039" s="3">
        <v>6</v>
      </c>
      <c r="D3039" s="3">
        <v>12960</v>
      </c>
      <c r="G3039" s="3">
        <v>480</v>
      </c>
    </row>
    <row r="3040" spans="1:7">
      <c r="A3040" s="3" t="s">
        <v>19614</v>
      </c>
      <c r="B3040" s="3">
        <v>31</v>
      </c>
      <c r="C3040" s="3">
        <v>7</v>
      </c>
      <c r="D3040" s="3">
        <v>14580</v>
      </c>
      <c r="G3040" s="3">
        <v>540</v>
      </c>
    </row>
    <row r="3041" spans="1:7">
      <c r="A3041" s="3" t="s">
        <v>19614</v>
      </c>
      <c r="B3041" s="3">
        <v>31</v>
      </c>
      <c r="C3041" s="3">
        <v>8</v>
      </c>
      <c r="D3041" s="3">
        <v>16200</v>
      </c>
      <c r="G3041" s="3">
        <v>600</v>
      </c>
    </row>
    <row r="3042" spans="1:7">
      <c r="A3042" s="3" t="s">
        <v>19614</v>
      </c>
      <c r="B3042" s="3">
        <v>31</v>
      </c>
      <c r="C3042" s="3">
        <v>9</v>
      </c>
      <c r="D3042" s="3">
        <v>17820</v>
      </c>
      <c r="G3042" s="3">
        <v>660</v>
      </c>
    </row>
    <row r="3043" spans="1:7">
      <c r="A3043" s="3" t="s">
        <v>19614</v>
      </c>
      <c r="B3043" s="3">
        <v>31</v>
      </c>
      <c r="C3043" s="3">
        <v>10</v>
      </c>
      <c r="D3043" s="3">
        <v>19440</v>
      </c>
      <c r="G3043" s="3">
        <v>720</v>
      </c>
    </row>
    <row r="3044" spans="1:7">
      <c r="A3044" s="3" t="s">
        <v>19614</v>
      </c>
      <c r="B3044" s="3">
        <v>31</v>
      </c>
      <c r="C3044" s="3">
        <v>11</v>
      </c>
      <c r="D3044" s="3">
        <v>26730</v>
      </c>
      <c r="G3044" s="3">
        <v>990</v>
      </c>
    </row>
    <row r="3045" spans="1:7">
      <c r="A3045" s="3" t="s">
        <v>19614</v>
      </c>
      <c r="B3045" s="3">
        <v>31</v>
      </c>
      <c r="C3045" s="3">
        <v>12</v>
      </c>
      <c r="D3045" s="3">
        <v>29160</v>
      </c>
      <c r="G3045" s="3">
        <v>1080</v>
      </c>
    </row>
    <row r="3046" spans="1:7">
      <c r="A3046" s="3" t="s">
        <v>19614</v>
      </c>
      <c r="B3046" s="3">
        <v>31</v>
      </c>
      <c r="C3046" s="3">
        <v>13</v>
      </c>
      <c r="D3046" s="3">
        <v>31590</v>
      </c>
      <c r="G3046" s="3">
        <v>1170</v>
      </c>
    </row>
    <row r="3047" spans="1:7">
      <c r="A3047" s="3" t="s">
        <v>19614</v>
      </c>
      <c r="B3047" s="3">
        <v>31</v>
      </c>
      <c r="C3047" s="3">
        <v>14</v>
      </c>
      <c r="D3047" s="3">
        <v>34020</v>
      </c>
      <c r="G3047" s="3">
        <v>1260</v>
      </c>
    </row>
    <row r="3048" spans="1:7">
      <c r="A3048" s="3" t="s">
        <v>19614</v>
      </c>
      <c r="B3048" s="3">
        <v>31</v>
      </c>
      <c r="C3048" s="3">
        <v>15</v>
      </c>
      <c r="D3048" s="3">
        <v>36450</v>
      </c>
      <c r="G3048" s="3">
        <v>1350</v>
      </c>
    </row>
    <row r="3049" spans="1:7">
      <c r="A3049" s="3" t="s">
        <v>19614</v>
      </c>
      <c r="B3049" s="3">
        <v>31</v>
      </c>
      <c r="C3049" s="3">
        <v>16</v>
      </c>
      <c r="D3049" s="3">
        <v>38880</v>
      </c>
      <c r="G3049" s="3">
        <v>1440</v>
      </c>
    </row>
    <row r="3050" spans="1:7">
      <c r="A3050" s="3" t="s">
        <v>19614</v>
      </c>
      <c r="B3050" s="3">
        <v>31</v>
      </c>
      <c r="C3050" s="3">
        <v>17</v>
      </c>
      <c r="D3050" s="3">
        <v>41310</v>
      </c>
      <c r="G3050" s="3">
        <v>1530</v>
      </c>
    </row>
    <row r="3051" spans="1:7">
      <c r="A3051" s="3" t="s">
        <v>19614</v>
      </c>
      <c r="B3051" s="3">
        <v>31</v>
      </c>
      <c r="C3051" s="3">
        <v>18</v>
      </c>
      <c r="D3051" s="3">
        <v>43740</v>
      </c>
      <c r="G3051" s="3">
        <v>1620</v>
      </c>
    </row>
    <row r="3052" spans="1:7">
      <c r="A3052" s="3" t="s">
        <v>19614</v>
      </c>
      <c r="B3052" s="3">
        <v>31</v>
      </c>
      <c r="C3052" s="3">
        <v>19</v>
      </c>
      <c r="D3052" s="3">
        <v>46170</v>
      </c>
      <c r="G3052" s="3">
        <v>1710</v>
      </c>
    </row>
    <row r="3053" spans="1:7">
      <c r="A3053" s="3" t="s">
        <v>19614</v>
      </c>
      <c r="B3053" s="3">
        <v>31</v>
      </c>
      <c r="C3053" s="3">
        <v>20</v>
      </c>
      <c r="D3053" s="3">
        <v>48600</v>
      </c>
      <c r="G3053" s="3">
        <v>1800</v>
      </c>
    </row>
    <row r="3054" spans="1:7">
      <c r="A3054" s="3" t="s">
        <v>19614</v>
      </c>
      <c r="B3054" s="3">
        <v>31</v>
      </c>
      <c r="C3054" s="3">
        <v>21</v>
      </c>
      <c r="D3054" s="3">
        <v>58320</v>
      </c>
      <c r="G3054" s="3">
        <v>2160</v>
      </c>
    </row>
    <row r="3055" spans="1:7">
      <c r="A3055" s="3" t="s">
        <v>19614</v>
      </c>
      <c r="B3055" s="3">
        <v>31</v>
      </c>
      <c r="C3055" s="3">
        <v>22</v>
      </c>
      <c r="D3055" s="3">
        <v>61560</v>
      </c>
      <c r="G3055" s="3">
        <v>2280</v>
      </c>
    </row>
    <row r="3056" spans="1:7">
      <c r="A3056" s="3" t="s">
        <v>19614</v>
      </c>
      <c r="B3056" s="3">
        <v>31</v>
      </c>
      <c r="C3056" s="3">
        <v>23</v>
      </c>
      <c r="D3056" s="3">
        <v>64800</v>
      </c>
      <c r="G3056" s="3">
        <v>2400</v>
      </c>
    </row>
    <row r="3057" spans="1:7">
      <c r="A3057" s="3" t="s">
        <v>19614</v>
      </c>
      <c r="B3057" s="3">
        <v>31</v>
      </c>
      <c r="C3057" s="3">
        <v>24</v>
      </c>
      <c r="D3057" s="3">
        <v>68040</v>
      </c>
      <c r="G3057" s="3">
        <v>2520</v>
      </c>
    </row>
    <row r="3058" spans="1:7">
      <c r="A3058" s="3" t="s">
        <v>19614</v>
      </c>
      <c r="B3058" s="3">
        <v>31</v>
      </c>
      <c r="C3058" s="3">
        <v>25</v>
      </c>
      <c r="D3058" s="3">
        <v>71280</v>
      </c>
      <c r="G3058" s="3">
        <v>2640</v>
      </c>
    </row>
    <row r="3059" spans="1:7">
      <c r="A3059" s="3" t="s">
        <v>19614</v>
      </c>
      <c r="B3059" s="3">
        <v>31</v>
      </c>
      <c r="C3059" s="3">
        <v>26</v>
      </c>
      <c r="D3059" s="3">
        <v>74520</v>
      </c>
      <c r="G3059" s="3">
        <v>2760</v>
      </c>
    </row>
    <row r="3060" spans="1:7">
      <c r="A3060" s="3" t="s">
        <v>19614</v>
      </c>
      <c r="B3060" s="3">
        <v>31</v>
      </c>
      <c r="C3060" s="3">
        <v>27</v>
      </c>
      <c r="D3060" s="3">
        <v>77760</v>
      </c>
      <c r="G3060" s="3">
        <v>2880</v>
      </c>
    </row>
    <row r="3061" spans="1:7">
      <c r="A3061" s="3" t="s">
        <v>19614</v>
      </c>
      <c r="B3061" s="3">
        <v>31</v>
      </c>
      <c r="C3061" s="3">
        <v>28</v>
      </c>
      <c r="D3061" s="3">
        <v>81000</v>
      </c>
      <c r="G3061" s="3">
        <v>3000</v>
      </c>
    </row>
    <row r="3062" spans="1:7">
      <c r="A3062" s="3" t="s">
        <v>19614</v>
      </c>
      <c r="B3062" s="3">
        <v>31</v>
      </c>
      <c r="C3062" s="3">
        <v>29</v>
      </c>
      <c r="D3062" s="3">
        <v>84240</v>
      </c>
      <c r="G3062" s="3">
        <v>3120</v>
      </c>
    </row>
    <row r="3063" spans="1:7">
      <c r="A3063" s="3" t="s">
        <v>19614</v>
      </c>
      <c r="B3063" s="3">
        <v>31</v>
      </c>
      <c r="C3063" s="3">
        <v>30</v>
      </c>
      <c r="D3063" s="3">
        <v>87480</v>
      </c>
      <c r="G3063" s="3">
        <v>3240</v>
      </c>
    </row>
    <row r="3064" spans="1:7">
      <c r="A3064" s="3" t="s">
        <v>19614</v>
      </c>
      <c r="B3064" s="3">
        <v>31</v>
      </c>
      <c r="C3064" s="3">
        <v>31</v>
      </c>
      <c r="D3064" s="3">
        <v>99630</v>
      </c>
      <c r="G3064" s="3">
        <v>3690</v>
      </c>
    </row>
    <row r="3065" spans="1:7">
      <c r="A3065" s="3" t="s">
        <v>19614</v>
      </c>
      <c r="B3065" s="3">
        <v>31</v>
      </c>
      <c r="C3065" s="3">
        <v>32</v>
      </c>
      <c r="D3065" s="3">
        <v>103680</v>
      </c>
      <c r="G3065" s="3">
        <v>3840</v>
      </c>
    </row>
    <row r="3066" spans="1:7">
      <c r="A3066" s="3" t="s">
        <v>19614</v>
      </c>
      <c r="B3066" s="3">
        <v>31</v>
      </c>
      <c r="C3066" s="3">
        <v>33</v>
      </c>
      <c r="D3066" s="3">
        <v>107730</v>
      </c>
      <c r="G3066" s="3">
        <v>3990</v>
      </c>
    </row>
    <row r="3067" spans="1:7">
      <c r="A3067" s="3" t="s">
        <v>19614</v>
      </c>
      <c r="B3067" s="3">
        <v>31</v>
      </c>
      <c r="C3067" s="3">
        <v>34</v>
      </c>
      <c r="D3067" s="3">
        <v>111780</v>
      </c>
      <c r="G3067" s="3">
        <v>4140</v>
      </c>
    </row>
    <row r="3068" spans="1:7">
      <c r="A3068" s="3" t="s">
        <v>19614</v>
      </c>
      <c r="B3068" s="3">
        <v>31</v>
      </c>
      <c r="C3068" s="3">
        <v>35</v>
      </c>
      <c r="D3068" s="3">
        <v>115830</v>
      </c>
      <c r="G3068" s="3">
        <v>4290</v>
      </c>
    </row>
    <row r="3069" spans="1:7">
      <c r="A3069" s="3" t="s">
        <v>19614</v>
      </c>
      <c r="B3069" s="3">
        <v>31</v>
      </c>
      <c r="C3069" s="3">
        <v>36</v>
      </c>
      <c r="D3069" s="3">
        <v>119880</v>
      </c>
      <c r="G3069" s="3">
        <v>4440</v>
      </c>
    </row>
    <row r="3070" spans="1:7">
      <c r="A3070" s="3" t="s">
        <v>19614</v>
      </c>
      <c r="B3070" s="3">
        <v>31</v>
      </c>
      <c r="C3070" s="3">
        <v>37</v>
      </c>
      <c r="D3070" s="3">
        <v>123930</v>
      </c>
      <c r="G3070" s="3">
        <v>4590</v>
      </c>
    </row>
    <row r="3071" spans="1:7">
      <c r="A3071" s="3" t="s">
        <v>19614</v>
      </c>
      <c r="B3071" s="3">
        <v>31</v>
      </c>
      <c r="C3071" s="3">
        <v>38</v>
      </c>
      <c r="D3071" s="3">
        <v>127980</v>
      </c>
      <c r="G3071" s="3">
        <v>4740</v>
      </c>
    </row>
    <row r="3072" spans="1:7">
      <c r="A3072" s="3" t="s">
        <v>19614</v>
      </c>
      <c r="B3072" s="3">
        <v>31</v>
      </c>
      <c r="C3072" s="3">
        <v>39</v>
      </c>
      <c r="D3072" s="3">
        <v>132030</v>
      </c>
      <c r="G3072" s="3">
        <v>4890</v>
      </c>
    </row>
    <row r="3073" spans="1:7">
      <c r="A3073" s="3" t="s">
        <v>19614</v>
      </c>
      <c r="B3073" s="3">
        <v>31</v>
      </c>
      <c r="C3073" s="3">
        <v>40</v>
      </c>
      <c r="D3073" s="3">
        <v>136080</v>
      </c>
      <c r="G3073" s="3">
        <v>5040</v>
      </c>
    </row>
    <row r="3074" spans="1:7">
      <c r="A3074" s="3" t="s">
        <v>19614</v>
      </c>
      <c r="B3074" s="3">
        <v>31</v>
      </c>
      <c r="C3074" s="3">
        <v>41</v>
      </c>
      <c r="D3074" s="3">
        <v>150660</v>
      </c>
      <c r="G3074" s="3">
        <v>5580</v>
      </c>
    </row>
    <row r="3075" spans="1:7">
      <c r="A3075" s="3" t="s">
        <v>19614</v>
      </c>
      <c r="B3075" s="3">
        <v>31</v>
      </c>
      <c r="C3075" s="3">
        <v>42</v>
      </c>
      <c r="D3075" s="3">
        <v>155520</v>
      </c>
      <c r="G3075" s="3">
        <v>5760</v>
      </c>
    </row>
    <row r="3076" spans="1:7">
      <c r="A3076" s="3" t="s">
        <v>19614</v>
      </c>
      <c r="B3076" s="3">
        <v>31</v>
      </c>
      <c r="C3076" s="3">
        <v>43</v>
      </c>
      <c r="D3076" s="3">
        <v>160380</v>
      </c>
      <c r="G3076" s="3">
        <v>5940</v>
      </c>
    </row>
    <row r="3077" spans="1:7">
      <c r="A3077" s="3" t="s">
        <v>19614</v>
      </c>
      <c r="B3077" s="3">
        <v>31</v>
      </c>
      <c r="C3077" s="3">
        <v>44</v>
      </c>
      <c r="D3077" s="3">
        <v>165240</v>
      </c>
      <c r="G3077" s="3">
        <v>6120</v>
      </c>
    </row>
    <row r="3078" spans="1:7">
      <c r="A3078" s="3" t="s">
        <v>19614</v>
      </c>
      <c r="B3078" s="3">
        <v>31</v>
      </c>
      <c r="C3078" s="3">
        <v>45</v>
      </c>
      <c r="D3078" s="3">
        <v>170100</v>
      </c>
      <c r="G3078" s="3">
        <v>6300</v>
      </c>
    </row>
    <row r="3079" spans="1:7">
      <c r="A3079" s="3" t="s">
        <v>19614</v>
      </c>
      <c r="B3079" s="3">
        <v>31</v>
      </c>
      <c r="C3079" s="3">
        <v>46</v>
      </c>
      <c r="D3079" s="3">
        <v>174960</v>
      </c>
      <c r="G3079" s="3">
        <v>6480</v>
      </c>
    </row>
    <row r="3080" spans="1:7">
      <c r="A3080" s="3" t="s">
        <v>19614</v>
      </c>
      <c r="B3080" s="3">
        <v>31</v>
      </c>
      <c r="C3080" s="3">
        <v>47</v>
      </c>
      <c r="D3080" s="3">
        <v>179820</v>
      </c>
      <c r="G3080" s="3">
        <v>6660</v>
      </c>
    </row>
    <row r="3081" spans="1:7">
      <c r="A3081" s="3" t="s">
        <v>19614</v>
      </c>
      <c r="B3081" s="3">
        <v>31</v>
      </c>
      <c r="C3081" s="3">
        <v>48</v>
      </c>
      <c r="D3081" s="3">
        <v>184680</v>
      </c>
      <c r="G3081" s="3">
        <v>6840</v>
      </c>
    </row>
    <row r="3082" spans="1:7">
      <c r="A3082" s="3" t="s">
        <v>19614</v>
      </c>
      <c r="B3082" s="3">
        <v>31</v>
      </c>
      <c r="C3082" s="3">
        <v>49</v>
      </c>
      <c r="D3082" s="3">
        <v>189540</v>
      </c>
      <c r="G3082" s="3">
        <v>7020</v>
      </c>
    </row>
    <row r="3083" spans="1:7">
      <c r="A3083" s="3" t="s">
        <v>19614</v>
      </c>
      <c r="B3083" s="3">
        <v>31</v>
      </c>
      <c r="C3083" s="3">
        <v>50</v>
      </c>
      <c r="D3083" s="3">
        <v>194400</v>
      </c>
      <c r="G3083" s="3">
        <v>7200</v>
      </c>
    </row>
    <row r="3084" spans="1:7">
      <c r="A3084" s="3" t="s">
        <v>19614</v>
      </c>
      <c r="B3084" s="3">
        <v>31</v>
      </c>
      <c r="C3084" s="3">
        <v>51</v>
      </c>
      <c r="D3084" s="3">
        <v>211410</v>
      </c>
      <c r="G3084" s="3">
        <v>7830</v>
      </c>
    </row>
    <row r="3085" spans="1:7">
      <c r="A3085" s="3" t="s">
        <v>19614</v>
      </c>
      <c r="B3085" s="3">
        <v>31</v>
      </c>
      <c r="C3085" s="3">
        <v>52</v>
      </c>
      <c r="D3085" s="3">
        <v>217080</v>
      </c>
      <c r="G3085" s="3">
        <v>8040</v>
      </c>
    </row>
    <row r="3086" spans="1:7">
      <c r="A3086" s="3" t="s">
        <v>19614</v>
      </c>
      <c r="B3086" s="3">
        <v>31</v>
      </c>
      <c r="C3086" s="3">
        <v>53</v>
      </c>
      <c r="D3086" s="3">
        <v>222750</v>
      </c>
      <c r="G3086" s="3">
        <v>8250</v>
      </c>
    </row>
    <row r="3087" spans="1:7">
      <c r="A3087" s="3" t="s">
        <v>19614</v>
      </c>
      <c r="B3087" s="3">
        <v>31</v>
      </c>
      <c r="C3087" s="3">
        <v>54</v>
      </c>
      <c r="D3087" s="3">
        <v>228420</v>
      </c>
      <c r="G3087" s="3">
        <v>8460</v>
      </c>
    </row>
    <row r="3088" spans="1:7">
      <c r="A3088" s="3" t="s">
        <v>19614</v>
      </c>
      <c r="B3088" s="3">
        <v>31</v>
      </c>
      <c r="C3088" s="3">
        <v>55</v>
      </c>
      <c r="D3088" s="3">
        <v>234090</v>
      </c>
      <c r="G3088" s="3">
        <v>8670</v>
      </c>
    </row>
    <row r="3089" spans="1:7">
      <c r="A3089" s="3" t="s">
        <v>19614</v>
      </c>
      <c r="B3089" s="3">
        <v>31</v>
      </c>
      <c r="C3089" s="3">
        <v>56</v>
      </c>
      <c r="D3089" s="3">
        <v>239760</v>
      </c>
      <c r="G3089" s="3">
        <v>8880</v>
      </c>
    </row>
    <row r="3090" spans="1:7">
      <c r="A3090" s="3" t="s">
        <v>19614</v>
      </c>
      <c r="B3090" s="3">
        <v>31</v>
      </c>
      <c r="C3090" s="3">
        <v>57</v>
      </c>
      <c r="D3090" s="3">
        <v>245430</v>
      </c>
      <c r="G3090" s="3">
        <v>9090</v>
      </c>
    </row>
    <row r="3091" spans="1:7">
      <c r="A3091" s="3" t="s">
        <v>19614</v>
      </c>
      <c r="B3091" s="3">
        <v>31</v>
      </c>
      <c r="C3091" s="3">
        <v>58</v>
      </c>
      <c r="D3091" s="3">
        <v>251100</v>
      </c>
      <c r="G3091" s="3">
        <v>9300</v>
      </c>
    </row>
    <row r="3092" spans="1:7">
      <c r="A3092" s="3" t="s">
        <v>19614</v>
      </c>
      <c r="B3092" s="3">
        <v>31</v>
      </c>
      <c r="C3092" s="3">
        <v>59</v>
      </c>
      <c r="D3092" s="3">
        <v>256770</v>
      </c>
      <c r="G3092" s="3">
        <v>9510</v>
      </c>
    </row>
    <row r="3093" spans="1:7">
      <c r="A3093" s="3" t="s">
        <v>19614</v>
      </c>
      <c r="B3093" s="3">
        <v>31</v>
      </c>
      <c r="C3093" s="3">
        <v>60</v>
      </c>
      <c r="D3093" s="3">
        <v>262440</v>
      </c>
      <c r="G3093" s="3">
        <v>9720</v>
      </c>
    </row>
    <row r="3094" spans="1:7">
      <c r="A3094" s="3" t="s">
        <v>19614</v>
      </c>
      <c r="B3094" s="3">
        <v>31</v>
      </c>
      <c r="C3094" s="3">
        <v>61</v>
      </c>
      <c r="D3094" s="3">
        <v>281880</v>
      </c>
      <c r="G3094" s="3">
        <v>10440</v>
      </c>
    </row>
    <row r="3095" spans="1:7">
      <c r="A3095" s="3" t="s">
        <v>19614</v>
      </c>
      <c r="B3095" s="3">
        <v>31</v>
      </c>
      <c r="C3095" s="3">
        <v>62</v>
      </c>
      <c r="D3095" s="3">
        <v>288360</v>
      </c>
      <c r="G3095" s="3">
        <v>10680</v>
      </c>
    </row>
    <row r="3096" spans="1:7">
      <c r="A3096" s="3" t="s">
        <v>19614</v>
      </c>
      <c r="B3096" s="3">
        <v>31</v>
      </c>
      <c r="C3096" s="3">
        <v>63</v>
      </c>
      <c r="D3096" s="3">
        <v>294840</v>
      </c>
      <c r="G3096" s="3">
        <v>10920</v>
      </c>
    </row>
    <row r="3097" spans="1:7">
      <c r="A3097" s="3" t="s">
        <v>19614</v>
      </c>
      <c r="B3097" s="3">
        <v>31</v>
      </c>
      <c r="C3097" s="3">
        <v>64</v>
      </c>
      <c r="D3097" s="3">
        <v>301320</v>
      </c>
      <c r="G3097" s="3">
        <v>11160</v>
      </c>
    </row>
    <row r="3098" spans="1:7">
      <c r="A3098" s="3" t="s">
        <v>19614</v>
      </c>
      <c r="B3098" s="3">
        <v>31</v>
      </c>
      <c r="C3098" s="3">
        <v>65</v>
      </c>
      <c r="D3098" s="3">
        <v>307800</v>
      </c>
      <c r="G3098" s="3">
        <v>11400</v>
      </c>
    </row>
    <row r="3099" spans="1:7">
      <c r="A3099" s="3" t="s">
        <v>19614</v>
      </c>
      <c r="B3099" s="3">
        <v>31</v>
      </c>
      <c r="C3099" s="3">
        <v>66</v>
      </c>
      <c r="D3099" s="3">
        <v>314280</v>
      </c>
      <c r="G3099" s="3">
        <v>11640</v>
      </c>
    </row>
    <row r="3100" spans="1:7">
      <c r="A3100" s="3" t="s">
        <v>19614</v>
      </c>
      <c r="B3100" s="3">
        <v>31</v>
      </c>
      <c r="C3100" s="3">
        <v>67</v>
      </c>
      <c r="D3100" s="3">
        <v>320760</v>
      </c>
      <c r="G3100" s="3">
        <v>11880</v>
      </c>
    </row>
    <row r="3101" spans="1:7">
      <c r="A3101" s="3" t="s">
        <v>19614</v>
      </c>
      <c r="B3101" s="3">
        <v>31</v>
      </c>
      <c r="C3101" s="3">
        <v>68</v>
      </c>
      <c r="D3101" s="3">
        <v>327240</v>
      </c>
      <c r="G3101" s="3">
        <v>12120</v>
      </c>
    </row>
    <row r="3102" spans="1:7">
      <c r="A3102" s="3" t="s">
        <v>19614</v>
      </c>
      <c r="B3102" s="3">
        <v>31</v>
      </c>
      <c r="C3102" s="3">
        <v>69</v>
      </c>
      <c r="D3102" s="3">
        <v>333720</v>
      </c>
      <c r="G3102" s="3">
        <v>12360</v>
      </c>
    </row>
    <row r="3103" spans="1:7">
      <c r="A3103" s="3" t="s">
        <v>19614</v>
      </c>
      <c r="B3103" s="3">
        <v>31</v>
      </c>
      <c r="C3103" s="3">
        <v>70</v>
      </c>
      <c r="D3103" s="3">
        <v>340200</v>
      </c>
      <c r="G3103" s="3">
        <v>12600</v>
      </c>
    </row>
    <row r="3104" spans="1:7">
      <c r="A3104" s="3" t="s">
        <v>19614</v>
      </c>
      <c r="B3104" s="3">
        <v>31</v>
      </c>
      <c r="C3104" s="3">
        <v>71</v>
      </c>
      <c r="D3104" s="3">
        <v>362070</v>
      </c>
      <c r="G3104" s="3">
        <v>13410</v>
      </c>
    </row>
    <row r="3105" spans="1:7">
      <c r="A3105" s="3" t="s">
        <v>19614</v>
      </c>
      <c r="B3105" s="3">
        <v>31</v>
      </c>
      <c r="C3105" s="3">
        <v>72</v>
      </c>
      <c r="D3105" s="3">
        <v>369360</v>
      </c>
      <c r="G3105" s="3">
        <v>13680</v>
      </c>
    </row>
    <row r="3106" spans="1:7">
      <c r="A3106" s="3" t="s">
        <v>19614</v>
      </c>
      <c r="B3106" s="3">
        <v>31</v>
      </c>
      <c r="C3106" s="3">
        <v>73</v>
      </c>
      <c r="D3106" s="3">
        <v>376650</v>
      </c>
      <c r="G3106" s="3">
        <v>13950</v>
      </c>
    </row>
    <row r="3107" spans="1:7">
      <c r="A3107" s="3" t="s">
        <v>19614</v>
      </c>
      <c r="B3107" s="3">
        <v>31</v>
      </c>
      <c r="C3107" s="3">
        <v>74</v>
      </c>
      <c r="D3107" s="3">
        <v>383940</v>
      </c>
      <c r="G3107" s="3">
        <v>14220</v>
      </c>
    </row>
    <row r="3108" spans="1:7">
      <c r="A3108" s="3" t="s">
        <v>19614</v>
      </c>
      <c r="B3108" s="3">
        <v>31</v>
      </c>
      <c r="C3108" s="3">
        <v>75</v>
      </c>
      <c r="D3108" s="3">
        <v>391230</v>
      </c>
      <c r="G3108" s="3">
        <v>14490</v>
      </c>
    </row>
    <row r="3109" spans="1:7">
      <c r="A3109" s="3" t="s">
        <v>19614</v>
      </c>
      <c r="B3109" s="3">
        <v>31</v>
      </c>
      <c r="C3109" s="3">
        <v>76</v>
      </c>
      <c r="D3109" s="3">
        <v>398520</v>
      </c>
      <c r="G3109" s="3">
        <v>14760</v>
      </c>
    </row>
    <row r="3110" spans="1:7">
      <c r="A3110" s="3" t="s">
        <v>19614</v>
      </c>
      <c r="B3110" s="3">
        <v>31</v>
      </c>
      <c r="C3110" s="3">
        <v>77</v>
      </c>
      <c r="D3110" s="3">
        <v>405810</v>
      </c>
      <c r="G3110" s="3">
        <v>15030</v>
      </c>
    </row>
    <row r="3111" spans="1:7">
      <c r="A3111" s="3" t="s">
        <v>19614</v>
      </c>
      <c r="B3111" s="3">
        <v>31</v>
      </c>
      <c r="C3111" s="3">
        <v>78</v>
      </c>
      <c r="D3111" s="3">
        <v>413100</v>
      </c>
      <c r="G3111" s="3">
        <v>15300</v>
      </c>
    </row>
    <row r="3112" spans="1:7">
      <c r="A3112" s="3" t="s">
        <v>19614</v>
      </c>
      <c r="B3112" s="3">
        <v>31</v>
      </c>
      <c r="C3112" s="3">
        <v>79</v>
      </c>
      <c r="D3112" s="3">
        <v>420390</v>
      </c>
      <c r="G3112" s="3">
        <v>15570</v>
      </c>
    </row>
    <row r="3113" spans="1:7">
      <c r="A3113" s="3" t="s">
        <v>19614</v>
      </c>
      <c r="B3113" s="3">
        <v>31</v>
      </c>
      <c r="C3113" s="3">
        <v>80</v>
      </c>
      <c r="D3113" s="3">
        <v>427680</v>
      </c>
      <c r="G3113" s="3">
        <v>15840</v>
      </c>
    </row>
    <row r="3114" spans="1:7">
      <c r="A3114" s="3" t="s">
        <v>19614</v>
      </c>
      <c r="B3114" s="3">
        <v>31</v>
      </c>
      <c r="C3114" s="3">
        <v>81</v>
      </c>
      <c r="D3114" s="3">
        <v>451980</v>
      </c>
      <c r="G3114" s="3">
        <v>16740</v>
      </c>
    </row>
    <row r="3115" spans="1:7">
      <c r="A3115" s="3" t="s">
        <v>19614</v>
      </c>
      <c r="B3115" s="3">
        <v>31</v>
      </c>
      <c r="C3115" s="3">
        <v>82</v>
      </c>
      <c r="D3115" s="3">
        <v>460080</v>
      </c>
      <c r="G3115" s="3">
        <v>17040</v>
      </c>
    </row>
    <row r="3116" spans="1:7">
      <c r="A3116" s="3" t="s">
        <v>19614</v>
      </c>
      <c r="B3116" s="3">
        <v>31</v>
      </c>
      <c r="C3116" s="3">
        <v>83</v>
      </c>
      <c r="D3116" s="3">
        <v>468180</v>
      </c>
      <c r="G3116" s="3">
        <v>17340</v>
      </c>
    </row>
    <row r="3117" spans="1:7">
      <c r="A3117" s="3" t="s">
        <v>19614</v>
      </c>
      <c r="B3117" s="3">
        <v>31</v>
      </c>
      <c r="C3117" s="3">
        <v>84</v>
      </c>
      <c r="D3117" s="3">
        <v>476280</v>
      </c>
      <c r="G3117" s="3">
        <v>17640</v>
      </c>
    </row>
    <row r="3118" spans="1:7">
      <c r="A3118" s="3" t="s">
        <v>19614</v>
      </c>
      <c r="B3118" s="3">
        <v>31</v>
      </c>
      <c r="C3118" s="3">
        <v>85</v>
      </c>
      <c r="D3118" s="3">
        <v>484380</v>
      </c>
      <c r="G3118" s="3">
        <v>17940</v>
      </c>
    </row>
    <row r="3119" spans="1:7">
      <c r="A3119" s="3" t="s">
        <v>19614</v>
      </c>
      <c r="B3119" s="3">
        <v>31</v>
      </c>
      <c r="C3119" s="3">
        <v>86</v>
      </c>
      <c r="D3119" s="3">
        <v>492480</v>
      </c>
      <c r="G3119" s="3">
        <v>18240</v>
      </c>
    </row>
    <row r="3120" spans="1:7">
      <c r="A3120" s="3" t="s">
        <v>19614</v>
      </c>
      <c r="B3120" s="3">
        <v>31</v>
      </c>
      <c r="C3120" s="3">
        <v>87</v>
      </c>
      <c r="D3120" s="3">
        <v>500580</v>
      </c>
      <c r="G3120" s="3">
        <v>18540</v>
      </c>
    </row>
    <row r="3121" spans="1:7">
      <c r="A3121" s="3" t="s">
        <v>19614</v>
      </c>
      <c r="B3121" s="3">
        <v>31</v>
      </c>
      <c r="C3121" s="3">
        <v>88</v>
      </c>
      <c r="D3121" s="3">
        <v>508680</v>
      </c>
      <c r="G3121" s="3">
        <v>18840</v>
      </c>
    </row>
    <row r="3122" spans="1:7">
      <c r="A3122" s="3" t="s">
        <v>19614</v>
      </c>
      <c r="B3122" s="3">
        <v>31</v>
      </c>
      <c r="C3122" s="3">
        <v>89</v>
      </c>
      <c r="D3122" s="3">
        <v>516780</v>
      </c>
      <c r="G3122" s="3">
        <v>19140</v>
      </c>
    </row>
    <row r="3123" spans="1:7">
      <c r="A3123" s="3" t="s">
        <v>19614</v>
      </c>
      <c r="B3123" s="3">
        <v>31</v>
      </c>
      <c r="C3123" s="3">
        <v>90</v>
      </c>
      <c r="D3123" s="3">
        <v>524880</v>
      </c>
      <c r="G3123" s="3">
        <v>19440</v>
      </c>
    </row>
    <row r="3124" spans="1:7">
      <c r="A3124" s="3" t="s">
        <v>19614</v>
      </c>
      <c r="B3124" s="3">
        <v>31</v>
      </c>
      <c r="C3124" s="3">
        <v>91</v>
      </c>
      <c r="D3124" s="3">
        <v>551610</v>
      </c>
      <c r="G3124" s="3">
        <v>20430</v>
      </c>
    </row>
    <row r="3125" spans="1:7">
      <c r="A3125" s="3" t="s">
        <v>19614</v>
      </c>
      <c r="B3125" s="3">
        <v>31</v>
      </c>
      <c r="C3125" s="3">
        <v>92</v>
      </c>
      <c r="D3125" s="3">
        <v>560520</v>
      </c>
      <c r="G3125" s="3">
        <v>20760</v>
      </c>
    </row>
    <row r="3126" spans="1:7">
      <c r="A3126" s="3" t="s">
        <v>19614</v>
      </c>
      <c r="B3126" s="3">
        <v>31</v>
      </c>
      <c r="C3126" s="3">
        <v>93</v>
      </c>
      <c r="D3126" s="3">
        <v>569430</v>
      </c>
      <c r="G3126" s="3">
        <v>21090</v>
      </c>
    </row>
    <row r="3127" spans="1:7">
      <c r="A3127" s="3" t="s">
        <v>19614</v>
      </c>
      <c r="B3127" s="3">
        <v>31</v>
      </c>
      <c r="C3127" s="3">
        <v>94</v>
      </c>
      <c r="D3127" s="3">
        <v>578340</v>
      </c>
      <c r="G3127" s="3">
        <v>21420</v>
      </c>
    </row>
    <row r="3128" spans="1:7">
      <c r="A3128" s="3" t="s">
        <v>19614</v>
      </c>
      <c r="B3128" s="3">
        <v>31</v>
      </c>
      <c r="C3128" s="3">
        <v>95</v>
      </c>
      <c r="D3128" s="3">
        <v>587250</v>
      </c>
      <c r="G3128" s="3">
        <v>21750</v>
      </c>
    </row>
    <row r="3129" spans="1:7">
      <c r="A3129" s="3" t="s">
        <v>19614</v>
      </c>
      <c r="B3129" s="3">
        <v>31</v>
      </c>
      <c r="C3129" s="3">
        <v>96</v>
      </c>
      <c r="D3129" s="3">
        <v>596160</v>
      </c>
      <c r="G3129" s="3">
        <v>22080</v>
      </c>
    </row>
    <row r="3130" spans="1:7">
      <c r="A3130" s="3" t="s">
        <v>19614</v>
      </c>
      <c r="B3130" s="3">
        <v>31</v>
      </c>
      <c r="C3130" s="3">
        <v>97</v>
      </c>
      <c r="D3130" s="3">
        <v>605070</v>
      </c>
      <c r="G3130" s="3">
        <v>22410</v>
      </c>
    </row>
    <row r="3131" spans="1:7">
      <c r="A3131" s="3" t="s">
        <v>19614</v>
      </c>
      <c r="B3131" s="3">
        <v>31</v>
      </c>
      <c r="C3131" s="3">
        <v>98</v>
      </c>
      <c r="D3131" s="3">
        <v>613980</v>
      </c>
      <c r="G3131" s="3">
        <v>22740</v>
      </c>
    </row>
    <row r="3132" spans="1:7">
      <c r="A3132" s="3" t="s">
        <v>19614</v>
      </c>
      <c r="B3132" s="3">
        <v>31</v>
      </c>
      <c r="C3132" s="3">
        <v>99</v>
      </c>
      <c r="D3132" s="3">
        <v>622890</v>
      </c>
      <c r="G3132" s="3">
        <v>23070</v>
      </c>
    </row>
    <row r="3133" spans="1:7">
      <c r="A3133" s="3" t="s">
        <v>19614</v>
      </c>
      <c r="B3133" s="3">
        <v>31</v>
      </c>
      <c r="C3133" s="3">
        <v>100</v>
      </c>
      <c r="D3133" s="3">
        <v>631800</v>
      </c>
      <c r="G3133" s="3">
        <v>23400</v>
      </c>
    </row>
    <row r="3134" spans="1:7">
      <c r="A3134" s="3" t="s">
        <v>19614</v>
      </c>
      <c r="B3134" s="3">
        <v>32</v>
      </c>
      <c r="C3134" s="3">
        <v>0</v>
      </c>
    </row>
    <row r="3135" spans="1:7">
      <c r="A3135" s="3" t="s">
        <v>19614</v>
      </c>
      <c r="B3135" s="3">
        <v>32</v>
      </c>
      <c r="C3135" s="3">
        <v>1</v>
      </c>
      <c r="D3135" s="3">
        <v>4860</v>
      </c>
      <c r="E3135" s="3">
        <v>90</v>
      </c>
    </row>
    <row r="3136" spans="1:7">
      <c r="A3136" s="3" t="s">
        <v>19614</v>
      </c>
      <c r="B3136" s="3">
        <v>32</v>
      </c>
      <c r="C3136" s="3">
        <v>2</v>
      </c>
      <c r="D3136" s="3">
        <v>6480</v>
      </c>
      <c r="E3136" s="3">
        <v>120</v>
      </c>
    </row>
    <row r="3137" spans="1:5">
      <c r="A3137" s="3" t="s">
        <v>19614</v>
      </c>
      <c r="B3137" s="3">
        <v>32</v>
      </c>
      <c r="C3137" s="3">
        <v>3</v>
      </c>
      <c r="D3137" s="3">
        <v>8100</v>
      </c>
      <c r="E3137" s="3">
        <v>150</v>
      </c>
    </row>
    <row r="3138" spans="1:5">
      <c r="A3138" s="3" t="s">
        <v>19614</v>
      </c>
      <c r="B3138" s="3">
        <v>32</v>
      </c>
      <c r="C3138" s="3">
        <v>4</v>
      </c>
      <c r="D3138" s="3">
        <v>9720</v>
      </c>
      <c r="E3138" s="3">
        <v>180</v>
      </c>
    </row>
    <row r="3139" spans="1:5">
      <c r="A3139" s="3" t="s">
        <v>19614</v>
      </c>
      <c r="B3139" s="3">
        <v>32</v>
      </c>
      <c r="C3139" s="3">
        <v>5</v>
      </c>
      <c r="D3139" s="3">
        <v>11340</v>
      </c>
      <c r="E3139" s="3">
        <v>210</v>
      </c>
    </row>
    <row r="3140" spans="1:5">
      <c r="A3140" s="3" t="s">
        <v>19614</v>
      </c>
      <c r="B3140" s="3">
        <v>32</v>
      </c>
      <c r="C3140" s="3">
        <v>6</v>
      </c>
      <c r="D3140" s="3">
        <v>12960</v>
      </c>
      <c r="E3140" s="3">
        <v>240</v>
      </c>
    </row>
    <row r="3141" spans="1:5">
      <c r="A3141" s="3" t="s">
        <v>19614</v>
      </c>
      <c r="B3141" s="3">
        <v>32</v>
      </c>
      <c r="C3141" s="3">
        <v>7</v>
      </c>
      <c r="D3141" s="3">
        <v>14580</v>
      </c>
      <c r="E3141" s="3">
        <v>270</v>
      </c>
    </row>
    <row r="3142" spans="1:5">
      <c r="A3142" s="3" t="s">
        <v>19614</v>
      </c>
      <c r="B3142" s="3">
        <v>32</v>
      </c>
      <c r="C3142" s="3">
        <v>8</v>
      </c>
      <c r="D3142" s="3">
        <v>16200</v>
      </c>
      <c r="E3142" s="3">
        <v>300</v>
      </c>
    </row>
    <row r="3143" spans="1:5">
      <c r="A3143" s="3" t="s">
        <v>19614</v>
      </c>
      <c r="B3143" s="3">
        <v>32</v>
      </c>
      <c r="C3143" s="3">
        <v>9</v>
      </c>
      <c r="D3143" s="3">
        <v>17820</v>
      </c>
      <c r="E3143" s="3">
        <v>330</v>
      </c>
    </row>
    <row r="3144" spans="1:5">
      <c r="A3144" s="3" t="s">
        <v>19614</v>
      </c>
      <c r="B3144" s="3">
        <v>32</v>
      </c>
      <c r="C3144" s="3">
        <v>10</v>
      </c>
      <c r="D3144" s="3">
        <v>19440</v>
      </c>
      <c r="E3144" s="3">
        <v>360</v>
      </c>
    </row>
    <row r="3145" spans="1:5">
      <c r="A3145" s="3" t="s">
        <v>19614</v>
      </c>
      <c r="B3145" s="3">
        <v>32</v>
      </c>
      <c r="C3145" s="3">
        <v>11</v>
      </c>
      <c r="D3145" s="3">
        <v>26730</v>
      </c>
      <c r="E3145" s="3">
        <v>495</v>
      </c>
    </row>
    <row r="3146" spans="1:5">
      <c r="A3146" s="3" t="s">
        <v>19614</v>
      </c>
      <c r="B3146" s="3">
        <v>32</v>
      </c>
      <c r="C3146" s="3">
        <v>12</v>
      </c>
      <c r="D3146" s="3">
        <v>29160</v>
      </c>
      <c r="E3146" s="3">
        <v>540</v>
      </c>
    </row>
    <row r="3147" spans="1:5">
      <c r="A3147" s="3" t="s">
        <v>19614</v>
      </c>
      <c r="B3147" s="3">
        <v>32</v>
      </c>
      <c r="C3147" s="3">
        <v>13</v>
      </c>
      <c r="D3147" s="3">
        <v>31590</v>
      </c>
      <c r="E3147" s="3">
        <v>585</v>
      </c>
    </row>
    <row r="3148" spans="1:5">
      <c r="A3148" s="3" t="s">
        <v>19614</v>
      </c>
      <c r="B3148" s="3">
        <v>32</v>
      </c>
      <c r="C3148" s="3">
        <v>14</v>
      </c>
      <c r="D3148" s="3">
        <v>34020</v>
      </c>
      <c r="E3148" s="3">
        <v>630</v>
      </c>
    </row>
    <row r="3149" spans="1:5">
      <c r="A3149" s="3" t="s">
        <v>19614</v>
      </c>
      <c r="B3149" s="3">
        <v>32</v>
      </c>
      <c r="C3149" s="3">
        <v>15</v>
      </c>
      <c r="D3149" s="3">
        <v>36450</v>
      </c>
      <c r="E3149" s="3">
        <v>675</v>
      </c>
    </row>
    <row r="3150" spans="1:5">
      <c r="A3150" s="3" t="s">
        <v>19614</v>
      </c>
      <c r="B3150" s="3">
        <v>32</v>
      </c>
      <c r="C3150" s="3">
        <v>16</v>
      </c>
      <c r="D3150" s="3">
        <v>38880</v>
      </c>
      <c r="E3150" s="3">
        <v>720</v>
      </c>
    </row>
    <row r="3151" spans="1:5">
      <c r="A3151" s="3" t="s">
        <v>19614</v>
      </c>
      <c r="B3151" s="3">
        <v>32</v>
      </c>
      <c r="C3151" s="3">
        <v>17</v>
      </c>
      <c r="D3151" s="3">
        <v>41310</v>
      </c>
      <c r="E3151" s="3">
        <v>765</v>
      </c>
    </row>
    <row r="3152" spans="1:5">
      <c r="A3152" s="3" t="s">
        <v>19614</v>
      </c>
      <c r="B3152" s="3">
        <v>32</v>
      </c>
      <c r="C3152" s="3">
        <v>18</v>
      </c>
      <c r="D3152" s="3">
        <v>43740</v>
      </c>
      <c r="E3152" s="3">
        <v>810</v>
      </c>
    </row>
    <row r="3153" spans="1:5">
      <c r="A3153" s="3" t="s">
        <v>19614</v>
      </c>
      <c r="B3153" s="3">
        <v>32</v>
      </c>
      <c r="C3153" s="3">
        <v>19</v>
      </c>
      <c r="D3153" s="3">
        <v>46170</v>
      </c>
      <c r="E3153" s="3">
        <v>855</v>
      </c>
    </row>
    <row r="3154" spans="1:5">
      <c r="A3154" s="3" t="s">
        <v>19614</v>
      </c>
      <c r="B3154" s="3">
        <v>32</v>
      </c>
      <c r="C3154" s="3">
        <v>20</v>
      </c>
      <c r="D3154" s="3">
        <v>48600</v>
      </c>
      <c r="E3154" s="3">
        <v>900</v>
      </c>
    </row>
    <row r="3155" spans="1:5">
      <c r="A3155" s="3" t="s">
        <v>19614</v>
      </c>
      <c r="B3155" s="3">
        <v>32</v>
      </c>
      <c r="C3155" s="3">
        <v>21</v>
      </c>
      <c r="D3155" s="3">
        <v>58320</v>
      </c>
      <c r="E3155" s="3">
        <v>1080</v>
      </c>
    </row>
    <row r="3156" spans="1:5">
      <c r="A3156" s="3" t="s">
        <v>19614</v>
      </c>
      <c r="B3156" s="3">
        <v>32</v>
      </c>
      <c r="C3156" s="3">
        <v>22</v>
      </c>
      <c r="D3156" s="3">
        <v>61560</v>
      </c>
      <c r="E3156" s="3">
        <v>1140</v>
      </c>
    </row>
    <row r="3157" spans="1:5">
      <c r="A3157" s="3" t="s">
        <v>19614</v>
      </c>
      <c r="B3157" s="3">
        <v>32</v>
      </c>
      <c r="C3157" s="3">
        <v>23</v>
      </c>
      <c r="D3157" s="3">
        <v>64800</v>
      </c>
      <c r="E3157" s="3">
        <v>1200</v>
      </c>
    </row>
    <row r="3158" spans="1:5">
      <c r="A3158" s="3" t="s">
        <v>19614</v>
      </c>
      <c r="B3158" s="3">
        <v>32</v>
      </c>
      <c r="C3158" s="3">
        <v>24</v>
      </c>
      <c r="D3158" s="3">
        <v>68040</v>
      </c>
      <c r="E3158" s="3">
        <v>1260</v>
      </c>
    </row>
    <row r="3159" spans="1:5">
      <c r="A3159" s="3" t="s">
        <v>19614</v>
      </c>
      <c r="B3159" s="3">
        <v>32</v>
      </c>
      <c r="C3159" s="3">
        <v>25</v>
      </c>
      <c r="D3159" s="3">
        <v>71280</v>
      </c>
      <c r="E3159" s="3">
        <v>1320</v>
      </c>
    </row>
    <row r="3160" spans="1:5">
      <c r="A3160" s="3" t="s">
        <v>19614</v>
      </c>
      <c r="B3160" s="3">
        <v>32</v>
      </c>
      <c r="C3160" s="3">
        <v>26</v>
      </c>
      <c r="D3160" s="3">
        <v>74520</v>
      </c>
      <c r="E3160" s="3">
        <v>1380</v>
      </c>
    </row>
    <row r="3161" spans="1:5">
      <c r="A3161" s="3" t="s">
        <v>19614</v>
      </c>
      <c r="B3161" s="3">
        <v>32</v>
      </c>
      <c r="C3161" s="3">
        <v>27</v>
      </c>
      <c r="D3161" s="3">
        <v>77760</v>
      </c>
      <c r="E3161" s="3">
        <v>1440</v>
      </c>
    </row>
    <row r="3162" spans="1:5">
      <c r="A3162" s="3" t="s">
        <v>19614</v>
      </c>
      <c r="B3162" s="3">
        <v>32</v>
      </c>
      <c r="C3162" s="3">
        <v>28</v>
      </c>
      <c r="D3162" s="3">
        <v>81000</v>
      </c>
      <c r="E3162" s="3">
        <v>1500</v>
      </c>
    </row>
    <row r="3163" spans="1:5">
      <c r="A3163" s="3" t="s">
        <v>19614</v>
      </c>
      <c r="B3163" s="3">
        <v>32</v>
      </c>
      <c r="C3163" s="3">
        <v>29</v>
      </c>
      <c r="D3163" s="3">
        <v>84240</v>
      </c>
      <c r="E3163" s="3">
        <v>1560</v>
      </c>
    </row>
    <row r="3164" spans="1:5">
      <c r="A3164" s="3" t="s">
        <v>19614</v>
      </c>
      <c r="B3164" s="3">
        <v>32</v>
      </c>
      <c r="C3164" s="3">
        <v>30</v>
      </c>
      <c r="D3164" s="3">
        <v>87480</v>
      </c>
      <c r="E3164" s="3">
        <v>1620</v>
      </c>
    </row>
    <row r="3165" spans="1:5">
      <c r="A3165" s="3" t="s">
        <v>19614</v>
      </c>
      <c r="B3165" s="3">
        <v>32</v>
      </c>
      <c r="C3165" s="3">
        <v>31</v>
      </c>
      <c r="D3165" s="3">
        <v>99630</v>
      </c>
      <c r="E3165" s="3">
        <v>1845</v>
      </c>
    </row>
    <row r="3166" spans="1:5">
      <c r="A3166" s="3" t="s">
        <v>19614</v>
      </c>
      <c r="B3166" s="3">
        <v>32</v>
      </c>
      <c r="C3166" s="3">
        <v>32</v>
      </c>
      <c r="D3166" s="3">
        <v>103680</v>
      </c>
      <c r="E3166" s="3">
        <v>1920</v>
      </c>
    </row>
    <row r="3167" spans="1:5">
      <c r="A3167" s="3" t="s">
        <v>19614</v>
      </c>
      <c r="B3167" s="3">
        <v>32</v>
      </c>
      <c r="C3167" s="3">
        <v>33</v>
      </c>
      <c r="D3167" s="3">
        <v>107730</v>
      </c>
      <c r="E3167" s="3">
        <v>1995</v>
      </c>
    </row>
    <row r="3168" spans="1:5">
      <c r="A3168" s="3" t="s">
        <v>19614</v>
      </c>
      <c r="B3168" s="3">
        <v>32</v>
      </c>
      <c r="C3168" s="3">
        <v>34</v>
      </c>
      <c r="D3168" s="3">
        <v>111780</v>
      </c>
      <c r="E3168" s="3">
        <v>2070</v>
      </c>
    </row>
    <row r="3169" spans="1:5">
      <c r="A3169" s="3" t="s">
        <v>19614</v>
      </c>
      <c r="B3169" s="3">
        <v>32</v>
      </c>
      <c r="C3169" s="3">
        <v>35</v>
      </c>
      <c r="D3169" s="3">
        <v>115830</v>
      </c>
      <c r="E3169" s="3">
        <v>2145</v>
      </c>
    </row>
    <row r="3170" spans="1:5">
      <c r="A3170" s="3" t="s">
        <v>19614</v>
      </c>
      <c r="B3170" s="3">
        <v>32</v>
      </c>
      <c r="C3170" s="3">
        <v>36</v>
      </c>
      <c r="D3170" s="3">
        <v>119880</v>
      </c>
      <c r="E3170" s="3">
        <v>2220</v>
      </c>
    </row>
    <row r="3171" spans="1:5">
      <c r="A3171" s="3" t="s">
        <v>19614</v>
      </c>
      <c r="B3171" s="3">
        <v>32</v>
      </c>
      <c r="C3171" s="3">
        <v>37</v>
      </c>
      <c r="D3171" s="3">
        <v>123930</v>
      </c>
      <c r="E3171" s="3">
        <v>2295</v>
      </c>
    </row>
    <row r="3172" spans="1:5">
      <c r="A3172" s="3" t="s">
        <v>19614</v>
      </c>
      <c r="B3172" s="3">
        <v>32</v>
      </c>
      <c r="C3172" s="3">
        <v>38</v>
      </c>
      <c r="D3172" s="3">
        <v>127980</v>
      </c>
      <c r="E3172" s="3">
        <v>2370</v>
      </c>
    </row>
    <row r="3173" spans="1:5">
      <c r="A3173" s="3" t="s">
        <v>19614</v>
      </c>
      <c r="B3173" s="3">
        <v>32</v>
      </c>
      <c r="C3173" s="3">
        <v>39</v>
      </c>
      <c r="D3173" s="3">
        <v>132030</v>
      </c>
      <c r="E3173" s="3">
        <v>2445</v>
      </c>
    </row>
    <row r="3174" spans="1:5">
      <c r="A3174" s="3" t="s">
        <v>19614</v>
      </c>
      <c r="B3174" s="3">
        <v>32</v>
      </c>
      <c r="C3174" s="3">
        <v>40</v>
      </c>
      <c r="D3174" s="3">
        <v>136080</v>
      </c>
      <c r="E3174" s="3">
        <v>2520</v>
      </c>
    </row>
    <row r="3175" spans="1:5">
      <c r="A3175" s="3" t="s">
        <v>19614</v>
      </c>
      <c r="B3175" s="3">
        <v>32</v>
      </c>
      <c r="C3175" s="3">
        <v>41</v>
      </c>
      <c r="D3175" s="3">
        <v>150660</v>
      </c>
      <c r="E3175" s="3">
        <v>2790</v>
      </c>
    </row>
    <row r="3176" spans="1:5">
      <c r="A3176" s="3" t="s">
        <v>19614</v>
      </c>
      <c r="B3176" s="3">
        <v>32</v>
      </c>
      <c r="C3176" s="3">
        <v>42</v>
      </c>
      <c r="D3176" s="3">
        <v>155520</v>
      </c>
      <c r="E3176" s="3">
        <v>2880</v>
      </c>
    </row>
    <row r="3177" spans="1:5">
      <c r="A3177" s="3" t="s">
        <v>19614</v>
      </c>
      <c r="B3177" s="3">
        <v>32</v>
      </c>
      <c r="C3177" s="3">
        <v>43</v>
      </c>
      <c r="D3177" s="3">
        <v>160380</v>
      </c>
      <c r="E3177" s="3">
        <v>2970</v>
      </c>
    </row>
    <row r="3178" spans="1:5">
      <c r="A3178" s="3" t="s">
        <v>19614</v>
      </c>
      <c r="B3178" s="3">
        <v>32</v>
      </c>
      <c r="C3178" s="3">
        <v>44</v>
      </c>
      <c r="D3178" s="3">
        <v>165240</v>
      </c>
      <c r="E3178" s="3">
        <v>3060</v>
      </c>
    </row>
    <row r="3179" spans="1:5">
      <c r="A3179" s="3" t="s">
        <v>19614</v>
      </c>
      <c r="B3179" s="3">
        <v>32</v>
      </c>
      <c r="C3179" s="3">
        <v>45</v>
      </c>
      <c r="D3179" s="3">
        <v>170100</v>
      </c>
      <c r="E3179" s="3">
        <v>3150</v>
      </c>
    </row>
    <row r="3180" spans="1:5">
      <c r="A3180" s="3" t="s">
        <v>19614</v>
      </c>
      <c r="B3180" s="3">
        <v>32</v>
      </c>
      <c r="C3180" s="3">
        <v>46</v>
      </c>
      <c r="D3180" s="3">
        <v>174960</v>
      </c>
      <c r="E3180" s="3">
        <v>3240</v>
      </c>
    </row>
    <row r="3181" spans="1:5">
      <c r="A3181" s="3" t="s">
        <v>19614</v>
      </c>
      <c r="B3181" s="3">
        <v>32</v>
      </c>
      <c r="C3181" s="3">
        <v>47</v>
      </c>
      <c r="D3181" s="3">
        <v>179820</v>
      </c>
      <c r="E3181" s="3">
        <v>3330</v>
      </c>
    </row>
    <row r="3182" spans="1:5">
      <c r="A3182" s="3" t="s">
        <v>19614</v>
      </c>
      <c r="B3182" s="3">
        <v>32</v>
      </c>
      <c r="C3182" s="3">
        <v>48</v>
      </c>
      <c r="D3182" s="3">
        <v>184680</v>
      </c>
      <c r="E3182" s="3">
        <v>3420</v>
      </c>
    </row>
    <row r="3183" spans="1:5">
      <c r="A3183" s="3" t="s">
        <v>19614</v>
      </c>
      <c r="B3183" s="3">
        <v>32</v>
      </c>
      <c r="C3183" s="3">
        <v>49</v>
      </c>
      <c r="D3183" s="3">
        <v>189540</v>
      </c>
      <c r="E3183" s="3">
        <v>3510</v>
      </c>
    </row>
    <row r="3184" spans="1:5">
      <c r="A3184" s="3" t="s">
        <v>19614</v>
      </c>
      <c r="B3184" s="3">
        <v>32</v>
      </c>
      <c r="C3184" s="3">
        <v>50</v>
      </c>
      <c r="D3184" s="3">
        <v>194400</v>
      </c>
      <c r="E3184" s="3">
        <v>3600</v>
      </c>
    </row>
    <row r="3185" spans="1:5">
      <c r="A3185" s="3" t="s">
        <v>19614</v>
      </c>
      <c r="B3185" s="3">
        <v>32</v>
      </c>
      <c r="C3185" s="3">
        <v>51</v>
      </c>
      <c r="D3185" s="3">
        <v>211410</v>
      </c>
      <c r="E3185" s="3">
        <v>3915</v>
      </c>
    </row>
    <row r="3186" spans="1:5">
      <c r="A3186" s="3" t="s">
        <v>19614</v>
      </c>
      <c r="B3186" s="3">
        <v>32</v>
      </c>
      <c r="C3186" s="3">
        <v>52</v>
      </c>
      <c r="D3186" s="3">
        <v>217080</v>
      </c>
      <c r="E3186" s="3">
        <v>4020</v>
      </c>
    </row>
    <row r="3187" spans="1:5">
      <c r="A3187" s="3" t="s">
        <v>19614</v>
      </c>
      <c r="B3187" s="3">
        <v>32</v>
      </c>
      <c r="C3187" s="3">
        <v>53</v>
      </c>
      <c r="D3187" s="3">
        <v>222750</v>
      </c>
      <c r="E3187" s="3">
        <v>4125</v>
      </c>
    </row>
    <row r="3188" spans="1:5">
      <c r="A3188" s="3" t="s">
        <v>19614</v>
      </c>
      <c r="B3188" s="3">
        <v>32</v>
      </c>
      <c r="C3188" s="3">
        <v>54</v>
      </c>
      <c r="D3188" s="3">
        <v>228420</v>
      </c>
      <c r="E3188" s="3">
        <v>4230</v>
      </c>
    </row>
    <row r="3189" spans="1:5">
      <c r="A3189" s="3" t="s">
        <v>19614</v>
      </c>
      <c r="B3189" s="3">
        <v>32</v>
      </c>
      <c r="C3189" s="3">
        <v>55</v>
      </c>
      <c r="D3189" s="3">
        <v>234090</v>
      </c>
      <c r="E3189" s="3">
        <v>4335</v>
      </c>
    </row>
    <row r="3190" spans="1:5">
      <c r="A3190" s="3" t="s">
        <v>19614</v>
      </c>
      <c r="B3190" s="3">
        <v>32</v>
      </c>
      <c r="C3190" s="3">
        <v>56</v>
      </c>
      <c r="D3190" s="3">
        <v>239760</v>
      </c>
      <c r="E3190" s="3">
        <v>4440</v>
      </c>
    </row>
    <row r="3191" spans="1:5">
      <c r="A3191" s="3" t="s">
        <v>19614</v>
      </c>
      <c r="B3191" s="3">
        <v>32</v>
      </c>
      <c r="C3191" s="3">
        <v>57</v>
      </c>
      <c r="D3191" s="3">
        <v>245430</v>
      </c>
      <c r="E3191" s="3">
        <v>4545</v>
      </c>
    </row>
    <row r="3192" spans="1:5">
      <c r="A3192" s="3" t="s">
        <v>19614</v>
      </c>
      <c r="B3192" s="3">
        <v>32</v>
      </c>
      <c r="C3192" s="3">
        <v>58</v>
      </c>
      <c r="D3192" s="3">
        <v>251100</v>
      </c>
      <c r="E3192" s="3">
        <v>4650</v>
      </c>
    </row>
    <row r="3193" spans="1:5">
      <c r="A3193" s="3" t="s">
        <v>19614</v>
      </c>
      <c r="B3193" s="3">
        <v>32</v>
      </c>
      <c r="C3193" s="3">
        <v>59</v>
      </c>
      <c r="D3193" s="3">
        <v>256770</v>
      </c>
      <c r="E3193" s="3">
        <v>4755</v>
      </c>
    </row>
    <row r="3194" spans="1:5">
      <c r="A3194" s="3" t="s">
        <v>19614</v>
      </c>
      <c r="B3194" s="3">
        <v>32</v>
      </c>
      <c r="C3194" s="3">
        <v>60</v>
      </c>
      <c r="D3194" s="3">
        <v>262440</v>
      </c>
      <c r="E3194" s="3">
        <v>4860</v>
      </c>
    </row>
    <row r="3195" spans="1:5">
      <c r="A3195" s="3" t="s">
        <v>19614</v>
      </c>
      <c r="B3195" s="3">
        <v>32</v>
      </c>
      <c r="C3195" s="3">
        <v>61</v>
      </c>
      <c r="D3195" s="3">
        <v>281880</v>
      </c>
      <c r="E3195" s="3">
        <v>5220</v>
      </c>
    </row>
    <row r="3196" spans="1:5">
      <c r="A3196" s="3" t="s">
        <v>19614</v>
      </c>
      <c r="B3196" s="3">
        <v>32</v>
      </c>
      <c r="C3196" s="3">
        <v>62</v>
      </c>
      <c r="D3196" s="3">
        <v>288360</v>
      </c>
      <c r="E3196" s="3">
        <v>5340</v>
      </c>
    </row>
    <row r="3197" spans="1:5">
      <c r="A3197" s="3" t="s">
        <v>19614</v>
      </c>
      <c r="B3197" s="3">
        <v>32</v>
      </c>
      <c r="C3197" s="3">
        <v>63</v>
      </c>
      <c r="D3197" s="3">
        <v>294840</v>
      </c>
      <c r="E3197" s="3">
        <v>5460</v>
      </c>
    </row>
    <row r="3198" spans="1:5">
      <c r="A3198" s="3" t="s">
        <v>19614</v>
      </c>
      <c r="B3198" s="3">
        <v>32</v>
      </c>
      <c r="C3198" s="3">
        <v>64</v>
      </c>
      <c r="D3198" s="3">
        <v>301320</v>
      </c>
      <c r="E3198" s="3">
        <v>5580</v>
      </c>
    </row>
    <row r="3199" spans="1:5">
      <c r="A3199" s="3" t="s">
        <v>19614</v>
      </c>
      <c r="B3199" s="3">
        <v>32</v>
      </c>
      <c r="C3199" s="3">
        <v>65</v>
      </c>
      <c r="D3199" s="3">
        <v>307800</v>
      </c>
      <c r="E3199" s="3">
        <v>5700</v>
      </c>
    </row>
    <row r="3200" spans="1:5">
      <c r="A3200" s="3" t="s">
        <v>19614</v>
      </c>
      <c r="B3200" s="3">
        <v>32</v>
      </c>
      <c r="C3200" s="3">
        <v>66</v>
      </c>
      <c r="D3200" s="3">
        <v>314280</v>
      </c>
      <c r="E3200" s="3">
        <v>5820</v>
      </c>
    </row>
    <row r="3201" spans="1:5">
      <c r="A3201" s="3" t="s">
        <v>19614</v>
      </c>
      <c r="B3201" s="3">
        <v>32</v>
      </c>
      <c r="C3201" s="3">
        <v>67</v>
      </c>
      <c r="D3201" s="3">
        <v>320760</v>
      </c>
      <c r="E3201" s="3">
        <v>5940</v>
      </c>
    </row>
    <row r="3202" spans="1:5">
      <c r="A3202" s="3" t="s">
        <v>19614</v>
      </c>
      <c r="B3202" s="3">
        <v>32</v>
      </c>
      <c r="C3202" s="3">
        <v>68</v>
      </c>
      <c r="D3202" s="3">
        <v>327240</v>
      </c>
      <c r="E3202" s="3">
        <v>6060</v>
      </c>
    </row>
    <row r="3203" spans="1:5">
      <c r="A3203" s="3" t="s">
        <v>19614</v>
      </c>
      <c r="B3203" s="3">
        <v>32</v>
      </c>
      <c r="C3203" s="3">
        <v>69</v>
      </c>
      <c r="D3203" s="3">
        <v>333720</v>
      </c>
      <c r="E3203" s="3">
        <v>6180</v>
      </c>
    </row>
    <row r="3204" spans="1:5">
      <c r="A3204" s="3" t="s">
        <v>19614</v>
      </c>
      <c r="B3204" s="3">
        <v>32</v>
      </c>
      <c r="C3204" s="3">
        <v>70</v>
      </c>
      <c r="D3204" s="3">
        <v>340200</v>
      </c>
      <c r="E3204" s="3">
        <v>6300</v>
      </c>
    </row>
    <row r="3205" spans="1:5">
      <c r="A3205" s="3" t="s">
        <v>19614</v>
      </c>
      <c r="B3205" s="3">
        <v>32</v>
      </c>
      <c r="C3205" s="3">
        <v>71</v>
      </c>
      <c r="D3205" s="3">
        <v>362070</v>
      </c>
      <c r="E3205" s="3">
        <v>6705</v>
      </c>
    </row>
    <row r="3206" spans="1:5">
      <c r="A3206" s="3" t="s">
        <v>19614</v>
      </c>
      <c r="B3206" s="3">
        <v>32</v>
      </c>
      <c r="C3206" s="3">
        <v>72</v>
      </c>
      <c r="D3206" s="3">
        <v>369360</v>
      </c>
      <c r="E3206" s="3">
        <v>6840</v>
      </c>
    </row>
    <row r="3207" spans="1:5">
      <c r="A3207" s="3" t="s">
        <v>19614</v>
      </c>
      <c r="B3207" s="3">
        <v>32</v>
      </c>
      <c r="C3207" s="3">
        <v>73</v>
      </c>
      <c r="D3207" s="3">
        <v>376650</v>
      </c>
      <c r="E3207" s="3">
        <v>6975</v>
      </c>
    </row>
    <row r="3208" spans="1:5">
      <c r="A3208" s="3" t="s">
        <v>19614</v>
      </c>
      <c r="B3208" s="3">
        <v>32</v>
      </c>
      <c r="C3208" s="3">
        <v>74</v>
      </c>
      <c r="D3208" s="3">
        <v>383940</v>
      </c>
      <c r="E3208" s="3">
        <v>7110</v>
      </c>
    </row>
    <row r="3209" spans="1:5">
      <c r="A3209" s="3" t="s">
        <v>19614</v>
      </c>
      <c r="B3209" s="3">
        <v>32</v>
      </c>
      <c r="C3209" s="3">
        <v>75</v>
      </c>
      <c r="D3209" s="3">
        <v>391230</v>
      </c>
      <c r="E3209" s="3">
        <v>7245</v>
      </c>
    </row>
    <row r="3210" spans="1:5">
      <c r="A3210" s="3" t="s">
        <v>19614</v>
      </c>
      <c r="B3210" s="3">
        <v>32</v>
      </c>
      <c r="C3210" s="3">
        <v>76</v>
      </c>
      <c r="D3210" s="3">
        <v>398520</v>
      </c>
      <c r="E3210" s="3">
        <v>7380</v>
      </c>
    </row>
    <row r="3211" spans="1:5">
      <c r="A3211" s="3" t="s">
        <v>19614</v>
      </c>
      <c r="B3211" s="3">
        <v>32</v>
      </c>
      <c r="C3211" s="3">
        <v>77</v>
      </c>
      <c r="D3211" s="3">
        <v>405810</v>
      </c>
      <c r="E3211" s="3">
        <v>7515</v>
      </c>
    </row>
    <row r="3212" spans="1:5">
      <c r="A3212" s="3" t="s">
        <v>19614</v>
      </c>
      <c r="B3212" s="3">
        <v>32</v>
      </c>
      <c r="C3212" s="3">
        <v>78</v>
      </c>
      <c r="D3212" s="3">
        <v>413100</v>
      </c>
      <c r="E3212" s="3">
        <v>7650</v>
      </c>
    </row>
    <row r="3213" spans="1:5">
      <c r="A3213" s="3" t="s">
        <v>19614</v>
      </c>
      <c r="B3213" s="3">
        <v>32</v>
      </c>
      <c r="C3213" s="3">
        <v>79</v>
      </c>
      <c r="D3213" s="3">
        <v>420390</v>
      </c>
      <c r="E3213" s="3">
        <v>7785</v>
      </c>
    </row>
    <row r="3214" spans="1:5">
      <c r="A3214" s="3" t="s">
        <v>19614</v>
      </c>
      <c r="B3214" s="3">
        <v>32</v>
      </c>
      <c r="C3214" s="3">
        <v>80</v>
      </c>
      <c r="D3214" s="3">
        <v>427680</v>
      </c>
      <c r="E3214" s="3">
        <v>7920</v>
      </c>
    </row>
    <row r="3215" spans="1:5">
      <c r="A3215" s="3" t="s">
        <v>19614</v>
      </c>
      <c r="B3215" s="3">
        <v>32</v>
      </c>
      <c r="C3215" s="3">
        <v>81</v>
      </c>
      <c r="D3215" s="3">
        <v>451980</v>
      </c>
      <c r="E3215" s="3">
        <v>8370</v>
      </c>
    </row>
    <row r="3216" spans="1:5">
      <c r="A3216" s="3" t="s">
        <v>19614</v>
      </c>
      <c r="B3216" s="3">
        <v>32</v>
      </c>
      <c r="C3216" s="3">
        <v>82</v>
      </c>
      <c r="D3216" s="3">
        <v>460080</v>
      </c>
      <c r="E3216" s="3">
        <v>8520</v>
      </c>
    </row>
    <row r="3217" spans="1:5">
      <c r="A3217" s="3" t="s">
        <v>19614</v>
      </c>
      <c r="B3217" s="3">
        <v>32</v>
      </c>
      <c r="C3217" s="3">
        <v>83</v>
      </c>
      <c r="D3217" s="3">
        <v>468180</v>
      </c>
      <c r="E3217" s="3">
        <v>8670</v>
      </c>
    </row>
    <row r="3218" spans="1:5">
      <c r="A3218" s="3" t="s">
        <v>19614</v>
      </c>
      <c r="B3218" s="3">
        <v>32</v>
      </c>
      <c r="C3218" s="3">
        <v>84</v>
      </c>
      <c r="D3218" s="3">
        <v>476280</v>
      </c>
      <c r="E3218" s="3">
        <v>8820</v>
      </c>
    </row>
    <row r="3219" spans="1:5">
      <c r="A3219" s="3" t="s">
        <v>19614</v>
      </c>
      <c r="B3219" s="3">
        <v>32</v>
      </c>
      <c r="C3219" s="3">
        <v>85</v>
      </c>
      <c r="D3219" s="3">
        <v>484380</v>
      </c>
      <c r="E3219" s="3">
        <v>8970</v>
      </c>
    </row>
    <row r="3220" spans="1:5">
      <c r="A3220" s="3" t="s">
        <v>19614</v>
      </c>
      <c r="B3220" s="3">
        <v>32</v>
      </c>
      <c r="C3220" s="3">
        <v>86</v>
      </c>
      <c r="D3220" s="3">
        <v>492480</v>
      </c>
      <c r="E3220" s="3">
        <v>9120</v>
      </c>
    </row>
    <row r="3221" spans="1:5">
      <c r="A3221" s="3" t="s">
        <v>19614</v>
      </c>
      <c r="B3221" s="3">
        <v>32</v>
      </c>
      <c r="C3221" s="3">
        <v>87</v>
      </c>
      <c r="D3221" s="3">
        <v>500580</v>
      </c>
      <c r="E3221" s="3">
        <v>9270</v>
      </c>
    </row>
    <row r="3222" spans="1:5">
      <c r="A3222" s="3" t="s">
        <v>19614</v>
      </c>
      <c r="B3222" s="3">
        <v>32</v>
      </c>
      <c r="C3222" s="3">
        <v>88</v>
      </c>
      <c r="D3222" s="3">
        <v>508680</v>
      </c>
      <c r="E3222" s="3">
        <v>9420</v>
      </c>
    </row>
    <row r="3223" spans="1:5">
      <c r="A3223" s="3" t="s">
        <v>19614</v>
      </c>
      <c r="B3223" s="3">
        <v>32</v>
      </c>
      <c r="C3223" s="3">
        <v>89</v>
      </c>
      <c r="D3223" s="3">
        <v>516780</v>
      </c>
      <c r="E3223" s="3">
        <v>9570</v>
      </c>
    </row>
    <row r="3224" spans="1:5">
      <c r="A3224" s="3" t="s">
        <v>19614</v>
      </c>
      <c r="B3224" s="3">
        <v>32</v>
      </c>
      <c r="C3224" s="3">
        <v>90</v>
      </c>
      <c r="D3224" s="3">
        <v>524880</v>
      </c>
      <c r="E3224" s="3">
        <v>9720</v>
      </c>
    </row>
    <row r="3225" spans="1:5">
      <c r="A3225" s="3" t="s">
        <v>19614</v>
      </c>
      <c r="B3225" s="3">
        <v>32</v>
      </c>
      <c r="C3225" s="3">
        <v>91</v>
      </c>
      <c r="D3225" s="3">
        <v>551610</v>
      </c>
      <c r="E3225" s="3">
        <v>10215</v>
      </c>
    </row>
    <row r="3226" spans="1:5">
      <c r="A3226" s="3" t="s">
        <v>19614</v>
      </c>
      <c r="B3226" s="3">
        <v>32</v>
      </c>
      <c r="C3226" s="3">
        <v>92</v>
      </c>
      <c r="D3226" s="3">
        <v>560520</v>
      </c>
      <c r="E3226" s="3">
        <v>10380</v>
      </c>
    </row>
    <row r="3227" spans="1:5">
      <c r="A3227" s="3" t="s">
        <v>19614</v>
      </c>
      <c r="B3227" s="3">
        <v>32</v>
      </c>
      <c r="C3227" s="3">
        <v>93</v>
      </c>
      <c r="D3227" s="3">
        <v>569430</v>
      </c>
      <c r="E3227" s="3">
        <v>10545</v>
      </c>
    </row>
    <row r="3228" spans="1:5">
      <c r="A3228" s="3" t="s">
        <v>19614</v>
      </c>
      <c r="B3228" s="3">
        <v>32</v>
      </c>
      <c r="C3228" s="3">
        <v>94</v>
      </c>
      <c r="D3228" s="3">
        <v>578340</v>
      </c>
      <c r="E3228" s="3">
        <v>10710</v>
      </c>
    </row>
    <row r="3229" spans="1:5">
      <c r="A3229" s="3" t="s">
        <v>19614</v>
      </c>
      <c r="B3229" s="3">
        <v>32</v>
      </c>
      <c r="C3229" s="3">
        <v>95</v>
      </c>
      <c r="D3229" s="3">
        <v>587250</v>
      </c>
      <c r="E3229" s="3">
        <v>10875</v>
      </c>
    </row>
    <row r="3230" spans="1:5">
      <c r="A3230" s="3" t="s">
        <v>19614</v>
      </c>
      <c r="B3230" s="3">
        <v>32</v>
      </c>
      <c r="C3230" s="3">
        <v>96</v>
      </c>
      <c r="D3230" s="3">
        <v>596160</v>
      </c>
      <c r="E3230" s="3">
        <v>11040</v>
      </c>
    </row>
    <row r="3231" spans="1:5">
      <c r="A3231" s="3" t="s">
        <v>19614</v>
      </c>
      <c r="B3231" s="3">
        <v>32</v>
      </c>
      <c r="C3231" s="3">
        <v>97</v>
      </c>
      <c r="D3231" s="3">
        <v>605070</v>
      </c>
      <c r="E3231" s="3">
        <v>11205</v>
      </c>
    </row>
    <row r="3232" spans="1:5">
      <c r="A3232" s="3" t="s">
        <v>19614</v>
      </c>
      <c r="B3232" s="3">
        <v>32</v>
      </c>
      <c r="C3232" s="3">
        <v>98</v>
      </c>
      <c r="D3232" s="3">
        <v>613980</v>
      </c>
      <c r="E3232" s="3">
        <v>11370</v>
      </c>
    </row>
    <row r="3233" spans="1:5">
      <c r="A3233" s="3" t="s">
        <v>19614</v>
      </c>
      <c r="B3233" s="3">
        <v>32</v>
      </c>
      <c r="C3233" s="3">
        <v>99</v>
      </c>
      <c r="D3233" s="3">
        <v>622890</v>
      </c>
      <c r="E3233" s="3">
        <v>11535</v>
      </c>
    </row>
    <row r="3234" spans="1:5">
      <c r="A3234" s="3" t="s">
        <v>19614</v>
      </c>
      <c r="B3234" s="3">
        <v>32</v>
      </c>
      <c r="C3234" s="3">
        <v>100</v>
      </c>
      <c r="D3234" s="3">
        <v>631800</v>
      </c>
      <c r="E3234" s="3">
        <v>11700</v>
      </c>
    </row>
    <row r="3235" spans="1:5">
      <c r="A3235" s="3" t="s">
        <v>19615</v>
      </c>
      <c r="B3235" s="3">
        <v>33</v>
      </c>
      <c r="C3235" s="3">
        <v>0</v>
      </c>
    </row>
    <row r="3236" spans="1:5">
      <c r="A3236" s="3" t="s">
        <v>19615</v>
      </c>
      <c r="B3236" s="3">
        <v>33</v>
      </c>
      <c r="C3236" s="3">
        <v>1</v>
      </c>
      <c r="E3236" s="3">
        <v>360</v>
      </c>
    </row>
    <row r="3237" spans="1:5">
      <c r="A3237" s="3" t="s">
        <v>19615</v>
      </c>
      <c r="B3237" s="3">
        <v>33</v>
      </c>
      <c r="C3237" s="3">
        <v>2</v>
      </c>
      <c r="E3237" s="3">
        <v>480</v>
      </c>
    </row>
    <row r="3238" spans="1:5">
      <c r="A3238" s="3" t="s">
        <v>19615</v>
      </c>
      <c r="B3238" s="3">
        <v>33</v>
      </c>
      <c r="C3238" s="3">
        <v>3</v>
      </c>
      <c r="E3238" s="3">
        <v>600</v>
      </c>
    </row>
    <row r="3239" spans="1:5">
      <c r="A3239" s="3" t="s">
        <v>19615</v>
      </c>
      <c r="B3239" s="3">
        <v>33</v>
      </c>
      <c r="C3239" s="3">
        <v>4</v>
      </c>
      <c r="E3239" s="3">
        <v>720</v>
      </c>
    </row>
    <row r="3240" spans="1:5">
      <c r="A3240" s="3" t="s">
        <v>19615</v>
      </c>
      <c r="B3240" s="3">
        <v>33</v>
      </c>
      <c r="C3240" s="3">
        <v>5</v>
      </c>
      <c r="E3240" s="3">
        <v>840</v>
      </c>
    </row>
    <row r="3241" spans="1:5">
      <c r="A3241" s="3" t="s">
        <v>19615</v>
      </c>
      <c r="B3241" s="3">
        <v>33</v>
      </c>
      <c r="C3241" s="3">
        <v>6</v>
      </c>
      <c r="E3241" s="3">
        <v>960</v>
      </c>
    </row>
    <row r="3242" spans="1:5">
      <c r="A3242" s="3" t="s">
        <v>19615</v>
      </c>
      <c r="B3242" s="3">
        <v>33</v>
      </c>
      <c r="C3242" s="3">
        <v>7</v>
      </c>
      <c r="E3242" s="3">
        <v>1080</v>
      </c>
    </row>
    <row r="3243" spans="1:5">
      <c r="A3243" s="3" t="s">
        <v>19615</v>
      </c>
      <c r="B3243" s="3">
        <v>33</v>
      </c>
      <c r="C3243" s="3">
        <v>8</v>
      </c>
      <c r="E3243" s="3">
        <v>1200</v>
      </c>
    </row>
    <row r="3244" spans="1:5">
      <c r="A3244" s="3" t="s">
        <v>19615</v>
      </c>
      <c r="B3244" s="3">
        <v>33</v>
      </c>
      <c r="C3244" s="3">
        <v>9</v>
      </c>
      <c r="E3244" s="3">
        <v>1320</v>
      </c>
    </row>
    <row r="3245" spans="1:5">
      <c r="A3245" s="3" t="s">
        <v>19615</v>
      </c>
      <c r="B3245" s="3">
        <v>33</v>
      </c>
      <c r="C3245" s="3">
        <v>10</v>
      </c>
      <c r="E3245" s="3">
        <v>1440</v>
      </c>
    </row>
    <row r="3246" spans="1:5">
      <c r="A3246" s="3" t="s">
        <v>19615</v>
      </c>
      <c r="B3246" s="3">
        <v>33</v>
      </c>
      <c r="C3246" s="3">
        <v>11</v>
      </c>
      <c r="E3246" s="3">
        <v>1980</v>
      </c>
    </row>
    <row r="3247" spans="1:5">
      <c r="A3247" s="3" t="s">
        <v>19615</v>
      </c>
      <c r="B3247" s="3">
        <v>33</v>
      </c>
      <c r="C3247" s="3">
        <v>12</v>
      </c>
      <c r="E3247" s="3">
        <v>2160</v>
      </c>
    </row>
    <row r="3248" spans="1:5">
      <c r="A3248" s="3" t="s">
        <v>19615</v>
      </c>
      <c r="B3248" s="3">
        <v>33</v>
      </c>
      <c r="C3248" s="3">
        <v>13</v>
      </c>
      <c r="E3248" s="3">
        <v>2340</v>
      </c>
    </row>
    <row r="3249" spans="1:5">
      <c r="A3249" s="3" t="s">
        <v>19615</v>
      </c>
      <c r="B3249" s="3">
        <v>33</v>
      </c>
      <c r="C3249" s="3">
        <v>14</v>
      </c>
      <c r="E3249" s="3">
        <v>2520</v>
      </c>
    </row>
    <row r="3250" spans="1:5">
      <c r="A3250" s="3" t="s">
        <v>19615</v>
      </c>
      <c r="B3250" s="3">
        <v>33</v>
      </c>
      <c r="C3250" s="3">
        <v>15</v>
      </c>
      <c r="E3250" s="3">
        <v>2700</v>
      </c>
    </row>
    <row r="3251" spans="1:5">
      <c r="A3251" s="3" t="s">
        <v>19615</v>
      </c>
      <c r="B3251" s="3">
        <v>33</v>
      </c>
      <c r="C3251" s="3">
        <v>16</v>
      </c>
      <c r="E3251" s="3">
        <v>2880</v>
      </c>
    </row>
    <row r="3252" spans="1:5">
      <c r="A3252" s="3" t="s">
        <v>19615</v>
      </c>
      <c r="B3252" s="3">
        <v>33</v>
      </c>
      <c r="C3252" s="3">
        <v>17</v>
      </c>
      <c r="E3252" s="3">
        <v>3060</v>
      </c>
    </row>
    <row r="3253" spans="1:5">
      <c r="A3253" s="3" t="s">
        <v>19615</v>
      </c>
      <c r="B3253" s="3">
        <v>33</v>
      </c>
      <c r="C3253" s="3">
        <v>18</v>
      </c>
      <c r="E3253" s="3">
        <v>3240</v>
      </c>
    </row>
    <row r="3254" spans="1:5">
      <c r="A3254" s="3" t="s">
        <v>19615</v>
      </c>
      <c r="B3254" s="3">
        <v>33</v>
      </c>
      <c r="C3254" s="3">
        <v>19</v>
      </c>
      <c r="E3254" s="3">
        <v>3420</v>
      </c>
    </row>
    <row r="3255" spans="1:5">
      <c r="A3255" s="3" t="s">
        <v>19615</v>
      </c>
      <c r="B3255" s="3">
        <v>33</v>
      </c>
      <c r="C3255" s="3">
        <v>20</v>
      </c>
      <c r="E3255" s="3">
        <v>3600</v>
      </c>
    </row>
    <row r="3256" spans="1:5">
      <c r="A3256" s="3" t="s">
        <v>19615</v>
      </c>
      <c r="B3256" s="3">
        <v>33</v>
      </c>
      <c r="C3256" s="3">
        <v>21</v>
      </c>
      <c r="E3256" s="3">
        <v>4320</v>
      </c>
    </row>
    <row r="3257" spans="1:5">
      <c r="A3257" s="3" t="s">
        <v>19615</v>
      </c>
      <c r="B3257" s="3">
        <v>33</v>
      </c>
      <c r="C3257" s="3">
        <v>22</v>
      </c>
      <c r="E3257" s="3">
        <v>4560</v>
      </c>
    </row>
    <row r="3258" spans="1:5">
      <c r="A3258" s="3" t="s">
        <v>19615</v>
      </c>
      <c r="B3258" s="3">
        <v>33</v>
      </c>
      <c r="C3258" s="3">
        <v>23</v>
      </c>
      <c r="E3258" s="3">
        <v>4800</v>
      </c>
    </row>
    <row r="3259" spans="1:5">
      <c r="A3259" s="3" t="s">
        <v>19615</v>
      </c>
      <c r="B3259" s="3">
        <v>33</v>
      </c>
      <c r="C3259" s="3">
        <v>24</v>
      </c>
      <c r="E3259" s="3">
        <v>5040</v>
      </c>
    </row>
    <row r="3260" spans="1:5">
      <c r="A3260" s="3" t="s">
        <v>19615</v>
      </c>
      <c r="B3260" s="3">
        <v>33</v>
      </c>
      <c r="C3260" s="3">
        <v>25</v>
      </c>
      <c r="E3260" s="3">
        <v>5280</v>
      </c>
    </row>
    <row r="3261" spans="1:5">
      <c r="A3261" s="3" t="s">
        <v>19615</v>
      </c>
      <c r="B3261" s="3">
        <v>33</v>
      </c>
      <c r="C3261" s="3">
        <v>26</v>
      </c>
      <c r="E3261" s="3">
        <v>5520</v>
      </c>
    </row>
    <row r="3262" spans="1:5">
      <c r="A3262" s="3" t="s">
        <v>19615</v>
      </c>
      <c r="B3262" s="3">
        <v>33</v>
      </c>
      <c r="C3262" s="3">
        <v>27</v>
      </c>
      <c r="E3262" s="3">
        <v>5760</v>
      </c>
    </row>
    <row r="3263" spans="1:5">
      <c r="A3263" s="3" t="s">
        <v>19615</v>
      </c>
      <c r="B3263" s="3">
        <v>33</v>
      </c>
      <c r="C3263" s="3">
        <v>28</v>
      </c>
      <c r="E3263" s="3">
        <v>6000</v>
      </c>
    </row>
    <row r="3264" spans="1:5">
      <c r="A3264" s="3" t="s">
        <v>19615</v>
      </c>
      <c r="B3264" s="3">
        <v>33</v>
      </c>
      <c r="C3264" s="3">
        <v>29</v>
      </c>
      <c r="E3264" s="3">
        <v>6240</v>
      </c>
    </row>
    <row r="3265" spans="1:5">
      <c r="A3265" s="3" t="s">
        <v>19615</v>
      </c>
      <c r="B3265" s="3">
        <v>33</v>
      </c>
      <c r="C3265" s="3">
        <v>30</v>
      </c>
      <c r="E3265" s="3">
        <v>6480</v>
      </c>
    </row>
    <row r="3266" spans="1:5">
      <c r="A3266" s="3" t="s">
        <v>19615</v>
      </c>
      <c r="B3266" s="3">
        <v>33</v>
      </c>
      <c r="C3266" s="3">
        <v>31</v>
      </c>
      <c r="E3266" s="3">
        <v>7380</v>
      </c>
    </row>
    <row r="3267" spans="1:5">
      <c r="A3267" s="3" t="s">
        <v>19615</v>
      </c>
      <c r="B3267" s="3">
        <v>33</v>
      </c>
      <c r="C3267" s="3">
        <v>32</v>
      </c>
      <c r="E3267" s="3">
        <v>7680</v>
      </c>
    </row>
    <row r="3268" spans="1:5">
      <c r="A3268" s="3" t="s">
        <v>19615</v>
      </c>
      <c r="B3268" s="3">
        <v>33</v>
      </c>
      <c r="C3268" s="3">
        <v>33</v>
      </c>
      <c r="E3268" s="3">
        <v>7980</v>
      </c>
    </row>
    <row r="3269" spans="1:5">
      <c r="A3269" s="3" t="s">
        <v>19615</v>
      </c>
      <c r="B3269" s="3">
        <v>33</v>
      </c>
      <c r="C3269" s="3">
        <v>34</v>
      </c>
      <c r="E3269" s="3">
        <v>8280</v>
      </c>
    </row>
    <row r="3270" spans="1:5">
      <c r="A3270" s="3" t="s">
        <v>19615</v>
      </c>
      <c r="B3270" s="3">
        <v>33</v>
      </c>
      <c r="C3270" s="3">
        <v>35</v>
      </c>
      <c r="E3270" s="3">
        <v>8580</v>
      </c>
    </row>
    <row r="3271" spans="1:5">
      <c r="A3271" s="3" t="s">
        <v>19615</v>
      </c>
      <c r="B3271" s="3">
        <v>33</v>
      </c>
      <c r="C3271" s="3">
        <v>36</v>
      </c>
      <c r="E3271" s="3">
        <v>8880</v>
      </c>
    </row>
    <row r="3272" spans="1:5">
      <c r="A3272" s="3" t="s">
        <v>19615</v>
      </c>
      <c r="B3272" s="3">
        <v>33</v>
      </c>
      <c r="C3272" s="3">
        <v>37</v>
      </c>
      <c r="E3272" s="3">
        <v>9180</v>
      </c>
    </row>
    <row r="3273" spans="1:5">
      <c r="A3273" s="3" t="s">
        <v>19615</v>
      </c>
      <c r="B3273" s="3">
        <v>33</v>
      </c>
      <c r="C3273" s="3">
        <v>38</v>
      </c>
      <c r="E3273" s="3">
        <v>9480</v>
      </c>
    </row>
    <row r="3274" spans="1:5">
      <c r="A3274" s="3" t="s">
        <v>19615</v>
      </c>
      <c r="B3274" s="3">
        <v>33</v>
      </c>
      <c r="C3274" s="3">
        <v>39</v>
      </c>
      <c r="E3274" s="3">
        <v>9780</v>
      </c>
    </row>
    <row r="3275" spans="1:5">
      <c r="A3275" s="3" t="s">
        <v>19615</v>
      </c>
      <c r="B3275" s="3">
        <v>33</v>
      </c>
      <c r="C3275" s="3">
        <v>40</v>
      </c>
      <c r="E3275" s="3">
        <v>10080</v>
      </c>
    </row>
    <row r="3276" spans="1:5">
      <c r="A3276" s="3" t="s">
        <v>19615</v>
      </c>
      <c r="B3276" s="3">
        <v>33</v>
      </c>
      <c r="C3276" s="3">
        <v>41</v>
      </c>
      <c r="E3276" s="3">
        <v>11160</v>
      </c>
    </row>
    <row r="3277" spans="1:5">
      <c r="A3277" s="3" t="s">
        <v>19615</v>
      </c>
      <c r="B3277" s="3">
        <v>33</v>
      </c>
      <c r="C3277" s="3">
        <v>42</v>
      </c>
      <c r="E3277" s="3">
        <v>11520</v>
      </c>
    </row>
    <row r="3278" spans="1:5">
      <c r="A3278" s="3" t="s">
        <v>19615</v>
      </c>
      <c r="B3278" s="3">
        <v>33</v>
      </c>
      <c r="C3278" s="3">
        <v>43</v>
      </c>
      <c r="E3278" s="3">
        <v>11880</v>
      </c>
    </row>
    <row r="3279" spans="1:5">
      <c r="A3279" s="3" t="s">
        <v>19615</v>
      </c>
      <c r="B3279" s="3">
        <v>33</v>
      </c>
      <c r="C3279" s="3">
        <v>44</v>
      </c>
      <c r="E3279" s="3">
        <v>12240</v>
      </c>
    </row>
    <row r="3280" spans="1:5">
      <c r="A3280" s="3" t="s">
        <v>19615</v>
      </c>
      <c r="B3280" s="3">
        <v>33</v>
      </c>
      <c r="C3280" s="3">
        <v>45</v>
      </c>
      <c r="E3280" s="3">
        <v>12600</v>
      </c>
    </row>
    <row r="3281" spans="1:5">
      <c r="A3281" s="3" t="s">
        <v>19615</v>
      </c>
      <c r="B3281" s="3">
        <v>33</v>
      </c>
      <c r="C3281" s="3">
        <v>46</v>
      </c>
      <c r="E3281" s="3">
        <v>12960</v>
      </c>
    </row>
    <row r="3282" spans="1:5">
      <c r="A3282" s="3" t="s">
        <v>19615</v>
      </c>
      <c r="B3282" s="3">
        <v>33</v>
      </c>
      <c r="C3282" s="3">
        <v>47</v>
      </c>
      <c r="E3282" s="3">
        <v>13320</v>
      </c>
    </row>
    <row r="3283" spans="1:5">
      <c r="A3283" s="3" t="s">
        <v>19615</v>
      </c>
      <c r="B3283" s="3">
        <v>33</v>
      </c>
      <c r="C3283" s="3">
        <v>48</v>
      </c>
      <c r="E3283" s="3">
        <v>13680</v>
      </c>
    </row>
    <row r="3284" spans="1:5">
      <c r="A3284" s="3" t="s">
        <v>19615</v>
      </c>
      <c r="B3284" s="3">
        <v>33</v>
      </c>
      <c r="C3284" s="3">
        <v>49</v>
      </c>
      <c r="E3284" s="3">
        <v>14040</v>
      </c>
    </row>
    <row r="3285" spans="1:5">
      <c r="A3285" s="3" t="s">
        <v>19615</v>
      </c>
      <c r="B3285" s="3">
        <v>33</v>
      </c>
      <c r="C3285" s="3">
        <v>50</v>
      </c>
      <c r="E3285" s="3">
        <v>14400</v>
      </c>
    </row>
    <row r="3286" spans="1:5">
      <c r="A3286" s="3" t="s">
        <v>19615</v>
      </c>
      <c r="B3286" s="3">
        <v>33</v>
      </c>
      <c r="C3286" s="3">
        <v>51</v>
      </c>
      <c r="E3286" s="3">
        <v>15660</v>
      </c>
    </row>
    <row r="3287" spans="1:5">
      <c r="A3287" s="3" t="s">
        <v>19615</v>
      </c>
      <c r="B3287" s="3">
        <v>33</v>
      </c>
      <c r="C3287" s="3">
        <v>52</v>
      </c>
      <c r="E3287" s="3">
        <v>16080</v>
      </c>
    </row>
    <row r="3288" spans="1:5">
      <c r="A3288" s="3" t="s">
        <v>19615</v>
      </c>
      <c r="B3288" s="3">
        <v>33</v>
      </c>
      <c r="C3288" s="3">
        <v>53</v>
      </c>
      <c r="E3288" s="3">
        <v>16500</v>
      </c>
    </row>
    <row r="3289" spans="1:5">
      <c r="A3289" s="3" t="s">
        <v>19615</v>
      </c>
      <c r="B3289" s="3">
        <v>33</v>
      </c>
      <c r="C3289" s="3">
        <v>54</v>
      </c>
      <c r="E3289" s="3">
        <v>16920</v>
      </c>
    </row>
    <row r="3290" spans="1:5">
      <c r="A3290" s="3" t="s">
        <v>19615</v>
      </c>
      <c r="B3290" s="3">
        <v>33</v>
      </c>
      <c r="C3290" s="3">
        <v>55</v>
      </c>
      <c r="E3290" s="3">
        <v>17340</v>
      </c>
    </row>
    <row r="3291" spans="1:5">
      <c r="A3291" s="3" t="s">
        <v>19615</v>
      </c>
      <c r="B3291" s="3">
        <v>33</v>
      </c>
      <c r="C3291" s="3">
        <v>56</v>
      </c>
      <c r="E3291" s="3">
        <v>17760</v>
      </c>
    </row>
    <row r="3292" spans="1:5">
      <c r="A3292" s="3" t="s">
        <v>19615</v>
      </c>
      <c r="B3292" s="3">
        <v>33</v>
      </c>
      <c r="C3292" s="3">
        <v>57</v>
      </c>
      <c r="E3292" s="3">
        <v>18180</v>
      </c>
    </row>
    <row r="3293" spans="1:5">
      <c r="A3293" s="3" t="s">
        <v>19615</v>
      </c>
      <c r="B3293" s="3">
        <v>33</v>
      </c>
      <c r="C3293" s="3">
        <v>58</v>
      </c>
      <c r="E3293" s="3">
        <v>18600</v>
      </c>
    </row>
    <row r="3294" spans="1:5">
      <c r="A3294" s="3" t="s">
        <v>19615</v>
      </c>
      <c r="B3294" s="3">
        <v>33</v>
      </c>
      <c r="C3294" s="3">
        <v>59</v>
      </c>
      <c r="E3294" s="3">
        <v>19020</v>
      </c>
    </row>
    <row r="3295" spans="1:5">
      <c r="A3295" s="3" t="s">
        <v>19615</v>
      </c>
      <c r="B3295" s="3">
        <v>33</v>
      </c>
      <c r="C3295" s="3">
        <v>60</v>
      </c>
      <c r="E3295" s="3">
        <v>19440</v>
      </c>
    </row>
    <row r="3296" spans="1:5">
      <c r="A3296" s="3" t="s">
        <v>19615</v>
      </c>
      <c r="B3296" s="3">
        <v>33</v>
      </c>
      <c r="C3296" s="3">
        <v>61</v>
      </c>
      <c r="E3296" s="3">
        <v>20880</v>
      </c>
    </row>
    <row r="3297" spans="1:5">
      <c r="A3297" s="3" t="s">
        <v>19615</v>
      </c>
      <c r="B3297" s="3">
        <v>33</v>
      </c>
      <c r="C3297" s="3">
        <v>62</v>
      </c>
      <c r="E3297" s="3">
        <v>21360</v>
      </c>
    </row>
    <row r="3298" spans="1:5">
      <c r="A3298" s="3" t="s">
        <v>19615</v>
      </c>
      <c r="B3298" s="3">
        <v>33</v>
      </c>
      <c r="C3298" s="3">
        <v>63</v>
      </c>
      <c r="E3298" s="3">
        <v>21840</v>
      </c>
    </row>
    <row r="3299" spans="1:5">
      <c r="A3299" s="3" t="s">
        <v>19615</v>
      </c>
      <c r="B3299" s="3">
        <v>33</v>
      </c>
      <c r="C3299" s="3">
        <v>64</v>
      </c>
      <c r="E3299" s="3">
        <v>22320</v>
      </c>
    </row>
    <row r="3300" spans="1:5">
      <c r="A3300" s="3" t="s">
        <v>19615</v>
      </c>
      <c r="B3300" s="3">
        <v>33</v>
      </c>
      <c r="C3300" s="3">
        <v>65</v>
      </c>
      <c r="E3300" s="3">
        <v>22800</v>
      </c>
    </row>
    <row r="3301" spans="1:5">
      <c r="A3301" s="3" t="s">
        <v>19615</v>
      </c>
      <c r="B3301" s="3">
        <v>33</v>
      </c>
      <c r="C3301" s="3">
        <v>66</v>
      </c>
      <c r="E3301" s="3">
        <v>23280</v>
      </c>
    </row>
    <row r="3302" spans="1:5">
      <c r="A3302" s="3" t="s">
        <v>19615</v>
      </c>
      <c r="B3302" s="3">
        <v>33</v>
      </c>
      <c r="C3302" s="3">
        <v>67</v>
      </c>
      <c r="E3302" s="3">
        <v>23760</v>
      </c>
    </row>
    <row r="3303" spans="1:5">
      <c r="A3303" s="3" t="s">
        <v>19615</v>
      </c>
      <c r="B3303" s="3">
        <v>33</v>
      </c>
      <c r="C3303" s="3">
        <v>68</v>
      </c>
      <c r="E3303" s="3">
        <v>24240</v>
      </c>
    </row>
    <row r="3304" spans="1:5">
      <c r="A3304" s="3" t="s">
        <v>19615</v>
      </c>
      <c r="B3304" s="3">
        <v>33</v>
      </c>
      <c r="C3304" s="3">
        <v>69</v>
      </c>
      <c r="E3304" s="3">
        <v>24720</v>
      </c>
    </row>
    <row r="3305" spans="1:5">
      <c r="A3305" s="3" t="s">
        <v>19615</v>
      </c>
      <c r="B3305" s="3">
        <v>33</v>
      </c>
      <c r="C3305" s="3">
        <v>70</v>
      </c>
      <c r="E3305" s="3">
        <v>25200</v>
      </c>
    </row>
    <row r="3306" spans="1:5">
      <c r="A3306" s="3" t="s">
        <v>19615</v>
      </c>
      <c r="B3306" s="3">
        <v>33</v>
      </c>
      <c r="C3306" s="3">
        <v>71</v>
      </c>
      <c r="E3306" s="3">
        <v>26820</v>
      </c>
    </row>
    <row r="3307" spans="1:5">
      <c r="A3307" s="3" t="s">
        <v>19615</v>
      </c>
      <c r="B3307" s="3">
        <v>33</v>
      </c>
      <c r="C3307" s="3">
        <v>72</v>
      </c>
      <c r="E3307" s="3">
        <v>27360</v>
      </c>
    </row>
    <row r="3308" spans="1:5">
      <c r="A3308" s="3" t="s">
        <v>19615</v>
      </c>
      <c r="B3308" s="3">
        <v>33</v>
      </c>
      <c r="C3308" s="3">
        <v>73</v>
      </c>
      <c r="E3308" s="3">
        <v>27900</v>
      </c>
    </row>
    <row r="3309" spans="1:5">
      <c r="A3309" s="3" t="s">
        <v>19615</v>
      </c>
      <c r="B3309" s="3">
        <v>33</v>
      </c>
      <c r="C3309" s="3">
        <v>74</v>
      </c>
      <c r="E3309" s="3">
        <v>28440</v>
      </c>
    </row>
    <row r="3310" spans="1:5">
      <c r="A3310" s="3" t="s">
        <v>19615</v>
      </c>
      <c r="B3310" s="3">
        <v>33</v>
      </c>
      <c r="C3310" s="3">
        <v>75</v>
      </c>
      <c r="E3310" s="3">
        <v>28980</v>
      </c>
    </row>
    <row r="3311" spans="1:5">
      <c r="A3311" s="3" t="s">
        <v>19615</v>
      </c>
      <c r="B3311" s="3">
        <v>33</v>
      </c>
      <c r="C3311" s="3">
        <v>76</v>
      </c>
      <c r="E3311" s="3">
        <v>29520</v>
      </c>
    </row>
    <row r="3312" spans="1:5">
      <c r="A3312" s="3" t="s">
        <v>19615</v>
      </c>
      <c r="B3312" s="3">
        <v>33</v>
      </c>
      <c r="C3312" s="3">
        <v>77</v>
      </c>
      <c r="E3312" s="3">
        <v>30060</v>
      </c>
    </row>
    <row r="3313" spans="1:5">
      <c r="A3313" s="3" t="s">
        <v>19615</v>
      </c>
      <c r="B3313" s="3">
        <v>33</v>
      </c>
      <c r="C3313" s="3">
        <v>78</v>
      </c>
      <c r="E3313" s="3">
        <v>30600</v>
      </c>
    </row>
    <row r="3314" spans="1:5">
      <c r="A3314" s="3" t="s">
        <v>19615</v>
      </c>
      <c r="B3314" s="3">
        <v>33</v>
      </c>
      <c r="C3314" s="3">
        <v>79</v>
      </c>
      <c r="E3314" s="3">
        <v>31140</v>
      </c>
    </row>
    <row r="3315" spans="1:5">
      <c r="A3315" s="3" t="s">
        <v>19615</v>
      </c>
      <c r="B3315" s="3">
        <v>33</v>
      </c>
      <c r="C3315" s="3">
        <v>80</v>
      </c>
      <c r="E3315" s="3">
        <v>31680</v>
      </c>
    </row>
    <row r="3316" spans="1:5">
      <c r="A3316" s="3" t="s">
        <v>19615</v>
      </c>
      <c r="B3316" s="3">
        <v>33</v>
      </c>
      <c r="C3316" s="3">
        <v>81</v>
      </c>
      <c r="E3316" s="3">
        <v>33480</v>
      </c>
    </row>
    <row r="3317" spans="1:5">
      <c r="A3317" s="3" t="s">
        <v>19615</v>
      </c>
      <c r="B3317" s="3">
        <v>33</v>
      </c>
      <c r="C3317" s="3">
        <v>82</v>
      </c>
      <c r="E3317" s="3">
        <v>34080</v>
      </c>
    </row>
    <row r="3318" spans="1:5">
      <c r="A3318" s="3" t="s">
        <v>19615</v>
      </c>
      <c r="B3318" s="3">
        <v>33</v>
      </c>
      <c r="C3318" s="3">
        <v>83</v>
      </c>
      <c r="E3318" s="3">
        <v>34680</v>
      </c>
    </row>
    <row r="3319" spans="1:5">
      <c r="A3319" s="3" t="s">
        <v>19615</v>
      </c>
      <c r="B3319" s="3">
        <v>33</v>
      </c>
      <c r="C3319" s="3">
        <v>84</v>
      </c>
      <c r="E3319" s="3">
        <v>35280</v>
      </c>
    </row>
    <row r="3320" spans="1:5">
      <c r="A3320" s="3" t="s">
        <v>19615</v>
      </c>
      <c r="B3320" s="3">
        <v>33</v>
      </c>
      <c r="C3320" s="3">
        <v>85</v>
      </c>
      <c r="E3320" s="3">
        <v>35880</v>
      </c>
    </row>
    <row r="3321" spans="1:5">
      <c r="A3321" s="3" t="s">
        <v>19615</v>
      </c>
      <c r="B3321" s="3">
        <v>33</v>
      </c>
      <c r="C3321" s="3">
        <v>86</v>
      </c>
      <c r="E3321" s="3">
        <v>36480</v>
      </c>
    </row>
    <row r="3322" spans="1:5">
      <c r="A3322" s="3" t="s">
        <v>19615</v>
      </c>
      <c r="B3322" s="3">
        <v>33</v>
      </c>
      <c r="C3322" s="3">
        <v>87</v>
      </c>
      <c r="E3322" s="3">
        <v>37080</v>
      </c>
    </row>
    <row r="3323" spans="1:5">
      <c r="A3323" s="3" t="s">
        <v>19615</v>
      </c>
      <c r="B3323" s="3">
        <v>33</v>
      </c>
      <c r="C3323" s="3">
        <v>88</v>
      </c>
      <c r="E3323" s="3">
        <v>37680</v>
      </c>
    </row>
    <row r="3324" spans="1:5">
      <c r="A3324" s="3" t="s">
        <v>19615</v>
      </c>
      <c r="B3324" s="3">
        <v>33</v>
      </c>
      <c r="C3324" s="3">
        <v>89</v>
      </c>
      <c r="E3324" s="3">
        <v>38280</v>
      </c>
    </row>
    <row r="3325" spans="1:5">
      <c r="A3325" s="3" t="s">
        <v>19615</v>
      </c>
      <c r="B3325" s="3">
        <v>33</v>
      </c>
      <c r="C3325" s="3">
        <v>90</v>
      </c>
      <c r="E3325" s="3">
        <v>38880</v>
      </c>
    </row>
    <row r="3326" spans="1:5">
      <c r="A3326" s="3" t="s">
        <v>19615</v>
      </c>
      <c r="B3326" s="3">
        <v>33</v>
      </c>
      <c r="C3326" s="3">
        <v>91</v>
      </c>
      <c r="E3326" s="3">
        <v>40860</v>
      </c>
    </row>
    <row r="3327" spans="1:5">
      <c r="A3327" s="3" t="s">
        <v>19615</v>
      </c>
      <c r="B3327" s="3">
        <v>33</v>
      </c>
      <c r="C3327" s="3">
        <v>92</v>
      </c>
      <c r="E3327" s="3">
        <v>41520</v>
      </c>
    </row>
    <row r="3328" spans="1:5">
      <c r="A3328" s="3" t="s">
        <v>19615</v>
      </c>
      <c r="B3328" s="3">
        <v>33</v>
      </c>
      <c r="C3328" s="3">
        <v>93</v>
      </c>
      <c r="E3328" s="3">
        <v>42180</v>
      </c>
    </row>
    <row r="3329" spans="1:6">
      <c r="A3329" s="3" t="s">
        <v>19615</v>
      </c>
      <c r="B3329" s="3">
        <v>33</v>
      </c>
      <c r="C3329" s="3">
        <v>94</v>
      </c>
      <c r="E3329" s="3">
        <v>42840</v>
      </c>
    </row>
    <row r="3330" spans="1:6">
      <c r="A3330" s="3" t="s">
        <v>19615</v>
      </c>
      <c r="B3330" s="3">
        <v>33</v>
      </c>
      <c r="C3330" s="3">
        <v>95</v>
      </c>
      <c r="E3330" s="3">
        <v>43500</v>
      </c>
    </row>
    <row r="3331" spans="1:6">
      <c r="A3331" s="3" t="s">
        <v>19615</v>
      </c>
      <c r="B3331" s="3">
        <v>33</v>
      </c>
      <c r="C3331" s="3">
        <v>96</v>
      </c>
      <c r="E3331" s="3">
        <v>44160</v>
      </c>
    </row>
    <row r="3332" spans="1:6">
      <c r="A3332" s="3" t="s">
        <v>19615</v>
      </c>
      <c r="B3332" s="3">
        <v>33</v>
      </c>
      <c r="C3332" s="3">
        <v>97</v>
      </c>
      <c r="E3332" s="3">
        <v>44820</v>
      </c>
    </row>
    <row r="3333" spans="1:6">
      <c r="A3333" s="3" t="s">
        <v>19615</v>
      </c>
      <c r="B3333" s="3">
        <v>33</v>
      </c>
      <c r="C3333" s="3">
        <v>98</v>
      </c>
      <c r="E3333" s="3">
        <v>45480</v>
      </c>
    </row>
    <row r="3334" spans="1:6">
      <c r="A3334" s="3" t="s">
        <v>19615</v>
      </c>
      <c r="B3334" s="3">
        <v>33</v>
      </c>
      <c r="C3334" s="3">
        <v>99</v>
      </c>
      <c r="E3334" s="3">
        <v>46140</v>
      </c>
    </row>
    <row r="3335" spans="1:6">
      <c r="A3335" s="3" t="s">
        <v>19615</v>
      </c>
      <c r="B3335" s="3">
        <v>33</v>
      </c>
      <c r="C3335" s="3">
        <v>100</v>
      </c>
      <c r="E3335" s="3">
        <v>46800</v>
      </c>
    </row>
    <row r="3336" spans="1:6">
      <c r="A3336" s="3" t="s">
        <v>19615</v>
      </c>
      <c r="B3336" s="3">
        <v>34</v>
      </c>
      <c r="C3336" s="3">
        <v>0</v>
      </c>
    </row>
    <row r="3337" spans="1:6">
      <c r="A3337" s="3" t="s">
        <v>19615</v>
      </c>
      <c r="B3337" s="3">
        <v>34</v>
      </c>
      <c r="C3337" s="3">
        <v>1</v>
      </c>
      <c r="E3337" s="3">
        <v>270</v>
      </c>
      <c r="F3337" s="3">
        <v>180</v>
      </c>
    </row>
    <row r="3338" spans="1:6">
      <c r="A3338" s="3" t="s">
        <v>19615</v>
      </c>
      <c r="B3338" s="3">
        <v>34</v>
      </c>
      <c r="C3338" s="3">
        <v>2</v>
      </c>
      <c r="E3338" s="3">
        <v>360</v>
      </c>
      <c r="F3338" s="3">
        <v>240</v>
      </c>
    </row>
    <row r="3339" spans="1:6">
      <c r="A3339" s="3" t="s">
        <v>19615</v>
      </c>
      <c r="B3339" s="3">
        <v>34</v>
      </c>
      <c r="C3339" s="3">
        <v>3</v>
      </c>
      <c r="E3339" s="3">
        <v>450</v>
      </c>
      <c r="F3339" s="3">
        <v>300</v>
      </c>
    </row>
    <row r="3340" spans="1:6">
      <c r="A3340" s="3" t="s">
        <v>19615</v>
      </c>
      <c r="B3340" s="3">
        <v>34</v>
      </c>
      <c r="C3340" s="3">
        <v>4</v>
      </c>
      <c r="E3340" s="3">
        <v>540</v>
      </c>
      <c r="F3340" s="3">
        <v>360</v>
      </c>
    </row>
    <row r="3341" spans="1:6">
      <c r="A3341" s="3" t="s">
        <v>19615</v>
      </c>
      <c r="B3341" s="3">
        <v>34</v>
      </c>
      <c r="C3341" s="3">
        <v>5</v>
      </c>
      <c r="E3341" s="3">
        <v>630</v>
      </c>
      <c r="F3341" s="3">
        <v>420</v>
      </c>
    </row>
    <row r="3342" spans="1:6">
      <c r="A3342" s="3" t="s">
        <v>19615</v>
      </c>
      <c r="B3342" s="3">
        <v>34</v>
      </c>
      <c r="C3342" s="3">
        <v>6</v>
      </c>
      <c r="E3342" s="3">
        <v>720</v>
      </c>
      <c r="F3342" s="3">
        <v>480</v>
      </c>
    </row>
    <row r="3343" spans="1:6">
      <c r="A3343" s="3" t="s">
        <v>19615</v>
      </c>
      <c r="B3343" s="3">
        <v>34</v>
      </c>
      <c r="C3343" s="3">
        <v>7</v>
      </c>
      <c r="E3343" s="3">
        <v>810</v>
      </c>
      <c r="F3343" s="3">
        <v>540</v>
      </c>
    </row>
    <row r="3344" spans="1:6">
      <c r="A3344" s="3" t="s">
        <v>19615</v>
      </c>
      <c r="B3344" s="3">
        <v>34</v>
      </c>
      <c r="C3344" s="3">
        <v>8</v>
      </c>
      <c r="E3344" s="3">
        <v>900</v>
      </c>
      <c r="F3344" s="3">
        <v>600</v>
      </c>
    </row>
    <row r="3345" spans="1:6">
      <c r="A3345" s="3" t="s">
        <v>19615</v>
      </c>
      <c r="B3345" s="3">
        <v>34</v>
      </c>
      <c r="C3345" s="3">
        <v>9</v>
      </c>
      <c r="E3345" s="3">
        <v>990</v>
      </c>
      <c r="F3345" s="3">
        <v>660</v>
      </c>
    </row>
    <row r="3346" spans="1:6">
      <c r="A3346" s="3" t="s">
        <v>19615</v>
      </c>
      <c r="B3346" s="3">
        <v>34</v>
      </c>
      <c r="C3346" s="3">
        <v>10</v>
      </c>
      <c r="E3346" s="3">
        <v>1080</v>
      </c>
      <c r="F3346" s="3">
        <v>720</v>
      </c>
    </row>
    <row r="3347" spans="1:6">
      <c r="A3347" s="3" t="s">
        <v>19615</v>
      </c>
      <c r="B3347" s="3">
        <v>34</v>
      </c>
      <c r="C3347" s="3">
        <v>11</v>
      </c>
      <c r="E3347" s="3">
        <v>1485</v>
      </c>
      <c r="F3347" s="3">
        <v>990</v>
      </c>
    </row>
    <row r="3348" spans="1:6">
      <c r="A3348" s="3" t="s">
        <v>19615</v>
      </c>
      <c r="B3348" s="3">
        <v>34</v>
      </c>
      <c r="C3348" s="3">
        <v>12</v>
      </c>
      <c r="E3348" s="3">
        <v>1620</v>
      </c>
      <c r="F3348" s="3">
        <v>1080</v>
      </c>
    </row>
    <row r="3349" spans="1:6">
      <c r="A3349" s="3" t="s">
        <v>19615</v>
      </c>
      <c r="B3349" s="3">
        <v>34</v>
      </c>
      <c r="C3349" s="3">
        <v>13</v>
      </c>
      <c r="E3349" s="3">
        <v>1755</v>
      </c>
      <c r="F3349" s="3">
        <v>1170</v>
      </c>
    </row>
    <row r="3350" spans="1:6">
      <c r="A3350" s="3" t="s">
        <v>19615</v>
      </c>
      <c r="B3350" s="3">
        <v>34</v>
      </c>
      <c r="C3350" s="3">
        <v>14</v>
      </c>
      <c r="E3350" s="3">
        <v>1890</v>
      </c>
      <c r="F3350" s="3">
        <v>1260</v>
      </c>
    </row>
    <row r="3351" spans="1:6">
      <c r="A3351" s="3" t="s">
        <v>19615</v>
      </c>
      <c r="B3351" s="3">
        <v>34</v>
      </c>
      <c r="C3351" s="3">
        <v>15</v>
      </c>
      <c r="E3351" s="3">
        <v>2025</v>
      </c>
      <c r="F3351" s="3">
        <v>1350</v>
      </c>
    </row>
    <row r="3352" spans="1:6">
      <c r="A3352" s="3" t="s">
        <v>19615</v>
      </c>
      <c r="B3352" s="3">
        <v>34</v>
      </c>
      <c r="C3352" s="3">
        <v>16</v>
      </c>
      <c r="E3352" s="3">
        <v>2160</v>
      </c>
      <c r="F3352" s="3">
        <v>1440</v>
      </c>
    </row>
    <row r="3353" spans="1:6">
      <c r="A3353" s="3" t="s">
        <v>19615</v>
      </c>
      <c r="B3353" s="3">
        <v>34</v>
      </c>
      <c r="C3353" s="3">
        <v>17</v>
      </c>
      <c r="E3353" s="3">
        <v>2295</v>
      </c>
      <c r="F3353" s="3">
        <v>1530</v>
      </c>
    </row>
    <row r="3354" spans="1:6">
      <c r="A3354" s="3" t="s">
        <v>19615</v>
      </c>
      <c r="B3354" s="3">
        <v>34</v>
      </c>
      <c r="C3354" s="3">
        <v>18</v>
      </c>
      <c r="E3354" s="3">
        <v>2430</v>
      </c>
      <c r="F3354" s="3">
        <v>1620</v>
      </c>
    </row>
    <row r="3355" spans="1:6">
      <c r="A3355" s="3" t="s">
        <v>19615</v>
      </c>
      <c r="B3355" s="3">
        <v>34</v>
      </c>
      <c r="C3355" s="3">
        <v>19</v>
      </c>
      <c r="E3355" s="3">
        <v>2565</v>
      </c>
      <c r="F3355" s="3">
        <v>1710</v>
      </c>
    </row>
    <row r="3356" spans="1:6">
      <c r="A3356" s="3" t="s">
        <v>19615</v>
      </c>
      <c r="B3356" s="3">
        <v>34</v>
      </c>
      <c r="C3356" s="3">
        <v>20</v>
      </c>
      <c r="E3356" s="3">
        <v>2700</v>
      </c>
      <c r="F3356" s="3">
        <v>1800</v>
      </c>
    </row>
    <row r="3357" spans="1:6">
      <c r="A3357" s="3" t="s">
        <v>19615</v>
      </c>
      <c r="B3357" s="3">
        <v>34</v>
      </c>
      <c r="C3357" s="3">
        <v>21</v>
      </c>
      <c r="E3357" s="3">
        <v>3240</v>
      </c>
      <c r="F3357" s="3">
        <v>2160</v>
      </c>
    </row>
    <row r="3358" spans="1:6">
      <c r="A3358" s="3" t="s">
        <v>19615</v>
      </c>
      <c r="B3358" s="3">
        <v>34</v>
      </c>
      <c r="C3358" s="3">
        <v>22</v>
      </c>
      <c r="E3358" s="3">
        <v>3420</v>
      </c>
      <c r="F3358" s="3">
        <v>2280</v>
      </c>
    </row>
    <row r="3359" spans="1:6">
      <c r="A3359" s="3" t="s">
        <v>19615</v>
      </c>
      <c r="B3359" s="3">
        <v>34</v>
      </c>
      <c r="C3359" s="3">
        <v>23</v>
      </c>
      <c r="E3359" s="3">
        <v>3600</v>
      </c>
      <c r="F3359" s="3">
        <v>2400</v>
      </c>
    </row>
    <row r="3360" spans="1:6">
      <c r="A3360" s="3" t="s">
        <v>19615</v>
      </c>
      <c r="B3360" s="3">
        <v>34</v>
      </c>
      <c r="C3360" s="3">
        <v>24</v>
      </c>
      <c r="E3360" s="3">
        <v>3780</v>
      </c>
      <c r="F3360" s="3">
        <v>2520</v>
      </c>
    </row>
    <row r="3361" spans="1:6">
      <c r="A3361" s="3" t="s">
        <v>19615</v>
      </c>
      <c r="B3361" s="3">
        <v>34</v>
      </c>
      <c r="C3361" s="3">
        <v>25</v>
      </c>
      <c r="E3361" s="3">
        <v>3960</v>
      </c>
      <c r="F3361" s="3">
        <v>2640</v>
      </c>
    </row>
    <row r="3362" spans="1:6">
      <c r="A3362" s="3" t="s">
        <v>19615</v>
      </c>
      <c r="B3362" s="3">
        <v>34</v>
      </c>
      <c r="C3362" s="3">
        <v>26</v>
      </c>
      <c r="E3362" s="3">
        <v>4140</v>
      </c>
      <c r="F3362" s="3">
        <v>2760</v>
      </c>
    </row>
    <row r="3363" spans="1:6">
      <c r="A3363" s="3" t="s">
        <v>19615</v>
      </c>
      <c r="B3363" s="3">
        <v>34</v>
      </c>
      <c r="C3363" s="3">
        <v>27</v>
      </c>
      <c r="E3363" s="3">
        <v>4320</v>
      </c>
      <c r="F3363" s="3">
        <v>2880</v>
      </c>
    </row>
    <row r="3364" spans="1:6">
      <c r="A3364" s="3" t="s">
        <v>19615</v>
      </c>
      <c r="B3364" s="3">
        <v>34</v>
      </c>
      <c r="C3364" s="3">
        <v>28</v>
      </c>
      <c r="E3364" s="3">
        <v>4500</v>
      </c>
      <c r="F3364" s="3">
        <v>3000</v>
      </c>
    </row>
    <row r="3365" spans="1:6">
      <c r="A3365" s="3" t="s">
        <v>19615</v>
      </c>
      <c r="B3365" s="3">
        <v>34</v>
      </c>
      <c r="C3365" s="3">
        <v>29</v>
      </c>
      <c r="E3365" s="3">
        <v>4680</v>
      </c>
      <c r="F3365" s="3">
        <v>3120</v>
      </c>
    </row>
    <row r="3366" spans="1:6">
      <c r="A3366" s="3" t="s">
        <v>19615</v>
      </c>
      <c r="B3366" s="3">
        <v>34</v>
      </c>
      <c r="C3366" s="3">
        <v>30</v>
      </c>
      <c r="E3366" s="3">
        <v>4860</v>
      </c>
      <c r="F3366" s="3">
        <v>3240</v>
      </c>
    </row>
    <row r="3367" spans="1:6">
      <c r="A3367" s="3" t="s">
        <v>19615</v>
      </c>
      <c r="B3367" s="3">
        <v>34</v>
      </c>
      <c r="C3367" s="3">
        <v>31</v>
      </c>
      <c r="E3367" s="3">
        <v>5535</v>
      </c>
      <c r="F3367" s="3">
        <v>3690</v>
      </c>
    </row>
    <row r="3368" spans="1:6">
      <c r="A3368" s="3" t="s">
        <v>19615</v>
      </c>
      <c r="B3368" s="3">
        <v>34</v>
      </c>
      <c r="C3368" s="3">
        <v>32</v>
      </c>
      <c r="E3368" s="3">
        <v>5760</v>
      </c>
      <c r="F3368" s="3">
        <v>3840</v>
      </c>
    </row>
    <row r="3369" spans="1:6">
      <c r="A3369" s="3" t="s">
        <v>19615</v>
      </c>
      <c r="B3369" s="3">
        <v>34</v>
      </c>
      <c r="C3369" s="3">
        <v>33</v>
      </c>
      <c r="E3369" s="3">
        <v>5985</v>
      </c>
      <c r="F3369" s="3">
        <v>3990</v>
      </c>
    </row>
    <row r="3370" spans="1:6">
      <c r="A3370" s="3" t="s">
        <v>19615</v>
      </c>
      <c r="B3370" s="3">
        <v>34</v>
      </c>
      <c r="C3370" s="3">
        <v>34</v>
      </c>
      <c r="E3370" s="3">
        <v>6210</v>
      </c>
      <c r="F3370" s="3">
        <v>4140</v>
      </c>
    </row>
    <row r="3371" spans="1:6">
      <c r="A3371" s="3" t="s">
        <v>19615</v>
      </c>
      <c r="B3371" s="3">
        <v>34</v>
      </c>
      <c r="C3371" s="3">
        <v>35</v>
      </c>
      <c r="E3371" s="3">
        <v>6435</v>
      </c>
      <c r="F3371" s="3">
        <v>4290</v>
      </c>
    </row>
    <row r="3372" spans="1:6">
      <c r="A3372" s="3" t="s">
        <v>19615</v>
      </c>
      <c r="B3372" s="3">
        <v>34</v>
      </c>
      <c r="C3372" s="3">
        <v>36</v>
      </c>
      <c r="E3372" s="3">
        <v>6660</v>
      </c>
      <c r="F3372" s="3">
        <v>4440</v>
      </c>
    </row>
    <row r="3373" spans="1:6">
      <c r="A3373" s="3" t="s">
        <v>19615</v>
      </c>
      <c r="B3373" s="3">
        <v>34</v>
      </c>
      <c r="C3373" s="3">
        <v>37</v>
      </c>
      <c r="E3373" s="3">
        <v>6885</v>
      </c>
      <c r="F3373" s="3">
        <v>4590</v>
      </c>
    </row>
    <row r="3374" spans="1:6">
      <c r="A3374" s="3" t="s">
        <v>19615</v>
      </c>
      <c r="B3374" s="3">
        <v>34</v>
      </c>
      <c r="C3374" s="3">
        <v>38</v>
      </c>
      <c r="E3374" s="3">
        <v>7110</v>
      </c>
      <c r="F3374" s="3">
        <v>4740</v>
      </c>
    </row>
    <row r="3375" spans="1:6">
      <c r="A3375" s="3" t="s">
        <v>19615</v>
      </c>
      <c r="B3375" s="3">
        <v>34</v>
      </c>
      <c r="C3375" s="3">
        <v>39</v>
      </c>
      <c r="E3375" s="3">
        <v>7335</v>
      </c>
      <c r="F3375" s="3">
        <v>4890</v>
      </c>
    </row>
    <row r="3376" spans="1:6">
      <c r="A3376" s="3" t="s">
        <v>19615</v>
      </c>
      <c r="B3376" s="3">
        <v>34</v>
      </c>
      <c r="C3376" s="3">
        <v>40</v>
      </c>
      <c r="E3376" s="3">
        <v>7560</v>
      </c>
      <c r="F3376" s="3">
        <v>5040</v>
      </c>
    </row>
    <row r="3377" spans="1:6">
      <c r="A3377" s="3" t="s">
        <v>19615</v>
      </c>
      <c r="B3377" s="3">
        <v>34</v>
      </c>
      <c r="C3377" s="3">
        <v>41</v>
      </c>
      <c r="E3377" s="3">
        <v>8370</v>
      </c>
      <c r="F3377" s="3">
        <v>5580</v>
      </c>
    </row>
    <row r="3378" spans="1:6">
      <c r="A3378" s="3" t="s">
        <v>19615</v>
      </c>
      <c r="B3378" s="3">
        <v>34</v>
      </c>
      <c r="C3378" s="3">
        <v>42</v>
      </c>
      <c r="E3378" s="3">
        <v>8640</v>
      </c>
      <c r="F3378" s="3">
        <v>5760</v>
      </c>
    </row>
    <row r="3379" spans="1:6">
      <c r="A3379" s="3" t="s">
        <v>19615</v>
      </c>
      <c r="B3379" s="3">
        <v>34</v>
      </c>
      <c r="C3379" s="3">
        <v>43</v>
      </c>
      <c r="E3379" s="3">
        <v>8910</v>
      </c>
      <c r="F3379" s="3">
        <v>5940</v>
      </c>
    </row>
    <row r="3380" spans="1:6">
      <c r="A3380" s="3" t="s">
        <v>19615</v>
      </c>
      <c r="B3380" s="3">
        <v>34</v>
      </c>
      <c r="C3380" s="3">
        <v>44</v>
      </c>
      <c r="E3380" s="3">
        <v>9180</v>
      </c>
      <c r="F3380" s="3">
        <v>6120</v>
      </c>
    </row>
    <row r="3381" spans="1:6">
      <c r="A3381" s="3" t="s">
        <v>19615</v>
      </c>
      <c r="B3381" s="3">
        <v>34</v>
      </c>
      <c r="C3381" s="3">
        <v>45</v>
      </c>
      <c r="E3381" s="3">
        <v>9450</v>
      </c>
      <c r="F3381" s="3">
        <v>6300</v>
      </c>
    </row>
    <row r="3382" spans="1:6">
      <c r="A3382" s="3" t="s">
        <v>19615</v>
      </c>
      <c r="B3382" s="3">
        <v>34</v>
      </c>
      <c r="C3382" s="3">
        <v>46</v>
      </c>
      <c r="E3382" s="3">
        <v>9720</v>
      </c>
      <c r="F3382" s="3">
        <v>6480</v>
      </c>
    </row>
    <row r="3383" spans="1:6">
      <c r="A3383" s="3" t="s">
        <v>19615</v>
      </c>
      <c r="B3383" s="3">
        <v>34</v>
      </c>
      <c r="C3383" s="3">
        <v>47</v>
      </c>
      <c r="E3383" s="3">
        <v>9990</v>
      </c>
      <c r="F3383" s="3">
        <v>6660</v>
      </c>
    </row>
    <row r="3384" spans="1:6">
      <c r="A3384" s="3" t="s">
        <v>19615</v>
      </c>
      <c r="B3384" s="3">
        <v>34</v>
      </c>
      <c r="C3384" s="3">
        <v>48</v>
      </c>
      <c r="E3384" s="3">
        <v>10260</v>
      </c>
      <c r="F3384" s="3">
        <v>6840</v>
      </c>
    </row>
    <row r="3385" spans="1:6">
      <c r="A3385" s="3" t="s">
        <v>19615</v>
      </c>
      <c r="B3385" s="3">
        <v>34</v>
      </c>
      <c r="C3385" s="3">
        <v>49</v>
      </c>
      <c r="E3385" s="3">
        <v>10530</v>
      </c>
      <c r="F3385" s="3">
        <v>7020</v>
      </c>
    </row>
    <row r="3386" spans="1:6">
      <c r="A3386" s="3" t="s">
        <v>19615</v>
      </c>
      <c r="B3386" s="3">
        <v>34</v>
      </c>
      <c r="C3386" s="3">
        <v>50</v>
      </c>
      <c r="E3386" s="3">
        <v>10800</v>
      </c>
      <c r="F3386" s="3">
        <v>7200</v>
      </c>
    </row>
    <row r="3387" spans="1:6">
      <c r="A3387" s="3" t="s">
        <v>19615</v>
      </c>
      <c r="B3387" s="3">
        <v>34</v>
      </c>
      <c r="C3387" s="3">
        <v>51</v>
      </c>
      <c r="E3387" s="3">
        <v>11745</v>
      </c>
      <c r="F3387" s="3">
        <v>7830</v>
      </c>
    </row>
    <row r="3388" spans="1:6">
      <c r="A3388" s="3" t="s">
        <v>19615</v>
      </c>
      <c r="B3388" s="3">
        <v>34</v>
      </c>
      <c r="C3388" s="3">
        <v>52</v>
      </c>
      <c r="E3388" s="3">
        <v>12060</v>
      </c>
      <c r="F3388" s="3">
        <v>8040</v>
      </c>
    </row>
    <row r="3389" spans="1:6">
      <c r="A3389" s="3" t="s">
        <v>19615</v>
      </c>
      <c r="B3389" s="3">
        <v>34</v>
      </c>
      <c r="C3389" s="3">
        <v>53</v>
      </c>
      <c r="E3389" s="3">
        <v>12375</v>
      </c>
      <c r="F3389" s="3">
        <v>8250</v>
      </c>
    </row>
    <row r="3390" spans="1:6">
      <c r="A3390" s="3" t="s">
        <v>19615</v>
      </c>
      <c r="B3390" s="3">
        <v>34</v>
      </c>
      <c r="C3390" s="3">
        <v>54</v>
      </c>
      <c r="E3390" s="3">
        <v>12690</v>
      </c>
      <c r="F3390" s="3">
        <v>8460</v>
      </c>
    </row>
    <row r="3391" spans="1:6">
      <c r="A3391" s="3" t="s">
        <v>19615</v>
      </c>
      <c r="B3391" s="3">
        <v>34</v>
      </c>
      <c r="C3391" s="3">
        <v>55</v>
      </c>
      <c r="E3391" s="3">
        <v>13005</v>
      </c>
      <c r="F3391" s="3">
        <v>8670</v>
      </c>
    </row>
    <row r="3392" spans="1:6">
      <c r="A3392" s="3" t="s">
        <v>19615</v>
      </c>
      <c r="B3392" s="3">
        <v>34</v>
      </c>
      <c r="C3392" s="3">
        <v>56</v>
      </c>
      <c r="E3392" s="3">
        <v>13320</v>
      </c>
      <c r="F3392" s="3">
        <v>8880</v>
      </c>
    </row>
    <row r="3393" spans="1:6">
      <c r="A3393" s="3" t="s">
        <v>19615</v>
      </c>
      <c r="B3393" s="3">
        <v>34</v>
      </c>
      <c r="C3393" s="3">
        <v>57</v>
      </c>
      <c r="E3393" s="3">
        <v>13635</v>
      </c>
      <c r="F3393" s="3">
        <v>9090</v>
      </c>
    </row>
    <row r="3394" spans="1:6">
      <c r="A3394" s="3" t="s">
        <v>19615</v>
      </c>
      <c r="B3394" s="3">
        <v>34</v>
      </c>
      <c r="C3394" s="3">
        <v>58</v>
      </c>
      <c r="E3394" s="3">
        <v>13950</v>
      </c>
      <c r="F3394" s="3">
        <v>9300</v>
      </c>
    </row>
    <row r="3395" spans="1:6">
      <c r="A3395" s="3" t="s">
        <v>19615</v>
      </c>
      <c r="B3395" s="3">
        <v>34</v>
      </c>
      <c r="C3395" s="3">
        <v>59</v>
      </c>
      <c r="E3395" s="3">
        <v>14265</v>
      </c>
      <c r="F3395" s="3">
        <v>9510</v>
      </c>
    </row>
    <row r="3396" spans="1:6">
      <c r="A3396" s="3" t="s">
        <v>19615</v>
      </c>
      <c r="B3396" s="3">
        <v>34</v>
      </c>
      <c r="C3396" s="3">
        <v>60</v>
      </c>
      <c r="E3396" s="3">
        <v>14580</v>
      </c>
      <c r="F3396" s="3">
        <v>9720</v>
      </c>
    </row>
    <row r="3397" spans="1:6">
      <c r="A3397" s="3" t="s">
        <v>19615</v>
      </c>
      <c r="B3397" s="3">
        <v>34</v>
      </c>
      <c r="C3397" s="3">
        <v>61</v>
      </c>
      <c r="E3397" s="3">
        <v>15660</v>
      </c>
      <c r="F3397" s="3">
        <v>10440</v>
      </c>
    </row>
    <row r="3398" spans="1:6">
      <c r="A3398" s="3" t="s">
        <v>19615</v>
      </c>
      <c r="B3398" s="3">
        <v>34</v>
      </c>
      <c r="C3398" s="3">
        <v>62</v>
      </c>
      <c r="E3398" s="3">
        <v>16020</v>
      </c>
      <c r="F3398" s="3">
        <v>10680</v>
      </c>
    </row>
    <row r="3399" spans="1:6">
      <c r="A3399" s="3" t="s">
        <v>19615</v>
      </c>
      <c r="B3399" s="3">
        <v>34</v>
      </c>
      <c r="C3399" s="3">
        <v>63</v>
      </c>
      <c r="E3399" s="3">
        <v>16380</v>
      </c>
      <c r="F3399" s="3">
        <v>10920</v>
      </c>
    </row>
    <row r="3400" spans="1:6">
      <c r="A3400" s="3" t="s">
        <v>19615</v>
      </c>
      <c r="B3400" s="3">
        <v>34</v>
      </c>
      <c r="C3400" s="3">
        <v>64</v>
      </c>
      <c r="E3400" s="3">
        <v>16740</v>
      </c>
      <c r="F3400" s="3">
        <v>11160</v>
      </c>
    </row>
    <row r="3401" spans="1:6">
      <c r="A3401" s="3" t="s">
        <v>19615</v>
      </c>
      <c r="B3401" s="3">
        <v>34</v>
      </c>
      <c r="C3401" s="3">
        <v>65</v>
      </c>
      <c r="E3401" s="3">
        <v>17100</v>
      </c>
      <c r="F3401" s="3">
        <v>11400</v>
      </c>
    </row>
    <row r="3402" spans="1:6">
      <c r="A3402" s="3" t="s">
        <v>19615</v>
      </c>
      <c r="B3402" s="3">
        <v>34</v>
      </c>
      <c r="C3402" s="3">
        <v>66</v>
      </c>
      <c r="E3402" s="3">
        <v>17460</v>
      </c>
      <c r="F3402" s="3">
        <v>11640</v>
      </c>
    </row>
    <row r="3403" spans="1:6">
      <c r="A3403" s="3" t="s">
        <v>19615</v>
      </c>
      <c r="B3403" s="3">
        <v>34</v>
      </c>
      <c r="C3403" s="3">
        <v>67</v>
      </c>
      <c r="E3403" s="3">
        <v>17820</v>
      </c>
      <c r="F3403" s="3">
        <v>11880</v>
      </c>
    </row>
    <row r="3404" spans="1:6">
      <c r="A3404" s="3" t="s">
        <v>19615</v>
      </c>
      <c r="B3404" s="3">
        <v>34</v>
      </c>
      <c r="C3404" s="3">
        <v>68</v>
      </c>
      <c r="E3404" s="3">
        <v>18180</v>
      </c>
      <c r="F3404" s="3">
        <v>12120</v>
      </c>
    </row>
    <row r="3405" spans="1:6">
      <c r="A3405" s="3" t="s">
        <v>19615</v>
      </c>
      <c r="B3405" s="3">
        <v>34</v>
      </c>
      <c r="C3405" s="3">
        <v>69</v>
      </c>
      <c r="E3405" s="3">
        <v>18540</v>
      </c>
      <c r="F3405" s="3">
        <v>12360</v>
      </c>
    </row>
    <row r="3406" spans="1:6">
      <c r="A3406" s="3" t="s">
        <v>19615</v>
      </c>
      <c r="B3406" s="3">
        <v>34</v>
      </c>
      <c r="C3406" s="3">
        <v>70</v>
      </c>
      <c r="E3406" s="3">
        <v>18900</v>
      </c>
      <c r="F3406" s="3">
        <v>12600</v>
      </c>
    </row>
    <row r="3407" spans="1:6">
      <c r="A3407" s="3" t="s">
        <v>19615</v>
      </c>
      <c r="B3407" s="3">
        <v>34</v>
      </c>
      <c r="C3407" s="3">
        <v>71</v>
      </c>
      <c r="E3407" s="3">
        <v>20115</v>
      </c>
      <c r="F3407" s="3">
        <v>13410</v>
      </c>
    </row>
    <row r="3408" spans="1:6">
      <c r="A3408" s="3" t="s">
        <v>19615</v>
      </c>
      <c r="B3408" s="3">
        <v>34</v>
      </c>
      <c r="C3408" s="3">
        <v>72</v>
      </c>
      <c r="E3408" s="3">
        <v>20520</v>
      </c>
      <c r="F3408" s="3">
        <v>13680</v>
      </c>
    </row>
    <row r="3409" spans="1:6">
      <c r="A3409" s="3" t="s">
        <v>19615</v>
      </c>
      <c r="B3409" s="3">
        <v>34</v>
      </c>
      <c r="C3409" s="3">
        <v>73</v>
      </c>
      <c r="E3409" s="3">
        <v>20925</v>
      </c>
      <c r="F3409" s="3">
        <v>13950</v>
      </c>
    </row>
    <row r="3410" spans="1:6">
      <c r="A3410" s="3" t="s">
        <v>19615</v>
      </c>
      <c r="B3410" s="3">
        <v>34</v>
      </c>
      <c r="C3410" s="3">
        <v>74</v>
      </c>
      <c r="E3410" s="3">
        <v>21330</v>
      </c>
      <c r="F3410" s="3">
        <v>14220</v>
      </c>
    </row>
    <row r="3411" spans="1:6">
      <c r="A3411" s="3" t="s">
        <v>19615</v>
      </c>
      <c r="B3411" s="3">
        <v>34</v>
      </c>
      <c r="C3411" s="3">
        <v>75</v>
      </c>
      <c r="E3411" s="3">
        <v>21735</v>
      </c>
      <c r="F3411" s="3">
        <v>14490</v>
      </c>
    </row>
    <row r="3412" spans="1:6">
      <c r="A3412" s="3" t="s">
        <v>19615</v>
      </c>
      <c r="B3412" s="3">
        <v>34</v>
      </c>
      <c r="C3412" s="3">
        <v>76</v>
      </c>
      <c r="E3412" s="3">
        <v>22140</v>
      </c>
      <c r="F3412" s="3">
        <v>14760</v>
      </c>
    </row>
    <row r="3413" spans="1:6">
      <c r="A3413" s="3" t="s">
        <v>19615</v>
      </c>
      <c r="B3413" s="3">
        <v>34</v>
      </c>
      <c r="C3413" s="3">
        <v>77</v>
      </c>
      <c r="E3413" s="3">
        <v>22545</v>
      </c>
      <c r="F3413" s="3">
        <v>15030</v>
      </c>
    </row>
    <row r="3414" spans="1:6">
      <c r="A3414" s="3" t="s">
        <v>19615</v>
      </c>
      <c r="B3414" s="3">
        <v>34</v>
      </c>
      <c r="C3414" s="3">
        <v>78</v>
      </c>
      <c r="E3414" s="3">
        <v>22950</v>
      </c>
      <c r="F3414" s="3">
        <v>15300</v>
      </c>
    </row>
    <row r="3415" spans="1:6">
      <c r="A3415" s="3" t="s">
        <v>19615</v>
      </c>
      <c r="B3415" s="3">
        <v>34</v>
      </c>
      <c r="C3415" s="3">
        <v>79</v>
      </c>
      <c r="E3415" s="3">
        <v>23355</v>
      </c>
      <c r="F3415" s="3">
        <v>15570</v>
      </c>
    </row>
    <row r="3416" spans="1:6">
      <c r="A3416" s="3" t="s">
        <v>19615</v>
      </c>
      <c r="B3416" s="3">
        <v>34</v>
      </c>
      <c r="C3416" s="3">
        <v>80</v>
      </c>
      <c r="E3416" s="3">
        <v>23760</v>
      </c>
      <c r="F3416" s="3">
        <v>15840</v>
      </c>
    </row>
    <row r="3417" spans="1:6">
      <c r="A3417" s="3" t="s">
        <v>19615</v>
      </c>
      <c r="B3417" s="3">
        <v>34</v>
      </c>
      <c r="C3417" s="3">
        <v>81</v>
      </c>
      <c r="E3417" s="3">
        <v>25110</v>
      </c>
      <c r="F3417" s="3">
        <v>16740</v>
      </c>
    </row>
    <row r="3418" spans="1:6">
      <c r="A3418" s="3" t="s">
        <v>19615</v>
      </c>
      <c r="B3418" s="3">
        <v>34</v>
      </c>
      <c r="C3418" s="3">
        <v>82</v>
      </c>
      <c r="E3418" s="3">
        <v>25560</v>
      </c>
      <c r="F3418" s="3">
        <v>17040</v>
      </c>
    </row>
    <row r="3419" spans="1:6">
      <c r="A3419" s="3" t="s">
        <v>19615</v>
      </c>
      <c r="B3419" s="3">
        <v>34</v>
      </c>
      <c r="C3419" s="3">
        <v>83</v>
      </c>
      <c r="E3419" s="3">
        <v>26010</v>
      </c>
      <c r="F3419" s="3">
        <v>17340</v>
      </c>
    </row>
    <row r="3420" spans="1:6">
      <c r="A3420" s="3" t="s">
        <v>19615</v>
      </c>
      <c r="B3420" s="3">
        <v>34</v>
      </c>
      <c r="C3420" s="3">
        <v>84</v>
      </c>
      <c r="E3420" s="3">
        <v>26460</v>
      </c>
      <c r="F3420" s="3">
        <v>17640</v>
      </c>
    </row>
    <row r="3421" spans="1:6">
      <c r="A3421" s="3" t="s">
        <v>19615</v>
      </c>
      <c r="B3421" s="3">
        <v>34</v>
      </c>
      <c r="C3421" s="3">
        <v>85</v>
      </c>
      <c r="E3421" s="3">
        <v>26910</v>
      </c>
      <c r="F3421" s="3">
        <v>17940</v>
      </c>
    </row>
    <row r="3422" spans="1:6">
      <c r="A3422" s="3" t="s">
        <v>19615</v>
      </c>
      <c r="B3422" s="3">
        <v>34</v>
      </c>
      <c r="C3422" s="3">
        <v>86</v>
      </c>
      <c r="E3422" s="3">
        <v>27360</v>
      </c>
      <c r="F3422" s="3">
        <v>18240</v>
      </c>
    </row>
    <row r="3423" spans="1:6">
      <c r="A3423" s="3" t="s">
        <v>19615</v>
      </c>
      <c r="B3423" s="3">
        <v>34</v>
      </c>
      <c r="C3423" s="3">
        <v>87</v>
      </c>
      <c r="E3423" s="3">
        <v>27810</v>
      </c>
      <c r="F3423" s="3">
        <v>18540</v>
      </c>
    </row>
    <row r="3424" spans="1:6">
      <c r="A3424" s="3" t="s">
        <v>19615</v>
      </c>
      <c r="B3424" s="3">
        <v>34</v>
      </c>
      <c r="C3424" s="3">
        <v>88</v>
      </c>
      <c r="E3424" s="3">
        <v>28260</v>
      </c>
      <c r="F3424" s="3">
        <v>18840</v>
      </c>
    </row>
    <row r="3425" spans="1:7">
      <c r="A3425" s="3" t="s">
        <v>19615</v>
      </c>
      <c r="B3425" s="3">
        <v>34</v>
      </c>
      <c r="C3425" s="3">
        <v>89</v>
      </c>
      <c r="E3425" s="3">
        <v>28710</v>
      </c>
      <c r="F3425" s="3">
        <v>19140</v>
      </c>
    </row>
    <row r="3426" spans="1:7">
      <c r="A3426" s="3" t="s">
        <v>19615</v>
      </c>
      <c r="B3426" s="3">
        <v>34</v>
      </c>
      <c r="C3426" s="3">
        <v>90</v>
      </c>
      <c r="E3426" s="3">
        <v>29160</v>
      </c>
      <c r="F3426" s="3">
        <v>19440</v>
      </c>
    </row>
    <row r="3427" spans="1:7">
      <c r="A3427" s="3" t="s">
        <v>19615</v>
      </c>
      <c r="B3427" s="3">
        <v>34</v>
      </c>
      <c r="C3427" s="3">
        <v>91</v>
      </c>
      <c r="E3427" s="3">
        <v>30645</v>
      </c>
      <c r="F3427" s="3">
        <v>20430</v>
      </c>
    </row>
    <row r="3428" spans="1:7">
      <c r="A3428" s="3" t="s">
        <v>19615</v>
      </c>
      <c r="B3428" s="3">
        <v>34</v>
      </c>
      <c r="C3428" s="3">
        <v>92</v>
      </c>
      <c r="E3428" s="3">
        <v>31140</v>
      </c>
      <c r="F3428" s="3">
        <v>20760</v>
      </c>
    </row>
    <row r="3429" spans="1:7">
      <c r="A3429" s="3" t="s">
        <v>19615</v>
      </c>
      <c r="B3429" s="3">
        <v>34</v>
      </c>
      <c r="C3429" s="3">
        <v>93</v>
      </c>
      <c r="E3429" s="3">
        <v>31635</v>
      </c>
      <c r="F3429" s="3">
        <v>21090</v>
      </c>
    </row>
    <row r="3430" spans="1:7">
      <c r="A3430" s="3" t="s">
        <v>19615</v>
      </c>
      <c r="B3430" s="3">
        <v>34</v>
      </c>
      <c r="C3430" s="3">
        <v>94</v>
      </c>
      <c r="E3430" s="3">
        <v>32130</v>
      </c>
      <c r="F3430" s="3">
        <v>21420</v>
      </c>
    </row>
    <row r="3431" spans="1:7">
      <c r="A3431" s="3" t="s">
        <v>19615</v>
      </c>
      <c r="B3431" s="3">
        <v>34</v>
      </c>
      <c r="C3431" s="3">
        <v>95</v>
      </c>
      <c r="E3431" s="3">
        <v>32625</v>
      </c>
      <c r="F3431" s="3">
        <v>21750</v>
      </c>
    </row>
    <row r="3432" spans="1:7">
      <c r="A3432" s="3" t="s">
        <v>19615</v>
      </c>
      <c r="B3432" s="3">
        <v>34</v>
      </c>
      <c r="C3432" s="3">
        <v>96</v>
      </c>
      <c r="E3432" s="3">
        <v>33120</v>
      </c>
      <c r="F3432" s="3">
        <v>22080</v>
      </c>
    </row>
    <row r="3433" spans="1:7">
      <c r="A3433" s="3" t="s">
        <v>19615</v>
      </c>
      <c r="B3433" s="3">
        <v>34</v>
      </c>
      <c r="C3433" s="3">
        <v>97</v>
      </c>
      <c r="E3433" s="3">
        <v>33615</v>
      </c>
      <c r="F3433" s="3">
        <v>22410</v>
      </c>
    </row>
    <row r="3434" spans="1:7">
      <c r="A3434" s="3" t="s">
        <v>19615</v>
      </c>
      <c r="B3434" s="3">
        <v>34</v>
      </c>
      <c r="C3434" s="3">
        <v>98</v>
      </c>
      <c r="E3434" s="3">
        <v>34110</v>
      </c>
      <c r="F3434" s="3">
        <v>22740</v>
      </c>
    </row>
    <row r="3435" spans="1:7">
      <c r="A3435" s="3" t="s">
        <v>19615</v>
      </c>
      <c r="B3435" s="3">
        <v>34</v>
      </c>
      <c r="C3435" s="3">
        <v>99</v>
      </c>
      <c r="E3435" s="3">
        <v>34605</v>
      </c>
      <c r="F3435" s="3">
        <v>23070</v>
      </c>
    </row>
    <row r="3436" spans="1:7">
      <c r="A3436" s="3" t="s">
        <v>19615</v>
      </c>
      <c r="B3436" s="3">
        <v>34</v>
      </c>
      <c r="C3436" s="3">
        <v>100</v>
      </c>
      <c r="E3436" s="3">
        <v>35100</v>
      </c>
      <c r="F3436" s="3">
        <v>23400</v>
      </c>
    </row>
    <row r="3437" spans="1:7">
      <c r="A3437" s="3" t="s">
        <v>19615</v>
      </c>
      <c r="B3437" s="3">
        <v>35</v>
      </c>
      <c r="C3437" s="3">
        <v>0</v>
      </c>
    </row>
    <row r="3438" spans="1:7">
      <c r="A3438" s="3" t="s">
        <v>19615</v>
      </c>
      <c r="B3438" s="3">
        <v>35</v>
      </c>
      <c r="C3438" s="3">
        <v>1</v>
      </c>
      <c r="D3438" s="3">
        <v>4860</v>
      </c>
      <c r="G3438" s="3">
        <v>180</v>
      </c>
    </row>
    <row r="3439" spans="1:7">
      <c r="A3439" s="3" t="s">
        <v>19615</v>
      </c>
      <c r="B3439" s="3">
        <v>35</v>
      </c>
      <c r="C3439" s="3">
        <v>2</v>
      </c>
      <c r="D3439" s="3">
        <v>6480</v>
      </c>
      <c r="G3439" s="3">
        <v>240</v>
      </c>
    </row>
    <row r="3440" spans="1:7">
      <c r="A3440" s="3" t="s">
        <v>19615</v>
      </c>
      <c r="B3440" s="3">
        <v>35</v>
      </c>
      <c r="C3440" s="3">
        <v>3</v>
      </c>
      <c r="D3440" s="3">
        <v>8100</v>
      </c>
      <c r="G3440" s="3">
        <v>300</v>
      </c>
    </row>
    <row r="3441" spans="1:7">
      <c r="A3441" s="3" t="s">
        <v>19615</v>
      </c>
      <c r="B3441" s="3">
        <v>35</v>
      </c>
      <c r="C3441" s="3">
        <v>4</v>
      </c>
      <c r="D3441" s="3">
        <v>9720</v>
      </c>
      <c r="G3441" s="3">
        <v>360</v>
      </c>
    </row>
    <row r="3442" spans="1:7">
      <c r="A3442" s="3" t="s">
        <v>19615</v>
      </c>
      <c r="B3442" s="3">
        <v>35</v>
      </c>
      <c r="C3442" s="3">
        <v>5</v>
      </c>
      <c r="D3442" s="3">
        <v>11340</v>
      </c>
      <c r="G3442" s="3">
        <v>420</v>
      </c>
    </row>
    <row r="3443" spans="1:7">
      <c r="A3443" s="3" t="s">
        <v>19615</v>
      </c>
      <c r="B3443" s="3">
        <v>35</v>
      </c>
      <c r="C3443" s="3">
        <v>6</v>
      </c>
      <c r="D3443" s="3">
        <v>12960</v>
      </c>
      <c r="G3443" s="3">
        <v>480</v>
      </c>
    </row>
    <row r="3444" spans="1:7">
      <c r="A3444" s="3" t="s">
        <v>19615</v>
      </c>
      <c r="B3444" s="3">
        <v>35</v>
      </c>
      <c r="C3444" s="3">
        <v>7</v>
      </c>
      <c r="D3444" s="3">
        <v>14580</v>
      </c>
      <c r="G3444" s="3">
        <v>540</v>
      </c>
    </row>
    <row r="3445" spans="1:7">
      <c r="A3445" s="3" t="s">
        <v>19615</v>
      </c>
      <c r="B3445" s="3">
        <v>35</v>
      </c>
      <c r="C3445" s="3">
        <v>8</v>
      </c>
      <c r="D3445" s="3">
        <v>16200</v>
      </c>
      <c r="G3445" s="3">
        <v>600</v>
      </c>
    </row>
    <row r="3446" spans="1:7">
      <c r="A3446" s="3" t="s">
        <v>19615</v>
      </c>
      <c r="B3446" s="3">
        <v>35</v>
      </c>
      <c r="C3446" s="3">
        <v>9</v>
      </c>
      <c r="D3446" s="3">
        <v>17820</v>
      </c>
      <c r="G3446" s="3">
        <v>660</v>
      </c>
    </row>
    <row r="3447" spans="1:7">
      <c r="A3447" s="3" t="s">
        <v>19615</v>
      </c>
      <c r="B3447" s="3">
        <v>35</v>
      </c>
      <c r="C3447" s="3">
        <v>10</v>
      </c>
      <c r="D3447" s="3">
        <v>19440</v>
      </c>
      <c r="G3447" s="3">
        <v>720</v>
      </c>
    </row>
    <row r="3448" spans="1:7">
      <c r="A3448" s="3" t="s">
        <v>19615</v>
      </c>
      <c r="B3448" s="3">
        <v>35</v>
      </c>
      <c r="C3448" s="3">
        <v>11</v>
      </c>
      <c r="D3448" s="3">
        <v>26730</v>
      </c>
      <c r="G3448" s="3">
        <v>990</v>
      </c>
    </row>
    <row r="3449" spans="1:7">
      <c r="A3449" s="3" t="s">
        <v>19615</v>
      </c>
      <c r="B3449" s="3">
        <v>35</v>
      </c>
      <c r="C3449" s="3">
        <v>12</v>
      </c>
      <c r="D3449" s="3">
        <v>29160</v>
      </c>
      <c r="G3449" s="3">
        <v>1080</v>
      </c>
    </row>
    <row r="3450" spans="1:7">
      <c r="A3450" s="3" t="s">
        <v>19615</v>
      </c>
      <c r="B3450" s="3">
        <v>35</v>
      </c>
      <c r="C3450" s="3">
        <v>13</v>
      </c>
      <c r="D3450" s="3">
        <v>31590</v>
      </c>
      <c r="G3450" s="3">
        <v>1170</v>
      </c>
    </row>
    <row r="3451" spans="1:7">
      <c r="A3451" s="3" t="s">
        <v>19615</v>
      </c>
      <c r="B3451" s="3">
        <v>35</v>
      </c>
      <c r="C3451" s="3">
        <v>14</v>
      </c>
      <c r="D3451" s="3">
        <v>34020</v>
      </c>
      <c r="G3451" s="3">
        <v>1260</v>
      </c>
    </row>
    <row r="3452" spans="1:7">
      <c r="A3452" s="3" t="s">
        <v>19615</v>
      </c>
      <c r="B3452" s="3">
        <v>35</v>
      </c>
      <c r="C3452" s="3">
        <v>15</v>
      </c>
      <c r="D3452" s="3">
        <v>36450</v>
      </c>
      <c r="G3452" s="3">
        <v>1350</v>
      </c>
    </row>
    <row r="3453" spans="1:7">
      <c r="A3453" s="3" t="s">
        <v>19615</v>
      </c>
      <c r="B3453" s="3">
        <v>35</v>
      </c>
      <c r="C3453" s="3">
        <v>16</v>
      </c>
      <c r="D3453" s="3">
        <v>38880</v>
      </c>
      <c r="G3453" s="3">
        <v>1440</v>
      </c>
    </row>
    <row r="3454" spans="1:7">
      <c r="A3454" s="3" t="s">
        <v>19615</v>
      </c>
      <c r="B3454" s="3">
        <v>35</v>
      </c>
      <c r="C3454" s="3">
        <v>17</v>
      </c>
      <c r="D3454" s="3">
        <v>41310</v>
      </c>
      <c r="G3454" s="3">
        <v>1530</v>
      </c>
    </row>
    <row r="3455" spans="1:7">
      <c r="A3455" s="3" t="s">
        <v>19615</v>
      </c>
      <c r="B3455" s="3">
        <v>35</v>
      </c>
      <c r="C3455" s="3">
        <v>18</v>
      </c>
      <c r="D3455" s="3">
        <v>43740</v>
      </c>
      <c r="G3455" s="3">
        <v>1620</v>
      </c>
    </row>
    <row r="3456" spans="1:7">
      <c r="A3456" s="3" t="s">
        <v>19615</v>
      </c>
      <c r="B3456" s="3">
        <v>35</v>
      </c>
      <c r="C3456" s="3">
        <v>19</v>
      </c>
      <c r="D3456" s="3">
        <v>46170</v>
      </c>
      <c r="G3456" s="3">
        <v>1710</v>
      </c>
    </row>
    <row r="3457" spans="1:7">
      <c r="A3457" s="3" t="s">
        <v>19615</v>
      </c>
      <c r="B3457" s="3">
        <v>35</v>
      </c>
      <c r="C3457" s="3">
        <v>20</v>
      </c>
      <c r="D3457" s="3">
        <v>48600</v>
      </c>
      <c r="G3457" s="3">
        <v>1800</v>
      </c>
    </row>
    <row r="3458" spans="1:7">
      <c r="A3458" s="3" t="s">
        <v>19615</v>
      </c>
      <c r="B3458" s="3">
        <v>35</v>
      </c>
      <c r="C3458" s="3">
        <v>21</v>
      </c>
      <c r="D3458" s="3">
        <v>58320</v>
      </c>
      <c r="G3458" s="3">
        <v>2160</v>
      </c>
    </row>
    <row r="3459" spans="1:7">
      <c r="A3459" s="3" t="s">
        <v>19615</v>
      </c>
      <c r="B3459" s="3">
        <v>35</v>
      </c>
      <c r="C3459" s="3">
        <v>22</v>
      </c>
      <c r="D3459" s="3">
        <v>61560</v>
      </c>
      <c r="G3459" s="3">
        <v>2280</v>
      </c>
    </row>
    <row r="3460" spans="1:7">
      <c r="A3460" s="3" t="s">
        <v>19615</v>
      </c>
      <c r="B3460" s="3">
        <v>35</v>
      </c>
      <c r="C3460" s="3">
        <v>23</v>
      </c>
      <c r="D3460" s="3">
        <v>64800</v>
      </c>
      <c r="G3460" s="3">
        <v>2400</v>
      </c>
    </row>
    <row r="3461" spans="1:7">
      <c r="A3461" s="3" t="s">
        <v>19615</v>
      </c>
      <c r="B3461" s="3">
        <v>35</v>
      </c>
      <c r="C3461" s="3">
        <v>24</v>
      </c>
      <c r="D3461" s="3">
        <v>68040</v>
      </c>
      <c r="G3461" s="3">
        <v>2520</v>
      </c>
    </row>
    <row r="3462" spans="1:7">
      <c r="A3462" s="3" t="s">
        <v>19615</v>
      </c>
      <c r="B3462" s="3">
        <v>35</v>
      </c>
      <c r="C3462" s="3">
        <v>25</v>
      </c>
      <c r="D3462" s="3">
        <v>71280</v>
      </c>
      <c r="G3462" s="3">
        <v>2640</v>
      </c>
    </row>
    <row r="3463" spans="1:7">
      <c r="A3463" s="3" t="s">
        <v>19615</v>
      </c>
      <c r="B3463" s="3">
        <v>35</v>
      </c>
      <c r="C3463" s="3">
        <v>26</v>
      </c>
      <c r="D3463" s="3">
        <v>74520</v>
      </c>
      <c r="G3463" s="3">
        <v>2760</v>
      </c>
    </row>
    <row r="3464" spans="1:7">
      <c r="A3464" s="3" t="s">
        <v>19615</v>
      </c>
      <c r="B3464" s="3">
        <v>35</v>
      </c>
      <c r="C3464" s="3">
        <v>27</v>
      </c>
      <c r="D3464" s="3">
        <v>77760</v>
      </c>
      <c r="G3464" s="3">
        <v>2880</v>
      </c>
    </row>
    <row r="3465" spans="1:7">
      <c r="A3465" s="3" t="s">
        <v>19615</v>
      </c>
      <c r="B3465" s="3">
        <v>35</v>
      </c>
      <c r="C3465" s="3">
        <v>28</v>
      </c>
      <c r="D3465" s="3">
        <v>81000</v>
      </c>
      <c r="G3465" s="3">
        <v>3000</v>
      </c>
    </row>
    <row r="3466" spans="1:7">
      <c r="A3466" s="3" t="s">
        <v>19615</v>
      </c>
      <c r="B3466" s="3">
        <v>35</v>
      </c>
      <c r="C3466" s="3">
        <v>29</v>
      </c>
      <c r="D3466" s="3">
        <v>84240</v>
      </c>
      <c r="G3466" s="3">
        <v>3120</v>
      </c>
    </row>
    <row r="3467" spans="1:7">
      <c r="A3467" s="3" t="s">
        <v>19615</v>
      </c>
      <c r="B3467" s="3">
        <v>35</v>
      </c>
      <c r="C3467" s="3">
        <v>30</v>
      </c>
      <c r="D3467" s="3">
        <v>87480</v>
      </c>
      <c r="G3467" s="3">
        <v>3240</v>
      </c>
    </row>
    <row r="3468" spans="1:7">
      <c r="A3468" s="3" t="s">
        <v>19615</v>
      </c>
      <c r="B3468" s="3">
        <v>35</v>
      </c>
      <c r="C3468" s="3">
        <v>31</v>
      </c>
      <c r="D3468" s="3">
        <v>99630</v>
      </c>
      <c r="G3468" s="3">
        <v>3690</v>
      </c>
    </row>
    <row r="3469" spans="1:7">
      <c r="A3469" s="3" t="s">
        <v>19615</v>
      </c>
      <c r="B3469" s="3">
        <v>35</v>
      </c>
      <c r="C3469" s="3">
        <v>32</v>
      </c>
      <c r="D3469" s="3">
        <v>103680</v>
      </c>
      <c r="G3469" s="3">
        <v>3840</v>
      </c>
    </row>
    <row r="3470" spans="1:7">
      <c r="A3470" s="3" t="s">
        <v>19615</v>
      </c>
      <c r="B3470" s="3">
        <v>35</v>
      </c>
      <c r="C3470" s="3">
        <v>33</v>
      </c>
      <c r="D3470" s="3">
        <v>107730</v>
      </c>
      <c r="G3470" s="3">
        <v>3990</v>
      </c>
    </row>
    <row r="3471" spans="1:7">
      <c r="A3471" s="3" t="s">
        <v>19615</v>
      </c>
      <c r="B3471" s="3">
        <v>35</v>
      </c>
      <c r="C3471" s="3">
        <v>34</v>
      </c>
      <c r="D3471" s="3">
        <v>111780</v>
      </c>
      <c r="G3471" s="3">
        <v>4140</v>
      </c>
    </row>
    <row r="3472" spans="1:7">
      <c r="A3472" s="3" t="s">
        <v>19615</v>
      </c>
      <c r="B3472" s="3">
        <v>35</v>
      </c>
      <c r="C3472" s="3">
        <v>35</v>
      </c>
      <c r="D3472" s="3">
        <v>115830</v>
      </c>
      <c r="G3472" s="3">
        <v>4290</v>
      </c>
    </row>
    <row r="3473" spans="1:7">
      <c r="A3473" s="3" t="s">
        <v>19615</v>
      </c>
      <c r="B3473" s="3">
        <v>35</v>
      </c>
      <c r="C3473" s="3">
        <v>36</v>
      </c>
      <c r="D3473" s="3">
        <v>119880</v>
      </c>
      <c r="G3473" s="3">
        <v>4440</v>
      </c>
    </row>
    <row r="3474" spans="1:7">
      <c r="A3474" s="3" t="s">
        <v>19615</v>
      </c>
      <c r="B3474" s="3">
        <v>35</v>
      </c>
      <c r="C3474" s="3">
        <v>37</v>
      </c>
      <c r="D3474" s="3">
        <v>123930</v>
      </c>
      <c r="G3474" s="3">
        <v>4590</v>
      </c>
    </row>
    <row r="3475" spans="1:7">
      <c r="A3475" s="3" t="s">
        <v>19615</v>
      </c>
      <c r="B3475" s="3">
        <v>35</v>
      </c>
      <c r="C3475" s="3">
        <v>38</v>
      </c>
      <c r="D3475" s="3">
        <v>127980</v>
      </c>
      <c r="G3475" s="3">
        <v>4740</v>
      </c>
    </row>
    <row r="3476" spans="1:7">
      <c r="A3476" s="3" t="s">
        <v>19615</v>
      </c>
      <c r="B3476" s="3">
        <v>35</v>
      </c>
      <c r="C3476" s="3">
        <v>39</v>
      </c>
      <c r="D3476" s="3">
        <v>132030</v>
      </c>
      <c r="G3476" s="3">
        <v>4890</v>
      </c>
    </row>
    <row r="3477" spans="1:7">
      <c r="A3477" s="3" t="s">
        <v>19615</v>
      </c>
      <c r="B3477" s="3">
        <v>35</v>
      </c>
      <c r="C3477" s="3">
        <v>40</v>
      </c>
      <c r="D3477" s="3">
        <v>136080</v>
      </c>
      <c r="G3477" s="3">
        <v>5040</v>
      </c>
    </row>
    <row r="3478" spans="1:7">
      <c r="A3478" s="3" t="s">
        <v>19615</v>
      </c>
      <c r="B3478" s="3">
        <v>35</v>
      </c>
      <c r="C3478" s="3">
        <v>41</v>
      </c>
      <c r="D3478" s="3">
        <v>150660</v>
      </c>
      <c r="G3478" s="3">
        <v>5580</v>
      </c>
    </row>
    <row r="3479" spans="1:7">
      <c r="A3479" s="3" t="s">
        <v>19615</v>
      </c>
      <c r="B3479" s="3">
        <v>35</v>
      </c>
      <c r="C3479" s="3">
        <v>42</v>
      </c>
      <c r="D3479" s="3">
        <v>155520</v>
      </c>
      <c r="G3479" s="3">
        <v>5760</v>
      </c>
    </row>
    <row r="3480" spans="1:7">
      <c r="A3480" s="3" t="s">
        <v>19615</v>
      </c>
      <c r="B3480" s="3">
        <v>35</v>
      </c>
      <c r="C3480" s="3">
        <v>43</v>
      </c>
      <c r="D3480" s="3">
        <v>160380</v>
      </c>
      <c r="G3480" s="3">
        <v>5940</v>
      </c>
    </row>
    <row r="3481" spans="1:7">
      <c r="A3481" s="3" t="s">
        <v>19615</v>
      </c>
      <c r="B3481" s="3">
        <v>35</v>
      </c>
      <c r="C3481" s="3">
        <v>44</v>
      </c>
      <c r="D3481" s="3">
        <v>165240</v>
      </c>
      <c r="G3481" s="3">
        <v>6120</v>
      </c>
    </row>
    <row r="3482" spans="1:7">
      <c r="A3482" s="3" t="s">
        <v>19615</v>
      </c>
      <c r="B3482" s="3">
        <v>35</v>
      </c>
      <c r="C3482" s="3">
        <v>45</v>
      </c>
      <c r="D3482" s="3">
        <v>170100</v>
      </c>
      <c r="G3482" s="3">
        <v>6300</v>
      </c>
    </row>
    <row r="3483" spans="1:7">
      <c r="A3483" s="3" t="s">
        <v>19615</v>
      </c>
      <c r="B3483" s="3">
        <v>35</v>
      </c>
      <c r="C3483" s="3">
        <v>46</v>
      </c>
      <c r="D3483" s="3">
        <v>174960</v>
      </c>
      <c r="G3483" s="3">
        <v>6480</v>
      </c>
    </row>
    <row r="3484" spans="1:7">
      <c r="A3484" s="3" t="s">
        <v>19615</v>
      </c>
      <c r="B3484" s="3">
        <v>35</v>
      </c>
      <c r="C3484" s="3">
        <v>47</v>
      </c>
      <c r="D3484" s="3">
        <v>179820</v>
      </c>
      <c r="G3484" s="3">
        <v>6660</v>
      </c>
    </row>
    <row r="3485" spans="1:7">
      <c r="A3485" s="3" t="s">
        <v>19615</v>
      </c>
      <c r="B3485" s="3">
        <v>35</v>
      </c>
      <c r="C3485" s="3">
        <v>48</v>
      </c>
      <c r="D3485" s="3">
        <v>184680</v>
      </c>
      <c r="G3485" s="3">
        <v>6840</v>
      </c>
    </row>
    <row r="3486" spans="1:7">
      <c r="A3486" s="3" t="s">
        <v>19615</v>
      </c>
      <c r="B3486" s="3">
        <v>35</v>
      </c>
      <c r="C3486" s="3">
        <v>49</v>
      </c>
      <c r="D3486" s="3">
        <v>189540</v>
      </c>
      <c r="G3486" s="3">
        <v>7020</v>
      </c>
    </row>
    <row r="3487" spans="1:7">
      <c r="A3487" s="3" t="s">
        <v>19615</v>
      </c>
      <c r="B3487" s="3">
        <v>35</v>
      </c>
      <c r="C3487" s="3">
        <v>50</v>
      </c>
      <c r="D3487" s="3">
        <v>194400</v>
      </c>
      <c r="G3487" s="3">
        <v>7200</v>
      </c>
    </row>
    <row r="3488" spans="1:7">
      <c r="A3488" s="3" t="s">
        <v>19615</v>
      </c>
      <c r="B3488" s="3">
        <v>35</v>
      </c>
      <c r="C3488" s="3">
        <v>51</v>
      </c>
      <c r="D3488" s="3">
        <v>211410</v>
      </c>
      <c r="G3488" s="3">
        <v>7830</v>
      </c>
    </row>
    <row r="3489" spans="1:7">
      <c r="A3489" s="3" t="s">
        <v>19615</v>
      </c>
      <c r="B3489" s="3">
        <v>35</v>
      </c>
      <c r="C3489" s="3">
        <v>52</v>
      </c>
      <c r="D3489" s="3">
        <v>217080</v>
      </c>
      <c r="G3489" s="3">
        <v>8040</v>
      </c>
    </row>
    <row r="3490" spans="1:7">
      <c r="A3490" s="3" t="s">
        <v>19615</v>
      </c>
      <c r="B3490" s="3">
        <v>35</v>
      </c>
      <c r="C3490" s="3">
        <v>53</v>
      </c>
      <c r="D3490" s="3">
        <v>222750</v>
      </c>
      <c r="G3490" s="3">
        <v>8250</v>
      </c>
    </row>
    <row r="3491" spans="1:7">
      <c r="A3491" s="3" t="s">
        <v>19615</v>
      </c>
      <c r="B3491" s="3">
        <v>35</v>
      </c>
      <c r="C3491" s="3">
        <v>54</v>
      </c>
      <c r="D3491" s="3">
        <v>228420</v>
      </c>
      <c r="G3491" s="3">
        <v>8460</v>
      </c>
    </row>
    <row r="3492" spans="1:7">
      <c r="A3492" s="3" t="s">
        <v>19615</v>
      </c>
      <c r="B3492" s="3">
        <v>35</v>
      </c>
      <c r="C3492" s="3">
        <v>55</v>
      </c>
      <c r="D3492" s="3">
        <v>234090</v>
      </c>
      <c r="G3492" s="3">
        <v>8670</v>
      </c>
    </row>
    <row r="3493" spans="1:7">
      <c r="A3493" s="3" t="s">
        <v>19615</v>
      </c>
      <c r="B3493" s="3">
        <v>35</v>
      </c>
      <c r="C3493" s="3">
        <v>56</v>
      </c>
      <c r="D3493" s="3">
        <v>239760</v>
      </c>
      <c r="G3493" s="3">
        <v>8880</v>
      </c>
    </row>
    <row r="3494" spans="1:7">
      <c r="A3494" s="3" t="s">
        <v>19615</v>
      </c>
      <c r="B3494" s="3">
        <v>35</v>
      </c>
      <c r="C3494" s="3">
        <v>57</v>
      </c>
      <c r="D3494" s="3">
        <v>245430</v>
      </c>
      <c r="G3494" s="3">
        <v>9090</v>
      </c>
    </row>
    <row r="3495" spans="1:7">
      <c r="A3495" s="3" t="s">
        <v>19615</v>
      </c>
      <c r="B3495" s="3">
        <v>35</v>
      </c>
      <c r="C3495" s="3">
        <v>58</v>
      </c>
      <c r="D3495" s="3">
        <v>251100</v>
      </c>
      <c r="G3495" s="3">
        <v>9300</v>
      </c>
    </row>
    <row r="3496" spans="1:7">
      <c r="A3496" s="3" t="s">
        <v>19615</v>
      </c>
      <c r="B3496" s="3">
        <v>35</v>
      </c>
      <c r="C3496" s="3">
        <v>59</v>
      </c>
      <c r="D3496" s="3">
        <v>256770</v>
      </c>
      <c r="G3496" s="3">
        <v>9510</v>
      </c>
    </row>
    <row r="3497" spans="1:7">
      <c r="A3497" s="3" t="s">
        <v>19615</v>
      </c>
      <c r="B3497" s="3">
        <v>35</v>
      </c>
      <c r="C3497" s="3">
        <v>60</v>
      </c>
      <c r="D3497" s="3">
        <v>262440</v>
      </c>
      <c r="G3497" s="3">
        <v>9720</v>
      </c>
    </row>
    <row r="3498" spans="1:7">
      <c r="A3498" s="3" t="s">
        <v>19615</v>
      </c>
      <c r="B3498" s="3">
        <v>35</v>
      </c>
      <c r="C3498" s="3">
        <v>61</v>
      </c>
      <c r="D3498" s="3">
        <v>281880</v>
      </c>
      <c r="G3498" s="3">
        <v>10440</v>
      </c>
    </row>
    <row r="3499" spans="1:7">
      <c r="A3499" s="3" t="s">
        <v>19615</v>
      </c>
      <c r="B3499" s="3">
        <v>35</v>
      </c>
      <c r="C3499" s="3">
        <v>62</v>
      </c>
      <c r="D3499" s="3">
        <v>288360</v>
      </c>
      <c r="G3499" s="3">
        <v>10680</v>
      </c>
    </row>
    <row r="3500" spans="1:7">
      <c r="A3500" s="3" t="s">
        <v>19615</v>
      </c>
      <c r="B3500" s="3">
        <v>35</v>
      </c>
      <c r="C3500" s="3">
        <v>63</v>
      </c>
      <c r="D3500" s="3">
        <v>294840</v>
      </c>
      <c r="G3500" s="3">
        <v>10920</v>
      </c>
    </row>
    <row r="3501" spans="1:7">
      <c r="A3501" s="3" t="s">
        <v>19615</v>
      </c>
      <c r="B3501" s="3">
        <v>35</v>
      </c>
      <c r="C3501" s="3">
        <v>64</v>
      </c>
      <c r="D3501" s="3">
        <v>301320</v>
      </c>
      <c r="G3501" s="3">
        <v>11160</v>
      </c>
    </row>
    <row r="3502" spans="1:7">
      <c r="A3502" s="3" t="s">
        <v>19615</v>
      </c>
      <c r="B3502" s="3">
        <v>35</v>
      </c>
      <c r="C3502" s="3">
        <v>65</v>
      </c>
      <c r="D3502" s="3">
        <v>307800</v>
      </c>
      <c r="G3502" s="3">
        <v>11400</v>
      </c>
    </row>
    <row r="3503" spans="1:7">
      <c r="A3503" s="3" t="s">
        <v>19615</v>
      </c>
      <c r="B3503" s="3">
        <v>35</v>
      </c>
      <c r="C3503" s="3">
        <v>66</v>
      </c>
      <c r="D3503" s="3">
        <v>314280</v>
      </c>
      <c r="G3503" s="3">
        <v>11640</v>
      </c>
    </row>
    <row r="3504" spans="1:7">
      <c r="A3504" s="3" t="s">
        <v>19615</v>
      </c>
      <c r="B3504" s="3">
        <v>35</v>
      </c>
      <c r="C3504" s="3">
        <v>67</v>
      </c>
      <c r="D3504" s="3">
        <v>320760</v>
      </c>
      <c r="G3504" s="3">
        <v>11880</v>
      </c>
    </row>
    <row r="3505" spans="1:7">
      <c r="A3505" s="3" t="s">
        <v>19615</v>
      </c>
      <c r="B3505" s="3">
        <v>35</v>
      </c>
      <c r="C3505" s="3">
        <v>68</v>
      </c>
      <c r="D3505" s="3">
        <v>327240</v>
      </c>
      <c r="G3505" s="3">
        <v>12120</v>
      </c>
    </row>
    <row r="3506" spans="1:7">
      <c r="A3506" s="3" t="s">
        <v>19615</v>
      </c>
      <c r="B3506" s="3">
        <v>35</v>
      </c>
      <c r="C3506" s="3">
        <v>69</v>
      </c>
      <c r="D3506" s="3">
        <v>333720</v>
      </c>
      <c r="G3506" s="3">
        <v>12360</v>
      </c>
    </row>
    <row r="3507" spans="1:7">
      <c r="A3507" s="3" t="s">
        <v>19615</v>
      </c>
      <c r="B3507" s="3">
        <v>35</v>
      </c>
      <c r="C3507" s="3">
        <v>70</v>
      </c>
      <c r="D3507" s="3">
        <v>340200</v>
      </c>
      <c r="G3507" s="3">
        <v>12600</v>
      </c>
    </row>
    <row r="3508" spans="1:7">
      <c r="A3508" s="3" t="s">
        <v>19615</v>
      </c>
      <c r="B3508" s="3">
        <v>35</v>
      </c>
      <c r="C3508" s="3">
        <v>71</v>
      </c>
      <c r="D3508" s="3">
        <v>362070</v>
      </c>
      <c r="G3508" s="3">
        <v>13410</v>
      </c>
    </row>
    <row r="3509" spans="1:7">
      <c r="A3509" s="3" t="s">
        <v>19615</v>
      </c>
      <c r="B3509" s="3">
        <v>35</v>
      </c>
      <c r="C3509" s="3">
        <v>72</v>
      </c>
      <c r="D3509" s="3">
        <v>369360</v>
      </c>
      <c r="G3509" s="3">
        <v>13680</v>
      </c>
    </row>
    <row r="3510" spans="1:7">
      <c r="A3510" s="3" t="s">
        <v>19615</v>
      </c>
      <c r="B3510" s="3">
        <v>35</v>
      </c>
      <c r="C3510" s="3">
        <v>73</v>
      </c>
      <c r="D3510" s="3">
        <v>376650</v>
      </c>
      <c r="G3510" s="3">
        <v>13950</v>
      </c>
    </row>
    <row r="3511" spans="1:7">
      <c r="A3511" s="3" t="s">
        <v>19615</v>
      </c>
      <c r="B3511" s="3">
        <v>35</v>
      </c>
      <c r="C3511" s="3">
        <v>74</v>
      </c>
      <c r="D3511" s="3">
        <v>383940</v>
      </c>
      <c r="G3511" s="3">
        <v>14220</v>
      </c>
    </row>
    <row r="3512" spans="1:7">
      <c r="A3512" s="3" t="s">
        <v>19615</v>
      </c>
      <c r="B3512" s="3">
        <v>35</v>
      </c>
      <c r="C3512" s="3">
        <v>75</v>
      </c>
      <c r="D3512" s="3">
        <v>391230</v>
      </c>
      <c r="G3512" s="3">
        <v>14490</v>
      </c>
    </row>
    <row r="3513" spans="1:7">
      <c r="A3513" s="3" t="s">
        <v>19615</v>
      </c>
      <c r="B3513" s="3">
        <v>35</v>
      </c>
      <c r="C3513" s="3">
        <v>76</v>
      </c>
      <c r="D3513" s="3">
        <v>398520</v>
      </c>
      <c r="G3513" s="3">
        <v>14760</v>
      </c>
    </row>
    <row r="3514" spans="1:7">
      <c r="A3514" s="3" t="s">
        <v>19615</v>
      </c>
      <c r="B3514" s="3">
        <v>35</v>
      </c>
      <c r="C3514" s="3">
        <v>77</v>
      </c>
      <c r="D3514" s="3">
        <v>405810</v>
      </c>
      <c r="G3514" s="3">
        <v>15030</v>
      </c>
    </row>
    <row r="3515" spans="1:7">
      <c r="A3515" s="3" t="s">
        <v>19615</v>
      </c>
      <c r="B3515" s="3">
        <v>35</v>
      </c>
      <c r="C3515" s="3">
        <v>78</v>
      </c>
      <c r="D3515" s="3">
        <v>413100</v>
      </c>
      <c r="G3515" s="3">
        <v>15300</v>
      </c>
    </row>
    <row r="3516" spans="1:7">
      <c r="A3516" s="3" t="s">
        <v>19615</v>
      </c>
      <c r="B3516" s="3">
        <v>35</v>
      </c>
      <c r="C3516" s="3">
        <v>79</v>
      </c>
      <c r="D3516" s="3">
        <v>420390</v>
      </c>
      <c r="G3516" s="3">
        <v>15570</v>
      </c>
    </row>
    <row r="3517" spans="1:7">
      <c r="A3517" s="3" t="s">
        <v>19615</v>
      </c>
      <c r="B3517" s="3">
        <v>35</v>
      </c>
      <c r="C3517" s="3">
        <v>80</v>
      </c>
      <c r="D3517" s="3">
        <v>427680</v>
      </c>
      <c r="G3517" s="3">
        <v>15840</v>
      </c>
    </row>
    <row r="3518" spans="1:7">
      <c r="A3518" s="3" t="s">
        <v>19615</v>
      </c>
      <c r="B3518" s="3">
        <v>35</v>
      </c>
      <c r="C3518" s="3">
        <v>81</v>
      </c>
      <c r="D3518" s="3">
        <v>451980</v>
      </c>
      <c r="G3518" s="3">
        <v>16740</v>
      </c>
    </row>
    <row r="3519" spans="1:7">
      <c r="A3519" s="3" t="s">
        <v>19615</v>
      </c>
      <c r="B3519" s="3">
        <v>35</v>
      </c>
      <c r="C3519" s="3">
        <v>82</v>
      </c>
      <c r="D3519" s="3">
        <v>460080</v>
      </c>
      <c r="G3519" s="3">
        <v>17040</v>
      </c>
    </row>
    <row r="3520" spans="1:7">
      <c r="A3520" s="3" t="s">
        <v>19615</v>
      </c>
      <c r="B3520" s="3">
        <v>35</v>
      </c>
      <c r="C3520" s="3">
        <v>83</v>
      </c>
      <c r="D3520" s="3">
        <v>468180</v>
      </c>
      <c r="G3520" s="3">
        <v>17340</v>
      </c>
    </row>
    <row r="3521" spans="1:7">
      <c r="A3521" s="3" t="s">
        <v>19615</v>
      </c>
      <c r="B3521" s="3">
        <v>35</v>
      </c>
      <c r="C3521" s="3">
        <v>84</v>
      </c>
      <c r="D3521" s="3">
        <v>476280</v>
      </c>
      <c r="G3521" s="3">
        <v>17640</v>
      </c>
    </row>
    <row r="3522" spans="1:7">
      <c r="A3522" s="3" t="s">
        <v>19615</v>
      </c>
      <c r="B3522" s="3">
        <v>35</v>
      </c>
      <c r="C3522" s="3">
        <v>85</v>
      </c>
      <c r="D3522" s="3">
        <v>484380</v>
      </c>
      <c r="G3522" s="3">
        <v>17940</v>
      </c>
    </row>
    <row r="3523" spans="1:7">
      <c r="A3523" s="3" t="s">
        <v>19615</v>
      </c>
      <c r="B3523" s="3">
        <v>35</v>
      </c>
      <c r="C3523" s="3">
        <v>86</v>
      </c>
      <c r="D3523" s="3">
        <v>492480</v>
      </c>
      <c r="G3523" s="3">
        <v>18240</v>
      </c>
    </row>
    <row r="3524" spans="1:7">
      <c r="A3524" s="3" t="s">
        <v>19615</v>
      </c>
      <c r="B3524" s="3">
        <v>35</v>
      </c>
      <c r="C3524" s="3">
        <v>87</v>
      </c>
      <c r="D3524" s="3">
        <v>500580</v>
      </c>
      <c r="G3524" s="3">
        <v>18540</v>
      </c>
    </row>
    <row r="3525" spans="1:7">
      <c r="A3525" s="3" t="s">
        <v>19615</v>
      </c>
      <c r="B3525" s="3">
        <v>35</v>
      </c>
      <c r="C3525" s="3">
        <v>88</v>
      </c>
      <c r="D3525" s="3">
        <v>508680</v>
      </c>
      <c r="G3525" s="3">
        <v>18840</v>
      </c>
    </row>
    <row r="3526" spans="1:7">
      <c r="A3526" s="3" t="s">
        <v>19615</v>
      </c>
      <c r="B3526" s="3">
        <v>35</v>
      </c>
      <c r="C3526" s="3">
        <v>89</v>
      </c>
      <c r="D3526" s="3">
        <v>516780</v>
      </c>
      <c r="G3526" s="3">
        <v>19140</v>
      </c>
    </row>
    <row r="3527" spans="1:7">
      <c r="A3527" s="3" t="s">
        <v>19615</v>
      </c>
      <c r="B3527" s="3">
        <v>35</v>
      </c>
      <c r="C3527" s="3">
        <v>90</v>
      </c>
      <c r="D3527" s="3">
        <v>524880</v>
      </c>
      <c r="G3527" s="3">
        <v>19440</v>
      </c>
    </row>
    <row r="3528" spans="1:7">
      <c r="A3528" s="3" t="s">
        <v>19615</v>
      </c>
      <c r="B3528" s="3">
        <v>35</v>
      </c>
      <c r="C3528" s="3">
        <v>91</v>
      </c>
      <c r="D3528" s="3">
        <v>551610</v>
      </c>
      <c r="G3528" s="3">
        <v>20430</v>
      </c>
    </row>
    <row r="3529" spans="1:7">
      <c r="A3529" s="3" t="s">
        <v>19615</v>
      </c>
      <c r="B3529" s="3">
        <v>35</v>
      </c>
      <c r="C3529" s="3">
        <v>92</v>
      </c>
      <c r="D3529" s="3">
        <v>560520</v>
      </c>
      <c r="G3529" s="3">
        <v>20760</v>
      </c>
    </row>
    <row r="3530" spans="1:7">
      <c r="A3530" s="3" t="s">
        <v>19615</v>
      </c>
      <c r="B3530" s="3">
        <v>35</v>
      </c>
      <c r="C3530" s="3">
        <v>93</v>
      </c>
      <c r="D3530" s="3">
        <v>569430</v>
      </c>
      <c r="G3530" s="3">
        <v>21090</v>
      </c>
    </row>
    <row r="3531" spans="1:7">
      <c r="A3531" s="3" t="s">
        <v>19615</v>
      </c>
      <c r="B3531" s="3">
        <v>35</v>
      </c>
      <c r="C3531" s="3">
        <v>94</v>
      </c>
      <c r="D3531" s="3">
        <v>578340</v>
      </c>
      <c r="G3531" s="3">
        <v>21420</v>
      </c>
    </row>
    <row r="3532" spans="1:7">
      <c r="A3532" s="3" t="s">
        <v>19615</v>
      </c>
      <c r="B3532" s="3">
        <v>35</v>
      </c>
      <c r="C3532" s="3">
        <v>95</v>
      </c>
      <c r="D3532" s="3">
        <v>587250</v>
      </c>
      <c r="G3532" s="3">
        <v>21750</v>
      </c>
    </row>
    <row r="3533" spans="1:7">
      <c r="A3533" s="3" t="s">
        <v>19615</v>
      </c>
      <c r="B3533" s="3">
        <v>35</v>
      </c>
      <c r="C3533" s="3">
        <v>96</v>
      </c>
      <c r="D3533" s="3">
        <v>596160</v>
      </c>
      <c r="G3533" s="3">
        <v>22080</v>
      </c>
    </row>
    <row r="3534" spans="1:7">
      <c r="A3534" s="3" t="s">
        <v>19615</v>
      </c>
      <c r="B3534" s="3">
        <v>35</v>
      </c>
      <c r="C3534" s="3">
        <v>97</v>
      </c>
      <c r="D3534" s="3">
        <v>605070</v>
      </c>
      <c r="G3534" s="3">
        <v>22410</v>
      </c>
    </row>
    <row r="3535" spans="1:7">
      <c r="A3535" s="3" t="s">
        <v>19615</v>
      </c>
      <c r="B3535" s="3">
        <v>35</v>
      </c>
      <c r="C3535" s="3">
        <v>98</v>
      </c>
      <c r="D3535" s="3">
        <v>613980</v>
      </c>
      <c r="G3535" s="3">
        <v>22740</v>
      </c>
    </row>
    <row r="3536" spans="1:7">
      <c r="A3536" s="3" t="s">
        <v>19615</v>
      </c>
      <c r="B3536" s="3">
        <v>35</v>
      </c>
      <c r="C3536" s="3">
        <v>99</v>
      </c>
      <c r="D3536" s="3">
        <v>622890</v>
      </c>
      <c r="G3536" s="3">
        <v>23070</v>
      </c>
    </row>
    <row r="3537" spans="1:7">
      <c r="A3537" s="3" t="s">
        <v>19615</v>
      </c>
      <c r="B3537" s="3">
        <v>35</v>
      </c>
      <c r="C3537" s="3">
        <v>100</v>
      </c>
      <c r="D3537" s="3">
        <v>631800</v>
      </c>
      <c r="G3537" s="3">
        <v>23400</v>
      </c>
    </row>
    <row r="3538" spans="1:7">
      <c r="A3538" s="3" t="s">
        <v>19615</v>
      </c>
      <c r="B3538" s="3">
        <v>36</v>
      </c>
      <c r="C3538" s="3">
        <v>0</v>
      </c>
    </row>
    <row r="3539" spans="1:7">
      <c r="A3539" s="3" t="s">
        <v>19615</v>
      </c>
      <c r="B3539" s="3">
        <v>36</v>
      </c>
      <c r="C3539" s="3">
        <v>1</v>
      </c>
      <c r="D3539" s="3">
        <v>4860</v>
      </c>
      <c r="E3539" s="3">
        <v>90</v>
      </c>
    </row>
    <row r="3540" spans="1:7">
      <c r="A3540" s="3" t="s">
        <v>19615</v>
      </c>
      <c r="B3540" s="3">
        <v>36</v>
      </c>
      <c r="C3540" s="3">
        <v>2</v>
      </c>
      <c r="D3540" s="3">
        <v>6480</v>
      </c>
      <c r="E3540" s="3">
        <v>120</v>
      </c>
    </row>
    <row r="3541" spans="1:7">
      <c r="A3541" s="3" t="s">
        <v>19615</v>
      </c>
      <c r="B3541" s="3">
        <v>36</v>
      </c>
      <c r="C3541" s="3">
        <v>3</v>
      </c>
      <c r="D3541" s="3">
        <v>8100</v>
      </c>
      <c r="E3541" s="3">
        <v>150</v>
      </c>
    </row>
    <row r="3542" spans="1:7">
      <c r="A3542" s="3" t="s">
        <v>19615</v>
      </c>
      <c r="B3542" s="3">
        <v>36</v>
      </c>
      <c r="C3542" s="3">
        <v>4</v>
      </c>
      <c r="D3542" s="3">
        <v>9720</v>
      </c>
      <c r="E3542" s="3">
        <v>180</v>
      </c>
    </row>
    <row r="3543" spans="1:7">
      <c r="A3543" s="3" t="s">
        <v>19615</v>
      </c>
      <c r="B3543" s="3">
        <v>36</v>
      </c>
      <c r="C3543" s="3">
        <v>5</v>
      </c>
      <c r="D3543" s="3">
        <v>11340</v>
      </c>
      <c r="E3543" s="3">
        <v>210</v>
      </c>
    </row>
    <row r="3544" spans="1:7">
      <c r="A3544" s="3" t="s">
        <v>19615</v>
      </c>
      <c r="B3544" s="3">
        <v>36</v>
      </c>
      <c r="C3544" s="3">
        <v>6</v>
      </c>
      <c r="D3544" s="3">
        <v>12960</v>
      </c>
      <c r="E3544" s="3">
        <v>240</v>
      </c>
    </row>
    <row r="3545" spans="1:7">
      <c r="A3545" s="3" t="s">
        <v>19615</v>
      </c>
      <c r="B3545" s="3">
        <v>36</v>
      </c>
      <c r="C3545" s="3">
        <v>7</v>
      </c>
      <c r="D3545" s="3">
        <v>14580</v>
      </c>
      <c r="E3545" s="3">
        <v>270</v>
      </c>
    </row>
    <row r="3546" spans="1:7">
      <c r="A3546" s="3" t="s">
        <v>19615</v>
      </c>
      <c r="B3546" s="3">
        <v>36</v>
      </c>
      <c r="C3546" s="3">
        <v>8</v>
      </c>
      <c r="D3546" s="3">
        <v>16200</v>
      </c>
      <c r="E3546" s="3">
        <v>300</v>
      </c>
    </row>
    <row r="3547" spans="1:7">
      <c r="A3547" s="3" t="s">
        <v>19615</v>
      </c>
      <c r="B3547" s="3">
        <v>36</v>
      </c>
      <c r="C3547" s="3">
        <v>9</v>
      </c>
      <c r="D3547" s="3">
        <v>17820</v>
      </c>
      <c r="E3547" s="3">
        <v>330</v>
      </c>
    </row>
    <row r="3548" spans="1:7">
      <c r="A3548" s="3" t="s">
        <v>19615</v>
      </c>
      <c r="B3548" s="3">
        <v>36</v>
      </c>
      <c r="C3548" s="3">
        <v>10</v>
      </c>
      <c r="D3548" s="3">
        <v>19440</v>
      </c>
      <c r="E3548" s="3">
        <v>360</v>
      </c>
    </row>
    <row r="3549" spans="1:7">
      <c r="A3549" s="3" t="s">
        <v>19615</v>
      </c>
      <c r="B3549" s="3">
        <v>36</v>
      </c>
      <c r="C3549" s="3">
        <v>11</v>
      </c>
      <c r="D3549" s="3">
        <v>26730</v>
      </c>
      <c r="E3549" s="3">
        <v>495</v>
      </c>
    </row>
    <row r="3550" spans="1:7">
      <c r="A3550" s="3" t="s">
        <v>19615</v>
      </c>
      <c r="B3550" s="3">
        <v>36</v>
      </c>
      <c r="C3550" s="3">
        <v>12</v>
      </c>
      <c r="D3550" s="3">
        <v>29160</v>
      </c>
      <c r="E3550" s="3">
        <v>540</v>
      </c>
    </row>
    <row r="3551" spans="1:7">
      <c r="A3551" s="3" t="s">
        <v>19615</v>
      </c>
      <c r="B3551" s="3">
        <v>36</v>
      </c>
      <c r="C3551" s="3">
        <v>13</v>
      </c>
      <c r="D3551" s="3">
        <v>31590</v>
      </c>
      <c r="E3551" s="3">
        <v>585</v>
      </c>
    </row>
    <row r="3552" spans="1:7">
      <c r="A3552" s="3" t="s">
        <v>19615</v>
      </c>
      <c r="B3552" s="3">
        <v>36</v>
      </c>
      <c r="C3552" s="3">
        <v>14</v>
      </c>
      <c r="D3552" s="3">
        <v>34020</v>
      </c>
      <c r="E3552" s="3">
        <v>630</v>
      </c>
    </row>
    <row r="3553" spans="1:5">
      <c r="A3553" s="3" t="s">
        <v>19615</v>
      </c>
      <c r="B3553" s="3">
        <v>36</v>
      </c>
      <c r="C3553" s="3">
        <v>15</v>
      </c>
      <c r="D3553" s="3">
        <v>36450</v>
      </c>
      <c r="E3553" s="3">
        <v>675</v>
      </c>
    </row>
    <row r="3554" spans="1:5">
      <c r="A3554" s="3" t="s">
        <v>19615</v>
      </c>
      <c r="B3554" s="3">
        <v>36</v>
      </c>
      <c r="C3554" s="3">
        <v>16</v>
      </c>
      <c r="D3554" s="3">
        <v>38880</v>
      </c>
      <c r="E3554" s="3">
        <v>720</v>
      </c>
    </row>
    <row r="3555" spans="1:5">
      <c r="A3555" s="3" t="s">
        <v>19615</v>
      </c>
      <c r="B3555" s="3">
        <v>36</v>
      </c>
      <c r="C3555" s="3">
        <v>17</v>
      </c>
      <c r="D3555" s="3">
        <v>41310</v>
      </c>
      <c r="E3555" s="3">
        <v>765</v>
      </c>
    </row>
    <row r="3556" spans="1:5">
      <c r="A3556" s="3" t="s">
        <v>19615</v>
      </c>
      <c r="B3556" s="3">
        <v>36</v>
      </c>
      <c r="C3556" s="3">
        <v>18</v>
      </c>
      <c r="D3556" s="3">
        <v>43740</v>
      </c>
      <c r="E3556" s="3">
        <v>810</v>
      </c>
    </row>
    <row r="3557" spans="1:5">
      <c r="A3557" s="3" t="s">
        <v>19615</v>
      </c>
      <c r="B3557" s="3">
        <v>36</v>
      </c>
      <c r="C3557" s="3">
        <v>19</v>
      </c>
      <c r="D3557" s="3">
        <v>46170</v>
      </c>
      <c r="E3557" s="3">
        <v>855</v>
      </c>
    </row>
    <row r="3558" spans="1:5">
      <c r="A3558" s="3" t="s">
        <v>19615</v>
      </c>
      <c r="B3558" s="3">
        <v>36</v>
      </c>
      <c r="C3558" s="3">
        <v>20</v>
      </c>
      <c r="D3558" s="3">
        <v>48600</v>
      </c>
      <c r="E3558" s="3">
        <v>900</v>
      </c>
    </row>
    <row r="3559" spans="1:5">
      <c r="A3559" s="3" t="s">
        <v>19615</v>
      </c>
      <c r="B3559" s="3">
        <v>36</v>
      </c>
      <c r="C3559" s="3">
        <v>21</v>
      </c>
      <c r="D3559" s="3">
        <v>58320</v>
      </c>
      <c r="E3559" s="3">
        <v>1080</v>
      </c>
    </row>
    <row r="3560" spans="1:5">
      <c r="A3560" s="3" t="s">
        <v>19615</v>
      </c>
      <c r="B3560" s="3">
        <v>36</v>
      </c>
      <c r="C3560" s="3">
        <v>22</v>
      </c>
      <c r="D3560" s="3">
        <v>61560</v>
      </c>
      <c r="E3560" s="3">
        <v>1140</v>
      </c>
    </row>
    <row r="3561" spans="1:5">
      <c r="A3561" s="3" t="s">
        <v>19615</v>
      </c>
      <c r="B3561" s="3">
        <v>36</v>
      </c>
      <c r="C3561" s="3">
        <v>23</v>
      </c>
      <c r="D3561" s="3">
        <v>64800</v>
      </c>
      <c r="E3561" s="3">
        <v>1200</v>
      </c>
    </row>
    <row r="3562" spans="1:5">
      <c r="A3562" s="3" t="s">
        <v>19615</v>
      </c>
      <c r="B3562" s="3">
        <v>36</v>
      </c>
      <c r="C3562" s="3">
        <v>24</v>
      </c>
      <c r="D3562" s="3">
        <v>68040</v>
      </c>
      <c r="E3562" s="3">
        <v>1260</v>
      </c>
    </row>
    <row r="3563" spans="1:5">
      <c r="A3563" s="3" t="s">
        <v>19615</v>
      </c>
      <c r="B3563" s="3">
        <v>36</v>
      </c>
      <c r="C3563" s="3">
        <v>25</v>
      </c>
      <c r="D3563" s="3">
        <v>71280</v>
      </c>
      <c r="E3563" s="3">
        <v>1320</v>
      </c>
    </row>
    <row r="3564" spans="1:5">
      <c r="A3564" s="3" t="s">
        <v>19615</v>
      </c>
      <c r="B3564" s="3">
        <v>36</v>
      </c>
      <c r="C3564" s="3">
        <v>26</v>
      </c>
      <c r="D3564" s="3">
        <v>74520</v>
      </c>
      <c r="E3564" s="3">
        <v>1380</v>
      </c>
    </row>
    <row r="3565" spans="1:5">
      <c r="A3565" s="3" t="s">
        <v>19615</v>
      </c>
      <c r="B3565" s="3">
        <v>36</v>
      </c>
      <c r="C3565" s="3">
        <v>27</v>
      </c>
      <c r="D3565" s="3">
        <v>77760</v>
      </c>
      <c r="E3565" s="3">
        <v>1440</v>
      </c>
    </row>
    <row r="3566" spans="1:5">
      <c r="A3566" s="3" t="s">
        <v>19615</v>
      </c>
      <c r="B3566" s="3">
        <v>36</v>
      </c>
      <c r="C3566" s="3">
        <v>28</v>
      </c>
      <c r="D3566" s="3">
        <v>81000</v>
      </c>
      <c r="E3566" s="3">
        <v>1500</v>
      </c>
    </row>
    <row r="3567" spans="1:5">
      <c r="A3567" s="3" t="s">
        <v>19615</v>
      </c>
      <c r="B3567" s="3">
        <v>36</v>
      </c>
      <c r="C3567" s="3">
        <v>29</v>
      </c>
      <c r="D3567" s="3">
        <v>84240</v>
      </c>
      <c r="E3567" s="3">
        <v>1560</v>
      </c>
    </row>
    <row r="3568" spans="1:5">
      <c r="A3568" s="3" t="s">
        <v>19615</v>
      </c>
      <c r="B3568" s="3">
        <v>36</v>
      </c>
      <c r="C3568" s="3">
        <v>30</v>
      </c>
      <c r="D3568" s="3">
        <v>87480</v>
      </c>
      <c r="E3568" s="3">
        <v>1620</v>
      </c>
    </row>
    <row r="3569" spans="1:5">
      <c r="A3569" s="3" t="s">
        <v>19615</v>
      </c>
      <c r="B3569" s="3">
        <v>36</v>
      </c>
      <c r="C3569" s="3">
        <v>31</v>
      </c>
      <c r="D3569" s="3">
        <v>99630</v>
      </c>
      <c r="E3569" s="3">
        <v>1845</v>
      </c>
    </row>
    <row r="3570" spans="1:5">
      <c r="A3570" s="3" t="s">
        <v>19615</v>
      </c>
      <c r="B3570" s="3">
        <v>36</v>
      </c>
      <c r="C3570" s="3">
        <v>32</v>
      </c>
      <c r="D3570" s="3">
        <v>103680</v>
      </c>
      <c r="E3570" s="3">
        <v>1920</v>
      </c>
    </row>
    <row r="3571" spans="1:5">
      <c r="A3571" s="3" t="s">
        <v>19615</v>
      </c>
      <c r="B3571" s="3">
        <v>36</v>
      </c>
      <c r="C3571" s="3">
        <v>33</v>
      </c>
      <c r="D3571" s="3">
        <v>107730</v>
      </c>
      <c r="E3571" s="3">
        <v>1995</v>
      </c>
    </row>
    <row r="3572" spans="1:5">
      <c r="A3572" s="3" t="s">
        <v>19615</v>
      </c>
      <c r="B3572" s="3">
        <v>36</v>
      </c>
      <c r="C3572" s="3">
        <v>34</v>
      </c>
      <c r="D3572" s="3">
        <v>111780</v>
      </c>
      <c r="E3572" s="3">
        <v>2070</v>
      </c>
    </row>
    <row r="3573" spans="1:5">
      <c r="A3573" s="3" t="s">
        <v>19615</v>
      </c>
      <c r="B3573" s="3">
        <v>36</v>
      </c>
      <c r="C3573" s="3">
        <v>35</v>
      </c>
      <c r="D3573" s="3">
        <v>115830</v>
      </c>
      <c r="E3573" s="3">
        <v>2145</v>
      </c>
    </row>
    <row r="3574" spans="1:5">
      <c r="A3574" s="3" t="s">
        <v>19615</v>
      </c>
      <c r="B3574" s="3">
        <v>36</v>
      </c>
      <c r="C3574" s="3">
        <v>36</v>
      </c>
      <c r="D3574" s="3">
        <v>119880</v>
      </c>
      <c r="E3574" s="3">
        <v>2220</v>
      </c>
    </row>
    <row r="3575" spans="1:5">
      <c r="A3575" s="3" t="s">
        <v>19615</v>
      </c>
      <c r="B3575" s="3">
        <v>36</v>
      </c>
      <c r="C3575" s="3">
        <v>37</v>
      </c>
      <c r="D3575" s="3">
        <v>123930</v>
      </c>
      <c r="E3575" s="3">
        <v>2295</v>
      </c>
    </row>
    <row r="3576" spans="1:5">
      <c r="A3576" s="3" t="s">
        <v>19615</v>
      </c>
      <c r="B3576" s="3">
        <v>36</v>
      </c>
      <c r="C3576" s="3">
        <v>38</v>
      </c>
      <c r="D3576" s="3">
        <v>127980</v>
      </c>
      <c r="E3576" s="3">
        <v>2370</v>
      </c>
    </row>
    <row r="3577" spans="1:5">
      <c r="A3577" s="3" t="s">
        <v>19615</v>
      </c>
      <c r="B3577" s="3">
        <v>36</v>
      </c>
      <c r="C3577" s="3">
        <v>39</v>
      </c>
      <c r="D3577" s="3">
        <v>132030</v>
      </c>
      <c r="E3577" s="3">
        <v>2445</v>
      </c>
    </row>
    <row r="3578" spans="1:5">
      <c r="A3578" s="3" t="s">
        <v>19615</v>
      </c>
      <c r="B3578" s="3">
        <v>36</v>
      </c>
      <c r="C3578" s="3">
        <v>40</v>
      </c>
      <c r="D3578" s="3">
        <v>136080</v>
      </c>
      <c r="E3578" s="3">
        <v>2520</v>
      </c>
    </row>
    <row r="3579" spans="1:5">
      <c r="A3579" s="3" t="s">
        <v>19615</v>
      </c>
      <c r="B3579" s="3">
        <v>36</v>
      </c>
      <c r="C3579" s="3">
        <v>41</v>
      </c>
      <c r="D3579" s="3">
        <v>150660</v>
      </c>
      <c r="E3579" s="3">
        <v>2790</v>
      </c>
    </row>
    <row r="3580" spans="1:5">
      <c r="A3580" s="3" t="s">
        <v>19615</v>
      </c>
      <c r="B3580" s="3">
        <v>36</v>
      </c>
      <c r="C3580" s="3">
        <v>42</v>
      </c>
      <c r="D3580" s="3">
        <v>155520</v>
      </c>
      <c r="E3580" s="3">
        <v>2880</v>
      </c>
    </row>
    <row r="3581" spans="1:5">
      <c r="A3581" s="3" t="s">
        <v>19615</v>
      </c>
      <c r="B3581" s="3">
        <v>36</v>
      </c>
      <c r="C3581" s="3">
        <v>43</v>
      </c>
      <c r="D3581" s="3">
        <v>160380</v>
      </c>
      <c r="E3581" s="3">
        <v>2970</v>
      </c>
    </row>
    <row r="3582" spans="1:5">
      <c r="A3582" s="3" t="s">
        <v>19615</v>
      </c>
      <c r="B3582" s="3">
        <v>36</v>
      </c>
      <c r="C3582" s="3">
        <v>44</v>
      </c>
      <c r="D3582" s="3">
        <v>165240</v>
      </c>
      <c r="E3582" s="3">
        <v>3060</v>
      </c>
    </row>
    <row r="3583" spans="1:5">
      <c r="A3583" s="3" t="s">
        <v>19615</v>
      </c>
      <c r="B3583" s="3">
        <v>36</v>
      </c>
      <c r="C3583" s="3">
        <v>45</v>
      </c>
      <c r="D3583" s="3">
        <v>170100</v>
      </c>
      <c r="E3583" s="3">
        <v>3150</v>
      </c>
    </row>
    <row r="3584" spans="1:5">
      <c r="A3584" s="3" t="s">
        <v>19615</v>
      </c>
      <c r="B3584" s="3">
        <v>36</v>
      </c>
      <c r="C3584" s="3">
        <v>46</v>
      </c>
      <c r="D3584" s="3">
        <v>174960</v>
      </c>
      <c r="E3584" s="3">
        <v>3240</v>
      </c>
    </row>
    <row r="3585" spans="1:5">
      <c r="A3585" s="3" t="s">
        <v>19615</v>
      </c>
      <c r="B3585" s="3">
        <v>36</v>
      </c>
      <c r="C3585" s="3">
        <v>47</v>
      </c>
      <c r="D3585" s="3">
        <v>179820</v>
      </c>
      <c r="E3585" s="3">
        <v>3330</v>
      </c>
    </row>
    <row r="3586" spans="1:5">
      <c r="A3586" s="3" t="s">
        <v>19615</v>
      </c>
      <c r="B3586" s="3">
        <v>36</v>
      </c>
      <c r="C3586" s="3">
        <v>48</v>
      </c>
      <c r="D3586" s="3">
        <v>184680</v>
      </c>
      <c r="E3586" s="3">
        <v>3420</v>
      </c>
    </row>
    <row r="3587" spans="1:5">
      <c r="A3587" s="3" t="s">
        <v>19615</v>
      </c>
      <c r="B3587" s="3">
        <v>36</v>
      </c>
      <c r="C3587" s="3">
        <v>49</v>
      </c>
      <c r="D3587" s="3">
        <v>189540</v>
      </c>
      <c r="E3587" s="3">
        <v>3510</v>
      </c>
    </row>
    <row r="3588" spans="1:5">
      <c r="A3588" s="3" t="s">
        <v>19615</v>
      </c>
      <c r="B3588" s="3">
        <v>36</v>
      </c>
      <c r="C3588" s="3">
        <v>50</v>
      </c>
      <c r="D3588" s="3">
        <v>194400</v>
      </c>
      <c r="E3588" s="3">
        <v>3600</v>
      </c>
    </row>
    <row r="3589" spans="1:5">
      <c r="A3589" s="3" t="s">
        <v>19615</v>
      </c>
      <c r="B3589" s="3">
        <v>36</v>
      </c>
      <c r="C3589" s="3">
        <v>51</v>
      </c>
      <c r="D3589" s="3">
        <v>211410</v>
      </c>
      <c r="E3589" s="3">
        <v>3915</v>
      </c>
    </row>
    <row r="3590" spans="1:5">
      <c r="A3590" s="3" t="s">
        <v>19615</v>
      </c>
      <c r="B3590" s="3">
        <v>36</v>
      </c>
      <c r="C3590" s="3">
        <v>52</v>
      </c>
      <c r="D3590" s="3">
        <v>217080</v>
      </c>
      <c r="E3590" s="3">
        <v>4020</v>
      </c>
    </row>
    <row r="3591" spans="1:5">
      <c r="A3591" s="3" t="s">
        <v>19615</v>
      </c>
      <c r="B3591" s="3">
        <v>36</v>
      </c>
      <c r="C3591" s="3">
        <v>53</v>
      </c>
      <c r="D3591" s="3">
        <v>222750</v>
      </c>
      <c r="E3591" s="3">
        <v>4125</v>
      </c>
    </row>
    <row r="3592" spans="1:5">
      <c r="A3592" s="3" t="s">
        <v>19615</v>
      </c>
      <c r="B3592" s="3">
        <v>36</v>
      </c>
      <c r="C3592" s="3">
        <v>54</v>
      </c>
      <c r="D3592" s="3">
        <v>228420</v>
      </c>
      <c r="E3592" s="3">
        <v>4230</v>
      </c>
    </row>
    <row r="3593" spans="1:5">
      <c r="A3593" s="3" t="s">
        <v>19615</v>
      </c>
      <c r="B3593" s="3">
        <v>36</v>
      </c>
      <c r="C3593" s="3">
        <v>55</v>
      </c>
      <c r="D3593" s="3">
        <v>234090</v>
      </c>
      <c r="E3593" s="3">
        <v>4335</v>
      </c>
    </row>
    <row r="3594" spans="1:5">
      <c r="A3594" s="3" t="s">
        <v>19615</v>
      </c>
      <c r="B3594" s="3">
        <v>36</v>
      </c>
      <c r="C3594" s="3">
        <v>56</v>
      </c>
      <c r="D3594" s="3">
        <v>239760</v>
      </c>
      <c r="E3594" s="3">
        <v>4440</v>
      </c>
    </row>
    <row r="3595" spans="1:5">
      <c r="A3595" s="3" t="s">
        <v>19615</v>
      </c>
      <c r="B3595" s="3">
        <v>36</v>
      </c>
      <c r="C3595" s="3">
        <v>57</v>
      </c>
      <c r="D3595" s="3">
        <v>245430</v>
      </c>
      <c r="E3595" s="3">
        <v>4545</v>
      </c>
    </row>
    <row r="3596" spans="1:5">
      <c r="A3596" s="3" t="s">
        <v>19615</v>
      </c>
      <c r="B3596" s="3">
        <v>36</v>
      </c>
      <c r="C3596" s="3">
        <v>58</v>
      </c>
      <c r="D3596" s="3">
        <v>251100</v>
      </c>
      <c r="E3596" s="3">
        <v>4650</v>
      </c>
    </row>
    <row r="3597" spans="1:5">
      <c r="A3597" s="3" t="s">
        <v>19615</v>
      </c>
      <c r="B3597" s="3">
        <v>36</v>
      </c>
      <c r="C3597" s="3">
        <v>59</v>
      </c>
      <c r="D3597" s="3">
        <v>256770</v>
      </c>
      <c r="E3597" s="3">
        <v>4755</v>
      </c>
    </row>
    <row r="3598" spans="1:5">
      <c r="A3598" s="3" t="s">
        <v>19615</v>
      </c>
      <c r="B3598" s="3">
        <v>36</v>
      </c>
      <c r="C3598" s="3">
        <v>60</v>
      </c>
      <c r="D3598" s="3">
        <v>262440</v>
      </c>
      <c r="E3598" s="3">
        <v>4860</v>
      </c>
    </row>
    <row r="3599" spans="1:5">
      <c r="A3599" s="3" t="s">
        <v>19615</v>
      </c>
      <c r="B3599" s="3">
        <v>36</v>
      </c>
      <c r="C3599" s="3">
        <v>61</v>
      </c>
      <c r="D3599" s="3">
        <v>281880</v>
      </c>
      <c r="E3599" s="3">
        <v>5220</v>
      </c>
    </row>
    <row r="3600" spans="1:5">
      <c r="A3600" s="3" t="s">
        <v>19615</v>
      </c>
      <c r="B3600" s="3">
        <v>36</v>
      </c>
      <c r="C3600" s="3">
        <v>62</v>
      </c>
      <c r="D3600" s="3">
        <v>288360</v>
      </c>
      <c r="E3600" s="3">
        <v>5340</v>
      </c>
    </row>
    <row r="3601" spans="1:5">
      <c r="A3601" s="3" t="s">
        <v>19615</v>
      </c>
      <c r="B3601" s="3">
        <v>36</v>
      </c>
      <c r="C3601" s="3">
        <v>63</v>
      </c>
      <c r="D3601" s="3">
        <v>294840</v>
      </c>
      <c r="E3601" s="3">
        <v>5460</v>
      </c>
    </row>
    <row r="3602" spans="1:5">
      <c r="A3602" s="3" t="s">
        <v>19615</v>
      </c>
      <c r="B3602" s="3">
        <v>36</v>
      </c>
      <c r="C3602" s="3">
        <v>64</v>
      </c>
      <c r="D3602" s="3">
        <v>301320</v>
      </c>
      <c r="E3602" s="3">
        <v>5580</v>
      </c>
    </row>
    <row r="3603" spans="1:5">
      <c r="A3603" s="3" t="s">
        <v>19615</v>
      </c>
      <c r="B3603" s="3">
        <v>36</v>
      </c>
      <c r="C3603" s="3">
        <v>65</v>
      </c>
      <c r="D3603" s="3">
        <v>307800</v>
      </c>
      <c r="E3603" s="3">
        <v>5700</v>
      </c>
    </row>
    <row r="3604" spans="1:5">
      <c r="A3604" s="3" t="s">
        <v>19615</v>
      </c>
      <c r="B3604" s="3">
        <v>36</v>
      </c>
      <c r="C3604" s="3">
        <v>66</v>
      </c>
      <c r="D3604" s="3">
        <v>314280</v>
      </c>
      <c r="E3604" s="3">
        <v>5820</v>
      </c>
    </row>
    <row r="3605" spans="1:5">
      <c r="A3605" s="3" t="s">
        <v>19615</v>
      </c>
      <c r="B3605" s="3">
        <v>36</v>
      </c>
      <c r="C3605" s="3">
        <v>67</v>
      </c>
      <c r="D3605" s="3">
        <v>320760</v>
      </c>
      <c r="E3605" s="3">
        <v>5940</v>
      </c>
    </row>
    <row r="3606" spans="1:5">
      <c r="A3606" s="3" t="s">
        <v>19615</v>
      </c>
      <c r="B3606" s="3">
        <v>36</v>
      </c>
      <c r="C3606" s="3">
        <v>68</v>
      </c>
      <c r="D3606" s="3">
        <v>327240</v>
      </c>
      <c r="E3606" s="3">
        <v>6060</v>
      </c>
    </row>
    <row r="3607" spans="1:5">
      <c r="A3607" s="3" t="s">
        <v>19615</v>
      </c>
      <c r="B3607" s="3">
        <v>36</v>
      </c>
      <c r="C3607" s="3">
        <v>69</v>
      </c>
      <c r="D3607" s="3">
        <v>333720</v>
      </c>
      <c r="E3607" s="3">
        <v>6180</v>
      </c>
    </row>
    <row r="3608" spans="1:5">
      <c r="A3608" s="3" t="s">
        <v>19615</v>
      </c>
      <c r="B3608" s="3">
        <v>36</v>
      </c>
      <c r="C3608" s="3">
        <v>70</v>
      </c>
      <c r="D3608" s="3">
        <v>340200</v>
      </c>
      <c r="E3608" s="3">
        <v>6300</v>
      </c>
    </row>
    <row r="3609" spans="1:5">
      <c r="A3609" s="3" t="s">
        <v>19615</v>
      </c>
      <c r="B3609" s="3">
        <v>36</v>
      </c>
      <c r="C3609" s="3">
        <v>71</v>
      </c>
      <c r="D3609" s="3">
        <v>362070</v>
      </c>
      <c r="E3609" s="3">
        <v>6705</v>
      </c>
    </row>
    <row r="3610" spans="1:5">
      <c r="A3610" s="3" t="s">
        <v>19615</v>
      </c>
      <c r="B3610" s="3">
        <v>36</v>
      </c>
      <c r="C3610" s="3">
        <v>72</v>
      </c>
      <c r="D3610" s="3">
        <v>369360</v>
      </c>
      <c r="E3610" s="3">
        <v>6840</v>
      </c>
    </row>
    <row r="3611" spans="1:5">
      <c r="A3611" s="3" t="s">
        <v>19615</v>
      </c>
      <c r="B3611" s="3">
        <v>36</v>
      </c>
      <c r="C3611" s="3">
        <v>73</v>
      </c>
      <c r="D3611" s="3">
        <v>376650</v>
      </c>
      <c r="E3611" s="3">
        <v>6975</v>
      </c>
    </row>
    <row r="3612" spans="1:5">
      <c r="A3612" s="3" t="s">
        <v>19615</v>
      </c>
      <c r="B3612" s="3">
        <v>36</v>
      </c>
      <c r="C3612" s="3">
        <v>74</v>
      </c>
      <c r="D3612" s="3">
        <v>383940</v>
      </c>
      <c r="E3612" s="3">
        <v>7110</v>
      </c>
    </row>
    <row r="3613" spans="1:5">
      <c r="A3613" s="3" t="s">
        <v>19615</v>
      </c>
      <c r="B3613" s="3">
        <v>36</v>
      </c>
      <c r="C3613" s="3">
        <v>75</v>
      </c>
      <c r="D3613" s="3">
        <v>391230</v>
      </c>
      <c r="E3613" s="3">
        <v>7245</v>
      </c>
    </row>
    <row r="3614" spans="1:5">
      <c r="A3614" s="3" t="s">
        <v>19615</v>
      </c>
      <c r="B3614" s="3">
        <v>36</v>
      </c>
      <c r="C3614" s="3">
        <v>76</v>
      </c>
      <c r="D3614" s="3">
        <v>398520</v>
      </c>
      <c r="E3614" s="3">
        <v>7380</v>
      </c>
    </row>
    <row r="3615" spans="1:5">
      <c r="A3615" s="3" t="s">
        <v>19615</v>
      </c>
      <c r="B3615" s="3">
        <v>36</v>
      </c>
      <c r="C3615" s="3">
        <v>77</v>
      </c>
      <c r="D3615" s="3">
        <v>405810</v>
      </c>
      <c r="E3615" s="3">
        <v>7515</v>
      </c>
    </row>
    <row r="3616" spans="1:5">
      <c r="A3616" s="3" t="s">
        <v>19615</v>
      </c>
      <c r="B3616" s="3">
        <v>36</v>
      </c>
      <c r="C3616" s="3">
        <v>78</v>
      </c>
      <c r="D3616" s="3">
        <v>413100</v>
      </c>
      <c r="E3616" s="3">
        <v>7650</v>
      </c>
    </row>
    <row r="3617" spans="1:5">
      <c r="A3617" s="3" t="s">
        <v>19615</v>
      </c>
      <c r="B3617" s="3">
        <v>36</v>
      </c>
      <c r="C3617" s="3">
        <v>79</v>
      </c>
      <c r="D3617" s="3">
        <v>420390</v>
      </c>
      <c r="E3617" s="3">
        <v>7785</v>
      </c>
    </row>
    <row r="3618" spans="1:5">
      <c r="A3618" s="3" t="s">
        <v>19615</v>
      </c>
      <c r="B3618" s="3">
        <v>36</v>
      </c>
      <c r="C3618" s="3">
        <v>80</v>
      </c>
      <c r="D3618" s="3">
        <v>427680</v>
      </c>
      <c r="E3618" s="3">
        <v>7920</v>
      </c>
    </row>
    <row r="3619" spans="1:5">
      <c r="A3619" s="3" t="s">
        <v>19615</v>
      </c>
      <c r="B3619" s="3">
        <v>36</v>
      </c>
      <c r="C3619" s="3">
        <v>81</v>
      </c>
      <c r="D3619" s="3">
        <v>451980</v>
      </c>
      <c r="E3619" s="3">
        <v>8370</v>
      </c>
    </row>
    <row r="3620" spans="1:5">
      <c r="A3620" s="3" t="s">
        <v>19615</v>
      </c>
      <c r="B3620" s="3">
        <v>36</v>
      </c>
      <c r="C3620" s="3">
        <v>82</v>
      </c>
      <c r="D3620" s="3">
        <v>460080</v>
      </c>
      <c r="E3620" s="3">
        <v>8520</v>
      </c>
    </row>
    <row r="3621" spans="1:5">
      <c r="A3621" s="3" t="s">
        <v>19615</v>
      </c>
      <c r="B3621" s="3">
        <v>36</v>
      </c>
      <c r="C3621" s="3">
        <v>83</v>
      </c>
      <c r="D3621" s="3">
        <v>468180</v>
      </c>
      <c r="E3621" s="3">
        <v>8670</v>
      </c>
    </row>
    <row r="3622" spans="1:5">
      <c r="A3622" s="3" t="s">
        <v>19615</v>
      </c>
      <c r="B3622" s="3">
        <v>36</v>
      </c>
      <c r="C3622" s="3">
        <v>84</v>
      </c>
      <c r="D3622" s="3">
        <v>476280</v>
      </c>
      <c r="E3622" s="3">
        <v>8820</v>
      </c>
    </row>
    <row r="3623" spans="1:5">
      <c r="A3623" s="3" t="s">
        <v>19615</v>
      </c>
      <c r="B3623" s="3">
        <v>36</v>
      </c>
      <c r="C3623" s="3">
        <v>85</v>
      </c>
      <c r="D3623" s="3">
        <v>484380</v>
      </c>
      <c r="E3623" s="3">
        <v>8970</v>
      </c>
    </row>
    <row r="3624" spans="1:5">
      <c r="A3624" s="3" t="s">
        <v>19615</v>
      </c>
      <c r="B3624" s="3">
        <v>36</v>
      </c>
      <c r="C3624" s="3">
        <v>86</v>
      </c>
      <c r="D3624" s="3">
        <v>492480</v>
      </c>
      <c r="E3624" s="3">
        <v>9120</v>
      </c>
    </row>
    <row r="3625" spans="1:5">
      <c r="A3625" s="3" t="s">
        <v>19615</v>
      </c>
      <c r="B3625" s="3">
        <v>36</v>
      </c>
      <c r="C3625" s="3">
        <v>87</v>
      </c>
      <c r="D3625" s="3">
        <v>500580</v>
      </c>
      <c r="E3625" s="3">
        <v>9270</v>
      </c>
    </row>
    <row r="3626" spans="1:5">
      <c r="A3626" s="3" t="s">
        <v>19615</v>
      </c>
      <c r="B3626" s="3">
        <v>36</v>
      </c>
      <c r="C3626" s="3">
        <v>88</v>
      </c>
      <c r="D3626" s="3">
        <v>508680</v>
      </c>
      <c r="E3626" s="3">
        <v>9420</v>
      </c>
    </row>
    <row r="3627" spans="1:5">
      <c r="A3627" s="3" t="s">
        <v>19615</v>
      </c>
      <c r="B3627" s="3">
        <v>36</v>
      </c>
      <c r="C3627" s="3">
        <v>89</v>
      </c>
      <c r="D3627" s="3">
        <v>516780</v>
      </c>
      <c r="E3627" s="3">
        <v>9570</v>
      </c>
    </row>
    <row r="3628" spans="1:5">
      <c r="A3628" s="3" t="s">
        <v>19615</v>
      </c>
      <c r="B3628" s="3">
        <v>36</v>
      </c>
      <c r="C3628" s="3">
        <v>90</v>
      </c>
      <c r="D3628" s="3">
        <v>524880</v>
      </c>
      <c r="E3628" s="3">
        <v>9720</v>
      </c>
    </row>
    <row r="3629" spans="1:5">
      <c r="A3629" s="3" t="s">
        <v>19615</v>
      </c>
      <c r="B3629" s="3">
        <v>36</v>
      </c>
      <c r="C3629" s="3">
        <v>91</v>
      </c>
      <c r="D3629" s="3">
        <v>551610</v>
      </c>
      <c r="E3629" s="3">
        <v>10215</v>
      </c>
    </row>
    <row r="3630" spans="1:5">
      <c r="A3630" s="3" t="s">
        <v>19615</v>
      </c>
      <c r="B3630" s="3">
        <v>36</v>
      </c>
      <c r="C3630" s="3">
        <v>92</v>
      </c>
      <c r="D3630" s="3">
        <v>560520</v>
      </c>
      <c r="E3630" s="3">
        <v>10380</v>
      </c>
    </row>
    <row r="3631" spans="1:5">
      <c r="A3631" s="3" t="s">
        <v>19615</v>
      </c>
      <c r="B3631" s="3">
        <v>36</v>
      </c>
      <c r="C3631" s="3">
        <v>93</v>
      </c>
      <c r="D3631" s="3">
        <v>569430</v>
      </c>
      <c r="E3631" s="3">
        <v>10545</v>
      </c>
    </row>
    <row r="3632" spans="1:5">
      <c r="A3632" s="3" t="s">
        <v>19615</v>
      </c>
      <c r="B3632" s="3">
        <v>36</v>
      </c>
      <c r="C3632" s="3">
        <v>94</v>
      </c>
      <c r="D3632" s="3">
        <v>578340</v>
      </c>
      <c r="E3632" s="3">
        <v>10710</v>
      </c>
    </row>
    <row r="3633" spans="1:5">
      <c r="A3633" s="3" t="s">
        <v>19615</v>
      </c>
      <c r="B3633" s="3">
        <v>36</v>
      </c>
      <c r="C3633" s="3">
        <v>95</v>
      </c>
      <c r="D3633" s="3">
        <v>587250</v>
      </c>
      <c r="E3633" s="3">
        <v>10875</v>
      </c>
    </row>
    <row r="3634" spans="1:5">
      <c r="A3634" s="3" t="s">
        <v>19615</v>
      </c>
      <c r="B3634" s="3">
        <v>36</v>
      </c>
      <c r="C3634" s="3">
        <v>96</v>
      </c>
      <c r="D3634" s="3">
        <v>596160</v>
      </c>
      <c r="E3634" s="3">
        <v>11040</v>
      </c>
    </row>
    <row r="3635" spans="1:5">
      <c r="A3635" s="3" t="s">
        <v>19615</v>
      </c>
      <c r="B3635" s="3">
        <v>36</v>
      </c>
      <c r="C3635" s="3">
        <v>97</v>
      </c>
      <c r="D3635" s="3">
        <v>605070</v>
      </c>
      <c r="E3635" s="3">
        <v>11205</v>
      </c>
    </row>
    <row r="3636" spans="1:5">
      <c r="A3636" s="3" t="s">
        <v>19615</v>
      </c>
      <c r="B3636" s="3">
        <v>36</v>
      </c>
      <c r="C3636" s="3">
        <v>98</v>
      </c>
      <c r="D3636" s="3">
        <v>613980</v>
      </c>
      <c r="E3636" s="3">
        <v>11370</v>
      </c>
    </row>
    <row r="3637" spans="1:5">
      <c r="A3637" s="3" t="s">
        <v>19615</v>
      </c>
      <c r="B3637" s="3">
        <v>36</v>
      </c>
      <c r="C3637" s="3">
        <v>99</v>
      </c>
      <c r="D3637" s="3">
        <v>622890</v>
      </c>
      <c r="E3637" s="3">
        <v>11535</v>
      </c>
    </row>
    <row r="3638" spans="1:5">
      <c r="A3638" s="3" t="s">
        <v>19615</v>
      </c>
      <c r="B3638" s="3">
        <v>36</v>
      </c>
      <c r="C3638" s="3">
        <v>100</v>
      </c>
      <c r="D3638" s="3">
        <v>631800</v>
      </c>
      <c r="E3638" s="3">
        <v>11700</v>
      </c>
    </row>
    <row r="3639" spans="1:5">
      <c r="A3639" s="3" t="s">
        <v>19615</v>
      </c>
      <c r="B3639" s="3">
        <v>37</v>
      </c>
      <c r="C3639" s="3">
        <v>0</v>
      </c>
    </row>
    <row r="3640" spans="1:5">
      <c r="A3640" s="3" t="s">
        <v>19615</v>
      </c>
      <c r="B3640" s="3">
        <v>37</v>
      </c>
      <c r="C3640" s="3">
        <v>1</v>
      </c>
      <c r="E3640" s="3">
        <v>360</v>
      </c>
    </row>
    <row r="3641" spans="1:5">
      <c r="A3641" s="3" t="s">
        <v>19615</v>
      </c>
      <c r="B3641" s="3">
        <v>37</v>
      </c>
      <c r="C3641" s="3">
        <v>2</v>
      </c>
      <c r="E3641" s="3">
        <v>480</v>
      </c>
    </row>
    <row r="3642" spans="1:5">
      <c r="A3642" s="3" t="s">
        <v>19615</v>
      </c>
      <c r="B3642" s="3">
        <v>37</v>
      </c>
      <c r="C3642" s="3">
        <v>3</v>
      </c>
      <c r="E3642" s="3">
        <v>600</v>
      </c>
    </row>
    <row r="3643" spans="1:5">
      <c r="A3643" s="3" t="s">
        <v>19615</v>
      </c>
      <c r="B3643" s="3">
        <v>37</v>
      </c>
      <c r="C3643" s="3">
        <v>4</v>
      </c>
      <c r="E3643" s="3">
        <v>720</v>
      </c>
    </row>
    <row r="3644" spans="1:5">
      <c r="A3644" s="3" t="s">
        <v>19615</v>
      </c>
      <c r="B3644" s="3">
        <v>37</v>
      </c>
      <c r="C3644" s="3">
        <v>5</v>
      </c>
      <c r="E3644" s="3">
        <v>840</v>
      </c>
    </row>
    <row r="3645" spans="1:5">
      <c r="A3645" s="3" t="s">
        <v>19615</v>
      </c>
      <c r="B3645" s="3">
        <v>37</v>
      </c>
      <c r="C3645" s="3">
        <v>6</v>
      </c>
      <c r="E3645" s="3">
        <v>960</v>
      </c>
    </row>
    <row r="3646" spans="1:5">
      <c r="A3646" s="3" t="s">
        <v>19615</v>
      </c>
      <c r="B3646" s="3">
        <v>37</v>
      </c>
      <c r="C3646" s="3">
        <v>7</v>
      </c>
      <c r="E3646" s="3">
        <v>1080</v>
      </c>
    </row>
    <row r="3647" spans="1:5">
      <c r="A3647" s="3" t="s">
        <v>19615</v>
      </c>
      <c r="B3647" s="3">
        <v>37</v>
      </c>
      <c r="C3647" s="3">
        <v>8</v>
      </c>
      <c r="E3647" s="3">
        <v>1200</v>
      </c>
    </row>
    <row r="3648" spans="1:5">
      <c r="A3648" s="3" t="s">
        <v>19615</v>
      </c>
      <c r="B3648" s="3">
        <v>37</v>
      </c>
      <c r="C3648" s="3">
        <v>9</v>
      </c>
      <c r="E3648" s="3">
        <v>1320</v>
      </c>
    </row>
    <row r="3649" spans="1:5">
      <c r="A3649" s="3" t="s">
        <v>19615</v>
      </c>
      <c r="B3649" s="3">
        <v>37</v>
      </c>
      <c r="C3649" s="3">
        <v>10</v>
      </c>
      <c r="E3649" s="3">
        <v>1440</v>
      </c>
    </row>
    <row r="3650" spans="1:5">
      <c r="A3650" s="3" t="s">
        <v>19615</v>
      </c>
      <c r="B3650" s="3">
        <v>37</v>
      </c>
      <c r="C3650" s="3">
        <v>11</v>
      </c>
      <c r="E3650" s="3">
        <v>1980</v>
      </c>
    </row>
    <row r="3651" spans="1:5">
      <c r="A3651" s="3" t="s">
        <v>19615</v>
      </c>
      <c r="B3651" s="3">
        <v>37</v>
      </c>
      <c r="C3651" s="3">
        <v>12</v>
      </c>
      <c r="E3651" s="3">
        <v>2160</v>
      </c>
    </row>
    <row r="3652" spans="1:5">
      <c r="A3652" s="3" t="s">
        <v>19615</v>
      </c>
      <c r="B3652" s="3">
        <v>37</v>
      </c>
      <c r="C3652" s="3">
        <v>13</v>
      </c>
      <c r="E3652" s="3">
        <v>2340</v>
      </c>
    </row>
    <row r="3653" spans="1:5">
      <c r="A3653" s="3" t="s">
        <v>19615</v>
      </c>
      <c r="B3653" s="3">
        <v>37</v>
      </c>
      <c r="C3653" s="3">
        <v>14</v>
      </c>
      <c r="E3653" s="3">
        <v>2520</v>
      </c>
    </row>
    <row r="3654" spans="1:5">
      <c r="A3654" s="3" t="s">
        <v>19615</v>
      </c>
      <c r="B3654" s="3">
        <v>37</v>
      </c>
      <c r="C3654" s="3">
        <v>15</v>
      </c>
      <c r="E3654" s="3">
        <v>2700</v>
      </c>
    </row>
    <row r="3655" spans="1:5">
      <c r="A3655" s="3" t="s">
        <v>19615</v>
      </c>
      <c r="B3655" s="3">
        <v>37</v>
      </c>
      <c r="C3655" s="3">
        <v>16</v>
      </c>
      <c r="E3655" s="3">
        <v>2880</v>
      </c>
    </row>
    <row r="3656" spans="1:5">
      <c r="A3656" s="3" t="s">
        <v>19615</v>
      </c>
      <c r="B3656" s="3">
        <v>37</v>
      </c>
      <c r="C3656" s="3">
        <v>17</v>
      </c>
      <c r="E3656" s="3">
        <v>3060</v>
      </c>
    </row>
    <row r="3657" spans="1:5">
      <c r="A3657" s="3" t="s">
        <v>19615</v>
      </c>
      <c r="B3657" s="3">
        <v>37</v>
      </c>
      <c r="C3657" s="3">
        <v>18</v>
      </c>
      <c r="E3657" s="3">
        <v>3240</v>
      </c>
    </row>
    <row r="3658" spans="1:5">
      <c r="A3658" s="3" t="s">
        <v>19615</v>
      </c>
      <c r="B3658" s="3">
        <v>37</v>
      </c>
      <c r="C3658" s="3">
        <v>19</v>
      </c>
      <c r="E3658" s="3">
        <v>3420</v>
      </c>
    </row>
    <row r="3659" spans="1:5">
      <c r="A3659" s="3" t="s">
        <v>19615</v>
      </c>
      <c r="B3659" s="3">
        <v>37</v>
      </c>
      <c r="C3659" s="3">
        <v>20</v>
      </c>
      <c r="E3659" s="3">
        <v>3600</v>
      </c>
    </row>
    <row r="3660" spans="1:5">
      <c r="A3660" s="3" t="s">
        <v>19615</v>
      </c>
      <c r="B3660" s="3">
        <v>37</v>
      </c>
      <c r="C3660" s="3">
        <v>21</v>
      </c>
      <c r="E3660" s="3">
        <v>4320</v>
      </c>
    </row>
    <row r="3661" spans="1:5">
      <c r="A3661" s="3" t="s">
        <v>19615</v>
      </c>
      <c r="B3661" s="3">
        <v>37</v>
      </c>
      <c r="C3661" s="3">
        <v>22</v>
      </c>
      <c r="E3661" s="3">
        <v>4560</v>
      </c>
    </row>
    <row r="3662" spans="1:5">
      <c r="A3662" s="3" t="s">
        <v>19615</v>
      </c>
      <c r="B3662" s="3">
        <v>37</v>
      </c>
      <c r="C3662" s="3">
        <v>23</v>
      </c>
      <c r="E3662" s="3">
        <v>4800</v>
      </c>
    </row>
    <row r="3663" spans="1:5">
      <c r="A3663" s="3" t="s">
        <v>19615</v>
      </c>
      <c r="B3663" s="3">
        <v>37</v>
      </c>
      <c r="C3663" s="3">
        <v>24</v>
      </c>
      <c r="E3663" s="3">
        <v>5040</v>
      </c>
    </row>
    <row r="3664" spans="1:5">
      <c r="A3664" s="3" t="s">
        <v>19615</v>
      </c>
      <c r="B3664" s="3">
        <v>37</v>
      </c>
      <c r="C3664" s="3">
        <v>25</v>
      </c>
      <c r="E3664" s="3">
        <v>5280</v>
      </c>
    </row>
    <row r="3665" spans="1:5">
      <c r="A3665" s="3" t="s">
        <v>19615</v>
      </c>
      <c r="B3665" s="3">
        <v>37</v>
      </c>
      <c r="C3665" s="3">
        <v>26</v>
      </c>
      <c r="E3665" s="3">
        <v>5520</v>
      </c>
    </row>
    <row r="3666" spans="1:5">
      <c r="A3666" s="3" t="s">
        <v>19615</v>
      </c>
      <c r="B3666" s="3">
        <v>37</v>
      </c>
      <c r="C3666" s="3">
        <v>27</v>
      </c>
      <c r="E3666" s="3">
        <v>5760</v>
      </c>
    </row>
    <row r="3667" spans="1:5">
      <c r="A3667" s="3" t="s">
        <v>19615</v>
      </c>
      <c r="B3667" s="3">
        <v>37</v>
      </c>
      <c r="C3667" s="3">
        <v>28</v>
      </c>
      <c r="E3667" s="3">
        <v>6000</v>
      </c>
    </row>
    <row r="3668" spans="1:5">
      <c r="A3668" s="3" t="s">
        <v>19615</v>
      </c>
      <c r="B3668" s="3">
        <v>37</v>
      </c>
      <c r="C3668" s="3">
        <v>29</v>
      </c>
      <c r="E3668" s="3">
        <v>6240</v>
      </c>
    </row>
    <row r="3669" spans="1:5">
      <c r="A3669" s="3" t="s">
        <v>19615</v>
      </c>
      <c r="B3669" s="3">
        <v>37</v>
      </c>
      <c r="C3669" s="3">
        <v>30</v>
      </c>
      <c r="E3669" s="3">
        <v>6480</v>
      </c>
    </row>
    <row r="3670" spans="1:5">
      <c r="A3670" s="3" t="s">
        <v>19615</v>
      </c>
      <c r="B3670" s="3">
        <v>37</v>
      </c>
      <c r="C3670" s="3">
        <v>31</v>
      </c>
      <c r="E3670" s="3">
        <v>7380</v>
      </c>
    </row>
    <row r="3671" spans="1:5">
      <c r="A3671" s="3" t="s">
        <v>19615</v>
      </c>
      <c r="B3671" s="3">
        <v>37</v>
      </c>
      <c r="C3671" s="3">
        <v>32</v>
      </c>
      <c r="E3671" s="3">
        <v>7680</v>
      </c>
    </row>
    <row r="3672" spans="1:5">
      <c r="A3672" s="3" t="s">
        <v>19615</v>
      </c>
      <c r="B3672" s="3">
        <v>37</v>
      </c>
      <c r="C3672" s="3">
        <v>33</v>
      </c>
      <c r="E3672" s="3">
        <v>7980</v>
      </c>
    </row>
    <row r="3673" spans="1:5">
      <c r="A3673" s="3" t="s">
        <v>19615</v>
      </c>
      <c r="B3673" s="3">
        <v>37</v>
      </c>
      <c r="C3673" s="3">
        <v>34</v>
      </c>
      <c r="E3673" s="3">
        <v>8280</v>
      </c>
    </row>
    <row r="3674" spans="1:5">
      <c r="A3674" s="3" t="s">
        <v>19615</v>
      </c>
      <c r="B3674" s="3">
        <v>37</v>
      </c>
      <c r="C3674" s="3">
        <v>35</v>
      </c>
      <c r="E3674" s="3">
        <v>8580</v>
      </c>
    </row>
    <row r="3675" spans="1:5">
      <c r="A3675" s="3" t="s">
        <v>19615</v>
      </c>
      <c r="B3675" s="3">
        <v>37</v>
      </c>
      <c r="C3675" s="3">
        <v>36</v>
      </c>
      <c r="E3675" s="3">
        <v>8880</v>
      </c>
    </row>
    <row r="3676" spans="1:5">
      <c r="A3676" s="3" t="s">
        <v>19615</v>
      </c>
      <c r="B3676" s="3">
        <v>37</v>
      </c>
      <c r="C3676" s="3">
        <v>37</v>
      </c>
      <c r="E3676" s="3">
        <v>9180</v>
      </c>
    </row>
    <row r="3677" spans="1:5">
      <c r="A3677" s="3" t="s">
        <v>19615</v>
      </c>
      <c r="B3677" s="3">
        <v>37</v>
      </c>
      <c r="C3677" s="3">
        <v>38</v>
      </c>
      <c r="E3677" s="3">
        <v>9480</v>
      </c>
    </row>
    <row r="3678" spans="1:5">
      <c r="A3678" s="3" t="s">
        <v>19615</v>
      </c>
      <c r="B3678" s="3">
        <v>37</v>
      </c>
      <c r="C3678" s="3">
        <v>39</v>
      </c>
      <c r="E3678" s="3">
        <v>9780</v>
      </c>
    </row>
    <row r="3679" spans="1:5">
      <c r="A3679" s="3" t="s">
        <v>19615</v>
      </c>
      <c r="B3679" s="3">
        <v>37</v>
      </c>
      <c r="C3679" s="3">
        <v>40</v>
      </c>
      <c r="E3679" s="3">
        <v>10080</v>
      </c>
    </row>
    <row r="3680" spans="1:5">
      <c r="A3680" s="3" t="s">
        <v>19615</v>
      </c>
      <c r="B3680" s="3">
        <v>37</v>
      </c>
      <c r="C3680" s="3">
        <v>41</v>
      </c>
      <c r="E3680" s="3">
        <v>11160</v>
      </c>
    </row>
    <row r="3681" spans="1:5">
      <c r="A3681" s="3" t="s">
        <v>19615</v>
      </c>
      <c r="B3681" s="3">
        <v>37</v>
      </c>
      <c r="C3681" s="3">
        <v>42</v>
      </c>
      <c r="E3681" s="3">
        <v>11520</v>
      </c>
    </row>
    <row r="3682" spans="1:5">
      <c r="A3682" s="3" t="s">
        <v>19615</v>
      </c>
      <c r="B3682" s="3">
        <v>37</v>
      </c>
      <c r="C3682" s="3">
        <v>43</v>
      </c>
      <c r="E3682" s="3">
        <v>11880</v>
      </c>
    </row>
    <row r="3683" spans="1:5">
      <c r="A3683" s="3" t="s">
        <v>19615</v>
      </c>
      <c r="B3683" s="3">
        <v>37</v>
      </c>
      <c r="C3683" s="3">
        <v>44</v>
      </c>
      <c r="E3683" s="3">
        <v>12240</v>
      </c>
    </row>
    <row r="3684" spans="1:5">
      <c r="A3684" s="3" t="s">
        <v>19615</v>
      </c>
      <c r="B3684" s="3">
        <v>37</v>
      </c>
      <c r="C3684" s="3">
        <v>45</v>
      </c>
      <c r="E3684" s="3">
        <v>12600</v>
      </c>
    </row>
    <row r="3685" spans="1:5">
      <c r="A3685" s="3" t="s">
        <v>19615</v>
      </c>
      <c r="B3685" s="3">
        <v>37</v>
      </c>
      <c r="C3685" s="3">
        <v>46</v>
      </c>
      <c r="E3685" s="3">
        <v>12960</v>
      </c>
    </row>
    <row r="3686" spans="1:5">
      <c r="A3686" s="3" t="s">
        <v>19615</v>
      </c>
      <c r="B3686" s="3">
        <v>37</v>
      </c>
      <c r="C3686" s="3">
        <v>47</v>
      </c>
      <c r="E3686" s="3">
        <v>13320</v>
      </c>
    </row>
    <row r="3687" spans="1:5">
      <c r="A3687" s="3" t="s">
        <v>19615</v>
      </c>
      <c r="B3687" s="3">
        <v>37</v>
      </c>
      <c r="C3687" s="3">
        <v>48</v>
      </c>
      <c r="E3687" s="3">
        <v>13680</v>
      </c>
    </row>
    <row r="3688" spans="1:5">
      <c r="A3688" s="3" t="s">
        <v>19615</v>
      </c>
      <c r="B3688" s="3">
        <v>37</v>
      </c>
      <c r="C3688" s="3">
        <v>49</v>
      </c>
      <c r="E3688" s="3">
        <v>14040</v>
      </c>
    </row>
    <row r="3689" spans="1:5">
      <c r="A3689" s="3" t="s">
        <v>19615</v>
      </c>
      <c r="B3689" s="3">
        <v>37</v>
      </c>
      <c r="C3689" s="3">
        <v>50</v>
      </c>
      <c r="E3689" s="3">
        <v>14400</v>
      </c>
    </row>
    <row r="3690" spans="1:5">
      <c r="A3690" s="3" t="s">
        <v>19615</v>
      </c>
      <c r="B3690" s="3">
        <v>37</v>
      </c>
      <c r="C3690" s="3">
        <v>51</v>
      </c>
      <c r="E3690" s="3">
        <v>15660</v>
      </c>
    </row>
    <row r="3691" spans="1:5">
      <c r="A3691" s="3" t="s">
        <v>19615</v>
      </c>
      <c r="B3691" s="3">
        <v>37</v>
      </c>
      <c r="C3691" s="3">
        <v>52</v>
      </c>
      <c r="E3691" s="3">
        <v>16080</v>
      </c>
    </row>
    <row r="3692" spans="1:5">
      <c r="A3692" s="3" t="s">
        <v>19615</v>
      </c>
      <c r="B3692" s="3">
        <v>37</v>
      </c>
      <c r="C3692" s="3">
        <v>53</v>
      </c>
      <c r="E3692" s="3">
        <v>16500</v>
      </c>
    </row>
    <row r="3693" spans="1:5">
      <c r="A3693" s="3" t="s">
        <v>19615</v>
      </c>
      <c r="B3693" s="3">
        <v>37</v>
      </c>
      <c r="C3693" s="3">
        <v>54</v>
      </c>
      <c r="E3693" s="3">
        <v>16920</v>
      </c>
    </row>
    <row r="3694" spans="1:5">
      <c r="A3694" s="3" t="s">
        <v>19615</v>
      </c>
      <c r="B3694" s="3">
        <v>37</v>
      </c>
      <c r="C3694" s="3">
        <v>55</v>
      </c>
      <c r="E3694" s="3">
        <v>17340</v>
      </c>
    </row>
    <row r="3695" spans="1:5">
      <c r="A3695" s="3" t="s">
        <v>19615</v>
      </c>
      <c r="B3695" s="3">
        <v>37</v>
      </c>
      <c r="C3695" s="3">
        <v>56</v>
      </c>
      <c r="E3695" s="3">
        <v>17760</v>
      </c>
    </row>
    <row r="3696" spans="1:5">
      <c r="A3696" s="3" t="s">
        <v>19615</v>
      </c>
      <c r="B3696" s="3">
        <v>37</v>
      </c>
      <c r="C3696" s="3">
        <v>57</v>
      </c>
      <c r="E3696" s="3">
        <v>18180</v>
      </c>
    </row>
    <row r="3697" spans="1:5">
      <c r="A3697" s="3" t="s">
        <v>19615</v>
      </c>
      <c r="B3697" s="3">
        <v>37</v>
      </c>
      <c r="C3697" s="3">
        <v>58</v>
      </c>
      <c r="E3697" s="3">
        <v>18600</v>
      </c>
    </row>
    <row r="3698" spans="1:5">
      <c r="A3698" s="3" t="s">
        <v>19615</v>
      </c>
      <c r="B3698" s="3">
        <v>37</v>
      </c>
      <c r="C3698" s="3">
        <v>59</v>
      </c>
      <c r="E3698" s="3">
        <v>19020</v>
      </c>
    </row>
    <row r="3699" spans="1:5">
      <c r="A3699" s="3" t="s">
        <v>19615</v>
      </c>
      <c r="B3699" s="3">
        <v>37</v>
      </c>
      <c r="C3699" s="3">
        <v>60</v>
      </c>
      <c r="E3699" s="3">
        <v>19440</v>
      </c>
    </row>
    <row r="3700" spans="1:5">
      <c r="A3700" s="3" t="s">
        <v>19615</v>
      </c>
      <c r="B3700" s="3">
        <v>37</v>
      </c>
      <c r="C3700" s="3">
        <v>61</v>
      </c>
      <c r="E3700" s="3">
        <v>20880</v>
      </c>
    </row>
    <row r="3701" spans="1:5">
      <c r="A3701" s="3" t="s">
        <v>19615</v>
      </c>
      <c r="B3701" s="3">
        <v>37</v>
      </c>
      <c r="C3701" s="3">
        <v>62</v>
      </c>
      <c r="E3701" s="3">
        <v>21360</v>
      </c>
    </row>
    <row r="3702" spans="1:5">
      <c r="A3702" s="3" t="s">
        <v>19615</v>
      </c>
      <c r="B3702" s="3">
        <v>37</v>
      </c>
      <c r="C3702" s="3">
        <v>63</v>
      </c>
      <c r="E3702" s="3">
        <v>21840</v>
      </c>
    </row>
    <row r="3703" spans="1:5">
      <c r="A3703" s="3" t="s">
        <v>19615</v>
      </c>
      <c r="B3703" s="3">
        <v>37</v>
      </c>
      <c r="C3703" s="3">
        <v>64</v>
      </c>
      <c r="E3703" s="3">
        <v>22320</v>
      </c>
    </row>
    <row r="3704" spans="1:5">
      <c r="A3704" s="3" t="s">
        <v>19615</v>
      </c>
      <c r="B3704" s="3">
        <v>37</v>
      </c>
      <c r="C3704" s="3">
        <v>65</v>
      </c>
      <c r="E3704" s="3">
        <v>22800</v>
      </c>
    </row>
    <row r="3705" spans="1:5">
      <c r="A3705" s="3" t="s">
        <v>19615</v>
      </c>
      <c r="B3705" s="3">
        <v>37</v>
      </c>
      <c r="C3705" s="3">
        <v>66</v>
      </c>
      <c r="E3705" s="3">
        <v>23280</v>
      </c>
    </row>
    <row r="3706" spans="1:5">
      <c r="A3706" s="3" t="s">
        <v>19615</v>
      </c>
      <c r="B3706" s="3">
        <v>37</v>
      </c>
      <c r="C3706" s="3">
        <v>67</v>
      </c>
      <c r="E3706" s="3">
        <v>23760</v>
      </c>
    </row>
    <row r="3707" spans="1:5">
      <c r="A3707" s="3" t="s">
        <v>19615</v>
      </c>
      <c r="B3707" s="3">
        <v>37</v>
      </c>
      <c r="C3707" s="3">
        <v>68</v>
      </c>
      <c r="E3707" s="3">
        <v>24240</v>
      </c>
    </row>
    <row r="3708" spans="1:5">
      <c r="A3708" s="3" t="s">
        <v>19615</v>
      </c>
      <c r="B3708" s="3">
        <v>37</v>
      </c>
      <c r="C3708" s="3">
        <v>69</v>
      </c>
      <c r="E3708" s="3">
        <v>24720</v>
      </c>
    </row>
    <row r="3709" spans="1:5">
      <c r="A3709" s="3" t="s">
        <v>19615</v>
      </c>
      <c r="B3709" s="3">
        <v>37</v>
      </c>
      <c r="C3709" s="3">
        <v>70</v>
      </c>
      <c r="E3709" s="3">
        <v>25200</v>
      </c>
    </row>
    <row r="3710" spans="1:5">
      <c r="A3710" s="3" t="s">
        <v>19615</v>
      </c>
      <c r="B3710" s="3">
        <v>37</v>
      </c>
      <c r="C3710" s="3">
        <v>71</v>
      </c>
      <c r="E3710" s="3">
        <v>26820</v>
      </c>
    </row>
    <row r="3711" spans="1:5">
      <c r="A3711" s="3" t="s">
        <v>19615</v>
      </c>
      <c r="B3711" s="3">
        <v>37</v>
      </c>
      <c r="C3711" s="3">
        <v>72</v>
      </c>
      <c r="E3711" s="3">
        <v>27360</v>
      </c>
    </row>
    <row r="3712" spans="1:5">
      <c r="A3712" s="3" t="s">
        <v>19615</v>
      </c>
      <c r="B3712" s="3">
        <v>37</v>
      </c>
      <c r="C3712" s="3">
        <v>73</v>
      </c>
      <c r="E3712" s="3">
        <v>27900</v>
      </c>
    </row>
    <row r="3713" spans="1:5">
      <c r="A3713" s="3" t="s">
        <v>19615</v>
      </c>
      <c r="B3713" s="3">
        <v>37</v>
      </c>
      <c r="C3713" s="3">
        <v>74</v>
      </c>
      <c r="E3713" s="3">
        <v>28440</v>
      </c>
    </row>
    <row r="3714" spans="1:5">
      <c r="A3714" s="3" t="s">
        <v>19615</v>
      </c>
      <c r="B3714" s="3">
        <v>37</v>
      </c>
      <c r="C3714" s="3">
        <v>75</v>
      </c>
      <c r="E3714" s="3">
        <v>28980</v>
      </c>
    </row>
    <row r="3715" spans="1:5">
      <c r="A3715" s="3" t="s">
        <v>19615</v>
      </c>
      <c r="B3715" s="3">
        <v>37</v>
      </c>
      <c r="C3715" s="3">
        <v>76</v>
      </c>
      <c r="E3715" s="3">
        <v>29520</v>
      </c>
    </row>
    <row r="3716" spans="1:5">
      <c r="A3716" s="3" t="s">
        <v>19615</v>
      </c>
      <c r="B3716" s="3">
        <v>37</v>
      </c>
      <c r="C3716" s="3">
        <v>77</v>
      </c>
      <c r="E3716" s="3">
        <v>30060</v>
      </c>
    </row>
    <row r="3717" spans="1:5">
      <c r="A3717" s="3" t="s">
        <v>19615</v>
      </c>
      <c r="B3717" s="3">
        <v>37</v>
      </c>
      <c r="C3717" s="3">
        <v>78</v>
      </c>
      <c r="E3717" s="3">
        <v>30600</v>
      </c>
    </row>
    <row r="3718" spans="1:5">
      <c r="A3718" s="3" t="s">
        <v>19615</v>
      </c>
      <c r="B3718" s="3">
        <v>37</v>
      </c>
      <c r="C3718" s="3">
        <v>79</v>
      </c>
      <c r="E3718" s="3">
        <v>31140</v>
      </c>
    </row>
    <row r="3719" spans="1:5">
      <c r="A3719" s="3" t="s">
        <v>19615</v>
      </c>
      <c r="B3719" s="3">
        <v>37</v>
      </c>
      <c r="C3719" s="3">
        <v>80</v>
      </c>
      <c r="E3719" s="3">
        <v>31680</v>
      </c>
    </row>
    <row r="3720" spans="1:5">
      <c r="A3720" s="3" t="s">
        <v>19615</v>
      </c>
      <c r="B3720" s="3">
        <v>37</v>
      </c>
      <c r="C3720" s="3">
        <v>81</v>
      </c>
      <c r="E3720" s="3">
        <v>33480</v>
      </c>
    </row>
    <row r="3721" spans="1:5">
      <c r="A3721" s="3" t="s">
        <v>19615</v>
      </c>
      <c r="B3721" s="3">
        <v>37</v>
      </c>
      <c r="C3721" s="3">
        <v>82</v>
      </c>
      <c r="E3721" s="3">
        <v>34080</v>
      </c>
    </row>
    <row r="3722" spans="1:5">
      <c r="A3722" s="3" t="s">
        <v>19615</v>
      </c>
      <c r="B3722" s="3">
        <v>37</v>
      </c>
      <c r="C3722" s="3">
        <v>83</v>
      </c>
      <c r="E3722" s="3">
        <v>34680</v>
      </c>
    </row>
    <row r="3723" spans="1:5">
      <c r="A3723" s="3" t="s">
        <v>19615</v>
      </c>
      <c r="B3723" s="3">
        <v>37</v>
      </c>
      <c r="C3723" s="3">
        <v>84</v>
      </c>
      <c r="E3723" s="3">
        <v>35280</v>
      </c>
    </row>
    <row r="3724" spans="1:5">
      <c r="A3724" s="3" t="s">
        <v>19615</v>
      </c>
      <c r="B3724" s="3">
        <v>37</v>
      </c>
      <c r="C3724" s="3">
        <v>85</v>
      </c>
      <c r="E3724" s="3">
        <v>35880</v>
      </c>
    </row>
    <row r="3725" spans="1:5">
      <c r="A3725" s="3" t="s">
        <v>19615</v>
      </c>
      <c r="B3725" s="3">
        <v>37</v>
      </c>
      <c r="C3725" s="3">
        <v>86</v>
      </c>
      <c r="E3725" s="3">
        <v>36480</v>
      </c>
    </row>
    <row r="3726" spans="1:5">
      <c r="A3726" s="3" t="s">
        <v>19615</v>
      </c>
      <c r="B3726" s="3">
        <v>37</v>
      </c>
      <c r="C3726" s="3">
        <v>87</v>
      </c>
      <c r="E3726" s="3">
        <v>37080</v>
      </c>
    </row>
    <row r="3727" spans="1:5">
      <c r="A3727" s="3" t="s">
        <v>19615</v>
      </c>
      <c r="B3727" s="3">
        <v>37</v>
      </c>
      <c r="C3727" s="3">
        <v>88</v>
      </c>
      <c r="E3727" s="3">
        <v>37680</v>
      </c>
    </row>
    <row r="3728" spans="1:5">
      <c r="A3728" s="3" t="s">
        <v>19615</v>
      </c>
      <c r="B3728" s="3">
        <v>37</v>
      </c>
      <c r="C3728" s="3">
        <v>89</v>
      </c>
      <c r="E3728" s="3">
        <v>38280</v>
      </c>
    </row>
    <row r="3729" spans="1:6">
      <c r="A3729" s="3" t="s">
        <v>19615</v>
      </c>
      <c r="B3729" s="3">
        <v>37</v>
      </c>
      <c r="C3729" s="3">
        <v>90</v>
      </c>
      <c r="E3729" s="3">
        <v>38880</v>
      </c>
    </row>
    <row r="3730" spans="1:6">
      <c r="A3730" s="3" t="s">
        <v>19615</v>
      </c>
      <c r="B3730" s="3">
        <v>37</v>
      </c>
      <c r="C3730" s="3">
        <v>91</v>
      </c>
      <c r="E3730" s="3">
        <v>40860</v>
      </c>
    </row>
    <row r="3731" spans="1:6">
      <c r="A3731" s="3" t="s">
        <v>19615</v>
      </c>
      <c r="B3731" s="3">
        <v>37</v>
      </c>
      <c r="C3731" s="3">
        <v>92</v>
      </c>
      <c r="E3731" s="3">
        <v>41520</v>
      </c>
    </row>
    <row r="3732" spans="1:6">
      <c r="A3732" s="3" t="s">
        <v>19615</v>
      </c>
      <c r="B3732" s="3">
        <v>37</v>
      </c>
      <c r="C3732" s="3">
        <v>93</v>
      </c>
      <c r="E3732" s="3">
        <v>42180</v>
      </c>
    </row>
    <row r="3733" spans="1:6">
      <c r="A3733" s="3" t="s">
        <v>19615</v>
      </c>
      <c r="B3733" s="3">
        <v>37</v>
      </c>
      <c r="C3733" s="3">
        <v>94</v>
      </c>
      <c r="E3733" s="3">
        <v>42840</v>
      </c>
    </row>
    <row r="3734" spans="1:6">
      <c r="A3734" s="3" t="s">
        <v>19615</v>
      </c>
      <c r="B3734" s="3">
        <v>37</v>
      </c>
      <c r="C3734" s="3">
        <v>95</v>
      </c>
      <c r="E3734" s="3">
        <v>43500</v>
      </c>
    </row>
    <row r="3735" spans="1:6">
      <c r="A3735" s="3" t="s">
        <v>19615</v>
      </c>
      <c r="B3735" s="3">
        <v>37</v>
      </c>
      <c r="C3735" s="3">
        <v>96</v>
      </c>
      <c r="E3735" s="3">
        <v>44160</v>
      </c>
    </row>
    <row r="3736" spans="1:6">
      <c r="A3736" s="3" t="s">
        <v>19615</v>
      </c>
      <c r="B3736" s="3">
        <v>37</v>
      </c>
      <c r="C3736" s="3">
        <v>97</v>
      </c>
      <c r="E3736" s="3">
        <v>44820</v>
      </c>
    </row>
    <row r="3737" spans="1:6">
      <c r="A3737" s="3" t="s">
        <v>19615</v>
      </c>
      <c r="B3737" s="3">
        <v>37</v>
      </c>
      <c r="C3737" s="3">
        <v>98</v>
      </c>
      <c r="E3737" s="3">
        <v>45480</v>
      </c>
    </row>
    <row r="3738" spans="1:6">
      <c r="A3738" s="3" t="s">
        <v>19615</v>
      </c>
      <c r="B3738" s="3">
        <v>37</v>
      </c>
      <c r="C3738" s="3">
        <v>99</v>
      </c>
      <c r="E3738" s="3">
        <v>46140</v>
      </c>
    </row>
    <row r="3739" spans="1:6">
      <c r="A3739" s="3" t="s">
        <v>19615</v>
      </c>
      <c r="B3739" s="3">
        <v>37</v>
      </c>
      <c r="C3739" s="3">
        <v>100</v>
      </c>
      <c r="E3739" s="3">
        <v>46800</v>
      </c>
    </row>
    <row r="3740" spans="1:6">
      <c r="A3740" s="3" t="s">
        <v>19615</v>
      </c>
      <c r="B3740" s="3">
        <v>38</v>
      </c>
      <c r="C3740" s="3">
        <v>0</v>
      </c>
    </row>
    <row r="3741" spans="1:6">
      <c r="A3741" s="3" t="s">
        <v>19615</v>
      </c>
      <c r="B3741" s="3">
        <v>38</v>
      </c>
      <c r="C3741" s="3">
        <v>1</v>
      </c>
      <c r="E3741" s="3">
        <v>270</v>
      </c>
      <c r="F3741" s="3">
        <v>180</v>
      </c>
    </row>
    <row r="3742" spans="1:6">
      <c r="A3742" s="3" t="s">
        <v>19615</v>
      </c>
      <c r="B3742" s="3">
        <v>38</v>
      </c>
      <c r="C3742" s="3">
        <v>2</v>
      </c>
      <c r="E3742" s="3">
        <v>360</v>
      </c>
      <c r="F3742" s="3">
        <v>240</v>
      </c>
    </row>
    <row r="3743" spans="1:6">
      <c r="A3743" s="3" t="s">
        <v>19615</v>
      </c>
      <c r="B3743" s="3">
        <v>38</v>
      </c>
      <c r="C3743" s="3">
        <v>3</v>
      </c>
      <c r="E3743" s="3">
        <v>450</v>
      </c>
      <c r="F3743" s="3">
        <v>300</v>
      </c>
    </row>
    <row r="3744" spans="1:6">
      <c r="A3744" s="3" t="s">
        <v>19615</v>
      </c>
      <c r="B3744" s="3">
        <v>38</v>
      </c>
      <c r="C3744" s="3">
        <v>4</v>
      </c>
      <c r="E3744" s="3">
        <v>540</v>
      </c>
      <c r="F3744" s="3">
        <v>360</v>
      </c>
    </row>
    <row r="3745" spans="1:6">
      <c r="A3745" s="3" t="s">
        <v>19615</v>
      </c>
      <c r="B3745" s="3">
        <v>38</v>
      </c>
      <c r="C3745" s="3">
        <v>5</v>
      </c>
      <c r="E3745" s="3">
        <v>630</v>
      </c>
      <c r="F3745" s="3">
        <v>420</v>
      </c>
    </row>
    <row r="3746" spans="1:6">
      <c r="A3746" s="3" t="s">
        <v>19615</v>
      </c>
      <c r="B3746" s="3">
        <v>38</v>
      </c>
      <c r="C3746" s="3">
        <v>6</v>
      </c>
      <c r="E3746" s="3">
        <v>720</v>
      </c>
      <c r="F3746" s="3">
        <v>480</v>
      </c>
    </row>
    <row r="3747" spans="1:6">
      <c r="A3747" s="3" t="s">
        <v>19615</v>
      </c>
      <c r="B3747" s="3">
        <v>38</v>
      </c>
      <c r="C3747" s="3">
        <v>7</v>
      </c>
      <c r="E3747" s="3">
        <v>810</v>
      </c>
      <c r="F3747" s="3">
        <v>540</v>
      </c>
    </row>
    <row r="3748" spans="1:6">
      <c r="A3748" s="3" t="s">
        <v>19615</v>
      </c>
      <c r="B3748" s="3">
        <v>38</v>
      </c>
      <c r="C3748" s="3">
        <v>8</v>
      </c>
      <c r="E3748" s="3">
        <v>900</v>
      </c>
      <c r="F3748" s="3">
        <v>600</v>
      </c>
    </row>
    <row r="3749" spans="1:6">
      <c r="A3749" s="3" t="s">
        <v>19615</v>
      </c>
      <c r="B3749" s="3">
        <v>38</v>
      </c>
      <c r="C3749" s="3">
        <v>9</v>
      </c>
      <c r="E3749" s="3">
        <v>990</v>
      </c>
      <c r="F3749" s="3">
        <v>660</v>
      </c>
    </row>
    <row r="3750" spans="1:6">
      <c r="A3750" s="3" t="s">
        <v>19615</v>
      </c>
      <c r="B3750" s="3">
        <v>38</v>
      </c>
      <c r="C3750" s="3">
        <v>10</v>
      </c>
      <c r="E3750" s="3">
        <v>1080</v>
      </c>
      <c r="F3750" s="3">
        <v>720</v>
      </c>
    </row>
    <row r="3751" spans="1:6">
      <c r="A3751" s="3" t="s">
        <v>19615</v>
      </c>
      <c r="B3751" s="3">
        <v>38</v>
      </c>
      <c r="C3751" s="3">
        <v>11</v>
      </c>
      <c r="E3751" s="3">
        <v>1485</v>
      </c>
      <c r="F3751" s="3">
        <v>990</v>
      </c>
    </row>
    <row r="3752" spans="1:6">
      <c r="A3752" s="3" t="s">
        <v>19615</v>
      </c>
      <c r="B3752" s="3">
        <v>38</v>
      </c>
      <c r="C3752" s="3">
        <v>12</v>
      </c>
      <c r="E3752" s="3">
        <v>1620</v>
      </c>
      <c r="F3752" s="3">
        <v>1080</v>
      </c>
    </row>
    <row r="3753" spans="1:6">
      <c r="A3753" s="3" t="s">
        <v>19615</v>
      </c>
      <c r="B3753" s="3">
        <v>38</v>
      </c>
      <c r="C3753" s="3">
        <v>13</v>
      </c>
      <c r="E3753" s="3">
        <v>1755</v>
      </c>
      <c r="F3753" s="3">
        <v>1170</v>
      </c>
    </row>
    <row r="3754" spans="1:6">
      <c r="A3754" s="3" t="s">
        <v>19615</v>
      </c>
      <c r="B3754" s="3">
        <v>38</v>
      </c>
      <c r="C3754" s="3">
        <v>14</v>
      </c>
      <c r="E3754" s="3">
        <v>1890</v>
      </c>
      <c r="F3754" s="3">
        <v>1260</v>
      </c>
    </row>
    <row r="3755" spans="1:6">
      <c r="A3755" s="3" t="s">
        <v>19615</v>
      </c>
      <c r="B3755" s="3">
        <v>38</v>
      </c>
      <c r="C3755" s="3">
        <v>15</v>
      </c>
      <c r="E3755" s="3">
        <v>2025</v>
      </c>
      <c r="F3755" s="3">
        <v>1350</v>
      </c>
    </row>
    <row r="3756" spans="1:6">
      <c r="A3756" s="3" t="s">
        <v>19615</v>
      </c>
      <c r="B3756" s="3">
        <v>38</v>
      </c>
      <c r="C3756" s="3">
        <v>16</v>
      </c>
      <c r="E3756" s="3">
        <v>2160</v>
      </c>
      <c r="F3756" s="3">
        <v>1440</v>
      </c>
    </row>
    <row r="3757" spans="1:6">
      <c r="A3757" s="3" t="s">
        <v>19615</v>
      </c>
      <c r="B3757" s="3">
        <v>38</v>
      </c>
      <c r="C3757" s="3">
        <v>17</v>
      </c>
      <c r="E3757" s="3">
        <v>2295</v>
      </c>
      <c r="F3757" s="3">
        <v>1530</v>
      </c>
    </row>
    <row r="3758" spans="1:6">
      <c r="A3758" s="3" t="s">
        <v>19615</v>
      </c>
      <c r="B3758" s="3">
        <v>38</v>
      </c>
      <c r="C3758" s="3">
        <v>18</v>
      </c>
      <c r="E3758" s="3">
        <v>2430</v>
      </c>
      <c r="F3758" s="3">
        <v>1620</v>
      </c>
    </row>
    <row r="3759" spans="1:6">
      <c r="A3759" s="3" t="s">
        <v>19615</v>
      </c>
      <c r="B3759" s="3">
        <v>38</v>
      </c>
      <c r="C3759" s="3">
        <v>19</v>
      </c>
      <c r="E3759" s="3">
        <v>2565</v>
      </c>
      <c r="F3759" s="3">
        <v>1710</v>
      </c>
    </row>
    <row r="3760" spans="1:6">
      <c r="A3760" s="3" t="s">
        <v>19615</v>
      </c>
      <c r="B3760" s="3">
        <v>38</v>
      </c>
      <c r="C3760" s="3">
        <v>20</v>
      </c>
      <c r="E3760" s="3">
        <v>2700</v>
      </c>
      <c r="F3760" s="3">
        <v>1800</v>
      </c>
    </row>
    <row r="3761" spans="1:6">
      <c r="A3761" s="3" t="s">
        <v>19615</v>
      </c>
      <c r="B3761" s="3">
        <v>38</v>
      </c>
      <c r="C3761" s="3">
        <v>21</v>
      </c>
      <c r="E3761" s="3">
        <v>3240</v>
      </c>
      <c r="F3761" s="3">
        <v>2160</v>
      </c>
    </row>
    <row r="3762" spans="1:6">
      <c r="A3762" s="3" t="s">
        <v>19615</v>
      </c>
      <c r="B3762" s="3">
        <v>38</v>
      </c>
      <c r="C3762" s="3">
        <v>22</v>
      </c>
      <c r="E3762" s="3">
        <v>3420</v>
      </c>
      <c r="F3762" s="3">
        <v>2280</v>
      </c>
    </row>
    <row r="3763" spans="1:6">
      <c r="A3763" s="3" t="s">
        <v>19615</v>
      </c>
      <c r="B3763" s="3">
        <v>38</v>
      </c>
      <c r="C3763" s="3">
        <v>23</v>
      </c>
      <c r="E3763" s="3">
        <v>3600</v>
      </c>
      <c r="F3763" s="3">
        <v>2400</v>
      </c>
    </row>
    <row r="3764" spans="1:6">
      <c r="A3764" s="3" t="s">
        <v>19615</v>
      </c>
      <c r="B3764" s="3">
        <v>38</v>
      </c>
      <c r="C3764" s="3">
        <v>24</v>
      </c>
      <c r="E3764" s="3">
        <v>3780</v>
      </c>
      <c r="F3764" s="3">
        <v>2520</v>
      </c>
    </row>
    <row r="3765" spans="1:6">
      <c r="A3765" s="3" t="s">
        <v>19615</v>
      </c>
      <c r="B3765" s="3">
        <v>38</v>
      </c>
      <c r="C3765" s="3">
        <v>25</v>
      </c>
      <c r="E3765" s="3">
        <v>3960</v>
      </c>
      <c r="F3765" s="3">
        <v>2640</v>
      </c>
    </row>
    <row r="3766" spans="1:6">
      <c r="A3766" s="3" t="s">
        <v>19615</v>
      </c>
      <c r="B3766" s="3">
        <v>38</v>
      </c>
      <c r="C3766" s="3">
        <v>26</v>
      </c>
      <c r="E3766" s="3">
        <v>4140</v>
      </c>
      <c r="F3766" s="3">
        <v>2760</v>
      </c>
    </row>
    <row r="3767" spans="1:6">
      <c r="A3767" s="3" t="s">
        <v>19615</v>
      </c>
      <c r="B3767" s="3">
        <v>38</v>
      </c>
      <c r="C3767" s="3">
        <v>27</v>
      </c>
      <c r="E3767" s="3">
        <v>4320</v>
      </c>
      <c r="F3767" s="3">
        <v>2880</v>
      </c>
    </row>
    <row r="3768" spans="1:6">
      <c r="A3768" s="3" t="s">
        <v>19615</v>
      </c>
      <c r="B3768" s="3">
        <v>38</v>
      </c>
      <c r="C3768" s="3">
        <v>28</v>
      </c>
      <c r="E3768" s="3">
        <v>4500</v>
      </c>
      <c r="F3768" s="3">
        <v>3000</v>
      </c>
    </row>
    <row r="3769" spans="1:6">
      <c r="A3769" s="3" t="s">
        <v>19615</v>
      </c>
      <c r="B3769" s="3">
        <v>38</v>
      </c>
      <c r="C3769" s="3">
        <v>29</v>
      </c>
      <c r="E3769" s="3">
        <v>4680</v>
      </c>
      <c r="F3769" s="3">
        <v>3120</v>
      </c>
    </row>
    <row r="3770" spans="1:6">
      <c r="A3770" s="3" t="s">
        <v>19615</v>
      </c>
      <c r="B3770" s="3">
        <v>38</v>
      </c>
      <c r="C3770" s="3">
        <v>30</v>
      </c>
      <c r="E3770" s="3">
        <v>4860</v>
      </c>
      <c r="F3770" s="3">
        <v>3240</v>
      </c>
    </row>
    <row r="3771" spans="1:6">
      <c r="A3771" s="3" t="s">
        <v>19615</v>
      </c>
      <c r="B3771" s="3">
        <v>38</v>
      </c>
      <c r="C3771" s="3">
        <v>31</v>
      </c>
      <c r="E3771" s="3">
        <v>5535</v>
      </c>
      <c r="F3771" s="3">
        <v>3690</v>
      </c>
    </row>
    <row r="3772" spans="1:6">
      <c r="A3772" s="3" t="s">
        <v>19615</v>
      </c>
      <c r="B3772" s="3">
        <v>38</v>
      </c>
      <c r="C3772" s="3">
        <v>32</v>
      </c>
      <c r="E3772" s="3">
        <v>5760</v>
      </c>
      <c r="F3772" s="3">
        <v>3840</v>
      </c>
    </row>
    <row r="3773" spans="1:6">
      <c r="A3773" s="3" t="s">
        <v>19615</v>
      </c>
      <c r="B3773" s="3">
        <v>38</v>
      </c>
      <c r="C3773" s="3">
        <v>33</v>
      </c>
      <c r="E3773" s="3">
        <v>5985</v>
      </c>
      <c r="F3773" s="3">
        <v>3990</v>
      </c>
    </row>
    <row r="3774" spans="1:6">
      <c r="A3774" s="3" t="s">
        <v>19615</v>
      </c>
      <c r="B3774" s="3">
        <v>38</v>
      </c>
      <c r="C3774" s="3">
        <v>34</v>
      </c>
      <c r="E3774" s="3">
        <v>6210</v>
      </c>
      <c r="F3774" s="3">
        <v>4140</v>
      </c>
    </row>
    <row r="3775" spans="1:6">
      <c r="A3775" s="3" t="s">
        <v>19615</v>
      </c>
      <c r="B3775" s="3">
        <v>38</v>
      </c>
      <c r="C3775" s="3">
        <v>35</v>
      </c>
      <c r="E3775" s="3">
        <v>6435</v>
      </c>
      <c r="F3775" s="3">
        <v>4290</v>
      </c>
    </row>
    <row r="3776" spans="1:6">
      <c r="A3776" s="3" t="s">
        <v>19615</v>
      </c>
      <c r="B3776" s="3">
        <v>38</v>
      </c>
      <c r="C3776" s="3">
        <v>36</v>
      </c>
      <c r="E3776" s="3">
        <v>6660</v>
      </c>
      <c r="F3776" s="3">
        <v>4440</v>
      </c>
    </row>
    <row r="3777" spans="1:6">
      <c r="A3777" s="3" t="s">
        <v>19615</v>
      </c>
      <c r="B3777" s="3">
        <v>38</v>
      </c>
      <c r="C3777" s="3">
        <v>37</v>
      </c>
      <c r="E3777" s="3">
        <v>6885</v>
      </c>
      <c r="F3777" s="3">
        <v>4590</v>
      </c>
    </row>
    <row r="3778" spans="1:6">
      <c r="A3778" s="3" t="s">
        <v>19615</v>
      </c>
      <c r="B3778" s="3">
        <v>38</v>
      </c>
      <c r="C3778" s="3">
        <v>38</v>
      </c>
      <c r="E3778" s="3">
        <v>7110</v>
      </c>
      <c r="F3778" s="3">
        <v>4740</v>
      </c>
    </row>
    <row r="3779" spans="1:6">
      <c r="A3779" s="3" t="s">
        <v>19615</v>
      </c>
      <c r="B3779" s="3">
        <v>38</v>
      </c>
      <c r="C3779" s="3">
        <v>39</v>
      </c>
      <c r="E3779" s="3">
        <v>7335</v>
      </c>
      <c r="F3779" s="3">
        <v>4890</v>
      </c>
    </row>
    <row r="3780" spans="1:6">
      <c r="A3780" s="3" t="s">
        <v>19615</v>
      </c>
      <c r="B3780" s="3">
        <v>38</v>
      </c>
      <c r="C3780" s="3">
        <v>40</v>
      </c>
      <c r="E3780" s="3">
        <v>7560</v>
      </c>
      <c r="F3780" s="3">
        <v>5040</v>
      </c>
    </row>
    <row r="3781" spans="1:6">
      <c r="A3781" s="3" t="s">
        <v>19615</v>
      </c>
      <c r="B3781" s="3">
        <v>38</v>
      </c>
      <c r="C3781" s="3">
        <v>41</v>
      </c>
      <c r="E3781" s="3">
        <v>8370</v>
      </c>
      <c r="F3781" s="3">
        <v>5580</v>
      </c>
    </row>
    <row r="3782" spans="1:6">
      <c r="A3782" s="3" t="s">
        <v>19615</v>
      </c>
      <c r="B3782" s="3">
        <v>38</v>
      </c>
      <c r="C3782" s="3">
        <v>42</v>
      </c>
      <c r="E3782" s="3">
        <v>8640</v>
      </c>
      <c r="F3782" s="3">
        <v>5760</v>
      </c>
    </row>
    <row r="3783" spans="1:6">
      <c r="A3783" s="3" t="s">
        <v>19615</v>
      </c>
      <c r="B3783" s="3">
        <v>38</v>
      </c>
      <c r="C3783" s="3">
        <v>43</v>
      </c>
      <c r="E3783" s="3">
        <v>8910</v>
      </c>
      <c r="F3783" s="3">
        <v>5940</v>
      </c>
    </row>
    <row r="3784" spans="1:6">
      <c r="A3784" s="3" t="s">
        <v>19615</v>
      </c>
      <c r="B3784" s="3">
        <v>38</v>
      </c>
      <c r="C3784" s="3">
        <v>44</v>
      </c>
      <c r="E3784" s="3">
        <v>9180</v>
      </c>
      <c r="F3784" s="3">
        <v>6120</v>
      </c>
    </row>
    <row r="3785" spans="1:6">
      <c r="A3785" s="3" t="s">
        <v>19615</v>
      </c>
      <c r="B3785" s="3">
        <v>38</v>
      </c>
      <c r="C3785" s="3">
        <v>45</v>
      </c>
      <c r="E3785" s="3">
        <v>9450</v>
      </c>
      <c r="F3785" s="3">
        <v>6300</v>
      </c>
    </row>
    <row r="3786" spans="1:6">
      <c r="A3786" s="3" t="s">
        <v>19615</v>
      </c>
      <c r="B3786" s="3">
        <v>38</v>
      </c>
      <c r="C3786" s="3">
        <v>46</v>
      </c>
      <c r="E3786" s="3">
        <v>9720</v>
      </c>
      <c r="F3786" s="3">
        <v>6480</v>
      </c>
    </row>
    <row r="3787" spans="1:6">
      <c r="A3787" s="3" t="s">
        <v>19615</v>
      </c>
      <c r="B3787" s="3">
        <v>38</v>
      </c>
      <c r="C3787" s="3">
        <v>47</v>
      </c>
      <c r="E3787" s="3">
        <v>9990</v>
      </c>
      <c r="F3787" s="3">
        <v>6660</v>
      </c>
    </row>
    <row r="3788" spans="1:6">
      <c r="A3788" s="3" t="s">
        <v>19615</v>
      </c>
      <c r="B3788" s="3">
        <v>38</v>
      </c>
      <c r="C3788" s="3">
        <v>48</v>
      </c>
      <c r="E3788" s="3">
        <v>10260</v>
      </c>
      <c r="F3788" s="3">
        <v>6840</v>
      </c>
    </row>
    <row r="3789" spans="1:6">
      <c r="A3789" s="3" t="s">
        <v>19615</v>
      </c>
      <c r="B3789" s="3">
        <v>38</v>
      </c>
      <c r="C3789" s="3">
        <v>49</v>
      </c>
      <c r="E3789" s="3">
        <v>10530</v>
      </c>
      <c r="F3789" s="3">
        <v>7020</v>
      </c>
    </row>
    <row r="3790" spans="1:6">
      <c r="A3790" s="3" t="s">
        <v>19615</v>
      </c>
      <c r="B3790" s="3">
        <v>38</v>
      </c>
      <c r="C3790" s="3">
        <v>50</v>
      </c>
      <c r="E3790" s="3">
        <v>10800</v>
      </c>
      <c r="F3790" s="3">
        <v>7200</v>
      </c>
    </row>
    <row r="3791" spans="1:6">
      <c r="A3791" s="3" t="s">
        <v>19615</v>
      </c>
      <c r="B3791" s="3">
        <v>38</v>
      </c>
      <c r="C3791" s="3">
        <v>51</v>
      </c>
      <c r="E3791" s="3">
        <v>11745</v>
      </c>
      <c r="F3791" s="3">
        <v>7830</v>
      </c>
    </row>
    <row r="3792" spans="1:6">
      <c r="A3792" s="3" t="s">
        <v>19615</v>
      </c>
      <c r="B3792" s="3">
        <v>38</v>
      </c>
      <c r="C3792" s="3">
        <v>52</v>
      </c>
      <c r="E3792" s="3">
        <v>12060</v>
      </c>
      <c r="F3792" s="3">
        <v>8040</v>
      </c>
    </row>
    <row r="3793" spans="1:6">
      <c r="A3793" s="3" t="s">
        <v>19615</v>
      </c>
      <c r="B3793" s="3">
        <v>38</v>
      </c>
      <c r="C3793" s="3">
        <v>53</v>
      </c>
      <c r="E3793" s="3">
        <v>12375</v>
      </c>
      <c r="F3793" s="3">
        <v>8250</v>
      </c>
    </row>
    <row r="3794" spans="1:6">
      <c r="A3794" s="3" t="s">
        <v>19615</v>
      </c>
      <c r="B3794" s="3">
        <v>38</v>
      </c>
      <c r="C3794" s="3">
        <v>54</v>
      </c>
      <c r="E3794" s="3">
        <v>12690</v>
      </c>
      <c r="F3794" s="3">
        <v>8460</v>
      </c>
    </row>
    <row r="3795" spans="1:6">
      <c r="A3795" s="3" t="s">
        <v>19615</v>
      </c>
      <c r="B3795" s="3">
        <v>38</v>
      </c>
      <c r="C3795" s="3">
        <v>55</v>
      </c>
      <c r="E3795" s="3">
        <v>13005</v>
      </c>
      <c r="F3795" s="3">
        <v>8670</v>
      </c>
    </row>
    <row r="3796" spans="1:6">
      <c r="A3796" s="3" t="s">
        <v>19615</v>
      </c>
      <c r="B3796" s="3">
        <v>38</v>
      </c>
      <c r="C3796" s="3">
        <v>56</v>
      </c>
      <c r="E3796" s="3">
        <v>13320</v>
      </c>
      <c r="F3796" s="3">
        <v>8880</v>
      </c>
    </row>
    <row r="3797" spans="1:6">
      <c r="A3797" s="3" t="s">
        <v>19615</v>
      </c>
      <c r="B3797" s="3">
        <v>38</v>
      </c>
      <c r="C3797" s="3">
        <v>57</v>
      </c>
      <c r="E3797" s="3">
        <v>13635</v>
      </c>
      <c r="F3797" s="3">
        <v>9090</v>
      </c>
    </row>
    <row r="3798" spans="1:6">
      <c r="A3798" s="3" t="s">
        <v>19615</v>
      </c>
      <c r="B3798" s="3">
        <v>38</v>
      </c>
      <c r="C3798" s="3">
        <v>58</v>
      </c>
      <c r="E3798" s="3">
        <v>13950</v>
      </c>
      <c r="F3798" s="3">
        <v>9300</v>
      </c>
    </row>
    <row r="3799" spans="1:6">
      <c r="A3799" s="3" t="s">
        <v>19615</v>
      </c>
      <c r="B3799" s="3">
        <v>38</v>
      </c>
      <c r="C3799" s="3">
        <v>59</v>
      </c>
      <c r="E3799" s="3">
        <v>14265</v>
      </c>
      <c r="F3799" s="3">
        <v>9510</v>
      </c>
    </row>
    <row r="3800" spans="1:6">
      <c r="A3800" s="3" t="s">
        <v>19615</v>
      </c>
      <c r="B3800" s="3">
        <v>38</v>
      </c>
      <c r="C3800" s="3">
        <v>60</v>
      </c>
      <c r="E3800" s="3">
        <v>14580</v>
      </c>
      <c r="F3800" s="3">
        <v>9720</v>
      </c>
    </row>
    <row r="3801" spans="1:6">
      <c r="A3801" s="3" t="s">
        <v>19615</v>
      </c>
      <c r="B3801" s="3">
        <v>38</v>
      </c>
      <c r="C3801" s="3">
        <v>61</v>
      </c>
      <c r="E3801" s="3">
        <v>15660</v>
      </c>
      <c r="F3801" s="3">
        <v>10440</v>
      </c>
    </row>
    <row r="3802" spans="1:6">
      <c r="A3802" s="3" t="s">
        <v>19615</v>
      </c>
      <c r="B3802" s="3">
        <v>38</v>
      </c>
      <c r="C3802" s="3">
        <v>62</v>
      </c>
      <c r="E3802" s="3">
        <v>16020</v>
      </c>
      <c r="F3802" s="3">
        <v>10680</v>
      </c>
    </row>
    <row r="3803" spans="1:6">
      <c r="A3803" s="3" t="s">
        <v>19615</v>
      </c>
      <c r="B3803" s="3">
        <v>38</v>
      </c>
      <c r="C3803" s="3">
        <v>63</v>
      </c>
      <c r="E3803" s="3">
        <v>16380</v>
      </c>
      <c r="F3803" s="3">
        <v>10920</v>
      </c>
    </row>
    <row r="3804" spans="1:6">
      <c r="A3804" s="3" t="s">
        <v>19615</v>
      </c>
      <c r="B3804" s="3">
        <v>38</v>
      </c>
      <c r="C3804" s="3">
        <v>64</v>
      </c>
      <c r="E3804" s="3">
        <v>16740</v>
      </c>
      <c r="F3804" s="3">
        <v>11160</v>
      </c>
    </row>
    <row r="3805" spans="1:6">
      <c r="A3805" s="3" t="s">
        <v>19615</v>
      </c>
      <c r="B3805" s="3">
        <v>38</v>
      </c>
      <c r="C3805" s="3">
        <v>65</v>
      </c>
      <c r="E3805" s="3">
        <v>17100</v>
      </c>
      <c r="F3805" s="3">
        <v>11400</v>
      </c>
    </row>
    <row r="3806" spans="1:6">
      <c r="A3806" s="3" t="s">
        <v>19615</v>
      </c>
      <c r="B3806" s="3">
        <v>38</v>
      </c>
      <c r="C3806" s="3">
        <v>66</v>
      </c>
      <c r="E3806" s="3">
        <v>17460</v>
      </c>
      <c r="F3806" s="3">
        <v>11640</v>
      </c>
    </row>
    <row r="3807" spans="1:6">
      <c r="A3807" s="3" t="s">
        <v>19615</v>
      </c>
      <c r="B3807" s="3">
        <v>38</v>
      </c>
      <c r="C3807" s="3">
        <v>67</v>
      </c>
      <c r="E3807" s="3">
        <v>17820</v>
      </c>
      <c r="F3807" s="3">
        <v>11880</v>
      </c>
    </row>
    <row r="3808" spans="1:6">
      <c r="A3808" s="3" t="s">
        <v>19615</v>
      </c>
      <c r="B3808" s="3">
        <v>38</v>
      </c>
      <c r="C3808" s="3">
        <v>68</v>
      </c>
      <c r="E3808" s="3">
        <v>18180</v>
      </c>
      <c r="F3808" s="3">
        <v>12120</v>
      </c>
    </row>
    <row r="3809" spans="1:6">
      <c r="A3809" s="3" t="s">
        <v>19615</v>
      </c>
      <c r="B3809" s="3">
        <v>38</v>
      </c>
      <c r="C3809" s="3">
        <v>69</v>
      </c>
      <c r="E3809" s="3">
        <v>18540</v>
      </c>
      <c r="F3809" s="3">
        <v>12360</v>
      </c>
    </row>
    <row r="3810" spans="1:6">
      <c r="A3810" s="3" t="s">
        <v>19615</v>
      </c>
      <c r="B3810" s="3">
        <v>38</v>
      </c>
      <c r="C3810" s="3">
        <v>70</v>
      </c>
      <c r="E3810" s="3">
        <v>18900</v>
      </c>
      <c r="F3810" s="3">
        <v>12600</v>
      </c>
    </row>
    <row r="3811" spans="1:6">
      <c r="A3811" s="3" t="s">
        <v>19615</v>
      </c>
      <c r="B3811" s="3">
        <v>38</v>
      </c>
      <c r="C3811" s="3">
        <v>71</v>
      </c>
      <c r="E3811" s="3">
        <v>20115</v>
      </c>
      <c r="F3811" s="3">
        <v>13410</v>
      </c>
    </row>
    <row r="3812" spans="1:6">
      <c r="A3812" s="3" t="s">
        <v>19615</v>
      </c>
      <c r="B3812" s="3">
        <v>38</v>
      </c>
      <c r="C3812" s="3">
        <v>72</v>
      </c>
      <c r="E3812" s="3">
        <v>20520</v>
      </c>
      <c r="F3812" s="3">
        <v>13680</v>
      </c>
    </row>
    <row r="3813" spans="1:6">
      <c r="A3813" s="3" t="s">
        <v>19615</v>
      </c>
      <c r="B3813" s="3">
        <v>38</v>
      </c>
      <c r="C3813" s="3">
        <v>73</v>
      </c>
      <c r="E3813" s="3">
        <v>20925</v>
      </c>
      <c r="F3813" s="3">
        <v>13950</v>
      </c>
    </row>
    <row r="3814" spans="1:6">
      <c r="A3814" s="3" t="s">
        <v>19615</v>
      </c>
      <c r="B3814" s="3">
        <v>38</v>
      </c>
      <c r="C3814" s="3">
        <v>74</v>
      </c>
      <c r="E3814" s="3">
        <v>21330</v>
      </c>
      <c r="F3814" s="3">
        <v>14220</v>
      </c>
    </row>
    <row r="3815" spans="1:6">
      <c r="A3815" s="3" t="s">
        <v>19615</v>
      </c>
      <c r="B3815" s="3">
        <v>38</v>
      </c>
      <c r="C3815" s="3">
        <v>75</v>
      </c>
      <c r="E3815" s="3">
        <v>21735</v>
      </c>
      <c r="F3815" s="3">
        <v>14490</v>
      </c>
    </row>
    <row r="3816" spans="1:6">
      <c r="A3816" s="3" t="s">
        <v>19615</v>
      </c>
      <c r="B3816" s="3">
        <v>38</v>
      </c>
      <c r="C3816" s="3">
        <v>76</v>
      </c>
      <c r="E3816" s="3">
        <v>22140</v>
      </c>
      <c r="F3816" s="3">
        <v>14760</v>
      </c>
    </row>
    <row r="3817" spans="1:6">
      <c r="A3817" s="3" t="s">
        <v>19615</v>
      </c>
      <c r="B3817" s="3">
        <v>38</v>
      </c>
      <c r="C3817" s="3">
        <v>77</v>
      </c>
      <c r="E3817" s="3">
        <v>22545</v>
      </c>
      <c r="F3817" s="3">
        <v>15030</v>
      </c>
    </row>
    <row r="3818" spans="1:6">
      <c r="A3818" s="3" t="s">
        <v>19615</v>
      </c>
      <c r="B3818" s="3">
        <v>38</v>
      </c>
      <c r="C3818" s="3">
        <v>78</v>
      </c>
      <c r="E3818" s="3">
        <v>22950</v>
      </c>
      <c r="F3818" s="3">
        <v>15300</v>
      </c>
    </row>
    <row r="3819" spans="1:6">
      <c r="A3819" s="3" t="s">
        <v>19615</v>
      </c>
      <c r="B3819" s="3">
        <v>38</v>
      </c>
      <c r="C3819" s="3">
        <v>79</v>
      </c>
      <c r="E3819" s="3">
        <v>23355</v>
      </c>
      <c r="F3819" s="3">
        <v>15570</v>
      </c>
    </row>
    <row r="3820" spans="1:6">
      <c r="A3820" s="3" t="s">
        <v>19615</v>
      </c>
      <c r="B3820" s="3">
        <v>38</v>
      </c>
      <c r="C3820" s="3">
        <v>80</v>
      </c>
      <c r="E3820" s="3">
        <v>23760</v>
      </c>
      <c r="F3820" s="3">
        <v>15840</v>
      </c>
    </row>
    <row r="3821" spans="1:6">
      <c r="A3821" s="3" t="s">
        <v>19615</v>
      </c>
      <c r="B3821" s="3">
        <v>38</v>
      </c>
      <c r="C3821" s="3">
        <v>81</v>
      </c>
      <c r="E3821" s="3">
        <v>25110</v>
      </c>
      <c r="F3821" s="3">
        <v>16740</v>
      </c>
    </row>
    <row r="3822" spans="1:6">
      <c r="A3822" s="3" t="s">
        <v>19615</v>
      </c>
      <c r="B3822" s="3">
        <v>38</v>
      </c>
      <c r="C3822" s="3">
        <v>82</v>
      </c>
      <c r="E3822" s="3">
        <v>25560</v>
      </c>
      <c r="F3822" s="3">
        <v>17040</v>
      </c>
    </row>
    <row r="3823" spans="1:6">
      <c r="A3823" s="3" t="s">
        <v>19615</v>
      </c>
      <c r="B3823" s="3">
        <v>38</v>
      </c>
      <c r="C3823" s="3">
        <v>83</v>
      </c>
      <c r="E3823" s="3">
        <v>26010</v>
      </c>
      <c r="F3823" s="3">
        <v>17340</v>
      </c>
    </row>
    <row r="3824" spans="1:6">
      <c r="A3824" s="3" t="s">
        <v>19615</v>
      </c>
      <c r="B3824" s="3">
        <v>38</v>
      </c>
      <c r="C3824" s="3">
        <v>84</v>
      </c>
      <c r="E3824" s="3">
        <v>26460</v>
      </c>
      <c r="F3824" s="3">
        <v>17640</v>
      </c>
    </row>
    <row r="3825" spans="1:6">
      <c r="A3825" s="3" t="s">
        <v>19615</v>
      </c>
      <c r="B3825" s="3">
        <v>38</v>
      </c>
      <c r="C3825" s="3">
        <v>85</v>
      </c>
      <c r="E3825" s="3">
        <v>26910</v>
      </c>
      <c r="F3825" s="3">
        <v>17940</v>
      </c>
    </row>
    <row r="3826" spans="1:6">
      <c r="A3826" s="3" t="s">
        <v>19615</v>
      </c>
      <c r="B3826" s="3">
        <v>38</v>
      </c>
      <c r="C3826" s="3">
        <v>86</v>
      </c>
      <c r="E3826" s="3">
        <v>27360</v>
      </c>
      <c r="F3826" s="3">
        <v>18240</v>
      </c>
    </row>
    <row r="3827" spans="1:6">
      <c r="A3827" s="3" t="s">
        <v>19615</v>
      </c>
      <c r="B3827" s="3">
        <v>38</v>
      </c>
      <c r="C3827" s="3">
        <v>87</v>
      </c>
      <c r="E3827" s="3">
        <v>27810</v>
      </c>
      <c r="F3827" s="3">
        <v>18540</v>
      </c>
    </row>
    <row r="3828" spans="1:6">
      <c r="A3828" s="3" t="s">
        <v>19615</v>
      </c>
      <c r="B3828" s="3">
        <v>38</v>
      </c>
      <c r="C3828" s="3">
        <v>88</v>
      </c>
      <c r="E3828" s="3">
        <v>28260</v>
      </c>
      <c r="F3828" s="3">
        <v>18840</v>
      </c>
    </row>
    <row r="3829" spans="1:6">
      <c r="A3829" s="3" t="s">
        <v>19615</v>
      </c>
      <c r="B3829" s="3">
        <v>38</v>
      </c>
      <c r="C3829" s="3">
        <v>89</v>
      </c>
      <c r="E3829" s="3">
        <v>28710</v>
      </c>
      <c r="F3829" s="3">
        <v>19140</v>
      </c>
    </row>
    <row r="3830" spans="1:6">
      <c r="A3830" s="3" t="s">
        <v>19615</v>
      </c>
      <c r="B3830" s="3">
        <v>38</v>
      </c>
      <c r="C3830" s="3">
        <v>90</v>
      </c>
      <c r="E3830" s="3">
        <v>29160</v>
      </c>
      <c r="F3830" s="3">
        <v>19440</v>
      </c>
    </row>
    <row r="3831" spans="1:6">
      <c r="A3831" s="3" t="s">
        <v>19615</v>
      </c>
      <c r="B3831" s="3">
        <v>38</v>
      </c>
      <c r="C3831" s="3">
        <v>91</v>
      </c>
      <c r="E3831" s="3">
        <v>30645</v>
      </c>
      <c r="F3831" s="3">
        <v>20430</v>
      </c>
    </row>
    <row r="3832" spans="1:6">
      <c r="A3832" s="3" t="s">
        <v>19615</v>
      </c>
      <c r="B3832" s="3">
        <v>38</v>
      </c>
      <c r="C3832" s="3">
        <v>92</v>
      </c>
      <c r="E3832" s="3">
        <v>31140</v>
      </c>
      <c r="F3832" s="3">
        <v>20760</v>
      </c>
    </row>
    <row r="3833" spans="1:6">
      <c r="A3833" s="3" t="s">
        <v>19615</v>
      </c>
      <c r="B3833" s="3">
        <v>38</v>
      </c>
      <c r="C3833" s="3">
        <v>93</v>
      </c>
      <c r="E3833" s="3">
        <v>31635</v>
      </c>
      <c r="F3833" s="3">
        <v>21090</v>
      </c>
    </row>
    <row r="3834" spans="1:6">
      <c r="A3834" s="3" t="s">
        <v>19615</v>
      </c>
      <c r="B3834" s="3">
        <v>38</v>
      </c>
      <c r="C3834" s="3">
        <v>94</v>
      </c>
      <c r="E3834" s="3">
        <v>32130</v>
      </c>
      <c r="F3834" s="3">
        <v>21420</v>
      </c>
    </row>
    <row r="3835" spans="1:6">
      <c r="A3835" s="3" t="s">
        <v>19615</v>
      </c>
      <c r="B3835" s="3">
        <v>38</v>
      </c>
      <c r="C3835" s="3">
        <v>95</v>
      </c>
      <c r="E3835" s="3">
        <v>32625</v>
      </c>
      <c r="F3835" s="3">
        <v>21750</v>
      </c>
    </row>
    <row r="3836" spans="1:6">
      <c r="A3836" s="3" t="s">
        <v>19615</v>
      </c>
      <c r="B3836" s="3">
        <v>38</v>
      </c>
      <c r="C3836" s="3">
        <v>96</v>
      </c>
      <c r="E3836" s="3">
        <v>33120</v>
      </c>
      <c r="F3836" s="3">
        <v>22080</v>
      </c>
    </row>
    <row r="3837" spans="1:6">
      <c r="A3837" s="3" t="s">
        <v>19615</v>
      </c>
      <c r="B3837" s="3">
        <v>38</v>
      </c>
      <c r="C3837" s="3">
        <v>97</v>
      </c>
      <c r="E3837" s="3">
        <v>33615</v>
      </c>
      <c r="F3837" s="3">
        <v>22410</v>
      </c>
    </row>
    <row r="3838" spans="1:6">
      <c r="A3838" s="3" t="s">
        <v>19615</v>
      </c>
      <c r="B3838" s="3">
        <v>38</v>
      </c>
      <c r="C3838" s="3">
        <v>98</v>
      </c>
      <c r="E3838" s="3">
        <v>34110</v>
      </c>
      <c r="F3838" s="3">
        <v>22740</v>
      </c>
    </row>
    <row r="3839" spans="1:6">
      <c r="A3839" s="3" t="s">
        <v>19615</v>
      </c>
      <c r="B3839" s="3">
        <v>38</v>
      </c>
      <c r="C3839" s="3">
        <v>99</v>
      </c>
      <c r="E3839" s="3">
        <v>34605</v>
      </c>
      <c r="F3839" s="3">
        <v>23070</v>
      </c>
    </row>
    <row r="3840" spans="1:6">
      <c r="A3840" s="3" t="s">
        <v>19615</v>
      </c>
      <c r="B3840" s="3">
        <v>38</v>
      </c>
      <c r="C3840" s="3">
        <v>100</v>
      </c>
      <c r="E3840" s="3">
        <v>35100</v>
      </c>
      <c r="F3840" s="3">
        <v>23400</v>
      </c>
    </row>
    <row r="3841" spans="1:7">
      <c r="A3841" s="3" t="s">
        <v>19615</v>
      </c>
      <c r="B3841" s="3">
        <v>39</v>
      </c>
      <c r="C3841" s="3">
        <v>0</v>
      </c>
    </row>
    <row r="3842" spans="1:7">
      <c r="A3842" s="3" t="s">
        <v>19615</v>
      </c>
      <c r="B3842" s="3">
        <v>39</v>
      </c>
      <c r="C3842" s="3">
        <v>1</v>
      </c>
      <c r="D3842" s="3">
        <v>4860</v>
      </c>
      <c r="G3842" s="3">
        <v>180</v>
      </c>
    </row>
    <row r="3843" spans="1:7">
      <c r="A3843" s="3" t="s">
        <v>19615</v>
      </c>
      <c r="B3843" s="3">
        <v>39</v>
      </c>
      <c r="C3843" s="3">
        <v>2</v>
      </c>
      <c r="D3843" s="3">
        <v>6480</v>
      </c>
      <c r="G3843" s="3">
        <v>240</v>
      </c>
    </row>
    <row r="3844" spans="1:7">
      <c r="A3844" s="3" t="s">
        <v>19615</v>
      </c>
      <c r="B3844" s="3">
        <v>39</v>
      </c>
      <c r="C3844" s="3">
        <v>3</v>
      </c>
      <c r="D3844" s="3">
        <v>8100</v>
      </c>
      <c r="G3844" s="3">
        <v>300</v>
      </c>
    </row>
    <row r="3845" spans="1:7">
      <c r="A3845" s="3" t="s">
        <v>19615</v>
      </c>
      <c r="B3845" s="3">
        <v>39</v>
      </c>
      <c r="C3845" s="3">
        <v>4</v>
      </c>
      <c r="D3845" s="3">
        <v>9720</v>
      </c>
      <c r="G3845" s="3">
        <v>360</v>
      </c>
    </row>
    <row r="3846" spans="1:7">
      <c r="A3846" s="3" t="s">
        <v>19615</v>
      </c>
      <c r="B3846" s="3">
        <v>39</v>
      </c>
      <c r="C3846" s="3">
        <v>5</v>
      </c>
      <c r="D3846" s="3">
        <v>11340</v>
      </c>
      <c r="G3846" s="3">
        <v>420</v>
      </c>
    </row>
    <row r="3847" spans="1:7">
      <c r="A3847" s="3" t="s">
        <v>19615</v>
      </c>
      <c r="B3847" s="3">
        <v>39</v>
      </c>
      <c r="C3847" s="3">
        <v>6</v>
      </c>
      <c r="D3847" s="3">
        <v>12960</v>
      </c>
      <c r="G3847" s="3">
        <v>480</v>
      </c>
    </row>
    <row r="3848" spans="1:7">
      <c r="A3848" s="3" t="s">
        <v>19615</v>
      </c>
      <c r="B3848" s="3">
        <v>39</v>
      </c>
      <c r="C3848" s="3">
        <v>7</v>
      </c>
      <c r="D3848" s="3">
        <v>14580</v>
      </c>
      <c r="G3848" s="3">
        <v>540</v>
      </c>
    </row>
    <row r="3849" spans="1:7">
      <c r="A3849" s="3" t="s">
        <v>19615</v>
      </c>
      <c r="B3849" s="3">
        <v>39</v>
      </c>
      <c r="C3849" s="3">
        <v>8</v>
      </c>
      <c r="D3849" s="3">
        <v>16200</v>
      </c>
      <c r="G3849" s="3">
        <v>600</v>
      </c>
    </row>
    <row r="3850" spans="1:7">
      <c r="A3850" s="3" t="s">
        <v>19615</v>
      </c>
      <c r="B3850" s="3">
        <v>39</v>
      </c>
      <c r="C3850" s="3">
        <v>9</v>
      </c>
      <c r="D3850" s="3">
        <v>17820</v>
      </c>
      <c r="G3850" s="3">
        <v>660</v>
      </c>
    </row>
    <row r="3851" spans="1:7">
      <c r="A3851" s="3" t="s">
        <v>19615</v>
      </c>
      <c r="B3851" s="3">
        <v>39</v>
      </c>
      <c r="C3851" s="3">
        <v>10</v>
      </c>
      <c r="D3851" s="3">
        <v>19440</v>
      </c>
      <c r="G3851" s="3">
        <v>720</v>
      </c>
    </row>
    <row r="3852" spans="1:7">
      <c r="A3852" s="3" t="s">
        <v>19615</v>
      </c>
      <c r="B3852" s="3">
        <v>39</v>
      </c>
      <c r="C3852" s="3">
        <v>11</v>
      </c>
      <c r="D3852" s="3">
        <v>26730</v>
      </c>
      <c r="G3852" s="3">
        <v>990</v>
      </c>
    </row>
    <row r="3853" spans="1:7">
      <c r="A3853" s="3" t="s">
        <v>19615</v>
      </c>
      <c r="B3853" s="3">
        <v>39</v>
      </c>
      <c r="C3853" s="3">
        <v>12</v>
      </c>
      <c r="D3853" s="3">
        <v>29160</v>
      </c>
      <c r="G3853" s="3">
        <v>1080</v>
      </c>
    </row>
    <row r="3854" spans="1:7">
      <c r="A3854" s="3" t="s">
        <v>19615</v>
      </c>
      <c r="B3854" s="3">
        <v>39</v>
      </c>
      <c r="C3854" s="3">
        <v>13</v>
      </c>
      <c r="D3854" s="3">
        <v>31590</v>
      </c>
      <c r="G3854" s="3">
        <v>1170</v>
      </c>
    </row>
    <row r="3855" spans="1:7">
      <c r="A3855" s="3" t="s">
        <v>19615</v>
      </c>
      <c r="B3855" s="3">
        <v>39</v>
      </c>
      <c r="C3855" s="3">
        <v>14</v>
      </c>
      <c r="D3855" s="3">
        <v>34020</v>
      </c>
      <c r="G3855" s="3">
        <v>1260</v>
      </c>
    </row>
    <row r="3856" spans="1:7">
      <c r="A3856" s="3" t="s">
        <v>19615</v>
      </c>
      <c r="B3856" s="3">
        <v>39</v>
      </c>
      <c r="C3856" s="3">
        <v>15</v>
      </c>
      <c r="D3856" s="3">
        <v>36450</v>
      </c>
      <c r="G3856" s="3">
        <v>1350</v>
      </c>
    </row>
    <row r="3857" spans="1:7">
      <c r="A3857" s="3" t="s">
        <v>19615</v>
      </c>
      <c r="B3857" s="3">
        <v>39</v>
      </c>
      <c r="C3857" s="3">
        <v>16</v>
      </c>
      <c r="D3857" s="3">
        <v>38880</v>
      </c>
      <c r="G3857" s="3">
        <v>1440</v>
      </c>
    </row>
    <row r="3858" spans="1:7">
      <c r="A3858" s="3" t="s">
        <v>19615</v>
      </c>
      <c r="B3858" s="3">
        <v>39</v>
      </c>
      <c r="C3858" s="3">
        <v>17</v>
      </c>
      <c r="D3858" s="3">
        <v>41310</v>
      </c>
      <c r="G3858" s="3">
        <v>1530</v>
      </c>
    </row>
    <row r="3859" spans="1:7">
      <c r="A3859" s="3" t="s">
        <v>19615</v>
      </c>
      <c r="B3859" s="3">
        <v>39</v>
      </c>
      <c r="C3859" s="3">
        <v>18</v>
      </c>
      <c r="D3859" s="3">
        <v>43740</v>
      </c>
      <c r="G3859" s="3">
        <v>1620</v>
      </c>
    </row>
    <row r="3860" spans="1:7">
      <c r="A3860" s="3" t="s">
        <v>19615</v>
      </c>
      <c r="B3860" s="3">
        <v>39</v>
      </c>
      <c r="C3860" s="3">
        <v>19</v>
      </c>
      <c r="D3860" s="3">
        <v>46170</v>
      </c>
      <c r="G3860" s="3">
        <v>1710</v>
      </c>
    </row>
    <row r="3861" spans="1:7">
      <c r="A3861" s="3" t="s">
        <v>19615</v>
      </c>
      <c r="B3861" s="3">
        <v>39</v>
      </c>
      <c r="C3861" s="3">
        <v>20</v>
      </c>
      <c r="D3861" s="3">
        <v>48600</v>
      </c>
      <c r="G3861" s="3">
        <v>1800</v>
      </c>
    </row>
    <row r="3862" spans="1:7">
      <c r="A3862" s="3" t="s">
        <v>19615</v>
      </c>
      <c r="B3862" s="3">
        <v>39</v>
      </c>
      <c r="C3862" s="3">
        <v>21</v>
      </c>
      <c r="D3862" s="3">
        <v>58320</v>
      </c>
      <c r="G3862" s="3">
        <v>2160</v>
      </c>
    </row>
    <row r="3863" spans="1:7">
      <c r="A3863" s="3" t="s">
        <v>19615</v>
      </c>
      <c r="B3863" s="3">
        <v>39</v>
      </c>
      <c r="C3863" s="3">
        <v>22</v>
      </c>
      <c r="D3863" s="3">
        <v>61560</v>
      </c>
      <c r="G3863" s="3">
        <v>2280</v>
      </c>
    </row>
    <row r="3864" spans="1:7">
      <c r="A3864" s="3" t="s">
        <v>19615</v>
      </c>
      <c r="B3864" s="3">
        <v>39</v>
      </c>
      <c r="C3864" s="3">
        <v>23</v>
      </c>
      <c r="D3864" s="3">
        <v>64800</v>
      </c>
      <c r="G3864" s="3">
        <v>2400</v>
      </c>
    </row>
    <row r="3865" spans="1:7">
      <c r="A3865" s="3" t="s">
        <v>19615</v>
      </c>
      <c r="B3865" s="3">
        <v>39</v>
      </c>
      <c r="C3865" s="3">
        <v>24</v>
      </c>
      <c r="D3865" s="3">
        <v>68040</v>
      </c>
      <c r="G3865" s="3">
        <v>2520</v>
      </c>
    </row>
    <row r="3866" spans="1:7">
      <c r="A3866" s="3" t="s">
        <v>19615</v>
      </c>
      <c r="B3866" s="3">
        <v>39</v>
      </c>
      <c r="C3866" s="3">
        <v>25</v>
      </c>
      <c r="D3866" s="3">
        <v>71280</v>
      </c>
      <c r="G3866" s="3">
        <v>2640</v>
      </c>
    </row>
    <row r="3867" spans="1:7">
      <c r="A3867" s="3" t="s">
        <v>19615</v>
      </c>
      <c r="B3867" s="3">
        <v>39</v>
      </c>
      <c r="C3867" s="3">
        <v>26</v>
      </c>
      <c r="D3867" s="3">
        <v>74520</v>
      </c>
      <c r="G3867" s="3">
        <v>2760</v>
      </c>
    </row>
    <row r="3868" spans="1:7">
      <c r="A3868" s="3" t="s">
        <v>19615</v>
      </c>
      <c r="B3868" s="3">
        <v>39</v>
      </c>
      <c r="C3868" s="3">
        <v>27</v>
      </c>
      <c r="D3868" s="3">
        <v>77760</v>
      </c>
      <c r="G3868" s="3">
        <v>2880</v>
      </c>
    </row>
    <row r="3869" spans="1:7">
      <c r="A3869" s="3" t="s">
        <v>19615</v>
      </c>
      <c r="B3869" s="3">
        <v>39</v>
      </c>
      <c r="C3869" s="3">
        <v>28</v>
      </c>
      <c r="D3869" s="3">
        <v>81000</v>
      </c>
      <c r="G3869" s="3">
        <v>3000</v>
      </c>
    </row>
    <row r="3870" spans="1:7">
      <c r="A3870" s="3" t="s">
        <v>19615</v>
      </c>
      <c r="B3870" s="3">
        <v>39</v>
      </c>
      <c r="C3870" s="3">
        <v>29</v>
      </c>
      <c r="D3870" s="3">
        <v>84240</v>
      </c>
      <c r="G3870" s="3">
        <v>3120</v>
      </c>
    </row>
    <row r="3871" spans="1:7">
      <c r="A3871" s="3" t="s">
        <v>19615</v>
      </c>
      <c r="B3871" s="3">
        <v>39</v>
      </c>
      <c r="C3871" s="3">
        <v>30</v>
      </c>
      <c r="D3871" s="3">
        <v>87480</v>
      </c>
      <c r="G3871" s="3">
        <v>3240</v>
      </c>
    </row>
    <row r="3872" spans="1:7">
      <c r="A3872" s="3" t="s">
        <v>19615</v>
      </c>
      <c r="B3872" s="3">
        <v>39</v>
      </c>
      <c r="C3872" s="3">
        <v>31</v>
      </c>
      <c r="D3872" s="3">
        <v>99630</v>
      </c>
      <c r="G3872" s="3">
        <v>3690</v>
      </c>
    </row>
    <row r="3873" spans="1:7">
      <c r="A3873" s="3" t="s">
        <v>19615</v>
      </c>
      <c r="B3873" s="3">
        <v>39</v>
      </c>
      <c r="C3873" s="3">
        <v>32</v>
      </c>
      <c r="D3873" s="3">
        <v>103680</v>
      </c>
      <c r="G3873" s="3">
        <v>3840</v>
      </c>
    </row>
    <row r="3874" spans="1:7">
      <c r="A3874" s="3" t="s">
        <v>19615</v>
      </c>
      <c r="B3874" s="3">
        <v>39</v>
      </c>
      <c r="C3874" s="3">
        <v>33</v>
      </c>
      <c r="D3874" s="3">
        <v>107730</v>
      </c>
      <c r="G3874" s="3">
        <v>3990</v>
      </c>
    </row>
    <row r="3875" spans="1:7">
      <c r="A3875" s="3" t="s">
        <v>19615</v>
      </c>
      <c r="B3875" s="3">
        <v>39</v>
      </c>
      <c r="C3875" s="3">
        <v>34</v>
      </c>
      <c r="D3875" s="3">
        <v>111780</v>
      </c>
      <c r="G3875" s="3">
        <v>4140</v>
      </c>
    </row>
    <row r="3876" spans="1:7">
      <c r="A3876" s="3" t="s">
        <v>19615</v>
      </c>
      <c r="B3876" s="3">
        <v>39</v>
      </c>
      <c r="C3876" s="3">
        <v>35</v>
      </c>
      <c r="D3876" s="3">
        <v>115830</v>
      </c>
      <c r="G3876" s="3">
        <v>4290</v>
      </c>
    </row>
    <row r="3877" spans="1:7">
      <c r="A3877" s="3" t="s">
        <v>19615</v>
      </c>
      <c r="B3877" s="3">
        <v>39</v>
      </c>
      <c r="C3877" s="3">
        <v>36</v>
      </c>
      <c r="D3877" s="3">
        <v>119880</v>
      </c>
      <c r="G3877" s="3">
        <v>4440</v>
      </c>
    </row>
    <row r="3878" spans="1:7">
      <c r="A3878" s="3" t="s">
        <v>19615</v>
      </c>
      <c r="B3878" s="3">
        <v>39</v>
      </c>
      <c r="C3878" s="3">
        <v>37</v>
      </c>
      <c r="D3878" s="3">
        <v>123930</v>
      </c>
      <c r="G3878" s="3">
        <v>4590</v>
      </c>
    </row>
    <row r="3879" spans="1:7">
      <c r="A3879" s="3" t="s">
        <v>19615</v>
      </c>
      <c r="B3879" s="3">
        <v>39</v>
      </c>
      <c r="C3879" s="3">
        <v>38</v>
      </c>
      <c r="D3879" s="3">
        <v>127980</v>
      </c>
      <c r="G3879" s="3">
        <v>4740</v>
      </c>
    </row>
    <row r="3880" spans="1:7">
      <c r="A3880" s="3" t="s">
        <v>19615</v>
      </c>
      <c r="B3880" s="3">
        <v>39</v>
      </c>
      <c r="C3880" s="3">
        <v>39</v>
      </c>
      <c r="D3880" s="3">
        <v>132030</v>
      </c>
      <c r="G3880" s="3">
        <v>4890</v>
      </c>
    </row>
    <row r="3881" spans="1:7">
      <c r="A3881" s="3" t="s">
        <v>19615</v>
      </c>
      <c r="B3881" s="3">
        <v>39</v>
      </c>
      <c r="C3881" s="3">
        <v>40</v>
      </c>
      <c r="D3881" s="3">
        <v>136080</v>
      </c>
      <c r="G3881" s="3">
        <v>5040</v>
      </c>
    </row>
    <row r="3882" spans="1:7">
      <c r="A3882" s="3" t="s">
        <v>19615</v>
      </c>
      <c r="B3882" s="3">
        <v>39</v>
      </c>
      <c r="C3882" s="3">
        <v>41</v>
      </c>
      <c r="D3882" s="3">
        <v>150660</v>
      </c>
      <c r="G3882" s="3">
        <v>5580</v>
      </c>
    </row>
    <row r="3883" spans="1:7">
      <c r="A3883" s="3" t="s">
        <v>19615</v>
      </c>
      <c r="B3883" s="3">
        <v>39</v>
      </c>
      <c r="C3883" s="3">
        <v>42</v>
      </c>
      <c r="D3883" s="3">
        <v>155520</v>
      </c>
      <c r="G3883" s="3">
        <v>5760</v>
      </c>
    </row>
    <row r="3884" spans="1:7">
      <c r="A3884" s="3" t="s">
        <v>19615</v>
      </c>
      <c r="B3884" s="3">
        <v>39</v>
      </c>
      <c r="C3884" s="3">
        <v>43</v>
      </c>
      <c r="D3884" s="3">
        <v>160380</v>
      </c>
      <c r="G3884" s="3">
        <v>5940</v>
      </c>
    </row>
    <row r="3885" spans="1:7">
      <c r="A3885" s="3" t="s">
        <v>19615</v>
      </c>
      <c r="B3885" s="3">
        <v>39</v>
      </c>
      <c r="C3885" s="3">
        <v>44</v>
      </c>
      <c r="D3885" s="3">
        <v>165240</v>
      </c>
      <c r="G3885" s="3">
        <v>6120</v>
      </c>
    </row>
    <row r="3886" spans="1:7">
      <c r="A3886" s="3" t="s">
        <v>19615</v>
      </c>
      <c r="B3886" s="3">
        <v>39</v>
      </c>
      <c r="C3886" s="3">
        <v>45</v>
      </c>
      <c r="D3886" s="3">
        <v>170100</v>
      </c>
      <c r="G3886" s="3">
        <v>6300</v>
      </c>
    </row>
    <row r="3887" spans="1:7">
      <c r="A3887" s="3" t="s">
        <v>19615</v>
      </c>
      <c r="B3887" s="3">
        <v>39</v>
      </c>
      <c r="C3887" s="3">
        <v>46</v>
      </c>
      <c r="D3887" s="3">
        <v>174960</v>
      </c>
      <c r="G3887" s="3">
        <v>6480</v>
      </c>
    </row>
    <row r="3888" spans="1:7">
      <c r="A3888" s="3" t="s">
        <v>19615</v>
      </c>
      <c r="B3888" s="3">
        <v>39</v>
      </c>
      <c r="C3888" s="3">
        <v>47</v>
      </c>
      <c r="D3888" s="3">
        <v>179820</v>
      </c>
      <c r="G3888" s="3">
        <v>6660</v>
      </c>
    </row>
    <row r="3889" spans="1:7">
      <c r="A3889" s="3" t="s">
        <v>19615</v>
      </c>
      <c r="B3889" s="3">
        <v>39</v>
      </c>
      <c r="C3889" s="3">
        <v>48</v>
      </c>
      <c r="D3889" s="3">
        <v>184680</v>
      </c>
      <c r="G3889" s="3">
        <v>6840</v>
      </c>
    </row>
    <row r="3890" spans="1:7">
      <c r="A3890" s="3" t="s">
        <v>19615</v>
      </c>
      <c r="B3890" s="3">
        <v>39</v>
      </c>
      <c r="C3890" s="3">
        <v>49</v>
      </c>
      <c r="D3890" s="3">
        <v>189540</v>
      </c>
      <c r="G3890" s="3">
        <v>7020</v>
      </c>
    </row>
    <row r="3891" spans="1:7">
      <c r="A3891" s="3" t="s">
        <v>19615</v>
      </c>
      <c r="B3891" s="3">
        <v>39</v>
      </c>
      <c r="C3891" s="3">
        <v>50</v>
      </c>
      <c r="D3891" s="3">
        <v>194400</v>
      </c>
      <c r="G3891" s="3">
        <v>7200</v>
      </c>
    </row>
    <row r="3892" spans="1:7">
      <c r="A3892" s="3" t="s">
        <v>19615</v>
      </c>
      <c r="B3892" s="3">
        <v>39</v>
      </c>
      <c r="C3892" s="3">
        <v>51</v>
      </c>
      <c r="D3892" s="3">
        <v>211410</v>
      </c>
      <c r="G3892" s="3">
        <v>7830</v>
      </c>
    </row>
    <row r="3893" spans="1:7">
      <c r="A3893" s="3" t="s">
        <v>19615</v>
      </c>
      <c r="B3893" s="3">
        <v>39</v>
      </c>
      <c r="C3893" s="3">
        <v>52</v>
      </c>
      <c r="D3893" s="3">
        <v>217080</v>
      </c>
      <c r="G3893" s="3">
        <v>8040</v>
      </c>
    </row>
    <row r="3894" spans="1:7">
      <c r="A3894" s="3" t="s">
        <v>19615</v>
      </c>
      <c r="B3894" s="3">
        <v>39</v>
      </c>
      <c r="C3894" s="3">
        <v>53</v>
      </c>
      <c r="D3894" s="3">
        <v>222750</v>
      </c>
      <c r="G3894" s="3">
        <v>8250</v>
      </c>
    </row>
    <row r="3895" spans="1:7">
      <c r="A3895" s="3" t="s">
        <v>19615</v>
      </c>
      <c r="B3895" s="3">
        <v>39</v>
      </c>
      <c r="C3895" s="3">
        <v>54</v>
      </c>
      <c r="D3895" s="3">
        <v>228420</v>
      </c>
      <c r="G3895" s="3">
        <v>8460</v>
      </c>
    </row>
    <row r="3896" spans="1:7">
      <c r="A3896" s="3" t="s">
        <v>19615</v>
      </c>
      <c r="B3896" s="3">
        <v>39</v>
      </c>
      <c r="C3896" s="3">
        <v>55</v>
      </c>
      <c r="D3896" s="3">
        <v>234090</v>
      </c>
      <c r="G3896" s="3">
        <v>8670</v>
      </c>
    </row>
    <row r="3897" spans="1:7">
      <c r="A3897" s="3" t="s">
        <v>19615</v>
      </c>
      <c r="B3897" s="3">
        <v>39</v>
      </c>
      <c r="C3897" s="3">
        <v>56</v>
      </c>
      <c r="D3897" s="3">
        <v>239760</v>
      </c>
      <c r="G3897" s="3">
        <v>8880</v>
      </c>
    </row>
    <row r="3898" spans="1:7">
      <c r="A3898" s="3" t="s">
        <v>19615</v>
      </c>
      <c r="B3898" s="3">
        <v>39</v>
      </c>
      <c r="C3898" s="3">
        <v>57</v>
      </c>
      <c r="D3898" s="3">
        <v>245430</v>
      </c>
      <c r="G3898" s="3">
        <v>9090</v>
      </c>
    </row>
    <row r="3899" spans="1:7">
      <c r="A3899" s="3" t="s">
        <v>19615</v>
      </c>
      <c r="B3899" s="3">
        <v>39</v>
      </c>
      <c r="C3899" s="3">
        <v>58</v>
      </c>
      <c r="D3899" s="3">
        <v>251100</v>
      </c>
      <c r="G3899" s="3">
        <v>9300</v>
      </c>
    </row>
    <row r="3900" spans="1:7">
      <c r="A3900" s="3" t="s">
        <v>19615</v>
      </c>
      <c r="B3900" s="3">
        <v>39</v>
      </c>
      <c r="C3900" s="3">
        <v>59</v>
      </c>
      <c r="D3900" s="3">
        <v>256770</v>
      </c>
      <c r="G3900" s="3">
        <v>9510</v>
      </c>
    </row>
    <row r="3901" spans="1:7">
      <c r="A3901" s="3" t="s">
        <v>19615</v>
      </c>
      <c r="B3901" s="3">
        <v>39</v>
      </c>
      <c r="C3901" s="3">
        <v>60</v>
      </c>
      <c r="D3901" s="3">
        <v>262440</v>
      </c>
      <c r="G3901" s="3">
        <v>9720</v>
      </c>
    </row>
    <row r="3902" spans="1:7">
      <c r="A3902" s="3" t="s">
        <v>19615</v>
      </c>
      <c r="B3902" s="3">
        <v>39</v>
      </c>
      <c r="C3902" s="3">
        <v>61</v>
      </c>
      <c r="D3902" s="3">
        <v>281880</v>
      </c>
      <c r="G3902" s="3">
        <v>10440</v>
      </c>
    </row>
    <row r="3903" spans="1:7">
      <c r="A3903" s="3" t="s">
        <v>19615</v>
      </c>
      <c r="B3903" s="3">
        <v>39</v>
      </c>
      <c r="C3903" s="3">
        <v>62</v>
      </c>
      <c r="D3903" s="3">
        <v>288360</v>
      </c>
      <c r="G3903" s="3">
        <v>10680</v>
      </c>
    </row>
    <row r="3904" spans="1:7">
      <c r="A3904" s="3" t="s">
        <v>19615</v>
      </c>
      <c r="B3904" s="3">
        <v>39</v>
      </c>
      <c r="C3904" s="3">
        <v>63</v>
      </c>
      <c r="D3904" s="3">
        <v>294840</v>
      </c>
      <c r="G3904" s="3">
        <v>10920</v>
      </c>
    </row>
    <row r="3905" spans="1:7">
      <c r="A3905" s="3" t="s">
        <v>19615</v>
      </c>
      <c r="B3905" s="3">
        <v>39</v>
      </c>
      <c r="C3905" s="3">
        <v>64</v>
      </c>
      <c r="D3905" s="3">
        <v>301320</v>
      </c>
      <c r="G3905" s="3">
        <v>11160</v>
      </c>
    </row>
    <row r="3906" spans="1:7">
      <c r="A3906" s="3" t="s">
        <v>19615</v>
      </c>
      <c r="B3906" s="3">
        <v>39</v>
      </c>
      <c r="C3906" s="3">
        <v>65</v>
      </c>
      <c r="D3906" s="3">
        <v>307800</v>
      </c>
      <c r="G3906" s="3">
        <v>11400</v>
      </c>
    </row>
    <row r="3907" spans="1:7">
      <c r="A3907" s="3" t="s">
        <v>19615</v>
      </c>
      <c r="B3907" s="3">
        <v>39</v>
      </c>
      <c r="C3907" s="3">
        <v>66</v>
      </c>
      <c r="D3907" s="3">
        <v>314280</v>
      </c>
      <c r="G3907" s="3">
        <v>11640</v>
      </c>
    </row>
    <row r="3908" spans="1:7">
      <c r="A3908" s="3" t="s">
        <v>19615</v>
      </c>
      <c r="B3908" s="3">
        <v>39</v>
      </c>
      <c r="C3908" s="3">
        <v>67</v>
      </c>
      <c r="D3908" s="3">
        <v>320760</v>
      </c>
      <c r="G3908" s="3">
        <v>11880</v>
      </c>
    </row>
    <row r="3909" spans="1:7">
      <c r="A3909" s="3" t="s">
        <v>19615</v>
      </c>
      <c r="B3909" s="3">
        <v>39</v>
      </c>
      <c r="C3909" s="3">
        <v>68</v>
      </c>
      <c r="D3909" s="3">
        <v>327240</v>
      </c>
      <c r="G3909" s="3">
        <v>12120</v>
      </c>
    </row>
    <row r="3910" spans="1:7">
      <c r="A3910" s="3" t="s">
        <v>19615</v>
      </c>
      <c r="B3910" s="3">
        <v>39</v>
      </c>
      <c r="C3910" s="3">
        <v>69</v>
      </c>
      <c r="D3910" s="3">
        <v>333720</v>
      </c>
      <c r="G3910" s="3">
        <v>12360</v>
      </c>
    </row>
    <row r="3911" spans="1:7">
      <c r="A3911" s="3" t="s">
        <v>19615</v>
      </c>
      <c r="B3911" s="3">
        <v>39</v>
      </c>
      <c r="C3911" s="3">
        <v>70</v>
      </c>
      <c r="D3911" s="3">
        <v>340200</v>
      </c>
      <c r="G3911" s="3">
        <v>12600</v>
      </c>
    </row>
    <row r="3912" spans="1:7">
      <c r="A3912" s="3" t="s">
        <v>19615</v>
      </c>
      <c r="B3912" s="3">
        <v>39</v>
      </c>
      <c r="C3912" s="3">
        <v>71</v>
      </c>
      <c r="D3912" s="3">
        <v>362070</v>
      </c>
      <c r="G3912" s="3">
        <v>13410</v>
      </c>
    </row>
    <row r="3913" spans="1:7">
      <c r="A3913" s="3" t="s">
        <v>19615</v>
      </c>
      <c r="B3913" s="3">
        <v>39</v>
      </c>
      <c r="C3913" s="3">
        <v>72</v>
      </c>
      <c r="D3913" s="3">
        <v>369360</v>
      </c>
      <c r="G3913" s="3">
        <v>13680</v>
      </c>
    </row>
    <row r="3914" spans="1:7">
      <c r="A3914" s="3" t="s">
        <v>19615</v>
      </c>
      <c r="B3914" s="3">
        <v>39</v>
      </c>
      <c r="C3914" s="3">
        <v>73</v>
      </c>
      <c r="D3914" s="3">
        <v>376650</v>
      </c>
      <c r="G3914" s="3">
        <v>13950</v>
      </c>
    </row>
    <row r="3915" spans="1:7">
      <c r="A3915" s="3" t="s">
        <v>19615</v>
      </c>
      <c r="B3915" s="3">
        <v>39</v>
      </c>
      <c r="C3915" s="3">
        <v>74</v>
      </c>
      <c r="D3915" s="3">
        <v>383940</v>
      </c>
      <c r="G3915" s="3">
        <v>14220</v>
      </c>
    </row>
    <row r="3916" spans="1:7">
      <c r="A3916" s="3" t="s">
        <v>19615</v>
      </c>
      <c r="B3916" s="3">
        <v>39</v>
      </c>
      <c r="C3916" s="3">
        <v>75</v>
      </c>
      <c r="D3916" s="3">
        <v>391230</v>
      </c>
      <c r="G3916" s="3">
        <v>14490</v>
      </c>
    </row>
    <row r="3917" spans="1:7">
      <c r="A3917" s="3" t="s">
        <v>19615</v>
      </c>
      <c r="B3917" s="3">
        <v>39</v>
      </c>
      <c r="C3917" s="3">
        <v>76</v>
      </c>
      <c r="D3917" s="3">
        <v>398520</v>
      </c>
      <c r="G3917" s="3">
        <v>14760</v>
      </c>
    </row>
    <row r="3918" spans="1:7">
      <c r="A3918" s="3" t="s">
        <v>19615</v>
      </c>
      <c r="B3918" s="3">
        <v>39</v>
      </c>
      <c r="C3918" s="3">
        <v>77</v>
      </c>
      <c r="D3918" s="3">
        <v>405810</v>
      </c>
      <c r="G3918" s="3">
        <v>15030</v>
      </c>
    </row>
    <row r="3919" spans="1:7">
      <c r="A3919" s="3" t="s">
        <v>19615</v>
      </c>
      <c r="B3919" s="3">
        <v>39</v>
      </c>
      <c r="C3919" s="3">
        <v>78</v>
      </c>
      <c r="D3919" s="3">
        <v>413100</v>
      </c>
      <c r="G3919" s="3">
        <v>15300</v>
      </c>
    </row>
    <row r="3920" spans="1:7">
      <c r="A3920" s="3" t="s">
        <v>19615</v>
      </c>
      <c r="B3920" s="3">
        <v>39</v>
      </c>
      <c r="C3920" s="3">
        <v>79</v>
      </c>
      <c r="D3920" s="3">
        <v>420390</v>
      </c>
      <c r="G3920" s="3">
        <v>15570</v>
      </c>
    </row>
    <row r="3921" spans="1:7">
      <c r="A3921" s="3" t="s">
        <v>19615</v>
      </c>
      <c r="B3921" s="3">
        <v>39</v>
      </c>
      <c r="C3921" s="3">
        <v>80</v>
      </c>
      <c r="D3921" s="3">
        <v>427680</v>
      </c>
      <c r="G3921" s="3">
        <v>15840</v>
      </c>
    </row>
    <row r="3922" spans="1:7">
      <c r="A3922" s="3" t="s">
        <v>19615</v>
      </c>
      <c r="B3922" s="3">
        <v>39</v>
      </c>
      <c r="C3922" s="3">
        <v>81</v>
      </c>
      <c r="D3922" s="3">
        <v>451980</v>
      </c>
      <c r="G3922" s="3">
        <v>16740</v>
      </c>
    </row>
    <row r="3923" spans="1:7">
      <c r="A3923" s="3" t="s">
        <v>19615</v>
      </c>
      <c r="B3923" s="3">
        <v>39</v>
      </c>
      <c r="C3923" s="3">
        <v>82</v>
      </c>
      <c r="D3923" s="3">
        <v>460080</v>
      </c>
      <c r="G3923" s="3">
        <v>17040</v>
      </c>
    </row>
    <row r="3924" spans="1:7">
      <c r="A3924" s="3" t="s">
        <v>19615</v>
      </c>
      <c r="B3924" s="3">
        <v>39</v>
      </c>
      <c r="C3924" s="3">
        <v>83</v>
      </c>
      <c r="D3924" s="3">
        <v>468180</v>
      </c>
      <c r="G3924" s="3">
        <v>17340</v>
      </c>
    </row>
    <row r="3925" spans="1:7">
      <c r="A3925" s="3" t="s">
        <v>19615</v>
      </c>
      <c r="B3925" s="3">
        <v>39</v>
      </c>
      <c r="C3925" s="3">
        <v>84</v>
      </c>
      <c r="D3925" s="3">
        <v>476280</v>
      </c>
      <c r="G3925" s="3">
        <v>17640</v>
      </c>
    </row>
    <row r="3926" spans="1:7">
      <c r="A3926" s="3" t="s">
        <v>19615</v>
      </c>
      <c r="B3926" s="3">
        <v>39</v>
      </c>
      <c r="C3926" s="3">
        <v>85</v>
      </c>
      <c r="D3926" s="3">
        <v>484380</v>
      </c>
      <c r="G3926" s="3">
        <v>17940</v>
      </c>
    </row>
    <row r="3927" spans="1:7">
      <c r="A3927" s="3" t="s">
        <v>19615</v>
      </c>
      <c r="B3927" s="3">
        <v>39</v>
      </c>
      <c r="C3927" s="3">
        <v>86</v>
      </c>
      <c r="D3927" s="3">
        <v>492480</v>
      </c>
      <c r="G3927" s="3">
        <v>18240</v>
      </c>
    </row>
    <row r="3928" spans="1:7">
      <c r="A3928" s="3" t="s">
        <v>19615</v>
      </c>
      <c r="B3928" s="3">
        <v>39</v>
      </c>
      <c r="C3928" s="3">
        <v>87</v>
      </c>
      <c r="D3928" s="3">
        <v>500580</v>
      </c>
      <c r="G3928" s="3">
        <v>18540</v>
      </c>
    </row>
    <row r="3929" spans="1:7">
      <c r="A3929" s="3" t="s">
        <v>19615</v>
      </c>
      <c r="B3929" s="3">
        <v>39</v>
      </c>
      <c r="C3929" s="3">
        <v>88</v>
      </c>
      <c r="D3929" s="3">
        <v>508680</v>
      </c>
      <c r="G3929" s="3">
        <v>18840</v>
      </c>
    </row>
    <row r="3930" spans="1:7">
      <c r="A3930" s="3" t="s">
        <v>19615</v>
      </c>
      <c r="B3930" s="3">
        <v>39</v>
      </c>
      <c r="C3930" s="3">
        <v>89</v>
      </c>
      <c r="D3930" s="3">
        <v>516780</v>
      </c>
      <c r="G3930" s="3">
        <v>19140</v>
      </c>
    </row>
    <row r="3931" spans="1:7">
      <c r="A3931" s="3" t="s">
        <v>19615</v>
      </c>
      <c r="B3931" s="3">
        <v>39</v>
      </c>
      <c r="C3931" s="3">
        <v>90</v>
      </c>
      <c r="D3931" s="3">
        <v>524880</v>
      </c>
      <c r="G3931" s="3">
        <v>19440</v>
      </c>
    </row>
    <row r="3932" spans="1:7">
      <c r="A3932" s="3" t="s">
        <v>19615</v>
      </c>
      <c r="B3932" s="3">
        <v>39</v>
      </c>
      <c r="C3932" s="3">
        <v>91</v>
      </c>
      <c r="D3932" s="3">
        <v>551610</v>
      </c>
      <c r="G3932" s="3">
        <v>20430</v>
      </c>
    </row>
    <row r="3933" spans="1:7">
      <c r="A3933" s="3" t="s">
        <v>19615</v>
      </c>
      <c r="B3933" s="3">
        <v>39</v>
      </c>
      <c r="C3933" s="3">
        <v>92</v>
      </c>
      <c r="D3933" s="3">
        <v>560520</v>
      </c>
      <c r="G3933" s="3">
        <v>20760</v>
      </c>
    </row>
    <row r="3934" spans="1:7">
      <c r="A3934" s="3" t="s">
        <v>19615</v>
      </c>
      <c r="B3934" s="3">
        <v>39</v>
      </c>
      <c r="C3934" s="3">
        <v>93</v>
      </c>
      <c r="D3934" s="3">
        <v>569430</v>
      </c>
      <c r="G3934" s="3">
        <v>21090</v>
      </c>
    </row>
    <row r="3935" spans="1:7">
      <c r="A3935" s="3" t="s">
        <v>19615</v>
      </c>
      <c r="B3935" s="3">
        <v>39</v>
      </c>
      <c r="C3935" s="3">
        <v>94</v>
      </c>
      <c r="D3935" s="3">
        <v>578340</v>
      </c>
      <c r="G3935" s="3">
        <v>21420</v>
      </c>
    </row>
    <row r="3936" spans="1:7">
      <c r="A3936" s="3" t="s">
        <v>19615</v>
      </c>
      <c r="B3936" s="3">
        <v>39</v>
      </c>
      <c r="C3936" s="3">
        <v>95</v>
      </c>
      <c r="D3936" s="3">
        <v>587250</v>
      </c>
      <c r="G3936" s="3">
        <v>21750</v>
      </c>
    </row>
    <row r="3937" spans="1:7">
      <c r="A3937" s="3" t="s">
        <v>19615</v>
      </c>
      <c r="B3937" s="3">
        <v>39</v>
      </c>
      <c r="C3937" s="3">
        <v>96</v>
      </c>
      <c r="D3937" s="3">
        <v>596160</v>
      </c>
      <c r="G3937" s="3">
        <v>22080</v>
      </c>
    </row>
    <row r="3938" spans="1:7">
      <c r="A3938" s="3" t="s">
        <v>19615</v>
      </c>
      <c r="B3938" s="3">
        <v>39</v>
      </c>
      <c r="C3938" s="3">
        <v>97</v>
      </c>
      <c r="D3938" s="3">
        <v>605070</v>
      </c>
      <c r="G3938" s="3">
        <v>22410</v>
      </c>
    </row>
    <row r="3939" spans="1:7">
      <c r="A3939" s="3" t="s">
        <v>19615</v>
      </c>
      <c r="B3939" s="3">
        <v>39</v>
      </c>
      <c r="C3939" s="3">
        <v>98</v>
      </c>
      <c r="D3939" s="3">
        <v>613980</v>
      </c>
      <c r="G3939" s="3">
        <v>22740</v>
      </c>
    </row>
    <row r="3940" spans="1:7">
      <c r="A3940" s="3" t="s">
        <v>19615</v>
      </c>
      <c r="B3940" s="3">
        <v>39</v>
      </c>
      <c r="C3940" s="3">
        <v>99</v>
      </c>
      <c r="D3940" s="3">
        <v>622890</v>
      </c>
      <c r="G3940" s="3">
        <v>23070</v>
      </c>
    </row>
    <row r="3941" spans="1:7">
      <c r="A3941" s="3" t="s">
        <v>19615</v>
      </c>
      <c r="B3941" s="3">
        <v>39</v>
      </c>
      <c r="C3941" s="3">
        <v>100</v>
      </c>
      <c r="D3941" s="3">
        <v>631800</v>
      </c>
      <c r="G3941" s="3">
        <v>23400</v>
      </c>
    </row>
    <row r="3942" spans="1:7">
      <c r="A3942" s="3" t="s">
        <v>19615</v>
      </c>
      <c r="B3942" s="3">
        <v>40</v>
      </c>
      <c r="C3942" s="3">
        <v>0</v>
      </c>
    </row>
    <row r="3943" spans="1:7">
      <c r="A3943" s="3" t="s">
        <v>19615</v>
      </c>
      <c r="B3943" s="3">
        <v>40</v>
      </c>
      <c r="C3943" s="3">
        <v>1</v>
      </c>
      <c r="D3943" s="3">
        <v>4860</v>
      </c>
      <c r="E3943" s="3">
        <v>90</v>
      </c>
    </row>
    <row r="3944" spans="1:7">
      <c r="A3944" s="3" t="s">
        <v>19615</v>
      </c>
      <c r="B3944" s="3">
        <v>40</v>
      </c>
      <c r="C3944" s="3">
        <v>2</v>
      </c>
      <c r="D3944" s="3">
        <v>6480</v>
      </c>
      <c r="E3944" s="3">
        <v>120</v>
      </c>
    </row>
    <row r="3945" spans="1:7">
      <c r="A3945" s="3" t="s">
        <v>19615</v>
      </c>
      <c r="B3945" s="3">
        <v>40</v>
      </c>
      <c r="C3945" s="3">
        <v>3</v>
      </c>
      <c r="D3945" s="3">
        <v>8100</v>
      </c>
      <c r="E3945" s="3">
        <v>150</v>
      </c>
    </row>
    <row r="3946" spans="1:7">
      <c r="A3946" s="3" t="s">
        <v>19615</v>
      </c>
      <c r="B3946" s="3">
        <v>40</v>
      </c>
      <c r="C3946" s="3">
        <v>4</v>
      </c>
      <c r="D3946" s="3">
        <v>9720</v>
      </c>
      <c r="E3946" s="3">
        <v>180</v>
      </c>
    </row>
    <row r="3947" spans="1:7">
      <c r="A3947" s="3" t="s">
        <v>19615</v>
      </c>
      <c r="B3947" s="3">
        <v>40</v>
      </c>
      <c r="C3947" s="3">
        <v>5</v>
      </c>
      <c r="D3947" s="3">
        <v>11340</v>
      </c>
      <c r="E3947" s="3">
        <v>210</v>
      </c>
    </row>
    <row r="3948" spans="1:7">
      <c r="A3948" s="3" t="s">
        <v>19615</v>
      </c>
      <c r="B3948" s="3">
        <v>40</v>
      </c>
      <c r="C3948" s="3">
        <v>6</v>
      </c>
      <c r="D3948" s="3">
        <v>12960</v>
      </c>
      <c r="E3948" s="3">
        <v>240</v>
      </c>
    </row>
    <row r="3949" spans="1:7">
      <c r="A3949" s="3" t="s">
        <v>19615</v>
      </c>
      <c r="B3949" s="3">
        <v>40</v>
      </c>
      <c r="C3949" s="3">
        <v>7</v>
      </c>
      <c r="D3949" s="3">
        <v>14580</v>
      </c>
      <c r="E3949" s="3">
        <v>270</v>
      </c>
    </row>
    <row r="3950" spans="1:7">
      <c r="A3950" s="3" t="s">
        <v>19615</v>
      </c>
      <c r="B3950" s="3">
        <v>40</v>
      </c>
      <c r="C3950" s="3">
        <v>8</v>
      </c>
      <c r="D3950" s="3">
        <v>16200</v>
      </c>
      <c r="E3950" s="3">
        <v>300</v>
      </c>
    </row>
    <row r="3951" spans="1:7">
      <c r="A3951" s="3" t="s">
        <v>19615</v>
      </c>
      <c r="B3951" s="3">
        <v>40</v>
      </c>
      <c r="C3951" s="3">
        <v>9</v>
      </c>
      <c r="D3951" s="3">
        <v>17820</v>
      </c>
      <c r="E3951" s="3">
        <v>330</v>
      </c>
    </row>
    <row r="3952" spans="1:7">
      <c r="A3952" s="3" t="s">
        <v>19615</v>
      </c>
      <c r="B3952" s="3">
        <v>40</v>
      </c>
      <c r="C3952" s="3">
        <v>10</v>
      </c>
      <c r="D3952" s="3">
        <v>19440</v>
      </c>
      <c r="E3952" s="3">
        <v>360</v>
      </c>
    </row>
    <row r="3953" spans="1:5">
      <c r="A3953" s="3" t="s">
        <v>19615</v>
      </c>
      <c r="B3953" s="3">
        <v>40</v>
      </c>
      <c r="C3953" s="3">
        <v>11</v>
      </c>
      <c r="D3953" s="3">
        <v>26730</v>
      </c>
      <c r="E3953" s="3">
        <v>495</v>
      </c>
    </row>
    <row r="3954" spans="1:5">
      <c r="A3954" s="3" t="s">
        <v>19615</v>
      </c>
      <c r="B3954" s="3">
        <v>40</v>
      </c>
      <c r="C3954" s="3">
        <v>12</v>
      </c>
      <c r="D3954" s="3">
        <v>29160</v>
      </c>
      <c r="E3954" s="3">
        <v>540</v>
      </c>
    </row>
    <row r="3955" spans="1:5">
      <c r="A3955" s="3" t="s">
        <v>19615</v>
      </c>
      <c r="B3955" s="3">
        <v>40</v>
      </c>
      <c r="C3955" s="3">
        <v>13</v>
      </c>
      <c r="D3955" s="3">
        <v>31590</v>
      </c>
      <c r="E3955" s="3">
        <v>585</v>
      </c>
    </row>
    <row r="3956" spans="1:5">
      <c r="A3956" s="3" t="s">
        <v>19615</v>
      </c>
      <c r="B3956" s="3">
        <v>40</v>
      </c>
      <c r="C3956" s="3">
        <v>14</v>
      </c>
      <c r="D3956" s="3">
        <v>34020</v>
      </c>
      <c r="E3956" s="3">
        <v>630</v>
      </c>
    </row>
    <row r="3957" spans="1:5">
      <c r="A3957" s="3" t="s">
        <v>19615</v>
      </c>
      <c r="B3957" s="3">
        <v>40</v>
      </c>
      <c r="C3957" s="3">
        <v>15</v>
      </c>
      <c r="D3957" s="3">
        <v>36450</v>
      </c>
      <c r="E3957" s="3">
        <v>675</v>
      </c>
    </row>
    <row r="3958" spans="1:5">
      <c r="A3958" s="3" t="s">
        <v>19615</v>
      </c>
      <c r="B3958" s="3">
        <v>40</v>
      </c>
      <c r="C3958" s="3">
        <v>16</v>
      </c>
      <c r="D3958" s="3">
        <v>38880</v>
      </c>
      <c r="E3958" s="3">
        <v>720</v>
      </c>
    </row>
    <row r="3959" spans="1:5">
      <c r="A3959" s="3" t="s">
        <v>19615</v>
      </c>
      <c r="B3959" s="3">
        <v>40</v>
      </c>
      <c r="C3959" s="3">
        <v>17</v>
      </c>
      <c r="D3959" s="3">
        <v>41310</v>
      </c>
      <c r="E3959" s="3">
        <v>765</v>
      </c>
    </row>
    <row r="3960" spans="1:5">
      <c r="A3960" s="3" t="s">
        <v>19615</v>
      </c>
      <c r="B3960" s="3">
        <v>40</v>
      </c>
      <c r="C3960" s="3">
        <v>18</v>
      </c>
      <c r="D3960" s="3">
        <v>43740</v>
      </c>
      <c r="E3960" s="3">
        <v>810</v>
      </c>
    </row>
    <row r="3961" spans="1:5">
      <c r="A3961" s="3" t="s">
        <v>19615</v>
      </c>
      <c r="B3961" s="3">
        <v>40</v>
      </c>
      <c r="C3961" s="3">
        <v>19</v>
      </c>
      <c r="D3961" s="3">
        <v>46170</v>
      </c>
      <c r="E3961" s="3">
        <v>855</v>
      </c>
    </row>
    <row r="3962" spans="1:5">
      <c r="A3962" s="3" t="s">
        <v>19615</v>
      </c>
      <c r="B3962" s="3">
        <v>40</v>
      </c>
      <c r="C3962" s="3">
        <v>20</v>
      </c>
      <c r="D3962" s="3">
        <v>48600</v>
      </c>
      <c r="E3962" s="3">
        <v>900</v>
      </c>
    </row>
    <row r="3963" spans="1:5">
      <c r="A3963" s="3" t="s">
        <v>19615</v>
      </c>
      <c r="B3963" s="3">
        <v>40</v>
      </c>
      <c r="C3963" s="3">
        <v>21</v>
      </c>
      <c r="D3963" s="3">
        <v>58320</v>
      </c>
      <c r="E3963" s="3">
        <v>1080</v>
      </c>
    </row>
    <row r="3964" spans="1:5">
      <c r="A3964" s="3" t="s">
        <v>19615</v>
      </c>
      <c r="B3964" s="3">
        <v>40</v>
      </c>
      <c r="C3964" s="3">
        <v>22</v>
      </c>
      <c r="D3964" s="3">
        <v>61560</v>
      </c>
      <c r="E3964" s="3">
        <v>1140</v>
      </c>
    </row>
    <row r="3965" spans="1:5">
      <c r="A3965" s="3" t="s">
        <v>19615</v>
      </c>
      <c r="B3965" s="3">
        <v>40</v>
      </c>
      <c r="C3965" s="3">
        <v>23</v>
      </c>
      <c r="D3965" s="3">
        <v>64800</v>
      </c>
      <c r="E3965" s="3">
        <v>1200</v>
      </c>
    </row>
    <row r="3966" spans="1:5">
      <c r="A3966" s="3" t="s">
        <v>19615</v>
      </c>
      <c r="B3966" s="3">
        <v>40</v>
      </c>
      <c r="C3966" s="3">
        <v>24</v>
      </c>
      <c r="D3966" s="3">
        <v>68040</v>
      </c>
      <c r="E3966" s="3">
        <v>1260</v>
      </c>
    </row>
    <row r="3967" spans="1:5">
      <c r="A3967" s="3" t="s">
        <v>19615</v>
      </c>
      <c r="B3967" s="3">
        <v>40</v>
      </c>
      <c r="C3967" s="3">
        <v>25</v>
      </c>
      <c r="D3967" s="3">
        <v>71280</v>
      </c>
      <c r="E3967" s="3">
        <v>1320</v>
      </c>
    </row>
    <row r="3968" spans="1:5">
      <c r="A3968" s="3" t="s">
        <v>19615</v>
      </c>
      <c r="B3968" s="3">
        <v>40</v>
      </c>
      <c r="C3968" s="3">
        <v>26</v>
      </c>
      <c r="D3968" s="3">
        <v>74520</v>
      </c>
      <c r="E3968" s="3">
        <v>1380</v>
      </c>
    </row>
    <row r="3969" spans="1:5">
      <c r="A3969" s="3" t="s">
        <v>19615</v>
      </c>
      <c r="B3969" s="3">
        <v>40</v>
      </c>
      <c r="C3969" s="3">
        <v>27</v>
      </c>
      <c r="D3969" s="3">
        <v>77760</v>
      </c>
      <c r="E3969" s="3">
        <v>1440</v>
      </c>
    </row>
    <row r="3970" spans="1:5">
      <c r="A3970" s="3" t="s">
        <v>19615</v>
      </c>
      <c r="B3970" s="3">
        <v>40</v>
      </c>
      <c r="C3970" s="3">
        <v>28</v>
      </c>
      <c r="D3970" s="3">
        <v>81000</v>
      </c>
      <c r="E3970" s="3">
        <v>1500</v>
      </c>
    </row>
    <row r="3971" spans="1:5">
      <c r="A3971" s="3" t="s">
        <v>19615</v>
      </c>
      <c r="B3971" s="3">
        <v>40</v>
      </c>
      <c r="C3971" s="3">
        <v>29</v>
      </c>
      <c r="D3971" s="3">
        <v>84240</v>
      </c>
      <c r="E3971" s="3">
        <v>1560</v>
      </c>
    </row>
    <row r="3972" spans="1:5">
      <c r="A3972" s="3" t="s">
        <v>19615</v>
      </c>
      <c r="B3972" s="3">
        <v>40</v>
      </c>
      <c r="C3972" s="3">
        <v>30</v>
      </c>
      <c r="D3972" s="3">
        <v>87480</v>
      </c>
      <c r="E3972" s="3">
        <v>1620</v>
      </c>
    </row>
    <row r="3973" spans="1:5">
      <c r="A3973" s="3" t="s">
        <v>19615</v>
      </c>
      <c r="B3973" s="3">
        <v>40</v>
      </c>
      <c r="C3973" s="3">
        <v>31</v>
      </c>
      <c r="D3973" s="3">
        <v>99630</v>
      </c>
      <c r="E3973" s="3">
        <v>1845</v>
      </c>
    </row>
    <row r="3974" spans="1:5">
      <c r="A3974" s="3" t="s">
        <v>19615</v>
      </c>
      <c r="B3974" s="3">
        <v>40</v>
      </c>
      <c r="C3974" s="3">
        <v>32</v>
      </c>
      <c r="D3974" s="3">
        <v>103680</v>
      </c>
      <c r="E3974" s="3">
        <v>1920</v>
      </c>
    </row>
    <row r="3975" spans="1:5">
      <c r="A3975" s="3" t="s">
        <v>19615</v>
      </c>
      <c r="B3975" s="3">
        <v>40</v>
      </c>
      <c r="C3975" s="3">
        <v>33</v>
      </c>
      <c r="D3975" s="3">
        <v>107730</v>
      </c>
      <c r="E3975" s="3">
        <v>1995</v>
      </c>
    </row>
    <row r="3976" spans="1:5">
      <c r="A3976" s="3" t="s">
        <v>19615</v>
      </c>
      <c r="B3976" s="3">
        <v>40</v>
      </c>
      <c r="C3976" s="3">
        <v>34</v>
      </c>
      <c r="D3976" s="3">
        <v>111780</v>
      </c>
      <c r="E3976" s="3">
        <v>2070</v>
      </c>
    </row>
    <row r="3977" spans="1:5">
      <c r="A3977" s="3" t="s">
        <v>19615</v>
      </c>
      <c r="B3977" s="3">
        <v>40</v>
      </c>
      <c r="C3977" s="3">
        <v>35</v>
      </c>
      <c r="D3977" s="3">
        <v>115830</v>
      </c>
      <c r="E3977" s="3">
        <v>2145</v>
      </c>
    </row>
    <row r="3978" spans="1:5">
      <c r="A3978" s="3" t="s">
        <v>19615</v>
      </c>
      <c r="B3978" s="3">
        <v>40</v>
      </c>
      <c r="C3978" s="3">
        <v>36</v>
      </c>
      <c r="D3978" s="3">
        <v>119880</v>
      </c>
      <c r="E3978" s="3">
        <v>2220</v>
      </c>
    </row>
    <row r="3979" spans="1:5">
      <c r="A3979" s="3" t="s">
        <v>19615</v>
      </c>
      <c r="B3979" s="3">
        <v>40</v>
      </c>
      <c r="C3979" s="3">
        <v>37</v>
      </c>
      <c r="D3979" s="3">
        <v>123930</v>
      </c>
      <c r="E3979" s="3">
        <v>2295</v>
      </c>
    </row>
    <row r="3980" spans="1:5">
      <c r="A3980" s="3" t="s">
        <v>19615</v>
      </c>
      <c r="B3980" s="3">
        <v>40</v>
      </c>
      <c r="C3980" s="3">
        <v>38</v>
      </c>
      <c r="D3980" s="3">
        <v>127980</v>
      </c>
      <c r="E3980" s="3">
        <v>2370</v>
      </c>
    </row>
    <row r="3981" spans="1:5">
      <c r="A3981" s="3" t="s">
        <v>19615</v>
      </c>
      <c r="B3981" s="3">
        <v>40</v>
      </c>
      <c r="C3981" s="3">
        <v>39</v>
      </c>
      <c r="D3981" s="3">
        <v>132030</v>
      </c>
      <c r="E3981" s="3">
        <v>2445</v>
      </c>
    </row>
    <row r="3982" spans="1:5">
      <c r="A3982" s="3" t="s">
        <v>19615</v>
      </c>
      <c r="B3982" s="3">
        <v>40</v>
      </c>
      <c r="C3982" s="3">
        <v>40</v>
      </c>
      <c r="D3982" s="3">
        <v>136080</v>
      </c>
      <c r="E3982" s="3">
        <v>2520</v>
      </c>
    </row>
    <row r="3983" spans="1:5">
      <c r="A3983" s="3" t="s">
        <v>19615</v>
      </c>
      <c r="B3983" s="3">
        <v>40</v>
      </c>
      <c r="C3983" s="3">
        <v>41</v>
      </c>
      <c r="D3983" s="3">
        <v>150660</v>
      </c>
      <c r="E3983" s="3">
        <v>2790</v>
      </c>
    </row>
    <row r="3984" spans="1:5">
      <c r="A3984" s="3" t="s">
        <v>19615</v>
      </c>
      <c r="B3984" s="3">
        <v>40</v>
      </c>
      <c r="C3984" s="3">
        <v>42</v>
      </c>
      <c r="D3984" s="3">
        <v>155520</v>
      </c>
      <c r="E3984" s="3">
        <v>2880</v>
      </c>
    </row>
    <row r="3985" spans="1:5">
      <c r="A3985" s="3" t="s">
        <v>19615</v>
      </c>
      <c r="B3985" s="3">
        <v>40</v>
      </c>
      <c r="C3985" s="3">
        <v>43</v>
      </c>
      <c r="D3985" s="3">
        <v>160380</v>
      </c>
      <c r="E3985" s="3">
        <v>2970</v>
      </c>
    </row>
    <row r="3986" spans="1:5">
      <c r="A3986" s="3" t="s">
        <v>19615</v>
      </c>
      <c r="B3986" s="3">
        <v>40</v>
      </c>
      <c r="C3986" s="3">
        <v>44</v>
      </c>
      <c r="D3986" s="3">
        <v>165240</v>
      </c>
      <c r="E3986" s="3">
        <v>3060</v>
      </c>
    </row>
    <row r="3987" spans="1:5">
      <c r="A3987" s="3" t="s">
        <v>19615</v>
      </c>
      <c r="B3987" s="3">
        <v>40</v>
      </c>
      <c r="C3987" s="3">
        <v>45</v>
      </c>
      <c r="D3987" s="3">
        <v>170100</v>
      </c>
      <c r="E3987" s="3">
        <v>3150</v>
      </c>
    </row>
    <row r="3988" spans="1:5">
      <c r="A3988" s="3" t="s">
        <v>19615</v>
      </c>
      <c r="B3988" s="3">
        <v>40</v>
      </c>
      <c r="C3988" s="3">
        <v>46</v>
      </c>
      <c r="D3988" s="3">
        <v>174960</v>
      </c>
      <c r="E3988" s="3">
        <v>3240</v>
      </c>
    </row>
    <row r="3989" spans="1:5">
      <c r="A3989" s="3" t="s">
        <v>19615</v>
      </c>
      <c r="B3989" s="3">
        <v>40</v>
      </c>
      <c r="C3989" s="3">
        <v>47</v>
      </c>
      <c r="D3989" s="3">
        <v>179820</v>
      </c>
      <c r="E3989" s="3">
        <v>3330</v>
      </c>
    </row>
    <row r="3990" spans="1:5">
      <c r="A3990" s="3" t="s">
        <v>19615</v>
      </c>
      <c r="B3990" s="3">
        <v>40</v>
      </c>
      <c r="C3990" s="3">
        <v>48</v>
      </c>
      <c r="D3990" s="3">
        <v>184680</v>
      </c>
      <c r="E3990" s="3">
        <v>3420</v>
      </c>
    </row>
    <row r="3991" spans="1:5">
      <c r="A3991" s="3" t="s">
        <v>19615</v>
      </c>
      <c r="B3991" s="3">
        <v>40</v>
      </c>
      <c r="C3991" s="3">
        <v>49</v>
      </c>
      <c r="D3991" s="3">
        <v>189540</v>
      </c>
      <c r="E3991" s="3">
        <v>3510</v>
      </c>
    </row>
    <row r="3992" spans="1:5">
      <c r="A3992" s="3" t="s">
        <v>19615</v>
      </c>
      <c r="B3992" s="3">
        <v>40</v>
      </c>
      <c r="C3992" s="3">
        <v>50</v>
      </c>
      <c r="D3992" s="3">
        <v>194400</v>
      </c>
      <c r="E3992" s="3">
        <v>3600</v>
      </c>
    </row>
    <row r="3993" spans="1:5">
      <c r="A3993" s="3" t="s">
        <v>19615</v>
      </c>
      <c r="B3993" s="3">
        <v>40</v>
      </c>
      <c r="C3993" s="3">
        <v>51</v>
      </c>
      <c r="D3993" s="3">
        <v>211410</v>
      </c>
      <c r="E3993" s="3">
        <v>3915</v>
      </c>
    </row>
    <row r="3994" spans="1:5">
      <c r="A3994" s="3" t="s">
        <v>19615</v>
      </c>
      <c r="B3994" s="3">
        <v>40</v>
      </c>
      <c r="C3994" s="3">
        <v>52</v>
      </c>
      <c r="D3994" s="3">
        <v>217080</v>
      </c>
      <c r="E3994" s="3">
        <v>4020</v>
      </c>
    </row>
    <row r="3995" spans="1:5">
      <c r="A3995" s="3" t="s">
        <v>19615</v>
      </c>
      <c r="B3995" s="3">
        <v>40</v>
      </c>
      <c r="C3995" s="3">
        <v>53</v>
      </c>
      <c r="D3995" s="3">
        <v>222750</v>
      </c>
      <c r="E3995" s="3">
        <v>4125</v>
      </c>
    </row>
    <row r="3996" spans="1:5">
      <c r="A3996" s="3" t="s">
        <v>19615</v>
      </c>
      <c r="B3996" s="3">
        <v>40</v>
      </c>
      <c r="C3996" s="3">
        <v>54</v>
      </c>
      <c r="D3996" s="3">
        <v>228420</v>
      </c>
      <c r="E3996" s="3">
        <v>4230</v>
      </c>
    </row>
    <row r="3997" spans="1:5">
      <c r="A3997" s="3" t="s">
        <v>19615</v>
      </c>
      <c r="B3997" s="3">
        <v>40</v>
      </c>
      <c r="C3997" s="3">
        <v>55</v>
      </c>
      <c r="D3997" s="3">
        <v>234090</v>
      </c>
      <c r="E3997" s="3">
        <v>4335</v>
      </c>
    </row>
    <row r="3998" spans="1:5">
      <c r="A3998" s="3" t="s">
        <v>19615</v>
      </c>
      <c r="B3998" s="3">
        <v>40</v>
      </c>
      <c r="C3998" s="3">
        <v>56</v>
      </c>
      <c r="D3998" s="3">
        <v>239760</v>
      </c>
      <c r="E3998" s="3">
        <v>4440</v>
      </c>
    </row>
    <row r="3999" spans="1:5">
      <c r="A3999" s="3" t="s">
        <v>19615</v>
      </c>
      <c r="B3999" s="3">
        <v>40</v>
      </c>
      <c r="C3999" s="3">
        <v>57</v>
      </c>
      <c r="D3999" s="3">
        <v>245430</v>
      </c>
      <c r="E3999" s="3">
        <v>4545</v>
      </c>
    </row>
    <row r="4000" spans="1:5">
      <c r="A4000" s="3" t="s">
        <v>19615</v>
      </c>
      <c r="B4000" s="3">
        <v>40</v>
      </c>
      <c r="C4000" s="3">
        <v>58</v>
      </c>
      <c r="D4000" s="3">
        <v>251100</v>
      </c>
      <c r="E4000" s="3">
        <v>4650</v>
      </c>
    </row>
    <row r="4001" spans="1:5">
      <c r="A4001" s="3" t="s">
        <v>19615</v>
      </c>
      <c r="B4001" s="3">
        <v>40</v>
      </c>
      <c r="C4001" s="3">
        <v>59</v>
      </c>
      <c r="D4001" s="3">
        <v>256770</v>
      </c>
      <c r="E4001" s="3">
        <v>4755</v>
      </c>
    </row>
    <row r="4002" spans="1:5">
      <c r="A4002" s="3" t="s">
        <v>19615</v>
      </c>
      <c r="B4002" s="3">
        <v>40</v>
      </c>
      <c r="C4002" s="3">
        <v>60</v>
      </c>
      <c r="D4002" s="3">
        <v>262440</v>
      </c>
      <c r="E4002" s="3">
        <v>4860</v>
      </c>
    </row>
    <row r="4003" spans="1:5">
      <c r="A4003" s="3" t="s">
        <v>19615</v>
      </c>
      <c r="B4003" s="3">
        <v>40</v>
      </c>
      <c r="C4003" s="3">
        <v>61</v>
      </c>
      <c r="D4003" s="3">
        <v>281880</v>
      </c>
      <c r="E4003" s="3">
        <v>5220</v>
      </c>
    </row>
    <row r="4004" spans="1:5">
      <c r="A4004" s="3" t="s">
        <v>19615</v>
      </c>
      <c r="B4004" s="3">
        <v>40</v>
      </c>
      <c r="C4004" s="3">
        <v>62</v>
      </c>
      <c r="D4004" s="3">
        <v>288360</v>
      </c>
      <c r="E4004" s="3">
        <v>5340</v>
      </c>
    </row>
    <row r="4005" spans="1:5">
      <c r="A4005" s="3" t="s">
        <v>19615</v>
      </c>
      <c r="B4005" s="3">
        <v>40</v>
      </c>
      <c r="C4005" s="3">
        <v>63</v>
      </c>
      <c r="D4005" s="3">
        <v>294840</v>
      </c>
      <c r="E4005" s="3">
        <v>5460</v>
      </c>
    </row>
    <row r="4006" spans="1:5">
      <c r="A4006" s="3" t="s">
        <v>19615</v>
      </c>
      <c r="B4006" s="3">
        <v>40</v>
      </c>
      <c r="C4006" s="3">
        <v>64</v>
      </c>
      <c r="D4006" s="3">
        <v>301320</v>
      </c>
      <c r="E4006" s="3">
        <v>5580</v>
      </c>
    </row>
    <row r="4007" spans="1:5">
      <c r="A4007" s="3" t="s">
        <v>19615</v>
      </c>
      <c r="B4007" s="3">
        <v>40</v>
      </c>
      <c r="C4007" s="3">
        <v>65</v>
      </c>
      <c r="D4007" s="3">
        <v>307800</v>
      </c>
      <c r="E4007" s="3">
        <v>5700</v>
      </c>
    </row>
    <row r="4008" spans="1:5">
      <c r="A4008" s="3" t="s">
        <v>19615</v>
      </c>
      <c r="B4008" s="3">
        <v>40</v>
      </c>
      <c r="C4008" s="3">
        <v>66</v>
      </c>
      <c r="D4008" s="3">
        <v>314280</v>
      </c>
      <c r="E4008" s="3">
        <v>5820</v>
      </c>
    </row>
    <row r="4009" spans="1:5">
      <c r="A4009" s="3" t="s">
        <v>19615</v>
      </c>
      <c r="B4009" s="3">
        <v>40</v>
      </c>
      <c r="C4009" s="3">
        <v>67</v>
      </c>
      <c r="D4009" s="3">
        <v>320760</v>
      </c>
      <c r="E4009" s="3">
        <v>5940</v>
      </c>
    </row>
    <row r="4010" spans="1:5">
      <c r="A4010" s="3" t="s">
        <v>19615</v>
      </c>
      <c r="B4010" s="3">
        <v>40</v>
      </c>
      <c r="C4010" s="3">
        <v>68</v>
      </c>
      <c r="D4010" s="3">
        <v>327240</v>
      </c>
      <c r="E4010" s="3">
        <v>6060</v>
      </c>
    </row>
    <row r="4011" spans="1:5">
      <c r="A4011" s="3" t="s">
        <v>19615</v>
      </c>
      <c r="B4011" s="3">
        <v>40</v>
      </c>
      <c r="C4011" s="3">
        <v>69</v>
      </c>
      <c r="D4011" s="3">
        <v>333720</v>
      </c>
      <c r="E4011" s="3">
        <v>6180</v>
      </c>
    </row>
    <row r="4012" spans="1:5">
      <c r="A4012" s="3" t="s">
        <v>19615</v>
      </c>
      <c r="B4012" s="3">
        <v>40</v>
      </c>
      <c r="C4012" s="3">
        <v>70</v>
      </c>
      <c r="D4012" s="3">
        <v>340200</v>
      </c>
      <c r="E4012" s="3">
        <v>6300</v>
      </c>
    </row>
    <row r="4013" spans="1:5">
      <c r="A4013" s="3" t="s">
        <v>19615</v>
      </c>
      <c r="B4013" s="3">
        <v>40</v>
      </c>
      <c r="C4013" s="3">
        <v>71</v>
      </c>
      <c r="D4013" s="3">
        <v>362070</v>
      </c>
      <c r="E4013" s="3">
        <v>6705</v>
      </c>
    </row>
    <row r="4014" spans="1:5">
      <c r="A4014" s="3" t="s">
        <v>19615</v>
      </c>
      <c r="B4014" s="3">
        <v>40</v>
      </c>
      <c r="C4014" s="3">
        <v>72</v>
      </c>
      <c r="D4014" s="3">
        <v>369360</v>
      </c>
      <c r="E4014" s="3">
        <v>6840</v>
      </c>
    </row>
    <row r="4015" spans="1:5">
      <c r="A4015" s="3" t="s">
        <v>19615</v>
      </c>
      <c r="B4015" s="3">
        <v>40</v>
      </c>
      <c r="C4015" s="3">
        <v>73</v>
      </c>
      <c r="D4015" s="3">
        <v>376650</v>
      </c>
      <c r="E4015" s="3">
        <v>6975</v>
      </c>
    </row>
    <row r="4016" spans="1:5">
      <c r="A4016" s="3" t="s">
        <v>19615</v>
      </c>
      <c r="B4016" s="3">
        <v>40</v>
      </c>
      <c r="C4016" s="3">
        <v>74</v>
      </c>
      <c r="D4016" s="3">
        <v>383940</v>
      </c>
      <c r="E4016" s="3">
        <v>7110</v>
      </c>
    </row>
    <row r="4017" spans="1:5">
      <c r="A4017" s="3" t="s">
        <v>19615</v>
      </c>
      <c r="B4017" s="3">
        <v>40</v>
      </c>
      <c r="C4017" s="3">
        <v>75</v>
      </c>
      <c r="D4017" s="3">
        <v>391230</v>
      </c>
      <c r="E4017" s="3">
        <v>7245</v>
      </c>
    </row>
    <row r="4018" spans="1:5">
      <c r="A4018" s="3" t="s">
        <v>19615</v>
      </c>
      <c r="B4018" s="3">
        <v>40</v>
      </c>
      <c r="C4018" s="3">
        <v>76</v>
      </c>
      <c r="D4018" s="3">
        <v>398520</v>
      </c>
      <c r="E4018" s="3">
        <v>7380</v>
      </c>
    </row>
    <row r="4019" spans="1:5">
      <c r="A4019" s="3" t="s">
        <v>19615</v>
      </c>
      <c r="B4019" s="3">
        <v>40</v>
      </c>
      <c r="C4019" s="3">
        <v>77</v>
      </c>
      <c r="D4019" s="3">
        <v>405810</v>
      </c>
      <c r="E4019" s="3">
        <v>7515</v>
      </c>
    </row>
    <row r="4020" spans="1:5">
      <c r="A4020" s="3" t="s">
        <v>19615</v>
      </c>
      <c r="B4020" s="3">
        <v>40</v>
      </c>
      <c r="C4020" s="3">
        <v>78</v>
      </c>
      <c r="D4020" s="3">
        <v>413100</v>
      </c>
      <c r="E4020" s="3">
        <v>7650</v>
      </c>
    </row>
    <row r="4021" spans="1:5">
      <c r="A4021" s="3" t="s">
        <v>19615</v>
      </c>
      <c r="B4021" s="3">
        <v>40</v>
      </c>
      <c r="C4021" s="3">
        <v>79</v>
      </c>
      <c r="D4021" s="3">
        <v>420390</v>
      </c>
      <c r="E4021" s="3">
        <v>7785</v>
      </c>
    </row>
    <row r="4022" spans="1:5">
      <c r="A4022" s="3" t="s">
        <v>19615</v>
      </c>
      <c r="B4022" s="3">
        <v>40</v>
      </c>
      <c r="C4022" s="3">
        <v>80</v>
      </c>
      <c r="D4022" s="3">
        <v>427680</v>
      </c>
      <c r="E4022" s="3">
        <v>7920</v>
      </c>
    </row>
    <row r="4023" spans="1:5">
      <c r="A4023" s="3" t="s">
        <v>19615</v>
      </c>
      <c r="B4023" s="3">
        <v>40</v>
      </c>
      <c r="C4023" s="3">
        <v>81</v>
      </c>
      <c r="D4023" s="3">
        <v>451980</v>
      </c>
      <c r="E4023" s="3">
        <v>8370</v>
      </c>
    </row>
    <row r="4024" spans="1:5">
      <c r="A4024" s="3" t="s">
        <v>19615</v>
      </c>
      <c r="B4024" s="3">
        <v>40</v>
      </c>
      <c r="C4024" s="3">
        <v>82</v>
      </c>
      <c r="D4024" s="3">
        <v>460080</v>
      </c>
      <c r="E4024" s="3">
        <v>8520</v>
      </c>
    </row>
    <row r="4025" spans="1:5">
      <c r="A4025" s="3" t="s">
        <v>19615</v>
      </c>
      <c r="B4025" s="3">
        <v>40</v>
      </c>
      <c r="C4025" s="3">
        <v>83</v>
      </c>
      <c r="D4025" s="3">
        <v>468180</v>
      </c>
      <c r="E4025" s="3">
        <v>8670</v>
      </c>
    </row>
    <row r="4026" spans="1:5">
      <c r="A4026" s="3" t="s">
        <v>19615</v>
      </c>
      <c r="B4026" s="3">
        <v>40</v>
      </c>
      <c r="C4026" s="3">
        <v>84</v>
      </c>
      <c r="D4026" s="3">
        <v>476280</v>
      </c>
      <c r="E4026" s="3">
        <v>8820</v>
      </c>
    </row>
    <row r="4027" spans="1:5">
      <c r="A4027" s="3" t="s">
        <v>19615</v>
      </c>
      <c r="B4027" s="3">
        <v>40</v>
      </c>
      <c r="C4027" s="3">
        <v>85</v>
      </c>
      <c r="D4027" s="3">
        <v>484380</v>
      </c>
      <c r="E4027" s="3">
        <v>8970</v>
      </c>
    </row>
    <row r="4028" spans="1:5">
      <c r="A4028" s="3" t="s">
        <v>19615</v>
      </c>
      <c r="B4028" s="3">
        <v>40</v>
      </c>
      <c r="C4028" s="3">
        <v>86</v>
      </c>
      <c r="D4028" s="3">
        <v>492480</v>
      </c>
      <c r="E4028" s="3">
        <v>9120</v>
      </c>
    </row>
    <row r="4029" spans="1:5">
      <c r="A4029" s="3" t="s">
        <v>19615</v>
      </c>
      <c r="B4029" s="3">
        <v>40</v>
      </c>
      <c r="C4029" s="3">
        <v>87</v>
      </c>
      <c r="D4029" s="3">
        <v>500580</v>
      </c>
      <c r="E4029" s="3">
        <v>9270</v>
      </c>
    </row>
    <row r="4030" spans="1:5">
      <c r="A4030" s="3" t="s">
        <v>19615</v>
      </c>
      <c r="B4030" s="3">
        <v>40</v>
      </c>
      <c r="C4030" s="3">
        <v>88</v>
      </c>
      <c r="D4030" s="3">
        <v>508680</v>
      </c>
      <c r="E4030" s="3">
        <v>9420</v>
      </c>
    </row>
    <row r="4031" spans="1:5">
      <c r="A4031" s="3" t="s">
        <v>19615</v>
      </c>
      <c r="B4031" s="3">
        <v>40</v>
      </c>
      <c r="C4031" s="3">
        <v>89</v>
      </c>
      <c r="D4031" s="3">
        <v>516780</v>
      </c>
      <c r="E4031" s="3">
        <v>9570</v>
      </c>
    </row>
    <row r="4032" spans="1:5">
      <c r="A4032" s="3" t="s">
        <v>19615</v>
      </c>
      <c r="B4032" s="3">
        <v>40</v>
      </c>
      <c r="C4032" s="3">
        <v>90</v>
      </c>
      <c r="D4032" s="3">
        <v>524880</v>
      </c>
      <c r="E4032" s="3">
        <v>9720</v>
      </c>
    </row>
    <row r="4033" spans="1:5">
      <c r="A4033" s="3" t="s">
        <v>19615</v>
      </c>
      <c r="B4033" s="3">
        <v>40</v>
      </c>
      <c r="C4033" s="3">
        <v>91</v>
      </c>
      <c r="D4033" s="3">
        <v>551610</v>
      </c>
      <c r="E4033" s="3">
        <v>10215</v>
      </c>
    </row>
    <row r="4034" spans="1:5">
      <c r="A4034" s="3" t="s">
        <v>19615</v>
      </c>
      <c r="B4034" s="3">
        <v>40</v>
      </c>
      <c r="C4034" s="3">
        <v>92</v>
      </c>
      <c r="D4034" s="3">
        <v>560520</v>
      </c>
      <c r="E4034" s="3">
        <v>10380</v>
      </c>
    </row>
    <row r="4035" spans="1:5">
      <c r="A4035" s="3" t="s">
        <v>19615</v>
      </c>
      <c r="B4035" s="3">
        <v>40</v>
      </c>
      <c r="C4035" s="3">
        <v>93</v>
      </c>
      <c r="D4035" s="3">
        <v>569430</v>
      </c>
      <c r="E4035" s="3">
        <v>10545</v>
      </c>
    </row>
    <row r="4036" spans="1:5">
      <c r="A4036" s="3" t="s">
        <v>19615</v>
      </c>
      <c r="B4036" s="3">
        <v>40</v>
      </c>
      <c r="C4036" s="3">
        <v>94</v>
      </c>
      <c r="D4036" s="3">
        <v>578340</v>
      </c>
      <c r="E4036" s="3">
        <v>10710</v>
      </c>
    </row>
    <row r="4037" spans="1:5">
      <c r="A4037" s="3" t="s">
        <v>19615</v>
      </c>
      <c r="B4037" s="3">
        <v>40</v>
      </c>
      <c r="C4037" s="3">
        <v>95</v>
      </c>
      <c r="D4037" s="3">
        <v>587250</v>
      </c>
      <c r="E4037" s="3">
        <v>10875</v>
      </c>
    </row>
    <row r="4038" spans="1:5">
      <c r="A4038" s="3" t="s">
        <v>19615</v>
      </c>
      <c r="B4038" s="3">
        <v>40</v>
      </c>
      <c r="C4038" s="3">
        <v>96</v>
      </c>
      <c r="D4038" s="3">
        <v>596160</v>
      </c>
      <c r="E4038" s="3">
        <v>11040</v>
      </c>
    </row>
    <row r="4039" spans="1:5">
      <c r="A4039" s="3" t="s">
        <v>19615</v>
      </c>
      <c r="B4039" s="3">
        <v>40</v>
      </c>
      <c r="C4039" s="3">
        <v>97</v>
      </c>
      <c r="D4039" s="3">
        <v>605070</v>
      </c>
      <c r="E4039" s="3">
        <v>11205</v>
      </c>
    </row>
    <row r="4040" spans="1:5">
      <c r="A4040" s="3" t="s">
        <v>19615</v>
      </c>
      <c r="B4040" s="3">
        <v>40</v>
      </c>
      <c r="C4040" s="3">
        <v>98</v>
      </c>
      <c r="D4040" s="3">
        <v>613980</v>
      </c>
      <c r="E4040" s="3">
        <v>11370</v>
      </c>
    </row>
    <row r="4041" spans="1:5">
      <c r="A4041" s="3" t="s">
        <v>19615</v>
      </c>
      <c r="B4041" s="3">
        <v>40</v>
      </c>
      <c r="C4041" s="3">
        <v>99</v>
      </c>
      <c r="D4041" s="3">
        <v>622890</v>
      </c>
      <c r="E4041" s="3">
        <v>11535</v>
      </c>
    </row>
    <row r="4042" spans="1:5">
      <c r="A4042" s="3" t="s">
        <v>19615</v>
      </c>
      <c r="B4042" s="3">
        <v>40</v>
      </c>
      <c r="C4042" s="3">
        <v>100</v>
      </c>
      <c r="D4042" s="3">
        <v>631800</v>
      </c>
      <c r="E4042" s="3">
        <v>11700</v>
      </c>
    </row>
  </sheetData>
  <phoneticPr fontId="3" type="noConversion"/>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U1202"/>
  <sheetViews>
    <sheetView workbookViewId="0"/>
  </sheetViews>
  <sheetFormatPr defaultRowHeight="13.5"/>
  <cols>
    <col min="1" max="16384" width="9" style="3"/>
  </cols>
  <sheetData>
    <row r="1" spans="1:21">
      <c r="A1" s="5" t="s">
        <v>19627</v>
      </c>
      <c r="H1" s="5" t="s">
        <v>19629</v>
      </c>
    </row>
    <row r="2" spans="1:21">
      <c r="A2" s="5" t="s">
        <v>19628</v>
      </c>
      <c r="B2" s="6" t="s">
        <v>0</v>
      </c>
      <c r="C2" s="6" t="s">
        <v>1</v>
      </c>
      <c r="D2" s="6" t="s">
        <v>3</v>
      </c>
      <c r="E2" s="6" t="s">
        <v>39</v>
      </c>
      <c r="F2" s="6" t="s">
        <v>31</v>
      </c>
      <c r="H2" s="5" t="s">
        <v>19628</v>
      </c>
      <c r="I2" s="6" t="s">
        <v>0</v>
      </c>
      <c r="J2" s="6" t="s">
        <v>19631</v>
      </c>
      <c r="K2" s="6" t="s">
        <v>19630</v>
      </c>
      <c r="L2" s="6" t="s">
        <v>19632</v>
      </c>
      <c r="M2" s="6" t="s">
        <v>19633</v>
      </c>
      <c r="P2" s="47" t="s">
        <v>1</v>
      </c>
      <c r="Q2" s="47" t="s">
        <v>3</v>
      </c>
      <c r="R2" s="47" t="s">
        <v>39</v>
      </c>
      <c r="S2" s="47" t="s">
        <v>31</v>
      </c>
      <c r="T2" s="47" t="s">
        <v>15311</v>
      </c>
      <c r="U2" s="47" t="s">
        <v>15313</v>
      </c>
    </row>
    <row r="3" spans="1:21">
      <c r="A3" s="3">
        <v>1</v>
      </c>
      <c r="B3" s="3">
        <v>1</v>
      </c>
      <c r="C3" s="3">
        <v>1350</v>
      </c>
      <c r="H3" s="3">
        <v>1</v>
      </c>
      <c r="I3" s="3">
        <v>1</v>
      </c>
      <c r="K3" s="3">
        <v>35000</v>
      </c>
      <c r="M3" s="3">
        <v>50</v>
      </c>
      <c r="O3" s="3" t="s">
        <v>23902</v>
      </c>
      <c r="P3" s="3">
        <f ca="1">SUMIF($B$3:$B$1202,400,C$3:C$402)</f>
        <v>540000</v>
      </c>
      <c r="Q3" s="3">
        <f t="shared" ref="Q3:U3" ca="1" si="0">SUMIF($B$3:$B$1202,400,D$3:D$402)</f>
        <v>40000</v>
      </c>
      <c r="R3" s="3">
        <f t="shared" ca="1" si="0"/>
        <v>10000</v>
      </c>
      <c r="S3" s="3">
        <f t="shared" ca="1" si="0"/>
        <v>10000</v>
      </c>
      <c r="T3" s="3">
        <f t="shared" ca="1" si="0"/>
        <v>0</v>
      </c>
      <c r="U3" s="3">
        <f t="shared" ca="1" si="0"/>
        <v>0</v>
      </c>
    </row>
    <row r="4" spans="1:21">
      <c r="A4" s="3">
        <v>1</v>
      </c>
      <c r="B4" s="3">
        <v>2</v>
      </c>
      <c r="C4" s="3">
        <v>2700</v>
      </c>
      <c r="H4" s="3">
        <v>1</v>
      </c>
      <c r="I4" s="3">
        <v>2</v>
      </c>
      <c r="K4" s="3">
        <v>70000</v>
      </c>
      <c r="M4" s="3">
        <v>100</v>
      </c>
      <c r="O4" s="3" t="s">
        <v>23903</v>
      </c>
      <c r="P4" s="3">
        <f>SUMIF($I$3:$I$22,10,J$3:J$22)</f>
        <v>1750000</v>
      </c>
      <c r="Q4" s="3">
        <f t="shared" ref="Q4" si="1">SUMIF($I$3:$I$22,10,K$3:K$22)</f>
        <v>350000</v>
      </c>
      <c r="R4" s="3">
        <v>0</v>
      </c>
      <c r="S4" s="3">
        <v>0</v>
      </c>
      <c r="T4" s="35">
        <f>SUMIF($I$3:$I$22,10,L$3:L$22)/10000</f>
        <v>0.05</v>
      </c>
      <c r="U4" s="35">
        <f>SUMIF($I$3:$I$22,10,M$3:M$22)/10000</f>
        <v>0.05</v>
      </c>
    </row>
    <row r="5" spans="1:21">
      <c r="A5" s="3">
        <v>1</v>
      </c>
      <c r="B5" s="3">
        <v>3</v>
      </c>
      <c r="C5" s="3">
        <v>4050</v>
      </c>
      <c r="H5" s="3">
        <v>1</v>
      </c>
      <c r="I5" s="3">
        <v>3</v>
      </c>
      <c r="K5" s="3">
        <v>105000</v>
      </c>
      <c r="M5" s="3">
        <v>150</v>
      </c>
      <c r="O5" s="43" t="s">
        <v>23898</v>
      </c>
      <c r="P5" s="3">
        <f t="shared" ref="P5:U5" ca="1" si="2">SUM(P3:P4)</f>
        <v>2290000</v>
      </c>
      <c r="Q5" s="3">
        <f t="shared" ca="1" si="2"/>
        <v>390000</v>
      </c>
      <c r="R5" s="3">
        <f t="shared" ca="1" si="2"/>
        <v>10000</v>
      </c>
      <c r="S5" s="3">
        <f t="shared" ca="1" si="2"/>
        <v>10000</v>
      </c>
      <c r="T5" s="35">
        <f t="shared" ca="1" si="2"/>
        <v>0.05</v>
      </c>
      <c r="U5" s="35">
        <f t="shared" ca="1" si="2"/>
        <v>0.05</v>
      </c>
    </row>
    <row r="6" spans="1:21">
      <c r="A6" s="3">
        <v>1</v>
      </c>
      <c r="B6" s="3">
        <v>4</v>
      </c>
      <c r="C6" s="3">
        <v>5400</v>
      </c>
      <c r="H6" s="3">
        <v>1</v>
      </c>
      <c r="I6" s="3">
        <v>4</v>
      </c>
      <c r="K6" s="3">
        <v>140000</v>
      </c>
      <c r="M6" s="3">
        <v>200</v>
      </c>
    </row>
    <row r="7" spans="1:21">
      <c r="A7" s="3">
        <v>1</v>
      </c>
      <c r="B7" s="3">
        <v>5</v>
      </c>
      <c r="C7" s="3">
        <v>6750</v>
      </c>
      <c r="H7" s="3">
        <v>1</v>
      </c>
      <c r="I7" s="3">
        <v>5</v>
      </c>
      <c r="K7" s="3">
        <v>175000</v>
      </c>
      <c r="M7" s="3">
        <v>250</v>
      </c>
    </row>
    <row r="8" spans="1:21">
      <c r="A8" s="3">
        <v>1</v>
      </c>
      <c r="B8" s="3">
        <v>6</v>
      </c>
      <c r="C8" s="3">
        <v>8100</v>
      </c>
      <c r="H8" s="3">
        <v>1</v>
      </c>
      <c r="I8" s="3">
        <v>6</v>
      </c>
      <c r="K8" s="3">
        <v>210000</v>
      </c>
      <c r="M8" s="3">
        <v>300</v>
      </c>
    </row>
    <row r="9" spans="1:21">
      <c r="A9" s="3">
        <v>1</v>
      </c>
      <c r="B9" s="3">
        <v>7</v>
      </c>
      <c r="C9" s="3">
        <v>9450</v>
      </c>
      <c r="H9" s="3">
        <v>1</v>
      </c>
      <c r="I9" s="3">
        <v>7</v>
      </c>
      <c r="K9" s="3">
        <v>245000</v>
      </c>
      <c r="M9" s="3">
        <v>350</v>
      </c>
    </row>
    <row r="10" spans="1:21">
      <c r="A10" s="3">
        <v>1</v>
      </c>
      <c r="B10" s="3">
        <v>8</v>
      </c>
      <c r="C10" s="3">
        <v>10800</v>
      </c>
      <c r="H10" s="3">
        <v>1</v>
      </c>
      <c r="I10" s="3">
        <v>8</v>
      </c>
      <c r="K10" s="3">
        <v>280000</v>
      </c>
      <c r="M10" s="3">
        <v>400</v>
      </c>
    </row>
    <row r="11" spans="1:21">
      <c r="A11" s="3">
        <v>1</v>
      </c>
      <c r="B11" s="3">
        <v>9</v>
      </c>
      <c r="C11" s="3">
        <v>12150</v>
      </c>
      <c r="H11" s="3">
        <v>1</v>
      </c>
      <c r="I11" s="3">
        <v>9</v>
      </c>
      <c r="K11" s="3">
        <v>315000</v>
      </c>
      <c r="M11" s="3">
        <v>450</v>
      </c>
    </row>
    <row r="12" spans="1:21">
      <c r="A12" s="3">
        <v>1</v>
      </c>
      <c r="B12" s="3">
        <v>10</v>
      </c>
      <c r="C12" s="3">
        <v>13500</v>
      </c>
      <c r="H12" s="3">
        <v>1</v>
      </c>
      <c r="I12" s="3">
        <v>10</v>
      </c>
      <c r="K12" s="3">
        <v>350000</v>
      </c>
      <c r="M12" s="3">
        <v>500</v>
      </c>
    </row>
    <row r="13" spans="1:21">
      <c r="A13" s="3">
        <v>1</v>
      </c>
      <c r="B13" s="3">
        <v>11</v>
      </c>
      <c r="C13" s="3">
        <v>14850</v>
      </c>
      <c r="H13" s="3">
        <v>2</v>
      </c>
      <c r="I13" s="3">
        <v>1</v>
      </c>
      <c r="J13" s="3">
        <v>175000</v>
      </c>
      <c r="L13" s="3">
        <v>50</v>
      </c>
    </row>
    <row r="14" spans="1:21">
      <c r="A14" s="3">
        <v>1</v>
      </c>
      <c r="B14" s="3">
        <v>12</v>
      </c>
      <c r="C14" s="3">
        <v>16200</v>
      </c>
      <c r="H14" s="3">
        <v>2</v>
      </c>
      <c r="I14" s="3">
        <v>2</v>
      </c>
      <c r="J14" s="3">
        <v>350000</v>
      </c>
      <c r="L14" s="3">
        <v>100</v>
      </c>
    </row>
    <row r="15" spans="1:21">
      <c r="A15" s="3">
        <v>1</v>
      </c>
      <c r="B15" s="3">
        <v>13</v>
      </c>
      <c r="C15" s="3">
        <v>17550</v>
      </c>
      <c r="H15" s="3">
        <v>2</v>
      </c>
      <c r="I15" s="3">
        <v>3</v>
      </c>
      <c r="J15" s="3">
        <v>525000</v>
      </c>
      <c r="L15" s="3">
        <v>150</v>
      </c>
    </row>
    <row r="16" spans="1:21">
      <c r="A16" s="3">
        <v>1</v>
      </c>
      <c r="B16" s="3">
        <v>14</v>
      </c>
      <c r="C16" s="3">
        <v>18900</v>
      </c>
      <c r="H16" s="3">
        <v>2</v>
      </c>
      <c r="I16" s="3">
        <v>4</v>
      </c>
      <c r="J16" s="3">
        <v>700000</v>
      </c>
      <c r="L16" s="3">
        <v>200</v>
      </c>
    </row>
    <row r="17" spans="1:12">
      <c r="A17" s="3">
        <v>1</v>
      </c>
      <c r="B17" s="3">
        <v>15</v>
      </c>
      <c r="C17" s="3">
        <v>20250</v>
      </c>
      <c r="H17" s="3">
        <v>2</v>
      </c>
      <c r="I17" s="3">
        <v>5</v>
      </c>
      <c r="J17" s="3">
        <v>875000</v>
      </c>
      <c r="L17" s="3">
        <v>250</v>
      </c>
    </row>
    <row r="18" spans="1:12">
      <c r="A18" s="3">
        <v>1</v>
      </c>
      <c r="B18" s="3">
        <v>16</v>
      </c>
      <c r="C18" s="3">
        <v>21600</v>
      </c>
      <c r="H18" s="3">
        <v>2</v>
      </c>
      <c r="I18" s="3">
        <v>6</v>
      </c>
      <c r="J18" s="3">
        <v>1050000</v>
      </c>
      <c r="L18" s="3">
        <v>300</v>
      </c>
    </row>
    <row r="19" spans="1:12">
      <c r="A19" s="3">
        <v>1</v>
      </c>
      <c r="B19" s="3">
        <v>17</v>
      </c>
      <c r="C19" s="3">
        <v>22950</v>
      </c>
      <c r="H19" s="3">
        <v>2</v>
      </c>
      <c r="I19" s="3">
        <v>7</v>
      </c>
      <c r="J19" s="3">
        <v>1225000</v>
      </c>
      <c r="L19" s="3">
        <v>350</v>
      </c>
    </row>
    <row r="20" spans="1:12">
      <c r="A20" s="3">
        <v>1</v>
      </c>
      <c r="B20" s="3">
        <v>18</v>
      </c>
      <c r="C20" s="3">
        <v>24300</v>
      </c>
      <c r="H20" s="3">
        <v>2</v>
      </c>
      <c r="I20" s="3">
        <v>8</v>
      </c>
      <c r="J20" s="3">
        <v>1400000</v>
      </c>
      <c r="L20" s="3">
        <v>400</v>
      </c>
    </row>
    <row r="21" spans="1:12">
      <c r="A21" s="3">
        <v>1</v>
      </c>
      <c r="B21" s="3">
        <v>19</v>
      </c>
      <c r="C21" s="3">
        <v>25650</v>
      </c>
      <c r="H21" s="3">
        <v>2</v>
      </c>
      <c r="I21" s="3">
        <v>9</v>
      </c>
      <c r="J21" s="3">
        <v>1575000</v>
      </c>
      <c r="L21" s="3">
        <v>450</v>
      </c>
    </row>
    <row r="22" spans="1:12">
      <c r="A22" s="3">
        <v>1</v>
      </c>
      <c r="B22" s="3">
        <v>20</v>
      </c>
      <c r="C22" s="3">
        <v>27000</v>
      </c>
      <c r="H22" s="3">
        <v>2</v>
      </c>
      <c r="I22" s="3">
        <v>10</v>
      </c>
      <c r="J22" s="3">
        <v>1750000</v>
      </c>
      <c r="L22" s="3">
        <v>500</v>
      </c>
    </row>
    <row r="23" spans="1:12">
      <c r="A23" s="3">
        <v>1</v>
      </c>
      <c r="B23" s="3">
        <v>21</v>
      </c>
      <c r="C23" s="3">
        <v>28350</v>
      </c>
    </row>
    <row r="24" spans="1:12">
      <c r="A24" s="3">
        <v>1</v>
      </c>
      <c r="B24" s="3">
        <v>22</v>
      </c>
      <c r="C24" s="3">
        <v>29700</v>
      </c>
    </row>
    <row r="25" spans="1:12">
      <c r="A25" s="3">
        <v>1</v>
      </c>
      <c r="B25" s="3">
        <v>23</v>
      </c>
      <c r="C25" s="3">
        <v>31050</v>
      </c>
    </row>
    <row r="26" spans="1:12">
      <c r="A26" s="3">
        <v>1</v>
      </c>
      <c r="B26" s="3">
        <v>24</v>
      </c>
      <c r="C26" s="3">
        <v>32400</v>
      </c>
    </row>
    <row r="27" spans="1:12">
      <c r="A27" s="3">
        <v>1</v>
      </c>
      <c r="B27" s="3">
        <v>25</v>
      </c>
      <c r="C27" s="3">
        <v>33750</v>
      </c>
    </row>
    <row r="28" spans="1:12">
      <c r="A28" s="3">
        <v>1</v>
      </c>
      <c r="B28" s="3">
        <v>26</v>
      </c>
      <c r="C28" s="3">
        <v>35100</v>
      </c>
    </row>
    <row r="29" spans="1:12">
      <c r="A29" s="3">
        <v>1</v>
      </c>
      <c r="B29" s="3">
        <v>27</v>
      </c>
      <c r="C29" s="3">
        <v>36450</v>
      </c>
    </row>
    <row r="30" spans="1:12">
      <c r="A30" s="3">
        <v>1</v>
      </c>
      <c r="B30" s="3">
        <v>28</v>
      </c>
      <c r="C30" s="3">
        <v>37800</v>
      </c>
    </row>
    <row r="31" spans="1:12">
      <c r="A31" s="3">
        <v>1</v>
      </c>
      <c r="B31" s="3">
        <v>29</v>
      </c>
      <c r="C31" s="3">
        <v>39150</v>
      </c>
    </row>
    <row r="32" spans="1:12">
      <c r="A32" s="3">
        <v>1</v>
      </c>
      <c r="B32" s="3">
        <v>30</v>
      </c>
      <c r="C32" s="3">
        <v>40500</v>
      </c>
    </row>
    <row r="33" spans="1:3">
      <c r="A33" s="3">
        <v>1</v>
      </c>
      <c r="B33" s="3">
        <v>31</v>
      </c>
      <c r="C33" s="3">
        <v>41850</v>
      </c>
    </row>
    <row r="34" spans="1:3">
      <c r="A34" s="3">
        <v>1</v>
      </c>
      <c r="B34" s="3">
        <v>32</v>
      </c>
      <c r="C34" s="3">
        <v>43200</v>
      </c>
    </row>
    <row r="35" spans="1:3">
      <c r="A35" s="3">
        <v>1</v>
      </c>
      <c r="B35" s="3">
        <v>33</v>
      </c>
      <c r="C35" s="3">
        <v>44550</v>
      </c>
    </row>
    <row r="36" spans="1:3">
      <c r="A36" s="3">
        <v>1</v>
      </c>
      <c r="B36" s="3">
        <v>34</v>
      </c>
      <c r="C36" s="3">
        <v>45900</v>
      </c>
    </row>
    <row r="37" spans="1:3">
      <c r="A37" s="3">
        <v>1</v>
      </c>
      <c r="B37" s="3">
        <v>35</v>
      </c>
      <c r="C37" s="3">
        <v>47250</v>
      </c>
    </row>
    <row r="38" spans="1:3">
      <c r="A38" s="3">
        <v>1</v>
      </c>
      <c r="B38" s="3">
        <v>36</v>
      </c>
      <c r="C38" s="3">
        <v>48600</v>
      </c>
    </row>
    <row r="39" spans="1:3">
      <c r="A39" s="3">
        <v>1</v>
      </c>
      <c r="B39" s="3">
        <v>37</v>
      </c>
      <c r="C39" s="3">
        <v>49950</v>
      </c>
    </row>
    <row r="40" spans="1:3">
      <c r="A40" s="3">
        <v>1</v>
      </c>
      <c r="B40" s="3">
        <v>38</v>
      </c>
      <c r="C40" s="3">
        <v>51300</v>
      </c>
    </row>
    <row r="41" spans="1:3">
      <c r="A41" s="3">
        <v>1</v>
      </c>
      <c r="B41" s="3">
        <v>39</v>
      </c>
      <c r="C41" s="3">
        <v>52650</v>
      </c>
    </row>
    <row r="42" spans="1:3">
      <c r="A42" s="3">
        <v>1</v>
      </c>
      <c r="B42" s="3">
        <v>40</v>
      </c>
      <c r="C42" s="3">
        <v>54000</v>
      </c>
    </row>
    <row r="43" spans="1:3">
      <c r="A43" s="3">
        <v>1</v>
      </c>
      <c r="B43" s="3">
        <v>41</v>
      </c>
      <c r="C43" s="3">
        <v>55350</v>
      </c>
    </row>
    <row r="44" spans="1:3">
      <c r="A44" s="3">
        <v>1</v>
      </c>
      <c r="B44" s="3">
        <v>42</v>
      </c>
      <c r="C44" s="3">
        <v>56700</v>
      </c>
    </row>
    <row r="45" spans="1:3">
      <c r="A45" s="3">
        <v>1</v>
      </c>
      <c r="B45" s="3">
        <v>43</v>
      </c>
      <c r="C45" s="3">
        <v>58050</v>
      </c>
    </row>
    <row r="46" spans="1:3">
      <c r="A46" s="3">
        <v>1</v>
      </c>
      <c r="B46" s="3">
        <v>44</v>
      </c>
      <c r="C46" s="3">
        <v>59400</v>
      </c>
    </row>
    <row r="47" spans="1:3">
      <c r="A47" s="3">
        <v>1</v>
      </c>
      <c r="B47" s="3">
        <v>45</v>
      </c>
      <c r="C47" s="3">
        <v>60750</v>
      </c>
    </row>
    <row r="48" spans="1:3">
      <c r="A48" s="3">
        <v>1</v>
      </c>
      <c r="B48" s="3">
        <v>46</v>
      </c>
      <c r="C48" s="3">
        <v>62100</v>
      </c>
    </row>
    <row r="49" spans="1:3">
      <c r="A49" s="3">
        <v>1</v>
      </c>
      <c r="B49" s="3">
        <v>47</v>
      </c>
      <c r="C49" s="3">
        <v>63450</v>
      </c>
    </row>
    <row r="50" spans="1:3">
      <c r="A50" s="3">
        <v>1</v>
      </c>
      <c r="B50" s="3">
        <v>48</v>
      </c>
      <c r="C50" s="3">
        <v>64800</v>
      </c>
    </row>
    <row r="51" spans="1:3">
      <c r="A51" s="3">
        <v>1</v>
      </c>
      <c r="B51" s="3">
        <v>49</v>
      </c>
      <c r="C51" s="3">
        <v>66150</v>
      </c>
    </row>
    <row r="52" spans="1:3">
      <c r="A52" s="3">
        <v>1</v>
      </c>
      <c r="B52" s="3">
        <v>50</v>
      </c>
      <c r="C52" s="3">
        <v>67500</v>
      </c>
    </row>
    <row r="53" spans="1:3">
      <c r="A53" s="3">
        <v>1</v>
      </c>
      <c r="B53" s="3">
        <v>51</v>
      </c>
      <c r="C53" s="3">
        <v>68850</v>
      </c>
    </row>
    <row r="54" spans="1:3">
      <c r="A54" s="3">
        <v>1</v>
      </c>
      <c r="B54" s="3">
        <v>52</v>
      </c>
      <c r="C54" s="3">
        <v>70200</v>
      </c>
    </row>
    <row r="55" spans="1:3">
      <c r="A55" s="3">
        <v>1</v>
      </c>
      <c r="B55" s="3">
        <v>53</v>
      </c>
      <c r="C55" s="3">
        <v>71550</v>
      </c>
    </row>
    <row r="56" spans="1:3">
      <c r="A56" s="3">
        <v>1</v>
      </c>
      <c r="B56" s="3">
        <v>54</v>
      </c>
      <c r="C56" s="3">
        <v>72900</v>
      </c>
    </row>
    <row r="57" spans="1:3">
      <c r="A57" s="3">
        <v>1</v>
      </c>
      <c r="B57" s="3">
        <v>55</v>
      </c>
      <c r="C57" s="3">
        <v>74250</v>
      </c>
    </row>
    <row r="58" spans="1:3">
      <c r="A58" s="3">
        <v>1</v>
      </c>
      <c r="B58" s="3">
        <v>56</v>
      </c>
      <c r="C58" s="3">
        <v>75600</v>
      </c>
    </row>
    <row r="59" spans="1:3">
      <c r="A59" s="3">
        <v>1</v>
      </c>
      <c r="B59" s="3">
        <v>57</v>
      </c>
      <c r="C59" s="3">
        <v>76950</v>
      </c>
    </row>
    <row r="60" spans="1:3">
      <c r="A60" s="3">
        <v>1</v>
      </c>
      <c r="B60" s="3">
        <v>58</v>
      </c>
      <c r="C60" s="3">
        <v>78300</v>
      </c>
    </row>
    <row r="61" spans="1:3">
      <c r="A61" s="3">
        <v>1</v>
      </c>
      <c r="B61" s="3">
        <v>59</v>
      </c>
      <c r="C61" s="3">
        <v>79650</v>
      </c>
    </row>
    <row r="62" spans="1:3">
      <c r="A62" s="3">
        <v>1</v>
      </c>
      <c r="B62" s="3">
        <v>60</v>
      </c>
      <c r="C62" s="3">
        <v>81000</v>
      </c>
    </row>
    <row r="63" spans="1:3">
      <c r="A63" s="3">
        <v>1</v>
      </c>
      <c r="B63" s="3">
        <v>61</v>
      </c>
      <c r="C63" s="3">
        <v>82350</v>
      </c>
    </row>
    <row r="64" spans="1:3">
      <c r="A64" s="3">
        <v>1</v>
      </c>
      <c r="B64" s="3">
        <v>62</v>
      </c>
      <c r="C64" s="3">
        <v>83700</v>
      </c>
    </row>
    <row r="65" spans="1:3">
      <c r="A65" s="3">
        <v>1</v>
      </c>
      <c r="B65" s="3">
        <v>63</v>
      </c>
      <c r="C65" s="3">
        <v>85050</v>
      </c>
    </row>
    <row r="66" spans="1:3">
      <c r="A66" s="3">
        <v>1</v>
      </c>
      <c r="B66" s="3">
        <v>64</v>
      </c>
      <c r="C66" s="3">
        <v>86400</v>
      </c>
    </row>
    <row r="67" spans="1:3">
      <c r="A67" s="3">
        <v>1</v>
      </c>
      <c r="B67" s="3">
        <v>65</v>
      </c>
      <c r="C67" s="3">
        <v>87750</v>
      </c>
    </row>
    <row r="68" spans="1:3">
      <c r="A68" s="3">
        <v>1</v>
      </c>
      <c r="B68" s="3">
        <v>66</v>
      </c>
      <c r="C68" s="3">
        <v>89100</v>
      </c>
    </row>
    <row r="69" spans="1:3">
      <c r="A69" s="3">
        <v>1</v>
      </c>
      <c r="B69" s="3">
        <v>67</v>
      </c>
      <c r="C69" s="3">
        <v>90450</v>
      </c>
    </row>
    <row r="70" spans="1:3">
      <c r="A70" s="3">
        <v>1</v>
      </c>
      <c r="B70" s="3">
        <v>68</v>
      </c>
      <c r="C70" s="3">
        <v>91800</v>
      </c>
    </row>
    <row r="71" spans="1:3">
      <c r="A71" s="3">
        <v>1</v>
      </c>
      <c r="B71" s="3">
        <v>69</v>
      </c>
      <c r="C71" s="3">
        <v>93150</v>
      </c>
    </row>
    <row r="72" spans="1:3">
      <c r="A72" s="3">
        <v>1</v>
      </c>
      <c r="B72" s="3">
        <v>70</v>
      </c>
      <c r="C72" s="3">
        <v>94500</v>
      </c>
    </row>
    <row r="73" spans="1:3">
      <c r="A73" s="3">
        <v>1</v>
      </c>
      <c r="B73" s="3">
        <v>71</v>
      </c>
      <c r="C73" s="3">
        <v>95850</v>
      </c>
    </row>
    <row r="74" spans="1:3">
      <c r="A74" s="3">
        <v>1</v>
      </c>
      <c r="B74" s="3">
        <v>72</v>
      </c>
      <c r="C74" s="3">
        <v>97200</v>
      </c>
    </row>
    <row r="75" spans="1:3">
      <c r="A75" s="3">
        <v>1</v>
      </c>
      <c r="B75" s="3">
        <v>73</v>
      </c>
      <c r="C75" s="3">
        <v>98550</v>
      </c>
    </row>
    <row r="76" spans="1:3">
      <c r="A76" s="3">
        <v>1</v>
      </c>
      <c r="B76" s="3">
        <v>74</v>
      </c>
      <c r="C76" s="3">
        <v>99900</v>
      </c>
    </row>
    <row r="77" spans="1:3">
      <c r="A77" s="3">
        <v>1</v>
      </c>
      <c r="B77" s="3">
        <v>75</v>
      </c>
      <c r="C77" s="3">
        <v>101250</v>
      </c>
    </row>
    <row r="78" spans="1:3">
      <c r="A78" s="3">
        <v>1</v>
      </c>
      <c r="B78" s="3">
        <v>76</v>
      </c>
      <c r="C78" s="3">
        <v>102600</v>
      </c>
    </row>
    <row r="79" spans="1:3">
      <c r="A79" s="3">
        <v>1</v>
      </c>
      <c r="B79" s="3">
        <v>77</v>
      </c>
      <c r="C79" s="3">
        <v>103950</v>
      </c>
    </row>
    <row r="80" spans="1:3">
      <c r="A80" s="3">
        <v>1</v>
      </c>
      <c r="B80" s="3">
        <v>78</v>
      </c>
      <c r="C80" s="3">
        <v>105300</v>
      </c>
    </row>
    <row r="81" spans="1:3">
      <c r="A81" s="3">
        <v>1</v>
      </c>
      <c r="B81" s="3">
        <v>79</v>
      </c>
      <c r="C81" s="3">
        <v>106650</v>
      </c>
    </row>
    <row r="82" spans="1:3">
      <c r="A82" s="3">
        <v>1</v>
      </c>
      <c r="B82" s="3">
        <v>80</v>
      </c>
      <c r="C82" s="3">
        <v>108000</v>
      </c>
    </row>
    <row r="83" spans="1:3">
      <c r="A83" s="3">
        <v>1</v>
      </c>
      <c r="B83" s="3">
        <v>81</v>
      </c>
      <c r="C83" s="3">
        <v>109350</v>
      </c>
    </row>
    <row r="84" spans="1:3">
      <c r="A84" s="3">
        <v>1</v>
      </c>
      <c r="B84" s="3">
        <v>82</v>
      </c>
      <c r="C84" s="3">
        <v>110700</v>
      </c>
    </row>
    <row r="85" spans="1:3">
      <c r="A85" s="3">
        <v>1</v>
      </c>
      <c r="B85" s="3">
        <v>83</v>
      </c>
      <c r="C85" s="3">
        <v>112050</v>
      </c>
    </row>
    <row r="86" spans="1:3">
      <c r="A86" s="3">
        <v>1</v>
      </c>
      <c r="B86" s="3">
        <v>84</v>
      </c>
      <c r="C86" s="3">
        <v>113400</v>
      </c>
    </row>
    <row r="87" spans="1:3">
      <c r="A87" s="3">
        <v>1</v>
      </c>
      <c r="B87" s="3">
        <v>85</v>
      </c>
      <c r="C87" s="3">
        <v>114750</v>
      </c>
    </row>
    <row r="88" spans="1:3">
      <c r="A88" s="3">
        <v>1</v>
      </c>
      <c r="B88" s="3">
        <v>86</v>
      </c>
      <c r="C88" s="3">
        <v>116100</v>
      </c>
    </row>
    <row r="89" spans="1:3">
      <c r="A89" s="3">
        <v>1</v>
      </c>
      <c r="B89" s="3">
        <v>87</v>
      </c>
      <c r="C89" s="3">
        <v>117450</v>
      </c>
    </row>
    <row r="90" spans="1:3">
      <c r="A90" s="3">
        <v>1</v>
      </c>
      <c r="B90" s="3">
        <v>88</v>
      </c>
      <c r="C90" s="3">
        <v>118800</v>
      </c>
    </row>
    <row r="91" spans="1:3">
      <c r="A91" s="3">
        <v>1</v>
      </c>
      <c r="B91" s="3">
        <v>89</v>
      </c>
      <c r="C91" s="3">
        <v>120150</v>
      </c>
    </row>
    <row r="92" spans="1:3">
      <c r="A92" s="3">
        <v>1</v>
      </c>
      <c r="B92" s="3">
        <v>90</v>
      </c>
      <c r="C92" s="3">
        <v>121500</v>
      </c>
    </row>
    <row r="93" spans="1:3">
      <c r="A93" s="3">
        <v>1</v>
      </c>
      <c r="B93" s="3">
        <v>91</v>
      </c>
      <c r="C93" s="3">
        <v>122850</v>
      </c>
    </row>
    <row r="94" spans="1:3">
      <c r="A94" s="3">
        <v>1</v>
      </c>
      <c r="B94" s="3">
        <v>92</v>
      </c>
      <c r="C94" s="3">
        <v>124200</v>
      </c>
    </row>
    <row r="95" spans="1:3">
      <c r="A95" s="3">
        <v>1</v>
      </c>
      <c r="B95" s="3">
        <v>93</v>
      </c>
      <c r="C95" s="3">
        <v>125550</v>
      </c>
    </row>
    <row r="96" spans="1:3">
      <c r="A96" s="3">
        <v>1</v>
      </c>
      <c r="B96" s="3">
        <v>94</v>
      </c>
      <c r="C96" s="3">
        <v>126900</v>
      </c>
    </row>
    <row r="97" spans="1:3">
      <c r="A97" s="3">
        <v>1</v>
      </c>
      <c r="B97" s="3">
        <v>95</v>
      </c>
      <c r="C97" s="3">
        <v>128250</v>
      </c>
    </row>
    <row r="98" spans="1:3">
      <c r="A98" s="3">
        <v>1</v>
      </c>
      <c r="B98" s="3">
        <v>96</v>
      </c>
      <c r="C98" s="3">
        <v>129600</v>
      </c>
    </row>
    <row r="99" spans="1:3">
      <c r="A99" s="3">
        <v>1</v>
      </c>
      <c r="B99" s="3">
        <v>97</v>
      </c>
      <c r="C99" s="3">
        <v>130950</v>
      </c>
    </row>
    <row r="100" spans="1:3">
      <c r="A100" s="3">
        <v>1</v>
      </c>
      <c r="B100" s="3">
        <v>98</v>
      </c>
      <c r="C100" s="3">
        <v>132300</v>
      </c>
    </row>
    <row r="101" spans="1:3">
      <c r="A101" s="3">
        <v>1</v>
      </c>
      <c r="B101" s="3">
        <v>99</v>
      </c>
      <c r="C101" s="3">
        <v>133650</v>
      </c>
    </row>
    <row r="102" spans="1:3">
      <c r="A102" s="3">
        <v>1</v>
      </c>
      <c r="B102" s="3">
        <v>100</v>
      </c>
      <c r="C102" s="3">
        <v>135000</v>
      </c>
    </row>
    <row r="103" spans="1:3">
      <c r="A103" s="3">
        <v>1</v>
      </c>
      <c r="B103" s="3">
        <v>101</v>
      </c>
      <c r="C103" s="3">
        <v>136350</v>
      </c>
    </row>
    <row r="104" spans="1:3">
      <c r="A104" s="3">
        <v>1</v>
      </c>
      <c r="B104" s="3">
        <v>102</v>
      </c>
      <c r="C104" s="3">
        <v>137700</v>
      </c>
    </row>
    <row r="105" spans="1:3">
      <c r="A105" s="3">
        <v>1</v>
      </c>
      <c r="B105" s="3">
        <v>103</v>
      </c>
      <c r="C105" s="3">
        <v>139050</v>
      </c>
    </row>
    <row r="106" spans="1:3">
      <c r="A106" s="3">
        <v>1</v>
      </c>
      <c r="B106" s="3">
        <v>104</v>
      </c>
      <c r="C106" s="3">
        <v>140400</v>
      </c>
    </row>
    <row r="107" spans="1:3">
      <c r="A107" s="3">
        <v>1</v>
      </c>
      <c r="B107" s="3">
        <v>105</v>
      </c>
      <c r="C107" s="3">
        <v>141750</v>
      </c>
    </row>
    <row r="108" spans="1:3">
      <c r="A108" s="3">
        <v>1</v>
      </c>
      <c r="B108" s="3">
        <v>106</v>
      </c>
      <c r="C108" s="3">
        <v>143100</v>
      </c>
    </row>
    <row r="109" spans="1:3">
      <c r="A109" s="3">
        <v>1</v>
      </c>
      <c r="B109" s="3">
        <v>107</v>
      </c>
      <c r="C109" s="3">
        <v>144450</v>
      </c>
    </row>
    <row r="110" spans="1:3">
      <c r="A110" s="3">
        <v>1</v>
      </c>
      <c r="B110" s="3">
        <v>108</v>
      </c>
      <c r="C110" s="3">
        <v>145800</v>
      </c>
    </row>
    <row r="111" spans="1:3">
      <c r="A111" s="3">
        <v>1</v>
      </c>
      <c r="B111" s="3">
        <v>109</v>
      </c>
      <c r="C111" s="3">
        <v>147150</v>
      </c>
    </row>
    <row r="112" spans="1:3">
      <c r="A112" s="3">
        <v>1</v>
      </c>
      <c r="B112" s="3">
        <v>110</v>
      </c>
      <c r="C112" s="3">
        <v>148500</v>
      </c>
    </row>
    <row r="113" spans="1:3">
      <c r="A113" s="3">
        <v>1</v>
      </c>
      <c r="B113" s="3">
        <v>111</v>
      </c>
      <c r="C113" s="3">
        <v>149850</v>
      </c>
    </row>
    <row r="114" spans="1:3">
      <c r="A114" s="3">
        <v>1</v>
      </c>
      <c r="B114" s="3">
        <v>112</v>
      </c>
      <c r="C114" s="3">
        <v>151200</v>
      </c>
    </row>
    <row r="115" spans="1:3">
      <c r="A115" s="3">
        <v>1</v>
      </c>
      <c r="B115" s="3">
        <v>113</v>
      </c>
      <c r="C115" s="3">
        <v>152550</v>
      </c>
    </row>
    <row r="116" spans="1:3">
      <c r="A116" s="3">
        <v>1</v>
      </c>
      <c r="B116" s="3">
        <v>114</v>
      </c>
      <c r="C116" s="3">
        <v>153900</v>
      </c>
    </row>
    <row r="117" spans="1:3">
      <c r="A117" s="3">
        <v>1</v>
      </c>
      <c r="B117" s="3">
        <v>115</v>
      </c>
      <c r="C117" s="3">
        <v>155250</v>
      </c>
    </row>
    <row r="118" spans="1:3">
      <c r="A118" s="3">
        <v>1</v>
      </c>
      <c r="B118" s="3">
        <v>116</v>
      </c>
      <c r="C118" s="3">
        <v>156600</v>
      </c>
    </row>
    <row r="119" spans="1:3">
      <c r="A119" s="3">
        <v>1</v>
      </c>
      <c r="B119" s="3">
        <v>117</v>
      </c>
      <c r="C119" s="3">
        <v>157950</v>
      </c>
    </row>
    <row r="120" spans="1:3">
      <c r="A120" s="3">
        <v>1</v>
      </c>
      <c r="B120" s="3">
        <v>118</v>
      </c>
      <c r="C120" s="3">
        <v>159300</v>
      </c>
    </row>
    <row r="121" spans="1:3">
      <c r="A121" s="3">
        <v>1</v>
      </c>
      <c r="B121" s="3">
        <v>119</v>
      </c>
      <c r="C121" s="3">
        <v>160650</v>
      </c>
    </row>
    <row r="122" spans="1:3">
      <c r="A122" s="3">
        <v>1</v>
      </c>
      <c r="B122" s="3">
        <v>120</v>
      </c>
      <c r="C122" s="3">
        <v>162000</v>
      </c>
    </row>
    <row r="123" spans="1:3">
      <c r="A123" s="3">
        <v>1</v>
      </c>
      <c r="B123" s="3">
        <v>121</v>
      </c>
      <c r="C123" s="3">
        <v>163350</v>
      </c>
    </row>
    <row r="124" spans="1:3">
      <c r="A124" s="3">
        <v>1</v>
      </c>
      <c r="B124" s="3">
        <v>122</v>
      </c>
      <c r="C124" s="3">
        <v>164700</v>
      </c>
    </row>
    <row r="125" spans="1:3">
      <c r="A125" s="3">
        <v>1</v>
      </c>
      <c r="B125" s="3">
        <v>123</v>
      </c>
      <c r="C125" s="3">
        <v>166050</v>
      </c>
    </row>
    <row r="126" spans="1:3">
      <c r="A126" s="3">
        <v>1</v>
      </c>
      <c r="B126" s="3">
        <v>124</v>
      </c>
      <c r="C126" s="3">
        <v>167400</v>
      </c>
    </row>
    <row r="127" spans="1:3">
      <c r="A127" s="3">
        <v>1</v>
      </c>
      <c r="B127" s="3">
        <v>125</v>
      </c>
      <c r="C127" s="3">
        <v>168750</v>
      </c>
    </row>
    <row r="128" spans="1:3">
      <c r="A128" s="3">
        <v>1</v>
      </c>
      <c r="B128" s="3">
        <v>126</v>
      </c>
      <c r="C128" s="3">
        <v>170100</v>
      </c>
    </row>
    <row r="129" spans="1:3">
      <c r="A129" s="3">
        <v>1</v>
      </c>
      <c r="B129" s="3">
        <v>127</v>
      </c>
      <c r="C129" s="3">
        <v>171450</v>
      </c>
    </row>
    <row r="130" spans="1:3">
      <c r="A130" s="3">
        <v>1</v>
      </c>
      <c r="B130" s="3">
        <v>128</v>
      </c>
      <c r="C130" s="3">
        <v>172800</v>
      </c>
    </row>
    <row r="131" spans="1:3">
      <c r="A131" s="3">
        <v>1</v>
      </c>
      <c r="B131" s="3">
        <v>129</v>
      </c>
      <c r="C131" s="3">
        <v>174150</v>
      </c>
    </row>
    <row r="132" spans="1:3">
      <c r="A132" s="3">
        <v>1</v>
      </c>
      <c r="B132" s="3">
        <v>130</v>
      </c>
      <c r="C132" s="3">
        <v>175500</v>
      </c>
    </row>
    <row r="133" spans="1:3">
      <c r="A133" s="3">
        <v>1</v>
      </c>
      <c r="B133" s="3">
        <v>131</v>
      </c>
      <c r="C133" s="3">
        <v>176850</v>
      </c>
    </row>
    <row r="134" spans="1:3">
      <c r="A134" s="3">
        <v>1</v>
      </c>
      <c r="B134" s="3">
        <v>132</v>
      </c>
      <c r="C134" s="3">
        <v>178200</v>
      </c>
    </row>
    <row r="135" spans="1:3">
      <c r="A135" s="3">
        <v>1</v>
      </c>
      <c r="B135" s="3">
        <v>133</v>
      </c>
      <c r="C135" s="3">
        <v>179550</v>
      </c>
    </row>
    <row r="136" spans="1:3">
      <c r="A136" s="3">
        <v>1</v>
      </c>
      <c r="B136" s="3">
        <v>134</v>
      </c>
      <c r="C136" s="3">
        <v>180900</v>
      </c>
    </row>
    <row r="137" spans="1:3">
      <c r="A137" s="3">
        <v>1</v>
      </c>
      <c r="B137" s="3">
        <v>135</v>
      </c>
      <c r="C137" s="3">
        <v>182250</v>
      </c>
    </row>
    <row r="138" spans="1:3">
      <c r="A138" s="3">
        <v>1</v>
      </c>
      <c r="B138" s="3">
        <v>136</v>
      </c>
      <c r="C138" s="3">
        <v>183600</v>
      </c>
    </row>
    <row r="139" spans="1:3">
      <c r="A139" s="3">
        <v>1</v>
      </c>
      <c r="B139" s="3">
        <v>137</v>
      </c>
      <c r="C139" s="3">
        <v>184950</v>
      </c>
    </row>
    <row r="140" spans="1:3">
      <c r="A140" s="3">
        <v>1</v>
      </c>
      <c r="B140" s="3">
        <v>138</v>
      </c>
      <c r="C140" s="3">
        <v>186300</v>
      </c>
    </row>
    <row r="141" spans="1:3">
      <c r="A141" s="3">
        <v>1</v>
      </c>
      <c r="B141" s="3">
        <v>139</v>
      </c>
      <c r="C141" s="3">
        <v>187650</v>
      </c>
    </row>
    <row r="142" spans="1:3">
      <c r="A142" s="3">
        <v>1</v>
      </c>
      <c r="B142" s="3">
        <v>140</v>
      </c>
      <c r="C142" s="3">
        <v>189000</v>
      </c>
    </row>
    <row r="143" spans="1:3">
      <c r="A143" s="3">
        <v>1</v>
      </c>
      <c r="B143" s="3">
        <v>141</v>
      </c>
      <c r="C143" s="3">
        <v>190350</v>
      </c>
    </row>
    <row r="144" spans="1:3">
      <c r="A144" s="3">
        <v>1</v>
      </c>
      <c r="B144" s="3">
        <v>142</v>
      </c>
      <c r="C144" s="3">
        <v>191700</v>
      </c>
    </row>
    <row r="145" spans="1:3">
      <c r="A145" s="3">
        <v>1</v>
      </c>
      <c r="B145" s="3">
        <v>143</v>
      </c>
      <c r="C145" s="3">
        <v>193050</v>
      </c>
    </row>
    <row r="146" spans="1:3">
      <c r="A146" s="3">
        <v>1</v>
      </c>
      <c r="B146" s="3">
        <v>144</v>
      </c>
      <c r="C146" s="3">
        <v>194400</v>
      </c>
    </row>
    <row r="147" spans="1:3">
      <c r="A147" s="3">
        <v>1</v>
      </c>
      <c r="B147" s="3">
        <v>145</v>
      </c>
      <c r="C147" s="3">
        <v>195750</v>
      </c>
    </row>
    <row r="148" spans="1:3">
      <c r="A148" s="3">
        <v>1</v>
      </c>
      <c r="B148" s="3">
        <v>146</v>
      </c>
      <c r="C148" s="3">
        <v>197100</v>
      </c>
    </row>
    <row r="149" spans="1:3">
      <c r="A149" s="3">
        <v>1</v>
      </c>
      <c r="B149" s="3">
        <v>147</v>
      </c>
      <c r="C149" s="3">
        <v>198450</v>
      </c>
    </row>
    <row r="150" spans="1:3">
      <c r="A150" s="3">
        <v>1</v>
      </c>
      <c r="B150" s="3">
        <v>148</v>
      </c>
      <c r="C150" s="3">
        <v>199800</v>
      </c>
    </row>
    <row r="151" spans="1:3">
      <c r="A151" s="3">
        <v>1</v>
      </c>
      <c r="B151" s="3">
        <v>149</v>
      </c>
      <c r="C151" s="3">
        <v>201150</v>
      </c>
    </row>
    <row r="152" spans="1:3">
      <c r="A152" s="3">
        <v>1</v>
      </c>
      <c r="B152" s="3">
        <v>150</v>
      </c>
      <c r="C152" s="3">
        <v>202500</v>
      </c>
    </row>
    <row r="153" spans="1:3">
      <c r="A153" s="3">
        <v>1</v>
      </c>
      <c r="B153" s="3">
        <v>151</v>
      </c>
      <c r="C153" s="3">
        <v>203850</v>
      </c>
    </row>
    <row r="154" spans="1:3">
      <c r="A154" s="3">
        <v>1</v>
      </c>
      <c r="B154" s="3">
        <v>152</v>
      </c>
      <c r="C154" s="3">
        <v>205200</v>
      </c>
    </row>
    <row r="155" spans="1:3">
      <c r="A155" s="3">
        <v>1</v>
      </c>
      <c r="B155" s="3">
        <v>153</v>
      </c>
      <c r="C155" s="3">
        <v>206550</v>
      </c>
    </row>
    <row r="156" spans="1:3">
      <c r="A156" s="3">
        <v>1</v>
      </c>
      <c r="B156" s="3">
        <v>154</v>
      </c>
      <c r="C156" s="3">
        <v>207900</v>
      </c>
    </row>
    <row r="157" spans="1:3">
      <c r="A157" s="3">
        <v>1</v>
      </c>
      <c r="B157" s="3">
        <v>155</v>
      </c>
      <c r="C157" s="3">
        <v>209250</v>
      </c>
    </row>
    <row r="158" spans="1:3">
      <c r="A158" s="3">
        <v>1</v>
      </c>
      <c r="B158" s="3">
        <v>156</v>
      </c>
      <c r="C158" s="3">
        <v>210600</v>
      </c>
    </row>
    <row r="159" spans="1:3">
      <c r="A159" s="3">
        <v>1</v>
      </c>
      <c r="B159" s="3">
        <v>157</v>
      </c>
      <c r="C159" s="3">
        <v>211950</v>
      </c>
    </row>
    <row r="160" spans="1:3">
      <c r="A160" s="3">
        <v>1</v>
      </c>
      <c r="B160" s="3">
        <v>158</v>
      </c>
      <c r="C160" s="3">
        <v>213300</v>
      </c>
    </row>
    <row r="161" spans="1:3">
      <c r="A161" s="3">
        <v>1</v>
      </c>
      <c r="B161" s="3">
        <v>159</v>
      </c>
      <c r="C161" s="3">
        <v>214650</v>
      </c>
    </row>
    <row r="162" spans="1:3">
      <c r="A162" s="3">
        <v>1</v>
      </c>
      <c r="B162" s="3">
        <v>160</v>
      </c>
      <c r="C162" s="3">
        <v>216000</v>
      </c>
    </row>
    <row r="163" spans="1:3">
      <c r="A163" s="3">
        <v>1</v>
      </c>
      <c r="B163" s="3">
        <v>161</v>
      </c>
      <c r="C163" s="3">
        <v>217350</v>
      </c>
    </row>
    <row r="164" spans="1:3">
      <c r="A164" s="3">
        <v>1</v>
      </c>
      <c r="B164" s="3">
        <v>162</v>
      </c>
      <c r="C164" s="3">
        <v>218700</v>
      </c>
    </row>
    <row r="165" spans="1:3">
      <c r="A165" s="3">
        <v>1</v>
      </c>
      <c r="B165" s="3">
        <v>163</v>
      </c>
      <c r="C165" s="3">
        <v>220050</v>
      </c>
    </row>
    <row r="166" spans="1:3">
      <c r="A166" s="3">
        <v>1</v>
      </c>
      <c r="B166" s="3">
        <v>164</v>
      </c>
      <c r="C166" s="3">
        <v>221400</v>
      </c>
    </row>
    <row r="167" spans="1:3">
      <c r="A167" s="3">
        <v>1</v>
      </c>
      <c r="B167" s="3">
        <v>165</v>
      </c>
      <c r="C167" s="3">
        <v>222750</v>
      </c>
    </row>
    <row r="168" spans="1:3">
      <c r="A168" s="3">
        <v>1</v>
      </c>
      <c r="B168" s="3">
        <v>166</v>
      </c>
      <c r="C168" s="3">
        <v>224100</v>
      </c>
    </row>
    <row r="169" spans="1:3">
      <c r="A169" s="3">
        <v>1</v>
      </c>
      <c r="B169" s="3">
        <v>167</v>
      </c>
      <c r="C169" s="3">
        <v>225450</v>
      </c>
    </row>
    <row r="170" spans="1:3">
      <c r="A170" s="3">
        <v>1</v>
      </c>
      <c r="B170" s="3">
        <v>168</v>
      </c>
      <c r="C170" s="3">
        <v>226800</v>
      </c>
    </row>
    <row r="171" spans="1:3">
      <c r="A171" s="3">
        <v>1</v>
      </c>
      <c r="B171" s="3">
        <v>169</v>
      </c>
      <c r="C171" s="3">
        <v>228150</v>
      </c>
    </row>
    <row r="172" spans="1:3">
      <c r="A172" s="3">
        <v>1</v>
      </c>
      <c r="B172" s="3">
        <v>170</v>
      </c>
      <c r="C172" s="3">
        <v>229500</v>
      </c>
    </row>
    <row r="173" spans="1:3">
      <c r="A173" s="3">
        <v>1</v>
      </c>
      <c r="B173" s="3">
        <v>171</v>
      </c>
      <c r="C173" s="3">
        <v>230850</v>
      </c>
    </row>
    <row r="174" spans="1:3">
      <c r="A174" s="3">
        <v>1</v>
      </c>
      <c r="B174" s="3">
        <v>172</v>
      </c>
      <c r="C174" s="3">
        <v>232200</v>
      </c>
    </row>
    <row r="175" spans="1:3">
      <c r="A175" s="3">
        <v>1</v>
      </c>
      <c r="B175" s="3">
        <v>173</v>
      </c>
      <c r="C175" s="3">
        <v>233550</v>
      </c>
    </row>
    <row r="176" spans="1:3">
      <c r="A176" s="3">
        <v>1</v>
      </c>
      <c r="B176" s="3">
        <v>174</v>
      </c>
      <c r="C176" s="3">
        <v>234900</v>
      </c>
    </row>
    <row r="177" spans="1:3">
      <c r="A177" s="3">
        <v>1</v>
      </c>
      <c r="B177" s="3">
        <v>175</v>
      </c>
      <c r="C177" s="3">
        <v>236250</v>
      </c>
    </row>
    <row r="178" spans="1:3">
      <c r="A178" s="3">
        <v>1</v>
      </c>
      <c r="B178" s="3">
        <v>176</v>
      </c>
      <c r="C178" s="3">
        <v>237600</v>
      </c>
    </row>
    <row r="179" spans="1:3">
      <c r="A179" s="3">
        <v>1</v>
      </c>
      <c r="B179" s="3">
        <v>177</v>
      </c>
      <c r="C179" s="3">
        <v>238950</v>
      </c>
    </row>
    <row r="180" spans="1:3">
      <c r="A180" s="3">
        <v>1</v>
      </c>
      <c r="B180" s="3">
        <v>178</v>
      </c>
      <c r="C180" s="3">
        <v>240300</v>
      </c>
    </row>
    <row r="181" spans="1:3">
      <c r="A181" s="3">
        <v>1</v>
      </c>
      <c r="B181" s="3">
        <v>179</v>
      </c>
      <c r="C181" s="3">
        <v>241650</v>
      </c>
    </row>
    <row r="182" spans="1:3">
      <c r="A182" s="3">
        <v>1</v>
      </c>
      <c r="B182" s="3">
        <v>180</v>
      </c>
      <c r="C182" s="3">
        <v>243000</v>
      </c>
    </row>
    <row r="183" spans="1:3">
      <c r="A183" s="3">
        <v>1</v>
      </c>
      <c r="B183" s="3">
        <v>181</v>
      </c>
      <c r="C183" s="3">
        <v>244350</v>
      </c>
    </row>
    <row r="184" spans="1:3">
      <c r="A184" s="3">
        <v>1</v>
      </c>
      <c r="B184" s="3">
        <v>182</v>
      </c>
      <c r="C184" s="3">
        <v>245700</v>
      </c>
    </row>
    <row r="185" spans="1:3">
      <c r="A185" s="3">
        <v>1</v>
      </c>
      <c r="B185" s="3">
        <v>183</v>
      </c>
      <c r="C185" s="3">
        <v>247050</v>
      </c>
    </row>
    <row r="186" spans="1:3">
      <c r="A186" s="3">
        <v>1</v>
      </c>
      <c r="B186" s="3">
        <v>184</v>
      </c>
      <c r="C186" s="3">
        <v>248400</v>
      </c>
    </row>
    <row r="187" spans="1:3">
      <c r="A187" s="3">
        <v>1</v>
      </c>
      <c r="B187" s="3">
        <v>185</v>
      </c>
      <c r="C187" s="3">
        <v>249750</v>
      </c>
    </row>
    <row r="188" spans="1:3">
      <c r="A188" s="3">
        <v>1</v>
      </c>
      <c r="B188" s="3">
        <v>186</v>
      </c>
      <c r="C188" s="3">
        <v>251100</v>
      </c>
    </row>
    <row r="189" spans="1:3">
      <c r="A189" s="3">
        <v>1</v>
      </c>
      <c r="B189" s="3">
        <v>187</v>
      </c>
      <c r="C189" s="3">
        <v>252450</v>
      </c>
    </row>
    <row r="190" spans="1:3">
      <c r="A190" s="3">
        <v>1</v>
      </c>
      <c r="B190" s="3">
        <v>188</v>
      </c>
      <c r="C190" s="3">
        <v>253800</v>
      </c>
    </row>
    <row r="191" spans="1:3">
      <c r="A191" s="3">
        <v>1</v>
      </c>
      <c r="B191" s="3">
        <v>189</v>
      </c>
      <c r="C191" s="3">
        <v>255150</v>
      </c>
    </row>
    <row r="192" spans="1:3">
      <c r="A192" s="3">
        <v>1</v>
      </c>
      <c r="B192" s="3">
        <v>190</v>
      </c>
      <c r="C192" s="3">
        <v>256500</v>
      </c>
    </row>
    <row r="193" spans="1:3">
      <c r="A193" s="3">
        <v>1</v>
      </c>
      <c r="B193" s="3">
        <v>191</v>
      </c>
      <c r="C193" s="3">
        <v>257850</v>
      </c>
    </row>
    <row r="194" spans="1:3">
      <c r="A194" s="3">
        <v>1</v>
      </c>
      <c r="B194" s="3">
        <v>192</v>
      </c>
      <c r="C194" s="3">
        <v>259200</v>
      </c>
    </row>
    <row r="195" spans="1:3">
      <c r="A195" s="3">
        <v>1</v>
      </c>
      <c r="B195" s="3">
        <v>193</v>
      </c>
      <c r="C195" s="3">
        <v>260550</v>
      </c>
    </row>
    <row r="196" spans="1:3">
      <c r="A196" s="3">
        <v>1</v>
      </c>
      <c r="B196" s="3">
        <v>194</v>
      </c>
      <c r="C196" s="3">
        <v>261900</v>
      </c>
    </row>
    <row r="197" spans="1:3">
      <c r="A197" s="3">
        <v>1</v>
      </c>
      <c r="B197" s="3">
        <v>195</v>
      </c>
      <c r="C197" s="3">
        <v>263250</v>
      </c>
    </row>
    <row r="198" spans="1:3">
      <c r="A198" s="3">
        <v>1</v>
      </c>
      <c r="B198" s="3">
        <v>196</v>
      </c>
      <c r="C198" s="3">
        <v>264600</v>
      </c>
    </row>
    <row r="199" spans="1:3">
      <c r="A199" s="3">
        <v>1</v>
      </c>
      <c r="B199" s="3">
        <v>197</v>
      </c>
      <c r="C199" s="3">
        <v>265950</v>
      </c>
    </row>
    <row r="200" spans="1:3">
      <c r="A200" s="3">
        <v>1</v>
      </c>
      <c r="B200" s="3">
        <v>198</v>
      </c>
      <c r="C200" s="3">
        <v>267300</v>
      </c>
    </row>
    <row r="201" spans="1:3">
      <c r="A201" s="3">
        <v>1</v>
      </c>
      <c r="B201" s="3">
        <v>199</v>
      </c>
      <c r="C201" s="3">
        <v>268650</v>
      </c>
    </row>
    <row r="202" spans="1:3">
      <c r="A202" s="3">
        <v>1</v>
      </c>
      <c r="B202" s="3">
        <v>200</v>
      </c>
      <c r="C202" s="3">
        <v>270000</v>
      </c>
    </row>
    <row r="203" spans="1:3">
      <c r="A203" s="3">
        <v>1</v>
      </c>
      <c r="B203" s="3">
        <v>201</v>
      </c>
      <c r="C203" s="3">
        <v>271350</v>
      </c>
    </row>
    <row r="204" spans="1:3">
      <c r="A204" s="3">
        <v>1</v>
      </c>
      <c r="B204" s="3">
        <v>202</v>
      </c>
      <c r="C204" s="3">
        <v>272700</v>
      </c>
    </row>
    <row r="205" spans="1:3">
      <c r="A205" s="3">
        <v>1</v>
      </c>
      <c r="B205" s="3">
        <v>203</v>
      </c>
      <c r="C205" s="3">
        <v>274050</v>
      </c>
    </row>
    <row r="206" spans="1:3">
      <c r="A206" s="3">
        <v>1</v>
      </c>
      <c r="B206" s="3">
        <v>204</v>
      </c>
      <c r="C206" s="3">
        <v>275400</v>
      </c>
    </row>
    <row r="207" spans="1:3">
      <c r="A207" s="3">
        <v>1</v>
      </c>
      <c r="B207" s="3">
        <v>205</v>
      </c>
      <c r="C207" s="3">
        <v>276750</v>
      </c>
    </row>
    <row r="208" spans="1:3">
      <c r="A208" s="3">
        <v>1</v>
      </c>
      <c r="B208" s="3">
        <v>206</v>
      </c>
      <c r="C208" s="3">
        <v>278100</v>
      </c>
    </row>
    <row r="209" spans="1:3">
      <c r="A209" s="3">
        <v>1</v>
      </c>
      <c r="B209" s="3">
        <v>207</v>
      </c>
      <c r="C209" s="3">
        <v>279450</v>
      </c>
    </row>
    <row r="210" spans="1:3">
      <c r="A210" s="3">
        <v>1</v>
      </c>
      <c r="B210" s="3">
        <v>208</v>
      </c>
      <c r="C210" s="3">
        <v>280800</v>
      </c>
    </row>
    <row r="211" spans="1:3">
      <c r="A211" s="3">
        <v>1</v>
      </c>
      <c r="B211" s="3">
        <v>209</v>
      </c>
      <c r="C211" s="3">
        <v>282150</v>
      </c>
    </row>
    <row r="212" spans="1:3">
      <c r="A212" s="3">
        <v>1</v>
      </c>
      <c r="B212" s="3">
        <v>210</v>
      </c>
      <c r="C212" s="3">
        <v>283500</v>
      </c>
    </row>
    <row r="213" spans="1:3">
      <c r="A213" s="3">
        <v>1</v>
      </c>
      <c r="B213" s="3">
        <v>211</v>
      </c>
      <c r="C213" s="3">
        <v>284850</v>
      </c>
    </row>
    <row r="214" spans="1:3">
      <c r="A214" s="3">
        <v>1</v>
      </c>
      <c r="B214" s="3">
        <v>212</v>
      </c>
      <c r="C214" s="3">
        <v>286200</v>
      </c>
    </row>
    <row r="215" spans="1:3">
      <c r="A215" s="3">
        <v>1</v>
      </c>
      <c r="B215" s="3">
        <v>213</v>
      </c>
      <c r="C215" s="3">
        <v>287550</v>
      </c>
    </row>
    <row r="216" spans="1:3">
      <c r="A216" s="3">
        <v>1</v>
      </c>
      <c r="B216" s="3">
        <v>214</v>
      </c>
      <c r="C216" s="3">
        <v>288900</v>
      </c>
    </row>
    <row r="217" spans="1:3">
      <c r="A217" s="3">
        <v>1</v>
      </c>
      <c r="B217" s="3">
        <v>215</v>
      </c>
      <c r="C217" s="3">
        <v>290250</v>
      </c>
    </row>
    <row r="218" spans="1:3">
      <c r="A218" s="3">
        <v>1</v>
      </c>
      <c r="B218" s="3">
        <v>216</v>
      </c>
      <c r="C218" s="3">
        <v>291600</v>
      </c>
    </row>
    <row r="219" spans="1:3">
      <c r="A219" s="3">
        <v>1</v>
      </c>
      <c r="B219" s="3">
        <v>217</v>
      </c>
      <c r="C219" s="3">
        <v>292950</v>
      </c>
    </row>
    <row r="220" spans="1:3">
      <c r="A220" s="3">
        <v>1</v>
      </c>
      <c r="B220" s="3">
        <v>218</v>
      </c>
      <c r="C220" s="3">
        <v>294300</v>
      </c>
    </row>
    <row r="221" spans="1:3">
      <c r="A221" s="3">
        <v>1</v>
      </c>
      <c r="B221" s="3">
        <v>219</v>
      </c>
      <c r="C221" s="3">
        <v>295650</v>
      </c>
    </row>
    <row r="222" spans="1:3">
      <c r="A222" s="3">
        <v>1</v>
      </c>
      <c r="B222" s="3">
        <v>220</v>
      </c>
      <c r="C222" s="3">
        <v>297000</v>
      </c>
    </row>
    <row r="223" spans="1:3">
      <c r="A223" s="3">
        <v>1</v>
      </c>
      <c r="B223" s="3">
        <v>221</v>
      </c>
      <c r="C223" s="3">
        <v>298350</v>
      </c>
    </row>
    <row r="224" spans="1:3">
      <c r="A224" s="3">
        <v>1</v>
      </c>
      <c r="B224" s="3">
        <v>222</v>
      </c>
      <c r="C224" s="3">
        <v>299700</v>
      </c>
    </row>
    <row r="225" spans="1:3">
      <c r="A225" s="3">
        <v>1</v>
      </c>
      <c r="B225" s="3">
        <v>223</v>
      </c>
      <c r="C225" s="3">
        <v>301050</v>
      </c>
    </row>
    <row r="226" spans="1:3">
      <c r="A226" s="3">
        <v>1</v>
      </c>
      <c r="B226" s="3">
        <v>224</v>
      </c>
      <c r="C226" s="3">
        <v>302400</v>
      </c>
    </row>
    <row r="227" spans="1:3">
      <c r="A227" s="3">
        <v>1</v>
      </c>
      <c r="B227" s="3">
        <v>225</v>
      </c>
      <c r="C227" s="3">
        <v>303750</v>
      </c>
    </row>
    <row r="228" spans="1:3">
      <c r="A228" s="3">
        <v>1</v>
      </c>
      <c r="B228" s="3">
        <v>226</v>
      </c>
      <c r="C228" s="3">
        <v>305100</v>
      </c>
    </row>
    <row r="229" spans="1:3">
      <c r="A229" s="3">
        <v>1</v>
      </c>
      <c r="B229" s="3">
        <v>227</v>
      </c>
      <c r="C229" s="3">
        <v>306450</v>
      </c>
    </row>
    <row r="230" spans="1:3">
      <c r="A230" s="3">
        <v>1</v>
      </c>
      <c r="B230" s="3">
        <v>228</v>
      </c>
      <c r="C230" s="3">
        <v>307800</v>
      </c>
    </row>
    <row r="231" spans="1:3">
      <c r="A231" s="3">
        <v>1</v>
      </c>
      <c r="B231" s="3">
        <v>229</v>
      </c>
      <c r="C231" s="3">
        <v>309150</v>
      </c>
    </row>
    <row r="232" spans="1:3">
      <c r="A232" s="3">
        <v>1</v>
      </c>
      <c r="B232" s="3">
        <v>230</v>
      </c>
      <c r="C232" s="3">
        <v>310500</v>
      </c>
    </row>
    <row r="233" spans="1:3">
      <c r="A233" s="3">
        <v>1</v>
      </c>
      <c r="B233" s="3">
        <v>231</v>
      </c>
      <c r="C233" s="3">
        <v>311850</v>
      </c>
    </row>
    <row r="234" spans="1:3">
      <c r="A234" s="3">
        <v>1</v>
      </c>
      <c r="B234" s="3">
        <v>232</v>
      </c>
      <c r="C234" s="3">
        <v>313200</v>
      </c>
    </row>
    <row r="235" spans="1:3">
      <c r="A235" s="3">
        <v>1</v>
      </c>
      <c r="B235" s="3">
        <v>233</v>
      </c>
      <c r="C235" s="3">
        <v>314550</v>
      </c>
    </row>
    <row r="236" spans="1:3">
      <c r="A236" s="3">
        <v>1</v>
      </c>
      <c r="B236" s="3">
        <v>234</v>
      </c>
      <c r="C236" s="3">
        <v>315900</v>
      </c>
    </row>
    <row r="237" spans="1:3">
      <c r="A237" s="3">
        <v>1</v>
      </c>
      <c r="B237" s="3">
        <v>235</v>
      </c>
      <c r="C237" s="3">
        <v>317250</v>
      </c>
    </row>
    <row r="238" spans="1:3">
      <c r="A238" s="3">
        <v>1</v>
      </c>
      <c r="B238" s="3">
        <v>236</v>
      </c>
      <c r="C238" s="3">
        <v>318600</v>
      </c>
    </row>
    <row r="239" spans="1:3">
      <c r="A239" s="3">
        <v>1</v>
      </c>
      <c r="B239" s="3">
        <v>237</v>
      </c>
      <c r="C239" s="3">
        <v>319950</v>
      </c>
    </row>
    <row r="240" spans="1:3">
      <c r="A240" s="3">
        <v>1</v>
      </c>
      <c r="B240" s="3">
        <v>238</v>
      </c>
      <c r="C240" s="3">
        <v>321300</v>
      </c>
    </row>
    <row r="241" spans="1:3">
      <c r="A241" s="3">
        <v>1</v>
      </c>
      <c r="B241" s="3">
        <v>239</v>
      </c>
      <c r="C241" s="3">
        <v>322650</v>
      </c>
    </row>
    <row r="242" spans="1:3">
      <c r="A242" s="3">
        <v>1</v>
      </c>
      <c r="B242" s="3">
        <v>240</v>
      </c>
      <c r="C242" s="3">
        <v>324000</v>
      </c>
    </row>
    <row r="243" spans="1:3">
      <c r="A243" s="3">
        <v>1</v>
      </c>
      <c r="B243" s="3">
        <v>241</v>
      </c>
      <c r="C243" s="3">
        <v>325350</v>
      </c>
    </row>
    <row r="244" spans="1:3">
      <c r="A244" s="3">
        <v>1</v>
      </c>
      <c r="B244" s="3">
        <v>242</v>
      </c>
      <c r="C244" s="3">
        <v>326700</v>
      </c>
    </row>
    <row r="245" spans="1:3">
      <c r="A245" s="3">
        <v>1</v>
      </c>
      <c r="B245" s="3">
        <v>243</v>
      </c>
      <c r="C245" s="3">
        <v>328050</v>
      </c>
    </row>
    <row r="246" spans="1:3">
      <c r="A246" s="3">
        <v>1</v>
      </c>
      <c r="B246" s="3">
        <v>244</v>
      </c>
      <c r="C246" s="3">
        <v>329400</v>
      </c>
    </row>
    <row r="247" spans="1:3">
      <c r="A247" s="3">
        <v>1</v>
      </c>
      <c r="B247" s="3">
        <v>245</v>
      </c>
      <c r="C247" s="3">
        <v>330750</v>
      </c>
    </row>
    <row r="248" spans="1:3">
      <c r="A248" s="3">
        <v>1</v>
      </c>
      <c r="B248" s="3">
        <v>246</v>
      </c>
      <c r="C248" s="3">
        <v>332100</v>
      </c>
    </row>
    <row r="249" spans="1:3">
      <c r="A249" s="3">
        <v>1</v>
      </c>
      <c r="B249" s="3">
        <v>247</v>
      </c>
      <c r="C249" s="3">
        <v>333450</v>
      </c>
    </row>
    <row r="250" spans="1:3">
      <c r="A250" s="3">
        <v>1</v>
      </c>
      <c r="B250" s="3">
        <v>248</v>
      </c>
      <c r="C250" s="3">
        <v>334800</v>
      </c>
    </row>
    <row r="251" spans="1:3">
      <c r="A251" s="3">
        <v>1</v>
      </c>
      <c r="B251" s="3">
        <v>249</v>
      </c>
      <c r="C251" s="3">
        <v>336150</v>
      </c>
    </row>
    <row r="252" spans="1:3">
      <c r="A252" s="3">
        <v>1</v>
      </c>
      <c r="B252" s="3">
        <v>250</v>
      </c>
      <c r="C252" s="3">
        <v>337500</v>
      </c>
    </row>
    <row r="253" spans="1:3">
      <c r="A253" s="3">
        <v>1</v>
      </c>
      <c r="B253" s="3">
        <v>251</v>
      </c>
      <c r="C253" s="3">
        <v>338850</v>
      </c>
    </row>
    <row r="254" spans="1:3">
      <c r="A254" s="3">
        <v>1</v>
      </c>
      <c r="B254" s="3">
        <v>252</v>
      </c>
      <c r="C254" s="3">
        <v>340200</v>
      </c>
    </row>
    <row r="255" spans="1:3">
      <c r="A255" s="3">
        <v>1</v>
      </c>
      <c r="B255" s="3">
        <v>253</v>
      </c>
      <c r="C255" s="3">
        <v>341550</v>
      </c>
    </row>
    <row r="256" spans="1:3">
      <c r="A256" s="3">
        <v>1</v>
      </c>
      <c r="B256" s="3">
        <v>254</v>
      </c>
      <c r="C256" s="3">
        <v>342900</v>
      </c>
    </row>
    <row r="257" spans="1:3">
      <c r="A257" s="3">
        <v>1</v>
      </c>
      <c r="B257" s="3">
        <v>255</v>
      </c>
      <c r="C257" s="3">
        <v>344250</v>
      </c>
    </row>
    <row r="258" spans="1:3">
      <c r="A258" s="3">
        <v>1</v>
      </c>
      <c r="B258" s="3">
        <v>256</v>
      </c>
      <c r="C258" s="3">
        <v>345600</v>
      </c>
    </row>
    <row r="259" spans="1:3">
      <c r="A259" s="3">
        <v>1</v>
      </c>
      <c r="B259" s="3">
        <v>257</v>
      </c>
      <c r="C259" s="3">
        <v>346950</v>
      </c>
    </row>
    <row r="260" spans="1:3">
      <c r="A260" s="3">
        <v>1</v>
      </c>
      <c r="B260" s="3">
        <v>258</v>
      </c>
      <c r="C260" s="3">
        <v>348300</v>
      </c>
    </row>
    <row r="261" spans="1:3">
      <c r="A261" s="3">
        <v>1</v>
      </c>
      <c r="B261" s="3">
        <v>259</v>
      </c>
      <c r="C261" s="3">
        <v>349650</v>
      </c>
    </row>
    <row r="262" spans="1:3">
      <c r="A262" s="3">
        <v>1</v>
      </c>
      <c r="B262" s="3">
        <v>260</v>
      </c>
      <c r="C262" s="3">
        <v>351000</v>
      </c>
    </row>
    <row r="263" spans="1:3">
      <c r="A263" s="3">
        <v>1</v>
      </c>
      <c r="B263" s="3">
        <v>261</v>
      </c>
      <c r="C263" s="3">
        <v>352350</v>
      </c>
    </row>
    <row r="264" spans="1:3">
      <c r="A264" s="3">
        <v>1</v>
      </c>
      <c r="B264" s="3">
        <v>262</v>
      </c>
      <c r="C264" s="3">
        <v>353700</v>
      </c>
    </row>
    <row r="265" spans="1:3">
      <c r="A265" s="3">
        <v>1</v>
      </c>
      <c r="B265" s="3">
        <v>263</v>
      </c>
      <c r="C265" s="3">
        <v>355050</v>
      </c>
    </row>
    <row r="266" spans="1:3">
      <c r="A266" s="3">
        <v>1</v>
      </c>
      <c r="B266" s="3">
        <v>264</v>
      </c>
      <c r="C266" s="3">
        <v>356400</v>
      </c>
    </row>
    <row r="267" spans="1:3">
      <c r="A267" s="3">
        <v>1</v>
      </c>
      <c r="B267" s="3">
        <v>265</v>
      </c>
      <c r="C267" s="3">
        <v>357750</v>
      </c>
    </row>
    <row r="268" spans="1:3">
      <c r="A268" s="3">
        <v>1</v>
      </c>
      <c r="B268" s="3">
        <v>266</v>
      </c>
      <c r="C268" s="3">
        <v>359100</v>
      </c>
    </row>
    <row r="269" spans="1:3">
      <c r="A269" s="3">
        <v>1</v>
      </c>
      <c r="B269" s="3">
        <v>267</v>
      </c>
      <c r="C269" s="3">
        <v>360450</v>
      </c>
    </row>
    <row r="270" spans="1:3">
      <c r="A270" s="3">
        <v>1</v>
      </c>
      <c r="B270" s="3">
        <v>268</v>
      </c>
      <c r="C270" s="3">
        <v>361800</v>
      </c>
    </row>
    <row r="271" spans="1:3">
      <c r="A271" s="3">
        <v>1</v>
      </c>
      <c r="B271" s="3">
        <v>269</v>
      </c>
      <c r="C271" s="3">
        <v>363150</v>
      </c>
    </row>
    <row r="272" spans="1:3">
      <c r="A272" s="3">
        <v>1</v>
      </c>
      <c r="B272" s="3">
        <v>270</v>
      </c>
      <c r="C272" s="3">
        <v>364500</v>
      </c>
    </row>
    <row r="273" spans="1:3">
      <c r="A273" s="3">
        <v>1</v>
      </c>
      <c r="B273" s="3">
        <v>271</v>
      </c>
      <c r="C273" s="3">
        <v>365850</v>
      </c>
    </row>
    <row r="274" spans="1:3">
      <c r="A274" s="3">
        <v>1</v>
      </c>
      <c r="B274" s="3">
        <v>272</v>
      </c>
      <c r="C274" s="3">
        <v>367200</v>
      </c>
    </row>
    <row r="275" spans="1:3">
      <c r="A275" s="3">
        <v>1</v>
      </c>
      <c r="B275" s="3">
        <v>273</v>
      </c>
      <c r="C275" s="3">
        <v>368550</v>
      </c>
    </row>
    <row r="276" spans="1:3">
      <c r="A276" s="3">
        <v>1</v>
      </c>
      <c r="B276" s="3">
        <v>274</v>
      </c>
      <c r="C276" s="3">
        <v>369900</v>
      </c>
    </row>
    <row r="277" spans="1:3">
      <c r="A277" s="3">
        <v>1</v>
      </c>
      <c r="B277" s="3">
        <v>275</v>
      </c>
      <c r="C277" s="3">
        <v>371250</v>
      </c>
    </row>
    <row r="278" spans="1:3">
      <c r="A278" s="3">
        <v>1</v>
      </c>
      <c r="B278" s="3">
        <v>276</v>
      </c>
      <c r="C278" s="3">
        <v>372600</v>
      </c>
    </row>
    <row r="279" spans="1:3">
      <c r="A279" s="3">
        <v>1</v>
      </c>
      <c r="B279" s="3">
        <v>277</v>
      </c>
      <c r="C279" s="3">
        <v>373950</v>
      </c>
    </row>
    <row r="280" spans="1:3">
      <c r="A280" s="3">
        <v>1</v>
      </c>
      <c r="B280" s="3">
        <v>278</v>
      </c>
      <c r="C280" s="3">
        <v>375300</v>
      </c>
    </row>
    <row r="281" spans="1:3">
      <c r="A281" s="3">
        <v>1</v>
      </c>
      <c r="B281" s="3">
        <v>279</v>
      </c>
      <c r="C281" s="3">
        <v>376650</v>
      </c>
    </row>
    <row r="282" spans="1:3">
      <c r="A282" s="3">
        <v>1</v>
      </c>
      <c r="B282" s="3">
        <v>280</v>
      </c>
      <c r="C282" s="3">
        <v>378000</v>
      </c>
    </row>
    <row r="283" spans="1:3">
      <c r="A283" s="3">
        <v>1</v>
      </c>
      <c r="B283" s="3">
        <v>281</v>
      </c>
      <c r="C283" s="3">
        <v>379350</v>
      </c>
    </row>
    <row r="284" spans="1:3">
      <c r="A284" s="3">
        <v>1</v>
      </c>
      <c r="B284" s="3">
        <v>282</v>
      </c>
      <c r="C284" s="3">
        <v>380700</v>
      </c>
    </row>
    <row r="285" spans="1:3">
      <c r="A285" s="3">
        <v>1</v>
      </c>
      <c r="B285" s="3">
        <v>283</v>
      </c>
      <c r="C285" s="3">
        <v>382050</v>
      </c>
    </row>
    <row r="286" spans="1:3">
      <c r="A286" s="3">
        <v>1</v>
      </c>
      <c r="B286" s="3">
        <v>284</v>
      </c>
      <c r="C286" s="3">
        <v>383400</v>
      </c>
    </row>
    <row r="287" spans="1:3">
      <c r="A287" s="3">
        <v>1</v>
      </c>
      <c r="B287" s="3">
        <v>285</v>
      </c>
      <c r="C287" s="3">
        <v>384750</v>
      </c>
    </row>
    <row r="288" spans="1:3">
      <c r="A288" s="3">
        <v>1</v>
      </c>
      <c r="B288" s="3">
        <v>286</v>
      </c>
      <c r="C288" s="3">
        <v>386100</v>
      </c>
    </row>
    <row r="289" spans="1:3">
      <c r="A289" s="3">
        <v>1</v>
      </c>
      <c r="B289" s="3">
        <v>287</v>
      </c>
      <c r="C289" s="3">
        <v>387450</v>
      </c>
    </row>
    <row r="290" spans="1:3">
      <c r="A290" s="3">
        <v>1</v>
      </c>
      <c r="B290" s="3">
        <v>288</v>
      </c>
      <c r="C290" s="3">
        <v>388800</v>
      </c>
    </row>
    <row r="291" spans="1:3">
      <c r="A291" s="3">
        <v>1</v>
      </c>
      <c r="B291" s="3">
        <v>289</v>
      </c>
      <c r="C291" s="3">
        <v>390150</v>
      </c>
    </row>
    <row r="292" spans="1:3">
      <c r="A292" s="3">
        <v>1</v>
      </c>
      <c r="B292" s="3">
        <v>290</v>
      </c>
      <c r="C292" s="3">
        <v>391500</v>
      </c>
    </row>
    <row r="293" spans="1:3">
      <c r="A293" s="3">
        <v>1</v>
      </c>
      <c r="B293" s="3">
        <v>291</v>
      </c>
      <c r="C293" s="3">
        <v>392850</v>
      </c>
    </row>
    <row r="294" spans="1:3">
      <c r="A294" s="3">
        <v>1</v>
      </c>
      <c r="B294" s="3">
        <v>292</v>
      </c>
      <c r="C294" s="3">
        <v>394200</v>
      </c>
    </row>
    <row r="295" spans="1:3">
      <c r="A295" s="3">
        <v>1</v>
      </c>
      <c r="B295" s="3">
        <v>293</v>
      </c>
      <c r="C295" s="3">
        <v>395550</v>
      </c>
    </row>
    <row r="296" spans="1:3">
      <c r="A296" s="3">
        <v>1</v>
      </c>
      <c r="B296" s="3">
        <v>294</v>
      </c>
      <c r="C296" s="3">
        <v>396900</v>
      </c>
    </row>
    <row r="297" spans="1:3">
      <c r="A297" s="3">
        <v>1</v>
      </c>
      <c r="B297" s="3">
        <v>295</v>
      </c>
      <c r="C297" s="3">
        <v>398250</v>
      </c>
    </row>
    <row r="298" spans="1:3">
      <c r="A298" s="3">
        <v>1</v>
      </c>
      <c r="B298" s="3">
        <v>296</v>
      </c>
      <c r="C298" s="3">
        <v>399600</v>
      </c>
    </row>
    <row r="299" spans="1:3">
      <c r="A299" s="3">
        <v>1</v>
      </c>
      <c r="B299" s="3">
        <v>297</v>
      </c>
      <c r="C299" s="3">
        <v>400950</v>
      </c>
    </row>
    <row r="300" spans="1:3">
      <c r="A300" s="3">
        <v>1</v>
      </c>
      <c r="B300" s="3">
        <v>298</v>
      </c>
      <c r="C300" s="3">
        <v>402300</v>
      </c>
    </row>
    <row r="301" spans="1:3">
      <c r="A301" s="3">
        <v>1</v>
      </c>
      <c r="B301" s="3">
        <v>299</v>
      </c>
      <c r="C301" s="3">
        <v>403650</v>
      </c>
    </row>
    <row r="302" spans="1:3">
      <c r="A302" s="3">
        <v>1</v>
      </c>
      <c r="B302" s="3">
        <v>300</v>
      </c>
      <c r="C302" s="3">
        <v>405000</v>
      </c>
    </row>
    <row r="303" spans="1:3">
      <c r="A303" s="3">
        <v>1</v>
      </c>
      <c r="B303" s="3">
        <v>301</v>
      </c>
      <c r="C303" s="3">
        <v>406350</v>
      </c>
    </row>
    <row r="304" spans="1:3">
      <c r="A304" s="3">
        <v>1</v>
      </c>
      <c r="B304" s="3">
        <v>302</v>
      </c>
      <c r="C304" s="3">
        <v>407700</v>
      </c>
    </row>
    <row r="305" spans="1:3">
      <c r="A305" s="3">
        <v>1</v>
      </c>
      <c r="B305" s="3">
        <v>303</v>
      </c>
      <c r="C305" s="3">
        <v>409050</v>
      </c>
    </row>
    <row r="306" spans="1:3">
      <c r="A306" s="3">
        <v>1</v>
      </c>
      <c r="B306" s="3">
        <v>304</v>
      </c>
      <c r="C306" s="3">
        <v>410400</v>
      </c>
    </row>
    <row r="307" spans="1:3">
      <c r="A307" s="3">
        <v>1</v>
      </c>
      <c r="B307" s="3">
        <v>305</v>
      </c>
      <c r="C307" s="3">
        <v>411750</v>
      </c>
    </row>
    <row r="308" spans="1:3">
      <c r="A308" s="3">
        <v>1</v>
      </c>
      <c r="B308" s="3">
        <v>306</v>
      </c>
      <c r="C308" s="3">
        <v>413100</v>
      </c>
    </row>
    <row r="309" spans="1:3">
      <c r="A309" s="3">
        <v>1</v>
      </c>
      <c r="B309" s="3">
        <v>307</v>
      </c>
      <c r="C309" s="3">
        <v>414450</v>
      </c>
    </row>
    <row r="310" spans="1:3">
      <c r="A310" s="3">
        <v>1</v>
      </c>
      <c r="B310" s="3">
        <v>308</v>
      </c>
      <c r="C310" s="3">
        <v>415800</v>
      </c>
    </row>
    <row r="311" spans="1:3">
      <c r="A311" s="3">
        <v>1</v>
      </c>
      <c r="B311" s="3">
        <v>309</v>
      </c>
      <c r="C311" s="3">
        <v>417150</v>
      </c>
    </row>
    <row r="312" spans="1:3">
      <c r="A312" s="3">
        <v>1</v>
      </c>
      <c r="B312" s="3">
        <v>310</v>
      </c>
      <c r="C312" s="3">
        <v>418500</v>
      </c>
    </row>
    <row r="313" spans="1:3">
      <c r="A313" s="3">
        <v>1</v>
      </c>
      <c r="B313" s="3">
        <v>311</v>
      </c>
      <c r="C313" s="3">
        <v>419850</v>
      </c>
    </row>
    <row r="314" spans="1:3">
      <c r="A314" s="3">
        <v>1</v>
      </c>
      <c r="B314" s="3">
        <v>312</v>
      </c>
      <c r="C314" s="3">
        <v>421200</v>
      </c>
    </row>
    <row r="315" spans="1:3">
      <c r="A315" s="3">
        <v>1</v>
      </c>
      <c r="B315" s="3">
        <v>313</v>
      </c>
      <c r="C315" s="3">
        <v>422550</v>
      </c>
    </row>
    <row r="316" spans="1:3">
      <c r="A316" s="3">
        <v>1</v>
      </c>
      <c r="B316" s="3">
        <v>314</v>
      </c>
      <c r="C316" s="3">
        <v>423900</v>
      </c>
    </row>
    <row r="317" spans="1:3">
      <c r="A317" s="3">
        <v>1</v>
      </c>
      <c r="B317" s="3">
        <v>315</v>
      </c>
      <c r="C317" s="3">
        <v>425250</v>
      </c>
    </row>
    <row r="318" spans="1:3">
      <c r="A318" s="3">
        <v>1</v>
      </c>
      <c r="B318" s="3">
        <v>316</v>
      </c>
      <c r="C318" s="3">
        <v>426600</v>
      </c>
    </row>
    <row r="319" spans="1:3">
      <c r="A319" s="3">
        <v>1</v>
      </c>
      <c r="B319" s="3">
        <v>317</v>
      </c>
      <c r="C319" s="3">
        <v>427950</v>
      </c>
    </row>
    <row r="320" spans="1:3">
      <c r="A320" s="3">
        <v>1</v>
      </c>
      <c r="B320" s="3">
        <v>318</v>
      </c>
      <c r="C320" s="3">
        <v>429300</v>
      </c>
    </row>
    <row r="321" spans="1:3">
      <c r="A321" s="3">
        <v>1</v>
      </c>
      <c r="B321" s="3">
        <v>319</v>
      </c>
      <c r="C321" s="3">
        <v>430650</v>
      </c>
    </row>
    <row r="322" spans="1:3">
      <c r="A322" s="3">
        <v>1</v>
      </c>
      <c r="B322" s="3">
        <v>320</v>
      </c>
      <c r="C322" s="3">
        <v>432000</v>
      </c>
    </row>
    <row r="323" spans="1:3">
      <c r="A323" s="3">
        <v>1</v>
      </c>
      <c r="B323" s="3">
        <v>321</v>
      </c>
      <c r="C323" s="3">
        <v>433350</v>
      </c>
    </row>
    <row r="324" spans="1:3">
      <c r="A324" s="3">
        <v>1</v>
      </c>
      <c r="B324" s="3">
        <v>322</v>
      </c>
      <c r="C324" s="3">
        <v>434700</v>
      </c>
    </row>
    <row r="325" spans="1:3">
      <c r="A325" s="3">
        <v>1</v>
      </c>
      <c r="B325" s="3">
        <v>323</v>
      </c>
      <c r="C325" s="3">
        <v>436050</v>
      </c>
    </row>
    <row r="326" spans="1:3">
      <c r="A326" s="3">
        <v>1</v>
      </c>
      <c r="B326" s="3">
        <v>324</v>
      </c>
      <c r="C326" s="3">
        <v>437400</v>
      </c>
    </row>
    <row r="327" spans="1:3">
      <c r="A327" s="3">
        <v>1</v>
      </c>
      <c r="B327" s="3">
        <v>325</v>
      </c>
      <c r="C327" s="3">
        <v>438750</v>
      </c>
    </row>
    <row r="328" spans="1:3">
      <c r="A328" s="3">
        <v>1</v>
      </c>
      <c r="B328" s="3">
        <v>326</v>
      </c>
      <c r="C328" s="3">
        <v>440100</v>
      </c>
    </row>
    <row r="329" spans="1:3">
      <c r="A329" s="3">
        <v>1</v>
      </c>
      <c r="B329" s="3">
        <v>327</v>
      </c>
      <c r="C329" s="3">
        <v>441450</v>
      </c>
    </row>
    <row r="330" spans="1:3">
      <c r="A330" s="3">
        <v>1</v>
      </c>
      <c r="B330" s="3">
        <v>328</v>
      </c>
      <c r="C330" s="3">
        <v>442800</v>
      </c>
    </row>
    <row r="331" spans="1:3">
      <c r="A331" s="3">
        <v>1</v>
      </c>
      <c r="B331" s="3">
        <v>329</v>
      </c>
      <c r="C331" s="3">
        <v>444150</v>
      </c>
    </row>
    <row r="332" spans="1:3">
      <c r="A332" s="3">
        <v>1</v>
      </c>
      <c r="B332" s="3">
        <v>330</v>
      </c>
      <c r="C332" s="3">
        <v>445500</v>
      </c>
    </row>
    <row r="333" spans="1:3">
      <c r="A333" s="3">
        <v>1</v>
      </c>
      <c r="B333" s="3">
        <v>331</v>
      </c>
      <c r="C333" s="3">
        <v>446850</v>
      </c>
    </row>
    <row r="334" spans="1:3">
      <c r="A334" s="3">
        <v>1</v>
      </c>
      <c r="B334" s="3">
        <v>332</v>
      </c>
      <c r="C334" s="3">
        <v>448200</v>
      </c>
    </row>
    <row r="335" spans="1:3">
      <c r="A335" s="3">
        <v>1</v>
      </c>
      <c r="B335" s="3">
        <v>333</v>
      </c>
      <c r="C335" s="3">
        <v>449550</v>
      </c>
    </row>
    <row r="336" spans="1:3">
      <c r="A336" s="3">
        <v>1</v>
      </c>
      <c r="B336" s="3">
        <v>334</v>
      </c>
      <c r="C336" s="3">
        <v>450900</v>
      </c>
    </row>
    <row r="337" spans="1:3">
      <c r="A337" s="3">
        <v>1</v>
      </c>
      <c r="B337" s="3">
        <v>335</v>
      </c>
      <c r="C337" s="3">
        <v>452250</v>
      </c>
    </row>
    <row r="338" spans="1:3">
      <c r="A338" s="3">
        <v>1</v>
      </c>
      <c r="B338" s="3">
        <v>336</v>
      </c>
      <c r="C338" s="3">
        <v>453600</v>
      </c>
    </row>
    <row r="339" spans="1:3">
      <c r="A339" s="3">
        <v>1</v>
      </c>
      <c r="B339" s="3">
        <v>337</v>
      </c>
      <c r="C339" s="3">
        <v>454950</v>
      </c>
    </row>
    <row r="340" spans="1:3">
      <c r="A340" s="3">
        <v>1</v>
      </c>
      <c r="B340" s="3">
        <v>338</v>
      </c>
      <c r="C340" s="3">
        <v>456300</v>
      </c>
    </row>
    <row r="341" spans="1:3">
      <c r="A341" s="3">
        <v>1</v>
      </c>
      <c r="B341" s="3">
        <v>339</v>
      </c>
      <c r="C341" s="3">
        <v>457650</v>
      </c>
    </row>
    <row r="342" spans="1:3">
      <c r="A342" s="3">
        <v>1</v>
      </c>
      <c r="B342" s="3">
        <v>340</v>
      </c>
      <c r="C342" s="3">
        <v>459000</v>
      </c>
    </row>
    <row r="343" spans="1:3">
      <c r="A343" s="3">
        <v>1</v>
      </c>
      <c r="B343" s="3">
        <v>341</v>
      </c>
      <c r="C343" s="3">
        <v>460350</v>
      </c>
    </row>
    <row r="344" spans="1:3">
      <c r="A344" s="3">
        <v>1</v>
      </c>
      <c r="B344" s="3">
        <v>342</v>
      </c>
      <c r="C344" s="3">
        <v>461700</v>
      </c>
    </row>
    <row r="345" spans="1:3">
      <c r="A345" s="3">
        <v>1</v>
      </c>
      <c r="B345" s="3">
        <v>343</v>
      </c>
      <c r="C345" s="3">
        <v>463050</v>
      </c>
    </row>
    <row r="346" spans="1:3">
      <c r="A346" s="3">
        <v>1</v>
      </c>
      <c r="B346" s="3">
        <v>344</v>
      </c>
      <c r="C346" s="3">
        <v>464400</v>
      </c>
    </row>
    <row r="347" spans="1:3">
      <c r="A347" s="3">
        <v>1</v>
      </c>
      <c r="B347" s="3">
        <v>345</v>
      </c>
      <c r="C347" s="3">
        <v>465750</v>
      </c>
    </row>
    <row r="348" spans="1:3">
      <c r="A348" s="3">
        <v>1</v>
      </c>
      <c r="B348" s="3">
        <v>346</v>
      </c>
      <c r="C348" s="3">
        <v>467100</v>
      </c>
    </row>
    <row r="349" spans="1:3">
      <c r="A349" s="3">
        <v>1</v>
      </c>
      <c r="B349" s="3">
        <v>347</v>
      </c>
      <c r="C349" s="3">
        <v>468450</v>
      </c>
    </row>
    <row r="350" spans="1:3">
      <c r="A350" s="3">
        <v>1</v>
      </c>
      <c r="B350" s="3">
        <v>348</v>
      </c>
      <c r="C350" s="3">
        <v>469800</v>
      </c>
    </row>
    <row r="351" spans="1:3">
      <c r="A351" s="3">
        <v>1</v>
      </c>
      <c r="B351" s="3">
        <v>349</v>
      </c>
      <c r="C351" s="3">
        <v>471150</v>
      </c>
    </row>
    <row r="352" spans="1:3">
      <c r="A352" s="3">
        <v>1</v>
      </c>
      <c r="B352" s="3">
        <v>350</v>
      </c>
      <c r="C352" s="3">
        <v>472500</v>
      </c>
    </row>
    <row r="353" spans="1:3">
      <c r="A353" s="3">
        <v>1</v>
      </c>
      <c r="B353" s="3">
        <v>351</v>
      </c>
      <c r="C353" s="3">
        <v>473850</v>
      </c>
    </row>
    <row r="354" spans="1:3">
      <c r="A354" s="3">
        <v>1</v>
      </c>
      <c r="B354" s="3">
        <v>352</v>
      </c>
      <c r="C354" s="3">
        <v>475200</v>
      </c>
    </row>
    <row r="355" spans="1:3">
      <c r="A355" s="3">
        <v>1</v>
      </c>
      <c r="B355" s="3">
        <v>353</v>
      </c>
      <c r="C355" s="3">
        <v>476550</v>
      </c>
    </row>
    <row r="356" spans="1:3">
      <c r="A356" s="3">
        <v>1</v>
      </c>
      <c r="B356" s="3">
        <v>354</v>
      </c>
      <c r="C356" s="3">
        <v>477900</v>
      </c>
    </row>
    <row r="357" spans="1:3">
      <c r="A357" s="3">
        <v>1</v>
      </c>
      <c r="B357" s="3">
        <v>355</v>
      </c>
      <c r="C357" s="3">
        <v>479250</v>
      </c>
    </row>
    <row r="358" spans="1:3">
      <c r="A358" s="3">
        <v>1</v>
      </c>
      <c r="B358" s="3">
        <v>356</v>
      </c>
      <c r="C358" s="3">
        <v>480600</v>
      </c>
    </row>
    <row r="359" spans="1:3">
      <c r="A359" s="3">
        <v>1</v>
      </c>
      <c r="B359" s="3">
        <v>357</v>
      </c>
      <c r="C359" s="3">
        <v>481950</v>
      </c>
    </row>
    <row r="360" spans="1:3">
      <c r="A360" s="3">
        <v>1</v>
      </c>
      <c r="B360" s="3">
        <v>358</v>
      </c>
      <c r="C360" s="3">
        <v>483300</v>
      </c>
    </row>
    <row r="361" spans="1:3">
      <c r="A361" s="3">
        <v>1</v>
      </c>
      <c r="B361" s="3">
        <v>359</v>
      </c>
      <c r="C361" s="3">
        <v>484650</v>
      </c>
    </row>
    <row r="362" spans="1:3">
      <c r="A362" s="3">
        <v>1</v>
      </c>
      <c r="B362" s="3">
        <v>360</v>
      </c>
      <c r="C362" s="3">
        <v>486000</v>
      </c>
    </row>
    <row r="363" spans="1:3">
      <c r="A363" s="3">
        <v>1</v>
      </c>
      <c r="B363" s="3">
        <v>361</v>
      </c>
      <c r="C363" s="3">
        <v>487350</v>
      </c>
    </row>
    <row r="364" spans="1:3">
      <c r="A364" s="3">
        <v>1</v>
      </c>
      <c r="B364" s="3">
        <v>362</v>
      </c>
      <c r="C364" s="3">
        <v>488700</v>
      </c>
    </row>
    <row r="365" spans="1:3">
      <c r="A365" s="3">
        <v>1</v>
      </c>
      <c r="B365" s="3">
        <v>363</v>
      </c>
      <c r="C365" s="3">
        <v>490050</v>
      </c>
    </row>
    <row r="366" spans="1:3">
      <c r="A366" s="3">
        <v>1</v>
      </c>
      <c r="B366" s="3">
        <v>364</v>
      </c>
      <c r="C366" s="3">
        <v>491400</v>
      </c>
    </row>
    <row r="367" spans="1:3">
      <c r="A367" s="3">
        <v>1</v>
      </c>
      <c r="B367" s="3">
        <v>365</v>
      </c>
      <c r="C367" s="3">
        <v>492750</v>
      </c>
    </row>
    <row r="368" spans="1:3">
      <c r="A368" s="3">
        <v>1</v>
      </c>
      <c r="B368" s="3">
        <v>366</v>
      </c>
      <c r="C368" s="3">
        <v>494100</v>
      </c>
    </row>
    <row r="369" spans="1:3">
      <c r="A369" s="3">
        <v>1</v>
      </c>
      <c r="B369" s="3">
        <v>367</v>
      </c>
      <c r="C369" s="3">
        <v>495450</v>
      </c>
    </row>
    <row r="370" spans="1:3">
      <c r="A370" s="3">
        <v>1</v>
      </c>
      <c r="B370" s="3">
        <v>368</v>
      </c>
      <c r="C370" s="3">
        <v>496800</v>
      </c>
    </row>
    <row r="371" spans="1:3">
      <c r="A371" s="3">
        <v>1</v>
      </c>
      <c r="B371" s="3">
        <v>369</v>
      </c>
      <c r="C371" s="3">
        <v>498150</v>
      </c>
    </row>
    <row r="372" spans="1:3">
      <c r="A372" s="3">
        <v>1</v>
      </c>
      <c r="B372" s="3">
        <v>370</v>
      </c>
      <c r="C372" s="3">
        <v>499500</v>
      </c>
    </row>
    <row r="373" spans="1:3">
      <c r="A373" s="3">
        <v>1</v>
      </c>
      <c r="B373" s="3">
        <v>371</v>
      </c>
      <c r="C373" s="3">
        <v>500850</v>
      </c>
    </row>
    <row r="374" spans="1:3">
      <c r="A374" s="3">
        <v>1</v>
      </c>
      <c r="B374" s="3">
        <v>372</v>
      </c>
      <c r="C374" s="3">
        <v>502200</v>
      </c>
    </row>
    <row r="375" spans="1:3">
      <c r="A375" s="3">
        <v>1</v>
      </c>
      <c r="B375" s="3">
        <v>373</v>
      </c>
      <c r="C375" s="3">
        <v>503550</v>
      </c>
    </row>
    <row r="376" spans="1:3">
      <c r="A376" s="3">
        <v>1</v>
      </c>
      <c r="B376" s="3">
        <v>374</v>
      </c>
      <c r="C376" s="3">
        <v>504900</v>
      </c>
    </row>
    <row r="377" spans="1:3">
      <c r="A377" s="3">
        <v>1</v>
      </c>
      <c r="B377" s="3">
        <v>375</v>
      </c>
      <c r="C377" s="3">
        <v>506250</v>
      </c>
    </row>
    <row r="378" spans="1:3">
      <c r="A378" s="3">
        <v>1</v>
      </c>
      <c r="B378" s="3">
        <v>376</v>
      </c>
      <c r="C378" s="3">
        <v>507600</v>
      </c>
    </row>
    <row r="379" spans="1:3">
      <c r="A379" s="3">
        <v>1</v>
      </c>
      <c r="B379" s="3">
        <v>377</v>
      </c>
      <c r="C379" s="3">
        <v>508950</v>
      </c>
    </row>
    <row r="380" spans="1:3">
      <c r="A380" s="3">
        <v>1</v>
      </c>
      <c r="B380" s="3">
        <v>378</v>
      </c>
      <c r="C380" s="3">
        <v>510300</v>
      </c>
    </row>
    <row r="381" spans="1:3">
      <c r="A381" s="3">
        <v>1</v>
      </c>
      <c r="B381" s="3">
        <v>379</v>
      </c>
      <c r="C381" s="3">
        <v>511650</v>
      </c>
    </row>
    <row r="382" spans="1:3">
      <c r="A382" s="3">
        <v>1</v>
      </c>
      <c r="B382" s="3">
        <v>380</v>
      </c>
      <c r="C382" s="3">
        <v>513000</v>
      </c>
    </row>
    <row r="383" spans="1:3">
      <c r="A383" s="3">
        <v>1</v>
      </c>
      <c r="B383" s="3">
        <v>381</v>
      </c>
      <c r="C383" s="3">
        <v>514350</v>
      </c>
    </row>
    <row r="384" spans="1:3">
      <c r="A384" s="3">
        <v>1</v>
      </c>
      <c r="B384" s="3">
        <v>382</v>
      </c>
      <c r="C384" s="3">
        <v>515700</v>
      </c>
    </row>
    <row r="385" spans="1:3">
      <c r="A385" s="3">
        <v>1</v>
      </c>
      <c r="B385" s="3">
        <v>383</v>
      </c>
      <c r="C385" s="3">
        <v>517050</v>
      </c>
    </row>
    <row r="386" spans="1:3">
      <c r="A386" s="3">
        <v>1</v>
      </c>
      <c r="B386" s="3">
        <v>384</v>
      </c>
      <c r="C386" s="3">
        <v>518400</v>
      </c>
    </row>
    <row r="387" spans="1:3">
      <c r="A387" s="3">
        <v>1</v>
      </c>
      <c r="B387" s="3">
        <v>385</v>
      </c>
      <c r="C387" s="3">
        <v>519750</v>
      </c>
    </row>
    <row r="388" spans="1:3">
      <c r="A388" s="3">
        <v>1</v>
      </c>
      <c r="B388" s="3">
        <v>386</v>
      </c>
      <c r="C388" s="3">
        <v>521100</v>
      </c>
    </row>
    <row r="389" spans="1:3">
      <c r="A389" s="3">
        <v>1</v>
      </c>
      <c r="B389" s="3">
        <v>387</v>
      </c>
      <c r="C389" s="3">
        <v>522450</v>
      </c>
    </row>
    <row r="390" spans="1:3">
      <c r="A390" s="3">
        <v>1</v>
      </c>
      <c r="B390" s="3">
        <v>388</v>
      </c>
      <c r="C390" s="3">
        <v>523800</v>
      </c>
    </row>
    <row r="391" spans="1:3">
      <c r="A391" s="3">
        <v>1</v>
      </c>
      <c r="B391" s="3">
        <v>389</v>
      </c>
      <c r="C391" s="3">
        <v>525150</v>
      </c>
    </row>
    <row r="392" spans="1:3">
      <c r="A392" s="3">
        <v>1</v>
      </c>
      <c r="B392" s="3">
        <v>390</v>
      </c>
      <c r="C392" s="3">
        <v>526500</v>
      </c>
    </row>
    <row r="393" spans="1:3">
      <c r="A393" s="3">
        <v>1</v>
      </c>
      <c r="B393" s="3">
        <v>391</v>
      </c>
      <c r="C393" s="3">
        <v>527850</v>
      </c>
    </row>
    <row r="394" spans="1:3">
      <c r="A394" s="3">
        <v>1</v>
      </c>
      <c r="B394" s="3">
        <v>392</v>
      </c>
      <c r="C394" s="3">
        <v>529200</v>
      </c>
    </row>
    <row r="395" spans="1:3">
      <c r="A395" s="3">
        <v>1</v>
      </c>
      <c r="B395" s="3">
        <v>393</v>
      </c>
      <c r="C395" s="3">
        <v>530550</v>
      </c>
    </row>
    <row r="396" spans="1:3">
      <c r="A396" s="3">
        <v>1</v>
      </c>
      <c r="B396" s="3">
        <v>394</v>
      </c>
      <c r="C396" s="3">
        <v>531900</v>
      </c>
    </row>
    <row r="397" spans="1:3">
      <c r="A397" s="3">
        <v>1</v>
      </c>
      <c r="B397" s="3">
        <v>395</v>
      </c>
      <c r="C397" s="3">
        <v>533250</v>
      </c>
    </row>
    <row r="398" spans="1:3">
      <c r="A398" s="3">
        <v>1</v>
      </c>
      <c r="B398" s="3">
        <v>396</v>
      </c>
      <c r="C398" s="3">
        <v>534600</v>
      </c>
    </row>
    <row r="399" spans="1:3">
      <c r="A399" s="3">
        <v>1</v>
      </c>
      <c r="B399" s="3">
        <v>397</v>
      </c>
      <c r="C399" s="3">
        <v>535950</v>
      </c>
    </row>
    <row r="400" spans="1:3">
      <c r="A400" s="3">
        <v>1</v>
      </c>
      <c r="B400" s="3">
        <v>398</v>
      </c>
      <c r="C400" s="3">
        <v>537300</v>
      </c>
    </row>
    <row r="401" spans="1:4">
      <c r="A401" s="3">
        <v>1</v>
      </c>
      <c r="B401" s="3">
        <v>399</v>
      </c>
      <c r="C401" s="3">
        <v>538650</v>
      </c>
    </row>
    <row r="402" spans="1:4">
      <c r="A402" s="3">
        <v>1</v>
      </c>
      <c r="B402" s="3">
        <v>400</v>
      </c>
      <c r="C402" s="3">
        <v>540000</v>
      </c>
    </row>
    <row r="403" spans="1:4">
      <c r="A403" s="3">
        <v>2</v>
      </c>
      <c r="B403" s="3">
        <v>1</v>
      </c>
      <c r="D403" s="3">
        <v>100</v>
      </c>
    </row>
    <row r="404" spans="1:4">
      <c r="A404" s="3">
        <v>2</v>
      </c>
      <c r="B404" s="3">
        <v>2</v>
      </c>
      <c r="D404" s="3">
        <v>200</v>
      </c>
    </row>
    <row r="405" spans="1:4">
      <c r="A405" s="3">
        <v>2</v>
      </c>
      <c r="B405" s="3">
        <v>3</v>
      </c>
      <c r="D405" s="3">
        <v>300</v>
      </c>
    </row>
    <row r="406" spans="1:4">
      <c r="A406" s="3">
        <v>2</v>
      </c>
      <c r="B406" s="3">
        <v>4</v>
      </c>
      <c r="D406" s="3">
        <v>400</v>
      </c>
    </row>
    <row r="407" spans="1:4">
      <c r="A407" s="3">
        <v>2</v>
      </c>
      <c r="B407" s="3">
        <v>5</v>
      </c>
      <c r="D407" s="3">
        <v>500</v>
      </c>
    </row>
    <row r="408" spans="1:4">
      <c r="A408" s="3">
        <v>2</v>
      </c>
      <c r="B408" s="3">
        <v>6</v>
      </c>
      <c r="D408" s="3">
        <v>600</v>
      </c>
    </row>
    <row r="409" spans="1:4">
      <c r="A409" s="3">
        <v>2</v>
      </c>
      <c r="B409" s="3">
        <v>7</v>
      </c>
      <c r="D409" s="3">
        <v>700</v>
      </c>
    </row>
    <row r="410" spans="1:4">
      <c r="A410" s="3">
        <v>2</v>
      </c>
      <c r="B410" s="3">
        <v>8</v>
      </c>
      <c r="D410" s="3">
        <v>800</v>
      </c>
    </row>
    <row r="411" spans="1:4">
      <c r="A411" s="3">
        <v>2</v>
      </c>
      <c r="B411" s="3">
        <v>9</v>
      </c>
      <c r="D411" s="3">
        <v>900</v>
      </c>
    </row>
    <row r="412" spans="1:4">
      <c r="A412" s="3">
        <v>2</v>
      </c>
      <c r="B412" s="3">
        <v>10</v>
      </c>
      <c r="D412" s="3">
        <v>1000</v>
      </c>
    </row>
    <row r="413" spans="1:4">
      <c r="A413" s="3">
        <v>2</v>
      </c>
      <c r="B413" s="3">
        <v>11</v>
      </c>
      <c r="D413" s="3">
        <v>1100</v>
      </c>
    </row>
    <row r="414" spans="1:4">
      <c r="A414" s="3">
        <v>2</v>
      </c>
      <c r="B414" s="3">
        <v>12</v>
      </c>
      <c r="D414" s="3">
        <v>1200</v>
      </c>
    </row>
    <row r="415" spans="1:4">
      <c r="A415" s="3">
        <v>2</v>
      </c>
      <c r="B415" s="3">
        <v>13</v>
      </c>
      <c r="D415" s="3">
        <v>1300</v>
      </c>
    </row>
    <row r="416" spans="1:4">
      <c r="A416" s="3">
        <v>2</v>
      </c>
      <c r="B416" s="3">
        <v>14</v>
      </c>
      <c r="D416" s="3">
        <v>1400</v>
      </c>
    </row>
    <row r="417" spans="1:4">
      <c r="A417" s="3">
        <v>2</v>
      </c>
      <c r="B417" s="3">
        <v>15</v>
      </c>
      <c r="D417" s="3">
        <v>1500</v>
      </c>
    </row>
    <row r="418" spans="1:4">
      <c r="A418" s="3">
        <v>2</v>
      </c>
      <c r="B418" s="3">
        <v>16</v>
      </c>
      <c r="D418" s="3">
        <v>1600</v>
      </c>
    </row>
    <row r="419" spans="1:4">
      <c r="A419" s="3">
        <v>2</v>
      </c>
      <c r="B419" s="3">
        <v>17</v>
      </c>
      <c r="D419" s="3">
        <v>1700</v>
      </c>
    </row>
    <row r="420" spans="1:4">
      <c r="A420" s="3">
        <v>2</v>
      </c>
      <c r="B420" s="3">
        <v>18</v>
      </c>
      <c r="D420" s="3">
        <v>1800</v>
      </c>
    </row>
    <row r="421" spans="1:4">
      <c r="A421" s="3">
        <v>2</v>
      </c>
      <c r="B421" s="3">
        <v>19</v>
      </c>
      <c r="D421" s="3">
        <v>1900</v>
      </c>
    </row>
    <row r="422" spans="1:4">
      <c r="A422" s="3">
        <v>2</v>
      </c>
      <c r="B422" s="3">
        <v>20</v>
      </c>
      <c r="D422" s="3">
        <v>2000</v>
      </c>
    </row>
    <row r="423" spans="1:4">
      <c r="A423" s="3">
        <v>2</v>
      </c>
      <c r="B423" s="3">
        <v>21</v>
      </c>
      <c r="D423" s="3">
        <v>2100</v>
      </c>
    </row>
    <row r="424" spans="1:4">
      <c r="A424" s="3">
        <v>2</v>
      </c>
      <c r="B424" s="3">
        <v>22</v>
      </c>
      <c r="D424" s="3">
        <v>2200</v>
      </c>
    </row>
    <row r="425" spans="1:4">
      <c r="A425" s="3">
        <v>2</v>
      </c>
      <c r="B425" s="3">
        <v>23</v>
      </c>
      <c r="D425" s="3">
        <v>2300</v>
      </c>
    </row>
    <row r="426" spans="1:4">
      <c r="A426" s="3">
        <v>2</v>
      </c>
      <c r="B426" s="3">
        <v>24</v>
      </c>
      <c r="D426" s="3">
        <v>2400</v>
      </c>
    </row>
    <row r="427" spans="1:4">
      <c r="A427" s="3">
        <v>2</v>
      </c>
      <c r="B427" s="3">
        <v>25</v>
      </c>
      <c r="D427" s="3">
        <v>2500</v>
      </c>
    </row>
    <row r="428" spans="1:4">
      <c r="A428" s="3">
        <v>2</v>
      </c>
      <c r="B428" s="3">
        <v>26</v>
      </c>
      <c r="D428" s="3">
        <v>2600</v>
      </c>
    </row>
    <row r="429" spans="1:4">
      <c r="A429" s="3">
        <v>2</v>
      </c>
      <c r="B429" s="3">
        <v>27</v>
      </c>
      <c r="D429" s="3">
        <v>2700</v>
      </c>
    </row>
    <row r="430" spans="1:4">
      <c r="A430" s="3">
        <v>2</v>
      </c>
      <c r="B430" s="3">
        <v>28</v>
      </c>
      <c r="D430" s="3">
        <v>2800</v>
      </c>
    </row>
    <row r="431" spans="1:4">
      <c r="A431" s="3">
        <v>2</v>
      </c>
      <c r="B431" s="3">
        <v>29</v>
      </c>
      <c r="D431" s="3">
        <v>2900</v>
      </c>
    </row>
    <row r="432" spans="1:4">
      <c r="A432" s="3">
        <v>2</v>
      </c>
      <c r="B432" s="3">
        <v>30</v>
      </c>
      <c r="D432" s="3">
        <v>3000</v>
      </c>
    </row>
    <row r="433" spans="1:4">
      <c r="A433" s="3">
        <v>2</v>
      </c>
      <c r="B433" s="3">
        <v>31</v>
      </c>
      <c r="D433" s="3">
        <v>3100</v>
      </c>
    </row>
    <row r="434" spans="1:4">
      <c r="A434" s="3">
        <v>2</v>
      </c>
      <c r="B434" s="3">
        <v>32</v>
      </c>
      <c r="D434" s="3">
        <v>3200</v>
      </c>
    </row>
    <row r="435" spans="1:4">
      <c r="A435" s="3">
        <v>2</v>
      </c>
      <c r="B435" s="3">
        <v>33</v>
      </c>
      <c r="D435" s="3">
        <v>3300</v>
      </c>
    </row>
    <row r="436" spans="1:4">
      <c r="A436" s="3">
        <v>2</v>
      </c>
      <c r="B436" s="3">
        <v>34</v>
      </c>
      <c r="D436" s="3">
        <v>3400</v>
      </c>
    </row>
    <row r="437" spans="1:4">
      <c r="A437" s="3">
        <v>2</v>
      </c>
      <c r="B437" s="3">
        <v>35</v>
      </c>
      <c r="D437" s="3">
        <v>3500</v>
      </c>
    </row>
    <row r="438" spans="1:4">
      <c r="A438" s="3">
        <v>2</v>
      </c>
      <c r="B438" s="3">
        <v>36</v>
      </c>
      <c r="D438" s="3">
        <v>3600</v>
      </c>
    </row>
    <row r="439" spans="1:4">
      <c r="A439" s="3">
        <v>2</v>
      </c>
      <c r="B439" s="3">
        <v>37</v>
      </c>
      <c r="D439" s="3">
        <v>3700</v>
      </c>
    </row>
    <row r="440" spans="1:4">
      <c r="A440" s="3">
        <v>2</v>
      </c>
      <c r="B440" s="3">
        <v>38</v>
      </c>
      <c r="D440" s="3">
        <v>3800</v>
      </c>
    </row>
    <row r="441" spans="1:4">
      <c r="A441" s="3">
        <v>2</v>
      </c>
      <c r="B441" s="3">
        <v>39</v>
      </c>
      <c r="D441" s="3">
        <v>3900</v>
      </c>
    </row>
    <row r="442" spans="1:4">
      <c r="A442" s="3">
        <v>2</v>
      </c>
      <c r="B442" s="3">
        <v>40</v>
      </c>
      <c r="D442" s="3">
        <v>4000</v>
      </c>
    </row>
    <row r="443" spans="1:4">
      <c r="A443" s="3">
        <v>2</v>
      </c>
      <c r="B443" s="3">
        <v>41</v>
      </c>
      <c r="D443" s="3">
        <v>4100</v>
      </c>
    </row>
    <row r="444" spans="1:4">
      <c r="A444" s="3">
        <v>2</v>
      </c>
      <c r="B444" s="3">
        <v>42</v>
      </c>
      <c r="D444" s="3">
        <v>4200</v>
      </c>
    </row>
    <row r="445" spans="1:4">
      <c r="A445" s="3">
        <v>2</v>
      </c>
      <c r="B445" s="3">
        <v>43</v>
      </c>
      <c r="D445" s="3">
        <v>4300</v>
      </c>
    </row>
    <row r="446" spans="1:4">
      <c r="A446" s="3">
        <v>2</v>
      </c>
      <c r="B446" s="3">
        <v>44</v>
      </c>
      <c r="D446" s="3">
        <v>4400</v>
      </c>
    </row>
    <row r="447" spans="1:4">
      <c r="A447" s="3">
        <v>2</v>
      </c>
      <c r="B447" s="3">
        <v>45</v>
      </c>
      <c r="D447" s="3">
        <v>4500</v>
      </c>
    </row>
    <row r="448" spans="1:4">
      <c r="A448" s="3">
        <v>2</v>
      </c>
      <c r="B448" s="3">
        <v>46</v>
      </c>
      <c r="D448" s="3">
        <v>4600</v>
      </c>
    </row>
    <row r="449" spans="1:4">
      <c r="A449" s="3">
        <v>2</v>
      </c>
      <c r="B449" s="3">
        <v>47</v>
      </c>
      <c r="D449" s="3">
        <v>4700</v>
      </c>
    </row>
    <row r="450" spans="1:4">
      <c r="A450" s="3">
        <v>2</v>
      </c>
      <c r="B450" s="3">
        <v>48</v>
      </c>
      <c r="D450" s="3">
        <v>4800</v>
      </c>
    </row>
    <row r="451" spans="1:4">
      <c r="A451" s="3">
        <v>2</v>
      </c>
      <c r="B451" s="3">
        <v>49</v>
      </c>
      <c r="D451" s="3">
        <v>4900</v>
      </c>
    </row>
    <row r="452" spans="1:4">
      <c r="A452" s="3">
        <v>2</v>
      </c>
      <c r="B452" s="3">
        <v>50</v>
      </c>
      <c r="D452" s="3">
        <v>5000</v>
      </c>
    </row>
    <row r="453" spans="1:4">
      <c r="A453" s="3">
        <v>2</v>
      </c>
      <c r="B453" s="3">
        <v>51</v>
      </c>
      <c r="D453" s="3">
        <v>5100</v>
      </c>
    </row>
    <row r="454" spans="1:4">
      <c r="A454" s="3">
        <v>2</v>
      </c>
      <c r="B454" s="3">
        <v>52</v>
      </c>
      <c r="D454" s="3">
        <v>5200</v>
      </c>
    </row>
    <row r="455" spans="1:4">
      <c r="A455" s="3">
        <v>2</v>
      </c>
      <c r="B455" s="3">
        <v>53</v>
      </c>
      <c r="D455" s="3">
        <v>5300</v>
      </c>
    </row>
    <row r="456" spans="1:4">
      <c r="A456" s="3">
        <v>2</v>
      </c>
      <c r="B456" s="3">
        <v>54</v>
      </c>
      <c r="D456" s="3">
        <v>5400</v>
      </c>
    </row>
    <row r="457" spans="1:4">
      <c r="A457" s="3">
        <v>2</v>
      </c>
      <c r="B457" s="3">
        <v>55</v>
      </c>
      <c r="D457" s="3">
        <v>5500</v>
      </c>
    </row>
    <row r="458" spans="1:4">
      <c r="A458" s="3">
        <v>2</v>
      </c>
      <c r="B458" s="3">
        <v>56</v>
      </c>
      <c r="D458" s="3">
        <v>5600</v>
      </c>
    </row>
    <row r="459" spans="1:4">
      <c r="A459" s="3">
        <v>2</v>
      </c>
      <c r="B459" s="3">
        <v>57</v>
      </c>
      <c r="D459" s="3">
        <v>5700</v>
      </c>
    </row>
    <row r="460" spans="1:4">
      <c r="A460" s="3">
        <v>2</v>
      </c>
      <c r="B460" s="3">
        <v>58</v>
      </c>
      <c r="D460" s="3">
        <v>5800</v>
      </c>
    </row>
    <row r="461" spans="1:4">
      <c r="A461" s="3">
        <v>2</v>
      </c>
      <c r="B461" s="3">
        <v>59</v>
      </c>
      <c r="D461" s="3">
        <v>5900</v>
      </c>
    </row>
    <row r="462" spans="1:4">
      <c r="A462" s="3">
        <v>2</v>
      </c>
      <c r="B462" s="3">
        <v>60</v>
      </c>
      <c r="D462" s="3">
        <v>6000</v>
      </c>
    </row>
    <row r="463" spans="1:4">
      <c r="A463" s="3">
        <v>2</v>
      </c>
      <c r="B463" s="3">
        <v>61</v>
      </c>
      <c r="D463" s="3">
        <v>6100</v>
      </c>
    </row>
    <row r="464" spans="1:4">
      <c r="A464" s="3">
        <v>2</v>
      </c>
      <c r="B464" s="3">
        <v>62</v>
      </c>
      <c r="D464" s="3">
        <v>6200</v>
      </c>
    </row>
    <row r="465" spans="1:4">
      <c r="A465" s="3">
        <v>2</v>
      </c>
      <c r="B465" s="3">
        <v>63</v>
      </c>
      <c r="D465" s="3">
        <v>6300</v>
      </c>
    </row>
    <row r="466" spans="1:4">
      <c r="A466" s="3">
        <v>2</v>
      </c>
      <c r="B466" s="3">
        <v>64</v>
      </c>
      <c r="D466" s="3">
        <v>6400</v>
      </c>
    </row>
    <row r="467" spans="1:4">
      <c r="A467" s="3">
        <v>2</v>
      </c>
      <c r="B467" s="3">
        <v>65</v>
      </c>
      <c r="D467" s="3">
        <v>6500</v>
      </c>
    </row>
    <row r="468" spans="1:4">
      <c r="A468" s="3">
        <v>2</v>
      </c>
      <c r="B468" s="3">
        <v>66</v>
      </c>
      <c r="D468" s="3">
        <v>6600</v>
      </c>
    </row>
    <row r="469" spans="1:4">
      <c r="A469" s="3">
        <v>2</v>
      </c>
      <c r="B469" s="3">
        <v>67</v>
      </c>
      <c r="D469" s="3">
        <v>6700</v>
      </c>
    </row>
    <row r="470" spans="1:4">
      <c r="A470" s="3">
        <v>2</v>
      </c>
      <c r="B470" s="3">
        <v>68</v>
      </c>
      <c r="D470" s="3">
        <v>6800</v>
      </c>
    </row>
    <row r="471" spans="1:4">
      <c r="A471" s="3">
        <v>2</v>
      </c>
      <c r="B471" s="3">
        <v>69</v>
      </c>
      <c r="D471" s="3">
        <v>6900</v>
      </c>
    </row>
    <row r="472" spans="1:4">
      <c r="A472" s="3">
        <v>2</v>
      </c>
      <c r="B472" s="3">
        <v>70</v>
      </c>
      <c r="D472" s="3">
        <v>7000</v>
      </c>
    </row>
    <row r="473" spans="1:4">
      <c r="A473" s="3">
        <v>2</v>
      </c>
      <c r="B473" s="3">
        <v>71</v>
      </c>
      <c r="D473" s="3">
        <v>7100</v>
      </c>
    </row>
    <row r="474" spans="1:4">
      <c r="A474" s="3">
        <v>2</v>
      </c>
      <c r="B474" s="3">
        <v>72</v>
      </c>
      <c r="D474" s="3">
        <v>7200</v>
      </c>
    </row>
    <row r="475" spans="1:4">
      <c r="A475" s="3">
        <v>2</v>
      </c>
      <c r="B475" s="3">
        <v>73</v>
      </c>
      <c r="D475" s="3">
        <v>7300</v>
      </c>
    </row>
    <row r="476" spans="1:4">
      <c r="A476" s="3">
        <v>2</v>
      </c>
      <c r="B476" s="3">
        <v>74</v>
      </c>
      <c r="D476" s="3">
        <v>7400</v>
      </c>
    </row>
    <row r="477" spans="1:4">
      <c r="A477" s="3">
        <v>2</v>
      </c>
      <c r="B477" s="3">
        <v>75</v>
      </c>
      <c r="D477" s="3">
        <v>7500</v>
      </c>
    </row>
    <row r="478" spans="1:4">
      <c r="A478" s="3">
        <v>2</v>
      </c>
      <c r="B478" s="3">
        <v>76</v>
      </c>
      <c r="D478" s="3">
        <v>7600</v>
      </c>
    </row>
    <row r="479" spans="1:4">
      <c r="A479" s="3">
        <v>2</v>
      </c>
      <c r="B479" s="3">
        <v>77</v>
      </c>
      <c r="D479" s="3">
        <v>7700</v>
      </c>
    </row>
    <row r="480" spans="1:4">
      <c r="A480" s="3">
        <v>2</v>
      </c>
      <c r="B480" s="3">
        <v>78</v>
      </c>
      <c r="D480" s="3">
        <v>7800</v>
      </c>
    </row>
    <row r="481" spans="1:4">
      <c r="A481" s="3">
        <v>2</v>
      </c>
      <c r="B481" s="3">
        <v>79</v>
      </c>
      <c r="D481" s="3">
        <v>7900</v>
      </c>
    </row>
    <row r="482" spans="1:4">
      <c r="A482" s="3">
        <v>2</v>
      </c>
      <c r="B482" s="3">
        <v>80</v>
      </c>
      <c r="D482" s="3">
        <v>8000</v>
      </c>
    </row>
    <row r="483" spans="1:4">
      <c r="A483" s="3">
        <v>2</v>
      </c>
      <c r="B483" s="3">
        <v>81</v>
      </c>
      <c r="D483" s="3">
        <v>8100</v>
      </c>
    </row>
    <row r="484" spans="1:4">
      <c r="A484" s="3">
        <v>2</v>
      </c>
      <c r="B484" s="3">
        <v>82</v>
      </c>
      <c r="D484" s="3">
        <v>8200</v>
      </c>
    </row>
    <row r="485" spans="1:4">
      <c r="A485" s="3">
        <v>2</v>
      </c>
      <c r="B485" s="3">
        <v>83</v>
      </c>
      <c r="D485" s="3">
        <v>8300</v>
      </c>
    </row>
    <row r="486" spans="1:4">
      <c r="A486" s="3">
        <v>2</v>
      </c>
      <c r="B486" s="3">
        <v>84</v>
      </c>
      <c r="D486" s="3">
        <v>8400</v>
      </c>
    </row>
    <row r="487" spans="1:4">
      <c r="A487" s="3">
        <v>2</v>
      </c>
      <c r="B487" s="3">
        <v>85</v>
      </c>
      <c r="D487" s="3">
        <v>8500</v>
      </c>
    </row>
    <row r="488" spans="1:4">
      <c r="A488" s="3">
        <v>2</v>
      </c>
      <c r="B488" s="3">
        <v>86</v>
      </c>
      <c r="D488" s="3">
        <v>8600</v>
      </c>
    </row>
    <row r="489" spans="1:4">
      <c r="A489" s="3">
        <v>2</v>
      </c>
      <c r="B489" s="3">
        <v>87</v>
      </c>
      <c r="D489" s="3">
        <v>8700</v>
      </c>
    </row>
    <row r="490" spans="1:4">
      <c r="A490" s="3">
        <v>2</v>
      </c>
      <c r="B490" s="3">
        <v>88</v>
      </c>
      <c r="D490" s="3">
        <v>8800</v>
      </c>
    </row>
    <row r="491" spans="1:4">
      <c r="A491" s="3">
        <v>2</v>
      </c>
      <c r="B491" s="3">
        <v>89</v>
      </c>
      <c r="D491" s="3">
        <v>8900</v>
      </c>
    </row>
    <row r="492" spans="1:4">
      <c r="A492" s="3">
        <v>2</v>
      </c>
      <c r="B492" s="3">
        <v>90</v>
      </c>
      <c r="D492" s="3">
        <v>9000</v>
      </c>
    </row>
    <row r="493" spans="1:4">
      <c r="A493" s="3">
        <v>2</v>
      </c>
      <c r="B493" s="3">
        <v>91</v>
      </c>
      <c r="D493" s="3">
        <v>9100</v>
      </c>
    </row>
    <row r="494" spans="1:4">
      <c r="A494" s="3">
        <v>2</v>
      </c>
      <c r="B494" s="3">
        <v>92</v>
      </c>
      <c r="D494" s="3">
        <v>9200</v>
      </c>
    </row>
    <row r="495" spans="1:4">
      <c r="A495" s="3">
        <v>2</v>
      </c>
      <c r="B495" s="3">
        <v>93</v>
      </c>
      <c r="D495" s="3">
        <v>9300</v>
      </c>
    </row>
    <row r="496" spans="1:4">
      <c r="A496" s="3">
        <v>2</v>
      </c>
      <c r="B496" s="3">
        <v>94</v>
      </c>
      <c r="D496" s="3">
        <v>9400</v>
      </c>
    </row>
    <row r="497" spans="1:4">
      <c r="A497" s="3">
        <v>2</v>
      </c>
      <c r="B497" s="3">
        <v>95</v>
      </c>
      <c r="D497" s="3">
        <v>9500</v>
      </c>
    </row>
    <row r="498" spans="1:4">
      <c r="A498" s="3">
        <v>2</v>
      </c>
      <c r="B498" s="3">
        <v>96</v>
      </c>
      <c r="D498" s="3">
        <v>9600</v>
      </c>
    </row>
    <row r="499" spans="1:4">
      <c r="A499" s="3">
        <v>2</v>
      </c>
      <c r="B499" s="3">
        <v>97</v>
      </c>
      <c r="D499" s="3">
        <v>9700</v>
      </c>
    </row>
    <row r="500" spans="1:4">
      <c r="A500" s="3">
        <v>2</v>
      </c>
      <c r="B500" s="3">
        <v>98</v>
      </c>
      <c r="D500" s="3">
        <v>9800</v>
      </c>
    </row>
    <row r="501" spans="1:4">
      <c r="A501" s="3">
        <v>2</v>
      </c>
      <c r="B501" s="3">
        <v>99</v>
      </c>
      <c r="D501" s="3">
        <v>9900</v>
      </c>
    </row>
    <row r="502" spans="1:4">
      <c r="A502" s="3">
        <v>2</v>
      </c>
      <c r="B502" s="3">
        <v>100</v>
      </c>
      <c r="D502" s="3">
        <v>10000</v>
      </c>
    </row>
    <row r="503" spans="1:4">
      <c r="A503" s="3">
        <v>2</v>
      </c>
      <c r="B503" s="3">
        <v>101</v>
      </c>
      <c r="D503" s="3">
        <v>10100</v>
      </c>
    </row>
    <row r="504" spans="1:4">
      <c r="A504" s="3">
        <v>2</v>
      </c>
      <c r="B504" s="3">
        <v>102</v>
      </c>
      <c r="D504" s="3">
        <v>10200</v>
      </c>
    </row>
    <row r="505" spans="1:4">
      <c r="A505" s="3">
        <v>2</v>
      </c>
      <c r="B505" s="3">
        <v>103</v>
      </c>
      <c r="D505" s="3">
        <v>10300</v>
      </c>
    </row>
    <row r="506" spans="1:4">
      <c r="A506" s="3">
        <v>2</v>
      </c>
      <c r="B506" s="3">
        <v>104</v>
      </c>
      <c r="D506" s="3">
        <v>10400</v>
      </c>
    </row>
    <row r="507" spans="1:4">
      <c r="A507" s="3">
        <v>2</v>
      </c>
      <c r="B507" s="3">
        <v>105</v>
      </c>
      <c r="D507" s="3">
        <v>10500</v>
      </c>
    </row>
    <row r="508" spans="1:4">
      <c r="A508" s="3">
        <v>2</v>
      </c>
      <c r="B508" s="3">
        <v>106</v>
      </c>
      <c r="D508" s="3">
        <v>10600</v>
      </c>
    </row>
    <row r="509" spans="1:4">
      <c r="A509" s="3">
        <v>2</v>
      </c>
      <c r="B509" s="3">
        <v>107</v>
      </c>
      <c r="D509" s="3">
        <v>10700</v>
      </c>
    </row>
    <row r="510" spans="1:4">
      <c r="A510" s="3">
        <v>2</v>
      </c>
      <c r="B510" s="3">
        <v>108</v>
      </c>
      <c r="D510" s="3">
        <v>10800</v>
      </c>
    </row>
    <row r="511" spans="1:4">
      <c r="A511" s="3">
        <v>2</v>
      </c>
      <c r="B511" s="3">
        <v>109</v>
      </c>
      <c r="D511" s="3">
        <v>10900</v>
      </c>
    </row>
    <row r="512" spans="1:4">
      <c r="A512" s="3">
        <v>2</v>
      </c>
      <c r="B512" s="3">
        <v>110</v>
      </c>
      <c r="D512" s="3">
        <v>11000</v>
      </c>
    </row>
    <row r="513" spans="1:4">
      <c r="A513" s="3">
        <v>2</v>
      </c>
      <c r="B513" s="3">
        <v>111</v>
      </c>
      <c r="D513" s="3">
        <v>11100</v>
      </c>
    </row>
    <row r="514" spans="1:4">
      <c r="A514" s="3">
        <v>2</v>
      </c>
      <c r="B514" s="3">
        <v>112</v>
      </c>
      <c r="D514" s="3">
        <v>11200</v>
      </c>
    </row>
    <row r="515" spans="1:4">
      <c r="A515" s="3">
        <v>2</v>
      </c>
      <c r="B515" s="3">
        <v>113</v>
      </c>
      <c r="D515" s="3">
        <v>11300</v>
      </c>
    </row>
    <row r="516" spans="1:4">
      <c r="A516" s="3">
        <v>2</v>
      </c>
      <c r="B516" s="3">
        <v>114</v>
      </c>
      <c r="D516" s="3">
        <v>11400</v>
      </c>
    </row>
    <row r="517" spans="1:4">
      <c r="A517" s="3">
        <v>2</v>
      </c>
      <c r="B517" s="3">
        <v>115</v>
      </c>
      <c r="D517" s="3">
        <v>11500</v>
      </c>
    </row>
    <row r="518" spans="1:4">
      <c r="A518" s="3">
        <v>2</v>
      </c>
      <c r="B518" s="3">
        <v>116</v>
      </c>
      <c r="D518" s="3">
        <v>11600</v>
      </c>
    </row>
    <row r="519" spans="1:4">
      <c r="A519" s="3">
        <v>2</v>
      </c>
      <c r="B519" s="3">
        <v>117</v>
      </c>
      <c r="D519" s="3">
        <v>11700</v>
      </c>
    </row>
    <row r="520" spans="1:4">
      <c r="A520" s="3">
        <v>2</v>
      </c>
      <c r="B520" s="3">
        <v>118</v>
      </c>
      <c r="D520" s="3">
        <v>11800</v>
      </c>
    </row>
    <row r="521" spans="1:4">
      <c r="A521" s="3">
        <v>2</v>
      </c>
      <c r="B521" s="3">
        <v>119</v>
      </c>
      <c r="D521" s="3">
        <v>11900</v>
      </c>
    </row>
    <row r="522" spans="1:4">
      <c r="A522" s="3">
        <v>2</v>
      </c>
      <c r="B522" s="3">
        <v>120</v>
      </c>
      <c r="D522" s="3">
        <v>12000</v>
      </c>
    </row>
    <row r="523" spans="1:4">
      <c r="A523" s="3">
        <v>2</v>
      </c>
      <c r="B523" s="3">
        <v>121</v>
      </c>
      <c r="D523" s="3">
        <v>12100</v>
      </c>
    </row>
    <row r="524" spans="1:4">
      <c r="A524" s="3">
        <v>2</v>
      </c>
      <c r="B524" s="3">
        <v>122</v>
      </c>
      <c r="D524" s="3">
        <v>12200</v>
      </c>
    </row>
    <row r="525" spans="1:4">
      <c r="A525" s="3">
        <v>2</v>
      </c>
      <c r="B525" s="3">
        <v>123</v>
      </c>
      <c r="D525" s="3">
        <v>12300</v>
      </c>
    </row>
    <row r="526" spans="1:4">
      <c r="A526" s="3">
        <v>2</v>
      </c>
      <c r="B526" s="3">
        <v>124</v>
      </c>
      <c r="D526" s="3">
        <v>12400</v>
      </c>
    </row>
    <row r="527" spans="1:4">
      <c r="A527" s="3">
        <v>2</v>
      </c>
      <c r="B527" s="3">
        <v>125</v>
      </c>
      <c r="D527" s="3">
        <v>12500</v>
      </c>
    </row>
    <row r="528" spans="1:4">
      <c r="A528" s="3">
        <v>2</v>
      </c>
      <c r="B528" s="3">
        <v>126</v>
      </c>
      <c r="D528" s="3">
        <v>12600</v>
      </c>
    </row>
    <row r="529" spans="1:4">
      <c r="A529" s="3">
        <v>2</v>
      </c>
      <c r="B529" s="3">
        <v>127</v>
      </c>
      <c r="D529" s="3">
        <v>12700</v>
      </c>
    </row>
    <row r="530" spans="1:4">
      <c r="A530" s="3">
        <v>2</v>
      </c>
      <c r="B530" s="3">
        <v>128</v>
      </c>
      <c r="D530" s="3">
        <v>12800</v>
      </c>
    </row>
    <row r="531" spans="1:4">
      <c r="A531" s="3">
        <v>2</v>
      </c>
      <c r="B531" s="3">
        <v>129</v>
      </c>
      <c r="D531" s="3">
        <v>12900</v>
      </c>
    </row>
    <row r="532" spans="1:4">
      <c r="A532" s="3">
        <v>2</v>
      </c>
      <c r="B532" s="3">
        <v>130</v>
      </c>
      <c r="D532" s="3">
        <v>13000</v>
      </c>
    </row>
    <row r="533" spans="1:4">
      <c r="A533" s="3">
        <v>2</v>
      </c>
      <c r="B533" s="3">
        <v>131</v>
      </c>
      <c r="D533" s="3">
        <v>13100</v>
      </c>
    </row>
    <row r="534" spans="1:4">
      <c r="A534" s="3">
        <v>2</v>
      </c>
      <c r="B534" s="3">
        <v>132</v>
      </c>
      <c r="D534" s="3">
        <v>13200</v>
      </c>
    </row>
    <row r="535" spans="1:4">
      <c r="A535" s="3">
        <v>2</v>
      </c>
      <c r="B535" s="3">
        <v>133</v>
      </c>
      <c r="D535" s="3">
        <v>13300</v>
      </c>
    </row>
    <row r="536" spans="1:4">
      <c r="A536" s="3">
        <v>2</v>
      </c>
      <c r="B536" s="3">
        <v>134</v>
      </c>
      <c r="D536" s="3">
        <v>13400</v>
      </c>
    </row>
    <row r="537" spans="1:4">
      <c r="A537" s="3">
        <v>2</v>
      </c>
      <c r="B537" s="3">
        <v>135</v>
      </c>
      <c r="D537" s="3">
        <v>13500</v>
      </c>
    </row>
    <row r="538" spans="1:4">
      <c r="A538" s="3">
        <v>2</v>
      </c>
      <c r="B538" s="3">
        <v>136</v>
      </c>
      <c r="D538" s="3">
        <v>13600</v>
      </c>
    </row>
    <row r="539" spans="1:4">
      <c r="A539" s="3">
        <v>2</v>
      </c>
      <c r="B539" s="3">
        <v>137</v>
      </c>
      <c r="D539" s="3">
        <v>13700</v>
      </c>
    </row>
    <row r="540" spans="1:4">
      <c r="A540" s="3">
        <v>2</v>
      </c>
      <c r="B540" s="3">
        <v>138</v>
      </c>
      <c r="D540" s="3">
        <v>13800</v>
      </c>
    </row>
    <row r="541" spans="1:4">
      <c r="A541" s="3">
        <v>2</v>
      </c>
      <c r="B541" s="3">
        <v>139</v>
      </c>
      <c r="D541" s="3">
        <v>13900</v>
      </c>
    </row>
    <row r="542" spans="1:4">
      <c r="A542" s="3">
        <v>2</v>
      </c>
      <c r="B542" s="3">
        <v>140</v>
      </c>
      <c r="D542" s="3">
        <v>14000</v>
      </c>
    </row>
    <row r="543" spans="1:4">
      <c r="A543" s="3">
        <v>2</v>
      </c>
      <c r="B543" s="3">
        <v>141</v>
      </c>
      <c r="D543" s="3">
        <v>14100</v>
      </c>
    </row>
    <row r="544" spans="1:4">
      <c r="A544" s="3">
        <v>2</v>
      </c>
      <c r="B544" s="3">
        <v>142</v>
      </c>
      <c r="D544" s="3">
        <v>14200</v>
      </c>
    </row>
    <row r="545" spans="1:4">
      <c r="A545" s="3">
        <v>2</v>
      </c>
      <c r="B545" s="3">
        <v>143</v>
      </c>
      <c r="D545" s="3">
        <v>14300</v>
      </c>
    </row>
    <row r="546" spans="1:4">
      <c r="A546" s="3">
        <v>2</v>
      </c>
      <c r="B546" s="3">
        <v>144</v>
      </c>
      <c r="D546" s="3">
        <v>14400</v>
      </c>
    </row>
    <row r="547" spans="1:4">
      <c r="A547" s="3">
        <v>2</v>
      </c>
      <c r="B547" s="3">
        <v>145</v>
      </c>
      <c r="D547" s="3">
        <v>14500</v>
      </c>
    </row>
    <row r="548" spans="1:4">
      <c r="A548" s="3">
        <v>2</v>
      </c>
      <c r="B548" s="3">
        <v>146</v>
      </c>
      <c r="D548" s="3">
        <v>14600</v>
      </c>
    </row>
    <row r="549" spans="1:4">
      <c r="A549" s="3">
        <v>2</v>
      </c>
      <c r="B549" s="3">
        <v>147</v>
      </c>
      <c r="D549" s="3">
        <v>14700</v>
      </c>
    </row>
    <row r="550" spans="1:4">
      <c r="A550" s="3">
        <v>2</v>
      </c>
      <c r="B550" s="3">
        <v>148</v>
      </c>
      <c r="D550" s="3">
        <v>14800</v>
      </c>
    </row>
    <row r="551" spans="1:4">
      <c r="A551" s="3">
        <v>2</v>
      </c>
      <c r="B551" s="3">
        <v>149</v>
      </c>
      <c r="D551" s="3">
        <v>14900</v>
      </c>
    </row>
    <row r="552" spans="1:4">
      <c r="A552" s="3">
        <v>2</v>
      </c>
      <c r="B552" s="3">
        <v>150</v>
      </c>
      <c r="D552" s="3">
        <v>15000</v>
      </c>
    </row>
    <row r="553" spans="1:4">
      <c r="A553" s="3">
        <v>2</v>
      </c>
      <c r="B553" s="3">
        <v>151</v>
      </c>
      <c r="D553" s="3">
        <v>15100</v>
      </c>
    </row>
    <row r="554" spans="1:4">
      <c r="A554" s="3">
        <v>2</v>
      </c>
      <c r="B554" s="3">
        <v>152</v>
      </c>
      <c r="D554" s="3">
        <v>15200</v>
      </c>
    </row>
    <row r="555" spans="1:4">
      <c r="A555" s="3">
        <v>2</v>
      </c>
      <c r="B555" s="3">
        <v>153</v>
      </c>
      <c r="D555" s="3">
        <v>15300</v>
      </c>
    </row>
    <row r="556" spans="1:4">
      <c r="A556" s="3">
        <v>2</v>
      </c>
      <c r="B556" s="3">
        <v>154</v>
      </c>
      <c r="D556" s="3">
        <v>15400</v>
      </c>
    </row>
    <row r="557" spans="1:4">
      <c r="A557" s="3">
        <v>2</v>
      </c>
      <c r="B557" s="3">
        <v>155</v>
      </c>
      <c r="D557" s="3">
        <v>15500</v>
      </c>
    </row>
    <row r="558" spans="1:4">
      <c r="A558" s="3">
        <v>2</v>
      </c>
      <c r="B558" s="3">
        <v>156</v>
      </c>
      <c r="D558" s="3">
        <v>15600</v>
      </c>
    </row>
    <row r="559" spans="1:4">
      <c r="A559" s="3">
        <v>2</v>
      </c>
      <c r="B559" s="3">
        <v>157</v>
      </c>
      <c r="D559" s="3">
        <v>15700</v>
      </c>
    </row>
    <row r="560" spans="1:4">
      <c r="A560" s="3">
        <v>2</v>
      </c>
      <c r="B560" s="3">
        <v>158</v>
      </c>
      <c r="D560" s="3">
        <v>15800</v>
      </c>
    </row>
    <row r="561" spans="1:4">
      <c r="A561" s="3">
        <v>2</v>
      </c>
      <c r="B561" s="3">
        <v>159</v>
      </c>
      <c r="D561" s="3">
        <v>15900</v>
      </c>
    </row>
    <row r="562" spans="1:4">
      <c r="A562" s="3">
        <v>2</v>
      </c>
      <c r="B562" s="3">
        <v>160</v>
      </c>
      <c r="D562" s="3">
        <v>16000</v>
      </c>
    </row>
    <row r="563" spans="1:4">
      <c r="A563" s="3">
        <v>2</v>
      </c>
      <c r="B563" s="3">
        <v>161</v>
      </c>
      <c r="D563" s="3">
        <v>16100</v>
      </c>
    </row>
    <row r="564" spans="1:4">
      <c r="A564" s="3">
        <v>2</v>
      </c>
      <c r="B564" s="3">
        <v>162</v>
      </c>
      <c r="D564" s="3">
        <v>16200</v>
      </c>
    </row>
    <row r="565" spans="1:4">
      <c r="A565" s="3">
        <v>2</v>
      </c>
      <c r="B565" s="3">
        <v>163</v>
      </c>
      <c r="D565" s="3">
        <v>16300</v>
      </c>
    </row>
    <row r="566" spans="1:4">
      <c r="A566" s="3">
        <v>2</v>
      </c>
      <c r="B566" s="3">
        <v>164</v>
      </c>
      <c r="D566" s="3">
        <v>16400</v>
      </c>
    </row>
    <row r="567" spans="1:4">
      <c r="A567" s="3">
        <v>2</v>
      </c>
      <c r="B567" s="3">
        <v>165</v>
      </c>
      <c r="D567" s="3">
        <v>16500</v>
      </c>
    </row>
    <row r="568" spans="1:4">
      <c r="A568" s="3">
        <v>2</v>
      </c>
      <c r="B568" s="3">
        <v>166</v>
      </c>
      <c r="D568" s="3">
        <v>16600</v>
      </c>
    </row>
    <row r="569" spans="1:4">
      <c r="A569" s="3">
        <v>2</v>
      </c>
      <c r="B569" s="3">
        <v>167</v>
      </c>
      <c r="D569" s="3">
        <v>16700</v>
      </c>
    </row>
    <row r="570" spans="1:4">
      <c r="A570" s="3">
        <v>2</v>
      </c>
      <c r="B570" s="3">
        <v>168</v>
      </c>
      <c r="D570" s="3">
        <v>16800</v>
      </c>
    </row>
    <row r="571" spans="1:4">
      <c r="A571" s="3">
        <v>2</v>
      </c>
      <c r="B571" s="3">
        <v>169</v>
      </c>
      <c r="D571" s="3">
        <v>16900</v>
      </c>
    </row>
    <row r="572" spans="1:4">
      <c r="A572" s="3">
        <v>2</v>
      </c>
      <c r="B572" s="3">
        <v>170</v>
      </c>
      <c r="D572" s="3">
        <v>17000</v>
      </c>
    </row>
    <row r="573" spans="1:4">
      <c r="A573" s="3">
        <v>2</v>
      </c>
      <c r="B573" s="3">
        <v>171</v>
      </c>
      <c r="D573" s="3">
        <v>17100</v>
      </c>
    </row>
    <row r="574" spans="1:4">
      <c r="A574" s="3">
        <v>2</v>
      </c>
      <c r="B574" s="3">
        <v>172</v>
      </c>
      <c r="D574" s="3">
        <v>17200</v>
      </c>
    </row>
    <row r="575" spans="1:4">
      <c r="A575" s="3">
        <v>2</v>
      </c>
      <c r="B575" s="3">
        <v>173</v>
      </c>
      <c r="D575" s="3">
        <v>17300</v>
      </c>
    </row>
    <row r="576" spans="1:4">
      <c r="A576" s="3">
        <v>2</v>
      </c>
      <c r="B576" s="3">
        <v>174</v>
      </c>
      <c r="D576" s="3">
        <v>17400</v>
      </c>
    </row>
    <row r="577" spans="1:4">
      <c r="A577" s="3">
        <v>2</v>
      </c>
      <c r="B577" s="3">
        <v>175</v>
      </c>
      <c r="D577" s="3">
        <v>17500</v>
      </c>
    </row>
    <row r="578" spans="1:4">
      <c r="A578" s="3">
        <v>2</v>
      </c>
      <c r="B578" s="3">
        <v>176</v>
      </c>
      <c r="D578" s="3">
        <v>17600</v>
      </c>
    </row>
    <row r="579" spans="1:4">
      <c r="A579" s="3">
        <v>2</v>
      </c>
      <c r="B579" s="3">
        <v>177</v>
      </c>
      <c r="D579" s="3">
        <v>17700</v>
      </c>
    </row>
    <row r="580" spans="1:4">
      <c r="A580" s="3">
        <v>2</v>
      </c>
      <c r="B580" s="3">
        <v>178</v>
      </c>
      <c r="D580" s="3">
        <v>17800</v>
      </c>
    </row>
    <row r="581" spans="1:4">
      <c r="A581" s="3">
        <v>2</v>
      </c>
      <c r="B581" s="3">
        <v>179</v>
      </c>
      <c r="D581" s="3">
        <v>17900</v>
      </c>
    </row>
    <row r="582" spans="1:4">
      <c r="A582" s="3">
        <v>2</v>
      </c>
      <c r="B582" s="3">
        <v>180</v>
      </c>
      <c r="D582" s="3">
        <v>18000</v>
      </c>
    </row>
    <row r="583" spans="1:4">
      <c r="A583" s="3">
        <v>2</v>
      </c>
      <c r="B583" s="3">
        <v>181</v>
      </c>
      <c r="D583" s="3">
        <v>18100</v>
      </c>
    </row>
    <row r="584" spans="1:4">
      <c r="A584" s="3">
        <v>2</v>
      </c>
      <c r="B584" s="3">
        <v>182</v>
      </c>
      <c r="D584" s="3">
        <v>18200</v>
      </c>
    </row>
    <row r="585" spans="1:4">
      <c r="A585" s="3">
        <v>2</v>
      </c>
      <c r="B585" s="3">
        <v>183</v>
      </c>
      <c r="D585" s="3">
        <v>18300</v>
      </c>
    </row>
    <row r="586" spans="1:4">
      <c r="A586" s="3">
        <v>2</v>
      </c>
      <c r="B586" s="3">
        <v>184</v>
      </c>
      <c r="D586" s="3">
        <v>18400</v>
      </c>
    </row>
    <row r="587" spans="1:4">
      <c r="A587" s="3">
        <v>2</v>
      </c>
      <c r="B587" s="3">
        <v>185</v>
      </c>
      <c r="D587" s="3">
        <v>18500</v>
      </c>
    </row>
    <row r="588" spans="1:4">
      <c r="A588" s="3">
        <v>2</v>
      </c>
      <c r="B588" s="3">
        <v>186</v>
      </c>
      <c r="D588" s="3">
        <v>18600</v>
      </c>
    </row>
    <row r="589" spans="1:4">
      <c r="A589" s="3">
        <v>2</v>
      </c>
      <c r="B589" s="3">
        <v>187</v>
      </c>
      <c r="D589" s="3">
        <v>18700</v>
      </c>
    </row>
    <row r="590" spans="1:4">
      <c r="A590" s="3">
        <v>2</v>
      </c>
      <c r="B590" s="3">
        <v>188</v>
      </c>
      <c r="D590" s="3">
        <v>18800</v>
      </c>
    </row>
    <row r="591" spans="1:4">
      <c r="A591" s="3">
        <v>2</v>
      </c>
      <c r="B591" s="3">
        <v>189</v>
      </c>
      <c r="D591" s="3">
        <v>18900</v>
      </c>
    </row>
    <row r="592" spans="1:4">
      <c r="A592" s="3">
        <v>2</v>
      </c>
      <c r="B592" s="3">
        <v>190</v>
      </c>
      <c r="D592" s="3">
        <v>19000</v>
      </c>
    </row>
    <row r="593" spans="1:4">
      <c r="A593" s="3">
        <v>2</v>
      </c>
      <c r="B593" s="3">
        <v>191</v>
      </c>
      <c r="D593" s="3">
        <v>19100</v>
      </c>
    </row>
    <row r="594" spans="1:4">
      <c r="A594" s="3">
        <v>2</v>
      </c>
      <c r="B594" s="3">
        <v>192</v>
      </c>
      <c r="D594" s="3">
        <v>19200</v>
      </c>
    </row>
    <row r="595" spans="1:4">
      <c r="A595" s="3">
        <v>2</v>
      </c>
      <c r="B595" s="3">
        <v>193</v>
      </c>
      <c r="D595" s="3">
        <v>19300</v>
      </c>
    </row>
    <row r="596" spans="1:4">
      <c r="A596" s="3">
        <v>2</v>
      </c>
      <c r="B596" s="3">
        <v>194</v>
      </c>
      <c r="D596" s="3">
        <v>19400</v>
      </c>
    </row>
    <row r="597" spans="1:4">
      <c r="A597" s="3">
        <v>2</v>
      </c>
      <c r="B597" s="3">
        <v>195</v>
      </c>
      <c r="D597" s="3">
        <v>19500</v>
      </c>
    </row>
    <row r="598" spans="1:4">
      <c r="A598" s="3">
        <v>2</v>
      </c>
      <c r="B598" s="3">
        <v>196</v>
      </c>
      <c r="D598" s="3">
        <v>19600</v>
      </c>
    </row>
    <row r="599" spans="1:4">
      <c r="A599" s="3">
        <v>2</v>
      </c>
      <c r="B599" s="3">
        <v>197</v>
      </c>
      <c r="D599" s="3">
        <v>19700</v>
      </c>
    </row>
    <row r="600" spans="1:4">
      <c r="A600" s="3">
        <v>2</v>
      </c>
      <c r="B600" s="3">
        <v>198</v>
      </c>
      <c r="D600" s="3">
        <v>19800</v>
      </c>
    </row>
    <row r="601" spans="1:4">
      <c r="A601" s="3">
        <v>2</v>
      </c>
      <c r="B601" s="3">
        <v>199</v>
      </c>
      <c r="D601" s="3">
        <v>19900</v>
      </c>
    </row>
    <row r="602" spans="1:4">
      <c r="A602" s="3">
        <v>2</v>
      </c>
      <c r="B602" s="3">
        <v>200</v>
      </c>
      <c r="D602" s="3">
        <v>20000</v>
      </c>
    </row>
    <row r="603" spans="1:4">
      <c r="A603" s="3">
        <v>2</v>
      </c>
      <c r="B603" s="3">
        <v>201</v>
      </c>
      <c r="D603" s="3">
        <v>20100</v>
      </c>
    </row>
    <row r="604" spans="1:4">
      <c r="A604" s="3">
        <v>2</v>
      </c>
      <c r="B604" s="3">
        <v>202</v>
      </c>
      <c r="D604" s="3">
        <v>20200</v>
      </c>
    </row>
    <row r="605" spans="1:4">
      <c r="A605" s="3">
        <v>2</v>
      </c>
      <c r="B605" s="3">
        <v>203</v>
      </c>
      <c r="D605" s="3">
        <v>20300</v>
      </c>
    </row>
    <row r="606" spans="1:4">
      <c r="A606" s="3">
        <v>2</v>
      </c>
      <c r="B606" s="3">
        <v>204</v>
      </c>
      <c r="D606" s="3">
        <v>20400</v>
      </c>
    </row>
    <row r="607" spans="1:4">
      <c r="A607" s="3">
        <v>2</v>
      </c>
      <c r="B607" s="3">
        <v>205</v>
      </c>
      <c r="D607" s="3">
        <v>20500</v>
      </c>
    </row>
    <row r="608" spans="1:4">
      <c r="A608" s="3">
        <v>2</v>
      </c>
      <c r="B608" s="3">
        <v>206</v>
      </c>
      <c r="D608" s="3">
        <v>20600</v>
      </c>
    </row>
    <row r="609" spans="1:4">
      <c r="A609" s="3">
        <v>2</v>
      </c>
      <c r="B609" s="3">
        <v>207</v>
      </c>
      <c r="D609" s="3">
        <v>20700</v>
      </c>
    </row>
    <row r="610" spans="1:4">
      <c r="A610" s="3">
        <v>2</v>
      </c>
      <c r="B610" s="3">
        <v>208</v>
      </c>
      <c r="D610" s="3">
        <v>20800</v>
      </c>
    </row>
    <row r="611" spans="1:4">
      <c r="A611" s="3">
        <v>2</v>
      </c>
      <c r="B611" s="3">
        <v>209</v>
      </c>
      <c r="D611" s="3">
        <v>20900</v>
      </c>
    </row>
    <row r="612" spans="1:4">
      <c r="A612" s="3">
        <v>2</v>
      </c>
      <c r="B612" s="3">
        <v>210</v>
      </c>
      <c r="D612" s="3">
        <v>21000</v>
      </c>
    </row>
    <row r="613" spans="1:4">
      <c r="A613" s="3">
        <v>2</v>
      </c>
      <c r="B613" s="3">
        <v>211</v>
      </c>
      <c r="D613" s="3">
        <v>21100</v>
      </c>
    </row>
    <row r="614" spans="1:4">
      <c r="A614" s="3">
        <v>2</v>
      </c>
      <c r="B614" s="3">
        <v>212</v>
      </c>
      <c r="D614" s="3">
        <v>21200</v>
      </c>
    </row>
    <row r="615" spans="1:4">
      <c r="A615" s="3">
        <v>2</v>
      </c>
      <c r="B615" s="3">
        <v>213</v>
      </c>
      <c r="D615" s="3">
        <v>21300</v>
      </c>
    </row>
    <row r="616" spans="1:4">
      <c r="A616" s="3">
        <v>2</v>
      </c>
      <c r="B616" s="3">
        <v>214</v>
      </c>
      <c r="D616" s="3">
        <v>21400</v>
      </c>
    </row>
    <row r="617" spans="1:4">
      <c r="A617" s="3">
        <v>2</v>
      </c>
      <c r="B617" s="3">
        <v>215</v>
      </c>
      <c r="D617" s="3">
        <v>21500</v>
      </c>
    </row>
    <row r="618" spans="1:4">
      <c r="A618" s="3">
        <v>2</v>
      </c>
      <c r="B618" s="3">
        <v>216</v>
      </c>
      <c r="D618" s="3">
        <v>21600</v>
      </c>
    </row>
    <row r="619" spans="1:4">
      <c r="A619" s="3">
        <v>2</v>
      </c>
      <c r="B619" s="3">
        <v>217</v>
      </c>
      <c r="D619" s="3">
        <v>21700</v>
      </c>
    </row>
    <row r="620" spans="1:4">
      <c r="A620" s="3">
        <v>2</v>
      </c>
      <c r="B620" s="3">
        <v>218</v>
      </c>
      <c r="D620" s="3">
        <v>21800</v>
      </c>
    </row>
    <row r="621" spans="1:4">
      <c r="A621" s="3">
        <v>2</v>
      </c>
      <c r="B621" s="3">
        <v>219</v>
      </c>
      <c r="D621" s="3">
        <v>21900</v>
      </c>
    </row>
    <row r="622" spans="1:4">
      <c r="A622" s="3">
        <v>2</v>
      </c>
      <c r="B622" s="3">
        <v>220</v>
      </c>
      <c r="D622" s="3">
        <v>22000</v>
      </c>
    </row>
    <row r="623" spans="1:4">
      <c r="A623" s="3">
        <v>2</v>
      </c>
      <c r="B623" s="3">
        <v>221</v>
      </c>
      <c r="D623" s="3">
        <v>22100</v>
      </c>
    </row>
    <row r="624" spans="1:4">
      <c r="A624" s="3">
        <v>2</v>
      </c>
      <c r="B624" s="3">
        <v>222</v>
      </c>
      <c r="D624" s="3">
        <v>22200</v>
      </c>
    </row>
    <row r="625" spans="1:4">
      <c r="A625" s="3">
        <v>2</v>
      </c>
      <c r="B625" s="3">
        <v>223</v>
      </c>
      <c r="D625" s="3">
        <v>22300</v>
      </c>
    </row>
    <row r="626" spans="1:4">
      <c r="A626" s="3">
        <v>2</v>
      </c>
      <c r="B626" s="3">
        <v>224</v>
      </c>
      <c r="D626" s="3">
        <v>22400</v>
      </c>
    </row>
    <row r="627" spans="1:4">
      <c r="A627" s="3">
        <v>2</v>
      </c>
      <c r="B627" s="3">
        <v>225</v>
      </c>
      <c r="D627" s="3">
        <v>22500</v>
      </c>
    </row>
    <row r="628" spans="1:4">
      <c r="A628" s="3">
        <v>2</v>
      </c>
      <c r="B628" s="3">
        <v>226</v>
      </c>
      <c r="D628" s="3">
        <v>22600</v>
      </c>
    </row>
    <row r="629" spans="1:4">
      <c r="A629" s="3">
        <v>2</v>
      </c>
      <c r="B629" s="3">
        <v>227</v>
      </c>
      <c r="D629" s="3">
        <v>22700</v>
      </c>
    </row>
    <row r="630" spans="1:4">
      <c r="A630" s="3">
        <v>2</v>
      </c>
      <c r="B630" s="3">
        <v>228</v>
      </c>
      <c r="D630" s="3">
        <v>22800</v>
      </c>
    </row>
    <row r="631" spans="1:4">
      <c r="A631" s="3">
        <v>2</v>
      </c>
      <c r="B631" s="3">
        <v>229</v>
      </c>
      <c r="D631" s="3">
        <v>22900</v>
      </c>
    </row>
    <row r="632" spans="1:4">
      <c r="A632" s="3">
        <v>2</v>
      </c>
      <c r="B632" s="3">
        <v>230</v>
      </c>
      <c r="D632" s="3">
        <v>23000</v>
      </c>
    </row>
    <row r="633" spans="1:4">
      <c r="A633" s="3">
        <v>2</v>
      </c>
      <c r="B633" s="3">
        <v>231</v>
      </c>
      <c r="D633" s="3">
        <v>23100</v>
      </c>
    </row>
    <row r="634" spans="1:4">
      <c r="A634" s="3">
        <v>2</v>
      </c>
      <c r="B634" s="3">
        <v>232</v>
      </c>
      <c r="D634" s="3">
        <v>23200</v>
      </c>
    </row>
    <row r="635" spans="1:4">
      <c r="A635" s="3">
        <v>2</v>
      </c>
      <c r="B635" s="3">
        <v>233</v>
      </c>
      <c r="D635" s="3">
        <v>23300</v>
      </c>
    </row>
    <row r="636" spans="1:4">
      <c r="A636" s="3">
        <v>2</v>
      </c>
      <c r="B636" s="3">
        <v>234</v>
      </c>
      <c r="D636" s="3">
        <v>23400</v>
      </c>
    </row>
    <row r="637" spans="1:4">
      <c r="A637" s="3">
        <v>2</v>
      </c>
      <c r="B637" s="3">
        <v>235</v>
      </c>
      <c r="D637" s="3">
        <v>23500</v>
      </c>
    </row>
    <row r="638" spans="1:4">
      <c r="A638" s="3">
        <v>2</v>
      </c>
      <c r="B638" s="3">
        <v>236</v>
      </c>
      <c r="D638" s="3">
        <v>23600</v>
      </c>
    </row>
    <row r="639" spans="1:4">
      <c r="A639" s="3">
        <v>2</v>
      </c>
      <c r="B639" s="3">
        <v>237</v>
      </c>
      <c r="D639" s="3">
        <v>23700</v>
      </c>
    </row>
    <row r="640" spans="1:4">
      <c r="A640" s="3">
        <v>2</v>
      </c>
      <c r="B640" s="3">
        <v>238</v>
      </c>
      <c r="D640" s="3">
        <v>23800</v>
      </c>
    </row>
    <row r="641" spans="1:4">
      <c r="A641" s="3">
        <v>2</v>
      </c>
      <c r="B641" s="3">
        <v>239</v>
      </c>
      <c r="D641" s="3">
        <v>23900</v>
      </c>
    </row>
    <row r="642" spans="1:4">
      <c r="A642" s="3">
        <v>2</v>
      </c>
      <c r="B642" s="3">
        <v>240</v>
      </c>
      <c r="D642" s="3">
        <v>24000</v>
      </c>
    </row>
    <row r="643" spans="1:4">
      <c r="A643" s="3">
        <v>2</v>
      </c>
      <c r="B643" s="3">
        <v>241</v>
      </c>
      <c r="D643" s="3">
        <v>24100</v>
      </c>
    </row>
    <row r="644" spans="1:4">
      <c r="A644" s="3">
        <v>2</v>
      </c>
      <c r="B644" s="3">
        <v>242</v>
      </c>
      <c r="D644" s="3">
        <v>24200</v>
      </c>
    </row>
    <row r="645" spans="1:4">
      <c r="A645" s="3">
        <v>2</v>
      </c>
      <c r="B645" s="3">
        <v>243</v>
      </c>
      <c r="D645" s="3">
        <v>24300</v>
      </c>
    </row>
    <row r="646" spans="1:4">
      <c r="A646" s="3">
        <v>2</v>
      </c>
      <c r="B646" s="3">
        <v>244</v>
      </c>
      <c r="D646" s="3">
        <v>24400</v>
      </c>
    </row>
    <row r="647" spans="1:4">
      <c r="A647" s="3">
        <v>2</v>
      </c>
      <c r="B647" s="3">
        <v>245</v>
      </c>
      <c r="D647" s="3">
        <v>24500</v>
      </c>
    </row>
    <row r="648" spans="1:4">
      <c r="A648" s="3">
        <v>2</v>
      </c>
      <c r="B648" s="3">
        <v>246</v>
      </c>
      <c r="D648" s="3">
        <v>24600</v>
      </c>
    </row>
    <row r="649" spans="1:4">
      <c r="A649" s="3">
        <v>2</v>
      </c>
      <c r="B649" s="3">
        <v>247</v>
      </c>
      <c r="D649" s="3">
        <v>24700</v>
      </c>
    </row>
    <row r="650" spans="1:4">
      <c r="A650" s="3">
        <v>2</v>
      </c>
      <c r="B650" s="3">
        <v>248</v>
      </c>
      <c r="D650" s="3">
        <v>24800</v>
      </c>
    </row>
    <row r="651" spans="1:4">
      <c r="A651" s="3">
        <v>2</v>
      </c>
      <c r="B651" s="3">
        <v>249</v>
      </c>
      <c r="D651" s="3">
        <v>24900</v>
      </c>
    </row>
    <row r="652" spans="1:4">
      <c r="A652" s="3">
        <v>2</v>
      </c>
      <c r="B652" s="3">
        <v>250</v>
      </c>
      <c r="D652" s="3">
        <v>25000</v>
      </c>
    </row>
    <row r="653" spans="1:4">
      <c r="A653" s="3">
        <v>2</v>
      </c>
      <c r="B653" s="3">
        <v>251</v>
      </c>
      <c r="D653" s="3">
        <v>25100</v>
      </c>
    </row>
    <row r="654" spans="1:4">
      <c r="A654" s="3">
        <v>2</v>
      </c>
      <c r="B654" s="3">
        <v>252</v>
      </c>
      <c r="D654" s="3">
        <v>25200</v>
      </c>
    </row>
    <row r="655" spans="1:4">
      <c r="A655" s="3">
        <v>2</v>
      </c>
      <c r="B655" s="3">
        <v>253</v>
      </c>
      <c r="D655" s="3">
        <v>25300</v>
      </c>
    </row>
    <row r="656" spans="1:4">
      <c r="A656" s="3">
        <v>2</v>
      </c>
      <c r="B656" s="3">
        <v>254</v>
      </c>
      <c r="D656" s="3">
        <v>25400</v>
      </c>
    </row>
    <row r="657" spans="1:4">
      <c r="A657" s="3">
        <v>2</v>
      </c>
      <c r="B657" s="3">
        <v>255</v>
      </c>
      <c r="D657" s="3">
        <v>25500</v>
      </c>
    </row>
    <row r="658" spans="1:4">
      <c r="A658" s="3">
        <v>2</v>
      </c>
      <c r="B658" s="3">
        <v>256</v>
      </c>
      <c r="D658" s="3">
        <v>25600</v>
      </c>
    </row>
    <row r="659" spans="1:4">
      <c r="A659" s="3">
        <v>2</v>
      </c>
      <c r="B659" s="3">
        <v>257</v>
      </c>
      <c r="D659" s="3">
        <v>25700</v>
      </c>
    </row>
    <row r="660" spans="1:4">
      <c r="A660" s="3">
        <v>2</v>
      </c>
      <c r="B660" s="3">
        <v>258</v>
      </c>
      <c r="D660" s="3">
        <v>25800</v>
      </c>
    </row>
    <row r="661" spans="1:4">
      <c r="A661" s="3">
        <v>2</v>
      </c>
      <c r="B661" s="3">
        <v>259</v>
      </c>
      <c r="D661" s="3">
        <v>25900</v>
      </c>
    </row>
    <row r="662" spans="1:4">
      <c r="A662" s="3">
        <v>2</v>
      </c>
      <c r="B662" s="3">
        <v>260</v>
      </c>
      <c r="D662" s="3">
        <v>26000</v>
      </c>
    </row>
    <row r="663" spans="1:4">
      <c r="A663" s="3">
        <v>2</v>
      </c>
      <c r="B663" s="3">
        <v>261</v>
      </c>
      <c r="D663" s="3">
        <v>26100</v>
      </c>
    </row>
    <row r="664" spans="1:4">
      <c r="A664" s="3">
        <v>2</v>
      </c>
      <c r="B664" s="3">
        <v>262</v>
      </c>
      <c r="D664" s="3">
        <v>26200</v>
      </c>
    </row>
    <row r="665" spans="1:4">
      <c r="A665" s="3">
        <v>2</v>
      </c>
      <c r="B665" s="3">
        <v>263</v>
      </c>
      <c r="D665" s="3">
        <v>26300</v>
      </c>
    </row>
    <row r="666" spans="1:4">
      <c r="A666" s="3">
        <v>2</v>
      </c>
      <c r="B666" s="3">
        <v>264</v>
      </c>
      <c r="D666" s="3">
        <v>26400</v>
      </c>
    </row>
    <row r="667" spans="1:4">
      <c r="A667" s="3">
        <v>2</v>
      </c>
      <c r="B667" s="3">
        <v>265</v>
      </c>
      <c r="D667" s="3">
        <v>26500</v>
      </c>
    </row>
    <row r="668" spans="1:4">
      <c r="A668" s="3">
        <v>2</v>
      </c>
      <c r="B668" s="3">
        <v>266</v>
      </c>
      <c r="D668" s="3">
        <v>26600</v>
      </c>
    </row>
    <row r="669" spans="1:4">
      <c r="A669" s="3">
        <v>2</v>
      </c>
      <c r="B669" s="3">
        <v>267</v>
      </c>
      <c r="D669" s="3">
        <v>26700</v>
      </c>
    </row>
    <row r="670" spans="1:4">
      <c r="A670" s="3">
        <v>2</v>
      </c>
      <c r="B670" s="3">
        <v>268</v>
      </c>
      <c r="D670" s="3">
        <v>26800</v>
      </c>
    </row>
    <row r="671" spans="1:4">
      <c r="A671" s="3">
        <v>2</v>
      </c>
      <c r="B671" s="3">
        <v>269</v>
      </c>
      <c r="D671" s="3">
        <v>26900</v>
      </c>
    </row>
    <row r="672" spans="1:4">
      <c r="A672" s="3">
        <v>2</v>
      </c>
      <c r="B672" s="3">
        <v>270</v>
      </c>
      <c r="D672" s="3">
        <v>27000</v>
      </c>
    </row>
    <row r="673" spans="1:4">
      <c r="A673" s="3">
        <v>2</v>
      </c>
      <c r="B673" s="3">
        <v>271</v>
      </c>
      <c r="D673" s="3">
        <v>27100</v>
      </c>
    </row>
    <row r="674" spans="1:4">
      <c r="A674" s="3">
        <v>2</v>
      </c>
      <c r="B674" s="3">
        <v>272</v>
      </c>
      <c r="D674" s="3">
        <v>27200</v>
      </c>
    </row>
    <row r="675" spans="1:4">
      <c r="A675" s="3">
        <v>2</v>
      </c>
      <c r="B675" s="3">
        <v>273</v>
      </c>
      <c r="D675" s="3">
        <v>27300</v>
      </c>
    </row>
    <row r="676" spans="1:4">
      <c r="A676" s="3">
        <v>2</v>
      </c>
      <c r="B676" s="3">
        <v>274</v>
      </c>
      <c r="D676" s="3">
        <v>27400</v>
      </c>
    </row>
    <row r="677" spans="1:4">
      <c r="A677" s="3">
        <v>2</v>
      </c>
      <c r="B677" s="3">
        <v>275</v>
      </c>
      <c r="D677" s="3">
        <v>27500</v>
      </c>
    </row>
    <row r="678" spans="1:4">
      <c r="A678" s="3">
        <v>2</v>
      </c>
      <c r="B678" s="3">
        <v>276</v>
      </c>
      <c r="D678" s="3">
        <v>27600</v>
      </c>
    </row>
    <row r="679" spans="1:4">
      <c r="A679" s="3">
        <v>2</v>
      </c>
      <c r="B679" s="3">
        <v>277</v>
      </c>
      <c r="D679" s="3">
        <v>27700</v>
      </c>
    </row>
    <row r="680" spans="1:4">
      <c r="A680" s="3">
        <v>2</v>
      </c>
      <c r="B680" s="3">
        <v>278</v>
      </c>
      <c r="D680" s="3">
        <v>27800</v>
      </c>
    </row>
    <row r="681" spans="1:4">
      <c r="A681" s="3">
        <v>2</v>
      </c>
      <c r="B681" s="3">
        <v>279</v>
      </c>
      <c r="D681" s="3">
        <v>27900</v>
      </c>
    </row>
    <row r="682" spans="1:4">
      <c r="A682" s="3">
        <v>2</v>
      </c>
      <c r="B682" s="3">
        <v>280</v>
      </c>
      <c r="D682" s="3">
        <v>28000</v>
      </c>
    </row>
    <row r="683" spans="1:4">
      <c r="A683" s="3">
        <v>2</v>
      </c>
      <c r="B683" s="3">
        <v>281</v>
      </c>
      <c r="D683" s="3">
        <v>28100</v>
      </c>
    </row>
    <row r="684" spans="1:4">
      <c r="A684" s="3">
        <v>2</v>
      </c>
      <c r="B684" s="3">
        <v>282</v>
      </c>
      <c r="D684" s="3">
        <v>28200</v>
      </c>
    </row>
    <row r="685" spans="1:4">
      <c r="A685" s="3">
        <v>2</v>
      </c>
      <c r="B685" s="3">
        <v>283</v>
      </c>
      <c r="D685" s="3">
        <v>28300</v>
      </c>
    </row>
    <row r="686" spans="1:4">
      <c r="A686" s="3">
        <v>2</v>
      </c>
      <c r="B686" s="3">
        <v>284</v>
      </c>
      <c r="D686" s="3">
        <v>28400</v>
      </c>
    </row>
    <row r="687" spans="1:4">
      <c r="A687" s="3">
        <v>2</v>
      </c>
      <c r="B687" s="3">
        <v>285</v>
      </c>
      <c r="D687" s="3">
        <v>28500</v>
      </c>
    </row>
    <row r="688" spans="1:4">
      <c r="A688" s="3">
        <v>2</v>
      </c>
      <c r="B688" s="3">
        <v>286</v>
      </c>
      <c r="D688" s="3">
        <v>28600</v>
      </c>
    </row>
    <row r="689" spans="1:4">
      <c r="A689" s="3">
        <v>2</v>
      </c>
      <c r="B689" s="3">
        <v>287</v>
      </c>
      <c r="D689" s="3">
        <v>28700</v>
      </c>
    </row>
    <row r="690" spans="1:4">
      <c r="A690" s="3">
        <v>2</v>
      </c>
      <c r="B690" s="3">
        <v>288</v>
      </c>
      <c r="D690" s="3">
        <v>28800</v>
      </c>
    </row>
    <row r="691" spans="1:4">
      <c r="A691" s="3">
        <v>2</v>
      </c>
      <c r="B691" s="3">
        <v>289</v>
      </c>
      <c r="D691" s="3">
        <v>28900</v>
      </c>
    </row>
    <row r="692" spans="1:4">
      <c r="A692" s="3">
        <v>2</v>
      </c>
      <c r="B692" s="3">
        <v>290</v>
      </c>
      <c r="D692" s="3">
        <v>29000</v>
      </c>
    </row>
    <row r="693" spans="1:4">
      <c r="A693" s="3">
        <v>2</v>
      </c>
      <c r="B693" s="3">
        <v>291</v>
      </c>
      <c r="D693" s="3">
        <v>29100</v>
      </c>
    </row>
    <row r="694" spans="1:4">
      <c r="A694" s="3">
        <v>2</v>
      </c>
      <c r="B694" s="3">
        <v>292</v>
      </c>
      <c r="D694" s="3">
        <v>29200</v>
      </c>
    </row>
    <row r="695" spans="1:4">
      <c r="A695" s="3">
        <v>2</v>
      </c>
      <c r="B695" s="3">
        <v>293</v>
      </c>
      <c r="D695" s="3">
        <v>29300</v>
      </c>
    </row>
    <row r="696" spans="1:4">
      <c r="A696" s="3">
        <v>2</v>
      </c>
      <c r="B696" s="3">
        <v>294</v>
      </c>
      <c r="D696" s="3">
        <v>29400</v>
      </c>
    </row>
    <row r="697" spans="1:4">
      <c r="A697" s="3">
        <v>2</v>
      </c>
      <c r="B697" s="3">
        <v>295</v>
      </c>
      <c r="D697" s="3">
        <v>29500</v>
      </c>
    </row>
    <row r="698" spans="1:4">
      <c r="A698" s="3">
        <v>2</v>
      </c>
      <c r="B698" s="3">
        <v>296</v>
      </c>
      <c r="D698" s="3">
        <v>29600</v>
      </c>
    </row>
    <row r="699" spans="1:4">
      <c r="A699" s="3">
        <v>2</v>
      </c>
      <c r="B699" s="3">
        <v>297</v>
      </c>
      <c r="D699" s="3">
        <v>29700</v>
      </c>
    </row>
    <row r="700" spans="1:4">
      <c r="A700" s="3">
        <v>2</v>
      </c>
      <c r="B700" s="3">
        <v>298</v>
      </c>
      <c r="D700" s="3">
        <v>29800</v>
      </c>
    </row>
    <row r="701" spans="1:4">
      <c r="A701" s="3">
        <v>2</v>
      </c>
      <c r="B701" s="3">
        <v>299</v>
      </c>
      <c r="D701" s="3">
        <v>29900</v>
      </c>
    </row>
    <row r="702" spans="1:4">
      <c r="A702" s="3">
        <v>2</v>
      </c>
      <c r="B702" s="3">
        <v>300</v>
      </c>
      <c r="D702" s="3">
        <v>30000</v>
      </c>
    </row>
    <row r="703" spans="1:4">
      <c r="A703" s="3">
        <v>2</v>
      </c>
      <c r="B703" s="3">
        <v>301</v>
      </c>
      <c r="D703" s="3">
        <v>30100</v>
      </c>
    </row>
    <row r="704" spans="1:4">
      <c r="A704" s="3">
        <v>2</v>
      </c>
      <c r="B704" s="3">
        <v>302</v>
      </c>
      <c r="D704" s="3">
        <v>30200</v>
      </c>
    </row>
    <row r="705" spans="1:4">
      <c r="A705" s="3">
        <v>2</v>
      </c>
      <c r="B705" s="3">
        <v>303</v>
      </c>
      <c r="D705" s="3">
        <v>30300</v>
      </c>
    </row>
    <row r="706" spans="1:4">
      <c r="A706" s="3">
        <v>2</v>
      </c>
      <c r="B706" s="3">
        <v>304</v>
      </c>
      <c r="D706" s="3">
        <v>30400</v>
      </c>
    </row>
    <row r="707" spans="1:4">
      <c r="A707" s="3">
        <v>2</v>
      </c>
      <c r="B707" s="3">
        <v>305</v>
      </c>
      <c r="D707" s="3">
        <v>30500</v>
      </c>
    </row>
    <row r="708" spans="1:4">
      <c r="A708" s="3">
        <v>2</v>
      </c>
      <c r="B708" s="3">
        <v>306</v>
      </c>
      <c r="D708" s="3">
        <v>30600</v>
      </c>
    </row>
    <row r="709" spans="1:4">
      <c r="A709" s="3">
        <v>2</v>
      </c>
      <c r="B709" s="3">
        <v>307</v>
      </c>
      <c r="D709" s="3">
        <v>30700</v>
      </c>
    </row>
    <row r="710" spans="1:4">
      <c r="A710" s="3">
        <v>2</v>
      </c>
      <c r="B710" s="3">
        <v>308</v>
      </c>
      <c r="D710" s="3">
        <v>30800</v>
      </c>
    </row>
    <row r="711" spans="1:4">
      <c r="A711" s="3">
        <v>2</v>
      </c>
      <c r="B711" s="3">
        <v>309</v>
      </c>
      <c r="D711" s="3">
        <v>30900</v>
      </c>
    </row>
    <row r="712" spans="1:4">
      <c r="A712" s="3">
        <v>2</v>
      </c>
      <c r="B712" s="3">
        <v>310</v>
      </c>
      <c r="D712" s="3">
        <v>31000</v>
      </c>
    </row>
    <row r="713" spans="1:4">
      <c r="A713" s="3">
        <v>2</v>
      </c>
      <c r="B713" s="3">
        <v>311</v>
      </c>
      <c r="D713" s="3">
        <v>31100</v>
      </c>
    </row>
    <row r="714" spans="1:4">
      <c r="A714" s="3">
        <v>2</v>
      </c>
      <c r="B714" s="3">
        <v>312</v>
      </c>
      <c r="D714" s="3">
        <v>31200</v>
      </c>
    </row>
    <row r="715" spans="1:4">
      <c r="A715" s="3">
        <v>2</v>
      </c>
      <c r="B715" s="3">
        <v>313</v>
      </c>
      <c r="D715" s="3">
        <v>31300</v>
      </c>
    </row>
    <row r="716" spans="1:4">
      <c r="A716" s="3">
        <v>2</v>
      </c>
      <c r="B716" s="3">
        <v>314</v>
      </c>
      <c r="D716" s="3">
        <v>31400</v>
      </c>
    </row>
    <row r="717" spans="1:4">
      <c r="A717" s="3">
        <v>2</v>
      </c>
      <c r="B717" s="3">
        <v>315</v>
      </c>
      <c r="D717" s="3">
        <v>31500</v>
      </c>
    </row>
    <row r="718" spans="1:4">
      <c r="A718" s="3">
        <v>2</v>
      </c>
      <c r="B718" s="3">
        <v>316</v>
      </c>
      <c r="D718" s="3">
        <v>31600</v>
      </c>
    </row>
    <row r="719" spans="1:4">
      <c r="A719" s="3">
        <v>2</v>
      </c>
      <c r="B719" s="3">
        <v>317</v>
      </c>
      <c r="D719" s="3">
        <v>31700</v>
      </c>
    </row>
    <row r="720" spans="1:4">
      <c r="A720" s="3">
        <v>2</v>
      </c>
      <c r="B720" s="3">
        <v>318</v>
      </c>
      <c r="D720" s="3">
        <v>31800</v>
      </c>
    </row>
    <row r="721" spans="1:4">
      <c r="A721" s="3">
        <v>2</v>
      </c>
      <c r="B721" s="3">
        <v>319</v>
      </c>
      <c r="D721" s="3">
        <v>31900</v>
      </c>
    </row>
    <row r="722" spans="1:4">
      <c r="A722" s="3">
        <v>2</v>
      </c>
      <c r="B722" s="3">
        <v>320</v>
      </c>
      <c r="D722" s="3">
        <v>32000</v>
      </c>
    </row>
    <row r="723" spans="1:4">
      <c r="A723" s="3">
        <v>2</v>
      </c>
      <c r="B723" s="3">
        <v>321</v>
      </c>
      <c r="D723" s="3">
        <v>32100</v>
      </c>
    </row>
    <row r="724" spans="1:4">
      <c r="A724" s="3">
        <v>2</v>
      </c>
      <c r="B724" s="3">
        <v>322</v>
      </c>
      <c r="D724" s="3">
        <v>32200</v>
      </c>
    </row>
    <row r="725" spans="1:4">
      <c r="A725" s="3">
        <v>2</v>
      </c>
      <c r="B725" s="3">
        <v>323</v>
      </c>
      <c r="D725" s="3">
        <v>32300</v>
      </c>
    </row>
    <row r="726" spans="1:4">
      <c r="A726" s="3">
        <v>2</v>
      </c>
      <c r="B726" s="3">
        <v>324</v>
      </c>
      <c r="D726" s="3">
        <v>32400</v>
      </c>
    </row>
    <row r="727" spans="1:4">
      <c r="A727" s="3">
        <v>2</v>
      </c>
      <c r="B727" s="3">
        <v>325</v>
      </c>
      <c r="D727" s="3">
        <v>32500</v>
      </c>
    </row>
    <row r="728" spans="1:4">
      <c r="A728" s="3">
        <v>2</v>
      </c>
      <c r="B728" s="3">
        <v>326</v>
      </c>
      <c r="D728" s="3">
        <v>32600</v>
      </c>
    </row>
    <row r="729" spans="1:4">
      <c r="A729" s="3">
        <v>2</v>
      </c>
      <c r="B729" s="3">
        <v>327</v>
      </c>
      <c r="D729" s="3">
        <v>32700</v>
      </c>
    </row>
    <row r="730" spans="1:4">
      <c r="A730" s="3">
        <v>2</v>
      </c>
      <c r="B730" s="3">
        <v>328</v>
      </c>
      <c r="D730" s="3">
        <v>32800</v>
      </c>
    </row>
    <row r="731" spans="1:4">
      <c r="A731" s="3">
        <v>2</v>
      </c>
      <c r="B731" s="3">
        <v>329</v>
      </c>
      <c r="D731" s="3">
        <v>32900</v>
      </c>
    </row>
    <row r="732" spans="1:4">
      <c r="A732" s="3">
        <v>2</v>
      </c>
      <c r="B732" s="3">
        <v>330</v>
      </c>
      <c r="D732" s="3">
        <v>33000</v>
      </c>
    </row>
    <row r="733" spans="1:4">
      <c r="A733" s="3">
        <v>2</v>
      </c>
      <c r="B733" s="3">
        <v>331</v>
      </c>
      <c r="D733" s="3">
        <v>33100</v>
      </c>
    </row>
    <row r="734" spans="1:4">
      <c r="A734" s="3">
        <v>2</v>
      </c>
      <c r="B734" s="3">
        <v>332</v>
      </c>
      <c r="D734" s="3">
        <v>33200</v>
      </c>
    </row>
    <row r="735" spans="1:4">
      <c r="A735" s="3">
        <v>2</v>
      </c>
      <c r="B735" s="3">
        <v>333</v>
      </c>
      <c r="D735" s="3">
        <v>33300</v>
      </c>
    </row>
    <row r="736" spans="1:4">
      <c r="A736" s="3">
        <v>2</v>
      </c>
      <c r="B736" s="3">
        <v>334</v>
      </c>
      <c r="D736" s="3">
        <v>33400</v>
      </c>
    </row>
    <row r="737" spans="1:4">
      <c r="A737" s="3">
        <v>2</v>
      </c>
      <c r="B737" s="3">
        <v>335</v>
      </c>
      <c r="D737" s="3">
        <v>33500</v>
      </c>
    </row>
    <row r="738" spans="1:4">
      <c r="A738" s="3">
        <v>2</v>
      </c>
      <c r="B738" s="3">
        <v>336</v>
      </c>
      <c r="D738" s="3">
        <v>33600</v>
      </c>
    </row>
    <row r="739" spans="1:4">
      <c r="A739" s="3">
        <v>2</v>
      </c>
      <c r="B739" s="3">
        <v>337</v>
      </c>
      <c r="D739" s="3">
        <v>33700</v>
      </c>
    </row>
    <row r="740" spans="1:4">
      <c r="A740" s="3">
        <v>2</v>
      </c>
      <c r="B740" s="3">
        <v>338</v>
      </c>
      <c r="D740" s="3">
        <v>33800</v>
      </c>
    </row>
    <row r="741" spans="1:4">
      <c r="A741" s="3">
        <v>2</v>
      </c>
      <c r="B741" s="3">
        <v>339</v>
      </c>
      <c r="D741" s="3">
        <v>33900</v>
      </c>
    </row>
    <row r="742" spans="1:4">
      <c r="A742" s="3">
        <v>2</v>
      </c>
      <c r="B742" s="3">
        <v>340</v>
      </c>
      <c r="D742" s="3">
        <v>34000</v>
      </c>
    </row>
    <row r="743" spans="1:4">
      <c r="A743" s="3">
        <v>2</v>
      </c>
      <c r="B743" s="3">
        <v>341</v>
      </c>
      <c r="D743" s="3">
        <v>34100</v>
      </c>
    </row>
    <row r="744" spans="1:4">
      <c r="A744" s="3">
        <v>2</v>
      </c>
      <c r="B744" s="3">
        <v>342</v>
      </c>
      <c r="D744" s="3">
        <v>34200</v>
      </c>
    </row>
    <row r="745" spans="1:4">
      <c r="A745" s="3">
        <v>2</v>
      </c>
      <c r="B745" s="3">
        <v>343</v>
      </c>
      <c r="D745" s="3">
        <v>34300</v>
      </c>
    </row>
    <row r="746" spans="1:4">
      <c r="A746" s="3">
        <v>2</v>
      </c>
      <c r="B746" s="3">
        <v>344</v>
      </c>
      <c r="D746" s="3">
        <v>34400</v>
      </c>
    </row>
    <row r="747" spans="1:4">
      <c r="A747" s="3">
        <v>2</v>
      </c>
      <c r="B747" s="3">
        <v>345</v>
      </c>
      <c r="D747" s="3">
        <v>34500</v>
      </c>
    </row>
    <row r="748" spans="1:4">
      <c r="A748" s="3">
        <v>2</v>
      </c>
      <c r="B748" s="3">
        <v>346</v>
      </c>
      <c r="D748" s="3">
        <v>34600</v>
      </c>
    </row>
    <row r="749" spans="1:4">
      <c r="A749" s="3">
        <v>2</v>
      </c>
      <c r="B749" s="3">
        <v>347</v>
      </c>
      <c r="D749" s="3">
        <v>34700</v>
      </c>
    </row>
    <row r="750" spans="1:4">
      <c r="A750" s="3">
        <v>2</v>
      </c>
      <c r="B750" s="3">
        <v>348</v>
      </c>
      <c r="D750" s="3">
        <v>34800</v>
      </c>
    </row>
    <row r="751" spans="1:4">
      <c r="A751" s="3">
        <v>2</v>
      </c>
      <c r="B751" s="3">
        <v>349</v>
      </c>
      <c r="D751" s="3">
        <v>34900</v>
      </c>
    </row>
    <row r="752" spans="1:4">
      <c r="A752" s="3">
        <v>2</v>
      </c>
      <c r="B752" s="3">
        <v>350</v>
      </c>
      <c r="D752" s="3">
        <v>35000</v>
      </c>
    </row>
    <row r="753" spans="1:4">
      <c r="A753" s="3">
        <v>2</v>
      </c>
      <c r="B753" s="3">
        <v>351</v>
      </c>
      <c r="D753" s="3">
        <v>35100</v>
      </c>
    </row>
    <row r="754" spans="1:4">
      <c r="A754" s="3">
        <v>2</v>
      </c>
      <c r="B754" s="3">
        <v>352</v>
      </c>
      <c r="D754" s="3">
        <v>35200</v>
      </c>
    </row>
    <row r="755" spans="1:4">
      <c r="A755" s="3">
        <v>2</v>
      </c>
      <c r="B755" s="3">
        <v>353</v>
      </c>
      <c r="D755" s="3">
        <v>35300</v>
      </c>
    </row>
    <row r="756" spans="1:4">
      <c r="A756" s="3">
        <v>2</v>
      </c>
      <c r="B756" s="3">
        <v>354</v>
      </c>
      <c r="D756" s="3">
        <v>35400</v>
      </c>
    </row>
    <row r="757" spans="1:4">
      <c r="A757" s="3">
        <v>2</v>
      </c>
      <c r="B757" s="3">
        <v>355</v>
      </c>
      <c r="D757" s="3">
        <v>35500</v>
      </c>
    </row>
    <row r="758" spans="1:4">
      <c r="A758" s="3">
        <v>2</v>
      </c>
      <c r="B758" s="3">
        <v>356</v>
      </c>
      <c r="D758" s="3">
        <v>35600</v>
      </c>
    </row>
    <row r="759" spans="1:4">
      <c r="A759" s="3">
        <v>2</v>
      </c>
      <c r="B759" s="3">
        <v>357</v>
      </c>
      <c r="D759" s="3">
        <v>35700</v>
      </c>
    </row>
    <row r="760" spans="1:4">
      <c r="A760" s="3">
        <v>2</v>
      </c>
      <c r="B760" s="3">
        <v>358</v>
      </c>
      <c r="D760" s="3">
        <v>35800</v>
      </c>
    </row>
    <row r="761" spans="1:4">
      <c r="A761" s="3">
        <v>2</v>
      </c>
      <c r="B761" s="3">
        <v>359</v>
      </c>
      <c r="D761" s="3">
        <v>35900</v>
      </c>
    </row>
    <row r="762" spans="1:4">
      <c r="A762" s="3">
        <v>2</v>
      </c>
      <c r="B762" s="3">
        <v>360</v>
      </c>
      <c r="D762" s="3">
        <v>36000</v>
      </c>
    </row>
    <row r="763" spans="1:4">
      <c r="A763" s="3">
        <v>2</v>
      </c>
      <c r="B763" s="3">
        <v>361</v>
      </c>
      <c r="D763" s="3">
        <v>36100</v>
      </c>
    </row>
    <row r="764" spans="1:4">
      <c r="A764" s="3">
        <v>2</v>
      </c>
      <c r="B764" s="3">
        <v>362</v>
      </c>
      <c r="D764" s="3">
        <v>36200</v>
      </c>
    </row>
    <row r="765" spans="1:4">
      <c r="A765" s="3">
        <v>2</v>
      </c>
      <c r="B765" s="3">
        <v>363</v>
      </c>
      <c r="D765" s="3">
        <v>36300</v>
      </c>
    </row>
    <row r="766" spans="1:4">
      <c r="A766" s="3">
        <v>2</v>
      </c>
      <c r="B766" s="3">
        <v>364</v>
      </c>
      <c r="D766" s="3">
        <v>36400</v>
      </c>
    </row>
    <row r="767" spans="1:4">
      <c r="A767" s="3">
        <v>2</v>
      </c>
      <c r="B767" s="3">
        <v>365</v>
      </c>
      <c r="D767" s="3">
        <v>36500</v>
      </c>
    </row>
    <row r="768" spans="1:4">
      <c r="A768" s="3">
        <v>2</v>
      </c>
      <c r="B768" s="3">
        <v>366</v>
      </c>
      <c r="D768" s="3">
        <v>36600</v>
      </c>
    </row>
    <row r="769" spans="1:4">
      <c r="A769" s="3">
        <v>2</v>
      </c>
      <c r="B769" s="3">
        <v>367</v>
      </c>
      <c r="D769" s="3">
        <v>36700</v>
      </c>
    </row>
    <row r="770" spans="1:4">
      <c r="A770" s="3">
        <v>2</v>
      </c>
      <c r="B770" s="3">
        <v>368</v>
      </c>
      <c r="D770" s="3">
        <v>36800</v>
      </c>
    </row>
    <row r="771" spans="1:4">
      <c r="A771" s="3">
        <v>2</v>
      </c>
      <c r="B771" s="3">
        <v>369</v>
      </c>
      <c r="D771" s="3">
        <v>36900</v>
      </c>
    </row>
    <row r="772" spans="1:4">
      <c r="A772" s="3">
        <v>2</v>
      </c>
      <c r="B772" s="3">
        <v>370</v>
      </c>
      <c r="D772" s="3">
        <v>37000</v>
      </c>
    </row>
    <row r="773" spans="1:4">
      <c r="A773" s="3">
        <v>2</v>
      </c>
      <c r="B773" s="3">
        <v>371</v>
      </c>
      <c r="D773" s="3">
        <v>37100</v>
      </c>
    </row>
    <row r="774" spans="1:4">
      <c r="A774" s="3">
        <v>2</v>
      </c>
      <c r="B774" s="3">
        <v>372</v>
      </c>
      <c r="D774" s="3">
        <v>37200</v>
      </c>
    </row>
    <row r="775" spans="1:4">
      <c r="A775" s="3">
        <v>2</v>
      </c>
      <c r="B775" s="3">
        <v>373</v>
      </c>
      <c r="D775" s="3">
        <v>37300</v>
      </c>
    </row>
    <row r="776" spans="1:4">
      <c r="A776" s="3">
        <v>2</v>
      </c>
      <c r="B776" s="3">
        <v>374</v>
      </c>
      <c r="D776" s="3">
        <v>37400</v>
      </c>
    </row>
    <row r="777" spans="1:4">
      <c r="A777" s="3">
        <v>2</v>
      </c>
      <c r="B777" s="3">
        <v>375</v>
      </c>
      <c r="D777" s="3">
        <v>37500</v>
      </c>
    </row>
    <row r="778" spans="1:4">
      <c r="A778" s="3">
        <v>2</v>
      </c>
      <c r="B778" s="3">
        <v>376</v>
      </c>
      <c r="D778" s="3">
        <v>37600</v>
      </c>
    </row>
    <row r="779" spans="1:4">
      <c r="A779" s="3">
        <v>2</v>
      </c>
      <c r="B779" s="3">
        <v>377</v>
      </c>
      <c r="D779" s="3">
        <v>37700</v>
      </c>
    </row>
    <row r="780" spans="1:4">
      <c r="A780" s="3">
        <v>2</v>
      </c>
      <c r="B780" s="3">
        <v>378</v>
      </c>
      <c r="D780" s="3">
        <v>37800</v>
      </c>
    </row>
    <row r="781" spans="1:4">
      <c r="A781" s="3">
        <v>2</v>
      </c>
      <c r="B781" s="3">
        <v>379</v>
      </c>
      <c r="D781" s="3">
        <v>37900</v>
      </c>
    </row>
    <row r="782" spans="1:4">
      <c r="A782" s="3">
        <v>2</v>
      </c>
      <c r="B782" s="3">
        <v>380</v>
      </c>
      <c r="D782" s="3">
        <v>38000</v>
      </c>
    </row>
    <row r="783" spans="1:4">
      <c r="A783" s="3">
        <v>2</v>
      </c>
      <c r="B783" s="3">
        <v>381</v>
      </c>
      <c r="D783" s="3">
        <v>38100</v>
      </c>
    </row>
    <row r="784" spans="1:4">
      <c r="A784" s="3">
        <v>2</v>
      </c>
      <c r="B784" s="3">
        <v>382</v>
      </c>
      <c r="D784" s="3">
        <v>38200</v>
      </c>
    </row>
    <row r="785" spans="1:4">
      <c r="A785" s="3">
        <v>2</v>
      </c>
      <c r="B785" s="3">
        <v>383</v>
      </c>
      <c r="D785" s="3">
        <v>38300</v>
      </c>
    </row>
    <row r="786" spans="1:4">
      <c r="A786" s="3">
        <v>2</v>
      </c>
      <c r="B786" s="3">
        <v>384</v>
      </c>
      <c r="D786" s="3">
        <v>38400</v>
      </c>
    </row>
    <row r="787" spans="1:4">
      <c r="A787" s="3">
        <v>2</v>
      </c>
      <c r="B787" s="3">
        <v>385</v>
      </c>
      <c r="D787" s="3">
        <v>38500</v>
      </c>
    </row>
    <row r="788" spans="1:4">
      <c r="A788" s="3">
        <v>2</v>
      </c>
      <c r="B788" s="3">
        <v>386</v>
      </c>
      <c r="D788" s="3">
        <v>38600</v>
      </c>
    </row>
    <row r="789" spans="1:4">
      <c r="A789" s="3">
        <v>2</v>
      </c>
      <c r="B789" s="3">
        <v>387</v>
      </c>
      <c r="D789" s="3">
        <v>38700</v>
      </c>
    </row>
    <row r="790" spans="1:4">
      <c r="A790" s="3">
        <v>2</v>
      </c>
      <c r="B790" s="3">
        <v>388</v>
      </c>
      <c r="D790" s="3">
        <v>38800</v>
      </c>
    </row>
    <row r="791" spans="1:4">
      <c r="A791" s="3">
        <v>2</v>
      </c>
      <c r="B791" s="3">
        <v>389</v>
      </c>
      <c r="D791" s="3">
        <v>38900</v>
      </c>
    </row>
    <row r="792" spans="1:4">
      <c r="A792" s="3">
        <v>2</v>
      </c>
      <c r="B792" s="3">
        <v>390</v>
      </c>
      <c r="D792" s="3">
        <v>39000</v>
      </c>
    </row>
    <row r="793" spans="1:4">
      <c r="A793" s="3">
        <v>2</v>
      </c>
      <c r="B793" s="3">
        <v>391</v>
      </c>
      <c r="D793" s="3">
        <v>39100</v>
      </c>
    </row>
    <row r="794" spans="1:4">
      <c r="A794" s="3">
        <v>2</v>
      </c>
      <c r="B794" s="3">
        <v>392</v>
      </c>
      <c r="D794" s="3">
        <v>39200</v>
      </c>
    </row>
    <row r="795" spans="1:4">
      <c r="A795" s="3">
        <v>2</v>
      </c>
      <c r="B795" s="3">
        <v>393</v>
      </c>
      <c r="D795" s="3">
        <v>39300</v>
      </c>
    </row>
    <row r="796" spans="1:4">
      <c r="A796" s="3">
        <v>2</v>
      </c>
      <c r="B796" s="3">
        <v>394</v>
      </c>
      <c r="D796" s="3">
        <v>39400</v>
      </c>
    </row>
    <row r="797" spans="1:4">
      <c r="A797" s="3">
        <v>2</v>
      </c>
      <c r="B797" s="3">
        <v>395</v>
      </c>
      <c r="D797" s="3">
        <v>39500</v>
      </c>
    </row>
    <row r="798" spans="1:4">
      <c r="A798" s="3">
        <v>2</v>
      </c>
      <c r="B798" s="3">
        <v>396</v>
      </c>
      <c r="D798" s="3">
        <v>39600</v>
      </c>
    </row>
    <row r="799" spans="1:4">
      <c r="A799" s="3">
        <v>2</v>
      </c>
      <c r="B799" s="3">
        <v>397</v>
      </c>
      <c r="D799" s="3">
        <v>39700</v>
      </c>
    </row>
    <row r="800" spans="1:4">
      <c r="A800" s="3">
        <v>2</v>
      </c>
      <c r="B800" s="3">
        <v>398</v>
      </c>
      <c r="D800" s="3">
        <v>39800</v>
      </c>
    </row>
    <row r="801" spans="1:6">
      <c r="A801" s="3">
        <v>2</v>
      </c>
      <c r="B801" s="3">
        <v>399</v>
      </c>
      <c r="D801" s="3">
        <v>39900</v>
      </c>
    </row>
    <row r="802" spans="1:6">
      <c r="A802" s="3">
        <v>2</v>
      </c>
      <c r="B802" s="3">
        <v>400</v>
      </c>
      <c r="D802" s="3">
        <v>40000</v>
      </c>
    </row>
    <row r="803" spans="1:6">
      <c r="A803" s="3">
        <v>3</v>
      </c>
      <c r="B803" s="3">
        <v>1</v>
      </c>
      <c r="E803" s="3">
        <v>25</v>
      </c>
      <c r="F803" s="3">
        <v>25</v>
      </c>
    </row>
    <row r="804" spans="1:6">
      <c r="A804" s="3">
        <v>3</v>
      </c>
      <c r="B804" s="3">
        <v>2</v>
      </c>
      <c r="E804" s="3">
        <v>50</v>
      </c>
      <c r="F804" s="3">
        <v>50</v>
      </c>
    </row>
    <row r="805" spans="1:6">
      <c r="A805" s="3">
        <v>3</v>
      </c>
      <c r="B805" s="3">
        <v>3</v>
      </c>
      <c r="E805" s="3">
        <v>75</v>
      </c>
      <c r="F805" s="3">
        <v>75</v>
      </c>
    </row>
    <row r="806" spans="1:6">
      <c r="A806" s="3">
        <v>3</v>
      </c>
      <c r="B806" s="3">
        <v>4</v>
      </c>
      <c r="E806" s="3">
        <v>100</v>
      </c>
      <c r="F806" s="3">
        <v>100</v>
      </c>
    </row>
    <row r="807" spans="1:6">
      <c r="A807" s="3">
        <v>3</v>
      </c>
      <c r="B807" s="3">
        <v>5</v>
      </c>
      <c r="E807" s="3">
        <v>125</v>
      </c>
      <c r="F807" s="3">
        <v>125</v>
      </c>
    </row>
    <row r="808" spans="1:6">
      <c r="A808" s="3">
        <v>3</v>
      </c>
      <c r="B808" s="3">
        <v>6</v>
      </c>
      <c r="E808" s="3">
        <v>150</v>
      </c>
      <c r="F808" s="3">
        <v>150</v>
      </c>
    </row>
    <row r="809" spans="1:6">
      <c r="A809" s="3">
        <v>3</v>
      </c>
      <c r="B809" s="3">
        <v>7</v>
      </c>
      <c r="E809" s="3">
        <v>175</v>
      </c>
      <c r="F809" s="3">
        <v>175</v>
      </c>
    </row>
    <row r="810" spans="1:6">
      <c r="A810" s="3">
        <v>3</v>
      </c>
      <c r="B810" s="3">
        <v>8</v>
      </c>
      <c r="E810" s="3">
        <v>200</v>
      </c>
      <c r="F810" s="3">
        <v>200</v>
      </c>
    </row>
    <row r="811" spans="1:6">
      <c r="A811" s="3">
        <v>3</v>
      </c>
      <c r="B811" s="3">
        <v>9</v>
      </c>
      <c r="E811" s="3">
        <v>225</v>
      </c>
      <c r="F811" s="3">
        <v>225</v>
      </c>
    </row>
    <row r="812" spans="1:6">
      <c r="A812" s="3">
        <v>3</v>
      </c>
      <c r="B812" s="3">
        <v>10</v>
      </c>
      <c r="E812" s="3">
        <v>250</v>
      </c>
      <c r="F812" s="3">
        <v>250</v>
      </c>
    </row>
    <row r="813" spans="1:6">
      <c r="A813" s="3">
        <v>3</v>
      </c>
      <c r="B813" s="3">
        <v>11</v>
      </c>
      <c r="E813" s="3">
        <v>275</v>
      </c>
      <c r="F813" s="3">
        <v>275</v>
      </c>
    </row>
    <row r="814" spans="1:6">
      <c r="A814" s="3">
        <v>3</v>
      </c>
      <c r="B814" s="3">
        <v>12</v>
      </c>
      <c r="E814" s="3">
        <v>300</v>
      </c>
      <c r="F814" s="3">
        <v>300</v>
      </c>
    </row>
    <row r="815" spans="1:6">
      <c r="A815" s="3">
        <v>3</v>
      </c>
      <c r="B815" s="3">
        <v>13</v>
      </c>
      <c r="E815" s="3">
        <v>325</v>
      </c>
      <c r="F815" s="3">
        <v>325</v>
      </c>
    </row>
    <row r="816" spans="1:6">
      <c r="A816" s="3">
        <v>3</v>
      </c>
      <c r="B816" s="3">
        <v>14</v>
      </c>
      <c r="E816" s="3">
        <v>350</v>
      </c>
      <c r="F816" s="3">
        <v>350</v>
      </c>
    </row>
    <row r="817" spans="1:6">
      <c r="A817" s="3">
        <v>3</v>
      </c>
      <c r="B817" s="3">
        <v>15</v>
      </c>
      <c r="E817" s="3">
        <v>375</v>
      </c>
      <c r="F817" s="3">
        <v>375</v>
      </c>
    </row>
    <row r="818" spans="1:6">
      <c r="A818" s="3">
        <v>3</v>
      </c>
      <c r="B818" s="3">
        <v>16</v>
      </c>
      <c r="E818" s="3">
        <v>400</v>
      </c>
      <c r="F818" s="3">
        <v>400</v>
      </c>
    </row>
    <row r="819" spans="1:6">
      <c r="A819" s="3">
        <v>3</v>
      </c>
      <c r="B819" s="3">
        <v>17</v>
      </c>
      <c r="E819" s="3">
        <v>425</v>
      </c>
      <c r="F819" s="3">
        <v>425</v>
      </c>
    </row>
    <row r="820" spans="1:6">
      <c r="A820" s="3">
        <v>3</v>
      </c>
      <c r="B820" s="3">
        <v>18</v>
      </c>
      <c r="E820" s="3">
        <v>450</v>
      </c>
      <c r="F820" s="3">
        <v>450</v>
      </c>
    </row>
    <row r="821" spans="1:6">
      <c r="A821" s="3">
        <v>3</v>
      </c>
      <c r="B821" s="3">
        <v>19</v>
      </c>
      <c r="E821" s="3">
        <v>475</v>
      </c>
      <c r="F821" s="3">
        <v>475</v>
      </c>
    </row>
    <row r="822" spans="1:6">
      <c r="A822" s="3">
        <v>3</v>
      </c>
      <c r="B822" s="3">
        <v>20</v>
      </c>
      <c r="E822" s="3">
        <v>500</v>
      </c>
      <c r="F822" s="3">
        <v>500</v>
      </c>
    </row>
    <row r="823" spans="1:6">
      <c r="A823" s="3">
        <v>3</v>
      </c>
      <c r="B823" s="3">
        <v>21</v>
      </c>
      <c r="E823" s="3">
        <v>525</v>
      </c>
      <c r="F823" s="3">
        <v>525</v>
      </c>
    </row>
    <row r="824" spans="1:6">
      <c r="A824" s="3">
        <v>3</v>
      </c>
      <c r="B824" s="3">
        <v>22</v>
      </c>
      <c r="E824" s="3">
        <v>550</v>
      </c>
      <c r="F824" s="3">
        <v>550</v>
      </c>
    </row>
    <row r="825" spans="1:6">
      <c r="A825" s="3">
        <v>3</v>
      </c>
      <c r="B825" s="3">
        <v>23</v>
      </c>
      <c r="E825" s="3">
        <v>575</v>
      </c>
      <c r="F825" s="3">
        <v>575</v>
      </c>
    </row>
    <row r="826" spans="1:6">
      <c r="A826" s="3">
        <v>3</v>
      </c>
      <c r="B826" s="3">
        <v>24</v>
      </c>
      <c r="E826" s="3">
        <v>600</v>
      </c>
      <c r="F826" s="3">
        <v>600</v>
      </c>
    </row>
    <row r="827" spans="1:6">
      <c r="A827" s="3">
        <v>3</v>
      </c>
      <c r="B827" s="3">
        <v>25</v>
      </c>
      <c r="E827" s="3">
        <v>625</v>
      </c>
      <c r="F827" s="3">
        <v>625</v>
      </c>
    </row>
    <row r="828" spans="1:6">
      <c r="A828" s="3">
        <v>3</v>
      </c>
      <c r="B828" s="3">
        <v>26</v>
      </c>
      <c r="E828" s="3">
        <v>650</v>
      </c>
      <c r="F828" s="3">
        <v>650</v>
      </c>
    </row>
    <row r="829" spans="1:6">
      <c r="A829" s="3">
        <v>3</v>
      </c>
      <c r="B829" s="3">
        <v>27</v>
      </c>
      <c r="E829" s="3">
        <v>675</v>
      </c>
      <c r="F829" s="3">
        <v>675</v>
      </c>
    </row>
    <row r="830" spans="1:6">
      <c r="A830" s="3">
        <v>3</v>
      </c>
      <c r="B830" s="3">
        <v>28</v>
      </c>
      <c r="E830" s="3">
        <v>700</v>
      </c>
      <c r="F830" s="3">
        <v>700</v>
      </c>
    </row>
    <row r="831" spans="1:6">
      <c r="A831" s="3">
        <v>3</v>
      </c>
      <c r="B831" s="3">
        <v>29</v>
      </c>
      <c r="E831" s="3">
        <v>725</v>
      </c>
      <c r="F831" s="3">
        <v>725</v>
      </c>
    </row>
    <row r="832" spans="1:6">
      <c r="A832" s="3">
        <v>3</v>
      </c>
      <c r="B832" s="3">
        <v>30</v>
      </c>
      <c r="E832" s="3">
        <v>750</v>
      </c>
      <c r="F832" s="3">
        <v>750</v>
      </c>
    </row>
    <row r="833" spans="1:6">
      <c r="A833" s="3">
        <v>3</v>
      </c>
      <c r="B833" s="3">
        <v>31</v>
      </c>
      <c r="E833" s="3">
        <v>775</v>
      </c>
      <c r="F833" s="3">
        <v>775</v>
      </c>
    </row>
    <row r="834" spans="1:6">
      <c r="A834" s="3">
        <v>3</v>
      </c>
      <c r="B834" s="3">
        <v>32</v>
      </c>
      <c r="E834" s="3">
        <v>800</v>
      </c>
      <c r="F834" s="3">
        <v>800</v>
      </c>
    </row>
    <row r="835" spans="1:6">
      <c r="A835" s="3">
        <v>3</v>
      </c>
      <c r="B835" s="3">
        <v>33</v>
      </c>
      <c r="E835" s="3">
        <v>825</v>
      </c>
      <c r="F835" s="3">
        <v>825</v>
      </c>
    </row>
    <row r="836" spans="1:6">
      <c r="A836" s="3">
        <v>3</v>
      </c>
      <c r="B836" s="3">
        <v>34</v>
      </c>
      <c r="E836" s="3">
        <v>850</v>
      </c>
      <c r="F836" s="3">
        <v>850</v>
      </c>
    </row>
    <row r="837" spans="1:6">
      <c r="A837" s="3">
        <v>3</v>
      </c>
      <c r="B837" s="3">
        <v>35</v>
      </c>
      <c r="E837" s="3">
        <v>875</v>
      </c>
      <c r="F837" s="3">
        <v>875</v>
      </c>
    </row>
    <row r="838" spans="1:6">
      <c r="A838" s="3">
        <v>3</v>
      </c>
      <c r="B838" s="3">
        <v>36</v>
      </c>
      <c r="E838" s="3">
        <v>900</v>
      </c>
      <c r="F838" s="3">
        <v>900</v>
      </c>
    </row>
    <row r="839" spans="1:6">
      <c r="A839" s="3">
        <v>3</v>
      </c>
      <c r="B839" s="3">
        <v>37</v>
      </c>
      <c r="E839" s="3">
        <v>925</v>
      </c>
      <c r="F839" s="3">
        <v>925</v>
      </c>
    </row>
    <row r="840" spans="1:6">
      <c r="A840" s="3">
        <v>3</v>
      </c>
      <c r="B840" s="3">
        <v>38</v>
      </c>
      <c r="E840" s="3">
        <v>950</v>
      </c>
      <c r="F840" s="3">
        <v>950</v>
      </c>
    </row>
    <row r="841" spans="1:6">
      <c r="A841" s="3">
        <v>3</v>
      </c>
      <c r="B841" s="3">
        <v>39</v>
      </c>
      <c r="E841" s="3">
        <v>975</v>
      </c>
      <c r="F841" s="3">
        <v>975</v>
      </c>
    </row>
    <row r="842" spans="1:6">
      <c r="A842" s="3">
        <v>3</v>
      </c>
      <c r="B842" s="3">
        <v>40</v>
      </c>
      <c r="E842" s="3">
        <v>1000</v>
      </c>
      <c r="F842" s="3">
        <v>1000</v>
      </c>
    </row>
    <row r="843" spans="1:6">
      <c r="A843" s="3">
        <v>3</v>
      </c>
      <c r="B843" s="3">
        <v>41</v>
      </c>
      <c r="E843" s="3">
        <v>1025</v>
      </c>
      <c r="F843" s="3">
        <v>1025</v>
      </c>
    </row>
    <row r="844" spans="1:6">
      <c r="A844" s="3">
        <v>3</v>
      </c>
      <c r="B844" s="3">
        <v>42</v>
      </c>
      <c r="E844" s="3">
        <v>1050</v>
      </c>
      <c r="F844" s="3">
        <v>1050</v>
      </c>
    </row>
    <row r="845" spans="1:6">
      <c r="A845" s="3">
        <v>3</v>
      </c>
      <c r="B845" s="3">
        <v>43</v>
      </c>
      <c r="E845" s="3">
        <v>1075</v>
      </c>
      <c r="F845" s="3">
        <v>1075</v>
      </c>
    </row>
    <row r="846" spans="1:6">
      <c r="A846" s="3">
        <v>3</v>
      </c>
      <c r="B846" s="3">
        <v>44</v>
      </c>
      <c r="E846" s="3">
        <v>1100</v>
      </c>
      <c r="F846" s="3">
        <v>1100</v>
      </c>
    </row>
    <row r="847" spans="1:6">
      <c r="A847" s="3">
        <v>3</v>
      </c>
      <c r="B847" s="3">
        <v>45</v>
      </c>
      <c r="E847" s="3">
        <v>1125</v>
      </c>
      <c r="F847" s="3">
        <v>1125</v>
      </c>
    </row>
    <row r="848" spans="1:6">
      <c r="A848" s="3">
        <v>3</v>
      </c>
      <c r="B848" s="3">
        <v>46</v>
      </c>
      <c r="E848" s="3">
        <v>1150</v>
      </c>
      <c r="F848" s="3">
        <v>1150</v>
      </c>
    </row>
    <row r="849" spans="1:6">
      <c r="A849" s="3">
        <v>3</v>
      </c>
      <c r="B849" s="3">
        <v>47</v>
      </c>
      <c r="E849" s="3">
        <v>1175</v>
      </c>
      <c r="F849" s="3">
        <v>1175</v>
      </c>
    </row>
    <row r="850" spans="1:6">
      <c r="A850" s="3">
        <v>3</v>
      </c>
      <c r="B850" s="3">
        <v>48</v>
      </c>
      <c r="E850" s="3">
        <v>1200</v>
      </c>
      <c r="F850" s="3">
        <v>1200</v>
      </c>
    </row>
    <row r="851" spans="1:6">
      <c r="A851" s="3">
        <v>3</v>
      </c>
      <c r="B851" s="3">
        <v>49</v>
      </c>
      <c r="E851" s="3">
        <v>1225</v>
      </c>
      <c r="F851" s="3">
        <v>1225</v>
      </c>
    </row>
    <row r="852" spans="1:6">
      <c r="A852" s="3">
        <v>3</v>
      </c>
      <c r="B852" s="3">
        <v>50</v>
      </c>
      <c r="E852" s="3">
        <v>1250</v>
      </c>
      <c r="F852" s="3">
        <v>1250</v>
      </c>
    </row>
    <row r="853" spans="1:6">
      <c r="A853" s="3">
        <v>3</v>
      </c>
      <c r="B853" s="3">
        <v>51</v>
      </c>
      <c r="E853" s="3">
        <v>1275</v>
      </c>
      <c r="F853" s="3">
        <v>1275</v>
      </c>
    </row>
    <row r="854" spans="1:6">
      <c r="A854" s="3">
        <v>3</v>
      </c>
      <c r="B854" s="3">
        <v>52</v>
      </c>
      <c r="E854" s="3">
        <v>1300</v>
      </c>
      <c r="F854" s="3">
        <v>1300</v>
      </c>
    </row>
    <row r="855" spans="1:6">
      <c r="A855" s="3">
        <v>3</v>
      </c>
      <c r="B855" s="3">
        <v>53</v>
      </c>
      <c r="E855" s="3">
        <v>1325</v>
      </c>
      <c r="F855" s="3">
        <v>1325</v>
      </c>
    </row>
    <row r="856" spans="1:6">
      <c r="A856" s="3">
        <v>3</v>
      </c>
      <c r="B856" s="3">
        <v>54</v>
      </c>
      <c r="E856" s="3">
        <v>1350</v>
      </c>
      <c r="F856" s="3">
        <v>1350</v>
      </c>
    </row>
    <row r="857" spans="1:6">
      <c r="A857" s="3">
        <v>3</v>
      </c>
      <c r="B857" s="3">
        <v>55</v>
      </c>
      <c r="E857" s="3">
        <v>1375</v>
      </c>
      <c r="F857" s="3">
        <v>1375</v>
      </c>
    </row>
    <row r="858" spans="1:6">
      <c r="A858" s="3">
        <v>3</v>
      </c>
      <c r="B858" s="3">
        <v>56</v>
      </c>
      <c r="E858" s="3">
        <v>1400</v>
      </c>
      <c r="F858" s="3">
        <v>1400</v>
      </c>
    </row>
    <row r="859" spans="1:6">
      <c r="A859" s="3">
        <v>3</v>
      </c>
      <c r="B859" s="3">
        <v>57</v>
      </c>
      <c r="E859" s="3">
        <v>1425</v>
      </c>
      <c r="F859" s="3">
        <v>1425</v>
      </c>
    </row>
    <row r="860" spans="1:6">
      <c r="A860" s="3">
        <v>3</v>
      </c>
      <c r="B860" s="3">
        <v>58</v>
      </c>
      <c r="E860" s="3">
        <v>1450</v>
      </c>
      <c r="F860" s="3">
        <v>1450</v>
      </c>
    </row>
    <row r="861" spans="1:6">
      <c r="A861" s="3">
        <v>3</v>
      </c>
      <c r="B861" s="3">
        <v>59</v>
      </c>
      <c r="E861" s="3">
        <v>1475</v>
      </c>
      <c r="F861" s="3">
        <v>1475</v>
      </c>
    </row>
    <row r="862" spans="1:6">
      <c r="A862" s="3">
        <v>3</v>
      </c>
      <c r="B862" s="3">
        <v>60</v>
      </c>
      <c r="E862" s="3">
        <v>1500</v>
      </c>
      <c r="F862" s="3">
        <v>1500</v>
      </c>
    </row>
    <row r="863" spans="1:6">
      <c r="A863" s="3">
        <v>3</v>
      </c>
      <c r="B863" s="3">
        <v>61</v>
      </c>
      <c r="E863" s="3">
        <v>1525</v>
      </c>
      <c r="F863" s="3">
        <v>1525</v>
      </c>
    </row>
    <row r="864" spans="1:6">
      <c r="A864" s="3">
        <v>3</v>
      </c>
      <c r="B864" s="3">
        <v>62</v>
      </c>
      <c r="E864" s="3">
        <v>1550</v>
      </c>
      <c r="F864" s="3">
        <v>1550</v>
      </c>
    </row>
    <row r="865" spans="1:6">
      <c r="A865" s="3">
        <v>3</v>
      </c>
      <c r="B865" s="3">
        <v>63</v>
      </c>
      <c r="E865" s="3">
        <v>1575</v>
      </c>
      <c r="F865" s="3">
        <v>1575</v>
      </c>
    </row>
    <row r="866" spans="1:6">
      <c r="A866" s="3">
        <v>3</v>
      </c>
      <c r="B866" s="3">
        <v>64</v>
      </c>
      <c r="E866" s="3">
        <v>1600</v>
      </c>
      <c r="F866" s="3">
        <v>1600</v>
      </c>
    </row>
    <row r="867" spans="1:6">
      <c r="A867" s="3">
        <v>3</v>
      </c>
      <c r="B867" s="3">
        <v>65</v>
      </c>
      <c r="E867" s="3">
        <v>1625</v>
      </c>
      <c r="F867" s="3">
        <v>1625</v>
      </c>
    </row>
    <row r="868" spans="1:6">
      <c r="A868" s="3">
        <v>3</v>
      </c>
      <c r="B868" s="3">
        <v>66</v>
      </c>
      <c r="E868" s="3">
        <v>1650</v>
      </c>
      <c r="F868" s="3">
        <v>1650</v>
      </c>
    </row>
    <row r="869" spans="1:6">
      <c r="A869" s="3">
        <v>3</v>
      </c>
      <c r="B869" s="3">
        <v>67</v>
      </c>
      <c r="E869" s="3">
        <v>1675</v>
      </c>
      <c r="F869" s="3">
        <v>1675</v>
      </c>
    </row>
    <row r="870" spans="1:6">
      <c r="A870" s="3">
        <v>3</v>
      </c>
      <c r="B870" s="3">
        <v>68</v>
      </c>
      <c r="E870" s="3">
        <v>1700</v>
      </c>
      <c r="F870" s="3">
        <v>1700</v>
      </c>
    </row>
    <row r="871" spans="1:6">
      <c r="A871" s="3">
        <v>3</v>
      </c>
      <c r="B871" s="3">
        <v>69</v>
      </c>
      <c r="E871" s="3">
        <v>1725</v>
      </c>
      <c r="F871" s="3">
        <v>1725</v>
      </c>
    </row>
    <row r="872" spans="1:6">
      <c r="A872" s="3">
        <v>3</v>
      </c>
      <c r="B872" s="3">
        <v>70</v>
      </c>
      <c r="E872" s="3">
        <v>1750</v>
      </c>
      <c r="F872" s="3">
        <v>1750</v>
      </c>
    </row>
    <row r="873" spans="1:6">
      <c r="A873" s="3">
        <v>3</v>
      </c>
      <c r="B873" s="3">
        <v>71</v>
      </c>
      <c r="E873" s="3">
        <v>1775</v>
      </c>
      <c r="F873" s="3">
        <v>1775</v>
      </c>
    </row>
    <row r="874" spans="1:6">
      <c r="A874" s="3">
        <v>3</v>
      </c>
      <c r="B874" s="3">
        <v>72</v>
      </c>
      <c r="E874" s="3">
        <v>1800</v>
      </c>
      <c r="F874" s="3">
        <v>1800</v>
      </c>
    </row>
    <row r="875" spans="1:6">
      <c r="A875" s="3">
        <v>3</v>
      </c>
      <c r="B875" s="3">
        <v>73</v>
      </c>
      <c r="E875" s="3">
        <v>1825</v>
      </c>
      <c r="F875" s="3">
        <v>1825</v>
      </c>
    </row>
    <row r="876" spans="1:6">
      <c r="A876" s="3">
        <v>3</v>
      </c>
      <c r="B876" s="3">
        <v>74</v>
      </c>
      <c r="E876" s="3">
        <v>1850</v>
      </c>
      <c r="F876" s="3">
        <v>1850</v>
      </c>
    </row>
    <row r="877" spans="1:6">
      <c r="A877" s="3">
        <v>3</v>
      </c>
      <c r="B877" s="3">
        <v>75</v>
      </c>
      <c r="E877" s="3">
        <v>1875</v>
      </c>
      <c r="F877" s="3">
        <v>1875</v>
      </c>
    </row>
    <row r="878" spans="1:6">
      <c r="A878" s="3">
        <v>3</v>
      </c>
      <c r="B878" s="3">
        <v>76</v>
      </c>
      <c r="E878" s="3">
        <v>1900</v>
      </c>
      <c r="F878" s="3">
        <v>1900</v>
      </c>
    </row>
    <row r="879" spans="1:6">
      <c r="A879" s="3">
        <v>3</v>
      </c>
      <c r="B879" s="3">
        <v>77</v>
      </c>
      <c r="E879" s="3">
        <v>1925</v>
      </c>
      <c r="F879" s="3">
        <v>1925</v>
      </c>
    </row>
    <row r="880" spans="1:6">
      <c r="A880" s="3">
        <v>3</v>
      </c>
      <c r="B880" s="3">
        <v>78</v>
      </c>
      <c r="E880" s="3">
        <v>1950</v>
      </c>
      <c r="F880" s="3">
        <v>1950</v>
      </c>
    </row>
    <row r="881" spans="1:6">
      <c r="A881" s="3">
        <v>3</v>
      </c>
      <c r="B881" s="3">
        <v>79</v>
      </c>
      <c r="E881" s="3">
        <v>1975</v>
      </c>
      <c r="F881" s="3">
        <v>1975</v>
      </c>
    </row>
    <row r="882" spans="1:6">
      <c r="A882" s="3">
        <v>3</v>
      </c>
      <c r="B882" s="3">
        <v>80</v>
      </c>
      <c r="E882" s="3">
        <v>2000</v>
      </c>
      <c r="F882" s="3">
        <v>2000</v>
      </c>
    </row>
    <row r="883" spans="1:6">
      <c r="A883" s="3">
        <v>3</v>
      </c>
      <c r="B883" s="3">
        <v>81</v>
      </c>
      <c r="E883" s="3">
        <v>2025</v>
      </c>
      <c r="F883" s="3">
        <v>2025</v>
      </c>
    </row>
    <row r="884" spans="1:6">
      <c r="A884" s="3">
        <v>3</v>
      </c>
      <c r="B884" s="3">
        <v>82</v>
      </c>
      <c r="E884" s="3">
        <v>2050</v>
      </c>
      <c r="F884" s="3">
        <v>2050</v>
      </c>
    </row>
    <row r="885" spans="1:6">
      <c r="A885" s="3">
        <v>3</v>
      </c>
      <c r="B885" s="3">
        <v>83</v>
      </c>
      <c r="E885" s="3">
        <v>2075</v>
      </c>
      <c r="F885" s="3">
        <v>2075</v>
      </c>
    </row>
    <row r="886" spans="1:6">
      <c r="A886" s="3">
        <v>3</v>
      </c>
      <c r="B886" s="3">
        <v>84</v>
      </c>
      <c r="E886" s="3">
        <v>2100</v>
      </c>
      <c r="F886" s="3">
        <v>2100</v>
      </c>
    </row>
    <row r="887" spans="1:6">
      <c r="A887" s="3">
        <v>3</v>
      </c>
      <c r="B887" s="3">
        <v>85</v>
      </c>
      <c r="E887" s="3">
        <v>2125</v>
      </c>
      <c r="F887" s="3">
        <v>2125</v>
      </c>
    </row>
    <row r="888" spans="1:6">
      <c r="A888" s="3">
        <v>3</v>
      </c>
      <c r="B888" s="3">
        <v>86</v>
      </c>
      <c r="E888" s="3">
        <v>2150</v>
      </c>
      <c r="F888" s="3">
        <v>2150</v>
      </c>
    </row>
    <row r="889" spans="1:6">
      <c r="A889" s="3">
        <v>3</v>
      </c>
      <c r="B889" s="3">
        <v>87</v>
      </c>
      <c r="E889" s="3">
        <v>2175</v>
      </c>
      <c r="F889" s="3">
        <v>2175</v>
      </c>
    </row>
    <row r="890" spans="1:6">
      <c r="A890" s="3">
        <v>3</v>
      </c>
      <c r="B890" s="3">
        <v>88</v>
      </c>
      <c r="E890" s="3">
        <v>2200</v>
      </c>
      <c r="F890" s="3">
        <v>2200</v>
      </c>
    </row>
    <row r="891" spans="1:6">
      <c r="A891" s="3">
        <v>3</v>
      </c>
      <c r="B891" s="3">
        <v>89</v>
      </c>
      <c r="E891" s="3">
        <v>2225</v>
      </c>
      <c r="F891" s="3">
        <v>2225</v>
      </c>
    </row>
    <row r="892" spans="1:6">
      <c r="A892" s="3">
        <v>3</v>
      </c>
      <c r="B892" s="3">
        <v>90</v>
      </c>
      <c r="E892" s="3">
        <v>2250</v>
      </c>
      <c r="F892" s="3">
        <v>2250</v>
      </c>
    </row>
    <row r="893" spans="1:6">
      <c r="A893" s="3">
        <v>3</v>
      </c>
      <c r="B893" s="3">
        <v>91</v>
      </c>
      <c r="E893" s="3">
        <v>2275</v>
      </c>
      <c r="F893" s="3">
        <v>2275</v>
      </c>
    </row>
    <row r="894" spans="1:6">
      <c r="A894" s="3">
        <v>3</v>
      </c>
      <c r="B894" s="3">
        <v>92</v>
      </c>
      <c r="E894" s="3">
        <v>2300</v>
      </c>
      <c r="F894" s="3">
        <v>2300</v>
      </c>
    </row>
    <row r="895" spans="1:6">
      <c r="A895" s="3">
        <v>3</v>
      </c>
      <c r="B895" s="3">
        <v>93</v>
      </c>
      <c r="E895" s="3">
        <v>2325</v>
      </c>
      <c r="F895" s="3">
        <v>2325</v>
      </c>
    </row>
    <row r="896" spans="1:6">
      <c r="A896" s="3">
        <v>3</v>
      </c>
      <c r="B896" s="3">
        <v>94</v>
      </c>
      <c r="E896" s="3">
        <v>2350</v>
      </c>
      <c r="F896" s="3">
        <v>2350</v>
      </c>
    </row>
    <row r="897" spans="1:6">
      <c r="A897" s="3">
        <v>3</v>
      </c>
      <c r="B897" s="3">
        <v>95</v>
      </c>
      <c r="E897" s="3">
        <v>2375</v>
      </c>
      <c r="F897" s="3">
        <v>2375</v>
      </c>
    </row>
    <row r="898" spans="1:6">
      <c r="A898" s="3">
        <v>3</v>
      </c>
      <c r="B898" s="3">
        <v>96</v>
      </c>
      <c r="E898" s="3">
        <v>2400</v>
      </c>
      <c r="F898" s="3">
        <v>2400</v>
      </c>
    </row>
    <row r="899" spans="1:6">
      <c r="A899" s="3">
        <v>3</v>
      </c>
      <c r="B899" s="3">
        <v>97</v>
      </c>
      <c r="E899" s="3">
        <v>2425</v>
      </c>
      <c r="F899" s="3">
        <v>2425</v>
      </c>
    </row>
    <row r="900" spans="1:6">
      <c r="A900" s="3">
        <v>3</v>
      </c>
      <c r="B900" s="3">
        <v>98</v>
      </c>
      <c r="E900" s="3">
        <v>2450</v>
      </c>
      <c r="F900" s="3">
        <v>2450</v>
      </c>
    </row>
    <row r="901" spans="1:6">
      <c r="A901" s="3">
        <v>3</v>
      </c>
      <c r="B901" s="3">
        <v>99</v>
      </c>
      <c r="E901" s="3">
        <v>2475</v>
      </c>
      <c r="F901" s="3">
        <v>2475</v>
      </c>
    </row>
    <row r="902" spans="1:6">
      <c r="A902" s="3">
        <v>3</v>
      </c>
      <c r="B902" s="3">
        <v>100</v>
      </c>
      <c r="E902" s="3">
        <v>2500</v>
      </c>
      <c r="F902" s="3">
        <v>2500</v>
      </c>
    </row>
    <row r="903" spans="1:6">
      <c r="A903" s="3">
        <v>3</v>
      </c>
      <c r="B903" s="3">
        <v>101</v>
      </c>
      <c r="E903" s="3">
        <v>2525</v>
      </c>
      <c r="F903" s="3">
        <v>2525</v>
      </c>
    </row>
    <row r="904" spans="1:6">
      <c r="A904" s="3">
        <v>3</v>
      </c>
      <c r="B904" s="3">
        <v>102</v>
      </c>
      <c r="E904" s="3">
        <v>2550</v>
      </c>
      <c r="F904" s="3">
        <v>2550</v>
      </c>
    </row>
    <row r="905" spans="1:6">
      <c r="A905" s="3">
        <v>3</v>
      </c>
      <c r="B905" s="3">
        <v>103</v>
      </c>
      <c r="E905" s="3">
        <v>2575</v>
      </c>
      <c r="F905" s="3">
        <v>2575</v>
      </c>
    </row>
    <row r="906" spans="1:6">
      <c r="A906" s="3">
        <v>3</v>
      </c>
      <c r="B906" s="3">
        <v>104</v>
      </c>
      <c r="E906" s="3">
        <v>2600</v>
      </c>
      <c r="F906" s="3">
        <v>2600</v>
      </c>
    </row>
    <row r="907" spans="1:6">
      <c r="A907" s="3">
        <v>3</v>
      </c>
      <c r="B907" s="3">
        <v>105</v>
      </c>
      <c r="E907" s="3">
        <v>2625</v>
      </c>
      <c r="F907" s="3">
        <v>2625</v>
      </c>
    </row>
    <row r="908" spans="1:6">
      <c r="A908" s="3">
        <v>3</v>
      </c>
      <c r="B908" s="3">
        <v>106</v>
      </c>
      <c r="E908" s="3">
        <v>2650</v>
      </c>
      <c r="F908" s="3">
        <v>2650</v>
      </c>
    </row>
    <row r="909" spans="1:6">
      <c r="A909" s="3">
        <v>3</v>
      </c>
      <c r="B909" s="3">
        <v>107</v>
      </c>
      <c r="E909" s="3">
        <v>2675</v>
      </c>
      <c r="F909" s="3">
        <v>2675</v>
      </c>
    </row>
    <row r="910" spans="1:6">
      <c r="A910" s="3">
        <v>3</v>
      </c>
      <c r="B910" s="3">
        <v>108</v>
      </c>
      <c r="E910" s="3">
        <v>2700</v>
      </c>
      <c r="F910" s="3">
        <v>2700</v>
      </c>
    </row>
    <row r="911" spans="1:6">
      <c r="A911" s="3">
        <v>3</v>
      </c>
      <c r="B911" s="3">
        <v>109</v>
      </c>
      <c r="E911" s="3">
        <v>2725</v>
      </c>
      <c r="F911" s="3">
        <v>2725</v>
      </c>
    </row>
    <row r="912" spans="1:6">
      <c r="A912" s="3">
        <v>3</v>
      </c>
      <c r="B912" s="3">
        <v>110</v>
      </c>
      <c r="E912" s="3">
        <v>2750</v>
      </c>
      <c r="F912" s="3">
        <v>2750</v>
      </c>
    </row>
    <row r="913" spans="1:6">
      <c r="A913" s="3">
        <v>3</v>
      </c>
      <c r="B913" s="3">
        <v>111</v>
      </c>
      <c r="E913" s="3">
        <v>2775</v>
      </c>
      <c r="F913" s="3">
        <v>2775</v>
      </c>
    </row>
    <row r="914" spans="1:6">
      <c r="A914" s="3">
        <v>3</v>
      </c>
      <c r="B914" s="3">
        <v>112</v>
      </c>
      <c r="E914" s="3">
        <v>2800</v>
      </c>
      <c r="F914" s="3">
        <v>2800</v>
      </c>
    </row>
    <row r="915" spans="1:6">
      <c r="A915" s="3">
        <v>3</v>
      </c>
      <c r="B915" s="3">
        <v>113</v>
      </c>
      <c r="E915" s="3">
        <v>2825</v>
      </c>
      <c r="F915" s="3">
        <v>2825</v>
      </c>
    </row>
    <row r="916" spans="1:6">
      <c r="A916" s="3">
        <v>3</v>
      </c>
      <c r="B916" s="3">
        <v>114</v>
      </c>
      <c r="E916" s="3">
        <v>2850</v>
      </c>
      <c r="F916" s="3">
        <v>2850</v>
      </c>
    </row>
    <row r="917" spans="1:6">
      <c r="A917" s="3">
        <v>3</v>
      </c>
      <c r="B917" s="3">
        <v>115</v>
      </c>
      <c r="E917" s="3">
        <v>2875</v>
      </c>
      <c r="F917" s="3">
        <v>2875</v>
      </c>
    </row>
    <row r="918" spans="1:6">
      <c r="A918" s="3">
        <v>3</v>
      </c>
      <c r="B918" s="3">
        <v>116</v>
      </c>
      <c r="E918" s="3">
        <v>2900</v>
      </c>
      <c r="F918" s="3">
        <v>2900</v>
      </c>
    </row>
    <row r="919" spans="1:6">
      <c r="A919" s="3">
        <v>3</v>
      </c>
      <c r="B919" s="3">
        <v>117</v>
      </c>
      <c r="E919" s="3">
        <v>2925</v>
      </c>
      <c r="F919" s="3">
        <v>2925</v>
      </c>
    </row>
    <row r="920" spans="1:6">
      <c r="A920" s="3">
        <v>3</v>
      </c>
      <c r="B920" s="3">
        <v>118</v>
      </c>
      <c r="E920" s="3">
        <v>2950</v>
      </c>
      <c r="F920" s="3">
        <v>2950</v>
      </c>
    </row>
    <row r="921" spans="1:6">
      <c r="A921" s="3">
        <v>3</v>
      </c>
      <c r="B921" s="3">
        <v>119</v>
      </c>
      <c r="E921" s="3">
        <v>2975</v>
      </c>
      <c r="F921" s="3">
        <v>2975</v>
      </c>
    </row>
    <row r="922" spans="1:6">
      <c r="A922" s="3">
        <v>3</v>
      </c>
      <c r="B922" s="3">
        <v>120</v>
      </c>
      <c r="E922" s="3">
        <v>3000</v>
      </c>
      <c r="F922" s="3">
        <v>3000</v>
      </c>
    </row>
    <row r="923" spans="1:6">
      <c r="A923" s="3">
        <v>3</v>
      </c>
      <c r="B923" s="3">
        <v>121</v>
      </c>
      <c r="E923" s="3">
        <v>3025</v>
      </c>
      <c r="F923" s="3">
        <v>3025</v>
      </c>
    </row>
    <row r="924" spans="1:6">
      <c r="A924" s="3">
        <v>3</v>
      </c>
      <c r="B924" s="3">
        <v>122</v>
      </c>
      <c r="E924" s="3">
        <v>3050</v>
      </c>
      <c r="F924" s="3">
        <v>3050</v>
      </c>
    </row>
    <row r="925" spans="1:6">
      <c r="A925" s="3">
        <v>3</v>
      </c>
      <c r="B925" s="3">
        <v>123</v>
      </c>
      <c r="E925" s="3">
        <v>3075</v>
      </c>
      <c r="F925" s="3">
        <v>3075</v>
      </c>
    </row>
    <row r="926" spans="1:6">
      <c r="A926" s="3">
        <v>3</v>
      </c>
      <c r="B926" s="3">
        <v>124</v>
      </c>
      <c r="E926" s="3">
        <v>3100</v>
      </c>
      <c r="F926" s="3">
        <v>3100</v>
      </c>
    </row>
    <row r="927" spans="1:6">
      <c r="A927" s="3">
        <v>3</v>
      </c>
      <c r="B927" s="3">
        <v>125</v>
      </c>
      <c r="E927" s="3">
        <v>3125</v>
      </c>
      <c r="F927" s="3">
        <v>3125</v>
      </c>
    </row>
    <row r="928" spans="1:6">
      <c r="A928" s="3">
        <v>3</v>
      </c>
      <c r="B928" s="3">
        <v>126</v>
      </c>
      <c r="E928" s="3">
        <v>3150</v>
      </c>
      <c r="F928" s="3">
        <v>3150</v>
      </c>
    </row>
    <row r="929" spans="1:6">
      <c r="A929" s="3">
        <v>3</v>
      </c>
      <c r="B929" s="3">
        <v>127</v>
      </c>
      <c r="E929" s="3">
        <v>3175</v>
      </c>
      <c r="F929" s="3">
        <v>3175</v>
      </c>
    </row>
    <row r="930" spans="1:6">
      <c r="A930" s="3">
        <v>3</v>
      </c>
      <c r="B930" s="3">
        <v>128</v>
      </c>
      <c r="E930" s="3">
        <v>3200</v>
      </c>
      <c r="F930" s="3">
        <v>3200</v>
      </c>
    </row>
    <row r="931" spans="1:6">
      <c r="A931" s="3">
        <v>3</v>
      </c>
      <c r="B931" s="3">
        <v>129</v>
      </c>
      <c r="E931" s="3">
        <v>3225</v>
      </c>
      <c r="F931" s="3">
        <v>3225</v>
      </c>
    </row>
    <row r="932" spans="1:6">
      <c r="A932" s="3">
        <v>3</v>
      </c>
      <c r="B932" s="3">
        <v>130</v>
      </c>
      <c r="E932" s="3">
        <v>3250</v>
      </c>
      <c r="F932" s="3">
        <v>3250</v>
      </c>
    </row>
    <row r="933" spans="1:6">
      <c r="A933" s="3">
        <v>3</v>
      </c>
      <c r="B933" s="3">
        <v>131</v>
      </c>
      <c r="E933" s="3">
        <v>3275</v>
      </c>
      <c r="F933" s="3">
        <v>3275</v>
      </c>
    </row>
    <row r="934" spans="1:6">
      <c r="A934" s="3">
        <v>3</v>
      </c>
      <c r="B934" s="3">
        <v>132</v>
      </c>
      <c r="E934" s="3">
        <v>3300</v>
      </c>
      <c r="F934" s="3">
        <v>3300</v>
      </c>
    </row>
    <row r="935" spans="1:6">
      <c r="A935" s="3">
        <v>3</v>
      </c>
      <c r="B935" s="3">
        <v>133</v>
      </c>
      <c r="E935" s="3">
        <v>3325</v>
      </c>
      <c r="F935" s="3">
        <v>3325</v>
      </c>
    </row>
    <row r="936" spans="1:6">
      <c r="A936" s="3">
        <v>3</v>
      </c>
      <c r="B936" s="3">
        <v>134</v>
      </c>
      <c r="E936" s="3">
        <v>3350</v>
      </c>
      <c r="F936" s="3">
        <v>3350</v>
      </c>
    </row>
    <row r="937" spans="1:6">
      <c r="A937" s="3">
        <v>3</v>
      </c>
      <c r="B937" s="3">
        <v>135</v>
      </c>
      <c r="E937" s="3">
        <v>3375</v>
      </c>
      <c r="F937" s="3">
        <v>3375</v>
      </c>
    </row>
    <row r="938" spans="1:6">
      <c r="A938" s="3">
        <v>3</v>
      </c>
      <c r="B938" s="3">
        <v>136</v>
      </c>
      <c r="E938" s="3">
        <v>3400</v>
      </c>
      <c r="F938" s="3">
        <v>3400</v>
      </c>
    </row>
    <row r="939" spans="1:6">
      <c r="A939" s="3">
        <v>3</v>
      </c>
      <c r="B939" s="3">
        <v>137</v>
      </c>
      <c r="E939" s="3">
        <v>3425</v>
      </c>
      <c r="F939" s="3">
        <v>3425</v>
      </c>
    </row>
    <row r="940" spans="1:6">
      <c r="A940" s="3">
        <v>3</v>
      </c>
      <c r="B940" s="3">
        <v>138</v>
      </c>
      <c r="E940" s="3">
        <v>3450</v>
      </c>
      <c r="F940" s="3">
        <v>3450</v>
      </c>
    </row>
    <row r="941" spans="1:6">
      <c r="A941" s="3">
        <v>3</v>
      </c>
      <c r="B941" s="3">
        <v>139</v>
      </c>
      <c r="E941" s="3">
        <v>3475</v>
      </c>
      <c r="F941" s="3">
        <v>3475</v>
      </c>
    </row>
    <row r="942" spans="1:6">
      <c r="A942" s="3">
        <v>3</v>
      </c>
      <c r="B942" s="3">
        <v>140</v>
      </c>
      <c r="E942" s="3">
        <v>3500</v>
      </c>
      <c r="F942" s="3">
        <v>3500</v>
      </c>
    </row>
    <row r="943" spans="1:6">
      <c r="A943" s="3">
        <v>3</v>
      </c>
      <c r="B943" s="3">
        <v>141</v>
      </c>
      <c r="E943" s="3">
        <v>3525</v>
      </c>
      <c r="F943" s="3">
        <v>3525</v>
      </c>
    </row>
    <row r="944" spans="1:6">
      <c r="A944" s="3">
        <v>3</v>
      </c>
      <c r="B944" s="3">
        <v>142</v>
      </c>
      <c r="E944" s="3">
        <v>3550</v>
      </c>
      <c r="F944" s="3">
        <v>3550</v>
      </c>
    </row>
    <row r="945" spans="1:6">
      <c r="A945" s="3">
        <v>3</v>
      </c>
      <c r="B945" s="3">
        <v>143</v>
      </c>
      <c r="E945" s="3">
        <v>3575</v>
      </c>
      <c r="F945" s="3">
        <v>3575</v>
      </c>
    </row>
    <row r="946" spans="1:6">
      <c r="A946" s="3">
        <v>3</v>
      </c>
      <c r="B946" s="3">
        <v>144</v>
      </c>
      <c r="E946" s="3">
        <v>3600</v>
      </c>
      <c r="F946" s="3">
        <v>3600</v>
      </c>
    </row>
    <row r="947" spans="1:6">
      <c r="A947" s="3">
        <v>3</v>
      </c>
      <c r="B947" s="3">
        <v>145</v>
      </c>
      <c r="E947" s="3">
        <v>3625</v>
      </c>
      <c r="F947" s="3">
        <v>3625</v>
      </c>
    </row>
    <row r="948" spans="1:6">
      <c r="A948" s="3">
        <v>3</v>
      </c>
      <c r="B948" s="3">
        <v>146</v>
      </c>
      <c r="E948" s="3">
        <v>3650</v>
      </c>
      <c r="F948" s="3">
        <v>3650</v>
      </c>
    </row>
    <row r="949" spans="1:6">
      <c r="A949" s="3">
        <v>3</v>
      </c>
      <c r="B949" s="3">
        <v>147</v>
      </c>
      <c r="E949" s="3">
        <v>3675</v>
      </c>
      <c r="F949" s="3">
        <v>3675</v>
      </c>
    </row>
    <row r="950" spans="1:6">
      <c r="A950" s="3">
        <v>3</v>
      </c>
      <c r="B950" s="3">
        <v>148</v>
      </c>
      <c r="E950" s="3">
        <v>3700</v>
      </c>
      <c r="F950" s="3">
        <v>3700</v>
      </c>
    </row>
    <row r="951" spans="1:6">
      <c r="A951" s="3">
        <v>3</v>
      </c>
      <c r="B951" s="3">
        <v>149</v>
      </c>
      <c r="E951" s="3">
        <v>3725</v>
      </c>
      <c r="F951" s="3">
        <v>3725</v>
      </c>
    </row>
    <row r="952" spans="1:6">
      <c r="A952" s="3">
        <v>3</v>
      </c>
      <c r="B952" s="3">
        <v>150</v>
      </c>
      <c r="E952" s="3">
        <v>3750</v>
      </c>
      <c r="F952" s="3">
        <v>3750</v>
      </c>
    </row>
    <row r="953" spans="1:6">
      <c r="A953" s="3">
        <v>3</v>
      </c>
      <c r="B953" s="3">
        <v>151</v>
      </c>
      <c r="E953" s="3">
        <v>3775</v>
      </c>
      <c r="F953" s="3">
        <v>3775</v>
      </c>
    </row>
    <row r="954" spans="1:6">
      <c r="A954" s="3">
        <v>3</v>
      </c>
      <c r="B954" s="3">
        <v>152</v>
      </c>
      <c r="E954" s="3">
        <v>3800</v>
      </c>
      <c r="F954" s="3">
        <v>3800</v>
      </c>
    </row>
    <row r="955" spans="1:6">
      <c r="A955" s="3">
        <v>3</v>
      </c>
      <c r="B955" s="3">
        <v>153</v>
      </c>
      <c r="E955" s="3">
        <v>3825</v>
      </c>
      <c r="F955" s="3">
        <v>3825</v>
      </c>
    </row>
    <row r="956" spans="1:6">
      <c r="A956" s="3">
        <v>3</v>
      </c>
      <c r="B956" s="3">
        <v>154</v>
      </c>
      <c r="E956" s="3">
        <v>3850</v>
      </c>
      <c r="F956" s="3">
        <v>3850</v>
      </c>
    </row>
    <row r="957" spans="1:6">
      <c r="A957" s="3">
        <v>3</v>
      </c>
      <c r="B957" s="3">
        <v>155</v>
      </c>
      <c r="E957" s="3">
        <v>3875</v>
      </c>
      <c r="F957" s="3">
        <v>3875</v>
      </c>
    </row>
    <row r="958" spans="1:6">
      <c r="A958" s="3">
        <v>3</v>
      </c>
      <c r="B958" s="3">
        <v>156</v>
      </c>
      <c r="E958" s="3">
        <v>3900</v>
      </c>
      <c r="F958" s="3">
        <v>3900</v>
      </c>
    </row>
    <row r="959" spans="1:6">
      <c r="A959" s="3">
        <v>3</v>
      </c>
      <c r="B959" s="3">
        <v>157</v>
      </c>
      <c r="E959" s="3">
        <v>3925</v>
      </c>
      <c r="F959" s="3">
        <v>3925</v>
      </c>
    </row>
    <row r="960" spans="1:6">
      <c r="A960" s="3">
        <v>3</v>
      </c>
      <c r="B960" s="3">
        <v>158</v>
      </c>
      <c r="E960" s="3">
        <v>3950</v>
      </c>
      <c r="F960" s="3">
        <v>3950</v>
      </c>
    </row>
    <row r="961" spans="1:6">
      <c r="A961" s="3">
        <v>3</v>
      </c>
      <c r="B961" s="3">
        <v>159</v>
      </c>
      <c r="E961" s="3">
        <v>3975</v>
      </c>
      <c r="F961" s="3">
        <v>3975</v>
      </c>
    </row>
    <row r="962" spans="1:6">
      <c r="A962" s="3">
        <v>3</v>
      </c>
      <c r="B962" s="3">
        <v>160</v>
      </c>
      <c r="E962" s="3">
        <v>4000</v>
      </c>
      <c r="F962" s="3">
        <v>4000</v>
      </c>
    </row>
    <row r="963" spans="1:6">
      <c r="A963" s="3">
        <v>3</v>
      </c>
      <c r="B963" s="3">
        <v>161</v>
      </c>
      <c r="E963" s="3">
        <v>4025</v>
      </c>
      <c r="F963" s="3">
        <v>4025</v>
      </c>
    </row>
    <row r="964" spans="1:6">
      <c r="A964" s="3">
        <v>3</v>
      </c>
      <c r="B964" s="3">
        <v>162</v>
      </c>
      <c r="E964" s="3">
        <v>4050</v>
      </c>
      <c r="F964" s="3">
        <v>4050</v>
      </c>
    </row>
    <row r="965" spans="1:6">
      <c r="A965" s="3">
        <v>3</v>
      </c>
      <c r="B965" s="3">
        <v>163</v>
      </c>
      <c r="E965" s="3">
        <v>4075</v>
      </c>
      <c r="F965" s="3">
        <v>4075</v>
      </c>
    </row>
    <row r="966" spans="1:6">
      <c r="A966" s="3">
        <v>3</v>
      </c>
      <c r="B966" s="3">
        <v>164</v>
      </c>
      <c r="E966" s="3">
        <v>4100</v>
      </c>
      <c r="F966" s="3">
        <v>4100</v>
      </c>
    </row>
    <row r="967" spans="1:6">
      <c r="A967" s="3">
        <v>3</v>
      </c>
      <c r="B967" s="3">
        <v>165</v>
      </c>
      <c r="E967" s="3">
        <v>4125</v>
      </c>
      <c r="F967" s="3">
        <v>4125</v>
      </c>
    </row>
    <row r="968" spans="1:6">
      <c r="A968" s="3">
        <v>3</v>
      </c>
      <c r="B968" s="3">
        <v>166</v>
      </c>
      <c r="E968" s="3">
        <v>4150</v>
      </c>
      <c r="F968" s="3">
        <v>4150</v>
      </c>
    </row>
    <row r="969" spans="1:6">
      <c r="A969" s="3">
        <v>3</v>
      </c>
      <c r="B969" s="3">
        <v>167</v>
      </c>
      <c r="E969" s="3">
        <v>4175</v>
      </c>
      <c r="F969" s="3">
        <v>4175</v>
      </c>
    </row>
    <row r="970" spans="1:6">
      <c r="A970" s="3">
        <v>3</v>
      </c>
      <c r="B970" s="3">
        <v>168</v>
      </c>
      <c r="E970" s="3">
        <v>4200</v>
      </c>
      <c r="F970" s="3">
        <v>4200</v>
      </c>
    </row>
    <row r="971" spans="1:6">
      <c r="A971" s="3">
        <v>3</v>
      </c>
      <c r="B971" s="3">
        <v>169</v>
      </c>
      <c r="E971" s="3">
        <v>4225</v>
      </c>
      <c r="F971" s="3">
        <v>4225</v>
      </c>
    </row>
    <row r="972" spans="1:6">
      <c r="A972" s="3">
        <v>3</v>
      </c>
      <c r="B972" s="3">
        <v>170</v>
      </c>
      <c r="E972" s="3">
        <v>4250</v>
      </c>
      <c r="F972" s="3">
        <v>4250</v>
      </c>
    </row>
    <row r="973" spans="1:6">
      <c r="A973" s="3">
        <v>3</v>
      </c>
      <c r="B973" s="3">
        <v>171</v>
      </c>
      <c r="E973" s="3">
        <v>4275</v>
      </c>
      <c r="F973" s="3">
        <v>4275</v>
      </c>
    </row>
    <row r="974" spans="1:6">
      <c r="A974" s="3">
        <v>3</v>
      </c>
      <c r="B974" s="3">
        <v>172</v>
      </c>
      <c r="E974" s="3">
        <v>4300</v>
      </c>
      <c r="F974" s="3">
        <v>4300</v>
      </c>
    </row>
    <row r="975" spans="1:6">
      <c r="A975" s="3">
        <v>3</v>
      </c>
      <c r="B975" s="3">
        <v>173</v>
      </c>
      <c r="E975" s="3">
        <v>4325</v>
      </c>
      <c r="F975" s="3">
        <v>4325</v>
      </c>
    </row>
    <row r="976" spans="1:6">
      <c r="A976" s="3">
        <v>3</v>
      </c>
      <c r="B976" s="3">
        <v>174</v>
      </c>
      <c r="E976" s="3">
        <v>4350</v>
      </c>
      <c r="F976" s="3">
        <v>4350</v>
      </c>
    </row>
    <row r="977" spans="1:6">
      <c r="A977" s="3">
        <v>3</v>
      </c>
      <c r="B977" s="3">
        <v>175</v>
      </c>
      <c r="E977" s="3">
        <v>4375</v>
      </c>
      <c r="F977" s="3">
        <v>4375</v>
      </c>
    </row>
    <row r="978" spans="1:6">
      <c r="A978" s="3">
        <v>3</v>
      </c>
      <c r="B978" s="3">
        <v>176</v>
      </c>
      <c r="E978" s="3">
        <v>4400</v>
      </c>
      <c r="F978" s="3">
        <v>4400</v>
      </c>
    </row>
    <row r="979" spans="1:6">
      <c r="A979" s="3">
        <v>3</v>
      </c>
      <c r="B979" s="3">
        <v>177</v>
      </c>
      <c r="E979" s="3">
        <v>4425</v>
      </c>
      <c r="F979" s="3">
        <v>4425</v>
      </c>
    </row>
    <row r="980" spans="1:6">
      <c r="A980" s="3">
        <v>3</v>
      </c>
      <c r="B980" s="3">
        <v>178</v>
      </c>
      <c r="E980" s="3">
        <v>4450</v>
      </c>
      <c r="F980" s="3">
        <v>4450</v>
      </c>
    </row>
    <row r="981" spans="1:6">
      <c r="A981" s="3">
        <v>3</v>
      </c>
      <c r="B981" s="3">
        <v>179</v>
      </c>
      <c r="E981" s="3">
        <v>4475</v>
      </c>
      <c r="F981" s="3">
        <v>4475</v>
      </c>
    </row>
    <row r="982" spans="1:6">
      <c r="A982" s="3">
        <v>3</v>
      </c>
      <c r="B982" s="3">
        <v>180</v>
      </c>
      <c r="E982" s="3">
        <v>4500</v>
      </c>
      <c r="F982" s="3">
        <v>4500</v>
      </c>
    </row>
    <row r="983" spans="1:6">
      <c r="A983" s="3">
        <v>3</v>
      </c>
      <c r="B983" s="3">
        <v>181</v>
      </c>
      <c r="E983" s="3">
        <v>4525</v>
      </c>
      <c r="F983" s="3">
        <v>4525</v>
      </c>
    </row>
    <row r="984" spans="1:6">
      <c r="A984" s="3">
        <v>3</v>
      </c>
      <c r="B984" s="3">
        <v>182</v>
      </c>
      <c r="E984" s="3">
        <v>4550</v>
      </c>
      <c r="F984" s="3">
        <v>4550</v>
      </c>
    </row>
    <row r="985" spans="1:6">
      <c r="A985" s="3">
        <v>3</v>
      </c>
      <c r="B985" s="3">
        <v>183</v>
      </c>
      <c r="E985" s="3">
        <v>4575</v>
      </c>
      <c r="F985" s="3">
        <v>4575</v>
      </c>
    </row>
    <row r="986" spans="1:6">
      <c r="A986" s="3">
        <v>3</v>
      </c>
      <c r="B986" s="3">
        <v>184</v>
      </c>
      <c r="E986" s="3">
        <v>4600</v>
      </c>
      <c r="F986" s="3">
        <v>4600</v>
      </c>
    </row>
    <row r="987" spans="1:6">
      <c r="A987" s="3">
        <v>3</v>
      </c>
      <c r="B987" s="3">
        <v>185</v>
      </c>
      <c r="E987" s="3">
        <v>4625</v>
      </c>
      <c r="F987" s="3">
        <v>4625</v>
      </c>
    </row>
    <row r="988" spans="1:6">
      <c r="A988" s="3">
        <v>3</v>
      </c>
      <c r="B988" s="3">
        <v>186</v>
      </c>
      <c r="E988" s="3">
        <v>4650</v>
      </c>
      <c r="F988" s="3">
        <v>4650</v>
      </c>
    </row>
    <row r="989" spans="1:6">
      <c r="A989" s="3">
        <v>3</v>
      </c>
      <c r="B989" s="3">
        <v>187</v>
      </c>
      <c r="E989" s="3">
        <v>4675</v>
      </c>
      <c r="F989" s="3">
        <v>4675</v>
      </c>
    </row>
    <row r="990" spans="1:6">
      <c r="A990" s="3">
        <v>3</v>
      </c>
      <c r="B990" s="3">
        <v>188</v>
      </c>
      <c r="E990" s="3">
        <v>4700</v>
      </c>
      <c r="F990" s="3">
        <v>4700</v>
      </c>
    </row>
    <row r="991" spans="1:6">
      <c r="A991" s="3">
        <v>3</v>
      </c>
      <c r="B991" s="3">
        <v>189</v>
      </c>
      <c r="E991" s="3">
        <v>4725</v>
      </c>
      <c r="F991" s="3">
        <v>4725</v>
      </c>
    </row>
    <row r="992" spans="1:6">
      <c r="A992" s="3">
        <v>3</v>
      </c>
      <c r="B992" s="3">
        <v>190</v>
      </c>
      <c r="E992" s="3">
        <v>4750</v>
      </c>
      <c r="F992" s="3">
        <v>4750</v>
      </c>
    </row>
    <row r="993" spans="1:6">
      <c r="A993" s="3">
        <v>3</v>
      </c>
      <c r="B993" s="3">
        <v>191</v>
      </c>
      <c r="E993" s="3">
        <v>4775</v>
      </c>
      <c r="F993" s="3">
        <v>4775</v>
      </c>
    </row>
    <row r="994" spans="1:6">
      <c r="A994" s="3">
        <v>3</v>
      </c>
      <c r="B994" s="3">
        <v>192</v>
      </c>
      <c r="E994" s="3">
        <v>4800</v>
      </c>
      <c r="F994" s="3">
        <v>4800</v>
      </c>
    </row>
    <row r="995" spans="1:6">
      <c r="A995" s="3">
        <v>3</v>
      </c>
      <c r="B995" s="3">
        <v>193</v>
      </c>
      <c r="E995" s="3">
        <v>4825</v>
      </c>
      <c r="F995" s="3">
        <v>4825</v>
      </c>
    </row>
    <row r="996" spans="1:6">
      <c r="A996" s="3">
        <v>3</v>
      </c>
      <c r="B996" s="3">
        <v>194</v>
      </c>
      <c r="E996" s="3">
        <v>4850</v>
      </c>
      <c r="F996" s="3">
        <v>4850</v>
      </c>
    </row>
    <row r="997" spans="1:6">
      <c r="A997" s="3">
        <v>3</v>
      </c>
      <c r="B997" s="3">
        <v>195</v>
      </c>
      <c r="E997" s="3">
        <v>4875</v>
      </c>
      <c r="F997" s="3">
        <v>4875</v>
      </c>
    </row>
    <row r="998" spans="1:6">
      <c r="A998" s="3">
        <v>3</v>
      </c>
      <c r="B998" s="3">
        <v>196</v>
      </c>
      <c r="E998" s="3">
        <v>4900</v>
      </c>
      <c r="F998" s="3">
        <v>4900</v>
      </c>
    </row>
    <row r="999" spans="1:6">
      <c r="A999" s="3">
        <v>3</v>
      </c>
      <c r="B999" s="3">
        <v>197</v>
      </c>
      <c r="E999" s="3">
        <v>4925</v>
      </c>
      <c r="F999" s="3">
        <v>4925</v>
      </c>
    </row>
    <row r="1000" spans="1:6">
      <c r="A1000" s="3">
        <v>3</v>
      </c>
      <c r="B1000" s="3">
        <v>198</v>
      </c>
      <c r="E1000" s="3">
        <v>4950</v>
      </c>
      <c r="F1000" s="3">
        <v>4950</v>
      </c>
    </row>
    <row r="1001" spans="1:6">
      <c r="A1001" s="3">
        <v>3</v>
      </c>
      <c r="B1001" s="3">
        <v>199</v>
      </c>
      <c r="E1001" s="3">
        <v>4975</v>
      </c>
      <c r="F1001" s="3">
        <v>4975</v>
      </c>
    </row>
    <row r="1002" spans="1:6">
      <c r="A1002" s="3">
        <v>3</v>
      </c>
      <c r="B1002" s="3">
        <v>200</v>
      </c>
      <c r="E1002" s="3">
        <v>5000</v>
      </c>
      <c r="F1002" s="3">
        <v>5000</v>
      </c>
    </row>
    <row r="1003" spans="1:6">
      <c r="A1003" s="3">
        <v>3</v>
      </c>
      <c r="B1003" s="3">
        <v>201</v>
      </c>
      <c r="E1003" s="3">
        <v>5025</v>
      </c>
      <c r="F1003" s="3">
        <v>5025</v>
      </c>
    </row>
    <row r="1004" spans="1:6">
      <c r="A1004" s="3">
        <v>3</v>
      </c>
      <c r="B1004" s="3">
        <v>202</v>
      </c>
      <c r="E1004" s="3">
        <v>5050</v>
      </c>
      <c r="F1004" s="3">
        <v>5050</v>
      </c>
    </row>
    <row r="1005" spans="1:6">
      <c r="A1005" s="3">
        <v>3</v>
      </c>
      <c r="B1005" s="3">
        <v>203</v>
      </c>
      <c r="E1005" s="3">
        <v>5075</v>
      </c>
      <c r="F1005" s="3">
        <v>5075</v>
      </c>
    </row>
    <row r="1006" spans="1:6">
      <c r="A1006" s="3">
        <v>3</v>
      </c>
      <c r="B1006" s="3">
        <v>204</v>
      </c>
      <c r="E1006" s="3">
        <v>5100</v>
      </c>
      <c r="F1006" s="3">
        <v>5100</v>
      </c>
    </row>
    <row r="1007" spans="1:6">
      <c r="A1007" s="3">
        <v>3</v>
      </c>
      <c r="B1007" s="3">
        <v>205</v>
      </c>
      <c r="E1007" s="3">
        <v>5125</v>
      </c>
      <c r="F1007" s="3">
        <v>5125</v>
      </c>
    </row>
    <row r="1008" spans="1:6">
      <c r="A1008" s="3">
        <v>3</v>
      </c>
      <c r="B1008" s="3">
        <v>206</v>
      </c>
      <c r="E1008" s="3">
        <v>5150</v>
      </c>
      <c r="F1008" s="3">
        <v>5150</v>
      </c>
    </row>
    <row r="1009" spans="1:6">
      <c r="A1009" s="3">
        <v>3</v>
      </c>
      <c r="B1009" s="3">
        <v>207</v>
      </c>
      <c r="E1009" s="3">
        <v>5175</v>
      </c>
      <c r="F1009" s="3">
        <v>5175</v>
      </c>
    </row>
    <row r="1010" spans="1:6">
      <c r="A1010" s="3">
        <v>3</v>
      </c>
      <c r="B1010" s="3">
        <v>208</v>
      </c>
      <c r="E1010" s="3">
        <v>5200</v>
      </c>
      <c r="F1010" s="3">
        <v>5200</v>
      </c>
    </row>
    <row r="1011" spans="1:6">
      <c r="A1011" s="3">
        <v>3</v>
      </c>
      <c r="B1011" s="3">
        <v>209</v>
      </c>
      <c r="E1011" s="3">
        <v>5225</v>
      </c>
      <c r="F1011" s="3">
        <v>5225</v>
      </c>
    </row>
    <row r="1012" spans="1:6">
      <c r="A1012" s="3">
        <v>3</v>
      </c>
      <c r="B1012" s="3">
        <v>210</v>
      </c>
      <c r="E1012" s="3">
        <v>5250</v>
      </c>
      <c r="F1012" s="3">
        <v>5250</v>
      </c>
    </row>
    <row r="1013" spans="1:6">
      <c r="A1013" s="3">
        <v>3</v>
      </c>
      <c r="B1013" s="3">
        <v>211</v>
      </c>
      <c r="E1013" s="3">
        <v>5275</v>
      </c>
      <c r="F1013" s="3">
        <v>5275</v>
      </c>
    </row>
    <row r="1014" spans="1:6">
      <c r="A1014" s="3">
        <v>3</v>
      </c>
      <c r="B1014" s="3">
        <v>212</v>
      </c>
      <c r="E1014" s="3">
        <v>5300</v>
      </c>
      <c r="F1014" s="3">
        <v>5300</v>
      </c>
    </row>
    <row r="1015" spans="1:6">
      <c r="A1015" s="3">
        <v>3</v>
      </c>
      <c r="B1015" s="3">
        <v>213</v>
      </c>
      <c r="E1015" s="3">
        <v>5325</v>
      </c>
      <c r="F1015" s="3">
        <v>5325</v>
      </c>
    </row>
    <row r="1016" spans="1:6">
      <c r="A1016" s="3">
        <v>3</v>
      </c>
      <c r="B1016" s="3">
        <v>214</v>
      </c>
      <c r="E1016" s="3">
        <v>5350</v>
      </c>
      <c r="F1016" s="3">
        <v>5350</v>
      </c>
    </row>
    <row r="1017" spans="1:6">
      <c r="A1017" s="3">
        <v>3</v>
      </c>
      <c r="B1017" s="3">
        <v>215</v>
      </c>
      <c r="E1017" s="3">
        <v>5375</v>
      </c>
      <c r="F1017" s="3">
        <v>5375</v>
      </c>
    </row>
    <row r="1018" spans="1:6">
      <c r="A1018" s="3">
        <v>3</v>
      </c>
      <c r="B1018" s="3">
        <v>216</v>
      </c>
      <c r="E1018" s="3">
        <v>5400</v>
      </c>
      <c r="F1018" s="3">
        <v>5400</v>
      </c>
    </row>
    <row r="1019" spans="1:6">
      <c r="A1019" s="3">
        <v>3</v>
      </c>
      <c r="B1019" s="3">
        <v>217</v>
      </c>
      <c r="E1019" s="3">
        <v>5425</v>
      </c>
      <c r="F1019" s="3">
        <v>5425</v>
      </c>
    </row>
    <row r="1020" spans="1:6">
      <c r="A1020" s="3">
        <v>3</v>
      </c>
      <c r="B1020" s="3">
        <v>218</v>
      </c>
      <c r="E1020" s="3">
        <v>5450</v>
      </c>
      <c r="F1020" s="3">
        <v>5450</v>
      </c>
    </row>
    <row r="1021" spans="1:6">
      <c r="A1021" s="3">
        <v>3</v>
      </c>
      <c r="B1021" s="3">
        <v>219</v>
      </c>
      <c r="E1021" s="3">
        <v>5475</v>
      </c>
      <c r="F1021" s="3">
        <v>5475</v>
      </c>
    </row>
    <row r="1022" spans="1:6">
      <c r="A1022" s="3">
        <v>3</v>
      </c>
      <c r="B1022" s="3">
        <v>220</v>
      </c>
      <c r="E1022" s="3">
        <v>5500</v>
      </c>
      <c r="F1022" s="3">
        <v>5500</v>
      </c>
    </row>
    <row r="1023" spans="1:6">
      <c r="A1023" s="3">
        <v>3</v>
      </c>
      <c r="B1023" s="3">
        <v>221</v>
      </c>
      <c r="E1023" s="3">
        <v>5525</v>
      </c>
      <c r="F1023" s="3">
        <v>5525</v>
      </c>
    </row>
    <row r="1024" spans="1:6">
      <c r="A1024" s="3">
        <v>3</v>
      </c>
      <c r="B1024" s="3">
        <v>222</v>
      </c>
      <c r="E1024" s="3">
        <v>5550</v>
      </c>
      <c r="F1024" s="3">
        <v>5550</v>
      </c>
    </row>
    <row r="1025" spans="1:6">
      <c r="A1025" s="3">
        <v>3</v>
      </c>
      <c r="B1025" s="3">
        <v>223</v>
      </c>
      <c r="E1025" s="3">
        <v>5575</v>
      </c>
      <c r="F1025" s="3">
        <v>5575</v>
      </c>
    </row>
    <row r="1026" spans="1:6">
      <c r="A1026" s="3">
        <v>3</v>
      </c>
      <c r="B1026" s="3">
        <v>224</v>
      </c>
      <c r="E1026" s="3">
        <v>5600</v>
      </c>
      <c r="F1026" s="3">
        <v>5600</v>
      </c>
    </row>
    <row r="1027" spans="1:6">
      <c r="A1027" s="3">
        <v>3</v>
      </c>
      <c r="B1027" s="3">
        <v>225</v>
      </c>
      <c r="E1027" s="3">
        <v>5625</v>
      </c>
      <c r="F1027" s="3">
        <v>5625</v>
      </c>
    </row>
    <row r="1028" spans="1:6">
      <c r="A1028" s="3">
        <v>3</v>
      </c>
      <c r="B1028" s="3">
        <v>226</v>
      </c>
      <c r="E1028" s="3">
        <v>5650</v>
      </c>
      <c r="F1028" s="3">
        <v>5650</v>
      </c>
    </row>
    <row r="1029" spans="1:6">
      <c r="A1029" s="3">
        <v>3</v>
      </c>
      <c r="B1029" s="3">
        <v>227</v>
      </c>
      <c r="E1029" s="3">
        <v>5675</v>
      </c>
      <c r="F1029" s="3">
        <v>5675</v>
      </c>
    </row>
    <row r="1030" spans="1:6">
      <c r="A1030" s="3">
        <v>3</v>
      </c>
      <c r="B1030" s="3">
        <v>228</v>
      </c>
      <c r="E1030" s="3">
        <v>5700</v>
      </c>
      <c r="F1030" s="3">
        <v>5700</v>
      </c>
    </row>
    <row r="1031" spans="1:6">
      <c r="A1031" s="3">
        <v>3</v>
      </c>
      <c r="B1031" s="3">
        <v>229</v>
      </c>
      <c r="E1031" s="3">
        <v>5725</v>
      </c>
      <c r="F1031" s="3">
        <v>5725</v>
      </c>
    </row>
    <row r="1032" spans="1:6">
      <c r="A1032" s="3">
        <v>3</v>
      </c>
      <c r="B1032" s="3">
        <v>230</v>
      </c>
      <c r="E1032" s="3">
        <v>5750</v>
      </c>
      <c r="F1032" s="3">
        <v>5750</v>
      </c>
    </row>
    <row r="1033" spans="1:6">
      <c r="A1033" s="3">
        <v>3</v>
      </c>
      <c r="B1033" s="3">
        <v>231</v>
      </c>
      <c r="E1033" s="3">
        <v>5775</v>
      </c>
      <c r="F1033" s="3">
        <v>5775</v>
      </c>
    </row>
    <row r="1034" spans="1:6">
      <c r="A1034" s="3">
        <v>3</v>
      </c>
      <c r="B1034" s="3">
        <v>232</v>
      </c>
      <c r="E1034" s="3">
        <v>5800</v>
      </c>
      <c r="F1034" s="3">
        <v>5800</v>
      </c>
    </row>
    <row r="1035" spans="1:6">
      <c r="A1035" s="3">
        <v>3</v>
      </c>
      <c r="B1035" s="3">
        <v>233</v>
      </c>
      <c r="E1035" s="3">
        <v>5825</v>
      </c>
      <c r="F1035" s="3">
        <v>5825</v>
      </c>
    </row>
    <row r="1036" spans="1:6">
      <c r="A1036" s="3">
        <v>3</v>
      </c>
      <c r="B1036" s="3">
        <v>234</v>
      </c>
      <c r="E1036" s="3">
        <v>5850</v>
      </c>
      <c r="F1036" s="3">
        <v>5850</v>
      </c>
    </row>
    <row r="1037" spans="1:6">
      <c r="A1037" s="3">
        <v>3</v>
      </c>
      <c r="B1037" s="3">
        <v>235</v>
      </c>
      <c r="E1037" s="3">
        <v>5875</v>
      </c>
      <c r="F1037" s="3">
        <v>5875</v>
      </c>
    </row>
    <row r="1038" spans="1:6">
      <c r="A1038" s="3">
        <v>3</v>
      </c>
      <c r="B1038" s="3">
        <v>236</v>
      </c>
      <c r="E1038" s="3">
        <v>5900</v>
      </c>
      <c r="F1038" s="3">
        <v>5900</v>
      </c>
    </row>
    <row r="1039" spans="1:6">
      <c r="A1039" s="3">
        <v>3</v>
      </c>
      <c r="B1039" s="3">
        <v>237</v>
      </c>
      <c r="E1039" s="3">
        <v>5925</v>
      </c>
      <c r="F1039" s="3">
        <v>5925</v>
      </c>
    </row>
    <row r="1040" spans="1:6">
      <c r="A1040" s="3">
        <v>3</v>
      </c>
      <c r="B1040" s="3">
        <v>238</v>
      </c>
      <c r="E1040" s="3">
        <v>5950</v>
      </c>
      <c r="F1040" s="3">
        <v>5950</v>
      </c>
    </row>
    <row r="1041" spans="1:6">
      <c r="A1041" s="3">
        <v>3</v>
      </c>
      <c r="B1041" s="3">
        <v>239</v>
      </c>
      <c r="E1041" s="3">
        <v>5975</v>
      </c>
      <c r="F1041" s="3">
        <v>5975</v>
      </c>
    </row>
    <row r="1042" spans="1:6">
      <c r="A1042" s="3">
        <v>3</v>
      </c>
      <c r="B1042" s="3">
        <v>240</v>
      </c>
      <c r="E1042" s="3">
        <v>6000</v>
      </c>
      <c r="F1042" s="3">
        <v>6000</v>
      </c>
    </row>
    <row r="1043" spans="1:6">
      <c r="A1043" s="3">
        <v>3</v>
      </c>
      <c r="B1043" s="3">
        <v>241</v>
      </c>
      <c r="E1043" s="3">
        <v>6025</v>
      </c>
      <c r="F1043" s="3">
        <v>6025</v>
      </c>
    </row>
    <row r="1044" spans="1:6">
      <c r="A1044" s="3">
        <v>3</v>
      </c>
      <c r="B1044" s="3">
        <v>242</v>
      </c>
      <c r="E1044" s="3">
        <v>6050</v>
      </c>
      <c r="F1044" s="3">
        <v>6050</v>
      </c>
    </row>
    <row r="1045" spans="1:6">
      <c r="A1045" s="3">
        <v>3</v>
      </c>
      <c r="B1045" s="3">
        <v>243</v>
      </c>
      <c r="E1045" s="3">
        <v>6075</v>
      </c>
      <c r="F1045" s="3">
        <v>6075</v>
      </c>
    </row>
    <row r="1046" spans="1:6">
      <c r="A1046" s="3">
        <v>3</v>
      </c>
      <c r="B1046" s="3">
        <v>244</v>
      </c>
      <c r="E1046" s="3">
        <v>6100</v>
      </c>
      <c r="F1046" s="3">
        <v>6100</v>
      </c>
    </row>
    <row r="1047" spans="1:6">
      <c r="A1047" s="3">
        <v>3</v>
      </c>
      <c r="B1047" s="3">
        <v>245</v>
      </c>
      <c r="E1047" s="3">
        <v>6125</v>
      </c>
      <c r="F1047" s="3">
        <v>6125</v>
      </c>
    </row>
    <row r="1048" spans="1:6">
      <c r="A1048" s="3">
        <v>3</v>
      </c>
      <c r="B1048" s="3">
        <v>246</v>
      </c>
      <c r="E1048" s="3">
        <v>6150</v>
      </c>
      <c r="F1048" s="3">
        <v>6150</v>
      </c>
    </row>
    <row r="1049" spans="1:6">
      <c r="A1049" s="3">
        <v>3</v>
      </c>
      <c r="B1049" s="3">
        <v>247</v>
      </c>
      <c r="E1049" s="3">
        <v>6175</v>
      </c>
      <c r="F1049" s="3">
        <v>6175</v>
      </c>
    </row>
    <row r="1050" spans="1:6">
      <c r="A1050" s="3">
        <v>3</v>
      </c>
      <c r="B1050" s="3">
        <v>248</v>
      </c>
      <c r="E1050" s="3">
        <v>6200</v>
      </c>
      <c r="F1050" s="3">
        <v>6200</v>
      </c>
    </row>
    <row r="1051" spans="1:6">
      <c r="A1051" s="3">
        <v>3</v>
      </c>
      <c r="B1051" s="3">
        <v>249</v>
      </c>
      <c r="E1051" s="3">
        <v>6225</v>
      </c>
      <c r="F1051" s="3">
        <v>6225</v>
      </c>
    </row>
    <row r="1052" spans="1:6">
      <c r="A1052" s="3">
        <v>3</v>
      </c>
      <c r="B1052" s="3">
        <v>250</v>
      </c>
      <c r="E1052" s="3">
        <v>6250</v>
      </c>
      <c r="F1052" s="3">
        <v>6250</v>
      </c>
    </row>
    <row r="1053" spans="1:6">
      <c r="A1053" s="3">
        <v>3</v>
      </c>
      <c r="B1053" s="3">
        <v>251</v>
      </c>
      <c r="E1053" s="3">
        <v>6275</v>
      </c>
      <c r="F1053" s="3">
        <v>6275</v>
      </c>
    </row>
    <row r="1054" spans="1:6">
      <c r="A1054" s="3">
        <v>3</v>
      </c>
      <c r="B1054" s="3">
        <v>252</v>
      </c>
      <c r="E1054" s="3">
        <v>6300</v>
      </c>
      <c r="F1054" s="3">
        <v>6300</v>
      </c>
    </row>
    <row r="1055" spans="1:6">
      <c r="A1055" s="3">
        <v>3</v>
      </c>
      <c r="B1055" s="3">
        <v>253</v>
      </c>
      <c r="E1055" s="3">
        <v>6325</v>
      </c>
      <c r="F1055" s="3">
        <v>6325</v>
      </c>
    </row>
    <row r="1056" spans="1:6">
      <c r="A1056" s="3">
        <v>3</v>
      </c>
      <c r="B1056" s="3">
        <v>254</v>
      </c>
      <c r="E1056" s="3">
        <v>6350</v>
      </c>
      <c r="F1056" s="3">
        <v>6350</v>
      </c>
    </row>
    <row r="1057" spans="1:6">
      <c r="A1057" s="3">
        <v>3</v>
      </c>
      <c r="B1057" s="3">
        <v>255</v>
      </c>
      <c r="E1057" s="3">
        <v>6375</v>
      </c>
      <c r="F1057" s="3">
        <v>6375</v>
      </c>
    </row>
    <row r="1058" spans="1:6">
      <c r="A1058" s="3">
        <v>3</v>
      </c>
      <c r="B1058" s="3">
        <v>256</v>
      </c>
      <c r="E1058" s="3">
        <v>6400</v>
      </c>
      <c r="F1058" s="3">
        <v>6400</v>
      </c>
    </row>
    <row r="1059" spans="1:6">
      <c r="A1059" s="3">
        <v>3</v>
      </c>
      <c r="B1059" s="3">
        <v>257</v>
      </c>
      <c r="E1059" s="3">
        <v>6425</v>
      </c>
      <c r="F1059" s="3">
        <v>6425</v>
      </c>
    </row>
    <row r="1060" spans="1:6">
      <c r="A1060" s="3">
        <v>3</v>
      </c>
      <c r="B1060" s="3">
        <v>258</v>
      </c>
      <c r="E1060" s="3">
        <v>6450</v>
      </c>
      <c r="F1060" s="3">
        <v>6450</v>
      </c>
    </row>
    <row r="1061" spans="1:6">
      <c r="A1061" s="3">
        <v>3</v>
      </c>
      <c r="B1061" s="3">
        <v>259</v>
      </c>
      <c r="E1061" s="3">
        <v>6475</v>
      </c>
      <c r="F1061" s="3">
        <v>6475</v>
      </c>
    </row>
    <row r="1062" spans="1:6">
      <c r="A1062" s="3">
        <v>3</v>
      </c>
      <c r="B1062" s="3">
        <v>260</v>
      </c>
      <c r="E1062" s="3">
        <v>6500</v>
      </c>
      <c r="F1062" s="3">
        <v>6500</v>
      </c>
    </row>
    <row r="1063" spans="1:6">
      <c r="A1063" s="3">
        <v>3</v>
      </c>
      <c r="B1063" s="3">
        <v>261</v>
      </c>
      <c r="E1063" s="3">
        <v>6525</v>
      </c>
      <c r="F1063" s="3">
        <v>6525</v>
      </c>
    </row>
    <row r="1064" spans="1:6">
      <c r="A1064" s="3">
        <v>3</v>
      </c>
      <c r="B1064" s="3">
        <v>262</v>
      </c>
      <c r="E1064" s="3">
        <v>6550</v>
      </c>
      <c r="F1064" s="3">
        <v>6550</v>
      </c>
    </row>
    <row r="1065" spans="1:6">
      <c r="A1065" s="3">
        <v>3</v>
      </c>
      <c r="B1065" s="3">
        <v>263</v>
      </c>
      <c r="E1065" s="3">
        <v>6575</v>
      </c>
      <c r="F1065" s="3">
        <v>6575</v>
      </c>
    </row>
    <row r="1066" spans="1:6">
      <c r="A1066" s="3">
        <v>3</v>
      </c>
      <c r="B1066" s="3">
        <v>264</v>
      </c>
      <c r="E1066" s="3">
        <v>6600</v>
      </c>
      <c r="F1066" s="3">
        <v>6600</v>
      </c>
    </row>
    <row r="1067" spans="1:6">
      <c r="A1067" s="3">
        <v>3</v>
      </c>
      <c r="B1067" s="3">
        <v>265</v>
      </c>
      <c r="E1067" s="3">
        <v>6625</v>
      </c>
      <c r="F1067" s="3">
        <v>6625</v>
      </c>
    </row>
    <row r="1068" spans="1:6">
      <c r="A1068" s="3">
        <v>3</v>
      </c>
      <c r="B1068" s="3">
        <v>266</v>
      </c>
      <c r="E1068" s="3">
        <v>6650</v>
      </c>
      <c r="F1068" s="3">
        <v>6650</v>
      </c>
    </row>
    <row r="1069" spans="1:6">
      <c r="A1069" s="3">
        <v>3</v>
      </c>
      <c r="B1069" s="3">
        <v>267</v>
      </c>
      <c r="E1069" s="3">
        <v>6675</v>
      </c>
      <c r="F1069" s="3">
        <v>6675</v>
      </c>
    </row>
    <row r="1070" spans="1:6">
      <c r="A1070" s="3">
        <v>3</v>
      </c>
      <c r="B1070" s="3">
        <v>268</v>
      </c>
      <c r="E1070" s="3">
        <v>6700</v>
      </c>
      <c r="F1070" s="3">
        <v>6700</v>
      </c>
    </row>
    <row r="1071" spans="1:6">
      <c r="A1071" s="3">
        <v>3</v>
      </c>
      <c r="B1071" s="3">
        <v>269</v>
      </c>
      <c r="E1071" s="3">
        <v>6725</v>
      </c>
      <c r="F1071" s="3">
        <v>6725</v>
      </c>
    </row>
    <row r="1072" spans="1:6">
      <c r="A1072" s="3">
        <v>3</v>
      </c>
      <c r="B1072" s="3">
        <v>270</v>
      </c>
      <c r="E1072" s="3">
        <v>6750</v>
      </c>
      <c r="F1072" s="3">
        <v>6750</v>
      </c>
    </row>
    <row r="1073" spans="1:6">
      <c r="A1073" s="3">
        <v>3</v>
      </c>
      <c r="B1073" s="3">
        <v>271</v>
      </c>
      <c r="E1073" s="3">
        <v>6775</v>
      </c>
      <c r="F1073" s="3">
        <v>6775</v>
      </c>
    </row>
    <row r="1074" spans="1:6">
      <c r="A1074" s="3">
        <v>3</v>
      </c>
      <c r="B1074" s="3">
        <v>272</v>
      </c>
      <c r="E1074" s="3">
        <v>6800</v>
      </c>
      <c r="F1074" s="3">
        <v>6800</v>
      </c>
    </row>
    <row r="1075" spans="1:6">
      <c r="A1075" s="3">
        <v>3</v>
      </c>
      <c r="B1075" s="3">
        <v>273</v>
      </c>
      <c r="E1075" s="3">
        <v>6825</v>
      </c>
      <c r="F1075" s="3">
        <v>6825</v>
      </c>
    </row>
    <row r="1076" spans="1:6">
      <c r="A1076" s="3">
        <v>3</v>
      </c>
      <c r="B1076" s="3">
        <v>274</v>
      </c>
      <c r="E1076" s="3">
        <v>6850</v>
      </c>
      <c r="F1076" s="3">
        <v>6850</v>
      </c>
    </row>
    <row r="1077" spans="1:6">
      <c r="A1077" s="3">
        <v>3</v>
      </c>
      <c r="B1077" s="3">
        <v>275</v>
      </c>
      <c r="E1077" s="3">
        <v>6875</v>
      </c>
      <c r="F1077" s="3">
        <v>6875</v>
      </c>
    </row>
    <row r="1078" spans="1:6">
      <c r="A1078" s="3">
        <v>3</v>
      </c>
      <c r="B1078" s="3">
        <v>276</v>
      </c>
      <c r="E1078" s="3">
        <v>6900</v>
      </c>
      <c r="F1078" s="3">
        <v>6900</v>
      </c>
    </row>
    <row r="1079" spans="1:6">
      <c r="A1079" s="3">
        <v>3</v>
      </c>
      <c r="B1079" s="3">
        <v>277</v>
      </c>
      <c r="E1079" s="3">
        <v>6925</v>
      </c>
      <c r="F1079" s="3">
        <v>6925</v>
      </c>
    </row>
    <row r="1080" spans="1:6">
      <c r="A1080" s="3">
        <v>3</v>
      </c>
      <c r="B1080" s="3">
        <v>278</v>
      </c>
      <c r="E1080" s="3">
        <v>6950</v>
      </c>
      <c r="F1080" s="3">
        <v>6950</v>
      </c>
    </row>
    <row r="1081" spans="1:6">
      <c r="A1081" s="3">
        <v>3</v>
      </c>
      <c r="B1081" s="3">
        <v>279</v>
      </c>
      <c r="E1081" s="3">
        <v>6975</v>
      </c>
      <c r="F1081" s="3">
        <v>6975</v>
      </c>
    </row>
    <row r="1082" spans="1:6">
      <c r="A1082" s="3">
        <v>3</v>
      </c>
      <c r="B1082" s="3">
        <v>280</v>
      </c>
      <c r="E1082" s="3">
        <v>7000</v>
      </c>
      <c r="F1082" s="3">
        <v>7000</v>
      </c>
    </row>
    <row r="1083" spans="1:6">
      <c r="A1083" s="3">
        <v>3</v>
      </c>
      <c r="B1083" s="3">
        <v>281</v>
      </c>
      <c r="E1083" s="3">
        <v>7025</v>
      </c>
      <c r="F1083" s="3">
        <v>7025</v>
      </c>
    </row>
    <row r="1084" spans="1:6">
      <c r="A1084" s="3">
        <v>3</v>
      </c>
      <c r="B1084" s="3">
        <v>282</v>
      </c>
      <c r="E1084" s="3">
        <v>7050</v>
      </c>
      <c r="F1084" s="3">
        <v>7050</v>
      </c>
    </row>
    <row r="1085" spans="1:6">
      <c r="A1085" s="3">
        <v>3</v>
      </c>
      <c r="B1085" s="3">
        <v>283</v>
      </c>
      <c r="E1085" s="3">
        <v>7075</v>
      </c>
      <c r="F1085" s="3">
        <v>7075</v>
      </c>
    </row>
    <row r="1086" spans="1:6">
      <c r="A1086" s="3">
        <v>3</v>
      </c>
      <c r="B1086" s="3">
        <v>284</v>
      </c>
      <c r="E1086" s="3">
        <v>7100</v>
      </c>
      <c r="F1086" s="3">
        <v>7100</v>
      </c>
    </row>
    <row r="1087" spans="1:6">
      <c r="A1087" s="3">
        <v>3</v>
      </c>
      <c r="B1087" s="3">
        <v>285</v>
      </c>
      <c r="E1087" s="3">
        <v>7125</v>
      </c>
      <c r="F1087" s="3">
        <v>7125</v>
      </c>
    </row>
    <row r="1088" spans="1:6">
      <c r="A1088" s="3">
        <v>3</v>
      </c>
      <c r="B1088" s="3">
        <v>286</v>
      </c>
      <c r="E1088" s="3">
        <v>7150</v>
      </c>
      <c r="F1088" s="3">
        <v>7150</v>
      </c>
    </row>
    <row r="1089" spans="1:6">
      <c r="A1089" s="3">
        <v>3</v>
      </c>
      <c r="B1089" s="3">
        <v>287</v>
      </c>
      <c r="E1089" s="3">
        <v>7175</v>
      </c>
      <c r="F1089" s="3">
        <v>7175</v>
      </c>
    </row>
    <row r="1090" spans="1:6">
      <c r="A1090" s="3">
        <v>3</v>
      </c>
      <c r="B1090" s="3">
        <v>288</v>
      </c>
      <c r="E1090" s="3">
        <v>7200</v>
      </c>
      <c r="F1090" s="3">
        <v>7200</v>
      </c>
    </row>
    <row r="1091" spans="1:6">
      <c r="A1091" s="3">
        <v>3</v>
      </c>
      <c r="B1091" s="3">
        <v>289</v>
      </c>
      <c r="E1091" s="3">
        <v>7225</v>
      </c>
      <c r="F1091" s="3">
        <v>7225</v>
      </c>
    </row>
    <row r="1092" spans="1:6">
      <c r="A1092" s="3">
        <v>3</v>
      </c>
      <c r="B1092" s="3">
        <v>290</v>
      </c>
      <c r="E1092" s="3">
        <v>7250</v>
      </c>
      <c r="F1092" s="3">
        <v>7250</v>
      </c>
    </row>
    <row r="1093" spans="1:6">
      <c r="A1093" s="3">
        <v>3</v>
      </c>
      <c r="B1093" s="3">
        <v>291</v>
      </c>
      <c r="E1093" s="3">
        <v>7275</v>
      </c>
      <c r="F1093" s="3">
        <v>7275</v>
      </c>
    </row>
    <row r="1094" spans="1:6">
      <c r="A1094" s="3">
        <v>3</v>
      </c>
      <c r="B1094" s="3">
        <v>292</v>
      </c>
      <c r="E1094" s="3">
        <v>7300</v>
      </c>
      <c r="F1094" s="3">
        <v>7300</v>
      </c>
    </row>
    <row r="1095" spans="1:6">
      <c r="A1095" s="3">
        <v>3</v>
      </c>
      <c r="B1095" s="3">
        <v>293</v>
      </c>
      <c r="E1095" s="3">
        <v>7325</v>
      </c>
      <c r="F1095" s="3">
        <v>7325</v>
      </c>
    </row>
    <row r="1096" spans="1:6">
      <c r="A1096" s="3">
        <v>3</v>
      </c>
      <c r="B1096" s="3">
        <v>294</v>
      </c>
      <c r="E1096" s="3">
        <v>7350</v>
      </c>
      <c r="F1096" s="3">
        <v>7350</v>
      </c>
    </row>
    <row r="1097" spans="1:6">
      <c r="A1097" s="3">
        <v>3</v>
      </c>
      <c r="B1097" s="3">
        <v>295</v>
      </c>
      <c r="E1097" s="3">
        <v>7375</v>
      </c>
      <c r="F1097" s="3">
        <v>7375</v>
      </c>
    </row>
    <row r="1098" spans="1:6">
      <c r="A1098" s="3">
        <v>3</v>
      </c>
      <c r="B1098" s="3">
        <v>296</v>
      </c>
      <c r="E1098" s="3">
        <v>7400</v>
      </c>
      <c r="F1098" s="3">
        <v>7400</v>
      </c>
    </row>
    <row r="1099" spans="1:6">
      <c r="A1099" s="3">
        <v>3</v>
      </c>
      <c r="B1099" s="3">
        <v>297</v>
      </c>
      <c r="E1099" s="3">
        <v>7425</v>
      </c>
      <c r="F1099" s="3">
        <v>7425</v>
      </c>
    </row>
    <row r="1100" spans="1:6">
      <c r="A1100" s="3">
        <v>3</v>
      </c>
      <c r="B1100" s="3">
        <v>298</v>
      </c>
      <c r="E1100" s="3">
        <v>7450</v>
      </c>
      <c r="F1100" s="3">
        <v>7450</v>
      </c>
    </row>
    <row r="1101" spans="1:6">
      <c r="A1101" s="3">
        <v>3</v>
      </c>
      <c r="B1101" s="3">
        <v>299</v>
      </c>
      <c r="E1101" s="3">
        <v>7475</v>
      </c>
      <c r="F1101" s="3">
        <v>7475</v>
      </c>
    </row>
    <row r="1102" spans="1:6">
      <c r="A1102" s="3">
        <v>3</v>
      </c>
      <c r="B1102" s="3">
        <v>300</v>
      </c>
      <c r="E1102" s="3">
        <v>7500</v>
      </c>
      <c r="F1102" s="3">
        <v>7500</v>
      </c>
    </row>
    <row r="1103" spans="1:6">
      <c r="A1103" s="3">
        <v>3</v>
      </c>
      <c r="B1103" s="3">
        <v>301</v>
      </c>
      <c r="E1103" s="3">
        <v>7525</v>
      </c>
      <c r="F1103" s="3">
        <v>7525</v>
      </c>
    </row>
    <row r="1104" spans="1:6">
      <c r="A1104" s="3">
        <v>3</v>
      </c>
      <c r="B1104" s="3">
        <v>302</v>
      </c>
      <c r="E1104" s="3">
        <v>7550</v>
      </c>
      <c r="F1104" s="3">
        <v>7550</v>
      </c>
    </row>
    <row r="1105" spans="1:6">
      <c r="A1105" s="3">
        <v>3</v>
      </c>
      <c r="B1105" s="3">
        <v>303</v>
      </c>
      <c r="E1105" s="3">
        <v>7575</v>
      </c>
      <c r="F1105" s="3">
        <v>7575</v>
      </c>
    </row>
    <row r="1106" spans="1:6">
      <c r="A1106" s="3">
        <v>3</v>
      </c>
      <c r="B1106" s="3">
        <v>304</v>
      </c>
      <c r="E1106" s="3">
        <v>7600</v>
      </c>
      <c r="F1106" s="3">
        <v>7600</v>
      </c>
    </row>
    <row r="1107" spans="1:6">
      <c r="A1107" s="3">
        <v>3</v>
      </c>
      <c r="B1107" s="3">
        <v>305</v>
      </c>
      <c r="E1107" s="3">
        <v>7625</v>
      </c>
      <c r="F1107" s="3">
        <v>7625</v>
      </c>
    </row>
    <row r="1108" spans="1:6">
      <c r="A1108" s="3">
        <v>3</v>
      </c>
      <c r="B1108" s="3">
        <v>306</v>
      </c>
      <c r="E1108" s="3">
        <v>7650</v>
      </c>
      <c r="F1108" s="3">
        <v>7650</v>
      </c>
    </row>
    <row r="1109" spans="1:6">
      <c r="A1109" s="3">
        <v>3</v>
      </c>
      <c r="B1109" s="3">
        <v>307</v>
      </c>
      <c r="E1109" s="3">
        <v>7675</v>
      </c>
      <c r="F1109" s="3">
        <v>7675</v>
      </c>
    </row>
    <row r="1110" spans="1:6">
      <c r="A1110" s="3">
        <v>3</v>
      </c>
      <c r="B1110" s="3">
        <v>308</v>
      </c>
      <c r="E1110" s="3">
        <v>7700</v>
      </c>
      <c r="F1110" s="3">
        <v>7700</v>
      </c>
    </row>
    <row r="1111" spans="1:6">
      <c r="A1111" s="3">
        <v>3</v>
      </c>
      <c r="B1111" s="3">
        <v>309</v>
      </c>
      <c r="E1111" s="3">
        <v>7725</v>
      </c>
      <c r="F1111" s="3">
        <v>7725</v>
      </c>
    </row>
    <row r="1112" spans="1:6">
      <c r="A1112" s="3">
        <v>3</v>
      </c>
      <c r="B1112" s="3">
        <v>310</v>
      </c>
      <c r="E1112" s="3">
        <v>7750</v>
      </c>
      <c r="F1112" s="3">
        <v>7750</v>
      </c>
    </row>
    <row r="1113" spans="1:6">
      <c r="A1113" s="3">
        <v>3</v>
      </c>
      <c r="B1113" s="3">
        <v>311</v>
      </c>
      <c r="E1113" s="3">
        <v>7775</v>
      </c>
      <c r="F1113" s="3">
        <v>7775</v>
      </c>
    </row>
    <row r="1114" spans="1:6">
      <c r="A1114" s="3">
        <v>3</v>
      </c>
      <c r="B1114" s="3">
        <v>312</v>
      </c>
      <c r="E1114" s="3">
        <v>7800</v>
      </c>
      <c r="F1114" s="3">
        <v>7800</v>
      </c>
    </row>
    <row r="1115" spans="1:6">
      <c r="A1115" s="3">
        <v>3</v>
      </c>
      <c r="B1115" s="3">
        <v>313</v>
      </c>
      <c r="E1115" s="3">
        <v>7825</v>
      </c>
      <c r="F1115" s="3">
        <v>7825</v>
      </c>
    </row>
    <row r="1116" spans="1:6">
      <c r="A1116" s="3">
        <v>3</v>
      </c>
      <c r="B1116" s="3">
        <v>314</v>
      </c>
      <c r="E1116" s="3">
        <v>7850</v>
      </c>
      <c r="F1116" s="3">
        <v>7850</v>
      </c>
    </row>
    <row r="1117" spans="1:6">
      <c r="A1117" s="3">
        <v>3</v>
      </c>
      <c r="B1117" s="3">
        <v>315</v>
      </c>
      <c r="E1117" s="3">
        <v>7875</v>
      </c>
      <c r="F1117" s="3">
        <v>7875</v>
      </c>
    </row>
    <row r="1118" spans="1:6">
      <c r="A1118" s="3">
        <v>3</v>
      </c>
      <c r="B1118" s="3">
        <v>316</v>
      </c>
      <c r="E1118" s="3">
        <v>7900</v>
      </c>
      <c r="F1118" s="3">
        <v>7900</v>
      </c>
    </row>
    <row r="1119" spans="1:6">
      <c r="A1119" s="3">
        <v>3</v>
      </c>
      <c r="B1119" s="3">
        <v>317</v>
      </c>
      <c r="E1119" s="3">
        <v>7925</v>
      </c>
      <c r="F1119" s="3">
        <v>7925</v>
      </c>
    </row>
    <row r="1120" spans="1:6">
      <c r="A1120" s="3">
        <v>3</v>
      </c>
      <c r="B1120" s="3">
        <v>318</v>
      </c>
      <c r="E1120" s="3">
        <v>7950</v>
      </c>
      <c r="F1120" s="3">
        <v>7950</v>
      </c>
    </row>
    <row r="1121" spans="1:6">
      <c r="A1121" s="3">
        <v>3</v>
      </c>
      <c r="B1121" s="3">
        <v>319</v>
      </c>
      <c r="E1121" s="3">
        <v>7975</v>
      </c>
      <c r="F1121" s="3">
        <v>7975</v>
      </c>
    </row>
    <row r="1122" spans="1:6">
      <c r="A1122" s="3">
        <v>3</v>
      </c>
      <c r="B1122" s="3">
        <v>320</v>
      </c>
      <c r="E1122" s="3">
        <v>8000</v>
      </c>
      <c r="F1122" s="3">
        <v>8000</v>
      </c>
    </row>
    <row r="1123" spans="1:6">
      <c r="A1123" s="3">
        <v>3</v>
      </c>
      <c r="B1123" s="3">
        <v>321</v>
      </c>
      <c r="E1123" s="3">
        <v>8025</v>
      </c>
      <c r="F1123" s="3">
        <v>8025</v>
      </c>
    </row>
    <row r="1124" spans="1:6">
      <c r="A1124" s="3">
        <v>3</v>
      </c>
      <c r="B1124" s="3">
        <v>322</v>
      </c>
      <c r="E1124" s="3">
        <v>8050</v>
      </c>
      <c r="F1124" s="3">
        <v>8050</v>
      </c>
    </row>
    <row r="1125" spans="1:6">
      <c r="A1125" s="3">
        <v>3</v>
      </c>
      <c r="B1125" s="3">
        <v>323</v>
      </c>
      <c r="E1125" s="3">
        <v>8075</v>
      </c>
      <c r="F1125" s="3">
        <v>8075</v>
      </c>
    </row>
    <row r="1126" spans="1:6">
      <c r="A1126" s="3">
        <v>3</v>
      </c>
      <c r="B1126" s="3">
        <v>324</v>
      </c>
      <c r="E1126" s="3">
        <v>8100</v>
      </c>
      <c r="F1126" s="3">
        <v>8100</v>
      </c>
    </row>
    <row r="1127" spans="1:6">
      <c r="A1127" s="3">
        <v>3</v>
      </c>
      <c r="B1127" s="3">
        <v>325</v>
      </c>
      <c r="E1127" s="3">
        <v>8125</v>
      </c>
      <c r="F1127" s="3">
        <v>8125</v>
      </c>
    </row>
    <row r="1128" spans="1:6">
      <c r="A1128" s="3">
        <v>3</v>
      </c>
      <c r="B1128" s="3">
        <v>326</v>
      </c>
      <c r="E1128" s="3">
        <v>8150</v>
      </c>
      <c r="F1128" s="3">
        <v>8150</v>
      </c>
    </row>
    <row r="1129" spans="1:6">
      <c r="A1129" s="3">
        <v>3</v>
      </c>
      <c r="B1129" s="3">
        <v>327</v>
      </c>
      <c r="E1129" s="3">
        <v>8175</v>
      </c>
      <c r="F1129" s="3">
        <v>8175</v>
      </c>
    </row>
    <row r="1130" spans="1:6">
      <c r="A1130" s="3">
        <v>3</v>
      </c>
      <c r="B1130" s="3">
        <v>328</v>
      </c>
      <c r="E1130" s="3">
        <v>8200</v>
      </c>
      <c r="F1130" s="3">
        <v>8200</v>
      </c>
    </row>
    <row r="1131" spans="1:6">
      <c r="A1131" s="3">
        <v>3</v>
      </c>
      <c r="B1131" s="3">
        <v>329</v>
      </c>
      <c r="E1131" s="3">
        <v>8225</v>
      </c>
      <c r="F1131" s="3">
        <v>8225</v>
      </c>
    </row>
    <row r="1132" spans="1:6">
      <c r="A1132" s="3">
        <v>3</v>
      </c>
      <c r="B1132" s="3">
        <v>330</v>
      </c>
      <c r="E1132" s="3">
        <v>8250</v>
      </c>
      <c r="F1132" s="3">
        <v>8250</v>
      </c>
    </row>
    <row r="1133" spans="1:6">
      <c r="A1133" s="3">
        <v>3</v>
      </c>
      <c r="B1133" s="3">
        <v>331</v>
      </c>
      <c r="E1133" s="3">
        <v>8275</v>
      </c>
      <c r="F1133" s="3">
        <v>8275</v>
      </c>
    </row>
    <row r="1134" spans="1:6">
      <c r="A1134" s="3">
        <v>3</v>
      </c>
      <c r="B1134" s="3">
        <v>332</v>
      </c>
      <c r="E1134" s="3">
        <v>8300</v>
      </c>
      <c r="F1134" s="3">
        <v>8300</v>
      </c>
    </row>
    <row r="1135" spans="1:6">
      <c r="A1135" s="3">
        <v>3</v>
      </c>
      <c r="B1135" s="3">
        <v>333</v>
      </c>
      <c r="E1135" s="3">
        <v>8325</v>
      </c>
      <c r="F1135" s="3">
        <v>8325</v>
      </c>
    </row>
    <row r="1136" spans="1:6">
      <c r="A1136" s="3">
        <v>3</v>
      </c>
      <c r="B1136" s="3">
        <v>334</v>
      </c>
      <c r="E1136" s="3">
        <v>8350</v>
      </c>
      <c r="F1136" s="3">
        <v>8350</v>
      </c>
    </row>
    <row r="1137" spans="1:6">
      <c r="A1137" s="3">
        <v>3</v>
      </c>
      <c r="B1137" s="3">
        <v>335</v>
      </c>
      <c r="E1137" s="3">
        <v>8375</v>
      </c>
      <c r="F1137" s="3">
        <v>8375</v>
      </c>
    </row>
    <row r="1138" spans="1:6">
      <c r="A1138" s="3">
        <v>3</v>
      </c>
      <c r="B1138" s="3">
        <v>336</v>
      </c>
      <c r="E1138" s="3">
        <v>8400</v>
      </c>
      <c r="F1138" s="3">
        <v>8400</v>
      </c>
    </row>
    <row r="1139" spans="1:6">
      <c r="A1139" s="3">
        <v>3</v>
      </c>
      <c r="B1139" s="3">
        <v>337</v>
      </c>
      <c r="E1139" s="3">
        <v>8425</v>
      </c>
      <c r="F1139" s="3">
        <v>8425</v>
      </c>
    </row>
    <row r="1140" spans="1:6">
      <c r="A1140" s="3">
        <v>3</v>
      </c>
      <c r="B1140" s="3">
        <v>338</v>
      </c>
      <c r="E1140" s="3">
        <v>8450</v>
      </c>
      <c r="F1140" s="3">
        <v>8450</v>
      </c>
    </row>
    <row r="1141" spans="1:6">
      <c r="A1141" s="3">
        <v>3</v>
      </c>
      <c r="B1141" s="3">
        <v>339</v>
      </c>
      <c r="E1141" s="3">
        <v>8475</v>
      </c>
      <c r="F1141" s="3">
        <v>8475</v>
      </c>
    </row>
    <row r="1142" spans="1:6">
      <c r="A1142" s="3">
        <v>3</v>
      </c>
      <c r="B1142" s="3">
        <v>340</v>
      </c>
      <c r="E1142" s="3">
        <v>8500</v>
      </c>
      <c r="F1142" s="3">
        <v>8500</v>
      </c>
    </row>
    <row r="1143" spans="1:6">
      <c r="A1143" s="3">
        <v>3</v>
      </c>
      <c r="B1143" s="3">
        <v>341</v>
      </c>
      <c r="E1143" s="3">
        <v>8525</v>
      </c>
      <c r="F1143" s="3">
        <v>8525</v>
      </c>
    </row>
    <row r="1144" spans="1:6">
      <c r="A1144" s="3">
        <v>3</v>
      </c>
      <c r="B1144" s="3">
        <v>342</v>
      </c>
      <c r="E1144" s="3">
        <v>8550</v>
      </c>
      <c r="F1144" s="3">
        <v>8550</v>
      </c>
    </row>
    <row r="1145" spans="1:6">
      <c r="A1145" s="3">
        <v>3</v>
      </c>
      <c r="B1145" s="3">
        <v>343</v>
      </c>
      <c r="E1145" s="3">
        <v>8575</v>
      </c>
      <c r="F1145" s="3">
        <v>8575</v>
      </c>
    </row>
    <row r="1146" spans="1:6">
      <c r="A1146" s="3">
        <v>3</v>
      </c>
      <c r="B1146" s="3">
        <v>344</v>
      </c>
      <c r="E1146" s="3">
        <v>8600</v>
      </c>
      <c r="F1146" s="3">
        <v>8600</v>
      </c>
    </row>
    <row r="1147" spans="1:6">
      <c r="A1147" s="3">
        <v>3</v>
      </c>
      <c r="B1147" s="3">
        <v>345</v>
      </c>
      <c r="E1147" s="3">
        <v>8625</v>
      </c>
      <c r="F1147" s="3">
        <v>8625</v>
      </c>
    </row>
    <row r="1148" spans="1:6">
      <c r="A1148" s="3">
        <v>3</v>
      </c>
      <c r="B1148" s="3">
        <v>346</v>
      </c>
      <c r="E1148" s="3">
        <v>8650</v>
      </c>
      <c r="F1148" s="3">
        <v>8650</v>
      </c>
    </row>
    <row r="1149" spans="1:6">
      <c r="A1149" s="3">
        <v>3</v>
      </c>
      <c r="B1149" s="3">
        <v>347</v>
      </c>
      <c r="E1149" s="3">
        <v>8675</v>
      </c>
      <c r="F1149" s="3">
        <v>8675</v>
      </c>
    </row>
    <row r="1150" spans="1:6">
      <c r="A1150" s="3">
        <v>3</v>
      </c>
      <c r="B1150" s="3">
        <v>348</v>
      </c>
      <c r="E1150" s="3">
        <v>8700</v>
      </c>
      <c r="F1150" s="3">
        <v>8700</v>
      </c>
    </row>
    <row r="1151" spans="1:6">
      <c r="A1151" s="3">
        <v>3</v>
      </c>
      <c r="B1151" s="3">
        <v>349</v>
      </c>
      <c r="E1151" s="3">
        <v>8725</v>
      </c>
      <c r="F1151" s="3">
        <v>8725</v>
      </c>
    </row>
    <row r="1152" spans="1:6">
      <c r="A1152" s="3">
        <v>3</v>
      </c>
      <c r="B1152" s="3">
        <v>350</v>
      </c>
      <c r="E1152" s="3">
        <v>8750</v>
      </c>
      <c r="F1152" s="3">
        <v>8750</v>
      </c>
    </row>
    <row r="1153" spans="1:6">
      <c r="A1153" s="3">
        <v>3</v>
      </c>
      <c r="B1153" s="3">
        <v>351</v>
      </c>
      <c r="E1153" s="3">
        <v>8775</v>
      </c>
      <c r="F1153" s="3">
        <v>8775</v>
      </c>
    </row>
    <row r="1154" spans="1:6">
      <c r="A1154" s="3">
        <v>3</v>
      </c>
      <c r="B1154" s="3">
        <v>352</v>
      </c>
      <c r="E1154" s="3">
        <v>8800</v>
      </c>
      <c r="F1154" s="3">
        <v>8800</v>
      </c>
    </row>
    <row r="1155" spans="1:6">
      <c r="A1155" s="3">
        <v>3</v>
      </c>
      <c r="B1155" s="3">
        <v>353</v>
      </c>
      <c r="E1155" s="3">
        <v>8825</v>
      </c>
      <c r="F1155" s="3">
        <v>8825</v>
      </c>
    </row>
    <row r="1156" spans="1:6">
      <c r="A1156" s="3">
        <v>3</v>
      </c>
      <c r="B1156" s="3">
        <v>354</v>
      </c>
      <c r="E1156" s="3">
        <v>8850</v>
      </c>
      <c r="F1156" s="3">
        <v>8850</v>
      </c>
    </row>
    <row r="1157" spans="1:6">
      <c r="A1157" s="3">
        <v>3</v>
      </c>
      <c r="B1157" s="3">
        <v>355</v>
      </c>
      <c r="E1157" s="3">
        <v>8875</v>
      </c>
      <c r="F1157" s="3">
        <v>8875</v>
      </c>
    </row>
    <row r="1158" spans="1:6">
      <c r="A1158" s="3">
        <v>3</v>
      </c>
      <c r="B1158" s="3">
        <v>356</v>
      </c>
      <c r="E1158" s="3">
        <v>8900</v>
      </c>
      <c r="F1158" s="3">
        <v>8900</v>
      </c>
    </row>
    <row r="1159" spans="1:6">
      <c r="A1159" s="3">
        <v>3</v>
      </c>
      <c r="B1159" s="3">
        <v>357</v>
      </c>
      <c r="E1159" s="3">
        <v>8925</v>
      </c>
      <c r="F1159" s="3">
        <v>8925</v>
      </c>
    </row>
    <row r="1160" spans="1:6">
      <c r="A1160" s="3">
        <v>3</v>
      </c>
      <c r="B1160" s="3">
        <v>358</v>
      </c>
      <c r="E1160" s="3">
        <v>8950</v>
      </c>
      <c r="F1160" s="3">
        <v>8950</v>
      </c>
    </row>
    <row r="1161" spans="1:6">
      <c r="A1161" s="3">
        <v>3</v>
      </c>
      <c r="B1161" s="3">
        <v>359</v>
      </c>
      <c r="E1161" s="3">
        <v>8975</v>
      </c>
      <c r="F1161" s="3">
        <v>8975</v>
      </c>
    </row>
    <row r="1162" spans="1:6">
      <c r="A1162" s="3">
        <v>3</v>
      </c>
      <c r="B1162" s="3">
        <v>360</v>
      </c>
      <c r="E1162" s="3">
        <v>9000</v>
      </c>
      <c r="F1162" s="3">
        <v>9000</v>
      </c>
    </row>
    <row r="1163" spans="1:6">
      <c r="A1163" s="3">
        <v>3</v>
      </c>
      <c r="B1163" s="3">
        <v>361</v>
      </c>
      <c r="E1163" s="3">
        <v>9025</v>
      </c>
      <c r="F1163" s="3">
        <v>9025</v>
      </c>
    </row>
    <row r="1164" spans="1:6">
      <c r="A1164" s="3">
        <v>3</v>
      </c>
      <c r="B1164" s="3">
        <v>362</v>
      </c>
      <c r="E1164" s="3">
        <v>9050</v>
      </c>
      <c r="F1164" s="3">
        <v>9050</v>
      </c>
    </row>
    <row r="1165" spans="1:6">
      <c r="A1165" s="3">
        <v>3</v>
      </c>
      <c r="B1165" s="3">
        <v>363</v>
      </c>
      <c r="E1165" s="3">
        <v>9075</v>
      </c>
      <c r="F1165" s="3">
        <v>9075</v>
      </c>
    </row>
    <row r="1166" spans="1:6">
      <c r="A1166" s="3">
        <v>3</v>
      </c>
      <c r="B1166" s="3">
        <v>364</v>
      </c>
      <c r="E1166" s="3">
        <v>9100</v>
      </c>
      <c r="F1166" s="3">
        <v>9100</v>
      </c>
    </row>
    <row r="1167" spans="1:6">
      <c r="A1167" s="3">
        <v>3</v>
      </c>
      <c r="B1167" s="3">
        <v>365</v>
      </c>
      <c r="E1167" s="3">
        <v>9125</v>
      </c>
      <c r="F1167" s="3">
        <v>9125</v>
      </c>
    </row>
    <row r="1168" spans="1:6">
      <c r="A1168" s="3">
        <v>3</v>
      </c>
      <c r="B1168" s="3">
        <v>366</v>
      </c>
      <c r="E1168" s="3">
        <v>9150</v>
      </c>
      <c r="F1168" s="3">
        <v>9150</v>
      </c>
    </row>
    <row r="1169" spans="1:6">
      <c r="A1169" s="3">
        <v>3</v>
      </c>
      <c r="B1169" s="3">
        <v>367</v>
      </c>
      <c r="E1169" s="3">
        <v>9175</v>
      </c>
      <c r="F1169" s="3">
        <v>9175</v>
      </c>
    </row>
    <row r="1170" spans="1:6">
      <c r="A1170" s="3">
        <v>3</v>
      </c>
      <c r="B1170" s="3">
        <v>368</v>
      </c>
      <c r="E1170" s="3">
        <v>9200</v>
      </c>
      <c r="F1170" s="3">
        <v>9200</v>
      </c>
    </row>
    <row r="1171" spans="1:6">
      <c r="A1171" s="3">
        <v>3</v>
      </c>
      <c r="B1171" s="3">
        <v>369</v>
      </c>
      <c r="E1171" s="3">
        <v>9225</v>
      </c>
      <c r="F1171" s="3">
        <v>9225</v>
      </c>
    </row>
    <row r="1172" spans="1:6">
      <c r="A1172" s="3">
        <v>3</v>
      </c>
      <c r="B1172" s="3">
        <v>370</v>
      </c>
      <c r="E1172" s="3">
        <v>9250</v>
      </c>
      <c r="F1172" s="3">
        <v>9250</v>
      </c>
    </row>
    <row r="1173" spans="1:6">
      <c r="A1173" s="3">
        <v>3</v>
      </c>
      <c r="B1173" s="3">
        <v>371</v>
      </c>
      <c r="E1173" s="3">
        <v>9275</v>
      </c>
      <c r="F1173" s="3">
        <v>9275</v>
      </c>
    </row>
    <row r="1174" spans="1:6">
      <c r="A1174" s="3">
        <v>3</v>
      </c>
      <c r="B1174" s="3">
        <v>372</v>
      </c>
      <c r="E1174" s="3">
        <v>9300</v>
      </c>
      <c r="F1174" s="3">
        <v>9300</v>
      </c>
    </row>
    <row r="1175" spans="1:6">
      <c r="A1175" s="3">
        <v>3</v>
      </c>
      <c r="B1175" s="3">
        <v>373</v>
      </c>
      <c r="E1175" s="3">
        <v>9325</v>
      </c>
      <c r="F1175" s="3">
        <v>9325</v>
      </c>
    </row>
    <row r="1176" spans="1:6">
      <c r="A1176" s="3">
        <v>3</v>
      </c>
      <c r="B1176" s="3">
        <v>374</v>
      </c>
      <c r="E1176" s="3">
        <v>9350</v>
      </c>
      <c r="F1176" s="3">
        <v>9350</v>
      </c>
    </row>
    <row r="1177" spans="1:6">
      <c r="A1177" s="3">
        <v>3</v>
      </c>
      <c r="B1177" s="3">
        <v>375</v>
      </c>
      <c r="E1177" s="3">
        <v>9375</v>
      </c>
      <c r="F1177" s="3">
        <v>9375</v>
      </c>
    </row>
    <row r="1178" spans="1:6">
      <c r="A1178" s="3">
        <v>3</v>
      </c>
      <c r="B1178" s="3">
        <v>376</v>
      </c>
      <c r="E1178" s="3">
        <v>9400</v>
      </c>
      <c r="F1178" s="3">
        <v>9400</v>
      </c>
    </row>
    <row r="1179" spans="1:6">
      <c r="A1179" s="3">
        <v>3</v>
      </c>
      <c r="B1179" s="3">
        <v>377</v>
      </c>
      <c r="E1179" s="3">
        <v>9425</v>
      </c>
      <c r="F1179" s="3">
        <v>9425</v>
      </c>
    </row>
    <row r="1180" spans="1:6">
      <c r="A1180" s="3">
        <v>3</v>
      </c>
      <c r="B1180" s="3">
        <v>378</v>
      </c>
      <c r="E1180" s="3">
        <v>9450</v>
      </c>
      <c r="F1180" s="3">
        <v>9450</v>
      </c>
    </row>
    <row r="1181" spans="1:6">
      <c r="A1181" s="3">
        <v>3</v>
      </c>
      <c r="B1181" s="3">
        <v>379</v>
      </c>
      <c r="E1181" s="3">
        <v>9475</v>
      </c>
      <c r="F1181" s="3">
        <v>9475</v>
      </c>
    </row>
    <row r="1182" spans="1:6">
      <c r="A1182" s="3">
        <v>3</v>
      </c>
      <c r="B1182" s="3">
        <v>380</v>
      </c>
      <c r="E1182" s="3">
        <v>9500</v>
      </c>
      <c r="F1182" s="3">
        <v>9500</v>
      </c>
    </row>
    <row r="1183" spans="1:6">
      <c r="A1183" s="3">
        <v>3</v>
      </c>
      <c r="B1183" s="3">
        <v>381</v>
      </c>
      <c r="E1183" s="3">
        <v>9525</v>
      </c>
      <c r="F1183" s="3">
        <v>9525</v>
      </c>
    </row>
    <row r="1184" spans="1:6">
      <c r="A1184" s="3">
        <v>3</v>
      </c>
      <c r="B1184" s="3">
        <v>382</v>
      </c>
      <c r="E1184" s="3">
        <v>9550</v>
      </c>
      <c r="F1184" s="3">
        <v>9550</v>
      </c>
    </row>
    <row r="1185" spans="1:6">
      <c r="A1185" s="3">
        <v>3</v>
      </c>
      <c r="B1185" s="3">
        <v>383</v>
      </c>
      <c r="E1185" s="3">
        <v>9575</v>
      </c>
      <c r="F1185" s="3">
        <v>9575</v>
      </c>
    </row>
    <row r="1186" spans="1:6">
      <c r="A1186" s="3">
        <v>3</v>
      </c>
      <c r="B1186" s="3">
        <v>384</v>
      </c>
      <c r="E1186" s="3">
        <v>9600</v>
      </c>
      <c r="F1186" s="3">
        <v>9600</v>
      </c>
    </row>
    <row r="1187" spans="1:6">
      <c r="A1187" s="3">
        <v>3</v>
      </c>
      <c r="B1187" s="3">
        <v>385</v>
      </c>
      <c r="E1187" s="3">
        <v>9625</v>
      </c>
      <c r="F1187" s="3">
        <v>9625</v>
      </c>
    </row>
    <row r="1188" spans="1:6">
      <c r="A1188" s="3">
        <v>3</v>
      </c>
      <c r="B1188" s="3">
        <v>386</v>
      </c>
      <c r="E1188" s="3">
        <v>9650</v>
      </c>
      <c r="F1188" s="3">
        <v>9650</v>
      </c>
    </row>
    <row r="1189" spans="1:6">
      <c r="A1189" s="3">
        <v>3</v>
      </c>
      <c r="B1189" s="3">
        <v>387</v>
      </c>
      <c r="E1189" s="3">
        <v>9675</v>
      </c>
      <c r="F1189" s="3">
        <v>9675</v>
      </c>
    </row>
    <row r="1190" spans="1:6">
      <c r="A1190" s="3">
        <v>3</v>
      </c>
      <c r="B1190" s="3">
        <v>388</v>
      </c>
      <c r="E1190" s="3">
        <v>9700</v>
      </c>
      <c r="F1190" s="3">
        <v>9700</v>
      </c>
    </row>
    <row r="1191" spans="1:6">
      <c r="A1191" s="3">
        <v>3</v>
      </c>
      <c r="B1191" s="3">
        <v>389</v>
      </c>
      <c r="E1191" s="3">
        <v>9725</v>
      </c>
      <c r="F1191" s="3">
        <v>9725</v>
      </c>
    </row>
    <row r="1192" spans="1:6">
      <c r="A1192" s="3">
        <v>3</v>
      </c>
      <c r="B1192" s="3">
        <v>390</v>
      </c>
      <c r="E1192" s="3">
        <v>9750</v>
      </c>
      <c r="F1192" s="3">
        <v>9750</v>
      </c>
    </row>
    <row r="1193" spans="1:6">
      <c r="A1193" s="3">
        <v>3</v>
      </c>
      <c r="B1193" s="3">
        <v>391</v>
      </c>
      <c r="E1193" s="3">
        <v>9775</v>
      </c>
      <c r="F1193" s="3">
        <v>9775</v>
      </c>
    </row>
    <row r="1194" spans="1:6">
      <c r="A1194" s="3">
        <v>3</v>
      </c>
      <c r="B1194" s="3">
        <v>392</v>
      </c>
      <c r="E1194" s="3">
        <v>9800</v>
      </c>
      <c r="F1194" s="3">
        <v>9800</v>
      </c>
    </row>
    <row r="1195" spans="1:6">
      <c r="A1195" s="3">
        <v>3</v>
      </c>
      <c r="B1195" s="3">
        <v>393</v>
      </c>
      <c r="E1195" s="3">
        <v>9825</v>
      </c>
      <c r="F1195" s="3">
        <v>9825</v>
      </c>
    </row>
    <row r="1196" spans="1:6">
      <c r="A1196" s="3">
        <v>3</v>
      </c>
      <c r="B1196" s="3">
        <v>394</v>
      </c>
      <c r="E1196" s="3">
        <v>9850</v>
      </c>
      <c r="F1196" s="3">
        <v>9850</v>
      </c>
    </row>
    <row r="1197" spans="1:6">
      <c r="A1197" s="3">
        <v>3</v>
      </c>
      <c r="B1197" s="3">
        <v>395</v>
      </c>
      <c r="E1197" s="3">
        <v>9875</v>
      </c>
      <c r="F1197" s="3">
        <v>9875</v>
      </c>
    </row>
    <row r="1198" spans="1:6">
      <c r="A1198" s="3">
        <v>3</v>
      </c>
      <c r="B1198" s="3">
        <v>396</v>
      </c>
      <c r="E1198" s="3">
        <v>9900</v>
      </c>
      <c r="F1198" s="3">
        <v>9900</v>
      </c>
    </row>
    <row r="1199" spans="1:6">
      <c r="A1199" s="3">
        <v>3</v>
      </c>
      <c r="B1199" s="3">
        <v>397</v>
      </c>
      <c r="E1199" s="3">
        <v>9925</v>
      </c>
      <c r="F1199" s="3">
        <v>9925</v>
      </c>
    </row>
    <row r="1200" spans="1:6">
      <c r="A1200" s="3">
        <v>3</v>
      </c>
      <c r="B1200" s="3">
        <v>398</v>
      </c>
      <c r="E1200" s="3">
        <v>9950</v>
      </c>
      <c r="F1200" s="3">
        <v>9950</v>
      </c>
    </row>
    <row r="1201" spans="1:6">
      <c r="A1201" s="3">
        <v>3</v>
      </c>
      <c r="B1201" s="3">
        <v>399</v>
      </c>
      <c r="E1201" s="3">
        <v>9975</v>
      </c>
      <c r="F1201" s="3">
        <v>9975</v>
      </c>
    </row>
    <row r="1202" spans="1:6">
      <c r="A1202" s="3">
        <v>3</v>
      </c>
      <c r="B1202" s="3">
        <v>400</v>
      </c>
      <c r="E1202" s="3">
        <v>10000</v>
      </c>
      <c r="F1202" s="3">
        <v>10000</v>
      </c>
    </row>
  </sheetData>
  <phoneticPr fontId="3" type="noConversion"/>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D1002"/>
  <sheetViews>
    <sheetView workbookViewId="0">
      <selection activeCell="Z2" sqref="Z2:AC2"/>
    </sheetView>
  </sheetViews>
  <sheetFormatPr defaultRowHeight="13.5"/>
  <cols>
    <col min="1" max="6" width="9" style="3"/>
    <col min="7" max="7" width="11" style="3" bestFit="1" customWidth="1"/>
    <col min="8" max="10" width="9" style="3"/>
    <col min="11" max="11" width="9" style="3" bestFit="1" customWidth="1"/>
    <col min="12" max="12" width="9" style="3" customWidth="1"/>
    <col min="13" max="13" width="7.5" style="3" bestFit="1" customWidth="1"/>
    <col min="14" max="16" width="6.25" style="3" customWidth="1"/>
    <col min="17" max="17" width="19.75" style="3" customWidth="1"/>
    <col min="18" max="18" width="24.125" style="3" customWidth="1"/>
    <col min="19" max="19" width="12.25" style="3" customWidth="1"/>
    <col min="20" max="21" width="9" style="3"/>
    <col min="22" max="22" width="62.125" style="3" bestFit="1" customWidth="1"/>
    <col min="23" max="24" width="9" style="3"/>
    <col min="25" max="25" width="11" style="3" bestFit="1" customWidth="1"/>
    <col min="26" max="26" width="9.5" style="3" bestFit="1" customWidth="1"/>
    <col min="27" max="16384" width="9" style="3"/>
  </cols>
  <sheetData>
    <row r="1" spans="1:30">
      <c r="A1" s="8" t="s">
        <v>23905</v>
      </c>
      <c r="G1" s="8" t="s">
        <v>19622</v>
      </c>
      <c r="T1" s="5" t="s">
        <v>19693</v>
      </c>
    </row>
    <row r="2" spans="1:30">
      <c r="A2" s="5" t="s">
        <v>19634</v>
      </c>
      <c r="B2" s="6" t="s">
        <v>19631</v>
      </c>
      <c r="C2" s="6" t="s">
        <v>19630</v>
      </c>
      <c r="D2" s="6" t="s">
        <v>19635</v>
      </c>
      <c r="E2" s="6" t="s">
        <v>19636</v>
      </c>
      <c r="G2" s="5" t="s">
        <v>19637</v>
      </c>
      <c r="H2" s="6" t="s">
        <v>19685</v>
      </c>
      <c r="I2" s="6" t="s">
        <v>19686</v>
      </c>
      <c r="J2" s="6" t="s">
        <v>19687</v>
      </c>
      <c r="K2" s="6" t="s">
        <v>23906</v>
      </c>
      <c r="L2" s="6" t="s">
        <v>23912</v>
      </c>
      <c r="M2" s="6" t="s">
        <v>7238</v>
      </c>
      <c r="N2" s="6" t="s">
        <v>7235</v>
      </c>
      <c r="O2" s="6" t="s">
        <v>14878</v>
      </c>
      <c r="P2" s="6" t="s">
        <v>19636</v>
      </c>
      <c r="Q2" s="6" t="s">
        <v>19689</v>
      </c>
      <c r="R2" s="6" t="s">
        <v>19688</v>
      </c>
      <c r="S2" s="94" t="s">
        <v>24026</v>
      </c>
      <c r="T2" s="5" t="s">
        <v>21836</v>
      </c>
      <c r="U2" s="6" t="s">
        <v>19634</v>
      </c>
      <c r="V2" s="6" t="s">
        <v>19688</v>
      </c>
      <c r="Z2" s="47" t="s">
        <v>7238</v>
      </c>
      <c r="AA2" s="47" t="s">
        <v>7235</v>
      </c>
      <c r="AB2" s="47" t="s">
        <v>14878</v>
      </c>
      <c r="AC2" s="47" t="s">
        <v>19636</v>
      </c>
      <c r="AD2" s="94" t="s">
        <v>24026</v>
      </c>
    </row>
    <row r="3" spans="1:30">
      <c r="A3" s="3">
        <v>1</v>
      </c>
      <c r="B3" s="3">
        <v>1080</v>
      </c>
      <c r="C3" s="3">
        <v>80</v>
      </c>
      <c r="D3" s="3">
        <v>20</v>
      </c>
      <c r="E3" s="3">
        <v>20</v>
      </c>
      <c r="G3" s="3" t="s">
        <v>19638</v>
      </c>
      <c r="H3" s="3">
        <v>1</v>
      </c>
      <c r="I3" s="3">
        <v>1</v>
      </c>
      <c r="J3" s="3">
        <v>20</v>
      </c>
      <c r="K3" s="3">
        <v>5</v>
      </c>
      <c r="L3" s="3">
        <f>J3</f>
        <v>20</v>
      </c>
      <c r="M3" s="3">
        <v>27000</v>
      </c>
      <c r="Q3" s="3" t="s">
        <v>19690</v>
      </c>
      <c r="R3" s="3" t="s">
        <v>19694</v>
      </c>
      <c r="T3" s="3" t="s">
        <v>19738</v>
      </c>
      <c r="U3" s="3">
        <v>1</v>
      </c>
      <c r="V3" s="3" t="s">
        <v>19743</v>
      </c>
      <c r="Y3" s="3" t="s">
        <v>23900</v>
      </c>
      <c r="Z3" s="3">
        <f>B1002</f>
        <v>7106100</v>
      </c>
      <c r="AA3" s="3">
        <f t="shared" ref="AA3:AC3" si="0">C1002</f>
        <v>526090</v>
      </c>
      <c r="AB3" s="3">
        <f t="shared" si="0"/>
        <v>131300</v>
      </c>
      <c r="AC3" s="3">
        <f t="shared" si="0"/>
        <v>131300</v>
      </c>
      <c r="AD3" s="3">
        <f>SUMPRODUCT($J$3:$J$18,$S$3:$S$18)</f>
        <v>3400000</v>
      </c>
    </row>
    <row r="4" spans="1:30">
      <c r="A4" s="3">
        <v>2</v>
      </c>
      <c r="B4" s="3">
        <v>2160</v>
      </c>
      <c r="C4" s="3">
        <v>160</v>
      </c>
      <c r="D4" s="3">
        <v>40</v>
      </c>
      <c r="E4" s="3">
        <v>40</v>
      </c>
      <c r="G4" s="3" t="s">
        <v>19639</v>
      </c>
      <c r="H4" s="3">
        <v>1</v>
      </c>
      <c r="I4" s="3">
        <v>2</v>
      </c>
      <c r="J4" s="3">
        <v>20</v>
      </c>
      <c r="K4" s="3">
        <v>5</v>
      </c>
      <c r="L4" s="3">
        <f t="shared" ref="L4:L18" si="1">J4</f>
        <v>20</v>
      </c>
      <c r="N4" s="3">
        <v>3000</v>
      </c>
      <c r="Q4" s="3" t="s">
        <v>19691</v>
      </c>
      <c r="R4" s="3" t="s">
        <v>19695</v>
      </c>
      <c r="T4" s="3" t="s">
        <v>19738</v>
      </c>
      <c r="U4" s="3">
        <v>2</v>
      </c>
      <c r="V4" s="3" t="s">
        <v>19744</v>
      </c>
      <c r="Y4" s="3" t="s">
        <v>23904</v>
      </c>
      <c r="Z4" s="3">
        <f>SUMPRODUCT($L$3:$L$18,M$3:M$18)</f>
        <v>4854600</v>
      </c>
      <c r="AA4" s="3">
        <f t="shared" ref="AA4:AC4" si="2">SUMPRODUCT($L$3:$L$18,N$3:N$18)</f>
        <v>459600</v>
      </c>
      <c r="AB4" s="3">
        <f t="shared" si="2"/>
        <v>189900</v>
      </c>
      <c r="AC4" s="3">
        <f t="shared" si="2"/>
        <v>189900</v>
      </c>
    </row>
    <row r="5" spans="1:30">
      <c r="A5" s="3">
        <v>3</v>
      </c>
      <c r="B5" s="3">
        <v>3240</v>
      </c>
      <c r="C5" s="3">
        <v>240</v>
      </c>
      <c r="D5" s="3">
        <v>60</v>
      </c>
      <c r="E5" s="3">
        <v>60</v>
      </c>
      <c r="G5" s="3" t="s">
        <v>19640</v>
      </c>
      <c r="H5" s="3">
        <v>1</v>
      </c>
      <c r="I5" s="3">
        <v>3</v>
      </c>
      <c r="J5" s="3">
        <v>20</v>
      </c>
      <c r="K5" s="3">
        <v>5</v>
      </c>
      <c r="L5" s="3">
        <f t="shared" si="1"/>
        <v>20</v>
      </c>
      <c r="R5" s="3" t="s">
        <v>19696</v>
      </c>
      <c r="S5" s="3">
        <v>20000</v>
      </c>
      <c r="T5" s="3" t="s">
        <v>19738</v>
      </c>
      <c r="U5" s="3">
        <v>3</v>
      </c>
      <c r="V5" s="3" t="s">
        <v>19745</v>
      </c>
      <c r="Y5" s="3" t="s">
        <v>23913</v>
      </c>
      <c r="Z5" s="3">
        <f>神兵镶嵌物!T3</f>
        <v>375030</v>
      </c>
      <c r="AA5" s="3">
        <f>神兵镶嵌物!U3</f>
        <v>27775</v>
      </c>
      <c r="AB5" s="3">
        <f>神兵镶嵌物!V3</f>
        <v>6945</v>
      </c>
      <c r="AC5" s="3">
        <f>神兵镶嵌物!W3</f>
        <v>6945</v>
      </c>
    </row>
    <row r="6" spans="1:30">
      <c r="A6" s="3">
        <v>4</v>
      </c>
      <c r="B6" s="3">
        <v>4320</v>
      </c>
      <c r="C6" s="3">
        <v>320</v>
      </c>
      <c r="D6" s="3">
        <v>80</v>
      </c>
      <c r="E6" s="3">
        <v>80</v>
      </c>
      <c r="G6" s="3" t="s">
        <v>19641</v>
      </c>
      <c r="H6" s="3">
        <v>1</v>
      </c>
      <c r="I6" s="3">
        <v>4</v>
      </c>
      <c r="J6" s="3">
        <v>20</v>
      </c>
      <c r="K6" s="3">
        <v>5</v>
      </c>
      <c r="L6" s="3">
        <f t="shared" si="1"/>
        <v>20</v>
      </c>
      <c r="N6" s="3">
        <v>3000</v>
      </c>
      <c r="Q6" s="3" t="s">
        <v>19691</v>
      </c>
      <c r="R6" s="3" t="s">
        <v>19697</v>
      </c>
      <c r="T6" s="3" t="s">
        <v>19738</v>
      </c>
      <c r="U6" s="3">
        <v>4</v>
      </c>
      <c r="V6" s="3" t="s">
        <v>19746</v>
      </c>
      <c r="Y6" s="43" t="s">
        <v>23898</v>
      </c>
      <c r="Z6" s="3">
        <f>SUM(Z3:Z5)</f>
        <v>12335730</v>
      </c>
      <c r="AA6" s="3">
        <f>SUM(AA3:AA5)</f>
        <v>1013465</v>
      </c>
      <c r="AB6" s="3">
        <f>SUM(AB3:AB5)</f>
        <v>328145</v>
      </c>
      <c r="AC6" s="3">
        <f>SUM(AC3:AC5)</f>
        <v>328145</v>
      </c>
      <c r="AD6" s="3">
        <f>SUM(AD3:AD5)</f>
        <v>3400000</v>
      </c>
    </row>
    <row r="7" spans="1:30">
      <c r="A7" s="3">
        <v>5</v>
      </c>
      <c r="B7" s="3">
        <v>5400</v>
      </c>
      <c r="C7" s="3">
        <v>400</v>
      </c>
      <c r="D7" s="3">
        <v>100</v>
      </c>
      <c r="E7" s="3">
        <v>100</v>
      </c>
      <c r="G7" s="3" t="s">
        <v>19642</v>
      </c>
      <c r="H7" s="3">
        <v>1</v>
      </c>
      <c r="I7" s="3">
        <v>5</v>
      </c>
      <c r="J7" s="3">
        <v>20</v>
      </c>
      <c r="K7" s="3">
        <v>5</v>
      </c>
      <c r="L7" s="3">
        <f t="shared" si="1"/>
        <v>20</v>
      </c>
      <c r="O7" s="3">
        <v>3000</v>
      </c>
      <c r="P7" s="3">
        <v>3000</v>
      </c>
      <c r="Q7" s="3" t="s">
        <v>19692</v>
      </c>
      <c r="R7" s="3" t="s">
        <v>19698</v>
      </c>
      <c r="T7" s="3" t="s">
        <v>19738</v>
      </c>
      <c r="U7" s="3">
        <v>5</v>
      </c>
      <c r="V7" s="3" t="s">
        <v>19747</v>
      </c>
    </row>
    <row r="8" spans="1:30">
      <c r="A8" s="3">
        <v>6</v>
      </c>
      <c r="B8" s="3">
        <v>6480</v>
      </c>
      <c r="C8" s="3">
        <v>480</v>
      </c>
      <c r="D8" s="3">
        <v>120</v>
      </c>
      <c r="E8" s="3">
        <v>120</v>
      </c>
      <c r="G8" s="3" t="s">
        <v>19643</v>
      </c>
      <c r="H8" s="3">
        <v>1</v>
      </c>
      <c r="I8" s="3">
        <v>6</v>
      </c>
      <c r="J8" s="3">
        <v>20</v>
      </c>
      <c r="K8" s="3">
        <v>5</v>
      </c>
      <c r="L8" s="3">
        <f t="shared" si="1"/>
        <v>20</v>
      </c>
      <c r="Q8" s="3" t="s">
        <v>21823</v>
      </c>
      <c r="R8" s="3" t="s">
        <v>19699</v>
      </c>
      <c r="S8" s="3">
        <v>20000</v>
      </c>
      <c r="T8" s="3" t="s">
        <v>19738</v>
      </c>
      <c r="U8" s="3">
        <v>6</v>
      </c>
      <c r="V8" s="3" t="s">
        <v>19748</v>
      </c>
    </row>
    <row r="9" spans="1:30">
      <c r="A9" s="3">
        <v>7</v>
      </c>
      <c r="B9" s="3">
        <v>7560</v>
      </c>
      <c r="C9" s="3">
        <v>560</v>
      </c>
      <c r="D9" s="3">
        <v>140</v>
      </c>
      <c r="E9" s="3">
        <v>140</v>
      </c>
      <c r="G9" s="3" t="s">
        <v>19644</v>
      </c>
      <c r="H9" s="3">
        <v>1</v>
      </c>
      <c r="I9" s="3">
        <v>7</v>
      </c>
      <c r="J9" s="3">
        <v>20</v>
      </c>
      <c r="K9" s="3">
        <v>5</v>
      </c>
      <c r="L9" s="3">
        <f t="shared" si="1"/>
        <v>20</v>
      </c>
      <c r="M9" s="3">
        <v>54000</v>
      </c>
      <c r="Q9" s="3" t="s">
        <v>19933</v>
      </c>
      <c r="R9" s="3" t="s">
        <v>19700</v>
      </c>
      <c r="T9" s="3" t="s">
        <v>19738</v>
      </c>
      <c r="U9" s="3">
        <v>7</v>
      </c>
      <c r="V9" s="3" t="s">
        <v>19749</v>
      </c>
    </row>
    <row r="10" spans="1:30">
      <c r="A10" s="3">
        <v>8</v>
      </c>
      <c r="B10" s="3">
        <v>8640</v>
      </c>
      <c r="C10" s="3">
        <v>640</v>
      </c>
      <c r="D10" s="3">
        <v>160</v>
      </c>
      <c r="E10" s="3">
        <v>160</v>
      </c>
      <c r="G10" s="3" t="s">
        <v>19645</v>
      </c>
      <c r="H10" s="3">
        <v>1</v>
      </c>
      <c r="I10" s="3">
        <v>8</v>
      </c>
      <c r="J10" s="3">
        <v>20</v>
      </c>
      <c r="K10" s="3">
        <v>5</v>
      </c>
      <c r="L10" s="3">
        <f t="shared" si="1"/>
        <v>20</v>
      </c>
      <c r="O10" s="3">
        <v>6000</v>
      </c>
      <c r="P10" s="3">
        <v>6000</v>
      </c>
      <c r="Q10" s="3" t="s">
        <v>19934</v>
      </c>
      <c r="R10" s="3" t="s">
        <v>19701</v>
      </c>
      <c r="T10" s="3" t="s">
        <v>19738</v>
      </c>
      <c r="U10" s="3">
        <v>8</v>
      </c>
      <c r="V10" s="3" t="s">
        <v>19750</v>
      </c>
    </row>
    <row r="11" spans="1:30">
      <c r="A11" s="3">
        <v>9</v>
      </c>
      <c r="B11" s="3">
        <v>9720</v>
      </c>
      <c r="C11" s="3">
        <v>720</v>
      </c>
      <c r="D11" s="3">
        <v>180</v>
      </c>
      <c r="E11" s="3">
        <v>180</v>
      </c>
      <c r="G11" s="3" t="s">
        <v>19646</v>
      </c>
      <c r="H11" s="3">
        <v>1</v>
      </c>
      <c r="I11" s="3">
        <v>9</v>
      </c>
      <c r="J11" s="3">
        <v>20</v>
      </c>
      <c r="K11" s="3">
        <v>5</v>
      </c>
      <c r="L11" s="3">
        <f t="shared" si="1"/>
        <v>20</v>
      </c>
      <c r="R11" s="3" t="s">
        <v>19702</v>
      </c>
      <c r="S11" s="3">
        <v>20000</v>
      </c>
      <c r="T11" s="3" t="s">
        <v>19738</v>
      </c>
      <c r="U11" s="3">
        <v>9</v>
      </c>
      <c r="V11" s="3" t="s">
        <v>19751</v>
      </c>
    </row>
    <row r="12" spans="1:30">
      <c r="A12" s="3">
        <v>10</v>
      </c>
      <c r="B12" s="3">
        <v>10800</v>
      </c>
      <c r="C12" s="3">
        <v>800</v>
      </c>
      <c r="D12" s="3">
        <v>200</v>
      </c>
      <c r="E12" s="3">
        <v>200</v>
      </c>
      <c r="G12" s="3" t="s">
        <v>19647</v>
      </c>
      <c r="H12" s="3">
        <v>1</v>
      </c>
      <c r="I12" s="3">
        <v>10</v>
      </c>
      <c r="J12" s="3">
        <v>20</v>
      </c>
      <c r="K12" s="3">
        <v>5</v>
      </c>
      <c r="L12" s="3">
        <f t="shared" si="1"/>
        <v>20</v>
      </c>
      <c r="N12" s="3">
        <v>6000</v>
      </c>
      <c r="Q12" s="3" t="s">
        <v>19935</v>
      </c>
      <c r="R12" s="3" t="s">
        <v>19703</v>
      </c>
      <c r="T12" s="3" t="s">
        <v>19738</v>
      </c>
      <c r="U12" s="3">
        <v>10</v>
      </c>
      <c r="V12" s="3" t="s">
        <v>19752</v>
      </c>
    </row>
    <row r="13" spans="1:30">
      <c r="A13" s="3">
        <v>11</v>
      </c>
      <c r="B13" s="3">
        <v>12009</v>
      </c>
      <c r="C13" s="3">
        <v>889</v>
      </c>
      <c r="D13" s="3">
        <v>222</v>
      </c>
      <c r="E13" s="3">
        <v>222</v>
      </c>
      <c r="G13" s="3" t="s">
        <v>19648</v>
      </c>
      <c r="H13" s="3">
        <v>1</v>
      </c>
      <c r="I13" s="3">
        <v>11</v>
      </c>
      <c r="J13" s="3">
        <v>20</v>
      </c>
      <c r="K13" s="3">
        <v>5</v>
      </c>
      <c r="L13" s="3">
        <f t="shared" si="1"/>
        <v>20</v>
      </c>
      <c r="M13" s="3">
        <v>135000</v>
      </c>
      <c r="Q13" s="3" t="s">
        <v>19936</v>
      </c>
      <c r="R13" s="3" t="s">
        <v>19704</v>
      </c>
      <c r="T13" s="3" t="s">
        <v>19738</v>
      </c>
      <c r="U13" s="3">
        <v>11</v>
      </c>
      <c r="V13" s="3" t="s">
        <v>19753</v>
      </c>
    </row>
    <row r="14" spans="1:30">
      <c r="A14" s="3">
        <v>12</v>
      </c>
      <c r="B14" s="3">
        <v>13218</v>
      </c>
      <c r="C14" s="3">
        <v>978</v>
      </c>
      <c r="D14" s="3">
        <v>244</v>
      </c>
      <c r="E14" s="3">
        <v>244</v>
      </c>
      <c r="G14" s="3" t="s">
        <v>19649</v>
      </c>
      <c r="H14" s="3">
        <v>1</v>
      </c>
      <c r="I14" s="3">
        <v>12</v>
      </c>
      <c r="J14" s="3">
        <v>20</v>
      </c>
      <c r="K14" s="3">
        <v>5</v>
      </c>
      <c r="L14" s="3">
        <f t="shared" si="1"/>
        <v>20</v>
      </c>
      <c r="N14" s="3">
        <v>9000</v>
      </c>
      <c r="Q14" s="3" t="s">
        <v>19937</v>
      </c>
      <c r="R14" s="3" t="s">
        <v>19705</v>
      </c>
      <c r="T14" s="3" t="s">
        <v>19738</v>
      </c>
      <c r="U14" s="3">
        <v>12</v>
      </c>
      <c r="V14" s="3" t="s">
        <v>19754</v>
      </c>
    </row>
    <row r="15" spans="1:30">
      <c r="A15" s="3">
        <v>13</v>
      </c>
      <c r="B15" s="3">
        <v>14427</v>
      </c>
      <c r="C15" s="3">
        <v>1067</v>
      </c>
      <c r="D15" s="3">
        <v>266</v>
      </c>
      <c r="E15" s="3">
        <v>266</v>
      </c>
      <c r="G15" s="3" t="s">
        <v>19650</v>
      </c>
      <c r="H15" s="3">
        <v>1</v>
      </c>
      <c r="I15" s="3">
        <v>13</v>
      </c>
      <c r="J15" s="3">
        <v>10</v>
      </c>
      <c r="K15" s="3">
        <v>1</v>
      </c>
      <c r="L15" s="3">
        <f t="shared" si="1"/>
        <v>10</v>
      </c>
      <c r="R15" s="3" t="s">
        <v>19706</v>
      </c>
      <c r="S15" s="3">
        <v>50000</v>
      </c>
      <c r="T15" s="3" t="s">
        <v>19738</v>
      </c>
      <c r="U15" s="3">
        <v>13</v>
      </c>
      <c r="V15" s="3" t="s">
        <v>19755</v>
      </c>
    </row>
    <row r="16" spans="1:30">
      <c r="A16" s="3">
        <v>14</v>
      </c>
      <c r="B16" s="3">
        <v>15636</v>
      </c>
      <c r="C16" s="3">
        <v>1156</v>
      </c>
      <c r="D16" s="3">
        <v>288</v>
      </c>
      <c r="E16" s="3">
        <v>288</v>
      </c>
      <c r="G16" s="3" t="s">
        <v>19651</v>
      </c>
      <c r="H16" s="3">
        <v>1</v>
      </c>
      <c r="I16" s="3">
        <v>14</v>
      </c>
      <c r="J16" s="3">
        <v>10</v>
      </c>
      <c r="K16" s="3">
        <v>1</v>
      </c>
      <c r="L16" s="3">
        <f t="shared" si="1"/>
        <v>10</v>
      </c>
      <c r="R16" s="3" t="s">
        <v>19707</v>
      </c>
      <c r="S16" s="3">
        <v>70000</v>
      </c>
      <c r="T16" s="3" t="s">
        <v>19738</v>
      </c>
      <c r="U16" s="3">
        <v>14</v>
      </c>
      <c r="V16" s="3" t="s">
        <v>19756</v>
      </c>
    </row>
    <row r="17" spans="1:22">
      <c r="A17" s="3">
        <v>15</v>
      </c>
      <c r="B17" s="3">
        <v>16845</v>
      </c>
      <c r="C17" s="3">
        <v>1245</v>
      </c>
      <c r="D17" s="3">
        <v>310</v>
      </c>
      <c r="E17" s="3">
        <v>310</v>
      </c>
      <c r="G17" s="3" t="s">
        <v>19652</v>
      </c>
      <c r="H17" s="3">
        <v>1</v>
      </c>
      <c r="I17" s="3">
        <v>15</v>
      </c>
      <c r="J17" s="3">
        <v>10</v>
      </c>
      <c r="K17" s="3">
        <v>1</v>
      </c>
      <c r="L17" s="3">
        <f t="shared" si="1"/>
        <v>10</v>
      </c>
      <c r="R17" s="3" t="s">
        <v>19708</v>
      </c>
      <c r="S17" s="3">
        <v>100000</v>
      </c>
      <c r="T17" s="3" t="s">
        <v>19738</v>
      </c>
      <c r="U17" s="3">
        <v>15</v>
      </c>
      <c r="V17" s="3" t="s">
        <v>19757</v>
      </c>
    </row>
    <row r="18" spans="1:22">
      <c r="A18" s="3">
        <v>16</v>
      </c>
      <c r="B18" s="3">
        <v>18054</v>
      </c>
      <c r="C18" s="3">
        <v>1334</v>
      </c>
      <c r="D18" s="3">
        <v>332</v>
      </c>
      <c r="E18" s="3">
        <v>332</v>
      </c>
      <c r="G18" s="3" t="s">
        <v>19653</v>
      </c>
      <c r="H18" s="3">
        <v>1</v>
      </c>
      <c r="I18" s="3">
        <v>16</v>
      </c>
      <c r="J18" s="3">
        <v>99</v>
      </c>
      <c r="K18" s="3">
        <v>99</v>
      </c>
      <c r="L18" s="3">
        <f t="shared" si="1"/>
        <v>99</v>
      </c>
      <c r="M18" s="3">
        <v>5400</v>
      </c>
      <c r="N18" s="3">
        <v>400</v>
      </c>
      <c r="O18" s="3">
        <v>100</v>
      </c>
      <c r="P18" s="3">
        <v>100</v>
      </c>
      <c r="Q18" s="3" t="s">
        <v>19954</v>
      </c>
      <c r="T18" s="3" t="s">
        <v>19738</v>
      </c>
      <c r="U18" s="3">
        <v>16</v>
      </c>
      <c r="V18" s="3" t="s">
        <v>19758</v>
      </c>
    </row>
    <row r="19" spans="1:22">
      <c r="A19" s="3">
        <v>17</v>
      </c>
      <c r="B19" s="3">
        <v>19263</v>
      </c>
      <c r="C19" s="3">
        <v>1423</v>
      </c>
      <c r="D19" s="3">
        <v>354</v>
      </c>
      <c r="E19" s="3">
        <v>354</v>
      </c>
      <c r="G19" s="3" t="s">
        <v>19654</v>
      </c>
      <c r="H19" s="3">
        <v>2</v>
      </c>
      <c r="I19" s="3">
        <v>1</v>
      </c>
      <c r="J19" s="3">
        <v>20</v>
      </c>
      <c r="K19" s="3">
        <v>5</v>
      </c>
      <c r="L19" s="3">
        <f t="shared" ref="L19:L50" si="3">K19</f>
        <v>5</v>
      </c>
      <c r="M19" s="3">
        <v>27000</v>
      </c>
      <c r="Q19" s="3" t="s">
        <v>19938</v>
      </c>
      <c r="R19" s="3" t="s">
        <v>19709</v>
      </c>
      <c r="T19" s="3" t="s">
        <v>19738</v>
      </c>
      <c r="U19" s="3">
        <v>17</v>
      </c>
      <c r="V19" s="3" t="s">
        <v>19759</v>
      </c>
    </row>
    <row r="20" spans="1:22">
      <c r="A20" s="3">
        <v>18</v>
      </c>
      <c r="B20" s="3">
        <v>20472</v>
      </c>
      <c r="C20" s="3">
        <v>1512</v>
      </c>
      <c r="D20" s="3">
        <v>376</v>
      </c>
      <c r="E20" s="3">
        <v>376</v>
      </c>
      <c r="G20" s="3" t="s">
        <v>19655</v>
      </c>
      <c r="H20" s="3">
        <v>2</v>
      </c>
      <c r="I20" s="3">
        <v>2</v>
      </c>
      <c r="J20" s="3">
        <v>20</v>
      </c>
      <c r="K20" s="3">
        <v>5</v>
      </c>
      <c r="L20" s="3">
        <f t="shared" si="3"/>
        <v>5</v>
      </c>
      <c r="N20" s="3">
        <v>3000</v>
      </c>
      <c r="Q20" s="3" t="s">
        <v>19939</v>
      </c>
      <c r="R20" s="3" t="s">
        <v>19710</v>
      </c>
      <c r="T20" s="3" t="s">
        <v>19738</v>
      </c>
      <c r="U20" s="3">
        <v>18</v>
      </c>
      <c r="V20" s="3" t="s">
        <v>19760</v>
      </c>
    </row>
    <row r="21" spans="1:22">
      <c r="A21" s="3">
        <v>19</v>
      </c>
      <c r="B21" s="3">
        <v>21681</v>
      </c>
      <c r="C21" s="3">
        <v>1601</v>
      </c>
      <c r="D21" s="3">
        <v>398</v>
      </c>
      <c r="E21" s="3">
        <v>398</v>
      </c>
      <c r="G21" s="3" t="s">
        <v>19656</v>
      </c>
      <c r="H21" s="3">
        <v>2</v>
      </c>
      <c r="I21" s="3">
        <v>3</v>
      </c>
      <c r="J21" s="3">
        <v>20</v>
      </c>
      <c r="K21" s="3">
        <v>5</v>
      </c>
      <c r="L21" s="3">
        <f t="shared" si="3"/>
        <v>5</v>
      </c>
      <c r="R21" s="3" t="s">
        <v>19711</v>
      </c>
      <c r="S21" s="3">
        <v>20000</v>
      </c>
      <c r="T21" s="3" t="s">
        <v>19738</v>
      </c>
      <c r="U21" s="3">
        <v>19</v>
      </c>
      <c r="V21" s="3" t="s">
        <v>19761</v>
      </c>
    </row>
    <row r="22" spans="1:22">
      <c r="A22" s="3">
        <v>20</v>
      </c>
      <c r="B22" s="3">
        <v>22890</v>
      </c>
      <c r="C22" s="3">
        <v>1690</v>
      </c>
      <c r="D22" s="3">
        <v>420</v>
      </c>
      <c r="E22" s="3">
        <v>420</v>
      </c>
      <c r="G22" s="3" t="s">
        <v>19657</v>
      </c>
      <c r="H22" s="3">
        <v>2</v>
      </c>
      <c r="I22" s="3">
        <v>4</v>
      </c>
      <c r="J22" s="3">
        <v>20</v>
      </c>
      <c r="K22" s="3">
        <v>5</v>
      </c>
      <c r="L22" s="3">
        <f t="shared" si="3"/>
        <v>5</v>
      </c>
      <c r="N22" s="3">
        <v>3000</v>
      </c>
      <c r="Q22" s="3" t="s">
        <v>19939</v>
      </c>
      <c r="R22" s="3" t="s">
        <v>19712</v>
      </c>
      <c r="T22" s="3" t="s">
        <v>19738</v>
      </c>
      <c r="U22" s="3">
        <v>20</v>
      </c>
      <c r="V22" s="3" t="s">
        <v>19762</v>
      </c>
    </row>
    <row r="23" spans="1:22">
      <c r="A23" s="3">
        <v>21</v>
      </c>
      <c r="B23" s="3">
        <v>24229</v>
      </c>
      <c r="C23" s="3">
        <v>1789</v>
      </c>
      <c r="D23" s="3">
        <v>444</v>
      </c>
      <c r="E23" s="3">
        <v>444</v>
      </c>
      <c r="G23" s="3" t="s">
        <v>19658</v>
      </c>
      <c r="H23" s="3">
        <v>2</v>
      </c>
      <c r="I23" s="3">
        <v>5</v>
      </c>
      <c r="J23" s="3">
        <v>20</v>
      </c>
      <c r="K23" s="3">
        <v>5</v>
      </c>
      <c r="L23" s="3">
        <f t="shared" si="3"/>
        <v>5</v>
      </c>
      <c r="O23" s="3">
        <v>3000</v>
      </c>
      <c r="P23" s="3">
        <v>3000</v>
      </c>
      <c r="Q23" s="3" t="s">
        <v>19940</v>
      </c>
      <c r="R23" s="3" t="s">
        <v>19713</v>
      </c>
      <c r="T23" s="3" t="s">
        <v>19640</v>
      </c>
      <c r="U23" s="3">
        <f t="shared" ref="U23:U86" si="4">U3</f>
        <v>1</v>
      </c>
      <c r="V23" s="3" t="s">
        <v>19763</v>
      </c>
    </row>
    <row r="24" spans="1:22">
      <c r="A24" s="3">
        <v>22</v>
      </c>
      <c r="B24" s="3">
        <v>25568</v>
      </c>
      <c r="C24" s="3">
        <v>1888</v>
      </c>
      <c r="D24" s="3">
        <v>468</v>
      </c>
      <c r="E24" s="3">
        <v>468</v>
      </c>
      <c r="G24" s="3" t="s">
        <v>19659</v>
      </c>
      <c r="H24" s="3">
        <v>2</v>
      </c>
      <c r="I24" s="3">
        <v>6</v>
      </c>
      <c r="J24" s="3">
        <v>20</v>
      </c>
      <c r="K24" s="3">
        <v>5</v>
      </c>
      <c r="L24" s="3">
        <f t="shared" si="3"/>
        <v>5</v>
      </c>
      <c r="R24" s="3" t="s">
        <v>19714</v>
      </c>
      <c r="S24" s="3">
        <v>20000</v>
      </c>
      <c r="T24" s="3" t="s">
        <v>19640</v>
      </c>
      <c r="U24" s="3">
        <f t="shared" si="4"/>
        <v>2</v>
      </c>
      <c r="V24" s="3" t="s">
        <v>19764</v>
      </c>
    </row>
    <row r="25" spans="1:22">
      <c r="A25" s="3">
        <v>23</v>
      </c>
      <c r="B25" s="3">
        <v>26907</v>
      </c>
      <c r="C25" s="3">
        <v>1987</v>
      </c>
      <c r="D25" s="3">
        <v>492</v>
      </c>
      <c r="E25" s="3">
        <v>492</v>
      </c>
      <c r="G25" s="3" t="s">
        <v>19660</v>
      </c>
      <c r="H25" s="3">
        <v>2</v>
      </c>
      <c r="I25" s="3">
        <v>7</v>
      </c>
      <c r="J25" s="3">
        <v>20</v>
      </c>
      <c r="K25" s="3">
        <v>5</v>
      </c>
      <c r="L25" s="3">
        <f t="shared" si="3"/>
        <v>5</v>
      </c>
      <c r="M25" s="3">
        <v>54000</v>
      </c>
      <c r="Q25" s="3" t="s">
        <v>19941</v>
      </c>
      <c r="R25" s="3" t="s">
        <v>19715</v>
      </c>
      <c r="T25" s="3" t="s">
        <v>19640</v>
      </c>
      <c r="U25" s="3">
        <f t="shared" si="4"/>
        <v>3</v>
      </c>
      <c r="V25" s="3" t="s">
        <v>19765</v>
      </c>
    </row>
    <row r="26" spans="1:22">
      <c r="A26" s="3">
        <v>24</v>
      </c>
      <c r="B26" s="3">
        <v>28246</v>
      </c>
      <c r="C26" s="3">
        <v>2086</v>
      </c>
      <c r="D26" s="3">
        <v>516</v>
      </c>
      <c r="E26" s="3">
        <v>516</v>
      </c>
      <c r="G26" s="3" t="s">
        <v>19661</v>
      </c>
      <c r="H26" s="3">
        <v>2</v>
      </c>
      <c r="I26" s="3">
        <v>8</v>
      </c>
      <c r="J26" s="3">
        <v>20</v>
      </c>
      <c r="K26" s="3">
        <v>5</v>
      </c>
      <c r="L26" s="3">
        <f t="shared" si="3"/>
        <v>5</v>
      </c>
      <c r="O26" s="3">
        <v>6000</v>
      </c>
      <c r="P26" s="3">
        <v>6000</v>
      </c>
      <c r="Q26" s="3" t="s">
        <v>19942</v>
      </c>
      <c r="R26" s="3" t="s">
        <v>19716</v>
      </c>
      <c r="T26" s="3" t="s">
        <v>19640</v>
      </c>
      <c r="U26" s="3">
        <f t="shared" si="4"/>
        <v>4</v>
      </c>
      <c r="V26" s="3" t="s">
        <v>19766</v>
      </c>
    </row>
    <row r="27" spans="1:22">
      <c r="A27" s="3">
        <v>25</v>
      </c>
      <c r="B27" s="3">
        <v>29585</v>
      </c>
      <c r="C27" s="3">
        <v>2185</v>
      </c>
      <c r="D27" s="3">
        <v>540</v>
      </c>
      <c r="E27" s="3">
        <v>540</v>
      </c>
      <c r="G27" s="3" t="s">
        <v>19662</v>
      </c>
      <c r="H27" s="3">
        <v>2</v>
      </c>
      <c r="I27" s="3">
        <v>9</v>
      </c>
      <c r="J27" s="3">
        <v>20</v>
      </c>
      <c r="K27" s="3">
        <v>5</v>
      </c>
      <c r="L27" s="3">
        <f t="shared" si="3"/>
        <v>5</v>
      </c>
      <c r="R27" s="3" t="s">
        <v>19717</v>
      </c>
      <c r="S27" s="3">
        <v>20000</v>
      </c>
      <c r="T27" s="3" t="s">
        <v>19640</v>
      </c>
      <c r="U27" s="3">
        <f t="shared" si="4"/>
        <v>5</v>
      </c>
      <c r="V27" s="3" t="s">
        <v>19767</v>
      </c>
    </row>
    <row r="28" spans="1:22">
      <c r="A28" s="3">
        <v>26</v>
      </c>
      <c r="B28" s="3">
        <v>30924</v>
      </c>
      <c r="C28" s="3">
        <v>2284</v>
      </c>
      <c r="D28" s="3">
        <v>564</v>
      </c>
      <c r="E28" s="3">
        <v>564</v>
      </c>
      <c r="G28" s="3" t="s">
        <v>19663</v>
      </c>
      <c r="H28" s="3">
        <v>2</v>
      </c>
      <c r="I28" s="3">
        <v>10</v>
      </c>
      <c r="J28" s="3">
        <v>20</v>
      </c>
      <c r="K28" s="3">
        <v>5</v>
      </c>
      <c r="L28" s="3">
        <f t="shared" si="3"/>
        <v>5</v>
      </c>
      <c r="N28" s="3">
        <v>6000</v>
      </c>
      <c r="Q28" s="3" t="s">
        <v>19943</v>
      </c>
      <c r="R28" s="3" t="s">
        <v>19718</v>
      </c>
      <c r="T28" s="3" t="s">
        <v>19640</v>
      </c>
      <c r="U28" s="3">
        <f t="shared" si="4"/>
        <v>6</v>
      </c>
      <c r="V28" s="3" t="s">
        <v>19768</v>
      </c>
    </row>
    <row r="29" spans="1:22">
      <c r="A29" s="3">
        <v>27</v>
      </c>
      <c r="B29" s="3">
        <v>32263</v>
      </c>
      <c r="C29" s="3">
        <v>2383</v>
      </c>
      <c r="D29" s="3">
        <v>588</v>
      </c>
      <c r="E29" s="3">
        <v>588</v>
      </c>
      <c r="G29" s="3" t="s">
        <v>19664</v>
      </c>
      <c r="H29" s="3">
        <v>2</v>
      </c>
      <c r="I29" s="3">
        <v>11</v>
      </c>
      <c r="J29" s="3">
        <v>20</v>
      </c>
      <c r="K29" s="3">
        <v>5</v>
      </c>
      <c r="L29" s="3">
        <f t="shared" si="3"/>
        <v>5</v>
      </c>
      <c r="M29" s="3">
        <v>135000</v>
      </c>
      <c r="Q29" s="3" t="s">
        <v>19944</v>
      </c>
      <c r="R29" s="3" t="s">
        <v>19719</v>
      </c>
      <c r="T29" s="3" t="s">
        <v>19640</v>
      </c>
      <c r="U29" s="3">
        <f t="shared" si="4"/>
        <v>7</v>
      </c>
      <c r="V29" s="3" t="s">
        <v>19769</v>
      </c>
    </row>
    <row r="30" spans="1:22">
      <c r="A30" s="3">
        <v>28</v>
      </c>
      <c r="B30" s="3">
        <v>33602</v>
      </c>
      <c r="C30" s="3">
        <v>2482</v>
      </c>
      <c r="D30" s="3">
        <v>612</v>
      </c>
      <c r="E30" s="3">
        <v>612</v>
      </c>
      <c r="G30" s="3" t="s">
        <v>19665</v>
      </c>
      <c r="H30" s="3">
        <v>2</v>
      </c>
      <c r="I30" s="3">
        <v>12</v>
      </c>
      <c r="J30" s="3">
        <v>20</v>
      </c>
      <c r="K30" s="3">
        <v>5</v>
      </c>
      <c r="L30" s="3">
        <f t="shared" si="3"/>
        <v>5</v>
      </c>
      <c r="N30" s="3">
        <v>9000</v>
      </c>
      <c r="Q30" s="3" t="s">
        <v>19945</v>
      </c>
      <c r="R30" s="3" t="s">
        <v>19720</v>
      </c>
      <c r="T30" s="3" t="s">
        <v>19640</v>
      </c>
      <c r="U30" s="3">
        <f t="shared" si="4"/>
        <v>8</v>
      </c>
      <c r="V30" s="3" t="s">
        <v>19770</v>
      </c>
    </row>
    <row r="31" spans="1:22">
      <c r="A31" s="3">
        <v>29</v>
      </c>
      <c r="B31" s="3">
        <v>34941</v>
      </c>
      <c r="C31" s="3">
        <v>2581</v>
      </c>
      <c r="D31" s="3">
        <v>636</v>
      </c>
      <c r="E31" s="3">
        <v>636</v>
      </c>
      <c r="G31" s="3" t="s">
        <v>19666</v>
      </c>
      <c r="H31" s="3">
        <v>2</v>
      </c>
      <c r="I31" s="3">
        <v>13</v>
      </c>
      <c r="J31" s="3">
        <v>10</v>
      </c>
      <c r="K31" s="3">
        <v>1</v>
      </c>
      <c r="L31" s="3">
        <f t="shared" si="3"/>
        <v>1</v>
      </c>
      <c r="R31" s="3" t="s">
        <v>19721</v>
      </c>
      <c r="S31" s="3">
        <v>50000</v>
      </c>
      <c r="T31" s="3" t="s">
        <v>19640</v>
      </c>
      <c r="U31" s="3">
        <f t="shared" si="4"/>
        <v>9</v>
      </c>
      <c r="V31" s="3" t="s">
        <v>19771</v>
      </c>
    </row>
    <row r="32" spans="1:22">
      <c r="A32" s="3">
        <v>30</v>
      </c>
      <c r="B32" s="3">
        <v>36280</v>
      </c>
      <c r="C32" s="3">
        <v>2680</v>
      </c>
      <c r="D32" s="3">
        <v>660</v>
      </c>
      <c r="E32" s="3">
        <v>660</v>
      </c>
      <c r="G32" s="3" t="s">
        <v>19667</v>
      </c>
      <c r="H32" s="3">
        <v>2</v>
      </c>
      <c r="I32" s="3">
        <v>14</v>
      </c>
      <c r="J32" s="3">
        <v>10</v>
      </c>
      <c r="K32" s="3">
        <v>1</v>
      </c>
      <c r="L32" s="3">
        <f t="shared" si="3"/>
        <v>1</v>
      </c>
      <c r="R32" s="3" t="s">
        <v>19722</v>
      </c>
      <c r="S32" s="3">
        <v>70000</v>
      </c>
      <c r="T32" s="3" t="s">
        <v>19640</v>
      </c>
      <c r="U32" s="3">
        <f t="shared" si="4"/>
        <v>10</v>
      </c>
      <c r="V32" s="3" t="s">
        <v>19772</v>
      </c>
    </row>
    <row r="33" spans="1:22">
      <c r="A33" s="3">
        <v>31</v>
      </c>
      <c r="B33" s="3">
        <v>37748</v>
      </c>
      <c r="C33" s="3">
        <v>2788</v>
      </c>
      <c r="D33" s="3">
        <v>687</v>
      </c>
      <c r="E33" s="3">
        <v>687</v>
      </c>
      <c r="G33" s="3" t="s">
        <v>19668</v>
      </c>
      <c r="H33" s="3">
        <v>2</v>
      </c>
      <c r="I33" s="3">
        <v>15</v>
      </c>
      <c r="J33" s="3">
        <v>10</v>
      </c>
      <c r="K33" s="3">
        <v>1</v>
      </c>
      <c r="L33" s="3">
        <f t="shared" si="3"/>
        <v>1</v>
      </c>
      <c r="R33" s="3" t="s">
        <v>19723</v>
      </c>
      <c r="S33" s="3">
        <v>100000</v>
      </c>
      <c r="T33" s="3" t="s">
        <v>19640</v>
      </c>
      <c r="U33" s="3">
        <f t="shared" si="4"/>
        <v>11</v>
      </c>
      <c r="V33" s="3" t="s">
        <v>19773</v>
      </c>
    </row>
    <row r="34" spans="1:22">
      <c r="A34" s="3">
        <v>32</v>
      </c>
      <c r="B34" s="3">
        <v>39216</v>
      </c>
      <c r="C34" s="3">
        <v>2896</v>
      </c>
      <c r="D34" s="3">
        <v>714</v>
      </c>
      <c r="E34" s="3">
        <v>714</v>
      </c>
      <c r="G34" s="3" t="s">
        <v>19669</v>
      </c>
      <c r="H34" s="3">
        <v>2</v>
      </c>
      <c r="I34" s="3">
        <v>16</v>
      </c>
      <c r="J34" s="3">
        <v>99</v>
      </c>
      <c r="K34" s="3">
        <v>99</v>
      </c>
      <c r="L34" s="3">
        <f t="shared" si="3"/>
        <v>99</v>
      </c>
      <c r="M34" s="3">
        <v>5400</v>
      </c>
      <c r="N34" s="3">
        <v>400</v>
      </c>
      <c r="O34" s="3">
        <v>100</v>
      </c>
      <c r="P34" s="3">
        <v>100</v>
      </c>
      <c r="Q34" s="3" t="s">
        <v>19955</v>
      </c>
      <c r="T34" s="3" t="s">
        <v>19640</v>
      </c>
      <c r="U34" s="3">
        <f t="shared" si="4"/>
        <v>12</v>
      </c>
      <c r="V34" s="3" t="s">
        <v>19774</v>
      </c>
    </row>
    <row r="35" spans="1:22">
      <c r="A35" s="3">
        <v>33</v>
      </c>
      <c r="B35" s="3">
        <v>40684</v>
      </c>
      <c r="C35" s="3">
        <v>3004</v>
      </c>
      <c r="D35" s="3">
        <v>741</v>
      </c>
      <c r="E35" s="3">
        <v>741</v>
      </c>
      <c r="G35" s="3" t="s">
        <v>19670</v>
      </c>
      <c r="H35" s="3">
        <v>3</v>
      </c>
      <c r="I35" s="3">
        <v>1</v>
      </c>
      <c r="J35" s="3">
        <v>20</v>
      </c>
      <c r="K35" s="3">
        <v>5</v>
      </c>
      <c r="L35" s="3">
        <f t="shared" si="3"/>
        <v>5</v>
      </c>
      <c r="M35" s="3">
        <v>27000</v>
      </c>
      <c r="Q35" s="3" t="s">
        <v>19946</v>
      </c>
      <c r="R35" s="3" t="s">
        <v>19724</v>
      </c>
      <c r="T35" s="3" t="s">
        <v>19640</v>
      </c>
      <c r="U35" s="3">
        <f t="shared" si="4"/>
        <v>13</v>
      </c>
      <c r="V35" s="3" t="s">
        <v>19775</v>
      </c>
    </row>
    <row r="36" spans="1:22">
      <c r="A36" s="3">
        <v>34</v>
      </c>
      <c r="B36" s="3">
        <v>42152</v>
      </c>
      <c r="C36" s="3">
        <v>3112</v>
      </c>
      <c r="D36" s="3">
        <v>768</v>
      </c>
      <c r="E36" s="3">
        <v>768</v>
      </c>
      <c r="G36" s="3" t="s">
        <v>19671</v>
      </c>
      <c r="H36" s="3">
        <v>3</v>
      </c>
      <c r="I36" s="3">
        <v>2</v>
      </c>
      <c r="J36" s="3">
        <v>20</v>
      </c>
      <c r="K36" s="3">
        <v>5</v>
      </c>
      <c r="L36" s="3">
        <f t="shared" si="3"/>
        <v>5</v>
      </c>
      <c r="N36" s="3">
        <v>3000</v>
      </c>
      <c r="Q36" s="3" t="s">
        <v>19947</v>
      </c>
      <c r="R36" s="3" t="s">
        <v>19725</v>
      </c>
      <c r="T36" s="3" t="s">
        <v>19640</v>
      </c>
      <c r="U36" s="3">
        <f t="shared" si="4"/>
        <v>14</v>
      </c>
      <c r="V36" s="3" t="s">
        <v>19776</v>
      </c>
    </row>
    <row r="37" spans="1:22">
      <c r="A37" s="3">
        <v>35</v>
      </c>
      <c r="B37" s="3">
        <v>43620</v>
      </c>
      <c r="C37" s="3">
        <v>3220</v>
      </c>
      <c r="D37" s="3">
        <v>795</v>
      </c>
      <c r="E37" s="3">
        <v>795</v>
      </c>
      <c r="G37" s="3" t="s">
        <v>26</v>
      </c>
      <c r="H37" s="3">
        <v>3</v>
      </c>
      <c r="I37" s="3">
        <v>3</v>
      </c>
      <c r="J37" s="3">
        <v>20</v>
      </c>
      <c r="K37" s="3">
        <v>5</v>
      </c>
      <c r="L37" s="3">
        <f t="shared" si="3"/>
        <v>5</v>
      </c>
      <c r="R37" s="3" t="s">
        <v>19726</v>
      </c>
      <c r="S37" s="3">
        <v>20000</v>
      </c>
      <c r="T37" s="3" t="s">
        <v>19640</v>
      </c>
      <c r="U37" s="3">
        <f t="shared" si="4"/>
        <v>15</v>
      </c>
      <c r="V37" s="3" t="s">
        <v>19777</v>
      </c>
    </row>
    <row r="38" spans="1:22">
      <c r="A38" s="3">
        <v>36</v>
      </c>
      <c r="B38" s="3">
        <v>45088</v>
      </c>
      <c r="C38" s="3">
        <v>3328</v>
      </c>
      <c r="D38" s="3">
        <v>822</v>
      </c>
      <c r="E38" s="3">
        <v>822</v>
      </c>
      <c r="G38" s="3" t="s">
        <v>19672</v>
      </c>
      <c r="H38" s="3">
        <v>3</v>
      </c>
      <c r="I38" s="3">
        <v>4</v>
      </c>
      <c r="J38" s="3">
        <v>20</v>
      </c>
      <c r="K38" s="3">
        <v>5</v>
      </c>
      <c r="L38" s="3">
        <f t="shared" si="3"/>
        <v>5</v>
      </c>
      <c r="N38" s="3">
        <v>3000</v>
      </c>
      <c r="Q38" s="3" t="s">
        <v>19947</v>
      </c>
      <c r="R38" s="3" t="s">
        <v>19727</v>
      </c>
      <c r="T38" s="3" t="s">
        <v>19640</v>
      </c>
      <c r="U38" s="3">
        <f t="shared" si="4"/>
        <v>16</v>
      </c>
      <c r="V38" s="3" t="s">
        <v>19778</v>
      </c>
    </row>
    <row r="39" spans="1:22">
      <c r="A39" s="3">
        <v>37</v>
      </c>
      <c r="B39" s="3">
        <v>46556</v>
      </c>
      <c r="C39" s="3">
        <v>3436</v>
      </c>
      <c r="D39" s="3">
        <v>849</v>
      </c>
      <c r="E39" s="3">
        <v>849</v>
      </c>
      <c r="G39" s="3" t="s">
        <v>19673</v>
      </c>
      <c r="H39" s="3">
        <v>3</v>
      </c>
      <c r="I39" s="3">
        <v>5</v>
      </c>
      <c r="J39" s="3">
        <v>20</v>
      </c>
      <c r="K39" s="3">
        <v>5</v>
      </c>
      <c r="L39" s="3">
        <f t="shared" si="3"/>
        <v>5</v>
      </c>
      <c r="O39" s="3">
        <v>3000</v>
      </c>
      <c r="P39" s="3">
        <v>3000</v>
      </c>
      <c r="Q39" s="3" t="s">
        <v>19948</v>
      </c>
      <c r="R39" s="3" t="s">
        <v>19728</v>
      </c>
      <c r="T39" s="3" t="s">
        <v>19640</v>
      </c>
      <c r="U39" s="3">
        <f t="shared" si="4"/>
        <v>17</v>
      </c>
      <c r="V39" s="3" t="s">
        <v>19779</v>
      </c>
    </row>
    <row r="40" spans="1:22">
      <c r="A40" s="3">
        <v>38</v>
      </c>
      <c r="B40" s="3">
        <v>48024</v>
      </c>
      <c r="C40" s="3">
        <v>3544</v>
      </c>
      <c r="D40" s="3">
        <v>876</v>
      </c>
      <c r="E40" s="3">
        <v>876</v>
      </c>
      <c r="G40" s="3" t="s">
        <v>19674</v>
      </c>
      <c r="H40" s="3">
        <v>3</v>
      </c>
      <c r="I40" s="3">
        <v>6</v>
      </c>
      <c r="J40" s="3">
        <v>20</v>
      </c>
      <c r="K40" s="3">
        <v>5</v>
      </c>
      <c r="L40" s="3">
        <f t="shared" si="3"/>
        <v>5</v>
      </c>
      <c r="R40" s="3" t="s">
        <v>19729</v>
      </c>
      <c r="S40" s="3">
        <v>20000</v>
      </c>
      <c r="T40" s="3" t="s">
        <v>19640</v>
      </c>
      <c r="U40" s="3">
        <f t="shared" si="4"/>
        <v>18</v>
      </c>
      <c r="V40" s="3" t="s">
        <v>19780</v>
      </c>
    </row>
    <row r="41" spans="1:22">
      <c r="A41" s="3">
        <v>39</v>
      </c>
      <c r="B41" s="3">
        <v>49492</v>
      </c>
      <c r="C41" s="3">
        <v>3652</v>
      </c>
      <c r="D41" s="3">
        <v>903</v>
      </c>
      <c r="E41" s="3">
        <v>903</v>
      </c>
      <c r="G41" s="3" t="s">
        <v>19675</v>
      </c>
      <c r="H41" s="3">
        <v>3</v>
      </c>
      <c r="I41" s="3">
        <v>7</v>
      </c>
      <c r="J41" s="3">
        <v>20</v>
      </c>
      <c r="K41" s="3">
        <v>5</v>
      </c>
      <c r="L41" s="3">
        <f t="shared" si="3"/>
        <v>5</v>
      </c>
      <c r="M41" s="3">
        <v>54000</v>
      </c>
      <c r="Q41" s="3" t="s">
        <v>19949</v>
      </c>
      <c r="R41" s="3" t="s">
        <v>19730</v>
      </c>
      <c r="T41" s="3" t="s">
        <v>19640</v>
      </c>
      <c r="U41" s="3">
        <f t="shared" si="4"/>
        <v>19</v>
      </c>
      <c r="V41" s="3" t="s">
        <v>19781</v>
      </c>
    </row>
    <row r="42" spans="1:22">
      <c r="A42" s="3">
        <v>40</v>
      </c>
      <c r="B42" s="3">
        <v>50960</v>
      </c>
      <c r="C42" s="3">
        <v>3760</v>
      </c>
      <c r="D42" s="3">
        <v>930</v>
      </c>
      <c r="E42" s="3">
        <v>930</v>
      </c>
      <c r="G42" s="3" t="s">
        <v>19676</v>
      </c>
      <c r="H42" s="3">
        <v>3</v>
      </c>
      <c r="I42" s="3">
        <v>8</v>
      </c>
      <c r="J42" s="3">
        <v>20</v>
      </c>
      <c r="K42" s="3">
        <v>5</v>
      </c>
      <c r="L42" s="3">
        <f t="shared" si="3"/>
        <v>5</v>
      </c>
      <c r="O42" s="3">
        <v>6000</v>
      </c>
      <c r="P42" s="3">
        <v>6000</v>
      </c>
      <c r="Q42" s="3" t="s">
        <v>19950</v>
      </c>
      <c r="R42" s="3" t="s">
        <v>19731</v>
      </c>
      <c r="T42" s="3" t="s">
        <v>19640</v>
      </c>
      <c r="U42" s="3">
        <f t="shared" si="4"/>
        <v>20</v>
      </c>
      <c r="V42" s="3" t="s">
        <v>19782</v>
      </c>
    </row>
    <row r="43" spans="1:22">
      <c r="A43" s="3">
        <v>41</v>
      </c>
      <c r="B43" s="3">
        <v>52558</v>
      </c>
      <c r="C43" s="3">
        <v>3878</v>
      </c>
      <c r="D43" s="3">
        <v>959</v>
      </c>
      <c r="E43" s="3">
        <v>959</v>
      </c>
      <c r="G43" s="3" t="s">
        <v>19677</v>
      </c>
      <c r="H43" s="3">
        <v>3</v>
      </c>
      <c r="I43" s="3">
        <v>9</v>
      </c>
      <c r="J43" s="3">
        <v>20</v>
      </c>
      <c r="K43" s="3">
        <v>5</v>
      </c>
      <c r="L43" s="3">
        <f t="shared" si="3"/>
        <v>5</v>
      </c>
      <c r="R43" s="3" t="s">
        <v>24014</v>
      </c>
      <c r="S43" s="3">
        <v>20000</v>
      </c>
      <c r="T43" s="3" t="s">
        <v>19739</v>
      </c>
      <c r="U43" s="3">
        <f t="shared" si="4"/>
        <v>1</v>
      </c>
      <c r="V43" s="3" t="s">
        <v>19783</v>
      </c>
    </row>
    <row r="44" spans="1:22">
      <c r="A44" s="3">
        <v>42</v>
      </c>
      <c r="B44" s="3">
        <v>54156</v>
      </c>
      <c r="C44" s="3">
        <v>3996</v>
      </c>
      <c r="D44" s="3">
        <v>988</v>
      </c>
      <c r="E44" s="3">
        <v>988</v>
      </c>
      <c r="G44" s="3" t="s">
        <v>19678</v>
      </c>
      <c r="H44" s="3">
        <v>3</v>
      </c>
      <c r="I44" s="3">
        <v>10</v>
      </c>
      <c r="J44" s="3">
        <v>20</v>
      </c>
      <c r="K44" s="3">
        <v>5</v>
      </c>
      <c r="L44" s="3">
        <f t="shared" si="3"/>
        <v>5</v>
      </c>
      <c r="N44" s="3">
        <v>6000</v>
      </c>
      <c r="Q44" s="3" t="s">
        <v>19951</v>
      </c>
      <c r="R44" s="3" t="s">
        <v>19732</v>
      </c>
      <c r="T44" s="3" t="s">
        <v>19739</v>
      </c>
      <c r="U44" s="3">
        <f t="shared" si="4"/>
        <v>2</v>
      </c>
      <c r="V44" s="3" t="s">
        <v>19784</v>
      </c>
    </row>
    <row r="45" spans="1:22">
      <c r="A45" s="3">
        <v>43</v>
      </c>
      <c r="B45" s="3">
        <v>55754</v>
      </c>
      <c r="C45" s="3">
        <v>4114</v>
      </c>
      <c r="D45" s="3">
        <v>1017</v>
      </c>
      <c r="E45" s="3">
        <v>1017</v>
      </c>
      <c r="G45" s="3" t="s">
        <v>19679</v>
      </c>
      <c r="H45" s="3">
        <v>3</v>
      </c>
      <c r="I45" s="3">
        <v>11</v>
      </c>
      <c r="J45" s="3">
        <v>20</v>
      </c>
      <c r="K45" s="3">
        <v>5</v>
      </c>
      <c r="L45" s="3">
        <f t="shared" si="3"/>
        <v>5</v>
      </c>
      <c r="M45" s="3">
        <v>135000</v>
      </c>
      <c r="Q45" s="3" t="s">
        <v>19952</v>
      </c>
      <c r="R45" s="3" t="s">
        <v>19733</v>
      </c>
      <c r="T45" s="3" t="s">
        <v>19739</v>
      </c>
      <c r="U45" s="3">
        <f t="shared" si="4"/>
        <v>3</v>
      </c>
      <c r="V45" s="3" t="s">
        <v>19785</v>
      </c>
    </row>
    <row r="46" spans="1:22">
      <c r="A46" s="3">
        <v>44</v>
      </c>
      <c r="B46" s="3">
        <v>57352</v>
      </c>
      <c r="C46" s="3">
        <v>4232</v>
      </c>
      <c r="D46" s="3">
        <v>1046</v>
      </c>
      <c r="E46" s="3">
        <v>1046</v>
      </c>
      <c r="G46" s="3" t="s">
        <v>19680</v>
      </c>
      <c r="H46" s="3">
        <v>3</v>
      </c>
      <c r="I46" s="3">
        <v>12</v>
      </c>
      <c r="J46" s="3">
        <v>20</v>
      </c>
      <c r="K46" s="3">
        <v>5</v>
      </c>
      <c r="L46" s="3">
        <f t="shared" si="3"/>
        <v>5</v>
      </c>
      <c r="N46" s="3">
        <v>9000</v>
      </c>
      <c r="Q46" s="3" t="s">
        <v>19953</v>
      </c>
      <c r="R46" s="3" t="s">
        <v>19734</v>
      </c>
      <c r="T46" s="3" t="s">
        <v>19739</v>
      </c>
      <c r="U46" s="3">
        <f t="shared" si="4"/>
        <v>4</v>
      </c>
      <c r="V46" s="3" t="s">
        <v>19786</v>
      </c>
    </row>
    <row r="47" spans="1:22">
      <c r="A47" s="3">
        <v>45</v>
      </c>
      <c r="B47" s="3">
        <v>58950</v>
      </c>
      <c r="C47" s="3">
        <v>4350</v>
      </c>
      <c r="D47" s="3">
        <v>1075</v>
      </c>
      <c r="E47" s="3">
        <v>1075</v>
      </c>
      <c r="G47" s="3" t="s">
        <v>19681</v>
      </c>
      <c r="H47" s="3">
        <v>3</v>
      </c>
      <c r="I47" s="3">
        <v>13</v>
      </c>
      <c r="J47" s="3">
        <v>10</v>
      </c>
      <c r="K47" s="3">
        <v>1</v>
      </c>
      <c r="L47" s="3">
        <f t="shared" si="3"/>
        <v>1</v>
      </c>
      <c r="R47" s="3" t="s">
        <v>19735</v>
      </c>
      <c r="S47" s="3">
        <v>50000</v>
      </c>
      <c r="T47" s="3" t="s">
        <v>19739</v>
      </c>
      <c r="U47" s="3">
        <f t="shared" si="4"/>
        <v>5</v>
      </c>
      <c r="V47" s="3" t="s">
        <v>19787</v>
      </c>
    </row>
    <row r="48" spans="1:22">
      <c r="A48" s="3">
        <v>46</v>
      </c>
      <c r="B48" s="3">
        <v>60548</v>
      </c>
      <c r="C48" s="3">
        <v>4468</v>
      </c>
      <c r="D48" s="3">
        <v>1104</v>
      </c>
      <c r="E48" s="3">
        <v>1104</v>
      </c>
      <c r="G48" s="3" t="s">
        <v>19682</v>
      </c>
      <c r="H48" s="3">
        <v>3</v>
      </c>
      <c r="I48" s="3">
        <v>14</v>
      </c>
      <c r="J48" s="3">
        <v>10</v>
      </c>
      <c r="K48" s="3">
        <v>1</v>
      </c>
      <c r="L48" s="3">
        <f t="shared" si="3"/>
        <v>1</v>
      </c>
      <c r="Q48" s="3" t="s">
        <v>21824</v>
      </c>
      <c r="R48" s="3" t="s">
        <v>19736</v>
      </c>
      <c r="S48" s="3">
        <v>70000</v>
      </c>
      <c r="T48" s="3" t="s">
        <v>19739</v>
      </c>
      <c r="U48" s="3">
        <f t="shared" si="4"/>
        <v>6</v>
      </c>
      <c r="V48" s="3" t="s">
        <v>19788</v>
      </c>
    </row>
    <row r="49" spans="1:22">
      <c r="A49" s="3">
        <v>47</v>
      </c>
      <c r="B49" s="3">
        <v>62146</v>
      </c>
      <c r="C49" s="3">
        <v>4586</v>
      </c>
      <c r="D49" s="3">
        <v>1133</v>
      </c>
      <c r="E49" s="3">
        <v>1133</v>
      </c>
      <c r="G49" s="3" t="s">
        <v>19683</v>
      </c>
      <c r="H49" s="3">
        <v>3</v>
      </c>
      <c r="I49" s="3">
        <v>15</v>
      </c>
      <c r="J49" s="3">
        <v>10</v>
      </c>
      <c r="K49" s="3">
        <v>1</v>
      </c>
      <c r="L49" s="3">
        <f t="shared" si="3"/>
        <v>1</v>
      </c>
      <c r="Q49" s="3" t="s">
        <v>21825</v>
      </c>
      <c r="R49" s="3" t="s">
        <v>19737</v>
      </c>
      <c r="S49" s="3">
        <v>100000</v>
      </c>
      <c r="T49" s="3" t="s">
        <v>19739</v>
      </c>
      <c r="U49" s="3">
        <f t="shared" si="4"/>
        <v>7</v>
      </c>
      <c r="V49" s="3" t="s">
        <v>19789</v>
      </c>
    </row>
    <row r="50" spans="1:22">
      <c r="A50" s="3">
        <v>48</v>
      </c>
      <c r="B50" s="3">
        <v>63744</v>
      </c>
      <c r="C50" s="3">
        <v>4704</v>
      </c>
      <c r="D50" s="3">
        <v>1162</v>
      </c>
      <c r="E50" s="3">
        <v>1162</v>
      </c>
      <c r="G50" s="3" t="s">
        <v>19684</v>
      </c>
      <c r="H50" s="3">
        <v>3</v>
      </c>
      <c r="I50" s="3">
        <v>16</v>
      </c>
      <c r="J50" s="3">
        <v>99</v>
      </c>
      <c r="K50" s="3">
        <v>99</v>
      </c>
      <c r="L50" s="3">
        <f t="shared" si="3"/>
        <v>99</v>
      </c>
      <c r="M50" s="3">
        <v>5400</v>
      </c>
      <c r="N50" s="3">
        <v>400</v>
      </c>
      <c r="O50" s="3">
        <v>100</v>
      </c>
      <c r="P50" s="3">
        <v>100</v>
      </c>
      <c r="Q50" s="3" t="s">
        <v>19956</v>
      </c>
      <c r="T50" s="3" t="s">
        <v>19739</v>
      </c>
      <c r="U50" s="3">
        <f t="shared" si="4"/>
        <v>8</v>
      </c>
      <c r="V50" s="3" t="s">
        <v>19790</v>
      </c>
    </row>
    <row r="51" spans="1:22">
      <c r="A51" s="3">
        <v>49</v>
      </c>
      <c r="B51" s="3">
        <v>65342</v>
      </c>
      <c r="C51" s="3">
        <v>4822</v>
      </c>
      <c r="D51" s="3">
        <v>1191</v>
      </c>
      <c r="E51" s="3">
        <v>1191</v>
      </c>
      <c r="T51" s="3" t="s">
        <v>19739</v>
      </c>
      <c r="U51" s="3">
        <f t="shared" si="4"/>
        <v>9</v>
      </c>
      <c r="V51" s="3" t="s">
        <v>19791</v>
      </c>
    </row>
    <row r="52" spans="1:22">
      <c r="A52" s="3">
        <v>50</v>
      </c>
      <c r="B52" s="3">
        <v>66940</v>
      </c>
      <c r="C52" s="3">
        <v>4940</v>
      </c>
      <c r="D52" s="3">
        <v>1220</v>
      </c>
      <c r="E52" s="3">
        <v>1220</v>
      </c>
      <c r="T52" s="3" t="s">
        <v>19739</v>
      </c>
      <c r="U52" s="3">
        <f t="shared" si="4"/>
        <v>10</v>
      </c>
      <c r="V52" s="3" t="s">
        <v>19792</v>
      </c>
    </row>
    <row r="53" spans="1:22">
      <c r="A53" s="3">
        <v>51</v>
      </c>
      <c r="B53" s="3">
        <v>68668</v>
      </c>
      <c r="C53" s="3">
        <v>5068</v>
      </c>
      <c r="D53" s="3">
        <v>1252</v>
      </c>
      <c r="E53" s="3">
        <v>1252</v>
      </c>
      <c r="T53" s="3" t="s">
        <v>19740</v>
      </c>
      <c r="U53" s="3">
        <f t="shared" si="4"/>
        <v>11</v>
      </c>
      <c r="V53" s="3" t="s">
        <v>19793</v>
      </c>
    </row>
    <row r="54" spans="1:22">
      <c r="A54" s="3">
        <v>52</v>
      </c>
      <c r="B54" s="3">
        <v>70396</v>
      </c>
      <c r="C54" s="3">
        <v>5196</v>
      </c>
      <c r="D54" s="3">
        <v>1284</v>
      </c>
      <c r="E54" s="3">
        <v>1284</v>
      </c>
      <c r="T54" s="3" t="s">
        <v>19740</v>
      </c>
      <c r="U54" s="3">
        <f t="shared" si="4"/>
        <v>12</v>
      </c>
      <c r="V54" s="3" t="s">
        <v>19794</v>
      </c>
    </row>
    <row r="55" spans="1:22">
      <c r="A55" s="3">
        <v>53</v>
      </c>
      <c r="B55" s="3">
        <v>72124</v>
      </c>
      <c r="C55" s="3">
        <v>5324</v>
      </c>
      <c r="D55" s="3">
        <v>1316</v>
      </c>
      <c r="E55" s="3">
        <v>1316</v>
      </c>
      <c r="T55" s="3" t="s">
        <v>19740</v>
      </c>
      <c r="U55" s="3">
        <f t="shared" si="4"/>
        <v>13</v>
      </c>
      <c r="V55" s="3" t="s">
        <v>19795</v>
      </c>
    </row>
    <row r="56" spans="1:22">
      <c r="A56" s="3">
        <v>54</v>
      </c>
      <c r="B56" s="3">
        <v>73852</v>
      </c>
      <c r="C56" s="3">
        <v>5452</v>
      </c>
      <c r="D56" s="3">
        <v>1348</v>
      </c>
      <c r="E56" s="3">
        <v>1348</v>
      </c>
      <c r="T56" s="3" t="s">
        <v>19740</v>
      </c>
      <c r="U56" s="3">
        <f t="shared" si="4"/>
        <v>14</v>
      </c>
      <c r="V56" s="3" t="s">
        <v>19796</v>
      </c>
    </row>
    <row r="57" spans="1:22">
      <c r="A57" s="3">
        <v>55</v>
      </c>
      <c r="B57" s="3">
        <v>75580</v>
      </c>
      <c r="C57" s="3">
        <v>5580</v>
      </c>
      <c r="D57" s="3">
        <v>1380</v>
      </c>
      <c r="E57" s="3">
        <v>1380</v>
      </c>
      <c r="T57" s="3" t="s">
        <v>19740</v>
      </c>
      <c r="U57" s="3">
        <f t="shared" si="4"/>
        <v>15</v>
      </c>
      <c r="V57" s="3" t="s">
        <v>19797</v>
      </c>
    </row>
    <row r="58" spans="1:22">
      <c r="A58" s="3">
        <v>56</v>
      </c>
      <c r="B58" s="3">
        <v>77308</v>
      </c>
      <c r="C58" s="3">
        <v>5708</v>
      </c>
      <c r="D58" s="3">
        <v>1412</v>
      </c>
      <c r="E58" s="3">
        <v>1412</v>
      </c>
      <c r="T58" s="3" t="s">
        <v>19740</v>
      </c>
      <c r="U58" s="3">
        <f t="shared" si="4"/>
        <v>16</v>
      </c>
      <c r="V58" s="3" t="s">
        <v>19798</v>
      </c>
    </row>
    <row r="59" spans="1:22">
      <c r="A59" s="3">
        <v>57</v>
      </c>
      <c r="B59" s="3">
        <v>79036</v>
      </c>
      <c r="C59" s="3">
        <v>5836</v>
      </c>
      <c r="D59" s="3">
        <v>1444</v>
      </c>
      <c r="E59" s="3">
        <v>1444</v>
      </c>
      <c r="T59" s="3" t="s">
        <v>19740</v>
      </c>
      <c r="U59" s="3">
        <f t="shared" si="4"/>
        <v>17</v>
      </c>
      <c r="V59" s="3" t="s">
        <v>19799</v>
      </c>
    </row>
    <row r="60" spans="1:22">
      <c r="A60" s="3">
        <v>58</v>
      </c>
      <c r="B60" s="3">
        <v>80764</v>
      </c>
      <c r="C60" s="3">
        <v>5964</v>
      </c>
      <c r="D60" s="3">
        <v>1476</v>
      </c>
      <c r="E60" s="3">
        <v>1476</v>
      </c>
      <c r="T60" s="3" t="s">
        <v>19740</v>
      </c>
      <c r="U60" s="3">
        <f t="shared" si="4"/>
        <v>18</v>
      </c>
      <c r="V60" s="3" t="s">
        <v>19800</v>
      </c>
    </row>
    <row r="61" spans="1:22">
      <c r="A61" s="3">
        <v>59</v>
      </c>
      <c r="B61" s="3">
        <v>82492</v>
      </c>
      <c r="C61" s="3">
        <v>6092</v>
      </c>
      <c r="D61" s="3">
        <v>1508</v>
      </c>
      <c r="E61" s="3">
        <v>1508</v>
      </c>
      <c r="T61" s="3" t="s">
        <v>19740</v>
      </c>
      <c r="U61" s="3">
        <f t="shared" si="4"/>
        <v>19</v>
      </c>
      <c r="V61" s="3" t="s">
        <v>19801</v>
      </c>
    </row>
    <row r="62" spans="1:22">
      <c r="A62" s="3">
        <v>60</v>
      </c>
      <c r="B62" s="3">
        <v>84220</v>
      </c>
      <c r="C62" s="3">
        <v>6220</v>
      </c>
      <c r="D62" s="3">
        <v>1540</v>
      </c>
      <c r="E62" s="3">
        <v>1540</v>
      </c>
      <c r="T62" s="3" t="s">
        <v>19740</v>
      </c>
      <c r="U62" s="3">
        <f t="shared" si="4"/>
        <v>20</v>
      </c>
      <c r="V62" s="3" t="s">
        <v>19802</v>
      </c>
    </row>
    <row r="63" spans="1:22">
      <c r="A63" s="3">
        <v>61</v>
      </c>
      <c r="B63" s="3">
        <v>86077</v>
      </c>
      <c r="C63" s="3">
        <v>6357</v>
      </c>
      <c r="D63" s="3">
        <v>1574</v>
      </c>
      <c r="E63" s="3">
        <v>1574</v>
      </c>
      <c r="T63" s="3" t="s">
        <v>19740</v>
      </c>
      <c r="U63" s="3">
        <f t="shared" si="4"/>
        <v>1</v>
      </c>
      <c r="V63" s="3" t="s">
        <v>19803</v>
      </c>
    </row>
    <row r="64" spans="1:22">
      <c r="A64" s="3">
        <v>62</v>
      </c>
      <c r="B64" s="3">
        <v>87934</v>
      </c>
      <c r="C64" s="3">
        <v>6494</v>
      </c>
      <c r="D64" s="3">
        <v>1608</v>
      </c>
      <c r="E64" s="3">
        <v>1608</v>
      </c>
      <c r="T64" s="3" t="s">
        <v>19740</v>
      </c>
      <c r="U64" s="3">
        <f t="shared" si="4"/>
        <v>2</v>
      </c>
      <c r="V64" s="3" t="s">
        <v>19804</v>
      </c>
    </row>
    <row r="65" spans="1:22">
      <c r="A65" s="3">
        <v>63</v>
      </c>
      <c r="B65" s="3">
        <v>89791</v>
      </c>
      <c r="C65" s="3">
        <v>6631</v>
      </c>
      <c r="D65" s="3">
        <v>1642</v>
      </c>
      <c r="E65" s="3">
        <v>1642</v>
      </c>
      <c r="T65" s="3" t="s">
        <v>19740</v>
      </c>
      <c r="U65" s="3">
        <f t="shared" si="4"/>
        <v>3</v>
      </c>
      <c r="V65" s="3" t="s">
        <v>19805</v>
      </c>
    </row>
    <row r="66" spans="1:22">
      <c r="A66" s="3">
        <v>64</v>
      </c>
      <c r="B66" s="3">
        <v>91648</v>
      </c>
      <c r="C66" s="3">
        <v>6768</v>
      </c>
      <c r="D66" s="3">
        <v>1676</v>
      </c>
      <c r="E66" s="3">
        <v>1676</v>
      </c>
      <c r="T66" s="3" t="s">
        <v>19740</v>
      </c>
      <c r="U66" s="3">
        <f t="shared" si="4"/>
        <v>4</v>
      </c>
      <c r="V66" s="3" t="s">
        <v>19806</v>
      </c>
    </row>
    <row r="67" spans="1:22">
      <c r="A67" s="3">
        <v>65</v>
      </c>
      <c r="B67" s="3">
        <v>93505</v>
      </c>
      <c r="C67" s="3">
        <v>6905</v>
      </c>
      <c r="D67" s="3">
        <v>1710</v>
      </c>
      <c r="E67" s="3">
        <v>1710</v>
      </c>
      <c r="T67" s="3" t="s">
        <v>19740</v>
      </c>
      <c r="U67" s="3">
        <f t="shared" si="4"/>
        <v>5</v>
      </c>
      <c r="V67" s="3" t="s">
        <v>19807</v>
      </c>
    </row>
    <row r="68" spans="1:22">
      <c r="A68" s="3">
        <v>66</v>
      </c>
      <c r="B68" s="3">
        <v>95362</v>
      </c>
      <c r="C68" s="3">
        <v>7042</v>
      </c>
      <c r="D68" s="3">
        <v>1744</v>
      </c>
      <c r="E68" s="3">
        <v>1744</v>
      </c>
      <c r="T68" s="3" t="s">
        <v>19740</v>
      </c>
      <c r="U68" s="3">
        <f t="shared" si="4"/>
        <v>6</v>
      </c>
      <c r="V68" s="3" t="s">
        <v>19808</v>
      </c>
    </row>
    <row r="69" spans="1:22">
      <c r="A69" s="3">
        <v>67</v>
      </c>
      <c r="B69" s="3">
        <v>97219</v>
      </c>
      <c r="C69" s="3">
        <v>7179</v>
      </c>
      <c r="D69" s="3">
        <v>1778</v>
      </c>
      <c r="E69" s="3">
        <v>1778</v>
      </c>
      <c r="T69" s="3" t="s">
        <v>19740</v>
      </c>
      <c r="U69" s="3">
        <f t="shared" si="4"/>
        <v>7</v>
      </c>
      <c r="V69" s="3" t="s">
        <v>19809</v>
      </c>
    </row>
    <row r="70" spans="1:22">
      <c r="A70" s="3">
        <v>68</v>
      </c>
      <c r="B70" s="3">
        <v>99076</v>
      </c>
      <c r="C70" s="3">
        <v>7316</v>
      </c>
      <c r="D70" s="3">
        <v>1812</v>
      </c>
      <c r="E70" s="3">
        <v>1812</v>
      </c>
      <c r="T70" s="3" t="s">
        <v>19740</v>
      </c>
      <c r="U70" s="3">
        <f t="shared" si="4"/>
        <v>8</v>
      </c>
      <c r="V70" s="3" t="s">
        <v>19810</v>
      </c>
    </row>
    <row r="71" spans="1:22">
      <c r="A71" s="3">
        <v>69</v>
      </c>
      <c r="B71" s="3">
        <v>100933</v>
      </c>
      <c r="C71" s="3">
        <v>7453</v>
      </c>
      <c r="D71" s="3">
        <v>1846</v>
      </c>
      <c r="E71" s="3">
        <v>1846</v>
      </c>
      <c r="T71" s="3" t="s">
        <v>19740</v>
      </c>
      <c r="U71" s="3">
        <f t="shared" si="4"/>
        <v>9</v>
      </c>
      <c r="V71" s="3" t="s">
        <v>19811</v>
      </c>
    </row>
    <row r="72" spans="1:22">
      <c r="A72" s="3">
        <v>70</v>
      </c>
      <c r="B72" s="3">
        <v>102790</v>
      </c>
      <c r="C72" s="3">
        <v>7590</v>
      </c>
      <c r="D72" s="3">
        <v>1880</v>
      </c>
      <c r="E72" s="3">
        <v>1880</v>
      </c>
      <c r="T72" s="3" t="s">
        <v>19740</v>
      </c>
      <c r="U72" s="3">
        <f t="shared" si="4"/>
        <v>10</v>
      </c>
      <c r="V72" s="3" t="s">
        <v>19812</v>
      </c>
    </row>
    <row r="73" spans="1:22">
      <c r="A73" s="3">
        <v>71</v>
      </c>
      <c r="B73" s="3">
        <v>104777</v>
      </c>
      <c r="C73" s="3">
        <v>7737</v>
      </c>
      <c r="D73" s="3">
        <v>1916</v>
      </c>
      <c r="E73" s="3">
        <v>1916</v>
      </c>
      <c r="T73" s="3" t="s">
        <v>19656</v>
      </c>
      <c r="U73" s="3">
        <f t="shared" si="4"/>
        <v>11</v>
      </c>
      <c r="V73" s="3" t="s">
        <v>19813</v>
      </c>
    </row>
    <row r="74" spans="1:22">
      <c r="A74" s="3">
        <v>72</v>
      </c>
      <c r="B74" s="3">
        <v>106764</v>
      </c>
      <c r="C74" s="3">
        <v>7884</v>
      </c>
      <c r="D74" s="3">
        <v>1952</v>
      </c>
      <c r="E74" s="3">
        <v>1952</v>
      </c>
      <c r="T74" s="3" t="s">
        <v>19656</v>
      </c>
      <c r="U74" s="3">
        <f t="shared" si="4"/>
        <v>12</v>
      </c>
      <c r="V74" s="3" t="s">
        <v>19814</v>
      </c>
    </row>
    <row r="75" spans="1:22">
      <c r="A75" s="3">
        <v>73</v>
      </c>
      <c r="B75" s="3">
        <v>108751</v>
      </c>
      <c r="C75" s="3">
        <v>8031</v>
      </c>
      <c r="D75" s="3">
        <v>1988</v>
      </c>
      <c r="E75" s="3">
        <v>1988</v>
      </c>
      <c r="T75" s="3" t="s">
        <v>19656</v>
      </c>
      <c r="U75" s="3">
        <f t="shared" si="4"/>
        <v>13</v>
      </c>
      <c r="V75" s="3" t="s">
        <v>19815</v>
      </c>
    </row>
    <row r="76" spans="1:22">
      <c r="A76" s="3">
        <v>74</v>
      </c>
      <c r="B76" s="3">
        <v>110738</v>
      </c>
      <c r="C76" s="3">
        <v>8178</v>
      </c>
      <c r="D76" s="3">
        <v>2024</v>
      </c>
      <c r="E76" s="3">
        <v>2024</v>
      </c>
      <c r="T76" s="3" t="s">
        <v>19656</v>
      </c>
      <c r="U76" s="3">
        <f t="shared" si="4"/>
        <v>14</v>
      </c>
      <c r="V76" s="3" t="s">
        <v>19816</v>
      </c>
    </row>
    <row r="77" spans="1:22">
      <c r="A77" s="3">
        <v>75</v>
      </c>
      <c r="B77" s="3">
        <v>112725</v>
      </c>
      <c r="C77" s="3">
        <v>8325</v>
      </c>
      <c r="D77" s="3">
        <v>2060</v>
      </c>
      <c r="E77" s="3">
        <v>2060</v>
      </c>
      <c r="T77" s="3" t="s">
        <v>19656</v>
      </c>
      <c r="U77" s="3">
        <f t="shared" si="4"/>
        <v>15</v>
      </c>
      <c r="V77" s="3" t="s">
        <v>19817</v>
      </c>
    </row>
    <row r="78" spans="1:22">
      <c r="A78" s="3">
        <v>76</v>
      </c>
      <c r="B78" s="3">
        <v>114712</v>
      </c>
      <c r="C78" s="3">
        <v>8472</v>
      </c>
      <c r="D78" s="3">
        <v>2096</v>
      </c>
      <c r="E78" s="3">
        <v>2096</v>
      </c>
      <c r="T78" s="3" t="s">
        <v>19656</v>
      </c>
      <c r="U78" s="3">
        <f t="shared" si="4"/>
        <v>16</v>
      </c>
      <c r="V78" s="3" t="s">
        <v>19818</v>
      </c>
    </row>
    <row r="79" spans="1:22">
      <c r="A79" s="3">
        <v>77</v>
      </c>
      <c r="B79" s="3">
        <v>116699</v>
      </c>
      <c r="C79" s="3">
        <v>8619</v>
      </c>
      <c r="D79" s="3">
        <v>2132</v>
      </c>
      <c r="E79" s="3">
        <v>2132</v>
      </c>
      <c r="T79" s="3" t="s">
        <v>19656</v>
      </c>
      <c r="U79" s="3">
        <f t="shared" si="4"/>
        <v>17</v>
      </c>
      <c r="V79" s="3" t="s">
        <v>19819</v>
      </c>
    </row>
    <row r="80" spans="1:22">
      <c r="A80" s="3">
        <v>78</v>
      </c>
      <c r="B80" s="3">
        <v>118686</v>
      </c>
      <c r="C80" s="3">
        <v>8766</v>
      </c>
      <c r="D80" s="3">
        <v>2168</v>
      </c>
      <c r="E80" s="3">
        <v>2168</v>
      </c>
      <c r="T80" s="3" t="s">
        <v>19656</v>
      </c>
      <c r="U80" s="3">
        <f t="shared" si="4"/>
        <v>18</v>
      </c>
      <c r="V80" s="3" t="s">
        <v>19820</v>
      </c>
    </row>
    <row r="81" spans="1:22">
      <c r="A81" s="3">
        <v>79</v>
      </c>
      <c r="B81" s="3">
        <v>120673</v>
      </c>
      <c r="C81" s="3">
        <v>8913</v>
      </c>
      <c r="D81" s="3">
        <v>2204</v>
      </c>
      <c r="E81" s="3">
        <v>2204</v>
      </c>
      <c r="T81" s="3" t="s">
        <v>19656</v>
      </c>
      <c r="U81" s="3">
        <f t="shared" si="4"/>
        <v>19</v>
      </c>
      <c r="V81" s="3" t="s">
        <v>19821</v>
      </c>
    </row>
    <row r="82" spans="1:22">
      <c r="A82" s="3">
        <v>80</v>
      </c>
      <c r="B82" s="3">
        <v>122660</v>
      </c>
      <c r="C82" s="3">
        <v>9060</v>
      </c>
      <c r="D82" s="3">
        <v>2240</v>
      </c>
      <c r="E82" s="3">
        <v>2240</v>
      </c>
      <c r="T82" s="3" t="s">
        <v>19656</v>
      </c>
      <c r="U82" s="3">
        <f t="shared" si="4"/>
        <v>20</v>
      </c>
      <c r="V82" s="3" t="s">
        <v>19822</v>
      </c>
    </row>
    <row r="83" spans="1:22">
      <c r="A83" s="3">
        <v>81</v>
      </c>
      <c r="B83" s="3">
        <v>124776</v>
      </c>
      <c r="C83" s="3">
        <v>9216</v>
      </c>
      <c r="D83" s="3">
        <v>2279</v>
      </c>
      <c r="E83" s="3">
        <v>2279</v>
      </c>
      <c r="T83" s="3" t="s">
        <v>19656</v>
      </c>
      <c r="U83" s="3">
        <f t="shared" si="4"/>
        <v>1</v>
      </c>
      <c r="V83" s="3" t="s">
        <v>19823</v>
      </c>
    </row>
    <row r="84" spans="1:22">
      <c r="A84" s="3">
        <v>82</v>
      </c>
      <c r="B84" s="3">
        <v>126892</v>
      </c>
      <c r="C84" s="3">
        <v>9372</v>
      </c>
      <c r="D84" s="3">
        <v>2318</v>
      </c>
      <c r="E84" s="3">
        <v>2318</v>
      </c>
      <c r="T84" s="3" t="s">
        <v>19656</v>
      </c>
      <c r="U84" s="3">
        <f t="shared" si="4"/>
        <v>2</v>
      </c>
      <c r="V84" s="3" t="s">
        <v>19824</v>
      </c>
    </row>
    <row r="85" spans="1:22">
      <c r="A85" s="3">
        <v>83</v>
      </c>
      <c r="B85" s="3">
        <v>129008</v>
      </c>
      <c r="C85" s="3">
        <v>9528</v>
      </c>
      <c r="D85" s="3">
        <v>2357</v>
      </c>
      <c r="E85" s="3">
        <v>2357</v>
      </c>
      <c r="T85" s="3" t="s">
        <v>19656</v>
      </c>
      <c r="U85" s="3">
        <f t="shared" si="4"/>
        <v>3</v>
      </c>
      <c r="V85" s="3" t="s">
        <v>19825</v>
      </c>
    </row>
    <row r="86" spans="1:22">
      <c r="A86" s="3">
        <v>84</v>
      </c>
      <c r="B86" s="3">
        <v>131124</v>
      </c>
      <c r="C86" s="3">
        <v>9684</v>
      </c>
      <c r="D86" s="3">
        <v>2396</v>
      </c>
      <c r="E86" s="3">
        <v>2396</v>
      </c>
      <c r="T86" s="3" t="s">
        <v>19656</v>
      </c>
      <c r="U86" s="3">
        <f t="shared" si="4"/>
        <v>4</v>
      </c>
      <c r="V86" s="3" t="s">
        <v>19826</v>
      </c>
    </row>
    <row r="87" spans="1:22">
      <c r="A87" s="3">
        <v>85</v>
      </c>
      <c r="B87" s="3">
        <v>133240</v>
      </c>
      <c r="C87" s="3">
        <v>9840</v>
      </c>
      <c r="D87" s="3">
        <v>2435</v>
      </c>
      <c r="E87" s="3">
        <v>2435</v>
      </c>
      <c r="T87" s="3" t="s">
        <v>19656</v>
      </c>
      <c r="U87" s="3">
        <f t="shared" ref="U87:U150" si="5">U67</f>
        <v>5</v>
      </c>
      <c r="V87" s="3" t="s">
        <v>19827</v>
      </c>
    </row>
    <row r="88" spans="1:22">
      <c r="A88" s="3">
        <v>86</v>
      </c>
      <c r="B88" s="3">
        <v>135356</v>
      </c>
      <c r="C88" s="3">
        <v>9996</v>
      </c>
      <c r="D88" s="3">
        <v>2474</v>
      </c>
      <c r="E88" s="3">
        <v>2474</v>
      </c>
      <c r="T88" s="3" t="s">
        <v>19656</v>
      </c>
      <c r="U88" s="3">
        <f t="shared" si="5"/>
        <v>6</v>
      </c>
      <c r="V88" s="3" t="s">
        <v>19828</v>
      </c>
    </row>
    <row r="89" spans="1:22">
      <c r="A89" s="3">
        <v>87</v>
      </c>
      <c r="B89" s="3">
        <v>137472</v>
      </c>
      <c r="C89" s="3">
        <v>10152</v>
      </c>
      <c r="D89" s="3">
        <v>2513</v>
      </c>
      <c r="E89" s="3">
        <v>2513</v>
      </c>
      <c r="T89" s="3" t="s">
        <v>19656</v>
      </c>
      <c r="U89" s="3">
        <f t="shared" si="5"/>
        <v>7</v>
      </c>
      <c r="V89" s="3" t="s">
        <v>19829</v>
      </c>
    </row>
    <row r="90" spans="1:22">
      <c r="A90" s="3">
        <v>88</v>
      </c>
      <c r="B90" s="3">
        <v>139588</v>
      </c>
      <c r="C90" s="3">
        <v>10308</v>
      </c>
      <c r="D90" s="3">
        <v>2552</v>
      </c>
      <c r="E90" s="3">
        <v>2552</v>
      </c>
      <c r="T90" s="3" t="s">
        <v>19656</v>
      </c>
      <c r="U90" s="3">
        <f t="shared" si="5"/>
        <v>8</v>
      </c>
      <c r="V90" s="3" t="s">
        <v>19830</v>
      </c>
    </row>
    <row r="91" spans="1:22">
      <c r="A91" s="3">
        <v>89</v>
      </c>
      <c r="B91" s="3">
        <v>141704</v>
      </c>
      <c r="C91" s="3">
        <v>10464</v>
      </c>
      <c r="D91" s="3">
        <v>2591</v>
      </c>
      <c r="E91" s="3">
        <v>2591</v>
      </c>
      <c r="T91" s="3" t="s">
        <v>19656</v>
      </c>
      <c r="U91" s="3">
        <f t="shared" si="5"/>
        <v>9</v>
      </c>
      <c r="V91" s="3" t="s">
        <v>19831</v>
      </c>
    </row>
    <row r="92" spans="1:22">
      <c r="A92" s="3">
        <v>90</v>
      </c>
      <c r="B92" s="3">
        <v>143820</v>
      </c>
      <c r="C92" s="3">
        <v>10620</v>
      </c>
      <c r="D92" s="3">
        <v>2630</v>
      </c>
      <c r="E92" s="3">
        <v>2630</v>
      </c>
      <c r="T92" s="3" t="s">
        <v>19656</v>
      </c>
      <c r="U92" s="3">
        <f t="shared" si="5"/>
        <v>10</v>
      </c>
      <c r="V92" s="3" t="s">
        <v>19832</v>
      </c>
    </row>
    <row r="93" spans="1:22">
      <c r="A93" s="3">
        <v>91</v>
      </c>
      <c r="B93" s="3">
        <v>146066</v>
      </c>
      <c r="C93" s="3">
        <v>10786</v>
      </c>
      <c r="D93" s="3">
        <v>2671</v>
      </c>
      <c r="E93" s="3">
        <v>2671</v>
      </c>
      <c r="T93" s="3" t="s">
        <v>19662</v>
      </c>
      <c r="U93" s="3">
        <f t="shared" si="5"/>
        <v>11</v>
      </c>
      <c r="V93" s="3" t="s">
        <v>19833</v>
      </c>
    </row>
    <row r="94" spans="1:22">
      <c r="A94" s="3">
        <v>92</v>
      </c>
      <c r="B94" s="3">
        <v>148312</v>
      </c>
      <c r="C94" s="3">
        <v>10952</v>
      </c>
      <c r="D94" s="3">
        <v>2712</v>
      </c>
      <c r="E94" s="3">
        <v>2712</v>
      </c>
      <c r="T94" s="3" t="s">
        <v>19662</v>
      </c>
      <c r="U94" s="3">
        <f t="shared" si="5"/>
        <v>12</v>
      </c>
      <c r="V94" s="3" t="s">
        <v>19834</v>
      </c>
    </row>
    <row r="95" spans="1:22">
      <c r="A95" s="3">
        <v>93</v>
      </c>
      <c r="B95" s="3">
        <v>150558</v>
      </c>
      <c r="C95" s="3">
        <v>11118</v>
      </c>
      <c r="D95" s="3">
        <v>2753</v>
      </c>
      <c r="E95" s="3">
        <v>2753</v>
      </c>
      <c r="T95" s="3" t="s">
        <v>19662</v>
      </c>
      <c r="U95" s="3">
        <f t="shared" si="5"/>
        <v>13</v>
      </c>
      <c r="V95" s="3" t="s">
        <v>19835</v>
      </c>
    </row>
    <row r="96" spans="1:22">
      <c r="A96" s="3">
        <v>94</v>
      </c>
      <c r="B96" s="3">
        <v>152804</v>
      </c>
      <c r="C96" s="3">
        <v>11284</v>
      </c>
      <c r="D96" s="3">
        <v>2794</v>
      </c>
      <c r="E96" s="3">
        <v>2794</v>
      </c>
      <c r="T96" s="3" t="s">
        <v>19662</v>
      </c>
      <c r="U96" s="3">
        <f t="shared" si="5"/>
        <v>14</v>
      </c>
      <c r="V96" s="3" t="s">
        <v>19836</v>
      </c>
    </row>
    <row r="97" spans="1:22">
      <c r="A97" s="3">
        <v>95</v>
      </c>
      <c r="B97" s="3">
        <v>155050</v>
      </c>
      <c r="C97" s="3">
        <v>11450</v>
      </c>
      <c r="D97" s="3">
        <v>2835</v>
      </c>
      <c r="E97" s="3">
        <v>2835</v>
      </c>
      <c r="T97" s="3" t="s">
        <v>19662</v>
      </c>
      <c r="U97" s="3">
        <f t="shared" si="5"/>
        <v>15</v>
      </c>
      <c r="V97" s="3" t="s">
        <v>19837</v>
      </c>
    </row>
    <row r="98" spans="1:22">
      <c r="A98" s="3">
        <v>96</v>
      </c>
      <c r="B98" s="3">
        <v>157296</v>
      </c>
      <c r="C98" s="3">
        <v>11616</v>
      </c>
      <c r="D98" s="3">
        <v>2876</v>
      </c>
      <c r="E98" s="3">
        <v>2876</v>
      </c>
      <c r="T98" s="3" t="s">
        <v>19662</v>
      </c>
      <c r="U98" s="3">
        <f t="shared" si="5"/>
        <v>16</v>
      </c>
      <c r="V98" s="3" t="s">
        <v>19838</v>
      </c>
    </row>
    <row r="99" spans="1:22">
      <c r="A99" s="3">
        <v>97</v>
      </c>
      <c r="B99" s="3">
        <v>159542</v>
      </c>
      <c r="C99" s="3">
        <v>11782</v>
      </c>
      <c r="D99" s="3">
        <v>2917</v>
      </c>
      <c r="E99" s="3">
        <v>2917</v>
      </c>
      <c r="T99" s="3" t="s">
        <v>19662</v>
      </c>
      <c r="U99" s="3">
        <f t="shared" si="5"/>
        <v>17</v>
      </c>
      <c r="V99" s="3" t="s">
        <v>19839</v>
      </c>
    </row>
    <row r="100" spans="1:22">
      <c r="A100" s="3">
        <v>98</v>
      </c>
      <c r="B100" s="3">
        <v>161788</v>
      </c>
      <c r="C100" s="3">
        <v>11948</v>
      </c>
      <c r="D100" s="3">
        <v>2958</v>
      </c>
      <c r="E100" s="3">
        <v>2958</v>
      </c>
      <c r="T100" s="3" t="s">
        <v>19662</v>
      </c>
      <c r="U100" s="3">
        <f t="shared" si="5"/>
        <v>18</v>
      </c>
      <c r="V100" s="3" t="s">
        <v>19840</v>
      </c>
    </row>
    <row r="101" spans="1:22">
      <c r="A101" s="3">
        <v>99</v>
      </c>
      <c r="B101" s="3">
        <v>164034</v>
      </c>
      <c r="C101" s="3">
        <v>12114</v>
      </c>
      <c r="D101" s="3">
        <v>2999</v>
      </c>
      <c r="E101" s="3">
        <v>2999</v>
      </c>
      <c r="T101" s="3" t="s">
        <v>19662</v>
      </c>
      <c r="U101" s="3">
        <f t="shared" si="5"/>
        <v>19</v>
      </c>
      <c r="V101" s="3" t="s">
        <v>19841</v>
      </c>
    </row>
    <row r="102" spans="1:22">
      <c r="A102" s="3">
        <v>100</v>
      </c>
      <c r="B102" s="3">
        <v>166280</v>
      </c>
      <c r="C102" s="3">
        <v>12280</v>
      </c>
      <c r="D102" s="3">
        <v>3040</v>
      </c>
      <c r="E102" s="3">
        <v>3040</v>
      </c>
      <c r="T102" s="3" t="s">
        <v>19662</v>
      </c>
      <c r="U102" s="3">
        <f t="shared" si="5"/>
        <v>20</v>
      </c>
      <c r="V102" s="3" t="s">
        <v>19842</v>
      </c>
    </row>
    <row r="103" spans="1:22">
      <c r="A103" s="3">
        <v>101</v>
      </c>
      <c r="B103" s="3">
        <v>168656</v>
      </c>
      <c r="C103" s="3">
        <v>12456</v>
      </c>
      <c r="D103" s="3">
        <v>3084</v>
      </c>
      <c r="E103" s="3">
        <v>3084</v>
      </c>
      <c r="T103" s="3" t="s">
        <v>19662</v>
      </c>
      <c r="U103" s="3">
        <f t="shared" si="5"/>
        <v>1</v>
      </c>
      <c r="V103" s="3" t="s">
        <v>19843</v>
      </c>
    </row>
    <row r="104" spans="1:22">
      <c r="A104" s="3">
        <v>102</v>
      </c>
      <c r="B104" s="3">
        <v>171032</v>
      </c>
      <c r="C104" s="3">
        <v>12632</v>
      </c>
      <c r="D104" s="3">
        <v>3128</v>
      </c>
      <c r="E104" s="3">
        <v>3128</v>
      </c>
      <c r="T104" s="3" t="s">
        <v>19662</v>
      </c>
      <c r="U104" s="3">
        <f t="shared" si="5"/>
        <v>2</v>
      </c>
      <c r="V104" s="3" t="s">
        <v>19844</v>
      </c>
    </row>
    <row r="105" spans="1:22">
      <c r="A105" s="3">
        <v>103</v>
      </c>
      <c r="B105" s="3">
        <v>173408</v>
      </c>
      <c r="C105" s="3">
        <v>12808</v>
      </c>
      <c r="D105" s="3">
        <v>3172</v>
      </c>
      <c r="E105" s="3">
        <v>3172</v>
      </c>
      <c r="T105" s="3" t="s">
        <v>19662</v>
      </c>
      <c r="U105" s="3">
        <f t="shared" si="5"/>
        <v>3</v>
      </c>
      <c r="V105" s="3" t="s">
        <v>19845</v>
      </c>
    </row>
    <row r="106" spans="1:22">
      <c r="A106" s="3">
        <v>104</v>
      </c>
      <c r="B106" s="3">
        <v>175784</v>
      </c>
      <c r="C106" s="3">
        <v>12984</v>
      </c>
      <c r="D106" s="3">
        <v>3216</v>
      </c>
      <c r="E106" s="3">
        <v>3216</v>
      </c>
      <c r="T106" s="3" t="s">
        <v>19662</v>
      </c>
      <c r="U106" s="3">
        <f t="shared" si="5"/>
        <v>4</v>
      </c>
      <c r="V106" s="3" t="s">
        <v>19846</v>
      </c>
    </row>
    <row r="107" spans="1:22">
      <c r="A107" s="3">
        <v>105</v>
      </c>
      <c r="B107" s="3">
        <v>178160</v>
      </c>
      <c r="C107" s="3">
        <v>13160</v>
      </c>
      <c r="D107" s="3">
        <v>3260</v>
      </c>
      <c r="E107" s="3">
        <v>3260</v>
      </c>
      <c r="T107" s="3" t="s">
        <v>19662</v>
      </c>
      <c r="U107" s="3">
        <f t="shared" si="5"/>
        <v>5</v>
      </c>
      <c r="V107" s="3" t="s">
        <v>19847</v>
      </c>
    </row>
    <row r="108" spans="1:22">
      <c r="A108" s="3">
        <v>106</v>
      </c>
      <c r="B108" s="3">
        <v>180536</v>
      </c>
      <c r="C108" s="3">
        <v>13336</v>
      </c>
      <c r="D108" s="3">
        <v>3304</v>
      </c>
      <c r="E108" s="3">
        <v>3304</v>
      </c>
      <c r="T108" s="3" t="s">
        <v>19662</v>
      </c>
      <c r="U108" s="3">
        <f t="shared" si="5"/>
        <v>6</v>
      </c>
      <c r="V108" s="3" t="s">
        <v>19848</v>
      </c>
    </row>
    <row r="109" spans="1:22">
      <c r="A109" s="3">
        <v>107</v>
      </c>
      <c r="B109" s="3">
        <v>182912</v>
      </c>
      <c r="C109" s="3">
        <v>13512</v>
      </c>
      <c r="D109" s="3">
        <v>3348</v>
      </c>
      <c r="E109" s="3">
        <v>3348</v>
      </c>
      <c r="T109" s="3" t="s">
        <v>19662</v>
      </c>
      <c r="U109" s="3">
        <f t="shared" si="5"/>
        <v>7</v>
      </c>
      <c r="V109" s="3" t="s">
        <v>19849</v>
      </c>
    </row>
    <row r="110" spans="1:22">
      <c r="A110" s="3">
        <v>108</v>
      </c>
      <c r="B110" s="3">
        <v>185288</v>
      </c>
      <c r="C110" s="3">
        <v>13688</v>
      </c>
      <c r="D110" s="3">
        <v>3392</v>
      </c>
      <c r="E110" s="3">
        <v>3392</v>
      </c>
      <c r="T110" s="3" t="s">
        <v>19662</v>
      </c>
      <c r="U110" s="3">
        <f t="shared" si="5"/>
        <v>8</v>
      </c>
      <c r="V110" s="3" t="s">
        <v>19850</v>
      </c>
    </row>
    <row r="111" spans="1:22">
      <c r="A111" s="3">
        <v>109</v>
      </c>
      <c r="B111" s="3">
        <v>187664</v>
      </c>
      <c r="C111" s="3">
        <v>13864</v>
      </c>
      <c r="D111" s="3">
        <v>3436</v>
      </c>
      <c r="E111" s="3">
        <v>3436</v>
      </c>
      <c r="T111" s="3" t="s">
        <v>19662</v>
      </c>
      <c r="U111" s="3">
        <f t="shared" si="5"/>
        <v>9</v>
      </c>
      <c r="V111" s="3" t="s">
        <v>19851</v>
      </c>
    </row>
    <row r="112" spans="1:22">
      <c r="A112" s="3">
        <v>110</v>
      </c>
      <c r="B112" s="3">
        <v>190040</v>
      </c>
      <c r="C112" s="3">
        <v>14040</v>
      </c>
      <c r="D112" s="3">
        <v>3480</v>
      </c>
      <c r="E112" s="3">
        <v>3480</v>
      </c>
      <c r="T112" s="3" t="s">
        <v>19662</v>
      </c>
      <c r="U112" s="3">
        <f t="shared" si="5"/>
        <v>10</v>
      </c>
      <c r="V112" s="3" t="s">
        <v>19852</v>
      </c>
    </row>
    <row r="113" spans="1:22">
      <c r="A113" s="3">
        <v>111</v>
      </c>
      <c r="B113" s="3">
        <v>192545</v>
      </c>
      <c r="C113" s="3">
        <v>14225</v>
      </c>
      <c r="D113" s="3">
        <v>3526</v>
      </c>
      <c r="E113" s="3">
        <v>3526</v>
      </c>
      <c r="T113" s="3" t="s">
        <v>19668</v>
      </c>
      <c r="U113" s="3">
        <f t="shared" si="5"/>
        <v>11</v>
      </c>
      <c r="V113" s="3" t="s">
        <v>19853</v>
      </c>
    </row>
    <row r="114" spans="1:22">
      <c r="A114" s="3">
        <v>112</v>
      </c>
      <c r="B114" s="3">
        <v>195050</v>
      </c>
      <c r="C114" s="3">
        <v>14410</v>
      </c>
      <c r="D114" s="3">
        <v>3572</v>
      </c>
      <c r="E114" s="3">
        <v>3572</v>
      </c>
      <c r="T114" s="3" t="s">
        <v>19668</v>
      </c>
      <c r="U114" s="3">
        <f t="shared" si="5"/>
        <v>12</v>
      </c>
      <c r="V114" s="3" t="s">
        <v>19854</v>
      </c>
    </row>
    <row r="115" spans="1:22">
      <c r="A115" s="3">
        <v>113</v>
      </c>
      <c r="B115" s="3">
        <v>197555</v>
      </c>
      <c r="C115" s="3">
        <v>14595</v>
      </c>
      <c r="D115" s="3">
        <v>3618</v>
      </c>
      <c r="E115" s="3">
        <v>3618</v>
      </c>
      <c r="T115" s="3" t="s">
        <v>19668</v>
      </c>
      <c r="U115" s="3">
        <f t="shared" si="5"/>
        <v>13</v>
      </c>
      <c r="V115" s="3" t="s">
        <v>19855</v>
      </c>
    </row>
    <row r="116" spans="1:22">
      <c r="A116" s="3">
        <v>114</v>
      </c>
      <c r="B116" s="3">
        <v>200060</v>
      </c>
      <c r="C116" s="3">
        <v>14780</v>
      </c>
      <c r="D116" s="3">
        <v>3664</v>
      </c>
      <c r="E116" s="3">
        <v>3664</v>
      </c>
      <c r="T116" s="3" t="s">
        <v>19668</v>
      </c>
      <c r="U116" s="3">
        <f t="shared" si="5"/>
        <v>14</v>
      </c>
      <c r="V116" s="3" t="s">
        <v>19856</v>
      </c>
    </row>
    <row r="117" spans="1:22">
      <c r="A117" s="3">
        <v>115</v>
      </c>
      <c r="B117" s="3">
        <v>202565</v>
      </c>
      <c r="C117" s="3">
        <v>14965</v>
      </c>
      <c r="D117" s="3">
        <v>3710</v>
      </c>
      <c r="E117" s="3">
        <v>3710</v>
      </c>
      <c r="T117" s="3" t="s">
        <v>19668</v>
      </c>
      <c r="U117" s="3">
        <f t="shared" si="5"/>
        <v>15</v>
      </c>
      <c r="V117" s="3" t="s">
        <v>19857</v>
      </c>
    </row>
    <row r="118" spans="1:22">
      <c r="A118" s="3">
        <v>116</v>
      </c>
      <c r="B118" s="3">
        <v>205070</v>
      </c>
      <c r="C118" s="3">
        <v>15150</v>
      </c>
      <c r="D118" s="3">
        <v>3756</v>
      </c>
      <c r="E118" s="3">
        <v>3756</v>
      </c>
      <c r="T118" s="3" t="s">
        <v>19668</v>
      </c>
      <c r="U118" s="3">
        <f t="shared" si="5"/>
        <v>16</v>
      </c>
      <c r="V118" s="3" t="s">
        <v>19858</v>
      </c>
    </row>
    <row r="119" spans="1:22">
      <c r="A119" s="3">
        <v>117</v>
      </c>
      <c r="B119" s="3">
        <v>207575</v>
      </c>
      <c r="C119" s="3">
        <v>15335</v>
      </c>
      <c r="D119" s="3">
        <v>3802</v>
      </c>
      <c r="E119" s="3">
        <v>3802</v>
      </c>
      <c r="T119" s="3" t="s">
        <v>19668</v>
      </c>
      <c r="U119" s="3">
        <f t="shared" si="5"/>
        <v>17</v>
      </c>
      <c r="V119" s="3" t="s">
        <v>19859</v>
      </c>
    </row>
    <row r="120" spans="1:22">
      <c r="A120" s="3">
        <v>118</v>
      </c>
      <c r="B120" s="3">
        <v>210080</v>
      </c>
      <c r="C120" s="3">
        <v>15520</v>
      </c>
      <c r="D120" s="3">
        <v>3848</v>
      </c>
      <c r="E120" s="3">
        <v>3848</v>
      </c>
      <c r="T120" s="3" t="s">
        <v>19668</v>
      </c>
      <c r="U120" s="3">
        <f t="shared" si="5"/>
        <v>18</v>
      </c>
      <c r="V120" s="3" t="s">
        <v>19860</v>
      </c>
    </row>
    <row r="121" spans="1:22">
      <c r="A121" s="3">
        <v>119</v>
      </c>
      <c r="B121" s="3">
        <v>212585</v>
      </c>
      <c r="C121" s="3">
        <v>15705</v>
      </c>
      <c r="D121" s="3">
        <v>3894</v>
      </c>
      <c r="E121" s="3">
        <v>3894</v>
      </c>
      <c r="T121" s="3" t="s">
        <v>19668</v>
      </c>
      <c r="U121" s="3">
        <f t="shared" si="5"/>
        <v>19</v>
      </c>
      <c r="V121" s="3" t="s">
        <v>19861</v>
      </c>
    </row>
    <row r="122" spans="1:22">
      <c r="A122" s="3">
        <v>120</v>
      </c>
      <c r="B122" s="3">
        <v>215090</v>
      </c>
      <c r="C122" s="3">
        <v>15890</v>
      </c>
      <c r="D122" s="3">
        <v>3940</v>
      </c>
      <c r="E122" s="3">
        <v>3940</v>
      </c>
      <c r="T122" s="3" t="s">
        <v>19668</v>
      </c>
      <c r="U122" s="3">
        <f t="shared" si="5"/>
        <v>20</v>
      </c>
      <c r="V122" s="3" t="s">
        <v>19862</v>
      </c>
    </row>
    <row r="123" spans="1:22">
      <c r="A123" s="3">
        <v>121</v>
      </c>
      <c r="B123" s="3">
        <v>217725</v>
      </c>
      <c r="C123" s="3">
        <v>16085</v>
      </c>
      <c r="D123" s="3">
        <v>3988</v>
      </c>
      <c r="E123" s="3">
        <v>3988</v>
      </c>
      <c r="T123" s="3" t="s">
        <v>19741</v>
      </c>
      <c r="U123" s="3">
        <f t="shared" si="5"/>
        <v>1</v>
      </c>
      <c r="V123" s="3" t="s">
        <v>19863</v>
      </c>
    </row>
    <row r="124" spans="1:22">
      <c r="A124" s="3">
        <v>122</v>
      </c>
      <c r="B124" s="3">
        <v>220360</v>
      </c>
      <c r="C124" s="3">
        <v>16280</v>
      </c>
      <c r="D124" s="3">
        <v>4036</v>
      </c>
      <c r="E124" s="3">
        <v>4036</v>
      </c>
      <c r="T124" s="3" t="s">
        <v>19741</v>
      </c>
      <c r="U124" s="3">
        <f t="shared" si="5"/>
        <v>2</v>
      </c>
      <c r="V124" s="3" t="s">
        <v>19864</v>
      </c>
    </row>
    <row r="125" spans="1:22">
      <c r="A125" s="3">
        <v>123</v>
      </c>
      <c r="B125" s="3">
        <v>222995</v>
      </c>
      <c r="C125" s="3">
        <v>16475</v>
      </c>
      <c r="D125" s="3">
        <v>4084</v>
      </c>
      <c r="E125" s="3">
        <v>4084</v>
      </c>
      <c r="T125" s="3" t="s">
        <v>19741</v>
      </c>
      <c r="U125" s="3">
        <f t="shared" si="5"/>
        <v>3</v>
      </c>
      <c r="V125" s="3" t="s">
        <v>19865</v>
      </c>
    </row>
    <row r="126" spans="1:22">
      <c r="A126" s="3">
        <v>124</v>
      </c>
      <c r="B126" s="3">
        <v>225630</v>
      </c>
      <c r="C126" s="3">
        <v>16670</v>
      </c>
      <c r="D126" s="3">
        <v>4132</v>
      </c>
      <c r="E126" s="3">
        <v>4132</v>
      </c>
      <c r="T126" s="3" t="s">
        <v>19741</v>
      </c>
      <c r="U126" s="3">
        <f t="shared" si="5"/>
        <v>4</v>
      </c>
      <c r="V126" s="3" t="s">
        <v>19866</v>
      </c>
    </row>
    <row r="127" spans="1:22">
      <c r="A127" s="3">
        <v>125</v>
      </c>
      <c r="B127" s="3">
        <v>228265</v>
      </c>
      <c r="C127" s="3">
        <v>16865</v>
      </c>
      <c r="D127" s="3">
        <v>4180</v>
      </c>
      <c r="E127" s="3">
        <v>4180</v>
      </c>
      <c r="T127" s="3" t="s">
        <v>19741</v>
      </c>
      <c r="U127" s="3">
        <f t="shared" si="5"/>
        <v>5</v>
      </c>
      <c r="V127" s="3" t="s">
        <v>19867</v>
      </c>
    </row>
    <row r="128" spans="1:22">
      <c r="A128" s="3">
        <v>126</v>
      </c>
      <c r="B128" s="3">
        <v>230900</v>
      </c>
      <c r="C128" s="3">
        <v>17060</v>
      </c>
      <c r="D128" s="3">
        <v>4228</v>
      </c>
      <c r="E128" s="3">
        <v>4228</v>
      </c>
      <c r="T128" s="3" t="s">
        <v>19741</v>
      </c>
      <c r="U128" s="3">
        <f t="shared" si="5"/>
        <v>6</v>
      </c>
      <c r="V128" s="3" t="s">
        <v>19868</v>
      </c>
    </row>
    <row r="129" spans="1:22">
      <c r="A129" s="3">
        <v>127</v>
      </c>
      <c r="B129" s="3">
        <v>233535</v>
      </c>
      <c r="C129" s="3">
        <v>17255</v>
      </c>
      <c r="D129" s="3">
        <v>4276</v>
      </c>
      <c r="E129" s="3">
        <v>4276</v>
      </c>
      <c r="T129" s="3" t="s">
        <v>19741</v>
      </c>
      <c r="U129" s="3">
        <f t="shared" si="5"/>
        <v>7</v>
      </c>
      <c r="V129" s="3" t="s">
        <v>19869</v>
      </c>
    </row>
    <row r="130" spans="1:22">
      <c r="A130" s="3">
        <v>128</v>
      </c>
      <c r="B130" s="3">
        <v>236170</v>
      </c>
      <c r="C130" s="3">
        <v>17450</v>
      </c>
      <c r="D130" s="3">
        <v>4324</v>
      </c>
      <c r="E130" s="3">
        <v>4324</v>
      </c>
      <c r="T130" s="3" t="s">
        <v>19741</v>
      </c>
      <c r="U130" s="3">
        <f t="shared" si="5"/>
        <v>8</v>
      </c>
      <c r="V130" s="3" t="s">
        <v>19870</v>
      </c>
    </row>
    <row r="131" spans="1:22">
      <c r="A131" s="3">
        <v>129</v>
      </c>
      <c r="B131" s="3">
        <v>238805</v>
      </c>
      <c r="C131" s="3">
        <v>17645</v>
      </c>
      <c r="D131" s="3">
        <v>4372</v>
      </c>
      <c r="E131" s="3">
        <v>4372</v>
      </c>
      <c r="T131" s="3" t="s">
        <v>19741</v>
      </c>
      <c r="U131" s="3">
        <f t="shared" si="5"/>
        <v>9</v>
      </c>
      <c r="V131" s="3" t="s">
        <v>19871</v>
      </c>
    </row>
    <row r="132" spans="1:22">
      <c r="A132" s="3">
        <v>130</v>
      </c>
      <c r="B132" s="3">
        <v>241440</v>
      </c>
      <c r="C132" s="3">
        <v>17840</v>
      </c>
      <c r="D132" s="3">
        <v>4420</v>
      </c>
      <c r="E132" s="3">
        <v>4420</v>
      </c>
      <c r="T132" s="3" t="s">
        <v>19741</v>
      </c>
      <c r="U132" s="3">
        <f t="shared" si="5"/>
        <v>10</v>
      </c>
      <c r="V132" s="3" t="s">
        <v>19872</v>
      </c>
    </row>
    <row r="133" spans="1:22">
      <c r="A133" s="3">
        <v>131</v>
      </c>
      <c r="B133" s="3">
        <v>244204</v>
      </c>
      <c r="C133" s="3">
        <v>18044</v>
      </c>
      <c r="D133" s="3">
        <v>4471</v>
      </c>
      <c r="E133" s="3">
        <v>4471</v>
      </c>
      <c r="T133" s="3" t="s">
        <v>19741</v>
      </c>
      <c r="U133" s="3">
        <f t="shared" si="5"/>
        <v>11</v>
      </c>
      <c r="V133" s="3" t="s">
        <v>19873</v>
      </c>
    </row>
    <row r="134" spans="1:22">
      <c r="A134" s="3">
        <v>132</v>
      </c>
      <c r="B134" s="3">
        <v>246968</v>
      </c>
      <c r="C134" s="3">
        <v>18248</v>
      </c>
      <c r="D134" s="3">
        <v>4522</v>
      </c>
      <c r="E134" s="3">
        <v>4522</v>
      </c>
      <c r="T134" s="3" t="s">
        <v>19741</v>
      </c>
      <c r="U134" s="3">
        <f t="shared" si="5"/>
        <v>12</v>
      </c>
      <c r="V134" s="3" t="s">
        <v>19874</v>
      </c>
    </row>
    <row r="135" spans="1:22">
      <c r="A135" s="3">
        <v>133</v>
      </c>
      <c r="B135" s="3">
        <v>249732</v>
      </c>
      <c r="C135" s="3">
        <v>18452</v>
      </c>
      <c r="D135" s="3">
        <v>4573</v>
      </c>
      <c r="E135" s="3">
        <v>4573</v>
      </c>
      <c r="T135" s="3" t="s">
        <v>19741</v>
      </c>
      <c r="U135" s="3">
        <f t="shared" si="5"/>
        <v>13</v>
      </c>
      <c r="V135" s="3" t="s">
        <v>19875</v>
      </c>
    </row>
    <row r="136" spans="1:22">
      <c r="A136" s="3">
        <v>134</v>
      </c>
      <c r="B136" s="3">
        <v>252496</v>
      </c>
      <c r="C136" s="3">
        <v>18656</v>
      </c>
      <c r="D136" s="3">
        <v>4624</v>
      </c>
      <c r="E136" s="3">
        <v>4624</v>
      </c>
      <c r="T136" s="3" t="s">
        <v>19741</v>
      </c>
      <c r="U136" s="3">
        <f t="shared" si="5"/>
        <v>14</v>
      </c>
      <c r="V136" s="3" t="s">
        <v>19876</v>
      </c>
    </row>
    <row r="137" spans="1:22">
      <c r="A137" s="3">
        <v>135</v>
      </c>
      <c r="B137" s="3">
        <v>255260</v>
      </c>
      <c r="C137" s="3">
        <v>18860</v>
      </c>
      <c r="D137" s="3">
        <v>4675</v>
      </c>
      <c r="E137" s="3">
        <v>4675</v>
      </c>
      <c r="T137" s="3" t="s">
        <v>19741</v>
      </c>
      <c r="U137" s="3">
        <f t="shared" si="5"/>
        <v>15</v>
      </c>
      <c r="V137" s="3" t="s">
        <v>19877</v>
      </c>
    </row>
    <row r="138" spans="1:22">
      <c r="A138" s="3">
        <v>136</v>
      </c>
      <c r="B138" s="3">
        <v>258024</v>
      </c>
      <c r="C138" s="3">
        <v>19064</v>
      </c>
      <c r="D138" s="3">
        <v>4726</v>
      </c>
      <c r="E138" s="3">
        <v>4726</v>
      </c>
      <c r="T138" s="3" t="s">
        <v>19741</v>
      </c>
      <c r="U138" s="3">
        <f t="shared" si="5"/>
        <v>16</v>
      </c>
      <c r="V138" s="3" t="s">
        <v>19878</v>
      </c>
    </row>
    <row r="139" spans="1:22">
      <c r="A139" s="3">
        <v>137</v>
      </c>
      <c r="B139" s="3">
        <v>260788</v>
      </c>
      <c r="C139" s="3">
        <v>19268</v>
      </c>
      <c r="D139" s="3">
        <v>4777</v>
      </c>
      <c r="E139" s="3">
        <v>4777</v>
      </c>
      <c r="T139" s="3" t="s">
        <v>19741</v>
      </c>
      <c r="U139" s="3">
        <f t="shared" si="5"/>
        <v>17</v>
      </c>
      <c r="V139" s="3" t="s">
        <v>19879</v>
      </c>
    </row>
    <row r="140" spans="1:22">
      <c r="A140" s="3">
        <v>138</v>
      </c>
      <c r="B140" s="3">
        <v>263552</v>
      </c>
      <c r="C140" s="3">
        <v>19472</v>
      </c>
      <c r="D140" s="3">
        <v>4828</v>
      </c>
      <c r="E140" s="3">
        <v>4828</v>
      </c>
      <c r="T140" s="3" t="s">
        <v>19741</v>
      </c>
      <c r="U140" s="3">
        <f t="shared" si="5"/>
        <v>18</v>
      </c>
      <c r="V140" s="3" t="s">
        <v>19880</v>
      </c>
    </row>
    <row r="141" spans="1:22">
      <c r="A141" s="3">
        <v>139</v>
      </c>
      <c r="B141" s="3">
        <v>266316</v>
      </c>
      <c r="C141" s="3">
        <v>19676</v>
      </c>
      <c r="D141" s="3">
        <v>4879</v>
      </c>
      <c r="E141" s="3">
        <v>4879</v>
      </c>
      <c r="T141" s="3" t="s">
        <v>19741</v>
      </c>
      <c r="U141" s="3">
        <f t="shared" si="5"/>
        <v>19</v>
      </c>
      <c r="V141" s="3" t="s">
        <v>19881</v>
      </c>
    </row>
    <row r="142" spans="1:22">
      <c r="A142" s="3">
        <v>140</v>
      </c>
      <c r="B142" s="3">
        <v>269080</v>
      </c>
      <c r="C142" s="3">
        <v>19880</v>
      </c>
      <c r="D142" s="3">
        <v>4930</v>
      </c>
      <c r="E142" s="3">
        <v>4930</v>
      </c>
      <c r="T142" s="3" t="s">
        <v>19741</v>
      </c>
      <c r="U142" s="3">
        <f t="shared" si="5"/>
        <v>20</v>
      </c>
      <c r="V142" s="3" t="s">
        <v>19882</v>
      </c>
    </row>
    <row r="143" spans="1:22">
      <c r="A143" s="3">
        <v>141</v>
      </c>
      <c r="B143" s="3">
        <v>271974</v>
      </c>
      <c r="C143" s="3">
        <v>20094</v>
      </c>
      <c r="D143" s="3">
        <v>4983</v>
      </c>
      <c r="E143" s="3">
        <v>4983</v>
      </c>
      <c r="T143" s="3" t="s">
        <v>19742</v>
      </c>
      <c r="U143" s="3">
        <f t="shared" si="5"/>
        <v>1</v>
      </c>
      <c r="V143" s="3" t="s">
        <v>19883</v>
      </c>
    </row>
    <row r="144" spans="1:22">
      <c r="A144" s="3">
        <v>142</v>
      </c>
      <c r="B144" s="3">
        <v>274868</v>
      </c>
      <c r="C144" s="3">
        <v>20308</v>
      </c>
      <c r="D144" s="3">
        <v>5036</v>
      </c>
      <c r="E144" s="3">
        <v>5036</v>
      </c>
      <c r="T144" s="3" t="s">
        <v>19742</v>
      </c>
      <c r="U144" s="3">
        <f t="shared" si="5"/>
        <v>2</v>
      </c>
      <c r="V144" s="3" t="s">
        <v>19884</v>
      </c>
    </row>
    <row r="145" spans="1:22">
      <c r="A145" s="3">
        <v>143</v>
      </c>
      <c r="B145" s="3">
        <v>277762</v>
      </c>
      <c r="C145" s="3">
        <v>20522</v>
      </c>
      <c r="D145" s="3">
        <v>5089</v>
      </c>
      <c r="E145" s="3">
        <v>5089</v>
      </c>
      <c r="T145" s="3" t="s">
        <v>19742</v>
      </c>
      <c r="U145" s="3">
        <f t="shared" si="5"/>
        <v>3</v>
      </c>
      <c r="V145" s="3" t="s">
        <v>19885</v>
      </c>
    </row>
    <row r="146" spans="1:22">
      <c r="A146" s="3">
        <v>144</v>
      </c>
      <c r="B146" s="3">
        <v>280656</v>
      </c>
      <c r="C146" s="3">
        <v>20736</v>
      </c>
      <c r="D146" s="3">
        <v>5142</v>
      </c>
      <c r="E146" s="3">
        <v>5142</v>
      </c>
      <c r="T146" s="3" t="s">
        <v>19742</v>
      </c>
      <c r="U146" s="3">
        <f t="shared" si="5"/>
        <v>4</v>
      </c>
      <c r="V146" s="3" t="s">
        <v>19886</v>
      </c>
    </row>
    <row r="147" spans="1:22">
      <c r="A147" s="3">
        <v>145</v>
      </c>
      <c r="B147" s="3">
        <v>283550</v>
      </c>
      <c r="C147" s="3">
        <v>20950</v>
      </c>
      <c r="D147" s="3">
        <v>5195</v>
      </c>
      <c r="E147" s="3">
        <v>5195</v>
      </c>
      <c r="T147" s="3" t="s">
        <v>19742</v>
      </c>
      <c r="U147" s="3">
        <f t="shared" si="5"/>
        <v>5</v>
      </c>
      <c r="V147" s="3" t="s">
        <v>19887</v>
      </c>
    </row>
    <row r="148" spans="1:22">
      <c r="A148" s="3">
        <v>146</v>
      </c>
      <c r="B148" s="3">
        <v>286444</v>
      </c>
      <c r="C148" s="3">
        <v>21164</v>
      </c>
      <c r="D148" s="3">
        <v>5248</v>
      </c>
      <c r="E148" s="3">
        <v>5248</v>
      </c>
      <c r="T148" s="3" t="s">
        <v>19742</v>
      </c>
      <c r="U148" s="3">
        <f t="shared" si="5"/>
        <v>6</v>
      </c>
      <c r="V148" s="3" t="s">
        <v>19888</v>
      </c>
    </row>
    <row r="149" spans="1:22">
      <c r="A149" s="3">
        <v>147</v>
      </c>
      <c r="B149" s="3">
        <v>289338</v>
      </c>
      <c r="C149" s="3">
        <v>21378</v>
      </c>
      <c r="D149" s="3">
        <v>5301</v>
      </c>
      <c r="E149" s="3">
        <v>5301</v>
      </c>
      <c r="T149" s="3" t="s">
        <v>19742</v>
      </c>
      <c r="U149" s="3">
        <f t="shared" si="5"/>
        <v>7</v>
      </c>
      <c r="V149" s="3" t="s">
        <v>19889</v>
      </c>
    </row>
    <row r="150" spans="1:22">
      <c r="A150" s="3">
        <v>148</v>
      </c>
      <c r="B150" s="3">
        <v>292232</v>
      </c>
      <c r="C150" s="3">
        <v>21592</v>
      </c>
      <c r="D150" s="3">
        <v>5354</v>
      </c>
      <c r="E150" s="3">
        <v>5354</v>
      </c>
      <c r="T150" s="3" t="s">
        <v>19742</v>
      </c>
      <c r="U150" s="3">
        <f t="shared" si="5"/>
        <v>8</v>
      </c>
      <c r="V150" s="3" t="s">
        <v>19890</v>
      </c>
    </row>
    <row r="151" spans="1:22">
      <c r="A151" s="3">
        <v>149</v>
      </c>
      <c r="B151" s="3">
        <v>295126</v>
      </c>
      <c r="C151" s="3">
        <v>21806</v>
      </c>
      <c r="D151" s="3">
        <v>5407</v>
      </c>
      <c r="E151" s="3">
        <v>5407</v>
      </c>
      <c r="T151" s="3" t="s">
        <v>19742</v>
      </c>
      <c r="U151" s="3">
        <f t="shared" ref="U151:U192" si="6">U131</f>
        <v>9</v>
      </c>
      <c r="V151" s="3" t="s">
        <v>19891</v>
      </c>
    </row>
    <row r="152" spans="1:22">
      <c r="A152" s="3">
        <v>150</v>
      </c>
      <c r="B152" s="3">
        <v>298020</v>
      </c>
      <c r="C152" s="3">
        <v>22020</v>
      </c>
      <c r="D152" s="3">
        <v>5460</v>
      </c>
      <c r="E152" s="3">
        <v>5460</v>
      </c>
      <c r="T152" s="3" t="s">
        <v>19742</v>
      </c>
      <c r="U152" s="3">
        <f t="shared" si="6"/>
        <v>10</v>
      </c>
      <c r="V152" s="3" t="s">
        <v>19892</v>
      </c>
    </row>
    <row r="153" spans="1:22">
      <c r="A153" s="3">
        <v>151</v>
      </c>
      <c r="B153" s="3">
        <v>301044</v>
      </c>
      <c r="C153" s="3">
        <v>22244</v>
      </c>
      <c r="D153" s="3">
        <v>5516</v>
      </c>
      <c r="E153" s="3">
        <v>5516</v>
      </c>
      <c r="T153" s="3" t="s">
        <v>19742</v>
      </c>
      <c r="U153" s="3">
        <f t="shared" si="6"/>
        <v>11</v>
      </c>
      <c r="V153" s="3" t="s">
        <v>19893</v>
      </c>
    </row>
    <row r="154" spans="1:22">
      <c r="A154" s="3">
        <v>152</v>
      </c>
      <c r="B154" s="3">
        <v>304068</v>
      </c>
      <c r="C154" s="3">
        <v>22468</v>
      </c>
      <c r="D154" s="3">
        <v>5572</v>
      </c>
      <c r="E154" s="3">
        <v>5572</v>
      </c>
      <c r="T154" s="3" t="s">
        <v>19742</v>
      </c>
      <c r="U154" s="3">
        <f t="shared" si="6"/>
        <v>12</v>
      </c>
      <c r="V154" s="3" t="s">
        <v>19894</v>
      </c>
    </row>
    <row r="155" spans="1:22">
      <c r="A155" s="3">
        <v>153</v>
      </c>
      <c r="B155" s="3">
        <v>307092</v>
      </c>
      <c r="C155" s="3">
        <v>22692</v>
      </c>
      <c r="D155" s="3">
        <v>5628</v>
      </c>
      <c r="E155" s="3">
        <v>5628</v>
      </c>
      <c r="T155" s="3" t="s">
        <v>19742</v>
      </c>
      <c r="U155" s="3">
        <f t="shared" si="6"/>
        <v>13</v>
      </c>
      <c r="V155" s="3" t="s">
        <v>19895</v>
      </c>
    </row>
    <row r="156" spans="1:22">
      <c r="A156" s="3">
        <v>154</v>
      </c>
      <c r="B156" s="3">
        <v>310116</v>
      </c>
      <c r="C156" s="3">
        <v>22916</v>
      </c>
      <c r="D156" s="3">
        <v>5684</v>
      </c>
      <c r="E156" s="3">
        <v>5684</v>
      </c>
      <c r="T156" s="3" t="s">
        <v>19742</v>
      </c>
      <c r="U156" s="3">
        <f t="shared" si="6"/>
        <v>14</v>
      </c>
      <c r="V156" s="3" t="s">
        <v>19896</v>
      </c>
    </row>
    <row r="157" spans="1:22">
      <c r="A157" s="3">
        <v>155</v>
      </c>
      <c r="B157" s="3">
        <v>313140</v>
      </c>
      <c r="C157" s="3">
        <v>23140</v>
      </c>
      <c r="D157" s="3">
        <v>5740</v>
      </c>
      <c r="E157" s="3">
        <v>5740</v>
      </c>
      <c r="T157" s="3" t="s">
        <v>19742</v>
      </c>
      <c r="U157" s="3">
        <f t="shared" si="6"/>
        <v>15</v>
      </c>
      <c r="V157" s="3" t="s">
        <v>19897</v>
      </c>
    </row>
    <row r="158" spans="1:22">
      <c r="A158" s="3">
        <v>156</v>
      </c>
      <c r="B158" s="3">
        <v>316164</v>
      </c>
      <c r="C158" s="3">
        <v>23364</v>
      </c>
      <c r="D158" s="3">
        <v>5796</v>
      </c>
      <c r="E158" s="3">
        <v>5796</v>
      </c>
      <c r="T158" s="3" t="s">
        <v>19742</v>
      </c>
      <c r="U158" s="3">
        <f t="shared" si="6"/>
        <v>16</v>
      </c>
      <c r="V158" s="3" t="s">
        <v>19898</v>
      </c>
    </row>
    <row r="159" spans="1:22">
      <c r="A159" s="3">
        <v>157</v>
      </c>
      <c r="B159" s="3">
        <v>319188</v>
      </c>
      <c r="C159" s="3">
        <v>23588</v>
      </c>
      <c r="D159" s="3">
        <v>5852</v>
      </c>
      <c r="E159" s="3">
        <v>5852</v>
      </c>
      <c r="T159" s="3" t="s">
        <v>19742</v>
      </c>
      <c r="U159" s="3">
        <f t="shared" si="6"/>
        <v>17</v>
      </c>
      <c r="V159" s="3" t="s">
        <v>19899</v>
      </c>
    </row>
    <row r="160" spans="1:22">
      <c r="A160" s="3">
        <v>158</v>
      </c>
      <c r="B160" s="3">
        <v>322212</v>
      </c>
      <c r="C160" s="3">
        <v>23812</v>
      </c>
      <c r="D160" s="3">
        <v>5908</v>
      </c>
      <c r="E160" s="3">
        <v>5908</v>
      </c>
      <c r="T160" s="3" t="s">
        <v>19742</v>
      </c>
      <c r="U160" s="3">
        <f t="shared" si="6"/>
        <v>18</v>
      </c>
      <c r="V160" s="3" t="s">
        <v>19900</v>
      </c>
    </row>
    <row r="161" spans="1:22">
      <c r="A161" s="3">
        <v>159</v>
      </c>
      <c r="B161" s="3">
        <v>325236</v>
      </c>
      <c r="C161" s="3">
        <v>24036</v>
      </c>
      <c r="D161" s="3">
        <v>5964</v>
      </c>
      <c r="E161" s="3">
        <v>5964</v>
      </c>
      <c r="T161" s="3" t="s">
        <v>19742</v>
      </c>
      <c r="U161" s="3">
        <f t="shared" si="6"/>
        <v>19</v>
      </c>
      <c r="V161" s="3" t="s">
        <v>19901</v>
      </c>
    </row>
    <row r="162" spans="1:22">
      <c r="A162" s="3">
        <v>160</v>
      </c>
      <c r="B162" s="3">
        <v>328260</v>
      </c>
      <c r="C162" s="3">
        <v>24260</v>
      </c>
      <c r="D162" s="3">
        <v>6020</v>
      </c>
      <c r="E162" s="3">
        <v>6020</v>
      </c>
      <c r="T162" s="3" t="s">
        <v>19742</v>
      </c>
      <c r="U162" s="3">
        <f t="shared" si="6"/>
        <v>20</v>
      </c>
      <c r="V162" s="3" t="s">
        <v>19902</v>
      </c>
    </row>
    <row r="163" spans="1:22">
      <c r="A163" s="3">
        <v>161</v>
      </c>
      <c r="B163" s="3">
        <v>331413</v>
      </c>
      <c r="C163" s="3">
        <v>24493</v>
      </c>
      <c r="D163" s="3">
        <v>6078</v>
      </c>
      <c r="E163" s="3">
        <v>6078</v>
      </c>
      <c r="T163" s="3" t="s">
        <v>26</v>
      </c>
      <c r="U163" s="3">
        <f t="shared" si="6"/>
        <v>1</v>
      </c>
      <c r="V163" s="3" t="s">
        <v>19903</v>
      </c>
    </row>
    <row r="164" spans="1:22">
      <c r="A164" s="3">
        <v>162</v>
      </c>
      <c r="B164" s="3">
        <v>334566</v>
      </c>
      <c r="C164" s="3">
        <v>24726</v>
      </c>
      <c r="D164" s="3">
        <v>6136</v>
      </c>
      <c r="E164" s="3">
        <v>6136</v>
      </c>
      <c r="T164" s="3" t="s">
        <v>26</v>
      </c>
      <c r="U164" s="3">
        <f t="shared" si="6"/>
        <v>2</v>
      </c>
      <c r="V164" s="3" t="s">
        <v>19904</v>
      </c>
    </row>
    <row r="165" spans="1:22">
      <c r="A165" s="3">
        <v>163</v>
      </c>
      <c r="B165" s="3">
        <v>337719</v>
      </c>
      <c r="C165" s="3">
        <v>24959</v>
      </c>
      <c r="D165" s="3">
        <v>6194</v>
      </c>
      <c r="E165" s="3">
        <v>6194</v>
      </c>
      <c r="T165" s="3" t="s">
        <v>26</v>
      </c>
      <c r="U165" s="3">
        <f t="shared" si="6"/>
        <v>3</v>
      </c>
      <c r="V165" s="3" t="s">
        <v>19905</v>
      </c>
    </row>
    <row r="166" spans="1:22">
      <c r="A166" s="3">
        <v>164</v>
      </c>
      <c r="B166" s="3">
        <v>340872</v>
      </c>
      <c r="C166" s="3">
        <v>25192</v>
      </c>
      <c r="D166" s="3">
        <v>6252</v>
      </c>
      <c r="E166" s="3">
        <v>6252</v>
      </c>
      <c r="T166" s="3" t="s">
        <v>26</v>
      </c>
      <c r="U166" s="3">
        <f t="shared" si="6"/>
        <v>4</v>
      </c>
      <c r="V166" s="3" t="s">
        <v>19906</v>
      </c>
    </row>
    <row r="167" spans="1:22">
      <c r="A167" s="3">
        <v>165</v>
      </c>
      <c r="B167" s="3">
        <v>344025</v>
      </c>
      <c r="C167" s="3">
        <v>25425</v>
      </c>
      <c r="D167" s="3">
        <v>6310</v>
      </c>
      <c r="E167" s="3">
        <v>6310</v>
      </c>
      <c r="T167" s="3" t="s">
        <v>26</v>
      </c>
      <c r="U167" s="3">
        <f t="shared" si="6"/>
        <v>5</v>
      </c>
      <c r="V167" s="3" t="s">
        <v>19907</v>
      </c>
    </row>
    <row r="168" spans="1:22">
      <c r="A168" s="3">
        <v>166</v>
      </c>
      <c r="B168" s="3">
        <v>347178</v>
      </c>
      <c r="C168" s="3">
        <v>25658</v>
      </c>
      <c r="D168" s="3">
        <v>6368</v>
      </c>
      <c r="E168" s="3">
        <v>6368</v>
      </c>
      <c r="T168" s="3" t="s">
        <v>26</v>
      </c>
      <c r="U168" s="3">
        <f t="shared" si="6"/>
        <v>6</v>
      </c>
      <c r="V168" s="3" t="s">
        <v>19908</v>
      </c>
    </row>
    <row r="169" spans="1:22">
      <c r="A169" s="3">
        <v>167</v>
      </c>
      <c r="B169" s="3">
        <v>350331</v>
      </c>
      <c r="C169" s="3">
        <v>25891</v>
      </c>
      <c r="D169" s="3">
        <v>6426</v>
      </c>
      <c r="E169" s="3">
        <v>6426</v>
      </c>
      <c r="T169" s="3" t="s">
        <v>26</v>
      </c>
      <c r="U169" s="3">
        <f t="shared" si="6"/>
        <v>7</v>
      </c>
      <c r="V169" s="3" t="s">
        <v>19909</v>
      </c>
    </row>
    <row r="170" spans="1:22">
      <c r="A170" s="3">
        <v>168</v>
      </c>
      <c r="B170" s="3">
        <v>353484</v>
      </c>
      <c r="C170" s="3">
        <v>26124</v>
      </c>
      <c r="D170" s="3">
        <v>6484</v>
      </c>
      <c r="E170" s="3">
        <v>6484</v>
      </c>
      <c r="T170" s="3" t="s">
        <v>26</v>
      </c>
      <c r="U170" s="3">
        <f t="shared" si="6"/>
        <v>8</v>
      </c>
      <c r="V170" s="3" t="s">
        <v>19910</v>
      </c>
    </row>
    <row r="171" spans="1:22">
      <c r="A171" s="3">
        <v>169</v>
      </c>
      <c r="B171" s="3">
        <v>356637</v>
      </c>
      <c r="C171" s="3">
        <v>26357</v>
      </c>
      <c r="D171" s="3">
        <v>6542</v>
      </c>
      <c r="E171" s="3">
        <v>6542</v>
      </c>
      <c r="T171" s="3" t="s">
        <v>26</v>
      </c>
      <c r="U171" s="3">
        <f t="shared" si="6"/>
        <v>9</v>
      </c>
      <c r="V171" s="3" t="s">
        <v>19911</v>
      </c>
    </row>
    <row r="172" spans="1:22">
      <c r="A172" s="3">
        <v>170</v>
      </c>
      <c r="B172" s="3">
        <v>359790</v>
      </c>
      <c r="C172" s="3">
        <v>26590</v>
      </c>
      <c r="D172" s="3">
        <v>6600</v>
      </c>
      <c r="E172" s="3">
        <v>6600</v>
      </c>
      <c r="T172" s="3" t="s">
        <v>26</v>
      </c>
      <c r="U172" s="3">
        <f t="shared" si="6"/>
        <v>10</v>
      </c>
      <c r="V172" s="3" t="s">
        <v>19912</v>
      </c>
    </row>
    <row r="173" spans="1:22">
      <c r="A173" s="3">
        <v>171</v>
      </c>
      <c r="B173" s="3">
        <v>363073</v>
      </c>
      <c r="C173" s="3">
        <v>26833</v>
      </c>
      <c r="D173" s="3">
        <v>6660</v>
      </c>
      <c r="E173" s="3">
        <v>6660</v>
      </c>
      <c r="T173" s="3" t="s">
        <v>26</v>
      </c>
      <c r="U173" s="3">
        <f t="shared" si="6"/>
        <v>11</v>
      </c>
      <c r="V173" s="3" t="s">
        <v>19913</v>
      </c>
    </row>
    <row r="174" spans="1:22">
      <c r="A174" s="3">
        <v>172</v>
      </c>
      <c r="B174" s="3">
        <v>366356</v>
      </c>
      <c r="C174" s="3">
        <v>27076</v>
      </c>
      <c r="D174" s="3">
        <v>6720</v>
      </c>
      <c r="E174" s="3">
        <v>6720</v>
      </c>
      <c r="T174" s="3" t="s">
        <v>26</v>
      </c>
      <c r="U174" s="3">
        <f t="shared" si="6"/>
        <v>12</v>
      </c>
      <c r="V174" s="3" t="s">
        <v>19914</v>
      </c>
    </row>
    <row r="175" spans="1:22">
      <c r="A175" s="3">
        <v>173</v>
      </c>
      <c r="B175" s="3">
        <v>369639</v>
      </c>
      <c r="C175" s="3">
        <v>27319</v>
      </c>
      <c r="D175" s="3">
        <v>6780</v>
      </c>
      <c r="E175" s="3">
        <v>6780</v>
      </c>
      <c r="T175" s="3" t="s">
        <v>26</v>
      </c>
      <c r="U175" s="3">
        <f t="shared" si="6"/>
        <v>13</v>
      </c>
      <c r="V175" s="3" t="s">
        <v>19915</v>
      </c>
    </row>
    <row r="176" spans="1:22">
      <c r="A176" s="3">
        <v>174</v>
      </c>
      <c r="B176" s="3">
        <v>372922</v>
      </c>
      <c r="C176" s="3">
        <v>27562</v>
      </c>
      <c r="D176" s="3">
        <v>6840</v>
      </c>
      <c r="E176" s="3">
        <v>6840</v>
      </c>
      <c r="T176" s="3" t="s">
        <v>26</v>
      </c>
      <c r="U176" s="3">
        <f t="shared" si="6"/>
        <v>14</v>
      </c>
      <c r="V176" s="3" t="s">
        <v>19916</v>
      </c>
    </row>
    <row r="177" spans="1:22">
      <c r="A177" s="3">
        <v>175</v>
      </c>
      <c r="B177" s="3">
        <v>376205</v>
      </c>
      <c r="C177" s="3">
        <v>27805</v>
      </c>
      <c r="D177" s="3">
        <v>6900</v>
      </c>
      <c r="E177" s="3">
        <v>6900</v>
      </c>
      <c r="T177" s="3" t="s">
        <v>26</v>
      </c>
      <c r="U177" s="3">
        <f t="shared" si="6"/>
        <v>15</v>
      </c>
      <c r="V177" s="3" t="s">
        <v>19917</v>
      </c>
    </row>
    <row r="178" spans="1:22">
      <c r="A178" s="3">
        <v>176</v>
      </c>
      <c r="B178" s="3">
        <v>379488</v>
      </c>
      <c r="C178" s="3">
        <v>28048</v>
      </c>
      <c r="D178" s="3">
        <v>6960</v>
      </c>
      <c r="E178" s="3">
        <v>6960</v>
      </c>
      <c r="T178" s="3" t="s">
        <v>26</v>
      </c>
      <c r="U178" s="3">
        <f t="shared" si="6"/>
        <v>16</v>
      </c>
      <c r="V178" s="3" t="s">
        <v>19918</v>
      </c>
    </row>
    <row r="179" spans="1:22">
      <c r="A179" s="3">
        <v>177</v>
      </c>
      <c r="B179" s="3">
        <v>382771</v>
      </c>
      <c r="C179" s="3">
        <v>28291</v>
      </c>
      <c r="D179" s="3">
        <v>7020</v>
      </c>
      <c r="E179" s="3">
        <v>7020</v>
      </c>
      <c r="T179" s="3" t="s">
        <v>26</v>
      </c>
      <c r="U179" s="3">
        <f t="shared" si="6"/>
        <v>17</v>
      </c>
      <c r="V179" s="3" t="s">
        <v>19919</v>
      </c>
    </row>
    <row r="180" spans="1:22">
      <c r="A180" s="3">
        <v>178</v>
      </c>
      <c r="B180" s="3">
        <v>386054</v>
      </c>
      <c r="C180" s="3">
        <v>28534</v>
      </c>
      <c r="D180" s="3">
        <v>7080</v>
      </c>
      <c r="E180" s="3">
        <v>7080</v>
      </c>
      <c r="T180" s="3" t="s">
        <v>26</v>
      </c>
      <c r="U180" s="3">
        <f t="shared" si="6"/>
        <v>18</v>
      </c>
      <c r="V180" s="3" t="s">
        <v>19920</v>
      </c>
    </row>
    <row r="181" spans="1:22">
      <c r="A181" s="3">
        <v>179</v>
      </c>
      <c r="B181" s="3">
        <v>389337</v>
      </c>
      <c r="C181" s="3">
        <v>28777</v>
      </c>
      <c r="D181" s="3">
        <v>7140</v>
      </c>
      <c r="E181" s="3">
        <v>7140</v>
      </c>
      <c r="T181" s="3" t="s">
        <v>26</v>
      </c>
      <c r="U181" s="3">
        <f t="shared" si="6"/>
        <v>19</v>
      </c>
      <c r="V181" s="3" t="s">
        <v>19921</v>
      </c>
    </row>
    <row r="182" spans="1:22">
      <c r="A182" s="3">
        <v>180</v>
      </c>
      <c r="B182" s="3">
        <v>392620</v>
      </c>
      <c r="C182" s="3">
        <v>29020</v>
      </c>
      <c r="D182" s="3">
        <v>7200</v>
      </c>
      <c r="E182" s="3">
        <v>7200</v>
      </c>
      <c r="T182" s="3" t="s">
        <v>26</v>
      </c>
      <c r="U182" s="3">
        <f t="shared" si="6"/>
        <v>20</v>
      </c>
      <c r="V182" s="3" t="s">
        <v>19922</v>
      </c>
    </row>
    <row r="183" spans="1:22">
      <c r="A183" s="3">
        <v>181</v>
      </c>
      <c r="B183" s="3">
        <v>396032</v>
      </c>
      <c r="C183" s="3">
        <v>29272</v>
      </c>
      <c r="D183" s="3">
        <v>7263</v>
      </c>
      <c r="E183" s="3">
        <v>7263</v>
      </c>
      <c r="T183" s="3" t="s">
        <v>19681</v>
      </c>
      <c r="U183" s="3">
        <f t="shared" si="6"/>
        <v>1</v>
      </c>
      <c r="V183" s="3" t="s">
        <v>19923</v>
      </c>
    </row>
    <row r="184" spans="1:22">
      <c r="A184" s="3">
        <v>182</v>
      </c>
      <c r="B184" s="3">
        <v>399444</v>
      </c>
      <c r="C184" s="3">
        <v>29524</v>
      </c>
      <c r="D184" s="3">
        <v>7326</v>
      </c>
      <c r="E184" s="3">
        <v>7326</v>
      </c>
      <c r="T184" s="3" t="s">
        <v>19681</v>
      </c>
      <c r="U184" s="3">
        <f t="shared" si="6"/>
        <v>2</v>
      </c>
      <c r="V184" s="3" t="s">
        <v>19924</v>
      </c>
    </row>
    <row r="185" spans="1:22">
      <c r="A185" s="3">
        <v>183</v>
      </c>
      <c r="B185" s="3">
        <v>402856</v>
      </c>
      <c r="C185" s="3">
        <v>29776</v>
      </c>
      <c r="D185" s="3">
        <v>7389</v>
      </c>
      <c r="E185" s="3">
        <v>7389</v>
      </c>
      <c r="T185" s="3" t="s">
        <v>19681</v>
      </c>
      <c r="U185" s="3">
        <f t="shared" si="6"/>
        <v>3</v>
      </c>
      <c r="V185" s="3" t="s">
        <v>19925</v>
      </c>
    </row>
    <row r="186" spans="1:22">
      <c r="A186" s="3">
        <v>184</v>
      </c>
      <c r="B186" s="3">
        <v>406268</v>
      </c>
      <c r="C186" s="3">
        <v>30028</v>
      </c>
      <c r="D186" s="3">
        <v>7452</v>
      </c>
      <c r="E186" s="3">
        <v>7452</v>
      </c>
      <c r="T186" s="3" t="s">
        <v>19681</v>
      </c>
      <c r="U186" s="3">
        <f t="shared" si="6"/>
        <v>4</v>
      </c>
      <c r="V186" s="3" t="s">
        <v>19926</v>
      </c>
    </row>
    <row r="187" spans="1:22">
      <c r="A187" s="3">
        <v>185</v>
      </c>
      <c r="B187" s="3">
        <v>409680</v>
      </c>
      <c r="C187" s="3">
        <v>30280</v>
      </c>
      <c r="D187" s="3">
        <v>7515</v>
      </c>
      <c r="E187" s="3">
        <v>7515</v>
      </c>
      <c r="T187" s="3" t="s">
        <v>19681</v>
      </c>
      <c r="U187" s="3">
        <f t="shared" si="6"/>
        <v>5</v>
      </c>
      <c r="V187" s="3" t="s">
        <v>19927</v>
      </c>
    </row>
    <row r="188" spans="1:22">
      <c r="A188" s="3">
        <v>186</v>
      </c>
      <c r="B188" s="3">
        <v>413092</v>
      </c>
      <c r="C188" s="3">
        <v>30532</v>
      </c>
      <c r="D188" s="3">
        <v>7578</v>
      </c>
      <c r="E188" s="3">
        <v>7578</v>
      </c>
      <c r="T188" s="3" t="s">
        <v>19681</v>
      </c>
      <c r="U188" s="3">
        <f t="shared" si="6"/>
        <v>6</v>
      </c>
      <c r="V188" s="3" t="s">
        <v>19928</v>
      </c>
    </row>
    <row r="189" spans="1:22">
      <c r="A189" s="3">
        <v>187</v>
      </c>
      <c r="B189" s="3">
        <v>416504</v>
      </c>
      <c r="C189" s="3">
        <v>30784</v>
      </c>
      <c r="D189" s="3">
        <v>7641</v>
      </c>
      <c r="E189" s="3">
        <v>7641</v>
      </c>
      <c r="T189" s="3" t="s">
        <v>19681</v>
      </c>
      <c r="U189" s="3">
        <f t="shared" si="6"/>
        <v>7</v>
      </c>
      <c r="V189" s="3" t="s">
        <v>19929</v>
      </c>
    </row>
    <row r="190" spans="1:22">
      <c r="A190" s="3">
        <v>188</v>
      </c>
      <c r="B190" s="3">
        <v>419916</v>
      </c>
      <c r="C190" s="3">
        <v>31036</v>
      </c>
      <c r="D190" s="3">
        <v>7704</v>
      </c>
      <c r="E190" s="3">
        <v>7704</v>
      </c>
      <c r="T190" s="3" t="s">
        <v>19681</v>
      </c>
      <c r="U190" s="3">
        <f t="shared" si="6"/>
        <v>8</v>
      </c>
      <c r="V190" s="3" t="s">
        <v>19930</v>
      </c>
    </row>
    <row r="191" spans="1:22">
      <c r="A191" s="3">
        <v>189</v>
      </c>
      <c r="B191" s="3">
        <v>423328</v>
      </c>
      <c r="C191" s="3">
        <v>31288</v>
      </c>
      <c r="D191" s="3">
        <v>7767</v>
      </c>
      <c r="E191" s="3">
        <v>7767</v>
      </c>
      <c r="T191" s="3" t="s">
        <v>19681</v>
      </c>
      <c r="U191" s="3">
        <f t="shared" si="6"/>
        <v>9</v>
      </c>
      <c r="V191" s="3" t="s">
        <v>19931</v>
      </c>
    </row>
    <row r="192" spans="1:22">
      <c r="A192" s="3">
        <v>190</v>
      </c>
      <c r="B192" s="3">
        <v>426740</v>
      </c>
      <c r="C192" s="3">
        <v>31540</v>
      </c>
      <c r="D192" s="3">
        <v>7830</v>
      </c>
      <c r="E192" s="3">
        <v>7830</v>
      </c>
      <c r="T192" s="3" t="s">
        <v>19681</v>
      </c>
      <c r="U192" s="3">
        <f t="shared" si="6"/>
        <v>10</v>
      </c>
      <c r="V192" s="3" t="s">
        <v>19932</v>
      </c>
    </row>
    <row r="193" spans="1:5">
      <c r="A193" s="3">
        <v>191</v>
      </c>
      <c r="B193" s="3">
        <v>430282</v>
      </c>
      <c r="C193" s="3">
        <v>31802</v>
      </c>
      <c r="D193" s="3">
        <v>7895</v>
      </c>
      <c r="E193" s="3">
        <v>7895</v>
      </c>
    </row>
    <row r="194" spans="1:5">
      <c r="A194" s="3">
        <v>192</v>
      </c>
      <c r="B194" s="3">
        <v>433824</v>
      </c>
      <c r="C194" s="3">
        <v>32064</v>
      </c>
      <c r="D194" s="3">
        <v>7960</v>
      </c>
      <c r="E194" s="3">
        <v>7960</v>
      </c>
    </row>
    <row r="195" spans="1:5">
      <c r="A195" s="3">
        <v>193</v>
      </c>
      <c r="B195" s="3">
        <v>437366</v>
      </c>
      <c r="C195" s="3">
        <v>32326</v>
      </c>
      <c r="D195" s="3">
        <v>8025</v>
      </c>
      <c r="E195" s="3">
        <v>8025</v>
      </c>
    </row>
    <row r="196" spans="1:5">
      <c r="A196" s="3">
        <v>194</v>
      </c>
      <c r="B196" s="3">
        <v>440908</v>
      </c>
      <c r="C196" s="3">
        <v>32588</v>
      </c>
      <c r="D196" s="3">
        <v>8090</v>
      </c>
      <c r="E196" s="3">
        <v>8090</v>
      </c>
    </row>
    <row r="197" spans="1:5">
      <c r="A197" s="3">
        <v>195</v>
      </c>
      <c r="B197" s="3">
        <v>444450</v>
      </c>
      <c r="C197" s="3">
        <v>32850</v>
      </c>
      <c r="D197" s="3">
        <v>8155</v>
      </c>
      <c r="E197" s="3">
        <v>8155</v>
      </c>
    </row>
    <row r="198" spans="1:5">
      <c r="A198" s="3">
        <v>196</v>
      </c>
      <c r="B198" s="3">
        <v>447992</v>
      </c>
      <c r="C198" s="3">
        <v>33112</v>
      </c>
      <c r="D198" s="3">
        <v>8220</v>
      </c>
      <c r="E198" s="3">
        <v>8220</v>
      </c>
    </row>
    <row r="199" spans="1:5">
      <c r="A199" s="3">
        <v>197</v>
      </c>
      <c r="B199" s="3">
        <v>451534</v>
      </c>
      <c r="C199" s="3">
        <v>33374</v>
      </c>
      <c r="D199" s="3">
        <v>8285</v>
      </c>
      <c r="E199" s="3">
        <v>8285</v>
      </c>
    </row>
    <row r="200" spans="1:5">
      <c r="A200" s="3">
        <v>198</v>
      </c>
      <c r="B200" s="3">
        <v>455076</v>
      </c>
      <c r="C200" s="3">
        <v>33636</v>
      </c>
      <c r="D200" s="3">
        <v>8350</v>
      </c>
      <c r="E200" s="3">
        <v>8350</v>
      </c>
    </row>
    <row r="201" spans="1:5">
      <c r="A201" s="3">
        <v>199</v>
      </c>
      <c r="B201" s="3">
        <v>458618</v>
      </c>
      <c r="C201" s="3">
        <v>33898</v>
      </c>
      <c r="D201" s="3">
        <v>8415</v>
      </c>
      <c r="E201" s="3">
        <v>8415</v>
      </c>
    </row>
    <row r="202" spans="1:5">
      <c r="A202" s="3">
        <v>200</v>
      </c>
      <c r="B202" s="3">
        <v>462160</v>
      </c>
      <c r="C202" s="3">
        <v>34160</v>
      </c>
      <c r="D202" s="3">
        <v>8480</v>
      </c>
      <c r="E202" s="3">
        <v>8480</v>
      </c>
    </row>
    <row r="203" spans="1:5">
      <c r="A203" s="3">
        <v>201</v>
      </c>
      <c r="B203" s="3">
        <v>465832</v>
      </c>
      <c r="C203" s="3">
        <v>34432</v>
      </c>
      <c r="D203" s="3">
        <v>8548</v>
      </c>
      <c r="E203" s="3">
        <v>8548</v>
      </c>
    </row>
    <row r="204" spans="1:5">
      <c r="A204" s="3">
        <v>202</v>
      </c>
      <c r="B204" s="3">
        <v>469504</v>
      </c>
      <c r="C204" s="3">
        <v>34704</v>
      </c>
      <c r="D204" s="3">
        <v>8616</v>
      </c>
      <c r="E204" s="3">
        <v>8616</v>
      </c>
    </row>
    <row r="205" spans="1:5">
      <c r="A205" s="3">
        <v>203</v>
      </c>
      <c r="B205" s="3">
        <v>473176</v>
      </c>
      <c r="C205" s="3">
        <v>34976</v>
      </c>
      <c r="D205" s="3">
        <v>8684</v>
      </c>
      <c r="E205" s="3">
        <v>8684</v>
      </c>
    </row>
    <row r="206" spans="1:5">
      <c r="A206" s="3">
        <v>204</v>
      </c>
      <c r="B206" s="3">
        <v>476848</v>
      </c>
      <c r="C206" s="3">
        <v>35248</v>
      </c>
      <c r="D206" s="3">
        <v>8752</v>
      </c>
      <c r="E206" s="3">
        <v>8752</v>
      </c>
    </row>
    <row r="207" spans="1:5">
      <c r="A207" s="3">
        <v>205</v>
      </c>
      <c r="B207" s="3">
        <v>480520</v>
      </c>
      <c r="C207" s="3">
        <v>35520</v>
      </c>
      <c r="D207" s="3">
        <v>8820</v>
      </c>
      <c r="E207" s="3">
        <v>8820</v>
      </c>
    </row>
    <row r="208" spans="1:5">
      <c r="A208" s="3">
        <v>206</v>
      </c>
      <c r="B208" s="3">
        <v>484192</v>
      </c>
      <c r="C208" s="3">
        <v>35792</v>
      </c>
      <c r="D208" s="3">
        <v>8888</v>
      </c>
      <c r="E208" s="3">
        <v>8888</v>
      </c>
    </row>
    <row r="209" spans="1:5">
      <c r="A209" s="3">
        <v>207</v>
      </c>
      <c r="B209" s="3">
        <v>487864</v>
      </c>
      <c r="C209" s="3">
        <v>36064</v>
      </c>
      <c r="D209" s="3">
        <v>8956</v>
      </c>
      <c r="E209" s="3">
        <v>8956</v>
      </c>
    </row>
    <row r="210" spans="1:5">
      <c r="A210" s="3">
        <v>208</v>
      </c>
      <c r="B210" s="3">
        <v>491536</v>
      </c>
      <c r="C210" s="3">
        <v>36336</v>
      </c>
      <c r="D210" s="3">
        <v>9024</v>
      </c>
      <c r="E210" s="3">
        <v>9024</v>
      </c>
    </row>
    <row r="211" spans="1:5">
      <c r="A211" s="3">
        <v>209</v>
      </c>
      <c r="B211" s="3">
        <v>495208</v>
      </c>
      <c r="C211" s="3">
        <v>36608</v>
      </c>
      <c r="D211" s="3">
        <v>9092</v>
      </c>
      <c r="E211" s="3">
        <v>9092</v>
      </c>
    </row>
    <row r="212" spans="1:5">
      <c r="A212" s="3">
        <v>210</v>
      </c>
      <c r="B212" s="3">
        <v>498880</v>
      </c>
      <c r="C212" s="3">
        <v>36880</v>
      </c>
      <c r="D212" s="3">
        <v>9160</v>
      </c>
      <c r="E212" s="3">
        <v>9160</v>
      </c>
    </row>
    <row r="213" spans="1:5">
      <c r="A213" s="3">
        <v>211</v>
      </c>
      <c r="B213" s="3">
        <v>502681</v>
      </c>
      <c r="C213" s="3">
        <v>37161</v>
      </c>
      <c r="D213" s="3">
        <v>9230</v>
      </c>
      <c r="E213" s="3">
        <v>9230</v>
      </c>
    </row>
    <row r="214" spans="1:5">
      <c r="A214" s="3">
        <v>212</v>
      </c>
      <c r="B214" s="3">
        <v>506482</v>
      </c>
      <c r="C214" s="3">
        <v>37442</v>
      </c>
      <c r="D214" s="3">
        <v>9300</v>
      </c>
      <c r="E214" s="3">
        <v>9300</v>
      </c>
    </row>
    <row r="215" spans="1:5">
      <c r="A215" s="3">
        <v>213</v>
      </c>
      <c r="B215" s="3">
        <v>510283</v>
      </c>
      <c r="C215" s="3">
        <v>37723</v>
      </c>
      <c r="D215" s="3">
        <v>9370</v>
      </c>
      <c r="E215" s="3">
        <v>9370</v>
      </c>
    </row>
    <row r="216" spans="1:5">
      <c r="A216" s="3">
        <v>214</v>
      </c>
      <c r="B216" s="3">
        <v>514084</v>
      </c>
      <c r="C216" s="3">
        <v>38004</v>
      </c>
      <c r="D216" s="3">
        <v>9440</v>
      </c>
      <c r="E216" s="3">
        <v>9440</v>
      </c>
    </row>
    <row r="217" spans="1:5">
      <c r="A217" s="3">
        <v>215</v>
      </c>
      <c r="B217" s="3">
        <v>517885</v>
      </c>
      <c r="C217" s="3">
        <v>38285</v>
      </c>
      <c r="D217" s="3">
        <v>9510</v>
      </c>
      <c r="E217" s="3">
        <v>9510</v>
      </c>
    </row>
    <row r="218" spans="1:5">
      <c r="A218" s="3">
        <v>216</v>
      </c>
      <c r="B218" s="3">
        <v>521686</v>
      </c>
      <c r="C218" s="3">
        <v>38566</v>
      </c>
      <c r="D218" s="3">
        <v>9580</v>
      </c>
      <c r="E218" s="3">
        <v>9580</v>
      </c>
    </row>
    <row r="219" spans="1:5">
      <c r="A219" s="3">
        <v>217</v>
      </c>
      <c r="B219" s="3">
        <v>525487</v>
      </c>
      <c r="C219" s="3">
        <v>38847</v>
      </c>
      <c r="D219" s="3">
        <v>9650</v>
      </c>
      <c r="E219" s="3">
        <v>9650</v>
      </c>
    </row>
    <row r="220" spans="1:5">
      <c r="A220" s="3">
        <v>218</v>
      </c>
      <c r="B220" s="3">
        <v>529288</v>
      </c>
      <c r="C220" s="3">
        <v>39128</v>
      </c>
      <c r="D220" s="3">
        <v>9720</v>
      </c>
      <c r="E220" s="3">
        <v>9720</v>
      </c>
    </row>
    <row r="221" spans="1:5">
      <c r="A221" s="3">
        <v>219</v>
      </c>
      <c r="B221" s="3">
        <v>533089</v>
      </c>
      <c r="C221" s="3">
        <v>39409</v>
      </c>
      <c r="D221" s="3">
        <v>9790</v>
      </c>
      <c r="E221" s="3">
        <v>9790</v>
      </c>
    </row>
    <row r="222" spans="1:5">
      <c r="A222" s="3">
        <v>220</v>
      </c>
      <c r="B222" s="3">
        <v>536890</v>
      </c>
      <c r="C222" s="3">
        <v>39690</v>
      </c>
      <c r="D222" s="3">
        <v>9860</v>
      </c>
      <c r="E222" s="3">
        <v>9860</v>
      </c>
    </row>
    <row r="223" spans="1:5">
      <c r="A223" s="3">
        <v>221</v>
      </c>
      <c r="B223" s="3">
        <v>540821</v>
      </c>
      <c r="C223" s="3">
        <v>39981</v>
      </c>
      <c r="D223" s="3">
        <v>9932</v>
      </c>
      <c r="E223" s="3">
        <v>9932</v>
      </c>
    </row>
    <row r="224" spans="1:5">
      <c r="A224" s="3">
        <v>222</v>
      </c>
      <c r="B224" s="3">
        <v>544752</v>
      </c>
      <c r="C224" s="3">
        <v>40272</v>
      </c>
      <c r="D224" s="3">
        <v>10004</v>
      </c>
      <c r="E224" s="3">
        <v>10004</v>
      </c>
    </row>
    <row r="225" spans="1:5">
      <c r="A225" s="3">
        <v>223</v>
      </c>
      <c r="B225" s="3">
        <v>548683</v>
      </c>
      <c r="C225" s="3">
        <v>40563</v>
      </c>
      <c r="D225" s="3">
        <v>10076</v>
      </c>
      <c r="E225" s="3">
        <v>10076</v>
      </c>
    </row>
    <row r="226" spans="1:5">
      <c r="A226" s="3">
        <v>224</v>
      </c>
      <c r="B226" s="3">
        <v>552614</v>
      </c>
      <c r="C226" s="3">
        <v>40854</v>
      </c>
      <c r="D226" s="3">
        <v>10148</v>
      </c>
      <c r="E226" s="3">
        <v>10148</v>
      </c>
    </row>
    <row r="227" spans="1:5">
      <c r="A227" s="3">
        <v>225</v>
      </c>
      <c r="B227" s="3">
        <v>556545</v>
      </c>
      <c r="C227" s="3">
        <v>41145</v>
      </c>
      <c r="D227" s="3">
        <v>10220</v>
      </c>
      <c r="E227" s="3">
        <v>10220</v>
      </c>
    </row>
    <row r="228" spans="1:5">
      <c r="A228" s="3">
        <v>226</v>
      </c>
      <c r="B228" s="3">
        <v>560476</v>
      </c>
      <c r="C228" s="3">
        <v>41436</v>
      </c>
      <c r="D228" s="3">
        <v>10292</v>
      </c>
      <c r="E228" s="3">
        <v>10292</v>
      </c>
    </row>
    <row r="229" spans="1:5">
      <c r="A229" s="3">
        <v>227</v>
      </c>
      <c r="B229" s="3">
        <v>564407</v>
      </c>
      <c r="C229" s="3">
        <v>41727</v>
      </c>
      <c r="D229" s="3">
        <v>10364</v>
      </c>
      <c r="E229" s="3">
        <v>10364</v>
      </c>
    </row>
    <row r="230" spans="1:5">
      <c r="A230" s="3">
        <v>228</v>
      </c>
      <c r="B230" s="3">
        <v>568338</v>
      </c>
      <c r="C230" s="3">
        <v>42018</v>
      </c>
      <c r="D230" s="3">
        <v>10436</v>
      </c>
      <c r="E230" s="3">
        <v>10436</v>
      </c>
    </row>
    <row r="231" spans="1:5">
      <c r="A231" s="3">
        <v>229</v>
      </c>
      <c r="B231" s="3">
        <v>572269</v>
      </c>
      <c r="C231" s="3">
        <v>42309</v>
      </c>
      <c r="D231" s="3">
        <v>10508</v>
      </c>
      <c r="E231" s="3">
        <v>10508</v>
      </c>
    </row>
    <row r="232" spans="1:5">
      <c r="A232" s="3">
        <v>230</v>
      </c>
      <c r="B232" s="3">
        <v>576200</v>
      </c>
      <c r="C232" s="3">
        <v>42600</v>
      </c>
      <c r="D232" s="3">
        <v>10580</v>
      </c>
      <c r="E232" s="3">
        <v>10580</v>
      </c>
    </row>
    <row r="233" spans="1:5">
      <c r="A233" s="3">
        <v>231</v>
      </c>
      <c r="B233" s="3">
        <v>580260</v>
      </c>
      <c r="C233" s="3">
        <v>42900</v>
      </c>
      <c r="D233" s="3">
        <v>10655</v>
      </c>
      <c r="E233" s="3">
        <v>10655</v>
      </c>
    </row>
    <row r="234" spans="1:5">
      <c r="A234" s="3">
        <v>232</v>
      </c>
      <c r="B234" s="3">
        <v>584320</v>
      </c>
      <c r="C234" s="3">
        <v>43200</v>
      </c>
      <c r="D234" s="3">
        <v>10730</v>
      </c>
      <c r="E234" s="3">
        <v>10730</v>
      </c>
    </row>
    <row r="235" spans="1:5">
      <c r="A235" s="3">
        <v>233</v>
      </c>
      <c r="B235" s="3">
        <v>588380</v>
      </c>
      <c r="C235" s="3">
        <v>43500</v>
      </c>
      <c r="D235" s="3">
        <v>10805</v>
      </c>
      <c r="E235" s="3">
        <v>10805</v>
      </c>
    </row>
    <row r="236" spans="1:5">
      <c r="A236" s="3">
        <v>234</v>
      </c>
      <c r="B236" s="3">
        <v>592440</v>
      </c>
      <c r="C236" s="3">
        <v>43800</v>
      </c>
      <c r="D236" s="3">
        <v>10880</v>
      </c>
      <c r="E236" s="3">
        <v>10880</v>
      </c>
    </row>
    <row r="237" spans="1:5">
      <c r="A237" s="3">
        <v>235</v>
      </c>
      <c r="B237" s="3">
        <v>596500</v>
      </c>
      <c r="C237" s="3">
        <v>44100</v>
      </c>
      <c r="D237" s="3">
        <v>10955</v>
      </c>
      <c r="E237" s="3">
        <v>10955</v>
      </c>
    </row>
    <row r="238" spans="1:5">
      <c r="A238" s="3">
        <v>236</v>
      </c>
      <c r="B238" s="3">
        <v>600560</v>
      </c>
      <c r="C238" s="3">
        <v>44400</v>
      </c>
      <c r="D238" s="3">
        <v>11030</v>
      </c>
      <c r="E238" s="3">
        <v>11030</v>
      </c>
    </row>
    <row r="239" spans="1:5">
      <c r="A239" s="3">
        <v>237</v>
      </c>
      <c r="B239" s="3">
        <v>604620</v>
      </c>
      <c r="C239" s="3">
        <v>44700</v>
      </c>
      <c r="D239" s="3">
        <v>11105</v>
      </c>
      <c r="E239" s="3">
        <v>11105</v>
      </c>
    </row>
    <row r="240" spans="1:5">
      <c r="A240" s="3">
        <v>238</v>
      </c>
      <c r="B240" s="3">
        <v>608680</v>
      </c>
      <c r="C240" s="3">
        <v>45000</v>
      </c>
      <c r="D240" s="3">
        <v>11180</v>
      </c>
      <c r="E240" s="3">
        <v>11180</v>
      </c>
    </row>
    <row r="241" spans="1:5">
      <c r="A241" s="3">
        <v>239</v>
      </c>
      <c r="B241" s="3">
        <v>612740</v>
      </c>
      <c r="C241" s="3">
        <v>45300</v>
      </c>
      <c r="D241" s="3">
        <v>11255</v>
      </c>
      <c r="E241" s="3">
        <v>11255</v>
      </c>
    </row>
    <row r="242" spans="1:5">
      <c r="A242" s="3">
        <v>240</v>
      </c>
      <c r="B242" s="3">
        <v>616800</v>
      </c>
      <c r="C242" s="3">
        <v>45600</v>
      </c>
      <c r="D242" s="3">
        <v>11330</v>
      </c>
      <c r="E242" s="3">
        <v>11330</v>
      </c>
    </row>
    <row r="243" spans="1:5">
      <c r="A243" s="3">
        <v>241</v>
      </c>
      <c r="B243" s="3">
        <v>620990</v>
      </c>
      <c r="C243" s="3">
        <v>45910</v>
      </c>
      <c r="D243" s="3">
        <v>11407</v>
      </c>
      <c r="E243" s="3">
        <v>11407</v>
      </c>
    </row>
    <row r="244" spans="1:5">
      <c r="A244" s="3">
        <v>242</v>
      </c>
      <c r="B244" s="3">
        <v>625180</v>
      </c>
      <c r="C244" s="3">
        <v>46220</v>
      </c>
      <c r="D244" s="3">
        <v>11484</v>
      </c>
      <c r="E244" s="3">
        <v>11484</v>
      </c>
    </row>
    <row r="245" spans="1:5">
      <c r="A245" s="3">
        <v>243</v>
      </c>
      <c r="B245" s="3">
        <v>629370</v>
      </c>
      <c r="C245" s="3">
        <v>46530</v>
      </c>
      <c r="D245" s="3">
        <v>11561</v>
      </c>
      <c r="E245" s="3">
        <v>11561</v>
      </c>
    </row>
    <row r="246" spans="1:5">
      <c r="A246" s="3">
        <v>244</v>
      </c>
      <c r="B246" s="3">
        <v>633560</v>
      </c>
      <c r="C246" s="3">
        <v>46840</v>
      </c>
      <c r="D246" s="3">
        <v>11638</v>
      </c>
      <c r="E246" s="3">
        <v>11638</v>
      </c>
    </row>
    <row r="247" spans="1:5">
      <c r="A247" s="3">
        <v>245</v>
      </c>
      <c r="B247" s="3">
        <v>637750</v>
      </c>
      <c r="C247" s="3">
        <v>47150</v>
      </c>
      <c r="D247" s="3">
        <v>11715</v>
      </c>
      <c r="E247" s="3">
        <v>11715</v>
      </c>
    </row>
    <row r="248" spans="1:5">
      <c r="A248" s="3">
        <v>246</v>
      </c>
      <c r="B248" s="3">
        <v>641940</v>
      </c>
      <c r="C248" s="3">
        <v>47460</v>
      </c>
      <c r="D248" s="3">
        <v>11792</v>
      </c>
      <c r="E248" s="3">
        <v>11792</v>
      </c>
    </row>
    <row r="249" spans="1:5">
      <c r="A249" s="3">
        <v>247</v>
      </c>
      <c r="B249" s="3">
        <v>646130</v>
      </c>
      <c r="C249" s="3">
        <v>47770</v>
      </c>
      <c r="D249" s="3">
        <v>11869</v>
      </c>
      <c r="E249" s="3">
        <v>11869</v>
      </c>
    </row>
    <row r="250" spans="1:5">
      <c r="A250" s="3">
        <v>248</v>
      </c>
      <c r="B250" s="3">
        <v>650320</v>
      </c>
      <c r="C250" s="3">
        <v>48080</v>
      </c>
      <c r="D250" s="3">
        <v>11946</v>
      </c>
      <c r="E250" s="3">
        <v>11946</v>
      </c>
    </row>
    <row r="251" spans="1:5">
      <c r="A251" s="3">
        <v>249</v>
      </c>
      <c r="B251" s="3">
        <v>654510</v>
      </c>
      <c r="C251" s="3">
        <v>48390</v>
      </c>
      <c r="D251" s="3">
        <v>12023</v>
      </c>
      <c r="E251" s="3">
        <v>12023</v>
      </c>
    </row>
    <row r="252" spans="1:5">
      <c r="A252" s="3">
        <v>250</v>
      </c>
      <c r="B252" s="3">
        <v>658700</v>
      </c>
      <c r="C252" s="3">
        <v>48700</v>
      </c>
      <c r="D252" s="3">
        <v>12100</v>
      </c>
      <c r="E252" s="3">
        <v>12100</v>
      </c>
    </row>
    <row r="253" spans="1:5">
      <c r="A253" s="3">
        <v>251</v>
      </c>
      <c r="B253" s="3">
        <v>663020</v>
      </c>
      <c r="C253" s="3">
        <v>49020</v>
      </c>
      <c r="D253" s="3">
        <v>12180</v>
      </c>
      <c r="E253" s="3">
        <v>12180</v>
      </c>
    </row>
    <row r="254" spans="1:5">
      <c r="A254" s="3">
        <v>252</v>
      </c>
      <c r="B254" s="3">
        <v>667340</v>
      </c>
      <c r="C254" s="3">
        <v>49340</v>
      </c>
      <c r="D254" s="3">
        <v>12260</v>
      </c>
      <c r="E254" s="3">
        <v>12260</v>
      </c>
    </row>
    <row r="255" spans="1:5">
      <c r="A255" s="3">
        <v>253</v>
      </c>
      <c r="B255" s="3">
        <v>671660</v>
      </c>
      <c r="C255" s="3">
        <v>49660</v>
      </c>
      <c r="D255" s="3">
        <v>12340</v>
      </c>
      <c r="E255" s="3">
        <v>12340</v>
      </c>
    </row>
    <row r="256" spans="1:5">
      <c r="A256" s="3">
        <v>254</v>
      </c>
      <c r="B256" s="3">
        <v>675980</v>
      </c>
      <c r="C256" s="3">
        <v>49980</v>
      </c>
      <c r="D256" s="3">
        <v>12420</v>
      </c>
      <c r="E256" s="3">
        <v>12420</v>
      </c>
    </row>
    <row r="257" spans="1:5">
      <c r="A257" s="3">
        <v>255</v>
      </c>
      <c r="B257" s="3">
        <v>680300</v>
      </c>
      <c r="C257" s="3">
        <v>50300</v>
      </c>
      <c r="D257" s="3">
        <v>12500</v>
      </c>
      <c r="E257" s="3">
        <v>12500</v>
      </c>
    </row>
    <row r="258" spans="1:5">
      <c r="A258" s="3">
        <v>256</v>
      </c>
      <c r="B258" s="3">
        <v>684620</v>
      </c>
      <c r="C258" s="3">
        <v>50620</v>
      </c>
      <c r="D258" s="3">
        <v>12580</v>
      </c>
      <c r="E258" s="3">
        <v>12580</v>
      </c>
    </row>
    <row r="259" spans="1:5">
      <c r="A259" s="3">
        <v>257</v>
      </c>
      <c r="B259" s="3">
        <v>688940</v>
      </c>
      <c r="C259" s="3">
        <v>50940</v>
      </c>
      <c r="D259" s="3">
        <v>12660</v>
      </c>
      <c r="E259" s="3">
        <v>12660</v>
      </c>
    </row>
    <row r="260" spans="1:5">
      <c r="A260" s="3">
        <v>258</v>
      </c>
      <c r="B260" s="3">
        <v>693260</v>
      </c>
      <c r="C260" s="3">
        <v>51260</v>
      </c>
      <c r="D260" s="3">
        <v>12740</v>
      </c>
      <c r="E260" s="3">
        <v>12740</v>
      </c>
    </row>
    <row r="261" spans="1:5">
      <c r="A261" s="3">
        <v>259</v>
      </c>
      <c r="B261" s="3">
        <v>697580</v>
      </c>
      <c r="C261" s="3">
        <v>51580</v>
      </c>
      <c r="D261" s="3">
        <v>12820</v>
      </c>
      <c r="E261" s="3">
        <v>12820</v>
      </c>
    </row>
    <row r="262" spans="1:5">
      <c r="A262" s="3">
        <v>260</v>
      </c>
      <c r="B262" s="3">
        <v>701900</v>
      </c>
      <c r="C262" s="3">
        <v>51900</v>
      </c>
      <c r="D262" s="3">
        <v>12900</v>
      </c>
      <c r="E262" s="3">
        <v>12900</v>
      </c>
    </row>
    <row r="263" spans="1:5">
      <c r="A263" s="3">
        <v>261</v>
      </c>
      <c r="B263" s="3">
        <v>706349</v>
      </c>
      <c r="C263" s="3">
        <v>52229</v>
      </c>
      <c r="D263" s="3">
        <v>12982</v>
      </c>
      <c r="E263" s="3">
        <v>12982</v>
      </c>
    </row>
    <row r="264" spans="1:5">
      <c r="A264" s="3">
        <v>262</v>
      </c>
      <c r="B264" s="3">
        <v>710798</v>
      </c>
      <c r="C264" s="3">
        <v>52558</v>
      </c>
      <c r="D264" s="3">
        <v>13064</v>
      </c>
      <c r="E264" s="3">
        <v>13064</v>
      </c>
    </row>
    <row r="265" spans="1:5">
      <c r="A265" s="3">
        <v>263</v>
      </c>
      <c r="B265" s="3">
        <v>715247</v>
      </c>
      <c r="C265" s="3">
        <v>52887</v>
      </c>
      <c r="D265" s="3">
        <v>13146</v>
      </c>
      <c r="E265" s="3">
        <v>13146</v>
      </c>
    </row>
    <row r="266" spans="1:5">
      <c r="A266" s="3">
        <v>264</v>
      </c>
      <c r="B266" s="3">
        <v>719696</v>
      </c>
      <c r="C266" s="3">
        <v>53216</v>
      </c>
      <c r="D266" s="3">
        <v>13228</v>
      </c>
      <c r="E266" s="3">
        <v>13228</v>
      </c>
    </row>
    <row r="267" spans="1:5">
      <c r="A267" s="3">
        <v>265</v>
      </c>
      <c r="B267" s="3">
        <v>724145</v>
      </c>
      <c r="C267" s="3">
        <v>53545</v>
      </c>
      <c r="D267" s="3">
        <v>13310</v>
      </c>
      <c r="E267" s="3">
        <v>13310</v>
      </c>
    </row>
    <row r="268" spans="1:5">
      <c r="A268" s="3">
        <v>266</v>
      </c>
      <c r="B268" s="3">
        <v>728594</v>
      </c>
      <c r="C268" s="3">
        <v>53874</v>
      </c>
      <c r="D268" s="3">
        <v>13392</v>
      </c>
      <c r="E268" s="3">
        <v>13392</v>
      </c>
    </row>
    <row r="269" spans="1:5">
      <c r="A269" s="3">
        <v>267</v>
      </c>
      <c r="B269" s="3">
        <v>733043</v>
      </c>
      <c r="C269" s="3">
        <v>54203</v>
      </c>
      <c r="D269" s="3">
        <v>13474</v>
      </c>
      <c r="E269" s="3">
        <v>13474</v>
      </c>
    </row>
    <row r="270" spans="1:5">
      <c r="A270" s="3">
        <v>268</v>
      </c>
      <c r="B270" s="3">
        <v>737492</v>
      </c>
      <c r="C270" s="3">
        <v>54532</v>
      </c>
      <c r="D270" s="3">
        <v>13556</v>
      </c>
      <c r="E270" s="3">
        <v>13556</v>
      </c>
    </row>
    <row r="271" spans="1:5">
      <c r="A271" s="3">
        <v>269</v>
      </c>
      <c r="B271" s="3">
        <v>741941</v>
      </c>
      <c r="C271" s="3">
        <v>54861</v>
      </c>
      <c r="D271" s="3">
        <v>13638</v>
      </c>
      <c r="E271" s="3">
        <v>13638</v>
      </c>
    </row>
    <row r="272" spans="1:5">
      <c r="A272" s="3">
        <v>270</v>
      </c>
      <c r="B272" s="3">
        <v>746390</v>
      </c>
      <c r="C272" s="3">
        <v>55190</v>
      </c>
      <c r="D272" s="3">
        <v>13720</v>
      </c>
      <c r="E272" s="3">
        <v>13720</v>
      </c>
    </row>
    <row r="273" spans="1:5">
      <c r="A273" s="3">
        <v>271</v>
      </c>
      <c r="B273" s="3">
        <v>750969</v>
      </c>
      <c r="C273" s="3">
        <v>55529</v>
      </c>
      <c r="D273" s="3">
        <v>13804</v>
      </c>
      <c r="E273" s="3">
        <v>13804</v>
      </c>
    </row>
    <row r="274" spans="1:5">
      <c r="A274" s="3">
        <v>272</v>
      </c>
      <c r="B274" s="3">
        <v>755548</v>
      </c>
      <c r="C274" s="3">
        <v>55868</v>
      </c>
      <c r="D274" s="3">
        <v>13888</v>
      </c>
      <c r="E274" s="3">
        <v>13888</v>
      </c>
    </row>
    <row r="275" spans="1:5">
      <c r="A275" s="3">
        <v>273</v>
      </c>
      <c r="B275" s="3">
        <v>760127</v>
      </c>
      <c r="C275" s="3">
        <v>56207</v>
      </c>
      <c r="D275" s="3">
        <v>13972</v>
      </c>
      <c r="E275" s="3">
        <v>13972</v>
      </c>
    </row>
    <row r="276" spans="1:5">
      <c r="A276" s="3">
        <v>274</v>
      </c>
      <c r="B276" s="3">
        <v>764706</v>
      </c>
      <c r="C276" s="3">
        <v>56546</v>
      </c>
      <c r="D276" s="3">
        <v>14056</v>
      </c>
      <c r="E276" s="3">
        <v>14056</v>
      </c>
    </row>
    <row r="277" spans="1:5">
      <c r="A277" s="3">
        <v>275</v>
      </c>
      <c r="B277" s="3">
        <v>769285</v>
      </c>
      <c r="C277" s="3">
        <v>56885</v>
      </c>
      <c r="D277" s="3">
        <v>14140</v>
      </c>
      <c r="E277" s="3">
        <v>14140</v>
      </c>
    </row>
    <row r="278" spans="1:5">
      <c r="A278" s="3">
        <v>276</v>
      </c>
      <c r="B278" s="3">
        <v>773864</v>
      </c>
      <c r="C278" s="3">
        <v>57224</v>
      </c>
      <c r="D278" s="3">
        <v>14224</v>
      </c>
      <c r="E278" s="3">
        <v>14224</v>
      </c>
    </row>
    <row r="279" spans="1:5">
      <c r="A279" s="3">
        <v>277</v>
      </c>
      <c r="B279" s="3">
        <v>778443</v>
      </c>
      <c r="C279" s="3">
        <v>57563</v>
      </c>
      <c r="D279" s="3">
        <v>14308</v>
      </c>
      <c r="E279" s="3">
        <v>14308</v>
      </c>
    </row>
    <row r="280" spans="1:5">
      <c r="A280" s="3">
        <v>278</v>
      </c>
      <c r="B280" s="3">
        <v>783022</v>
      </c>
      <c r="C280" s="3">
        <v>57902</v>
      </c>
      <c r="D280" s="3">
        <v>14392</v>
      </c>
      <c r="E280" s="3">
        <v>14392</v>
      </c>
    </row>
    <row r="281" spans="1:5">
      <c r="A281" s="3">
        <v>279</v>
      </c>
      <c r="B281" s="3">
        <v>787601</v>
      </c>
      <c r="C281" s="3">
        <v>58241</v>
      </c>
      <c r="D281" s="3">
        <v>14476</v>
      </c>
      <c r="E281" s="3">
        <v>14476</v>
      </c>
    </row>
    <row r="282" spans="1:5">
      <c r="A282" s="3">
        <v>280</v>
      </c>
      <c r="B282" s="3">
        <v>792180</v>
      </c>
      <c r="C282" s="3">
        <v>58580</v>
      </c>
      <c r="D282" s="3">
        <v>14560</v>
      </c>
      <c r="E282" s="3">
        <v>14560</v>
      </c>
    </row>
    <row r="283" spans="1:5">
      <c r="A283" s="3">
        <v>281</v>
      </c>
      <c r="B283" s="3">
        <v>796888</v>
      </c>
      <c r="C283" s="3">
        <v>58928</v>
      </c>
      <c r="D283" s="3">
        <v>14647</v>
      </c>
      <c r="E283" s="3">
        <v>14647</v>
      </c>
    </row>
    <row r="284" spans="1:5">
      <c r="A284" s="3">
        <v>282</v>
      </c>
      <c r="B284" s="3">
        <v>801596</v>
      </c>
      <c r="C284" s="3">
        <v>59276</v>
      </c>
      <c r="D284" s="3">
        <v>14734</v>
      </c>
      <c r="E284" s="3">
        <v>14734</v>
      </c>
    </row>
    <row r="285" spans="1:5">
      <c r="A285" s="3">
        <v>283</v>
      </c>
      <c r="B285" s="3">
        <v>806304</v>
      </c>
      <c r="C285" s="3">
        <v>59624</v>
      </c>
      <c r="D285" s="3">
        <v>14821</v>
      </c>
      <c r="E285" s="3">
        <v>14821</v>
      </c>
    </row>
    <row r="286" spans="1:5">
      <c r="A286" s="3">
        <v>284</v>
      </c>
      <c r="B286" s="3">
        <v>811012</v>
      </c>
      <c r="C286" s="3">
        <v>59972</v>
      </c>
      <c r="D286" s="3">
        <v>14908</v>
      </c>
      <c r="E286" s="3">
        <v>14908</v>
      </c>
    </row>
    <row r="287" spans="1:5">
      <c r="A287" s="3">
        <v>285</v>
      </c>
      <c r="B287" s="3">
        <v>815720</v>
      </c>
      <c r="C287" s="3">
        <v>60320</v>
      </c>
      <c r="D287" s="3">
        <v>14995</v>
      </c>
      <c r="E287" s="3">
        <v>14995</v>
      </c>
    </row>
    <row r="288" spans="1:5">
      <c r="A288" s="3">
        <v>286</v>
      </c>
      <c r="B288" s="3">
        <v>820428</v>
      </c>
      <c r="C288" s="3">
        <v>60668</v>
      </c>
      <c r="D288" s="3">
        <v>15082</v>
      </c>
      <c r="E288" s="3">
        <v>15082</v>
      </c>
    </row>
    <row r="289" spans="1:5">
      <c r="A289" s="3">
        <v>287</v>
      </c>
      <c r="B289" s="3">
        <v>825136</v>
      </c>
      <c r="C289" s="3">
        <v>61016</v>
      </c>
      <c r="D289" s="3">
        <v>15169</v>
      </c>
      <c r="E289" s="3">
        <v>15169</v>
      </c>
    </row>
    <row r="290" spans="1:5">
      <c r="A290" s="3">
        <v>288</v>
      </c>
      <c r="B290" s="3">
        <v>829844</v>
      </c>
      <c r="C290" s="3">
        <v>61364</v>
      </c>
      <c r="D290" s="3">
        <v>15256</v>
      </c>
      <c r="E290" s="3">
        <v>15256</v>
      </c>
    </row>
    <row r="291" spans="1:5">
      <c r="A291" s="3">
        <v>289</v>
      </c>
      <c r="B291" s="3">
        <v>834552</v>
      </c>
      <c r="C291" s="3">
        <v>61712</v>
      </c>
      <c r="D291" s="3">
        <v>15343</v>
      </c>
      <c r="E291" s="3">
        <v>15343</v>
      </c>
    </row>
    <row r="292" spans="1:5">
      <c r="A292" s="3">
        <v>290</v>
      </c>
      <c r="B292" s="3">
        <v>839260</v>
      </c>
      <c r="C292" s="3">
        <v>62060</v>
      </c>
      <c r="D292" s="3">
        <v>15430</v>
      </c>
      <c r="E292" s="3">
        <v>15430</v>
      </c>
    </row>
    <row r="293" spans="1:5">
      <c r="A293" s="3">
        <v>291</v>
      </c>
      <c r="B293" s="3">
        <v>844098</v>
      </c>
      <c r="C293" s="3">
        <v>62418</v>
      </c>
      <c r="D293" s="3">
        <v>15519</v>
      </c>
      <c r="E293" s="3">
        <v>15519</v>
      </c>
    </row>
    <row r="294" spans="1:5">
      <c r="A294" s="3">
        <v>292</v>
      </c>
      <c r="B294" s="3">
        <v>848936</v>
      </c>
      <c r="C294" s="3">
        <v>62776</v>
      </c>
      <c r="D294" s="3">
        <v>15608</v>
      </c>
      <c r="E294" s="3">
        <v>15608</v>
      </c>
    </row>
    <row r="295" spans="1:5">
      <c r="A295" s="3">
        <v>293</v>
      </c>
      <c r="B295" s="3">
        <v>853774</v>
      </c>
      <c r="C295" s="3">
        <v>63134</v>
      </c>
      <c r="D295" s="3">
        <v>15697</v>
      </c>
      <c r="E295" s="3">
        <v>15697</v>
      </c>
    </row>
    <row r="296" spans="1:5">
      <c r="A296" s="3">
        <v>294</v>
      </c>
      <c r="B296" s="3">
        <v>858612</v>
      </c>
      <c r="C296" s="3">
        <v>63492</v>
      </c>
      <c r="D296" s="3">
        <v>15786</v>
      </c>
      <c r="E296" s="3">
        <v>15786</v>
      </c>
    </row>
    <row r="297" spans="1:5">
      <c r="A297" s="3">
        <v>295</v>
      </c>
      <c r="B297" s="3">
        <v>863450</v>
      </c>
      <c r="C297" s="3">
        <v>63850</v>
      </c>
      <c r="D297" s="3">
        <v>15875</v>
      </c>
      <c r="E297" s="3">
        <v>15875</v>
      </c>
    </row>
    <row r="298" spans="1:5">
      <c r="A298" s="3">
        <v>296</v>
      </c>
      <c r="B298" s="3">
        <v>868288</v>
      </c>
      <c r="C298" s="3">
        <v>64208</v>
      </c>
      <c r="D298" s="3">
        <v>15964</v>
      </c>
      <c r="E298" s="3">
        <v>15964</v>
      </c>
    </row>
    <row r="299" spans="1:5">
      <c r="A299" s="3">
        <v>297</v>
      </c>
      <c r="B299" s="3">
        <v>873126</v>
      </c>
      <c r="C299" s="3">
        <v>64566</v>
      </c>
      <c r="D299" s="3">
        <v>16053</v>
      </c>
      <c r="E299" s="3">
        <v>16053</v>
      </c>
    </row>
    <row r="300" spans="1:5">
      <c r="A300" s="3">
        <v>298</v>
      </c>
      <c r="B300" s="3">
        <v>877964</v>
      </c>
      <c r="C300" s="3">
        <v>64924</v>
      </c>
      <c r="D300" s="3">
        <v>16142</v>
      </c>
      <c r="E300" s="3">
        <v>16142</v>
      </c>
    </row>
    <row r="301" spans="1:5">
      <c r="A301" s="3">
        <v>299</v>
      </c>
      <c r="B301" s="3">
        <v>882802</v>
      </c>
      <c r="C301" s="3">
        <v>65282</v>
      </c>
      <c r="D301" s="3">
        <v>16231</v>
      </c>
      <c r="E301" s="3">
        <v>16231</v>
      </c>
    </row>
    <row r="302" spans="1:5">
      <c r="A302" s="3">
        <v>300</v>
      </c>
      <c r="B302" s="3">
        <v>887640</v>
      </c>
      <c r="C302" s="3">
        <v>65640</v>
      </c>
      <c r="D302" s="3">
        <v>16320</v>
      </c>
      <c r="E302" s="3">
        <v>16320</v>
      </c>
    </row>
    <row r="303" spans="1:5">
      <c r="A303" s="3">
        <v>301</v>
      </c>
      <c r="B303" s="3">
        <v>892608</v>
      </c>
      <c r="C303" s="3">
        <v>66008</v>
      </c>
      <c r="D303" s="3">
        <v>16412</v>
      </c>
      <c r="E303" s="3">
        <v>16412</v>
      </c>
    </row>
    <row r="304" spans="1:5">
      <c r="A304" s="3">
        <v>302</v>
      </c>
      <c r="B304" s="3">
        <v>897576</v>
      </c>
      <c r="C304" s="3">
        <v>66376</v>
      </c>
      <c r="D304" s="3">
        <v>16504</v>
      </c>
      <c r="E304" s="3">
        <v>16504</v>
      </c>
    </row>
    <row r="305" spans="1:5">
      <c r="A305" s="3">
        <v>303</v>
      </c>
      <c r="B305" s="3">
        <v>902544</v>
      </c>
      <c r="C305" s="3">
        <v>66744</v>
      </c>
      <c r="D305" s="3">
        <v>16596</v>
      </c>
      <c r="E305" s="3">
        <v>16596</v>
      </c>
    </row>
    <row r="306" spans="1:5">
      <c r="A306" s="3">
        <v>304</v>
      </c>
      <c r="B306" s="3">
        <v>907512</v>
      </c>
      <c r="C306" s="3">
        <v>67112</v>
      </c>
      <c r="D306" s="3">
        <v>16688</v>
      </c>
      <c r="E306" s="3">
        <v>16688</v>
      </c>
    </row>
    <row r="307" spans="1:5">
      <c r="A307" s="3">
        <v>305</v>
      </c>
      <c r="B307" s="3">
        <v>912480</v>
      </c>
      <c r="C307" s="3">
        <v>67480</v>
      </c>
      <c r="D307" s="3">
        <v>16780</v>
      </c>
      <c r="E307" s="3">
        <v>16780</v>
      </c>
    </row>
    <row r="308" spans="1:5">
      <c r="A308" s="3">
        <v>306</v>
      </c>
      <c r="B308" s="3">
        <v>917448</v>
      </c>
      <c r="C308" s="3">
        <v>67848</v>
      </c>
      <c r="D308" s="3">
        <v>16872</v>
      </c>
      <c r="E308" s="3">
        <v>16872</v>
      </c>
    </row>
    <row r="309" spans="1:5">
      <c r="A309" s="3">
        <v>307</v>
      </c>
      <c r="B309" s="3">
        <v>922416</v>
      </c>
      <c r="C309" s="3">
        <v>68216</v>
      </c>
      <c r="D309" s="3">
        <v>16964</v>
      </c>
      <c r="E309" s="3">
        <v>16964</v>
      </c>
    </row>
    <row r="310" spans="1:5">
      <c r="A310" s="3">
        <v>308</v>
      </c>
      <c r="B310" s="3">
        <v>927384</v>
      </c>
      <c r="C310" s="3">
        <v>68584</v>
      </c>
      <c r="D310" s="3">
        <v>17056</v>
      </c>
      <c r="E310" s="3">
        <v>17056</v>
      </c>
    </row>
    <row r="311" spans="1:5">
      <c r="A311" s="3">
        <v>309</v>
      </c>
      <c r="B311" s="3">
        <v>932352</v>
      </c>
      <c r="C311" s="3">
        <v>68952</v>
      </c>
      <c r="D311" s="3">
        <v>17148</v>
      </c>
      <c r="E311" s="3">
        <v>17148</v>
      </c>
    </row>
    <row r="312" spans="1:5">
      <c r="A312" s="3">
        <v>310</v>
      </c>
      <c r="B312" s="3">
        <v>937320</v>
      </c>
      <c r="C312" s="3">
        <v>69320</v>
      </c>
      <c r="D312" s="3">
        <v>17240</v>
      </c>
      <c r="E312" s="3">
        <v>17240</v>
      </c>
    </row>
    <row r="313" spans="1:5">
      <c r="A313" s="3">
        <v>311</v>
      </c>
      <c r="B313" s="3">
        <v>942417</v>
      </c>
      <c r="C313" s="3">
        <v>69697</v>
      </c>
      <c r="D313" s="3">
        <v>17334</v>
      </c>
      <c r="E313" s="3">
        <v>17334</v>
      </c>
    </row>
    <row r="314" spans="1:5">
      <c r="A314" s="3">
        <v>312</v>
      </c>
      <c r="B314" s="3">
        <v>947514</v>
      </c>
      <c r="C314" s="3">
        <v>70074</v>
      </c>
      <c r="D314" s="3">
        <v>17428</v>
      </c>
      <c r="E314" s="3">
        <v>17428</v>
      </c>
    </row>
    <row r="315" spans="1:5">
      <c r="A315" s="3">
        <v>313</v>
      </c>
      <c r="B315" s="3">
        <v>952611</v>
      </c>
      <c r="C315" s="3">
        <v>70451</v>
      </c>
      <c r="D315" s="3">
        <v>17522</v>
      </c>
      <c r="E315" s="3">
        <v>17522</v>
      </c>
    </row>
    <row r="316" spans="1:5">
      <c r="A316" s="3">
        <v>314</v>
      </c>
      <c r="B316" s="3">
        <v>957708</v>
      </c>
      <c r="C316" s="3">
        <v>70828</v>
      </c>
      <c r="D316" s="3">
        <v>17616</v>
      </c>
      <c r="E316" s="3">
        <v>17616</v>
      </c>
    </row>
    <row r="317" spans="1:5">
      <c r="A317" s="3">
        <v>315</v>
      </c>
      <c r="B317" s="3">
        <v>962805</v>
      </c>
      <c r="C317" s="3">
        <v>71205</v>
      </c>
      <c r="D317" s="3">
        <v>17710</v>
      </c>
      <c r="E317" s="3">
        <v>17710</v>
      </c>
    </row>
    <row r="318" spans="1:5">
      <c r="A318" s="3">
        <v>316</v>
      </c>
      <c r="B318" s="3">
        <v>967902</v>
      </c>
      <c r="C318" s="3">
        <v>71582</v>
      </c>
      <c r="D318" s="3">
        <v>17804</v>
      </c>
      <c r="E318" s="3">
        <v>17804</v>
      </c>
    </row>
    <row r="319" spans="1:5">
      <c r="A319" s="3">
        <v>317</v>
      </c>
      <c r="B319" s="3">
        <v>972999</v>
      </c>
      <c r="C319" s="3">
        <v>71959</v>
      </c>
      <c r="D319" s="3">
        <v>17898</v>
      </c>
      <c r="E319" s="3">
        <v>17898</v>
      </c>
    </row>
    <row r="320" spans="1:5">
      <c r="A320" s="3">
        <v>318</v>
      </c>
      <c r="B320" s="3">
        <v>978096</v>
      </c>
      <c r="C320" s="3">
        <v>72336</v>
      </c>
      <c r="D320" s="3">
        <v>17992</v>
      </c>
      <c r="E320" s="3">
        <v>17992</v>
      </c>
    </row>
    <row r="321" spans="1:5">
      <c r="A321" s="3">
        <v>319</v>
      </c>
      <c r="B321" s="3">
        <v>983193</v>
      </c>
      <c r="C321" s="3">
        <v>72713</v>
      </c>
      <c r="D321" s="3">
        <v>18086</v>
      </c>
      <c r="E321" s="3">
        <v>18086</v>
      </c>
    </row>
    <row r="322" spans="1:5">
      <c r="A322" s="3">
        <v>320</v>
      </c>
      <c r="B322" s="3">
        <v>988290</v>
      </c>
      <c r="C322" s="3">
        <v>73090</v>
      </c>
      <c r="D322" s="3">
        <v>18180</v>
      </c>
      <c r="E322" s="3">
        <v>18180</v>
      </c>
    </row>
    <row r="323" spans="1:5">
      <c r="A323" s="3">
        <v>321</v>
      </c>
      <c r="B323" s="3">
        <v>993517</v>
      </c>
      <c r="C323" s="3">
        <v>73477</v>
      </c>
      <c r="D323" s="3">
        <v>18276</v>
      </c>
      <c r="E323" s="3">
        <v>18276</v>
      </c>
    </row>
    <row r="324" spans="1:5">
      <c r="A324" s="3">
        <v>322</v>
      </c>
      <c r="B324" s="3">
        <v>998744</v>
      </c>
      <c r="C324" s="3">
        <v>73864</v>
      </c>
      <c r="D324" s="3">
        <v>18372</v>
      </c>
      <c r="E324" s="3">
        <v>18372</v>
      </c>
    </row>
    <row r="325" spans="1:5">
      <c r="A325" s="3">
        <v>323</v>
      </c>
      <c r="B325" s="3">
        <v>1003971</v>
      </c>
      <c r="C325" s="3">
        <v>74251</v>
      </c>
      <c r="D325" s="3">
        <v>18468</v>
      </c>
      <c r="E325" s="3">
        <v>18468</v>
      </c>
    </row>
    <row r="326" spans="1:5">
      <c r="A326" s="3">
        <v>324</v>
      </c>
      <c r="B326" s="3">
        <v>1009198</v>
      </c>
      <c r="C326" s="3">
        <v>74638</v>
      </c>
      <c r="D326" s="3">
        <v>18564</v>
      </c>
      <c r="E326" s="3">
        <v>18564</v>
      </c>
    </row>
    <row r="327" spans="1:5">
      <c r="A327" s="3">
        <v>325</v>
      </c>
      <c r="B327" s="3">
        <v>1014425</v>
      </c>
      <c r="C327" s="3">
        <v>75025</v>
      </c>
      <c r="D327" s="3">
        <v>18660</v>
      </c>
      <c r="E327" s="3">
        <v>18660</v>
      </c>
    </row>
    <row r="328" spans="1:5">
      <c r="A328" s="3">
        <v>326</v>
      </c>
      <c r="B328" s="3">
        <v>1019652</v>
      </c>
      <c r="C328" s="3">
        <v>75412</v>
      </c>
      <c r="D328" s="3">
        <v>18756</v>
      </c>
      <c r="E328" s="3">
        <v>18756</v>
      </c>
    </row>
    <row r="329" spans="1:5">
      <c r="A329" s="3">
        <v>327</v>
      </c>
      <c r="B329" s="3">
        <v>1024879</v>
      </c>
      <c r="C329" s="3">
        <v>75799</v>
      </c>
      <c r="D329" s="3">
        <v>18852</v>
      </c>
      <c r="E329" s="3">
        <v>18852</v>
      </c>
    </row>
    <row r="330" spans="1:5">
      <c r="A330" s="3">
        <v>328</v>
      </c>
      <c r="B330" s="3">
        <v>1030106</v>
      </c>
      <c r="C330" s="3">
        <v>76186</v>
      </c>
      <c r="D330" s="3">
        <v>18948</v>
      </c>
      <c r="E330" s="3">
        <v>18948</v>
      </c>
    </row>
    <row r="331" spans="1:5">
      <c r="A331" s="3">
        <v>329</v>
      </c>
      <c r="B331" s="3">
        <v>1035333</v>
      </c>
      <c r="C331" s="3">
        <v>76573</v>
      </c>
      <c r="D331" s="3">
        <v>19044</v>
      </c>
      <c r="E331" s="3">
        <v>19044</v>
      </c>
    </row>
    <row r="332" spans="1:5">
      <c r="A332" s="3">
        <v>330</v>
      </c>
      <c r="B332" s="3">
        <v>1040560</v>
      </c>
      <c r="C332" s="3">
        <v>76960</v>
      </c>
      <c r="D332" s="3">
        <v>19140</v>
      </c>
      <c r="E332" s="3">
        <v>19140</v>
      </c>
    </row>
    <row r="333" spans="1:5">
      <c r="A333" s="3">
        <v>331</v>
      </c>
      <c r="B333" s="3">
        <v>1045916</v>
      </c>
      <c r="C333" s="3">
        <v>77356</v>
      </c>
      <c r="D333" s="3">
        <v>19239</v>
      </c>
      <c r="E333" s="3">
        <v>19239</v>
      </c>
    </row>
    <row r="334" spans="1:5">
      <c r="A334" s="3">
        <v>332</v>
      </c>
      <c r="B334" s="3">
        <v>1051272</v>
      </c>
      <c r="C334" s="3">
        <v>77752</v>
      </c>
      <c r="D334" s="3">
        <v>19338</v>
      </c>
      <c r="E334" s="3">
        <v>19338</v>
      </c>
    </row>
    <row r="335" spans="1:5">
      <c r="A335" s="3">
        <v>333</v>
      </c>
      <c r="B335" s="3">
        <v>1056628</v>
      </c>
      <c r="C335" s="3">
        <v>78148</v>
      </c>
      <c r="D335" s="3">
        <v>19437</v>
      </c>
      <c r="E335" s="3">
        <v>19437</v>
      </c>
    </row>
    <row r="336" spans="1:5">
      <c r="A336" s="3">
        <v>334</v>
      </c>
      <c r="B336" s="3">
        <v>1061984</v>
      </c>
      <c r="C336" s="3">
        <v>78544</v>
      </c>
      <c r="D336" s="3">
        <v>19536</v>
      </c>
      <c r="E336" s="3">
        <v>19536</v>
      </c>
    </row>
    <row r="337" spans="1:5">
      <c r="A337" s="3">
        <v>335</v>
      </c>
      <c r="B337" s="3">
        <v>1067340</v>
      </c>
      <c r="C337" s="3">
        <v>78940</v>
      </c>
      <c r="D337" s="3">
        <v>19635</v>
      </c>
      <c r="E337" s="3">
        <v>19635</v>
      </c>
    </row>
    <row r="338" spans="1:5">
      <c r="A338" s="3">
        <v>336</v>
      </c>
      <c r="B338" s="3">
        <v>1072696</v>
      </c>
      <c r="C338" s="3">
        <v>79336</v>
      </c>
      <c r="D338" s="3">
        <v>19734</v>
      </c>
      <c r="E338" s="3">
        <v>19734</v>
      </c>
    </row>
    <row r="339" spans="1:5">
      <c r="A339" s="3">
        <v>337</v>
      </c>
      <c r="B339" s="3">
        <v>1078052</v>
      </c>
      <c r="C339" s="3">
        <v>79732</v>
      </c>
      <c r="D339" s="3">
        <v>19833</v>
      </c>
      <c r="E339" s="3">
        <v>19833</v>
      </c>
    </row>
    <row r="340" spans="1:5">
      <c r="A340" s="3">
        <v>338</v>
      </c>
      <c r="B340" s="3">
        <v>1083408</v>
      </c>
      <c r="C340" s="3">
        <v>80128</v>
      </c>
      <c r="D340" s="3">
        <v>19932</v>
      </c>
      <c r="E340" s="3">
        <v>19932</v>
      </c>
    </row>
    <row r="341" spans="1:5">
      <c r="A341" s="3">
        <v>339</v>
      </c>
      <c r="B341" s="3">
        <v>1088764</v>
      </c>
      <c r="C341" s="3">
        <v>80524</v>
      </c>
      <c r="D341" s="3">
        <v>20031</v>
      </c>
      <c r="E341" s="3">
        <v>20031</v>
      </c>
    </row>
    <row r="342" spans="1:5">
      <c r="A342" s="3">
        <v>340</v>
      </c>
      <c r="B342" s="3">
        <v>1094120</v>
      </c>
      <c r="C342" s="3">
        <v>80920</v>
      </c>
      <c r="D342" s="3">
        <v>20130</v>
      </c>
      <c r="E342" s="3">
        <v>20130</v>
      </c>
    </row>
    <row r="343" spans="1:5">
      <c r="A343" s="3">
        <v>341</v>
      </c>
      <c r="B343" s="3">
        <v>1099606</v>
      </c>
      <c r="C343" s="3">
        <v>81326</v>
      </c>
      <c r="D343" s="3">
        <v>20231</v>
      </c>
      <c r="E343" s="3">
        <v>20231</v>
      </c>
    </row>
    <row r="344" spans="1:5">
      <c r="A344" s="3">
        <v>342</v>
      </c>
      <c r="B344" s="3">
        <v>1105092</v>
      </c>
      <c r="C344" s="3">
        <v>81732</v>
      </c>
      <c r="D344" s="3">
        <v>20332</v>
      </c>
      <c r="E344" s="3">
        <v>20332</v>
      </c>
    </row>
    <row r="345" spans="1:5">
      <c r="A345" s="3">
        <v>343</v>
      </c>
      <c r="B345" s="3">
        <v>1110578</v>
      </c>
      <c r="C345" s="3">
        <v>82138</v>
      </c>
      <c r="D345" s="3">
        <v>20433</v>
      </c>
      <c r="E345" s="3">
        <v>20433</v>
      </c>
    </row>
    <row r="346" spans="1:5">
      <c r="A346" s="3">
        <v>344</v>
      </c>
      <c r="B346" s="3">
        <v>1116064</v>
      </c>
      <c r="C346" s="3">
        <v>82544</v>
      </c>
      <c r="D346" s="3">
        <v>20534</v>
      </c>
      <c r="E346" s="3">
        <v>20534</v>
      </c>
    </row>
    <row r="347" spans="1:5">
      <c r="A347" s="3">
        <v>345</v>
      </c>
      <c r="B347" s="3">
        <v>1121550</v>
      </c>
      <c r="C347" s="3">
        <v>82950</v>
      </c>
      <c r="D347" s="3">
        <v>20635</v>
      </c>
      <c r="E347" s="3">
        <v>20635</v>
      </c>
    </row>
    <row r="348" spans="1:5">
      <c r="A348" s="3">
        <v>346</v>
      </c>
      <c r="B348" s="3">
        <v>1127036</v>
      </c>
      <c r="C348" s="3">
        <v>83356</v>
      </c>
      <c r="D348" s="3">
        <v>20736</v>
      </c>
      <c r="E348" s="3">
        <v>20736</v>
      </c>
    </row>
    <row r="349" spans="1:5">
      <c r="A349" s="3">
        <v>347</v>
      </c>
      <c r="B349" s="3">
        <v>1132522</v>
      </c>
      <c r="C349" s="3">
        <v>83762</v>
      </c>
      <c r="D349" s="3">
        <v>20837</v>
      </c>
      <c r="E349" s="3">
        <v>20837</v>
      </c>
    </row>
    <row r="350" spans="1:5">
      <c r="A350" s="3">
        <v>348</v>
      </c>
      <c r="B350" s="3">
        <v>1138008</v>
      </c>
      <c r="C350" s="3">
        <v>84168</v>
      </c>
      <c r="D350" s="3">
        <v>20938</v>
      </c>
      <c r="E350" s="3">
        <v>20938</v>
      </c>
    </row>
    <row r="351" spans="1:5">
      <c r="A351" s="3">
        <v>349</v>
      </c>
      <c r="B351" s="3">
        <v>1143494</v>
      </c>
      <c r="C351" s="3">
        <v>84574</v>
      </c>
      <c r="D351" s="3">
        <v>21039</v>
      </c>
      <c r="E351" s="3">
        <v>21039</v>
      </c>
    </row>
    <row r="352" spans="1:5">
      <c r="A352" s="3">
        <v>350</v>
      </c>
      <c r="B352" s="3">
        <v>1148980</v>
      </c>
      <c r="C352" s="3">
        <v>84980</v>
      </c>
      <c r="D352" s="3">
        <v>21140</v>
      </c>
      <c r="E352" s="3">
        <v>21140</v>
      </c>
    </row>
    <row r="353" spans="1:5">
      <c r="A353" s="3">
        <v>351</v>
      </c>
      <c r="B353" s="3">
        <v>1154596</v>
      </c>
      <c r="C353" s="3">
        <v>85396</v>
      </c>
      <c r="D353" s="3">
        <v>21244</v>
      </c>
      <c r="E353" s="3">
        <v>21244</v>
      </c>
    </row>
    <row r="354" spans="1:5">
      <c r="A354" s="3">
        <v>352</v>
      </c>
      <c r="B354" s="3">
        <v>1160212</v>
      </c>
      <c r="C354" s="3">
        <v>85812</v>
      </c>
      <c r="D354" s="3">
        <v>21348</v>
      </c>
      <c r="E354" s="3">
        <v>21348</v>
      </c>
    </row>
    <row r="355" spans="1:5">
      <c r="A355" s="3">
        <v>353</v>
      </c>
      <c r="B355" s="3">
        <v>1165828</v>
      </c>
      <c r="C355" s="3">
        <v>86228</v>
      </c>
      <c r="D355" s="3">
        <v>21452</v>
      </c>
      <c r="E355" s="3">
        <v>21452</v>
      </c>
    </row>
    <row r="356" spans="1:5">
      <c r="A356" s="3">
        <v>354</v>
      </c>
      <c r="B356" s="3">
        <v>1171444</v>
      </c>
      <c r="C356" s="3">
        <v>86644</v>
      </c>
      <c r="D356" s="3">
        <v>21556</v>
      </c>
      <c r="E356" s="3">
        <v>21556</v>
      </c>
    </row>
    <row r="357" spans="1:5">
      <c r="A357" s="3">
        <v>355</v>
      </c>
      <c r="B357" s="3">
        <v>1177060</v>
      </c>
      <c r="C357" s="3">
        <v>87060</v>
      </c>
      <c r="D357" s="3">
        <v>21660</v>
      </c>
      <c r="E357" s="3">
        <v>21660</v>
      </c>
    </row>
    <row r="358" spans="1:5">
      <c r="A358" s="3">
        <v>356</v>
      </c>
      <c r="B358" s="3">
        <v>1182676</v>
      </c>
      <c r="C358" s="3">
        <v>87476</v>
      </c>
      <c r="D358" s="3">
        <v>21764</v>
      </c>
      <c r="E358" s="3">
        <v>21764</v>
      </c>
    </row>
    <row r="359" spans="1:5">
      <c r="A359" s="3">
        <v>357</v>
      </c>
      <c r="B359" s="3">
        <v>1188292</v>
      </c>
      <c r="C359" s="3">
        <v>87892</v>
      </c>
      <c r="D359" s="3">
        <v>21868</v>
      </c>
      <c r="E359" s="3">
        <v>21868</v>
      </c>
    </row>
    <row r="360" spans="1:5">
      <c r="A360" s="3">
        <v>358</v>
      </c>
      <c r="B360" s="3">
        <v>1193908</v>
      </c>
      <c r="C360" s="3">
        <v>88308</v>
      </c>
      <c r="D360" s="3">
        <v>21972</v>
      </c>
      <c r="E360" s="3">
        <v>21972</v>
      </c>
    </row>
    <row r="361" spans="1:5">
      <c r="A361" s="3">
        <v>359</v>
      </c>
      <c r="B361" s="3">
        <v>1199524</v>
      </c>
      <c r="C361" s="3">
        <v>88724</v>
      </c>
      <c r="D361" s="3">
        <v>22076</v>
      </c>
      <c r="E361" s="3">
        <v>22076</v>
      </c>
    </row>
    <row r="362" spans="1:5">
      <c r="A362" s="3">
        <v>360</v>
      </c>
      <c r="B362" s="3">
        <v>1205140</v>
      </c>
      <c r="C362" s="3">
        <v>89140</v>
      </c>
      <c r="D362" s="3">
        <v>22180</v>
      </c>
      <c r="E362" s="3">
        <v>22180</v>
      </c>
    </row>
    <row r="363" spans="1:5">
      <c r="A363" s="3">
        <v>361</v>
      </c>
      <c r="B363" s="3">
        <v>1210885</v>
      </c>
      <c r="C363" s="3">
        <v>89565</v>
      </c>
      <c r="D363" s="3">
        <v>22286</v>
      </c>
      <c r="E363" s="3">
        <v>22286</v>
      </c>
    </row>
    <row r="364" spans="1:5">
      <c r="A364" s="3">
        <v>362</v>
      </c>
      <c r="B364" s="3">
        <v>1216630</v>
      </c>
      <c r="C364" s="3">
        <v>89990</v>
      </c>
      <c r="D364" s="3">
        <v>22392</v>
      </c>
      <c r="E364" s="3">
        <v>22392</v>
      </c>
    </row>
    <row r="365" spans="1:5">
      <c r="A365" s="3">
        <v>363</v>
      </c>
      <c r="B365" s="3">
        <v>1222375</v>
      </c>
      <c r="C365" s="3">
        <v>90415</v>
      </c>
      <c r="D365" s="3">
        <v>22498</v>
      </c>
      <c r="E365" s="3">
        <v>22498</v>
      </c>
    </row>
    <row r="366" spans="1:5">
      <c r="A366" s="3">
        <v>364</v>
      </c>
      <c r="B366" s="3">
        <v>1228120</v>
      </c>
      <c r="C366" s="3">
        <v>90840</v>
      </c>
      <c r="D366" s="3">
        <v>22604</v>
      </c>
      <c r="E366" s="3">
        <v>22604</v>
      </c>
    </row>
    <row r="367" spans="1:5">
      <c r="A367" s="3">
        <v>365</v>
      </c>
      <c r="B367" s="3">
        <v>1233865</v>
      </c>
      <c r="C367" s="3">
        <v>91265</v>
      </c>
      <c r="D367" s="3">
        <v>22710</v>
      </c>
      <c r="E367" s="3">
        <v>22710</v>
      </c>
    </row>
    <row r="368" spans="1:5">
      <c r="A368" s="3">
        <v>366</v>
      </c>
      <c r="B368" s="3">
        <v>1239610</v>
      </c>
      <c r="C368" s="3">
        <v>91690</v>
      </c>
      <c r="D368" s="3">
        <v>22816</v>
      </c>
      <c r="E368" s="3">
        <v>22816</v>
      </c>
    </row>
    <row r="369" spans="1:5">
      <c r="A369" s="3">
        <v>367</v>
      </c>
      <c r="B369" s="3">
        <v>1245355</v>
      </c>
      <c r="C369" s="3">
        <v>92115</v>
      </c>
      <c r="D369" s="3">
        <v>22922</v>
      </c>
      <c r="E369" s="3">
        <v>22922</v>
      </c>
    </row>
    <row r="370" spans="1:5">
      <c r="A370" s="3">
        <v>368</v>
      </c>
      <c r="B370" s="3">
        <v>1251100</v>
      </c>
      <c r="C370" s="3">
        <v>92540</v>
      </c>
      <c r="D370" s="3">
        <v>23028</v>
      </c>
      <c r="E370" s="3">
        <v>23028</v>
      </c>
    </row>
    <row r="371" spans="1:5">
      <c r="A371" s="3">
        <v>369</v>
      </c>
      <c r="B371" s="3">
        <v>1256845</v>
      </c>
      <c r="C371" s="3">
        <v>92965</v>
      </c>
      <c r="D371" s="3">
        <v>23134</v>
      </c>
      <c r="E371" s="3">
        <v>23134</v>
      </c>
    </row>
    <row r="372" spans="1:5">
      <c r="A372" s="3">
        <v>370</v>
      </c>
      <c r="B372" s="3">
        <v>1262590</v>
      </c>
      <c r="C372" s="3">
        <v>93390</v>
      </c>
      <c r="D372" s="3">
        <v>23240</v>
      </c>
      <c r="E372" s="3">
        <v>23240</v>
      </c>
    </row>
    <row r="373" spans="1:5">
      <c r="A373" s="3">
        <v>371</v>
      </c>
      <c r="B373" s="3">
        <v>1268465</v>
      </c>
      <c r="C373" s="3">
        <v>93825</v>
      </c>
      <c r="D373" s="3">
        <v>23348</v>
      </c>
      <c r="E373" s="3">
        <v>23348</v>
      </c>
    </row>
    <row r="374" spans="1:5">
      <c r="A374" s="3">
        <v>372</v>
      </c>
      <c r="B374" s="3">
        <v>1274340</v>
      </c>
      <c r="C374" s="3">
        <v>94260</v>
      </c>
      <c r="D374" s="3">
        <v>23456</v>
      </c>
      <c r="E374" s="3">
        <v>23456</v>
      </c>
    </row>
    <row r="375" spans="1:5">
      <c r="A375" s="3">
        <v>373</v>
      </c>
      <c r="B375" s="3">
        <v>1280215</v>
      </c>
      <c r="C375" s="3">
        <v>94695</v>
      </c>
      <c r="D375" s="3">
        <v>23564</v>
      </c>
      <c r="E375" s="3">
        <v>23564</v>
      </c>
    </row>
    <row r="376" spans="1:5">
      <c r="A376" s="3">
        <v>374</v>
      </c>
      <c r="B376" s="3">
        <v>1286090</v>
      </c>
      <c r="C376" s="3">
        <v>95130</v>
      </c>
      <c r="D376" s="3">
        <v>23672</v>
      </c>
      <c r="E376" s="3">
        <v>23672</v>
      </c>
    </row>
    <row r="377" spans="1:5">
      <c r="A377" s="3">
        <v>375</v>
      </c>
      <c r="B377" s="3">
        <v>1291965</v>
      </c>
      <c r="C377" s="3">
        <v>95565</v>
      </c>
      <c r="D377" s="3">
        <v>23780</v>
      </c>
      <c r="E377" s="3">
        <v>23780</v>
      </c>
    </row>
    <row r="378" spans="1:5">
      <c r="A378" s="3">
        <v>376</v>
      </c>
      <c r="B378" s="3">
        <v>1297840</v>
      </c>
      <c r="C378" s="3">
        <v>96000</v>
      </c>
      <c r="D378" s="3">
        <v>23888</v>
      </c>
      <c r="E378" s="3">
        <v>23888</v>
      </c>
    </row>
    <row r="379" spans="1:5">
      <c r="A379" s="3">
        <v>377</v>
      </c>
      <c r="B379" s="3">
        <v>1303715</v>
      </c>
      <c r="C379" s="3">
        <v>96435</v>
      </c>
      <c r="D379" s="3">
        <v>23996</v>
      </c>
      <c r="E379" s="3">
        <v>23996</v>
      </c>
    </row>
    <row r="380" spans="1:5">
      <c r="A380" s="3">
        <v>378</v>
      </c>
      <c r="B380" s="3">
        <v>1309590</v>
      </c>
      <c r="C380" s="3">
        <v>96870</v>
      </c>
      <c r="D380" s="3">
        <v>24104</v>
      </c>
      <c r="E380" s="3">
        <v>24104</v>
      </c>
    </row>
    <row r="381" spans="1:5">
      <c r="A381" s="3">
        <v>379</v>
      </c>
      <c r="B381" s="3">
        <v>1315465</v>
      </c>
      <c r="C381" s="3">
        <v>97305</v>
      </c>
      <c r="D381" s="3">
        <v>24212</v>
      </c>
      <c r="E381" s="3">
        <v>24212</v>
      </c>
    </row>
    <row r="382" spans="1:5">
      <c r="A382" s="3">
        <v>380</v>
      </c>
      <c r="B382" s="3">
        <v>1321340</v>
      </c>
      <c r="C382" s="3">
        <v>97740</v>
      </c>
      <c r="D382" s="3">
        <v>24320</v>
      </c>
      <c r="E382" s="3">
        <v>24320</v>
      </c>
    </row>
    <row r="383" spans="1:5">
      <c r="A383" s="3">
        <v>381</v>
      </c>
      <c r="B383" s="3">
        <v>1327344</v>
      </c>
      <c r="C383" s="3">
        <v>98184</v>
      </c>
      <c r="D383" s="3">
        <v>24431</v>
      </c>
      <c r="E383" s="3">
        <v>24431</v>
      </c>
    </row>
    <row r="384" spans="1:5">
      <c r="A384" s="3">
        <v>382</v>
      </c>
      <c r="B384" s="3">
        <v>1333348</v>
      </c>
      <c r="C384" s="3">
        <v>98628</v>
      </c>
      <c r="D384" s="3">
        <v>24542</v>
      </c>
      <c r="E384" s="3">
        <v>24542</v>
      </c>
    </row>
    <row r="385" spans="1:5">
      <c r="A385" s="3">
        <v>383</v>
      </c>
      <c r="B385" s="3">
        <v>1339352</v>
      </c>
      <c r="C385" s="3">
        <v>99072</v>
      </c>
      <c r="D385" s="3">
        <v>24653</v>
      </c>
      <c r="E385" s="3">
        <v>24653</v>
      </c>
    </row>
    <row r="386" spans="1:5">
      <c r="A386" s="3">
        <v>384</v>
      </c>
      <c r="B386" s="3">
        <v>1345356</v>
      </c>
      <c r="C386" s="3">
        <v>99516</v>
      </c>
      <c r="D386" s="3">
        <v>24764</v>
      </c>
      <c r="E386" s="3">
        <v>24764</v>
      </c>
    </row>
    <row r="387" spans="1:5">
      <c r="A387" s="3">
        <v>385</v>
      </c>
      <c r="B387" s="3">
        <v>1351360</v>
      </c>
      <c r="C387" s="3">
        <v>99960</v>
      </c>
      <c r="D387" s="3">
        <v>24875</v>
      </c>
      <c r="E387" s="3">
        <v>24875</v>
      </c>
    </row>
    <row r="388" spans="1:5">
      <c r="A388" s="3">
        <v>386</v>
      </c>
      <c r="B388" s="3">
        <v>1357364</v>
      </c>
      <c r="C388" s="3">
        <v>100404</v>
      </c>
      <c r="D388" s="3">
        <v>24986</v>
      </c>
      <c r="E388" s="3">
        <v>24986</v>
      </c>
    </row>
    <row r="389" spans="1:5">
      <c r="A389" s="3">
        <v>387</v>
      </c>
      <c r="B389" s="3">
        <v>1363368</v>
      </c>
      <c r="C389" s="3">
        <v>100848</v>
      </c>
      <c r="D389" s="3">
        <v>25097</v>
      </c>
      <c r="E389" s="3">
        <v>25097</v>
      </c>
    </row>
    <row r="390" spans="1:5">
      <c r="A390" s="3">
        <v>388</v>
      </c>
      <c r="B390" s="3">
        <v>1369372</v>
      </c>
      <c r="C390" s="3">
        <v>101292</v>
      </c>
      <c r="D390" s="3">
        <v>25208</v>
      </c>
      <c r="E390" s="3">
        <v>25208</v>
      </c>
    </row>
    <row r="391" spans="1:5">
      <c r="A391" s="3">
        <v>389</v>
      </c>
      <c r="B391" s="3">
        <v>1375376</v>
      </c>
      <c r="C391" s="3">
        <v>101736</v>
      </c>
      <c r="D391" s="3">
        <v>25319</v>
      </c>
      <c r="E391" s="3">
        <v>25319</v>
      </c>
    </row>
    <row r="392" spans="1:5">
      <c r="A392" s="3">
        <v>390</v>
      </c>
      <c r="B392" s="3">
        <v>1381380</v>
      </c>
      <c r="C392" s="3">
        <v>102180</v>
      </c>
      <c r="D392" s="3">
        <v>25430</v>
      </c>
      <c r="E392" s="3">
        <v>25430</v>
      </c>
    </row>
    <row r="393" spans="1:5">
      <c r="A393" s="3">
        <v>391</v>
      </c>
      <c r="B393" s="3">
        <v>1387514</v>
      </c>
      <c r="C393" s="3">
        <v>102634</v>
      </c>
      <c r="D393" s="3">
        <v>25543</v>
      </c>
      <c r="E393" s="3">
        <v>25543</v>
      </c>
    </row>
    <row r="394" spans="1:5">
      <c r="A394" s="3">
        <v>392</v>
      </c>
      <c r="B394" s="3">
        <v>1393648</v>
      </c>
      <c r="C394" s="3">
        <v>103088</v>
      </c>
      <c r="D394" s="3">
        <v>25656</v>
      </c>
      <c r="E394" s="3">
        <v>25656</v>
      </c>
    </row>
    <row r="395" spans="1:5">
      <c r="A395" s="3">
        <v>393</v>
      </c>
      <c r="B395" s="3">
        <v>1399782</v>
      </c>
      <c r="C395" s="3">
        <v>103542</v>
      </c>
      <c r="D395" s="3">
        <v>25769</v>
      </c>
      <c r="E395" s="3">
        <v>25769</v>
      </c>
    </row>
    <row r="396" spans="1:5">
      <c r="A396" s="3">
        <v>394</v>
      </c>
      <c r="B396" s="3">
        <v>1405916</v>
      </c>
      <c r="C396" s="3">
        <v>103996</v>
      </c>
      <c r="D396" s="3">
        <v>25882</v>
      </c>
      <c r="E396" s="3">
        <v>25882</v>
      </c>
    </row>
    <row r="397" spans="1:5">
      <c r="A397" s="3">
        <v>395</v>
      </c>
      <c r="B397" s="3">
        <v>1412050</v>
      </c>
      <c r="C397" s="3">
        <v>104450</v>
      </c>
      <c r="D397" s="3">
        <v>25995</v>
      </c>
      <c r="E397" s="3">
        <v>25995</v>
      </c>
    </row>
    <row r="398" spans="1:5">
      <c r="A398" s="3">
        <v>396</v>
      </c>
      <c r="B398" s="3">
        <v>1418184</v>
      </c>
      <c r="C398" s="3">
        <v>104904</v>
      </c>
      <c r="D398" s="3">
        <v>26108</v>
      </c>
      <c r="E398" s="3">
        <v>26108</v>
      </c>
    </row>
    <row r="399" spans="1:5">
      <c r="A399" s="3">
        <v>397</v>
      </c>
      <c r="B399" s="3">
        <v>1424318</v>
      </c>
      <c r="C399" s="3">
        <v>105358</v>
      </c>
      <c r="D399" s="3">
        <v>26221</v>
      </c>
      <c r="E399" s="3">
        <v>26221</v>
      </c>
    </row>
    <row r="400" spans="1:5">
      <c r="A400" s="3">
        <v>398</v>
      </c>
      <c r="B400" s="3">
        <v>1430452</v>
      </c>
      <c r="C400" s="3">
        <v>105812</v>
      </c>
      <c r="D400" s="3">
        <v>26334</v>
      </c>
      <c r="E400" s="3">
        <v>26334</v>
      </c>
    </row>
    <row r="401" spans="1:5">
      <c r="A401" s="3">
        <v>399</v>
      </c>
      <c r="B401" s="3">
        <v>1436586</v>
      </c>
      <c r="C401" s="3">
        <v>106266</v>
      </c>
      <c r="D401" s="3">
        <v>26447</v>
      </c>
      <c r="E401" s="3">
        <v>26447</v>
      </c>
    </row>
    <row r="402" spans="1:5">
      <c r="A402" s="3">
        <v>400</v>
      </c>
      <c r="B402" s="3">
        <v>1442720</v>
      </c>
      <c r="C402" s="3">
        <v>106720</v>
      </c>
      <c r="D402" s="3">
        <v>26560</v>
      </c>
      <c r="E402" s="3">
        <v>26560</v>
      </c>
    </row>
    <row r="403" spans="1:5">
      <c r="A403" s="3">
        <v>401</v>
      </c>
      <c r="B403" s="3">
        <v>1448984</v>
      </c>
      <c r="C403" s="3">
        <v>107184</v>
      </c>
      <c r="D403" s="3">
        <v>26676</v>
      </c>
      <c r="E403" s="3">
        <v>26676</v>
      </c>
    </row>
    <row r="404" spans="1:5">
      <c r="A404" s="3">
        <v>402</v>
      </c>
      <c r="B404" s="3">
        <v>1455248</v>
      </c>
      <c r="C404" s="3">
        <v>107648</v>
      </c>
      <c r="D404" s="3">
        <v>26792</v>
      </c>
      <c r="E404" s="3">
        <v>26792</v>
      </c>
    </row>
    <row r="405" spans="1:5">
      <c r="A405" s="3">
        <v>403</v>
      </c>
      <c r="B405" s="3">
        <v>1461512</v>
      </c>
      <c r="C405" s="3">
        <v>108112</v>
      </c>
      <c r="D405" s="3">
        <v>26908</v>
      </c>
      <c r="E405" s="3">
        <v>26908</v>
      </c>
    </row>
    <row r="406" spans="1:5">
      <c r="A406" s="3">
        <v>404</v>
      </c>
      <c r="B406" s="3">
        <v>1467776</v>
      </c>
      <c r="C406" s="3">
        <v>108576</v>
      </c>
      <c r="D406" s="3">
        <v>27024</v>
      </c>
      <c r="E406" s="3">
        <v>27024</v>
      </c>
    </row>
    <row r="407" spans="1:5">
      <c r="A407" s="3">
        <v>405</v>
      </c>
      <c r="B407" s="3">
        <v>1474040</v>
      </c>
      <c r="C407" s="3">
        <v>109040</v>
      </c>
      <c r="D407" s="3">
        <v>27140</v>
      </c>
      <c r="E407" s="3">
        <v>27140</v>
      </c>
    </row>
    <row r="408" spans="1:5">
      <c r="A408" s="3">
        <v>406</v>
      </c>
      <c r="B408" s="3">
        <v>1480304</v>
      </c>
      <c r="C408" s="3">
        <v>109504</v>
      </c>
      <c r="D408" s="3">
        <v>27256</v>
      </c>
      <c r="E408" s="3">
        <v>27256</v>
      </c>
    </row>
    <row r="409" spans="1:5">
      <c r="A409" s="3">
        <v>407</v>
      </c>
      <c r="B409" s="3">
        <v>1486568</v>
      </c>
      <c r="C409" s="3">
        <v>109968</v>
      </c>
      <c r="D409" s="3">
        <v>27372</v>
      </c>
      <c r="E409" s="3">
        <v>27372</v>
      </c>
    </row>
    <row r="410" spans="1:5">
      <c r="A410" s="3">
        <v>408</v>
      </c>
      <c r="B410" s="3">
        <v>1492832</v>
      </c>
      <c r="C410" s="3">
        <v>110432</v>
      </c>
      <c r="D410" s="3">
        <v>27488</v>
      </c>
      <c r="E410" s="3">
        <v>27488</v>
      </c>
    </row>
    <row r="411" spans="1:5">
      <c r="A411" s="3">
        <v>409</v>
      </c>
      <c r="B411" s="3">
        <v>1499096</v>
      </c>
      <c r="C411" s="3">
        <v>110896</v>
      </c>
      <c r="D411" s="3">
        <v>27604</v>
      </c>
      <c r="E411" s="3">
        <v>27604</v>
      </c>
    </row>
    <row r="412" spans="1:5">
      <c r="A412" s="3">
        <v>410</v>
      </c>
      <c r="B412" s="3">
        <v>1505360</v>
      </c>
      <c r="C412" s="3">
        <v>111360</v>
      </c>
      <c r="D412" s="3">
        <v>27720</v>
      </c>
      <c r="E412" s="3">
        <v>27720</v>
      </c>
    </row>
    <row r="413" spans="1:5">
      <c r="A413" s="3">
        <v>411</v>
      </c>
      <c r="B413" s="3">
        <v>1511753</v>
      </c>
      <c r="C413" s="3">
        <v>111833</v>
      </c>
      <c r="D413" s="3">
        <v>27838</v>
      </c>
      <c r="E413" s="3">
        <v>27838</v>
      </c>
    </row>
    <row r="414" spans="1:5">
      <c r="A414" s="3">
        <v>412</v>
      </c>
      <c r="B414" s="3">
        <v>1518146</v>
      </c>
      <c r="C414" s="3">
        <v>112306</v>
      </c>
      <c r="D414" s="3">
        <v>27956</v>
      </c>
      <c r="E414" s="3">
        <v>27956</v>
      </c>
    </row>
    <row r="415" spans="1:5">
      <c r="A415" s="3">
        <v>413</v>
      </c>
      <c r="B415" s="3">
        <v>1524539</v>
      </c>
      <c r="C415" s="3">
        <v>112779</v>
      </c>
      <c r="D415" s="3">
        <v>28074</v>
      </c>
      <c r="E415" s="3">
        <v>28074</v>
      </c>
    </row>
    <row r="416" spans="1:5">
      <c r="A416" s="3">
        <v>414</v>
      </c>
      <c r="B416" s="3">
        <v>1530932</v>
      </c>
      <c r="C416" s="3">
        <v>113252</v>
      </c>
      <c r="D416" s="3">
        <v>28192</v>
      </c>
      <c r="E416" s="3">
        <v>28192</v>
      </c>
    </row>
    <row r="417" spans="1:5">
      <c r="A417" s="3">
        <v>415</v>
      </c>
      <c r="B417" s="3">
        <v>1537325</v>
      </c>
      <c r="C417" s="3">
        <v>113725</v>
      </c>
      <c r="D417" s="3">
        <v>28310</v>
      </c>
      <c r="E417" s="3">
        <v>28310</v>
      </c>
    </row>
    <row r="418" spans="1:5">
      <c r="A418" s="3">
        <v>416</v>
      </c>
      <c r="B418" s="3">
        <v>1543718</v>
      </c>
      <c r="C418" s="3">
        <v>114198</v>
      </c>
      <c r="D418" s="3">
        <v>28428</v>
      </c>
      <c r="E418" s="3">
        <v>28428</v>
      </c>
    </row>
    <row r="419" spans="1:5">
      <c r="A419" s="3">
        <v>417</v>
      </c>
      <c r="B419" s="3">
        <v>1550111</v>
      </c>
      <c r="C419" s="3">
        <v>114671</v>
      </c>
      <c r="D419" s="3">
        <v>28546</v>
      </c>
      <c r="E419" s="3">
        <v>28546</v>
      </c>
    </row>
    <row r="420" spans="1:5">
      <c r="A420" s="3">
        <v>418</v>
      </c>
      <c r="B420" s="3">
        <v>1556504</v>
      </c>
      <c r="C420" s="3">
        <v>115144</v>
      </c>
      <c r="D420" s="3">
        <v>28664</v>
      </c>
      <c r="E420" s="3">
        <v>28664</v>
      </c>
    </row>
    <row r="421" spans="1:5">
      <c r="A421" s="3">
        <v>419</v>
      </c>
      <c r="B421" s="3">
        <v>1562897</v>
      </c>
      <c r="C421" s="3">
        <v>115617</v>
      </c>
      <c r="D421" s="3">
        <v>28782</v>
      </c>
      <c r="E421" s="3">
        <v>28782</v>
      </c>
    </row>
    <row r="422" spans="1:5">
      <c r="A422" s="3">
        <v>420</v>
      </c>
      <c r="B422" s="3">
        <v>1569290</v>
      </c>
      <c r="C422" s="3">
        <v>116090</v>
      </c>
      <c r="D422" s="3">
        <v>28900</v>
      </c>
      <c r="E422" s="3">
        <v>28900</v>
      </c>
    </row>
    <row r="423" spans="1:5">
      <c r="A423" s="3">
        <v>421</v>
      </c>
      <c r="B423" s="3">
        <v>1575813</v>
      </c>
      <c r="C423" s="3">
        <v>116573</v>
      </c>
      <c r="D423" s="3">
        <v>29020</v>
      </c>
      <c r="E423" s="3">
        <v>29020</v>
      </c>
    </row>
    <row r="424" spans="1:5">
      <c r="A424" s="3">
        <v>422</v>
      </c>
      <c r="B424" s="3">
        <v>1582336</v>
      </c>
      <c r="C424" s="3">
        <v>117056</v>
      </c>
      <c r="D424" s="3">
        <v>29140</v>
      </c>
      <c r="E424" s="3">
        <v>29140</v>
      </c>
    </row>
    <row r="425" spans="1:5">
      <c r="A425" s="3">
        <v>423</v>
      </c>
      <c r="B425" s="3">
        <v>1588859</v>
      </c>
      <c r="C425" s="3">
        <v>117539</v>
      </c>
      <c r="D425" s="3">
        <v>29260</v>
      </c>
      <c r="E425" s="3">
        <v>29260</v>
      </c>
    </row>
    <row r="426" spans="1:5">
      <c r="A426" s="3">
        <v>424</v>
      </c>
      <c r="B426" s="3">
        <v>1595382</v>
      </c>
      <c r="C426" s="3">
        <v>118022</v>
      </c>
      <c r="D426" s="3">
        <v>29380</v>
      </c>
      <c r="E426" s="3">
        <v>29380</v>
      </c>
    </row>
    <row r="427" spans="1:5">
      <c r="A427" s="3">
        <v>425</v>
      </c>
      <c r="B427" s="3">
        <v>1601905</v>
      </c>
      <c r="C427" s="3">
        <v>118505</v>
      </c>
      <c r="D427" s="3">
        <v>29500</v>
      </c>
      <c r="E427" s="3">
        <v>29500</v>
      </c>
    </row>
    <row r="428" spans="1:5">
      <c r="A428" s="3">
        <v>426</v>
      </c>
      <c r="B428" s="3">
        <v>1608428</v>
      </c>
      <c r="C428" s="3">
        <v>118988</v>
      </c>
      <c r="D428" s="3">
        <v>29620</v>
      </c>
      <c r="E428" s="3">
        <v>29620</v>
      </c>
    </row>
    <row r="429" spans="1:5">
      <c r="A429" s="3">
        <v>427</v>
      </c>
      <c r="B429" s="3">
        <v>1614951</v>
      </c>
      <c r="C429" s="3">
        <v>119471</v>
      </c>
      <c r="D429" s="3">
        <v>29740</v>
      </c>
      <c r="E429" s="3">
        <v>29740</v>
      </c>
    </row>
    <row r="430" spans="1:5">
      <c r="A430" s="3">
        <v>428</v>
      </c>
      <c r="B430" s="3">
        <v>1621474</v>
      </c>
      <c r="C430" s="3">
        <v>119954</v>
      </c>
      <c r="D430" s="3">
        <v>29860</v>
      </c>
      <c r="E430" s="3">
        <v>29860</v>
      </c>
    </row>
    <row r="431" spans="1:5">
      <c r="A431" s="3">
        <v>429</v>
      </c>
      <c r="B431" s="3">
        <v>1627997</v>
      </c>
      <c r="C431" s="3">
        <v>120437</v>
      </c>
      <c r="D431" s="3">
        <v>29980</v>
      </c>
      <c r="E431" s="3">
        <v>29980</v>
      </c>
    </row>
    <row r="432" spans="1:5">
      <c r="A432" s="3">
        <v>430</v>
      </c>
      <c r="B432" s="3">
        <v>1634520</v>
      </c>
      <c r="C432" s="3">
        <v>120920</v>
      </c>
      <c r="D432" s="3">
        <v>30100</v>
      </c>
      <c r="E432" s="3">
        <v>30100</v>
      </c>
    </row>
    <row r="433" spans="1:5">
      <c r="A433" s="3">
        <v>431</v>
      </c>
      <c r="B433" s="3">
        <v>1641172</v>
      </c>
      <c r="C433" s="3">
        <v>121412</v>
      </c>
      <c r="D433" s="3">
        <v>30223</v>
      </c>
      <c r="E433" s="3">
        <v>30223</v>
      </c>
    </row>
    <row r="434" spans="1:5">
      <c r="A434" s="3">
        <v>432</v>
      </c>
      <c r="B434" s="3">
        <v>1647824</v>
      </c>
      <c r="C434" s="3">
        <v>121904</v>
      </c>
      <c r="D434" s="3">
        <v>30346</v>
      </c>
      <c r="E434" s="3">
        <v>30346</v>
      </c>
    </row>
    <row r="435" spans="1:5">
      <c r="A435" s="3">
        <v>433</v>
      </c>
      <c r="B435" s="3">
        <v>1654476</v>
      </c>
      <c r="C435" s="3">
        <v>122396</v>
      </c>
      <c r="D435" s="3">
        <v>30469</v>
      </c>
      <c r="E435" s="3">
        <v>30469</v>
      </c>
    </row>
    <row r="436" spans="1:5">
      <c r="A436" s="3">
        <v>434</v>
      </c>
      <c r="B436" s="3">
        <v>1661128</v>
      </c>
      <c r="C436" s="3">
        <v>122888</v>
      </c>
      <c r="D436" s="3">
        <v>30592</v>
      </c>
      <c r="E436" s="3">
        <v>30592</v>
      </c>
    </row>
    <row r="437" spans="1:5">
      <c r="A437" s="3">
        <v>435</v>
      </c>
      <c r="B437" s="3">
        <v>1667780</v>
      </c>
      <c r="C437" s="3">
        <v>123380</v>
      </c>
      <c r="D437" s="3">
        <v>30715</v>
      </c>
      <c r="E437" s="3">
        <v>30715</v>
      </c>
    </row>
    <row r="438" spans="1:5">
      <c r="A438" s="3">
        <v>436</v>
      </c>
      <c r="B438" s="3">
        <v>1674432</v>
      </c>
      <c r="C438" s="3">
        <v>123872</v>
      </c>
      <c r="D438" s="3">
        <v>30838</v>
      </c>
      <c r="E438" s="3">
        <v>30838</v>
      </c>
    </row>
    <row r="439" spans="1:5">
      <c r="A439" s="3">
        <v>437</v>
      </c>
      <c r="B439" s="3">
        <v>1681084</v>
      </c>
      <c r="C439" s="3">
        <v>124364</v>
      </c>
      <c r="D439" s="3">
        <v>30961</v>
      </c>
      <c r="E439" s="3">
        <v>30961</v>
      </c>
    </row>
    <row r="440" spans="1:5">
      <c r="A440" s="3">
        <v>438</v>
      </c>
      <c r="B440" s="3">
        <v>1687736</v>
      </c>
      <c r="C440" s="3">
        <v>124856</v>
      </c>
      <c r="D440" s="3">
        <v>31084</v>
      </c>
      <c r="E440" s="3">
        <v>31084</v>
      </c>
    </row>
    <row r="441" spans="1:5">
      <c r="A441" s="3">
        <v>439</v>
      </c>
      <c r="B441" s="3">
        <v>1694388</v>
      </c>
      <c r="C441" s="3">
        <v>125348</v>
      </c>
      <c r="D441" s="3">
        <v>31207</v>
      </c>
      <c r="E441" s="3">
        <v>31207</v>
      </c>
    </row>
    <row r="442" spans="1:5">
      <c r="A442" s="3">
        <v>440</v>
      </c>
      <c r="B442" s="3">
        <v>1701040</v>
      </c>
      <c r="C442" s="3">
        <v>125840</v>
      </c>
      <c r="D442" s="3">
        <v>31330</v>
      </c>
      <c r="E442" s="3">
        <v>31330</v>
      </c>
    </row>
    <row r="443" spans="1:5">
      <c r="A443" s="3">
        <v>441</v>
      </c>
      <c r="B443" s="3">
        <v>1707822</v>
      </c>
      <c r="C443" s="3">
        <v>126342</v>
      </c>
      <c r="D443" s="3">
        <v>31455</v>
      </c>
      <c r="E443" s="3">
        <v>31455</v>
      </c>
    </row>
    <row r="444" spans="1:5">
      <c r="A444" s="3">
        <v>442</v>
      </c>
      <c r="B444" s="3">
        <v>1714604</v>
      </c>
      <c r="C444" s="3">
        <v>126844</v>
      </c>
      <c r="D444" s="3">
        <v>31580</v>
      </c>
      <c r="E444" s="3">
        <v>31580</v>
      </c>
    </row>
    <row r="445" spans="1:5">
      <c r="A445" s="3">
        <v>443</v>
      </c>
      <c r="B445" s="3">
        <v>1721386</v>
      </c>
      <c r="C445" s="3">
        <v>127346</v>
      </c>
      <c r="D445" s="3">
        <v>31705</v>
      </c>
      <c r="E445" s="3">
        <v>31705</v>
      </c>
    </row>
    <row r="446" spans="1:5">
      <c r="A446" s="3">
        <v>444</v>
      </c>
      <c r="B446" s="3">
        <v>1728168</v>
      </c>
      <c r="C446" s="3">
        <v>127848</v>
      </c>
      <c r="D446" s="3">
        <v>31830</v>
      </c>
      <c r="E446" s="3">
        <v>31830</v>
      </c>
    </row>
    <row r="447" spans="1:5">
      <c r="A447" s="3">
        <v>445</v>
      </c>
      <c r="B447" s="3">
        <v>1734950</v>
      </c>
      <c r="C447" s="3">
        <v>128350</v>
      </c>
      <c r="D447" s="3">
        <v>31955</v>
      </c>
      <c r="E447" s="3">
        <v>31955</v>
      </c>
    </row>
    <row r="448" spans="1:5">
      <c r="A448" s="3">
        <v>446</v>
      </c>
      <c r="B448" s="3">
        <v>1741732</v>
      </c>
      <c r="C448" s="3">
        <v>128852</v>
      </c>
      <c r="D448" s="3">
        <v>32080</v>
      </c>
      <c r="E448" s="3">
        <v>32080</v>
      </c>
    </row>
    <row r="449" spans="1:5">
      <c r="A449" s="3">
        <v>447</v>
      </c>
      <c r="B449" s="3">
        <v>1748514</v>
      </c>
      <c r="C449" s="3">
        <v>129354</v>
      </c>
      <c r="D449" s="3">
        <v>32205</v>
      </c>
      <c r="E449" s="3">
        <v>32205</v>
      </c>
    </row>
    <row r="450" spans="1:5">
      <c r="A450" s="3">
        <v>448</v>
      </c>
      <c r="B450" s="3">
        <v>1755296</v>
      </c>
      <c r="C450" s="3">
        <v>129856</v>
      </c>
      <c r="D450" s="3">
        <v>32330</v>
      </c>
      <c r="E450" s="3">
        <v>32330</v>
      </c>
    </row>
    <row r="451" spans="1:5">
      <c r="A451" s="3">
        <v>449</v>
      </c>
      <c r="B451" s="3">
        <v>1762078</v>
      </c>
      <c r="C451" s="3">
        <v>130358</v>
      </c>
      <c r="D451" s="3">
        <v>32455</v>
      </c>
      <c r="E451" s="3">
        <v>32455</v>
      </c>
    </row>
    <row r="452" spans="1:5">
      <c r="A452" s="3">
        <v>450</v>
      </c>
      <c r="B452" s="3">
        <v>1768860</v>
      </c>
      <c r="C452" s="3">
        <v>130860</v>
      </c>
      <c r="D452" s="3">
        <v>32580</v>
      </c>
      <c r="E452" s="3">
        <v>32580</v>
      </c>
    </row>
    <row r="453" spans="1:5">
      <c r="A453" s="3">
        <v>451</v>
      </c>
      <c r="B453" s="3">
        <v>1775772</v>
      </c>
      <c r="C453" s="3">
        <v>131372</v>
      </c>
      <c r="D453" s="3">
        <v>32708</v>
      </c>
      <c r="E453" s="3">
        <v>32708</v>
      </c>
    </row>
    <row r="454" spans="1:5">
      <c r="A454" s="3">
        <v>452</v>
      </c>
      <c r="B454" s="3">
        <v>1782684</v>
      </c>
      <c r="C454" s="3">
        <v>131884</v>
      </c>
      <c r="D454" s="3">
        <v>32836</v>
      </c>
      <c r="E454" s="3">
        <v>32836</v>
      </c>
    </row>
    <row r="455" spans="1:5">
      <c r="A455" s="3">
        <v>453</v>
      </c>
      <c r="B455" s="3">
        <v>1789596</v>
      </c>
      <c r="C455" s="3">
        <v>132396</v>
      </c>
      <c r="D455" s="3">
        <v>32964</v>
      </c>
      <c r="E455" s="3">
        <v>32964</v>
      </c>
    </row>
    <row r="456" spans="1:5">
      <c r="A456" s="3">
        <v>454</v>
      </c>
      <c r="B456" s="3">
        <v>1796508</v>
      </c>
      <c r="C456" s="3">
        <v>132908</v>
      </c>
      <c r="D456" s="3">
        <v>33092</v>
      </c>
      <c r="E456" s="3">
        <v>33092</v>
      </c>
    </row>
    <row r="457" spans="1:5">
      <c r="A457" s="3">
        <v>455</v>
      </c>
      <c r="B457" s="3">
        <v>1803420</v>
      </c>
      <c r="C457" s="3">
        <v>133420</v>
      </c>
      <c r="D457" s="3">
        <v>33220</v>
      </c>
      <c r="E457" s="3">
        <v>33220</v>
      </c>
    </row>
    <row r="458" spans="1:5">
      <c r="A458" s="3">
        <v>456</v>
      </c>
      <c r="B458" s="3">
        <v>1810332</v>
      </c>
      <c r="C458" s="3">
        <v>133932</v>
      </c>
      <c r="D458" s="3">
        <v>33348</v>
      </c>
      <c r="E458" s="3">
        <v>33348</v>
      </c>
    </row>
    <row r="459" spans="1:5">
      <c r="A459" s="3">
        <v>457</v>
      </c>
      <c r="B459" s="3">
        <v>1817244</v>
      </c>
      <c r="C459" s="3">
        <v>134444</v>
      </c>
      <c r="D459" s="3">
        <v>33476</v>
      </c>
      <c r="E459" s="3">
        <v>33476</v>
      </c>
    </row>
    <row r="460" spans="1:5">
      <c r="A460" s="3">
        <v>458</v>
      </c>
      <c r="B460" s="3">
        <v>1824156</v>
      </c>
      <c r="C460" s="3">
        <v>134956</v>
      </c>
      <c r="D460" s="3">
        <v>33604</v>
      </c>
      <c r="E460" s="3">
        <v>33604</v>
      </c>
    </row>
    <row r="461" spans="1:5">
      <c r="A461" s="3">
        <v>459</v>
      </c>
      <c r="B461" s="3">
        <v>1831068</v>
      </c>
      <c r="C461" s="3">
        <v>135468</v>
      </c>
      <c r="D461" s="3">
        <v>33732</v>
      </c>
      <c r="E461" s="3">
        <v>33732</v>
      </c>
    </row>
    <row r="462" spans="1:5">
      <c r="A462" s="3">
        <v>460</v>
      </c>
      <c r="B462" s="3">
        <v>1837980</v>
      </c>
      <c r="C462" s="3">
        <v>135980</v>
      </c>
      <c r="D462" s="3">
        <v>33860</v>
      </c>
      <c r="E462" s="3">
        <v>33860</v>
      </c>
    </row>
    <row r="463" spans="1:5">
      <c r="A463" s="3">
        <v>461</v>
      </c>
      <c r="B463" s="3">
        <v>1845021</v>
      </c>
      <c r="C463" s="3">
        <v>136501</v>
      </c>
      <c r="D463" s="3">
        <v>33990</v>
      </c>
      <c r="E463" s="3">
        <v>33990</v>
      </c>
    </row>
    <row r="464" spans="1:5">
      <c r="A464" s="3">
        <v>462</v>
      </c>
      <c r="B464" s="3">
        <v>1852062</v>
      </c>
      <c r="C464" s="3">
        <v>137022</v>
      </c>
      <c r="D464" s="3">
        <v>34120</v>
      </c>
      <c r="E464" s="3">
        <v>34120</v>
      </c>
    </row>
    <row r="465" spans="1:5">
      <c r="A465" s="3">
        <v>463</v>
      </c>
      <c r="B465" s="3">
        <v>1859103</v>
      </c>
      <c r="C465" s="3">
        <v>137543</v>
      </c>
      <c r="D465" s="3">
        <v>34250</v>
      </c>
      <c r="E465" s="3">
        <v>34250</v>
      </c>
    </row>
    <row r="466" spans="1:5">
      <c r="A466" s="3">
        <v>464</v>
      </c>
      <c r="B466" s="3">
        <v>1866144</v>
      </c>
      <c r="C466" s="3">
        <v>138064</v>
      </c>
      <c r="D466" s="3">
        <v>34380</v>
      </c>
      <c r="E466" s="3">
        <v>34380</v>
      </c>
    </row>
    <row r="467" spans="1:5">
      <c r="A467" s="3">
        <v>465</v>
      </c>
      <c r="B467" s="3">
        <v>1873185</v>
      </c>
      <c r="C467" s="3">
        <v>138585</v>
      </c>
      <c r="D467" s="3">
        <v>34510</v>
      </c>
      <c r="E467" s="3">
        <v>34510</v>
      </c>
    </row>
    <row r="468" spans="1:5">
      <c r="A468" s="3">
        <v>466</v>
      </c>
      <c r="B468" s="3">
        <v>1880226</v>
      </c>
      <c r="C468" s="3">
        <v>139106</v>
      </c>
      <c r="D468" s="3">
        <v>34640</v>
      </c>
      <c r="E468" s="3">
        <v>34640</v>
      </c>
    </row>
    <row r="469" spans="1:5">
      <c r="A469" s="3">
        <v>467</v>
      </c>
      <c r="B469" s="3">
        <v>1887267</v>
      </c>
      <c r="C469" s="3">
        <v>139627</v>
      </c>
      <c r="D469" s="3">
        <v>34770</v>
      </c>
      <c r="E469" s="3">
        <v>34770</v>
      </c>
    </row>
    <row r="470" spans="1:5">
      <c r="A470" s="3">
        <v>468</v>
      </c>
      <c r="B470" s="3">
        <v>1894308</v>
      </c>
      <c r="C470" s="3">
        <v>140148</v>
      </c>
      <c r="D470" s="3">
        <v>34900</v>
      </c>
      <c r="E470" s="3">
        <v>34900</v>
      </c>
    </row>
    <row r="471" spans="1:5">
      <c r="A471" s="3">
        <v>469</v>
      </c>
      <c r="B471" s="3">
        <v>1901349</v>
      </c>
      <c r="C471" s="3">
        <v>140669</v>
      </c>
      <c r="D471" s="3">
        <v>35030</v>
      </c>
      <c r="E471" s="3">
        <v>35030</v>
      </c>
    </row>
    <row r="472" spans="1:5">
      <c r="A472" s="3">
        <v>470</v>
      </c>
      <c r="B472" s="3">
        <v>1908390</v>
      </c>
      <c r="C472" s="3">
        <v>141190</v>
      </c>
      <c r="D472" s="3">
        <v>35160</v>
      </c>
      <c r="E472" s="3">
        <v>35160</v>
      </c>
    </row>
    <row r="473" spans="1:5">
      <c r="A473" s="3">
        <v>471</v>
      </c>
      <c r="B473" s="3">
        <v>1915561</v>
      </c>
      <c r="C473" s="3">
        <v>141721</v>
      </c>
      <c r="D473" s="3">
        <v>35292</v>
      </c>
      <c r="E473" s="3">
        <v>35292</v>
      </c>
    </row>
    <row r="474" spans="1:5">
      <c r="A474" s="3">
        <v>472</v>
      </c>
      <c r="B474" s="3">
        <v>1922732</v>
      </c>
      <c r="C474" s="3">
        <v>142252</v>
      </c>
      <c r="D474" s="3">
        <v>35424</v>
      </c>
      <c r="E474" s="3">
        <v>35424</v>
      </c>
    </row>
    <row r="475" spans="1:5">
      <c r="A475" s="3">
        <v>473</v>
      </c>
      <c r="B475" s="3">
        <v>1929903</v>
      </c>
      <c r="C475" s="3">
        <v>142783</v>
      </c>
      <c r="D475" s="3">
        <v>35556</v>
      </c>
      <c r="E475" s="3">
        <v>35556</v>
      </c>
    </row>
    <row r="476" spans="1:5">
      <c r="A476" s="3">
        <v>474</v>
      </c>
      <c r="B476" s="3">
        <v>1937074</v>
      </c>
      <c r="C476" s="3">
        <v>143314</v>
      </c>
      <c r="D476" s="3">
        <v>35688</v>
      </c>
      <c r="E476" s="3">
        <v>35688</v>
      </c>
    </row>
    <row r="477" spans="1:5">
      <c r="A477" s="3">
        <v>475</v>
      </c>
      <c r="B477" s="3">
        <v>1944245</v>
      </c>
      <c r="C477" s="3">
        <v>143845</v>
      </c>
      <c r="D477" s="3">
        <v>35820</v>
      </c>
      <c r="E477" s="3">
        <v>35820</v>
      </c>
    </row>
    <row r="478" spans="1:5">
      <c r="A478" s="3">
        <v>476</v>
      </c>
      <c r="B478" s="3">
        <v>1951416</v>
      </c>
      <c r="C478" s="3">
        <v>144376</v>
      </c>
      <c r="D478" s="3">
        <v>35952</v>
      </c>
      <c r="E478" s="3">
        <v>35952</v>
      </c>
    </row>
    <row r="479" spans="1:5">
      <c r="A479" s="3">
        <v>477</v>
      </c>
      <c r="B479" s="3">
        <v>1958587</v>
      </c>
      <c r="C479" s="3">
        <v>144907</v>
      </c>
      <c r="D479" s="3">
        <v>36084</v>
      </c>
      <c r="E479" s="3">
        <v>36084</v>
      </c>
    </row>
    <row r="480" spans="1:5">
      <c r="A480" s="3">
        <v>478</v>
      </c>
      <c r="B480" s="3">
        <v>1965758</v>
      </c>
      <c r="C480" s="3">
        <v>145438</v>
      </c>
      <c r="D480" s="3">
        <v>36216</v>
      </c>
      <c r="E480" s="3">
        <v>36216</v>
      </c>
    </row>
    <row r="481" spans="1:5">
      <c r="A481" s="3">
        <v>479</v>
      </c>
      <c r="B481" s="3">
        <v>1972929</v>
      </c>
      <c r="C481" s="3">
        <v>145969</v>
      </c>
      <c r="D481" s="3">
        <v>36348</v>
      </c>
      <c r="E481" s="3">
        <v>36348</v>
      </c>
    </row>
    <row r="482" spans="1:5">
      <c r="A482" s="3">
        <v>480</v>
      </c>
      <c r="B482" s="3">
        <v>1980100</v>
      </c>
      <c r="C482" s="3">
        <v>146500</v>
      </c>
      <c r="D482" s="3">
        <v>36480</v>
      </c>
      <c r="E482" s="3">
        <v>36480</v>
      </c>
    </row>
    <row r="483" spans="1:5">
      <c r="A483" s="3">
        <v>481</v>
      </c>
      <c r="B483" s="3">
        <v>1987400</v>
      </c>
      <c r="C483" s="3">
        <v>147040</v>
      </c>
      <c r="D483" s="3">
        <v>36615</v>
      </c>
      <c r="E483" s="3">
        <v>36615</v>
      </c>
    </row>
    <row r="484" spans="1:5">
      <c r="A484" s="3">
        <v>482</v>
      </c>
      <c r="B484" s="3">
        <v>1994700</v>
      </c>
      <c r="C484" s="3">
        <v>147580</v>
      </c>
      <c r="D484" s="3">
        <v>36750</v>
      </c>
      <c r="E484" s="3">
        <v>36750</v>
      </c>
    </row>
    <row r="485" spans="1:5">
      <c r="A485" s="3">
        <v>483</v>
      </c>
      <c r="B485" s="3">
        <v>2002000</v>
      </c>
      <c r="C485" s="3">
        <v>148120</v>
      </c>
      <c r="D485" s="3">
        <v>36885</v>
      </c>
      <c r="E485" s="3">
        <v>36885</v>
      </c>
    </row>
    <row r="486" spans="1:5">
      <c r="A486" s="3">
        <v>484</v>
      </c>
      <c r="B486" s="3">
        <v>2009300</v>
      </c>
      <c r="C486" s="3">
        <v>148660</v>
      </c>
      <c r="D486" s="3">
        <v>37020</v>
      </c>
      <c r="E486" s="3">
        <v>37020</v>
      </c>
    </row>
    <row r="487" spans="1:5">
      <c r="A487" s="3">
        <v>485</v>
      </c>
      <c r="B487" s="3">
        <v>2016600</v>
      </c>
      <c r="C487" s="3">
        <v>149200</v>
      </c>
      <c r="D487" s="3">
        <v>37155</v>
      </c>
      <c r="E487" s="3">
        <v>37155</v>
      </c>
    </row>
    <row r="488" spans="1:5">
      <c r="A488" s="3">
        <v>486</v>
      </c>
      <c r="B488" s="3">
        <v>2023900</v>
      </c>
      <c r="C488" s="3">
        <v>149740</v>
      </c>
      <c r="D488" s="3">
        <v>37290</v>
      </c>
      <c r="E488" s="3">
        <v>37290</v>
      </c>
    </row>
    <row r="489" spans="1:5">
      <c r="A489" s="3">
        <v>487</v>
      </c>
      <c r="B489" s="3">
        <v>2031200</v>
      </c>
      <c r="C489" s="3">
        <v>150280</v>
      </c>
      <c r="D489" s="3">
        <v>37425</v>
      </c>
      <c r="E489" s="3">
        <v>37425</v>
      </c>
    </row>
    <row r="490" spans="1:5">
      <c r="A490" s="3">
        <v>488</v>
      </c>
      <c r="B490" s="3">
        <v>2038500</v>
      </c>
      <c r="C490" s="3">
        <v>150820</v>
      </c>
      <c r="D490" s="3">
        <v>37560</v>
      </c>
      <c r="E490" s="3">
        <v>37560</v>
      </c>
    </row>
    <row r="491" spans="1:5">
      <c r="A491" s="3">
        <v>489</v>
      </c>
      <c r="B491" s="3">
        <v>2045800</v>
      </c>
      <c r="C491" s="3">
        <v>151360</v>
      </c>
      <c r="D491" s="3">
        <v>37695</v>
      </c>
      <c r="E491" s="3">
        <v>37695</v>
      </c>
    </row>
    <row r="492" spans="1:5">
      <c r="A492" s="3">
        <v>490</v>
      </c>
      <c r="B492" s="3">
        <v>2053100</v>
      </c>
      <c r="C492" s="3">
        <v>151900</v>
      </c>
      <c r="D492" s="3">
        <v>37830</v>
      </c>
      <c r="E492" s="3">
        <v>37830</v>
      </c>
    </row>
    <row r="493" spans="1:5">
      <c r="A493" s="3">
        <v>491</v>
      </c>
      <c r="B493" s="3">
        <v>2060530</v>
      </c>
      <c r="C493" s="3">
        <v>152450</v>
      </c>
      <c r="D493" s="3">
        <v>37967</v>
      </c>
      <c r="E493" s="3">
        <v>37967</v>
      </c>
    </row>
    <row r="494" spans="1:5">
      <c r="A494" s="3">
        <v>492</v>
      </c>
      <c r="B494" s="3">
        <v>2067960</v>
      </c>
      <c r="C494" s="3">
        <v>153000</v>
      </c>
      <c r="D494" s="3">
        <v>38104</v>
      </c>
      <c r="E494" s="3">
        <v>38104</v>
      </c>
    </row>
    <row r="495" spans="1:5">
      <c r="A495" s="3">
        <v>493</v>
      </c>
      <c r="B495" s="3">
        <v>2075390</v>
      </c>
      <c r="C495" s="3">
        <v>153550</v>
      </c>
      <c r="D495" s="3">
        <v>38241</v>
      </c>
      <c r="E495" s="3">
        <v>38241</v>
      </c>
    </row>
    <row r="496" spans="1:5">
      <c r="A496" s="3">
        <v>494</v>
      </c>
      <c r="B496" s="3">
        <v>2082820</v>
      </c>
      <c r="C496" s="3">
        <v>154100</v>
      </c>
      <c r="D496" s="3">
        <v>38378</v>
      </c>
      <c r="E496" s="3">
        <v>38378</v>
      </c>
    </row>
    <row r="497" spans="1:5">
      <c r="A497" s="3">
        <v>495</v>
      </c>
      <c r="B497" s="3">
        <v>2090250</v>
      </c>
      <c r="C497" s="3">
        <v>154650</v>
      </c>
      <c r="D497" s="3">
        <v>38515</v>
      </c>
      <c r="E497" s="3">
        <v>38515</v>
      </c>
    </row>
    <row r="498" spans="1:5">
      <c r="A498" s="3">
        <v>496</v>
      </c>
      <c r="B498" s="3">
        <v>2097680</v>
      </c>
      <c r="C498" s="3">
        <v>155200</v>
      </c>
      <c r="D498" s="3">
        <v>38652</v>
      </c>
      <c r="E498" s="3">
        <v>38652</v>
      </c>
    </row>
    <row r="499" spans="1:5">
      <c r="A499" s="3">
        <v>497</v>
      </c>
      <c r="B499" s="3">
        <v>2105110</v>
      </c>
      <c r="C499" s="3">
        <v>155750</v>
      </c>
      <c r="D499" s="3">
        <v>38789</v>
      </c>
      <c r="E499" s="3">
        <v>38789</v>
      </c>
    </row>
    <row r="500" spans="1:5">
      <c r="A500" s="3">
        <v>498</v>
      </c>
      <c r="B500" s="3">
        <v>2112540</v>
      </c>
      <c r="C500" s="3">
        <v>156300</v>
      </c>
      <c r="D500" s="3">
        <v>38926</v>
      </c>
      <c r="E500" s="3">
        <v>38926</v>
      </c>
    </row>
    <row r="501" spans="1:5">
      <c r="A501" s="3">
        <v>499</v>
      </c>
      <c r="B501" s="3">
        <v>2119970</v>
      </c>
      <c r="C501" s="3">
        <v>156850</v>
      </c>
      <c r="D501" s="3">
        <v>39063</v>
      </c>
      <c r="E501" s="3">
        <v>39063</v>
      </c>
    </row>
    <row r="502" spans="1:5">
      <c r="A502" s="3">
        <v>500</v>
      </c>
      <c r="B502" s="3">
        <v>2127400</v>
      </c>
      <c r="C502" s="3">
        <v>157400</v>
      </c>
      <c r="D502" s="3">
        <v>39200</v>
      </c>
      <c r="E502" s="3">
        <v>39200</v>
      </c>
    </row>
    <row r="503" spans="1:5">
      <c r="A503" s="3">
        <v>501</v>
      </c>
      <c r="B503" s="3">
        <v>2134960</v>
      </c>
      <c r="C503" s="3">
        <v>157960</v>
      </c>
      <c r="D503" s="3">
        <v>39340</v>
      </c>
      <c r="E503" s="3">
        <v>39340</v>
      </c>
    </row>
    <row r="504" spans="1:5">
      <c r="A504" s="3">
        <v>502</v>
      </c>
      <c r="B504" s="3">
        <v>2142520</v>
      </c>
      <c r="C504" s="3">
        <v>158520</v>
      </c>
      <c r="D504" s="3">
        <v>39480</v>
      </c>
      <c r="E504" s="3">
        <v>39480</v>
      </c>
    </row>
    <row r="505" spans="1:5">
      <c r="A505" s="3">
        <v>503</v>
      </c>
      <c r="B505" s="3">
        <v>2150080</v>
      </c>
      <c r="C505" s="3">
        <v>159080</v>
      </c>
      <c r="D505" s="3">
        <v>39620</v>
      </c>
      <c r="E505" s="3">
        <v>39620</v>
      </c>
    </row>
    <row r="506" spans="1:5">
      <c r="A506" s="3">
        <v>504</v>
      </c>
      <c r="B506" s="3">
        <v>2157640</v>
      </c>
      <c r="C506" s="3">
        <v>159640</v>
      </c>
      <c r="D506" s="3">
        <v>39760</v>
      </c>
      <c r="E506" s="3">
        <v>39760</v>
      </c>
    </row>
    <row r="507" spans="1:5">
      <c r="A507" s="3">
        <v>505</v>
      </c>
      <c r="B507" s="3">
        <v>2165200</v>
      </c>
      <c r="C507" s="3">
        <v>160200</v>
      </c>
      <c r="D507" s="3">
        <v>39900</v>
      </c>
      <c r="E507" s="3">
        <v>39900</v>
      </c>
    </row>
    <row r="508" spans="1:5">
      <c r="A508" s="3">
        <v>506</v>
      </c>
      <c r="B508" s="3">
        <v>2172760</v>
      </c>
      <c r="C508" s="3">
        <v>160760</v>
      </c>
      <c r="D508" s="3">
        <v>40040</v>
      </c>
      <c r="E508" s="3">
        <v>40040</v>
      </c>
    </row>
    <row r="509" spans="1:5">
      <c r="A509" s="3">
        <v>507</v>
      </c>
      <c r="B509" s="3">
        <v>2180320</v>
      </c>
      <c r="C509" s="3">
        <v>161320</v>
      </c>
      <c r="D509" s="3">
        <v>40180</v>
      </c>
      <c r="E509" s="3">
        <v>40180</v>
      </c>
    </row>
    <row r="510" spans="1:5">
      <c r="A510" s="3">
        <v>508</v>
      </c>
      <c r="B510" s="3">
        <v>2187880</v>
      </c>
      <c r="C510" s="3">
        <v>161880</v>
      </c>
      <c r="D510" s="3">
        <v>40320</v>
      </c>
      <c r="E510" s="3">
        <v>40320</v>
      </c>
    </row>
    <row r="511" spans="1:5">
      <c r="A511" s="3">
        <v>509</v>
      </c>
      <c r="B511" s="3">
        <v>2195440</v>
      </c>
      <c r="C511" s="3">
        <v>162440</v>
      </c>
      <c r="D511" s="3">
        <v>40460</v>
      </c>
      <c r="E511" s="3">
        <v>40460</v>
      </c>
    </row>
    <row r="512" spans="1:5">
      <c r="A512" s="3">
        <v>510</v>
      </c>
      <c r="B512" s="3">
        <v>2203000</v>
      </c>
      <c r="C512" s="3">
        <v>163000</v>
      </c>
      <c r="D512" s="3">
        <v>40600</v>
      </c>
      <c r="E512" s="3">
        <v>40600</v>
      </c>
    </row>
    <row r="513" spans="1:5">
      <c r="A513" s="3">
        <v>511</v>
      </c>
      <c r="B513" s="3">
        <v>2210689</v>
      </c>
      <c r="C513" s="3">
        <v>163569</v>
      </c>
      <c r="D513" s="3">
        <v>40742</v>
      </c>
      <c r="E513" s="3">
        <v>40742</v>
      </c>
    </row>
    <row r="514" spans="1:5">
      <c r="A514" s="3">
        <v>512</v>
      </c>
      <c r="B514" s="3">
        <v>2218378</v>
      </c>
      <c r="C514" s="3">
        <v>164138</v>
      </c>
      <c r="D514" s="3">
        <v>40884</v>
      </c>
      <c r="E514" s="3">
        <v>40884</v>
      </c>
    </row>
    <row r="515" spans="1:5">
      <c r="A515" s="3">
        <v>513</v>
      </c>
      <c r="B515" s="3">
        <v>2226067</v>
      </c>
      <c r="C515" s="3">
        <v>164707</v>
      </c>
      <c r="D515" s="3">
        <v>41026</v>
      </c>
      <c r="E515" s="3">
        <v>41026</v>
      </c>
    </row>
    <row r="516" spans="1:5">
      <c r="A516" s="3">
        <v>514</v>
      </c>
      <c r="B516" s="3">
        <v>2233756</v>
      </c>
      <c r="C516" s="3">
        <v>165276</v>
      </c>
      <c r="D516" s="3">
        <v>41168</v>
      </c>
      <c r="E516" s="3">
        <v>41168</v>
      </c>
    </row>
    <row r="517" spans="1:5">
      <c r="A517" s="3">
        <v>515</v>
      </c>
      <c r="B517" s="3">
        <v>2241445</v>
      </c>
      <c r="C517" s="3">
        <v>165845</v>
      </c>
      <c r="D517" s="3">
        <v>41310</v>
      </c>
      <c r="E517" s="3">
        <v>41310</v>
      </c>
    </row>
    <row r="518" spans="1:5">
      <c r="A518" s="3">
        <v>516</v>
      </c>
      <c r="B518" s="3">
        <v>2249134</v>
      </c>
      <c r="C518" s="3">
        <v>166414</v>
      </c>
      <c r="D518" s="3">
        <v>41452</v>
      </c>
      <c r="E518" s="3">
        <v>41452</v>
      </c>
    </row>
    <row r="519" spans="1:5">
      <c r="A519" s="3">
        <v>517</v>
      </c>
      <c r="B519" s="3">
        <v>2256823</v>
      </c>
      <c r="C519" s="3">
        <v>166983</v>
      </c>
      <c r="D519" s="3">
        <v>41594</v>
      </c>
      <c r="E519" s="3">
        <v>41594</v>
      </c>
    </row>
    <row r="520" spans="1:5">
      <c r="A520" s="3">
        <v>518</v>
      </c>
      <c r="B520" s="3">
        <v>2264512</v>
      </c>
      <c r="C520" s="3">
        <v>167552</v>
      </c>
      <c r="D520" s="3">
        <v>41736</v>
      </c>
      <c r="E520" s="3">
        <v>41736</v>
      </c>
    </row>
    <row r="521" spans="1:5">
      <c r="A521" s="3">
        <v>519</v>
      </c>
      <c r="B521" s="3">
        <v>2272201</v>
      </c>
      <c r="C521" s="3">
        <v>168121</v>
      </c>
      <c r="D521" s="3">
        <v>41878</v>
      </c>
      <c r="E521" s="3">
        <v>41878</v>
      </c>
    </row>
    <row r="522" spans="1:5">
      <c r="A522" s="3">
        <v>520</v>
      </c>
      <c r="B522" s="3">
        <v>2279890</v>
      </c>
      <c r="C522" s="3">
        <v>168690</v>
      </c>
      <c r="D522" s="3">
        <v>42020</v>
      </c>
      <c r="E522" s="3">
        <v>42020</v>
      </c>
    </row>
    <row r="523" spans="1:5">
      <c r="A523" s="3">
        <v>521</v>
      </c>
      <c r="B523" s="3">
        <v>2287709</v>
      </c>
      <c r="C523" s="3">
        <v>169269</v>
      </c>
      <c r="D523" s="3">
        <v>42164</v>
      </c>
      <c r="E523" s="3">
        <v>42164</v>
      </c>
    </row>
    <row r="524" spans="1:5">
      <c r="A524" s="3">
        <v>522</v>
      </c>
      <c r="B524" s="3">
        <v>2295528</v>
      </c>
      <c r="C524" s="3">
        <v>169848</v>
      </c>
      <c r="D524" s="3">
        <v>42308</v>
      </c>
      <c r="E524" s="3">
        <v>42308</v>
      </c>
    </row>
    <row r="525" spans="1:5">
      <c r="A525" s="3">
        <v>523</v>
      </c>
      <c r="B525" s="3">
        <v>2303347</v>
      </c>
      <c r="C525" s="3">
        <v>170427</v>
      </c>
      <c r="D525" s="3">
        <v>42452</v>
      </c>
      <c r="E525" s="3">
        <v>42452</v>
      </c>
    </row>
    <row r="526" spans="1:5">
      <c r="A526" s="3">
        <v>524</v>
      </c>
      <c r="B526" s="3">
        <v>2311166</v>
      </c>
      <c r="C526" s="3">
        <v>171006</v>
      </c>
      <c r="D526" s="3">
        <v>42596</v>
      </c>
      <c r="E526" s="3">
        <v>42596</v>
      </c>
    </row>
    <row r="527" spans="1:5">
      <c r="A527" s="3">
        <v>525</v>
      </c>
      <c r="B527" s="3">
        <v>2318985</v>
      </c>
      <c r="C527" s="3">
        <v>171585</v>
      </c>
      <c r="D527" s="3">
        <v>42740</v>
      </c>
      <c r="E527" s="3">
        <v>42740</v>
      </c>
    </row>
    <row r="528" spans="1:5">
      <c r="A528" s="3">
        <v>526</v>
      </c>
      <c r="B528" s="3">
        <v>2326804</v>
      </c>
      <c r="C528" s="3">
        <v>172164</v>
      </c>
      <c r="D528" s="3">
        <v>42884</v>
      </c>
      <c r="E528" s="3">
        <v>42884</v>
      </c>
    </row>
    <row r="529" spans="1:5">
      <c r="A529" s="3">
        <v>527</v>
      </c>
      <c r="B529" s="3">
        <v>2334623</v>
      </c>
      <c r="C529" s="3">
        <v>172743</v>
      </c>
      <c r="D529" s="3">
        <v>43028</v>
      </c>
      <c r="E529" s="3">
        <v>43028</v>
      </c>
    </row>
    <row r="530" spans="1:5">
      <c r="A530" s="3">
        <v>528</v>
      </c>
      <c r="B530" s="3">
        <v>2342442</v>
      </c>
      <c r="C530" s="3">
        <v>173322</v>
      </c>
      <c r="D530" s="3">
        <v>43172</v>
      </c>
      <c r="E530" s="3">
        <v>43172</v>
      </c>
    </row>
    <row r="531" spans="1:5">
      <c r="A531" s="3">
        <v>529</v>
      </c>
      <c r="B531" s="3">
        <v>2350261</v>
      </c>
      <c r="C531" s="3">
        <v>173901</v>
      </c>
      <c r="D531" s="3">
        <v>43316</v>
      </c>
      <c r="E531" s="3">
        <v>43316</v>
      </c>
    </row>
    <row r="532" spans="1:5">
      <c r="A532" s="3">
        <v>530</v>
      </c>
      <c r="B532" s="3">
        <v>2358080</v>
      </c>
      <c r="C532" s="3">
        <v>174480</v>
      </c>
      <c r="D532" s="3">
        <v>43460</v>
      </c>
      <c r="E532" s="3">
        <v>43460</v>
      </c>
    </row>
    <row r="533" spans="1:5">
      <c r="A533" s="3">
        <v>531</v>
      </c>
      <c r="B533" s="3">
        <v>2366028</v>
      </c>
      <c r="C533" s="3">
        <v>175068</v>
      </c>
      <c r="D533" s="3">
        <v>43607</v>
      </c>
      <c r="E533" s="3">
        <v>43607</v>
      </c>
    </row>
    <row r="534" spans="1:5">
      <c r="A534" s="3">
        <v>532</v>
      </c>
      <c r="B534" s="3">
        <v>2373976</v>
      </c>
      <c r="C534" s="3">
        <v>175656</v>
      </c>
      <c r="D534" s="3">
        <v>43754</v>
      </c>
      <c r="E534" s="3">
        <v>43754</v>
      </c>
    </row>
    <row r="535" spans="1:5">
      <c r="A535" s="3">
        <v>533</v>
      </c>
      <c r="B535" s="3">
        <v>2381924</v>
      </c>
      <c r="C535" s="3">
        <v>176244</v>
      </c>
      <c r="D535" s="3">
        <v>43901</v>
      </c>
      <c r="E535" s="3">
        <v>43901</v>
      </c>
    </row>
    <row r="536" spans="1:5">
      <c r="A536" s="3">
        <v>534</v>
      </c>
      <c r="B536" s="3">
        <v>2389872</v>
      </c>
      <c r="C536" s="3">
        <v>176832</v>
      </c>
      <c r="D536" s="3">
        <v>44048</v>
      </c>
      <c r="E536" s="3">
        <v>44048</v>
      </c>
    </row>
    <row r="537" spans="1:5">
      <c r="A537" s="3">
        <v>535</v>
      </c>
      <c r="B537" s="3">
        <v>2397820</v>
      </c>
      <c r="C537" s="3">
        <v>177420</v>
      </c>
      <c r="D537" s="3">
        <v>44195</v>
      </c>
      <c r="E537" s="3">
        <v>44195</v>
      </c>
    </row>
    <row r="538" spans="1:5">
      <c r="A538" s="3">
        <v>536</v>
      </c>
      <c r="B538" s="3">
        <v>2405768</v>
      </c>
      <c r="C538" s="3">
        <v>178008</v>
      </c>
      <c r="D538" s="3">
        <v>44342</v>
      </c>
      <c r="E538" s="3">
        <v>44342</v>
      </c>
    </row>
    <row r="539" spans="1:5">
      <c r="A539" s="3">
        <v>537</v>
      </c>
      <c r="B539" s="3">
        <v>2413716</v>
      </c>
      <c r="C539" s="3">
        <v>178596</v>
      </c>
      <c r="D539" s="3">
        <v>44489</v>
      </c>
      <c r="E539" s="3">
        <v>44489</v>
      </c>
    </row>
    <row r="540" spans="1:5">
      <c r="A540" s="3">
        <v>538</v>
      </c>
      <c r="B540" s="3">
        <v>2421664</v>
      </c>
      <c r="C540" s="3">
        <v>179184</v>
      </c>
      <c r="D540" s="3">
        <v>44636</v>
      </c>
      <c r="E540" s="3">
        <v>44636</v>
      </c>
    </row>
    <row r="541" spans="1:5">
      <c r="A541" s="3">
        <v>539</v>
      </c>
      <c r="B541" s="3">
        <v>2429612</v>
      </c>
      <c r="C541" s="3">
        <v>179772</v>
      </c>
      <c r="D541" s="3">
        <v>44783</v>
      </c>
      <c r="E541" s="3">
        <v>44783</v>
      </c>
    </row>
    <row r="542" spans="1:5">
      <c r="A542" s="3">
        <v>540</v>
      </c>
      <c r="B542" s="3">
        <v>2437560</v>
      </c>
      <c r="C542" s="3">
        <v>180360</v>
      </c>
      <c r="D542" s="3">
        <v>44930</v>
      </c>
      <c r="E542" s="3">
        <v>44930</v>
      </c>
    </row>
    <row r="543" spans="1:5">
      <c r="A543" s="3">
        <v>541</v>
      </c>
      <c r="B543" s="3">
        <v>2445638</v>
      </c>
      <c r="C543" s="3">
        <v>180958</v>
      </c>
      <c r="D543" s="3">
        <v>45079</v>
      </c>
      <c r="E543" s="3">
        <v>45079</v>
      </c>
    </row>
    <row r="544" spans="1:5">
      <c r="A544" s="3">
        <v>542</v>
      </c>
      <c r="B544" s="3">
        <v>2453716</v>
      </c>
      <c r="C544" s="3">
        <v>181556</v>
      </c>
      <c r="D544" s="3">
        <v>45228</v>
      </c>
      <c r="E544" s="3">
        <v>45228</v>
      </c>
    </row>
    <row r="545" spans="1:5">
      <c r="A545" s="3">
        <v>543</v>
      </c>
      <c r="B545" s="3">
        <v>2461794</v>
      </c>
      <c r="C545" s="3">
        <v>182154</v>
      </c>
      <c r="D545" s="3">
        <v>45377</v>
      </c>
      <c r="E545" s="3">
        <v>45377</v>
      </c>
    </row>
    <row r="546" spans="1:5">
      <c r="A546" s="3">
        <v>544</v>
      </c>
      <c r="B546" s="3">
        <v>2469872</v>
      </c>
      <c r="C546" s="3">
        <v>182752</v>
      </c>
      <c r="D546" s="3">
        <v>45526</v>
      </c>
      <c r="E546" s="3">
        <v>45526</v>
      </c>
    </row>
    <row r="547" spans="1:5">
      <c r="A547" s="3">
        <v>545</v>
      </c>
      <c r="B547" s="3">
        <v>2477950</v>
      </c>
      <c r="C547" s="3">
        <v>183350</v>
      </c>
      <c r="D547" s="3">
        <v>45675</v>
      </c>
      <c r="E547" s="3">
        <v>45675</v>
      </c>
    </row>
    <row r="548" spans="1:5">
      <c r="A548" s="3">
        <v>546</v>
      </c>
      <c r="B548" s="3">
        <v>2486028</v>
      </c>
      <c r="C548" s="3">
        <v>183948</v>
      </c>
      <c r="D548" s="3">
        <v>45824</v>
      </c>
      <c r="E548" s="3">
        <v>45824</v>
      </c>
    </row>
    <row r="549" spans="1:5">
      <c r="A549" s="3">
        <v>547</v>
      </c>
      <c r="B549" s="3">
        <v>2494106</v>
      </c>
      <c r="C549" s="3">
        <v>184546</v>
      </c>
      <c r="D549" s="3">
        <v>45973</v>
      </c>
      <c r="E549" s="3">
        <v>45973</v>
      </c>
    </row>
    <row r="550" spans="1:5">
      <c r="A550" s="3">
        <v>548</v>
      </c>
      <c r="B550" s="3">
        <v>2502184</v>
      </c>
      <c r="C550" s="3">
        <v>185144</v>
      </c>
      <c r="D550" s="3">
        <v>46122</v>
      </c>
      <c r="E550" s="3">
        <v>46122</v>
      </c>
    </row>
    <row r="551" spans="1:5">
      <c r="A551" s="3">
        <v>549</v>
      </c>
      <c r="B551" s="3">
        <v>2510262</v>
      </c>
      <c r="C551" s="3">
        <v>185742</v>
      </c>
      <c r="D551" s="3">
        <v>46271</v>
      </c>
      <c r="E551" s="3">
        <v>46271</v>
      </c>
    </row>
    <row r="552" spans="1:5">
      <c r="A552" s="3">
        <v>550</v>
      </c>
      <c r="B552" s="3">
        <v>2518340</v>
      </c>
      <c r="C552" s="3">
        <v>186340</v>
      </c>
      <c r="D552" s="3">
        <v>46420</v>
      </c>
      <c r="E552" s="3">
        <v>46420</v>
      </c>
    </row>
    <row r="553" spans="1:5">
      <c r="A553" s="3">
        <v>551</v>
      </c>
      <c r="B553" s="3">
        <v>2526548</v>
      </c>
      <c r="C553" s="3">
        <v>186948</v>
      </c>
      <c r="D553" s="3">
        <v>46572</v>
      </c>
      <c r="E553" s="3">
        <v>46572</v>
      </c>
    </row>
    <row r="554" spans="1:5">
      <c r="A554" s="3">
        <v>552</v>
      </c>
      <c r="B554" s="3">
        <v>2534756</v>
      </c>
      <c r="C554" s="3">
        <v>187556</v>
      </c>
      <c r="D554" s="3">
        <v>46724</v>
      </c>
      <c r="E554" s="3">
        <v>46724</v>
      </c>
    </row>
    <row r="555" spans="1:5">
      <c r="A555" s="3">
        <v>553</v>
      </c>
      <c r="B555" s="3">
        <v>2542964</v>
      </c>
      <c r="C555" s="3">
        <v>188164</v>
      </c>
      <c r="D555" s="3">
        <v>46876</v>
      </c>
      <c r="E555" s="3">
        <v>46876</v>
      </c>
    </row>
    <row r="556" spans="1:5">
      <c r="A556" s="3">
        <v>554</v>
      </c>
      <c r="B556" s="3">
        <v>2551172</v>
      </c>
      <c r="C556" s="3">
        <v>188772</v>
      </c>
      <c r="D556" s="3">
        <v>47028</v>
      </c>
      <c r="E556" s="3">
        <v>47028</v>
      </c>
    </row>
    <row r="557" spans="1:5">
      <c r="A557" s="3">
        <v>555</v>
      </c>
      <c r="B557" s="3">
        <v>2559380</v>
      </c>
      <c r="C557" s="3">
        <v>189380</v>
      </c>
      <c r="D557" s="3">
        <v>47180</v>
      </c>
      <c r="E557" s="3">
        <v>47180</v>
      </c>
    </row>
    <row r="558" spans="1:5">
      <c r="A558" s="3">
        <v>556</v>
      </c>
      <c r="B558" s="3">
        <v>2567588</v>
      </c>
      <c r="C558" s="3">
        <v>189988</v>
      </c>
      <c r="D558" s="3">
        <v>47332</v>
      </c>
      <c r="E558" s="3">
        <v>47332</v>
      </c>
    </row>
    <row r="559" spans="1:5">
      <c r="A559" s="3">
        <v>557</v>
      </c>
      <c r="B559" s="3">
        <v>2575796</v>
      </c>
      <c r="C559" s="3">
        <v>190596</v>
      </c>
      <c r="D559" s="3">
        <v>47484</v>
      </c>
      <c r="E559" s="3">
        <v>47484</v>
      </c>
    </row>
    <row r="560" spans="1:5">
      <c r="A560" s="3">
        <v>558</v>
      </c>
      <c r="B560" s="3">
        <v>2584004</v>
      </c>
      <c r="C560" s="3">
        <v>191204</v>
      </c>
      <c r="D560" s="3">
        <v>47636</v>
      </c>
      <c r="E560" s="3">
        <v>47636</v>
      </c>
    </row>
    <row r="561" spans="1:5">
      <c r="A561" s="3">
        <v>559</v>
      </c>
      <c r="B561" s="3">
        <v>2592212</v>
      </c>
      <c r="C561" s="3">
        <v>191812</v>
      </c>
      <c r="D561" s="3">
        <v>47788</v>
      </c>
      <c r="E561" s="3">
        <v>47788</v>
      </c>
    </row>
    <row r="562" spans="1:5">
      <c r="A562" s="3">
        <v>560</v>
      </c>
      <c r="B562" s="3">
        <v>2600420</v>
      </c>
      <c r="C562" s="3">
        <v>192420</v>
      </c>
      <c r="D562" s="3">
        <v>47940</v>
      </c>
      <c r="E562" s="3">
        <v>47940</v>
      </c>
    </row>
    <row r="563" spans="1:5">
      <c r="A563" s="3">
        <v>561</v>
      </c>
      <c r="B563" s="3">
        <v>2608757</v>
      </c>
      <c r="C563" s="3">
        <v>193037</v>
      </c>
      <c r="D563" s="3">
        <v>48094</v>
      </c>
      <c r="E563" s="3">
        <v>48094</v>
      </c>
    </row>
    <row r="564" spans="1:5">
      <c r="A564" s="3">
        <v>562</v>
      </c>
      <c r="B564" s="3">
        <v>2617094</v>
      </c>
      <c r="C564" s="3">
        <v>193654</v>
      </c>
      <c r="D564" s="3">
        <v>48248</v>
      </c>
      <c r="E564" s="3">
        <v>48248</v>
      </c>
    </row>
    <row r="565" spans="1:5">
      <c r="A565" s="3">
        <v>563</v>
      </c>
      <c r="B565" s="3">
        <v>2625431</v>
      </c>
      <c r="C565" s="3">
        <v>194271</v>
      </c>
      <c r="D565" s="3">
        <v>48402</v>
      </c>
      <c r="E565" s="3">
        <v>48402</v>
      </c>
    </row>
    <row r="566" spans="1:5">
      <c r="A566" s="3">
        <v>564</v>
      </c>
      <c r="B566" s="3">
        <v>2633768</v>
      </c>
      <c r="C566" s="3">
        <v>194888</v>
      </c>
      <c r="D566" s="3">
        <v>48556</v>
      </c>
      <c r="E566" s="3">
        <v>48556</v>
      </c>
    </row>
    <row r="567" spans="1:5">
      <c r="A567" s="3">
        <v>565</v>
      </c>
      <c r="B567" s="3">
        <v>2642105</v>
      </c>
      <c r="C567" s="3">
        <v>195505</v>
      </c>
      <c r="D567" s="3">
        <v>48710</v>
      </c>
      <c r="E567" s="3">
        <v>48710</v>
      </c>
    </row>
    <row r="568" spans="1:5">
      <c r="A568" s="3">
        <v>566</v>
      </c>
      <c r="B568" s="3">
        <v>2650442</v>
      </c>
      <c r="C568" s="3">
        <v>196122</v>
      </c>
      <c r="D568" s="3">
        <v>48864</v>
      </c>
      <c r="E568" s="3">
        <v>48864</v>
      </c>
    </row>
    <row r="569" spans="1:5">
      <c r="A569" s="3">
        <v>567</v>
      </c>
      <c r="B569" s="3">
        <v>2658779</v>
      </c>
      <c r="C569" s="3">
        <v>196739</v>
      </c>
      <c r="D569" s="3">
        <v>49018</v>
      </c>
      <c r="E569" s="3">
        <v>49018</v>
      </c>
    </row>
    <row r="570" spans="1:5">
      <c r="A570" s="3">
        <v>568</v>
      </c>
      <c r="B570" s="3">
        <v>2667116</v>
      </c>
      <c r="C570" s="3">
        <v>197356</v>
      </c>
      <c r="D570" s="3">
        <v>49172</v>
      </c>
      <c r="E570" s="3">
        <v>49172</v>
      </c>
    </row>
    <row r="571" spans="1:5">
      <c r="A571" s="3">
        <v>569</v>
      </c>
      <c r="B571" s="3">
        <v>2675453</v>
      </c>
      <c r="C571" s="3">
        <v>197973</v>
      </c>
      <c r="D571" s="3">
        <v>49326</v>
      </c>
      <c r="E571" s="3">
        <v>49326</v>
      </c>
    </row>
    <row r="572" spans="1:5">
      <c r="A572" s="3">
        <v>570</v>
      </c>
      <c r="B572" s="3">
        <v>2683790</v>
      </c>
      <c r="C572" s="3">
        <v>198590</v>
      </c>
      <c r="D572" s="3">
        <v>49480</v>
      </c>
      <c r="E572" s="3">
        <v>49480</v>
      </c>
    </row>
    <row r="573" spans="1:5">
      <c r="A573" s="3">
        <v>571</v>
      </c>
      <c r="B573" s="3">
        <v>2692257</v>
      </c>
      <c r="C573" s="3">
        <v>199217</v>
      </c>
      <c r="D573" s="3">
        <v>49636</v>
      </c>
      <c r="E573" s="3">
        <v>49636</v>
      </c>
    </row>
    <row r="574" spans="1:5">
      <c r="A574" s="3">
        <v>572</v>
      </c>
      <c r="B574" s="3">
        <v>2700724</v>
      </c>
      <c r="C574" s="3">
        <v>199844</v>
      </c>
      <c r="D574" s="3">
        <v>49792</v>
      </c>
      <c r="E574" s="3">
        <v>49792</v>
      </c>
    </row>
    <row r="575" spans="1:5">
      <c r="A575" s="3">
        <v>573</v>
      </c>
      <c r="B575" s="3">
        <v>2709191</v>
      </c>
      <c r="C575" s="3">
        <v>200471</v>
      </c>
      <c r="D575" s="3">
        <v>49948</v>
      </c>
      <c r="E575" s="3">
        <v>49948</v>
      </c>
    </row>
    <row r="576" spans="1:5">
      <c r="A576" s="3">
        <v>574</v>
      </c>
      <c r="B576" s="3">
        <v>2717658</v>
      </c>
      <c r="C576" s="3">
        <v>201098</v>
      </c>
      <c r="D576" s="3">
        <v>50104</v>
      </c>
      <c r="E576" s="3">
        <v>50104</v>
      </c>
    </row>
    <row r="577" spans="1:5">
      <c r="A577" s="3">
        <v>575</v>
      </c>
      <c r="B577" s="3">
        <v>2726125</v>
      </c>
      <c r="C577" s="3">
        <v>201725</v>
      </c>
      <c r="D577" s="3">
        <v>50260</v>
      </c>
      <c r="E577" s="3">
        <v>50260</v>
      </c>
    </row>
    <row r="578" spans="1:5">
      <c r="A578" s="3">
        <v>576</v>
      </c>
      <c r="B578" s="3">
        <v>2734592</v>
      </c>
      <c r="C578" s="3">
        <v>202352</v>
      </c>
      <c r="D578" s="3">
        <v>50416</v>
      </c>
      <c r="E578" s="3">
        <v>50416</v>
      </c>
    </row>
    <row r="579" spans="1:5">
      <c r="A579" s="3">
        <v>577</v>
      </c>
      <c r="B579" s="3">
        <v>2743059</v>
      </c>
      <c r="C579" s="3">
        <v>202979</v>
      </c>
      <c r="D579" s="3">
        <v>50572</v>
      </c>
      <c r="E579" s="3">
        <v>50572</v>
      </c>
    </row>
    <row r="580" spans="1:5">
      <c r="A580" s="3">
        <v>578</v>
      </c>
      <c r="B580" s="3">
        <v>2751526</v>
      </c>
      <c r="C580" s="3">
        <v>203606</v>
      </c>
      <c r="D580" s="3">
        <v>50728</v>
      </c>
      <c r="E580" s="3">
        <v>50728</v>
      </c>
    </row>
    <row r="581" spans="1:5">
      <c r="A581" s="3">
        <v>579</v>
      </c>
      <c r="B581" s="3">
        <v>2759993</v>
      </c>
      <c r="C581" s="3">
        <v>204233</v>
      </c>
      <c r="D581" s="3">
        <v>50884</v>
      </c>
      <c r="E581" s="3">
        <v>50884</v>
      </c>
    </row>
    <row r="582" spans="1:5">
      <c r="A582" s="3">
        <v>580</v>
      </c>
      <c r="B582" s="3">
        <v>2768460</v>
      </c>
      <c r="C582" s="3">
        <v>204860</v>
      </c>
      <c r="D582" s="3">
        <v>51040</v>
      </c>
      <c r="E582" s="3">
        <v>51040</v>
      </c>
    </row>
    <row r="583" spans="1:5">
      <c r="A583" s="3">
        <v>581</v>
      </c>
      <c r="B583" s="3">
        <v>2777056</v>
      </c>
      <c r="C583" s="3">
        <v>205496</v>
      </c>
      <c r="D583" s="3">
        <v>51199</v>
      </c>
      <c r="E583" s="3">
        <v>51199</v>
      </c>
    </row>
    <row r="584" spans="1:5">
      <c r="A584" s="3">
        <v>582</v>
      </c>
      <c r="B584" s="3">
        <v>2785652</v>
      </c>
      <c r="C584" s="3">
        <v>206132</v>
      </c>
      <c r="D584" s="3">
        <v>51358</v>
      </c>
      <c r="E584" s="3">
        <v>51358</v>
      </c>
    </row>
    <row r="585" spans="1:5">
      <c r="A585" s="3">
        <v>583</v>
      </c>
      <c r="B585" s="3">
        <v>2794248</v>
      </c>
      <c r="C585" s="3">
        <v>206768</v>
      </c>
      <c r="D585" s="3">
        <v>51517</v>
      </c>
      <c r="E585" s="3">
        <v>51517</v>
      </c>
    </row>
    <row r="586" spans="1:5">
      <c r="A586" s="3">
        <v>584</v>
      </c>
      <c r="B586" s="3">
        <v>2802844</v>
      </c>
      <c r="C586" s="3">
        <v>207404</v>
      </c>
      <c r="D586" s="3">
        <v>51676</v>
      </c>
      <c r="E586" s="3">
        <v>51676</v>
      </c>
    </row>
    <row r="587" spans="1:5">
      <c r="A587" s="3">
        <v>585</v>
      </c>
      <c r="B587" s="3">
        <v>2811440</v>
      </c>
      <c r="C587" s="3">
        <v>208040</v>
      </c>
      <c r="D587" s="3">
        <v>51835</v>
      </c>
      <c r="E587" s="3">
        <v>51835</v>
      </c>
    </row>
    <row r="588" spans="1:5">
      <c r="A588" s="3">
        <v>586</v>
      </c>
      <c r="B588" s="3">
        <v>2820036</v>
      </c>
      <c r="C588" s="3">
        <v>208676</v>
      </c>
      <c r="D588" s="3">
        <v>51994</v>
      </c>
      <c r="E588" s="3">
        <v>51994</v>
      </c>
    </row>
    <row r="589" spans="1:5">
      <c r="A589" s="3">
        <v>587</v>
      </c>
      <c r="B589" s="3">
        <v>2828632</v>
      </c>
      <c r="C589" s="3">
        <v>209312</v>
      </c>
      <c r="D589" s="3">
        <v>52153</v>
      </c>
      <c r="E589" s="3">
        <v>52153</v>
      </c>
    </row>
    <row r="590" spans="1:5">
      <c r="A590" s="3">
        <v>588</v>
      </c>
      <c r="B590" s="3">
        <v>2837228</v>
      </c>
      <c r="C590" s="3">
        <v>209948</v>
      </c>
      <c r="D590" s="3">
        <v>52312</v>
      </c>
      <c r="E590" s="3">
        <v>52312</v>
      </c>
    </row>
    <row r="591" spans="1:5">
      <c r="A591" s="3">
        <v>589</v>
      </c>
      <c r="B591" s="3">
        <v>2845824</v>
      </c>
      <c r="C591" s="3">
        <v>210584</v>
      </c>
      <c r="D591" s="3">
        <v>52471</v>
      </c>
      <c r="E591" s="3">
        <v>52471</v>
      </c>
    </row>
    <row r="592" spans="1:5">
      <c r="A592" s="3">
        <v>590</v>
      </c>
      <c r="B592" s="3">
        <v>2854420</v>
      </c>
      <c r="C592" s="3">
        <v>211220</v>
      </c>
      <c r="D592" s="3">
        <v>52630</v>
      </c>
      <c r="E592" s="3">
        <v>52630</v>
      </c>
    </row>
    <row r="593" spans="1:5">
      <c r="A593" s="3">
        <v>591</v>
      </c>
      <c r="B593" s="3">
        <v>2863146</v>
      </c>
      <c r="C593" s="3">
        <v>211866</v>
      </c>
      <c r="D593" s="3">
        <v>52791</v>
      </c>
      <c r="E593" s="3">
        <v>52791</v>
      </c>
    </row>
    <row r="594" spans="1:5">
      <c r="A594" s="3">
        <v>592</v>
      </c>
      <c r="B594" s="3">
        <v>2871872</v>
      </c>
      <c r="C594" s="3">
        <v>212512</v>
      </c>
      <c r="D594" s="3">
        <v>52952</v>
      </c>
      <c r="E594" s="3">
        <v>52952</v>
      </c>
    </row>
    <row r="595" spans="1:5">
      <c r="A595" s="3">
        <v>593</v>
      </c>
      <c r="B595" s="3">
        <v>2880598</v>
      </c>
      <c r="C595" s="3">
        <v>213158</v>
      </c>
      <c r="D595" s="3">
        <v>53113</v>
      </c>
      <c r="E595" s="3">
        <v>53113</v>
      </c>
    </row>
    <row r="596" spans="1:5">
      <c r="A596" s="3">
        <v>594</v>
      </c>
      <c r="B596" s="3">
        <v>2889324</v>
      </c>
      <c r="C596" s="3">
        <v>213804</v>
      </c>
      <c r="D596" s="3">
        <v>53274</v>
      </c>
      <c r="E596" s="3">
        <v>53274</v>
      </c>
    </row>
    <row r="597" spans="1:5">
      <c r="A597" s="3">
        <v>595</v>
      </c>
      <c r="B597" s="3">
        <v>2898050</v>
      </c>
      <c r="C597" s="3">
        <v>214450</v>
      </c>
      <c r="D597" s="3">
        <v>53435</v>
      </c>
      <c r="E597" s="3">
        <v>53435</v>
      </c>
    </row>
    <row r="598" spans="1:5">
      <c r="A598" s="3">
        <v>596</v>
      </c>
      <c r="B598" s="3">
        <v>2906776</v>
      </c>
      <c r="C598" s="3">
        <v>215096</v>
      </c>
      <c r="D598" s="3">
        <v>53596</v>
      </c>
      <c r="E598" s="3">
        <v>53596</v>
      </c>
    </row>
    <row r="599" spans="1:5">
      <c r="A599" s="3">
        <v>597</v>
      </c>
      <c r="B599" s="3">
        <v>2915502</v>
      </c>
      <c r="C599" s="3">
        <v>215742</v>
      </c>
      <c r="D599" s="3">
        <v>53757</v>
      </c>
      <c r="E599" s="3">
        <v>53757</v>
      </c>
    </row>
    <row r="600" spans="1:5">
      <c r="A600" s="3">
        <v>598</v>
      </c>
      <c r="B600" s="3">
        <v>2924228</v>
      </c>
      <c r="C600" s="3">
        <v>216388</v>
      </c>
      <c r="D600" s="3">
        <v>53918</v>
      </c>
      <c r="E600" s="3">
        <v>53918</v>
      </c>
    </row>
    <row r="601" spans="1:5">
      <c r="A601" s="3">
        <v>599</v>
      </c>
      <c r="B601" s="3">
        <v>2932954</v>
      </c>
      <c r="C601" s="3">
        <v>217034</v>
      </c>
      <c r="D601" s="3">
        <v>54079</v>
      </c>
      <c r="E601" s="3">
        <v>54079</v>
      </c>
    </row>
    <row r="602" spans="1:5">
      <c r="A602" s="3">
        <v>600</v>
      </c>
      <c r="B602" s="3">
        <v>2941680</v>
      </c>
      <c r="C602" s="3">
        <v>217680</v>
      </c>
      <c r="D602" s="3">
        <v>54240</v>
      </c>
      <c r="E602" s="3">
        <v>54240</v>
      </c>
    </row>
    <row r="603" spans="1:5">
      <c r="A603" s="3">
        <v>601</v>
      </c>
      <c r="B603" s="3">
        <v>2950536</v>
      </c>
      <c r="C603" s="3">
        <v>218336</v>
      </c>
      <c r="D603" s="3">
        <v>54404</v>
      </c>
      <c r="E603" s="3">
        <v>54404</v>
      </c>
    </row>
    <row r="604" spans="1:5">
      <c r="A604" s="3">
        <v>602</v>
      </c>
      <c r="B604" s="3">
        <v>2959392</v>
      </c>
      <c r="C604" s="3">
        <v>218992</v>
      </c>
      <c r="D604" s="3">
        <v>54568</v>
      </c>
      <c r="E604" s="3">
        <v>54568</v>
      </c>
    </row>
    <row r="605" spans="1:5">
      <c r="A605" s="3">
        <v>603</v>
      </c>
      <c r="B605" s="3">
        <v>2968248</v>
      </c>
      <c r="C605" s="3">
        <v>219648</v>
      </c>
      <c r="D605" s="3">
        <v>54732</v>
      </c>
      <c r="E605" s="3">
        <v>54732</v>
      </c>
    </row>
    <row r="606" spans="1:5">
      <c r="A606" s="3">
        <v>604</v>
      </c>
      <c r="B606" s="3">
        <v>2977104</v>
      </c>
      <c r="C606" s="3">
        <v>220304</v>
      </c>
      <c r="D606" s="3">
        <v>54896</v>
      </c>
      <c r="E606" s="3">
        <v>54896</v>
      </c>
    </row>
    <row r="607" spans="1:5">
      <c r="A607" s="3">
        <v>605</v>
      </c>
      <c r="B607" s="3">
        <v>2985960</v>
      </c>
      <c r="C607" s="3">
        <v>220960</v>
      </c>
      <c r="D607" s="3">
        <v>55060</v>
      </c>
      <c r="E607" s="3">
        <v>55060</v>
      </c>
    </row>
    <row r="608" spans="1:5">
      <c r="A608" s="3">
        <v>606</v>
      </c>
      <c r="B608" s="3">
        <v>2994816</v>
      </c>
      <c r="C608" s="3">
        <v>221616</v>
      </c>
      <c r="D608" s="3">
        <v>55224</v>
      </c>
      <c r="E608" s="3">
        <v>55224</v>
      </c>
    </row>
    <row r="609" spans="1:5">
      <c r="A609" s="3">
        <v>607</v>
      </c>
      <c r="B609" s="3">
        <v>3003672</v>
      </c>
      <c r="C609" s="3">
        <v>222272</v>
      </c>
      <c r="D609" s="3">
        <v>55388</v>
      </c>
      <c r="E609" s="3">
        <v>55388</v>
      </c>
    </row>
    <row r="610" spans="1:5">
      <c r="A610" s="3">
        <v>608</v>
      </c>
      <c r="B610" s="3">
        <v>3012528</v>
      </c>
      <c r="C610" s="3">
        <v>222928</v>
      </c>
      <c r="D610" s="3">
        <v>55552</v>
      </c>
      <c r="E610" s="3">
        <v>55552</v>
      </c>
    </row>
    <row r="611" spans="1:5">
      <c r="A611" s="3">
        <v>609</v>
      </c>
      <c r="B611" s="3">
        <v>3021384</v>
      </c>
      <c r="C611" s="3">
        <v>223584</v>
      </c>
      <c r="D611" s="3">
        <v>55716</v>
      </c>
      <c r="E611" s="3">
        <v>55716</v>
      </c>
    </row>
    <row r="612" spans="1:5">
      <c r="A612" s="3">
        <v>610</v>
      </c>
      <c r="B612" s="3">
        <v>3030240</v>
      </c>
      <c r="C612" s="3">
        <v>224240</v>
      </c>
      <c r="D612" s="3">
        <v>55880</v>
      </c>
      <c r="E612" s="3">
        <v>55880</v>
      </c>
    </row>
    <row r="613" spans="1:5">
      <c r="A613" s="3">
        <v>611</v>
      </c>
      <c r="B613" s="3">
        <v>3039225</v>
      </c>
      <c r="C613" s="3">
        <v>224905</v>
      </c>
      <c r="D613" s="3">
        <v>56046</v>
      </c>
      <c r="E613" s="3">
        <v>56046</v>
      </c>
    </row>
    <row r="614" spans="1:5">
      <c r="A614" s="3">
        <v>612</v>
      </c>
      <c r="B614" s="3">
        <v>3048210</v>
      </c>
      <c r="C614" s="3">
        <v>225570</v>
      </c>
      <c r="D614" s="3">
        <v>56212</v>
      </c>
      <c r="E614" s="3">
        <v>56212</v>
      </c>
    </row>
    <row r="615" spans="1:5">
      <c r="A615" s="3">
        <v>613</v>
      </c>
      <c r="B615" s="3">
        <v>3057195</v>
      </c>
      <c r="C615" s="3">
        <v>226235</v>
      </c>
      <c r="D615" s="3">
        <v>56378</v>
      </c>
      <c r="E615" s="3">
        <v>56378</v>
      </c>
    </row>
    <row r="616" spans="1:5">
      <c r="A616" s="3">
        <v>614</v>
      </c>
      <c r="B616" s="3">
        <v>3066180</v>
      </c>
      <c r="C616" s="3">
        <v>226900</v>
      </c>
      <c r="D616" s="3">
        <v>56544</v>
      </c>
      <c r="E616" s="3">
        <v>56544</v>
      </c>
    </row>
    <row r="617" spans="1:5">
      <c r="A617" s="3">
        <v>615</v>
      </c>
      <c r="B617" s="3">
        <v>3075165</v>
      </c>
      <c r="C617" s="3">
        <v>227565</v>
      </c>
      <c r="D617" s="3">
        <v>56710</v>
      </c>
      <c r="E617" s="3">
        <v>56710</v>
      </c>
    </row>
    <row r="618" spans="1:5">
      <c r="A618" s="3">
        <v>616</v>
      </c>
      <c r="B618" s="3">
        <v>3084150</v>
      </c>
      <c r="C618" s="3">
        <v>228230</v>
      </c>
      <c r="D618" s="3">
        <v>56876</v>
      </c>
      <c r="E618" s="3">
        <v>56876</v>
      </c>
    </row>
    <row r="619" spans="1:5">
      <c r="A619" s="3">
        <v>617</v>
      </c>
      <c r="B619" s="3">
        <v>3093135</v>
      </c>
      <c r="C619" s="3">
        <v>228895</v>
      </c>
      <c r="D619" s="3">
        <v>57042</v>
      </c>
      <c r="E619" s="3">
        <v>57042</v>
      </c>
    </row>
    <row r="620" spans="1:5">
      <c r="A620" s="3">
        <v>618</v>
      </c>
      <c r="B620" s="3">
        <v>3102120</v>
      </c>
      <c r="C620" s="3">
        <v>229560</v>
      </c>
      <c r="D620" s="3">
        <v>57208</v>
      </c>
      <c r="E620" s="3">
        <v>57208</v>
      </c>
    </row>
    <row r="621" spans="1:5">
      <c r="A621" s="3">
        <v>619</v>
      </c>
      <c r="B621" s="3">
        <v>3111105</v>
      </c>
      <c r="C621" s="3">
        <v>230225</v>
      </c>
      <c r="D621" s="3">
        <v>57374</v>
      </c>
      <c r="E621" s="3">
        <v>57374</v>
      </c>
    </row>
    <row r="622" spans="1:5">
      <c r="A622" s="3">
        <v>620</v>
      </c>
      <c r="B622" s="3">
        <v>3120090</v>
      </c>
      <c r="C622" s="3">
        <v>230890</v>
      </c>
      <c r="D622" s="3">
        <v>57540</v>
      </c>
      <c r="E622" s="3">
        <v>57540</v>
      </c>
    </row>
    <row r="623" spans="1:5">
      <c r="A623" s="3">
        <v>621</v>
      </c>
      <c r="B623" s="3">
        <v>3129205</v>
      </c>
      <c r="C623" s="3">
        <v>231565</v>
      </c>
      <c r="D623" s="3">
        <v>57708</v>
      </c>
      <c r="E623" s="3">
        <v>57708</v>
      </c>
    </row>
    <row r="624" spans="1:5">
      <c r="A624" s="3">
        <v>622</v>
      </c>
      <c r="B624" s="3">
        <v>3138320</v>
      </c>
      <c r="C624" s="3">
        <v>232240</v>
      </c>
      <c r="D624" s="3">
        <v>57876</v>
      </c>
      <c r="E624" s="3">
        <v>57876</v>
      </c>
    </row>
    <row r="625" spans="1:5">
      <c r="A625" s="3">
        <v>623</v>
      </c>
      <c r="B625" s="3">
        <v>3147435</v>
      </c>
      <c r="C625" s="3">
        <v>232915</v>
      </c>
      <c r="D625" s="3">
        <v>58044</v>
      </c>
      <c r="E625" s="3">
        <v>58044</v>
      </c>
    </row>
    <row r="626" spans="1:5">
      <c r="A626" s="3">
        <v>624</v>
      </c>
      <c r="B626" s="3">
        <v>3156550</v>
      </c>
      <c r="C626" s="3">
        <v>233590</v>
      </c>
      <c r="D626" s="3">
        <v>58212</v>
      </c>
      <c r="E626" s="3">
        <v>58212</v>
      </c>
    </row>
    <row r="627" spans="1:5">
      <c r="A627" s="3">
        <v>625</v>
      </c>
      <c r="B627" s="3">
        <v>3165665</v>
      </c>
      <c r="C627" s="3">
        <v>234265</v>
      </c>
      <c r="D627" s="3">
        <v>58380</v>
      </c>
      <c r="E627" s="3">
        <v>58380</v>
      </c>
    </row>
    <row r="628" spans="1:5">
      <c r="A628" s="3">
        <v>626</v>
      </c>
      <c r="B628" s="3">
        <v>3174780</v>
      </c>
      <c r="C628" s="3">
        <v>234940</v>
      </c>
      <c r="D628" s="3">
        <v>58548</v>
      </c>
      <c r="E628" s="3">
        <v>58548</v>
      </c>
    </row>
    <row r="629" spans="1:5">
      <c r="A629" s="3">
        <v>627</v>
      </c>
      <c r="B629" s="3">
        <v>3183895</v>
      </c>
      <c r="C629" s="3">
        <v>235615</v>
      </c>
      <c r="D629" s="3">
        <v>58716</v>
      </c>
      <c r="E629" s="3">
        <v>58716</v>
      </c>
    </row>
    <row r="630" spans="1:5">
      <c r="A630" s="3">
        <v>628</v>
      </c>
      <c r="B630" s="3">
        <v>3193010</v>
      </c>
      <c r="C630" s="3">
        <v>236290</v>
      </c>
      <c r="D630" s="3">
        <v>58884</v>
      </c>
      <c r="E630" s="3">
        <v>58884</v>
      </c>
    </row>
    <row r="631" spans="1:5">
      <c r="A631" s="3">
        <v>629</v>
      </c>
      <c r="B631" s="3">
        <v>3202125</v>
      </c>
      <c r="C631" s="3">
        <v>236965</v>
      </c>
      <c r="D631" s="3">
        <v>59052</v>
      </c>
      <c r="E631" s="3">
        <v>59052</v>
      </c>
    </row>
    <row r="632" spans="1:5">
      <c r="A632" s="3">
        <v>630</v>
      </c>
      <c r="B632" s="3">
        <v>3211240</v>
      </c>
      <c r="C632" s="3">
        <v>237640</v>
      </c>
      <c r="D632" s="3">
        <v>59220</v>
      </c>
      <c r="E632" s="3">
        <v>59220</v>
      </c>
    </row>
    <row r="633" spans="1:5">
      <c r="A633" s="3">
        <v>631</v>
      </c>
      <c r="B633" s="3">
        <v>3220484</v>
      </c>
      <c r="C633" s="3">
        <v>238324</v>
      </c>
      <c r="D633" s="3">
        <v>59391</v>
      </c>
      <c r="E633" s="3">
        <v>59391</v>
      </c>
    </row>
    <row r="634" spans="1:5">
      <c r="A634" s="3">
        <v>632</v>
      </c>
      <c r="B634" s="3">
        <v>3229728</v>
      </c>
      <c r="C634" s="3">
        <v>239008</v>
      </c>
      <c r="D634" s="3">
        <v>59562</v>
      </c>
      <c r="E634" s="3">
        <v>59562</v>
      </c>
    </row>
    <row r="635" spans="1:5">
      <c r="A635" s="3">
        <v>633</v>
      </c>
      <c r="B635" s="3">
        <v>3238972</v>
      </c>
      <c r="C635" s="3">
        <v>239692</v>
      </c>
      <c r="D635" s="3">
        <v>59733</v>
      </c>
      <c r="E635" s="3">
        <v>59733</v>
      </c>
    </row>
    <row r="636" spans="1:5">
      <c r="A636" s="3">
        <v>634</v>
      </c>
      <c r="B636" s="3">
        <v>3248216</v>
      </c>
      <c r="C636" s="3">
        <v>240376</v>
      </c>
      <c r="D636" s="3">
        <v>59904</v>
      </c>
      <c r="E636" s="3">
        <v>59904</v>
      </c>
    </row>
    <row r="637" spans="1:5">
      <c r="A637" s="3">
        <v>635</v>
      </c>
      <c r="B637" s="3">
        <v>3257460</v>
      </c>
      <c r="C637" s="3">
        <v>241060</v>
      </c>
      <c r="D637" s="3">
        <v>60075</v>
      </c>
      <c r="E637" s="3">
        <v>60075</v>
      </c>
    </row>
    <row r="638" spans="1:5">
      <c r="A638" s="3">
        <v>636</v>
      </c>
      <c r="B638" s="3">
        <v>3266704</v>
      </c>
      <c r="C638" s="3">
        <v>241744</v>
      </c>
      <c r="D638" s="3">
        <v>60246</v>
      </c>
      <c r="E638" s="3">
        <v>60246</v>
      </c>
    </row>
    <row r="639" spans="1:5">
      <c r="A639" s="3">
        <v>637</v>
      </c>
      <c r="B639" s="3">
        <v>3275948</v>
      </c>
      <c r="C639" s="3">
        <v>242428</v>
      </c>
      <c r="D639" s="3">
        <v>60417</v>
      </c>
      <c r="E639" s="3">
        <v>60417</v>
      </c>
    </row>
    <row r="640" spans="1:5">
      <c r="A640" s="3">
        <v>638</v>
      </c>
      <c r="B640" s="3">
        <v>3285192</v>
      </c>
      <c r="C640" s="3">
        <v>243112</v>
      </c>
      <c r="D640" s="3">
        <v>60588</v>
      </c>
      <c r="E640" s="3">
        <v>60588</v>
      </c>
    </row>
    <row r="641" spans="1:5">
      <c r="A641" s="3">
        <v>639</v>
      </c>
      <c r="B641" s="3">
        <v>3294436</v>
      </c>
      <c r="C641" s="3">
        <v>243796</v>
      </c>
      <c r="D641" s="3">
        <v>60759</v>
      </c>
      <c r="E641" s="3">
        <v>60759</v>
      </c>
    </row>
    <row r="642" spans="1:5">
      <c r="A642" s="3">
        <v>640</v>
      </c>
      <c r="B642" s="3">
        <v>3303680</v>
      </c>
      <c r="C642" s="3">
        <v>244480</v>
      </c>
      <c r="D642" s="3">
        <v>60930</v>
      </c>
      <c r="E642" s="3">
        <v>60930</v>
      </c>
    </row>
    <row r="643" spans="1:5">
      <c r="A643" s="3">
        <v>641</v>
      </c>
      <c r="B643" s="3">
        <v>3313054</v>
      </c>
      <c r="C643" s="3">
        <v>245174</v>
      </c>
      <c r="D643" s="3">
        <v>61103</v>
      </c>
      <c r="E643" s="3">
        <v>61103</v>
      </c>
    </row>
    <row r="644" spans="1:5">
      <c r="A644" s="3">
        <v>642</v>
      </c>
      <c r="B644" s="3">
        <v>3322428</v>
      </c>
      <c r="C644" s="3">
        <v>245868</v>
      </c>
      <c r="D644" s="3">
        <v>61276</v>
      </c>
      <c r="E644" s="3">
        <v>61276</v>
      </c>
    </row>
    <row r="645" spans="1:5">
      <c r="A645" s="3">
        <v>643</v>
      </c>
      <c r="B645" s="3">
        <v>3331802</v>
      </c>
      <c r="C645" s="3">
        <v>246562</v>
      </c>
      <c r="D645" s="3">
        <v>61449</v>
      </c>
      <c r="E645" s="3">
        <v>61449</v>
      </c>
    </row>
    <row r="646" spans="1:5">
      <c r="A646" s="3">
        <v>644</v>
      </c>
      <c r="B646" s="3">
        <v>3341176</v>
      </c>
      <c r="C646" s="3">
        <v>247256</v>
      </c>
      <c r="D646" s="3">
        <v>61622</v>
      </c>
      <c r="E646" s="3">
        <v>61622</v>
      </c>
    </row>
    <row r="647" spans="1:5">
      <c r="A647" s="3">
        <v>645</v>
      </c>
      <c r="B647" s="3">
        <v>3350550</v>
      </c>
      <c r="C647" s="3">
        <v>247950</v>
      </c>
      <c r="D647" s="3">
        <v>61795</v>
      </c>
      <c r="E647" s="3">
        <v>61795</v>
      </c>
    </row>
    <row r="648" spans="1:5">
      <c r="A648" s="3">
        <v>646</v>
      </c>
      <c r="B648" s="3">
        <v>3359924</v>
      </c>
      <c r="C648" s="3">
        <v>248644</v>
      </c>
      <c r="D648" s="3">
        <v>61968</v>
      </c>
      <c r="E648" s="3">
        <v>61968</v>
      </c>
    </row>
    <row r="649" spans="1:5">
      <c r="A649" s="3">
        <v>647</v>
      </c>
      <c r="B649" s="3">
        <v>3369298</v>
      </c>
      <c r="C649" s="3">
        <v>249338</v>
      </c>
      <c r="D649" s="3">
        <v>62141</v>
      </c>
      <c r="E649" s="3">
        <v>62141</v>
      </c>
    </row>
    <row r="650" spans="1:5">
      <c r="A650" s="3">
        <v>648</v>
      </c>
      <c r="B650" s="3">
        <v>3378672</v>
      </c>
      <c r="C650" s="3">
        <v>250032</v>
      </c>
      <c r="D650" s="3">
        <v>62314</v>
      </c>
      <c r="E650" s="3">
        <v>62314</v>
      </c>
    </row>
    <row r="651" spans="1:5">
      <c r="A651" s="3">
        <v>649</v>
      </c>
      <c r="B651" s="3">
        <v>3388046</v>
      </c>
      <c r="C651" s="3">
        <v>250726</v>
      </c>
      <c r="D651" s="3">
        <v>62487</v>
      </c>
      <c r="E651" s="3">
        <v>62487</v>
      </c>
    </row>
    <row r="652" spans="1:5">
      <c r="A652" s="3">
        <v>650</v>
      </c>
      <c r="B652" s="3">
        <v>3397420</v>
      </c>
      <c r="C652" s="3">
        <v>251420</v>
      </c>
      <c r="D652" s="3">
        <v>62660</v>
      </c>
      <c r="E652" s="3">
        <v>62660</v>
      </c>
    </row>
    <row r="653" spans="1:5">
      <c r="A653" s="3">
        <v>651</v>
      </c>
      <c r="B653" s="3">
        <v>3406924</v>
      </c>
      <c r="C653" s="3">
        <v>252124</v>
      </c>
      <c r="D653" s="3">
        <v>62836</v>
      </c>
      <c r="E653" s="3">
        <v>62836</v>
      </c>
    </row>
    <row r="654" spans="1:5">
      <c r="A654" s="3">
        <v>652</v>
      </c>
      <c r="B654" s="3">
        <v>3416428</v>
      </c>
      <c r="C654" s="3">
        <v>252828</v>
      </c>
      <c r="D654" s="3">
        <v>63012</v>
      </c>
      <c r="E654" s="3">
        <v>63012</v>
      </c>
    </row>
    <row r="655" spans="1:5">
      <c r="A655" s="3">
        <v>653</v>
      </c>
      <c r="B655" s="3">
        <v>3425932</v>
      </c>
      <c r="C655" s="3">
        <v>253532</v>
      </c>
      <c r="D655" s="3">
        <v>63188</v>
      </c>
      <c r="E655" s="3">
        <v>63188</v>
      </c>
    </row>
    <row r="656" spans="1:5">
      <c r="A656" s="3">
        <v>654</v>
      </c>
      <c r="B656" s="3">
        <v>3435436</v>
      </c>
      <c r="C656" s="3">
        <v>254236</v>
      </c>
      <c r="D656" s="3">
        <v>63364</v>
      </c>
      <c r="E656" s="3">
        <v>63364</v>
      </c>
    </row>
    <row r="657" spans="1:5">
      <c r="A657" s="3">
        <v>655</v>
      </c>
      <c r="B657" s="3">
        <v>3444940</v>
      </c>
      <c r="C657" s="3">
        <v>254940</v>
      </c>
      <c r="D657" s="3">
        <v>63540</v>
      </c>
      <c r="E657" s="3">
        <v>63540</v>
      </c>
    </row>
    <row r="658" spans="1:5">
      <c r="A658" s="3">
        <v>656</v>
      </c>
      <c r="B658" s="3">
        <v>3454444</v>
      </c>
      <c r="C658" s="3">
        <v>255644</v>
      </c>
      <c r="D658" s="3">
        <v>63716</v>
      </c>
      <c r="E658" s="3">
        <v>63716</v>
      </c>
    </row>
    <row r="659" spans="1:5">
      <c r="A659" s="3">
        <v>657</v>
      </c>
      <c r="B659" s="3">
        <v>3463948</v>
      </c>
      <c r="C659" s="3">
        <v>256348</v>
      </c>
      <c r="D659" s="3">
        <v>63892</v>
      </c>
      <c r="E659" s="3">
        <v>63892</v>
      </c>
    </row>
    <row r="660" spans="1:5">
      <c r="A660" s="3">
        <v>658</v>
      </c>
      <c r="B660" s="3">
        <v>3473452</v>
      </c>
      <c r="C660" s="3">
        <v>257052</v>
      </c>
      <c r="D660" s="3">
        <v>64068</v>
      </c>
      <c r="E660" s="3">
        <v>64068</v>
      </c>
    </row>
    <row r="661" spans="1:5">
      <c r="A661" s="3">
        <v>659</v>
      </c>
      <c r="B661" s="3">
        <v>3482956</v>
      </c>
      <c r="C661" s="3">
        <v>257756</v>
      </c>
      <c r="D661" s="3">
        <v>64244</v>
      </c>
      <c r="E661" s="3">
        <v>64244</v>
      </c>
    </row>
    <row r="662" spans="1:5">
      <c r="A662" s="3">
        <v>660</v>
      </c>
      <c r="B662" s="3">
        <v>3492460</v>
      </c>
      <c r="C662" s="3">
        <v>258460</v>
      </c>
      <c r="D662" s="3">
        <v>64420</v>
      </c>
      <c r="E662" s="3">
        <v>64420</v>
      </c>
    </row>
    <row r="663" spans="1:5">
      <c r="A663" s="3">
        <v>661</v>
      </c>
      <c r="B663" s="3">
        <v>3502093</v>
      </c>
      <c r="C663" s="3">
        <v>259173</v>
      </c>
      <c r="D663" s="3">
        <v>64598</v>
      </c>
      <c r="E663" s="3">
        <v>64598</v>
      </c>
    </row>
    <row r="664" spans="1:5">
      <c r="A664" s="3">
        <v>662</v>
      </c>
      <c r="B664" s="3">
        <v>3511726</v>
      </c>
      <c r="C664" s="3">
        <v>259886</v>
      </c>
      <c r="D664" s="3">
        <v>64776</v>
      </c>
      <c r="E664" s="3">
        <v>64776</v>
      </c>
    </row>
    <row r="665" spans="1:5">
      <c r="A665" s="3">
        <v>663</v>
      </c>
      <c r="B665" s="3">
        <v>3521359</v>
      </c>
      <c r="C665" s="3">
        <v>260599</v>
      </c>
      <c r="D665" s="3">
        <v>64954</v>
      </c>
      <c r="E665" s="3">
        <v>64954</v>
      </c>
    </row>
    <row r="666" spans="1:5">
      <c r="A666" s="3">
        <v>664</v>
      </c>
      <c r="B666" s="3">
        <v>3530992</v>
      </c>
      <c r="C666" s="3">
        <v>261312</v>
      </c>
      <c r="D666" s="3">
        <v>65132</v>
      </c>
      <c r="E666" s="3">
        <v>65132</v>
      </c>
    </row>
    <row r="667" spans="1:5">
      <c r="A667" s="3">
        <v>665</v>
      </c>
      <c r="B667" s="3">
        <v>3540625</v>
      </c>
      <c r="C667" s="3">
        <v>262025</v>
      </c>
      <c r="D667" s="3">
        <v>65310</v>
      </c>
      <c r="E667" s="3">
        <v>65310</v>
      </c>
    </row>
    <row r="668" spans="1:5">
      <c r="A668" s="3">
        <v>666</v>
      </c>
      <c r="B668" s="3">
        <v>3550258</v>
      </c>
      <c r="C668" s="3">
        <v>262738</v>
      </c>
      <c r="D668" s="3">
        <v>65488</v>
      </c>
      <c r="E668" s="3">
        <v>65488</v>
      </c>
    </row>
    <row r="669" spans="1:5">
      <c r="A669" s="3">
        <v>667</v>
      </c>
      <c r="B669" s="3">
        <v>3559891</v>
      </c>
      <c r="C669" s="3">
        <v>263451</v>
      </c>
      <c r="D669" s="3">
        <v>65666</v>
      </c>
      <c r="E669" s="3">
        <v>65666</v>
      </c>
    </row>
    <row r="670" spans="1:5">
      <c r="A670" s="3">
        <v>668</v>
      </c>
      <c r="B670" s="3">
        <v>3569524</v>
      </c>
      <c r="C670" s="3">
        <v>264164</v>
      </c>
      <c r="D670" s="3">
        <v>65844</v>
      </c>
      <c r="E670" s="3">
        <v>65844</v>
      </c>
    </row>
    <row r="671" spans="1:5">
      <c r="A671" s="3">
        <v>669</v>
      </c>
      <c r="B671" s="3">
        <v>3579157</v>
      </c>
      <c r="C671" s="3">
        <v>264877</v>
      </c>
      <c r="D671" s="3">
        <v>66022</v>
      </c>
      <c r="E671" s="3">
        <v>66022</v>
      </c>
    </row>
    <row r="672" spans="1:5">
      <c r="A672" s="3">
        <v>670</v>
      </c>
      <c r="B672" s="3">
        <v>3588790</v>
      </c>
      <c r="C672" s="3">
        <v>265590</v>
      </c>
      <c r="D672" s="3">
        <v>66200</v>
      </c>
      <c r="E672" s="3">
        <v>66200</v>
      </c>
    </row>
    <row r="673" spans="1:5">
      <c r="A673" s="3">
        <v>671</v>
      </c>
      <c r="B673" s="3">
        <v>3598553</v>
      </c>
      <c r="C673" s="3">
        <v>266313</v>
      </c>
      <c r="D673" s="3">
        <v>66380</v>
      </c>
      <c r="E673" s="3">
        <v>66380</v>
      </c>
    </row>
    <row r="674" spans="1:5">
      <c r="A674" s="3">
        <v>672</v>
      </c>
      <c r="B674" s="3">
        <v>3608316</v>
      </c>
      <c r="C674" s="3">
        <v>267036</v>
      </c>
      <c r="D674" s="3">
        <v>66560</v>
      </c>
      <c r="E674" s="3">
        <v>66560</v>
      </c>
    </row>
    <row r="675" spans="1:5">
      <c r="A675" s="3">
        <v>673</v>
      </c>
      <c r="B675" s="3">
        <v>3618079</v>
      </c>
      <c r="C675" s="3">
        <v>267759</v>
      </c>
      <c r="D675" s="3">
        <v>66740</v>
      </c>
      <c r="E675" s="3">
        <v>66740</v>
      </c>
    </row>
    <row r="676" spans="1:5">
      <c r="A676" s="3">
        <v>674</v>
      </c>
      <c r="B676" s="3">
        <v>3627842</v>
      </c>
      <c r="C676" s="3">
        <v>268482</v>
      </c>
      <c r="D676" s="3">
        <v>66920</v>
      </c>
      <c r="E676" s="3">
        <v>66920</v>
      </c>
    </row>
    <row r="677" spans="1:5">
      <c r="A677" s="3">
        <v>675</v>
      </c>
      <c r="B677" s="3">
        <v>3637605</v>
      </c>
      <c r="C677" s="3">
        <v>269205</v>
      </c>
      <c r="D677" s="3">
        <v>67100</v>
      </c>
      <c r="E677" s="3">
        <v>67100</v>
      </c>
    </row>
    <row r="678" spans="1:5">
      <c r="A678" s="3">
        <v>676</v>
      </c>
      <c r="B678" s="3">
        <v>3647368</v>
      </c>
      <c r="C678" s="3">
        <v>269928</v>
      </c>
      <c r="D678" s="3">
        <v>67280</v>
      </c>
      <c r="E678" s="3">
        <v>67280</v>
      </c>
    </row>
    <row r="679" spans="1:5">
      <c r="A679" s="3">
        <v>677</v>
      </c>
      <c r="B679" s="3">
        <v>3657131</v>
      </c>
      <c r="C679" s="3">
        <v>270651</v>
      </c>
      <c r="D679" s="3">
        <v>67460</v>
      </c>
      <c r="E679" s="3">
        <v>67460</v>
      </c>
    </row>
    <row r="680" spans="1:5">
      <c r="A680" s="3">
        <v>678</v>
      </c>
      <c r="B680" s="3">
        <v>3666894</v>
      </c>
      <c r="C680" s="3">
        <v>271374</v>
      </c>
      <c r="D680" s="3">
        <v>67640</v>
      </c>
      <c r="E680" s="3">
        <v>67640</v>
      </c>
    </row>
    <row r="681" spans="1:5">
      <c r="A681" s="3">
        <v>679</v>
      </c>
      <c r="B681" s="3">
        <v>3676657</v>
      </c>
      <c r="C681" s="3">
        <v>272097</v>
      </c>
      <c r="D681" s="3">
        <v>67820</v>
      </c>
      <c r="E681" s="3">
        <v>67820</v>
      </c>
    </row>
    <row r="682" spans="1:5">
      <c r="A682" s="3">
        <v>680</v>
      </c>
      <c r="B682" s="3">
        <v>3686420</v>
      </c>
      <c r="C682" s="3">
        <v>272820</v>
      </c>
      <c r="D682" s="3">
        <v>68000</v>
      </c>
      <c r="E682" s="3">
        <v>68000</v>
      </c>
    </row>
    <row r="683" spans="1:5">
      <c r="A683" s="3">
        <v>681</v>
      </c>
      <c r="B683" s="3">
        <v>3696312</v>
      </c>
      <c r="C683" s="3">
        <v>273552</v>
      </c>
      <c r="D683" s="3">
        <v>68183</v>
      </c>
      <c r="E683" s="3">
        <v>68183</v>
      </c>
    </row>
    <row r="684" spans="1:5">
      <c r="A684" s="3">
        <v>682</v>
      </c>
      <c r="B684" s="3">
        <v>3706204</v>
      </c>
      <c r="C684" s="3">
        <v>274284</v>
      </c>
      <c r="D684" s="3">
        <v>68366</v>
      </c>
      <c r="E684" s="3">
        <v>68366</v>
      </c>
    </row>
    <row r="685" spans="1:5">
      <c r="A685" s="3">
        <v>683</v>
      </c>
      <c r="B685" s="3">
        <v>3716096</v>
      </c>
      <c r="C685" s="3">
        <v>275016</v>
      </c>
      <c r="D685" s="3">
        <v>68549</v>
      </c>
      <c r="E685" s="3">
        <v>68549</v>
      </c>
    </row>
    <row r="686" spans="1:5">
      <c r="A686" s="3">
        <v>684</v>
      </c>
      <c r="B686" s="3">
        <v>3725988</v>
      </c>
      <c r="C686" s="3">
        <v>275748</v>
      </c>
      <c r="D686" s="3">
        <v>68732</v>
      </c>
      <c r="E686" s="3">
        <v>68732</v>
      </c>
    </row>
    <row r="687" spans="1:5">
      <c r="A687" s="3">
        <v>685</v>
      </c>
      <c r="B687" s="3">
        <v>3735880</v>
      </c>
      <c r="C687" s="3">
        <v>276480</v>
      </c>
      <c r="D687" s="3">
        <v>68915</v>
      </c>
      <c r="E687" s="3">
        <v>68915</v>
      </c>
    </row>
    <row r="688" spans="1:5">
      <c r="A688" s="3">
        <v>686</v>
      </c>
      <c r="B688" s="3">
        <v>3745772</v>
      </c>
      <c r="C688" s="3">
        <v>277212</v>
      </c>
      <c r="D688" s="3">
        <v>69098</v>
      </c>
      <c r="E688" s="3">
        <v>69098</v>
      </c>
    </row>
    <row r="689" spans="1:5">
      <c r="A689" s="3">
        <v>687</v>
      </c>
      <c r="B689" s="3">
        <v>3755664</v>
      </c>
      <c r="C689" s="3">
        <v>277944</v>
      </c>
      <c r="D689" s="3">
        <v>69281</v>
      </c>
      <c r="E689" s="3">
        <v>69281</v>
      </c>
    </row>
    <row r="690" spans="1:5">
      <c r="A690" s="3">
        <v>688</v>
      </c>
      <c r="B690" s="3">
        <v>3765556</v>
      </c>
      <c r="C690" s="3">
        <v>278676</v>
      </c>
      <c r="D690" s="3">
        <v>69464</v>
      </c>
      <c r="E690" s="3">
        <v>69464</v>
      </c>
    </row>
    <row r="691" spans="1:5">
      <c r="A691" s="3">
        <v>689</v>
      </c>
      <c r="B691" s="3">
        <v>3775448</v>
      </c>
      <c r="C691" s="3">
        <v>279408</v>
      </c>
      <c r="D691" s="3">
        <v>69647</v>
      </c>
      <c r="E691" s="3">
        <v>69647</v>
      </c>
    </row>
    <row r="692" spans="1:5">
      <c r="A692" s="3">
        <v>690</v>
      </c>
      <c r="B692" s="3">
        <v>3785340</v>
      </c>
      <c r="C692" s="3">
        <v>280140</v>
      </c>
      <c r="D692" s="3">
        <v>69830</v>
      </c>
      <c r="E692" s="3">
        <v>69830</v>
      </c>
    </row>
    <row r="693" spans="1:5">
      <c r="A693" s="3">
        <v>691</v>
      </c>
      <c r="B693" s="3">
        <v>3795362</v>
      </c>
      <c r="C693" s="3">
        <v>280882</v>
      </c>
      <c r="D693" s="3">
        <v>70015</v>
      </c>
      <c r="E693" s="3">
        <v>70015</v>
      </c>
    </row>
    <row r="694" spans="1:5">
      <c r="A694" s="3">
        <v>692</v>
      </c>
      <c r="B694" s="3">
        <v>3805384</v>
      </c>
      <c r="C694" s="3">
        <v>281624</v>
      </c>
      <c r="D694" s="3">
        <v>70200</v>
      </c>
      <c r="E694" s="3">
        <v>70200</v>
      </c>
    </row>
    <row r="695" spans="1:5">
      <c r="A695" s="3">
        <v>693</v>
      </c>
      <c r="B695" s="3">
        <v>3815406</v>
      </c>
      <c r="C695" s="3">
        <v>282366</v>
      </c>
      <c r="D695" s="3">
        <v>70385</v>
      </c>
      <c r="E695" s="3">
        <v>70385</v>
      </c>
    </row>
    <row r="696" spans="1:5">
      <c r="A696" s="3">
        <v>694</v>
      </c>
      <c r="B696" s="3">
        <v>3825428</v>
      </c>
      <c r="C696" s="3">
        <v>283108</v>
      </c>
      <c r="D696" s="3">
        <v>70570</v>
      </c>
      <c r="E696" s="3">
        <v>70570</v>
      </c>
    </row>
    <row r="697" spans="1:5">
      <c r="A697" s="3">
        <v>695</v>
      </c>
      <c r="B697" s="3">
        <v>3835450</v>
      </c>
      <c r="C697" s="3">
        <v>283850</v>
      </c>
      <c r="D697" s="3">
        <v>70755</v>
      </c>
      <c r="E697" s="3">
        <v>70755</v>
      </c>
    </row>
    <row r="698" spans="1:5">
      <c r="A698" s="3">
        <v>696</v>
      </c>
      <c r="B698" s="3">
        <v>3845472</v>
      </c>
      <c r="C698" s="3">
        <v>284592</v>
      </c>
      <c r="D698" s="3">
        <v>70940</v>
      </c>
      <c r="E698" s="3">
        <v>70940</v>
      </c>
    </row>
    <row r="699" spans="1:5">
      <c r="A699" s="3">
        <v>697</v>
      </c>
      <c r="B699" s="3">
        <v>3855494</v>
      </c>
      <c r="C699" s="3">
        <v>285334</v>
      </c>
      <c r="D699" s="3">
        <v>71125</v>
      </c>
      <c r="E699" s="3">
        <v>71125</v>
      </c>
    </row>
    <row r="700" spans="1:5">
      <c r="A700" s="3">
        <v>698</v>
      </c>
      <c r="B700" s="3">
        <v>3865516</v>
      </c>
      <c r="C700" s="3">
        <v>286076</v>
      </c>
      <c r="D700" s="3">
        <v>71310</v>
      </c>
      <c r="E700" s="3">
        <v>71310</v>
      </c>
    </row>
    <row r="701" spans="1:5">
      <c r="A701" s="3">
        <v>699</v>
      </c>
      <c r="B701" s="3">
        <v>3875538</v>
      </c>
      <c r="C701" s="3">
        <v>286818</v>
      </c>
      <c r="D701" s="3">
        <v>71495</v>
      </c>
      <c r="E701" s="3">
        <v>71495</v>
      </c>
    </row>
    <row r="702" spans="1:5">
      <c r="A702" s="3">
        <v>700</v>
      </c>
      <c r="B702" s="3">
        <v>3885560</v>
      </c>
      <c r="C702" s="3">
        <v>287560</v>
      </c>
      <c r="D702" s="3">
        <v>71680</v>
      </c>
      <c r="E702" s="3">
        <v>71680</v>
      </c>
    </row>
    <row r="703" spans="1:5">
      <c r="A703" s="3">
        <v>701</v>
      </c>
      <c r="B703" s="3">
        <v>3895712</v>
      </c>
      <c r="C703" s="3">
        <v>288312</v>
      </c>
      <c r="D703" s="3">
        <v>71868</v>
      </c>
      <c r="E703" s="3">
        <v>71868</v>
      </c>
    </row>
    <row r="704" spans="1:5">
      <c r="A704" s="3">
        <v>702</v>
      </c>
      <c r="B704" s="3">
        <v>3905864</v>
      </c>
      <c r="C704" s="3">
        <v>289064</v>
      </c>
      <c r="D704" s="3">
        <v>72056</v>
      </c>
      <c r="E704" s="3">
        <v>72056</v>
      </c>
    </row>
    <row r="705" spans="1:5">
      <c r="A705" s="3">
        <v>703</v>
      </c>
      <c r="B705" s="3">
        <v>3916016</v>
      </c>
      <c r="C705" s="3">
        <v>289816</v>
      </c>
      <c r="D705" s="3">
        <v>72244</v>
      </c>
      <c r="E705" s="3">
        <v>72244</v>
      </c>
    </row>
    <row r="706" spans="1:5">
      <c r="A706" s="3">
        <v>704</v>
      </c>
      <c r="B706" s="3">
        <v>3926168</v>
      </c>
      <c r="C706" s="3">
        <v>290568</v>
      </c>
      <c r="D706" s="3">
        <v>72432</v>
      </c>
      <c r="E706" s="3">
        <v>72432</v>
      </c>
    </row>
    <row r="707" spans="1:5">
      <c r="A707" s="3">
        <v>705</v>
      </c>
      <c r="B707" s="3">
        <v>3936320</v>
      </c>
      <c r="C707" s="3">
        <v>291320</v>
      </c>
      <c r="D707" s="3">
        <v>72620</v>
      </c>
      <c r="E707" s="3">
        <v>72620</v>
      </c>
    </row>
    <row r="708" spans="1:5">
      <c r="A708" s="3">
        <v>706</v>
      </c>
      <c r="B708" s="3">
        <v>3946472</v>
      </c>
      <c r="C708" s="3">
        <v>292072</v>
      </c>
      <c r="D708" s="3">
        <v>72808</v>
      </c>
      <c r="E708" s="3">
        <v>72808</v>
      </c>
    </row>
    <row r="709" spans="1:5">
      <c r="A709" s="3">
        <v>707</v>
      </c>
      <c r="B709" s="3">
        <v>3956624</v>
      </c>
      <c r="C709" s="3">
        <v>292824</v>
      </c>
      <c r="D709" s="3">
        <v>72996</v>
      </c>
      <c r="E709" s="3">
        <v>72996</v>
      </c>
    </row>
    <row r="710" spans="1:5">
      <c r="A710" s="3">
        <v>708</v>
      </c>
      <c r="B710" s="3">
        <v>3966776</v>
      </c>
      <c r="C710" s="3">
        <v>293576</v>
      </c>
      <c r="D710" s="3">
        <v>73184</v>
      </c>
      <c r="E710" s="3">
        <v>73184</v>
      </c>
    </row>
    <row r="711" spans="1:5">
      <c r="A711" s="3">
        <v>709</v>
      </c>
      <c r="B711" s="3">
        <v>3976928</v>
      </c>
      <c r="C711" s="3">
        <v>294328</v>
      </c>
      <c r="D711" s="3">
        <v>73372</v>
      </c>
      <c r="E711" s="3">
        <v>73372</v>
      </c>
    </row>
    <row r="712" spans="1:5">
      <c r="A712" s="3">
        <v>710</v>
      </c>
      <c r="B712" s="3">
        <v>3987080</v>
      </c>
      <c r="C712" s="3">
        <v>295080</v>
      </c>
      <c r="D712" s="3">
        <v>73560</v>
      </c>
      <c r="E712" s="3">
        <v>73560</v>
      </c>
    </row>
    <row r="713" spans="1:5">
      <c r="A713" s="3">
        <v>711</v>
      </c>
      <c r="B713" s="3">
        <v>3997361</v>
      </c>
      <c r="C713" s="3">
        <v>295841</v>
      </c>
      <c r="D713" s="3">
        <v>73750</v>
      </c>
      <c r="E713" s="3">
        <v>73750</v>
      </c>
    </row>
    <row r="714" spans="1:5">
      <c r="A714" s="3">
        <v>712</v>
      </c>
      <c r="B714" s="3">
        <v>4007642</v>
      </c>
      <c r="C714" s="3">
        <v>296602</v>
      </c>
      <c r="D714" s="3">
        <v>73940</v>
      </c>
      <c r="E714" s="3">
        <v>73940</v>
      </c>
    </row>
    <row r="715" spans="1:5">
      <c r="A715" s="3">
        <v>713</v>
      </c>
      <c r="B715" s="3">
        <v>4017923</v>
      </c>
      <c r="C715" s="3">
        <v>297363</v>
      </c>
      <c r="D715" s="3">
        <v>74130</v>
      </c>
      <c r="E715" s="3">
        <v>74130</v>
      </c>
    </row>
    <row r="716" spans="1:5">
      <c r="A716" s="3">
        <v>714</v>
      </c>
      <c r="B716" s="3">
        <v>4028204</v>
      </c>
      <c r="C716" s="3">
        <v>298124</v>
      </c>
      <c r="D716" s="3">
        <v>74320</v>
      </c>
      <c r="E716" s="3">
        <v>74320</v>
      </c>
    </row>
    <row r="717" spans="1:5">
      <c r="A717" s="3">
        <v>715</v>
      </c>
      <c r="B717" s="3">
        <v>4038485</v>
      </c>
      <c r="C717" s="3">
        <v>298885</v>
      </c>
      <c r="D717" s="3">
        <v>74510</v>
      </c>
      <c r="E717" s="3">
        <v>74510</v>
      </c>
    </row>
    <row r="718" spans="1:5">
      <c r="A718" s="3">
        <v>716</v>
      </c>
      <c r="B718" s="3">
        <v>4048766</v>
      </c>
      <c r="C718" s="3">
        <v>299646</v>
      </c>
      <c r="D718" s="3">
        <v>74700</v>
      </c>
      <c r="E718" s="3">
        <v>74700</v>
      </c>
    </row>
    <row r="719" spans="1:5">
      <c r="A719" s="3">
        <v>717</v>
      </c>
      <c r="B719" s="3">
        <v>4059047</v>
      </c>
      <c r="C719" s="3">
        <v>300407</v>
      </c>
      <c r="D719" s="3">
        <v>74890</v>
      </c>
      <c r="E719" s="3">
        <v>74890</v>
      </c>
    </row>
    <row r="720" spans="1:5">
      <c r="A720" s="3">
        <v>718</v>
      </c>
      <c r="B720" s="3">
        <v>4069328</v>
      </c>
      <c r="C720" s="3">
        <v>301168</v>
      </c>
      <c r="D720" s="3">
        <v>75080</v>
      </c>
      <c r="E720" s="3">
        <v>75080</v>
      </c>
    </row>
    <row r="721" spans="1:5">
      <c r="A721" s="3">
        <v>719</v>
      </c>
      <c r="B721" s="3">
        <v>4079609</v>
      </c>
      <c r="C721" s="3">
        <v>301929</v>
      </c>
      <c r="D721" s="3">
        <v>75270</v>
      </c>
      <c r="E721" s="3">
        <v>75270</v>
      </c>
    </row>
    <row r="722" spans="1:5">
      <c r="A722" s="3">
        <v>720</v>
      </c>
      <c r="B722" s="3">
        <v>4089890</v>
      </c>
      <c r="C722" s="3">
        <v>302690</v>
      </c>
      <c r="D722" s="3">
        <v>75460</v>
      </c>
      <c r="E722" s="3">
        <v>75460</v>
      </c>
    </row>
    <row r="723" spans="1:5">
      <c r="A723" s="3">
        <v>721</v>
      </c>
      <c r="B723" s="3">
        <v>4100301</v>
      </c>
      <c r="C723" s="3">
        <v>303461</v>
      </c>
      <c r="D723" s="3">
        <v>75652</v>
      </c>
      <c r="E723" s="3">
        <v>75652</v>
      </c>
    </row>
    <row r="724" spans="1:5">
      <c r="A724" s="3">
        <v>722</v>
      </c>
      <c r="B724" s="3">
        <v>4110712</v>
      </c>
      <c r="C724" s="3">
        <v>304232</v>
      </c>
      <c r="D724" s="3">
        <v>75844</v>
      </c>
      <c r="E724" s="3">
        <v>75844</v>
      </c>
    </row>
    <row r="725" spans="1:5">
      <c r="A725" s="3">
        <v>723</v>
      </c>
      <c r="B725" s="3">
        <v>4121123</v>
      </c>
      <c r="C725" s="3">
        <v>305003</v>
      </c>
      <c r="D725" s="3">
        <v>76036</v>
      </c>
      <c r="E725" s="3">
        <v>76036</v>
      </c>
    </row>
    <row r="726" spans="1:5">
      <c r="A726" s="3">
        <v>724</v>
      </c>
      <c r="B726" s="3">
        <v>4131534</v>
      </c>
      <c r="C726" s="3">
        <v>305774</v>
      </c>
      <c r="D726" s="3">
        <v>76228</v>
      </c>
      <c r="E726" s="3">
        <v>76228</v>
      </c>
    </row>
    <row r="727" spans="1:5">
      <c r="A727" s="3">
        <v>725</v>
      </c>
      <c r="B727" s="3">
        <v>4141945</v>
      </c>
      <c r="C727" s="3">
        <v>306545</v>
      </c>
      <c r="D727" s="3">
        <v>76420</v>
      </c>
      <c r="E727" s="3">
        <v>76420</v>
      </c>
    </row>
    <row r="728" spans="1:5">
      <c r="A728" s="3">
        <v>726</v>
      </c>
      <c r="B728" s="3">
        <v>4152356</v>
      </c>
      <c r="C728" s="3">
        <v>307316</v>
      </c>
      <c r="D728" s="3">
        <v>76612</v>
      </c>
      <c r="E728" s="3">
        <v>76612</v>
      </c>
    </row>
    <row r="729" spans="1:5">
      <c r="A729" s="3">
        <v>727</v>
      </c>
      <c r="B729" s="3">
        <v>4162767</v>
      </c>
      <c r="C729" s="3">
        <v>308087</v>
      </c>
      <c r="D729" s="3">
        <v>76804</v>
      </c>
      <c r="E729" s="3">
        <v>76804</v>
      </c>
    </row>
    <row r="730" spans="1:5">
      <c r="A730" s="3">
        <v>728</v>
      </c>
      <c r="B730" s="3">
        <v>4173178</v>
      </c>
      <c r="C730" s="3">
        <v>308858</v>
      </c>
      <c r="D730" s="3">
        <v>76996</v>
      </c>
      <c r="E730" s="3">
        <v>76996</v>
      </c>
    </row>
    <row r="731" spans="1:5">
      <c r="A731" s="3">
        <v>729</v>
      </c>
      <c r="B731" s="3">
        <v>4183589</v>
      </c>
      <c r="C731" s="3">
        <v>309629</v>
      </c>
      <c r="D731" s="3">
        <v>77188</v>
      </c>
      <c r="E731" s="3">
        <v>77188</v>
      </c>
    </row>
    <row r="732" spans="1:5">
      <c r="A732" s="3">
        <v>730</v>
      </c>
      <c r="B732" s="3">
        <v>4194000</v>
      </c>
      <c r="C732" s="3">
        <v>310400</v>
      </c>
      <c r="D732" s="3">
        <v>77380</v>
      </c>
      <c r="E732" s="3">
        <v>77380</v>
      </c>
    </row>
    <row r="733" spans="1:5">
      <c r="A733" s="3">
        <v>731</v>
      </c>
      <c r="B733" s="3">
        <v>4204540</v>
      </c>
      <c r="C733" s="3">
        <v>311180</v>
      </c>
      <c r="D733" s="3">
        <v>77575</v>
      </c>
      <c r="E733" s="3">
        <v>77575</v>
      </c>
    </row>
    <row r="734" spans="1:5">
      <c r="A734" s="3">
        <v>732</v>
      </c>
      <c r="B734" s="3">
        <v>4215080</v>
      </c>
      <c r="C734" s="3">
        <v>311960</v>
      </c>
      <c r="D734" s="3">
        <v>77770</v>
      </c>
      <c r="E734" s="3">
        <v>77770</v>
      </c>
    </row>
    <row r="735" spans="1:5">
      <c r="A735" s="3">
        <v>733</v>
      </c>
      <c r="B735" s="3">
        <v>4225620</v>
      </c>
      <c r="C735" s="3">
        <v>312740</v>
      </c>
      <c r="D735" s="3">
        <v>77965</v>
      </c>
      <c r="E735" s="3">
        <v>77965</v>
      </c>
    </row>
    <row r="736" spans="1:5">
      <c r="A736" s="3">
        <v>734</v>
      </c>
      <c r="B736" s="3">
        <v>4236160</v>
      </c>
      <c r="C736" s="3">
        <v>313520</v>
      </c>
      <c r="D736" s="3">
        <v>78160</v>
      </c>
      <c r="E736" s="3">
        <v>78160</v>
      </c>
    </row>
    <row r="737" spans="1:5">
      <c r="A737" s="3">
        <v>735</v>
      </c>
      <c r="B737" s="3">
        <v>4246700</v>
      </c>
      <c r="C737" s="3">
        <v>314300</v>
      </c>
      <c r="D737" s="3">
        <v>78355</v>
      </c>
      <c r="E737" s="3">
        <v>78355</v>
      </c>
    </row>
    <row r="738" spans="1:5">
      <c r="A738" s="3">
        <v>736</v>
      </c>
      <c r="B738" s="3">
        <v>4257240</v>
      </c>
      <c r="C738" s="3">
        <v>315080</v>
      </c>
      <c r="D738" s="3">
        <v>78550</v>
      </c>
      <c r="E738" s="3">
        <v>78550</v>
      </c>
    </row>
    <row r="739" spans="1:5">
      <c r="A739" s="3">
        <v>737</v>
      </c>
      <c r="B739" s="3">
        <v>4267780</v>
      </c>
      <c r="C739" s="3">
        <v>315860</v>
      </c>
      <c r="D739" s="3">
        <v>78745</v>
      </c>
      <c r="E739" s="3">
        <v>78745</v>
      </c>
    </row>
    <row r="740" spans="1:5">
      <c r="A740" s="3">
        <v>738</v>
      </c>
      <c r="B740" s="3">
        <v>4278320</v>
      </c>
      <c r="C740" s="3">
        <v>316640</v>
      </c>
      <c r="D740" s="3">
        <v>78940</v>
      </c>
      <c r="E740" s="3">
        <v>78940</v>
      </c>
    </row>
    <row r="741" spans="1:5">
      <c r="A741" s="3">
        <v>739</v>
      </c>
      <c r="B741" s="3">
        <v>4288860</v>
      </c>
      <c r="C741" s="3">
        <v>317420</v>
      </c>
      <c r="D741" s="3">
        <v>79135</v>
      </c>
      <c r="E741" s="3">
        <v>79135</v>
      </c>
    </row>
    <row r="742" spans="1:5">
      <c r="A742" s="3">
        <v>740</v>
      </c>
      <c r="B742" s="3">
        <v>4299400</v>
      </c>
      <c r="C742" s="3">
        <v>318200</v>
      </c>
      <c r="D742" s="3">
        <v>79330</v>
      </c>
      <c r="E742" s="3">
        <v>79330</v>
      </c>
    </row>
    <row r="743" spans="1:5">
      <c r="A743" s="3">
        <v>741</v>
      </c>
      <c r="B743" s="3">
        <v>4310070</v>
      </c>
      <c r="C743" s="3">
        <v>318990</v>
      </c>
      <c r="D743" s="3">
        <v>79527</v>
      </c>
      <c r="E743" s="3">
        <v>79527</v>
      </c>
    </row>
    <row r="744" spans="1:5">
      <c r="A744" s="3">
        <v>742</v>
      </c>
      <c r="B744" s="3">
        <v>4320740</v>
      </c>
      <c r="C744" s="3">
        <v>319780</v>
      </c>
      <c r="D744" s="3">
        <v>79724</v>
      </c>
      <c r="E744" s="3">
        <v>79724</v>
      </c>
    </row>
    <row r="745" spans="1:5">
      <c r="A745" s="3">
        <v>743</v>
      </c>
      <c r="B745" s="3">
        <v>4331410</v>
      </c>
      <c r="C745" s="3">
        <v>320570</v>
      </c>
      <c r="D745" s="3">
        <v>79921</v>
      </c>
      <c r="E745" s="3">
        <v>79921</v>
      </c>
    </row>
    <row r="746" spans="1:5">
      <c r="A746" s="3">
        <v>744</v>
      </c>
      <c r="B746" s="3">
        <v>4342080</v>
      </c>
      <c r="C746" s="3">
        <v>321360</v>
      </c>
      <c r="D746" s="3">
        <v>80118</v>
      </c>
      <c r="E746" s="3">
        <v>80118</v>
      </c>
    </row>
    <row r="747" spans="1:5">
      <c r="A747" s="3">
        <v>745</v>
      </c>
      <c r="B747" s="3">
        <v>4352750</v>
      </c>
      <c r="C747" s="3">
        <v>322150</v>
      </c>
      <c r="D747" s="3">
        <v>80315</v>
      </c>
      <c r="E747" s="3">
        <v>80315</v>
      </c>
    </row>
    <row r="748" spans="1:5">
      <c r="A748" s="3">
        <v>746</v>
      </c>
      <c r="B748" s="3">
        <v>4363420</v>
      </c>
      <c r="C748" s="3">
        <v>322940</v>
      </c>
      <c r="D748" s="3">
        <v>80512</v>
      </c>
      <c r="E748" s="3">
        <v>80512</v>
      </c>
    </row>
    <row r="749" spans="1:5">
      <c r="A749" s="3">
        <v>747</v>
      </c>
      <c r="B749" s="3">
        <v>4374090</v>
      </c>
      <c r="C749" s="3">
        <v>323730</v>
      </c>
      <c r="D749" s="3">
        <v>80709</v>
      </c>
      <c r="E749" s="3">
        <v>80709</v>
      </c>
    </row>
    <row r="750" spans="1:5">
      <c r="A750" s="3">
        <v>748</v>
      </c>
      <c r="B750" s="3">
        <v>4384760</v>
      </c>
      <c r="C750" s="3">
        <v>324520</v>
      </c>
      <c r="D750" s="3">
        <v>80906</v>
      </c>
      <c r="E750" s="3">
        <v>80906</v>
      </c>
    </row>
    <row r="751" spans="1:5">
      <c r="A751" s="3">
        <v>749</v>
      </c>
      <c r="B751" s="3">
        <v>4395430</v>
      </c>
      <c r="C751" s="3">
        <v>325310</v>
      </c>
      <c r="D751" s="3">
        <v>81103</v>
      </c>
      <c r="E751" s="3">
        <v>81103</v>
      </c>
    </row>
    <row r="752" spans="1:5">
      <c r="A752" s="3">
        <v>750</v>
      </c>
      <c r="B752" s="3">
        <v>4406100</v>
      </c>
      <c r="C752" s="3">
        <v>326100</v>
      </c>
      <c r="D752" s="3">
        <v>81300</v>
      </c>
      <c r="E752" s="3">
        <v>81300</v>
      </c>
    </row>
    <row r="753" spans="1:5">
      <c r="A753" s="3">
        <v>751</v>
      </c>
      <c r="B753" s="3">
        <v>4416900</v>
      </c>
      <c r="C753" s="3">
        <v>326899</v>
      </c>
      <c r="D753" s="3">
        <v>81500</v>
      </c>
      <c r="E753" s="3">
        <v>81500</v>
      </c>
    </row>
    <row r="754" spans="1:5">
      <c r="A754" s="3">
        <v>752</v>
      </c>
      <c r="B754" s="3">
        <v>4427700</v>
      </c>
      <c r="C754" s="3">
        <v>327698</v>
      </c>
      <c r="D754" s="3">
        <v>81700</v>
      </c>
      <c r="E754" s="3">
        <v>81700</v>
      </c>
    </row>
    <row r="755" spans="1:5">
      <c r="A755" s="3">
        <v>753</v>
      </c>
      <c r="B755" s="3">
        <v>4438500</v>
      </c>
      <c r="C755" s="3">
        <v>328497</v>
      </c>
      <c r="D755" s="3">
        <v>81900</v>
      </c>
      <c r="E755" s="3">
        <v>81900</v>
      </c>
    </row>
    <row r="756" spans="1:5">
      <c r="A756" s="3">
        <v>754</v>
      </c>
      <c r="B756" s="3">
        <v>4449300</v>
      </c>
      <c r="C756" s="3">
        <v>329296</v>
      </c>
      <c r="D756" s="3">
        <v>82100</v>
      </c>
      <c r="E756" s="3">
        <v>82100</v>
      </c>
    </row>
    <row r="757" spans="1:5">
      <c r="A757" s="3">
        <v>755</v>
      </c>
      <c r="B757" s="3">
        <v>4460100</v>
      </c>
      <c r="C757" s="3">
        <v>330095</v>
      </c>
      <c r="D757" s="3">
        <v>82300</v>
      </c>
      <c r="E757" s="3">
        <v>82300</v>
      </c>
    </row>
    <row r="758" spans="1:5">
      <c r="A758" s="3">
        <v>756</v>
      </c>
      <c r="B758" s="3">
        <v>4470900</v>
      </c>
      <c r="C758" s="3">
        <v>330894</v>
      </c>
      <c r="D758" s="3">
        <v>82500</v>
      </c>
      <c r="E758" s="3">
        <v>82500</v>
      </c>
    </row>
    <row r="759" spans="1:5">
      <c r="A759" s="3">
        <v>757</v>
      </c>
      <c r="B759" s="3">
        <v>4481700</v>
      </c>
      <c r="C759" s="3">
        <v>331693</v>
      </c>
      <c r="D759" s="3">
        <v>82700</v>
      </c>
      <c r="E759" s="3">
        <v>82700</v>
      </c>
    </row>
    <row r="760" spans="1:5">
      <c r="A760" s="3">
        <v>758</v>
      </c>
      <c r="B760" s="3">
        <v>4492500</v>
      </c>
      <c r="C760" s="3">
        <v>332492</v>
      </c>
      <c r="D760" s="3">
        <v>82900</v>
      </c>
      <c r="E760" s="3">
        <v>82900</v>
      </c>
    </row>
    <row r="761" spans="1:5">
      <c r="A761" s="3">
        <v>759</v>
      </c>
      <c r="B761" s="3">
        <v>4503300</v>
      </c>
      <c r="C761" s="3">
        <v>333291</v>
      </c>
      <c r="D761" s="3">
        <v>83100</v>
      </c>
      <c r="E761" s="3">
        <v>83100</v>
      </c>
    </row>
    <row r="762" spans="1:5">
      <c r="A762" s="3">
        <v>760</v>
      </c>
      <c r="B762" s="3">
        <v>4514100</v>
      </c>
      <c r="C762" s="3">
        <v>334090</v>
      </c>
      <c r="D762" s="3">
        <v>83300</v>
      </c>
      <c r="E762" s="3">
        <v>83300</v>
      </c>
    </row>
    <row r="763" spans="1:5">
      <c r="A763" s="3">
        <v>761</v>
      </c>
      <c r="B763" s="3">
        <v>4524900</v>
      </c>
      <c r="C763" s="3">
        <v>334890</v>
      </c>
      <c r="D763" s="3">
        <v>83500</v>
      </c>
      <c r="E763" s="3">
        <v>83500</v>
      </c>
    </row>
    <row r="764" spans="1:5">
      <c r="A764" s="3">
        <v>762</v>
      </c>
      <c r="B764" s="3">
        <v>4535700</v>
      </c>
      <c r="C764" s="3">
        <v>335690</v>
      </c>
      <c r="D764" s="3">
        <v>83700</v>
      </c>
      <c r="E764" s="3">
        <v>83700</v>
      </c>
    </row>
    <row r="765" spans="1:5">
      <c r="A765" s="3">
        <v>763</v>
      </c>
      <c r="B765" s="3">
        <v>4546500</v>
      </c>
      <c r="C765" s="3">
        <v>336490</v>
      </c>
      <c r="D765" s="3">
        <v>83900</v>
      </c>
      <c r="E765" s="3">
        <v>83900</v>
      </c>
    </row>
    <row r="766" spans="1:5">
      <c r="A766" s="3">
        <v>764</v>
      </c>
      <c r="B766" s="3">
        <v>4557300</v>
      </c>
      <c r="C766" s="3">
        <v>337290</v>
      </c>
      <c r="D766" s="3">
        <v>84100</v>
      </c>
      <c r="E766" s="3">
        <v>84100</v>
      </c>
    </row>
    <row r="767" spans="1:5">
      <c r="A767" s="3">
        <v>765</v>
      </c>
      <c r="B767" s="3">
        <v>4568100</v>
      </c>
      <c r="C767" s="3">
        <v>338090</v>
      </c>
      <c r="D767" s="3">
        <v>84300</v>
      </c>
      <c r="E767" s="3">
        <v>84300</v>
      </c>
    </row>
    <row r="768" spans="1:5">
      <c r="A768" s="3">
        <v>766</v>
      </c>
      <c r="B768" s="3">
        <v>4578900</v>
      </c>
      <c r="C768" s="3">
        <v>338890</v>
      </c>
      <c r="D768" s="3">
        <v>84500</v>
      </c>
      <c r="E768" s="3">
        <v>84500</v>
      </c>
    </row>
    <row r="769" spans="1:5">
      <c r="A769" s="3">
        <v>767</v>
      </c>
      <c r="B769" s="3">
        <v>4589700</v>
      </c>
      <c r="C769" s="3">
        <v>339690</v>
      </c>
      <c r="D769" s="3">
        <v>84700</v>
      </c>
      <c r="E769" s="3">
        <v>84700</v>
      </c>
    </row>
    <row r="770" spans="1:5">
      <c r="A770" s="3">
        <v>768</v>
      </c>
      <c r="B770" s="3">
        <v>4600500</v>
      </c>
      <c r="C770" s="3">
        <v>340490</v>
      </c>
      <c r="D770" s="3">
        <v>84900</v>
      </c>
      <c r="E770" s="3">
        <v>84900</v>
      </c>
    </row>
    <row r="771" spans="1:5">
      <c r="A771" s="3">
        <v>769</v>
      </c>
      <c r="B771" s="3">
        <v>4611300</v>
      </c>
      <c r="C771" s="3">
        <v>341290</v>
      </c>
      <c r="D771" s="3">
        <v>85100</v>
      </c>
      <c r="E771" s="3">
        <v>85100</v>
      </c>
    </row>
    <row r="772" spans="1:5">
      <c r="A772" s="3">
        <v>770</v>
      </c>
      <c r="B772" s="3">
        <v>4622100</v>
      </c>
      <c r="C772" s="3">
        <v>342090</v>
      </c>
      <c r="D772" s="3">
        <v>85300</v>
      </c>
      <c r="E772" s="3">
        <v>85300</v>
      </c>
    </row>
    <row r="773" spans="1:5">
      <c r="A773" s="3">
        <v>771</v>
      </c>
      <c r="B773" s="3">
        <v>4632900</v>
      </c>
      <c r="C773" s="3">
        <v>342890</v>
      </c>
      <c r="D773" s="3">
        <v>85500</v>
      </c>
      <c r="E773" s="3">
        <v>85500</v>
      </c>
    </row>
    <row r="774" spans="1:5">
      <c r="A774" s="3">
        <v>772</v>
      </c>
      <c r="B774" s="3">
        <v>4643700</v>
      </c>
      <c r="C774" s="3">
        <v>343690</v>
      </c>
      <c r="D774" s="3">
        <v>85700</v>
      </c>
      <c r="E774" s="3">
        <v>85700</v>
      </c>
    </row>
    <row r="775" spans="1:5">
      <c r="A775" s="3">
        <v>773</v>
      </c>
      <c r="B775" s="3">
        <v>4654500</v>
      </c>
      <c r="C775" s="3">
        <v>344490</v>
      </c>
      <c r="D775" s="3">
        <v>85900</v>
      </c>
      <c r="E775" s="3">
        <v>85900</v>
      </c>
    </row>
    <row r="776" spans="1:5">
      <c r="A776" s="3">
        <v>774</v>
      </c>
      <c r="B776" s="3">
        <v>4665300</v>
      </c>
      <c r="C776" s="3">
        <v>345290</v>
      </c>
      <c r="D776" s="3">
        <v>86100</v>
      </c>
      <c r="E776" s="3">
        <v>86100</v>
      </c>
    </row>
    <row r="777" spans="1:5">
      <c r="A777" s="3">
        <v>775</v>
      </c>
      <c r="B777" s="3">
        <v>4676100</v>
      </c>
      <c r="C777" s="3">
        <v>346090</v>
      </c>
      <c r="D777" s="3">
        <v>86300</v>
      </c>
      <c r="E777" s="3">
        <v>86300</v>
      </c>
    </row>
    <row r="778" spans="1:5">
      <c r="A778" s="3">
        <v>776</v>
      </c>
      <c r="B778" s="3">
        <v>4686900</v>
      </c>
      <c r="C778" s="3">
        <v>346890</v>
      </c>
      <c r="D778" s="3">
        <v>86500</v>
      </c>
      <c r="E778" s="3">
        <v>86500</v>
      </c>
    </row>
    <row r="779" spans="1:5">
      <c r="A779" s="3">
        <v>777</v>
      </c>
      <c r="B779" s="3">
        <v>4697700</v>
      </c>
      <c r="C779" s="3">
        <v>347690</v>
      </c>
      <c r="D779" s="3">
        <v>86700</v>
      </c>
      <c r="E779" s="3">
        <v>86700</v>
      </c>
    </row>
    <row r="780" spans="1:5">
      <c r="A780" s="3">
        <v>778</v>
      </c>
      <c r="B780" s="3">
        <v>4708500</v>
      </c>
      <c r="C780" s="3">
        <v>348490</v>
      </c>
      <c r="D780" s="3">
        <v>86900</v>
      </c>
      <c r="E780" s="3">
        <v>86900</v>
      </c>
    </row>
    <row r="781" spans="1:5">
      <c r="A781" s="3">
        <v>779</v>
      </c>
      <c r="B781" s="3">
        <v>4719300</v>
      </c>
      <c r="C781" s="3">
        <v>349290</v>
      </c>
      <c r="D781" s="3">
        <v>87100</v>
      </c>
      <c r="E781" s="3">
        <v>87100</v>
      </c>
    </row>
    <row r="782" spans="1:5">
      <c r="A782" s="3">
        <v>780</v>
      </c>
      <c r="B782" s="3">
        <v>4730100</v>
      </c>
      <c r="C782" s="3">
        <v>350090</v>
      </c>
      <c r="D782" s="3">
        <v>87300</v>
      </c>
      <c r="E782" s="3">
        <v>87300</v>
      </c>
    </row>
    <row r="783" spans="1:5">
      <c r="A783" s="3">
        <v>781</v>
      </c>
      <c r="B783" s="3">
        <v>4740900</v>
      </c>
      <c r="C783" s="3">
        <v>350890</v>
      </c>
      <c r="D783" s="3">
        <v>87500</v>
      </c>
      <c r="E783" s="3">
        <v>87500</v>
      </c>
    </row>
    <row r="784" spans="1:5">
      <c r="A784" s="3">
        <v>782</v>
      </c>
      <c r="B784" s="3">
        <v>4751700</v>
      </c>
      <c r="C784" s="3">
        <v>351690</v>
      </c>
      <c r="D784" s="3">
        <v>87700</v>
      </c>
      <c r="E784" s="3">
        <v>87700</v>
      </c>
    </row>
    <row r="785" spans="1:5">
      <c r="A785" s="3">
        <v>783</v>
      </c>
      <c r="B785" s="3">
        <v>4762500</v>
      </c>
      <c r="C785" s="3">
        <v>352490</v>
      </c>
      <c r="D785" s="3">
        <v>87900</v>
      </c>
      <c r="E785" s="3">
        <v>87900</v>
      </c>
    </row>
    <row r="786" spans="1:5">
      <c r="A786" s="3">
        <v>784</v>
      </c>
      <c r="B786" s="3">
        <v>4773300</v>
      </c>
      <c r="C786" s="3">
        <v>353290</v>
      </c>
      <c r="D786" s="3">
        <v>88100</v>
      </c>
      <c r="E786" s="3">
        <v>88100</v>
      </c>
    </row>
    <row r="787" spans="1:5">
      <c r="A787" s="3">
        <v>785</v>
      </c>
      <c r="B787" s="3">
        <v>4784100</v>
      </c>
      <c r="C787" s="3">
        <v>354090</v>
      </c>
      <c r="D787" s="3">
        <v>88300</v>
      </c>
      <c r="E787" s="3">
        <v>88300</v>
      </c>
    </row>
    <row r="788" spans="1:5">
      <c r="A788" s="3">
        <v>786</v>
      </c>
      <c r="B788" s="3">
        <v>4794900</v>
      </c>
      <c r="C788" s="3">
        <v>354890</v>
      </c>
      <c r="D788" s="3">
        <v>88500</v>
      </c>
      <c r="E788" s="3">
        <v>88500</v>
      </c>
    </row>
    <row r="789" spans="1:5">
      <c r="A789" s="3">
        <v>787</v>
      </c>
      <c r="B789" s="3">
        <v>4805700</v>
      </c>
      <c r="C789" s="3">
        <v>355690</v>
      </c>
      <c r="D789" s="3">
        <v>88700</v>
      </c>
      <c r="E789" s="3">
        <v>88700</v>
      </c>
    </row>
    <row r="790" spans="1:5">
      <c r="A790" s="3">
        <v>788</v>
      </c>
      <c r="B790" s="3">
        <v>4816500</v>
      </c>
      <c r="C790" s="3">
        <v>356490</v>
      </c>
      <c r="D790" s="3">
        <v>88900</v>
      </c>
      <c r="E790" s="3">
        <v>88900</v>
      </c>
    </row>
    <row r="791" spans="1:5">
      <c r="A791" s="3">
        <v>789</v>
      </c>
      <c r="B791" s="3">
        <v>4827300</v>
      </c>
      <c r="C791" s="3">
        <v>357290</v>
      </c>
      <c r="D791" s="3">
        <v>89100</v>
      </c>
      <c r="E791" s="3">
        <v>89100</v>
      </c>
    </row>
    <row r="792" spans="1:5">
      <c r="A792" s="3">
        <v>790</v>
      </c>
      <c r="B792" s="3">
        <v>4838100</v>
      </c>
      <c r="C792" s="3">
        <v>358090</v>
      </c>
      <c r="D792" s="3">
        <v>89300</v>
      </c>
      <c r="E792" s="3">
        <v>89300</v>
      </c>
    </row>
    <row r="793" spans="1:5">
      <c r="A793" s="3">
        <v>791</v>
      </c>
      <c r="B793" s="3">
        <v>4848900</v>
      </c>
      <c r="C793" s="3">
        <v>358890</v>
      </c>
      <c r="D793" s="3">
        <v>89500</v>
      </c>
      <c r="E793" s="3">
        <v>89500</v>
      </c>
    </row>
    <row r="794" spans="1:5">
      <c r="A794" s="3">
        <v>792</v>
      </c>
      <c r="B794" s="3">
        <v>4859700</v>
      </c>
      <c r="C794" s="3">
        <v>359690</v>
      </c>
      <c r="D794" s="3">
        <v>89700</v>
      </c>
      <c r="E794" s="3">
        <v>89700</v>
      </c>
    </row>
    <row r="795" spans="1:5">
      <c r="A795" s="3">
        <v>793</v>
      </c>
      <c r="B795" s="3">
        <v>4870500</v>
      </c>
      <c r="C795" s="3">
        <v>360490</v>
      </c>
      <c r="D795" s="3">
        <v>89900</v>
      </c>
      <c r="E795" s="3">
        <v>89900</v>
      </c>
    </row>
    <row r="796" spans="1:5">
      <c r="A796" s="3">
        <v>794</v>
      </c>
      <c r="B796" s="3">
        <v>4881300</v>
      </c>
      <c r="C796" s="3">
        <v>361290</v>
      </c>
      <c r="D796" s="3">
        <v>90100</v>
      </c>
      <c r="E796" s="3">
        <v>90100</v>
      </c>
    </row>
    <row r="797" spans="1:5">
      <c r="A797" s="3">
        <v>795</v>
      </c>
      <c r="B797" s="3">
        <v>4892100</v>
      </c>
      <c r="C797" s="3">
        <v>362090</v>
      </c>
      <c r="D797" s="3">
        <v>90300</v>
      </c>
      <c r="E797" s="3">
        <v>90300</v>
      </c>
    </row>
    <row r="798" spans="1:5">
      <c r="A798" s="3">
        <v>796</v>
      </c>
      <c r="B798" s="3">
        <v>4902900</v>
      </c>
      <c r="C798" s="3">
        <v>362890</v>
      </c>
      <c r="D798" s="3">
        <v>90500</v>
      </c>
      <c r="E798" s="3">
        <v>90500</v>
      </c>
    </row>
    <row r="799" spans="1:5">
      <c r="A799" s="3">
        <v>797</v>
      </c>
      <c r="B799" s="3">
        <v>4913700</v>
      </c>
      <c r="C799" s="3">
        <v>363690</v>
      </c>
      <c r="D799" s="3">
        <v>90700</v>
      </c>
      <c r="E799" s="3">
        <v>90700</v>
      </c>
    </row>
    <row r="800" spans="1:5">
      <c r="A800" s="3">
        <v>798</v>
      </c>
      <c r="B800" s="3">
        <v>4924500</v>
      </c>
      <c r="C800" s="3">
        <v>364490</v>
      </c>
      <c r="D800" s="3">
        <v>90900</v>
      </c>
      <c r="E800" s="3">
        <v>90900</v>
      </c>
    </row>
    <row r="801" spans="1:5">
      <c r="A801" s="3">
        <v>799</v>
      </c>
      <c r="B801" s="3">
        <v>4935300</v>
      </c>
      <c r="C801" s="3">
        <v>365290</v>
      </c>
      <c r="D801" s="3">
        <v>91100</v>
      </c>
      <c r="E801" s="3">
        <v>91100</v>
      </c>
    </row>
    <row r="802" spans="1:5">
      <c r="A802" s="3">
        <v>800</v>
      </c>
      <c r="B802" s="3">
        <v>4946100</v>
      </c>
      <c r="C802" s="3">
        <v>366090</v>
      </c>
      <c r="D802" s="3">
        <v>91300</v>
      </c>
      <c r="E802" s="3">
        <v>91300</v>
      </c>
    </row>
    <row r="803" spans="1:5">
      <c r="A803" s="3">
        <v>801</v>
      </c>
      <c r="B803" s="3">
        <v>4956900</v>
      </c>
      <c r="C803" s="3">
        <v>366890</v>
      </c>
      <c r="D803" s="3">
        <v>91500</v>
      </c>
      <c r="E803" s="3">
        <v>91500</v>
      </c>
    </row>
    <row r="804" spans="1:5">
      <c r="A804" s="3">
        <v>802</v>
      </c>
      <c r="B804" s="3">
        <v>4967700</v>
      </c>
      <c r="C804" s="3">
        <v>367690</v>
      </c>
      <c r="D804" s="3">
        <v>91700</v>
      </c>
      <c r="E804" s="3">
        <v>91700</v>
      </c>
    </row>
    <row r="805" spans="1:5">
      <c r="A805" s="3">
        <v>803</v>
      </c>
      <c r="B805" s="3">
        <v>4978500</v>
      </c>
      <c r="C805" s="3">
        <v>368490</v>
      </c>
      <c r="D805" s="3">
        <v>91900</v>
      </c>
      <c r="E805" s="3">
        <v>91900</v>
      </c>
    </row>
    <row r="806" spans="1:5">
      <c r="A806" s="3">
        <v>804</v>
      </c>
      <c r="B806" s="3">
        <v>4989300</v>
      </c>
      <c r="C806" s="3">
        <v>369290</v>
      </c>
      <c r="D806" s="3">
        <v>92100</v>
      </c>
      <c r="E806" s="3">
        <v>92100</v>
      </c>
    </row>
    <row r="807" spans="1:5">
      <c r="A807" s="3">
        <v>805</v>
      </c>
      <c r="B807" s="3">
        <v>5000100</v>
      </c>
      <c r="C807" s="3">
        <v>370090</v>
      </c>
      <c r="D807" s="3">
        <v>92300</v>
      </c>
      <c r="E807" s="3">
        <v>92300</v>
      </c>
    </row>
    <row r="808" spans="1:5">
      <c r="A808" s="3">
        <v>806</v>
      </c>
      <c r="B808" s="3">
        <v>5010900</v>
      </c>
      <c r="C808" s="3">
        <v>370890</v>
      </c>
      <c r="D808" s="3">
        <v>92500</v>
      </c>
      <c r="E808" s="3">
        <v>92500</v>
      </c>
    </row>
    <row r="809" spans="1:5">
      <c r="A809" s="3">
        <v>807</v>
      </c>
      <c r="B809" s="3">
        <v>5021700</v>
      </c>
      <c r="C809" s="3">
        <v>371690</v>
      </c>
      <c r="D809" s="3">
        <v>92700</v>
      </c>
      <c r="E809" s="3">
        <v>92700</v>
      </c>
    </row>
    <row r="810" spans="1:5">
      <c r="A810" s="3">
        <v>808</v>
      </c>
      <c r="B810" s="3">
        <v>5032500</v>
      </c>
      <c r="C810" s="3">
        <v>372490</v>
      </c>
      <c r="D810" s="3">
        <v>92900</v>
      </c>
      <c r="E810" s="3">
        <v>92900</v>
      </c>
    </row>
    <row r="811" spans="1:5">
      <c r="A811" s="3">
        <v>809</v>
      </c>
      <c r="B811" s="3">
        <v>5043300</v>
      </c>
      <c r="C811" s="3">
        <v>373290</v>
      </c>
      <c r="D811" s="3">
        <v>93100</v>
      </c>
      <c r="E811" s="3">
        <v>93100</v>
      </c>
    </row>
    <row r="812" spans="1:5">
      <c r="A812" s="3">
        <v>810</v>
      </c>
      <c r="B812" s="3">
        <v>5054100</v>
      </c>
      <c r="C812" s="3">
        <v>374090</v>
      </c>
      <c r="D812" s="3">
        <v>93300</v>
      </c>
      <c r="E812" s="3">
        <v>93300</v>
      </c>
    </row>
    <row r="813" spans="1:5">
      <c r="A813" s="3">
        <v>811</v>
      </c>
      <c r="B813" s="3">
        <v>5064900</v>
      </c>
      <c r="C813" s="3">
        <v>374890</v>
      </c>
      <c r="D813" s="3">
        <v>93500</v>
      </c>
      <c r="E813" s="3">
        <v>93500</v>
      </c>
    </row>
    <row r="814" spans="1:5">
      <c r="A814" s="3">
        <v>812</v>
      </c>
      <c r="B814" s="3">
        <v>5075700</v>
      </c>
      <c r="C814" s="3">
        <v>375690</v>
      </c>
      <c r="D814" s="3">
        <v>93700</v>
      </c>
      <c r="E814" s="3">
        <v>93700</v>
      </c>
    </row>
    <row r="815" spans="1:5">
      <c r="A815" s="3">
        <v>813</v>
      </c>
      <c r="B815" s="3">
        <v>5086500</v>
      </c>
      <c r="C815" s="3">
        <v>376490</v>
      </c>
      <c r="D815" s="3">
        <v>93900</v>
      </c>
      <c r="E815" s="3">
        <v>93900</v>
      </c>
    </row>
    <row r="816" spans="1:5">
      <c r="A816" s="3">
        <v>814</v>
      </c>
      <c r="B816" s="3">
        <v>5097300</v>
      </c>
      <c r="C816" s="3">
        <v>377290</v>
      </c>
      <c r="D816" s="3">
        <v>94100</v>
      </c>
      <c r="E816" s="3">
        <v>94100</v>
      </c>
    </row>
    <row r="817" spans="1:5">
      <c r="A817" s="3">
        <v>815</v>
      </c>
      <c r="B817" s="3">
        <v>5108100</v>
      </c>
      <c r="C817" s="3">
        <v>378090</v>
      </c>
      <c r="D817" s="3">
        <v>94300</v>
      </c>
      <c r="E817" s="3">
        <v>94300</v>
      </c>
    </row>
    <row r="818" spans="1:5">
      <c r="A818" s="3">
        <v>816</v>
      </c>
      <c r="B818" s="3">
        <v>5118900</v>
      </c>
      <c r="C818" s="3">
        <v>378890</v>
      </c>
      <c r="D818" s="3">
        <v>94500</v>
      </c>
      <c r="E818" s="3">
        <v>94500</v>
      </c>
    </row>
    <row r="819" spans="1:5">
      <c r="A819" s="3">
        <v>817</v>
      </c>
      <c r="B819" s="3">
        <v>5129700</v>
      </c>
      <c r="C819" s="3">
        <v>379690</v>
      </c>
      <c r="D819" s="3">
        <v>94700</v>
      </c>
      <c r="E819" s="3">
        <v>94700</v>
      </c>
    </row>
    <row r="820" spans="1:5">
      <c r="A820" s="3">
        <v>818</v>
      </c>
      <c r="B820" s="3">
        <v>5140500</v>
      </c>
      <c r="C820" s="3">
        <v>380490</v>
      </c>
      <c r="D820" s="3">
        <v>94900</v>
      </c>
      <c r="E820" s="3">
        <v>94900</v>
      </c>
    </row>
    <row r="821" spans="1:5">
      <c r="A821" s="3">
        <v>819</v>
      </c>
      <c r="B821" s="3">
        <v>5151300</v>
      </c>
      <c r="C821" s="3">
        <v>381290</v>
      </c>
      <c r="D821" s="3">
        <v>95100</v>
      </c>
      <c r="E821" s="3">
        <v>95100</v>
      </c>
    </row>
    <row r="822" spans="1:5">
      <c r="A822" s="3">
        <v>820</v>
      </c>
      <c r="B822" s="3">
        <v>5162100</v>
      </c>
      <c r="C822" s="3">
        <v>382090</v>
      </c>
      <c r="D822" s="3">
        <v>95300</v>
      </c>
      <c r="E822" s="3">
        <v>95300</v>
      </c>
    </row>
    <row r="823" spans="1:5">
      <c r="A823" s="3">
        <v>821</v>
      </c>
      <c r="B823" s="3">
        <v>5172900</v>
      </c>
      <c r="C823" s="3">
        <v>382890</v>
      </c>
      <c r="D823" s="3">
        <v>95500</v>
      </c>
      <c r="E823" s="3">
        <v>95500</v>
      </c>
    </row>
    <row r="824" spans="1:5">
      <c r="A824" s="3">
        <v>822</v>
      </c>
      <c r="B824" s="3">
        <v>5183700</v>
      </c>
      <c r="C824" s="3">
        <v>383690</v>
      </c>
      <c r="D824" s="3">
        <v>95700</v>
      </c>
      <c r="E824" s="3">
        <v>95700</v>
      </c>
    </row>
    <row r="825" spans="1:5">
      <c r="A825" s="3">
        <v>823</v>
      </c>
      <c r="B825" s="3">
        <v>5194500</v>
      </c>
      <c r="C825" s="3">
        <v>384490</v>
      </c>
      <c r="D825" s="3">
        <v>95900</v>
      </c>
      <c r="E825" s="3">
        <v>95900</v>
      </c>
    </row>
    <row r="826" spans="1:5">
      <c r="A826" s="3">
        <v>824</v>
      </c>
      <c r="B826" s="3">
        <v>5205300</v>
      </c>
      <c r="C826" s="3">
        <v>385290</v>
      </c>
      <c r="D826" s="3">
        <v>96100</v>
      </c>
      <c r="E826" s="3">
        <v>96100</v>
      </c>
    </row>
    <row r="827" spans="1:5">
      <c r="A827" s="3">
        <v>825</v>
      </c>
      <c r="B827" s="3">
        <v>5216100</v>
      </c>
      <c r="C827" s="3">
        <v>386090</v>
      </c>
      <c r="D827" s="3">
        <v>96300</v>
      </c>
      <c r="E827" s="3">
        <v>96300</v>
      </c>
    </row>
    <row r="828" spans="1:5">
      <c r="A828" s="3">
        <v>826</v>
      </c>
      <c r="B828" s="3">
        <v>5226900</v>
      </c>
      <c r="C828" s="3">
        <v>386890</v>
      </c>
      <c r="D828" s="3">
        <v>96500</v>
      </c>
      <c r="E828" s="3">
        <v>96500</v>
      </c>
    </row>
    <row r="829" spans="1:5">
      <c r="A829" s="3">
        <v>827</v>
      </c>
      <c r="B829" s="3">
        <v>5237700</v>
      </c>
      <c r="C829" s="3">
        <v>387690</v>
      </c>
      <c r="D829" s="3">
        <v>96700</v>
      </c>
      <c r="E829" s="3">
        <v>96700</v>
      </c>
    </row>
    <row r="830" spans="1:5">
      <c r="A830" s="3">
        <v>828</v>
      </c>
      <c r="B830" s="3">
        <v>5248500</v>
      </c>
      <c r="C830" s="3">
        <v>388490</v>
      </c>
      <c r="D830" s="3">
        <v>96900</v>
      </c>
      <c r="E830" s="3">
        <v>96900</v>
      </c>
    </row>
    <row r="831" spans="1:5">
      <c r="A831" s="3">
        <v>829</v>
      </c>
      <c r="B831" s="3">
        <v>5259300</v>
      </c>
      <c r="C831" s="3">
        <v>389290</v>
      </c>
      <c r="D831" s="3">
        <v>97100</v>
      </c>
      <c r="E831" s="3">
        <v>97100</v>
      </c>
    </row>
    <row r="832" spans="1:5">
      <c r="A832" s="3">
        <v>830</v>
      </c>
      <c r="B832" s="3">
        <v>5270100</v>
      </c>
      <c r="C832" s="3">
        <v>390090</v>
      </c>
      <c r="D832" s="3">
        <v>97300</v>
      </c>
      <c r="E832" s="3">
        <v>97300</v>
      </c>
    </row>
    <row r="833" spans="1:5">
      <c r="A833" s="3">
        <v>831</v>
      </c>
      <c r="B833" s="3">
        <v>5280900</v>
      </c>
      <c r="C833" s="3">
        <v>390890</v>
      </c>
      <c r="D833" s="3">
        <v>97500</v>
      </c>
      <c r="E833" s="3">
        <v>97500</v>
      </c>
    </row>
    <row r="834" spans="1:5">
      <c r="A834" s="3">
        <v>832</v>
      </c>
      <c r="B834" s="3">
        <v>5291700</v>
      </c>
      <c r="C834" s="3">
        <v>391690</v>
      </c>
      <c r="D834" s="3">
        <v>97700</v>
      </c>
      <c r="E834" s="3">
        <v>97700</v>
      </c>
    </row>
    <row r="835" spans="1:5">
      <c r="A835" s="3">
        <v>833</v>
      </c>
      <c r="B835" s="3">
        <v>5302500</v>
      </c>
      <c r="C835" s="3">
        <v>392490</v>
      </c>
      <c r="D835" s="3">
        <v>97900</v>
      </c>
      <c r="E835" s="3">
        <v>97900</v>
      </c>
    </row>
    <row r="836" spans="1:5">
      <c r="A836" s="3">
        <v>834</v>
      </c>
      <c r="B836" s="3">
        <v>5313300</v>
      </c>
      <c r="C836" s="3">
        <v>393290</v>
      </c>
      <c r="D836" s="3">
        <v>98100</v>
      </c>
      <c r="E836" s="3">
        <v>98100</v>
      </c>
    </row>
    <row r="837" spans="1:5">
      <c r="A837" s="3">
        <v>835</v>
      </c>
      <c r="B837" s="3">
        <v>5324100</v>
      </c>
      <c r="C837" s="3">
        <v>394090</v>
      </c>
      <c r="D837" s="3">
        <v>98300</v>
      </c>
      <c r="E837" s="3">
        <v>98300</v>
      </c>
    </row>
    <row r="838" spans="1:5">
      <c r="A838" s="3">
        <v>836</v>
      </c>
      <c r="B838" s="3">
        <v>5334900</v>
      </c>
      <c r="C838" s="3">
        <v>394890</v>
      </c>
      <c r="D838" s="3">
        <v>98500</v>
      </c>
      <c r="E838" s="3">
        <v>98500</v>
      </c>
    </row>
    <row r="839" spans="1:5">
      <c r="A839" s="3">
        <v>837</v>
      </c>
      <c r="B839" s="3">
        <v>5345700</v>
      </c>
      <c r="C839" s="3">
        <v>395690</v>
      </c>
      <c r="D839" s="3">
        <v>98700</v>
      </c>
      <c r="E839" s="3">
        <v>98700</v>
      </c>
    </row>
    <row r="840" spans="1:5">
      <c r="A840" s="3">
        <v>838</v>
      </c>
      <c r="B840" s="3">
        <v>5356500</v>
      </c>
      <c r="C840" s="3">
        <v>396490</v>
      </c>
      <c r="D840" s="3">
        <v>98900</v>
      </c>
      <c r="E840" s="3">
        <v>98900</v>
      </c>
    </row>
    <row r="841" spans="1:5">
      <c r="A841" s="3">
        <v>839</v>
      </c>
      <c r="B841" s="3">
        <v>5367300</v>
      </c>
      <c r="C841" s="3">
        <v>397290</v>
      </c>
      <c r="D841" s="3">
        <v>99100</v>
      </c>
      <c r="E841" s="3">
        <v>99100</v>
      </c>
    </row>
    <row r="842" spans="1:5">
      <c r="A842" s="3">
        <v>840</v>
      </c>
      <c r="B842" s="3">
        <v>5378100</v>
      </c>
      <c r="C842" s="3">
        <v>398090</v>
      </c>
      <c r="D842" s="3">
        <v>99300</v>
      </c>
      <c r="E842" s="3">
        <v>99300</v>
      </c>
    </row>
    <row r="843" spans="1:5">
      <c r="A843" s="3">
        <v>841</v>
      </c>
      <c r="B843" s="3">
        <v>5388900</v>
      </c>
      <c r="C843" s="3">
        <v>398890</v>
      </c>
      <c r="D843" s="3">
        <v>99500</v>
      </c>
      <c r="E843" s="3">
        <v>99500</v>
      </c>
    </row>
    <row r="844" spans="1:5">
      <c r="A844" s="3">
        <v>842</v>
      </c>
      <c r="B844" s="3">
        <v>5399700</v>
      </c>
      <c r="C844" s="3">
        <v>399690</v>
      </c>
      <c r="D844" s="3">
        <v>99700</v>
      </c>
      <c r="E844" s="3">
        <v>99700</v>
      </c>
    </row>
    <row r="845" spans="1:5">
      <c r="A845" s="3">
        <v>843</v>
      </c>
      <c r="B845" s="3">
        <v>5410500</v>
      </c>
      <c r="C845" s="3">
        <v>400490</v>
      </c>
      <c r="D845" s="3">
        <v>99900</v>
      </c>
      <c r="E845" s="3">
        <v>99900</v>
      </c>
    </row>
    <row r="846" spans="1:5">
      <c r="A846" s="3">
        <v>844</v>
      </c>
      <c r="B846" s="3">
        <v>5421300</v>
      </c>
      <c r="C846" s="3">
        <v>401290</v>
      </c>
      <c r="D846" s="3">
        <v>100100</v>
      </c>
      <c r="E846" s="3">
        <v>100100</v>
      </c>
    </row>
    <row r="847" spans="1:5">
      <c r="A847" s="3">
        <v>845</v>
      </c>
      <c r="B847" s="3">
        <v>5432100</v>
      </c>
      <c r="C847" s="3">
        <v>402090</v>
      </c>
      <c r="D847" s="3">
        <v>100300</v>
      </c>
      <c r="E847" s="3">
        <v>100300</v>
      </c>
    </row>
    <row r="848" spans="1:5">
      <c r="A848" s="3">
        <v>846</v>
      </c>
      <c r="B848" s="3">
        <v>5442900</v>
      </c>
      <c r="C848" s="3">
        <v>402890</v>
      </c>
      <c r="D848" s="3">
        <v>100500</v>
      </c>
      <c r="E848" s="3">
        <v>100500</v>
      </c>
    </row>
    <row r="849" spans="1:5">
      <c r="A849" s="3">
        <v>847</v>
      </c>
      <c r="B849" s="3">
        <v>5453700</v>
      </c>
      <c r="C849" s="3">
        <v>403690</v>
      </c>
      <c r="D849" s="3">
        <v>100700</v>
      </c>
      <c r="E849" s="3">
        <v>100700</v>
      </c>
    </row>
    <row r="850" spans="1:5">
      <c r="A850" s="3">
        <v>848</v>
      </c>
      <c r="B850" s="3">
        <v>5464500</v>
      </c>
      <c r="C850" s="3">
        <v>404490</v>
      </c>
      <c r="D850" s="3">
        <v>100900</v>
      </c>
      <c r="E850" s="3">
        <v>100900</v>
      </c>
    </row>
    <row r="851" spans="1:5">
      <c r="A851" s="3">
        <v>849</v>
      </c>
      <c r="B851" s="3">
        <v>5475300</v>
      </c>
      <c r="C851" s="3">
        <v>405290</v>
      </c>
      <c r="D851" s="3">
        <v>101100</v>
      </c>
      <c r="E851" s="3">
        <v>101100</v>
      </c>
    </row>
    <row r="852" spans="1:5">
      <c r="A852" s="3">
        <v>850</v>
      </c>
      <c r="B852" s="3">
        <v>5486100</v>
      </c>
      <c r="C852" s="3">
        <v>406090</v>
      </c>
      <c r="D852" s="3">
        <v>101300</v>
      </c>
      <c r="E852" s="3">
        <v>101300</v>
      </c>
    </row>
    <row r="853" spans="1:5">
      <c r="A853" s="3">
        <v>851</v>
      </c>
      <c r="B853" s="3">
        <v>5496900</v>
      </c>
      <c r="C853" s="3">
        <v>406890</v>
      </c>
      <c r="D853" s="3">
        <v>101500</v>
      </c>
      <c r="E853" s="3">
        <v>101500</v>
      </c>
    </row>
    <row r="854" spans="1:5">
      <c r="A854" s="3">
        <v>852</v>
      </c>
      <c r="B854" s="3">
        <v>5507700</v>
      </c>
      <c r="C854" s="3">
        <v>407690</v>
      </c>
      <c r="D854" s="3">
        <v>101700</v>
      </c>
      <c r="E854" s="3">
        <v>101700</v>
      </c>
    </row>
    <row r="855" spans="1:5">
      <c r="A855" s="3">
        <v>853</v>
      </c>
      <c r="B855" s="3">
        <v>5518500</v>
      </c>
      <c r="C855" s="3">
        <v>408490</v>
      </c>
      <c r="D855" s="3">
        <v>101900</v>
      </c>
      <c r="E855" s="3">
        <v>101900</v>
      </c>
    </row>
    <row r="856" spans="1:5">
      <c r="A856" s="3">
        <v>854</v>
      </c>
      <c r="B856" s="3">
        <v>5529300</v>
      </c>
      <c r="C856" s="3">
        <v>409290</v>
      </c>
      <c r="D856" s="3">
        <v>102100</v>
      </c>
      <c r="E856" s="3">
        <v>102100</v>
      </c>
    </row>
    <row r="857" spans="1:5">
      <c r="A857" s="3">
        <v>855</v>
      </c>
      <c r="B857" s="3">
        <v>5540100</v>
      </c>
      <c r="C857" s="3">
        <v>410090</v>
      </c>
      <c r="D857" s="3">
        <v>102300</v>
      </c>
      <c r="E857" s="3">
        <v>102300</v>
      </c>
    </row>
    <row r="858" spans="1:5">
      <c r="A858" s="3">
        <v>856</v>
      </c>
      <c r="B858" s="3">
        <v>5550900</v>
      </c>
      <c r="C858" s="3">
        <v>410890</v>
      </c>
      <c r="D858" s="3">
        <v>102500</v>
      </c>
      <c r="E858" s="3">
        <v>102500</v>
      </c>
    </row>
    <row r="859" spans="1:5">
      <c r="A859" s="3">
        <v>857</v>
      </c>
      <c r="B859" s="3">
        <v>5561700</v>
      </c>
      <c r="C859" s="3">
        <v>411690</v>
      </c>
      <c r="D859" s="3">
        <v>102700</v>
      </c>
      <c r="E859" s="3">
        <v>102700</v>
      </c>
    </row>
    <row r="860" spans="1:5">
      <c r="A860" s="3">
        <v>858</v>
      </c>
      <c r="B860" s="3">
        <v>5572500</v>
      </c>
      <c r="C860" s="3">
        <v>412490</v>
      </c>
      <c r="D860" s="3">
        <v>102900</v>
      </c>
      <c r="E860" s="3">
        <v>102900</v>
      </c>
    </row>
    <row r="861" spans="1:5">
      <c r="A861" s="3">
        <v>859</v>
      </c>
      <c r="B861" s="3">
        <v>5583300</v>
      </c>
      <c r="C861" s="3">
        <v>413290</v>
      </c>
      <c r="D861" s="3">
        <v>103100</v>
      </c>
      <c r="E861" s="3">
        <v>103100</v>
      </c>
    </row>
    <row r="862" spans="1:5">
      <c r="A862" s="3">
        <v>860</v>
      </c>
      <c r="B862" s="3">
        <v>5594100</v>
      </c>
      <c r="C862" s="3">
        <v>414090</v>
      </c>
      <c r="D862" s="3">
        <v>103300</v>
      </c>
      <c r="E862" s="3">
        <v>103300</v>
      </c>
    </row>
    <row r="863" spans="1:5">
      <c r="A863" s="3">
        <v>861</v>
      </c>
      <c r="B863" s="3">
        <v>5604900</v>
      </c>
      <c r="C863" s="3">
        <v>414890</v>
      </c>
      <c r="D863" s="3">
        <v>103500</v>
      </c>
      <c r="E863" s="3">
        <v>103500</v>
      </c>
    </row>
    <row r="864" spans="1:5">
      <c r="A864" s="3">
        <v>862</v>
      </c>
      <c r="B864" s="3">
        <v>5615700</v>
      </c>
      <c r="C864" s="3">
        <v>415690</v>
      </c>
      <c r="D864" s="3">
        <v>103700</v>
      </c>
      <c r="E864" s="3">
        <v>103700</v>
      </c>
    </row>
    <row r="865" spans="1:5">
      <c r="A865" s="3">
        <v>863</v>
      </c>
      <c r="B865" s="3">
        <v>5626500</v>
      </c>
      <c r="C865" s="3">
        <v>416490</v>
      </c>
      <c r="D865" s="3">
        <v>103900</v>
      </c>
      <c r="E865" s="3">
        <v>103900</v>
      </c>
    </row>
    <row r="866" spans="1:5">
      <c r="A866" s="3">
        <v>864</v>
      </c>
      <c r="B866" s="3">
        <v>5637300</v>
      </c>
      <c r="C866" s="3">
        <v>417290</v>
      </c>
      <c r="D866" s="3">
        <v>104100</v>
      </c>
      <c r="E866" s="3">
        <v>104100</v>
      </c>
    </row>
    <row r="867" spans="1:5">
      <c r="A867" s="3">
        <v>865</v>
      </c>
      <c r="B867" s="3">
        <v>5648100</v>
      </c>
      <c r="C867" s="3">
        <v>418090</v>
      </c>
      <c r="D867" s="3">
        <v>104300</v>
      </c>
      <c r="E867" s="3">
        <v>104300</v>
      </c>
    </row>
    <row r="868" spans="1:5">
      <c r="A868" s="3">
        <v>866</v>
      </c>
      <c r="B868" s="3">
        <v>5658900</v>
      </c>
      <c r="C868" s="3">
        <v>418890</v>
      </c>
      <c r="D868" s="3">
        <v>104500</v>
      </c>
      <c r="E868" s="3">
        <v>104500</v>
      </c>
    </row>
    <row r="869" spans="1:5">
      <c r="A869" s="3">
        <v>867</v>
      </c>
      <c r="B869" s="3">
        <v>5669700</v>
      </c>
      <c r="C869" s="3">
        <v>419690</v>
      </c>
      <c r="D869" s="3">
        <v>104700</v>
      </c>
      <c r="E869" s="3">
        <v>104700</v>
      </c>
    </row>
    <row r="870" spans="1:5">
      <c r="A870" s="3">
        <v>868</v>
      </c>
      <c r="B870" s="3">
        <v>5680500</v>
      </c>
      <c r="C870" s="3">
        <v>420490</v>
      </c>
      <c r="D870" s="3">
        <v>104900</v>
      </c>
      <c r="E870" s="3">
        <v>104900</v>
      </c>
    </row>
    <row r="871" spans="1:5">
      <c r="A871" s="3">
        <v>869</v>
      </c>
      <c r="B871" s="3">
        <v>5691300</v>
      </c>
      <c r="C871" s="3">
        <v>421290</v>
      </c>
      <c r="D871" s="3">
        <v>105100</v>
      </c>
      <c r="E871" s="3">
        <v>105100</v>
      </c>
    </row>
    <row r="872" spans="1:5">
      <c r="A872" s="3">
        <v>870</v>
      </c>
      <c r="B872" s="3">
        <v>5702100</v>
      </c>
      <c r="C872" s="3">
        <v>422090</v>
      </c>
      <c r="D872" s="3">
        <v>105300</v>
      </c>
      <c r="E872" s="3">
        <v>105300</v>
      </c>
    </row>
    <row r="873" spans="1:5">
      <c r="A873" s="3">
        <v>871</v>
      </c>
      <c r="B873" s="3">
        <v>5712900</v>
      </c>
      <c r="C873" s="3">
        <v>422890</v>
      </c>
      <c r="D873" s="3">
        <v>105500</v>
      </c>
      <c r="E873" s="3">
        <v>105500</v>
      </c>
    </row>
    <row r="874" spans="1:5">
      <c r="A874" s="3">
        <v>872</v>
      </c>
      <c r="B874" s="3">
        <v>5723700</v>
      </c>
      <c r="C874" s="3">
        <v>423690</v>
      </c>
      <c r="D874" s="3">
        <v>105700</v>
      </c>
      <c r="E874" s="3">
        <v>105700</v>
      </c>
    </row>
    <row r="875" spans="1:5">
      <c r="A875" s="3">
        <v>873</v>
      </c>
      <c r="B875" s="3">
        <v>5734500</v>
      </c>
      <c r="C875" s="3">
        <v>424490</v>
      </c>
      <c r="D875" s="3">
        <v>105900</v>
      </c>
      <c r="E875" s="3">
        <v>105900</v>
      </c>
    </row>
    <row r="876" spans="1:5">
      <c r="A876" s="3">
        <v>874</v>
      </c>
      <c r="B876" s="3">
        <v>5745300</v>
      </c>
      <c r="C876" s="3">
        <v>425290</v>
      </c>
      <c r="D876" s="3">
        <v>106100</v>
      </c>
      <c r="E876" s="3">
        <v>106100</v>
      </c>
    </row>
    <row r="877" spans="1:5">
      <c r="A877" s="3">
        <v>875</v>
      </c>
      <c r="B877" s="3">
        <v>5756100</v>
      </c>
      <c r="C877" s="3">
        <v>426090</v>
      </c>
      <c r="D877" s="3">
        <v>106300</v>
      </c>
      <c r="E877" s="3">
        <v>106300</v>
      </c>
    </row>
    <row r="878" spans="1:5">
      <c r="A878" s="3">
        <v>876</v>
      </c>
      <c r="B878" s="3">
        <v>5766900</v>
      </c>
      <c r="C878" s="3">
        <v>426890</v>
      </c>
      <c r="D878" s="3">
        <v>106500</v>
      </c>
      <c r="E878" s="3">
        <v>106500</v>
      </c>
    </row>
    <row r="879" spans="1:5">
      <c r="A879" s="3">
        <v>877</v>
      </c>
      <c r="B879" s="3">
        <v>5777700</v>
      </c>
      <c r="C879" s="3">
        <v>427690</v>
      </c>
      <c r="D879" s="3">
        <v>106700</v>
      </c>
      <c r="E879" s="3">
        <v>106700</v>
      </c>
    </row>
    <row r="880" spans="1:5">
      <c r="A880" s="3">
        <v>878</v>
      </c>
      <c r="B880" s="3">
        <v>5788500</v>
      </c>
      <c r="C880" s="3">
        <v>428490</v>
      </c>
      <c r="D880" s="3">
        <v>106900</v>
      </c>
      <c r="E880" s="3">
        <v>106900</v>
      </c>
    </row>
    <row r="881" spans="1:5">
      <c r="A881" s="3">
        <v>879</v>
      </c>
      <c r="B881" s="3">
        <v>5799300</v>
      </c>
      <c r="C881" s="3">
        <v>429290</v>
      </c>
      <c r="D881" s="3">
        <v>107100</v>
      </c>
      <c r="E881" s="3">
        <v>107100</v>
      </c>
    </row>
    <row r="882" spans="1:5">
      <c r="A882" s="3">
        <v>880</v>
      </c>
      <c r="B882" s="3">
        <v>5810100</v>
      </c>
      <c r="C882" s="3">
        <v>430090</v>
      </c>
      <c r="D882" s="3">
        <v>107300</v>
      </c>
      <c r="E882" s="3">
        <v>107300</v>
      </c>
    </row>
    <row r="883" spans="1:5">
      <c r="A883" s="3">
        <v>881</v>
      </c>
      <c r="B883" s="3">
        <v>5820900</v>
      </c>
      <c r="C883" s="3">
        <v>430890</v>
      </c>
      <c r="D883" s="3">
        <v>107500</v>
      </c>
      <c r="E883" s="3">
        <v>107500</v>
      </c>
    </row>
    <row r="884" spans="1:5">
      <c r="A884" s="3">
        <v>882</v>
      </c>
      <c r="B884" s="3">
        <v>5831700</v>
      </c>
      <c r="C884" s="3">
        <v>431690</v>
      </c>
      <c r="D884" s="3">
        <v>107700</v>
      </c>
      <c r="E884" s="3">
        <v>107700</v>
      </c>
    </row>
    <row r="885" spans="1:5">
      <c r="A885" s="3">
        <v>883</v>
      </c>
      <c r="B885" s="3">
        <v>5842500</v>
      </c>
      <c r="C885" s="3">
        <v>432490</v>
      </c>
      <c r="D885" s="3">
        <v>107900</v>
      </c>
      <c r="E885" s="3">
        <v>107900</v>
      </c>
    </row>
    <row r="886" spans="1:5">
      <c r="A886" s="3">
        <v>884</v>
      </c>
      <c r="B886" s="3">
        <v>5853300</v>
      </c>
      <c r="C886" s="3">
        <v>433290</v>
      </c>
      <c r="D886" s="3">
        <v>108100</v>
      </c>
      <c r="E886" s="3">
        <v>108100</v>
      </c>
    </row>
    <row r="887" spans="1:5">
      <c r="A887" s="3">
        <v>885</v>
      </c>
      <c r="B887" s="3">
        <v>5864100</v>
      </c>
      <c r="C887" s="3">
        <v>434090</v>
      </c>
      <c r="D887" s="3">
        <v>108300</v>
      </c>
      <c r="E887" s="3">
        <v>108300</v>
      </c>
    </row>
    <row r="888" spans="1:5">
      <c r="A888" s="3">
        <v>886</v>
      </c>
      <c r="B888" s="3">
        <v>5874900</v>
      </c>
      <c r="C888" s="3">
        <v>434890</v>
      </c>
      <c r="D888" s="3">
        <v>108500</v>
      </c>
      <c r="E888" s="3">
        <v>108500</v>
      </c>
    </row>
    <row r="889" spans="1:5">
      <c r="A889" s="3">
        <v>887</v>
      </c>
      <c r="B889" s="3">
        <v>5885700</v>
      </c>
      <c r="C889" s="3">
        <v>435690</v>
      </c>
      <c r="D889" s="3">
        <v>108700</v>
      </c>
      <c r="E889" s="3">
        <v>108700</v>
      </c>
    </row>
    <row r="890" spans="1:5">
      <c r="A890" s="3">
        <v>888</v>
      </c>
      <c r="B890" s="3">
        <v>5896500</v>
      </c>
      <c r="C890" s="3">
        <v>436490</v>
      </c>
      <c r="D890" s="3">
        <v>108900</v>
      </c>
      <c r="E890" s="3">
        <v>108900</v>
      </c>
    </row>
    <row r="891" spans="1:5">
      <c r="A891" s="3">
        <v>889</v>
      </c>
      <c r="B891" s="3">
        <v>5907300</v>
      </c>
      <c r="C891" s="3">
        <v>437290</v>
      </c>
      <c r="D891" s="3">
        <v>109100</v>
      </c>
      <c r="E891" s="3">
        <v>109100</v>
      </c>
    </row>
    <row r="892" spans="1:5">
      <c r="A892" s="3">
        <v>890</v>
      </c>
      <c r="B892" s="3">
        <v>5918100</v>
      </c>
      <c r="C892" s="3">
        <v>438090</v>
      </c>
      <c r="D892" s="3">
        <v>109300</v>
      </c>
      <c r="E892" s="3">
        <v>109300</v>
      </c>
    </row>
    <row r="893" spans="1:5">
      <c r="A893" s="3">
        <v>891</v>
      </c>
      <c r="B893" s="3">
        <v>5928900</v>
      </c>
      <c r="C893" s="3">
        <v>438890</v>
      </c>
      <c r="D893" s="3">
        <v>109500</v>
      </c>
      <c r="E893" s="3">
        <v>109500</v>
      </c>
    </row>
    <row r="894" spans="1:5">
      <c r="A894" s="3">
        <v>892</v>
      </c>
      <c r="B894" s="3">
        <v>5939700</v>
      </c>
      <c r="C894" s="3">
        <v>439690</v>
      </c>
      <c r="D894" s="3">
        <v>109700</v>
      </c>
      <c r="E894" s="3">
        <v>109700</v>
      </c>
    </row>
    <row r="895" spans="1:5">
      <c r="A895" s="3">
        <v>893</v>
      </c>
      <c r="B895" s="3">
        <v>5950500</v>
      </c>
      <c r="C895" s="3">
        <v>440490</v>
      </c>
      <c r="D895" s="3">
        <v>109900</v>
      </c>
      <c r="E895" s="3">
        <v>109900</v>
      </c>
    </row>
    <row r="896" spans="1:5">
      <c r="A896" s="3">
        <v>894</v>
      </c>
      <c r="B896" s="3">
        <v>5961300</v>
      </c>
      <c r="C896" s="3">
        <v>441290</v>
      </c>
      <c r="D896" s="3">
        <v>110100</v>
      </c>
      <c r="E896" s="3">
        <v>110100</v>
      </c>
    </row>
    <row r="897" spans="1:5">
      <c r="A897" s="3">
        <v>895</v>
      </c>
      <c r="B897" s="3">
        <v>5972100</v>
      </c>
      <c r="C897" s="3">
        <v>442090</v>
      </c>
      <c r="D897" s="3">
        <v>110300</v>
      </c>
      <c r="E897" s="3">
        <v>110300</v>
      </c>
    </row>
    <row r="898" spans="1:5">
      <c r="A898" s="3">
        <v>896</v>
      </c>
      <c r="B898" s="3">
        <v>5982900</v>
      </c>
      <c r="C898" s="3">
        <v>442890</v>
      </c>
      <c r="D898" s="3">
        <v>110500</v>
      </c>
      <c r="E898" s="3">
        <v>110500</v>
      </c>
    </row>
    <row r="899" spans="1:5">
      <c r="A899" s="3">
        <v>897</v>
      </c>
      <c r="B899" s="3">
        <v>5993700</v>
      </c>
      <c r="C899" s="3">
        <v>443690</v>
      </c>
      <c r="D899" s="3">
        <v>110700</v>
      </c>
      <c r="E899" s="3">
        <v>110700</v>
      </c>
    </row>
    <row r="900" spans="1:5">
      <c r="A900" s="3">
        <v>898</v>
      </c>
      <c r="B900" s="3">
        <v>6004500</v>
      </c>
      <c r="C900" s="3">
        <v>444490</v>
      </c>
      <c r="D900" s="3">
        <v>110900</v>
      </c>
      <c r="E900" s="3">
        <v>110900</v>
      </c>
    </row>
    <row r="901" spans="1:5">
      <c r="A901" s="3">
        <v>899</v>
      </c>
      <c r="B901" s="3">
        <v>6015300</v>
      </c>
      <c r="C901" s="3">
        <v>445290</v>
      </c>
      <c r="D901" s="3">
        <v>111100</v>
      </c>
      <c r="E901" s="3">
        <v>111100</v>
      </c>
    </row>
    <row r="902" spans="1:5">
      <c r="A902" s="3">
        <v>900</v>
      </c>
      <c r="B902" s="3">
        <v>6026100</v>
      </c>
      <c r="C902" s="3">
        <v>446090</v>
      </c>
      <c r="D902" s="3">
        <v>111300</v>
      </c>
      <c r="E902" s="3">
        <v>111300</v>
      </c>
    </row>
    <row r="903" spans="1:5">
      <c r="A903" s="3">
        <v>901</v>
      </c>
      <c r="B903" s="3">
        <v>6036900</v>
      </c>
      <c r="C903" s="3">
        <v>446890</v>
      </c>
      <c r="D903" s="3">
        <v>111500</v>
      </c>
      <c r="E903" s="3">
        <v>111500</v>
      </c>
    </row>
    <row r="904" spans="1:5">
      <c r="A904" s="3">
        <v>902</v>
      </c>
      <c r="B904" s="3">
        <v>6047700</v>
      </c>
      <c r="C904" s="3">
        <v>447690</v>
      </c>
      <c r="D904" s="3">
        <v>111700</v>
      </c>
      <c r="E904" s="3">
        <v>111700</v>
      </c>
    </row>
    <row r="905" spans="1:5">
      <c r="A905" s="3">
        <v>903</v>
      </c>
      <c r="B905" s="3">
        <v>6058500</v>
      </c>
      <c r="C905" s="3">
        <v>448490</v>
      </c>
      <c r="D905" s="3">
        <v>111900</v>
      </c>
      <c r="E905" s="3">
        <v>111900</v>
      </c>
    </row>
    <row r="906" spans="1:5">
      <c r="A906" s="3">
        <v>904</v>
      </c>
      <c r="B906" s="3">
        <v>6069300</v>
      </c>
      <c r="C906" s="3">
        <v>449290</v>
      </c>
      <c r="D906" s="3">
        <v>112100</v>
      </c>
      <c r="E906" s="3">
        <v>112100</v>
      </c>
    </row>
    <row r="907" spans="1:5">
      <c r="A907" s="3">
        <v>905</v>
      </c>
      <c r="B907" s="3">
        <v>6080100</v>
      </c>
      <c r="C907" s="3">
        <v>450090</v>
      </c>
      <c r="D907" s="3">
        <v>112300</v>
      </c>
      <c r="E907" s="3">
        <v>112300</v>
      </c>
    </row>
    <row r="908" spans="1:5">
      <c r="A908" s="3">
        <v>906</v>
      </c>
      <c r="B908" s="3">
        <v>6090900</v>
      </c>
      <c r="C908" s="3">
        <v>450890</v>
      </c>
      <c r="D908" s="3">
        <v>112500</v>
      </c>
      <c r="E908" s="3">
        <v>112500</v>
      </c>
    </row>
    <row r="909" spans="1:5">
      <c r="A909" s="3">
        <v>907</v>
      </c>
      <c r="B909" s="3">
        <v>6101700</v>
      </c>
      <c r="C909" s="3">
        <v>451690</v>
      </c>
      <c r="D909" s="3">
        <v>112700</v>
      </c>
      <c r="E909" s="3">
        <v>112700</v>
      </c>
    </row>
    <row r="910" spans="1:5">
      <c r="A910" s="3">
        <v>908</v>
      </c>
      <c r="B910" s="3">
        <v>6112500</v>
      </c>
      <c r="C910" s="3">
        <v>452490</v>
      </c>
      <c r="D910" s="3">
        <v>112900</v>
      </c>
      <c r="E910" s="3">
        <v>112900</v>
      </c>
    </row>
    <row r="911" spans="1:5">
      <c r="A911" s="3">
        <v>909</v>
      </c>
      <c r="B911" s="3">
        <v>6123300</v>
      </c>
      <c r="C911" s="3">
        <v>453290</v>
      </c>
      <c r="D911" s="3">
        <v>113100</v>
      </c>
      <c r="E911" s="3">
        <v>113100</v>
      </c>
    </row>
    <row r="912" spans="1:5">
      <c r="A912" s="3">
        <v>910</v>
      </c>
      <c r="B912" s="3">
        <v>6134100</v>
      </c>
      <c r="C912" s="3">
        <v>454090</v>
      </c>
      <c r="D912" s="3">
        <v>113300</v>
      </c>
      <c r="E912" s="3">
        <v>113300</v>
      </c>
    </row>
    <row r="913" spans="1:5">
      <c r="A913" s="3">
        <v>911</v>
      </c>
      <c r="B913" s="3">
        <v>6144900</v>
      </c>
      <c r="C913" s="3">
        <v>454890</v>
      </c>
      <c r="D913" s="3">
        <v>113500</v>
      </c>
      <c r="E913" s="3">
        <v>113500</v>
      </c>
    </row>
    <row r="914" spans="1:5">
      <c r="A914" s="3">
        <v>912</v>
      </c>
      <c r="B914" s="3">
        <v>6155700</v>
      </c>
      <c r="C914" s="3">
        <v>455690</v>
      </c>
      <c r="D914" s="3">
        <v>113700</v>
      </c>
      <c r="E914" s="3">
        <v>113700</v>
      </c>
    </row>
    <row r="915" spans="1:5">
      <c r="A915" s="3">
        <v>913</v>
      </c>
      <c r="B915" s="3">
        <v>6166500</v>
      </c>
      <c r="C915" s="3">
        <v>456490</v>
      </c>
      <c r="D915" s="3">
        <v>113900</v>
      </c>
      <c r="E915" s="3">
        <v>113900</v>
      </c>
    </row>
    <row r="916" spans="1:5">
      <c r="A916" s="3">
        <v>914</v>
      </c>
      <c r="B916" s="3">
        <v>6177300</v>
      </c>
      <c r="C916" s="3">
        <v>457290</v>
      </c>
      <c r="D916" s="3">
        <v>114100</v>
      </c>
      <c r="E916" s="3">
        <v>114100</v>
      </c>
    </row>
    <row r="917" spans="1:5">
      <c r="A917" s="3">
        <v>915</v>
      </c>
      <c r="B917" s="3">
        <v>6188100</v>
      </c>
      <c r="C917" s="3">
        <v>458090</v>
      </c>
      <c r="D917" s="3">
        <v>114300</v>
      </c>
      <c r="E917" s="3">
        <v>114300</v>
      </c>
    </row>
    <row r="918" spans="1:5">
      <c r="A918" s="3">
        <v>916</v>
      </c>
      <c r="B918" s="3">
        <v>6198900</v>
      </c>
      <c r="C918" s="3">
        <v>458890</v>
      </c>
      <c r="D918" s="3">
        <v>114500</v>
      </c>
      <c r="E918" s="3">
        <v>114500</v>
      </c>
    </row>
    <row r="919" spans="1:5">
      <c r="A919" s="3">
        <v>917</v>
      </c>
      <c r="B919" s="3">
        <v>6209700</v>
      </c>
      <c r="C919" s="3">
        <v>459690</v>
      </c>
      <c r="D919" s="3">
        <v>114700</v>
      </c>
      <c r="E919" s="3">
        <v>114700</v>
      </c>
    </row>
    <row r="920" spans="1:5">
      <c r="A920" s="3">
        <v>918</v>
      </c>
      <c r="B920" s="3">
        <v>6220500</v>
      </c>
      <c r="C920" s="3">
        <v>460490</v>
      </c>
      <c r="D920" s="3">
        <v>114900</v>
      </c>
      <c r="E920" s="3">
        <v>114900</v>
      </c>
    </row>
    <row r="921" spans="1:5">
      <c r="A921" s="3">
        <v>919</v>
      </c>
      <c r="B921" s="3">
        <v>6231300</v>
      </c>
      <c r="C921" s="3">
        <v>461290</v>
      </c>
      <c r="D921" s="3">
        <v>115100</v>
      </c>
      <c r="E921" s="3">
        <v>115100</v>
      </c>
    </row>
    <row r="922" spans="1:5">
      <c r="A922" s="3">
        <v>920</v>
      </c>
      <c r="B922" s="3">
        <v>6242100</v>
      </c>
      <c r="C922" s="3">
        <v>462090</v>
      </c>
      <c r="D922" s="3">
        <v>115300</v>
      </c>
      <c r="E922" s="3">
        <v>115300</v>
      </c>
    </row>
    <row r="923" spans="1:5">
      <c r="A923" s="3">
        <v>921</v>
      </c>
      <c r="B923" s="3">
        <v>6252900</v>
      </c>
      <c r="C923" s="3">
        <v>462890</v>
      </c>
      <c r="D923" s="3">
        <v>115500</v>
      </c>
      <c r="E923" s="3">
        <v>115500</v>
      </c>
    </row>
    <row r="924" spans="1:5">
      <c r="A924" s="3">
        <v>922</v>
      </c>
      <c r="B924" s="3">
        <v>6263700</v>
      </c>
      <c r="C924" s="3">
        <v>463690</v>
      </c>
      <c r="D924" s="3">
        <v>115700</v>
      </c>
      <c r="E924" s="3">
        <v>115700</v>
      </c>
    </row>
    <row r="925" spans="1:5">
      <c r="A925" s="3">
        <v>923</v>
      </c>
      <c r="B925" s="3">
        <v>6274500</v>
      </c>
      <c r="C925" s="3">
        <v>464490</v>
      </c>
      <c r="D925" s="3">
        <v>115900</v>
      </c>
      <c r="E925" s="3">
        <v>115900</v>
      </c>
    </row>
    <row r="926" spans="1:5">
      <c r="A926" s="3">
        <v>924</v>
      </c>
      <c r="B926" s="3">
        <v>6285300</v>
      </c>
      <c r="C926" s="3">
        <v>465290</v>
      </c>
      <c r="D926" s="3">
        <v>116100</v>
      </c>
      <c r="E926" s="3">
        <v>116100</v>
      </c>
    </row>
    <row r="927" spans="1:5">
      <c r="A927" s="3">
        <v>925</v>
      </c>
      <c r="B927" s="3">
        <v>6296100</v>
      </c>
      <c r="C927" s="3">
        <v>466090</v>
      </c>
      <c r="D927" s="3">
        <v>116300</v>
      </c>
      <c r="E927" s="3">
        <v>116300</v>
      </c>
    </row>
    <row r="928" spans="1:5">
      <c r="A928" s="3">
        <v>926</v>
      </c>
      <c r="B928" s="3">
        <v>6306900</v>
      </c>
      <c r="C928" s="3">
        <v>466890</v>
      </c>
      <c r="D928" s="3">
        <v>116500</v>
      </c>
      <c r="E928" s="3">
        <v>116500</v>
      </c>
    </row>
    <row r="929" spans="1:5">
      <c r="A929" s="3">
        <v>927</v>
      </c>
      <c r="B929" s="3">
        <v>6317700</v>
      </c>
      <c r="C929" s="3">
        <v>467690</v>
      </c>
      <c r="D929" s="3">
        <v>116700</v>
      </c>
      <c r="E929" s="3">
        <v>116700</v>
      </c>
    </row>
    <row r="930" spans="1:5">
      <c r="A930" s="3">
        <v>928</v>
      </c>
      <c r="B930" s="3">
        <v>6328500</v>
      </c>
      <c r="C930" s="3">
        <v>468490</v>
      </c>
      <c r="D930" s="3">
        <v>116900</v>
      </c>
      <c r="E930" s="3">
        <v>116900</v>
      </c>
    </row>
    <row r="931" spans="1:5">
      <c r="A931" s="3">
        <v>929</v>
      </c>
      <c r="B931" s="3">
        <v>6339300</v>
      </c>
      <c r="C931" s="3">
        <v>469290</v>
      </c>
      <c r="D931" s="3">
        <v>117100</v>
      </c>
      <c r="E931" s="3">
        <v>117100</v>
      </c>
    </row>
    <row r="932" spans="1:5">
      <c r="A932" s="3">
        <v>930</v>
      </c>
      <c r="B932" s="3">
        <v>6350100</v>
      </c>
      <c r="C932" s="3">
        <v>470090</v>
      </c>
      <c r="D932" s="3">
        <v>117300</v>
      </c>
      <c r="E932" s="3">
        <v>117300</v>
      </c>
    </row>
    <row r="933" spans="1:5">
      <c r="A933" s="3">
        <v>931</v>
      </c>
      <c r="B933" s="3">
        <v>6360900</v>
      </c>
      <c r="C933" s="3">
        <v>470890</v>
      </c>
      <c r="D933" s="3">
        <v>117500</v>
      </c>
      <c r="E933" s="3">
        <v>117500</v>
      </c>
    </row>
    <row r="934" spans="1:5">
      <c r="A934" s="3">
        <v>932</v>
      </c>
      <c r="B934" s="3">
        <v>6371700</v>
      </c>
      <c r="C934" s="3">
        <v>471690</v>
      </c>
      <c r="D934" s="3">
        <v>117700</v>
      </c>
      <c r="E934" s="3">
        <v>117700</v>
      </c>
    </row>
    <row r="935" spans="1:5">
      <c r="A935" s="3">
        <v>933</v>
      </c>
      <c r="B935" s="3">
        <v>6382500</v>
      </c>
      <c r="C935" s="3">
        <v>472490</v>
      </c>
      <c r="D935" s="3">
        <v>117900</v>
      </c>
      <c r="E935" s="3">
        <v>117900</v>
      </c>
    </row>
    <row r="936" spans="1:5">
      <c r="A936" s="3">
        <v>934</v>
      </c>
      <c r="B936" s="3">
        <v>6393300</v>
      </c>
      <c r="C936" s="3">
        <v>473290</v>
      </c>
      <c r="D936" s="3">
        <v>118100</v>
      </c>
      <c r="E936" s="3">
        <v>118100</v>
      </c>
    </row>
    <row r="937" spans="1:5">
      <c r="A937" s="3">
        <v>935</v>
      </c>
      <c r="B937" s="3">
        <v>6404100</v>
      </c>
      <c r="C937" s="3">
        <v>474090</v>
      </c>
      <c r="D937" s="3">
        <v>118300</v>
      </c>
      <c r="E937" s="3">
        <v>118300</v>
      </c>
    </row>
    <row r="938" spans="1:5">
      <c r="A938" s="3">
        <v>936</v>
      </c>
      <c r="B938" s="3">
        <v>6414900</v>
      </c>
      <c r="C938" s="3">
        <v>474890</v>
      </c>
      <c r="D938" s="3">
        <v>118500</v>
      </c>
      <c r="E938" s="3">
        <v>118500</v>
      </c>
    </row>
    <row r="939" spans="1:5">
      <c r="A939" s="3">
        <v>937</v>
      </c>
      <c r="B939" s="3">
        <v>6425700</v>
      </c>
      <c r="C939" s="3">
        <v>475690</v>
      </c>
      <c r="D939" s="3">
        <v>118700</v>
      </c>
      <c r="E939" s="3">
        <v>118700</v>
      </c>
    </row>
    <row r="940" spans="1:5">
      <c r="A940" s="3">
        <v>938</v>
      </c>
      <c r="B940" s="3">
        <v>6436500</v>
      </c>
      <c r="C940" s="3">
        <v>476490</v>
      </c>
      <c r="D940" s="3">
        <v>118900</v>
      </c>
      <c r="E940" s="3">
        <v>118900</v>
      </c>
    </row>
    <row r="941" spans="1:5">
      <c r="A941" s="3">
        <v>939</v>
      </c>
      <c r="B941" s="3">
        <v>6447300</v>
      </c>
      <c r="C941" s="3">
        <v>477290</v>
      </c>
      <c r="D941" s="3">
        <v>119100</v>
      </c>
      <c r="E941" s="3">
        <v>119100</v>
      </c>
    </row>
    <row r="942" spans="1:5">
      <c r="A942" s="3">
        <v>940</v>
      </c>
      <c r="B942" s="3">
        <v>6458100</v>
      </c>
      <c r="C942" s="3">
        <v>478090</v>
      </c>
      <c r="D942" s="3">
        <v>119300</v>
      </c>
      <c r="E942" s="3">
        <v>119300</v>
      </c>
    </row>
    <row r="943" spans="1:5">
      <c r="A943" s="3">
        <v>941</v>
      </c>
      <c r="B943" s="3">
        <v>6468900</v>
      </c>
      <c r="C943" s="3">
        <v>478890</v>
      </c>
      <c r="D943" s="3">
        <v>119500</v>
      </c>
      <c r="E943" s="3">
        <v>119500</v>
      </c>
    </row>
    <row r="944" spans="1:5">
      <c r="A944" s="3">
        <v>942</v>
      </c>
      <c r="B944" s="3">
        <v>6479700</v>
      </c>
      <c r="C944" s="3">
        <v>479690</v>
      </c>
      <c r="D944" s="3">
        <v>119700</v>
      </c>
      <c r="E944" s="3">
        <v>119700</v>
      </c>
    </row>
    <row r="945" spans="1:5">
      <c r="A945" s="3">
        <v>943</v>
      </c>
      <c r="B945" s="3">
        <v>6490500</v>
      </c>
      <c r="C945" s="3">
        <v>480490</v>
      </c>
      <c r="D945" s="3">
        <v>119900</v>
      </c>
      <c r="E945" s="3">
        <v>119900</v>
      </c>
    </row>
    <row r="946" spans="1:5">
      <c r="A946" s="3">
        <v>944</v>
      </c>
      <c r="B946" s="3">
        <v>6501300</v>
      </c>
      <c r="C946" s="3">
        <v>481290</v>
      </c>
      <c r="D946" s="3">
        <v>120100</v>
      </c>
      <c r="E946" s="3">
        <v>120100</v>
      </c>
    </row>
    <row r="947" spans="1:5">
      <c r="A947" s="3">
        <v>945</v>
      </c>
      <c r="B947" s="3">
        <v>6512100</v>
      </c>
      <c r="C947" s="3">
        <v>482090</v>
      </c>
      <c r="D947" s="3">
        <v>120300</v>
      </c>
      <c r="E947" s="3">
        <v>120300</v>
      </c>
    </row>
    <row r="948" spans="1:5">
      <c r="A948" s="3">
        <v>946</v>
      </c>
      <c r="B948" s="3">
        <v>6522900</v>
      </c>
      <c r="C948" s="3">
        <v>482890</v>
      </c>
      <c r="D948" s="3">
        <v>120500</v>
      </c>
      <c r="E948" s="3">
        <v>120500</v>
      </c>
    </row>
    <row r="949" spans="1:5">
      <c r="A949" s="3">
        <v>947</v>
      </c>
      <c r="B949" s="3">
        <v>6533700</v>
      </c>
      <c r="C949" s="3">
        <v>483690</v>
      </c>
      <c r="D949" s="3">
        <v>120700</v>
      </c>
      <c r="E949" s="3">
        <v>120700</v>
      </c>
    </row>
    <row r="950" spans="1:5">
      <c r="A950" s="3">
        <v>948</v>
      </c>
      <c r="B950" s="3">
        <v>6544500</v>
      </c>
      <c r="C950" s="3">
        <v>484490</v>
      </c>
      <c r="D950" s="3">
        <v>120900</v>
      </c>
      <c r="E950" s="3">
        <v>120900</v>
      </c>
    </row>
    <row r="951" spans="1:5">
      <c r="A951" s="3">
        <v>949</v>
      </c>
      <c r="B951" s="3">
        <v>6555300</v>
      </c>
      <c r="C951" s="3">
        <v>485290</v>
      </c>
      <c r="D951" s="3">
        <v>121100</v>
      </c>
      <c r="E951" s="3">
        <v>121100</v>
      </c>
    </row>
    <row r="952" spans="1:5">
      <c r="A952" s="3">
        <v>950</v>
      </c>
      <c r="B952" s="3">
        <v>6566100</v>
      </c>
      <c r="C952" s="3">
        <v>486090</v>
      </c>
      <c r="D952" s="3">
        <v>121300</v>
      </c>
      <c r="E952" s="3">
        <v>121300</v>
      </c>
    </row>
    <row r="953" spans="1:5">
      <c r="A953" s="3">
        <v>951</v>
      </c>
      <c r="B953" s="3">
        <v>6576900</v>
      </c>
      <c r="C953" s="3">
        <v>486890</v>
      </c>
      <c r="D953" s="3">
        <v>121500</v>
      </c>
      <c r="E953" s="3">
        <v>121500</v>
      </c>
    </row>
    <row r="954" spans="1:5">
      <c r="A954" s="3">
        <v>952</v>
      </c>
      <c r="B954" s="3">
        <v>6587700</v>
      </c>
      <c r="C954" s="3">
        <v>487690</v>
      </c>
      <c r="D954" s="3">
        <v>121700</v>
      </c>
      <c r="E954" s="3">
        <v>121700</v>
      </c>
    </row>
    <row r="955" spans="1:5">
      <c r="A955" s="3">
        <v>953</v>
      </c>
      <c r="B955" s="3">
        <v>6598500</v>
      </c>
      <c r="C955" s="3">
        <v>488490</v>
      </c>
      <c r="D955" s="3">
        <v>121900</v>
      </c>
      <c r="E955" s="3">
        <v>121900</v>
      </c>
    </row>
    <row r="956" spans="1:5">
      <c r="A956" s="3">
        <v>954</v>
      </c>
      <c r="B956" s="3">
        <v>6609300</v>
      </c>
      <c r="C956" s="3">
        <v>489290</v>
      </c>
      <c r="D956" s="3">
        <v>122100</v>
      </c>
      <c r="E956" s="3">
        <v>122100</v>
      </c>
    </row>
    <row r="957" spans="1:5">
      <c r="A957" s="3">
        <v>955</v>
      </c>
      <c r="B957" s="3">
        <v>6620100</v>
      </c>
      <c r="C957" s="3">
        <v>490090</v>
      </c>
      <c r="D957" s="3">
        <v>122300</v>
      </c>
      <c r="E957" s="3">
        <v>122300</v>
      </c>
    </row>
    <row r="958" spans="1:5">
      <c r="A958" s="3">
        <v>956</v>
      </c>
      <c r="B958" s="3">
        <v>6630900</v>
      </c>
      <c r="C958" s="3">
        <v>490890</v>
      </c>
      <c r="D958" s="3">
        <v>122500</v>
      </c>
      <c r="E958" s="3">
        <v>122500</v>
      </c>
    </row>
    <row r="959" spans="1:5">
      <c r="A959" s="3">
        <v>957</v>
      </c>
      <c r="B959" s="3">
        <v>6641700</v>
      </c>
      <c r="C959" s="3">
        <v>491690</v>
      </c>
      <c r="D959" s="3">
        <v>122700</v>
      </c>
      <c r="E959" s="3">
        <v>122700</v>
      </c>
    </row>
    <row r="960" spans="1:5">
      <c r="A960" s="3">
        <v>958</v>
      </c>
      <c r="B960" s="3">
        <v>6652500</v>
      </c>
      <c r="C960" s="3">
        <v>492490</v>
      </c>
      <c r="D960" s="3">
        <v>122900</v>
      </c>
      <c r="E960" s="3">
        <v>122900</v>
      </c>
    </row>
    <row r="961" spans="1:5">
      <c r="A961" s="3">
        <v>959</v>
      </c>
      <c r="B961" s="3">
        <v>6663300</v>
      </c>
      <c r="C961" s="3">
        <v>493290</v>
      </c>
      <c r="D961" s="3">
        <v>123100</v>
      </c>
      <c r="E961" s="3">
        <v>123100</v>
      </c>
    </row>
    <row r="962" spans="1:5">
      <c r="A962" s="3">
        <v>960</v>
      </c>
      <c r="B962" s="3">
        <v>6674100</v>
      </c>
      <c r="C962" s="3">
        <v>494090</v>
      </c>
      <c r="D962" s="3">
        <v>123300</v>
      </c>
      <c r="E962" s="3">
        <v>123300</v>
      </c>
    </row>
    <row r="963" spans="1:5">
      <c r="A963" s="3">
        <v>961</v>
      </c>
      <c r="B963" s="3">
        <v>6684900</v>
      </c>
      <c r="C963" s="3">
        <v>494890</v>
      </c>
      <c r="D963" s="3">
        <v>123500</v>
      </c>
      <c r="E963" s="3">
        <v>123500</v>
      </c>
    </row>
    <row r="964" spans="1:5">
      <c r="A964" s="3">
        <v>962</v>
      </c>
      <c r="B964" s="3">
        <v>6695700</v>
      </c>
      <c r="C964" s="3">
        <v>495690</v>
      </c>
      <c r="D964" s="3">
        <v>123700</v>
      </c>
      <c r="E964" s="3">
        <v>123700</v>
      </c>
    </row>
    <row r="965" spans="1:5">
      <c r="A965" s="3">
        <v>963</v>
      </c>
      <c r="B965" s="3">
        <v>6706500</v>
      </c>
      <c r="C965" s="3">
        <v>496490</v>
      </c>
      <c r="D965" s="3">
        <v>123900</v>
      </c>
      <c r="E965" s="3">
        <v>123900</v>
      </c>
    </row>
    <row r="966" spans="1:5">
      <c r="A966" s="3">
        <v>964</v>
      </c>
      <c r="B966" s="3">
        <v>6717300</v>
      </c>
      <c r="C966" s="3">
        <v>497290</v>
      </c>
      <c r="D966" s="3">
        <v>124100</v>
      </c>
      <c r="E966" s="3">
        <v>124100</v>
      </c>
    </row>
    <row r="967" spans="1:5">
      <c r="A967" s="3">
        <v>965</v>
      </c>
      <c r="B967" s="3">
        <v>6728100</v>
      </c>
      <c r="C967" s="3">
        <v>498090</v>
      </c>
      <c r="D967" s="3">
        <v>124300</v>
      </c>
      <c r="E967" s="3">
        <v>124300</v>
      </c>
    </row>
    <row r="968" spans="1:5">
      <c r="A968" s="3">
        <v>966</v>
      </c>
      <c r="B968" s="3">
        <v>6738900</v>
      </c>
      <c r="C968" s="3">
        <v>498890</v>
      </c>
      <c r="D968" s="3">
        <v>124500</v>
      </c>
      <c r="E968" s="3">
        <v>124500</v>
      </c>
    </row>
    <row r="969" spans="1:5">
      <c r="A969" s="3">
        <v>967</v>
      </c>
      <c r="B969" s="3">
        <v>6749700</v>
      </c>
      <c r="C969" s="3">
        <v>499690</v>
      </c>
      <c r="D969" s="3">
        <v>124700</v>
      </c>
      <c r="E969" s="3">
        <v>124700</v>
      </c>
    </row>
    <row r="970" spans="1:5">
      <c r="A970" s="3">
        <v>968</v>
      </c>
      <c r="B970" s="3">
        <v>6760500</v>
      </c>
      <c r="C970" s="3">
        <v>500490</v>
      </c>
      <c r="D970" s="3">
        <v>124900</v>
      </c>
      <c r="E970" s="3">
        <v>124900</v>
      </c>
    </row>
    <row r="971" spans="1:5">
      <c r="A971" s="3">
        <v>969</v>
      </c>
      <c r="B971" s="3">
        <v>6771300</v>
      </c>
      <c r="C971" s="3">
        <v>501290</v>
      </c>
      <c r="D971" s="3">
        <v>125100</v>
      </c>
      <c r="E971" s="3">
        <v>125100</v>
      </c>
    </row>
    <row r="972" spans="1:5">
      <c r="A972" s="3">
        <v>970</v>
      </c>
      <c r="B972" s="3">
        <v>6782100</v>
      </c>
      <c r="C972" s="3">
        <v>502090</v>
      </c>
      <c r="D972" s="3">
        <v>125300</v>
      </c>
      <c r="E972" s="3">
        <v>125300</v>
      </c>
    </row>
    <row r="973" spans="1:5">
      <c r="A973" s="3">
        <v>971</v>
      </c>
      <c r="B973" s="3">
        <v>6792900</v>
      </c>
      <c r="C973" s="3">
        <v>502890</v>
      </c>
      <c r="D973" s="3">
        <v>125500</v>
      </c>
      <c r="E973" s="3">
        <v>125500</v>
      </c>
    </row>
    <row r="974" spans="1:5">
      <c r="A974" s="3">
        <v>972</v>
      </c>
      <c r="B974" s="3">
        <v>6803700</v>
      </c>
      <c r="C974" s="3">
        <v>503690</v>
      </c>
      <c r="D974" s="3">
        <v>125700</v>
      </c>
      <c r="E974" s="3">
        <v>125700</v>
      </c>
    </row>
    <row r="975" spans="1:5">
      <c r="A975" s="3">
        <v>973</v>
      </c>
      <c r="B975" s="3">
        <v>6814500</v>
      </c>
      <c r="C975" s="3">
        <v>504490</v>
      </c>
      <c r="D975" s="3">
        <v>125900</v>
      </c>
      <c r="E975" s="3">
        <v>125900</v>
      </c>
    </row>
    <row r="976" spans="1:5">
      <c r="A976" s="3">
        <v>974</v>
      </c>
      <c r="B976" s="3">
        <v>6825300</v>
      </c>
      <c r="C976" s="3">
        <v>505290</v>
      </c>
      <c r="D976" s="3">
        <v>126100</v>
      </c>
      <c r="E976" s="3">
        <v>126100</v>
      </c>
    </row>
    <row r="977" spans="1:5">
      <c r="A977" s="3">
        <v>975</v>
      </c>
      <c r="B977" s="3">
        <v>6836100</v>
      </c>
      <c r="C977" s="3">
        <v>506090</v>
      </c>
      <c r="D977" s="3">
        <v>126300</v>
      </c>
      <c r="E977" s="3">
        <v>126300</v>
      </c>
    </row>
    <row r="978" spans="1:5">
      <c r="A978" s="3">
        <v>976</v>
      </c>
      <c r="B978" s="3">
        <v>6846900</v>
      </c>
      <c r="C978" s="3">
        <v>506890</v>
      </c>
      <c r="D978" s="3">
        <v>126500</v>
      </c>
      <c r="E978" s="3">
        <v>126500</v>
      </c>
    </row>
    <row r="979" spans="1:5">
      <c r="A979" s="3">
        <v>977</v>
      </c>
      <c r="B979" s="3">
        <v>6857700</v>
      </c>
      <c r="C979" s="3">
        <v>507690</v>
      </c>
      <c r="D979" s="3">
        <v>126700</v>
      </c>
      <c r="E979" s="3">
        <v>126700</v>
      </c>
    </row>
    <row r="980" spans="1:5">
      <c r="A980" s="3">
        <v>978</v>
      </c>
      <c r="B980" s="3">
        <v>6868500</v>
      </c>
      <c r="C980" s="3">
        <v>508490</v>
      </c>
      <c r="D980" s="3">
        <v>126900</v>
      </c>
      <c r="E980" s="3">
        <v>126900</v>
      </c>
    </row>
    <row r="981" spans="1:5">
      <c r="A981" s="3">
        <v>979</v>
      </c>
      <c r="B981" s="3">
        <v>6879300</v>
      </c>
      <c r="C981" s="3">
        <v>509290</v>
      </c>
      <c r="D981" s="3">
        <v>127100</v>
      </c>
      <c r="E981" s="3">
        <v>127100</v>
      </c>
    </row>
    <row r="982" spans="1:5">
      <c r="A982" s="3">
        <v>980</v>
      </c>
      <c r="B982" s="3">
        <v>6890100</v>
      </c>
      <c r="C982" s="3">
        <v>510090</v>
      </c>
      <c r="D982" s="3">
        <v>127300</v>
      </c>
      <c r="E982" s="3">
        <v>127300</v>
      </c>
    </row>
    <row r="983" spans="1:5">
      <c r="A983" s="3">
        <v>981</v>
      </c>
      <c r="B983" s="3">
        <v>6900900</v>
      </c>
      <c r="C983" s="3">
        <v>510890</v>
      </c>
      <c r="D983" s="3">
        <v>127500</v>
      </c>
      <c r="E983" s="3">
        <v>127500</v>
      </c>
    </row>
    <row r="984" spans="1:5">
      <c r="A984" s="3">
        <v>982</v>
      </c>
      <c r="B984" s="3">
        <v>6911700</v>
      </c>
      <c r="C984" s="3">
        <v>511690</v>
      </c>
      <c r="D984" s="3">
        <v>127700</v>
      </c>
      <c r="E984" s="3">
        <v>127700</v>
      </c>
    </row>
    <row r="985" spans="1:5">
      <c r="A985" s="3">
        <v>983</v>
      </c>
      <c r="B985" s="3">
        <v>6922500</v>
      </c>
      <c r="C985" s="3">
        <v>512490</v>
      </c>
      <c r="D985" s="3">
        <v>127900</v>
      </c>
      <c r="E985" s="3">
        <v>127900</v>
      </c>
    </row>
    <row r="986" spans="1:5">
      <c r="A986" s="3">
        <v>984</v>
      </c>
      <c r="B986" s="3">
        <v>6933300</v>
      </c>
      <c r="C986" s="3">
        <v>513290</v>
      </c>
      <c r="D986" s="3">
        <v>128100</v>
      </c>
      <c r="E986" s="3">
        <v>128100</v>
      </c>
    </row>
    <row r="987" spans="1:5">
      <c r="A987" s="3">
        <v>985</v>
      </c>
      <c r="B987" s="3">
        <v>6944100</v>
      </c>
      <c r="C987" s="3">
        <v>514090</v>
      </c>
      <c r="D987" s="3">
        <v>128300</v>
      </c>
      <c r="E987" s="3">
        <v>128300</v>
      </c>
    </row>
    <row r="988" spans="1:5">
      <c r="A988" s="3">
        <v>986</v>
      </c>
      <c r="B988" s="3">
        <v>6954900</v>
      </c>
      <c r="C988" s="3">
        <v>514890</v>
      </c>
      <c r="D988" s="3">
        <v>128500</v>
      </c>
      <c r="E988" s="3">
        <v>128500</v>
      </c>
    </row>
    <row r="989" spans="1:5">
      <c r="A989" s="3">
        <v>987</v>
      </c>
      <c r="B989" s="3">
        <v>6965700</v>
      </c>
      <c r="C989" s="3">
        <v>515690</v>
      </c>
      <c r="D989" s="3">
        <v>128700</v>
      </c>
      <c r="E989" s="3">
        <v>128700</v>
      </c>
    </row>
    <row r="990" spans="1:5">
      <c r="A990" s="3">
        <v>988</v>
      </c>
      <c r="B990" s="3">
        <v>6976500</v>
      </c>
      <c r="C990" s="3">
        <v>516490</v>
      </c>
      <c r="D990" s="3">
        <v>128900</v>
      </c>
      <c r="E990" s="3">
        <v>128900</v>
      </c>
    </row>
    <row r="991" spans="1:5">
      <c r="A991" s="3">
        <v>989</v>
      </c>
      <c r="B991" s="3">
        <v>6987300</v>
      </c>
      <c r="C991" s="3">
        <v>517290</v>
      </c>
      <c r="D991" s="3">
        <v>129100</v>
      </c>
      <c r="E991" s="3">
        <v>129100</v>
      </c>
    </row>
    <row r="992" spans="1:5">
      <c r="A992" s="3">
        <v>990</v>
      </c>
      <c r="B992" s="3">
        <v>6998100</v>
      </c>
      <c r="C992" s="3">
        <v>518090</v>
      </c>
      <c r="D992" s="3">
        <v>129300</v>
      </c>
      <c r="E992" s="3">
        <v>129300</v>
      </c>
    </row>
    <row r="993" spans="1:5">
      <c r="A993" s="3">
        <v>991</v>
      </c>
      <c r="B993" s="3">
        <v>7008900</v>
      </c>
      <c r="C993" s="3">
        <v>518890</v>
      </c>
      <c r="D993" s="3">
        <v>129500</v>
      </c>
      <c r="E993" s="3">
        <v>129500</v>
      </c>
    </row>
    <row r="994" spans="1:5">
      <c r="A994" s="3">
        <v>992</v>
      </c>
      <c r="B994" s="3">
        <v>7019700</v>
      </c>
      <c r="C994" s="3">
        <v>519690</v>
      </c>
      <c r="D994" s="3">
        <v>129700</v>
      </c>
      <c r="E994" s="3">
        <v>129700</v>
      </c>
    </row>
    <row r="995" spans="1:5">
      <c r="A995" s="3">
        <v>993</v>
      </c>
      <c r="B995" s="3">
        <v>7030500</v>
      </c>
      <c r="C995" s="3">
        <v>520490</v>
      </c>
      <c r="D995" s="3">
        <v>129900</v>
      </c>
      <c r="E995" s="3">
        <v>129900</v>
      </c>
    </row>
    <row r="996" spans="1:5">
      <c r="A996" s="3">
        <v>994</v>
      </c>
      <c r="B996" s="3">
        <v>7041300</v>
      </c>
      <c r="C996" s="3">
        <v>521290</v>
      </c>
      <c r="D996" s="3">
        <v>130100</v>
      </c>
      <c r="E996" s="3">
        <v>130100</v>
      </c>
    </row>
    <row r="997" spans="1:5">
      <c r="A997" s="3">
        <v>995</v>
      </c>
      <c r="B997" s="3">
        <v>7052100</v>
      </c>
      <c r="C997" s="3">
        <v>522090</v>
      </c>
      <c r="D997" s="3">
        <v>130300</v>
      </c>
      <c r="E997" s="3">
        <v>130300</v>
      </c>
    </row>
    <row r="998" spans="1:5">
      <c r="A998" s="3">
        <v>996</v>
      </c>
      <c r="B998" s="3">
        <v>7062900</v>
      </c>
      <c r="C998" s="3">
        <v>522890</v>
      </c>
      <c r="D998" s="3">
        <v>130500</v>
      </c>
      <c r="E998" s="3">
        <v>130500</v>
      </c>
    </row>
    <row r="999" spans="1:5">
      <c r="A999" s="3">
        <v>997</v>
      </c>
      <c r="B999" s="3">
        <v>7073700</v>
      </c>
      <c r="C999" s="3">
        <v>523690</v>
      </c>
      <c r="D999" s="3">
        <v>130700</v>
      </c>
      <c r="E999" s="3">
        <v>130700</v>
      </c>
    </row>
    <row r="1000" spans="1:5">
      <c r="A1000" s="3">
        <v>998</v>
      </c>
      <c r="B1000" s="3">
        <v>7084500</v>
      </c>
      <c r="C1000" s="3">
        <v>524490</v>
      </c>
      <c r="D1000" s="3">
        <v>130900</v>
      </c>
      <c r="E1000" s="3">
        <v>130900</v>
      </c>
    </row>
    <row r="1001" spans="1:5">
      <c r="A1001" s="3">
        <v>999</v>
      </c>
      <c r="B1001" s="3">
        <v>7095300</v>
      </c>
      <c r="C1001" s="3">
        <v>525290</v>
      </c>
      <c r="D1001" s="3">
        <v>131100</v>
      </c>
      <c r="E1001" s="3">
        <v>131100</v>
      </c>
    </row>
    <row r="1002" spans="1:5">
      <c r="A1002" s="3">
        <v>1000</v>
      </c>
      <c r="B1002" s="3">
        <v>7106100</v>
      </c>
      <c r="C1002" s="3">
        <v>526090</v>
      </c>
      <c r="D1002" s="3">
        <v>131300</v>
      </c>
      <c r="E1002" s="3">
        <v>131300</v>
      </c>
    </row>
  </sheetData>
  <phoneticPr fontId="3" type="noConversion"/>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dimension ref="A1:W496"/>
  <sheetViews>
    <sheetView workbookViewId="0">
      <selection activeCell="T1" sqref="T1:W1"/>
    </sheetView>
  </sheetViews>
  <sheetFormatPr defaultRowHeight="13.5"/>
  <cols>
    <col min="1" max="1" width="20.5" style="3" bestFit="1" customWidth="1"/>
    <col min="2" max="2" width="7.5" style="3" bestFit="1" customWidth="1"/>
    <col min="3" max="16384" width="9" style="3"/>
  </cols>
  <sheetData>
    <row r="1" spans="1:23">
      <c r="A1" s="5" t="s">
        <v>21837</v>
      </c>
      <c r="B1" s="6" t="s">
        <v>22343</v>
      </c>
      <c r="C1" s="6" t="s">
        <v>22333</v>
      </c>
      <c r="D1" s="6" t="s">
        <v>22341</v>
      </c>
      <c r="E1" s="6" t="s">
        <v>22336</v>
      </c>
      <c r="F1" s="5" t="s">
        <v>15314</v>
      </c>
      <c r="G1" s="5" t="s">
        <v>15318</v>
      </c>
      <c r="H1" s="5" t="s">
        <v>15322</v>
      </c>
      <c r="I1" s="5" t="s">
        <v>15315</v>
      </c>
      <c r="J1" s="5" t="s">
        <v>15319</v>
      </c>
      <c r="K1" s="5" t="s">
        <v>15323</v>
      </c>
      <c r="L1" s="5" t="s">
        <v>15316</v>
      </c>
      <c r="M1" s="5" t="s">
        <v>15320</v>
      </c>
      <c r="N1" s="5" t="s">
        <v>15324</v>
      </c>
      <c r="O1" s="5" t="s">
        <v>15317</v>
      </c>
      <c r="P1" s="5" t="s">
        <v>15321</v>
      </c>
      <c r="Q1" s="5" t="s">
        <v>15325</v>
      </c>
      <c r="T1" s="66" t="s">
        <v>23907</v>
      </c>
      <c r="U1" s="47" t="s">
        <v>23908</v>
      </c>
      <c r="V1" s="47" t="s">
        <v>23909</v>
      </c>
      <c r="W1" s="47" t="s">
        <v>23910</v>
      </c>
    </row>
    <row r="2" spans="1:23">
      <c r="A2" s="3" t="s">
        <v>21838</v>
      </c>
      <c r="B2" s="3">
        <v>300001</v>
      </c>
      <c r="C2" s="3" t="s">
        <v>22333</v>
      </c>
      <c r="D2" s="3">
        <v>1</v>
      </c>
      <c r="E2" s="3" t="s">
        <v>22337</v>
      </c>
      <c r="F2" s="3">
        <v>9396</v>
      </c>
      <c r="I2" s="3">
        <v>694</v>
      </c>
      <c r="L2" s="3">
        <v>174</v>
      </c>
      <c r="O2" s="3">
        <v>174</v>
      </c>
      <c r="S2" s="3" t="s">
        <v>23911</v>
      </c>
      <c r="T2" s="3">
        <f>SUMIFS(F$2:F$61,$D$2:$D$61,15,$E$2:$E$61,"红")</f>
        <v>75006</v>
      </c>
      <c r="U2" s="3">
        <f>SUMIFS(I$2:I$61,$D$2:$D$61,15,$E$2:$E$61,"红")</f>
        <v>5555</v>
      </c>
      <c r="V2" s="3">
        <f>SUMIFS(L$2:L$61,$D$2:$D$61,15,$E$2:$E$61,"红")</f>
        <v>1389</v>
      </c>
      <c r="W2" s="3">
        <f>SUMIFS(O$2:O$61,$D$2:$D$61,15,$E$2:$E$61,"红")</f>
        <v>1389</v>
      </c>
    </row>
    <row r="3" spans="1:23">
      <c r="A3" s="3" t="s">
        <v>21839</v>
      </c>
      <c r="B3" s="3">
        <v>300002</v>
      </c>
      <c r="C3" s="3" t="s">
        <v>22333</v>
      </c>
      <c r="D3" s="3">
        <v>2</v>
      </c>
      <c r="E3" s="3" t="s">
        <v>22337</v>
      </c>
      <c r="F3" s="3">
        <v>9396</v>
      </c>
      <c r="I3" s="3">
        <v>694</v>
      </c>
      <c r="L3" s="3">
        <v>174</v>
      </c>
      <c r="O3" s="3">
        <v>174</v>
      </c>
      <c r="S3" s="43" t="s">
        <v>23898</v>
      </c>
      <c r="T3" s="3">
        <f>T2*5</f>
        <v>375030</v>
      </c>
      <c r="U3" s="3">
        <f t="shared" ref="U3:W3" si="0">U2*5</f>
        <v>27775</v>
      </c>
      <c r="V3" s="3">
        <f t="shared" si="0"/>
        <v>6945</v>
      </c>
      <c r="W3" s="3">
        <f t="shared" si="0"/>
        <v>6945</v>
      </c>
    </row>
    <row r="4" spans="1:23">
      <c r="A4" s="3" t="s">
        <v>21840</v>
      </c>
      <c r="B4" s="3">
        <v>300003</v>
      </c>
      <c r="C4" s="3" t="s">
        <v>22333</v>
      </c>
      <c r="D4" s="3">
        <v>3</v>
      </c>
      <c r="E4" s="3" t="s">
        <v>22337</v>
      </c>
      <c r="F4" s="3">
        <v>9396</v>
      </c>
      <c r="I4" s="3">
        <v>694</v>
      </c>
      <c r="L4" s="3">
        <v>174</v>
      </c>
      <c r="O4" s="3">
        <v>174</v>
      </c>
    </row>
    <row r="5" spans="1:23">
      <c r="A5" s="3" t="s">
        <v>21841</v>
      </c>
      <c r="B5" s="3">
        <v>300004</v>
      </c>
      <c r="C5" s="3" t="s">
        <v>22333</v>
      </c>
      <c r="D5" s="3">
        <v>4</v>
      </c>
      <c r="E5" s="3" t="s">
        <v>22337</v>
      </c>
      <c r="F5" s="3">
        <v>9396</v>
      </c>
      <c r="I5" s="3">
        <v>694</v>
      </c>
      <c r="L5" s="3">
        <v>174</v>
      </c>
      <c r="O5" s="3">
        <v>174</v>
      </c>
    </row>
    <row r="6" spans="1:23">
      <c r="A6" s="3" t="s">
        <v>21842</v>
      </c>
      <c r="B6" s="3">
        <v>300005</v>
      </c>
      <c r="C6" s="3" t="s">
        <v>22333</v>
      </c>
      <c r="D6" s="3">
        <v>5</v>
      </c>
      <c r="E6" s="3" t="s">
        <v>22337</v>
      </c>
      <c r="F6" s="3">
        <v>9396</v>
      </c>
      <c r="I6" s="3">
        <v>694</v>
      </c>
      <c r="L6" s="3">
        <v>174</v>
      </c>
      <c r="O6" s="3">
        <v>174</v>
      </c>
    </row>
    <row r="7" spans="1:23">
      <c r="A7" s="3" t="s">
        <v>21843</v>
      </c>
      <c r="B7" s="3">
        <v>300006</v>
      </c>
      <c r="C7" s="3" t="s">
        <v>22333</v>
      </c>
      <c r="D7" s="3">
        <v>6</v>
      </c>
      <c r="E7" s="3" t="s">
        <v>22337</v>
      </c>
      <c r="F7" s="3">
        <v>9396</v>
      </c>
      <c r="I7" s="3">
        <v>694</v>
      </c>
      <c r="L7" s="3">
        <v>174</v>
      </c>
      <c r="O7" s="3">
        <v>174</v>
      </c>
    </row>
    <row r="8" spans="1:23">
      <c r="A8" s="3" t="s">
        <v>21844</v>
      </c>
      <c r="B8" s="3">
        <v>300007</v>
      </c>
      <c r="C8" s="3" t="s">
        <v>22333</v>
      </c>
      <c r="D8" s="3">
        <v>7</v>
      </c>
      <c r="E8" s="3" t="s">
        <v>22337</v>
      </c>
      <c r="F8" s="3">
        <v>9396</v>
      </c>
      <c r="I8" s="3">
        <v>694</v>
      </c>
      <c r="L8" s="3">
        <v>174</v>
      </c>
      <c r="O8" s="3">
        <v>174</v>
      </c>
    </row>
    <row r="9" spans="1:23">
      <c r="A9" s="3" t="s">
        <v>21845</v>
      </c>
      <c r="B9" s="3">
        <v>300008</v>
      </c>
      <c r="C9" s="3" t="s">
        <v>22333</v>
      </c>
      <c r="D9" s="3">
        <v>8</v>
      </c>
      <c r="E9" s="3" t="s">
        <v>22337</v>
      </c>
      <c r="F9" s="3">
        <v>9396</v>
      </c>
      <c r="I9" s="3">
        <v>694</v>
      </c>
      <c r="L9" s="3">
        <v>174</v>
      </c>
      <c r="O9" s="3">
        <v>174</v>
      </c>
    </row>
    <row r="10" spans="1:23">
      <c r="A10" s="3" t="s">
        <v>21846</v>
      </c>
      <c r="B10" s="3">
        <v>300009</v>
      </c>
      <c r="C10" s="3" t="s">
        <v>22333</v>
      </c>
      <c r="D10" s="3">
        <v>9</v>
      </c>
      <c r="E10" s="3" t="s">
        <v>22337</v>
      </c>
      <c r="F10" s="3">
        <v>9396</v>
      </c>
      <c r="I10" s="3">
        <v>694</v>
      </c>
      <c r="L10" s="3">
        <v>174</v>
      </c>
      <c r="O10" s="3">
        <v>174</v>
      </c>
    </row>
    <row r="11" spans="1:23">
      <c r="A11" s="3" t="s">
        <v>21847</v>
      </c>
      <c r="B11" s="3">
        <v>300010</v>
      </c>
      <c r="C11" s="3" t="s">
        <v>22333</v>
      </c>
      <c r="D11" s="3">
        <v>10</v>
      </c>
      <c r="E11" s="3" t="s">
        <v>22337</v>
      </c>
      <c r="F11" s="3">
        <v>9396</v>
      </c>
      <c r="I11" s="3">
        <v>694</v>
      </c>
      <c r="L11" s="3">
        <v>174</v>
      </c>
      <c r="O11" s="3">
        <v>174</v>
      </c>
    </row>
    <row r="12" spans="1:23">
      <c r="A12" s="3" t="s">
        <v>21848</v>
      </c>
      <c r="B12" s="3">
        <v>300011</v>
      </c>
      <c r="C12" s="3" t="s">
        <v>22333</v>
      </c>
      <c r="D12" s="3">
        <v>11</v>
      </c>
      <c r="E12" s="3" t="s">
        <v>22337</v>
      </c>
      <c r="F12" s="3">
        <v>9396</v>
      </c>
      <c r="I12" s="3">
        <v>694</v>
      </c>
      <c r="L12" s="3">
        <v>174</v>
      </c>
      <c r="O12" s="3">
        <v>174</v>
      </c>
    </row>
    <row r="13" spans="1:23">
      <c r="A13" s="3" t="s">
        <v>21849</v>
      </c>
      <c r="B13" s="3">
        <v>300012</v>
      </c>
      <c r="C13" s="3" t="s">
        <v>22333</v>
      </c>
      <c r="D13" s="3">
        <v>12</v>
      </c>
      <c r="E13" s="3" t="s">
        <v>22337</v>
      </c>
      <c r="F13" s="3">
        <v>9396</v>
      </c>
      <c r="I13" s="3">
        <v>694</v>
      </c>
      <c r="L13" s="3">
        <v>174</v>
      </c>
      <c r="O13" s="3">
        <v>174</v>
      </c>
    </row>
    <row r="14" spans="1:23">
      <c r="A14" s="3" t="s">
        <v>21850</v>
      </c>
      <c r="B14" s="3">
        <v>300013</v>
      </c>
      <c r="C14" s="3" t="s">
        <v>22333</v>
      </c>
      <c r="D14" s="3">
        <v>13</v>
      </c>
      <c r="E14" s="3" t="s">
        <v>22337</v>
      </c>
      <c r="F14" s="3">
        <v>9396</v>
      </c>
      <c r="I14" s="3">
        <v>694</v>
      </c>
      <c r="L14" s="3">
        <v>174</v>
      </c>
      <c r="O14" s="3">
        <v>174</v>
      </c>
    </row>
    <row r="15" spans="1:23">
      <c r="A15" s="3" t="s">
        <v>21851</v>
      </c>
      <c r="B15" s="3">
        <v>300014</v>
      </c>
      <c r="C15" s="3" t="s">
        <v>22333</v>
      </c>
      <c r="D15" s="3">
        <v>14</v>
      </c>
      <c r="E15" s="3" t="s">
        <v>22337</v>
      </c>
      <c r="F15" s="3">
        <v>9396</v>
      </c>
      <c r="I15" s="3">
        <v>694</v>
      </c>
      <c r="L15" s="3">
        <v>174</v>
      </c>
      <c r="O15" s="3">
        <v>174</v>
      </c>
    </row>
    <row r="16" spans="1:23">
      <c r="A16" s="3" t="s">
        <v>21852</v>
      </c>
      <c r="B16" s="3">
        <v>300015</v>
      </c>
      <c r="C16" s="3" t="s">
        <v>22333</v>
      </c>
      <c r="D16" s="3">
        <v>15</v>
      </c>
      <c r="E16" s="3" t="s">
        <v>22337</v>
      </c>
      <c r="F16" s="3">
        <v>9396</v>
      </c>
      <c r="I16" s="3">
        <v>694</v>
      </c>
      <c r="L16" s="3">
        <v>174</v>
      </c>
      <c r="O16" s="3">
        <v>174</v>
      </c>
    </row>
    <row r="17" spans="1:15">
      <c r="A17" s="3" t="s">
        <v>21853</v>
      </c>
      <c r="B17" s="3">
        <v>300201</v>
      </c>
      <c r="C17" s="3" t="s">
        <v>22333</v>
      </c>
      <c r="D17" s="3">
        <v>1</v>
      </c>
      <c r="E17" s="3" t="s">
        <v>22338</v>
      </c>
      <c r="F17" s="3">
        <v>18738</v>
      </c>
      <c r="I17" s="3">
        <v>1388</v>
      </c>
      <c r="L17" s="3">
        <v>347</v>
      </c>
      <c r="O17" s="3">
        <v>347</v>
      </c>
    </row>
    <row r="18" spans="1:15">
      <c r="A18" s="3" t="s">
        <v>21854</v>
      </c>
      <c r="B18" s="3">
        <v>300202</v>
      </c>
      <c r="C18" s="3" t="s">
        <v>22333</v>
      </c>
      <c r="D18" s="3">
        <v>2</v>
      </c>
      <c r="E18" s="3" t="s">
        <v>22338</v>
      </c>
      <c r="F18" s="3">
        <v>18738</v>
      </c>
      <c r="I18" s="3">
        <v>1388</v>
      </c>
      <c r="L18" s="3">
        <v>347</v>
      </c>
      <c r="O18" s="3">
        <v>347</v>
      </c>
    </row>
    <row r="19" spans="1:15">
      <c r="A19" s="3" t="s">
        <v>21855</v>
      </c>
      <c r="B19" s="3">
        <v>300203</v>
      </c>
      <c r="C19" s="3" t="s">
        <v>22333</v>
      </c>
      <c r="D19" s="3">
        <v>3</v>
      </c>
      <c r="E19" s="3" t="s">
        <v>22338</v>
      </c>
      <c r="F19" s="3">
        <v>18738</v>
      </c>
      <c r="I19" s="3">
        <v>1388</v>
      </c>
      <c r="L19" s="3">
        <v>347</v>
      </c>
      <c r="O19" s="3">
        <v>347</v>
      </c>
    </row>
    <row r="20" spans="1:15">
      <c r="A20" s="3" t="s">
        <v>21856</v>
      </c>
      <c r="B20" s="3">
        <v>300204</v>
      </c>
      <c r="C20" s="3" t="s">
        <v>22333</v>
      </c>
      <c r="D20" s="3">
        <v>4</v>
      </c>
      <c r="E20" s="3" t="s">
        <v>22338</v>
      </c>
      <c r="F20" s="3">
        <v>18738</v>
      </c>
      <c r="I20" s="3">
        <v>1388</v>
      </c>
      <c r="L20" s="3">
        <v>347</v>
      </c>
      <c r="O20" s="3">
        <v>347</v>
      </c>
    </row>
    <row r="21" spans="1:15">
      <c r="A21" s="3" t="s">
        <v>21857</v>
      </c>
      <c r="B21" s="3">
        <v>300205</v>
      </c>
      <c r="C21" s="3" t="s">
        <v>22333</v>
      </c>
      <c r="D21" s="3">
        <v>5</v>
      </c>
      <c r="E21" s="3" t="s">
        <v>22338</v>
      </c>
      <c r="F21" s="3">
        <v>18738</v>
      </c>
      <c r="I21" s="3">
        <v>1388</v>
      </c>
      <c r="L21" s="3">
        <v>347</v>
      </c>
      <c r="O21" s="3">
        <v>347</v>
      </c>
    </row>
    <row r="22" spans="1:15">
      <c r="A22" s="3" t="s">
        <v>21858</v>
      </c>
      <c r="B22" s="3">
        <v>300206</v>
      </c>
      <c r="C22" s="3" t="s">
        <v>22333</v>
      </c>
      <c r="D22" s="3">
        <v>6</v>
      </c>
      <c r="E22" s="3" t="s">
        <v>22338</v>
      </c>
      <c r="F22" s="3">
        <v>18738</v>
      </c>
      <c r="I22" s="3">
        <v>1388</v>
      </c>
      <c r="L22" s="3">
        <v>347</v>
      </c>
      <c r="O22" s="3">
        <v>347</v>
      </c>
    </row>
    <row r="23" spans="1:15">
      <c r="A23" s="3" t="s">
        <v>21859</v>
      </c>
      <c r="B23" s="3">
        <v>300207</v>
      </c>
      <c r="C23" s="3" t="s">
        <v>22333</v>
      </c>
      <c r="D23" s="3">
        <v>7</v>
      </c>
      <c r="E23" s="3" t="s">
        <v>22338</v>
      </c>
      <c r="F23" s="3">
        <v>18738</v>
      </c>
      <c r="I23" s="3">
        <v>1388</v>
      </c>
      <c r="L23" s="3">
        <v>347</v>
      </c>
      <c r="O23" s="3">
        <v>347</v>
      </c>
    </row>
    <row r="24" spans="1:15">
      <c r="A24" s="3" t="s">
        <v>21860</v>
      </c>
      <c r="B24" s="3">
        <v>300208</v>
      </c>
      <c r="C24" s="3" t="s">
        <v>22333</v>
      </c>
      <c r="D24" s="3">
        <v>8</v>
      </c>
      <c r="E24" s="3" t="s">
        <v>22338</v>
      </c>
      <c r="F24" s="3">
        <v>18738</v>
      </c>
      <c r="I24" s="3">
        <v>1388</v>
      </c>
      <c r="L24" s="3">
        <v>347</v>
      </c>
      <c r="O24" s="3">
        <v>347</v>
      </c>
    </row>
    <row r="25" spans="1:15">
      <c r="A25" s="3" t="s">
        <v>21861</v>
      </c>
      <c r="B25" s="3">
        <v>300209</v>
      </c>
      <c r="C25" s="3" t="s">
        <v>22333</v>
      </c>
      <c r="D25" s="3">
        <v>9</v>
      </c>
      <c r="E25" s="3" t="s">
        <v>22338</v>
      </c>
      <c r="F25" s="3">
        <v>18738</v>
      </c>
      <c r="I25" s="3">
        <v>1388</v>
      </c>
      <c r="L25" s="3">
        <v>347</v>
      </c>
      <c r="O25" s="3">
        <v>347</v>
      </c>
    </row>
    <row r="26" spans="1:15">
      <c r="A26" s="3" t="s">
        <v>21862</v>
      </c>
      <c r="B26" s="3">
        <v>300210</v>
      </c>
      <c r="C26" s="3" t="s">
        <v>22333</v>
      </c>
      <c r="D26" s="3">
        <v>10</v>
      </c>
      <c r="E26" s="3" t="s">
        <v>22338</v>
      </c>
      <c r="F26" s="3">
        <v>18738</v>
      </c>
      <c r="I26" s="3">
        <v>1388</v>
      </c>
      <c r="L26" s="3">
        <v>347</v>
      </c>
      <c r="O26" s="3">
        <v>347</v>
      </c>
    </row>
    <row r="27" spans="1:15">
      <c r="A27" s="3" t="s">
        <v>21863</v>
      </c>
      <c r="B27" s="3">
        <v>300211</v>
      </c>
      <c r="C27" s="3" t="s">
        <v>22333</v>
      </c>
      <c r="D27" s="3">
        <v>11</v>
      </c>
      <c r="E27" s="3" t="s">
        <v>22338</v>
      </c>
      <c r="F27" s="3">
        <v>18738</v>
      </c>
      <c r="I27" s="3">
        <v>1388</v>
      </c>
      <c r="L27" s="3">
        <v>347</v>
      </c>
      <c r="O27" s="3">
        <v>347</v>
      </c>
    </row>
    <row r="28" spans="1:15">
      <c r="A28" s="3" t="s">
        <v>21864</v>
      </c>
      <c r="B28" s="3">
        <v>300212</v>
      </c>
      <c r="C28" s="3" t="s">
        <v>22333</v>
      </c>
      <c r="D28" s="3">
        <v>12</v>
      </c>
      <c r="E28" s="3" t="s">
        <v>22338</v>
      </c>
      <c r="F28" s="3">
        <v>18738</v>
      </c>
      <c r="I28" s="3">
        <v>1388</v>
      </c>
      <c r="L28" s="3">
        <v>347</v>
      </c>
      <c r="O28" s="3">
        <v>347</v>
      </c>
    </row>
    <row r="29" spans="1:15">
      <c r="A29" s="3" t="s">
        <v>21865</v>
      </c>
      <c r="B29" s="3">
        <v>300213</v>
      </c>
      <c r="C29" s="3" t="s">
        <v>22333</v>
      </c>
      <c r="D29" s="3">
        <v>13</v>
      </c>
      <c r="E29" s="3" t="s">
        <v>22338</v>
      </c>
      <c r="F29" s="3">
        <v>18738</v>
      </c>
      <c r="I29" s="3">
        <v>1388</v>
      </c>
      <c r="L29" s="3">
        <v>347</v>
      </c>
      <c r="O29" s="3">
        <v>347</v>
      </c>
    </row>
    <row r="30" spans="1:15">
      <c r="A30" s="3" t="s">
        <v>21866</v>
      </c>
      <c r="B30" s="3">
        <v>300214</v>
      </c>
      <c r="C30" s="3" t="s">
        <v>22333</v>
      </c>
      <c r="D30" s="3">
        <v>14</v>
      </c>
      <c r="E30" s="3" t="s">
        <v>22338</v>
      </c>
      <c r="F30" s="3">
        <v>18738</v>
      </c>
      <c r="I30" s="3">
        <v>1388</v>
      </c>
      <c r="L30" s="3">
        <v>347</v>
      </c>
      <c r="O30" s="3">
        <v>347</v>
      </c>
    </row>
    <row r="31" spans="1:15">
      <c r="A31" s="3" t="s">
        <v>21867</v>
      </c>
      <c r="B31" s="3">
        <v>300215</v>
      </c>
      <c r="C31" s="3" t="s">
        <v>22333</v>
      </c>
      <c r="D31" s="3">
        <v>15</v>
      </c>
      <c r="E31" s="3" t="s">
        <v>22338</v>
      </c>
      <c r="F31" s="3">
        <v>18738</v>
      </c>
      <c r="I31" s="3">
        <v>1388</v>
      </c>
      <c r="L31" s="3">
        <v>347</v>
      </c>
      <c r="O31" s="3">
        <v>347</v>
      </c>
    </row>
    <row r="32" spans="1:15">
      <c r="A32" s="3" t="s">
        <v>21868</v>
      </c>
      <c r="B32" s="3">
        <v>300301</v>
      </c>
      <c r="C32" s="3" t="s">
        <v>22333</v>
      </c>
      <c r="D32" s="3">
        <v>1</v>
      </c>
      <c r="E32" s="3" t="s">
        <v>22339</v>
      </c>
      <c r="F32" s="3">
        <v>37530</v>
      </c>
      <c r="I32" s="3">
        <v>2777</v>
      </c>
      <c r="L32" s="3">
        <v>695</v>
      </c>
      <c r="O32" s="3">
        <v>695</v>
      </c>
    </row>
    <row r="33" spans="1:15">
      <c r="A33" s="3" t="s">
        <v>21869</v>
      </c>
      <c r="B33" s="3">
        <v>300302</v>
      </c>
      <c r="C33" s="3" t="s">
        <v>22333</v>
      </c>
      <c r="D33" s="3">
        <v>2</v>
      </c>
      <c r="E33" s="3" t="s">
        <v>22339</v>
      </c>
      <c r="F33" s="3">
        <v>37530</v>
      </c>
      <c r="I33" s="3">
        <v>2777</v>
      </c>
      <c r="L33" s="3">
        <v>695</v>
      </c>
      <c r="O33" s="3">
        <v>695</v>
      </c>
    </row>
    <row r="34" spans="1:15">
      <c r="A34" s="3" t="s">
        <v>21870</v>
      </c>
      <c r="B34" s="3">
        <v>300303</v>
      </c>
      <c r="C34" s="3" t="s">
        <v>22333</v>
      </c>
      <c r="D34" s="3">
        <v>3</v>
      </c>
      <c r="E34" s="3" t="s">
        <v>22339</v>
      </c>
      <c r="F34" s="3">
        <v>37530</v>
      </c>
      <c r="I34" s="3">
        <v>2777</v>
      </c>
      <c r="L34" s="3">
        <v>695</v>
      </c>
      <c r="O34" s="3">
        <v>695</v>
      </c>
    </row>
    <row r="35" spans="1:15">
      <c r="A35" s="3" t="s">
        <v>21871</v>
      </c>
      <c r="B35" s="3">
        <v>300304</v>
      </c>
      <c r="C35" s="3" t="s">
        <v>22333</v>
      </c>
      <c r="D35" s="3">
        <v>4</v>
      </c>
      <c r="E35" s="3" t="s">
        <v>22339</v>
      </c>
      <c r="F35" s="3">
        <v>37530</v>
      </c>
      <c r="I35" s="3">
        <v>2777</v>
      </c>
      <c r="L35" s="3">
        <v>695</v>
      </c>
      <c r="O35" s="3">
        <v>695</v>
      </c>
    </row>
    <row r="36" spans="1:15">
      <c r="A36" s="3" t="s">
        <v>21872</v>
      </c>
      <c r="B36" s="3">
        <v>300305</v>
      </c>
      <c r="C36" s="3" t="s">
        <v>22333</v>
      </c>
      <c r="D36" s="3">
        <v>5</v>
      </c>
      <c r="E36" s="3" t="s">
        <v>22339</v>
      </c>
      <c r="F36" s="3">
        <v>37530</v>
      </c>
      <c r="I36" s="3">
        <v>2777</v>
      </c>
      <c r="L36" s="3">
        <v>695</v>
      </c>
      <c r="O36" s="3">
        <v>695</v>
      </c>
    </row>
    <row r="37" spans="1:15">
      <c r="A37" s="3" t="s">
        <v>21873</v>
      </c>
      <c r="B37" s="3">
        <v>300306</v>
      </c>
      <c r="C37" s="3" t="s">
        <v>22333</v>
      </c>
      <c r="D37" s="3">
        <v>6</v>
      </c>
      <c r="E37" s="3" t="s">
        <v>22339</v>
      </c>
      <c r="F37" s="3">
        <v>37530</v>
      </c>
      <c r="I37" s="3">
        <v>2777</v>
      </c>
      <c r="L37" s="3">
        <v>695</v>
      </c>
      <c r="O37" s="3">
        <v>695</v>
      </c>
    </row>
    <row r="38" spans="1:15">
      <c r="A38" s="3" t="s">
        <v>21874</v>
      </c>
      <c r="B38" s="3">
        <v>300307</v>
      </c>
      <c r="C38" s="3" t="s">
        <v>22333</v>
      </c>
      <c r="D38" s="3">
        <v>7</v>
      </c>
      <c r="E38" s="3" t="s">
        <v>22339</v>
      </c>
      <c r="F38" s="3">
        <v>37530</v>
      </c>
      <c r="I38" s="3">
        <v>2777</v>
      </c>
      <c r="L38" s="3">
        <v>695</v>
      </c>
      <c r="O38" s="3">
        <v>695</v>
      </c>
    </row>
    <row r="39" spans="1:15">
      <c r="A39" s="3" t="s">
        <v>21875</v>
      </c>
      <c r="B39" s="3">
        <v>300308</v>
      </c>
      <c r="C39" s="3" t="s">
        <v>22333</v>
      </c>
      <c r="D39" s="3">
        <v>8</v>
      </c>
      <c r="E39" s="3" t="s">
        <v>22339</v>
      </c>
      <c r="F39" s="3">
        <v>37530</v>
      </c>
      <c r="I39" s="3">
        <v>2777</v>
      </c>
      <c r="L39" s="3">
        <v>695</v>
      </c>
      <c r="O39" s="3">
        <v>695</v>
      </c>
    </row>
    <row r="40" spans="1:15">
      <c r="A40" s="3" t="s">
        <v>21876</v>
      </c>
      <c r="B40" s="3">
        <v>300309</v>
      </c>
      <c r="C40" s="3" t="s">
        <v>22333</v>
      </c>
      <c r="D40" s="3">
        <v>9</v>
      </c>
      <c r="E40" s="3" t="s">
        <v>22339</v>
      </c>
      <c r="F40" s="3">
        <v>37530</v>
      </c>
      <c r="I40" s="3">
        <v>2777</v>
      </c>
      <c r="L40" s="3">
        <v>695</v>
      </c>
      <c r="O40" s="3">
        <v>695</v>
      </c>
    </row>
    <row r="41" spans="1:15">
      <c r="A41" s="3" t="s">
        <v>21877</v>
      </c>
      <c r="B41" s="3">
        <v>300310</v>
      </c>
      <c r="C41" s="3" t="s">
        <v>22333</v>
      </c>
      <c r="D41" s="3">
        <v>10</v>
      </c>
      <c r="E41" s="3" t="s">
        <v>22339</v>
      </c>
      <c r="F41" s="3">
        <v>37530</v>
      </c>
      <c r="I41" s="3">
        <v>2777</v>
      </c>
      <c r="L41" s="3">
        <v>695</v>
      </c>
      <c r="O41" s="3">
        <v>695</v>
      </c>
    </row>
    <row r="42" spans="1:15">
      <c r="A42" s="3" t="s">
        <v>21878</v>
      </c>
      <c r="B42" s="3">
        <v>300311</v>
      </c>
      <c r="C42" s="3" t="s">
        <v>22333</v>
      </c>
      <c r="D42" s="3">
        <v>11</v>
      </c>
      <c r="E42" s="3" t="s">
        <v>22339</v>
      </c>
      <c r="F42" s="3">
        <v>37530</v>
      </c>
      <c r="I42" s="3">
        <v>2777</v>
      </c>
      <c r="L42" s="3">
        <v>695</v>
      </c>
      <c r="O42" s="3">
        <v>695</v>
      </c>
    </row>
    <row r="43" spans="1:15">
      <c r="A43" s="3" t="s">
        <v>21879</v>
      </c>
      <c r="B43" s="3">
        <v>300312</v>
      </c>
      <c r="C43" s="3" t="s">
        <v>22333</v>
      </c>
      <c r="D43" s="3">
        <v>12</v>
      </c>
      <c r="E43" s="3" t="s">
        <v>22339</v>
      </c>
      <c r="F43" s="3">
        <v>37530</v>
      </c>
      <c r="I43" s="3">
        <v>2777</v>
      </c>
      <c r="L43" s="3">
        <v>695</v>
      </c>
      <c r="O43" s="3">
        <v>695</v>
      </c>
    </row>
    <row r="44" spans="1:15">
      <c r="A44" s="3" t="s">
        <v>21880</v>
      </c>
      <c r="B44" s="3">
        <v>300313</v>
      </c>
      <c r="C44" s="3" t="s">
        <v>22333</v>
      </c>
      <c r="D44" s="3">
        <v>13</v>
      </c>
      <c r="E44" s="3" t="s">
        <v>22339</v>
      </c>
      <c r="F44" s="3">
        <v>37530</v>
      </c>
      <c r="I44" s="3">
        <v>2777</v>
      </c>
      <c r="L44" s="3">
        <v>695</v>
      </c>
      <c r="O44" s="3">
        <v>695</v>
      </c>
    </row>
    <row r="45" spans="1:15">
      <c r="A45" s="3" t="s">
        <v>21881</v>
      </c>
      <c r="B45" s="3">
        <v>300314</v>
      </c>
      <c r="C45" s="3" t="s">
        <v>22333</v>
      </c>
      <c r="D45" s="3">
        <v>14</v>
      </c>
      <c r="E45" s="3" t="s">
        <v>22339</v>
      </c>
      <c r="F45" s="3">
        <v>37530</v>
      </c>
      <c r="I45" s="3">
        <v>2777</v>
      </c>
      <c r="L45" s="3">
        <v>695</v>
      </c>
      <c r="O45" s="3">
        <v>695</v>
      </c>
    </row>
    <row r="46" spans="1:15">
      <c r="A46" s="3" t="s">
        <v>21882</v>
      </c>
      <c r="B46" s="3">
        <v>300315</v>
      </c>
      <c r="C46" s="3" t="s">
        <v>22333</v>
      </c>
      <c r="D46" s="3">
        <v>15</v>
      </c>
      <c r="E46" s="3" t="s">
        <v>22339</v>
      </c>
      <c r="F46" s="3">
        <v>37530</v>
      </c>
      <c r="I46" s="3">
        <v>2777</v>
      </c>
      <c r="L46" s="3">
        <v>695</v>
      </c>
      <c r="O46" s="3">
        <v>695</v>
      </c>
    </row>
    <row r="47" spans="1:15">
      <c r="A47" s="3" t="s">
        <v>21883</v>
      </c>
      <c r="B47" s="3">
        <v>300401</v>
      </c>
      <c r="C47" s="3" t="s">
        <v>22333</v>
      </c>
      <c r="D47" s="3">
        <v>1</v>
      </c>
      <c r="E47" s="3" t="s">
        <v>22340</v>
      </c>
      <c r="F47" s="3">
        <v>75006</v>
      </c>
      <c r="I47" s="3">
        <v>5555</v>
      </c>
      <c r="L47" s="3">
        <v>1389</v>
      </c>
      <c r="O47" s="3">
        <v>1389</v>
      </c>
    </row>
    <row r="48" spans="1:15">
      <c r="A48" s="3" t="s">
        <v>21884</v>
      </c>
      <c r="B48" s="3">
        <v>300402</v>
      </c>
      <c r="C48" s="3" t="s">
        <v>22333</v>
      </c>
      <c r="D48" s="3">
        <v>2</v>
      </c>
      <c r="E48" s="3" t="s">
        <v>22340</v>
      </c>
      <c r="F48" s="3">
        <v>75006</v>
      </c>
      <c r="I48" s="3">
        <v>5555</v>
      </c>
      <c r="L48" s="3">
        <v>1389</v>
      </c>
      <c r="O48" s="3">
        <v>1389</v>
      </c>
    </row>
    <row r="49" spans="1:16">
      <c r="A49" s="3" t="s">
        <v>21885</v>
      </c>
      <c r="B49" s="3">
        <v>300403</v>
      </c>
      <c r="C49" s="3" t="s">
        <v>22333</v>
      </c>
      <c r="D49" s="3">
        <v>3</v>
      </c>
      <c r="E49" s="3" t="s">
        <v>22340</v>
      </c>
      <c r="F49" s="3">
        <v>75006</v>
      </c>
      <c r="I49" s="3">
        <v>5555</v>
      </c>
      <c r="L49" s="3">
        <v>1389</v>
      </c>
      <c r="O49" s="3">
        <v>1389</v>
      </c>
    </row>
    <row r="50" spans="1:16">
      <c r="A50" s="3" t="s">
        <v>21886</v>
      </c>
      <c r="B50" s="3">
        <v>300404</v>
      </c>
      <c r="C50" s="3" t="s">
        <v>22333</v>
      </c>
      <c r="D50" s="3">
        <v>4</v>
      </c>
      <c r="E50" s="3" t="s">
        <v>22340</v>
      </c>
      <c r="F50" s="3">
        <v>75006</v>
      </c>
      <c r="I50" s="3">
        <v>5555</v>
      </c>
      <c r="L50" s="3">
        <v>1389</v>
      </c>
      <c r="O50" s="3">
        <v>1389</v>
      </c>
    </row>
    <row r="51" spans="1:16">
      <c r="A51" s="3" t="s">
        <v>21887</v>
      </c>
      <c r="B51" s="3">
        <v>300405</v>
      </c>
      <c r="C51" s="3" t="s">
        <v>22333</v>
      </c>
      <c r="D51" s="3">
        <v>5</v>
      </c>
      <c r="E51" s="3" t="s">
        <v>22340</v>
      </c>
      <c r="F51" s="3">
        <v>75006</v>
      </c>
      <c r="I51" s="3">
        <v>5555</v>
      </c>
      <c r="L51" s="3">
        <v>1389</v>
      </c>
      <c r="O51" s="3">
        <v>1389</v>
      </c>
    </row>
    <row r="52" spans="1:16">
      <c r="A52" s="3" t="s">
        <v>21888</v>
      </c>
      <c r="B52" s="3">
        <v>300406</v>
      </c>
      <c r="C52" s="3" t="s">
        <v>22333</v>
      </c>
      <c r="D52" s="3">
        <v>6</v>
      </c>
      <c r="E52" s="3" t="s">
        <v>22340</v>
      </c>
      <c r="F52" s="3">
        <v>75006</v>
      </c>
      <c r="I52" s="3">
        <v>5555</v>
      </c>
      <c r="L52" s="3">
        <v>1389</v>
      </c>
      <c r="O52" s="3">
        <v>1389</v>
      </c>
    </row>
    <row r="53" spans="1:16">
      <c r="A53" s="3" t="s">
        <v>21889</v>
      </c>
      <c r="B53" s="3">
        <v>300407</v>
      </c>
      <c r="C53" s="3" t="s">
        <v>22333</v>
      </c>
      <c r="D53" s="3">
        <v>7</v>
      </c>
      <c r="E53" s="3" t="s">
        <v>22340</v>
      </c>
      <c r="F53" s="3">
        <v>75006</v>
      </c>
      <c r="I53" s="3">
        <v>5555</v>
      </c>
      <c r="L53" s="3">
        <v>1389</v>
      </c>
      <c r="O53" s="3">
        <v>1389</v>
      </c>
    </row>
    <row r="54" spans="1:16">
      <c r="A54" s="3" t="s">
        <v>21890</v>
      </c>
      <c r="B54" s="3">
        <v>300408</v>
      </c>
      <c r="C54" s="3" t="s">
        <v>22333</v>
      </c>
      <c r="D54" s="3">
        <v>8</v>
      </c>
      <c r="E54" s="3" t="s">
        <v>22340</v>
      </c>
      <c r="F54" s="3">
        <v>75006</v>
      </c>
      <c r="I54" s="3">
        <v>5555</v>
      </c>
      <c r="L54" s="3">
        <v>1389</v>
      </c>
      <c r="O54" s="3">
        <v>1389</v>
      </c>
    </row>
    <row r="55" spans="1:16">
      <c r="A55" s="3" t="s">
        <v>21891</v>
      </c>
      <c r="B55" s="3">
        <v>300409</v>
      </c>
      <c r="C55" s="3" t="s">
        <v>22333</v>
      </c>
      <c r="D55" s="3">
        <v>9</v>
      </c>
      <c r="E55" s="3" t="s">
        <v>22340</v>
      </c>
      <c r="F55" s="3">
        <v>75006</v>
      </c>
      <c r="I55" s="3">
        <v>5555</v>
      </c>
      <c r="L55" s="3">
        <v>1389</v>
      </c>
      <c r="O55" s="3">
        <v>1389</v>
      </c>
    </row>
    <row r="56" spans="1:16">
      <c r="A56" s="3" t="s">
        <v>21892</v>
      </c>
      <c r="B56" s="3">
        <v>300410</v>
      </c>
      <c r="C56" s="3" t="s">
        <v>22333</v>
      </c>
      <c r="D56" s="3">
        <v>10</v>
      </c>
      <c r="E56" s="3" t="s">
        <v>22340</v>
      </c>
      <c r="F56" s="3">
        <v>75006</v>
      </c>
      <c r="I56" s="3">
        <v>5555</v>
      </c>
      <c r="L56" s="3">
        <v>1389</v>
      </c>
      <c r="O56" s="3">
        <v>1389</v>
      </c>
    </row>
    <row r="57" spans="1:16">
      <c r="A57" s="3" t="s">
        <v>21893</v>
      </c>
      <c r="B57" s="3">
        <v>300411</v>
      </c>
      <c r="C57" s="3" t="s">
        <v>22333</v>
      </c>
      <c r="D57" s="3">
        <v>11</v>
      </c>
      <c r="E57" s="3" t="s">
        <v>22340</v>
      </c>
      <c r="F57" s="3">
        <v>75006</v>
      </c>
      <c r="I57" s="3">
        <v>5555</v>
      </c>
      <c r="L57" s="3">
        <v>1389</v>
      </c>
      <c r="O57" s="3">
        <v>1389</v>
      </c>
    </row>
    <row r="58" spans="1:16">
      <c r="A58" s="3" t="s">
        <v>21894</v>
      </c>
      <c r="B58" s="3">
        <v>300412</v>
      </c>
      <c r="C58" s="3" t="s">
        <v>22333</v>
      </c>
      <c r="D58" s="3">
        <v>12</v>
      </c>
      <c r="E58" s="3" t="s">
        <v>22340</v>
      </c>
      <c r="F58" s="3">
        <v>75006</v>
      </c>
      <c r="I58" s="3">
        <v>5555</v>
      </c>
      <c r="L58" s="3">
        <v>1389</v>
      </c>
      <c r="O58" s="3">
        <v>1389</v>
      </c>
    </row>
    <row r="59" spans="1:16">
      <c r="A59" s="3" t="s">
        <v>21895</v>
      </c>
      <c r="B59" s="3">
        <v>300413</v>
      </c>
      <c r="C59" s="3" t="s">
        <v>22333</v>
      </c>
      <c r="D59" s="3">
        <v>13</v>
      </c>
      <c r="E59" s="3" t="s">
        <v>22340</v>
      </c>
      <c r="F59" s="3">
        <v>75006</v>
      </c>
      <c r="I59" s="3">
        <v>5555</v>
      </c>
      <c r="L59" s="3">
        <v>1389</v>
      </c>
      <c r="O59" s="3">
        <v>1389</v>
      </c>
    </row>
    <row r="60" spans="1:16">
      <c r="A60" s="3" t="s">
        <v>21896</v>
      </c>
      <c r="B60" s="3">
        <v>300414</v>
      </c>
      <c r="C60" s="3" t="s">
        <v>22333</v>
      </c>
      <c r="D60" s="3">
        <v>14</v>
      </c>
      <c r="E60" s="3" t="s">
        <v>22340</v>
      </c>
      <c r="F60" s="3">
        <v>75006</v>
      </c>
      <c r="I60" s="3">
        <v>5555</v>
      </c>
      <c r="L60" s="3">
        <v>1389</v>
      </c>
      <c r="O60" s="3">
        <v>1389</v>
      </c>
    </row>
    <row r="61" spans="1:16">
      <c r="A61" s="3" t="s">
        <v>21897</v>
      </c>
      <c r="B61" s="3">
        <v>300415</v>
      </c>
      <c r="C61" s="3" t="s">
        <v>22333</v>
      </c>
      <c r="D61" s="3">
        <v>15</v>
      </c>
      <c r="E61" s="3" t="s">
        <v>22340</v>
      </c>
      <c r="F61" s="3">
        <v>75006</v>
      </c>
      <c r="I61" s="3">
        <v>5555</v>
      </c>
      <c r="L61" s="3">
        <v>1389</v>
      </c>
      <c r="O61" s="3">
        <v>1389</v>
      </c>
    </row>
    <row r="62" spans="1:16">
      <c r="A62" s="3" t="s">
        <v>21898</v>
      </c>
      <c r="B62" s="3">
        <v>301001</v>
      </c>
      <c r="C62" s="3" t="s">
        <v>22334</v>
      </c>
      <c r="D62" s="3">
        <v>1</v>
      </c>
      <c r="E62" s="3" t="s">
        <v>22337</v>
      </c>
      <c r="G62" s="3">
        <v>9396</v>
      </c>
      <c r="J62" s="3">
        <v>694</v>
      </c>
      <c r="M62" s="3">
        <v>174</v>
      </c>
      <c r="P62" s="3">
        <v>174</v>
      </c>
    </row>
    <row r="63" spans="1:16">
      <c r="A63" s="3" t="s">
        <v>21899</v>
      </c>
      <c r="B63" s="3">
        <v>301002</v>
      </c>
      <c r="C63" s="3" t="s">
        <v>22334</v>
      </c>
      <c r="D63" s="3">
        <v>2</v>
      </c>
      <c r="E63" s="3" t="s">
        <v>22337</v>
      </c>
      <c r="G63" s="3">
        <v>9396</v>
      </c>
      <c r="J63" s="3">
        <v>694</v>
      </c>
      <c r="M63" s="3">
        <v>174</v>
      </c>
      <c r="P63" s="3">
        <v>174</v>
      </c>
    </row>
    <row r="64" spans="1:16">
      <c r="A64" s="3" t="s">
        <v>21900</v>
      </c>
      <c r="B64" s="3">
        <v>301003</v>
      </c>
      <c r="C64" s="3" t="s">
        <v>22334</v>
      </c>
      <c r="D64" s="3">
        <v>3</v>
      </c>
      <c r="E64" s="3" t="s">
        <v>22337</v>
      </c>
      <c r="G64" s="3">
        <v>9396</v>
      </c>
      <c r="J64" s="3">
        <v>694</v>
      </c>
      <c r="M64" s="3">
        <v>174</v>
      </c>
      <c r="P64" s="3">
        <v>174</v>
      </c>
    </row>
    <row r="65" spans="1:16">
      <c r="A65" s="3" t="s">
        <v>21901</v>
      </c>
      <c r="B65" s="3">
        <v>301004</v>
      </c>
      <c r="C65" s="3" t="s">
        <v>22334</v>
      </c>
      <c r="D65" s="3">
        <v>4</v>
      </c>
      <c r="E65" s="3" t="s">
        <v>22337</v>
      </c>
      <c r="G65" s="3">
        <v>9396</v>
      </c>
      <c r="J65" s="3">
        <v>694</v>
      </c>
      <c r="M65" s="3">
        <v>174</v>
      </c>
      <c r="P65" s="3">
        <v>174</v>
      </c>
    </row>
    <row r="66" spans="1:16">
      <c r="A66" s="3" t="s">
        <v>21902</v>
      </c>
      <c r="B66" s="3">
        <v>301005</v>
      </c>
      <c r="C66" s="3" t="s">
        <v>22334</v>
      </c>
      <c r="D66" s="3">
        <v>5</v>
      </c>
      <c r="E66" s="3" t="s">
        <v>22337</v>
      </c>
      <c r="G66" s="3">
        <v>9396</v>
      </c>
      <c r="J66" s="3">
        <v>694</v>
      </c>
      <c r="M66" s="3">
        <v>174</v>
      </c>
      <c r="P66" s="3">
        <v>174</v>
      </c>
    </row>
    <row r="67" spans="1:16">
      <c r="A67" s="3" t="s">
        <v>21903</v>
      </c>
      <c r="B67" s="3">
        <v>301006</v>
      </c>
      <c r="C67" s="3" t="s">
        <v>22334</v>
      </c>
      <c r="D67" s="3">
        <v>6</v>
      </c>
      <c r="E67" s="3" t="s">
        <v>22337</v>
      </c>
      <c r="G67" s="3">
        <v>9396</v>
      </c>
      <c r="J67" s="3">
        <v>694</v>
      </c>
      <c r="M67" s="3">
        <v>174</v>
      </c>
      <c r="P67" s="3">
        <v>174</v>
      </c>
    </row>
    <row r="68" spans="1:16">
      <c r="A68" s="3" t="s">
        <v>21904</v>
      </c>
      <c r="B68" s="3">
        <v>301007</v>
      </c>
      <c r="C68" s="3" t="s">
        <v>22334</v>
      </c>
      <c r="D68" s="3">
        <v>7</v>
      </c>
      <c r="E68" s="3" t="s">
        <v>22337</v>
      </c>
      <c r="G68" s="3">
        <v>9396</v>
      </c>
      <c r="J68" s="3">
        <v>694</v>
      </c>
      <c r="M68" s="3">
        <v>174</v>
      </c>
      <c r="P68" s="3">
        <v>174</v>
      </c>
    </row>
    <row r="69" spans="1:16">
      <c r="A69" s="3" t="s">
        <v>21905</v>
      </c>
      <c r="B69" s="3">
        <v>301008</v>
      </c>
      <c r="C69" s="3" t="s">
        <v>22334</v>
      </c>
      <c r="D69" s="3">
        <v>8</v>
      </c>
      <c r="E69" s="3" t="s">
        <v>22337</v>
      </c>
      <c r="G69" s="3">
        <v>9396</v>
      </c>
      <c r="J69" s="3">
        <v>694</v>
      </c>
      <c r="M69" s="3">
        <v>174</v>
      </c>
      <c r="P69" s="3">
        <v>174</v>
      </c>
    </row>
    <row r="70" spans="1:16">
      <c r="A70" s="3" t="s">
        <v>21906</v>
      </c>
      <c r="B70" s="3">
        <v>301009</v>
      </c>
      <c r="C70" s="3" t="s">
        <v>22334</v>
      </c>
      <c r="D70" s="3">
        <v>9</v>
      </c>
      <c r="E70" s="3" t="s">
        <v>22337</v>
      </c>
      <c r="G70" s="3">
        <v>9396</v>
      </c>
      <c r="J70" s="3">
        <v>694</v>
      </c>
      <c r="M70" s="3">
        <v>174</v>
      </c>
      <c r="P70" s="3">
        <v>174</v>
      </c>
    </row>
    <row r="71" spans="1:16">
      <c r="A71" s="3" t="s">
        <v>21907</v>
      </c>
      <c r="B71" s="3">
        <v>301010</v>
      </c>
      <c r="C71" s="3" t="s">
        <v>22334</v>
      </c>
      <c r="D71" s="3">
        <v>10</v>
      </c>
      <c r="E71" s="3" t="s">
        <v>22337</v>
      </c>
      <c r="G71" s="3">
        <v>9396</v>
      </c>
      <c r="J71" s="3">
        <v>694</v>
      </c>
      <c r="M71" s="3">
        <v>174</v>
      </c>
      <c r="P71" s="3">
        <v>174</v>
      </c>
    </row>
    <row r="72" spans="1:16">
      <c r="A72" s="3" t="s">
        <v>21908</v>
      </c>
      <c r="B72" s="3">
        <v>301011</v>
      </c>
      <c r="C72" s="3" t="s">
        <v>22334</v>
      </c>
      <c r="D72" s="3">
        <v>11</v>
      </c>
      <c r="E72" s="3" t="s">
        <v>22337</v>
      </c>
      <c r="G72" s="3">
        <v>9396</v>
      </c>
      <c r="J72" s="3">
        <v>694</v>
      </c>
      <c r="M72" s="3">
        <v>174</v>
      </c>
      <c r="P72" s="3">
        <v>174</v>
      </c>
    </row>
    <row r="73" spans="1:16">
      <c r="A73" s="3" t="s">
        <v>21909</v>
      </c>
      <c r="B73" s="3">
        <v>301012</v>
      </c>
      <c r="C73" s="3" t="s">
        <v>22334</v>
      </c>
      <c r="D73" s="3">
        <v>12</v>
      </c>
      <c r="E73" s="3" t="s">
        <v>22337</v>
      </c>
      <c r="G73" s="3">
        <v>9396</v>
      </c>
      <c r="J73" s="3">
        <v>694</v>
      </c>
      <c r="M73" s="3">
        <v>174</v>
      </c>
      <c r="P73" s="3">
        <v>174</v>
      </c>
    </row>
    <row r="74" spans="1:16">
      <c r="A74" s="3" t="s">
        <v>21910</v>
      </c>
      <c r="B74" s="3">
        <v>301013</v>
      </c>
      <c r="C74" s="3" t="s">
        <v>22334</v>
      </c>
      <c r="D74" s="3">
        <v>13</v>
      </c>
      <c r="E74" s="3" t="s">
        <v>22337</v>
      </c>
      <c r="G74" s="3">
        <v>9396</v>
      </c>
      <c r="J74" s="3">
        <v>694</v>
      </c>
      <c r="M74" s="3">
        <v>174</v>
      </c>
      <c r="P74" s="3">
        <v>174</v>
      </c>
    </row>
    <row r="75" spans="1:16">
      <c r="A75" s="3" t="s">
        <v>21911</v>
      </c>
      <c r="B75" s="3">
        <v>301014</v>
      </c>
      <c r="C75" s="3" t="s">
        <v>22334</v>
      </c>
      <c r="D75" s="3">
        <v>14</v>
      </c>
      <c r="E75" s="3" t="s">
        <v>22337</v>
      </c>
      <c r="G75" s="3">
        <v>9396</v>
      </c>
      <c r="J75" s="3">
        <v>694</v>
      </c>
      <c r="M75" s="3">
        <v>174</v>
      </c>
      <c r="P75" s="3">
        <v>174</v>
      </c>
    </row>
    <row r="76" spans="1:16">
      <c r="A76" s="3" t="s">
        <v>21912</v>
      </c>
      <c r="B76" s="3">
        <v>301015</v>
      </c>
      <c r="C76" s="3" t="s">
        <v>22334</v>
      </c>
      <c r="D76" s="3">
        <v>15</v>
      </c>
      <c r="E76" s="3" t="s">
        <v>22337</v>
      </c>
      <c r="G76" s="3">
        <v>9396</v>
      </c>
      <c r="J76" s="3">
        <v>694</v>
      </c>
      <c r="M76" s="3">
        <v>174</v>
      </c>
      <c r="P76" s="3">
        <v>174</v>
      </c>
    </row>
    <row r="77" spans="1:16">
      <c r="A77" s="3" t="s">
        <v>21913</v>
      </c>
      <c r="B77" s="3">
        <v>301201</v>
      </c>
      <c r="C77" s="3" t="s">
        <v>22334</v>
      </c>
      <c r="D77" s="3">
        <v>1</v>
      </c>
      <c r="E77" s="3" t="s">
        <v>22338</v>
      </c>
      <c r="G77" s="3">
        <v>18738</v>
      </c>
      <c r="J77" s="3">
        <v>1388</v>
      </c>
      <c r="M77" s="3">
        <v>347</v>
      </c>
      <c r="P77" s="3">
        <v>347</v>
      </c>
    </row>
    <row r="78" spans="1:16">
      <c r="A78" s="3" t="s">
        <v>21914</v>
      </c>
      <c r="B78" s="3">
        <v>301202</v>
      </c>
      <c r="C78" s="3" t="s">
        <v>22334</v>
      </c>
      <c r="D78" s="3">
        <v>2</v>
      </c>
      <c r="E78" s="3" t="s">
        <v>22338</v>
      </c>
      <c r="G78" s="3">
        <v>18738</v>
      </c>
      <c r="J78" s="3">
        <v>1388</v>
      </c>
      <c r="M78" s="3">
        <v>347</v>
      </c>
      <c r="P78" s="3">
        <v>347</v>
      </c>
    </row>
    <row r="79" spans="1:16">
      <c r="A79" s="3" t="s">
        <v>21915</v>
      </c>
      <c r="B79" s="3">
        <v>301203</v>
      </c>
      <c r="C79" s="3" t="s">
        <v>22334</v>
      </c>
      <c r="D79" s="3">
        <v>3</v>
      </c>
      <c r="E79" s="3" t="s">
        <v>22338</v>
      </c>
      <c r="G79" s="3">
        <v>18738</v>
      </c>
      <c r="J79" s="3">
        <v>1388</v>
      </c>
      <c r="M79" s="3">
        <v>347</v>
      </c>
      <c r="P79" s="3">
        <v>347</v>
      </c>
    </row>
    <row r="80" spans="1:16">
      <c r="A80" s="3" t="s">
        <v>21916</v>
      </c>
      <c r="B80" s="3">
        <v>301204</v>
      </c>
      <c r="C80" s="3" t="s">
        <v>22334</v>
      </c>
      <c r="D80" s="3">
        <v>4</v>
      </c>
      <c r="E80" s="3" t="s">
        <v>22338</v>
      </c>
      <c r="G80" s="3">
        <v>18738</v>
      </c>
      <c r="J80" s="3">
        <v>1388</v>
      </c>
      <c r="M80" s="3">
        <v>347</v>
      </c>
      <c r="P80" s="3">
        <v>347</v>
      </c>
    </row>
    <row r="81" spans="1:16">
      <c r="A81" s="3" t="s">
        <v>21917</v>
      </c>
      <c r="B81" s="3">
        <v>301205</v>
      </c>
      <c r="C81" s="3" t="s">
        <v>22334</v>
      </c>
      <c r="D81" s="3">
        <v>5</v>
      </c>
      <c r="E81" s="3" t="s">
        <v>22338</v>
      </c>
      <c r="G81" s="3">
        <v>18738</v>
      </c>
      <c r="J81" s="3">
        <v>1388</v>
      </c>
      <c r="M81" s="3">
        <v>347</v>
      </c>
      <c r="P81" s="3">
        <v>347</v>
      </c>
    </row>
    <row r="82" spans="1:16">
      <c r="A82" s="3" t="s">
        <v>21918</v>
      </c>
      <c r="B82" s="3">
        <v>301206</v>
      </c>
      <c r="C82" s="3" t="s">
        <v>22334</v>
      </c>
      <c r="D82" s="3">
        <v>6</v>
      </c>
      <c r="E82" s="3" t="s">
        <v>22338</v>
      </c>
      <c r="G82" s="3">
        <v>18738</v>
      </c>
      <c r="J82" s="3">
        <v>1388</v>
      </c>
      <c r="M82" s="3">
        <v>347</v>
      </c>
      <c r="P82" s="3">
        <v>347</v>
      </c>
    </row>
    <row r="83" spans="1:16">
      <c r="A83" s="3" t="s">
        <v>21919</v>
      </c>
      <c r="B83" s="3">
        <v>301207</v>
      </c>
      <c r="C83" s="3" t="s">
        <v>22334</v>
      </c>
      <c r="D83" s="3">
        <v>7</v>
      </c>
      <c r="E83" s="3" t="s">
        <v>22338</v>
      </c>
      <c r="G83" s="3">
        <v>18738</v>
      </c>
      <c r="J83" s="3">
        <v>1388</v>
      </c>
      <c r="M83" s="3">
        <v>347</v>
      </c>
      <c r="P83" s="3">
        <v>347</v>
      </c>
    </row>
    <row r="84" spans="1:16">
      <c r="A84" s="3" t="s">
        <v>21920</v>
      </c>
      <c r="B84" s="3">
        <v>301208</v>
      </c>
      <c r="C84" s="3" t="s">
        <v>22334</v>
      </c>
      <c r="D84" s="3">
        <v>8</v>
      </c>
      <c r="E84" s="3" t="s">
        <v>22338</v>
      </c>
      <c r="G84" s="3">
        <v>18738</v>
      </c>
      <c r="J84" s="3">
        <v>1388</v>
      </c>
      <c r="M84" s="3">
        <v>347</v>
      </c>
      <c r="P84" s="3">
        <v>347</v>
      </c>
    </row>
    <row r="85" spans="1:16">
      <c r="A85" s="3" t="s">
        <v>21921</v>
      </c>
      <c r="B85" s="3">
        <v>301209</v>
      </c>
      <c r="C85" s="3" t="s">
        <v>22334</v>
      </c>
      <c r="D85" s="3">
        <v>9</v>
      </c>
      <c r="E85" s="3" t="s">
        <v>22338</v>
      </c>
      <c r="G85" s="3">
        <v>18738</v>
      </c>
      <c r="J85" s="3">
        <v>1388</v>
      </c>
      <c r="M85" s="3">
        <v>347</v>
      </c>
      <c r="P85" s="3">
        <v>347</v>
      </c>
    </row>
    <row r="86" spans="1:16">
      <c r="A86" s="3" t="s">
        <v>21922</v>
      </c>
      <c r="B86" s="3">
        <v>301210</v>
      </c>
      <c r="C86" s="3" t="s">
        <v>22334</v>
      </c>
      <c r="D86" s="3">
        <v>10</v>
      </c>
      <c r="E86" s="3" t="s">
        <v>22338</v>
      </c>
      <c r="G86" s="3">
        <v>18738</v>
      </c>
      <c r="J86" s="3">
        <v>1388</v>
      </c>
      <c r="M86" s="3">
        <v>347</v>
      </c>
      <c r="P86" s="3">
        <v>347</v>
      </c>
    </row>
    <row r="87" spans="1:16">
      <c r="A87" s="3" t="s">
        <v>21923</v>
      </c>
      <c r="B87" s="3">
        <v>301211</v>
      </c>
      <c r="C87" s="3" t="s">
        <v>22334</v>
      </c>
      <c r="D87" s="3">
        <v>11</v>
      </c>
      <c r="E87" s="3" t="s">
        <v>22338</v>
      </c>
      <c r="G87" s="3">
        <v>18738</v>
      </c>
      <c r="J87" s="3">
        <v>1388</v>
      </c>
      <c r="M87" s="3">
        <v>347</v>
      </c>
      <c r="P87" s="3">
        <v>347</v>
      </c>
    </row>
    <row r="88" spans="1:16">
      <c r="A88" s="3" t="s">
        <v>21924</v>
      </c>
      <c r="B88" s="3">
        <v>301212</v>
      </c>
      <c r="C88" s="3" t="s">
        <v>22334</v>
      </c>
      <c r="D88" s="3">
        <v>12</v>
      </c>
      <c r="E88" s="3" t="s">
        <v>22338</v>
      </c>
      <c r="G88" s="3">
        <v>18738</v>
      </c>
      <c r="J88" s="3">
        <v>1388</v>
      </c>
      <c r="M88" s="3">
        <v>347</v>
      </c>
      <c r="P88" s="3">
        <v>347</v>
      </c>
    </row>
    <row r="89" spans="1:16">
      <c r="A89" s="3" t="s">
        <v>21925</v>
      </c>
      <c r="B89" s="3">
        <v>301213</v>
      </c>
      <c r="C89" s="3" t="s">
        <v>22334</v>
      </c>
      <c r="D89" s="3">
        <v>13</v>
      </c>
      <c r="E89" s="3" t="s">
        <v>22338</v>
      </c>
      <c r="G89" s="3">
        <v>18738</v>
      </c>
      <c r="J89" s="3">
        <v>1388</v>
      </c>
      <c r="M89" s="3">
        <v>347</v>
      </c>
      <c r="P89" s="3">
        <v>347</v>
      </c>
    </row>
    <row r="90" spans="1:16">
      <c r="A90" s="3" t="s">
        <v>21926</v>
      </c>
      <c r="B90" s="3">
        <v>301214</v>
      </c>
      <c r="C90" s="3" t="s">
        <v>22334</v>
      </c>
      <c r="D90" s="3">
        <v>14</v>
      </c>
      <c r="E90" s="3" t="s">
        <v>22338</v>
      </c>
      <c r="G90" s="3">
        <v>18738</v>
      </c>
      <c r="J90" s="3">
        <v>1388</v>
      </c>
      <c r="M90" s="3">
        <v>347</v>
      </c>
      <c r="P90" s="3">
        <v>347</v>
      </c>
    </row>
    <row r="91" spans="1:16">
      <c r="A91" s="3" t="s">
        <v>21927</v>
      </c>
      <c r="B91" s="3">
        <v>301215</v>
      </c>
      <c r="C91" s="3" t="s">
        <v>22334</v>
      </c>
      <c r="D91" s="3">
        <v>15</v>
      </c>
      <c r="E91" s="3" t="s">
        <v>22338</v>
      </c>
      <c r="G91" s="3">
        <v>18738</v>
      </c>
      <c r="J91" s="3">
        <v>1388</v>
      </c>
      <c r="M91" s="3">
        <v>347</v>
      </c>
      <c r="P91" s="3">
        <v>347</v>
      </c>
    </row>
    <row r="92" spans="1:16">
      <c r="A92" s="3" t="s">
        <v>21928</v>
      </c>
      <c r="B92" s="3">
        <v>301301</v>
      </c>
      <c r="C92" s="3" t="s">
        <v>22334</v>
      </c>
      <c r="D92" s="3">
        <v>1</v>
      </c>
      <c r="E92" s="3" t="s">
        <v>22339</v>
      </c>
      <c r="G92" s="3">
        <v>37530</v>
      </c>
      <c r="J92" s="3">
        <v>2777</v>
      </c>
      <c r="M92" s="3">
        <v>695</v>
      </c>
      <c r="P92" s="3">
        <v>695</v>
      </c>
    </row>
    <row r="93" spans="1:16">
      <c r="A93" s="3" t="s">
        <v>21929</v>
      </c>
      <c r="B93" s="3">
        <v>301302</v>
      </c>
      <c r="C93" s="3" t="s">
        <v>22334</v>
      </c>
      <c r="D93" s="3">
        <v>2</v>
      </c>
      <c r="E93" s="3" t="s">
        <v>22339</v>
      </c>
      <c r="G93" s="3">
        <v>37530</v>
      </c>
      <c r="J93" s="3">
        <v>2777</v>
      </c>
      <c r="M93" s="3">
        <v>695</v>
      </c>
      <c r="P93" s="3">
        <v>695</v>
      </c>
    </row>
    <row r="94" spans="1:16">
      <c r="A94" s="3" t="s">
        <v>21930</v>
      </c>
      <c r="B94" s="3">
        <v>301303</v>
      </c>
      <c r="C94" s="3" t="s">
        <v>22334</v>
      </c>
      <c r="D94" s="3">
        <v>3</v>
      </c>
      <c r="E94" s="3" t="s">
        <v>22339</v>
      </c>
      <c r="G94" s="3">
        <v>37530</v>
      </c>
      <c r="J94" s="3">
        <v>2777</v>
      </c>
      <c r="M94" s="3">
        <v>695</v>
      </c>
      <c r="P94" s="3">
        <v>695</v>
      </c>
    </row>
    <row r="95" spans="1:16">
      <c r="A95" s="3" t="s">
        <v>21931</v>
      </c>
      <c r="B95" s="3">
        <v>301304</v>
      </c>
      <c r="C95" s="3" t="s">
        <v>22334</v>
      </c>
      <c r="D95" s="3">
        <v>4</v>
      </c>
      <c r="E95" s="3" t="s">
        <v>22339</v>
      </c>
      <c r="G95" s="3">
        <v>37530</v>
      </c>
      <c r="J95" s="3">
        <v>2777</v>
      </c>
      <c r="M95" s="3">
        <v>695</v>
      </c>
      <c r="P95" s="3">
        <v>695</v>
      </c>
    </row>
    <row r="96" spans="1:16">
      <c r="A96" s="3" t="s">
        <v>21932</v>
      </c>
      <c r="B96" s="3">
        <v>301305</v>
      </c>
      <c r="C96" s="3" t="s">
        <v>22334</v>
      </c>
      <c r="D96" s="3">
        <v>5</v>
      </c>
      <c r="E96" s="3" t="s">
        <v>22339</v>
      </c>
      <c r="G96" s="3">
        <v>37530</v>
      </c>
      <c r="J96" s="3">
        <v>2777</v>
      </c>
      <c r="M96" s="3">
        <v>695</v>
      </c>
      <c r="P96" s="3">
        <v>695</v>
      </c>
    </row>
    <row r="97" spans="1:16">
      <c r="A97" s="3" t="s">
        <v>21933</v>
      </c>
      <c r="B97" s="3">
        <v>301306</v>
      </c>
      <c r="C97" s="3" t="s">
        <v>22334</v>
      </c>
      <c r="D97" s="3">
        <v>6</v>
      </c>
      <c r="E97" s="3" t="s">
        <v>22339</v>
      </c>
      <c r="G97" s="3">
        <v>37530</v>
      </c>
      <c r="J97" s="3">
        <v>2777</v>
      </c>
      <c r="M97" s="3">
        <v>695</v>
      </c>
      <c r="P97" s="3">
        <v>695</v>
      </c>
    </row>
    <row r="98" spans="1:16">
      <c r="A98" s="3" t="s">
        <v>21934</v>
      </c>
      <c r="B98" s="3">
        <v>301307</v>
      </c>
      <c r="C98" s="3" t="s">
        <v>22334</v>
      </c>
      <c r="D98" s="3">
        <v>7</v>
      </c>
      <c r="E98" s="3" t="s">
        <v>22339</v>
      </c>
      <c r="G98" s="3">
        <v>37530</v>
      </c>
      <c r="J98" s="3">
        <v>2777</v>
      </c>
      <c r="M98" s="3">
        <v>695</v>
      </c>
      <c r="P98" s="3">
        <v>695</v>
      </c>
    </row>
    <row r="99" spans="1:16">
      <c r="A99" s="3" t="s">
        <v>21935</v>
      </c>
      <c r="B99" s="3">
        <v>301308</v>
      </c>
      <c r="C99" s="3" t="s">
        <v>22334</v>
      </c>
      <c r="D99" s="3">
        <v>8</v>
      </c>
      <c r="E99" s="3" t="s">
        <v>22339</v>
      </c>
      <c r="G99" s="3">
        <v>37530</v>
      </c>
      <c r="J99" s="3">
        <v>2777</v>
      </c>
      <c r="M99" s="3">
        <v>695</v>
      </c>
      <c r="P99" s="3">
        <v>695</v>
      </c>
    </row>
    <row r="100" spans="1:16">
      <c r="A100" s="3" t="s">
        <v>21936</v>
      </c>
      <c r="B100" s="3">
        <v>301309</v>
      </c>
      <c r="C100" s="3" t="s">
        <v>22334</v>
      </c>
      <c r="D100" s="3">
        <v>9</v>
      </c>
      <c r="E100" s="3" t="s">
        <v>22339</v>
      </c>
      <c r="G100" s="3">
        <v>37530</v>
      </c>
      <c r="J100" s="3">
        <v>2777</v>
      </c>
      <c r="M100" s="3">
        <v>695</v>
      </c>
      <c r="P100" s="3">
        <v>695</v>
      </c>
    </row>
    <row r="101" spans="1:16">
      <c r="A101" s="3" t="s">
        <v>21937</v>
      </c>
      <c r="B101" s="3">
        <v>301310</v>
      </c>
      <c r="C101" s="3" t="s">
        <v>22334</v>
      </c>
      <c r="D101" s="3">
        <v>10</v>
      </c>
      <c r="E101" s="3" t="s">
        <v>22339</v>
      </c>
      <c r="G101" s="3">
        <v>37530</v>
      </c>
      <c r="J101" s="3">
        <v>2777</v>
      </c>
      <c r="M101" s="3">
        <v>695</v>
      </c>
      <c r="P101" s="3">
        <v>695</v>
      </c>
    </row>
    <row r="102" spans="1:16">
      <c r="A102" s="3" t="s">
        <v>21938</v>
      </c>
      <c r="B102" s="3">
        <v>301311</v>
      </c>
      <c r="C102" s="3" t="s">
        <v>22334</v>
      </c>
      <c r="D102" s="3">
        <v>11</v>
      </c>
      <c r="E102" s="3" t="s">
        <v>22339</v>
      </c>
      <c r="G102" s="3">
        <v>37530</v>
      </c>
      <c r="J102" s="3">
        <v>2777</v>
      </c>
      <c r="M102" s="3">
        <v>695</v>
      </c>
      <c r="P102" s="3">
        <v>695</v>
      </c>
    </row>
    <row r="103" spans="1:16">
      <c r="A103" s="3" t="s">
        <v>21939</v>
      </c>
      <c r="B103" s="3">
        <v>301312</v>
      </c>
      <c r="C103" s="3" t="s">
        <v>22334</v>
      </c>
      <c r="D103" s="3">
        <v>12</v>
      </c>
      <c r="E103" s="3" t="s">
        <v>22339</v>
      </c>
      <c r="G103" s="3">
        <v>37530</v>
      </c>
      <c r="J103" s="3">
        <v>2777</v>
      </c>
      <c r="M103" s="3">
        <v>695</v>
      </c>
      <c r="P103" s="3">
        <v>695</v>
      </c>
    </row>
    <row r="104" spans="1:16">
      <c r="A104" s="3" t="s">
        <v>21940</v>
      </c>
      <c r="B104" s="3">
        <v>301313</v>
      </c>
      <c r="C104" s="3" t="s">
        <v>22334</v>
      </c>
      <c r="D104" s="3">
        <v>13</v>
      </c>
      <c r="E104" s="3" t="s">
        <v>22339</v>
      </c>
      <c r="G104" s="3">
        <v>37530</v>
      </c>
      <c r="J104" s="3">
        <v>2777</v>
      </c>
      <c r="M104" s="3">
        <v>695</v>
      </c>
      <c r="P104" s="3">
        <v>695</v>
      </c>
    </row>
    <row r="105" spans="1:16">
      <c r="A105" s="3" t="s">
        <v>21941</v>
      </c>
      <c r="B105" s="3">
        <v>301314</v>
      </c>
      <c r="C105" s="3" t="s">
        <v>22334</v>
      </c>
      <c r="D105" s="3">
        <v>14</v>
      </c>
      <c r="E105" s="3" t="s">
        <v>22339</v>
      </c>
      <c r="G105" s="3">
        <v>37530</v>
      </c>
      <c r="J105" s="3">
        <v>2777</v>
      </c>
      <c r="M105" s="3">
        <v>695</v>
      </c>
      <c r="P105" s="3">
        <v>695</v>
      </c>
    </row>
    <row r="106" spans="1:16">
      <c r="A106" s="3" t="s">
        <v>21942</v>
      </c>
      <c r="B106" s="3">
        <v>301315</v>
      </c>
      <c r="C106" s="3" t="s">
        <v>22334</v>
      </c>
      <c r="D106" s="3">
        <v>15</v>
      </c>
      <c r="E106" s="3" t="s">
        <v>22339</v>
      </c>
      <c r="G106" s="3">
        <v>37530</v>
      </c>
      <c r="J106" s="3">
        <v>2777</v>
      </c>
      <c r="M106" s="3">
        <v>695</v>
      </c>
      <c r="P106" s="3">
        <v>695</v>
      </c>
    </row>
    <row r="107" spans="1:16">
      <c r="A107" s="3" t="s">
        <v>21943</v>
      </c>
      <c r="B107" s="3">
        <v>301401</v>
      </c>
      <c r="C107" s="3" t="s">
        <v>22334</v>
      </c>
      <c r="D107" s="3">
        <v>1</v>
      </c>
      <c r="E107" s="3" t="s">
        <v>22340</v>
      </c>
      <c r="G107" s="3">
        <v>75006</v>
      </c>
      <c r="J107" s="3">
        <v>5555</v>
      </c>
      <c r="M107" s="3">
        <v>1389</v>
      </c>
      <c r="P107" s="3">
        <v>1389</v>
      </c>
    </row>
    <row r="108" spans="1:16">
      <c r="A108" s="3" t="s">
        <v>21944</v>
      </c>
      <c r="B108" s="3">
        <v>301402</v>
      </c>
      <c r="C108" s="3" t="s">
        <v>22334</v>
      </c>
      <c r="D108" s="3">
        <v>2</v>
      </c>
      <c r="E108" s="3" t="s">
        <v>22340</v>
      </c>
      <c r="G108" s="3">
        <v>75006</v>
      </c>
      <c r="J108" s="3">
        <v>5555</v>
      </c>
      <c r="M108" s="3">
        <v>1389</v>
      </c>
      <c r="P108" s="3">
        <v>1389</v>
      </c>
    </row>
    <row r="109" spans="1:16">
      <c r="A109" s="3" t="s">
        <v>21945</v>
      </c>
      <c r="B109" s="3">
        <v>301403</v>
      </c>
      <c r="C109" s="3" t="s">
        <v>22334</v>
      </c>
      <c r="D109" s="3">
        <v>3</v>
      </c>
      <c r="E109" s="3" t="s">
        <v>22340</v>
      </c>
      <c r="G109" s="3">
        <v>75006</v>
      </c>
      <c r="J109" s="3">
        <v>5555</v>
      </c>
      <c r="M109" s="3">
        <v>1389</v>
      </c>
      <c r="P109" s="3">
        <v>1389</v>
      </c>
    </row>
    <row r="110" spans="1:16">
      <c r="A110" s="3" t="s">
        <v>21946</v>
      </c>
      <c r="B110" s="3">
        <v>301404</v>
      </c>
      <c r="C110" s="3" t="s">
        <v>22334</v>
      </c>
      <c r="D110" s="3">
        <v>4</v>
      </c>
      <c r="E110" s="3" t="s">
        <v>22340</v>
      </c>
      <c r="G110" s="3">
        <v>75006</v>
      </c>
      <c r="J110" s="3">
        <v>5555</v>
      </c>
      <c r="M110" s="3">
        <v>1389</v>
      </c>
      <c r="P110" s="3">
        <v>1389</v>
      </c>
    </row>
    <row r="111" spans="1:16">
      <c r="A111" s="3" t="s">
        <v>21947</v>
      </c>
      <c r="B111" s="3">
        <v>301405</v>
      </c>
      <c r="C111" s="3" t="s">
        <v>22334</v>
      </c>
      <c r="D111" s="3">
        <v>5</v>
      </c>
      <c r="E111" s="3" t="s">
        <v>22340</v>
      </c>
      <c r="G111" s="3">
        <v>75006</v>
      </c>
      <c r="J111" s="3">
        <v>5555</v>
      </c>
      <c r="M111" s="3">
        <v>1389</v>
      </c>
      <c r="P111" s="3">
        <v>1389</v>
      </c>
    </row>
    <row r="112" spans="1:16">
      <c r="A112" s="3" t="s">
        <v>21948</v>
      </c>
      <c r="B112" s="3">
        <v>301406</v>
      </c>
      <c r="C112" s="3" t="s">
        <v>22334</v>
      </c>
      <c r="D112" s="3">
        <v>6</v>
      </c>
      <c r="E112" s="3" t="s">
        <v>22340</v>
      </c>
      <c r="G112" s="3">
        <v>75006</v>
      </c>
      <c r="J112" s="3">
        <v>5555</v>
      </c>
      <c r="M112" s="3">
        <v>1389</v>
      </c>
      <c r="P112" s="3">
        <v>1389</v>
      </c>
    </row>
    <row r="113" spans="1:17">
      <c r="A113" s="3" t="s">
        <v>21949</v>
      </c>
      <c r="B113" s="3">
        <v>301407</v>
      </c>
      <c r="C113" s="3" t="s">
        <v>22334</v>
      </c>
      <c r="D113" s="3">
        <v>7</v>
      </c>
      <c r="E113" s="3" t="s">
        <v>22340</v>
      </c>
      <c r="G113" s="3">
        <v>75006</v>
      </c>
      <c r="J113" s="3">
        <v>5555</v>
      </c>
      <c r="M113" s="3">
        <v>1389</v>
      </c>
      <c r="P113" s="3">
        <v>1389</v>
      </c>
    </row>
    <row r="114" spans="1:17">
      <c r="A114" s="3" t="s">
        <v>21950</v>
      </c>
      <c r="B114" s="3">
        <v>301408</v>
      </c>
      <c r="C114" s="3" t="s">
        <v>22334</v>
      </c>
      <c r="D114" s="3">
        <v>8</v>
      </c>
      <c r="E114" s="3" t="s">
        <v>22340</v>
      </c>
      <c r="G114" s="3">
        <v>75006</v>
      </c>
      <c r="J114" s="3">
        <v>5555</v>
      </c>
      <c r="M114" s="3">
        <v>1389</v>
      </c>
      <c r="P114" s="3">
        <v>1389</v>
      </c>
    </row>
    <row r="115" spans="1:17">
      <c r="A115" s="3" t="s">
        <v>21951</v>
      </c>
      <c r="B115" s="3">
        <v>301409</v>
      </c>
      <c r="C115" s="3" t="s">
        <v>22334</v>
      </c>
      <c r="D115" s="3">
        <v>9</v>
      </c>
      <c r="E115" s="3" t="s">
        <v>22340</v>
      </c>
      <c r="G115" s="3">
        <v>75006</v>
      </c>
      <c r="J115" s="3">
        <v>5555</v>
      </c>
      <c r="M115" s="3">
        <v>1389</v>
      </c>
      <c r="P115" s="3">
        <v>1389</v>
      </c>
    </row>
    <row r="116" spans="1:17">
      <c r="A116" s="3" t="s">
        <v>21952</v>
      </c>
      <c r="B116" s="3">
        <v>301410</v>
      </c>
      <c r="C116" s="3" t="s">
        <v>22334</v>
      </c>
      <c r="D116" s="3">
        <v>10</v>
      </c>
      <c r="E116" s="3" t="s">
        <v>22340</v>
      </c>
      <c r="G116" s="3">
        <v>75006</v>
      </c>
      <c r="J116" s="3">
        <v>5555</v>
      </c>
      <c r="M116" s="3">
        <v>1389</v>
      </c>
      <c r="P116" s="3">
        <v>1389</v>
      </c>
    </row>
    <row r="117" spans="1:17">
      <c r="A117" s="3" t="s">
        <v>21953</v>
      </c>
      <c r="B117" s="3">
        <v>301411</v>
      </c>
      <c r="C117" s="3" t="s">
        <v>22334</v>
      </c>
      <c r="D117" s="3">
        <v>11</v>
      </c>
      <c r="E117" s="3" t="s">
        <v>22340</v>
      </c>
      <c r="G117" s="3">
        <v>75006</v>
      </c>
      <c r="J117" s="3">
        <v>5555</v>
      </c>
      <c r="M117" s="3">
        <v>1389</v>
      </c>
      <c r="P117" s="3">
        <v>1389</v>
      </c>
    </row>
    <row r="118" spans="1:17">
      <c r="A118" s="3" t="s">
        <v>21954</v>
      </c>
      <c r="B118" s="3">
        <v>301412</v>
      </c>
      <c r="C118" s="3" t="s">
        <v>22334</v>
      </c>
      <c r="D118" s="3">
        <v>12</v>
      </c>
      <c r="E118" s="3" t="s">
        <v>22340</v>
      </c>
      <c r="G118" s="3">
        <v>75006</v>
      </c>
      <c r="J118" s="3">
        <v>5555</v>
      </c>
      <c r="M118" s="3">
        <v>1389</v>
      </c>
      <c r="P118" s="3">
        <v>1389</v>
      </c>
    </row>
    <row r="119" spans="1:17">
      <c r="A119" s="3" t="s">
        <v>21955</v>
      </c>
      <c r="B119" s="3">
        <v>301413</v>
      </c>
      <c r="C119" s="3" t="s">
        <v>22334</v>
      </c>
      <c r="D119" s="3">
        <v>13</v>
      </c>
      <c r="E119" s="3" t="s">
        <v>22340</v>
      </c>
      <c r="G119" s="3">
        <v>75006</v>
      </c>
      <c r="J119" s="3">
        <v>5555</v>
      </c>
      <c r="M119" s="3">
        <v>1389</v>
      </c>
      <c r="P119" s="3">
        <v>1389</v>
      </c>
    </row>
    <row r="120" spans="1:17">
      <c r="A120" s="3" t="s">
        <v>21956</v>
      </c>
      <c r="B120" s="3">
        <v>301414</v>
      </c>
      <c r="C120" s="3" t="s">
        <v>22334</v>
      </c>
      <c r="D120" s="3">
        <v>14</v>
      </c>
      <c r="E120" s="3" t="s">
        <v>22340</v>
      </c>
      <c r="G120" s="3">
        <v>75006</v>
      </c>
      <c r="J120" s="3">
        <v>5555</v>
      </c>
      <c r="M120" s="3">
        <v>1389</v>
      </c>
      <c r="P120" s="3">
        <v>1389</v>
      </c>
    </row>
    <row r="121" spans="1:17">
      <c r="A121" s="3" t="s">
        <v>21957</v>
      </c>
      <c r="B121" s="3">
        <v>301415</v>
      </c>
      <c r="C121" s="3" t="s">
        <v>22334</v>
      </c>
      <c r="D121" s="3">
        <v>15</v>
      </c>
      <c r="E121" s="3" t="s">
        <v>22340</v>
      </c>
      <c r="G121" s="3">
        <v>75006</v>
      </c>
      <c r="J121" s="3">
        <v>5555</v>
      </c>
      <c r="M121" s="3">
        <v>1389</v>
      </c>
      <c r="P121" s="3">
        <v>1389</v>
      </c>
    </row>
    <row r="122" spans="1:17">
      <c r="A122" s="3" t="s">
        <v>21958</v>
      </c>
      <c r="B122" s="3">
        <v>302001</v>
      </c>
      <c r="C122" s="3" t="s">
        <v>22335</v>
      </c>
      <c r="D122" s="3">
        <v>1</v>
      </c>
      <c r="E122" s="3" t="s">
        <v>22337</v>
      </c>
      <c r="H122" s="3">
        <v>9396</v>
      </c>
      <c r="K122" s="3">
        <v>694</v>
      </c>
      <c r="N122" s="3">
        <v>174</v>
      </c>
      <c r="Q122" s="3">
        <v>174</v>
      </c>
    </row>
    <row r="123" spans="1:17">
      <c r="A123" s="3" t="s">
        <v>21959</v>
      </c>
      <c r="B123" s="3">
        <v>302002</v>
      </c>
      <c r="C123" s="3" t="s">
        <v>22335</v>
      </c>
      <c r="D123" s="3">
        <v>2</v>
      </c>
      <c r="E123" s="3" t="s">
        <v>22337</v>
      </c>
      <c r="H123" s="3">
        <v>9396</v>
      </c>
      <c r="K123" s="3">
        <v>694</v>
      </c>
      <c r="N123" s="3">
        <v>174</v>
      </c>
      <c r="Q123" s="3">
        <v>174</v>
      </c>
    </row>
    <row r="124" spans="1:17">
      <c r="A124" s="3" t="s">
        <v>21960</v>
      </c>
      <c r="B124" s="3">
        <v>302003</v>
      </c>
      <c r="C124" s="3" t="s">
        <v>22335</v>
      </c>
      <c r="D124" s="3">
        <v>3</v>
      </c>
      <c r="E124" s="3" t="s">
        <v>22337</v>
      </c>
      <c r="H124" s="3">
        <v>9396</v>
      </c>
      <c r="K124" s="3">
        <v>694</v>
      </c>
      <c r="N124" s="3">
        <v>174</v>
      </c>
      <c r="Q124" s="3">
        <v>174</v>
      </c>
    </row>
    <row r="125" spans="1:17">
      <c r="A125" s="3" t="s">
        <v>21961</v>
      </c>
      <c r="B125" s="3">
        <v>302004</v>
      </c>
      <c r="C125" s="3" t="s">
        <v>22335</v>
      </c>
      <c r="D125" s="3">
        <v>4</v>
      </c>
      <c r="E125" s="3" t="s">
        <v>22337</v>
      </c>
      <c r="H125" s="3">
        <v>9396</v>
      </c>
      <c r="K125" s="3">
        <v>694</v>
      </c>
      <c r="N125" s="3">
        <v>174</v>
      </c>
      <c r="Q125" s="3">
        <v>174</v>
      </c>
    </row>
    <row r="126" spans="1:17">
      <c r="A126" s="3" t="s">
        <v>21962</v>
      </c>
      <c r="B126" s="3">
        <v>302005</v>
      </c>
      <c r="C126" s="3" t="s">
        <v>22335</v>
      </c>
      <c r="D126" s="3">
        <v>5</v>
      </c>
      <c r="E126" s="3" t="s">
        <v>22337</v>
      </c>
      <c r="H126" s="3">
        <v>9396</v>
      </c>
      <c r="K126" s="3">
        <v>694</v>
      </c>
      <c r="N126" s="3">
        <v>174</v>
      </c>
      <c r="Q126" s="3">
        <v>174</v>
      </c>
    </row>
    <row r="127" spans="1:17">
      <c r="A127" s="3" t="s">
        <v>21963</v>
      </c>
      <c r="B127" s="3">
        <v>302006</v>
      </c>
      <c r="C127" s="3" t="s">
        <v>22335</v>
      </c>
      <c r="D127" s="3">
        <v>6</v>
      </c>
      <c r="E127" s="3" t="s">
        <v>22337</v>
      </c>
      <c r="H127" s="3">
        <v>9396</v>
      </c>
      <c r="K127" s="3">
        <v>694</v>
      </c>
      <c r="N127" s="3">
        <v>174</v>
      </c>
      <c r="Q127" s="3">
        <v>174</v>
      </c>
    </row>
    <row r="128" spans="1:17">
      <c r="A128" s="3" t="s">
        <v>21964</v>
      </c>
      <c r="B128" s="3">
        <v>302007</v>
      </c>
      <c r="C128" s="3" t="s">
        <v>22335</v>
      </c>
      <c r="D128" s="3">
        <v>7</v>
      </c>
      <c r="E128" s="3" t="s">
        <v>22337</v>
      </c>
      <c r="H128" s="3">
        <v>9396</v>
      </c>
      <c r="K128" s="3">
        <v>694</v>
      </c>
      <c r="N128" s="3">
        <v>174</v>
      </c>
      <c r="Q128" s="3">
        <v>174</v>
      </c>
    </row>
    <row r="129" spans="1:17">
      <c r="A129" s="3" t="s">
        <v>21965</v>
      </c>
      <c r="B129" s="3">
        <v>302008</v>
      </c>
      <c r="C129" s="3" t="s">
        <v>22335</v>
      </c>
      <c r="D129" s="3">
        <v>8</v>
      </c>
      <c r="E129" s="3" t="s">
        <v>22337</v>
      </c>
      <c r="H129" s="3">
        <v>9396</v>
      </c>
      <c r="K129" s="3">
        <v>694</v>
      </c>
      <c r="N129" s="3">
        <v>174</v>
      </c>
      <c r="Q129" s="3">
        <v>174</v>
      </c>
    </row>
    <row r="130" spans="1:17">
      <c r="A130" s="3" t="s">
        <v>21966</v>
      </c>
      <c r="B130" s="3">
        <v>302009</v>
      </c>
      <c r="C130" s="3" t="s">
        <v>22335</v>
      </c>
      <c r="D130" s="3">
        <v>9</v>
      </c>
      <c r="E130" s="3" t="s">
        <v>22337</v>
      </c>
      <c r="H130" s="3">
        <v>9396</v>
      </c>
      <c r="K130" s="3">
        <v>694</v>
      </c>
      <c r="N130" s="3">
        <v>174</v>
      </c>
      <c r="Q130" s="3">
        <v>174</v>
      </c>
    </row>
    <row r="131" spans="1:17">
      <c r="A131" s="3" t="s">
        <v>21967</v>
      </c>
      <c r="B131" s="3">
        <v>302010</v>
      </c>
      <c r="C131" s="3" t="s">
        <v>22335</v>
      </c>
      <c r="D131" s="3">
        <v>10</v>
      </c>
      <c r="E131" s="3" t="s">
        <v>22337</v>
      </c>
      <c r="H131" s="3">
        <v>9396</v>
      </c>
      <c r="K131" s="3">
        <v>694</v>
      </c>
      <c r="N131" s="3">
        <v>174</v>
      </c>
      <c r="Q131" s="3">
        <v>174</v>
      </c>
    </row>
    <row r="132" spans="1:17">
      <c r="A132" s="3" t="s">
        <v>21968</v>
      </c>
      <c r="B132" s="3">
        <v>302011</v>
      </c>
      <c r="C132" s="3" t="s">
        <v>22335</v>
      </c>
      <c r="D132" s="3">
        <v>11</v>
      </c>
      <c r="E132" s="3" t="s">
        <v>22337</v>
      </c>
      <c r="H132" s="3">
        <v>9396</v>
      </c>
      <c r="K132" s="3">
        <v>694</v>
      </c>
      <c r="N132" s="3">
        <v>174</v>
      </c>
      <c r="Q132" s="3">
        <v>174</v>
      </c>
    </row>
    <row r="133" spans="1:17">
      <c r="A133" s="3" t="s">
        <v>21969</v>
      </c>
      <c r="B133" s="3">
        <v>302012</v>
      </c>
      <c r="C133" s="3" t="s">
        <v>22335</v>
      </c>
      <c r="D133" s="3">
        <v>12</v>
      </c>
      <c r="E133" s="3" t="s">
        <v>22337</v>
      </c>
      <c r="H133" s="3">
        <v>9396</v>
      </c>
      <c r="K133" s="3">
        <v>694</v>
      </c>
      <c r="N133" s="3">
        <v>174</v>
      </c>
      <c r="Q133" s="3">
        <v>174</v>
      </c>
    </row>
    <row r="134" spans="1:17">
      <c r="A134" s="3" t="s">
        <v>21970</v>
      </c>
      <c r="B134" s="3">
        <v>302013</v>
      </c>
      <c r="C134" s="3" t="s">
        <v>22335</v>
      </c>
      <c r="D134" s="3">
        <v>13</v>
      </c>
      <c r="E134" s="3" t="s">
        <v>22337</v>
      </c>
      <c r="H134" s="3">
        <v>9396</v>
      </c>
      <c r="K134" s="3">
        <v>694</v>
      </c>
      <c r="N134" s="3">
        <v>174</v>
      </c>
      <c r="Q134" s="3">
        <v>174</v>
      </c>
    </row>
    <row r="135" spans="1:17">
      <c r="A135" s="3" t="s">
        <v>21971</v>
      </c>
      <c r="B135" s="3">
        <v>302014</v>
      </c>
      <c r="C135" s="3" t="s">
        <v>22335</v>
      </c>
      <c r="D135" s="3">
        <v>14</v>
      </c>
      <c r="E135" s="3" t="s">
        <v>22337</v>
      </c>
      <c r="H135" s="3">
        <v>9396</v>
      </c>
      <c r="K135" s="3">
        <v>694</v>
      </c>
      <c r="N135" s="3">
        <v>174</v>
      </c>
      <c r="Q135" s="3">
        <v>174</v>
      </c>
    </row>
    <row r="136" spans="1:17">
      <c r="A136" s="3" t="s">
        <v>21972</v>
      </c>
      <c r="B136" s="3">
        <v>302015</v>
      </c>
      <c r="C136" s="3" t="s">
        <v>22335</v>
      </c>
      <c r="D136" s="3">
        <v>15</v>
      </c>
      <c r="E136" s="3" t="s">
        <v>22337</v>
      </c>
      <c r="H136" s="3">
        <v>9396</v>
      </c>
      <c r="K136" s="3">
        <v>694</v>
      </c>
      <c r="N136" s="3">
        <v>174</v>
      </c>
      <c r="Q136" s="3">
        <v>174</v>
      </c>
    </row>
    <row r="137" spans="1:17">
      <c r="A137" s="3" t="s">
        <v>21973</v>
      </c>
      <c r="B137" s="3">
        <v>302201</v>
      </c>
      <c r="C137" s="3" t="s">
        <v>22335</v>
      </c>
      <c r="D137" s="3">
        <v>1</v>
      </c>
      <c r="E137" s="3" t="s">
        <v>22338</v>
      </c>
      <c r="H137" s="3">
        <v>18738</v>
      </c>
      <c r="K137" s="3">
        <v>1388</v>
      </c>
      <c r="N137" s="3">
        <v>347</v>
      </c>
      <c r="Q137" s="3">
        <v>347</v>
      </c>
    </row>
    <row r="138" spans="1:17">
      <c r="A138" s="3" t="s">
        <v>21974</v>
      </c>
      <c r="B138" s="3">
        <v>302202</v>
      </c>
      <c r="C138" s="3" t="s">
        <v>22335</v>
      </c>
      <c r="D138" s="3">
        <v>2</v>
      </c>
      <c r="E138" s="3" t="s">
        <v>22338</v>
      </c>
      <c r="H138" s="3">
        <v>18738</v>
      </c>
      <c r="K138" s="3">
        <v>1388</v>
      </c>
      <c r="N138" s="3">
        <v>347</v>
      </c>
      <c r="Q138" s="3">
        <v>347</v>
      </c>
    </row>
    <row r="139" spans="1:17">
      <c r="A139" s="3" t="s">
        <v>21975</v>
      </c>
      <c r="B139" s="3">
        <v>302203</v>
      </c>
      <c r="C139" s="3" t="s">
        <v>22335</v>
      </c>
      <c r="D139" s="3">
        <v>3</v>
      </c>
      <c r="E139" s="3" t="s">
        <v>22338</v>
      </c>
      <c r="H139" s="3">
        <v>18738</v>
      </c>
      <c r="K139" s="3">
        <v>1388</v>
      </c>
      <c r="N139" s="3">
        <v>347</v>
      </c>
      <c r="Q139" s="3">
        <v>347</v>
      </c>
    </row>
    <row r="140" spans="1:17">
      <c r="A140" s="3" t="s">
        <v>21976</v>
      </c>
      <c r="B140" s="3">
        <v>302204</v>
      </c>
      <c r="C140" s="3" t="s">
        <v>22335</v>
      </c>
      <c r="D140" s="3">
        <v>4</v>
      </c>
      <c r="E140" s="3" t="s">
        <v>22338</v>
      </c>
      <c r="H140" s="3">
        <v>18738</v>
      </c>
      <c r="K140" s="3">
        <v>1388</v>
      </c>
      <c r="N140" s="3">
        <v>347</v>
      </c>
      <c r="Q140" s="3">
        <v>347</v>
      </c>
    </row>
    <row r="141" spans="1:17">
      <c r="A141" s="3" t="s">
        <v>21977</v>
      </c>
      <c r="B141" s="3">
        <v>302205</v>
      </c>
      <c r="C141" s="3" t="s">
        <v>22335</v>
      </c>
      <c r="D141" s="3">
        <v>5</v>
      </c>
      <c r="E141" s="3" t="s">
        <v>22338</v>
      </c>
      <c r="H141" s="3">
        <v>18738</v>
      </c>
      <c r="K141" s="3">
        <v>1388</v>
      </c>
      <c r="N141" s="3">
        <v>347</v>
      </c>
      <c r="Q141" s="3">
        <v>347</v>
      </c>
    </row>
    <row r="142" spans="1:17">
      <c r="A142" s="3" t="s">
        <v>21978</v>
      </c>
      <c r="B142" s="3">
        <v>302206</v>
      </c>
      <c r="C142" s="3" t="s">
        <v>22335</v>
      </c>
      <c r="D142" s="3">
        <v>6</v>
      </c>
      <c r="E142" s="3" t="s">
        <v>22338</v>
      </c>
      <c r="H142" s="3">
        <v>18738</v>
      </c>
      <c r="K142" s="3">
        <v>1388</v>
      </c>
      <c r="N142" s="3">
        <v>347</v>
      </c>
      <c r="Q142" s="3">
        <v>347</v>
      </c>
    </row>
    <row r="143" spans="1:17">
      <c r="A143" s="3" t="s">
        <v>21979</v>
      </c>
      <c r="B143" s="3">
        <v>302207</v>
      </c>
      <c r="C143" s="3" t="s">
        <v>22335</v>
      </c>
      <c r="D143" s="3">
        <v>7</v>
      </c>
      <c r="E143" s="3" t="s">
        <v>22338</v>
      </c>
      <c r="H143" s="3">
        <v>18738</v>
      </c>
      <c r="K143" s="3">
        <v>1388</v>
      </c>
      <c r="N143" s="3">
        <v>347</v>
      </c>
      <c r="Q143" s="3">
        <v>347</v>
      </c>
    </row>
    <row r="144" spans="1:17">
      <c r="A144" s="3" t="s">
        <v>21980</v>
      </c>
      <c r="B144" s="3">
        <v>302208</v>
      </c>
      <c r="C144" s="3" t="s">
        <v>22335</v>
      </c>
      <c r="D144" s="3">
        <v>8</v>
      </c>
      <c r="E144" s="3" t="s">
        <v>22338</v>
      </c>
      <c r="H144" s="3">
        <v>18738</v>
      </c>
      <c r="K144" s="3">
        <v>1388</v>
      </c>
      <c r="N144" s="3">
        <v>347</v>
      </c>
      <c r="Q144" s="3">
        <v>347</v>
      </c>
    </row>
    <row r="145" spans="1:17">
      <c r="A145" s="3" t="s">
        <v>21981</v>
      </c>
      <c r="B145" s="3">
        <v>302209</v>
      </c>
      <c r="C145" s="3" t="s">
        <v>22335</v>
      </c>
      <c r="D145" s="3">
        <v>9</v>
      </c>
      <c r="E145" s="3" t="s">
        <v>22338</v>
      </c>
      <c r="H145" s="3">
        <v>18738</v>
      </c>
      <c r="K145" s="3">
        <v>1388</v>
      </c>
      <c r="N145" s="3">
        <v>347</v>
      </c>
      <c r="Q145" s="3">
        <v>347</v>
      </c>
    </row>
    <row r="146" spans="1:17">
      <c r="A146" s="3" t="s">
        <v>21982</v>
      </c>
      <c r="B146" s="3">
        <v>302210</v>
      </c>
      <c r="C146" s="3" t="s">
        <v>22335</v>
      </c>
      <c r="D146" s="3">
        <v>10</v>
      </c>
      <c r="E146" s="3" t="s">
        <v>22338</v>
      </c>
      <c r="H146" s="3">
        <v>18738</v>
      </c>
      <c r="K146" s="3">
        <v>1388</v>
      </c>
      <c r="N146" s="3">
        <v>347</v>
      </c>
      <c r="Q146" s="3">
        <v>347</v>
      </c>
    </row>
    <row r="147" spans="1:17">
      <c r="A147" s="3" t="s">
        <v>21983</v>
      </c>
      <c r="B147" s="3">
        <v>302211</v>
      </c>
      <c r="C147" s="3" t="s">
        <v>22335</v>
      </c>
      <c r="D147" s="3">
        <v>11</v>
      </c>
      <c r="E147" s="3" t="s">
        <v>22338</v>
      </c>
      <c r="H147" s="3">
        <v>18738</v>
      </c>
      <c r="K147" s="3">
        <v>1388</v>
      </c>
      <c r="N147" s="3">
        <v>347</v>
      </c>
      <c r="Q147" s="3">
        <v>347</v>
      </c>
    </row>
    <row r="148" spans="1:17">
      <c r="A148" s="3" t="s">
        <v>21984</v>
      </c>
      <c r="B148" s="3">
        <v>302212</v>
      </c>
      <c r="C148" s="3" t="s">
        <v>22335</v>
      </c>
      <c r="D148" s="3">
        <v>12</v>
      </c>
      <c r="E148" s="3" t="s">
        <v>22338</v>
      </c>
      <c r="H148" s="3">
        <v>18738</v>
      </c>
      <c r="K148" s="3">
        <v>1388</v>
      </c>
      <c r="N148" s="3">
        <v>347</v>
      </c>
      <c r="Q148" s="3">
        <v>347</v>
      </c>
    </row>
    <row r="149" spans="1:17">
      <c r="A149" s="3" t="s">
        <v>21985</v>
      </c>
      <c r="B149" s="3">
        <v>302213</v>
      </c>
      <c r="C149" s="3" t="s">
        <v>22335</v>
      </c>
      <c r="D149" s="3">
        <v>13</v>
      </c>
      <c r="E149" s="3" t="s">
        <v>22338</v>
      </c>
      <c r="H149" s="3">
        <v>18738</v>
      </c>
      <c r="K149" s="3">
        <v>1388</v>
      </c>
      <c r="N149" s="3">
        <v>347</v>
      </c>
      <c r="Q149" s="3">
        <v>347</v>
      </c>
    </row>
    <row r="150" spans="1:17">
      <c r="A150" s="3" t="s">
        <v>21986</v>
      </c>
      <c r="B150" s="3">
        <v>302214</v>
      </c>
      <c r="C150" s="3" t="s">
        <v>22335</v>
      </c>
      <c r="D150" s="3">
        <v>14</v>
      </c>
      <c r="E150" s="3" t="s">
        <v>22338</v>
      </c>
      <c r="H150" s="3">
        <v>18738</v>
      </c>
      <c r="K150" s="3">
        <v>1388</v>
      </c>
      <c r="N150" s="3">
        <v>347</v>
      </c>
      <c r="Q150" s="3">
        <v>347</v>
      </c>
    </row>
    <row r="151" spans="1:17">
      <c r="A151" s="3" t="s">
        <v>21987</v>
      </c>
      <c r="B151" s="3">
        <v>302215</v>
      </c>
      <c r="C151" s="3" t="s">
        <v>22335</v>
      </c>
      <c r="D151" s="3">
        <v>15</v>
      </c>
      <c r="E151" s="3" t="s">
        <v>22338</v>
      </c>
      <c r="H151" s="3">
        <v>18738</v>
      </c>
      <c r="K151" s="3">
        <v>1388</v>
      </c>
      <c r="N151" s="3">
        <v>347</v>
      </c>
      <c r="Q151" s="3">
        <v>347</v>
      </c>
    </row>
    <row r="152" spans="1:17">
      <c r="A152" s="3" t="s">
        <v>21988</v>
      </c>
      <c r="B152" s="3">
        <v>302301</v>
      </c>
      <c r="C152" s="3" t="s">
        <v>22335</v>
      </c>
      <c r="D152" s="3">
        <v>1</v>
      </c>
      <c r="E152" s="3" t="s">
        <v>22339</v>
      </c>
      <c r="H152" s="3">
        <v>37530</v>
      </c>
      <c r="K152" s="3">
        <v>2777</v>
      </c>
      <c r="N152" s="3">
        <v>695</v>
      </c>
      <c r="Q152" s="3">
        <v>695</v>
      </c>
    </row>
    <row r="153" spans="1:17">
      <c r="A153" s="3" t="s">
        <v>21989</v>
      </c>
      <c r="B153" s="3">
        <v>302302</v>
      </c>
      <c r="C153" s="3" t="s">
        <v>22335</v>
      </c>
      <c r="D153" s="3">
        <v>2</v>
      </c>
      <c r="E153" s="3" t="s">
        <v>22339</v>
      </c>
      <c r="H153" s="3">
        <v>37530</v>
      </c>
      <c r="K153" s="3">
        <v>2777</v>
      </c>
      <c r="N153" s="3">
        <v>695</v>
      </c>
      <c r="Q153" s="3">
        <v>695</v>
      </c>
    </row>
    <row r="154" spans="1:17">
      <c r="A154" s="3" t="s">
        <v>21990</v>
      </c>
      <c r="B154" s="3">
        <v>302303</v>
      </c>
      <c r="C154" s="3" t="s">
        <v>22335</v>
      </c>
      <c r="D154" s="3">
        <v>3</v>
      </c>
      <c r="E154" s="3" t="s">
        <v>22339</v>
      </c>
      <c r="H154" s="3">
        <v>37530</v>
      </c>
      <c r="K154" s="3">
        <v>2777</v>
      </c>
      <c r="N154" s="3">
        <v>695</v>
      </c>
      <c r="Q154" s="3">
        <v>695</v>
      </c>
    </row>
    <row r="155" spans="1:17">
      <c r="A155" s="3" t="s">
        <v>21991</v>
      </c>
      <c r="B155" s="3">
        <v>302304</v>
      </c>
      <c r="C155" s="3" t="s">
        <v>22335</v>
      </c>
      <c r="D155" s="3">
        <v>4</v>
      </c>
      <c r="E155" s="3" t="s">
        <v>22339</v>
      </c>
      <c r="H155" s="3">
        <v>37530</v>
      </c>
      <c r="K155" s="3">
        <v>2777</v>
      </c>
      <c r="N155" s="3">
        <v>695</v>
      </c>
      <c r="Q155" s="3">
        <v>695</v>
      </c>
    </row>
    <row r="156" spans="1:17">
      <c r="A156" s="3" t="s">
        <v>21992</v>
      </c>
      <c r="B156" s="3">
        <v>302305</v>
      </c>
      <c r="C156" s="3" t="s">
        <v>22335</v>
      </c>
      <c r="D156" s="3">
        <v>5</v>
      </c>
      <c r="E156" s="3" t="s">
        <v>22339</v>
      </c>
      <c r="H156" s="3">
        <v>37530</v>
      </c>
      <c r="K156" s="3">
        <v>2777</v>
      </c>
      <c r="N156" s="3">
        <v>695</v>
      </c>
      <c r="Q156" s="3">
        <v>695</v>
      </c>
    </row>
    <row r="157" spans="1:17">
      <c r="A157" s="3" t="s">
        <v>21993</v>
      </c>
      <c r="B157" s="3">
        <v>302306</v>
      </c>
      <c r="C157" s="3" t="s">
        <v>22335</v>
      </c>
      <c r="D157" s="3">
        <v>6</v>
      </c>
      <c r="E157" s="3" t="s">
        <v>22339</v>
      </c>
      <c r="H157" s="3">
        <v>37530</v>
      </c>
      <c r="K157" s="3">
        <v>2777</v>
      </c>
      <c r="N157" s="3">
        <v>695</v>
      </c>
      <c r="Q157" s="3">
        <v>695</v>
      </c>
    </row>
    <row r="158" spans="1:17">
      <c r="A158" s="3" t="s">
        <v>21994</v>
      </c>
      <c r="B158" s="3">
        <v>302307</v>
      </c>
      <c r="C158" s="3" t="s">
        <v>22335</v>
      </c>
      <c r="D158" s="3">
        <v>7</v>
      </c>
      <c r="E158" s="3" t="s">
        <v>22339</v>
      </c>
      <c r="H158" s="3">
        <v>37530</v>
      </c>
      <c r="K158" s="3">
        <v>2777</v>
      </c>
      <c r="N158" s="3">
        <v>695</v>
      </c>
      <c r="Q158" s="3">
        <v>695</v>
      </c>
    </row>
    <row r="159" spans="1:17">
      <c r="A159" s="3" t="s">
        <v>21995</v>
      </c>
      <c r="B159" s="3">
        <v>302308</v>
      </c>
      <c r="C159" s="3" t="s">
        <v>22335</v>
      </c>
      <c r="D159" s="3">
        <v>8</v>
      </c>
      <c r="E159" s="3" t="s">
        <v>22339</v>
      </c>
      <c r="H159" s="3">
        <v>37530</v>
      </c>
      <c r="K159" s="3">
        <v>2777</v>
      </c>
      <c r="N159" s="3">
        <v>695</v>
      </c>
      <c r="Q159" s="3">
        <v>695</v>
      </c>
    </row>
    <row r="160" spans="1:17">
      <c r="A160" s="3" t="s">
        <v>21996</v>
      </c>
      <c r="B160" s="3">
        <v>302309</v>
      </c>
      <c r="C160" s="3" t="s">
        <v>22335</v>
      </c>
      <c r="D160" s="3">
        <v>9</v>
      </c>
      <c r="E160" s="3" t="s">
        <v>22339</v>
      </c>
      <c r="H160" s="3">
        <v>37530</v>
      </c>
      <c r="K160" s="3">
        <v>2777</v>
      </c>
      <c r="N160" s="3">
        <v>695</v>
      </c>
      <c r="Q160" s="3">
        <v>695</v>
      </c>
    </row>
    <row r="161" spans="1:17">
      <c r="A161" s="3" t="s">
        <v>21997</v>
      </c>
      <c r="B161" s="3">
        <v>302310</v>
      </c>
      <c r="C161" s="3" t="s">
        <v>22335</v>
      </c>
      <c r="D161" s="3">
        <v>10</v>
      </c>
      <c r="E161" s="3" t="s">
        <v>22339</v>
      </c>
      <c r="H161" s="3">
        <v>37530</v>
      </c>
      <c r="K161" s="3">
        <v>2777</v>
      </c>
      <c r="N161" s="3">
        <v>695</v>
      </c>
      <c r="Q161" s="3">
        <v>695</v>
      </c>
    </row>
    <row r="162" spans="1:17">
      <c r="A162" s="3" t="s">
        <v>21998</v>
      </c>
      <c r="B162" s="3">
        <v>302311</v>
      </c>
      <c r="C162" s="3" t="s">
        <v>22335</v>
      </c>
      <c r="D162" s="3">
        <v>11</v>
      </c>
      <c r="E162" s="3" t="s">
        <v>22339</v>
      </c>
      <c r="H162" s="3">
        <v>37530</v>
      </c>
      <c r="K162" s="3">
        <v>2777</v>
      </c>
      <c r="N162" s="3">
        <v>695</v>
      </c>
      <c r="Q162" s="3">
        <v>695</v>
      </c>
    </row>
    <row r="163" spans="1:17">
      <c r="A163" s="3" t="s">
        <v>21999</v>
      </c>
      <c r="B163" s="3">
        <v>302312</v>
      </c>
      <c r="C163" s="3" t="s">
        <v>22335</v>
      </c>
      <c r="D163" s="3">
        <v>12</v>
      </c>
      <c r="E163" s="3" t="s">
        <v>22339</v>
      </c>
      <c r="H163" s="3">
        <v>37530</v>
      </c>
      <c r="K163" s="3">
        <v>2777</v>
      </c>
      <c r="N163" s="3">
        <v>695</v>
      </c>
      <c r="Q163" s="3">
        <v>695</v>
      </c>
    </row>
    <row r="164" spans="1:17">
      <c r="A164" s="3" t="s">
        <v>22000</v>
      </c>
      <c r="B164" s="3">
        <v>302313</v>
      </c>
      <c r="C164" s="3" t="s">
        <v>22335</v>
      </c>
      <c r="D164" s="3">
        <v>13</v>
      </c>
      <c r="E164" s="3" t="s">
        <v>22339</v>
      </c>
      <c r="H164" s="3">
        <v>37530</v>
      </c>
      <c r="K164" s="3">
        <v>2777</v>
      </c>
      <c r="N164" s="3">
        <v>695</v>
      </c>
      <c r="Q164" s="3">
        <v>695</v>
      </c>
    </row>
    <row r="165" spans="1:17">
      <c r="A165" s="3" t="s">
        <v>22001</v>
      </c>
      <c r="B165" s="3">
        <v>302314</v>
      </c>
      <c r="C165" s="3" t="s">
        <v>22335</v>
      </c>
      <c r="D165" s="3">
        <v>14</v>
      </c>
      <c r="E165" s="3" t="s">
        <v>22339</v>
      </c>
      <c r="H165" s="3">
        <v>37530</v>
      </c>
      <c r="K165" s="3">
        <v>2777</v>
      </c>
      <c r="N165" s="3">
        <v>695</v>
      </c>
      <c r="Q165" s="3">
        <v>695</v>
      </c>
    </row>
    <row r="166" spans="1:17">
      <c r="A166" s="3" t="s">
        <v>22002</v>
      </c>
      <c r="B166" s="3">
        <v>302315</v>
      </c>
      <c r="C166" s="3" t="s">
        <v>22335</v>
      </c>
      <c r="D166" s="3">
        <v>15</v>
      </c>
      <c r="E166" s="3" t="s">
        <v>22339</v>
      </c>
      <c r="H166" s="3">
        <v>37530</v>
      </c>
      <c r="K166" s="3">
        <v>2777</v>
      </c>
      <c r="N166" s="3">
        <v>695</v>
      </c>
      <c r="Q166" s="3">
        <v>695</v>
      </c>
    </row>
    <row r="167" spans="1:17">
      <c r="A167" s="3" t="s">
        <v>22003</v>
      </c>
      <c r="B167" s="3">
        <v>302401</v>
      </c>
      <c r="C167" s="3" t="s">
        <v>22335</v>
      </c>
      <c r="D167" s="3">
        <v>1</v>
      </c>
      <c r="E167" s="3" t="s">
        <v>22340</v>
      </c>
      <c r="H167" s="3">
        <v>75006</v>
      </c>
      <c r="K167" s="3">
        <v>5555</v>
      </c>
      <c r="N167" s="3">
        <v>1389</v>
      </c>
      <c r="Q167" s="3">
        <v>1389</v>
      </c>
    </row>
    <row r="168" spans="1:17">
      <c r="A168" s="3" t="s">
        <v>22004</v>
      </c>
      <c r="B168" s="3">
        <v>302402</v>
      </c>
      <c r="C168" s="3" t="s">
        <v>22335</v>
      </c>
      <c r="D168" s="3">
        <v>2</v>
      </c>
      <c r="E168" s="3" t="s">
        <v>22340</v>
      </c>
      <c r="H168" s="3">
        <v>75006</v>
      </c>
      <c r="K168" s="3">
        <v>5555</v>
      </c>
      <c r="N168" s="3">
        <v>1389</v>
      </c>
      <c r="Q168" s="3">
        <v>1389</v>
      </c>
    </row>
    <row r="169" spans="1:17">
      <c r="A169" s="3" t="s">
        <v>22005</v>
      </c>
      <c r="B169" s="3">
        <v>302403</v>
      </c>
      <c r="C169" s="3" t="s">
        <v>22335</v>
      </c>
      <c r="D169" s="3">
        <v>3</v>
      </c>
      <c r="E169" s="3" t="s">
        <v>22340</v>
      </c>
      <c r="H169" s="3">
        <v>75006</v>
      </c>
      <c r="K169" s="3">
        <v>5555</v>
      </c>
      <c r="N169" s="3">
        <v>1389</v>
      </c>
      <c r="Q169" s="3">
        <v>1389</v>
      </c>
    </row>
    <row r="170" spans="1:17">
      <c r="A170" s="3" t="s">
        <v>22006</v>
      </c>
      <c r="B170" s="3">
        <v>302404</v>
      </c>
      <c r="C170" s="3" t="s">
        <v>22335</v>
      </c>
      <c r="D170" s="3">
        <v>4</v>
      </c>
      <c r="E170" s="3" t="s">
        <v>22340</v>
      </c>
      <c r="H170" s="3">
        <v>75006</v>
      </c>
      <c r="K170" s="3">
        <v>5555</v>
      </c>
      <c r="N170" s="3">
        <v>1389</v>
      </c>
      <c r="Q170" s="3">
        <v>1389</v>
      </c>
    </row>
    <row r="171" spans="1:17">
      <c r="A171" s="3" t="s">
        <v>22007</v>
      </c>
      <c r="B171" s="3">
        <v>302405</v>
      </c>
      <c r="C171" s="3" t="s">
        <v>22335</v>
      </c>
      <c r="D171" s="3">
        <v>5</v>
      </c>
      <c r="E171" s="3" t="s">
        <v>22340</v>
      </c>
      <c r="H171" s="3">
        <v>75006</v>
      </c>
      <c r="K171" s="3">
        <v>5555</v>
      </c>
      <c r="N171" s="3">
        <v>1389</v>
      </c>
      <c r="Q171" s="3">
        <v>1389</v>
      </c>
    </row>
    <row r="172" spans="1:17">
      <c r="A172" s="3" t="s">
        <v>22008</v>
      </c>
      <c r="B172" s="3">
        <v>302406</v>
      </c>
      <c r="C172" s="3" t="s">
        <v>22335</v>
      </c>
      <c r="D172" s="3">
        <v>6</v>
      </c>
      <c r="E172" s="3" t="s">
        <v>22340</v>
      </c>
      <c r="H172" s="3">
        <v>75006</v>
      </c>
      <c r="K172" s="3">
        <v>5555</v>
      </c>
      <c r="N172" s="3">
        <v>1389</v>
      </c>
      <c r="Q172" s="3">
        <v>1389</v>
      </c>
    </row>
    <row r="173" spans="1:17">
      <c r="A173" s="3" t="s">
        <v>22009</v>
      </c>
      <c r="B173" s="3">
        <v>302407</v>
      </c>
      <c r="C173" s="3" t="s">
        <v>22335</v>
      </c>
      <c r="D173" s="3">
        <v>7</v>
      </c>
      <c r="E173" s="3" t="s">
        <v>22340</v>
      </c>
      <c r="H173" s="3">
        <v>75006</v>
      </c>
      <c r="K173" s="3">
        <v>5555</v>
      </c>
      <c r="N173" s="3">
        <v>1389</v>
      </c>
      <c r="Q173" s="3">
        <v>1389</v>
      </c>
    </row>
    <row r="174" spans="1:17">
      <c r="A174" s="3" t="s">
        <v>22010</v>
      </c>
      <c r="B174" s="3">
        <v>302408</v>
      </c>
      <c r="C174" s="3" t="s">
        <v>22335</v>
      </c>
      <c r="D174" s="3">
        <v>8</v>
      </c>
      <c r="E174" s="3" t="s">
        <v>22340</v>
      </c>
      <c r="H174" s="3">
        <v>75006</v>
      </c>
      <c r="K174" s="3">
        <v>5555</v>
      </c>
      <c r="N174" s="3">
        <v>1389</v>
      </c>
      <c r="Q174" s="3">
        <v>1389</v>
      </c>
    </row>
    <row r="175" spans="1:17">
      <c r="A175" s="3" t="s">
        <v>22011</v>
      </c>
      <c r="B175" s="3">
        <v>302409</v>
      </c>
      <c r="C175" s="3" t="s">
        <v>22335</v>
      </c>
      <c r="D175" s="3">
        <v>9</v>
      </c>
      <c r="E175" s="3" t="s">
        <v>22340</v>
      </c>
      <c r="H175" s="3">
        <v>75006</v>
      </c>
      <c r="K175" s="3">
        <v>5555</v>
      </c>
      <c r="N175" s="3">
        <v>1389</v>
      </c>
      <c r="Q175" s="3">
        <v>1389</v>
      </c>
    </row>
    <row r="176" spans="1:17">
      <c r="A176" s="3" t="s">
        <v>22012</v>
      </c>
      <c r="B176" s="3">
        <v>302410</v>
      </c>
      <c r="C176" s="3" t="s">
        <v>22335</v>
      </c>
      <c r="D176" s="3">
        <v>10</v>
      </c>
      <c r="E176" s="3" t="s">
        <v>22340</v>
      </c>
      <c r="H176" s="3">
        <v>75006</v>
      </c>
      <c r="K176" s="3">
        <v>5555</v>
      </c>
      <c r="N176" s="3">
        <v>1389</v>
      </c>
      <c r="Q176" s="3">
        <v>1389</v>
      </c>
    </row>
    <row r="177" spans="1:17">
      <c r="A177" s="3" t="s">
        <v>22013</v>
      </c>
      <c r="B177" s="3">
        <v>302411</v>
      </c>
      <c r="C177" s="3" t="s">
        <v>22335</v>
      </c>
      <c r="D177" s="3">
        <v>11</v>
      </c>
      <c r="E177" s="3" t="s">
        <v>22340</v>
      </c>
      <c r="H177" s="3">
        <v>75006</v>
      </c>
      <c r="K177" s="3">
        <v>5555</v>
      </c>
      <c r="N177" s="3">
        <v>1389</v>
      </c>
      <c r="Q177" s="3">
        <v>1389</v>
      </c>
    </row>
    <row r="178" spans="1:17">
      <c r="A178" s="3" t="s">
        <v>22014</v>
      </c>
      <c r="B178" s="3">
        <v>302412</v>
      </c>
      <c r="C178" s="3" t="s">
        <v>22335</v>
      </c>
      <c r="D178" s="3">
        <v>12</v>
      </c>
      <c r="E178" s="3" t="s">
        <v>22340</v>
      </c>
      <c r="H178" s="3">
        <v>75006</v>
      </c>
      <c r="K178" s="3">
        <v>5555</v>
      </c>
      <c r="N178" s="3">
        <v>1389</v>
      </c>
      <c r="Q178" s="3">
        <v>1389</v>
      </c>
    </row>
    <row r="179" spans="1:17">
      <c r="A179" s="3" t="s">
        <v>22015</v>
      </c>
      <c r="B179" s="3">
        <v>302413</v>
      </c>
      <c r="C179" s="3" t="s">
        <v>22335</v>
      </c>
      <c r="D179" s="3">
        <v>13</v>
      </c>
      <c r="E179" s="3" t="s">
        <v>22340</v>
      </c>
      <c r="H179" s="3">
        <v>75006</v>
      </c>
      <c r="K179" s="3">
        <v>5555</v>
      </c>
      <c r="N179" s="3">
        <v>1389</v>
      </c>
      <c r="Q179" s="3">
        <v>1389</v>
      </c>
    </row>
    <row r="180" spans="1:17">
      <c r="A180" s="3" t="s">
        <v>22016</v>
      </c>
      <c r="B180" s="3">
        <v>302414</v>
      </c>
      <c r="C180" s="3" t="s">
        <v>22335</v>
      </c>
      <c r="D180" s="3">
        <v>14</v>
      </c>
      <c r="E180" s="3" t="s">
        <v>22340</v>
      </c>
      <c r="H180" s="3">
        <v>75006</v>
      </c>
      <c r="K180" s="3">
        <v>5555</v>
      </c>
      <c r="N180" s="3">
        <v>1389</v>
      </c>
      <c r="Q180" s="3">
        <v>1389</v>
      </c>
    </row>
    <row r="181" spans="1:17">
      <c r="A181" s="3" t="s">
        <v>22017</v>
      </c>
      <c r="B181" s="3">
        <v>302415</v>
      </c>
      <c r="C181" s="3" t="s">
        <v>22335</v>
      </c>
      <c r="D181" s="3">
        <v>15</v>
      </c>
      <c r="E181" s="3" t="s">
        <v>22340</v>
      </c>
      <c r="H181" s="3">
        <v>75006</v>
      </c>
      <c r="K181" s="3">
        <v>5555</v>
      </c>
      <c r="N181" s="3">
        <v>1389</v>
      </c>
      <c r="Q181" s="3">
        <v>1389</v>
      </c>
    </row>
    <row r="182" spans="1:17">
      <c r="A182" s="3" t="s">
        <v>22018</v>
      </c>
      <c r="B182" s="3">
        <v>410101</v>
      </c>
      <c r="C182" s="3" t="s">
        <v>22333</v>
      </c>
      <c r="D182" s="3">
        <v>1</v>
      </c>
      <c r="E182" s="3" t="s">
        <v>22342</v>
      </c>
      <c r="F182" s="3">
        <v>75006</v>
      </c>
      <c r="I182" s="3">
        <v>5555</v>
      </c>
      <c r="L182" s="3">
        <v>1389</v>
      </c>
      <c r="O182" s="3">
        <v>1389</v>
      </c>
    </row>
    <row r="183" spans="1:17">
      <c r="A183" s="3" t="s">
        <v>22019</v>
      </c>
      <c r="B183" s="3">
        <v>410102</v>
      </c>
      <c r="C183" s="3" t="s">
        <v>22333</v>
      </c>
      <c r="D183" s="3">
        <v>2</v>
      </c>
      <c r="E183" s="3" t="s">
        <v>22342</v>
      </c>
      <c r="F183" s="3">
        <v>75006</v>
      </c>
      <c r="I183" s="3">
        <v>5555</v>
      </c>
      <c r="L183" s="3">
        <v>1389</v>
      </c>
      <c r="O183" s="3">
        <v>1389</v>
      </c>
    </row>
    <row r="184" spans="1:17">
      <c r="A184" s="3" t="s">
        <v>22020</v>
      </c>
      <c r="B184" s="3">
        <v>410103</v>
      </c>
      <c r="C184" s="3" t="s">
        <v>22333</v>
      </c>
      <c r="D184" s="3">
        <v>3</v>
      </c>
      <c r="E184" s="3" t="s">
        <v>22342</v>
      </c>
      <c r="F184" s="3">
        <v>75006</v>
      </c>
      <c r="I184" s="3">
        <v>5555</v>
      </c>
      <c r="L184" s="3">
        <v>1389</v>
      </c>
      <c r="O184" s="3">
        <v>1389</v>
      </c>
    </row>
    <row r="185" spans="1:17">
      <c r="A185" s="3" t="s">
        <v>22021</v>
      </c>
      <c r="B185" s="3">
        <v>410104</v>
      </c>
      <c r="C185" s="3" t="s">
        <v>22333</v>
      </c>
      <c r="D185" s="3">
        <v>4</v>
      </c>
      <c r="E185" s="3" t="s">
        <v>22342</v>
      </c>
      <c r="F185" s="3">
        <v>75006</v>
      </c>
      <c r="I185" s="3">
        <v>5555</v>
      </c>
      <c r="L185" s="3">
        <v>1389</v>
      </c>
      <c r="O185" s="3">
        <v>1389</v>
      </c>
    </row>
    <row r="186" spans="1:17">
      <c r="A186" s="3" t="s">
        <v>22022</v>
      </c>
      <c r="B186" s="3">
        <v>410105</v>
      </c>
      <c r="C186" s="3" t="s">
        <v>22333</v>
      </c>
      <c r="D186" s="3">
        <v>5</v>
      </c>
      <c r="E186" s="3" t="s">
        <v>22342</v>
      </c>
      <c r="F186" s="3">
        <v>75006</v>
      </c>
      <c r="I186" s="3">
        <v>5555</v>
      </c>
      <c r="L186" s="3">
        <v>1389</v>
      </c>
      <c r="O186" s="3">
        <v>1389</v>
      </c>
    </row>
    <row r="187" spans="1:17">
      <c r="A187" s="3" t="s">
        <v>22023</v>
      </c>
      <c r="B187" s="3">
        <v>410106</v>
      </c>
      <c r="C187" s="3" t="s">
        <v>22333</v>
      </c>
      <c r="D187" s="3">
        <v>6</v>
      </c>
      <c r="E187" s="3" t="s">
        <v>22342</v>
      </c>
      <c r="F187" s="3">
        <v>75006</v>
      </c>
      <c r="I187" s="3">
        <v>5555</v>
      </c>
      <c r="L187" s="3">
        <v>1389</v>
      </c>
      <c r="O187" s="3">
        <v>1389</v>
      </c>
    </row>
    <row r="188" spans="1:17">
      <c r="A188" s="3" t="s">
        <v>22024</v>
      </c>
      <c r="B188" s="3">
        <v>410107</v>
      </c>
      <c r="C188" s="3" t="s">
        <v>22333</v>
      </c>
      <c r="D188" s="3">
        <v>7</v>
      </c>
      <c r="E188" s="3" t="s">
        <v>22342</v>
      </c>
      <c r="F188" s="3">
        <v>75006</v>
      </c>
      <c r="I188" s="3">
        <v>5555</v>
      </c>
      <c r="L188" s="3">
        <v>1389</v>
      </c>
      <c r="O188" s="3">
        <v>1389</v>
      </c>
    </row>
    <row r="189" spans="1:17">
      <c r="A189" s="3" t="s">
        <v>22025</v>
      </c>
      <c r="B189" s="3">
        <v>410108</v>
      </c>
      <c r="C189" s="3" t="s">
        <v>22333</v>
      </c>
      <c r="D189" s="3">
        <v>8</v>
      </c>
      <c r="E189" s="3" t="s">
        <v>22342</v>
      </c>
      <c r="F189" s="3">
        <v>75006</v>
      </c>
      <c r="I189" s="3">
        <v>5555</v>
      </c>
      <c r="L189" s="3">
        <v>1389</v>
      </c>
      <c r="O189" s="3">
        <v>1389</v>
      </c>
    </row>
    <row r="190" spans="1:17">
      <c r="A190" s="3" t="s">
        <v>22026</v>
      </c>
      <c r="B190" s="3">
        <v>410109</v>
      </c>
      <c r="C190" s="3" t="s">
        <v>22333</v>
      </c>
      <c r="D190" s="3">
        <v>9</v>
      </c>
      <c r="E190" s="3" t="s">
        <v>22342</v>
      </c>
      <c r="F190" s="3">
        <v>75006</v>
      </c>
      <c r="I190" s="3">
        <v>5555</v>
      </c>
      <c r="L190" s="3">
        <v>1389</v>
      </c>
      <c r="O190" s="3">
        <v>1389</v>
      </c>
    </row>
    <row r="191" spans="1:17">
      <c r="A191" s="3" t="s">
        <v>22027</v>
      </c>
      <c r="B191" s="3">
        <v>410110</v>
      </c>
      <c r="C191" s="3" t="s">
        <v>22333</v>
      </c>
      <c r="D191" s="3">
        <v>10</v>
      </c>
      <c r="E191" s="3" t="s">
        <v>22342</v>
      </c>
      <c r="F191" s="3">
        <v>75006</v>
      </c>
      <c r="I191" s="3">
        <v>5555</v>
      </c>
      <c r="L191" s="3">
        <v>1389</v>
      </c>
      <c r="O191" s="3">
        <v>1389</v>
      </c>
    </row>
    <row r="192" spans="1:17">
      <c r="A192" s="3" t="s">
        <v>22028</v>
      </c>
      <c r="B192" s="3">
        <v>410111</v>
      </c>
      <c r="C192" s="3" t="s">
        <v>22333</v>
      </c>
      <c r="D192" s="3">
        <v>11</v>
      </c>
      <c r="E192" s="3" t="s">
        <v>22342</v>
      </c>
      <c r="F192" s="3">
        <v>75006</v>
      </c>
      <c r="I192" s="3">
        <v>5555</v>
      </c>
      <c r="L192" s="3">
        <v>1389</v>
      </c>
      <c r="O192" s="3">
        <v>1389</v>
      </c>
    </row>
    <row r="193" spans="1:15">
      <c r="A193" s="3" t="s">
        <v>22029</v>
      </c>
      <c r="B193" s="3">
        <v>410112</v>
      </c>
      <c r="C193" s="3" t="s">
        <v>22333</v>
      </c>
      <c r="D193" s="3">
        <v>12</v>
      </c>
      <c r="E193" s="3" t="s">
        <v>22342</v>
      </c>
      <c r="F193" s="3">
        <v>75006</v>
      </c>
      <c r="I193" s="3">
        <v>5555</v>
      </c>
      <c r="L193" s="3">
        <v>1389</v>
      </c>
      <c r="O193" s="3">
        <v>1389</v>
      </c>
    </row>
    <row r="194" spans="1:15">
      <c r="A194" s="3" t="s">
        <v>22030</v>
      </c>
      <c r="B194" s="3">
        <v>410113</v>
      </c>
      <c r="C194" s="3" t="s">
        <v>22333</v>
      </c>
      <c r="D194" s="3">
        <v>13</v>
      </c>
      <c r="E194" s="3" t="s">
        <v>22342</v>
      </c>
      <c r="F194" s="3">
        <v>75006</v>
      </c>
      <c r="I194" s="3">
        <v>5555</v>
      </c>
      <c r="L194" s="3">
        <v>1389</v>
      </c>
      <c r="O194" s="3">
        <v>1389</v>
      </c>
    </row>
    <row r="195" spans="1:15">
      <c r="A195" s="3" t="s">
        <v>22031</v>
      </c>
      <c r="B195" s="3">
        <v>410114</v>
      </c>
      <c r="C195" s="3" t="s">
        <v>22333</v>
      </c>
      <c r="D195" s="3">
        <v>14</v>
      </c>
      <c r="E195" s="3" t="s">
        <v>22342</v>
      </c>
      <c r="F195" s="3">
        <v>75006</v>
      </c>
      <c r="I195" s="3">
        <v>5555</v>
      </c>
      <c r="L195" s="3">
        <v>1389</v>
      </c>
      <c r="O195" s="3">
        <v>1389</v>
      </c>
    </row>
    <row r="196" spans="1:15">
      <c r="A196" s="3" t="s">
        <v>22032</v>
      </c>
      <c r="B196" s="3">
        <v>410201</v>
      </c>
      <c r="C196" s="3" t="s">
        <v>22333</v>
      </c>
      <c r="D196" s="3">
        <v>15</v>
      </c>
      <c r="E196" s="3" t="s">
        <v>22342</v>
      </c>
      <c r="F196" s="3">
        <v>75006</v>
      </c>
      <c r="I196" s="3">
        <v>5555</v>
      </c>
      <c r="L196" s="3">
        <v>1389</v>
      </c>
      <c r="O196" s="3">
        <v>1389</v>
      </c>
    </row>
    <row r="197" spans="1:15">
      <c r="A197" s="3" t="s">
        <v>22033</v>
      </c>
      <c r="B197" s="3">
        <v>410202</v>
      </c>
      <c r="C197" s="3" t="s">
        <v>22333</v>
      </c>
      <c r="D197" s="3">
        <v>16</v>
      </c>
      <c r="E197" s="3" t="s">
        <v>22342</v>
      </c>
      <c r="F197" s="3">
        <v>75006</v>
      </c>
      <c r="I197" s="3">
        <v>5555</v>
      </c>
      <c r="L197" s="3">
        <v>1389</v>
      </c>
      <c r="O197" s="3">
        <v>1389</v>
      </c>
    </row>
    <row r="198" spans="1:15">
      <c r="A198" s="3" t="s">
        <v>22034</v>
      </c>
      <c r="B198" s="3">
        <v>410203</v>
      </c>
      <c r="C198" s="3" t="s">
        <v>22333</v>
      </c>
      <c r="D198" s="3">
        <v>17</v>
      </c>
      <c r="E198" s="3" t="s">
        <v>22342</v>
      </c>
      <c r="F198" s="3">
        <v>75006</v>
      </c>
      <c r="I198" s="3">
        <v>5555</v>
      </c>
      <c r="L198" s="3">
        <v>1389</v>
      </c>
      <c r="O198" s="3">
        <v>1389</v>
      </c>
    </row>
    <row r="199" spans="1:15">
      <c r="A199" s="3" t="s">
        <v>22035</v>
      </c>
      <c r="B199" s="3">
        <v>410204</v>
      </c>
      <c r="C199" s="3" t="s">
        <v>22333</v>
      </c>
      <c r="D199" s="3">
        <v>18</v>
      </c>
      <c r="E199" s="3" t="s">
        <v>22342</v>
      </c>
      <c r="F199" s="3">
        <v>75006</v>
      </c>
      <c r="I199" s="3">
        <v>5555</v>
      </c>
      <c r="L199" s="3">
        <v>1389</v>
      </c>
      <c r="O199" s="3">
        <v>1389</v>
      </c>
    </row>
    <row r="200" spans="1:15">
      <c r="A200" s="3" t="s">
        <v>22036</v>
      </c>
      <c r="B200" s="3">
        <v>410205</v>
      </c>
      <c r="C200" s="3" t="s">
        <v>22333</v>
      </c>
      <c r="D200" s="3">
        <v>19</v>
      </c>
      <c r="E200" s="3" t="s">
        <v>22342</v>
      </c>
      <c r="F200" s="3">
        <v>75006</v>
      </c>
      <c r="I200" s="3">
        <v>5555</v>
      </c>
      <c r="L200" s="3">
        <v>1389</v>
      </c>
      <c r="O200" s="3">
        <v>1389</v>
      </c>
    </row>
    <row r="201" spans="1:15">
      <c r="A201" s="3" t="s">
        <v>22037</v>
      </c>
      <c r="B201" s="3">
        <v>410206</v>
      </c>
      <c r="C201" s="3" t="s">
        <v>22333</v>
      </c>
      <c r="D201" s="3">
        <v>20</v>
      </c>
      <c r="E201" s="3" t="s">
        <v>22342</v>
      </c>
      <c r="F201" s="3">
        <v>75006</v>
      </c>
      <c r="I201" s="3">
        <v>5555</v>
      </c>
      <c r="L201" s="3">
        <v>1389</v>
      </c>
      <c r="O201" s="3">
        <v>1389</v>
      </c>
    </row>
    <row r="202" spans="1:15">
      <c r="A202" s="3" t="s">
        <v>22038</v>
      </c>
      <c r="B202" s="3">
        <v>410207</v>
      </c>
      <c r="C202" s="3" t="s">
        <v>22333</v>
      </c>
      <c r="D202" s="3">
        <v>21</v>
      </c>
      <c r="E202" s="3" t="s">
        <v>22342</v>
      </c>
      <c r="F202" s="3">
        <v>75006</v>
      </c>
      <c r="I202" s="3">
        <v>5555</v>
      </c>
      <c r="L202" s="3">
        <v>1389</v>
      </c>
      <c r="O202" s="3">
        <v>1389</v>
      </c>
    </row>
    <row r="203" spans="1:15">
      <c r="A203" s="3" t="s">
        <v>22039</v>
      </c>
      <c r="B203" s="3">
        <v>410208</v>
      </c>
      <c r="C203" s="3" t="s">
        <v>22333</v>
      </c>
      <c r="D203" s="3">
        <v>22</v>
      </c>
      <c r="E203" s="3" t="s">
        <v>22342</v>
      </c>
      <c r="F203" s="3">
        <v>75006</v>
      </c>
      <c r="I203" s="3">
        <v>5555</v>
      </c>
      <c r="L203" s="3">
        <v>1389</v>
      </c>
      <c r="O203" s="3">
        <v>1389</v>
      </c>
    </row>
    <row r="204" spans="1:15">
      <c r="A204" s="3" t="s">
        <v>22040</v>
      </c>
      <c r="B204" s="3">
        <v>410209</v>
      </c>
      <c r="C204" s="3" t="s">
        <v>22333</v>
      </c>
      <c r="D204" s="3">
        <v>23</v>
      </c>
      <c r="E204" s="3" t="s">
        <v>22342</v>
      </c>
      <c r="F204" s="3">
        <v>75006</v>
      </c>
      <c r="I204" s="3">
        <v>5555</v>
      </c>
      <c r="L204" s="3">
        <v>1389</v>
      </c>
      <c r="O204" s="3">
        <v>1389</v>
      </c>
    </row>
    <row r="205" spans="1:15">
      <c r="A205" s="3" t="s">
        <v>22041</v>
      </c>
      <c r="B205" s="3">
        <v>410210</v>
      </c>
      <c r="C205" s="3" t="s">
        <v>22333</v>
      </c>
      <c r="D205" s="3">
        <v>24</v>
      </c>
      <c r="E205" s="3" t="s">
        <v>22342</v>
      </c>
      <c r="F205" s="3">
        <v>75006</v>
      </c>
      <c r="I205" s="3">
        <v>5555</v>
      </c>
      <c r="L205" s="3">
        <v>1389</v>
      </c>
      <c r="O205" s="3">
        <v>1389</v>
      </c>
    </row>
    <row r="206" spans="1:15">
      <c r="A206" s="3" t="s">
        <v>22042</v>
      </c>
      <c r="B206" s="3">
        <v>410211</v>
      </c>
      <c r="C206" s="3" t="s">
        <v>22333</v>
      </c>
      <c r="D206" s="3">
        <v>25</v>
      </c>
      <c r="E206" s="3" t="s">
        <v>22342</v>
      </c>
      <c r="F206" s="3">
        <v>75006</v>
      </c>
      <c r="I206" s="3">
        <v>5555</v>
      </c>
      <c r="L206" s="3">
        <v>1389</v>
      </c>
      <c r="O206" s="3">
        <v>1389</v>
      </c>
    </row>
    <row r="207" spans="1:15">
      <c r="A207" s="3" t="s">
        <v>22043</v>
      </c>
      <c r="B207" s="3">
        <v>410212</v>
      </c>
      <c r="C207" s="3" t="s">
        <v>22333</v>
      </c>
      <c r="D207" s="3">
        <v>26</v>
      </c>
      <c r="E207" s="3" t="s">
        <v>22342</v>
      </c>
      <c r="F207" s="3">
        <v>75006</v>
      </c>
      <c r="I207" s="3">
        <v>5555</v>
      </c>
      <c r="L207" s="3">
        <v>1389</v>
      </c>
      <c r="O207" s="3">
        <v>1389</v>
      </c>
    </row>
    <row r="208" spans="1:15">
      <c r="A208" s="3" t="s">
        <v>22044</v>
      </c>
      <c r="B208" s="3">
        <v>410213</v>
      </c>
      <c r="C208" s="3" t="s">
        <v>22333</v>
      </c>
      <c r="D208" s="3">
        <v>27</v>
      </c>
      <c r="E208" s="3" t="s">
        <v>22342</v>
      </c>
      <c r="F208" s="3">
        <v>75006</v>
      </c>
      <c r="I208" s="3">
        <v>5555</v>
      </c>
      <c r="L208" s="3">
        <v>1389</v>
      </c>
      <c r="O208" s="3">
        <v>1389</v>
      </c>
    </row>
    <row r="209" spans="1:15">
      <c r="A209" s="3" t="s">
        <v>22045</v>
      </c>
      <c r="B209" s="3">
        <v>410301</v>
      </c>
      <c r="C209" s="3" t="s">
        <v>22333</v>
      </c>
      <c r="D209" s="3">
        <v>28</v>
      </c>
      <c r="E209" s="3" t="s">
        <v>22342</v>
      </c>
      <c r="F209" s="3">
        <v>75006</v>
      </c>
      <c r="I209" s="3">
        <v>5555</v>
      </c>
      <c r="L209" s="3">
        <v>1389</v>
      </c>
      <c r="O209" s="3">
        <v>1389</v>
      </c>
    </row>
    <row r="210" spans="1:15">
      <c r="A210" s="3" t="s">
        <v>22046</v>
      </c>
      <c r="B210" s="3">
        <v>410302</v>
      </c>
      <c r="C210" s="3" t="s">
        <v>22333</v>
      </c>
      <c r="D210" s="3">
        <v>29</v>
      </c>
      <c r="E210" s="3" t="s">
        <v>22342</v>
      </c>
      <c r="F210" s="3">
        <v>75006</v>
      </c>
      <c r="I210" s="3">
        <v>5555</v>
      </c>
      <c r="L210" s="3">
        <v>1389</v>
      </c>
      <c r="O210" s="3">
        <v>1389</v>
      </c>
    </row>
    <row r="211" spans="1:15">
      <c r="A211" s="3" t="s">
        <v>22047</v>
      </c>
      <c r="B211" s="3">
        <v>410303</v>
      </c>
      <c r="C211" s="3" t="s">
        <v>22333</v>
      </c>
      <c r="D211" s="3">
        <v>30</v>
      </c>
      <c r="E211" s="3" t="s">
        <v>22342</v>
      </c>
      <c r="F211" s="3">
        <v>75006</v>
      </c>
      <c r="I211" s="3">
        <v>5555</v>
      </c>
      <c r="L211" s="3">
        <v>1389</v>
      </c>
      <c r="O211" s="3">
        <v>1389</v>
      </c>
    </row>
    <row r="212" spans="1:15">
      <c r="A212" s="3" t="s">
        <v>22048</v>
      </c>
      <c r="B212" s="3">
        <v>410304</v>
      </c>
      <c r="C212" s="3" t="s">
        <v>22333</v>
      </c>
      <c r="D212" s="3">
        <v>31</v>
      </c>
      <c r="E212" s="3" t="s">
        <v>22342</v>
      </c>
      <c r="F212" s="3">
        <v>75006</v>
      </c>
      <c r="I212" s="3">
        <v>5555</v>
      </c>
      <c r="L212" s="3">
        <v>1389</v>
      </c>
      <c r="O212" s="3">
        <v>1389</v>
      </c>
    </row>
    <row r="213" spans="1:15">
      <c r="A213" s="3" t="s">
        <v>22049</v>
      </c>
      <c r="B213" s="3">
        <v>410305</v>
      </c>
      <c r="C213" s="3" t="s">
        <v>22333</v>
      </c>
      <c r="D213" s="3">
        <v>32</v>
      </c>
      <c r="E213" s="3" t="s">
        <v>22342</v>
      </c>
      <c r="F213" s="3">
        <v>75006</v>
      </c>
      <c r="I213" s="3">
        <v>5555</v>
      </c>
      <c r="L213" s="3">
        <v>1389</v>
      </c>
      <c r="O213" s="3">
        <v>1389</v>
      </c>
    </row>
    <row r="214" spans="1:15">
      <c r="A214" s="3" t="s">
        <v>22050</v>
      </c>
      <c r="B214" s="3">
        <v>410306</v>
      </c>
      <c r="C214" s="3" t="s">
        <v>22333</v>
      </c>
      <c r="D214" s="3">
        <v>33</v>
      </c>
      <c r="E214" s="3" t="s">
        <v>22342</v>
      </c>
      <c r="F214" s="3">
        <v>75006</v>
      </c>
      <c r="I214" s="3">
        <v>5555</v>
      </c>
      <c r="L214" s="3">
        <v>1389</v>
      </c>
      <c r="O214" s="3">
        <v>1389</v>
      </c>
    </row>
    <row r="215" spans="1:15">
      <c r="A215" s="3" t="s">
        <v>22051</v>
      </c>
      <c r="B215" s="3">
        <v>410307</v>
      </c>
      <c r="C215" s="3" t="s">
        <v>22333</v>
      </c>
      <c r="D215" s="3">
        <v>34</v>
      </c>
      <c r="E215" s="3" t="s">
        <v>22342</v>
      </c>
      <c r="F215" s="3">
        <v>75006</v>
      </c>
      <c r="I215" s="3">
        <v>5555</v>
      </c>
      <c r="L215" s="3">
        <v>1389</v>
      </c>
      <c r="O215" s="3">
        <v>1389</v>
      </c>
    </row>
    <row r="216" spans="1:15">
      <c r="A216" s="3" t="s">
        <v>22052</v>
      </c>
      <c r="B216" s="3">
        <v>410308</v>
      </c>
      <c r="C216" s="3" t="s">
        <v>22333</v>
      </c>
      <c r="D216" s="3">
        <v>35</v>
      </c>
      <c r="E216" s="3" t="s">
        <v>22342</v>
      </c>
      <c r="F216" s="3">
        <v>75006</v>
      </c>
      <c r="I216" s="3">
        <v>5555</v>
      </c>
      <c r="L216" s="3">
        <v>1389</v>
      </c>
      <c r="O216" s="3">
        <v>1389</v>
      </c>
    </row>
    <row r="217" spans="1:15">
      <c r="A217" s="3" t="s">
        <v>22053</v>
      </c>
      <c r="B217" s="3">
        <v>410309</v>
      </c>
      <c r="C217" s="3" t="s">
        <v>22333</v>
      </c>
      <c r="D217" s="3">
        <v>36</v>
      </c>
      <c r="E217" s="3" t="s">
        <v>22342</v>
      </c>
      <c r="F217" s="3">
        <v>75006</v>
      </c>
      <c r="I217" s="3">
        <v>5555</v>
      </c>
      <c r="L217" s="3">
        <v>1389</v>
      </c>
      <c r="O217" s="3">
        <v>1389</v>
      </c>
    </row>
    <row r="218" spans="1:15">
      <c r="A218" s="3" t="s">
        <v>22054</v>
      </c>
      <c r="B218" s="3">
        <v>410310</v>
      </c>
      <c r="C218" s="3" t="s">
        <v>22333</v>
      </c>
      <c r="D218" s="3">
        <v>37</v>
      </c>
      <c r="E218" s="3" t="s">
        <v>22342</v>
      </c>
      <c r="F218" s="3">
        <v>75006</v>
      </c>
      <c r="I218" s="3">
        <v>5555</v>
      </c>
      <c r="L218" s="3">
        <v>1389</v>
      </c>
      <c r="O218" s="3">
        <v>1389</v>
      </c>
    </row>
    <row r="219" spans="1:15">
      <c r="A219" s="3" t="s">
        <v>22055</v>
      </c>
      <c r="B219" s="3">
        <v>410311</v>
      </c>
      <c r="C219" s="3" t="s">
        <v>22333</v>
      </c>
      <c r="D219" s="3">
        <v>38</v>
      </c>
      <c r="E219" s="3" t="s">
        <v>22342</v>
      </c>
      <c r="F219" s="3">
        <v>75006</v>
      </c>
      <c r="I219" s="3">
        <v>5555</v>
      </c>
      <c r="L219" s="3">
        <v>1389</v>
      </c>
      <c r="O219" s="3">
        <v>1389</v>
      </c>
    </row>
    <row r="220" spans="1:15">
      <c r="A220" s="3" t="s">
        <v>22056</v>
      </c>
      <c r="B220" s="3">
        <v>410312</v>
      </c>
      <c r="C220" s="3" t="s">
        <v>22333</v>
      </c>
      <c r="D220" s="3">
        <v>39</v>
      </c>
      <c r="E220" s="3" t="s">
        <v>22342</v>
      </c>
      <c r="F220" s="3">
        <v>75006</v>
      </c>
      <c r="I220" s="3">
        <v>5555</v>
      </c>
      <c r="L220" s="3">
        <v>1389</v>
      </c>
      <c r="O220" s="3">
        <v>1389</v>
      </c>
    </row>
    <row r="221" spans="1:15">
      <c r="A221" s="3" t="s">
        <v>22057</v>
      </c>
      <c r="B221" s="3">
        <v>410401</v>
      </c>
      <c r="C221" s="3" t="s">
        <v>22333</v>
      </c>
      <c r="D221" s="3">
        <v>40</v>
      </c>
      <c r="E221" s="3" t="s">
        <v>22342</v>
      </c>
      <c r="F221" s="3">
        <v>75006</v>
      </c>
      <c r="I221" s="3">
        <v>5555</v>
      </c>
      <c r="L221" s="3">
        <v>1389</v>
      </c>
      <c r="O221" s="3">
        <v>1389</v>
      </c>
    </row>
    <row r="222" spans="1:15">
      <c r="A222" s="3" t="s">
        <v>22058</v>
      </c>
      <c r="B222" s="3">
        <v>410402</v>
      </c>
      <c r="C222" s="3" t="s">
        <v>22333</v>
      </c>
      <c r="D222" s="3">
        <v>41</v>
      </c>
      <c r="E222" s="3" t="s">
        <v>22342</v>
      </c>
      <c r="F222" s="3">
        <v>75006</v>
      </c>
      <c r="I222" s="3">
        <v>5555</v>
      </c>
      <c r="L222" s="3">
        <v>1389</v>
      </c>
      <c r="O222" s="3">
        <v>1389</v>
      </c>
    </row>
    <row r="223" spans="1:15">
      <c r="A223" s="3" t="s">
        <v>22059</v>
      </c>
      <c r="B223" s="3">
        <v>410403</v>
      </c>
      <c r="C223" s="3" t="s">
        <v>22333</v>
      </c>
      <c r="D223" s="3">
        <v>42</v>
      </c>
      <c r="E223" s="3" t="s">
        <v>22342</v>
      </c>
      <c r="F223" s="3">
        <v>75006</v>
      </c>
      <c r="I223" s="3">
        <v>5555</v>
      </c>
      <c r="L223" s="3">
        <v>1389</v>
      </c>
      <c r="O223" s="3">
        <v>1389</v>
      </c>
    </row>
    <row r="224" spans="1:15">
      <c r="A224" s="3" t="s">
        <v>22060</v>
      </c>
      <c r="B224" s="3">
        <v>410404</v>
      </c>
      <c r="C224" s="3" t="s">
        <v>22333</v>
      </c>
      <c r="D224" s="3">
        <v>43</v>
      </c>
      <c r="E224" s="3" t="s">
        <v>22342</v>
      </c>
      <c r="F224" s="3">
        <v>75006</v>
      </c>
      <c r="I224" s="3">
        <v>5555</v>
      </c>
      <c r="L224" s="3">
        <v>1389</v>
      </c>
      <c r="O224" s="3">
        <v>1389</v>
      </c>
    </row>
    <row r="225" spans="1:15">
      <c r="A225" s="3" t="s">
        <v>22061</v>
      </c>
      <c r="B225" s="3">
        <v>410405</v>
      </c>
      <c r="C225" s="3" t="s">
        <v>22333</v>
      </c>
      <c r="D225" s="3">
        <v>44</v>
      </c>
      <c r="E225" s="3" t="s">
        <v>22342</v>
      </c>
      <c r="F225" s="3">
        <v>75006</v>
      </c>
      <c r="I225" s="3">
        <v>5555</v>
      </c>
      <c r="L225" s="3">
        <v>1389</v>
      </c>
      <c r="O225" s="3">
        <v>1389</v>
      </c>
    </row>
    <row r="226" spans="1:15">
      <c r="A226" s="3" t="s">
        <v>22062</v>
      </c>
      <c r="B226" s="3">
        <v>410406</v>
      </c>
      <c r="C226" s="3" t="s">
        <v>22333</v>
      </c>
      <c r="D226" s="3">
        <v>45</v>
      </c>
      <c r="E226" s="3" t="s">
        <v>22342</v>
      </c>
      <c r="F226" s="3">
        <v>75006</v>
      </c>
      <c r="I226" s="3">
        <v>5555</v>
      </c>
      <c r="L226" s="3">
        <v>1389</v>
      </c>
      <c r="O226" s="3">
        <v>1389</v>
      </c>
    </row>
    <row r="227" spans="1:15">
      <c r="A227" s="3" t="s">
        <v>22063</v>
      </c>
      <c r="B227" s="3">
        <v>410407</v>
      </c>
      <c r="C227" s="3" t="s">
        <v>22333</v>
      </c>
      <c r="D227" s="3">
        <v>46</v>
      </c>
      <c r="E227" s="3" t="s">
        <v>22342</v>
      </c>
      <c r="F227" s="3">
        <v>75006</v>
      </c>
      <c r="I227" s="3">
        <v>5555</v>
      </c>
      <c r="L227" s="3">
        <v>1389</v>
      </c>
      <c r="O227" s="3">
        <v>1389</v>
      </c>
    </row>
    <row r="228" spans="1:15">
      <c r="A228" s="3" t="s">
        <v>22064</v>
      </c>
      <c r="B228" s="3">
        <v>410408</v>
      </c>
      <c r="C228" s="3" t="s">
        <v>22333</v>
      </c>
      <c r="D228" s="3">
        <v>47</v>
      </c>
      <c r="E228" s="3" t="s">
        <v>22342</v>
      </c>
      <c r="F228" s="3">
        <v>75006</v>
      </c>
      <c r="I228" s="3">
        <v>5555</v>
      </c>
      <c r="L228" s="3">
        <v>1389</v>
      </c>
      <c r="O228" s="3">
        <v>1389</v>
      </c>
    </row>
    <row r="229" spans="1:15">
      <c r="A229" s="3" t="s">
        <v>22065</v>
      </c>
      <c r="B229" s="3">
        <v>410409</v>
      </c>
      <c r="C229" s="3" t="s">
        <v>22333</v>
      </c>
      <c r="D229" s="3">
        <v>48</v>
      </c>
      <c r="E229" s="3" t="s">
        <v>22342</v>
      </c>
      <c r="F229" s="3">
        <v>75006</v>
      </c>
      <c r="I229" s="3">
        <v>5555</v>
      </c>
      <c r="L229" s="3">
        <v>1389</v>
      </c>
      <c r="O229" s="3">
        <v>1389</v>
      </c>
    </row>
    <row r="230" spans="1:15">
      <c r="A230" s="3" t="s">
        <v>22066</v>
      </c>
      <c r="B230" s="3">
        <v>410410</v>
      </c>
      <c r="C230" s="3" t="s">
        <v>22333</v>
      </c>
      <c r="D230" s="3">
        <v>49</v>
      </c>
      <c r="E230" s="3" t="s">
        <v>22342</v>
      </c>
      <c r="F230" s="3">
        <v>75006</v>
      </c>
      <c r="I230" s="3">
        <v>5555</v>
      </c>
      <c r="L230" s="3">
        <v>1389</v>
      </c>
      <c r="O230" s="3">
        <v>1389</v>
      </c>
    </row>
    <row r="231" spans="1:15">
      <c r="A231" s="3" t="s">
        <v>22067</v>
      </c>
      <c r="B231" s="3">
        <v>410411</v>
      </c>
      <c r="C231" s="3" t="s">
        <v>22333</v>
      </c>
      <c r="D231" s="3">
        <v>50</v>
      </c>
      <c r="E231" s="3" t="s">
        <v>22342</v>
      </c>
      <c r="F231" s="3">
        <v>75006</v>
      </c>
      <c r="I231" s="3">
        <v>5555</v>
      </c>
      <c r="L231" s="3">
        <v>1389</v>
      </c>
      <c r="O231" s="3">
        <v>1389</v>
      </c>
    </row>
    <row r="232" spans="1:15">
      <c r="A232" s="3" t="s">
        <v>22068</v>
      </c>
      <c r="B232" s="3">
        <v>410501</v>
      </c>
      <c r="C232" s="3" t="s">
        <v>22333</v>
      </c>
      <c r="D232" s="3">
        <v>51</v>
      </c>
      <c r="E232" s="3" t="s">
        <v>22342</v>
      </c>
      <c r="F232" s="3">
        <v>75006</v>
      </c>
      <c r="I232" s="3">
        <v>5555</v>
      </c>
      <c r="L232" s="3">
        <v>1389</v>
      </c>
      <c r="O232" s="3">
        <v>1389</v>
      </c>
    </row>
    <row r="233" spans="1:15">
      <c r="A233" s="3" t="s">
        <v>22069</v>
      </c>
      <c r="B233" s="3">
        <v>410502</v>
      </c>
      <c r="C233" s="3" t="s">
        <v>22333</v>
      </c>
      <c r="D233" s="3">
        <v>52</v>
      </c>
      <c r="E233" s="3" t="s">
        <v>22342</v>
      </c>
      <c r="F233" s="3">
        <v>75006</v>
      </c>
      <c r="I233" s="3">
        <v>5555</v>
      </c>
      <c r="L233" s="3">
        <v>1389</v>
      </c>
      <c r="O233" s="3">
        <v>1389</v>
      </c>
    </row>
    <row r="234" spans="1:15">
      <c r="A234" s="3" t="s">
        <v>22070</v>
      </c>
      <c r="B234" s="3">
        <v>410503</v>
      </c>
      <c r="C234" s="3" t="s">
        <v>22333</v>
      </c>
      <c r="D234" s="3">
        <v>53</v>
      </c>
      <c r="E234" s="3" t="s">
        <v>22342</v>
      </c>
      <c r="F234" s="3">
        <v>75006</v>
      </c>
      <c r="I234" s="3">
        <v>5555</v>
      </c>
      <c r="L234" s="3">
        <v>1389</v>
      </c>
      <c r="O234" s="3">
        <v>1389</v>
      </c>
    </row>
    <row r="235" spans="1:15">
      <c r="A235" s="3" t="s">
        <v>22071</v>
      </c>
      <c r="B235" s="3">
        <v>410504</v>
      </c>
      <c r="C235" s="3" t="s">
        <v>22333</v>
      </c>
      <c r="D235" s="3">
        <v>54</v>
      </c>
      <c r="E235" s="3" t="s">
        <v>22342</v>
      </c>
      <c r="F235" s="3">
        <v>75006</v>
      </c>
      <c r="I235" s="3">
        <v>5555</v>
      </c>
      <c r="L235" s="3">
        <v>1389</v>
      </c>
      <c r="O235" s="3">
        <v>1389</v>
      </c>
    </row>
    <row r="236" spans="1:15">
      <c r="A236" s="3" t="s">
        <v>22072</v>
      </c>
      <c r="B236" s="3">
        <v>410505</v>
      </c>
      <c r="C236" s="3" t="s">
        <v>22333</v>
      </c>
      <c r="D236" s="3">
        <v>55</v>
      </c>
      <c r="E236" s="3" t="s">
        <v>22342</v>
      </c>
      <c r="F236" s="3">
        <v>75006</v>
      </c>
      <c r="I236" s="3">
        <v>5555</v>
      </c>
      <c r="L236" s="3">
        <v>1389</v>
      </c>
      <c r="O236" s="3">
        <v>1389</v>
      </c>
    </row>
    <row r="237" spans="1:15">
      <c r="A237" s="3" t="s">
        <v>22073</v>
      </c>
      <c r="B237" s="3">
        <v>410506</v>
      </c>
      <c r="C237" s="3" t="s">
        <v>22333</v>
      </c>
      <c r="D237" s="3">
        <v>56</v>
      </c>
      <c r="E237" s="3" t="s">
        <v>22342</v>
      </c>
      <c r="F237" s="3">
        <v>75006</v>
      </c>
      <c r="I237" s="3">
        <v>5555</v>
      </c>
      <c r="L237" s="3">
        <v>1389</v>
      </c>
      <c r="O237" s="3">
        <v>1389</v>
      </c>
    </row>
    <row r="238" spans="1:15">
      <c r="A238" s="3" t="s">
        <v>22074</v>
      </c>
      <c r="B238" s="3">
        <v>410507</v>
      </c>
      <c r="C238" s="3" t="s">
        <v>22333</v>
      </c>
      <c r="D238" s="3">
        <v>57</v>
      </c>
      <c r="E238" s="3" t="s">
        <v>22342</v>
      </c>
      <c r="F238" s="3">
        <v>75006</v>
      </c>
      <c r="I238" s="3">
        <v>5555</v>
      </c>
      <c r="L238" s="3">
        <v>1389</v>
      </c>
      <c r="O238" s="3">
        <v>1389</v>
      </c>
    </row>
    <row r="239" spans="1:15">
      <c r="A239" s="3" t="s">
        <v>22075</v>
      </c>
      <c r="B239" s="3">
        <v>410508</v>
      </c>
      <c r="C239" s="3" t="s">
        <v>22333</v>
      </c>
      <c r="D239" s="3">
        <v>58</v>
      </c>
      <c r="E239" s="3" t="s">
        <v>22342</v>
      </c>
      <c r="F239" s="3">
        <v>75006</v>
      </c>
      <c r="I239" s="3">
        <v>5555</v>
      </c>
      <c r="L239" s="3">
        <v>1389</v>
      </c>
      <c r="O239" s="3">
        <v>1389</v>
      </c>
    </row>
    <row r="240" spans="1:15">
      <c r="A240" s="3" t="s">
        <v>22076</v>
      </c>
      <c r="B240" s="3">
        <v>410509</v>
      </c>
      <c r="C240" s="3" t="s">
        <v>22333</v>
      </c>
      <c r="D240" s="3">
        <v>59</v>
      </c>
      <c r="E240" s="3" t="s">
        <v>22342</v>
      </c>
      <c r="F240" s="3">
        <v>75006</v>
      </c>
      <c r="I240" s="3">
        <v>5555</v>
      </c>
      <c r="L240" s="3">
        <v>1389</v>
      </c>
      <c r="O240" s="3">
        <v>1389</v>
      </c>
    </row>
    <row r="241" spans="1:15">
      <c r="A241" s="3" t="s">
        <v>22077</v>
      </c>
      <c r="B241" s="3">
        <v>410510</v>
      </c>
      <c r="C241" s="3" t="s">
        <v>22333</v>
      </c>
      <c r="D241" s="3">
        <v>60</v>
      </c>
      <c r="E241" s="3" t="s">
        <v>22342</v>
      </c>
      <c r="F241" s="3">
        <v>75006</v>
      </c>
      <c r="I241" s="3">
        <v>5555</v>
      </c>
      <c r="L241" s="3">
        <v>1389</v>
      </c>
      <c r="O241" s="3">
        <v>1389</v>
      </c>
    </row>
    <row r="242" spans="1:15">
      <c r="A242" s="3" t="s">
        <v>22078</v>
      </c>
      <c r="B242" s="3">
        <v>410601</v>
      </c>
      <c r="C242" s="3" t="s">
        <v>22333</v>
      </c>
      <c r="D242" s="3">
        <v>61</v>
      </c>
      <c r="E242" s="3" t="s">
        <v>22342</v>
      </c>
      <c r="F242" s="3">
        <v>75006</v>
      </c>
      <c r="I242" s="3">
        <v>5555</v>
      </c>
      <c r="L242" s="3">
        <v>1389</v>
      </c>
      <c r="O242" s="3">
        <v>1389</v>
      </c>
    </row>
    <row r="243" spans="1:15">
      <c r="A243" s="3" t="s">
        <v>22079</v>
      </c>
      <c r="B243" s="3">
        <v>410602</v>
      </c>
      <c r="C243" s="3" t="s">
        <v>22333</v>
      </c>
      <c r="D243" s="3">
        <v>62</v>
      </c>
      <c r="E243" s="3" t="s">
        <v>22342</v>
      </c>
      <c r="F243" s="3">
        <v>75006</v>
      </c>
      <c r="I243" s="3">
        <v>5555</v>
      </c>
      <c r="L243" s="3">
        <v>1389</v>
      </c>
      <c r="O243" s="3">
        <v>1389</v>
      </c>
    </row>
    <row r="244" spans="1:15">
      <c r="A244" s="3" t="s">
        <v>22080</v>
      </c>
      <c r="B244" s="3">
        <v>410603</v>
      </c>
      <c r="C244" s="3" t="s">
        <v>22333</v>
      </c>
      <c r="D244" s="3">
        <v>63</v>
      </c>
      <c r="E244" s="3" t="s">
        <v>22342</v>
      </c>
      <c r="F244" s="3">
        <v>75006</v>
      </c>
      <c r="I244" s="3">
        <v>5555</v>
      </c>
      <c r="L244" s="3">
        <v>1389</v>
      </c>
      <c r="O244" s="3">
        <v>1389</v>
      </c>
    </row>
    <row r="245" spans="1:15">
      <c r="A245" s="3" t="s">
        <v>22081</v>
      </c>
      <c r="B245" s="3">
        <v>410604</v>
      </c>
      <c r="C245" s="3" t="s">
        <v>22333</v>
      </c>
      <c r="D245" s="3">
        <v>64</v>
      </c>
      <c r="E245" s="3" t="s">
        <v>22342</v>
      </c>
      <c r="F245" s="3">
        <v>75006</v>
      </c>
      <c r="I245" s="3">
        <v>5555</v>
      </c>
      <c r="L245" s="3">
        <v>1389</v>
      </c>
      <c r="O245" s="3">
        <v>1389</v>
      </c>
    </row>
    <row r="246" spans="1:15">
      <c r="A246" s="3" t="s">
        <v>22082</v>
      </c>
      <c r="B246" s="3">
        <v>410605</v>
      </c>
      <c r="C246" s="3" t="s">
        <v>22333</v>
      </c>
      <c r="D246" s="3">
        <v>65</v>
      </c>
      <c r="E246" s="3" t="s">
        <v>22342</v>
      </c>
      <c r="F246" s="3">
        <v>75006</v>
      </c>
      <c r="I246" s="3">
        <v>5555</v>
      </c>
      <c r="L246" s="3">
        <v>1389</v>
      </c>
      <c r="O246" s="3">
        <v>1389</v>
      </c>
    </row>
    <row r="247" spans="1:15">
      <c r="A247" s="3" t="s">
        <v>22083</v>
      </c>
      <c r="B247" s="3">
        <v>410606</v>
      </c>
      <c r="C247" s="3" t="s">
        <v>22333</v>
      </c>
      <c r="D247" s="3">
        <v>66</v>
      </c>
      <c r="E247" s="3" t="s">
        <v>22342</v>
      </c>
      <c r="F247" s="3">
        <v>75006</v>
      </c>
      <c r="I247" s="3">
        <v>5555</v>
      </c>
      <c r="L247" s="3">
        <v>1389</v>
      </c>
      <c r="O247" s="3">
        <v>1389</v>
      </c>
    </row>
    <row r="248" spans="1:15">
      <c r="A248" s="3" t="s">
        <v>22084</v>
      </c>
      <c r="B248" s="3">
        <v>410607</v>
      </c>
      <c r="C248" s="3" t="s">
        <v>22333</v>
      </c>
      <c r="D248" s="3">
        <v>67</v>
      </c>
      <c r="E248" s="3" t="s">
        <v>22342</v>
      </c>
      <c r="F248" s="3">
        <v>75006</v>
      </c>
      <c r="I248" s="3">
        <v>5555</v>
      </c>
      <c r="L248" s="3">
        <v>1389</v>
      </c>
      <c r="O248" s="3">
        <v>1389</v>
      </c>
    </row>
    <row r="249" spans="1:15">
      <c r="A249" s="3" t="s">
        <v>22085</v>
      </c>
      <c r="B249" s="3">
        <v>410608</v>
      </c>
      <c r="C249" s="3" t="s">
        <v>22333</v>
      </c>
      <c r="D249" s="3">
        <v>68</v>
      </c>
      <c r="E249" s="3" t="s">
        <v>22342</v>
      </c>
      <c r="F249" s="3">
        <v>75006</v>
      </c>
      <c r="I249" s="3">
        <v>5555</v>
      </c>
      <c r="L249" s="3">
        <v>1389</v>
      </c>
      <c r="O249" s="3">
        <v>1389</v>
      </c>
    </row>
    <row r="250" spans="1:15">
      <c r="A250" s="3" t="s">
        <v>22086</v>
      </c>
      <c r="B250" s="3">
        <v>410609</v>
      </c>
      <c r="C250" s="3" t="s">
        <v>22333</v>
      </c>
      <c r="D250" s="3">
        <v>69</v>
      </c>
      <c r="E250" s="3" t="s">
        <v>22342</v>
      </c>
      <c r="F250" s="3">
        <v>75006</v>
      </c>
      <c r="I250" s="3">
        <v>5555</v>
      </c>
      <c r="L250" s="3">
        <v>1389</v>
      </c>
      <c r="O250" s="3">
        <v>1389</v>
      </c>
    </row>
    <row r="251" spans="1:15">
      <c r="A251" s="3" t="s">
        <v>22087</v>
      </c>
      <c r="B251" s="3">
        <v>410701</v>
      </c>
      <c r="C251" s="3" t="s">
        <v>22333</v>
      </c>
      <c r="D251" s="3">
        <v>70</v>
      </c>
      <c r="E251" s="3" t="s">
        <v>22342</v>
      </c>
      <c r="F251" s="3">
        <v>75006</v>
      </c>
      <c r="I251" s="3">
        <v>5555</v>
      </c>
      <c r="L251" s="3">
        <v>1389</v>
      </c>
      <c r="O251" s="3">
        <v>1389</v>
      </c>
    </row>
    <row r="252" spans="1:15">
      <c r="A252" s="3" t="s">
        <v>22088</v>
      </c>
      <c r="B252" s="3">
        <v>410702</v>
      </c>
      <c r="C252" s="3" t="s">
        <v>22333</v>
      </c>
      <c r="D252" s="3">
        <v>71</v>
      </c>
      <c r="E252" s="3" t="s">
        <v>22342</v>
      </c>
      <c r="F252" s="3">
        <v>75006</v>
      </c>
      <c r="I252" s="3">
        <v>5555</v>
      </c>
      <c r="L252" s="3">
        <v>1389</v>
      </c>
      <c r="O252" s="3">
        <v>1389</v>
      </c>
    </row>
    <row r="253" spans="1:15">
      <c r="A253" s="3" t="s">
        <v>22089</v>
      </c>
      <c r="B253" s="3">
        <v>410703</v>
      </c>
      <c r="C253" s="3" t="s">
        <v>22333</v>
      </c>
      <c r="D253" s="3">
        <v>72</v>
      </c>
      <c r="E253" s="3" t="s">
        <v>22342</v>
      </c>
      <c r="F253" s="3">
        <v>75006</v>
      </c>
      <c r="I253" s="3">
        <v>5555</v>
      </c>
      <c r="L253" s="3">
        <v>1389</v>
      </c>
      <c r="O253" s="3">
        <v>1389</v>
      </c>
    </row>
    <row r="254" spans="1:15">
      <c r="A254" s="3" t="s">
        <v>22090</v>
      </c>
      <c r="B254" s="3">
        <v>410704</v>
      </c>
      <c r="C254" s="3" t="s">
        <v>22333</v>
      </c>
      <c r="D254" s="3">
        <v>73</v>
      </c>
      <c r="E254" s="3" t="s">
        <v>22342</v>
      </c>
      <c r="F254" s="3">
        <v>75006</v>
      </c>
      <c r="I254" s="3">
        <v>5555</v>
      </c>
      <c r="L254" s="3">
        <v>1389</v>
      </c>
      <c r="O254" s="3">
        <v>1389</v>
      </c>
    </row>
    <row r="255" spans="1:15">
      <c r="A255" s="3" t="s">
        <v>22091</v>
      </c>
      <c r="B255" s="3">
        <v>410705</v>
      </c>
      <c r="C255" s="3" t="s">
        <v>22333</v>
      </c>
      <c r="D255" s="3">
        <v>74</v>
      </c>
      <c r="E255" s="3" t="s">
        <v>22342</v>
      </c>
      <c r="F255" s="3">
        <v>75006</v>
      </c>
      <c r="I255" s="3">
        <v>5555</v>
      </c>
      <c r="L255" s="3">
        <v>1389</v>
      </c>
      <c r="O255" s="3">
        <v>1389</v>
      </c>
    </row>
    <row r="256" spans="1:15">
      <c r="A256" s="3" t="s">
        <v>22092</v>
      </c>
      <c r="B256" s="3">
        <v>410706</v>
      </c>
      <c r="C256" s="3" t="s">
        <v>22333</v>
      </c>
      <c r="D256" s="3">
        <v>75</v>
      </c>
      <c r="E256" s="3" t="s">
        <v>22342</v>
      </c>
      <c r="F256" s="3">
        <v>75006</v>
      </c>
      <c r="I256" s="3">
        <v>5555</v>
      </c>
      <c r="L256" s="3">
        <v>1389</v>
      </c>
      <c r="O256" s="3">
        <v>1389</v>
      </c>
    </row>
    <row r="257" spans="1:15">
      <c r="A257" s="3" t="s">
        <v>22093</v>
      </c>
      <c r="B257" s="3">
        <v>410707</v>
      </c>
      <c r="C257" s="3" t="s">
        <v>22333</v>
      </c>
      <c r="D257" s="3">
        <v>76</v>
      </c>
      <c r="E257" s="3" t="s">
        <v>22342</v>
      </c>
      <c r="F257" s="3">
        <v>75006</v>
      </c>
      <c r="I257" s="3">
        <v>5555</v>
      </c>
      <c r="L257" s="3">
        <v>1389</v>
      </c>
      <c r="O257" s="3">
        <v>1389</v>
      </c>
    </row>
    <row r="258" spans="1:15">
      <c r="A258" s="3" t="s">
        <v>22094</v>
      </c>
      <c r="B258" s="3">
        <v>410708</v>
      </c>
      <c r="C258" s="3" t="s">
        <v>22333</v>
      </c>
      <c r="D258" s="3">
        <v>77</v>
      </c>
      <c r="E258" s="3" t="s">
        <v>22342</v>
      </c>
      <c r="F258" s="3">
        <v>75006</v>
      </c>
      <c r="I258" s="3">
        <v>5555</v>
      </c>
      <c r="L258" s="3">
        <v>1389</v>
      </c>
      <c r="O258" s="3">
        <v>1389</v>
      </c>
    </row>
    <row r="259" spans="1:15">
      <c r="A259" s="3" t="s">
        <v>22095</v>
      </c>
      <c r="B259" s="3">
        <v>410801</v>
      </c>
      <c r="C259" s="3" t="s">
        <v>22333</v>
      </c>
      <c r="D259" s="3">
        <v>78</v>
      </c>
      <c r="E259" s="3" t="s">
        <v>22342</v>
      </c>
      <c r="F259" s="3">
        <v>75006</v>
      </c>
      <c r="I259" s="3">
        <v>5555</v>
      </c>
      <c r="L259" s="3">
        <v>1389</v>
      </c>
      <c r="O259" s="3">
        <v>1389</v>
      </c>
    </row>
    <row r="260" spans="1:15">
      <c r="A260" s="3" t="s">
        <v>22096</v>
      </c>
      <c r="B260" s="3">
        <v>410802</v>
      </c>
      <c r="C260" s="3" t="s">
        <v>22333</v>
      </c>
      <c r="D260" s="3">
        <v>79</v>
      </c>
      <c r="E260" s="3" t="s">
        <v>22342</v>
      </c>
      <c r="F260" s="3">
        <v>75006</v>
      </c>
      <c r="I260" s="3">
        <v>5555</v>
      </c>
      <c r="L260" s="3">
        <v>1389</v>
      </c>
      <c r="O260" s="3">
        <v>1389</v>
      </c>
    </row>
    <row r="261" spans="1:15">
      <c r="A261" s="3" t="s">
        <v>22097</v>
      </c>
      <c r="B261" s="3">
        <v>410803</v>
      </c>
      <c r="C261" s="3" t="s">
        <v>22333</v>
      </c>
      <c r="D261" s="3">
        <v>80</v>
      </c>
      <c r="E261" s="3" t="s">
        <v>22342</v>
      </c>
      <c r="F261" s="3">
        <v>75006</v>
      </c>
      <c r="I261" s="3">
        <v>5555</v>
      </c>
      <c r="L261" s="3">
        <v>1389</v>
      </c>
      <c r="O261" s="3">
        <v>1389</v>
      </c>
    </row>
    <row r="262" spans="1:15">
      <c r="A262" s="3" t="s">
        <v>22098</v>
      </c>
      <c r="B262" s="3">
        <v>410804</v>
      </c>
      <c r="C262" s="3" t="s">
        <v>22333</v>
      </c>
      <c r="D262" s="3">
        <v>81</v>
      </c>
      <c r="E262" s="3" t="s">
        <v>22342</v>
      </c>
      <c r="F262" s="3">
        <v>75006</v>
      </c>
      <c r="I262" s="3">
        <v>5555</v>
      </c>
      <c r="L262" s="3">
        <v>1389</v>
      </c>
      <c r="O262" s="3">
        <v>1389</v>
      </c>
    </row>
    <row r="263" spans="1:15">
      <c r="A263" s="3" t="s">
        <v>22099</v>
      </c>
      <c r="B263" s="3">
        <v>410805</v>
      </c>
      <c r="C263" s="3" t="s">
        <v>22333</v>
      </c>
      <c r="D263" s="3">
        <v>82</v>
      </c>
      <c r="E263" s="3" t="s">
        <v>22342</v>
      </c>
      <c r="F263" s="3">
        <v>75006</v>
      </c>
      <c r="I263" s="3">
        <v>5555</v>
      </c>
      <c r="L263" s="3">
        <v>1389</v>
      </c>
      <c r="O263" s="3">
        <v>1389</v>
      </c>
    </row>
    <row r="264" spans="1:15">
      <c r="A264" s="3" t="s">
        <v>22100</v>
      </c>
      <c r="B264" s="3">
        <v>410806</v>
      </c>
      <c r="C264" s="3" t="s">
        <v>22333</v>
      </c>
      <c r="D264" s="3">
        <v>83</v>
      </c>
      <c r="E264" s="3" t="s">
        <v>22342</v>
      </c>
      <c r="F264" s="3">
        <v>75006</v>
      </c>
      <c r="I264" s="3">
        <v>5555</v>
      </c>
      <c r="L264" s="3">
        <v>1389</v>
      </c>
      <c r="O264" s="3">
        <v>1389</v>
      </c>
    </row>
    <row r="265" spans="1:15">
      <c r="A265" s="3" t="s">
        <v>22101</v>
      </c>
      <c r="B265" s="3">
        <v>410807</v>
      </c>
      <c r="C265" s="3" t="s">
        <v>22333</v>
      </c>
      <c r="D265" s="3">
        <v>84</v>
      </c>
      <c r="E265" s="3" t="s">
        <v>22342</v>
      </c>
      <c r="F265" s="3">
        <v>75006</v>
      </c>
      <c r="I265" s="3">
        <v>5555</v>
      </c>
      <c r="L265" s="3">
        <v>1389</v>
      </c>
      <c r="O265" s="3">
        <v>1389</v>
      </c>
    </row>
    <row r="266" spans="1:15">
      <c r="A266" s="3" t="s">
        <v>22102</v>
      </c>
      <c r="B266" s="3">
        <v>410901</v>
      </c>
      <c r="C266" s="3" t="s">
        <v>22333</v>
      </c>
      <c r="D266" s="3">
        <v>85</v>
      </c>
      <c r="E266" s="3" t="s">
        <v>22342</v>
      </c>
      <c r="F266" s="3">
        <v>75006</v>
      </c>
      <c r="I266" s="3">
        <v>5555</v>
      </c>
      <c r="L266" s="3">
        <v>1389</v>
      </c>
      <c r="O266" s="3">
        <v>1389</v>
      </c>
    </row>
    <row r="267" spans="1:15">
      <c r="A267" s="3" t="s">
        <v>22103</v>
      </c>
      <c r="B267" s="3">
        <v>410902</v>
      </c>
      <c r="C267" s="3" t="s">
        <v>22333</v>
      </c>
      <c r="D267" s="3">
        <v>86</v>
      </c>
      <c r="E267" s="3" t="s">
        <v>22342</v>
      </c>
      <c r="F267" s="3">
        <v>75006</v>
      </c>
      <c r="I267" s="3">
        <v>5555</v>
      </c>
      <c r="L267" s="3">
        <v>1389</v>
      </c>
      <c r="O267" s="3">
        <v>1389</v>
      </c>
    </row>
    <row r="268" spans="1:15">
      <c r="A268" s="3" t="s">
        <v>22104</v>
      </c>
      <c r="B268" s="3">
        <v>410903</v>
      </c>
      <c r="C268" s="3" t="s">
        <v>22333</v>
      </c>
      <c r="D268" s="3">
        <v>87</v>
      </c>
      <c r="E268" s="3" t="s">
        <v>22342</v>
      </c>
      <c r="F268" s="3">
        <v>75006</v>
      </c>
      <c r="I268" s="3">
        <v>5555</v>
      </c>
      <c r="L268" s="3">
        <v>1389</v>
      </c>
      <c r="O268" s="3">
        <v>1389</v>
      </c>
    </row>
    <row r="269" spans="1:15">
      <c r="A269" s="3" t="s">
        <v>22105</v>
      </c>
      <c r="B269" s="3">
        <v>410904</v>
      </c>
      <c r="C269" s="3" t="s">
        <v>22333</v>
      </c>
      <c r="D269" s="3">
        <v>88</v>
      </c>
      <c r="E269" s="3" t="s">
        <v>22342</v>
      </c>
      <c r="F269" s="3">
        <v>75006</v>
      </c>
      <c r="I269" s="3">
        <v>5555</v>
      </c>
      <c r="L269" s="3">
        <v>1389</v>
      </c>
      <c r="O269" s="3">
        <v>1389</v>
      </c>
    </row>
    <row r="270" spans="1:15">
      <c r="A270" s="3" t="s">
        <v>22106</v>
      </c>
      <c r="B270" s="3">
        <v>410905</v>
      </c>
      <c r="C270" s="3" t="s">
        <v>22333</v>
      </c>
      <c r="D270" s="3">
        <v>89</v>
      </c>
      <c r="E270" s="3" t="s">
        <v>22342</v>
      </c>
      <c r="F270" s="3">
        <v>75006</v>
      </c>
      <c r="I270" s="3">
        <v>5555</v>
      </c>
      <c r="L270" s="3">
        <v>1389</v>
      </c>
      <c r="O270" s="3">
        <v>1389</v>
      </c>
    </row>
    <row r="271" spans="1:15">
      <c r="A271" s="3" t="s">
        <v>22107</v>
      </c>
      <c r="B271" s="3">
        <v>410906</v>
      </c>
      <c r="C271" s="3" t="s">
        <v>22333</v>
      </c>
      <c r="D271" s="3">
        <v>90</v>
      </c>
      <c r="E271" s="3" t="s">
        <v>22342</v>
      </c>
      <c r="F271" s="3">
        <v>75006</v>
      </c>
      <c r="I271" s="3">
        <v>5555</v>
      </c>
      <c r="L271" s="3">
        <v>1389</v>
      </c>
      <c r="O271" s="3">
        <v>1389</v>
      </c>
    </row>
    <row r="272" spans="1:15">
      <c r="A272" s="3" t="s">
        <v>22108</v>
      </c>
      <c r="B272" s="3">
        <v>411001</v>
      </c>
      <c r="C272" s="3" t="s">
        <v>22333</v>
      </c>
      <c r="D272" s="3">
        <v>91</v>
      </c>
      <c r="E272" s="3" t="s">
        <v>22342</v>
      </c>
      <c r="F272" s="3">
        <v>75006</v>
      </c>
      <c r="I272" s="3">
        <v>5555</v>
      </c>
      <c r="L272" s="3">
        <v>1389</v>
      </c>
      <c r="O272" s="3">
        <v>1389</v>
      </c>
    </row>
    <row r="273" spans="1:16">
      <c r="A273" s="3" t="s">
        <v>22109</v>
      </c>
      <c r="B273" s="3">
        <v>411002</v>
      </c>
      <c r="C273" s="3" t="s">
        <v>22333</v>
      </c>
      <c r="D273" s="3">
        <v>92</v>
      </c>
      <c r="E273" s="3" t="s">
        <v>22342</v>
      </c>
      <c r="F273" s="3">
        <v>75006</v>
      </c>
      <c r="I273" s="3">
        <v>5555</v>
      </c>
      <c r="L273" s="3">
        <v>1389</v>
      </c>
      <c r="O273" s="3">
        <v>1389</v>
      </c>
    </row>
    <row r="274" spans="1:16">
      <c r="A274" s="3" t="s">
        <v>22110</v>
      </c>
      <c r="B274" s="3">
        <v>411003</v>
      </c>
      <c r="C274" s="3" t="s">
        <v>22333</v>
      </c>
      <c r="D274" s="3">
        <v>93</v>
      </c>
      <c r="E274" s="3" t="s">
        <v>22342</v>
      </c>
      <c r="F274" s="3">
        <v>75006</v>
      </c>
      <c r="I274" s="3">
        <v>5555</v>
      </c>
      <c r="L274" s="3">
        <v>1389</v>
      </c>
      <c r="O274" s="3">
        <v>1389</v>
      </c>
    </row>
    <row r="275" spans="1:16">
      <c r="A275" s="3" t="s">
        <v>22111</v>
      </c>
      <c r="B275" s="3">
        <v>411004</v>
      </c>
      <c r="C275" s="3" t="s">
        <v>22333</v>
      </c>
      <c r="D275" s="3">
        <v>94</v>
      </c>
      <c r="E275" s="3" t="s">
        <v>22342</v>
      </c>
      <c r="F275" s="3">
        <v>75006</v>
      </c>
      <c r="I275" s="3">
        <v>5555</v>
      </c>
      <c r="L275" s="3">
        <v>1389</v>
      </c>
      <c r="O275" s="3">
        <v>1389</v>
      </c>
    </row>
    <row r="276" spans="1:16">
      <c r="A276" s="3" t="s">
        <v>22112</v>
      </c>
      <c r="B276" s="3">
        <v>411005</v>
      </c>
      <c r="C276" s="3" t="s">
        <v>22333</v>
      </c>
      <c r="D276" s="3">
        <v>95</v>
      </c>
      <c r="E276" s="3" t="s">
        <v>22342</v>
      </c>
      <c r="F276" s="3">
        <v>75006</v>
      </c>
      <c r="I276" s="3">
        <v>5555</v>
      </c>
      <c r="L276" s="3">
        <v>1389</v>
      </c>
      <c r="O276" s="3">
        <v>1389</v>
      </c>
    </row>
    <row r="277" spans="1:16">
      <c r="A277" s="3" t="s">
        <v>22113</v>
      </c>
      <c r="B277" s="3">
        <v>411101</v>
      </c>
      <c r="C277" s="3" t="s">
        <v>22333</v>
      </c>
      <c r="D277" s="3">
        <v>96</v>
      </c>
      <c r="E277" s="3" t="s">
        <v>22342</v>
      </c>
      <c r="F277" s="3">
        <v>75006</v>
      </c>
      <c r="I277" s="3">
        <v>5555</v>
      </c>
      <c r="L277" s="3">
        <v>1389</v>
      </c>
      <c r="O277" s="3">
        <v>1389</v>
      </c>
    </row>
    <row r="278" spans="1:16">
      <c r="A278" s="3" t="s">
        <v>22114</v>
      </c>
      <c r="B278" s="3">
        <v>411102</v>
      </c>
      <c r="C278" s="3" t="s">
        <v>22333</v>
      </c>
      <c r="D278" s="3">
        <v>97</v>
      </c>
      <c r="E278" s="3" t="s">
        <v>22342</v>
      </c>
      <c r="F278" s="3">
        <v>75006</v>
      </c>
      <c r="I278" s="3">
        <v>5555</v>
      </c>
      <c r="L278" s="3">
        <v>1389</v>
      </c>
      <c r="O278" s="3">
        <v>1389</v>
      </c>
    </row>
    <row r="279" spans="1:16">
      <c r="A279" s="3" t="s">
        <v>22115</v>
      </c>
      <c r="B279" s="3">
        <v>411103</v>
      </c>
      <c r="C279" s="3" t="s">
        <v>22333</v>
      </c>
      <c r="D279" s="3">
        <v>98</v>
      </c>
      <c r="E279" s="3" t="s">
        <v>22342</v>
      </c>
      <c r="F279" s="3">
        <v>75006</v>
      </c>
      <c r="I279" s="3">
        <v>5555</v>
      </c>
      <c r="L279" s="3">
        <v>1389</v>
      </c>
      <c r="O279" s="3">
        <v>1389</v>
      </c>
    </row>
    <row r="280" spans="1:16">
      <c r="A280" s="3" t="s">
        <v>22116</v>
      </c>
      <c r="B280" s="3">
        <v>411104</v>
      </c>
      <c r="C280" s="3" t="s">
        <v>22333</v>
      </c>
      <c r="D280" s="3">
        <v>99</v>
      </c>
      <c r="E280" s="3" t="s">
        <v>22342</v>
      </c>
      <c r="F280" s="3">
        <v>75006</v>
      </c>
      <c r="I280" s="3">
        <v>5555</v>
      </c>
      <c r="L280" s="3">
        <v>1389</v>
      </c>
      <c r="O280" s="3">
        <v>1389</v>
      </c>
    </row>
    <row r="281" spans="1:16">
      <c r="A281" s="3" t="s">
        <v>22117</v>
      </c>
      <c r="B281" s="3">
        <v>411201</v>
      </c>
      <c r="C281" s="3" t="s">
        <v>22333</v>
      </c>
      <c r="D281" s="3">
        <v>100</v>
      </c>
      <c r="E281" s="3" t="s">
        <v>22342</v>
      </c>
      <c r="F281" s="3">
        <v>75006</v>
      </c>
      <c r="I281" s="3">
        <v>5555</v>
      </c>
      <c r="L281" s="3">
        <v>1389</v>
      </c>
      <c r="O281" s="3">
        <v>1389</v>
      </c>
    </row>
    <row r="282" spans="1:16">
      <c r="A282" s="3" t="s">
        <v>22118</v>
      </c>
      <c r="B282" s="3">
        <v>411202</v>
      </c>
      <c r="C282" s="3" t="s">
        <v>22333</v>
      </c>
      <c r="D282" s="3">
        <v>101</v>
      </c>
      <c r="E282" s="3" t="s">
        <v>22342</v>
      </c>
      <c r="F282" s="3">
        <v>75006</v>
      </c>
      <c r="I282" s="3">
        <v>5555</v>
      </c>
      <c r="L282" s="3">
        <v>1389</v>
      </c>
      <c r="O282" s="3">
        <v>1389</v>
      </c>
    </row>
    <row r="283" spans="1:16">
      <c r="A283" s="3" t="s">
        <v>22119</v>
      </c>
      <c r="B283" s="3">
        <v>411203</v>
      </c>
      <c r="C283" s="3" t="s">
        <v>22333</v>
      </c>
      <c r="D283" s="3">
        <v>102</v>
      </c>
      <c r="E283" s="3" t="s">
        <v>22342</v>
      </c>
      <c r="F283" s="3">
        <v>75006</v>
      </c>
      <c r="I283" s="3">
        <v>5555</v>
      </c>
      <c r="L283" s="3">
        <v>1389</v>
      </c>
      <c r="O283" s="3">
        <v>1389</v>
      </c>
    </row>
    <row r="284" spans="1:16">
      <c r="A284" s="3" t="s">
        <v>22120</v>
      </c>
      <c r="B284" s="3">
        <v>411301</v>
      </c>
      <c r="C284" s="3" t="s">
        <v>22333</v>
      </c>
      <c r="D284" s="3">
        <v>103</v>
      </c>
      <c r="E284" s="3" t="s">
        <v>22342</v>
      </c>
      <c r="F284" s="3">
        <v>75006</v>
      </c>
      <c r="I284" s="3">
        <v>5555</v>
      </c>
      <c r="L284" s="3">
        <v>1389</v>
      </c>
      <c r="O284" s="3">
        <v>1389</v>
      </c>
    </row>
    <row r="285" spans="1:16">
      <c r="A285" s="3" t="s">
        <v>22121</v>
      </c>
      <c r="B285" s="3">
        <v>411302</v>
      </c>
      <c r="C285" s="3" t="s">
        <v>22333</v>
      </c>
      <c r="D285" s="3">
        <v>104</v>
      </c>
      <c r="E285" s="3" t="s">
        <v>22342</v>
      </c>
      <c r="F285" s="3">
        <v>75006</v>
      </c>
      <c r="I285" s="3">
        <v>5555</v>
      </c>
      <c r="L285" s="3">
        <v>1389</v>
      </c>
      <c r="O285" s="3">
        <v>1389</v>
      </c>
    </row>
    <row r="286" spans="1:16">
      <c r="A286" s="3" t="s">
        <v>22122</v>
      </c>
      <c r="B286" s="3">
        <v>411401</v>
      </c>
      <c r="C286" s="3" t="s">
        <v>22333</v>
      </c>
      <c r="D286" s="3">
        <v>105</v>
      </c>
      <c r="E286" s="3" t="s">
        <v>22342</v>
      </c>
      <c r="F286" s="3">
        <v>75006</v>
      </c>
      <c r="I286" s="3">
        <v>5555</v>
      </c>
      <c r="L286" s="3">
        <v>1389</v>
      </c>
      <c r="O286" s="3">
        <v>1389</v>
      </c>
    </row>
    <row r="287" spans="1:16">
      <c r="A287" s="3" t="s">
        <v>22123</v>
      </c>
      <c r="B287" s="3">
        <v>420101</v>
      </c>
      <c r="C287" s="3" t="s">
        <v>22334</v>
      </c>
      <c r="D287" s="3">
        <v>1</v>
      </c>
      <c r="E287" s="3" t="s">
        <v>22342</v>
      </c>
      <c r="G287" s="3">
        <v>75006</v>
      </c>
      <c r="J287" s="3">
        <v>5555</v>
      </c>
      <c r="M287" s="3">
        <v>1389</v>
      </c>
      <c r="P287" s="3">
        <v>1389</v>
      </c>
    </row>
    <row r="288" spans="1:16">
      <c r="A288" s="3" t="s">
        <v>22124</v>
      </c>
      <c r="B288" s="3">
        <v>420102</v>
      </c>
      <c r="C288" s="3" t="s">
        <v>22334</v>
      </c>
      <c r="D288" s="3">
        <v>2</v>
      </c>
      <c r="E288" s="3" t="s">
        <v>22342</v>
      </c>
      <c r="G288" s="3">
        <v>75006</v>
      </c>
      <c r="J288" s="3">
        <v>5555</v>
      </c>
      <c r="M288" s="3">
        <v>1389</v>
      </c>
      <c r="P288" s="3">
        <v>1389</v>
      </c>
    </row>
    <row r="289" spans="1:16">
      <c r="A289" s="3" t="s">
        <v>22125</v>
      </c>
      <c r="B289" s="3">
        <v>420103</v>
      </c>
      <c r="C289" s="3" t="s">
        <v>22334</v>
      </c>
      <c r="D289" s="3">
        <v>3</v>
      </c>
      <c r="E289" s="3" t="s">
        <v>22342</v>
      </c>
      <c r="G289" s="3">
        <v>75006</v>
      </c>
      <c r="J289" s="3">
        <v>5555</v>
      </c>
      <c r="M289" s="3">
        <v>1389</v>
      </c>
      <c r="P289" s="3">
        <v>1389</v>
      </c>
    </row>
    <row r="290" spans="1:16">
      <c r="A290" s="3" t="s">
        <v>22126</v>
      </c>
      <c r="B290" s="3">
        <v>420104</v>
      </c>
      <c r="C290" s="3" t="s">
        <v>22334</v>
      </c>
      <c r="D290" s="3">
        <v>4</v>
      </c>
      <c r="E290" s="3" t="s">
        <v>22342</v>
      </c>
      <c r="G290" s="3">
        <v>75006</v>
      </c>
      <c r="J290" s="3">
        <v>5555</v>
      </c>
      <c r="M290" s="3">
        <v>1389</v>
      </c>
      <c r="P290" s="3">
        <v>1389</v>
      </c>
    </row>
    <row r="291" spans="1:16">
      <c r="A291" s="3" t="s">
        <v>22127</v>
      </c>
      <c r="B291" s="3">
        <v>420105</v>
      </c>
      <c r="C291" s="3" t="s">
        <v>22334</v>
      </c>
      <c r="D291" s="3">
        <v>5</v>
      </c>
      <c r="E291" s="3" t="s">
        <v>22342</v>
      </c>
      <c r="G291" s="3">
        <v>75006</v>
      </c>
      <c r="J291" s="3">
        <v>5555</v>
      </c>
      <c r="M291" s="3">
        <v>1389</v>
      </c>
      <c r="P291" s="3">
        <v>1389</v>
      </c>
    </row>
    <row r="292" spans="1:16">
      <c r="A292" s="3" t="s">
        <v>22128</v>
      </c>
      <c r="B292" s="3">
        <v>420106</v>
      </c>
      <c r="C292" s="3" t="s">
        <v>22334</v>
      </c>
      <c r="D292" s="3">
        <v>6</v>
      </c>
      <c r="E292" s="3" t="s">
        <v>22342</v>
      </c>
      <c r="G292" s="3">
        <v>75006</v>
      </c>
      <c r="J292" s="3">
        <v>5555</v>
      </c>
      <c r="M292" s="3">
        <v>1389</v>
      </c>
      <c r="P292" s="3">
        <v>1389</v>
      </c>
    </row>
    <row r="293" spans="1:16">
      <c r="A293" s="3" t="s">
        <v>22129</v>
      </c>
      <c r="B293" s="3">
        <v>420107</v>
      </c>
      <c r="C293" s="3" t="s">
        <v>22334</v>
      </c>
      <c r="D293" s="3">
        <v>7</v>
      </c>
      <c r="E293" s="3" t="s">
        <v>22342</v>
      </c>
      <c r="G293" s="3">
        <v>75006</v>
      </c>
      <c r="J293" s="3">
        <v>5555</v>
      </c>
      <c r="M293" s="3">
        <v>1389</v>
      </c>
      <c r="P293" s="3">
        <v>1389</v>
      </c>
    </row>
    <row r="294" spans="1:16">
      <c r="A294" s="3" t="s">
        <v>22130</v>
      </c>
      <c r="B294" s="3">
        <v>420108</v>
      </c>
      <c r="C294" s="3" t="s">
        <v>22334</v>
      </c>
      <c r="D294" s="3">
        <v>8</v>
      </c>
      <c r="E294" s="3" t="s">
        <v>22342</v>
      </c>
      <c r="G294" s="3">
        <v>75006</v>
      </c>
      <c r="J294" s="3">
        <v>5555</v>
      </c>
      <c r="M294" s="3">
        <v>1389</v>
      </c>
      <c r="P294" s="3">
        <v>1389</v>
      </c>
    </row>
    <row r="295" spans="1:16">
      <c r="A295" s="3" t="s">
        <v>22131</v>
      </c>
      <c r="B295" s="3">
        <v>420109</v>
      </c>
      <c r="C295" s="3" t="s">
        <v>22334</v>
      </c>
      <c r="D295" s="3">
        <v>9</v>
      </c>
      <c r="E295" s="3" t="s">
        <v>22342</v>
      </c>
      <c r="G295" s="3">
        <v>75006</v>
      </c>
      <c r="J295" s="3">
        <v>5555</v>
      </c>
      <c r="M295" s="3">
        <v>1389</v>
      </c>
      <c r="P295" s="3">
        <v>1389</v>
      </c>
    </row>
    <row r="296" spans="1:16">
      <c r="A296" s="3" t="s">
        <v>22132</v>
      </c>
      <c r="B296" s="3">
        <v>420110</v>
      </c>
      <c r="C296" s="3" t="s">
        <v>22334</v>
      </c>
      <c r="D296" s="3">
        <v>10</v>
      </c>
      <c r="E296" s="3" t="s">
        <v>22342</v>
      </c>
      <c r="G296" s="3">
        <v>75006</v>
      </c>
      <c r="J296" s="3">
        <v>5555</v>
      </c>
      <c r="M296" s="3">
        <v>1389</v>
      </c>
      <c r="P296" s="3">
        <v>1389</v>
      </c>
    </row>
    <row r="297" spans="1:16">
      <c r="A297" s="3" t="s">
        <v>22133</v>
      </c>
      <c r="B297" s="3">
        <v>420111</v>
      </c>
      <c r="C297" s="3" t="s">
        <v>22334</v>
      </c>
      <c r="D297" s="3">
        <v>11</v>
      </c>
      <c r="E297" s="3" t="s">
        <v>22342</v>
      </c>
      <c r="G297" s="3">
        <v>75006</v>
      </c>
      <c r="J297" s="3">
        <v>5555</v>
      </c>
      <c r="M297" s="3">
        <v>1389</v>
      </c>
      <c r="P297" s="3">
        <v>1389</v>
      </c>
    </row>
    <row r="298" spans="1:16">
      <c r="A298" s="3" t="s">
        <v>22134</v>
      </c>
      <c r="B298" s="3">
        <v>420112</v>
      </c>
      <c r="C298" s="3" t="s">
        <v>22334</v>
      </c>
      <c r="D298" s="3">
        <v>12</v>
      </c>
      <c r="E298" s="3" t="s">
        <v>22342</v>
      </c>
      <c r="G298" s="3">
        <v>75006</v>
      </c>
      <c r="J298" s="3">
        <v>5555</v>
      </c>
      <c r="M298" s="3">
        <v>1389</v>
      </c>
      <c r="P298" s="3">
        <v>1389</v>
      </c>
    </row>
    <row r="299" spans="1:16">
      <c r="A299" s="3" t="s">
        <v>22135</v>
      </c>
      <c r="B299" s="3">
        <v>420113</v>
      </c>
      <c r="C299" s="3" t="s">
        <v>22334</v>
      </c>
      <c r="D299" s="3">
        <v>13</v>
      </c>
      <c r="E299" s="3" t="s">
        <v>22342</v>
      </c>
      <c r="G299" s="3">
        <v>75006</v>
      </c>
      <c r="J299" s="3">
        <v>5555</v>
      </c>
      <c r="M299" s="3">
        <v>1389</v>
      </c>
      <c r="P299" s="3">
        <v>1389</v>
      </c>
    </row>
    <row r="300" spans="1:16">
      <c r="A300" s="3" t="s">
        <v>22136</v>
      </c>
      <c r="B300" s="3">
        <v>420114</v>
      </c>
      <c r="C300" s="3" t="s">
        <v>22334</v>
      </c>
      <c r="D300" s="3">
        <v>14</v>
      </c>
      <c r="E300" s="3" t="s">
        <v>22342</v>
      </c>
      <c r="G300" s="3">
        <v>75006</v>
      </c>
      <c r="J300" s="3">
        <v>5555</v>
      </c>
      <c r="M300" s="3">
        <v>1389</v>
      </c>
      <c r="P300" s="3">
        <v>1389</v>
      </c>
    </row>
    <row r="301" spans="1:16">
      <c r="A301" s="3" t="s">
        <v>22137</v>
      </c>
      <c r="B301" s="3">
        <v>420201</v>
      </c>
      <c r="C301" s="3" t="s">
        <v>22334</v>
      </c>
      <c r="D301" s="3">
        <v>15</v>
      </c>
      <c r="E301" s="3" t="s">
        <v>22342</v>
      </c>
      <c r="G301" s="3">
        <v>75006</v>
      </c>
      <c r="J301" s="3">
        <v>5555</v>
      </c>
      <c r="M301" s="3">
        <v>1389</v>
      </c>
      <c r="P301" s="3">
        <v>1389</v>
      </c>
    </row>
    <row r="302" spans="1:16">
      <c r="A302" s="3" t="s">
        <v>22138</v>
      </c>
      <c r="B302" s="3">
        <v>420202</v>
      </c>
      <c r="C302" s="3" t="s">
        <v>22334</v>
      </c>
      <c r="D302" s="3">
        <v>16</v>
      </c>
      <c r="E302" s="3" t="s">
        <v>22342</v>
      </c>
      <c r="G302" s="3">
        <v>75006</v>
      </c>
      <c r="J302" s="3">
        <v>5555</v>
      </c>
      <c r="M302" s="3">
        <v>1389</v>
      </c>
      <c r="P302" s="3">
        <v>1389</v>
      </c>
    </row>
    <row r="303" spans="1:16">
      <c r="A303" s="3" t="s">
        <v>22139</v>
      </c>
      <c r="B303" s="3">
        <v>420203</v>
      </c>
      <c r="C303" s="3" t="s">
        <v>22334</v>
      </c>
      <c r="D303" s="3">
        <v>17</v>
      </c>
      <c r="E303" s="3" t="s">
        <v>22342</v>
      </c>
      <c r="G303" s="3">
        <v>75006</v>
      </c>
      <c r="J303" s="3">
        <v>5555</v>
      </c>
      <c r="M303" s="3">
        <v>1389</v>
      </c>
      <c r="P303" s="3">
        <v>1389</v>
      </c>
    </row>
    <row r="304" spans="1:16">
      <c r="A304" s="3" t="s">
        <v>22140</v>
      </c>
      <c r="B304" s="3">
        <v>420204</v>
      </c>
      <c r="C304" s="3" t="s">
        <v>22334</v>
      </c>
      <c r="D304" s="3">
        <v>18</v>
      </c>
      <c r="E304" s="3" t="s">
        <v>22342</v>
      </c>
      <c r="G304" s="3">
        <v>75006</v>
      </c>
      <c r="J304" s="3">
        <v>5555</v>
      </c>
      <c r="M304" s="3">
        <v>1389</v>
      </c>
      <c r="P304" s="3">
        <v>1389</v>
      </c>
    </row>
    <row r="305" spans="1:16">
      <c r="A305" s="3" t="s">
        <v>22141</v>
      </c>
      <c r="B305" s="3">
        <v>420205</v>
      </c>
      <c r="C305" s="3" t="s">
        <v>22334</v>
      </c>
      <c r="D305" s="3">
        <v>19</v>
      </c>
      <c r="E305" s="3" t="s">
        <v>22342</v>
      </c>
      <c r="G305" s="3">
        <v>75006</v>
      </c>
      <c r="J305" s="3">
        <v>5555</v>
      </c>
      <c r="M305" s="3">
        <v>1389</v>
      </c>
      <c r="P305" s="3">
        <v>1389</v>
      </c>
    </row>
    <row r="306" spans="1:16">
      <c r="A306" s="3" t="s">
        <v>22142</v>
      </c>
      <c r="B306" s="3">
        <v>420206</v>
      </c>
      <c r="C306" s="3" t="s">
        <v>22334</v>
      </c>
      <c r="D306" s="3">
        <v>20</v>
      </c>
      <c r="E306" s="3" t="s">
        <v>22342</v>
      </c>
      <c r="G306" s="3">
        <v>75006</v>
      </c>
      <c r="J306" s="3">
        <v>5555</v>
      </c>
      <c r="M306" s="3">
        <v>1389</v>
      </c>
      <c r="P306" s="3">
        <v>1389</v>
      </c>
    </row>
    <row r="307" spans="1:16">
      <c r="A307" s="3" t="s">
        <v>22143</v>
      </c>
      <c r="B307" s="3">
        <v>420207</v>
      </c>
      <c r="C307" s="3" t="s">
        <v>22334</v>
      </c>
      <c r="D307" s="3">
        <v>21</v>
      </c>
      <c r="E307" s="3" t="s">
        <v>22342</v>
      </c>
      <c r="G307" s="3">
        <v>75006</v>
      </c>
      <c r="J307" s="3">
        <v>5555</v>
      </c>
      <c r="M307" s="3">
        <v>1389</v>
      </c>
      <c r="P307" s="3">
        <v>1389</v>
      </c>
    </row>
    <row r="308" spans="1:16">
      <c r="A308" s="3" t="s">
        <v>22144</v>
      </c>
      <c r="B308" s="3">
        <v>420208</v>
      </c>
      <c r="C308" s="3" t="s">
        <v>22334</v>
      </c>
      <c r="D308" s="3">
        <v>22</v>
      </c>
      <c r="E308" s="3" t="s">
        <v>22342</v>
      </c>
      <c r="G308" s="3">
        <v>75006</v>
      </c>
      <c r="J308" s="3">
        <v>5555</v>
      </c>
      <c r="M308" s="3">
        <v>1389</v>
      </c>
      <c r="P308" s="3">
        <v>1389</v>
      </c>
    </row>
    <row r="309" spans="1:16">
      <c r="A309" s="3" t="s">
        <v>22145</v>
      </c>
      <c r="B309" s="3">
        <v>420209</v>
      </c>
      <c r="C309" s="3" t="s">
        <v>22334</v>
      </c>
      <c r="D309" s="3">
        <v>23</v>
      </c>
      <c r="E309" s="3" t="s">
        <v>22342</v>
      </c>
      <c r="G309" s="3">
        <v>75006</v>
      </c>
      <c r="J309" s="3">
        <v>5555</v>
      </c>
      <c r="M309" s="3">
        <v>1389</v>
      </c>
      <c r="P309" s="3">
        <v>1389</v>
      </c>
    </row>
    <row r="310" spans="1:16">
      <c r="A310" s="3" t="s">
        <v>22146</v>
      </c>
      <c r="B310" s="3">
        <v>420210</v>
      </c>
      <c r="C310" s="3" t="s">
        <v>22334</v>
      </c>
      <c r="D310" s="3">
        <v>24</v>
      </c>
      <c r="E310" s="3" t="s">
        <v>22342</v>
      </c>
      <c r="G310" s="3">
        <v>75006</v>
      </c>
      <c r="J310" s="3">
        <v>5555</v>
      </c>
      <c r="M310" s="3">
        <v>1389</v>
      </c>
      <c r="P310" s="3">
        <v>1389</v>
      </c>
    </row>
    <row r="311" spans="1:16">
      <c r="A311" s="3" t="s">
        <v>22147</v>
      </c>
      <c r="B311" s="3">
        <v>420211</v>
      </c>
      <c r="C311" s="3" t="s">
        <v>22334</v>
      </c>
      <c r="D311" s="3">
        <v>25</v>
      </c>
      <c r="E311" s="3" t="s">
        <v>22342</v>
      </c>
      <c r="G311" s="3">
        <v>75006</v>
      </c>
      <c r="J311" s="3">
        <v>5555</v>
      </c>
      <c r="M311" s="3">
        <v>1389</v>
      </c>
      <c r="P311" s="3">
        <v>1389</v>
      </c>
    </row>
    <row r="312" spans="1:16">
      <c r="A312" s="3" t="s">
        <v>22148</v>
      </c>
      <c r="B312" s="3">
        <v>420212</v>
      </c>
      <c r="C312" s="3" t="s">
        <v>22334</v>
      </c>
      <c r="D312" s="3">
        <v>26</v>
      </c>
      <c r="E312" s="3" t="s">
        <v>22342</v>
      </c>
      <c r="G312" s="3">
        <v>75006</v>
      </c>
      <c r="J312" s="3">
        <v>5555</v>
      </c>
      <c r="M312" s="3">
        <v>1389</v>
      </c>
      <c r="P312" s="3">
        <v>1389</v>
      </c>
    </row>
    <row r="313" spans="1:16">
      <c r="A313" s="3" t="s">
        <v>22149</v>
      </c>
      <c r="B313" s="3">
        <v>420213</v>
      </c>
      <c r="C313" s="3" t="s">
        <v>22334</v>
      </c>
      <c r="D313" s="3">
        <v>27</v>
      </c>
      <c r="E313" s="3" t="s">
        <v>22342</v>
      </c>
      <c r="G313" s="3">
        <v>75006</v>
      </c>
      <c r="J313" s="3">
        <v>5555</v>
      </c>
      <c r="M313" s="3">
        <v>1389</v>
      </c>
      <c r="P313" s="3">
        <v>1389</v>
      </c>
    </row>
    <row r="314" spans="1:16">
      <c r="A314" s="3" t="s">
        <v>22150</v>
      </c>
      <c r="B314" s="3">
        <v>420301</v>
      </c>
      <c r="C314" s="3" t="s">
        <v>22334</v>
      </c>
      <c r="D314" s="3">
        <v>28</v>
      </c>
      <c r="E314" s="3" t="s">
        <v>22342</v>
      </c>
      <c r="G314" s="3">
        <v>75006</v>
      </c>
      <c r="J314" s="3">
        <v>5555</v>
      </c>
      <c r="M314" s="3">
        <v>1389</v>
      </c>
      <c r="P314" s="3">
        <v>1389</v>
      </c>
    </row>
    <row r="315" spans="1:16">
      <c r="A315" s="3" t="s">
        <v>22151</v>
      </c>
      <c r="B315" s="3">
        <v>420302</v>
      </c>
      <c r="C315" s="3" t="s">
        <v>22334</v>
      </c>
      <c r="D315" s="3">
        <v>29</v>
      </c>
      <c r="E315" s="3" t="s">
        <v>22342</v>
      </c>
      <c r="G315" s="3">
        <v>75006</v>
      </c>
      <c r="J315" s="3">
        <v>5555</v>
      </c>
      <c r="M315" s="3">
        <v>1389</v>
      </c>
      <c r="P315" s="3">
        <v>1389</v>
      </c>
    </row>
    <row r="316" spans="1:16">
      <c r="A316" s="3" t="s">
        <v>22152</v>
      </c>
      <c r="B316" s="3">
        <v>420303</v>
      </c>
      <c r="C316" s="3" t="s">
        <v>22334</v>
      </c>
      <c r="D316" s="3">
        <v>30</v>
      </c>
      <c r="E316" s="3" t="s">
        <v>22342</v>
      </c>
      <c r="G316" s="3">
        <v>75006</v>
      </c>
      <c r="J316" s="3">
        <v>5555</v>
      </c>
      <c r="M316" s="3">
        <v>1389</v>
      </c>
      <c r="P316" s="3">
        <v>1389</v>
      </c>
    </row>
    <row r="317" spans="1:16">
      <c r="A317" s="3" t="s">
        <v>22153</v>
      </c>
      <c r="B317" s="3">
        <v>420304</v>
      </c>
      <c r="C317" s="3" t="s">
        <v>22334</v>
      </c>
      <c r="D317" s="3">
        <v>31</v>
      </c>
      <c r="E317" s="3" t="s">
        <v>22342</v>
      </c>
      <c r="G317" s="3">
        <v>75006</v>
      </c>
      <c r="J317" s="3">
        <v>5555</v>
      </c>
      <c r="M317" s="3">
        <v>1389</v>
      </c>
      <c r="P317" s="3">
        <v>1389</v>
      </c>
    </row>
    <row r="318" spans="1:16">
      <c r="A318" s="3" t="s">
        <v>22154</v>
      </c>
      <c r="B318" s="3">
        <v>420305</v>
      </c>
      <c r="C318" s="3" t="s">
        <v>22334</v>
      </c>
      <c r="D318" s="3">
        <v>32</v>
      </c>
      <c r="E318" s="3" t="s">
        <v>22342</v>
      </c>
      <c r="G318" s="3">
        <v>75006</v>
      </c>
      <c r="J318" s="3">
        <v>5555</v>
      </c>
      <c r="M318" s="3">
        <v>1389</v>
      </c>
      <c r="P318" s="3">
        <v>1389</v>
      </c>
    </row>
    <row r="319" spans="1:16">
      <c r="A319" s="3" t="s">
        <v>22155</v>
      </c>
      <c r="B319" s="3">
        <v>420306</v>
      </c>
      <c r="C319" s="3" t="s">
        <v>22334</v>
      </c>
      <c r="D319" s="3">
        <v>33</v>
      </c>
      <c r="E319" s="3" t="s">
        <v>22342</v>
      </c>
      <c r="G319" s="3">
        <v>75006</v>
      </c>
      <c r="J319" s="3">
        <v>5555</v>
      </c>
      <c r="M319" s="3">
        <v>1389</v>
      </c>
      <c r="P319" s="3">
        <v>1389</v>
      </c>
    </row>
    <row r="320" spans="1:16">
      <c r="A320" s="3" t="s">
        <v>22156</v>
      </c>
      <c r="B320" s="3">
        <v>420307</v>
      </c>
      <c r="C320" s="3" t="s">
        <v>22334</v>
      </c>
      <c r="D320" s="3">
        <v>34</v>
      </c>
      <c r="E320" s="3" t="s">
        <v>22342</v>
      </c>
      <c r="G320" s="3">
        <v>75006</v>
      </c>
      <c r="J320" s="3">
        <v>5555</v>
      </c>
      <c r="M320" s="3">
        <v>1389</v>
      </c>
      <c r="P320" s="3">
        <v>1389</v>
      </c>
    </row>
    <row r="321" spans="1:16">
      <c r="A321" s="3" t="s">
        <v>22157</v>
      </c>
      <c r="B321" s="3">
        <v>420308</v>
      </c>
      <c r="C321" s="3" t="s">
        <v>22334</v>
      </c>
      <c r="D321" s="3">
        <v>35</v>
      </c>
      <c r="E321" s="3" t="s">
        <v>22342</v>
      </c>
      <c r="G321" s="3">
        <v>75006</v>
      </c>
      <c r="J321" s="3">
        <v>5555</v>
      </c>
      <c r="M321" s="3">
        <v>1389</v>
      </c>
      <c r="P321" s="3">
        <v>1389</v>
      </c>
    </row>
    <row r="322" spans="1:16">
      <c r="A322" s="3" t="s">
        <v>22158</v>
      </c>
      <c r="B322" s="3">
        <v>420309</v>
      </c>
      <c r="C322" s="3" t="s">
        <v>22334</v>
      </c>
      <c r="D322" s="3">
        <v>36</v>
      </c>
      <c r="E322" s="3" t="s">
        <v>22342</v>
      </c>
      <c r="G322" s="3">
        <v>75006</v>
      </c>
      <c r="J322" s="3">
        <v>5555</v>
      </c>
      <c r="M322" s="3">
        <v>1389</v>
      </c>
      <c r="P322" s="3">
        <v>1389</v>
      </c>
    </row>
    <row r="323" spans="1:16">
      <c r="A323" s="3" t="s">
        <v>22159</v>
      </c>
      <c r="B323" s="3">
        <v>420310</v>
      </c>
      <c r="C323" s="3" t="s">
        <v>22334</v>
      </c>
      <c r="D323" s="3">
        <v>37</v>
      </c>
      <c r="E323" s="3" t="s">
        <v>22342</v>
      </c>
      <c r="G323" s="3">
        <v>75006</v>
      </c>
      <c r="J323" s="3">
        <v>5555</v>
      </c>
      <c r="M323" s="3">
        <v>1389</v>
      </c>
      <c r="P323" s="3">
        <v>1389</v>
      </c>
    </row>
    <row r="324" spans="1:16">
      <c r="A324" s="3" t="s">
        <v>22160</v>
      </c>
      <c r="B324" s="3">
        <v>420311</v>
      </c>
      <c r="C324" s="3" t="s">
        <v>22334</v>
      </c>
      <c r="D324" s="3">
        <v>38</v>
      </c>
      <c r="E324" s="3" t="s">
        <v>22342</v>
      </c>
      <c r="G324" s="3">
        <v>75006</v>
      </c>
      <c r="J324" s="3">
        <v>5555</v>
      </c>
      <c r="M324" s="3">
        <v>1389</v>
      </c>
      <c r="P324" s="3">
        <v>1389</v>
      </c>
    </row>
    <row r="325" spans="1:16">
      <c r="A325" s="3" t="s">
        <v>22161</v>
      </c>
      <c r="B325" s="3">
        <v>420312</v>
      </c>
      <c r="C325" s="3" t="s">
        <v>22334</v>
      </c>
      <c r="D325" s="3">
        <v>39</v>
      </c>
      <c r="E325" s="3" t="s">
        <v>22342</v>
      </c>
      <c r="G325" s="3">
        <v>75006</v>
      </c>
      <c r="J325" s="3">
        <v>5555</v>
      </c>
      <c r="M325" s="3">
        <v>1389</v>
      </c>
      <c r="P325" s="3">
        <v>1389</v>
      </c>
    </row>
    <row r="326" spans="1:16">
      <c r="A326" s="3" t="s">
        <v>22162</v>
      </c>
      <c r="B326" s="3">
        <v>420401</v>
      </c>
      <c r="C326" s="3" t="s">
        <v>22334</v>
      </c>
      <c r="D326" s="3">
        <v>40</v>
      </c>
      <c r="E326" s="3" t="s">
        <v>22342</v>
      </c>
      <c r="G326" s="3">
        <v>75006</v>
      </c>
      <c r="J326" s="3">
        <v>5555</v>
      </c>
      <c r="M326" s="3">
        <v>1389</v>
      </c>
      <c r="P326" s="3">
        <v>1389</v>
      </c>
    </row>
    <row r="327" spans="1:16">
      <c r="A327" s="3" t="s">
        <v>22163</v>
      </c>
      <c r="B327" s="3">
        <v>420402</v>
      </c>
      <c r="C327" s="3" t="s">
        <v>22334</v>
      </c>
      <c r="D327" s="3">
        <v>41</v>
      </c>
      <c r="E327" s="3" t="s">
        <v>22342</v>
      </c>
      <c r="G327" s="3">
        <v>75006</v>
      </c>
      <c r="J327" s="3">
        <v>5555</v>
      </c>
      <c r="M327" s="3">
        <v>1389</v>
      </c>
      <c r="P327" s="3">
        <v>1389</v>
      </c>
    </row>
    <row r="328" spans="1:16">
      <c r="A328" s="3" t="s">
        <v>22164</v>
      </c>
      <c r="B328" s="3">
        <v>420403</v>
      </c>
      <c r="C328" s="3" t="s">
        <v>22334</v>
      </c>
      <c r="D328" s="3">
        <v>42</v>
      </c>
      <c r="E328" s="3" t="s">
        <v>22342</v>
      </c>
      <c r="G328" s="3">
        <v>75006</v>
      </c>
      <c r="J328" s="3">
        <v>5555</v>
      </c>
      <c r="M328" s="3">
        <v>1389</v>
      </c>
      <c r="P328" s="3">
        <v>1389</v>
      </c>
    </row>
    <row r="329" spans="1:16">
      <c r="A329" s="3" t="s">
        <v>22165</v>
      </c>
      <c r="B329" s="3">
        <v>420404</v>
      </c>
      <c r="C329" s="3" t="s">
        <v>22334</v>
      </c>
      <c r="D329" s="3">
        <v>43</v>
      </c>
      <c r="E329" s="3" t="s">
        <v>22342</v>
      </c>
      <c r="G329" s="3">
        <v>75006</v>
      </c>
      <c r="J329" s="3">
        <v>5555</v>
      </c>
      <c r="M329" s="3">
        <v>1389</v>
      </c>
      <c r="P329" s="3">
        <v>1389</v>
      </c>
    </row>
    <row r="330" spans="1:16">
      <c r="A330" s="3" t="s">
        <v>22166</v>
      </c>
      <c r="B330" s="3">
        <v>420405</v>
      </c>
      <c r="C330" s="3" t="s">
        <v>22334</v>
      </c>
      <c r="D330" s="3">
        <v>44</v>
      </c>
      <c r="E330" s="3" t="s">
        <v>22342</v>
      </c>
      <c r="G330" s="3">
        <v>75006</v>
      </c>
      <c r="J330" s="3">
        <v>5555</v>
      </c>
      <c r="M330" s="3">
        <v>1389</v>
      </c>
      <c r="P330" s="3">
        <v>1389</v>
      </c>
    </row>
    <row r="331" spans="1:16">
      <c r="A331" s="3" t="s">
        <v>22167</v>
      </c>
      <c r="B331" s="3">
        <v>420406</v>
      </c>
      <c r="C331" s="3" t="s">
        <v>22334</v>
      </c>
      <c r="D331" s="3">
        <v>45</v>
      </c>
      <c r="E331" s="3" t="s">
        <v>22342</v>
      </c>
      <c r="G331" s="3">
        <v>75006</v>
      </c>
      <c r="J331" s="3">
        <v>5555</v>
      </c>
      <c r="M331" s="3">
        <v>1389</v>
      </c>
      <c r="P331" s="3">
        <v>1389</v>
      </c>
    </row>
    <row r="332" spans="1:16">
      <c r="A332" s="3" t="s">
        <v>22168</v>
      </c>
      <c r="B332" s="3">
        <v>420407</v>
      </c>
      <c r="C332" s="3" t="s">
        <v>22334</v>
      </c>
      <c r="D332" s="3">
        <v>46</v>
      </c>
      <c r="E332" s="3" t="s">
        <v>22342</v>
      </c>
      <c r="G332" s="3">
        <v>75006</v>
      </c>
      <c r="J332" s="3">
        <v>5555</v>
      </c>
      <c r="M332" s="3">
        <v>1389</v>
      </c>
      <c r="P332" s="3">
        <v>1389</v>
      </c>
    </row>
    <row r="333" spans="1:16">
      <c r="A333" s="3" t="s">
        <v>22169</v>
      </c>
      <c r="B333" s="3">
        <v>420408</v>
      </c>
      <c r="C333" s="3" t="s">
        <v>22334</v>
      </c>
      <c r="D333" s="3">
        <v>47</v>
      </c>
      <c r="E333" s="3" t="s">
        <v>22342</v>
      </c>
      <c r="G333" s="3">
        <v>75006</v>
      </c>
      <c r="J333" s="3">
        <v>5555</v>
      </c>
      <c r="M333" s="3">
        <v>1389</v>
      </c>
      <c r="P333" s="3">
        <v>1389</v>
      </c>
    </row>
    <row r="334" spans="1:16">
      <c r="A334" s="3" t="s">
        <v>22170</v>
      </c>
      <c r="B334" s="3">
        <v>420409</v>
      </c>
      <c r="C334" s="3" t="s">
        <v>22334</v>
      </c>
      <c r="D334" s="3">
        <v>48</v>
      </c>
      <c r="E334" s="3" t="s">
        <v>22342</v>
      </c>
      <c r="G334" s="3">
        <v>75006</v>
      </c>
      <c r="J334" s="3">
        <v>5555</v>
      </c>
      <c r="M334" s="3">
        <v>1389</v>
      </c>
      <c r="P334" s="3">
        <v>1389</v>
      </c>
    </row>
    <row r="335" spans="1:16">
      <c r="A335" s="3" t="s">
        <v>22171</v>
      </c>
      <c r="B335" s="3">
        <v>420410</v>
      </c>
      <c r="C335" s="3" t="s">
        <v>22334</v>
      </c>
      <c r="D335" s="3">
        <v>49</v>
      </c>
      <c r="E335" s="3" t="s">
        <v>22342</v>
      </c>
      <c r="G335" s="3">
        <v>75006</v>
      </c>
      <c r="J335" s="3">
        <v>5555</v>
      </c>
      <c r="M335" s="3">
        <v>1389</v>
      </c>
      <c r="P335" s="3">
        <v>1389</v>
      </c>
    </row>
    <row r="336" spans="1:16">
      <c r="A336" s="3" t="s">
        <v>22172</v>
      </c>
      <c r="B336" s="3">
        <v>420411</v>
      </c>
      <c r="C336" s="3" t="s">
        <v>22334</v>
      </c>
      <c r="D336" s="3">
        <v>50</v>
      </c>
      <c r="E336" s="3" t="s">
        <v>22342</v>
      </c>
      <c r="G336" s="3">
        <v>75006</v>
      </c>
      <c r="J336" s="3">
        <v>5555</v>
      </c>
      <c r="M336" s="3">
        <v>1389</v>
      </c>
      <c r="P336" s="3">
        <v>1389</v>
      </c>
    </row>
    <row r="337" spans="1:16">
      <c r="A337" s="3" t="s">
        <v>22173</v>
      </c>
      <c r="B337" s="3">
        <v>420501</v>
      </c>
      <c r="C337" s="3" t="s">
        <v>22334</v>
      </c>
      <c r="D337" s="3">
        <v>51</v>
      </c>
      <c r="E337" s="3" t="s">
        <v>22342</v>
      </c>
      <c r="G337" s="3">
        <v>75006</v>
      </c>
      <c r="J337" s="3">
        <v>5555</v>
      </c>
      <c r="M337" s="3">
        <v>1389</v>
      </c>
      <c r="P337" s="3">
        <v>1389</v>
      </c>
    </row>
    <row r="338" spans="1:16">
      <c r="A338" s="3" t="s">
        <v>22174</v>
      </c>
      <c r="B338" s="3">
        <v>420502</v>
      </c>
      <c r="C338" s="3" t="s">
        <v>22334</v>
      </c>
      <c r="D338" s="3">
        <v>52</v>
      </c>
      <c r="E338" s="3" t="s">
        <v>22342</v>
      </c>
      <c r="G338" s="3">
        <v>75006</v>
      </c>
      <c r="J338" s="3">
        <v>5555</v>
      </c>
      <c r="M338" s="3">
        <v>1389</v>
      </c>
      <c r="P338" s="3">
        <v>1389</v>
      </c>
    </row>
    <row r="339" spans="1:16">
      <c r="A339" s="3" t="s">
        <v>22175</v>
      </c>
      <c r="B339" s="3">
        <v>420503</v>
      </c>
      <c r="C339" s="3" t="s">
        <v>22334</v>
      </c>
      <c r="D339" s="3">
        <v>53</v>
      </c>
      <c r="E339" s="3" t="s">
        <v>22342</v>
      </c>
      <c r="G339" s="3">
        <v>75006</v>
      </c>
      <c r="J339" s="3">
        <v>5555</v>
      </c>
      <c r="M339" s="3">
        <v>1389</v>
      </c>
      <c r="P339" s="3">
        <v>1389</v>
      </c>
    </row>
    <row r="340" spans="1:16">
      <c r="A340" s="3" t="s">
        <v>22176</v>
      </c>
      <c r="B340" s="3">
        <v>420504</v>
      </c>
      <c r="C340" s="3" t="s">
        <v>22334</v>
      </c>
      <c r="D340" s="3">
        <v>54</v>
      </c>
      <c r="E340" s="3" t="s">
        <v>22342</v>
      </c>
      <c r="G340" s="3">
        <v>75006</v>
      </c>
      <c r="J340" s="3">
        <v>5555</v>
      </c>
      <c r="M340" s="3">
        <v>1389</v>
      </c>
      <c r="P340" s="3">
        <v>1389</v>
      </c>
    </row>
    <row r="341" spans="1:16">
      <c r="A341" s="3" t="s">
        <v>22177</v>
      </c>
      <c r="B341" s="3">
        <v>420505</v>
      </c>
      <c r="C341" s="3" t="s">
        <v>22334</v>
      </c>
      <c r="D341" s="3">
        <v>55</v>
      </c>
      <c r="E341" s="3" t="s">
        <v>22342</v>
      </c>
      <c r="G341" s="3">
        <v>75006</v>
      </c>
      <c r="J341" s="3">
        <v>5555</v>
      </c>
      <c r="M341" s="3">
        <v>1389</v>
      </c>
      <c r="P341" s="3">
        <v>1389</v>
      </c>
    </row>
    <row r="342" spans="1:16">
      <c r="A342" s="3" t="s">
        <v>22178</v>
      </c>
      <c r="B342" s="3">
        <v>420506</v>
      </c>
      <c r="C342" s="3" t="s">
        <v>22334</v>
      </c>
      <c r="D342" s="3">
        <v>56</v>
      </c>
      <c r="E342" s="3" t="s">
        <v>22342</v>
      </c>
      <c r="G342" s="3">
        <v>75006</v>
      </c>
      <c r="J342" s="3">
        <v>5555</v>
      </c>
      <c r="M342" s="3">
        <v>1389</v>
      </c>
      <c r="P342" s="3">
        <v>1389</v>
      </c>
    </row>
    <row r="343" spans="1:16">
      <c r="A343" s="3" t="s">
        <v>22179</v>
      </c>
      <c r="B343" s="3">
        <v>420507</v>
      </c>
      <c r="C343" s="3" t="s">
        <v>22334</v>
      </c>
      <c r="D343" s="3">
        <v>57</v>
      </c>
      <c r="E343" s="3" t="s">
        <v>22342</v>
      </c>
      <c r="G343" s="3">
        <v>75006</v>
      </c>
      <c r="J343" s="3">
        <v>5555</v>
      </c>
      <c r="M343" s="3">
        <v>1389</v>
      </c>
      <c r="P343" s="3">
        <v>1389</v>
      </c>
    </row>
    <row r="344" spans="1:16">
      <c r="A344" s="3" t="s">
        <v>22180</v>
      </c>
      <c r="B344" s="3">
        <v>420508</v>
      </c>
      <c r="C344" s="3" t="s">
        <v>22334</v>
      </c>
      <c r="D344" s="3">
        <v>58</v>
      </c>
      <c r="E344" s="3" t="s">
        <v>22342</v>
      </c>
      <c r="G344" s="3">
        <v>75006</v>
      </c>
      <c r="J344" s="3">
        <v>5555</v>
      </c>
      <c r="M344" s="3">
        <v>1389</v>
      </c>
      <c r="P344" s="3">
        <v>1389</v>
      </c>
    </row>
    <row r="345" spans="1:16">
      <c r="A345" s="3" t="s">
        <v>22181</v>
      </c>
      <c r="B345" s="3">
        <v>420509</v>
      </c>
      <c r="C345" s="3" t="s">
        <v>22334</v>
      </c>
      <c r="D345" s="3">
        <v>59</v>
      </c>
      <c r="E345" s="3" t="s">
        <v>22342</v>
      </c>
      <c r="G345" s="3">
        <v>75006</v>
      </c>
      <c r="J345" s="3">
        <v>5555</v>
      </c>
      <c r="M345" s="3">
        <v>1389</v>
      </c>
      <c r="P345" s="3">
        <v>1389</v>
      </c>
    </row>
    <row r="346" spans="1:16">
      <c r="A346" s="3" t="s">
        <v>22182</v>
      </c>
      <c r="B346" s="3">
        <v>420510</v>
      </c>
      <c r="C346" s="3" t="s">
        <v>22334</v>
      </c>
      <c r="D346" s="3">
        <v>60</v>
      </c>
      <c r="E346" s="3" t="s">
        <v>22342</v>
      </c>
      <c r="G346" s="3">
        <v>75006</v>
      </c>
      <c r="J346" s="3">
        <v>5555</v>
      </c>
      <c r="M346" s="3">
        <v>1389</v>
      </c>
      <c r="P346" s="3">
        <v>1389</v>
      </c>
    </row>
    <row r="347" spans="1:16">
      <c r="A347" s="3" t="s">
        <v>22183</v>
      </c>
      <c r="B347" s="3">
        <v>420601</v>
      </c>
      <c r="C347" s="3" t="s">
        <v>22334</v>
      </c>
      <c r="D347" s="3">
        <v>61</v>
      </c>
      <c r="E347" s="3" t="s">
        <v>22342</v>
      </c>
      <c r="G347" s="3">
        <v>75006</v>
      </c>
      <c r="J347" s="3">
        <v>5555</v>
      </c>
      <c r="M347" s="3">
        <v>1389</v>
      </c>
      <c r="P347" s="3">
        <v>1389</v>
      </c>
    </row>
    <row r="348" spans="1:16">
      <c r="A348" s="3" t="s">
        <v>22184</v>
      </c>
      <c r="B348" s="3">
        <v>420602</v>
      </c>
      <c r="C348" s="3" t="s">
        <v>22334</v>
      </c>
      <c r="D348" s="3">
        <v>62</v>
      </c>
      <c r="E348" s="3" t="s">
        <v>22342</v>
      </c>
      <c r="G348" s="3">
        <v>75006</v>
      </c>
      <c r="J348" s="3">
        <v>5555</v>
      </c>
      <c r="M348" s="3">
        <v>1389</v>
      </c>
      <c r="P348" s="3">
        <v>1389</v>
      </c>
    </row>
    <row r="349" spans="1:16">
      <c r="A349" s="3" t="s">
        <v>22185</v>
      </c>
      <c r="B349" s="3">
        <v>420603</v>
      </c>
      <c r="C349" s="3" t="s">
        <v>22334</v>
      </c>
      <c r="D349" s="3">
        <v>63</v>
      </c>
      <c r="E349" s="3" t="s">
        <v>22342</v>
      </c>
      <c r="G349" s="3">
        <v>75006</v>
      </c>
      <c r="J349" s="3">
        <v>5555</v>
      </c>
      <c r="M349" s="3">
        <v>1389</v>
      </c>
      <c r="P349" s="3">
        <v>1389</v>
      </c>
    </row>
    <row r="350" spans="1:16">
      <c r="A350" s="3" t="s">
        <v>22186</v>
      </c>
      <c r="B350" s="3">
        <v>420604</v>
      </c>
      <c r="C350" s="3" t="s">
        <v>22334</v>
      </c>
      <c r="D350" s="3">
        <v>64</v>
      </c>
      <c r="E350" s="3" t="s">
        <v>22342</v>
      </c>
      <c r="G350" s="3">
        <v>75006</v>
      </c>
      <c r="J350" s="3">
        <v>5555</v>
      </c>
      <c r="M350" s="3">
        <v>1389</v>
      </c>
      <c r="P350" s="3">
        <v>1389</v>
      </c>
    </row>
    <row r="351" spans="1:16">
      <c r="A351" s="3" t="s">
        <v>22187</v>
      </c>
      <c r="B351" s="3">
        <v>420605</v>
      </c>
      <c r="C351" s="3" t="s">
        <v>22334</v>
      </c>
      <c r="D351" s="3">
        <v>65</v>
      </c>
      <c r="E351" s="3" t="s">
        <v>22342</v>
      </c>
      <c r="G351" s="3">
        <v>75006</v>
      </c>
      <c r="J351" s="3">
        <v>5555</v>
      </c>
      <c r="M351" s="3">
        <v>1389</v>
      </c>
      <c r="P351" s="3">
        <v>1389</v>
      </c>
    </row>
    <row r="352" spans="1:16">
      <c r="A352" s="3" t="s">
        <v>22188</v>
      </c>
      <c r="B352" s="3">
        <v>420606</v>
      </c>
      <c r="C352" s="3" t="s">
        <v>22334</v>
      </c>
      <c r="D352" s="3">
        <v>66</v>
      </c>
      <c r="E352" s="3" t="s">
        <v>22342</v>
      </c>
      <c r="G352" s="3">
        <v>75006</v>
      </c>
      <c r="J352" s="3">
        <v>5555</v>
      </c>
      <c r="M352" s="3">
        <v>1389</v>
      </c>
      <c r="P352" s="3">
        <v>1389</v>
      </c>
    </row>
    <row r="353" spans="1:16">
      <c r="A353" s="3" t="s">
        <v>22189</v>
      </c>
      <c r="B353" s="3">
        <v>420607</v>
      </c>
      <c r="C353" s="3" t="s">
        <v>22334</v>
      </c>
      <c r="D353" s="3">
        <v>67</v>
      </c>
      <c r="E353" s="3" t="s">
        <v>22342</v>
      </c>
      <c r="G353" s="3">
        <v>75006</v>
      </c>
      <c r="J353" s="3">
        <v>5555</v>
      </c>
      <c r="M353" s="3">
        <v>1389</v>
      </c>
      <c r="P353" s="3">
        <v>1389</v>
      </c>
    </row>
    <row r="354" spans="1:16">
      <c r="A354" s="3" t="s">
        <v>22190</v>
      </c>
      <c r="B354" s="3">
        <v>420608</v>
      </c>
      <c r="C354" s="3" t="s">
        <v>22334</v>
      </c>
      <c r="D354" s="3">
        <v>68</v>
      </c>
      <c r="E354" s="3" t="s">
        <v>22342</v>
      </c>
      <c r="G354" s="3">
        <v>75006</v>
      </c>
      <c r="J354" s="3">
        <v>5555</v>
      </c>
      <c r="M354" s="3">
        <v>1389</v>
      </c>
      <c r="P354" s="3">
        <v>1389</v>
      </c>
    </row>
    <row r="355" spans="1:16">
      <c r="A355" s="3" t="s">
        <v>22191</v>
      </c>
      <c r="B355" s="3">
        <v>420609</v>
      </c>
      <c r="C355" s="3" t="s">
        <v>22334</v>
      </c>
      <c r="D355" s="3">
        <v>69</v>
      </c>
      <c r="E355" s="3" t="s">
        <v>22342</v>
      </c>
      <c r="G355" s="3">
        <v>75006</v>
      </c>
      <c r="J355" s="3">
        <v>5555</v>
      </c>
      <c r="M355" s="3">
        <v>1389</v>
      </c>
      <c r="P355" s="3">
        <v>1389</v>
      </c>
    </row>
    <row r="356" spans="1:16">
      <c r="A356" s="3" t="s">
        <v>22192</v>
      </c>
      <c r="B356" s="3">
        <v>420701</v>
      </c>
      <c r="C356" s="3" t="s">
        <v>22334</v>
      </c>
      <c r="D356" s="3">
        <v>70</v>
      </c>
      <c r="E356" s="3" t="s">
        <v>22342</v>
      </c>
      <c r="G356" s="3">
        <v>75006</v>
      </c>
      <c r="J356" s="3">
        <v>5555</v>
      </c>
      <c r="M356" s="3">
        <v>1389</v>
      </c>
      <c r="P356" s="3">
        <v>1389</v>
      </c>
    </row>
    <row r="357" spans="1:16">
      <c r="A357" s="3" t="s">
        <v>22193</v>
      </c>
      <c r="B357" s="3">
        <v>420702</v>
      </c>
      <c r="C357" s="3" t="s">
        <v>22334</v>
      </c>
      <c r="D357" s="3">
        <v>71</v>
      </c>
      <c r="E357" s="3" t="s">
        <v>22342</v>
      </c>
      <c r="G357" s="3">
        <v>75006</v>
      </c>
      <c r="J357" s="3">
        <v>5555</v>
      </c>
      <c r="M357" s="3">
        <v>1389</v>
      </c>
      <c r="P357" s="3">
        <v>1389</v>
      </c>
    </row>
    <row r="358" spans="1:16">
      <c r="A358" s="3" t="s">
        <v>22194</v>
      </c>
      <c r="B358" s="3">
        <v>420703</v>
      </c>
      <c r="C358" s="3" t="s">
        <v>22334</v>
      </c>
      <c r="D358" s="3">
        <v>72</v>
      </c>
      <c r="E358" s="3" t="s">
        <v>22342</v>
      </c>
      <c r="G358" s="3">
        <v>75006</v>
      </c>
      <c r="J358" s="3">
        <v>5555</v>
      </c>
      <c r="M358" s="3">
        <v>1389</v>
      </c>
      <c r="P358" s="3">
        <v>1389</v>
      </c>
    </row>
    <row r="359" spans="1:16">
      <c r="A359" s="3" t="s">
        <v>22195</v>
      </c>
      <c r="B359" s="3">
        <v>420704</v>
      </c>
      <c r="C359" s="3" t="s">
        <v>22334</v>
      </c>
      <c r="D359" s="3">
        <v>73</v>
      </c>
      <c r="E359" s="3" t="s">
        <v>22342</v>
      </c>
      <c r="G359" s="3">
        <v>75006</v>
      </c>
      <c r="J359" s="3">
        <v>5555</v>
      </c>
      <c r="M359" s="3">
        <v>1389</v>
      </c>
      <c r="P359" s="3">
        <v>1389</v>
      </c>
    </row>
    <row r="360" spans="1:16">
      <c r="A360" s="3" t="s">
        <v>22196</v>
      </c>
      <c r="B360" s="3">
        <v>420705</v>
      </c>
      <c r="C360" s="3" t="s">
        <v>22334</v>
      </c>
      <c r="D360" s="3">
        <v>74</v>
      </c>
      <c r="E360" s="3" t="s">
        <v>22342</v>
      </c>
      <c r="G360" s="3">
        <v>75006</v>
      </c>
      <c r="J360" s="3">
        <v>5555</v>
      </c>
      <c r="M360" s="3">
        <v>1389</v>
      </c>
      <c r="P360" s="3">
        <v>1389</v>
      </c>
    </row>
    <row r="361" spans="1:16">
      <c r="A361" s="3" t="s">
        <v>22197</v>
      </c>
      <c r="B361" s="3">
        <v>420706</v>
      </c>
      <c r="C361" s="3" t="s">
        <v>22334</v>
      </c>
      <c r="D361" s="3">
        <v>75</v>
      </c>
      <c r="E361" s="3" t="s">
        <v>22342</v>
      </c>
      <c r="G361" s="3">
        <v>75006</v>
      </c>
      <c r="J361" s="3">
        <v>5555</v>
      </c>
      <c r="M361" s="3">
        <v>1389</v>
      </c>
      <c r="P361" s="3">
        <v>1389</v>
      </c>
    </row>
    <row r="362" spans="1:16">
      <c r="A362" s="3" t="s">
        <v>22198</v>
      </c>
      <c r="B362" s="3">
        <v>420707</v>
      </c>
      <c r="C362" s="3" t="s">
        <v>22334</v>
      </c>
      <c r="D362" s="3">
        <v>76</v>
      </c>
      <c r="E362" s="3" t="s">
        <v>22342</v>
      </c>
      <c r="G362" s="3">
        <v>75006</v>
      </c>
      <c r="J362" s="3">
        <v>5555</v>
      </c>
      <c r="M362" s="3">
        <v>1389</v>
      </c>
      <c r="P362" s="3">
        <v>1389</v>
      </c>
    </row>
    <row r="363" spans="1:16">
      <c r="A363" s="3" t="s">
        <v>22199</v>
      </c>
      <c r="B363" s="3">
        <v>420708</v>
      </c>
      <c r="C363" s="3" t="s">
        <v>22334</v>
      </c>
      <c r="D363" s="3">
        <v>77</v>
      </c>
      <c r="E363" s="3" t="s">
        <v>22342</v>
      </c>
      <c r="G363" s="3">
        <v>75006</v>
      </c>
      <c r="J363" s="3">
        <v>5555</v>
      </c>
      <c r="M363" s="3">
        <v>1389</v>
      </c>
      <c r="P363" s="3">
        <v>1389</v>
      </c>
    </row>
    <row r="364" spans="1:16">
      <c r="A364" s="3" t="s">
        <v>22200</v>
      </c>
      <c r="B364" s="3">
        <v>420801</v>
      </c>
      <c r="C364" s="3" t="s">
        <v>22334</v>
      </c>
      <c r="D364" s="3">
        <v>78</v>
      </c>
      <c r="E364" s="3" t="s">
        <v>22342</v>
      </c>
      <c r="G364" s="3">
        <v>75006</v>
      </c>
      <c r="J364" s="3">
        <v>5555</v>
      </c>
      <c r="M364" s="3">
        <v>1389</v>
      </c>
      <c r="P364" s="3">
        <v>1389</v>
      </c>
    </row>
    <row r="365" spans="1:16">
      <c r="A365" s="3" t="s">
        <v>22201</v>
      </c>
      <c r="B365" s="3">
        <v>420802</v>
      </c>
      <c r="C365" s="3" t="s">
        <v>22334</v>
      </c>
      <c r="D365" s="3">
        <v>79</v>
      </c>
      <c r="E365" s="3" t="s">
        <v>22342</v>
      </c>
      <c r="G365" s="3">
        <v>75006</v>
      </c>
      <c r="J365" s="3">
        <v>5555</v>
      </c>
      <c r="M365" s="3">
        <v>1389</v>
      </c>
      <c r="P365" s="3">
        <v>1389</v>
      </c>
    </row>
    <row r="366" spans="1:16">
      <c r="A366" s="3" t="s">
        <v>22202</v>
      </c>
      <c r="B366" s="3">
        <v>420803</v>
      </c>
      <c r="C366" s="3" t="s">
        <v>22334</v>
      </c>
      <c r="D366" s="3">
        <v>80</v>
      </c>
      <c r="E366" s="3" t="s">
        <v>22342</v>
      </c>
      <c r="G366" s="3">
        <v>75006</v>
      </c>
      <c r="J366" s="3">
        <v>5555</v>
      </c>
      <c r="M366" s="3">
        <v>1389</v>
      </c>
      <c r="P366" s="3">
        <v>1389</v>
      </c>
    </row>
    <row r="367" spans="1:16">
      <c r="A367" s="3" t="s">
        <v>22203</v>
      </c>
      <c r="B367" s="3">
        <v>420804</v>
      </c>
      <c r="C367" s="3" t="s">
        <v>22334</v>
      </c>
      <c r="D367" s="3">
        <v>81</v>
      </c>
      <c r="E367" s="3" t="s">
        <v>22342</v>
      </c>
      <c r="G367" s="3">
        <v>75006</v>
      </c>
      <c r="J367" s="3">
        <v>5555</v>
      </c>
      <c r="M367" s="3">
        <v>1389</v>
      </c>
      <c r="P367" s="3">
        <v>1389</v>
      </c>
    </row>
    <row r="368" spans="1:16">
      <c r="A368" s="3" t="s">
        <v>22204</v>
      </c>
      <c r="B368" s="3">
        <v>420805</v>
      </c>
      <c r="C368" s="3" t="s">
        <v>22334</v>
      </c>
      <c r="D368" s="3">
        <v>82</v>
      </c>
      <c r="E368" s="3" t="s">
        <v>22342</v>
      </c>
      <c r="G368" s="3">
        <v>75006</v>
      </c>
      <c r="J368" s="3">
        <v>5555</v>
      </c>
      <c r="M368" s="3">
        <v>1389</v>
      </c>
      <c r="P368" s="3">
        <v>1389</v>
      </c>
    </row>
    <row r="369" spans="1:16">
      <c r="A369" s="3" t="s">
        <v>22205</v>
      </c>
      <c r="B369" s="3">
        <v>420806</v>
      </c>
      <c r="C369" s="3" t="s">
        <v>22334</v>
      </c>
      <c r="D369" s="3">
        <v>83</v>
      </c>
      <c r="E369" s="3" t="s">
        <v>22342</v>
      </c>
      <c r="G369" s="3">
        <v>75006</v>
      </c>
      <c r="J369" s="3">
        <v>5555</v>
      </c>
      <c r="M369" s="3">
        <v>1389</v>
      </c>
      <c r="P369" s="3">
        <v>1389</v>
      </c>
    </row>
    <row r="370" spans="1:16">
      <c r="A370" s="3" t="s">
        <v>22206</v>
      </c>
      <c r="B370" s="3">
        <v>420807</v>
      </c>
      <c r="C370" s="3" t="s">
        <v>22334</v>
      </c>
      <c r="D370" s="3">
        <v>84</v>
      </c>
      <c r="E370" s="3" t="s">
        <v>22342</v>
      </c>
      <c r="G370" s="3">
        <v>75006</v>
      </c>
      <c r="J370" s="3">
        <v>5555</v>
      </c>
      <c r="M370" s="3">
        <v>1389</v>
      </c>
      <c r="P370" s="3">
        <v>1389</v>
      </c>
    </row>
    <row r="371" spans="1:16">
      <c r="A371" s="3" t="s">
        <v>22207</v>
      </c>
      <c r="B371" s="3">
        <v>420901</v>
      </c>
      <c r="C371" s="3" t="s">
        <v>22334</v>
      </c>
      <c r="D371" s="3">
        <v>85</v>
      </c>
      <c r="E371" s="3" t="s">
        <v>22342</v>
      </c>
      <c r="G371" s="3">
        <v>75006</v>
      </c>
      <c r="J371" s="3">
        <v>5555</v>
      </c>
      <c r="M371" s="3">
        <v>1389</v>
      </c>
      <c r="P371" s="3">
        <v>1389</v>
      </c>
    </row>
    <row r="372" spans="1:16">
      <c r="A372" s="3" t="s">
        <v>22208</v>
      </c>
      <c r="B372" s="3">
        <v>420902</v>
      </c>
      <c r="C372" s="3" t="s">
        <v>22334</v>
      </c>
      <c r="D372" s="3">
        <v>86</v>
      </c>
      <c r="E372" s="3" t="s">
        <v>22342</v>
      </c>
      <c r="G372" s="3">
        <v>75006</v>
      </c>
      <c r="J372" s="3">
        <v>5555</v>
      </c>
      <c r="M372" s="3">
        <v>1389</v>
      </c>
      <c r="P372" s="3">
        <v>1389</v>
      </c>
    </row>
    <row r="373" spans="1:16">
      <c r="A373" s="3" t="s">
        <v>22209</v>
      </c>
      <c r="B373" s="3">
        <v>420903</v>
      </c>
      <c r="C373" s="3" t="s">
        <v>22334</v>
      </c>
      <c r="D373" s="3">
        <v>87</v>
      </c>
      <c r="E373" s="3" t="s">
        <v>22342</v>
      </c>
      <c r="G373" s="3">
        <v>75006</v>
      </c>
      <c r="J373" s="3">
        <v>5555</v>
      </c>
      <c r="M373" s="3">
        <v>1389</v>
      </c>
      <c r="P373" s="3">
        <v>1389</v>
      </c>
    </row>
    <row r="374" spans="1:16">
      <c r="A374" s="3" t="s">
        <v>22210</v>
      </c>
      <c r="B374" s="3">
        <v>420904</v>
      </c>
      <c r="C374" s="3" t="s">
        <v>22334</v>
      </c>
      <c r="D374" s="3">
        <v>88</v>
      </c>
      <c r="E374" s="3" t="s">
        <v>22342</v>
      </c>
      <c r="G374" s="3">
        <v>75006</v>
      </c>
      <c r="J374" s="3">
        <v>5555</v>
      </c>
      <c r="M374" s="3">
        <v>1389</v>
      </c>
      <c r="P374" s="3">
        <v>1389</v>
      </c>
    </row>
    <row r="375" spans="1:16">
      <c r="A375" s="3" t="s">
        <v>22211</v>
      </c>
      <c r="B375" s="3">
        <v>420905</v>
      </c>
      <c r="C375" s="3" t="s">
        <v>22334</v>
      </c>
      <c r="D375" s="3">
        <v>89</v>
      </c>
      <c r="E375" s="3" t="s">
        <v>22342</v>
      </c>
      <c r="G375" s="3">
        <v>75006</v>
      </c>
      <c r="J375" s="3">
        <v>5555</v>
      </c>
      <c r="M375" s="3">
        <v>1389</v>
      </c>
      <c r="P375" s="3">
        <v>1389</v>
      </c>
    </row>
    <row r="376" spans="1:16">
      <c r="A376" s="3" t="s">
        <v>22212</v>
      </c>
      <c r="B376" s="3">
        <v>420906</v>
      </c>
      <c r="C376" s="3" t="s">
        <v>22334</v>
      </c>
      <c r="D376" s="3">
        <v>90</v>
      </c>
      <c r="E376" s="3" t="s">
        <v>22342</v>
      </c>
      <c r="G376" s="3">
        <v>75006</v>
      </c>
      <c r="J376" s="3">
        <v>5555</v>
      </c>
      <c r="M376" s="3">
        <v>1389</v>
      </c>
      <c r="P376" s="3">
        <v>1389</v>
      </c>
    </row>
    <row r="377" spans="1:16">
      <c r="A377" s="3" t="s">
        <v>22213</v>
      </c>
      <c r="B377" s="3">
        <v>421001</v>
      </c>
      <c r="C377" s="3" t="s">
        <v>22334</v>
      </c>
      <c r="D377" s="3">
        <v>91</v>
      </c>
      <c r="E377" s="3" t="s">
        <v>22342</v>
      </c>
      <c r="G377" s="3">
        <v>75006</v>
      </c>
      <c r="J377" s="3">
        <v>5555</v>
      </c>
      <c r="M377" s="3">
        <v>1389</v>
      </c>
      <c r="P377" s="3">
        <v>1389</v>
      </c>
    </row>
    <row r="378" spans="1:16">
      <c r="A378" s="3" t="s">
        <v>22214</v>
      </c>
      <c r="B378" s="3">
        <v>421002</v>
      </c>
      <c r="C378" s="3" t="s">
        <v>22334</v>
      </c>
      <c r="D378" s="3">
        <v>92</v>
      </c>
      <c r="E378" s="3" t="s">
        <v>22342</v>
      </c>
      <c r="G378" s="3">
        <v>75006</v>
      </c>
      <c r="J378" s="3">
        <v>5555</v>
      </c>
      <c r="M378" s="3">
        <v>1389</v>
      </c>
      <c r="P378" s="3">
        <v>1389</v>
      </c>
    </row>
    <row r="379" spans="1:16">
      <c r="A379" s="3" t="s">
        <v>22215</v>
      </c>
      <c r="B379" s="3">
        <v>421003</v>
      </c>
      <c r="C379" s="3" t="s">
        <v>22334</v>
      </c>
      <c r="D379" s="3">
        <v>93</v>
      </c>
      <c r="E379" s="3" t="s">
        <v>22342</v>
      </c>
      <c r="G379" s="3">
        <v>75006</v>
      </c>
      <c r="J379" s="3">
        <v>5555</v>
      </c>
      <c r="M379" s="3">
        <v>1389</v>
      </c>
      <c r="P379" s="3">
        <v>1389</v>
      </c>
    </row>
    <row r="380" spans="1:16">
      <c r="A380" s="3" t="s">
        <v>22216</v>
      </c>
      <c r="B380" s="3">
        <v>421004</v>
      </c>
      <c r="C380" s="3" t="s">
        <v>22334</v>
      </c>
      <c r="D380" s="3">
        <v>94</v>
      </c>
      <c r="E380" s="3" t="s">
        <v>22342</v>
      </c>
      <c r="G380" s="3">
        <v>75006</v>
      </c>
      <c r="J380" s="3">
        <v>5555</v>
      </c>
      <c r="M380" s="3">
        <v>1389</v>
      </c>
      <c r="P380" s="3">
        <v>1389</v>
      </c>
    </row>
    <row r="381" spans="1:16">
      <c r="A381" s="3" t="s">
        <v>22217</v>
      </c>
      <c r="B381" s="3">
        <v>421005</v>
      </c>
      <c r="C381" s="3" t="s">
        <v>22334</v>
      </c>
      <c r="D381" s="3">
        <v>95</v>
      </c>
      <c r="E381" s="3" t="s">
        <v>22342</v>
      </c>
      <c r="G381" s="3">
        <v>75006</v>
      </c>
      <c r="J381" s="3">
        <v>5555</v>
      </c>
      <c r="M381" s="3">
        <v>1389</v>
      </c>
      <c r="P381" s="3">
        <v>1389</v>
      </c>
    </row>
    <row r="382" spans="1:16">
      <c r="A382" s="3" t="s">
        <v>22218</v>
      </c>
      <c r="B382" s="3">
        <v>421101</v>
      </c>
      <c r="C382" s="3" t="s">
        <v>22334</v>
      </c>
      <c r="D382" s="3">
        <v>96</v>
      </c>
      <c r="E382" s="3" t="s">
        <v>22342</v>
      </c>
      <c r="G382" s="3">
        <v>75006</v>
      </c>
      <c r="J382" s="3">
        <v>5555</v>
      </c>
      <c r="M382" s="3">
        <v>1389</v>
      </c>
      <c r="P382" s="3">
        <v>1389</v>
      </c>
    </row>
    <row r="383" spans="1:16">
      <c r="A383" s="3" t="s">
        <v>22219</v>
      </c>
      <c r="B383" s="3">
        <v>421102</v>
      </c>
      <c r="C383" s="3" t="s">
        <v>22334</v>
      </c>
      <c r="D383" s="3">
        <v>97</v>
      </c>
      <c r="E383" s="3" t="s">
        <v>22342</v>
      </c>
      <c r="G383" s="3">
        <v>75006</v>
      </c>
      <c r="J383" s="3">
        <v>5555</v>
      </c>
      <c r="M383" s="3">
        <v>1389</v>
      </c>
      <c r="P383" s="3">
        <v>1389</v>
      </c>
    </row>
    <row r="384" spans="1:16">
      <c r="A384" s="3" t="s">
        <v>22220</v>
      </c>
      <c r="B384" s="3">
        <v>421103</v>
      </c>
      <c r="C384" s="3" t="s">
        <v>22334</v>
      </c>
      <c r="D384" s="3">
        <v>98</v>
      </c>
      <c r="E384" s="3" t="s">
        <v>22342</v>
      </c>
      <c r="G384" s="3">
        <v>75006</v>
      </c>
      <c r="J384" s="3">
        <v>5555</v>
      </c>
      <c r="M384" s="3">
        <v>1389</v>
      </c>
      <c r="P384" s="3">
        <v>1389</v>
      </c>
    </row>
    <row r="385" spans="1:17">
      <c r="A385" s="3" t="s">
        <v>22221</v>
      </c>
      <c r="B385" s="3">
        <v>421104</v>
      </c>
      <c r="C385" s="3" t="s">
        <v>22334</v>
      </c>
      <c r="D385" s="3">
        <v>99</v>
      </c>
      <c r="E385" s="3" t="s">
        <v>22342</v>
      </c>
      <c r="G385" s="3">
        <v>75006</v>
      </c>
      <c r="J385" s="3">
        <v>5555</v>
      </c>
      <c r="M385" s="3">
        <v>1389</v>
      </c>
      <c r="P385" s="3">
        <v>1389</v>
      </c>
    </row>
    <row r="386" spans="1:17">
      <c r="A386" s="3" t="s">
        <v>22222</v>
      </c>
      <c r="B386" s="3">
        <v>421201</v>
      </c>
      <c r="C386" s="3" t="s">
        <v>22334</v>
      </c>
      <c r="D386" s="3">
        <v>100</v>
      </c>
      <c r="E386" s="3" t="s">
        <v>22342</v>
      </c>
      <c r="G386" s="3">
        <v>75006</v>
      </c>
      <c r="J386" s="3">
        <v>5555</v>
      </c>
      <c r="M386" s="3">
        <v>1389</v>
      </c>
      <c r="P386" s="3">
        <v>1389</v>
      </c>
    </row>
    <row r="387" spans="1:17">
      <c r="A387" s="3" t="s">
        <v>22223</v>
      </c>
      <c r="B387" s="3">
        <v>421202</v>
      </c>
      <c r="C387" s="3" t="s">
        <v>22334</v>
      </c>
      <c r="D387" s="3">
        <v>101</v>
      </c>
      <c r="E387" s="3" t="s">
        <v>22342</v>
      </c>
      <c r="G387" s="3">
        <v>75006</v>
      </c>
      <c r="J387" s="3">
        <v>5555</v>
      </c>
      <c r="M387" s="3">
        <v>1389</v>
      </c>
      <c r="P387" s="3">
        <v>1389</v>
      </c>
    </row>
    <row r="388" spans="1:17">
      <c r="A388" s="3" t="s">
        <v>22224</v>
      </c>
      <c r="B388" s="3">
        <v>421203</v>
      </c>
      <c r="C388" s="3" t="s">
        <v>22334</v>
      </c>
      <c r="D388" s="3">
        <v>102</v>
      </c>
      <c r="E388" s="3" t="s">
        <v>22342</v>
      </c>
      <c r="G388" s="3">
        <v>75006</v>
      </c>
      <c r="J388" s="3">
        <v>5555</v>
      </c>
      <c r="M388" s="3">
        <v>1389</v>
      </c>
      <c r="P388" s="3">
        <v>1389</v>
      </c>
    </row>
    <row r="389" spans="1:17">
      <c r="A389" s="3" t="s">
        <v>22225</v>
      </c>
      <c r="B389" s="3">
        <v>421301</v>
      </c>
      <c r="C389" s="3" t="s">
        <v>22334</v>
      </c>
      <c r="D389" s="3">
        <v>103</v>
      </c>
      <c r="E389" s="3" t="s">
        <v>22342</v>
      </c>
      <c r="G389" s="3">
        <v>75006</v>
      </c>
      <c r="J389" s="3">
        <v>5555</v>
      </c>
      <c r="M389" s="3">
        <v>1389</v>
      </c>
      <c r="P389" s="3">
        <v>1389</v>
      </c>
    </row>
    <row r="390" spans="1:17">
      <c r="A390" s="3" t="s">
        <v>22226</v>
      </c>
      <c r="B390" s="3">
        <v>421302</v>
      </c>
      <c r="C390" s="3" t="s">
        <v>22334</v>
      </c>
      <c r="D390" s="3">
        <v>104</v>
      </c>
      <c r="E390" s="3" t="s">
        <v>22342</v>
      </c>
      <c r="G390" s="3">
        <v>75006</v>
      </c>
      <c r="J390" s="3">
        <v>5555</v>
      </c>
      <c r="M390" s="3">
        <v>1389</v>
      </c>
      <c r="P390" s="3">
        <v>1389</v>
      </c>
    </row>
    <row r="391" spans="1:17">
      <c r="A391" s="3" t="s">
        <v>22227</v>
      </c>
      <c r="B391" s="3">
        <v>421401</v>
      </c>
      <c r="C391" s="3" t="s">
        <v>22334</v>
      </c>
      <c r="D391" s="3">
        <v>105</v>
      </c>
      <c r="E391" s="3" t="s">
        <v>22342</v>
      </c>
      <c r="G391" s="3">
        <v>75006</v>
      </c>
      <c r="J391" s="3">
        <v>5555</v>
      </c>
      <c r="M391" s="3">
        <v>1389</v>
      </c>
      <c r="P391" s="3">
        <v>1389</v>
      </c>
    </row>
    <row r="392" spans="1:17">
      <c r="A392" s="3" t="s">
        <v>22228</v>
      </c>
      <c r="B392" s="3">
        <v>430101</v>
      </c>
      <c r="C392" s="3" t="s">
        <v>22335</v>
      </c>
      <c r="D392" s="3">
        <v>1</v>
      </c>
      <c r="E392" s="3" t="s">
        <v>22342</v>
      </c>
      <c r="H392" s="3">
        <v>75006</v>
      </c>
      <c r="K392" s="3">
        <v>5555</v>
      </c>
      <c r="N392" s="3">
        <v>1389</v>
      </c>
      <c r="Q392" s="3">
        <v>1389</v>
      </c>
    </row>
    <row r="393" spans="1:17">
      <c r="A393" s="3" t="s">
        <v>22229</v>
      </c>
      <c r="B393" s="3">
        <v>430102</v>
      </c>
      <c r="C393" s="3" t="s">
        <v>22335</v>
      </c>
      <c r="D393" s="3">
        <v>2</v>
      </c>
      <c r="E393" s="3" t="s">
        <v>22342</v>
      </c>
      <c r="H393" s="3">
        <v>75006</v>
      </c>
      <c r="K393" s="3">
        <v>5555</v>
      </c>
      <c r="N393" s="3">
        <v>1389</v>
      </c>
      <c r="Q393" s="3">
        <v>1389</v>
      </c>
    </row>
    <row r="394" spans="1:17">
      <c r="A394" s="3" t="s">
        <v>22230</v>
      </c>
      <c r="B394" s="3">
        <v>430103</v>
      </c>
      <c r="C394" s="3" t="s">
        <v>22335</v>
      </c>
      <c r="D394" s="3">
        <v>3</v>
      </c>
      <c r="E394" s="3" t="s">
        <v>22342</v>
      </c>
      <c r="H394" s="3">
        <v>75006</v>
      </c>
      <c r="K394" s="3">
        <v>5555</v>
      </c>
      <c r="N394" s="3">
        <v>1389</v>
      </c>
      <c r="Q394" s="3">
        <v>1389</v>
      </c>
    </row>
    <row r="395" spans="1:17">
      <c r="A395" s="3" t="s">
        <v>22231</v>
      </c>
      <c r="B395" s="3">
        <v>430104</v>
      </c>
      <c r="C395" s="3" t="s">
        <v>22335</v>
      </c>
      <c r="D395" s="3">
        <v>4</v>
      </c>
      <c r="E395" s="3" t="s">
        <v>22342</v>
      </c>
      <c r="H395" s="3">
        <v>75006</v>
      </c>
      <c r="K395" s="3">
        <v>5555</v>
      </c>
      <c r="N395" s="3">
        <v>1389</v>
      </c>
      <c r="Q395" s="3">
        <v>1389</v>
      </c>
    </row>
    <row r="396" spans="1:17">
      <c r="A396" s="3" t="s">
        <v>22232</v>
      </c>
      <c r="B396" s="3">
        <v>430105</v>
      </c>
      <c r="C396" s="3" t="s">
        <v>22335</v>
      </c>
      <c r="D396" s="3">
        <v>5</v>
      </c>
      <c r="E396" s="3" t="s">
        <v>22342</v>
      </c>
      <c r="H396" s="3">
        <v>75006</v>
      </c>
      <c r="K396" s="3">
        <v>5555</v>
      </c>
      <c r="N396" s="3">
        <v>1389</v>
      </c>
      <c r="Q396" s="3">
        <v>1389</v>
      </c>
    </row>
    <row r="397" spans="1:17">
      <c r="A397" s="3" t="s">
        <v>22233</v>
      </c>
      <c r="B397" s="3">
        <v>430106</v>
      </c>
      <c r="C397" s="3" t="s">
        <v>22335</v>
      </c>
      <c r="D397" s="3">
        <v>6</v>
      </c>
      <c r="E397" s="3" t="s">
        <v>22342</v>
      </c>
      <c r="H397" s="3">
        <v>75006</v>
      </c>
      <c r="K397" s="3">
        <v>5555</v>
      </c>
      <c r="N397" s="3">
        <v>1389</v>
      </c>
      <c r="Q397" s="3">
        <v>1389</v>
      </c>
    </row>
    <row r="398" spans="1:17">
      <c r="A398" s="3" t="s">
        <v>22234</v>
      </c>
      <c r="B398" s="3">
        <v>430107</v>
      </c>
      <c r="C398" s="3" t="s">
        <v>22335</v>
      </c>
      <c r="D398" s="3">
        <v>7</v>
      </c>
      <c r="E398" s="3" t="s">
        <v>22342</v>
      </c>
      <c r="H398" s="3">
        <v>75006</v>
      </c>
      <c r="K398" s="3">
        <v>5555</v>
      </c>
      <c r="N398" s="3">
        <v>1389</v>
      </c>
      <c r="Q398" s="3">
        <v>1389</v>
      </c>
    </row>
    <row r="399" spans="1:17">
      <c r="A399" s="3" t="s">
        <v>22235</v>
      </c>
      <c r="B399" s="3">
        <v>430108</v>
      </c>
      <c r="C399" s="3" t="s">
        <v>22335</v>
      </c>
      <c r="D399" s="3">
        <v>8</v>
      </c>
      <c r="E399" s="3" t="s">
        <v>22342</v>
      </c>
      <c r="H399" s="3">
        <v>75006</v>
      </c>
      <c r="K399" s="3">
        <v>5555</v>
      </c>
      <c r="N399" s="3">
        <v>1389</v>
      </c>
      <c r="Q399" s="3">
        <v>1389</v>
      </c>
    </row>
    <row r="400" spans="1:17">
      <c r="A400" s="3" t="s">
        <v>22236</v>
      </c>
      <c r="B400" s="3">
        <v>430109</v>
      </c>
      <c r="C400" s="3" t="s">
        <v>22335</v>
      </c>
      <c r="D400" s="3">
        <v>9</v>
      </c>
      <c r="E400" s="3" t="s">
        <v>22342</v>
      </c>
      <c r="H400" s="3">
        <v>75006</v>
      </c>
      <c r="K400" s="3">
        <v>5555</v>
      </c>
      <c r="N400" s="3">
        <v>1389</v>
      </c>
      <c r="Q400" s="3">
        <v>1389</v>
      </c>
    </row>
    <row r="401" spans="1:17">
      <c r="A401" s="3" t="s">
        <v>22237</v>
      </c>
      <c r="B401" s="3">
        <v>430110</v>
      </c>
      <c r="C401" s="3" t="s">
        <v>22335</v>
      </c>
      <c r="D401" s="3">
        <v>10</v>
      </c>
      <c r="E401" s="3" t="s">
        <v>22342</v>
      </c>
      <c r="H401" s="3">
        <v>75006</v>
      </c>
      <c r="K401" s="3">
        <v>5555</v>
      </c>
      <c r="N401" s="3">
        <v>1389</v>
      </c>
      <c r="Q401" s="3">
        <v>1389</v>
      </c>
    </row>
    <row r="402" spans="1:17">
      <c r="A402" s="3" t="s">
        <v>22238</v>
      </c>
      <c r="B402" s="3">
        <v>430111</v>
      </c>
      <c r="C402" s="3" t="s">
        <v>22335</v>
      </c>
      <c r="D402" s="3">
        <v>11</v>
      </c>
      <c r="E402" s="3" t="s">
        <v>22342</v>
      </c>
      <c r="H402" s="3">
        <v>75006</v>
      </c>
      <c r="K402" s="3">
        <v>5555</v>
      </c>
      <c r="N402" s="3">
        <v>1389</v>
      </c>
      <c r="Q402" s="3">
        <v>1389</v>
      </c>
    </row>
    <row r="403" spans="1:17">
      <c r="A403" s="3" t="s">
        <v>22239</v>
      </c>
      <c r="B403" s="3">
        <v>430112</v>
      </c>
      <c r="C403" s="3" t="s">
        <v>22335</v>
      </c>
      <c r="D403" s="3">
        <v>12</v>
      </c>
      <c r="E403" s="3" t="s">
        <v>22342</v>
      </c>
      <c r="H403" s="3">
        <v>75006</v>
      </c>
      <c r="K403" s="3">
        <v>5555</v>
      </c>
      <c r="N403" s="3">
        <v>1389</v>
      </c>
      <c r="Q403" s="3">
        <v>1389</v>
      </c>
    </row>
    <row r="404" spans="1:17">
      <c r="A404" s="3" t="s">
        <v>22240</v>
      </c>
      <c r="B404" s="3">
        <v>430113</v>
      </c>
      <c r="C404" s="3" t="s">
        <v>22335</v>
      </c>
      <c r="D404" s="3">
        <v>13</v>
      </c>
      <c r="E404" s="3" t="s">
        <v>22342</v>
      </c>
      <c r="H404" s="3">
        <v>75006</v>
      </c>
      <c r="K404" s="3">
        <v>5555</v>
      </c>
      <c r="N404" s="3">
        <v>1389</v>
      </c>
      <c r="Q404" s="3">
        <v>1389</v>
      </c>
    </row>
    <row r="405" spans="1:17">
      <c r="A405" s="3" t="s">
        <v>22241</v>
      </c>
      <c r="B405" s="3">
        <v>430114</v>
      </c>
      <c r="C405" s="3" t="s">
        <v>22335</v>
      </c>
      <c r="D405" s="3">
        <v>14</v>
      </c>
      <c r="E405" s="3" t="s">
        <v>22342</v>
      </c>
      <c r="H405" s="3">
        <v>75006</v>
      </c>
      <c r="K405" s="3">
        <v>5555</v>
      </c>
      <c r="N405" s="3">
        <v>1389</v>
      </c>
      <c r="Q405" s="3">
        <v>1389</v>
      </c>
    </row>
    <row r="406" spans="1:17">
      <c r="A406" s="3" t="s">
        <v>22242</v>
      </c>
      <c r="B406" s="3">
        <v>430201</v>
      </c>
      <c r="C406" s="3" t="s">
        <v>22335</v>
      </c>
      <c r="D406" s="3">
        <v>15</v>
      </c>
      <c r="E406" s="3" t="s">
        <v>22342</v>
      </c>
      <c r="H406" s="3">
        <v>75006</v>
      </c>
      <c r="K406" s="3">
        <v>5555</v>
      </c>
      <c r="N406" s="3">
        <v>1389</v>
      </c>
      <c r="Q406" s="3">
        <v>1389</v>
      </c>
    </row>
    <row r="407" spans="1:17">
      <c r="A407" s="3" t="s">
        <v>22243</v>
      </c>
      <c r="B407" s="3">
        <v>430202</v>
      </c>
      <c r="C407" s="3" t="s">
        <v>22335</v>
      </c>
      <c r="D407" s="3">
        <v>16</v>
      </c>
      <c r="E407" s="3" t="s">
        <v>22342</v>
      </c>
      <c r="H407" s="3">
        <v>75006</v>
      </c>
      <c r="K407" s="3">
        <v>5555</v>
      </c>
      <c r="N407" s="3">
        <v>1389</v>
      </c>
      <c r="Q407" s="3">
        <v>1389</v>
      </c>
    </row>
    <row r="408" spans="1:17">
      <c r="A408" s="3" t="s">
        <v>22244</v>
      </c>
      <c r="B408" s="3">
        <v>430203</v>
      </c>
      <c r="C408" s="3" t="s">
        <v>22335</v>
      </c>
      <c r="D408" s="3">
        <v>17</v>
      </c>
      <c r="E408" s="3" t="s">
        <v>22342</v>
      </c>
      <c r="H408" s="3">
        <v>75006</v>
      </c>
      <c r="K408" s="3">
        <v>5555</v>
      </c>
      <c r="N408" s="3">
        <v>1389</v>
      </c>
      <c r="Q408" s="3">
        <v>1389</v>
      </c>
    </row>
    <row r="409" spans="1:17">
      <c r="A409" s="3" t="s">
        <v>22245</v>
      </c>
      <c r="B409" s="3">
        <v>430204</v>
      </c>
      <c r="C409" s="3" t="s">
        <v>22335</v>
      </c>
      <c r="D409" s="3">
        <v>18</v>
      </c>
      <c r="E409" s="3" t="s">
        <v>22342</v>
      </c>
      <c r="H409" s="3">
        <v>75006</v>
      </c>
      <c r="K409" s="3">
        <v>5555</v>
      </c>
      <c r="N409" s="3">
        <v>1389</v>
      </c>
      <c r="Q409" s="3">
        <v>1389</v>
      </c>
    </row>
    <row r="410" spans="1:17">
      <c r="A410" s="3" t="s">
        <v>22246</v>
      </c>
      <c r="B410" s="3">
        <v>430205</v>
      </c>
      <c r="C410" s="3" t="s">
        <v>22335</v>
      </c>
      <c r="D410" s="3">
        <v>19</v>
      </c>
      <c r="E410" s="3" t="s">
        <v>22342</v>
      </c>
      <c r="H410" s="3">
        <v>75006</v>
      </c>
      <c r="K410" s="3">
        <v>5555</v>
      </c>
      <c r="N410" s="3">
        <v>1389</v>
      </c>
      <c r="Q410" s="3">
        <v>1389</v>
      </c>
    </row>
    <row r="411" spans="1:17">
      <c r="A411" s="3" t="s">
        <v>22247</v>
      </c>
      <c r="B411" s="3">
        <v>430206</v>
      </c>
      <c r="C411" s="3" t="s">
        <v>22335</v>
      </c>
      <c r="D411" s="3">
        <v>20</v>
      </c>
      <c r="E411" s="3" t="s">
        <v>22342</v>
      </c>
      <c r="H411" s="3">
        <v>75006</v>
      </c>
      <c r="K411" s="3">
        <v>5555</v>
      </c>
      <c r="N411" s="3">
        <v>1389</v>
      </c>
      <c r="Q411" s="3">
        <v>1389</v>
      </c>
    </row>
    <row r="412" spans="1:17">
      <c r="A412" s="3" t="s">
        <v>22248</v>
      </c>
      <c r="B412" s="3">
        <v>430207</v>
      </c>
      <c r="C412" s="3" t="s">
        <v>22335</v>
      </c>
      <c r="D412" s="3">
        <v>21</v>
      </c>
      <c r="E412" s="3" t="s">
        <v>22342</v>
      </c>
      <c r="H412" s="3">
        <v>75006</v>
      </c>
      <c r="K412" s="3">
        <v>5555</v>
      </c>
      <c r="N412" s="3">
        <v>1389</v>
      </c>
      <c r="Q412" s="3">
        <v>1389</v>
      </c>
    </row>
    <row r="413" spans="1:17">
      <c r="A413" s="3" t="s">
        <v>22249</v>
      </c>
      <c r="B413" s="3">
        <v>430208</v>
      </c>
      <c r="C413" s="3" t="s">
        <v>22335</v>
      </c>
      <c r="D413" s="3">
        <v>22</v>
      </c>
      <c r="E413" s="3" t="s">
        <v>22342</v>
      </c>
      <c r="H413" s="3">
        <v>75006</v>
      </c>
      <c r="K413" s="3">
        <v>5555</v>
      </c>
      <c r="N413" s="3">
        <v>1389</v>
      </c>
      <c r="Q413" s="3">
        <v>1389</v>
      </c>
    </row>
    <row r="414" spans="1:17">
      <c r="A414" s="3" t="s">
        <v>22250</v>
      </c>
      <c r="B414" s="3">
        <v>430209</v>
      </c>
      <c r="C414" s="3" t="s">
        <v>22335</v>
      </c>
      <c r="D414" s="3">
        <v>23</v>
      </c>
      <c r="E414" s="3" t="s">
        <v>22342</v>
      </c>
      <c r="H414" s="3">
        <v>75006</v>
      </c>
      <c r="K414" s="3">
        <v>5555</v>
      </c>
      <c r="N414" s="3">
        <v>1389</v>
      </c>
      <c r="Q414" s="3">
        <v>1389</v>
      </c>
    </row>
    <row r="415" spans="1:17">
      <c r="A415" s="3" t="s">
        <v>22251</v>
      </c>
      <c r="B415" s="3">
        <v>430210</v>
      </c>
      <c r="C415" s="3" t="s">
        <v>22335</v>
      </c>
      <c r="D415" s="3">
        <v>24</v>
      </c>
      <c r="E415" s="3" t="s">
        <v>22342</v>
      </c>
      <c r="H415" s="3">
        <v>75006</v>
      </c>
      <c r="K415" s="3">
        <v>5555</v>
      </c>
      <c r="N415" s="3">
        <v>1389</v>
      </c>
      <c r="Q415" s="3">
        <v>1389</v>
      </c>
    </row>
    <row r="416" spans="1:17">
      <c r="A416" s="3" t="s">
        <v>22252</v>
      </c>
      <c r="B416" s="3">
        <v>430211</v>
      </c>
      <c r="C416" s="3" t="s">
        <v>22335</v>
      </c>
      <c r="D416" s="3">
        <v>25</v>
      </c>
      <c r="E416" s="3" t="s">
        <v>22342</v>
      </c>
      <c r="H416" s="3">
        <v>75006</v>
      </c>
      <c r="K416" s="3">
        <v>5555</v>
      </c>
      <c r="N416" s="3">
        <v>1389</v>
      </c>
      <c r="Q416" s="3">
        <v>1389</v>
      </c>
    </row>
    <row r="417" spans="1:17">
      <c r="A417" s="3" t="s">
        <v>22253</v>
      </c>
      <c r="B417" s="3">
        <v>430212</v>
      </c>
      <c r="C417" s="3" t="s">
        <v>22335</v>
      </c>
      <c r="D417" s="3">
        <v>26</v>
      </c>
      <c r="E417" s="3" t="s">
        <v>22342</v>
      </c>
      <c r="H417" s="3">
        <v>75006</v>
      </c>
      <c r="K417" s="3">
        <v>5555</v>
      </c>
      <c r="N417" s="3">
        <v>1389</v>
      </c>
      <c r="Q417" s="3">
        <v>1389</v>
      </c>
    </row>
    <row r="418" spans="1:17">
      <c r="A418" s="3" t="s">
        <v>22254</v>
      </c>
      <c r="B418" s="3">
        <v>430213</v>
      </c>
      <c r="C418" s="3" t="s">
        <v>22335</v>
      </c>
      <c r="D418" s="3">
        <v>27</v>
      </c>
      <c r="E418" s="3" t="s">
        <v>22342</v>
      </c>
      <c r="H418" s="3">
        <v>75006</v>
      </c>
      <c r="K418" s="3">
        <v>5555</v>
      </c>
      <c r="N418" s="3">
        <v>1389</v>
      </c>
      <c r="Q418" s="3">
        <v>1389</v>
      </c>
    </row>
    <row r="419" spans="1:17">
      <c r="A419" s="3" t="s">
        <v>22255</v>
      </c>
      <c r="B419" s="3">
        <v>430301</v>
      </c>
      <c r="C419" s="3" t="s">
        <v>22335</v>
      </c>
      <c r="D419" s="3">
        <v>28</v>
      </c>
      <c r="E419" s="3" t="s">
        <v>22342</v>
      </c>
      <c r="H419" s="3">
        <v>75006</v>
      </c>
      <c r="K419" s="3">
        <v>5555</v>
      </c>
      <c r="N419" s="3">
        <v>1389</v>
      </c>
      <c r="Q419" s="3">
        <v>1389</v>
      </c>
    </row>
    <row r="420" spans="1:17">
      <c r="A420" s="3" t="s">
        <v>22256</v>
      </c>
      <c r="B420" s="3">
        <v>430302</v>
      </c>
      <c r="C420" s="3" t="s">
        <v>22335</v>
      </c>
      <c r="D420" s="3">
        <v>29</v>
      </c>
      <c r="E420" s="3" t="s">
        <v>22342</v>
      </c>
      <c r="H420" s="3">
        <v>75006</v>
      </c>
      <c r="K420" s="3">
        <v>5555</v>
      </c>
      <c r="N420" s="3">
        <v>1389</v>
      </c>
      <c r="Q420" s="3">
        <v>1389</v>
      </c>
    </row>
    <row r="421" spans="1:17">
      <c r="A421" s="3" t="s">
        <v>22257</v>
      </c>
      <c r="B421" s="3">
        <v>430303</v>
      </c>
      <c r="C421" s="3" t="s">
        <v>22335</v>
      </c>
      <c r="D421" s="3">
        <v>30</v>
      </c>
      <c r="E421" s="3" t="s">
        <v>22342</v>
      </c>
      <c r="H421" s="3">
        <v>75006</v>
      </c>
      <c r="K421" s="3">
        <v>5555</v>
      </c>
      <c r="N421" s="3">
        <v>1389</v>
      </c>
      <c r="Q421" s="3">
        <v>1389</v>
      </c>
    </row>
    <row r="422" spans="1:17">
      <c r="A422" s="3" t="s">
        <v>22258</v>
      </c>
      <c r="B422" s="3">
        <v>430304</v>
      </c>
      <c r="C422" s="3" t="s">
        <v>22335</v>
      </c>
      <c r="D422" s="3">
        <v>31</v>
      </c>
      <c r="E422" s="3" t="s">
        <v>22342</v>
      </c>
      <c r="H422" s="3">
        <v>75006</v>
      </c>
      <c r="K422" s="3">
        <v>5555</v>
      </c>
      <c r="N422" s="3">
        <v>1389</v>
      </c>
      <c r="Q422" s="3">
        <v>1389</v>
      </c>
    </row>
    <row r="423" spans="1:17">
      <c r="A423" s="3" t="s">
        <v>22259</v>
      </c>
      <c r="B423" s="3">
        <v>430305</v>
      </c>
      <c r="C423" s="3" t="s">
        <v>22335</v>
      </c>
      <c r="D423" s="3">
        <v>32</v>
      </c>
      <c r="E423" s="3" t="s">
        <v>22342</v>
      </c>
      <c r="H423" s="3">
        <v>75006</v>
      </c>
      <c r="K423" s="3">
        <v>5555</v>
      </c>
      <c r="N423" s="3">
        <v>1389</v>
      </c>
      <c r="Q423" s="3">
        <v>1389</v>
      </c>
    </row>
    <row r="424" spans="1:17">
      <c r="A424" s="3" t="s">
        <v>22260</v>
      </c>
      <c r="B424" s="3">
        <v>430306</v>
      </c>
      <c r="C424" s="3" t="s">
        <v>22335</v>
      </c>
      <c r="D424" s="3">
        <v>33</v>
      </c>
      <c r="E424" s="3" t="s">
        <v>22342</v>
      </c>
      <c r="H424" s="3">
        <v>75006</v>
      </c>
      <c r="K424" s="3">
        <v>5555</v>
      </c>
      <c r="N424" s="3">
        <v>1389</v>
      </c>
      <c r="Q424" s="3">
        <v>1389</v>
      </c>
    </row>
    <row r="425" spans="1:17">
      <c r="A425" s="3" t="s">
        <v>22261</v>
      </c>
      <c r="B425" s="3">
        <v>430307</v>
      </c>
      <c r="C425" s="3" t="s">
        <v>22335</v>
      </c>
      <c r="D425" s="3">
        <v>34</v>
      </c>
      <c r="E425" s="3" t="s">
        <v>22342</v>
      </c>
      <c r="H425" s="3">
        <v>75006</v>
      </c>
      <c r="K425" s="3">
        <v>5555</v>
      </c>
      <c r="N425" s="3">
        <v>1389</v>
      </c>
      <c r="Q425" s="3">
        <v>1389</v>
      </c>
    </row>
    <row r="426" spans="1:17">
      <c r="A426" s="3" t="s">
        <v>22262</v>
      </c>
      <c r="B426" s="3">
        <v>430308</v>
      </c>
      <c r="C426" s="3" t="s">
        <v>22335</v>
      </c>
      <c r="D426" s="3">
        <v>35</v>
      </c>
      <c r="E426" s="3" t="s">
        <v>22342</v>
      </c>
      <c r="H426" s="3">
        <v>75006</v>
      </c>
      <c r="K426" s="3">
        <v>5555</v>
      </c>
      <c r="N426" s="3">
        <v>1389</v>
      </c>
      <c r="Q426" s="3">
        <v>1389</v>
      </c>
    </row>
    <row r="427" spans="1:17">
      <c r="A427" s="3" t="s">
        <v>22263</v>
      </c>
      <c r="B427" s="3">
        <v>430309</v>
      </c>
      <c r="C427" s="3" t="s">
        <v>22335</v>
      </c>
      <c r="D427" s="3">
        <v>36</v>
      </c>
      <c r="E427" s="3" t="s">
        <v>22342</v>
      </c>
      <c r="H427" s="3">
        <v>75006</v>
      </c>
      <c r="K427" s="3">
        <v>5555</v>
      </c>
      <c r="N427" s="3">
        <v>1389</v>
      </c>
      <c r="Q427" s="3">
        <v>1389</v>
      </c>
    </row>
    <row r="428" spans="1:17">
      <c r="A428" s="3" t="s">
        <v>22264</v>
      </c>
      <c r="B428" s="3">
        <v>430310</v>
      </c>
      <c r="C428" s="3" t="s">
        <v>22335</v>
      </c>
      <c r="D428" s="3">
        <v>37</v>
      </c>
      <c r="E428" s="3" t="s">
        <v>22342</v>
      </c>
      <c r="H428" s="3">
        <v>75006</v>
      </c>
      <c r="K428" s="3">
        <v>5555</v>
      </c>
      <c r="N428" s="3">
        <v>1389</v>
      </c>
      <c r="Q428" s="3">
        <v>1389</v>
      </c>
    </row>
    <row r="429" spans="1:17">
      <c r="A429" s="3" t="s">
        <v>22265</v>
      </c>
      <c r="B429" s="3">
        <v>430311</v>
      </c>
      <c r="C429" s="3" t="s">
        <v>22335</v>
      </c>
      <c r="D429" s="3">
        <v>38</v>
      </c>
      <c r="E429" s="3" t="s">
        <v>22342</v>
      </c>
      <c r="H429" s="3">
        <v>75006</v>
      </c>
      <c r="K429" s="3">
        <v>5555</v>
      </c>
      <c r="N429" s="3">
        <v>1389</v>
      </c>
      <c r="Q429" s="3">
        <v>1389</v>
      </c>
    </row>
    <row r="430" spans="1:17">
      <c r="A430" s="3" t="s">
        <v>22266</v>
      </c>
      <c r="B430" s="3">
        <v>430312</v>
      </c>
      <c r="C430" s="3" t="s">
        <v>22335</v>
      </c>
      <c r="D430" s="3">
        <v>39</v>
      </c>
      <c r="E430" s="3" t="s">
        <v>22342</v>
      </c>
      <c r="H430" s="3">
        <v>75006</v>
      </c>
      <c r="K430" s="3">
        <v>5555</v>
      </c>
      <c r="N430" s="3">
        <v>1389</v>
      </c>
      <c r="Q430" s="3">
        <v>1389</v>
      </c>
    </row>
    <row r="431" spans="1:17">
      <c r="A431" s="3" t="s">
        <v>22267</v>
      </c>
      <c r="B431" s="3">
        <v>430401</v>
      </c>
      <c r="C431" s="3" t="s">
        <v>22335</v>
      </c>
      <c r="D431" s="3">
        <v>40</v>
      </c>
      <c r="E431" s="3" t="s">
        <v>22342</v>
      </c>
      <c r="H431" s="3">
        <v>75006</v>
      </c>
      <c r="K431" s="3">
        <v>5555</v>
      </c>
      <c r="N431" s="3">
        <v>1389</v>
      </c>
      <c r="Q431" s="3">
        <v>1389</v>
      </c>
    </row>
    <row r="432" spans="1:17">
      <c r="A432" s="3" t="s">
        <v>22268</v>
      </c>
      <c r="B432" s="3">
        <v>430402</v>
      </c>
      <c r="C432" s="3" t="s">
        <v>22335</v>
      </c>
      <c r="D432" s="3">
        <v>41</v>
      </c>
      <c r="E432" s="3" t="s">
        <v>22342</v>
      </c>
      <c r="H432" s="3">
        <v>75006</v>
      </c>
      <c r="K432" s="3">
        <v>5555</v>
      </c>
      <c r="N432" s="3">
        <v>1389</v>
      </c>
      <c r="Q432" s="3">
        <v>1389</v>
      </c>
    </row>
    <row r="433" spans="1:17">
      <c r="A433" s="3" t="s">
        <v>22269</v>
      </c>
      <c r="B433" s="3">
        <v>430403</v>
      </c>
      <c r="C433" s="3" t="s">
        <v>22335</v>
      </c>
      <c r="D433" s="3">
        <v>42</v>
      </c>
      <c r="E433" s="3" t="s">
        <v>22342</v>
      </c>
      <c r="H433" s="3">
        <v>75006</v>
      </c>
      <c r="K433" s="3">
        <v>5555</v>
      </c>
      <c r="N433" s="3">
        <v>1389</v>
      </c>
      <c r="Q433" s="3">
        <v>1389</v>
      </c>
    </row>
    <row r="434" spans="1:17">
      <c r="A434" s="3" t="s">
        <v>22270</v>
      </c>
      <c r="B434" s="3">
        <v>430404</v>
      </c>
      <c r="C434" s="3" t="s">
        <v>22335</v>
      </c>
      <c r="D434" s="3">
        <v>43</v>
      </c>
      <c r="E434" s="3" t="s">
        <v>22342</v>
      </c>
      <c r="H434" s="3">
        <v>75006</v>
      </c>
      <c r="K434" s="3">
        <v>5555</v>
      </c>
      <c r="N434" s="3">
        <v>1389</v>
      </c>
      <c r="Q434" s="3">
        <v>1389</v>
      </c>
    </row>
    <row r="435" spans="1:17">
      <c r="A435" s="3" t="s">
        <v>22271</v>
      </c>
      <c r="B435" s="3">
        <v>430405</v>
      </c>
      <c r="C435" s="3" t="s">
        <v>22335</v>
      </c>
      <c r="D435" s="3">
        <v>44</v>
      </c>
      <c r="E435" s="3" t="s">
        <v>22342</v>
      </c>
      <c r="H435" s="3">
        <v>75006</v>
      </c>
      <c r="K435" s="3">
        <v>5555</v>
      </c>
      <c r="N435" s="3">
        <v>1389</v>
      </c>
      <c r="Q435" s="3">
        <v>1389</v>
      </c>
    </row>
    <row r="436" spans="1:17">
      <c r="A436" s="3" t="s">
        <v>22272</v>
      </c>
      <c r="B436" s="3">
        <v>430406</v>
      </c>
      <c r="C436" s="3" t="s">
        <v>22335</v>
      </c>
      <c r="D436" s="3">
        <v>45</v>
      </c>
      <c r="E436" s="3" t="s">
        <v>22342</v>
      </c>
      <c r="H436" s="3">
        <v>75006</v>
      </c>
      <c r="K436" s="3">
        <v>5555</v>
      </c>
      <c r="N436" s="3">
        <v>1389</v>
      </c>
      <c r="Q436" s="3">
        <v>1389</v>
      </c>
    </row>
    <row r="437" spans="1:17">
      <c r="A437" s="3" t="s">
        <v>22273</v>
      </c>
      <c r="B437" s="3">
        <v>430407</v>
      </c>
      <c r="C437" s="3" t="s">
        <v>22335</v>
      </c>
      <c r="D437" s="3">
        <v>46</v>
      </c>
      <c r="E437" s="3" t="s">
        <v>22342</v>
      </c>
      <c r="H437" s="3">
        <v>75006</v>
      </c>
      <c r="K437" s="3">
        <v>5555</v>
      </c>
      <c r="N437" s="3">
        <v>1389</v>
      </c>
      <c r="Q437" s="3">
        <v>1389</v>
      </c>
    </row>
    <row r="438" spans="1:17">
      <c r="A438" s="3" t="s">
        <v>22274</v>
      </c>
      <c r="B438" s="3">
        <v>430408</v>
      </c>
      <c r="C438" s="3" t="s">
        <v>22335</v>
      </c>
      <c r="D438" s="3">
        <v>47</v>
      </c>
      <c r="E438" s="3" t="s">
        <v>22342</v>
      </c>
      <c r="H438" s="3">
        <v>75006</v>
      </c>
      <c r="K438" s="3">
        <v>5555</v>
      </c>
      <c r="N438" s="3">
        <v>1389</v>
      </c>
      <c r="Q438" s="3">
        <v>1389</v>
      </c>
    </row>
    <row r="439" spans="1:17">
      <c r="A439" s="3" t="s">
        <v>22275</v>
      </c>
      <c r="B439" s="3">
        <v>430409</v>
      </c>
      <c r="C439" s="3" t="s">
        <v>22335</v>
      </c>
      <c r="D439" s="3">
        <v>48</v>
      </c>
      <c r="E439" s="3" t="s">
        <v>22342</v>
      </c>
      <c r="H439" s="3">
        <v>75006</v>
      </c>
      <c r="K439" s="3">
        <v>5555</v>
      </c>
      <c r="N439" s="3">
        <v>1389</v>
      </c>
      <c r="Q439" s="3">
        <v>1389</v>
      </c>
    </row>
    <row r="440" spans="1:17">
      <c r="A440" s="3" t="s">
        <v>22276</v>
      </c>
      <c r="B440" s="3">
        <v>430410</v>
      </c>
      <c r="C440" s="3" t="s">
        <v>22335</v>
      </c>
      <c r="D440" s="3">
        <v>49</v>
      </c>
      <c r="E440" s="3" t="s">
        <v>22342</v>
      </c>
      <c r="H440" s="3">
        <v>75006</v>
      </c>
      <c r="K440" s="3">
        <v>5555</v>
      </c>
      <c r="N440" s="3">
        <v>1389</v>
      </c>
      <c r="Q440" s="3">
        <v>1389</v>
      </c>
    </row>
    <row r="441" spans="1:17">
      <c r="A441" s="3" t="s">
        <v>22277</v>
      </c>
      <c r="B441" s="3">
        <v>430411</v>
      </c>
      <c r="C441" s="3" t="s">
        <v>22335</v>
      </c>
      <c r="D441" s="3">
        <v>50</v>
      </c>
      <c r="E441" s="3" t="s">
        <v>22342</v>
      </c>
      <c r="H441" s="3">
        <v>75006</v>
      </c>
      <c r="K441" s="3">
        <v>5555</v>
      </c>
      <c r="N441" s="3">
        <v>1389</v>
      </c>
      <c r="Q441" s="3">
        <v>1389</v>
      </c>
    </row>
    <row r="442" spans="1:17">
      <c r="A442" s="3" t="s">
        <v>22278</v>
      </c>
      <c r="B442" s="3">
        <v>430501</v>
      </c>
      <c r="C442" s="3" t="s">
        <v>22335</v>
      </c>
      <c r="D442" s="3">
        <v>51</v>
      </c>
      <c r="E442" s="3" t="s">
        <v>22342</v>
      </c>
      <c r="H442" s="3">
        <v>75006</v>
      </c>
      <c r="K442" s="3">
        <v>5555</v>
      </c>
      <c r="N442" s="3">
        <v>1389</v>
      </c>
      <c r="Q442" s="3">
        <v>1389</v>
      </c>
    </row>
    <row r="443" spans="1:17">
      <c r="A443" s="3" t="s">
        <v>22279</v>
      </c>
      <c r="B443" s="3">
        <v>430502</v>
      </c>
      <c r="C443" s="3" t="s">
        <v>22335</v>
      </c>
      <c r="D443" s="3">
        <v>52</v>
      </c>
      <c r="E443" s="3" t="s">
        <v>22342</v>
      </c>
      <c r="H443" s="3">
        <v>75006</v>
      </c>
      <c r="K443" s="3">
        <v>5555</v>
      </c>
      <c r="N443" s="3">
        <v>1389</v>
      </c>
      <c r="Q443" s="3">
        <v>1389</v>
      </c>
    </row>
    <row r="444" spans="1:17">
      <c r="A444" s="3" t="s">
        <v>22280</v>
      </c>
      <c r="B444" s="3">
        <v>430503</v>
      </c>
      <c r="C444" s="3" t="s">
        <v>22335</v>
      </c>
      <c r="D444" s="3">
        <v>53</v>
      </c>
      <c r="E444" s="3" t="s">
        <v>22342</v>
      </c>
      <c r="H444" s="3">
        <v>75006</v>
      </c>
      <c r="K444" s="3">
        <v>5555</v>
      </c>
      <c r="N444" s="3">
        <v>1389</v>
      </c>
      <c r="Q444" s="3">
        <v>1389</v>
      </c>
    </row>
    <row r="445" spans="1:17">
      <c r="A445" s="3" t="s">
        <v>22281</v>
      </c>
      <c r="B445" s="3">
        <v>430504</v>
      </c>
      <c r="C445" s="3" t="s">
        <v>22335</v>
      </c>
      <c r="D445" s="3">
        <v>54</v>
      </c>
      <c r="E445" s="3" t="s">
        <v>22342</v>
      </c>
      <c r="H445" s="3">
        <v>75006</v>
      </c>
      <c r="K445" s="3">
        <v>5555</v>
      </c>
      <c r="N445" s="3">
        <v>1389</v>
      </c>
      <c r="Q445" s="3">
        <v>1389</v>
      </c>
    </row>
    <row r="446" spans="1:17">
      <c r="A446" s="3" t="s">
        <v>22282</v>
      </c>
      <c r="B446" s="3">
        <v>430505</v>
      </c>
      <c r="C446" s="3" t="s">
        <v>22335</v>
      </c>
      <c r="D446" s="3">
        <v>55</v>
      </c>
      <c r="E446" s="3" t="s">
        <v>22342</v>
      </c>
      <c r="H446" s="3">
        <v>75006</v>
      </c>
      <c r="K446" s="3">
        <v>5555</v>
      </c>
      <c r="N446" s="3">
        <v>1389</v>
      </c>
      <c r="Q446" s="3">
        <v>1389</v>
      </c>
    </row>
    <row r="447" spans="1:17">
      <c r="A447" s="3" t="s">
        <v>22283</v>
      </c>
      <c r="B447" s="3">
        <v>430506</v>
      </c>
      <c r="C447" s="3" t="s">
        <v>22335</v>
      </c>
      <c r="D447" s="3">
        <v>56</v>
      </c>
      <c r="E447" s="3" t="s">
        <v>22342</v>
      </c>
      <c r="H447" s="3">
        <v>75006</v>
      </c>
      <c r="K447" s="3">
        <v>5555</v>
      </c>
      <c r="N447" s="3">
        <v>1389</v>
      </c>
      <c r="Q447" s="3">
        <v>1389</v>
      </c>
    </row>
    <row r="448" spans="1:17">
      <c r="A448" s="3" t="s">
        <v>22284</v>
      </c>
      <c r="B448" s="3">
        <v>430507</v>
      </c>
      <c r="C448" s="3" t="s">
        <v>22335</v>
      </c>
      <c r="D448" s="3">
        <v>57</v>
      </c>
      <c r="E448" s="3" t="s">
        <v>22342</v>
      </c>
      <c r="H448" s="3">
        <v>75006</v>
      </c>
      <c r="K448" s="3">
        <v>5555</v>
      </c>
      <c r="N448" s="3">
        <v>1389</v>
      </c>
      <c r="Q448" s="3">
        <v>1389</v>
      </c>
    </row>
    <row r="449" spans="1:17">
      <c r="A449" s="3" t="s">
        <v>22285</v>
      </c>
      <c r="B449" s="3">
        <v>430508</v>
      </c>
      <c r="C449" s="3" t="s">
        <v>22335</v>
      </c>
      <c r="D449" s="3">
        <v>58</v>
      </c>
      <c r="E449" s="3" t="s">
        <v>22342</v>
      </c>
      <c r="H449" s="3">
        <v>75006</v>
      </c>
      <c r="K449" s="3">
        <v>5555</v>
      </c>
      <c r="N449" s="3">
        <v>1389</v>
      </c>
      <c r="Q449" s="3">
        <v>1389</v>
      </c>
    </row>
    <row r="450" spans="1:17">
      <c r="A450" s="3" t="s">
        <v>22286</v>
      </c>
      <c r="B450" s="3">
        <v>430509</v>
      </c>
      <c r="C450" s="3" t="s">
        <v>22335</v>
      </c>
      <c r="D450" s="3">
        <v>59</v>
      </c>
      <c r="E450" s="3" t="s">
        <v>22342</v>
      </c>
      <c r="H450" s="3">
        <v>75006</v>
      </c>
      <c r="K450" s="3">
        <v>5555</v>
      </c>
      <c r="N450" s="3">
        <v>1389</v>
      </c>
      <c r="Q450" s="3">
        <v>1389</v>
      </c>
    </row>
    <row r="451" spans="1:17">
      <c r="A451" s="3" t="s">
        <v>22287</v>
      </c>
      <c r="B451" s="3">
        <v>430510</v>
      </c>
      <c r="C451" s="3" t="s">
        <v>22335</v>
      </c>
      <c r="D451" s="3">
        <v>60</v>
      </c>
      <c r="E451" s="3" t="s">
        <v>22342</v>
      </c>
      <c r="H451" s="3">
        <v>75006</v>
      </c>
      <c r="K451" s="3">
        <v>5555</v>
      </c>
      <c r="N451" s="3">
        <v>1389</v>
      </c>
      <c r="Q451" s="3">
        <v>1389</v>
      </c>
    </row>
    <row r="452" spans="1:17">
      <c r="A452" s="3" t="s">
        <v>22288</v>
      </c>
      <c r="B452" s="3">
        <v>430601</v>
      </c>
      <c r="C452" s="3" t="s">
        <v>22335</v>
      </c>
      <c r="D452" s="3">
        <v>61</v>
      </c>
      <c r="E452" s="3" t="s">
        <v>22342</v>
      </c>
      <c r="H452" s="3">
        <v>75006</v>
      </c>
      <c r="K452" s="3">
        <v>5555</v>
      </c>
      <c r="N452" s="3">
        <v>1389</v>
      </c>
      <c r="Q452" s="3">
        <v>1389</v>
      </c>
    </row>
    <row r="453" spans="1:17">
      <c r="A453" s="3" t="s">
        <v>22289</v>
      </c>
      <c r="B453" s="3">
        <v>430602</v>
      </c>
      <c r="C453" s="3" t="s">
        <v>22335</v>
      </c>
      <c r="D453" s="3">
        <v>62</v>
      </c>
      <c r="E453" s="3" t="s">
        <v>22342</v>
      </c>
      <c r="H453" s="3">
        <v>75006</v>
      </c>
      <c r="K453" s="3">
        <v>5555</v>
      </c>
      <c r="N453" s="3">
        <v>1389</v>
      </c>
      <c r="Q453" s="3">
        <v>1389</v>
      </c>
    </row>
    <row r="454" spans="1:17">
      <c r="A454" s="3" t="s">
        <v>22290</v>
      </c>
      <c r="B454" s="3">
        <v>430603</v>
      </c>
      <c r="C454" s="3" t="s">
        <v>22335</v>
      </c>
      <c r="D454" s="3">
        <v>63</v>
      </c>
      <c r="E454" s="3" t="s">
        <v>22342</v>
      </c>
      <c r="H454" s="3">
        <v>75006</v>
      </c>
      <c r="K454" s="3">
        <v>5555</v>
      </c>
      <c r="N454" s="3">
        <v>1389</v>
      </c>
      <c r="Q454" s="3">
        <v>1389</v>
      </c>
    </row>
    <row r="455" spans="1:17">
      <c r="A455" s="3" t="s">
        <v>22291</v>
      </c>
      <c r="B455" s="3">
        <v>430604</v>
      </c>
      <c r="C455" s="3" t="s">
        <v>22335</v>
      </c>
      <c r="D455" s="3">
        <v>64</v>
      </c>
      <c r="E455" s="3" t="s">
        <v>22342</v>
      </c>
      <c r="H455" s="3">
        <v>75006</v>
      </c>
      <c r="K455" s="3">
        <v>5555</v>
      </c>
      <c r="N455" s="3">
        <v>1389</v>
      </c>
      <c r="Q455" s="3">
        <v>1389</v>
      </c>
    </row>
    <row r="456" spans="1:17">
      <c r="A456" s="3" t="s">
        <v>22292</v>
      </c>
      <c r="B456" s="3">
        <v>430605</v>
      </c>
      <c r="C456" s="3" t="s">
        <v>22335</v>
      </c>
      <c r="D456" s="3">
        <v>65</v>
      </c>
      <c r="E456" s="3" t="s">
        <v>22342</v>
      </c>
      <c r="H456" s="3">
        <v>75006</v>
      </c>
      <c r="K456" s="3">
        <v>5555</v>
      </c>
      <c r="N456" s="3">
        <v>1389</v>
      </c>
      <c r="Q456" s="3">
        <v>1389</v>
      </c>
    </row>
    <row r="457" spans="1:17">
      <c r="A457" s="3" t="s">
        <v>22293</v>
      </c>
      <c r="B457" s="3">
        <v>430606</v>
      </c>
      <c r="C457" s="3" t="s">
        <v>22335</v>
      </c>
      <c r="D457" s="3">
        <v>66</v>
      </c>
      <c r="E457" s="3" t="s">
        <v>22342</v>
      </c>
      <c r="H457" s="3">
        <v>75006</v>
      </c>
      <c r="K457" s="3">
        <v>5555</v>
      </c>
      <c r="N457" s="3">
        <v>1389</v>
      </c>
      <c r="Q457" s="3">
        <v>1389</v>
      </c>
    </row>
    <row r="458" spans="1:17">
      <c r="A458" s="3" t="s">
        <v>22294</v>
      </c>
      <c r="B458" s="3">
        <v>430607</v>
      </c>
      <c r="C458" s="3" t="s">
        <v>22335</v>
      </c>
      <c r="D458" s="3">
        <v>67</v>
      </c>
      <c r="E458" s="3" t="s">
        <v>22342</v>
      </c>
      <c r="H458" s="3">
        <v>75006</v>
      </c>
      <c r="K458" s="3">
        <v>5555</v>
      </c>
      <c r="N458" s="3">
        <v>1389</v>
      </c>
      <c r="Q458" s="3">
        <v>1389</v>
      </c>
    </row>
    <row r="459" spans="1:17">
      <c r="A459" s="3" t="s">
        <v>22295</v>
      </c>
      <c r="B459" s="3">
        <v>430608</v>
      </c>
      <c r="C459" s="3" t="s">
        <v>22335</v>
      </c>
      <c r="D459" s="3">
        <v>68</v>
      </c>
      <c r="E459" s="3" t="s">
        <v>22342</v>
      </c>
      <c r="H459" s="3">
        <v>75006</v>
      </c>
      <c r="K459" s="3">
        <v>5555</v>
      </c>
      <c r="N459" s="3">
        <v>1389</v>
      </c>
      <c r="Q459" s="3">
        <v>1389</v>
      </c>
    </row>
    <row r="460" spans="1:17">
      <c r="A460" s="3" t="s">
        <v>22296</v>
      </c>
      <c r="B460" s="3">
        <v>430609</v>
      </c>
      <c r="C460" s="3" t="s">
        <v>22335</v>
      </c>
      <c r="D460" s="3">
        <v>69</v>
      </c>
      <c r="E460" s="3" t="s">
        <v>22342</v>
      </c>
      <c r="H460" s="3">
        <v>75006</v>
      </c>
      <c r="K460" s="3">
        <v>5555</v>
      </c>
      <c r="N460" s="3">
        <v>1389</v>
      </c>
      <c r="Q460" s="3">
        <v>1389</v>
      </c>
    </row>
    <row r="461" spans="1:17">
      <c r="A461" s="3" t="s">
        <v>22297</v>
      </c>
      <c r="B461" s="3">
        <v>430701</v>
      </c>
      <c r="C461" s="3" t="s">
        <v>22335</v>
      </c>
      <c r="D461" s="3">
        <v>70</v>
      </c>
      <c r="E461" s="3" t="s">
        <v>22342</v>
      </c>
      <c r="H461" s="3">
        <v>75006</v>
      </c>
      <c r="K461" s="3">
        <v>5555</v>
      </c>
      <c r="N461" s="3">
        <v>1389</v>
      </c>
      <c r="Q461" s="3">
        <v>1389</v>
      </c>
    </row>
    <row r="462" spans="1:17">
      <c r="A462" s="3" t="s">
        <v>22298</v>
      </c>
      <c r="B462" s="3">
        <v>430702</v>
      </c>
      <c r="C462" s="3" t="s">
        <v>22335</v>
      </c>
      <c r="D462" s="3">
        <v>71</v>
      </c>
      <c r="E462" s="3" t="s">
        <v>22342</v>
      </c>
      <c r="H462" s="3">
        <v>75006</v>
      </c>
      <c r="K462" s="3">
        <v>5555</v>
      </c>
      <c r="N462" s="3">
        <v>1389</v>
      </c>
      <c r="Q462" s="3">
        <v>1389</v>
      </c>
    </row>
    <row r="463" spans="1:17">
      <c r="A463" s="3" t="s">
        <v>22299</v>
      </c>
      <c r="B463" s="3">
        <v>430703</v>
      </c>
      <c r="C463" s="3" t="s">
        <v>22335</v>
      </c>
      <c r="D463" s="3">
        <v>72</v>
      </c>
      <c r="E463" s="3" t="s">
        <v>22342</v>
      </c>
      <c r="H463" s="3">
        <v>75006</v>
      </c>
      <c r="K463" s="3">
        <v>5555</v>
      </c>
      <c r="N463" s="3">
        <v>1389</v>
      </c>
      <c r="Q463" s="3">
        <v>1389</v>
      </c>
    </row>
    <row r="464" spans="1:17">
      <c r="A464" s="3" t="s">
        <v>22300</v>
      </c>
      <c r="B464" s="3">
        <v>430704</v>
      </c>
      <c r="C464" s="3" t="s">
        <v>22335</v>
      </c>
      <c r="D464" s="3">
        <v>73</v>
      </c>
      <c r="E464" s="3" t="s">
        <v>22342</v>
      </c>
      <c r="H464" s="3">
        <v>75006</v>
      </c>
      <c r="K464" s="3">
        <v>5555</v>
      </c>
      <c r="N464" s="3">
        <v>1389</v>
      </c>
      <c r="Q464" s="3">
        <v>1389</v>
      </c>
    </row>
    <row r="465" spans="1:17">
      <c r="A465" s="3" t="s">
        <v>22301</v>
      </c>
      <c r="B465" s="3">
        <v>430705</v>
      </c>
      <c r="C465" s="3" t="s">
        <v>22335</v>
      </c>
      <c r="D465" s="3">
        <v>74</v>
      </c>
      <c r="E465" s="3" t="s">
        <v>22342</v>
      </c>
      <c r="H465" s="3">
        <v>75006</v>
      </c>
      <c r="K465" s="3">
        <v>5555</v>
      </c>
      <c r="N465" s="3">
        <v>1389</v>
      </c>
      <c r="Q465" s="3">
        <v>1389</v>
      </c>
    </row>
    <row r="466" spans="1:17">
      <c r="A466" s="3" t="s">
        <v>22302</v>
      </c>
      <c r="B466" s="3">
        <v>430706</v>
      </c>
      <c r="C466" s="3" t="s">
        <v>22335</v>
      </c>
      <c r="D466" s="3">
        <v>75</v>
      </c>
      <c r="E466" s="3" t="s">
        <v>22342</v>
      </c>
      <c r="H466" s="3">
        <v>75006</v>
      </c>
      <c r="K466" s="3">
        <v>5555</v>
      </c>
      <c r="N466" s="3">
        <v>1389</v>
      </c>
      <c r="Q466" s="3">
        <v>1389</v>
      </c>
    </row>
    <row r="467" spans="1:17">
      <c r="A467" s="3" t="s">
        <v>22303</v>
      </c>
      <c r="B467" s="3">
        <v>430707</v>
      </c>
      <c r="C467" s="3" t="s">
        <v>22335</v>
      </c>
      <c r="D467" s="3">
        <v>76</v>
      </c>
      <c r="E467" s="3" t="s">
        <v>22342</v>
      </c>
      <c r="H467" s="3">
        <v>75006</v>
      </c>
      <c r="K467" s="3">
        <v>5555</v>
      </c>
      <c r="N467" s="3">
        <v>1389</v>
      </c>
      <c r="Q467" s="3">
        <v>1389</v>
      </c>
    </row>
    <row r="468" spans="1:17">
      <c r="A468" s="3" t="s">
        <v>22304</v>
      </c>
      <c r="B468" s="3">
        <v>430708</v>
      </c>
      <c r="C468" s="3" t="s">
        <v>22335</v>
      </c>
      <c r="D468" s="3">
        <v>77</v>
      </c>
      <c r="E468" s="3" t="s">
        <v>22342</v>
      </c>
      <c r="H468" s="3">
        <v>75006</v>
      </c>
      <c r="K468" s="3">
        <v>5555</v>
      </c>
      <c r="N468" s="3">
        <v>1389</v>
      </c>
      <c r="Q468" s="3">
        <v>1389</v>
      </c>
    </row>
    <row r="469" spans="1:17">
      <c r="A469" s="3" t="s">
        <v>22305</v>
      </c>
      <c r="B469" s="3">
        <v>430801</v>
      </c>
      <c r="C469" s="3" t="s">
        <v>22335</v>
      </c>
      <c r="D469" s="3">
        <v>78</v>
      </c>
      <c r="E469" s="3" t="s">
        <v>22342</v>
      </c>
      <c r="H469" s="3">
        <v>75006</v>
      </c>
      <c r="K469" s="3">
        <v>5555</v>
      </c>
      <c r="N469" s="3">
        <v>1389</v>
      </c>
      <c r="Q469" s="3">
        <v>1389</v>
      </c>
    </row>
    <row r="470" spans="1:17">
      <c r="A470" s="3" t="s">
        <v>22306</v>
      </c>
      <c r="B470" s="3">
        <v>430802</v>
      </c>
      <c r="C470" s="3" t="s">
        <v>22335</v>
      </c>
      <c r="D470" s="3">
        <v>79</v>
      </c>
      <c r="E470" s="3" t="s">
        <v>22342</v>
      </c>
      <c r="H470" s="3">
        <v>75006</v>
      </c>
      <c r="K470" s="3">
        <v>5555</v>
      </c>
      <c r="N470" s="3">
        <v>1389</v>
      </c>
      <c r="Q470" s="3">
        <v>1389</v>
      </c>
    </row>
    <row r="471" spans="1:17">
      <c r="A471" s="3" t="s">
        <v>22307</v>
      </c>
      <c r="B471" s="3">
        <v>430803</v>
      </c>
      <c r="C471" s="3" t="s">
        <v>22335</v>
      </c>
      <c r="D471" s="3">
        <v>80</v>
      </c>
      <c r="E471" s="3" t="s">
        <v>22342</v>
      </c>
      <c r="H471" s="3">
        <v>75006</v>
      </c>
      <c r="K471" s="3">
        <v>5555</v>
      </c>
      <c r="N471" s="3">
        <v>1389</v>
      </c>
      <c r="Q471" s="3">
        <v>1389</v>
      </c>
    </row>
    <row r="472" spans="1:17">
      <c r="A472" s="3" t="s">
        <v>22308</v>
      </c>
      <c r="B472" s="3">
        <v>430804</v>
      </c>
      <c r="C472" s="3" t="s">
        <v>22335</v>
      </c>
      <c r="D472" s="3">
        <v>81</v>
      </c>
      <c r="E472" s="3" t="s">
        <v>22342</v>
      </c>
      <c r="H472" s="3">
        <v>75006</v>
      </c>
      <c r="K472" s="3">
        <v>5555</v>
      </c>
      <c r="N472" s="3">
        <v>1389</v>
      </c>
      <c r="Q472" s="3">
        <v>1389</v>
      </c>
    </row>
    <row r="473" spans="1:17">
      <c r="A473" s="3" t="s">
        <v>22309</v>
      </c>
      <c r="B473" s="3">
        <v>430805</v>
      </c>
      <c r="C473" s="3" t="s">
        <v>22335</v>
      </c>
      <c r="D473" s="3">
        <v>82</v>
      </c>
      <c r="E473" s="3" t="s">
        <v>22342</v>
      </c>
      <c r="H473" s="3">
        <v>75006</v>
      </c>
      <c r="K473" s="3">
        <v>5555</v>
      </c>
      <c r="N473" s="3">
        <v>1389</v>
      </c>
      <c r="Q473" s="3">
        <v>1389</v>
      </c>
    </row>
    <row r="474" spans="1:17">
      <c r="A474" s="3" t="s">
        <v>22310</v>
      </c>
      <c r="B474" s="3">
        <v>430806</v>
      </c>
      <c r="C474" s="3" t="s">
        <v>22335</v>
      </c>
      <c r="D474" s="3">
        <v>83</v>
      </c>
      <c r="E474" s="3" t="s">
        <v>22342</v>
      </c>
      <c r="H474" s="3">
        <v>75006</v>
      </c>
      <c r="K474" s="3">
        <v>5555</v>
      </c>
      <c r="N474" s="3">
        <v>1389</v>
      </c>
      <c r="Q474" s="3">
        <v>1389</v>
      </c>
    </row>
    <row r="475" spans="1:17">
      <c r="A475" s="3" t="s">
        <v>22311</v>
      </c>
      <c r="B475" s="3">
        <v>430807</v>
      </c>
      <c r="C475" s="3" t="s">
        <v>22335</v>
      </c>
      <c r="D475" s="3">
        <v>84</v>
      </c>
      <c r="E475" s="3" t="s">
        <v>22342</v>
      </c>
      <c r="H475" s="3">
        <v>75006</v>
      </c>
      <c r="K475" s="3">
        <v>5555</v>
      </c>
      <c r="N475" s="3">
        <v>1389</v>
      </c>
      <c r="Q475" s="3">
        <v>1389</v>
      </c>
    </row>
    <row r="476" spans="1:17">
      <c r="A476" s="3" t="s">
        <v>22312</v>
      </c>
      <c r="B476" s="3">
        <v>430901</v>
      </c>
      <c r="C476" s="3" t="s">
        <v>22335</v>
      </c>
      <c r="D476" s="3">
        <v>85</v>
      </c>
      <c r="E476" s="3" t="s">
        <v>22342</v>
      </c>
      <c r="H476" s="3">
        <v>75006</v>
      </c>
      <c r="K476" s="3">
        <v>5555</v>
      </c>
      <c r="N476" s="3">
        <v>1389</v>
      </c>
      <c r="Q476" s="3">
        <v>1389</v>
      </c>
    </row>
    <row r="477" spans="1:17">
      <c r="A477" s="3" t="s">
        <v>22313</v>
      </c>
      <c r="B477" s="3">
        <v>430902</v>
      </c>
      <c r="C477" s="3" t="s">
        <v>22335</v>
      </c>
      <c r="D477" s="3">
        <v>86</v>
      </c>
      <c r="E477" s="3" t="s">
        <v>22342</v>
      </c>
      <c r="H477" s="3">
        <v>75006</v>
      </c>
      <c r="K477" s="3">
        <v>5555</v>
      </c>
      <c r="N477" s="3">
        <v>1389</v>
      </c>
      <c r="Q477" s="3">
        <v>1389</v>
      </c>
    </row>
    <row r="478" spans="1:17">
      <c r="A478" s="3" t="s">
        <v>22314</v>
      </c>
      <c r="B478" s="3">
        <v>430903</v>
      </c>
      <c r="C478" s="3" t="s">
        <v>22335</v>
      </c>
      <c r="D478" s="3">
        <v>87</v>
      </c>
      <c r="E478" s="3" t="s">
        <v>22342</v>
      </c>
      <c r="H478" s="3">
        <v>75006</v>
      </c>
      <c r="K478" s="3">
        <v>5555</v>
      </c>
      <c r="N478" s="3">
        <v>1389</v>
      </c>
      <c r="Q478" s="3">
        <v>1389</v>
      </c>
    </row>
    <row r="479" spans="1:17">
      <c r="A479" s="3" t="s">
        <v>22315</v>
      </c>
      <c r="B479" s="3">
        <v>430904</v>
      </c>
      <c r="C479" s="3" t="s">
        <v>22335</v>
      </c>
      <c r="D479" s="3">
        <v>88</v>
      </c>
      <c r="E479" s="3" t="s">
        <v>22342</v>
      </c>
      <c r="H479" s="3">
        <v>75006</v>
      </c>
      <c r="K479" s="3">
        <v>5555</v>
      </c>
      <c r="N479" s="3">
        <v>1389</v>
      </c>
      <c r="Q479" s="3">
        <v>1389</v>
      </c>
    </row>
    <row r="480" spans="1:17">
      <c r="A480" s="3" t="s">
        <v>22316</v>
      </c>
      <c r="B480" s="3">
        <v>430905</v>
      </c>
      <c r="C480" s="3" t="s">
        <v>22335</v>
      </c>
      <c r="D480" s="3">
        <v>89</v>
      </c>
      <c r="E480" s="3" t="s">
        <v>22342</v>
      </c>
      <c r="H480" s="3">
        <v>75006</v>
      </c>
      <c r="K480" s="3">
        <v>5555</v>
      </c>
      <c r="N480" s="3">
        <v>1389</v>
      </c>
      <c r="Q480" s="3">
        <v>1389</v>
      </c>
    </row>
    <row r="481" spans="1:17">
      <c r="A481" s="3" t="s">
        <v>22317</v>
      </c>
      <c r="B481" s="3">
        <v>430906</v>
      </c>
      <c r="C481" s="3" t="s">
        <v>22335</v>
      </c>
      <c r="D481" s="3">
        <v>90</v>
      </c>
      <c r="E481" s="3" t="s">
        <v>22342</v>
      </c>
      <c r="H481" s="3">
        <v>75006</v>
      </c>
      <c r="K481" s="3">
        <v>5555</v>
      </c>
      <c r="N481" s="3">
        <v>1389</v>
      </c>
      <c r="Q481" s="3">
        <v>1389</v>
      </c>
    </row>
    <row r="482" spans="1:17">
      <c r="A482" s="3" t="s">
        <v>22318</v>
      </c>
      <c r="B482" s="3">
        <v>431001</v>
      </c>
      <c r="C482" s="3" t="s">
        <v>22335</v>
      </c>
      <c r="D482" s="3">
        <v>91</v>
      </c>
      <c r="E482" s="3" t="s">
        <v>22342</v>
      </c>
      <c r="H482" s="3">
        <v>75006</v>
      </c>
      <c r="K482" s="3">
        <v>5555</v>
      </c>
      <c r="N482" s="3">
        <v>1389</v>
      </c>
      <c r="Q482" s="3">
        <v>1389</v>
      </c>
    </row>
    <row r="483" spans="1:17">
      <c r="A483" s="3" t="s">
        <v>22319</v>
      </c>
      <c r="B483" s="3">
        <v>431002</v>
      </c>
      <c r="C483" s="3" t="s">
        <v>22335</v>
      </c>
      <c r="D483" s="3">
        <v>92</v>
      </c>
      <c r="E483" s="3" t="s">
        <v>22342</v>
      </c>
      <c r="H483" s="3">
        <v>75006</v>
      </c>
      <c r="K483" s="3">
        <v>5555</v>
      </c>
      <c r="N483" s="3">
        <v>1389</v>
      </c>
      <c r="Q483" s="3">
        <v>1389</v>
      </c>
    </row>
    <row r="484" spans="1:17">
      <c r="A484" s="3" t="s">
        <v>22320</v>
      </c>
      <c r="B484" s="3">
        <v>431003</v>
      </c>
      <c r="C484" s="3" t="s">
        <v>22335</v>
      </c>
      <c r="D484" s="3">
        <v>93</v>
      </c>
      <c r="E484" s="3" t="s">
        <v>22342</v>
      </c>
      <c r="H484" s="3">
        <v>75006</v>
      </c>
      <c r="K484" s="3">
        <v>5555</v>
      </c>
      <c r="N484" s="3">
        <v>1389</v>
      </c>
      <c r="Q484" s="3">
        <v>1389</v>
      </c>
    </row>
    <row r="485" spans="1:17">
      <c r="A485" s="3" t="s">
        <v>22321</v>
      </c>
      <c r="B485" s="3">
        <v>431004</v>
      </c>
      <c r="C485" s="3" t="s">
        <v>22335</v>
      </c>
      <c r="D485" s="3">
        <v>94</v>
      </c>
      <c r="E485" s="3" t="s">
        <v>22342</v>
      </c>
      <c r="H485" s="3">
        <v>75006</v>
      </c>
      <c r="K485" s="3">
        <v>5555</v>
      </c>
      <c r="N485" s="3">
        <v>1389</v>
      </c>
      <c r="Q485" s="3">
        <v>1389</v>
      </c>
    </row>
    <row r="486" spans="1:17">
      <c r="A486" s="3" t="s">
        <v>22322</v>
      </c>
      <c r="B486" s="3">
        <v>431005</v>
      </c>
      <c r="C486" s="3" t="s">
        <v>22335</v>
      </c>
      <c r="D486" s="3">
        <v>95</v>
      </c>
      <c r="E486" s="3" t="s">
        <v>22342</v>
      </c>
      <c r="H486" s="3">
        <v>75006</v>
      </c>
      <c r="K486" s="3">
        <v>5555</v>
      </c>
      <c r="N486" s="3">
        <v>1389</v>
      </c>
      <c r="Q486" s="3">
        <v>1389</v>
      </c>
    </row>
    <row r="487" spans="1:17">
      <c r="A487" s="3" t="s">
        <v>22323</v>
      </c>
      <c r="B487" s="3">
        <v>431101</v>
      </c>
      <c r="C487" s="3" t="s">
        <v>22335</v>
      </c>
      <c r="D487" s="3">
        <v>96</v>
      </c>
      <c r="E487" s="3" t="s">
        <v>22342</v>
      </c>
      <c r="H487" s="3">
        <v>75006</v>
      </c>
      <c r="K487" s="3">
        <v>5555</v>
      </c>
      <c r="N487" s="3">
        <v>1389</v>
      </c>
      <c r="Q487" s="3">
        <v>1389</v>
      </c>
    </row>
    <row r="488" spans="1:17">
      <c r="A488" s="3" t="s">
        <v>22324</v>
      </c>
      <c r="B488" s="3">
        <v>431102</v>
      </c>
      <c r="C488" s="3" t="s">
        <v>22335</v>
      </c>
      <c r="D488" s="3">
        <v>97</v>
      </c>
      <c r="E488" s="3" t="s">
        <v>22342</v>
      </c>
      <c r="H488" s="3">
        <v>75006</v>
      </c>
      <c r="K488" s="3">
        <v>5555</v>
      </c>
      <c r="N488" s="3">
        <v>1389</v>
      </c>
      <c r="Q488" s="3">
        <v>1389</v>
      </c>
    </row>
    <row r="489" spans="1:17">
      <c r="A489" s="3" t="s">
        <v>22325</v>
      </c>
      <c r="B489" s="3">
        <v>431103</v>
      </c>
      <c r="C489" s="3" t="s">
        <v>22335</v>
      </c>
      <c r="D489" s="3">
        <v>98</v>
      </c>
      <c r="E489" s="3" t="s">
        <v>22342</v>
      </c>
      <c r="H489" s="3">
        <v>75006</v>
      </c>
      <c r="K489" s="3">
        <v>5555</v>
      </c>
      <c r="N489" s="3">
        <v>1389</v>
      </c>
      <c r="Q489" s="3">
        <v>1389</v>
      </c>
    </row>
    <row r="490" spans="1:17">
      <c r="A490" s="3" t="s">
        <v>22326</v>
      </c>
      <c r="B490" s="3">
        <v>431104</v>
      </c>
      <c r="C490" s="3" t="s">
        <v>22335</v>
      </c>
      <c r="D490" s="3">
        <v>99</v>
      </c>
      <c r="E490" s="3" t="s">
        <v>22342</v>
      </c>
      <c r="H490" s="3">
        <v>75006</v>
      </c>
      <c r="K490" s="3">
        <v>5555</v>
      </c>
      <c r="N490" s="3">
        <v>1389</v>
      </c>
      <c r="Q490" s="3">
        <v>1389</v>
      </c>
    </row>
    <row r="491" spans="1:17">
      <c r="A491" s="3" t="s">
        <v>22327</v>
      </c>
      <c r="B491" s="3">
        <v>431201</v>
      </c>
      <c r="C491" s="3" t="s">
        <v>22335</v>
      </c>
      <c r="D491" s="3">
        <v>100</v>
      </c>
      <c r="E491" s="3" t="s">
        <v>22342</v>
      </c>
      <c r="H491" s="3">
        <v>75006</v>
      </c>
      <c r="K491" s="3">
        <v>5555</v>
      </c>
      <c r="N491" s="3">
        <v>1389</v>
      </c>
      <c r="Q491" s="3">
        <v>1389</v>
      </c>
    </row>
    <row r="492" spans="1:17">
      <c r="A492" s="3" t="s">
        <v>22328</v>
      </c>
      <c r="B492" s="3">
        <v>431202</v>
      </c>
      <c r="C492" s="3" t="s">
        <v>22335</v>
      </c>
      <c r="D492" s="3">
        <v>101</v>
      </c>
      <c r="E492" s="3" t="s">
        <v>22342</v>
      </c>
      <c r="H492" s="3">
        <v>75006</v>
      </c>
      <c r="K492" s="3">
        <v>5555</v>
      </c>
      <c r="N492" s="3">
        <v>1389</v>
      </c>
      <c r="Q492" s="3">
        <v>1389</v>
      </c>
    </row>
    <row r="493" spans="1:17">
      <c r="A493" s="3" t="s">
        <v>22329</v>
      </c>
      <c r="B493" s="3">
        <v>431203</v>
      </c>
      <c r="C493" s="3" t="s">
        <v>22335</v>
      </c>
      <c r="D493" s="3">
        <v>102</v>
      </c>
      <c r="E493" s="3" t="s">
        <v>22342</v>
      </c>
      <c r="H493" s="3">
        <v>75006</v>
      </c>
      <c r="K493" s="3">
        <v>5555</v>
      </c>
      <c r="N493" s="3">
        <v>1389</v>
      </c>
      <c r="Q493" s="3">
        <v>1389</v>
      </c>
    </row>
    <row r="494" spans="1:17">
      <c r="A494" s="3" t="s">
        <v>22330</v>
      </c>
      <c r="B494" s="3">
        <v>431301</v>
      </c>
      <c r="C494" s="3" t="s">
        <v>22335</v>
      </c>
      <c r="D494" s="3">
        <v>103</v>
      </c>
      <c r="E494" s="3" t="s">
        <v>22342</v>
      </c>
      <c r="H494" s="3">
        <v>75006</v>
      </c>
      <c r="K494" s="3">
        <v>5555</v>
      </c>
      <c r="N494" s="3">
        <v>1389</v>
      </c>
      <c r="Q494" s="3">
        <v>1389</v>
      </c>
    </row>
    <row r="495" spans="1:17">
      <c r="A495" s="3" t="s">
        <v>22331</v>
      </c>
      <c r="B495" s="3">
        <v>431302</v>
      </c>
      <c r="C495" s="3" t="s">
        <v>22335</v>
      </c>
      <c r="D495" s="3">
        <v>104</v>
      </c>
      <c r="E495" s="3" t="s">
        <v>22342</v>
      </c>
      <c r="H495" s="3">
        <v>75006</v>
      </c>
      <c r="K495" s="3">
        <v>5555</v>
      </c>
      <c r="N495" s="3">
        <v>1389</v>
      </c>
      <c r="Q495" s="3">
        <v>1389</v>
      </c>
    </row>
    <row r="496" spans="1:17">
      <c r="A496" s="3" t="s">
        <v>22332</v>
      </c>
      <c r="B496" s="3">
        <v>431401</v>
      </c>
      <c r="C496" s="3" t="s">
        <v>22335</v>
      </c>
      <c r="D496" s="3">
        <v>105</v>
      </c>
      <c r="E496" s="3" t="s">
        <v>22342</v>
      </c>
      <c r="H496" s="3">
        <v>75006</v>
      </c>
      <c r="K496" s="3">
        <v>5555</v>
      </c>
      <c r="N496" s="3">
        <v>1389</v>
      </c>
      <c r="Q496" s="3">
        <v>1389</v>
      </c>
    </row>
  </sheetData>
  <phoneticPr fontId="3"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37</vt:i4>
      </vt:variant>
      <vt:variant>
        <vt:lpstr>命名范围</vt:lpstr>
      </vt:variant>
      <vt:variant>
        <vt:i4>4</vt:i4>
      </vt:variant>
    </vt:vector>
  </HeadingPairs>
  <TitlesOfParts>
    <vt:vector size="41" baseType="lpstr">
      <vt:lpstr>属性总览</vt:lpstr>
      <vt:lpstr>属性汇总</vt:lpstr>
      <vt:lpstr>战斗力</vt:lpstr>
      <vt:lpstr>角色</vt:lpstr>
      <vt:lpstr>特戒</vt:lpstr>
      <vt:lpstr>特戒-烈焰印记</vt:lpstr>
      <vt:lpstr>装备</vt:lpstr>
      <vt:lpstr>传世</vt:lpstr>
      <vt:lpstr>龙魂</vt:lpstr>
      <vt:lpstr>玉佩</vt:lpstr>
      <vt:lpstr>心法</vt:lpstr>
      <vt:lpstr>兽神守护</vt:lpstr>
      <vt:lpstr>魂骨</vt:lpstr>
      <vt:lpstr>战纹</vt:lpstr>
      <vt:lpstr>装扮</vt:lpstr>
      <vt:lpstr>称号</vt:lpstr>
      <vt:lpstr>合击</vt:lpstr>
      <vt:lpstr>转生</vt:lpstr>
      <vt:lpstr>翅膀</vt:lpstr>
      <vt:lpstr>轮回</vt:lpstr>
      <vt:lpstr>技能</vt:lpstr>
      <vt:lpstr>内功</vt:lpstr>
      <vt:lpstr>经脉</vt:lpstr>
      <vt:lpstr>秘籍</vt:lpstr>
      <vt:lpstr>战灵</vt:lpstr>
      <vt:lpstr>爵位</vt:lpstr>
      <vt:lpstr>神器</vt:lpstr>
      <vt:lpstr>勋章</vt:lpstr>
      <vt:lpstr>图鉴</vt:lpstr>
      <vt:lpstr>威望</vt:lpstr>
      <vt:lpstr>强化</vt:lpstr>
      <vt:lpstr>精炼</vt:lpstr>
      <vt:lpstr>铸造</vt:lpstr>
      <vt:lpstr>兵魂</vt:lpstr>
      <vt:lpstr>公会</vt:lpstr>
      <vt:lpstr>神兵</vt:lpstr>
      <vt:lpstr>神兵镶嵌物</vt:lpstr>
      <vt:lpstr>装备宝石等级</vt:lpstr>
      <vt:lpstr>装备部位</vt:lpstr>
      <vt:lpstr>装备强化等级</vt:lpstr>
      <vt:lpstr>装备铸造等级</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2019-02-19T02:47:48Z</dcterms:modified>
</cp:coreProperties>
</file>